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/>
  <mc:AlternateContent xmlns:mc="http://schemas.openxmlformats.org/markup-compatibility/2006">
    <mc:Choice Requires="x15">
      <x15ac:absPath xmlns:x15ac="http://schemas.microsoft.com/office/spreadsheetml/2010/11/ac" url="C:\Users\lol\Desktop\"/>
    </mc:Choice>
  </mc:AlternateContent>
  <xr:revisionPtr revIDLastSave="0" documentId="8_{2B7EA168-3C6F-4D8E-9A72-47594D0D4FAD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Orders" sheetId="1" r:id="rId1"/>
    <sheet name="Category" sheetId="6" r:id="rId2"/>
    <sheet name="Subcategory" sheetId="7" r:id="rId3"/>
    <sheet name="From" sheetId="5" r:id="rId4"/>
    <sheet name="Segment" sheetId="4" r:id="rId5"/>
    <sheet name="ShipMode" sheetId="3" r:id="rId6"/>
    <sheet name="Region" sheetId="2" r:id="rId7"/>
  </sheets>
  <definedNames>
    <definedName name="_xlnm._FilterDatabase" localSheetId="0" hidden="1">Orders!$A$1:$AC$9995</definedName>
    <definedName name="category">Category!$A$2:$A$4</definedName>
    <definedName name="category2">Category!$A$2:$B$4</definedName>
    <definedName name="city">From!$E$2:$E$532</definedName>
    <definedName name="city2">From!$E$2:$F$532</definedName>
    <definedName name="country">From!$A$2</definedName>
    <definedName name="country2">From!$A$2:$B$2</definedName>
    <definedName name="Region">Region!$A$1:$B$5</definedName>
    <definedName name="Region1">Region!$A$1:$C$5</definedName>
    <definedName name="region2">Region!$B$2:$C$5</definedName>
    <definedName name="segmentID">Segment!$A$2:$B$4</definedName>
    <definedName name="shipMOD">ShipMode!$B$1:$C$5</definedName>
    <definedName name="SHIPMODE">ShipMode!$B$2:$C$5</definedName>
    <definedName name="state">From!$C$2:$C$50</definedName>
    <definedName name="state2">From!$C$2:$D$50</definedName>
    <definedName name="subcat2">Subcategory!$B$2:$D$18</definedName>
  </definedNames>
  <calcPr calcId="191029"/>
</workbook>
</file>

<file path=xl/calcChain.xml><?xml version="1.0" encoding="utf-8"?>
<calcChain xmlns="http://schemas.openxmlformats.org/spreadsheetml/2006/main">
  <c r="X17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2" i="1"/>
  <c r="F3" i="1"/>
  <c r="S3" i="1"/>
  <c r="F6" i="1"/>
  <c r="S6" i="1"/>
  <c r="F8" i="1"/>
  <c r="S8" i="1"/>
  <c r="F9" i="1"/>
  <c r="S9" i="1"/>
  <c r="F10" i="1"/>
  <c r="S10" i="1"/>
  <c r="F11" i="1"/>
  <c r="S11" i="1"/>
  <c r="F12" i="1"/>
  <c r="S12" i="1"/>
  <c r="F13" i="1"/>
  <c r="S13" i="1"/>
  <c r="F17" i="1"/>
  <c r="S17" i="1"/>
  <c r="F21" i="1"/>
  <c r="S21" i="1"/>
  <c r="F22" i="1"/>
  <c r="S22" i="1"/>
  <c r="F24" i="1"/>
  <c r="S24" i="1"/>
  <c r="F28" i="1"/>
  <c r="S28" i="1"/>
  <c r="F30" i="1"/>
  <c r="S30" i="1"/>
  <c r="F31" i="1"/>
  <c r="S31" i="1"/>
  <c r="F32" i="1"/>
  <c r="S32" i="1"/>
  <c r="F33" i="1"/>
  <c r="S33" i="1"/>
  <c r="F34" i="1"/>
  <c r="S34" i="1"/>
  <c r="F35" i="1"/>
  <c r="S35" i="1"/>
  <c r="F38" i="1"/>
  <c r="S38" i="1"/>
  <c r="F40" i="1"/>
  <c r="S40" i="1"/>
  <c r="F41" i="1"/>
  <c r="S41" i="1"/>
  <c r="F42" i="1"/>
  <c r="S42" i="1"/>
  <c r="F47" i="1"/>
  <c r="S47" i="1"/>
  <c r="F50" i="1"/>
  <c r="S50" i="1"/>
  <c r="F52" i="1"/>
  <c r="S52" i="1"/>
  <c r="F53" i="1"/>
  <c r="S53" i="1"/>
  <c r="F54" i="1"/>
  <c r="S54" i="1"/>
  <c r="F56" i="1"/>
  <c r="S56" i="1"/>
  <c r="F58" i="1"/>
  <c r="S58" i="1"/>
  <c r="F59" i="1"/>
  <c r="S59" i="1"/>
  <c r="F60" i="1"/>
  <c r="S60" i="1"/>
  <c r="F61" i="1"/>
  <c r="S61" i="1"/>
  <c r="F62" i="1"/>
  <c r="S62" i="1"/>
  <c r="F63" i="1"/>
  <c r="S63" i="1"/>
  <c r="F65" i="1"/>
  <c r="S65" i="1"/>
  <c r="F66" i="1"/>
  <c r="S66" i="1"/>
  <c r="F67" i="1"/>
  <c r="S67" i="1"/>
  <c r="F70" i="1"/>
  <c r="S70" i="1"/>
  <c r="F73" i="1"/>
  <c r="S73" i="1"/>
  <c r="F75" i="1"/>
  <c r="S75" i="1"/>
  <c r="F76" i="1"/>
  <c r="S76" i="1"/>
  <c r="F78" i="1"/>
  <c r="S78" i="1"/>
  <c r="F79" i="1"/>
  <c r="S79" i="1"/>
  <c r="F80" i="1"/>
  <c r="S80" i="1"/>
  <c r="F82" i="1"/>
  <c r="S82" i="1"/>
  <c r="F84" i="1"/>
  <c r="S84" i="1"/>
  <c r="F87" i="1"/>
  <c r="S87" i="1"/>
  <c r="F89" i="1"/>
  <c r="S89" i="1"/>
  <c r="F92" i="1"/>
  <c r="S92" i="1"/>
  <c r="F93" i="1"/>
  <c r="S93" i="1"/>
  <c r="F95" i="1"/>
  <c r="S95" i="1"/>
  <c r="F96" i="1"/>
  <c r="S96" i="1"/>
  <c r="F102" i="1"/>
  <c r="S102" i="1"/>
  <c r="F103" i="1"/>
  <c r="S103" i="1"/>
  <c r="F106" i="1"/>
  <c r="S106" i="1"/>
  <c r="F107" i="1"/>
  <c r="S107" i="1"/>
  <c r="F109" i="1"/>
  <c r="S109" i="1"/>
  <c r="F110" i="1"/>
  <c r="S110" i="1"/>
  <c r="F114" i="1"/>
  <c r="S114" i="1"/>
  <c r="F116" i="1"/>
  <c r="S116" i="1"/>
  <c r="F117" i="1"/>
  <c r="S117" i="1"/>
  <c r="F118" i="1"/>
  <c r="S118" i="1"/>
  <c r="F122" i="1"/>
  <c r="S122" i="1"/>
  <c r="F123" i="1"/>
  <c r="S123" i="1"/>
  <c r="F124" i="1"/>
  <c r="S124" i="1"/>
  <c r="F125" i="1"/>
  <c r="S125" i="1"/>
  <c r="F129" i="1"/>
  <c r="S129" i="1"/>
  <c r="F131" i="1"/>
  <c r="S131" i="1"/>
  <c r="F133" i="1"/>
  <c r="S133" i="1"/>
  <c r="F134" i="1"/>
  <c r="S134" i="1"/>
  <c r="F136" i="1"/>
  <c r="S136" i="1"/>
  <c r="F137" i="1"/>
  <c r="S137" i="1"/>
  <c r="F138" i="1"/>
  <c r="S138" i="1"/>
  <c r="F139" i="1"/>
  <c r="S139" i="1"/>
  <c r="F140" i="1"/>
  <c r="S140" i="1"/>
  <c r="F141" i="1"/>
  <c r="S141" i="1"/>
  <c r="F144" i="1"/>
  <c r="S144" i="1"/>
  <c r="F145" i="1"/>
  <c r="S145" i="1"/>
  <c r="F150" i="1"/>
  <c r="S150" i="1"/>
  <c r="F151" i="1"/>
  <c r="S151" i="1"/>
  <c r="F152" i="1"/>
  <c r="S152" i="1"/>
  <c r="F154" i="1"/>
  <c r="S154" i="1"/>
  <c r="F156" i="1"/>
  <c r="S156" i="1"/>
  <c r="F157" i="1"/>
  <c r="S157" i="1"/>
  <c r="F161" i="1"/>
  <c r="S161" i="1"/>
  <c r="F167" i="1"/>
  <c r="S167" i="1"/>
  <c r="F168" i="1"/>
  <c r="S168" i="1"/>
  <c r="F169" i="1"/>
  <c r="S169" i="1"/>
  <c r="F170" i="1"/>
  <c r="S170" i="1"/>
  <c r="F171" i="1"/>
  <c r="S171" i="1"/>
  <c r="F172" i="1"/>
  <c r="S172" i="1"/>
  <c r="F174" i="1"/>
  <c r="S174" i="1"/>
  <c r="F175" i="1"/>
  <c r="S175" i="1"/>
  <c r="F177" i="1"/>
  <c r="S177" i="1"/>
  <c r="F179" i="1"/>
  <c r="S179" i="1"/>
  <c r="F180" i="1"/>
  <c r="S180" i="1"/>
  <c r="F183" i="1"/>
  <c r="S183" i="1"/>
  <c r="F185" i="1"/>
  <c r="S185" i="1"/>
  <c r="F186" i="1"/>
  <c r="S186" i="1"/>
  <c r="F190" i="1"/>
  <c r="S190" i="1"/>
  <c r="F192" i="1"/>
  <c r="S192" i="1"/>
  <c r="F193" i="1"/>
  <c r="S193" i="1"/>
  <c r="F194" i="1"/>
  <c r="S194" i="1"/>
  <c r="F195" i="1"/>
  <c r="S195" i="1"/>
  <c r="F198" i="1"/>
  <c r="S198" i="1"/>
  <c r="F201" i="1"/>
  <c r="S201" i="1"/>
  <c r="F204" i="1"/>
  <c r="S204" i="1"/>
  <c r="F209" i="1"/>
  <c r="S209" i="1"/>
  <c r="F210" i="1"/>
  <c r="S210" i="1"/>
  <c r="F211" i="1"/>
  <c r="S211" i="1"/>
  <c r="F212" i="1"/>
  <c r="S212" i="1"/>
  <c r="F215" i="1"/>
  <c r="S215" i="1"/>
  <c r="F216" i="1"/>
  <c r="S216" i="1"/>
  <c r="F217" i="1"/>
  <c r="S217" i="1"/>
  <c r="F218" i="1"/>
  <c r="S218" i="1"/>
  <c r="F220" i="1"/>
  <c r="S220" i="1"/>
  <c r="F222" i="1"/>
  <c r="S222" i="1"/>
  <c r="F223" i="1"/>
  <c r="S223" i="1"/>
  <c r="F224" i="1"/>
  <c r="S224" i="1"/>
  <c r="F225" i="1"/>
  <c r="S225" i="1"/>
  <c r="F226" i="1"/>
  <c r="S226" i="1"/>
  <c r="F228" i="1"/>
  <c r="S228" i="1"/>
  <c r="F229" i="1"/>
  <c r="S229" i="1"/>
  <c r="F231" i="1"/>
  <c r="S231" i="1"/>
  <c r="F233" i="1"/>
  <c r="S233" i="1"/>
  <c r="F234" i="1"/>
  <c r="S234" i="1"/>
  <c r="F235" i="1"/>
  <c r="S235" i="1"/>
  <c r="F236" i="1"/>
  <c r="S236" i="1"/>
  <c r="F237" i="1"/>
  <c r="S237" i="1"/>
  <c r="F240" i="1"/>
  <c r="S240" i="1"/>
  <c r="F241" i="1"/>
  <c r="S241" i="1"/>
  <c r="F242" i="1"/>
  <c r="S242" i="1"/>
  <c r="F243" i="1"/>
  <c r="S243" i="1"/>
  <c r="F244" i="1"/>
  <c r="S244" i="1"/>
  <c r="F245" i="1"/>
  <c r="S245" i="1"/>
  <c r="F247" i="1"/>
  <c r="S247" i="1"/>
  <c r="F248" i="1"/>
  <c r="S248" i="1"/>
  <c r="F249" i="1"/>
  <c r="S249" i="1"/>
  <c r="F250" i="1"/>
  <c r="S250" i="1"/>
  <c r="F253" i="1"/>
  <c r="S253" i="1"/>
  <c r="F255" i="1"/>
  <c r="S255" i="1"/>
  <c r="F257" i="1"/>
  <c r="S257" i="1"/>
  <c r="F258" i="1"/>
  <c r="S258" i="1"/>
  <c r="F259" i="1"/>
  <c r="S259" i="1"/>
  <c r="F261" i="1"/>
  <c r="S261" i="1"/>
  <c r="F262" i="1"/>
  <c r="S262" i="1"/>
  <c r="F265" i="1"/>
  <c r="S265" i="1"/>
  <c r="F269" i="1"/>
  <c r="S269" i="1"/>
  <c r="F271" i="1"/>
  <c r="S271" i="1"/>
  <c r="F273" i="1"/>
  <c r="S273" i="1"/>
  <c r="F274" i="1"/>
  <c r="S274" i="1"/>
  <c r="F275" i="1"/>
  <c r="S275" i="1"/>
  <c r="F277" i="1"/>
  <c r="S277" i="1"/>
  <c r="F279" i="1"/>
  <c r="S279" i="1"/>
  <c r="F280" i="1"/>
  <c r="S280" i="1"/>
  <c r="F281" i="1"/>
  <c r="S281" i="1"/>
  <c r="F282" i="1"/>
  <c r="S282" i="1"/>
  <c r="F283" i="1"/>
  <c r="S283" i="1"/>
  <c r="F285" i="1"/>
  <c r="S285" i="1"/>
  <c r="F286" i="1"/>
  <c r="S286" i="1"/>
  <c r="F287" i="1"/>
  <c r="S287" i="1"/>
  <c r="F289" i="1"/>
  <c r="S289" i="1"/>
  <c r="F290" i="1"/>
  <c r="S290" i="1"/>
  <c r="F292" i="1"/>
  <c r="S292" i="1"/>
  <c r="F293" i="1"/>
  <c r="S293" i="1"/>
  <c r="F294" i="1"/>
  <c r="S294" i="1"/>
  <c r="F296" i="1"/>
  <c r="S296" i="1"/>
  <c r="F297" i="1"/>
  <c r="S297" i="1"/>
  <c r="F298" i="1"/>
  <c r="S298" i="1"/>
  <c r="F299" i="1"/>
  <c r="S299" i="1"/>
  <c r="F300" i="1"/>
  <c r="S300" i="1"/>
  <c r="F301" i="1"/>
  <c r="S301" i="1"/>
  <c r="F302" i="1"/>
  <c r="S302" i="1"/>
  <c r="F303" i="1"/>
  <c r="S303" i="1"/>
  <c r="F304" i="1"/>
  <c r="S304" i="1"/>
  <c r="F305" i="1"/>
  <c r="S305" i="1"/>
  <c r="F307" i="1"/>
  <c r="S307" i="1"/>
  <c r="F309" i="1"/>
  <c r="S309" i="1"/>
  <c r="F312" i="1"/>
  <c r="S312" i="1"/>
  <c r="F313" i="1"/>
  <c r="S313" i="1"/>
  <c r="F314" i="1"/>
  <c r="S314" i="1"/>
  <c r="F317" i="1"/>
  <c r="S317" i="1"/>
  <c r="F320" i="1"/>
  <c r="S320" i="1"/>
  <c r="F321" i="1"/>
  <c r="S321" i="1"/>
  <c r="F322" i="1"/>
  <c r="S322" i="1"/>
  <c r="F323" i="1"/>
  <c r="S323" i="1"/>
  <c r="F326" i="1"/>
  <c r="S326" i="1"/>
  <c r="F329" i="1"/>
  <c r="S329" i="1"/>
  <c r="F330" i="1"/>
  <c r="S330" i="1"/>
  <c r="F331" i="1"/>
  <c r="S331" i="1"/>
  <c r="F332" i="1"/>
  <c r="S332" i="1"/>
  <c r="F334" i="1"/>
  <c r="S334" i="1"/>
  <c r="F335" i="1"/>
  <c r="S335" i="1"/>
  <c r="F337" i="1"/>
  <c r="S337" i="1"/>
  <c r="F338" i="1"/>
  <c r="S338" i="1"/>
  <c r="F340" i="1"/>
  <c r="S340" i="1"/>
  <c r="F341" i="1"/>
  <c r="S341" i="1"/>
  <c r="F342" i="1"/>
  <c r="S342" i="1"/>
  <c r="F343" i="1"/>
  <c r="S343" i="1"/>
  <c r="F344" i="1"/>
  <c r="S344" i="1"/>
  <c r="F345" i="1"/>
  <c r="S345" i="1"/>
  <c r="F346" i="1"/>
  <c r="S346" i="1"/>
  <c r="F349" i="1"/>
  <c r="S349" i="1"/>
  <c r="F350" i="1"/>
  <c r="S350" i="1"/>
  <c r="F352" i="1"/>
  <c r="S352" i="1"/>
  <c r="F353" i="1"/>
  <c r="S353" i="1"/>
  <c r="F354" i="1"/>
  <c r="S354" i="1"/>
  <c r="F355" i="1"/>
  <c r="S355" i="1"/>
  <c r="F357" i="1"/>
  <c r="S357" i="1"/>
  <c r="F358" i="1"/>
  <c r="S358" i="1"/>
  <c r="F359" i="1"/>
  <c r="S359" i="1"/>
  <c r="F360" i="1"/>
  <c r="S360" i="1"/>
  <c r="F362" i="1"/>
  <c r="S362" i="1"/>
  <c r="F364" i="1"/>
  <c r="S364" i="1"/>
  <c r="F365" i="1"/>
  <c r="S365" i="1"/>
  <c r="F366" i="1"/>
  <c r="S366" i="1"/>
  <c r="F369" i="1"/>
  <c r="S369" i="1"/>
  <c r="F370" i="1"/>
  <c r="S370" i="1"/>
  <c r="F371" i="1"/>
  <c r="S371" i="1"/>
  <c r="F373" i="1"/>
  <c r="S373" i="1"/>
  <c r="F375" i="1"/>
  <c r="S375" i="1"/>
  <c r="F376" i="1"/>
  <c r="S376" i="1"/>
  <c r="F377" i="1"/>
  <c r="S377" i="1"/>
  <c r="F381" i="1"/>
  <c r="S381" i="1"/>
  <c r="F382" i="1"/>
  <c r="S382" i="1"/>
  <c r="F384" i="1"/>
  <c r="S384" i="1"/>
  <c r="F387" i="1"/>
  <c r="S387" i="1"/>
  <c r="F389" i="1"/>
  <c r="S389" i="1"/>
  <c r="F392" i="1"/>
  <c r="S392" i="1"/>
  <c r="F394" i="1"/>
  <c r="S394" i="1"/>
  <c r="F398" i="1"/>
  <c r="S398" i="1"/>
  <c r="F399" i="1"/>
  <c r="S399" i="1"/>
  <c r="F401" i="1"/>
  <c r="S401" i="1"/>
  <c r="F402" i="1"/>
  <c r="S402" i="1"/>
  <c r="F403" i="1"/>
  <c r="S403" i="1"/>
  <c r="F405" i="1"/>
  <c r="S405" i="1"/>
  <c r="F408" i="1"/>
  <c r="S408" i="1"/>
  <c r="F409" i="1"/>
  <c r="S409" i="1"/>
  <c r="F410" i="1"/>
  <c r="S410" i="1"/>
  <c r="F411" i="1"/>
  <c r="S411" i="1"/>
  <c r="F412" i="1"/>
  <c r="S412" i="1"/>
  <c r="F413" i="1"/>
  <c r="S413" i="1"/>
  <c r="F414" i="1"/>
  <c r="S414" i="1"/>
  <c r="F415" i="1"/>
  <c r="S415" i="1"/>
  <c r="F417" i="1"/>
  <c r="S417" i="1"/>
  <c r="F420" i="1"/>
  <c r="S420" i="1"/>
  <c r="F421" i="1"/>
  <c r="S421" i="1"/>
  <c r="F422" i="1"/>
  <c r="S422" i="1"/>
  <c r="F423" i="1"/>
  <c r="S423" i="1"/>
  <c r="F425" i="1"/>
  <c r="S425" i="1"/>
  <c r="F427" i="1"/>
  <c r="S427" i="1"/>
  <c r="F428" i="1"/>
  <c r="S428" i="1"/>
  <c r="F432" i="1"/>
  <c r="S432" i="1"/>
  <c r="F433" i="1"/>
  <c r="S433" i="1"/>
  <c r="F434" i="1"/>
  <c r="S434" i="1"/>
  <c r="F435" i="1"/>
  <c r="S435" i="1"/>
  <c r="F437" i="1"/>
  <c r="S437" i="1"/>
  <c r="F439" i="1"/>
  <c r="S439" i="1"/>
  <c r="F441" i="1"/>
  <c r="S441" i="1"/>
  <c r="F442" i="1"/>
  <c r="S442" i="1"/>
  <c r="F443" i="1"/>
  <c r="S443" i="1"/>
  <c r="F444" i="1"/>
  <c r="S444" i="1"/>
  <c r="F445" i="1"/>
  <c r="S445" i="1"/>
  <c r="F446" i="1"/>
  <c r="S446" i="1"/>
  <c r="F447" i="1"/>
  <c r="S447" i="1"/>
  <c r="F450" i="1"/>
  <c r="S450" i="1"/>
  <c r="F451" i="1"/>
  <c r="S451" i="1"/>
  <c r="F452" i="1"/>
  <c r="S452" i="1"/>
  <c r="F453" i="1"/>
  <c r="S453" i="1"/>
  <c r="F454" i="1"/>
  <c r="S454" i="1"/>
  <c r="F456" i="1"/>
  <c r="S456" i="1"/>
  <c r="F457" i="1"/>
  <c r="S457" i="1"/>
  <c r="F459" i="1"/>
  <c r="S459" i="1"/>
  <c r="F460" i="1"/>
  <c r="S460" i="1"/>
  <c r="F461" i="1"/>
  <c r="S461" i="1"/>
  <c r="F462" i="1"/>
  <c r="S462" i="1"/>
  <c r="F463" i="1"/>
  <c r="S463" i="1"/>
  <c r="F465" i="1"/>
  <c r="S465" i="1"/>
  <c r="F466" i="1"/>
  <c r="S466" i="1"/>
  <c r="F467" i="1"/>
  <c r="S467" i="1"/>
  <c r="F468" i="1"/>
  <c r="S468" i="1"/>
  <c r="F470" i="1"/>
  <c r="S470" i="1"/>
  <c r="F471" i="1"/>
  <c r="S471" i="1"/>
  <c r="F474" i="1"/>
  <c r="S474" i="1"/>
  <c r="F475" i="1"/>
  <c r="S475" i="1"/>
  <c r="F476" i="1"/>
  <c r="S476" i="1"/>
  <c r="F477" i="1"/>
  <c r="S477" i="1"/>
  <c r="F478" i="1"/>
  <c r="S478" i="1"/>
  <c r="F479" i="1"/>
  <c r="S479" i="1"/>
  <c r="F482" i="1"/>
  <c r="S482" i="1"/>
  <c r="F485" i="1"/>
  <c r="S485" i="1"/>
  <c r="F487" i="1"/>
  <c r="S487" i="1"/>
  <c r="F488" i="1"/>
  <c r="S488" i="1"/>
  <c r="F491" i="1"/>
  <c r="S491" i="1"/>
  <c r="F492" i="1"/>
  <c r="S492" i="1"/>
  <c r="F494" i="1"/>
  <c r="S494" i="1"/>
  <c r="F498" i="1"/>
  <c r="S498" i="1"/>
  <c r="F499" i="1"/>
  <c r="S499" i="1"/>
  <c r="F500" i="1"/>
  <c r="S500" i="1"/>
  <c r="F501" i="1"/>
  <c r="S501" i="1"/>
  <c r="F503" i="1"/>
  <c r="S503" i="1"/>
  <c r="F504" i="1"/>
  <c r="S504" i="1"/>
  <c r="F505" i="1"/>
  <c r="S505" i="1"/>
  <c r="F506" i="1"/>
  <c r="S506" i="1"/>
  <c r="F507" i="1"/>
  <c r="S507" i="1"/>
  <c r="F509" i="1"/>
  <c r="S509" i="1"/>
  <c r="F510" i="1"/>
  <c r="S510" i="1"/>
  <c r="F511" i="1"/>
  <c r="S511" i="1"/>
  <c r="F513" i="1"/>
  <c r="S513" i="1"/>
  <c r="F514" i="1"/>
  <c r="S514" i="1"/>
  <c r="F516" i="1"/>
  <c r="S516" i="1"/>
  <c r="F517" i="1"/>
  <c r="S517" i="1"/>
  <c r="F518" i="1"/>
  <c r="S518" i="1"/>
  <c r="F519" i="1"/>
  <c r="S519" i="1"/>
  <c r="F520" i="1"/>
  <c r="S520" i="1"/>
  <c r="F522" i="1"/>
  <c r="S522" i="1"/>
  <c r="F523" i="1"/>
  <c r="S523" i="1"/>
  <c r="F525" i="1"/>
  <c r="S525" i="1"/>
  <c r="F526" i="1"/>
  <c r="S526" i="1"/>
  <c r="F529" i="1"/>
  <c r="S529" i="1"/>
  <c r="F531" i="1"/>
  <c r="S531" i="1"/>
  <c r="F532" i="1"/>
  <c r="S532" i="1"/>
  <c r="F536" i="1"/>
  <c r="S536" i="1"/>
  <c r="F539" i="1"/>
  <c r="S539" i="1"/>
  <c r="F541" i="1"/>
  <c r="S541" i="1"/>
  <c r="F543" i="1"/>
  <c r="S543" i="1"/>
  <c r="F545" i="1"/>
  <c r="S545" i="1"/>
  <c r="F546" i="1"/>
  <c r="S546" i="1"/>
  <c r="F547" i="1"/>
  <c r="S547" i="1"/>
  <c r="F549" i="1"/>
  <c r="S549" i="1"/>
  <c r="F550" i="1"/>
  <c r="S550" i="1"/>
  <c r="F551" i="1"/>
  <c r="S551" i="1"/>
  <c r="F552" i="1"/>
  <c r="S552" i="1"/>
  <c r="F554" i="1"/>
  <c r="S554" i="1"/>
  <c r="F556" i="1"/>
  <c r="S556" i="1"/>
  <c r="F559" i="1"/>
  <c r="S559" i="1"/>
  <c r="F560" i="1"/>
  <c r="S560" i="1"/>
  <c r="F562" i="1"/>
  <c r="S562" i="1"/>
  <c r="F564" i="1"/>
  <c r="S564" i="1"/>
  <c r="F566" i="1"/>
  <c r="S566" i="1"/>
  <c r="F569" i="1"/>
  <c r="S569" i="1"/>
  <c r="F570" i="1"/>
  <c r="S570" i="1"/>
  <c r="F571" i="1"/>
  <c r="S571" i="1"/>
  <c r="F573" i="1"/>
  <c r="S573" i="1"/>
  <c r="F574" i="1"/>
  <c r="S574" i="1"/>
  <c r="F575" i="1"/>
  <c r="S575" i="1"/>
  <c r="F578" i="1"/>
  <c r="S578" i="1"/>
  <c r="F579" i="1"/>
  <c r="S579" i="1"/>
  <c r="F581" i="1"/>
  <c r="S581" i="1"/>
  <c r="F584" i="1"/>
  <c r="S584" i="1"/>
  <c r="F585" i="1"/>
  <c r="S585" i="1"/>
  <c r="F586" i="1"/>
  <c r="S586" i="1"/>
  <c r="F587" i="1"/>
  <c r="S587" i="1"/>
  <c r="F589" i="1"/>
  <c r="S589" i="1"/>
  <c r="F591" i="1"/>
  <c r="S591" i="1"/>
  <c r="F592" i="1"/>
  <c r="S592" i="1"/>
  <c r="F593" i="1"/>
  <c r="S593" i="1"/>
  <c r="F595" i="1"/>
  <c r="S595" i="1"/>
  <c r="F597" i="1"/>
  <c r="S597" i="1"/>
  <c r="F598" i="1"/>
  <c r="S598" i="1"/>
  <c r="F599" i="1"/>
  <c r="S599" i="1"/>
  <c r="F602" i="1"/>
  <c r="S602" i="1"/>
  <c r="F603" i="1"/>
  <c r="S603" i="1"/>
  <c r="F605" i="1"/>
  <c r="S605" i="1"/>
  <c r="F606" i="1"/>
  <c r="S606" i="1"/>
  <c r="F607" i="1"/>
  <c r="S607" i="1"/>
  <c r="F608" i="1"/>
  <c r="S608" i="1"/>
  <c r="F610" i="1"/>
  <c r="S610" i="1"/>
  <c r="F611" i="1"/>
  <c r="S611" i="1"/>
  <c r="F613" i="1"/>
  <c r="S613" i="1"/>
  <c r="F615" i="1"/>
  <c r="S615" i="1"/>
  <c r="F617" i="1"/>
  <c r="S617" i="1"/>
  <c r="F619" i="1"/>
  <c r="S619" i="1"/>
  <c r="F620" i="1"/>
  <c r="S620" i="1"/>
  <c r="F621" i="1"/>
  <c r="S621" i="1"/>
  <c r="F622" i="1"/>
  <c r="S622" i="1"/>
  <c r="F625" i="1"/>
  <c r="S625" i="1"/>
  <c r="F626" i="1"/>
  <c r="S626" i="1"/>
  <c r="F627" i="1"/>
  <c r="S627" i="1"/>
  <c r="F630" i="1"/>
  <c r="S630" i="1"/>
  <c r="F631" i="1"/>
  <c r="S631" i="1"/>
  <c r="F633" i="1"/>
  <c r="S633" i="1"/>
  <c r="F634" i="1"/>
  <c r="S634" i="1"/>
  <c r="F635" i="1"/>
  <c r="S635" i="1"/>
  <c r="F636" i="1"/>
  <c r="S636" i="1"/>
  <c r="F639" i="1"/>
  <c r="S639" i="1"/>
  <c r="F640" i="1"/>
  <c r="S640" i="1"/>
  <c r="F641" i="1"/>
  <c r="S641" i="1"/>
  <c r="F644" i="1"/>
  <c r="S644" i="1"/>
  <c r="F646" i="1"/>
  <c r="S646" i="1"/>
  <c r="F648" i="1"/>
  <c r="S648" i="1"/>
  <c r="F649" i="1"/>
  <c r="S649" i="1"/>
  <c r="F651" i="1"/>
  <c r="S651" i="1"/>
  <c r="F652" i="1"/>
  <c r="S652" i="1"/>
  <c r="F654" i="1"/>
  <c r="S654" i="1"/>
  <c r="F655" i="1"/>
  <c r="S655" i="1"/>
  <c r="F657" i="1"/>
  <c r="S657" i="1"/>
  <c r="F658" i="1"/>
  <c r="S658" i="1"/>
  <c r="F660" i="1"/>
  <c r="S660" i="1"/>
  <c r="F661" i="1"/>
  <c r="S661" i="1"/>
  <c r="F662" i="1"/>
  <c r="S662" i="1"/>
  <c r="F663" i="1"/>
  <c r="S663" i="1"/>
  <c r="F664" i="1"/>
  <c r="S664" i="1"/>
  <c r="F666" i="1"/>
  <c r="S666" i="1"/>
  <c r="F668" i="1"/>
  <c r="S668" i="1"/>
  <c r="F669" i="1"/>
  <c r="S669" i="1"/>
  <c r="F671" i="1"/>
  <c r="S671" i="1"/>
  <c r="F672" i="1"/>
  <c r="S672" i="1"/>
  <c r="F673" i="1"/>
  <c r="S673" i="1"/>
  <c r="F674" i="1"/>
  <c r="S674" i="1"/>
  <c r="F676" i="1"/>
  <c r="S676" i="1"/>
  <c r="F677" i="1"/>
  <c r="S677" i="1"/>
  <c r="F679" i="1"/>
  <c r="S679" i="1"/>
  <c r="F680" i="1"/>
  <c r="S680" i="1"/>
  <c r="F681" i="1"/>
  <c r="S681" i="1"/>
  <c r="F683" i="1"/>
  <c r="S683" i="1"/>
  <c r="F684" i="1"/>
  <c r="S684" i="1"/>
  <c r="F686" i="1"/>
  <c r="S686" i="1"/>
  <c r="F688" i="1"/>
  <c r="S688" i="1"/>
  <c r="F689" i="1"/>
  <c r="S689" i="1"/>
  <c r="F692" i="1"/>
  <c r="S692" i="1"/>
  <c r="F693" i="1"/>
  <c r="S693" i="1"/>
  <c r="F695" i="1"/>
  <c r="S695" i="1"/>
  <c r="F697" i="1"/>
  <c r="S697" i="1"/>
  <c r="F698" i="1"/>
  <c r="S698" i="1"/>
  <c r="F699" i="1"/>
  <c r="S699" i="1"/>
  <c r="F700" i="1"/>
  <c r="S700" i="1"/>
  <c r="F701" i="1"/>
  <c r="S701" i="1"/>
  <c r="F702" i="1"/>
  <c r="S702" i="1"/>
  <c r="F703" i="1"/>
  <c r="S703" i="1"/>
  <c r="F704" i="1"/>
  <c r="S704" i="1"/>
  <c r="F707" i="1"/>
  <c r="S707" i="1"/>
  <c r="F708" i="1"/>
  <c r="S708" i="1"/>
  <c r="F710" i="1"/>
  <c r="S710" i="1"/>
  <c r="F711" i="1"/>
  <c r="S711" i="1"/>
  <c r="F715" i="1"/>
  <c r="S715" i="1"/>
  <c r="F716" i="1"/>
  <c r="S716" i="1"/>
  <c r="F717" i="1"/>
  <c r="S717" i="1"/>
  <c r="F719" i="1"/>
  <c r="S719" i="1"/>
  <c r="F721" i="1"/>
  <c r="S721" i="1"/>
  <c r="F723" i="1"/>
  <c r="S723" i="1"/>
  <c r="F724" i="1"/>
  <c r="S724" i="1"/>
  <c r="F728" i="1"/>
  <c r="S728" i="1"/>
  <c r="F730" i="1"/>
  <c r="S730" i="1"/>
  <c r="F731" i="1"/>
  <c r="S731" i="1"/>
  <c r="F732" i="1"/>
  <c r="S732" i="1"/>
  <c r="F733" i="1"/>
  <c r="S733" i="1"/>
  <c r="F735" i="1"/>
  <c r="S735" i="1"/>
  <c r="F736" i="1"/>
  <c r="S736" i="1"/>
  <c r="F737" i="1"/>
  <c r="S737" i="1"/>
  <c r="F738" i="1"/>
  <c r="S738" i="1"/>
  <c r="F739" i="1"/>
  <c r="S739" i="1"/>
  <c r="F740" i="1"/>
  <c r="S740" i="1"/>
  <c r="F742" i="1"/>
  <c r="S742" i="1"/>
  <c r="F743" i="1"/>
  <c r="S743" i="1"/>
  <c r="F745" i="1"/>
  <c r="S745" i="1"/>
  <c r="F746" i="1"/>
  <c r="S746" i="1"/>
  <c r="F747" i="1"/>
  <c r="S747" i="1"/>
  <c r="F748" i="1"/>
  <c r="S748" i="1"/>
  <c r="F749" i="1"/>
  <c r="S749" i="1"/>
  <c r="F752" i="1"/>
  <c r="S752" i="1"/>
  <c r="F753" i="1"/>
  <c r="S753" i="1"/>
  <c r="F754" i="1"/>
  <c r="S754" i="1"/>
  <c r="F756" i="1"/>
  <c r="S756" i="1"/>
  <c r="F757" i="1"/>
  <c r="S757" i="1"/>
  <c r="F759" i="1"/>
  <c r="S759" i="1"/>
  <c r="F762" i="1"/>
  <c r="S762" i="1"/>
  <c r="F763" i="1"/>
  <c r="S763" i="1"/>
  <c r="F766" i="1"/>
  <c r="S766" i="1"/>
  <c r="F767" i="1"/>
  <c r="S767" i="1"/>
  <c r="F768" i="1"/>
  <c r="S768" i="1"/>
  <c r="F769" i="1"/>
  <c r="S769" i="1"/>
  <c r="F771" i="1"/>
  <c r="S771" i="1"/>
  <c r="F773" i="1"/>
  <c r="S773" i="1"/>
  <c r="F774" i="1"/>
  <c r="S774" i="1"/>
  <c r="F775" i="1"/>
  <c r="S775" i="1"/>
  <c r="F776" i="1"/>
  <c r="S776" i="1"/>
  <c r="F777" i="1"/>
  <c r="S777" i="1"/>
  <c r="F779" i="1"/>
  <c r="S779" i="1"/>
  <c r="F780" i="1"/>
  <c r="S780" i="1"/>
  <c r="F781" i="1"/>
  <c r="S781" i="1"/>
  <c r="F782" i="1"/>
  <c r="S782" i="1"/>
  <c r="F784" i="1"/>
  <c r="S784" i="1"/>
  <c r="F785" i="1"/>
  <c r="S785" i="1"/>
  <c r="F786" i="1"/>
  <c r="S786" i="1"/>
  <c r="F787" i="1"/>
  <c r="S787" i="1"/>
  <c r="F788" i="1"/>
  <c r="S788" i="1"/>
  <c r="F790" i="1"/>
  <c r="S790" i="1"/>
  <c r="F791" i="1"/>
  <c r="S791" i="1"/>
  <c r="F792" i="1"/>
  <c r="S792" i="1"/>
  <c r="F793" i="1"/>
  <c r="S793" i="1"/>
  <c r="F796" i="1"/>
  <c r="S796" i="1"/>
  <c r="F798" i="1"/>
  <c r="S798" i="1"/>
  <c r="F799" i="1"/>
  <c r="S799" i="1"/>
  <c r="F800" i="1"/>
  <c r="S800" i="1"/>
  <c r="F803" i="1"/>
  <c r="S803" i="1"/>
  <c r="F804" i="1"/>
  <c r="S804" i="1"/>
  <c r="F807" i="1"/>
  <c r="S807" i="1"/>
  <c r="F808" i="1"/>
  <c r="S808" i="1"/>
  <c r="F809" i="1"/>
  <c r="S809" i="1"/>
  <c r="F810" i="1"/>
  <c r="S810" i="1"/>
  <c r="F811" i="1"/>
  <c r="S811" i="1"/>
  <c r="F812" i="1"/>
  <c r="S812" i="1"/>
  <c r="F813" i="1"/>
  <c r="S813" i="1"/>
  <c r="F814" i="1"/>
  <c r="S814" i="1"/>
  <c r="F816" i="1"/>
  <c r="S816" i="1"/>
  <c r="F818" i="1"/>
  <c r="S818" i="1"/>
  <c r="F819" i="1"/>
  <c r="S819" i="1"/>
  <c r="F820" i="1"/>
  <c r="S820" i="1"/>
  <c r="F821" i="1"/>
  <c r="S821" i="1"/>
  <c r="F822" i="1"/>
  <c r="S822" i="1"/>
  <c r="F823" i="1"/>
  <c r="S823" i="1"/>
  <c r="F825" i="1"/>
  <c r="S825" i="1"/>
  <c r="F827" i="1"/>
  <c r="S827" i="1"/>
  <c r="F828" i="1"/>
  <c r="S828" i="1"/>
  <c r="F829" i="1"/>
  <c r="S829" i="1"/>
  <c r="F830" i="1"/>
  <c r="S830" i="1"/>
  <c r="F831" i="1"/>
  <c r="S831" i="1"/>
  <c r="F832" i="1"/>
  <c r="S832" i="1"/>
  <c r="F833" i="1"/>
  <c r="S833" i="1"/>
  <c r="F834" i="1"/>
  <c r="S834" i="1"/>
  <c r="F835" i="1"/>
  <c r="S835" i="1"/>
  <c r="F836" i="1"/>
  <c r="S836" i="1"/>
  <c r="F837" i="1"/>
  <c r="S837" i="1"/>
  <c r="F838" i="1"/>
  <c r="S838" i="1"/>
  <c r="F840" i="1"/>
  <c r="S840" i="1"/>
  <c r="F842" i="1"/>
  <c r="S842" i="1"/>
  <c r="F843" i="1"/>
  <c r="S843" i="1"/>
  <c r="F845" i="1"/>
  <c r="S845" i="1"/>
  <c r="F846" i="1"/>
  <c r="S846" i="1"/>
  <c r="F847" i="1"/>
  <c r="S847" i="1"/>
  <c r="F849" i="1"/>
  <c r="S849" i="1"/>
  <c r="F853" i="1"/>
  <c r="S853" i="1"/>
  <c r="F854" i="1"/>
  <c r="S854" i="1"/>
  <c r="F855" i="1"/>
  <c r="S855" i="1"/>
  <c r="F856" i="1"/>
  <c r="S856" i="1"/>
  <c r="F858" i="1"/>
  <c r="S858" i="1"/>
  <c r="F859" i="1"/>
  <c r="S859" i="1"/>
  <c r="F861" i="1"/>
  <c r="S861" i="1"/>
  <c r="F863" i="1"/>
  <c r="S863" i="1"/>
  <c r="F864" i="1"/>
  <c r="S864" i="1"/>
  <c r="F865" i="1"/>
  <c r="S865" i="1"/>
  <c r="F866" i="1"/>
  <c r="S866" i="1"/>
  <c r="F868" i="1"/>
  <c r="S868" i="1"/>
  <c r="F872" i="1"/>
  <c r="S872" i="1"/>
  <c r="F873" i="1"/>
  <c r="S873" i="1"/>
  <c r="F875" i="1"/>
  <c r="S875" i="1"/>
  <c r="F876" i="1"/>
  <c r="S876" i="1"/>
  <c r="F877" i="1"/>
  <c r="S877" i="1"/>
  <c r="F878" i="1"/>
  <c r="S878" i="1"/>
  <c r="F879" i="1"/>
  <c r="S879" i="1"/>
  <c r="F881" i="1"/>
  <c r="S881" i="1"/>
  <c r="F882" i="1"/>
  <c r="S882" i="1"/>
  <c r="F883" i="1"/>
  <c r="S883" i="1"/>
  <c r="F884" i="1"/>
  <c r="S884" i="1"/>
  <c r="F888" i="1"/>
  <c r="S888" i="1"/>
  <c r="F890" i="1"/>
  <c r="S890" i="1"/>
  <c r="F891" i="1"/>
  <c r="S891" i="1"/>
  <c r="F892" i="1"/>
  <c r="S892" i="1"/>
  <c r="F893" i="1"/>
  <c r="S893" i="1"/>
  <c r="F894" i="1"/>
  <c r="S894" i="1"/>
  <c r="F895" i="1"/>
  <c r="S895" i="1"/>
  <c r="F897" i="1"/>
  <c r="S897" i="1"/>
  <c r="F902" i="1"/>
  <c r="S902" i="1"/>
  <c r="F903" i="1"/>
  <c r="S903" i="1"/>
  <c r="F904" i="1"/>
  <c r="S904" i="1"/>
  <c r="F905" i="1"/>
  <c r="S905" i="1"/>
  <c r="F906" i="1"/>
  <c r="S906" i="1"/>
  <c r="F907" i="1"/>
  <c r="S907" i="1"/>
  <c r="F908" i="1"/>
  <c r="S908" i="1"/>
  <c r="F909" i="1"/>
  <c r="S909" i="1"/>
  <c r="F910" i="1"/>
  <c r="S910" i="1"/>
  <c r="F912" i="1"/>
  <c r="S912" i="1"/>
  <c r="F913" i="1"/>
  <c r="S913" i="1"/>
  <c r="F915" i="1"/>
  <c r="S915" i="1"/>
  <c r="F916" i="1"/>
  <c r="S916" i="1"/>
  <c r="F917" i="1"/>
  <c r="S917" i="1"/>
  <c r="F918" i="1"/>
  <c r="S918" i="1"/>
  <c r="F919" i="1"/>
  <c r="S919" i="1"/>
  <c r="F921" i="1"/>
  <c r="S921" i="1"/>
  <c r="F922" i="1"/>
  <c r="S922" i="1"/>
  <c r="F924" i="1"/>
  <c r="S924" i="1"/>
  <c r="F925" i="1"/>
  <c r="S925" i="1"/>
  <c r="F928" i="1"/>
  <c r="S928" i="1"/>
  <c r="F930" i="1"/>
  <c r="S930" i="1"/>
  <c r="F931" i="1"/>
  <c r="S931" i="1"/>
  <c r="F932" i="1"/>
  <c r="S932" i="1"/>
  <c r="F933" i="1"/>
  <c r="S933" i="1"/>
  <c r="F936" i="1"/>
  <c r="S936" i="1"/>
  <c r="F937" i="1"/>
  <c r="S937" i="1"/>
  <c r="F938" i="1"/>
  <c r="S938" i="1"/>
  <c r="F939" i="1"/>
  <c r="S939" i="1"/>
  <c r="F941" i="1"/>
  <c r="S941" i="1"/>
  <c r="F943" i="1"/>
  <c r="S943" i="1"/>
  <c r="F944" i="1"/>
  <c r="S944" i="1"/>
  <c r="F945" i="1"/>
  <c r="S945" i="1"/>
  <c r="F946" i="1"/>
  <c r="S946" i="1"/>
  <c r="F947" i="1"/>
  <c r="S947" i="1"/>
  <c r="F948" i="1"/>
  <c r="S948" i="1"/>
  <c r="F949" i="1"/>
  <c r="S949" i="1"/>
  <c r="F950" i="1"/>
  <c r="S950" i="1"/>
  <c r="F951" i="1"/>
  <c r="S951" i="1"/>
  <c r="F952" i="1"/>
  <c r="S952" i="1"/>
  <c r="F953" i="1"/>
  <c r="S953" i="1"/>
  <c r="F956" i="1"/>
  <c r="S956" i="1"/>
  <c r="F959" i="1"/>
  <c r="S959" i="1"/>
  <c r="F960" i="1"/>
  <c r="S960" i="1"/>
  <c r="F964" i="1"/>
  <c r="S964" i="1"/>
  <c r="F965" i="1"/>
  <c r="S965" i="1"/>
  <c r="F967" i="1"/>
  <c r="S967" i="1"/>
  <c r="F968" i="1"/>
  <c r="S968" i="1"/>
  <c r="F969" i="1"/>
  <c r="S969" i="1"/>
  <c r="F970" i="1"/>
  <c r="S970" i="1"/>
  <c r="F971" i="1"/>
  <c r="S971" i="1"/>
  <c r="F972" i="1"/>
  <c r="S972" i="1"/>
  <c r="F973" i="1"/>
  <c r="S973" i="1"/>
  <c r="F974" i="1"/>
  <c r="S974" i="1"/>
  <c r="F975" i="1"/>
  <c r="S975" i="1"/>
  <c r="F976" i="1"/>
  <c r="S976" i="1"/>
  <c r="F977" i="1"/>
  <c r="S977" i="1"/>
  <c r="F978" i="1"/>
  <c r="S978" i="1"/>
  <c r="F979" i="1"/>
  <c r="S979" i="1"/>
  <c r="F981" i="1"/>
  <c r="S981" i="1"/>
  <c r="F982" i="1"/>
  <c r="S982" i="1"/>
  <c r="F984" i="1"/>
  <c r="S984" i="1"/>
  <c r="F985" i="1"/>
  <c r="S985" i="1"/>
  <c r="F987" i="1"/>
  <c r="S987" i="1"/>
  <c r="F988" i="1"/>
  <c r="S988" i="1"/>
  <c r="F990" i="1"/>
  <c r="S990" i="1"/>
  <c r="F991" i="1"/>
  <c r="S991" i="1"/>
  <c r="F993" i="1"/>
  <c r="S993" i="1"/>
  <c r="F994" i="1"/>
  <c r="S994" i="1"/>
  <c r="F995" i="1"/>
  <c r="S995" i="1"/>
  <c r="F997" i="1"/>
  <c r="S997" i="1"/>
  <c r="F999" i="1"/>
  <c r="S999" i="1"/>
  <c r="F1000" i="1"/>
  <c r="S1000" i="1"/>
  <c r="F1001" i="1"/>
  <c r="S1001" i="1"/>
  <c r="F1002" i="1"/>
  <c r="S1002" i="1"/>
  <c r="F1003" i="1"/>
  <c r="S1003" i="1"/>
  <c r="F1004" i="1"/>
  <c r="S1004" i="1"/>
  <c r="F1005" i="1"/>
  <c r="S1005" i="1"/>
  <c r="F1007" i="1"/>
  <c r="S1007" i="1"/>
  <c r="F1009" i="1"/>
  <c r="S1009" i="1"/>
  <c r="F1010" i="1"/>
  <c r="S1010" i="1"/>
  <c r="F1011" i="1"/>
  <c r="S1011" i="1"/>
  <c r="F1013" i="1"/>
  <c r="S1013" i="1"/>
  <c r="F1014" i="1"/>
  <c r="S1014" i="1"/>
  <c r="F1016" i="1"/>
  <c r="S1016" i="1"/>
  <c r="F1017" i="1"/>
  <c r="S1017" i="1"/>
  <c r="F1019" i="1"/>
  <c r="S1019" i="1"/>
  <c r="F1020" i="1"/>
  <c r="S1020" i="1"/>
  <c r="F1021" i="1"/>
  <c r="S1021" i="1"/>
  <c r="F1022" i="1"/>
  <c r="S1022" i="1"/>
  <c r="F1023" i="1"/>
  <c r="S1023" i="1"/>
  <c r="F1024" i="1"/>
  <c r="S1024" i="1"/>
  <c r="F1025" i="1"/>
  <c r="S1025" i="1"/>
  <c r="F1028" i="1"/>
  <c r="S1028" i="1"/>
  <c r="F1029" i="1"/>
  <c r="S1029" i="1"/>
  <c r="F1030" i="1"/>
  <c r="S1030" i="1"/>
  <c r="F1031" i="1"/>
  <c r="S1031" i="1"/>
  <c r="F1032" i="1"/>
  <c r="S1032" i="1"/>
  <c r="F1033" i="1"/>
  <c r="S1033" i="1"/>
  <c r="F1034" i="1"/>
  <c r="S1034" i="1"/>
  <c r="F1036" i="1"/>
  <c r="S1036" i="1"/>
  <c r="F1037" i="1"/>
  <c r="S1037" i="1"/>
  <c r="F1038" i="1"/>
  <c r="S1038" i="1"/>
  <c r="F1041" i="1"/>
  <c r="S1041" i="1"/>
  <c r="F1044" i="1"/>
  <c r="S1044" i="1"/>
  <c r="F1046" i="1"/>
  <c r="S1046" i="1"/>
  <c r="F1047" i="1"/>
  <c r="S1047" i="1"/>
  <c r="F1048" i="1"/>
  <c r="S1048" i="1"/>
  <c r="F1049" i="1"/>
  <c r="S1049" i="1"/>
  <c r="F1050" i="1"/>
  <c r="S1050" i="1"/>
  <c r="F1051" i="1"/>
  <c r="S1051" i="1"/>
  <c r="F1053" i="1"/>
  <c r="S1053" i="1"/>
  <c r="F1054" i="1"/>
  <c r="S1054" i="1"/>
  <c r="F1056" i="1"/>
  <c r="S1056" i="1"/>
  <c r="F1057" i="1"/>
  <c r="S1057" i="1"/>
  <c r="F1058" i="1"/>
  <c r="S1058" i="1"/>
  <c r="F1059" i="1"/>
  <c r="S1059" i="1"/>
  <c r="F1060" i="1"/>
  <c r="S1060" i="1"/>
  <c r="F1062" i="1"/>
  <c r="S1062" i="1"/>
  <c r="F1064" i="1"/>
  <c r="S1064" i="1"/>
  <c r="F1065" i="1"/>
  <c r="S1065" i="1"/>
  <c r="F1066" i="1"/>
  <c r="S1066" i="1"/>
  <c r="F1067" i="1"/>
  <c r="S1067" i="1"/>
  <c r="F1068" i="1"/>
  <c r="S1068" i="1"/>
  <c r="F1071" i="1"/>
  <c r="S1071" i="1"/>
  <c r="F1076" i="1"/>
  <c r="S1076" i="1"/>
  <c r="F1077" i="1"/>
  <c r="S1077" i="1"/>
  <c r="F1080" i="1"/>
  <c r="S1080" i="1"/>
  <c r="F1081" i="1"/>
  <c r="S1081" i="1"/>
  <c r="F1083" i="1"/>
  <c r="S1083" i="1"/>
  <c r="F1084" i="1"/>
  <c r="S1084" i="1"/>
  <c r="F1085" i="1"/>
  <c r="S1085" i="1"/>
  <c r="F1086" i="1"/>
  <c r="S1086" i="1"/>
  <c r="F1087" i="1"/>
  <c r="S1087" i="1"/>
  <c r="F1088" i="1"/>
  <c r="S1088" i="1"/>
  <c r="F1090" i="1"/>
  <c r="S1090" i="1"/>
  <c r="F1091" i="1"/>
  <c r="S1091" i="1"/>
  <c r="F1092" i="1"/>
  <c r="S1092" i="1"/>
  <c r="F1093" i="1"/>
  <c r="S1093" i="1"/>
  <c r="F1094" i="1"/>
  <c r="S1094" i="1"/>
  <c r="F1096" i="1"/>
  <c r="S1096" i="1"/>
  <c r="F1098" i="1"/>
  <c r="S1098" i="1"/>
  <c r="F1099" i="1"/>
  <c r="S1099" i="1"/>
  <c r="F1101" i="1"/>
  <c r="S1101" i="1"/>
  <c r="F1102" i="1"/>
  <c r="S1102" i="1"/>
  <c r="F1103" i="1"/>
  <c r="S1103" i="1"/>
  <c r="F1104" i="1"/>
  <c r="S1104" i="1"/>
  <c r="F1105" i="1"/>
  <c r="S1105" i="1"/>
  <c r="F1107" i="1"/>
  <c r="S1107" i="1"/>
  <c r="F1108" i="1"/>
  <c r="S1108" i="1"/>
  <c r="F1109" i="1"/>
  <c r="S1109" i="1"/>
  <c r="F1110" i="1"/>
  <c r="S1110" i="1"/>
  <c r="F1111" i="1"/>
  <c r="S1111" i="1"/>
  <c r="F1112" i="1"/>
  <c r="S1112" i="1"/>
  <c r="F1113" i="1"/>
  <c r="S1113" i="1"/>
  <c r="F1114" i="1"/>
  <c r="S1114" i="1"/>
  <c r="F1115" i="1"/>
  <c r="S1115" i="1"/>
  <c r="F1116" i="1"/>
  <c r="S1116" i="1"/>
  <c r="F1117" i="1"/>
  <c r="S1117" i="1"/>
  <c r="F1120" i="1"/>
  <c r="S1120" i="1"/>
  <c r="F1121" i="1"/>
  <c r="S1121" i="1"/>
  <c r="F1122" i="1"/>
  <c r="S1122" i="1"/>
  <c r="F1123" i="1"/>
  <c r="S1123" i="1"/>
  <c r="F1124" i="1"/>
  <c r="S1124" i="1"/>
  <c r="F1125" i="1"/>
  <c r="S1125" i="1"/>
  <c r="F1126" i="1"/>
  <c r="S1126" i="1"/>
  <c r="F1127" i="1"/>
  <c r="S1127" i="1"/>
  <c r="F1128" i="1"/>
  <c r="S1128" i="1"/>
  <c r="F1129" i="1"/>
  <c r="S1129" i="1"/>
  <c r="F1130" i="1"/>
  <c r="S1130" i="1"/>
  <c r="F1131" i="1"/>
  <c r="S1131" i="1"/>
  <c r="F1132" i="1"/>
  <c r="S1132" i="1"/>
  <c r="F1133" i="1"/>
  <c r="S1133" i="1"/>
  <c r="F1134" i="1"/>
  <c r="S1134" i="1"/>
  <c r="F1135" i="1"/>
  <c r="S1135" i="1"/>
  <c r="F1136" i="1"/>
  <c r="S1136" i="1"/>
  <c r="F1137" i="1"/>
  <c r="S1137" i="1"/>
  <c r="F1139" i="1"/>
  <c r="S1139" i="1"/>
  <c r="F1140" i="1"/>
  <c r="S1140" i="1"/>
  <c r="F1141" i="1"/>
  <c r="S1141" i="1"/>
  <c r="F1142" i="1"/>
  <c r="S1142" i="1"/>
  <c r="F1143" i="1"/>
  <c r="S1143" i="1"/>
  <c r="F1144" i="1"/>
  <c r="S1144" i="1"/>
  <c r="F1145" i="1"/>
  <c r="S1145" i="1"/>
  <c r="F1146" i="1"/>
  <c r="S1146" i="1"/>
  <c r="F1147" i="1"/>
  <c r="S1147" i="1"/>
  <c r="F1149" i="1"/>
  <c r="S1149" i="1"/>
  <c r="F1150" i="1"/>
  <c r="S1150" i="1"/>
  <c r="F1151" i="1"/>
  <c r="S1151" i="1"/>
  <c r="F1152" i="1"/>
  <c r="S1152" i="1"/>
  <c r="F1153" i="1"/>
  <c r="S1153" i="1"/>
  <c r="F1154" i="1"/>
  <c r="S1154" i="1"/>
  <c r="F1155" i="1"/>
  <c r="S1155" i="1"/>
  <c r="F1156" i="1"/>
  <c r="S1156" i="1"/>
  <c r="F1157" i="1"/>
  <c r="S1157" i="1"/>
  <c r="F1158" i="1"/>
  <c r="S1158" i="1"/>
  <c r="F1159" i="1"/>
  <c r="S1159" i="1"/>
  <c r="F1160" i="1"/>
  <c r="S1160" i="1"/>
  <c r="F1162" i="1"/>
  <c r="S1162" i="1"/>
  <c r="F1165" i="1"/>
  <c r="S1165" i="1"/>
  <c r="F1166" i="1"/>
  <c r="S1166" i="1"/>
  <c r="F1168" i="1"/>
  <c r="S1168" i="1"/>
  <c r="F1169" i="1"/>
  <c r="S1169" i="1"/>
  <c r="F1170" i="1"/>
  <c r="S1170" i="1"/>
  <c r="F1171" i="1"/>
  <c r="S1171" i="1"/>
  <c r="F1172" i="1"/>
  <c r="S1172" i="1"/>
  <c r="F1173" i="1"/>
  <c r="S1173" i="1"/>
  <c r="F1174" i="1"/>
  <c r="S1174" i="1"/>
  <c r="F1175" i="1"/>
  <c r="S1175" i="1"/>
  <c r="F1176" i="1"/>
  <c r="S1176" i="1"/>
  <c r="F1177" i="1"/>
  <c r="S1177" i="1"/>
  <c r="F1179" i="1"/>
  <c r="S1179" i="1"/>
  <c r="F1180" i="1"/>
  <c r="S1180" i="1"/>
  <c r="F1182" i="1"/>
  <c r="S1182" i="1"/>
  <c r="F1183" i="1"/>
  <c r="S1183" i="1"/>
  <c r="F1184" i="1"/>
  <c r="S1184" i="1"/>
  <c r="F1185" i="1"/>
  <c r="S1185" i="1"/>
  <c r="F1187" i="1"/>
  <c r="S1187" i="1"/>
  <c r="F1188" i="1"/>
  <c r="S1188" i="1"/>
  <c r="F1189" i="1"/>
  <c r="S1189" i="1"/>
  <c r="F1191" i="1"/>
  <c r="S1191" i="1"/>
  <c r="F1192" i="1"/>
  <c r="S1192" i="1"/>
  <c r="F1193" i="1"/>
  <c r="S1193" i="1"/>
  <c r="F1194" i="1"/>
  <c r="S1194" i="1"/>
  <c r="F1195" i="1"/>
  <c r="S1195" i="1"/>
  <c r="F1196" i="1"/>
  <c r="S1196" i="1"/>
  <c r="F1197" i="1"/>
  <c r="S1197" i="1"/>
  <c r="F1198" i="1"/>
  <c r="S1198" i="1"/>
  <c r="F1199" i="1"/>
  <c r="S1199" i="1"/>
  <c r="F1200" i="1"/>
  <c r="S1200" i="1"/>
  <c r="F1201" i="1"/>
  <c r="S1201" i="1"/>
  <c r="F1202" i="1"/>
  <c r="S1202" i="1"/>
  <c r="F1203" i="1"/>
  <c r="S1203" i="1"/>
  <c r="F1204" i="1"/>
  <c r="S1204" i="1"/>
  <c r="F1205" i="1"/>
  <c r="S1205" i="1"/>
  <c r="F1206" i="1"/>
  <c r="S1206" i="1"/>
  <c r="F1209" i="1"/>
  <c r="S1209" i="1"/>
  <c r="F1210" i="1"/>
  <c r="S1210" i="1"/>
  <c r="F1211" i="1"/>
  <c r="S1211" i="1"/>
  <c r="F1212" i="1"/>
  <c r="S1212" i="1"/>
  <c r="F1213" i="1"/>
  <c r="S1213" i="1"/>
  <c r="F1215" i="1"/>
  <c r="S1215" i="1"/>
  <c r="F1216" i="1"/>
  <c r="S1216" i="1"/>
  <c r="F1217" i="1"/>
  <c r="S1217" i="1"/>
  <c r="F1218" i="1"/>
  <c r="S1218" i="1"/>
  <c r="F1219" i="1"/>
  <c r="S1219" i="1"/>
  <c r="F1220" i="1"/>
  <c r="S1220" i="1"/>
  <c r="F1221" i="1"/>
  <c r="S1221" i="1"/>
  <c r="F1223" i="1"/>
  <c r="S1223" i="1"/>
  <c r="F1224" i="1"/>
  <c r="S1224" i="1"/>
  <c r="F1225" i="1"/>
  <c r="S1225" i="1"/>
  <c r="F1226" i="1"/>
  <c r="S1226" i="1"/>
  <c r="F1227" i="1"/>
  <c r="S1227" i="1"/>
  <c r="F1228" i="1"/>
  <c r="S1228" i="1"/>
  <c r="F1229" i="1"/>
  <c r="S1229" i="1"/>
  <c r="F1230" i="1"/>
  <c r="S1230" i="1"/>
  <c r="F1231" i="1"/>
  <c r="S1231" i="1"/>
  <c r="F1232" i="1"/>
  <c r="S1232" i="1"/>
  <c r="F1234" i="1"/>
  <c r="S1234" i="1"/>
  <c r="F1236" i="1"/>
  <c r="S1236" i="1"/>
  <c r="F1237" i="1"/>
  <c r="S1237" i="1"/>
  <c r="F1238" i="1"/>
  <c r="S1238" i="1"/>
  <c r="F1239" i="1"/>
  <c r="S1239" i="1"/>
  <c r="F1241" i="1"/>
  <c r="S1241" i="1"/>
  <c r="F1242" i="1"/>
  <c r="S1242" i="1"/>
  <c r="F1243" i="1"/>
  <c r="S1243" i="1"/>
  <c r="F1244" i="1"/>
  <c r="S1244" i="1"/>
  <c r="F1245" i="1"/>
  <c r="S1245" i="1"/>
  <c r="F1248" i="1"/>
  <c r="S1248" i="1"/>
  <c r="F1249" i="1"/>
  <c r="S1249" i="1"/>
  <c r="F1250" i="1"/>
  <c r="S1250" i="1"/>
  <c r="F1251" i="1"/>
  <c r="S1251" i="1"/>
  <c r="F1252" i="1"/>
  <c r="S1252" i="1"/>
  <c r="F1253" i="1"/>
  <c r="S1253" i="1"/>
  <c r="F1254" i="1"/>
  <c r="S1254" i="1"/>
  <c r="F1256" i="1"/>
  <c r="S1256" i="1"/>
  <c r="F1257" i="1"/>
  <c r="S1257" i="1"/>
  <c r="F1258" i="1"/>
  <c r="S1258" i="1"/>
  <c r="F1259" i="1"/>
  <c r="S1259" i="1"/>
  <c r="F1260" i="1"/>
  <c r="S1260" i="1"/>
  <c r="F1261" i="1"/>
  <c r="S1261" i="1"/>
  <c r="F1264" i="1"/>
  <c r="S1264" i="1"/>
  <c r="F1266" i="1"/>
  <c r="S1266" i="1"/>
  <c r="F1268" i="1"/>
  <c r="S1268" i="1"/>
  <c r="F1269" i="1"/>
  <c r="S1269" i="1"/>
  <c r="F1270" i="1"/>
  <c r="S1270" i="1"/>
  <c r="F1272" i="1"/>
  <c r="S1272" i="1"/>
  <c r="F1273" i="1"/>
  <c r="S1273" i="1"/>
  <c r="F1274" i="1"/>
  <c r="S1274" i="1"/>
  <c r="F1275" i="1"/>
  <c r="S1275" i="1"/>
  <c r="F1276" i="1"/>
  <c r="S1276" i="1"/>
  <c r="F1277" i="1"/>
  <c r="S1277" i="1"/>
  <c r="F1278" i="1"/>
  <c r="S1278" i="1"/>
  <c r="F1280" i="1"/>
  <c r="S1280" i="1"/>
  <c r="F1281" i="1"/>
  <c r="S1281" i="1"/>
  <c r="F1282" i="1"/>
  <c r="S1282" i="1"/>
  <c r="F1283" i="1"/>
  <c r="S1283" i="1"/>
  <c r="F1284" i="1"/>
  <c r="S1284" i="1"/>
  <c r="F1285" i="1"/>
  <c r="S1285" i="1"/>
  <c r="F1286" i="1"/>
  <c r="S1286" i="1"/>
  <c r="F1288" i="1"/>
  <c r="S1288" i="1"/>
  <c r="F1290" i="1"/>
  <c r="S1290" i="1"/>
  <c r="F1291" i="1"/>
  <c r="S1291" i="1"/>
  <c r="F1292" i="1"/>
  <c r="S1292" i="1"/>
  <c r="F1293" i="1"/>
  <c r="S1293" i="1"/>
  <c r="F1294" i="1"/>
  <c r="S1294" i="1"/>
  <c r="F1295" i="1"/>
  <c r="S1295" i="1"/>
  <c r="F1296" i="1"/>
  <c r="S1296" i="1"/>
  <c r="F1299" i="1"/>
  <c r="S1299" i="1"/>
  <c r="F1301" i="1"/>
  <c r="S1301" i="1"/>
  <c r="F1302" i="1"/>
  <c r="S1302" i="1"/>
  <c r="F1303" i="1"/>
  <c r="S1303" i="1"/>
  <c r="F1306" i="1"/>
  <c r="S1306" i="1"/>
  <c r="F1307" i="1"/>
  <c r="S1307" i="1"/>
  <c r="F1308" i="1"/>
  <c r="S1308" i="1"/>
  <c r="F1309" i="1"/>
  <c r="S1309" i="1"/>
  <c r="F1310" i="1"/>
  <c r="S1310" i="1"/>
  <c r="F1311" i="1"/>
  <c r="S1311" i="1"/>
  <c r="F1312" i="1"/>
  <c r="S1312" i="1"/>
  <c r="F1313" i="1"/>
  <c r="S1313" i="1"/>
  <c r="F1314" i="1"/>
  <c r="S1314" i="1"/>
  <c r="F1315" i="1"/>
  <c r="S1315" i="1"/>
  <c r="F1317" i="1"/>
  <c r="S1317" i="1"/>
  <c r="F1318" i="1"/>
  <c r="S1318" i="1"/>
  <c r="F1319" i="1"/>
  <c r="S1319" i="1"/>
  <c r="F1321" i="1"/>
  <c r="S1321" i="1"/>
  <c r="F1323" i="1"/>
  <c r="S1323" i="1"/>
  <c r="F1327" i="1"/>
  <c r="S1327" i="1"/>
  <c r="F1328" i="1"/>
  <c r="S1328" i="1"/>
  <c r="F1333" i="1"/>
  <c r="S1333" i="1"/>
  <c r="F1335" i="1"/>
  <c r="S1335" i="1"/>
  <c r="F1336" i="1"/>
  <c r="S1336" i="1"/>
  <c r="F1340" i="1"/>
  <c r="S1340" i="1"/>
  <c r="F1341" i="1"/>
  <c r="S1341" i="1"/>
  <c r="F1343" i="1"/>
  <c r="S1343" i="1"/>
  <c r="F1344" i="1"/>
  <c r="S1344" i="1"/>
  <c r="F1345" i="1"/>
  <c r="S1345" i="1"/>
  <c r="F1346" i="1"/>
  <c r="S1346" i="1"/>
  <c r="F1347" i="1"/>
  <c r="S1347" i="1"/>
  <c r="F1348" i="1"/>
  <c r="S1348" i="1"/>
  <c r="F1349" i="1"/>
  <c r="S1349" i="1"/>
  <c r="F1350" i="1"/>
  <c r="S1350" i="1"/>
  <c r="F1351" i="1"/>
  <c r="S1351" i="1"/>
  <c r="F1353" i="1"/>
  <c r="S1353" i="1"/>
  <c r="F1354" i="1"/>
  <c r="S1354" i="1"/>
  <c r="F1355" i="1"/>
  <c r="S1355" i="1"/>
  <c r="F1356" i="1"/>
  <c r="S1356" i="1"/>
  <c r="F1357" i="1"/>
  <c r="S1357" i="1"/>
  <c r="F1358" i="1"/>
  <c r="S1358" i="1"/>
  <c r="F1363" i="1"/>
  <c r="S1363" i="1"/>
  <c r="F1364" i="1"/>
  <c r="S1364" i="1"/>
  <c r="F1366" i="1"/>
  <c r="S1366" i="1"/>
  <c r="F1367" i="1"/>
  <c r="S1367" i="1"/>
  <c r="F1368" i="1"/>
  <c r="S1368" i="1"/>
  <c r="F1369" i="1"/>
  <c r="S1369" i="1"/>
  <c r="F1371" i="1"/>
  <c r="S1371" i="1"/>
  <c r="F1372" i="1"/>
  <c r="S1372" i="1"/>
  <c r="F1374" i="1"/>
  <c r="S1374" i="1"/>
  <c r="F1375" i="1"/>
  <c r="S1375" i="1"/>
  <c r="F1376" i="1"/>
  <c r="S1376" i="1"/>
  <c r="F1377" i="1"/>
  <c r="S1377" i="1"/>
  <c r="F1378" i="1"/>
  <c r="S1378" i="1"/>
  <c r="F1379" i="1"/>
  <c r="S1379" i="1"/>
  <c r="F1380" i="1"/>
  <c r="S1380" i="1"/>
  <c r="F1381" i="1"/>
  <c r="S1381" i="1"/>
  <c r="F1382" i="1"/>
  <c r="S1382" i="1"/>
  <c r="F1385" i="1"/>
  <c r="S1385" i="1"/>
  <c r="F1386" i="1"/>
  <c r="S1386" i="1"/>
  <c r="F1387" i="1"/>
  <c r="S1387" i="1"/>
  <c r="F1388" i="1"/>
  <c r="S1388" i="1"/>
  <c r="F1389" i="1"/>
  <c r="S1389" i="1"/>
  <c r="F1390" i="1"/>
  <c r="S1390" i="1"/>
  <c r="F1391" i="1"/>
  <c r="S1391" i="1"/>
  <c r="F1392" i="1"/>
  <c r="S1392" i="1"/>
  <c r="F1393" i="1"/>
  <c r="S1393" i="1"/>
  <c r="F1394" i="1"/>
  <c r="S1394" i="1"/>
  <c r="F1396" i="1"/>
  <c r="S1396" i="1"/>
  <c r="F1397" i="1"/>
  <c r="S1397" i="1"/>
  <c r="F1398" i="1"/>
  <c r="S1398" i="1"/>
  <c r="F1399" i="1"/>
  <c r="S1399" i="1"/>
  <c r="F1400" i="1"/>
  <c r="S1400" i="1"/>
  <c r="F1401" i="1"/>
  <c r="S1401" i="1"/>
  <c r="F1403" i="1"/>
  <c r="S1403" i="1"/>
  <c r="F1404" i="1"/>
  <c r="S1404" i="1"/>
  <c r="F1405" i="1"/>
  <c r="S1405" i="1"/>
  <c r="F1406" i="1"/>
  <c r="S1406" i="1"/>
  <c r="F1407" i="1"/>
  <c r="S1407" i="1"/>
  <c r="F1408" i="1"/>
  <c r="S1408" i="1"/>
  <c r="F1409" i="1"/>
  <c r="S1409" i="1"/>
  <c r="F1410" i="1"/>
  <c r="S1410" i="1"/>
  <c r="F1412" i="1"/>
  <c r="S1412" i="1"/>
  <c r="F1413" i="1"/>
  <c r="S1413" i="1"/>
  <c r="F1414" i="1"/>
  <c r="S1414" i="1"/>
  <c r="F1417" i="1"/>
  <c r="S1417" i="1"/>
  <c r="F1419" i="1"/>
  <c r="S1419" i="1"/>
  <c r="F1420" i="1"/>
  <c r="S1420" i="1"/>
  <c r="F1422" i="1"/>
  <c r="S1422" i="1"/>
  <c r="F1423" i="1"/>
  <c r="S1423" i="1"/>
  <c r="F1424" i="1"/>
  <c r="S1424" i="1"/>
  <c r="F1425" i="1"/>
  <c r="S1425" i="1"/>
  <c r="F1426" i="1"/>
  <c r="S1426" i="1"/>
  <c r="F1427" i="1"/>
  <c r="S1427" i="1"/>
  <c r="F1429" i="1"/>
  <c r="S1429" i="1"/>
  <c r="F1430" i="1"/>
  <c r="S1430" i="1"/>
  <c r="F1431" i="1"/>
  <c r="S1431" i="1"/>
  <c r="F1432" i="1"/>
  <c r="S1432" i="1"/>
  <c r="F1433" i="1"/>
  <c r="S1433" i="1"/>
  <c r="F1434" i="1"/>
  <c r="S1434" i="1"/>
  <c r="F1435" i="1"/>
  <c r="S1435" i="1"/>
  <c r="F1436" i="1"/>
  <c r="S1436" i="1"/>
  <c r="F1438" i="1"/>
  <c r="S1438" i="1"/>
  <c r="F1439" i="1"/>
  <c r="S1439" i="1"/>
  <c r="F1440" i="1"/>
  <c r="S1440" i="1"/>
  <c r="F1441" i="1"/>
  <c r="S1441" i="1"/>
  <c r="F1442" i="1"/>
  <c r="S1442" i="1"/>
  <c r="F1446" i="1"/>
  <c r="S1446" i="1"/>
  <c r="F1447" i="1"/>
  <c r="S1447" i="1"/>
  <c r="F1448" i="1"/>
  <c r="S1448" i="1"/>
  <c r="F1449" i="1"/>
  <c r="S1449" i="1"/>
  <c r="F1450" i="1"/>
  <c r="S1450" i="1"/>
  <c r="F1451" i="1"/>
  <c r="S1451" i="1"/>
  <c r="F1454" i="1"/>
  <c r="S1454" i="1"/>
  <c r="F1455" i="1"/>
  <c r="S1455" i="1"/>
  <c r="F1456" i="1"/>
  <c r="S1456" i="1"/>
  <c r="F1458" i="1"/>
  <c r="S1458" i="1"/>
  <c r="F1459" i="1"/>
  <c r="S1459" i="1"/>
  <c r="F1461" i="1"/>
  <c r="S1461" i="1"/>
  <c r="F1462" i="1"/>
  <c r="S1462" i="1"/>
  <c r="F1464" i="1"/>
  <c r="S1464" i="1"/>
  <c r="F1465" i="1"/>
  <c r="S1465" i="1"/>
  <c r="F1467" i="1"/>
  <c r="S1467" i="1"/>
  <c r="F1468" i="1"/>
  <c r="S1468" i="1"/>
  <c r="F1469" i="1"/>
  <c r="S1469" i="1"/>
  <c r="F1470" i="1"/>
  <c r="S1470" i="1"/>
  <c r="F1471" i="1"/>
  <c r="S1471" i="1"/>
  <c r="F1472" i="1"/>
  <c r="S1472" i="1"/>
  <c r="F1473" i="1"/>
  <c r="S1473" i="1"/>
  <c r="F1475" i="1"/>
  <c r="S1475" i="1"/>
  <c r="F1477" i="1"/>
  <c r="S1477" i="1"/>
  <c r="F1478" i="1"/>
  <c r="S1478" i="1"/>
  <c r="F1480" i="1"/>
  <c r="S1480" i="1"/>
  <c r="F1481" i="1"/>
  <c r="S1481" i="1"/>
  <c r="F1482" i="1"/>
  <c r="S1482" i="1"/>
  <c r="F1483" i="1"/>
  <c r="S1483" i="1"/>
  <c r="F1484" i="1"/>
  <c r="S1484" i="1"/>
  <c r="F1485" i="1"/>
  <c r="S1485" i="1"/>
  <c r="F1486" i="1"/>
  <c r="S1486" i="1"/>
  <c r="F1489" i="1"/>
  <c r="S1489" i="1"/>
  <c r="F1490" i="1"/>
  <c r="S1490" i="1"/>
  <c r="F1492" i="1"/>
  <c r="S1492" i="1"/>
  <c r="F1494" i="1"/>
  <c r="S1494" i="1"/>
  <c r="F1496" i="1"/>
  <c r="S1496" i="1"/>
  <c r="F1498" i="1"/>
  <c r="S1498" i="1"/>
  <c r="F1499" i="1"/>
  <c r="S1499" i="1"/>
  <c r="F1500" i="1"/>
  <c r="S1500" i="1"/>
  <c r="F1501" i="1"/>
  <c r="S1501" i="1"/>
  <c r="F1502" i="1"/>
  <c r="S1502" i="1"/>
  <c r="F1503" i="1"/>
  <c r="S1503" i="1"/>
  <c r="F1504" i="1"/>
  <c r="S1504" i="1"/>
  <c r="F1505" i="1"/>
  <c r="S1505" i="1"/>
  <c r="F1507" i="1"/>
  <c r="S1507" i="1"/>
  <c r="F1509" i="1"/>
  <c r="S1509" i="1"/>
  <c r="F1510" i="1"/>
  <c r="S1510" i="1"/>
  <c r="F1511" i="1"/>
  <c r="S1511" i="1"/>
  <c r="F1512" i="1"/>
  <c r="S1512" i="1"/>
  <c r="F1513" i="1"/>
  <c r="S1513" i="1"/>
  <c r="F1514" i="1"/>
  <c r="S1514" i="1"/>
  <c r="F1515" i="1"/>
  <c r="S1515" i="1"/>
  <c r="F1516" i="1"/>
  <c r="S1516" i="1"/>
  <c r="F1518" i="1"/>
  <c r="S1518" i="1"/>
  <c r="F1520" i="1"/>
  <c r="S1520" i="1"/>
  <c r="F1521" i="1"/>
  <c r="S1521" i="1"/>
  <c r="F1524" i="1"/>
  <c r="S1524" i="1"/>
  <c r="F1525" i="1"/>
  <c r="S1525" i="1"/>
  <c r="F1526" i="1"/>
  <c r="S1526" i="1"/>
  <c r="F1527" i="1"/>
  <c r="S1527" i="1"/>
  <c r="F1528" i="1"/>
  <c r="S1528" i="1"/>
  <c r="F1529" i="1"/>
  <c r="S1529" i="1"/>
  <c r="F1530" i="1"/>
  <c r="S1530" i="1"/>
  <c r="F1531" i="1"/>
  <c r="S1531" i="1"/>
  <c r="F1532" i="1"/>
  <c r="S1532" i="1"/>
  <c r="F1533" i="1"/>
  <c r="S1533" i="1"/>
  <c r="F1534" i="1"/>
  <c r="S1534" i="1"/>
  <c r="F1535" i="1"/>
  <c r="S1535" i="1"/>
  <c r="F1538" i="1"/>
  <c r="S1538" i="1"/>
  <c r="F1540" i="1"/>
  <c r="S1540" i="1"/>
  <c r="F1541" i="1"/>
  <c r="S1541" i="1"/>
  <c r="F1542" i="1"/>
  <c r="S1542" i="1"/>
  <c r="F1543" i="1"/>
  <c r="S1543" i="1"/>
  <c r="F1544" i="1"/>
  <c r="S1544" i="1"/>
  <c r="F1546" i="1"/>
  <c r="S1546" i="1"/>
  <c r="F1547" i="1"/>
  <c r="S1547" i="1"/>
  <c r="F1548" i="1"/>
  <c r="S1548" i="1"/>
  <c r="F1549" i="1"/>
  <c r="S1549" i="1"/>
  <c r="F1550" i="1"/>
  <c r="S1550" i="1"/>
  <c r="F1551" i="1"/>
  <c r="S1551" i="1"/>
  <c r="F1552" i="1"/>
  <c r="S1552" i="1"/>
  <c r="F1554" i="1"/>
  <c r="S1554" i="1"/>
  <c r="F1556" i="1"/>
  <c r="S1556" i="1"/>
  <c r="F1559" i="1"/>
  <c r="S1559" i="1"/>
  <c r="F1560" i="1"/>
  <c r="S1560" i="1"/>
  <c r="F1562" i="1"/>
  <c r="S1562" i="1"/>
  <c r="F1563" i="1"/>
  <c r="S1563" i="1"/>
  <c r="F1566" i="1"/>
  <c r="S1566" i="1"/>
  <c r="F1567" i="1"/>
  <c r="S1567" i="1"/>
  <c r="F1569" i="1"/>
  <c r="S1569" i="1"/>
  <c r="F1570" i="1"/>
  <c r="S1570" i="1"/>
  <c r="F1571" i="1"/>
  <c r="S1571" i="1"/>
  <c r="F1572" i="1"/>
  <c r="S1572" i="1"/>
  <c r="F1573" i="1"/>
  <c r="S1573" i="1"/>
  <c r="F1574" i="1"/>
  <c r="S1574" i="1"/>
  <c r="F1575" i="1"/>
  <c r="S1575" i="1"/>
  <c r="F1577" i="1"/>
  <c r="S1577" i="1"/>
  <c r="F1579" i="1"/>
  <c r="S1579" i="1"/>
  <c r="F1580" i="1"/>
  <c r="S1580" i="1"/>
  <c r="F1581" i="1"/>
  <c r="S1581" i="1"/>
  <c r="F1582" i="1"/>
  <c r="S1582" i="1"/>
  <c r="F1583" i="1"/>
  <c r="S1583" i="1"/>
  <c r="F1584" i="1"/>
  <c r="S1584" i="1"/>
  <c r="F1585" i="1"/>
  <c r="S1585" i="1"/>
  <c r="F1586" i="1"/>
  <c r="S1586" i="1"/>
  <c r="F1587" i="1"/>
  <c r="S1587" i="1"/>
  <c r="F1588" i="1"/>
  <c r="S1588" i="1"/>
  <c r="F1589" i="1"/>
  <c r="S1589" i="1"/>
  <c r="F1590" i="1"/>
  <c r="S1590" i="1"/>
  <c r="F1593" i="1"/>
  <c r="S1593" i="1"/>
  <c r="F1595" i="1"/>
  <c r="S1595" i="1"/>
  <c r="F1597" i="1"/>
  <c r="S1597" i="1"/>
  <c r="F1598" i="1"/>
  <c r="S1598" i="1"/>
  <c r="F1599" i="1"/>
  <c r="S1599" i="1"/>
  <c r="F1600" i="1"/>
  <c r="S1600" i="1"/>
  <c r="F1601" i="1"/>
  <c r="S1601" i="1"/>
  <c r="F1602" i="1"/>
  <c r="S1602" i="1"/>
  <c r="F1603" i="1"/>
  <c r="S1603" i="1"/>
  <c r="F1604" i="1"/>
  <c r="S1604" i="1"/>
  <c r="F1605" i="1"/>
  <c r="S1605" i="1"/>
  <c r="F1606" i="1"/>
  <c r="S1606" i="1"/>
  <c r="F1607" i="1"/>
  <c r="S1607" i="1"/>
  <c r="F1608" i="1"/>
  <c r="S1608" i="1"/>
  <c r="F1609" i="1"/>
  <c r="S1609" i="1"/>
  <c r="F1610" i="1"/>
  <c r="S1610" i="1"/>
  <c r="F1611" i="1"/>
  <c r="S1611" i="1"/>
  <c r="F1613" i="1"/>
  <c r="S1613" i="1"/>
  <c r="F1614" i="1"/>
  <c r="S1614" i="1"/>
  <c r="F1615" i="1"/>
  <c r="S1615" i="1"/>
  <c r="F1616" i="1"/>
  <c r="S1616" i="1"/>
  <c r="F1617" i="1"/>
  <c r="S1617" i="1"/>
  <c r="F1618" i="1"/>
  <c r="S1618" i="1"/>
  <c r="F1619" i="1"/>
  <c r="S1619" i="1"/>
  <c r="F1620" i="1"/>
  <c r="S1620" i="1"/>
  <c r="F1621" i="1"/>
  <c r="S1621" i="1"/>
  <c r="F1623" i="1"/>
  <c r="S1623" i="1"/>
  <c r="F1624" i="1"/>
  <c r="S1624" i="1"/>
  <c r="F1625" i="1"/>
  <c r="S1625" i="1"/>
  <c r="F1627" i="1"/>
  <c r="S1627" i="1"/>
  <c r="F1628" i="1"/>
  <c r="S1628" i="1"/>
  <c r="F1630" i="1"/>
  <c r="S1630" i="1"/>
  <c r="F1631" i="1"/>
  <c r="S1631" i="1"/>
  <c r="F1632" i="1"/>
  <c r="S1632" i="1"/>
  <c r="F1633" i="1"/>
  <c r="S1633" i="1"/>
  <c r="F1634" i="1"/>
  <c r="S1634" i="1"/>
  <c r="F1635" i="1"/>
  <c r="S1635" i="1"/>
  <c r="F1636" i="1"/>
  <c r="S1636" i="1"/>
  <c r="F1638" i="1"/>
  <c r="S1638" i="1"/>
  <c r="F1639" i="1"/>
  <c r="S1639" i="1"/>
  <c r="F1641" i="1"/>
  <c r="S1641" i="1"/>
  <c r="F1642" i="1"/>
  <c r="S1642" i="1"/>
  <c r="F1643" i="1"/>
  <c r="S1643" i="1"/>
  <c r="F1645" i="1"/>
  <c r="S1645" i="1"/>
  <c r="F1646" i="1"/>
  <c r="S1646" i="1"/>
  <c r="F1647" i="1"/>
  <c r="S1647" i="1"/>
  <c r="F1648" i="1"/>
  <c r="S1648" i="1"/>
  <c r="F1649" i="1"/>
  <c r="S1649" i="1"/>
  <c r="F1650" i="1"/>
  <c r="S1650" i="1"/>
  <c r="F1651" i="1"/>
  <c r="S1651" i="1"/>
  <c r="F1653" i="1"/>
  <c r="S1653" i="1"/>
  <c r="F1655" i="1"/>
  <c r="S1655" i="1"/>
  <c r="F1656" i="1"/>
  <c r="S1656" i="1"/>
  <c r="F1657" i="1"/>
  <c r="S1657" i="1"/>
  <c r="F1658" i="1"/>
  <c r="S1658" i="1"/>
  <c r="F1659" i="1"/>
  <c r="S1659" i="1"/>
  <c r="F1662" i="1"/>
  <c r="S1662" i="1"/>
  <c r="F1663" i="1"/>
  <c r="S1663" i="1"/>
  <c r="F1664" i="1"/>
  <c r="S1664" i="1"/>
  <c r="F1666" i="1"/>
  <c r="S1666" i="1"/>
  <c r="F1667" i="1"/>
  <c r="S1667" i="1"/>
  <c r="F1668" i="1"/>
  <c r="S1668" i="1"/>
  <c r="F1669" i="1"/>
  <c r="S1669" i="1"/>
  <c r="F1670" i="1"/>
  <c r="S1670" i="1"/>
  <c r="F1671" i="1"/>
  <c r="S1671" i="1"/>
  <c r="F1672" i="1"/>
  <c r="S1672" i="1"/>
  <c r="F1674" i="1"/>
  <c r="S1674" i="1"/>
  <c r="F1676" i="1"/>
  <c r="S1676" i="1"/>
  <c r="F1677" i="1"/>
  <c r="S1677" i="1"/>
  <c r="F1679" i="1"/>
  <c r="S1679" i="1"/>
  <c r="F1680" i="1"/>
  <c r="S1680" i="1"/>
  <c r="F1681" i="1"/>
  <c r="S1681" i="1"/>
  <c r="F1682" i="1"/>
  <c r="S1682" i="1"/>
  <c r="F1683" i="1"/>
  <c r="S1683" i="1"/>
  <c r="F1685" i="1"/>
  <c r="S1685" i="1"/>
  <c r="F1686" i="1"/>
  <c r="S1686" i="1"/>
  <c r="F1687" i="1"/>
  <c r="S1687" i="1"/>
  <c r="F1688" i="1"/>
  <c r="S1688" i="1"/>
  <c r="F1689" i="1"/>
  <c r="S1689" i="1"/>
  <c r="F1690" i="1"/>
  <c r="S1690" i="1"/>
  <c r="F1691" i="1"/>
  <c r="S1691" i="1"/>
  <c r="F1693" i="1"/>
  <c r="S1693" i="1"/>
  <c r="F1695" i="1"/>
  <c r="S1695" i="1"/>
  <c r="F1696" i="1"/>
  <c r="S1696" i="1"/>
  <c r="F1697" i="1"/>
  <c r="S1697" i="1"/>
  <c r="F1698" i="1"/>
  <c r="S1698" i="1"/>
  <c r="F1699" i="1"/>
  <c r="S1699" i="1"/>
  <c r="F1700" i="1"/>
  <c r="S1700" i="1"/>
  <c r="F1701" i="1"/>
  <c r="S1701" i="1"/>
  <c r="F1702" i="1"/>
  <c r="S1702" i="1"/>
  <c r="F1703" i="1"/>
  <c r="S1703" i="1"/>
  <c r="F1704" i="1"/>
  <c r="S1704" i="1"/>
  <c r="F1706" i="1"/>
  <c r="S1706" i="1"/>
  <c r="F1707" i="1"/>
  <c r="S1707" i="1"/>
  <c r="F1709" i="1"/>
  <c r="S1709" i="1"/>
  <c r="F1710" i="1"/>
  <c r="S1710" i="1"/>
  <c r="F1711" i="1"/>
  <c r="S1711" i="1"/>
  <c r="F1712" i="1"/>
  <c r="S1712" i="1"/>
  <c r="F1713" i="1"/>
  <c r="S1713" i="1"/>
  <c r="F1714" i="1"/>
  <c r="S1714" i="1"/>
  <c r="F1715" i="1"/>
  <c r="S1715" i="1"/>
  <c r="F1716" i="1"/>
  <c r="S1716" i="1"/>
  <c r="F1717" i="1"/>
  <c r="S1717" i="1"/>
  <c r="F1718" i="1"/>
  <c r="S1718" i="1"/>
  <c r="F1719" i="1"/>
  <c r="S1719" i="1"/>
  <c r="F1720" i="1"/>
  <c r="S1720" i="1"/>
  <c r="F1721" i="1"/>
  <c r="S1721" i="1"/>
  <c r="F1722" i="1"/>
  <c r="S1722" i="1"/>
  <c r="F1723" i="1"/>
  <c r="S1723" i="1"/>
  <c r="F1724" i="1"/>
  <c r="S1724" i="1"/>
  <c r="F1725" i="1"/>
  <c r="S1725" i="1"/>
  <c r="F1726" i="1"/>
  <c r="S1726" i="1"/>
  <c r="F1727" i="1"/>
  <c r="S1727" i="1"/>
  <c r="F1728" i="1"/>
  <c r="S1728" i="1"/>
  <c r="F1730" i="1"/>
  <c r="S1730" i="1"/>
  <c r="F1731" i="1"/>
  <c r="S1731" i="1"/>
  <c r="F1732" i="1"/>
  <c r="S1732" i="1"/>
  <c r="F1733" i="1"/>
  <c r="S1733" i="1"/>
  <c r="F1734" i="1"/>
  <c r="S1734" i="1"/>
  <c r="F1735" i="1"/>
  <c r="S1735" i="1"/>
  <c r="F1736" i="1"/>
  <c r="S1736" i="1"/>
  <c r="F1737" i="1"/>
  <c r="S1737" i="1"/>
  <c r="F1738" i="1"/>
  <c r="S1738" i="1"/>
  <c r="F1739" i="1"/>
  <c r="S1739" i="1"/>
  <c r="F1740" i="1"/>
  <c r="S1740" i="1"/>
  <c r="F1741" i="1"/>
  <c r="S1741" i="1"/>
  <c r="F1743" i="1"/>
  <c r="S1743" i="1"/>
  <c r="F1744" i="1"/>
  <c r="S1744" i="1"/>
  <c r="F1745" i="1"/>
  <c r="S1745" i="1"/>
  <c r="F1746" i="1"/>
  <c r="S1746" i="1"/>
  <c r="F1747" i="1"/>
  <c r="S1747" i="1"/>
  <c r="F1748" i="1"/>
  <c r="S1748" i="1"/>
  <c r="F1749" i="1"/>
  <c r="S1749" i="1"/>
  <c r="F1751" i="1"/>
  <c r="S1751" i="1"/>
  <c r="F1752" i="1"/>
  <c r="S1752" i="1"/>
  <c r="F1754" i="1"/>
  <c r="S1754" i="1"/>
  <c r="F1755" i="1"/>
  <c r="S1755" i="1"/>
  <c r="F1756" i="1"/>
  <c r="S1756" i="1"/>
  <c r="F1757" i="1"/>
  <c r="S1757" i="1"/>
  <c r="F1758" i="1"/>
  <c r="S1758" i="1"/>
  <c r="F1759" i="1"/>
  <c r="S1759" i="1"/>
  <c r="F1761" i="1"/>
  <c r="S1761" i="1"/>
  <c r="F1762" i="1"/>
  <c r="S1762" i="1"/>
  <c r="F1763" i="1"/>
  <c r="S1763" i="1"/>
  <c r="F1764" i="1"/>
  <c r="S1764" i="1"/>
  <c r="F1766" i="1"/>
  <c r="S1766" i="1"/>
  <c r="F1767" i="1"/>
  <c r="S1767" i="1"/>
  <c r="F1768" i="1"/>
  <c r="S1768" i="1"/>
  <c r="F1770" i="1"/>
  <c r="S1770" i="1"/>
  <c r="F1771" i="1"/>
  <c r="S1771" i="1"/>
  <c r="F1772" i="1"/>
  <c r="S1772" i="1"/>
  <c r="F1773" i="1"/>
  <c r="S1773" i="1"/>
  <c r="F1774" i="1"/>
  <c r="S1774" i="1"/>
  <c r="F1775" i="1"/>
  <c r="S1775" i="1"/>
  <c r="F1776" i="1"/>
  <c r="S1776" i="1"/>
  <c r="F1777" i="1"/>
  <c r="S1777" i="1"/>
  <c r="F1778" i="1"/>
  <c r="S1778" i="1"/>
  <c r="F1779" i="1"/>
  <c r="S1779" i="1"/>
  <c r="F1780" i="1"/>
  <c r="S1780" i="1"/>
  <c r="F1781" i="1"/>
  <c r="S1781" i="1"/>
  <c r="F1782" i="1"/>
  <c r="S1782" i="1"/>
  <c r="F1783" i="1"/>
  <c r="S1783" i="1"/>
  <c r="F1784" i="1"/>
  <c r="S1784" i="1"/>
  <c r="F1786" i="1"/>
  <c r="S1786" i="1"/>
  <c r="F1787" i="1"/>
  <c r="S1787" i="1"/>
  <c r="F1788" i="1"/>
  <c r="S1788" i="1"/>
  <c r="F1790" i="1"/>
  <c r="S1790" i="1"/>
  <c r="F1791" i="1"/>
  <c r="S1791" i="1"/>
  <c r="F1792" i="1"/>
  <c r="S1792" i="1"/>
  <c r="F1793" i="1"/>
  <c r="S1793" i="1"/>
  <c r="F1794" i="1"/>
  <c r="S1794" i="1"/>
  <c r="F1797" i="1"/>
  <c r="S1797" i="1"/>
  <c r="F1798" i="1"/>
  <c r="S1798" i="1"/>
  <c r="F1799" i="1"/>
  <c r="S1799" i="1"/>
  <c r="F1800" i="1"/>
  <c r="S1800" i="1"/>
  <c r="F1802" i="1"/>
  <c r="S1802" i="1"/>
  <c r="F1803" i="1"/>
  <c r="S1803" i="1"/>
  <c r="F1804" i="1"/>
  <c r="S1804" i="1"/>
  <c r="F1805" i="1"/>
  <c r="S1805" i="1"/>
  <c r="F1806" i="1"/>
  <c r="S1806" i="1"/>
  <c r="F1807" i="1"/>
  <c r="S1807" i="1"/>
  <c r="F1808" i="1"/>
  <c r="S1808" i="1"/>
  <c r="F1809" i="1"/>
  <c r="S1809" i="1"/>
  <c r="F1811" i="1"/>
  <c r="S1811" i="1"/>
  <c r="F1812" i="1"/>
  <c r="S1812" i="1"/>
  <c r="F1813" i="1"/>
  <c r="S1813" i="1"/>
  <c r="F1815" i="1"/>
  <c r="S1815" i="1"/>
  <c r="F1816" i="1"/>
  <c r="S1816" i="1"/>
  <c r="F1817" i="1"/>
  <c r="S1817" i="1"/>
  <c r="F1818" i="1"/>
  <c r="S1818" i="1"/>
  <c r="F1819" i="1"/>
  <c r="S1819" i="1"/>
  <c r="F1821" i="1"/>
  <c r="S1821" i="1"/>
  <c r="F1822" i="1"/>
  <c r="S1822" i="1"/>
  <c r="F1823" i="1"/>
  <c r="S1823" i="1"/>
  <c r="F1824" i="1"/>
  <c r="S1824" i="1"/>
  <c r="F1825" i="1"/>
  <c r="S1825" i="1"/>
  <c r="F1826" i="1"/>
  <c r="S1826" i="1"/>
  <c r="F1827" i="1"/>
  <c r="S1827" i="1"/>
  <c r="F1828" i="1"/>
  <c r="S1828" i="1"/>
  <c r="F1831" i="1"/>
  <c r="S1831" i="1"/>
  <c r="F1832" i="1"/>
  <c r="S1832" i="1"/>
  <c r="F1833" i="1"/>
  <c r="S1833" i="1"/>
  <c r="F1834" i="1"/>
  <c r="S1834" i="1"/>
  <c r="F1835" i="1"/>
  <c r="S1835" i="1"/>
  <c r="F1836" i="1"/>
  <c r="S1836" i="1"/>
  <c r="F1837" i="1"/>
  <c r="S1837" i="1"/>
  <c r="F1838" i="1"/>
  <c r="S1838" i="1"/>
  <c r="F1840" i="1"/>
  <c r="S1840" i="1"/>
  <c r="F1841" i="1"/>
  <c r="S1841" i="1"/>
  <c r="F1842" i="1"/>
  <c r="S1842" i="1"/>
  <c r="F1844" i="1"/>
  <c r="S1844" i="1"/>
  <c r="F1845" i="1"/>
  <c r="S1845" i="1"/>
  <c r="F1847" i="1"/>
  <c r="S1847" i="1"/>
  <c r="F1848" i="1"/>
  <c r="S1848" i="1"/>
  <c r="F1849" i="1"/>
  <c r="S1849" i="1"/>
  <c r="F1850" i="1"/>
  <c r="S1850" i="1"/>
  <c r="F1851" i="1"/>
  <c r="S1851" i="1"/>
  <c r="F1852" i="1"/>
  <c r="S1852" i="1"/>
  <c r="F1853" i="1"/>
  <c r="S1853" i="1"/>
  <c r="F1854" i="1"/>
  <c r="S1854" i="1"/>
  <c r="F1855" i="1"/>
  <c r="S1855" i="1"/>
  <c r="F1856" i="1"/>
  <c r="S1856" i="1"/>
  <c r="F1857" i="1"/>
  <c r="S1857" i="1"/>
  <c r="F1858" i="1"/>
  <c r="S1858" i="1"/>
  <c r="F1859" i="1"/>
  <c r="S1859" i="1"/>
  <c r="F1860" i="1"/>
  <c r="S1860" i="1"/>
  <c r="F1861" i="1"/>
  <c r="S1861" i="1"/>
  <c r="F1862" i="1"/>
  <c r="S1862" i="1"/>
  <c r="F1863" i="1"/>
  <c r="S1863" i="1"/>
  <c r="F1864" i="1"/>
  <c r="S1864" i="1"/>
  <c r="F1866" i="1"/>
  <c r="S1866" i="1"/>
  <c r="F1867" i="1"/>
  <c r="S1867" i="1"/>
  <c r="F1868" i="1"/>
  <c r="S1868" i="1"/>
  <c r="F1869" i="1"/>
  <c r="S1869" i="1"/>
  <c r="F1870" i="1"/>
  <c r="S1870" i="1"/>
  <c r="F1871" i="1"/>
  <c r="S1871" i="1"/>
  <c r="F1873" i="1"/>
  <c r="S1873" i="1"/>
  <c r="F1874" i="1"/>
  <c r="S1874" i="1"/>
  <c r="F1876" i="1"/>
  <c r="S1876" i="1"/>
  <c r="F1877" i="1"/>
  <c r="S1877" i="1"/>
  <c r="F1879" i="1"/>
  <c r="S1879" i="1"/>
  <c r="F1880" i="1"/>
  <c r="S1880" i="1"/>
  <c r="F1881" i="1"/>
  <c r="S1881" i="1"/>
  <c r="F1882" i="1"/>
  <c r="S1882" i="1"/>
  <c r="F1883" i="1"/>
  <c r="S1883" i="1"/>
  <c r="F1884" i="1"/>
  <c r="S1884" i="1"/>
  <c r="F1885" i="1"/>
  <c r="S1885" i="1"/>
  <c r="F1886" i="1"/>
  <c r="S1886" i="1"/>
  <c r="F1887" i="1"/>
  <c r="S1887" i="1"/>
  <c r="F1888" i="1"/>
  <c r="S1888" i="1"/>
  <c r="F1889" i="1"/>
  <c r="S1889" i="1"/>
  <c r="F1890" i="1"/>
  <c r="S1890" i="1"/>
  <c r="F1891" i="1"/>
  <c r="S1891" i="1"/>
  <c r="F1892" i="1"/>
  <c r="S1892" i="1"/>
  <c r="F1893" i="1"/>
  <c r="S1893" i="1"/>
  <c r="F1894" i="1"/>
  <c r="S1894" i="1"/>
  <c r="F1895" i="1"/>
  <c r="S1895" i="1"/>
  <c r="F1897" i="1"/>
  <c r="S1897" i="1"/>
  <c r="F1899" i="1"/>
  <c r="S1899" i="1"/>
  <c r="F1900" i="1"/>
  <c r="S1900" i="1"/>
  <c r="F1901" i="1"/>
  <c r="S1901" i="1"/>
  <c r="F1902" i="1"/>
  <c r="S1902" i="1"/>
  <c r="F1903" i="1"/>
  <c r="S1903" i="1"/>
  <c r="F1904" i="1"/>
  <c r="S1904" i="1"/>
  <c r="F1905" i="1"/>
  <c r="S1905" i="1"/>
  <c r="F1906" i="1"/>
  <c r="S1906" i="1"/>
  <c r="F1908" i="1"/>
  <c r="S1908" i="1"/>
  <c r="F1909" i="1"/>
  <c r="S1909" i="1"/>
  <c r="F1910" i="1"/>
  <c r="S1910" i="1"/>
  <c r="F1912" i="1"/>
  <c r="S1912" i="1"/>
  <c r="F1913" i="1"/>
  <c r="S1913" i="1"/>
  <c r="F1914" i="1"/>
  <c r="S1914" i="1"/>
  <c r="F1916" i="1"/>
  <c r="S1916" i="1"/>
  <c r="F1917" i="1"/>
  <c r="S1917" i="1"/>
  <c r="F1918" i="1"/>
  <c r="S1918" i="1"/>
  <c r="F1919" i="1"/>
  <c r="S1919" i="1"/>
  <c r="F1920" i="1"/>
  <c r="S1920" i="1"/>
  <c r="F1922" i="1"/>
  <c r="S1922" i="1"/>
  <c r="F1923" i="1"/>
  <c r="S1923" i="1"/>
  <c r="F1925" i="1"/>
  <c r="S1925" i="1"/>
  <c r="F1926" i="1"/>
  <c r="S1926" i="1"/>
  <c r="F1927" i="1"/>
  <c r="S1927" i="1"/>
  <c r="F1928" i="1"/>
  <c r="S1928" i="1"/>
  <c r="F1929" i="1"/>
  <c r="S1929" i="1"/>
  <c r="F1930" i="1"/>
  <c r="S1930" i="1"/>
  <c r="F1931" i="1"/>
  <c r="S1931" i="1"/>
  <c r="F1932" i="1"/>
  <c r="S1932" i="1"/>
  <c r="F1933" i="1"/>
  <c r="S1933" i="1"/>
  <c r="F1934" i="1"/>
  <c r="S1934" i="1"/>
  <c r="F1935" i="1"/>
  <c r="S1935" i="1"/>
  <c r="F1936" i="1"/>
  <c r="S1936" i="1"/>
  <c r="F1937" i="1"/>
  <c r="S1937" i="1"/>
  <c r="F1938" i="1"/>
  <c r="S1938" i="1"/>
  <c r="F1940" i="1"/>
  <c r="S1940" i="1"/>
  <c r="F1941" i="1"/>
  <c r="S1941" i="1"/>
  <c r="F1942" i="1"/>
  <c r="S1942" i="1"/>
  <c r="F1943" i="1"/>
  <c r="S1943" i="1"/>
  <c r="F1944" i="1"/>
  <c r="S1944" i="1"/>
  <c r="F1945" i="1"/>
  <c r="S1945" i="1"/>
  <c r="F1946" i="1"/>
  <c r="S1946" i="1"/>
  <c r="F1947" i="1"/>
  <c r="S1947" i="1"/>
  <c r="F1949" i="1"/>
  <c r="S1949" i="1"/>
  <c r="F1950" i="1"/>
  <c r="S1950" i="1"/>
  <c r="F1951" i="1"/>
  <c r="S1951" i="1"/>
  <c r="F1952" i="1"/>
  <c r="S1952" i="1"/>
  <c r="F1953" i="1"/>
  <c r="S1953" i="1"/>
  <c r="F1954" i="1"/>
  <c r="S1954" i="1"/>
  <c r="F1955" i="1"/>
  <c r="S1955" i="1"/>
  <c r="F1956" i="1"/>
  <c r="S1956" i="1"/>
  <c r="F1957" i="1"/>
  <c r="S1957" i="1"/>
  <c r="F1958" i="1"/>
  <c r="S1958" i="1"/>
  <c r="F1959" i="1"/>
  <c r="S1959" i="1"/>
  <c r="F1960" i="1"/>
  <c r="S1960" i="1"/>
  <c r="F1961" i="1"/>
  <c r="S1961" i="1"/>
  <c r="F1962" i="1"/>
  <c r="S1962" i="1"/>
  <c r="F1963" i="1"/>
  <c r="S1963" i="1"/>
  <c r="F1964" i="1"/>
  <c r="S1964" i="1"/>
  <c r="F1965" i="1"/>
  <c r="S1965" i="1"/>
  <c r="F1966" i="1"/>
  <c r="S1966" i="1"/>
  <c r="F1967" i="1"/>
  <c r="S1967" i="1"/>
  <c r="F1968" i="1"/>
  <c r="S1968" i="1"/>
  <c r="F1969" i="1"/>
  <c r="S1969" i="1"/>
  <c r="F1970" i="1"/>
  <c r="S1970" i="1"/>
  <c r="F1971" i="1"/>
  <c r="S1971" i="1"/>
  <c r="F1972" i="1"/>
  <c r="S1972" i="1"/>
  <c r="F1973" i="1"/>
  <c r="S1973" i="1"/>
  <c r="F1975" i="1"/>
  <c r="S1975" i="1"/>
  <c r="F1976" i="1"/>
  <c r="S1976" i="1"/>
  <c r="F1977" i="1"/>
  <c r="S1977" i="1"/>
  <c r="F1978" i="1"/>
  <c r="S1978" i="1"/>
  <c r="F1979" i="1"/>
  <c r="S1979" i="1"/>
  <c r="F1980" i="1"/>
  <c r="S1980" i="1"/>
  <c r="F1981" i="1"/>
  <c r="S1981" i="1"/>
  <c r="F1982" i="1"/>
  <c r="S1982" i="1"/>
  <c r="F1983" i="1"/>
  <c r="S1983" i="1"/>
  <c r="F1984" i="1"/>
  <c r="S1984" i="1"/>
  <c r="F1985" i="1"/>
  <c r="S1985" i="1"/>
  <c r="F1986" i="1"/>
  <c r="S1986" i="1"/>
  <c r="F1987" i="1"/>
  <c r="S1987" i="1"/>
  <c r="F1989" i="1"/>
  <c r="S1989" i="1"/>
  <c r="F1990" i="1"/>
  <c r="S1990" i="1"/>
  <c r="F1991" i="1"/>
  <c r="S1991" i="1"/>
  <c r="F1992" i="1"/>
  <c r="S1992" i="1"/>
  <c r="F1993" i="1"/>
  <c r="S1993" i="1"/>
  <c r="F1994" i="1"/>
  <c r="S1994" i="1"/>
  <c r="F1995" i="1"/>
  <c r="S1995" i="1"/>
  <c r="F1996" i="1"/>
  <c r="S1996" i="1"/>
  <c r="F1998" i="1"/>
  <c r="S1998" i="1"/>
  <c r="F1999" i="1"/>
  <c r="S1999" i="1"/>
  <c r="F2000" i="1"/>
  <c r="S2000" i="1"/>
  <c r="F2001" i="1"/>
  <c r="S2001" i="1"/>
  <c r="F2003" i="1"/>
  <c r="S2003" i="1"/>
  <c r="F2004" i="1"/>
  <c r="S2004" i="1"/>
  <c r="F2005" i="1"/>
  <c r="S2005" i="1"/>
  <c r="F2006" i="1"/>
  <c r="S2006" i="1"/>
  <c r="F2007" i="1"/>
  <c r="S2007" i="1"/>
  <c r="F2008" i="1"/>
  <c r="S2008" i="1"/>
  <c r="F2009" i="1"/>
  <c r="S2009" i="1"/>
  <c r="F2010" i="1"/>
  <c r="S2010" i="1"/>
  <c r="F2011" i="1"/>
  <c r="S2011" i="1"/>
  <c r="F2012" i="1"/>
  <c r="S2012" i="1"/>
  <c r="F2014" i="1"/>
  <c r="S2014" i="1"/>
  <c r="F2016" i="1"/>
  <c r="S2016" i="1"/>
  <c r="F2017" i="1"/>
  <c r="S2017" i="1"/>
  <c r="F2018" i="1"/>
  <c r="S2018" i="1"/>
  <c r="F2019" i="1"/>
  <c r="S2019" i="1"/>
  <c r="F2020" i="1"/>
  <c r="S2020" i="1"/>
  <c r="F2021" i="1"/>
  <c r="S2021" i="1"/>
  <c r="F2023" i="1"/>
  <c r="S2023" i="1"/>
  <c r="F2024" i="1"/>
  <c r="S2024" i="1"/>
  <c r="F2025" i="1"/>
  <c r="S2025" i="1"/>
  <c r="F2026" i="1"/>
  <c r="S2026" i="1"/>
  <c r="F2027" i="1"/>
  <c r="S2027" i="1"/>
  <c r="F2028" i="1"/>
  <c r="S2028" i="1"/>
  <c r="F2029" i="1"/>
  <c r="S2029" i="1"/>
  <c r="F2030" i="1"/>
  <c r="S2030" i="1"/>
  <c r="F2031" i="1"/>
  <c r="S2031" i="1"/>
  <c r="F2032" i="1"/>
  <c r="S2032" i="1"/>
  <c r="F2033" i="1"/>
  <c r="S2033" i="1"/>
  <c r="F2034" i="1"/>
  <c r="S2034" i="1"/>
  <c r="F2035" i="1"/>
  <c r="S2035" i="1"/>
  <c r="F2037" i="1"/>
  <c r="S2037" i="1"/>
  <c r="F2038" i="1"/>
  <c r="S2038" i="1"/>
  <c r="F2039" i="1"/>
  <c r="S2039" i="1"/>
  <c r="F2040" i="1"/>
  <c r="S2040" i="1"/>
  <c r="F2041" i="1"/>
  <c r="S2041" i="1"/>
  <c r="F2042" i="1"/>
  <c r="S2042" i="1"/>
  <c r="F2043" i="1"/>
  <c r="S2043" i="1"/>
  <c r="F2044" i="1"/>
  <c r="S2044" i="1"/>
  <c r="F2045" i="1"/>
  <c r="S2045" i="1"/>
  <c r="F2046" i="1"/>
  <c r="S2046" i="1"/>
  <c r="F2048" i="1"/>
  <c r="S2048" i="1"/>
  <c r="F2049" i="1"/>
  <c r="S2049" i="1"/>
  <c r="F2050" i="1"/>
  <c r="S2050" i="1"/>
  <c r="F2051" i="1"/>
  <c r="S2051" i="1"/>
  <c r="F2052" i="1"/>
  <c r="S2052" i="1"/>
  <c r="F2053" i="1"/>
  <c r="S2053" i="1"/>
  <c r="F2054" i="1"/>
  <c r="S2054" i="1"/>
  <c r="F2055" i="1"/>
  <c r="S2055" i="1"/>
  <c r="F2056" i="1"/>
  <c r="S2056" i="1"/>
  <c r="F2057" i="1"/>
  <c r="S2057" i="1"/>
  <c r="F2058" i="1"/>
  <c r="S2058" i="1"/>
  <c r="F2059" i="1"/>
  <c r="S2059" i="1"/>
  <c r="F2060" i="1"/>
  <c r="S2060" i="1"/>
  <c r="F2061" i="1"/>
  <c r="S2061" i="1"/>
  <c r="F2062" i="1"/>
  <c r="S2062" i="1"/>
  <c r="F2063" i="1"/>
  <c r="S2063" i="1"/>
  <c r="F2064" i="1"/>
  <c r="S2064" i="1"/>
  <c r="F2065" i="1"/>
  <c r="S2065" i="1"/>
  <c r="F2066" i="1"/>
  <c r="S2066" i="1"/>
  <c r="F2067" i="1"/>
  <c r="S2067" i="1"/>
  <c r="F2068" i="1"/>
  <c r="S2068" i="1"/>
  <c r="F2069" i="1"/>
  <c r="S2069" i="1"/>
  <c r="F2070" i="1"/>
  <c r="S2070" i="1"/>
  <c r="F2071" i="1"/>
  <c r="S2071" i="1"/>
  <c r="F2075" i="1"/>
  <c r="S2075" i="1"/>
  <c r="F2076" i="1"/>
  <c r="S2076" i="1"/>
  <c r="F2077" i="1"/>
  <c r="S2077" i="1"/>
  <c r="F2079" i="1"/>
  <c r="S2079" i="1"/>
  <c r="F2080" i="1"/>
  <c r="S2080" i="1"/>
  <c r="F2081" i="1"/>
  <c r="S2081" i="1"/>
  <c r="F2082" i="1"/>
  <c r="S2082" i="1"/>
  <c r="F2083" i="1"/>
  <c r="S2083" i="1"/>
  <c r="F2084" i="1"/>
  <c r="S2084" i="1"/>
  <c r="F2085" i="1"/>
  <c r="S2085" i="1"/>
  <c r="F2086" i="1"/>
  <c r="S2086" i="1"/>
  <c r="F2087" i="1"/>
  <c r="S2087" i="1"/>
  <c r="F2088" i="1"/>
  <c r="S2088" i="1"/>
  <c r="F2089" i="1"/>
  <c r="S2089" i="1"/>
  <c r="F2090" i="1"/>
  <c r="S2090" i="1"/>
  <c r="F2091" i="1"/>
  <c r="S2091" i="1"/>
  <c r="F2093" i="1"/>
  <c r="S2093" i="1"/>
  <c r="F2094" i="1"/>
  <c r="S2094" i="1"/>
  <c r="F2095" i="1"/>
  <c r="S2095" i="1"/>
  <c r="F2096" i="1"/>
  <c r="S2096" i="1"/>
  <c r="F2097" i="1"/>
  <c r="S2097" i="1"/>
  <c r="F2098" i="1"/>
  <c r="S2098" i="1"/>
  <c r="F2099" i="1"/>
  <c r="S2099" i="1"/>
  <c r="F2100" i="1"/>
  <c r="S2100" i="1"/>
  <c r="F2101" i="1"/>
  <c r="S2101" i="1"/>
  <c r="F2102" i="1"/>
  <c r="S2102" i="1"/>
  <c r="F2103" i="1"/>
  <c r="S2103" i="1"/>
  <c r="F2105" i="1"/>
  <c r="S2105" i="1"/>
  <c r="F2106" i="1"/>
  <c r="S2106" i="1"/>
  <c r="F2108" i="1"/>
  <c r="S2108" i="1"/>
  <c r="F2109" i="1"/>
  <c r="S2109" i="1"/>
  <c r="F2110" i="1"/>
  <c r="S2110" i="1"/>
  <c r="F2111" i="1"/>
  <c r="S2111" i="1"/>
  <c r="F2112" i="1"/>
  <c r="S2112" i="1"/>
  <c r="F2113" i="1"/>
  <c r="S2113" i="1"/>
  <c r="F2114" i="1"/>
  <c r="S2114" i="1"/>
  <c r="F2115" i="1"/>
  <c r="S2115" i="1"/>
  <c r="F2116" i="1"/>
  <c r="S2116" i="1"/>
  <c r="F2117" i="1"/>
  <c r="S2117" i="1"/>
  <c r="F2118" i="1"/>
  <c r="S2118" i="1"/>
  <c r="F2120" i="1"/>
  <c r="S2120" i="1"/>
  <c r="F2121" i="1"/>
  <c r="S2121" i="1"/>
  <c r="F2122" i="1"/>
  <c r="S2122" i="1"/>
  <c r="F2123" i="1"/>
  <c r="S2123" i="1"/>
  <c r="F2124" i="1"/>
  <c r="S2124" i="1"/>
  <c r="F2125" i="1"/>
  <c r="S2125" i="1"/>
  <c r="F2126" i="1"/>
  <c r="S2126" i="1"/>
  <c r="F2127" i="1"/>
  <c r="S2127" i="1"/>
  <c r="F2129" i="1"/>
  <c r="S2129" i="1"/>
  <c r="F2130" i="1"/>
  <c r="S2130" i="1"/>
  <c r="F2132" i="1"/>
  <c r="S2132" i="1"/>
  <c r="F2133" i="1"/>
  <c r="S2133" i="1"/>
  <c r="F2134" i="1"/>
  <c r="S2134" i="1"/>
  <c r="F2136" i="1"/>
  <c r="S2136" i="1"/>
  <c r="F2137" i="1"/>
  <c r="S2137" i="1"/>
  <c r="F2139" i="1"/>
  <c r="S2139" i="1"/>
  <c r="F2140" i="1"/>
  <c r="S2140" i="1"/>
  <c r="F2141" i="1"/>
  <c r="S2141" i="1"/>
  <c r="F2142" i="1"/>
  <c r="S2142" i="1"/>
  <c r="F2143" i="1"/>
  <c r="S2143" i="1"/>
  <c r="F2144" i="1"/>
  <c r="S2144" i="1"/>
  <c r="F2145" i="1"/>
  <c r="S2145" i="1"/>
  <c r="F2146" i="1"/>
  <c r="S2146" i="1"/>
  <c r="F2147" i="1"/>
  <c r="S2147" i="1"/>
  <c r="F2148" i="1"/>
  <c r="S2148" i="1"/>
  <c r="F2149" i="1"/>
  <c r="S2149" i="1"/>
  <c r="F2150" i="1"/>
  <c r="S2150" i="1"/>
  <c r="F2151" i="1"/>
  <c r="S2151" i="1"/>
  <c r="F2154" i="1"/>
  <c r="S2154" i="1"/>
  <c r="F2155" i="1"/>
  <c r="S2155" i="1"/>
  <c r="F2156" i="1"/>
  <c r="S2156" i="1"/>
  <c r="F2157" i="1"/>
  <c r="S2157" i="1"/>
  <c r="F2158" i="1"/>
  <c r="S2158" i="1"/>
  <c r="F2159" i="1"/>
  <c r="S2159" i="1"/>
  <c r="F2160" i="1"/>
  <c r="S2160" i="1"/>
  <c r="F2161" i="1"/>
  <c r="S2161" i="1"/>
  <c r="F2162" i="1"/>
  <c r="S2162" i="1"/>
  <c r="F2163" i="1"/>
  <c r="S2163" i="1"/>
  <c r="F2165" i="1"/>
  <c r="S2165" i="1"/>
  <c r="F2166" i="1"/>
  <c r="S2166" i="1"/>
  <c r="F2167" i="1"/>
  <c r="S2167" i="1"/>
  <c r="F2168" i="1"/>
  <c r="S2168" i="1"/>
  <c r="F2169" i="1"/>
  <c r="S2169" i="1"/>
  <c r="F2171" i="1"/>
  <c r="S2171" i="1"/>
  <c r="F2172" i="1"/>
  <c r="S2172" i="1"/>
  <c r="F2173" i="1"/>
  <c r="S2173" i="1"/>
  <c r="F2175" i="1"/>
  <c r="S2175" i="1"/>
  <c r="F2176" i="1"/>
  <c r="S2176" i="1"/>
  <c r="F2178" i="1"/>
  <c r="S2178" i="1"/>
  <c r="F2179" i="1"/>
  <c r="S2179" i="1"/>
  <c r="F2180" i="1"/>
  <c r="S2180" i="1"/>
  <c r="F2181" i="1"/>
  <c r="S2181" i="1"/>
  <c r="F2182" i="1"/>
  <c r="S2182" i="1"/>
  <c r="F2183" i="1"/>
  <c r="S2183" i="1"/>
  <c r="F2184" i="1"/>
  <c r="S2184" i="1"/>
  <c r="F2185" i="1"/>
  <c r="S2185" i="1"/>
  <c r="F2186" i="1"/>
  <c r="S2186" i="1"/>
  <c r="F2187" i="1"/>
  <c r="S2187" i="1"/>
  <c r="F2189" i="1"/>
  <c r="S2189" i="1"/>
  <c r="F2190" i="1"/>
  <c r="S2190" i="1"/>
  <c r="F2191" i="1"/>
  <c r="S2191" i="1"/>
  <c r="F2192" i="1"/>
  <c r="S2192" i="1"/>
  <c r="F2193" i="1"/>
  <c r="S2193" i="1"/>
  <c r="F2194" i="1"/>
  <c r="S2194" i="1"/>
  <c r="F2195" i="1"/>
  <c r="S2195" i="1"/>
  <c r="F2196" i="1"/>
  <c r="S2196" i="1"/>
  <c r="F2197" i="1"/>
  <c r="S2197" i="1"/>
  <c r="F2198" i="1"/>
  <c r="S2198" i="1"/>
  <c r="F2199" i="1"/>
  <c r="S2199" i="1"/>
  <c r="F2200" i="1"/>
  <c r="S2200" i="1"/>
  <c r="F2201" i="1"/>
  <c r="S2201" i="1"/>
  <c r="F2202" i="1"/>
  <c r="S2202" i="1"/>
  <c r="F2203" i="1"/>
  <c r="S2203" i="1"/>
  <c r="F2204" i="1"/>
  <c r="S2204" i="1"/>
  <c r="F2205" i="1"/>
  <c r="S2205" i="1"/>
  <c r="F2206" i="1"/>
  <c r="S2206" i="1"/>
  <c r="F2207" i="1"/>
  <c r="S2207" i="1"/>
  <c r="F2209" i="1"/>
  <c r="S2209" i="1"/>
  <c r="F2210" i="1"/>
  <c r="S2210" i="1"/>
  <c r="F2212" i="1"/>
  <c r="S2212" i="1"/>
  <c r="F2213" i="1"/>
  <c r="S2213" i="1"/>
  <c r="F2214" i="1"/>
  <c r="S2214" i="1"/>
  <c r="F2215" i="1"/>
  <c r="S2215" i="1"/>
  <c r="F2216" i="1"/>
  <c r="S2216" i="1"/>
  <c r="F2217" i="1"/>
  <c r="S2217" i="1"/>
  <c r="F2218" i="1"/>
  <c r="S2218" i="1"/>
  <c r="F2221" i="1"/>
  <c r="S2221" i="1"/>
  <c r="F2222" i="1"/>
  <c r="S2222" i="1"/>
  <c r="F2224" i="1"/>
  <c r="S2224" i="1"/>
  <c r="F2225" i="1"/>
  <c r="S2225" i="1"/>
  <c r="F2226" i="1"/>
  <c r="S2226" i="1"/>
  <c r="F2228" i="1"/>
  <c r="S2228" i="1"/>
  <c r="F2229" i="1"/>
  <c r="S2229" i="1"/>
  <c r="F2230" i="1"/>
  <c r="S2230" i="1"/>
  <c r="F2231" i="1"/>
  <c r="S2231" i="1"/>
  <c r="F2232" i="1"/>
  <c r="S2232" i="1"/>
  <c r="F2234" i="1"/>
  <c r="S2234" i="1"/>
  <c r="F2235" i="1"/>
  <c r="S2235" i="1"/>
  <c r="F2236" i="1"/>
  <c r="S2236" i="1"/>
  <c r="F2237" i="1"/>
  <c r="S2237" i="1"/>
  <c r="F2238" i="1"/>
  <c r="S2238" i="1"/>
  <c r="F2239" i="1"/>
  <c r="S2239" i="1"/>
  <c r="F2240" i="1"/>
  <c r="S2240" i="1"/>
  <c r="F2242" i="1"/>
  <c r="S2242" i="1"/>
  <c r="F2243" i="1"/>
  <c r="S2243" i="1"/>
  <c r="F2245" i="1"/>
  <c r="S2245" i="1"/>
  <c r="F2246" i="1"/>
  <c r="S2246" i="1"/>
  <c r="F2247" i="1"/>
  <c r="S2247" i="1"/>
  <c r="F2248" i="1"/>
  <c r="S2248" i="1"/>
  <c r="F2250" i="1"/>
  <c r="S2250" i="1"/>
  <c r="F2251" i="1"/>
  <c r="S2251" i="1"/>
  <c r="F2252" i="1"/>
  <c r="S2252" i="1"/>
  <c r="F2253" i="1"/>
  <c r="S2253" i="1"/>
  <c r="F2254" i="1"/>
  <c r="S2254" i="1"/>
  <c r="F2255" i="1"/>
  <c r="S2255" i="1"/>
  <c r="F2256" i="1"/>
  <c r="S2256" i="1"/>
  <c r="F2257" i="1"/>
  <c r="S2257" i="1"/>
  <c r="F2258" i="1"/>
  <c r="S2258" i="1"/>
  <c r="F2259" i="1"/>
  <c r="S2259" i="1"/>
  <c r="F2260" i="1"/>
  <c r="S2260" i="1"/>
  <c r="F2262" i="1"/>
  <c r="S2262" i="1"/>
  <c r="F2265" i="1"/>
  <c r="S2265" i="1"/>
  <c r="F2266" i="1"/>
  <c r="S2266" i="1"/>
  <c r="F2267" i="1"/>
  <c r="S2267" i="1"/>
  <c r="F2270" i="1"/>
  <c r="S2270" i="1"/>
  <c r="F2271" i="1"/>
  <c r="S2271" i="1"/>
  <c r="F2272" i="1"/>
  <c r="S2272" i="1"/>
  <c r="F2273" i="1"/>
  <c r="S2273" i="1"/>
  <c r="F2274" i="1"/>
  <c r="S2274" i="1"/>
  <c r="F2275" i="1"/>
  <c r="S2275" i="1"/>
  <c r="F2276" i="1"/>
  <c r="S2276" i="1"/>
  <c r="F2277" i="1"/>
  <c r="S2277" i="1"/>
  <c r="F2278" i="1"/>
  <c r="S2278" i="1"/>
  <c r="F2279" i="1"/>
  <c r="S2279" i="1"/>
  <c r="F2280" i="1"/>
  <c r="S2280" i="1"/>
  <c r="F2282" i="1"/>
  <c r="S2282" i="1"/>
  <c r="F2283" i="1"/>
  <c r="S2283" i="1"/>
  <c r="F2284" i="1"/>
  <c r="S2284" i="1"/>
  <c r="F2285" i="1"/>
  <c r="S2285" i="1"/>
  <c r="F2286" i="1"/>
  <c r="S2286" i="1"/>
  <c r="F2288" i="1"/>
  <c r="S2288" i="1"/>
  <c r="F2289" i="1"/>
  <c r="S2289" i="1"/>
  <c r="F2290" i="1"/>
  <c r="S2290" i="1"/>
  <c r="F2292" i="1"/>
  <c r="S2292" i="1"/>
  <c r="F2293" i="1"/>
  <c r="S2293" i="1"/>
  <c r="F2294" i="1"/>
  <c r="S2294" i="1"/>
  <c r="F2295" i="1"/>
  <c r="S2295" i="1"/>
  <c r="F2296" i="1"/>
  <c r="S2296" i="1"/>
  <c r="F2297" i="1"/>
  <c r="S2297" i="1"/>
  <c r="F2298" i="1"/>
  <c r="S2298" i="1"/>
  <c r="F2299" i="1"/>
  <c r="S2299" i="1"/>
  <c r="F2300" i="1"/>
  <c r="S2300" i="1"/>
  <c r="F2301" i="1"/>
  <c r="S2301" i="1"/>
  <c r="F2302" i="1"/>
  <c r="S2302" i="1"/>
  <c r="F2303" i="1"/>
  <c r="S2303" i="1"/>
  <c r="F2304" i="1"/>
  <c r="S2304" i="1"/>
  <c r="F2305" i="1"/>
  <c r="S2305" i="1"/>
  <c r="F2306" i="1"/>
  <c r="S2306" i="1"/>
  <c r="F2307" i="1"/>
  <c r="S2307" i="1"/>
  <c r="F2308" i="1"/>
  <c r="S2308" i="1"/>
  <c r="F2311" i="1"/>
  <c r="S2311" i="1"/>
  <c r="F2312" i="1"/>
  <c r="S2312" i="1"/>
  <c r="F2313" i="1"/>
  <c r="S2313" i="1"/>
  <c r="F2314" i="1"/>
  <c r="S2314" i="1"/>
  <c r="F2316" i="1"/>
  <c r="S2316" i="1"/>
  <c r="F2317" i="1"/>
  <c r="S2317" i="1"/>
  <c r="F2318" i="1"/>
  <c r="S2318" i="1"/>
  <c r="F2319" i="1"/>
  <c r="S2319" i="1"/>
  <c r="F2320" i="1"/>
  <c r="S2320" i="1"/>
  <c r="F2321" i="1"/>
  <c r="S2321" i="1"/>
  <c r="F2322" i="1"/>
  <c r="S2322" i="1"/>
  <c r="F2323" i="1"/>
  <c r="S2323" i="1"/>
  <c r="F2324" i="1"/>
  <c r="S2324" i="1"/>
  <c r="F2325" i="1"/>
  <c r="S2325" i="1"/>
  <c r="F2326" i="1"/>
  <c r="S2326" i="1"/>
  <c r="F2328" i="1"/>
  <c r="S2328" i="1"/>
  <c r="F2329" i="1"/>
  <c r="S2329" i="1"/>
  <c r="F2331" i="1"/>
  <c r="S2331" i="1"/>
  <c r="F2332" i="1"/>
  <c r="S2332" i="1"/>
  <c r="F2333" i="1"/>
  <c r="S2333" i="1"/>
  <c r="F2334" i="1"/>
  <c r="S2334" i="1"/>
  <c r="F2335" i="1"/>
  <c r="S2335" i="1"/>
  <c r="F2337" i="1"/>
  <c r="S2337" i="1"/>
  <c r="F2338" i="1"/>
  <c r="S2338" i="1"/>
  <c r="F2339" i="1"/>
  <c r="S2339" i="1"/>
  <c r="F2340" i="1"/>
  <c r="S2340" i="1"/>
  <c r="F2341" i="1"/>
  <c r="S2341" i="1"/>
  <c r="F2342" i="1"/>
  <c r="S2342" i="1"/>
  <c r="F2343" i="1"/>
  <c r="S2343" i="1"/>
  <c r="F2344" i="1"/>
  <c r="S2344" i="1"/>
  <c r="F2345" i="1"/>
  <c r="S2345" i="1"/>
  <c r="F2346" i="1"/>
  <c r="S2346" i="1"/>
  <c r="F2347" i="1"/>
  <c r="S2347" i="1"/>
  <c r="F2348" i="1"/>
  <c r="S2348" i="1"/>
  <c r="F2349" i="1"/>
  <c r="S2349" i="1"/>
  <c r="F2350" i="1"/>
  <c r="S2350" i="1"/>
  <c r="F2351" i="1"/>
  <c r="S2351" i="1"/>
  <c r="F2352" i="1"/>
  <c r="S2352" i="1"/>
  <c r="F2353" i="1"/>
  <c r="S2353" i="1"/>
  <c r="F2354" i="1"/>
  <c r="S2354" i="1"/>
  <c r="F2356" i="1"/>
  <c r="S2356" i="1"/>
  <c r="F2357" i="1"/>
  <c r="S2357" i="1"/>
  <c r="F2358" i="1"/>
  <c r="S2358" i="1"/>
  <c r="F2359" i="1"/>
  <c r="S2359" i="1"/>
  <c r="F2360" i="1"/>
  <c r="S2360" i="1"/>
  <c r="F2361" i="1"/>
  <c r="S2361" i="1"/>
  <c r="F2362" i="1"/>
  <c r="S2362" i="1"/>
  <c r="F2363" i="1"/>
  <c r="S2363" i="1"/>
  <c r="F2364" i="1"/>
  <c r="S2364" i="1"/>
  <c r="F2365" i="1"/>
  <c r="S2365" i="1"/>
  <c r="F2366" i="1"/>
  <c r="S2366" i="1"/>
  <c r="F2367" i="1"/>
  <c r="S2367" i="1"/>
  <c r="F2368" i="1"/>
  <c r="S2368" i="1"/>
  <c r="F2369" i="1"/>
  <c r="S2369" i="1"/>
  <c r="F2370" i="1"/>
  <c r="S2370" i="1"/>
  <c r="F2371" i="1"/>
  <c r="S2371" i="1"/>
  <c r="F2372" i="1"/>
  <c r="S2372" i="1"/>
  <c r="F2373" i="1"/>
  <c r="S2373" i="1"/>
  <c r="F2374" i="1"/>
  <c r="S2374" i="1"/>
  <c r="F2375" i="1"/>
  <c r="S2375" i="1"/>
  <c r="F2376" i="1"/>
  <c r="S2376" i="1"/>
  <c r="F2377" i="1"/>
  <c r="S2377" i="1"/>
  <c r="F2378" i="1"/>
  <c r="S2378" i="1"/>
  <c r="F2379" i="1"/>
  <c r="S2379" i="1"/>
  <c r="F2380" i="1"/>
  <c r="S2380" i="1"/>
  <c r="F2381" i="1"/>
  <c r="S2381" i="1"/>
  <c r="F2382" i="1"/>
  <c r="S2382" i="1"/>
  <c r="F2383" i="1"/>
  <c r="S2383" i="1"/>
  <c r="F2385" i="1"/>
  <c r="S2385" i="1"/>
  <c r="F2386" i="1"/>
  <c r="S2386" i="1"/>
  <c r="F2387" i="1"/>
  <c r="S2387" i="1"/>
  <c r="F2388" i="1"/>
  <c r="S2388" i="1"/>
  <c r="F2389" i="1"/>
  <c r="S2389" i="1"/>
  <c r="F2390" i="1"/>
  <c r="S2390" i="1"/>
  <c r="F2392" i="1"/>
  <c r="S2392" i="1"/>
  <c r="F2393" i="1"/>
  <c r="S2393" i="1"/>
  <c r="F2394" i="1"/>
  <c r="S2394" i="1"/>
  <c r="F2395" i="1"/>
  <c r="S2395" i="1"/>
  <c r="F2396" i="1"/>
  <c r="S2396" i="1"/>
  <c r="F2397" i="1"/>
  <c r="S2397" i="1"/>
  <c r="F2398" i="1"/>
  <c r="S2398" i="1"/>
  <c r="F2399" i="1"/>
  <c r="S2399" i="1"/>
  <c r="F2400" i="1"/>
  <c r="S2400" i="1"/>
  <c r="F2401" i="1"/>
  <c r="S2401" i="1"/>
  <c r="F2402" i="1"/>
  <c r="S2402" i="1"/>
  <c r="F2403" i="1"/>
  <c r="S2403" i="1"/>
  <c r="F2404" i="1"/>
  <c r="S2404" i="1"/>
  <c r="F2405" i="1"/>
  <c r="S2405" i="1"/>
  <c r="F2406" i="1"/>
  <c r="S2406" i="1"/>
  <c r="F2407" i="1"/>
  <c r="S2407" i="1"/>
  <c r="F2408" i="1"/>
  <c r="S2408" i="1"/>
  <c r="F2410" i="1"/>
  <c r="S2410" i="1"/>
  <c r="F2411" i="1"/>
  <c r="S2411" i="1"/>
  <c r="F2412" i="1"/>
  <c r="S2412" i="1"/>
  <c r="F2414" i="1"/>
  <c r="S2414" i="1"/>
  <c r="F2415" i="1"/>
  <c r="S2415" i="1"/>
  <c r="F2416" i="1"/>
  <c r="S2416" i="1"/>
  <c r="F2417" i="1"/>
  <c r="S2417" i="1"/>
  <c r="F2419" i="1"/>
  <c r="S2419" i="1"/>
  <c r="F2420" i="1"/>
  <c r="S2420" i="1"/>
  <c r="F2421" i="1"/>
  <c r="S2421" i="1"/>
  <c r="F2422" i="1"/>
  <c r="S2422" i="1"/>
  <c r="F2424" i="1"/>
  <c r="S2424" i="1"/>
  <c r="F2425" i="1"/>
  <c r="S2425" i="1"/>
  <c r="F2426" i="1"/>
  <c r="S2426" i="1"/>
  <c r="F2427" i="1"/>
  <c r="S2427" i="1"/>
  <c r="F2428" i="1"/>
  <c r="S2428" i="1"/>
  <c r="F2429" i="1"/>
  <c r="S2429" i="1"/>
  <c r="F2430" i="1"/>
  <c r="S2430" i="1"/>
  <c r="F2431" i="1"/>
  <c r="S2431" i="1"/>
  <c r="F2432" i="1"/>
  <c r="S2432" i="1"/>
  <c r="F2433" i="1"/>
  <c r="S2433" i="1"/>
  <c r="F2435" i="1"/>
  <c r="S2435" i="1"/>
  <c r="F2436" i="1"/>
  <c r="S2436" i="1"/>
  <c r="F2437" i="1"/>
  <c r="S2437" i="1"/>
  <c r="F2438" i="1"/>
  <c r="S2438" i="1"/>
  <c r="F2440" i="1"/>
  <c r="S2440" i="1"/>
  <c r="F2441" i="1"/>
  <c r="S2441" i="1"/>
  <c r="F2442" i="1"/>
  <c r="S2442" i="1"/>
  <c r="F2443" i="1"/>
  <c r="S2443" i="1"/>
  <c r="F2444" i="1"/>
  <c r="S2444" i="1"/>
  <c r="F2445" i="1"/>
  <c r="S2445" i="1"/>
  <c r="F2446" i="1"/>
  <c r="S2446" i="1"/>
  <c r="F2447" i="1"/>
  <c r="S2447" i="1"/>
  <c r="F2448" i="1"/>
  <c r="S2448" i="1"/>
  <c r="F2449" i="1"/>
  <c r="S2449" i="1"/>
  <c r="F2450" i="1"/>
  <c r="S2450" i="1"/>
  <c r="F2451" i="1"/>
  <c r="S2451" i="1"/>
  <c r="F2452" i="1"/>
  <c r="S2452" i="1"/>
  <c r="F2453" i="1"/>
  <c r="S2453" i="1"/>
  <c r="F2454" i="1"/>
  <c r="S2454" i="1"/>
  <c r="F2455" i="1"/>
  <c r="S2455" i="1"/>
  <c r="F2456" i="1"/>
  <c r="S2456" i="1"/>
  <c r="F2457" i="1"/>
  <c r="S2457" i="1"/>
  <c r="F2458" i="1"/>
  <c r="S2458" i="1"/>
  <c r="F2459" i="1"/>
  <c r="S2459" i="1"/>
  <c r="F2460" i="1"/>
  <c r="S2460" i="1"/>
  <c r="F2461" i="1"/>
  <c r="S2461" i="1"/>
  <c r="F2463" i="1"/>
  <c r="S2463" i="1"/>
  <c r="F2464" i="1"/>
  <c r="S2464" i="1"/>
  <c r="F2465" i="1"/>
  <c r="S2465" i="1"/>
  <c r="F2466" i="1"/>
  <c r="S2466" i="1"/>
  <c r="F2467" i="1"/>
  <c r="S2467" i="1"/>
  <c r="F2468" i="1"/>
  <c r="S2468" i="1"/>
  <c r="F2469" i="1"/>
  <c r="S2469" i="1"/>
  <c r="F2470" i="1"/>
  <c r="S2470" i="1"/>
  <c r="F2471" i="1"/>
  <c r="S2471" i="1"/>
  <c r="F2473" i="1"/>
  <c r="S2473" i="1"/>
  <c r="F2474" i="1"/>
  <c r="S2474" i="1"/>
  <c r="F2475" i="1"/>
  <c r="S2475" i="1"/>
  <c r="F2476" i="1"/>
  <c r="S2476" i="1"/>
  <c r="F2477" i="1"/>
  <c r="S2477" i="1"/>
  <c r="F2478" i="1"/>
  <c r="S2478" i="1"/>
  <c r="F2480" i="1"/>
  <c r="S2480" i="1"/>
  <c r="F2481" i="1"/>
  <c r="S2481" i="1"/>
  <c r="F2482" i="1"/>
  <c r="S2482" i="1"/>
  <c r="F2483" i="1"/>
  <c r="S2483" i="1"/>
  <c r="F2484" i="1"/>
  <c r="S2484" i="1"/>
  <c r="F2485" i="1"/>
  <c r="S2485" i="1"/>
  <c r="F2486" i="1"/>
  <c r="S2486" i="1"/>
  <c r="F2487" i="1"/>
  <c r="S2487" i="1"/>
  <c r="F2488" i="1"/>
  <c r="S2488" i="1"/>
  <c r="F2489" i="1"/>
  <c r="S2489" i="1"/>
  <c r="F2490" i="1"/>
  <c r="S2490" i="1"/>
  <c r="F2492" i="1"/>
  <c r="S2492" i="1"/>
  <c r="F2493" i="1"/>
  <c r="S2493" i="1"/>
  <c r="F2495" i="1"/>
  <c r="S2495" i="1"/>
  <c r="F2496" i="1"/>
  <c r="S2496" i="1"/>
  <c r="F2498" i="1"/>
  <c r="S2498" i="1"/>
  <c r="F2499" i="1"/>
  <c r="S2499" i="1"/>
  <c r="F2500" i="1"/>
  <c r="S2500" i="1"/>
  <c r="F2501" i="1"/>
  <c r="S2501" i="1"/>
  <c r="F2503" i="1"/>
  <c r="S2503" i="1"/>
  <c r="F2504" i="1"/>
  <c r="S2504" i="1"/>
  <c r="F2506" i="1"/>
  <c r="S2506" i="1"/>
  <c r="F2507" i="1"/>
  <c r="S2507" i="1"/>
  <c r="F2508" i="1"/>
  <c r="S2508" i="1"/>
  <c r="F2509" i="1"/>
  <c r="S2509" i="1"/>
  <c r="F2510" i="1"/>
  <c r="S2510" i="1"/>
  <c r="F2511" i="1"/>
  <c r="S2511" i="1"/>
  <c r="F2512" i="1"/>
  <c r="S2512" i="1"/>
  <c r="F2513" i="1"/>
  <c r="S2513" i="1"/>
  <c r="F2515" i="1"/>
  <c r="S2515" i="1"/>
  <c r="F2516" i="1"/>
  <c r="S2516" i="1"/>
  <c r="F2517" i="1"/>
  <c r="S2517" i="1"/>
  <c r="F2518" i="1"/>
  <c r="S2518" i="1"/>
  <c r="F2519" i="1"/>
  <c r="S2519" i="1"/>
  <c r="F2520" i="1"/>
  <c r="S2520" i="1"/>
  <c r="F2521" i="1"/>
  <c r="S2521" i="1"/>
  <c r="F2522" i="1"/>
  <c r="S2522" i="1"/>
  <c r="F2523" i="1"/>
  <c r="S2523" i="1"/>
  <c r="F2524" i="1"/>
  <c r="S2524" i="1"/>
  <c r="F2525" i="1"/>
  <c r="S2525" i="1"/>
  <c r="F2527" i="1"/>
  <c r="S2527" i="1"/>
  <c r="F2528" i="1"/>
  <c r="S2528" i="1"/>
  <c r="F2529" i="1"/>
  <c r="S2529" i="1"/>
  <c r="F2530" i="1"/>
  <c r="S2530" i="1"/>
  <c r="F2531" i="1"/>
  <c r="S2531" i="1"/>
  <c r="F2532" i="1"/>
  <c r="S2532" i="1"/>
  <c r="F2533" i="1"/>
  <c r="S2533" i="1"/>
  <c r="F2534" i="1"/>
  <c r="S2534" i="1"/>
  <c r="F2535" i="1"/>
  <c r="S2535" i="1"/>
  <c r="F2536" i="1"/>
  <c r="S2536" i="1"/>
  <c r="F2538" i="1"/>
  <c r="S2538" i="1"/>
  <c r="F2539" i="1"/>
  <c r="S2539" i="1"/>
  <c r="F2540" i="1"/>
  <c r="S2540" i="1"/>
  <c r="F2541" i="1"/>
  <c r="S2541" i="1"/>
  <c r="F2542" i="1"/>
  <c r="S2542" i="1"/>
  <c r="F2545" i="1"/>
  <c r="S2545" i="1"/>
  <c r="F2546" i="1"/>
  <c r="S2546" i="1"/>
  <c r="F2547" i="1"/>
  <c r="S2547" i="1"/>
  <c r="F2548" i="1"/>
  <c r="S2548" i="1"/>
  <c r="F2549" i="1"/>
  <c r="S2549" i="1"/>
  <c r="F2550" i="1"/>
  <c r="S2550" i="1"/>
  <c r="F2551" i="1"/>
  <c r="S2551" i="1"/>
  <c r="F2552" i="1"/>
  <c r="S2552" i="1"/>
  <c r="F2553" i="1"/>
  <c r="S2553" i="1"/>
  <c r="F2554" i="1"/>
  <c r="S2554" i="1"/>
  <c r="F2555" i="1"/>
  <c r="S2555" i="1"/>
  <c r="F2556" i="1"/>
  <c r="S2556" i="1"/>
  <c r="F2557" i="1"/>
  <c r="S2557" i="1"/>
  <c r="F2558" i="1"/>
  <c r="S2558" i="1"/>
  <c r="F2559" i="1"/>
  <c r="S2559" i="1"/>
  <c r="F2560" i="1"/>
  <c r="S2560" i="1"/>
  <c r="F2561" i="1"/>
  <c r="S2561" i="1"/>
  <c r="F2562" i="1"/>
  <c r="S2562" i="1"/>
  <c r="F2563" i="1"/>
  <c r="S2563" i="1"/>
  <c r="F2564" i="1"/>
  <c r="S2564" i="1"/>
  <c r="F2565" i="1"/>
  <c r="S2565" i="1"/>
  <c r="F2566" i="1"/>
  <c r="S2566" i="1"/>
  <c r="F2568" i="1"/>
  <c r="S2568" i="1"/>
  <c r="F2569" i="1"/>
  <c r="S2569" i="1"/>
  <c r="F2570" i="1"/>
  <c r="S2570" i="1"/>
  <c r="F2571" i="1"/>
  <c r="S2571" i="1"/>
  <c r="F2572" i="1"/>
  <c r="S2572" i="1"/>
  <c r="F2573" i="1"/>
  <c r="S2573" i="1"/>
  <c r="F2575" i="1"/>
  <c r="S2575" i="1"/>
  <c r="F2576" i="1"/>
  <c r="S2576" i="1"/>
  <c r="F2577" i="1"/>
  <c r="S2577" i="1"/>
  <c r="F2578" i="1"/>
  <c r="S2578" i="1"/>
  <c r="F2579" i="1"/>
  <c r="S2579" i="1"/>
  <c r="F2580" i="1"/>
  <c r="S2580" i="1"/>
  <c r="F2581" i="1"/>
  <c r="S2581" i="1"/>
  <c r="F2582" i="1"/>
  <c r="S2582" i="1"/>
  <c r="F2583" i="1"/>
  <c r="S2583" i="1"/>
  <c r="F2584" i="1"/>
  <c r="S2584" i="1"/>
  <c r="F2585" i="1"/>
  <c r="S2585" i="1"/>
  <c r="F2586" i="1"/>
  <c r="S2586" i="1"/>
  <c r="F2587" i="1"/>
  <c r="S2587" i="1"/>
  <c r="F2588" i="1"/>
  <c r="S2588" i="1"/>
  <c r="F2589" i="1"/>
  <c r="S2589" i="1"/>
  <c r="F2590" i="1"/>
  <c r="S2590" i="1"/>
  <c r="F2591" i="1"/>
  <c r="S2591" i="1"/>
  <c r="F2592" i="1"/>
  <c r="S2592" i="1"/>
  <c r="F2593" i="1"/>
  <c r="S2593" i="1"/>
  <c r="F2594" i="1"/>
  <c r="S2594" i="1"/>
  <c r="F2595" i="1"/>
  <c r="S2595" i="1"/>
  <c r="F2596" i="1"/>
  <c r="S2596" i="1"/>
  <c r="F2597" i="1"/>
  <c r="S2597" i="1"/>
  <c r="F2598" i="1"/>
  <c r="S2598" i="1"/>
  <c r="F2599" i="1"/>
  <c r="S2599" i="1"/>
  <c r="F2600" i="1"/>
  <c r="S2600" i="1"/>
  <c r="F2601" i="1"/>
  <c r="S2601" i="1"/>
  <c r="F2602" i="1"/>
  <c r="S2602" i="1"/>
  <c r="F2604" i="1"/>
  <c r="S2604" i="1"/>
  <c r="F2605" i="1"/>
  <c r="S2605" i="1"/>
  <c r="F2606" i="1"/>
  <c r="S2606" i="1"/>
  <c r="F2608" i="1"/>
  <c r="S2608" i="1"/>
  <c r="F2609" i="1"/>
  <c r="S2609" i="1"/>
  <c r="F2610" i="1"/>
  <c r="S2610" i="1"/>
  <c r="F2611" i="1"/>
  <c r="S2611" i="1"/>
  <c r="F2612" i="1"/>
  <c r="S2612" i="1"/>
  <c r="F2613" i="1"/>
  <c r="S2613" i="1"/>
  <c r="F2614" i="1"/>
  <c r="S2614" i="1"/>
  <c r="F2617" i="1"/>
  <c r="S2617" i="1"/>
  <c r="F2618" i="1"/>
  <c r="S2618" i="1"/>
  <c r="F2619" i="1"/>
  <c r="S2619" i="1"/>
  <c r="F2620" i="1"/>
  <c r="S2620" i="1"/>
  <c r="F2621" i="1"/>
  <c r="S2621" i="1"/>
  <c r="F2622" i="1"/>
  <c r="S2622" i="1"/>
  <c r="F2623" i="1"/>
  <c r="S2623" i="1"/>
  <c r="F2626" i="1"/>
  <c r="S2626" i="1"/>
  <c r="F2627" i="1"/>
  <c r="S2627" i="1"/>
  <c r="F2628" i="1"/>
  <c r="S2628" i="1"/>
  <c r="F2629" i="1"/>
  <c r="S2629" i="1"/>
  <c r="F2630" i="1"/>
  <c r="S2630" i="1"/>
  <c r="F2631" i="1"/>
  <c r="S2631" i="1"/>
  <c r="F2632" i="1"/>
  <c r="S2632" i="1"/>
  <c r="F2634" i="1"/>
  <c r="S2634" i="1"/>
  <c r="F2635" i="1"/>
  <c r="S2635" i="1"/>
  <c r="F2636" i="1"/>
  <c r="S2636" i="1"/>
  <c r="F2637" i="1"/>
  <c r="S2637" i="1"/>
  <c r="F2640" i="1"/>
  <c r="S2640" i="1"/>
  <c r="F2641" i="1"/>
  <c r="S2641" i="1"/>
  <c r="F2642" i="1"/>
  <c r="S2642" i="1"/>
  <c r="F2643" i="1"/>
  <c r="S2643" i="1"/>
  <c r="F2644" i="1"/>
  <c r="S2644" i="1"/>
  <c r="F2645" i="1"/>
  <c r="S2645" i="1"/>
  <c r="F2646" i="1"/>
  <c r="S2646" i="1"/>
  <c r="F2647" i="1"/>
  <c r="S2647" i="1"/>
  <c r="F2648" i="1"/>
  <c r="S2648" i="1"/>
  <c r="F2649" i="1"/>
  <c r="S2649" i="1"/>
  <c r="F2650" i="1"/>
  <c r="S2650" i="1"/>
  <c r="F2651" i="1"/>
  <c r="S2651" i="1"/>
  <c r="F2652" i="1"/>
  <c r="S2652" i="1"/>
  <c r="F2653" i="1"/>
  <c r="S2653" i="1"/>
  <c r="F2654" i="1"/>
  <c r="S2654" i="1"/>
  <c r="F2655" i="1"/>
  <c r="S2655" i="1"/>
  <c r="F2656" i="1"/>
  <c r="S2656" i="1"/>
  <c r="F2657" i="1"/>
  <c r="S2657" i="1"/>
  <c r="F2658" i="1"/>
  <c r="S2658" i="1"/>
  <c r="F2659" i="1"/>
  <c r="S2659" i="1"/>
  <c r="F2660" i="1"/>
  <c r="S2660" i="1"/>
  <c r="F2661" i="1"/>
  <c r="S2661" i="1"/>
  <c r="F2662" i="1"/>
  <c r="S2662" i="1"/>
  <c r="F2663" i="1"/>
  <c r="S2663" i="1"/>
  <c r="F2665" i="1"/>
  <c r="S2665" i="1"/>
  <c r="F2666" i="1"/>
  <c r="S2666" i="1"/>
  <c r="F2667" i="1"/>
  <c r="S2667" i="1"/>
  <c r="F2669" i="1"/>
  <c r="S2669" i="1"/>
  <c r="F2671" i="1"/>
  <c r="S2671" i="1"/>
  <c r="F2673" i="1"/>
  <c r="S2673" i="1"/>
  <c r="F2674" i="1"/>
  <c r="S2674" i="1"/>
  <c r="F2675" i="1"/>
  <c r="S2675" i="1"/>
  <c r="F2677" i="1"/>
  <c r="S2677" i="1"/>
  <c r="F2678" i="1"/>
  <c r="S2678" i="1"/>
  <c r="F2680" i="1"/>
  <c r="S2680" i="1"/>
  <c r="F2681" i="1"/>
  <c r="S2681" i="1"/>
  <c r="F2682" i="1"/>
  <c r="S2682" i="1"/>
  <c r="F2683" i="1"/>
  <c r="S2683" i="1"/>
  <c r="F2684" i="1"/>
  <c r="S2684" i="1"/>
  <c r="F2685" i="1"/>
  <c r="S2685" i="1"/>
  <c r="F2686" i="1"/>
  <c r="S2686" i="1"/>
  <c r="F2687" i="1"/>
  <c r="S2687" i="1"/>
  <c r="F2688" i="1"/>
  <c r="S2688" i="1"/>
  <c r="F2689" i="1"/>
  <c r="S2689" i="1"/>
  <c r="F2690" i="1"/>
  <c r="S2690" i="1"/>
  <c r="F2691" i="1"/>
  <c r="S2691" i="1"/>
  <c r="F2692" i="1"/>
  <c r="S2692" i="1"/>
  <c r="F2693" i="1"/>
  <c r="S2693" i="1"/>
  <c r="F2694" i="1"/>
  <c r="S2694" i="1"/>
  <c r="F2695" i="1"/>
  <c r="S2695" i="1"/>
  <c r="F2696" i="1"/>
  <c r="S2696" i="1"/>
  <c r="F2698" i="1"/>
  <c r="S2698" i="1"/>
  <c r="F2699" i="1"/>
  <c r="S2699" i="1"/>
  <c r="F2700" i="1"/>
  <c r="S2700" i="1"/>
  <c r="F2701" i="1"/>
  <c r="S2701" i="1"/>
  <c r="F2702" i="1"/>
  <c r="S2702" i="1"/>
  <c r="F2703" i="1"/>
  <c r="S2703" i="1"/>
  <c r="F2704" i="1"/>
  <c r="S2704" i="1"/>
  <c r="F2705" i="1"/>
  <c r="S2705" i="1"/>
  <c r="F2706" i="1"/>
  <c r="S2706" i="1"/>
  <c r="F2707" i="1"/>
  <c r="S2707" i="1"/>
  <c r="F2708" i="1"/>
  <c r="S2708" i="1"/>
  <c r="F2709" i="1"/>
  <c r="S2709" i="1"/>
  <c r="F2710" i="1"/>
  <c r="S2710" i="1"/>
  <c r="F2711" i="1"/>
  <c r="S2711" i="1"/>
  <c r="F2712" i="1"/>
  <c r="S2712" i="1"/>
  <c r="F2713" i="1"/>
  <c r="S2713" i="1"/>
  <c r="F2714" i="1"/>
  <c r="S2714" i="1"/>
  <c r="F2715" i="1"/>
  <c r="S2715" i="1"/>
  <c r="F2716" i="1"/>
  <c r="S2716" i="1"/>
  <c r="F2717" i="1"/>
  <c r="S2717" i="1"/>
  <c r="F2719" i="1"/>
  <c r="S2719" i="1"/>
  <c r="F2720" i="1"/>
  <c r="S2720" i="1"/>
  <c r="F2721" i="1"/>
  <c r="S2721" i="1"/>
  <c r="F2722" i="1"/>
  <c r="S2722" i="1"/>
  <c r="F2723" i="1"/>
  <c r="S2723" i="1"/>
  <c r="F2724" i="1"/>
  <c r="S2724" i="1"/>
  <c r="F2726" i="1"/>
  <c r="S2726" i="1"/>
  <c r="F2727" i="1"/>
  <c r="S2727" i="1"/>
  <c r="F2728" i="1"/>
  <c r="S2728" i="1"/>
  <c r="F2729" i="1"/>
  <c r="S2729" i="1"/>
  <c r="F2730" i="1"/>
  <c r="S2730" i="1"/>
  <c r="F2732" i="1"/>
  <c r="S2732" i="1"/>
  <c r="F2733" i="1"/>
  <c r="S2733" i="1"/>
  <c r="F2734" i="1"/>
  <c r="S2734" i="1"/>
  <c r="F2735" i="1"/>
  <c r="S2735" i="1"/>
  <c r="F2736" i="1"/>
  <c r="S2736" i="1"/>
  <c r="F2737" i="1"/>
  <c r="S2737" i="1"/>
  <c r="F2738" i="1"/>
  <c r="S2738" i="1"/>
  <c r="F2739" i="1"/>
  <c r="S2739" i="1"/>
  <c r="F2740" i="1"/>
  <c r="S2740" i="1"/>
  <c r="F2741" i="1"/>
  <c r="S2741" i="1"/>
  <c r="F2742" i="1"/>
  <c r="S2742" i="1"/>
  <c r="F2743" i="1"/>
  <c r="S2743" i="1"/>
  <c r="F2745" i="1"/>
  <c r="S2745" i="1"/>
  <c r="F2746" i="1"/>
  <c r="S2746" i="1"/>
  <c r="F2747" i="1"/>
  <c r="S2747" i="1"/>
  <c r="F2748" i="1"/>
  <c r="S2748" i="1"/>
  <c r="F2749" i="1"/>
  <c r="S2749" i="1"/>
  <c r="F2751" i="1"/>
  <c r="S2751" i="1"/>
  <c r="F2752" i="1"/>
  <c r="S2752" i="1"/>
  <c r="F2753" i="1"/>
  <c r="S2753" i="1"/>
  <c r="F2755" i="1"/>
  <c r="S2755" i="1"/>
  <c r="F2756" i="1"/>
  <c r="S2756" i="1"/>
  <c r="F2757" i="1"/>
  <c r="S2757" i="1"/>
  <c r="F2758" i="1"/>
  <c r="S2758" i="1"/>
  <c r="F2759" i="1"/>
  <c r="S2759" i="1"/>
  <c r="F2761" i="1"/>
  <c r="S2761" i="1"/>
  <c r="F2763" i="1"/>
  <c r="S2763" i="1"/>
  <c r="F2764" i="1"/>
  <c r="S2764" i="1"/>
  <c r="F2765" i="1"/>
  <c r="S2765" i="1"/>
  <c r="F2766" i="1"/>
  <c r="S2766" i="1"/>
  <c r="F2767" i="1"/>
  <c r="S2767" i="1"/>
  <c r="F2768" i="1"/>
  <c r="S2768" i="1"/>
  <c r="F2769" i="1"/>
  <c r="S2769" i="1"/>
  <c r="F2771" i="1"/>
  <c r="S2771" i="1"/>
  <c r="F2772" i="1"/>
  <c r="S2772" i="1"/>
  <c r="F2773" i="1"/>
  <c r="S2773" i="1"/>
  <c r="F2774" i="1"/>
  <c r="S2774" i="1"/>
  <c r="F2775" i="1"/>
  <c r="S2775" i="1"/>
  <c r="F2776" i="1"/>
  <c r="S2776" i="1"/>
  <c r="F2777" i="1"/>
  <c r="S2777" i="1"/>
  <c r="F2778" i="1"/>
  <c r="S2778" i="1"/>
  <c r="F2779" i="1"/>
  <c r="S2779" i="1"/>
  <c r="F2780" i="1"/>
  <c r="S2780" i="1"/>
  <c r="F2781" i="1"/>
  <c r="S2781" i="1"/>
  <c r="F2782" i="1"/>
  <c r="S2782" i="1"/>
  <c r="F2783" i="1"/>
  <c r="S2783" i="1"/>
  <c r="F2784" i="1"/>
  <c r="S2784" i="1"/>
  <c r="F2785" i="1"/>
  <c r="S2785" i="1"/>
  <c r="F2786" i="1"/>
  <c r="S2786" i="1"/>
  <c r="F2787" i="1"/>
  <c r="S2787" i="1"/>
  <c r="F2788" i="1"/>
  <c r="S2788" i="1"/>
  <c r="F2789" i="1"/>
  <c r="S2789" i="1"/>
  <c r="F2790" i="1"/>
  <c r="S2790" i="1"/>
  <c r="F2791" i="1"/>
  <c r="S2791" i="1"/>
  <c r="F2792" i="1"/>
  <c r="S2792" i="1"/>
  <c r="F2793" i="1"/>
  <c r="S2793" i="1"/>
  <c r="F2794" i="1"/>
  <c r="S2794" i="1"/>
  <c r="F2795" i="1"/>
  <c r="S2795" i="1"/>
  <c r="F2796" i="1"/>
  <c r="S2796" i="1"/>
  <c r="F2797" i="1"/>
  <c r="S2797" i="1"/>
  <c r="F2798" i="1"/>
  <c r="S2798" i="1"/>
  <c r="F2799" i="1"/>
  <c r="S2799" i="1"/>
  <c r="F2800" i="1"/>
  <c r="S2800" i="1"/>
  <c r="F2801" i="1"/>
  <c r="S2801" i="1"/>
  <c r="F2802" i="1"/>
  <c r="S2802" i="1"/>
  <c r="F2803" i="1"/>
  <c r="S2803" i="1"/>
  <c r="F2805" i="1"/>
  <c r="S2805" i="1"/>
  <c r="F2806" i="1"/>
  <c r="S2806" i="1"/>
  <c r="F2807" i="1"/>
  <c r="S2807" i="1"/>
  <c r="F2809" i="1"/>
  <c r="S2809" i="1"/>
  <c r="F2810" i="1"/>
  <c r="S2810" i="1"/>
  <c r="F2811" i="1"/>
  <c r="S2811" i="1"/>
  <c r="F2812" i="1"/>
  <c r="S2812" i="1"/>
  <c r="F2813" i="1"/>
  <c r="S2813" i="1"/>
  <c r="F2814" i="1"/>
  <c r="S2814" i="1"/>
  <c r="F2815" i="1"/>
  <c r="S2815" i="1"/>
  <c r="F2816" i="1"/>
  <c r="S2816" i="1"/>
  <c r="F2818" i="1"/>
  <c r="S2818" i="1"/>
  <c r="F2819" i="1"/>
  <c r="S2819" i="1"/>
  <c r="F2820" i="1"/>
  <c r="S2820" i="1"/>
  <c r="F2822" i="1"/>
  <c r="S2822" i="1"/>
  <c r="F2823" i="1"/>
  <c r="S2823" i="1"/>
  <c r="F2824" i="1"/>
  <c r="S2824" i="1"/>
  <c r="F2825" i="1"/>
  <c r="S2825" i="1"/>
  <c r="F2826" i="1"/>
  <c r="S2826" i="1"/>
  <c r="F2827" i="1"/>
  <c r="S2827" i="1"/>
  <c r="F2828" i="1"/>
  <c r="S2828" i="1"/>
  <c r="F2829" i="1"/>
  <c r="S2829" i="1"/>
  <c r="F2830" i="1"/>
  <c r="S2830" i="1"/>
  <c r="F2831" i="1"/>
  <c r="S2831" i="1"/>
  <c r="F2832" i="1"/>
  <c r="S2832" i="1"/>
  <c r="F2833" i="1"/>
  <c r="S2833" i="1"/>
  <c r="F2834" i="1"/>
  <c r="S2834" i="1"/>
  <c r="F2836" i="1"/>
  <c r="S2836" i="1"/>
  <c r="F2837" i="1"/>
  <c r="S2837" i="1"/>
  <c r="F2838" i="1"/>
  <c r="S2838" i="1"/>
  <c r="F2839" i="1"/>
  <c r="S2839" i="1"/>
  <c r="F2840" i="1"/>
  <c r="S2840" i="1"/>
  <c r="F2841" i="1"/>
  <c r="S2841" i="1"/>
  <c r="F2842" i="1"/>
  <c r="S2842" i="1"/>
  <c r="F2843" i="1"/>
  <c r="S2843" i="1"/>
  <c r="F2845" i="1"/>
  <c r="S2845" i="1"/>
  <c r="F2846" i="1"/>
  <c r="S2846" i="1"/>
  <c r="F2847" i="1"/>
  <c r="S2847" i="1"/>
  <c r="F2848" i="1"/>
  <c r="S2848" i="1"/>
  <c r="F2850" i="1"/>
  <c r="S2850" i="1"/>
  <c r="F2851" i="1"/>
  <c r="S2851" i="1"/>
  <c r="F2852" i="1"/>
  <c r="S2852" i="1"/>
  <c r="F2854" i="1"/>
  <c r="S2854" i="1"/>
  <c r="F2855" i="1"/>
  <c r="S2855" i="1"/>
  <c r="F2856" i="1"/>
  <c r="S2856" i="1"/>
  <c r="F2857" i="1"/>
  <c r="S2857" i="1"/>
  <c r="F2858" i="1"/>
  <c r="S2858" i="1"/>
  <c r="F2860" i="1"/>
  <c r="S2860" i="1"/>
  <c r="F2861" i="1"/>
  <c r="S2861" i="1"/>
  <c r="F2862" i="1"/>
  <c r="S2862" i="1"/>
  <c r="F2863" i="1"/>
  <c r="S2863" i="1"/>
  <c r="F2864" i="1"/>
  <c r="S2864" i="1"/>
  <c r="F2865" i="1"/>
  <c r="S2865" i="1"/>
  <c r="F2866" i="1"/>
  <c r="S2866" i="1"/>
  <c r="F2867" i="1"/>
  <c r="S2867" i="1"/>
  <c r="F2868" i="1"/>
  <c r="S2868" i="1"/>
  <c r="F2869" i="1"/>
  <c r="S2869" i="1"/>
  <c r="F2870" i="1"/>
  <c r="S2870" i="1"/>
  <c r="F2871" i="1"/>
  <c r="S2871" i="1"/>
  <c r="F2873" i="1"/>
  <c r="S2873" i="1"/>
  <c r="F2874" i="1"/>
  <c r="S2874" i="1"/>
  <c r="F2875" i="1"/>
  <c r="S2875" i="1"/>
  <c r="F2876" i="1"/>
  <c r="S2876" i="1"/>
  <c r="F2877" i="1"/>
  <c r="S2877" i="1"/>
  <c r="F2878" i="1"/>
  <c r="S2878" i="1"/>
  <c r="F2879" i="1"/>
  <c r="S2879" i="1"/>
  <c r="F2880" i="1"/>
  <c r="S2880" i="1"/>
  <c r="F2881" i="1"/>
  <c r="S2881" i="1"/>
  <c r="F2882" i="1"/>
  <c r="S2882" i="1"/>
  <c r="F2883" i="1"/>
  <c r="S2883" i="1"/>
  <c r="F2884" i="1"/>
  <c r="S2884" i="1"/>
  <c r="F2885" i="1"/>
  <c r="S2885" i="1"/>
  <c r="F2886" i="1"/>
  <c r="S2886" i="1"/>
  <c r="F2887" i="1"/>
  <c r="S2887" i="1"/>
  <c r="F2888" i="1"/>
  <c r="S2888" i="1"/>
  <c r="F2889" i="1"/>
  <c r="S2889" i="1"/>
  <c r="F2890" i="1"/>
  <c r="S2890" i="1"/>
  <c r="F2891" i="1"/>
  <c r="S2891" i="1"/>
  <c r="F2893" i="1"/>
  <c r="S2893" i="1"/>
  <c r="F2894" i="1"/>
  <c r="S2894" i="1"/>
  <c r="F2895" i="1"/>
  <c r="S2895" i="1"/>
  <c r="F2896" i="1"/>
  <c r="S2896" i="1"/>
  <c r="F2897" i="1"/>
  <c r="S2897" i="1"/>
  <c r="F2898" i="1"/>
  <c r="S2898" i="1"/>
  <c r="F2899" i="1"/>
  <c r="S2899" i="1"/>
  <c r="F2900" i="1"/>
  <c r="S2900" i="1"/>
  <c r="F2901" i="1"/>
  <c r="S2901" i="1"/>
  <c r="F2902" i="1"/>
  <c r="S2902" i="1"/>
  <c r="F2903" i="1"/>
  <c r="S2903" i="1"/>
  <c r="F2904" i="1"/>
  <c r="S2904" i="1"/>
  <c r="F2905" i="1"/>
  <c r="S2905" i="1"/>
  <c r="F2906" i="1"/>
  <c r="S2906" i="1"/>
  <c r="F2907" i="1"/>
  <c r="S2907" i="1"/>
  <c r="F2908" i="1"/>
  <c r="S2908" i="1"/>
  <c r="F2909" i="1"/>
  <c r="S2909" i="1"/>
  <c r="F2910" i="1"/>
  <c r="S2910" i="1"/>
  <c r="F2911" i="1"/>
  <c r="S2911" i="1"/>
  <c r="F2912" i="1"/>
  <c r="S2912" i="1"/>
  <c r="F2913" i="1"/>
  <c r="S2913" i="1"/>
  <c r="F2914" i="1"/>
  <c r="S2914" i="1"/>
  <c r="F2915" i="1"/>
  <c r="S2915" i="1"/>
  <c r="F2916" i="1"/>
  <c r="S2916" i="1"/>
  <c r="F2917" i="1"/>
  <c r="S2917" i="1"/>
  <c r="F2918" i="1"/>
  <c r="S2918" i="1"/>
  <c r="F2919" i="1"/>
  <c r="S2919" i="1"/>
  <c r="F2920" i="1"/>
  <c r="S2920" i="1"/>
  <c r="F2921" i="1"/>
  <c r="S2921" i="1"/>
  <c r="F2922" i="1"/>
  <c r="S2922" i="1"/>
  <c r="F2923" i="1"/>
  <c r="S2923" i="1"/>
  <c r="F2924" i="1"/>
  <c r="S2924" i="1"/>
  <c r="F2925" i="1"/>
  <c r="S2925" i="1"/>
  <c r="F2926" i="1"/>
  <c r="S2926" i="1"/>
  <c r="F2927" i="1"/>
  <c r="S2927" i="1"/>
  <c r="F2929" i="1"/>
  <c r="S2929" i="1"/>
  <c r="F2930" i="1"/>
  <c r="S2930" i="1"/>
  <c r="F2931" i="1"/>
  <c r="S2931" i="1"/>
  <c r="F2932" i="1"/>
  <c r="S2932" i="1"/>
  <c r="F2933" i="1"/>
  <c r="S2933" i="1"/>
  <c r="F2934" i="1"/>
  <c r="S2934" i="1"/>
  <c r="F2935" i="1"/>
  <c r="S2935" i="1"/>
  <c r="F2936" i="1"/>
  <c r="S2936" i="1"/>
  <c r="F2937" i="1"/>
  <c r="S2937" i="1"/>
  <c r="F2938" i="1"/>
  <c r="S2938" i="1"/>
  <c r="F2939" i="1"/>
  <c r="S2939" i="1"/>
  <c r="F2940" i="1"/>
  <c r="S2940" i="1"/>
  <c r="F2941" i="1"/>
  <c r="S2941" i="1"/>
  <c r="F2942" i="1"/>
  <c r="S2942" i="1"/>
  <c r="F2943" i="1"/>
  <c r="S2943" i="1"/>
  <c r="F2944" i="1"/>
  <c r="S2944" i="1"/>
  <c r="F2945" i="1"/>
  <c r="S2945" i="1"/>
  <c r="F2946" i="1"/>
  <c r="S2946" i="1"/>
  <c r="F2947" i="1"/>
  <c r="S2947" i="1"/>
  <c r="F2948" i="1"/>
  <c r="S2948" i="1"/>
  <c r="F2949" i="1"/>
  <c r="S2949" i="1"/>
  <c r="F2950" i="1"/>
  <c r="S2950" i="1"/>
  <c r="F2952" i="1"/>
  <c r="S2952" i="1"/>
  <c r="F2953" i="1"/>
  <c r="S2953" i="1"/>
  <c r="F2954" i="1"/>
  <c r="S2954" i="1"/>
  <c r="F2955" i="1"/>
  <c r="S2955" i="1"/>
  <c r="F2956" i="1"/>
  <c r="S2956" i="1"/>
  <c r="F2957" i="1"/>
  <c r="S2957" i="1"/>
  <c r="F2959" i="1"/>
  <c r="S2959" i="1"/>
  <c r="F2960" i="1"/>
  <c r="S2960" i="1"/>
  <c r="F2961" i="1"/>
  <c r="S2961" i="1"/>
  <c r="F2962" i="1"/>
  <c r="S2962" i="1"/>
  <c r="F2963" i="1"/>
  <c r="S2963" i="1"/>
  <c r="F2965" i="1"/>
  <c r="S2965" i="1"/>
  <c r="F2966" i="1"/>
  <c r="S2966" i="1"/>
  <c r="F2967" i="1"/>
  <c r="S2967" i="1"/>
  <c r="F2968" i="1"/>
  <c r="S2968" i="1"/>
  <c r="F2969" i="1"/>
  <c r="S2969" i="1"/>
  <c r="F2970" i="1"/>
  <c r="S2970" i="1"/>
  <c r="F2971" i="1"/>
  <c r="S2971" i="1"/>
  <c r="F2972" i="1"/>
  <c r="S2972" i="1"/>
  <c r="F2973" i="1"/>
  <c r="S2973" i="1"/>
  <c r="F2974" i="1"/>
  <c r="S2974" i="1"/>
  <c r="F2975" i="1"/>
  <c r="S2975" i="1"/>
  <c r="F2976" i="1"/>
  <c r="S2976" i="1"/>
  <c r="F2977" i="1"/>
  <c r="S2977" i="1"/>
  <c r="F2978" i="1"/>
  <c r="S2978" i="1"/>
  <c r="F2979" i="1"/>
  <c r="S2979" i="1"/>
  <c r="F2980" i="1"/>
  <c r="S2980" i="1"/>
  <c r="F2982" i="1"/>
  <c r="S2982" i="1"/>
  <c r="F2983" i="1"/>
  <c r="S2983" i="1"/>
  <c r="F2984" i="1"/>
  <c r="S2984" i="1"/>
  <c r="F2985" i="1"/>
  <c r="S2985" i="1"/>
  <c r="F2986" i="1"/>
  <c r="S2986" i="1"/>
  <c r="F2988" i="1"/>
  <c r="S2988" i="1"/>
  <c r="F2989" i="1"/>
  <c r="S2989" i="1"/>
  <c r="F2990" i="1"/>
  <c r="S2990" i="1"/>
  <c r="F2991" i="1"/>
  <c r="S2991" i="1"/>
  <c r="F2992" i="1"/>
  <c r="S2992" i="1"/>
  <c r="F2993" i="1"/>
  <c r="S2993" i="1"/>
  <c r="F2994" i="1"/>
  <c r="S2994" i="1"/>
  <c r="F2995" i="1"/>
  <c r="S2995" i="1"/>
  <c r="F2996" i="1"/>
  <c r="S2996" i="1"/>
  <c r="F2997" i="1"/>
  <c r="S2997" i="1"/>
  <c r="F2998" i="1"/>
  <c r="S2998" i="1"/>
  <c r="F2999" i="1"/>
  <c r="S2999" i="1"/>
  <c r="F3000" i="1"/>
  <c r="S3000" i="1"/>
  <c r="F3001" i="1"/>
  <c r="S3001" i="1"/>
  <c r="F3002" i="1"/>
  <c r="S3002" i="1"/>
  <c r="F3003" i="1"/>
  <c r="S3003" i="1"/>
  <c r="F3004" i="1"/>
  <c r="S3004" i="1"/>
  <c r="F3005" i="1"/>
  <c r="S3005" i="1"/>
  <c r="F3007" i="1"/>
  <c r="S3007" i="1"/>
  <c r="F3008" i="1"/>
  <c r="S3008" i="1"/>
  <c r="F3009" i="1"/>
  <c r="S3009" i="1"/>
  <c r="F3010" i="1"/>
  <c r="S3010" i="1"/>
  <c r="F3011" i="1"/>
  <c r="S3011" i="1"/>
  <c r="F3013" i="1"/>
  <c r="S3013" i="1"/>
  <c r="F3014" i="1"/>
  <c r="S3014" i="1"/>
  <c r="F3015" i="1"/>
  <c r="S3015" i="1"/>
  <c r="F3016" i="1"/>
  <c r="S3016" i="1"/>
  <c r="F3017" i="1"/>
  <c r="S3017" i="1"/>
  <c r="F3018" i="1"/>
  <c r="S3018" i="1"/>
  <c r="F3019" i="1"/>
  <c r="S3019" i="1"/>
  <c r="F3020" i="1"/>
  <c r="S3020" i="1"/>
  <c r="F3021" i="1"/>
  <c r="S3021" i="1"/>
  <c r="F3022" i="1"/>
  <c r="S3022" i="1"/>
  <c r="F3023" i="1"/>
  <c r="S3023" i="1"/>
  <c r="F3024" i="1"/>
  <c r="S3024" i="1"/>
  <c r="F3026" i="1"/>
  <c r="S3026" i="1"/>
  <c r="F3027" i="1"/>
  <c r="S3027" i="1"/>
  <c r="F3028" i="1"/>
  <c r="S3028" i="1"/>
  <c r="F3029" i="1"/>
  <c r="S3029" i="1"/>
  <c r="F3030" i="1"/>
  <c r="S3030" i="1"/>
  <c r="F3031" i="1"/>
  <c r="S3031" i="1"/>
  <c r="F3033" i="1"/>
  <c r="S3033" i="1"/>
  <c r="F3034" i="1"/>
  <c r="S3034" i="1"/>
  <c r="F3035" i="1"/>
  <c r="S3035" i="1"/>
  <c r="F3036" i="1"/>
  <c r="S3036" i="1"/>
  <c r="F3037" i="1"/>
  <c r="S3037" i="1"/>
  <c r="F3038" i="1"/>
  <c r="S3038" i="1"/>
  <c r="F3039" i="1"/>
  <c r="S3039" i="1"/>
  <c r="F3040" i="1"/>
  <c r="S3040" i="1"/>
  <c r="F3041" i="1"/>
  <c r="S3041" i="1"/>
  <c r="F3042" i="1"/>
  <c r="S3042" i="1"/>
  <c r="F3043" i="1"/>
  <c r="S3043" i="1"/>
  <c r="F3044" i="1"/>
  <c r="S3044" i="1"/>
  <c r="F3045" i="1"/>
  <c r="S3045" i="1"/>
  <c r="F3046" i="1"/>
  <c r="S3046" i="1"/>
  <c r="F3047" i="1"/>
  <c r="S3047" i="1"/>
  <c r="F3048" i="1"/>
  <c r="S3048" i="1"/>
  <c r="F3049" i="1"/>
  <c r="S3049" i="1"/>
  <c r="F3051" i="1"/>
  <c r="S3051" i="1"/>
  <c r="F3052" i="1"/>
  <c r="S3052" i="1"/>
  <c r="F3053" i="1"/>
  <c r="S3053" i="1"/>
  <c r="F3054" i="1"/>
  <c r="S3054" i="1"/>
  <c r="F3056" i="1"/>
  <c r="S3056" i="1"/>
  <c r="F3057" i="1"/>
  <c r="S3057" i="1"/>
  <c r="F3058" i="1"/>
  <c r="S3058" i="1"/>
  <c r="F3059" i="1"/>
  <c r="S3059" i="1"/>
  <c r="F3060" i="1"/>
  <c r="S3060" i="1"/>
  <c r="F3061" i="1"/>
  <c r="S3061" i="1"/>
  <c r="F3062" i="1"/>
  <c r="S3062" i="1"/>
  <c r="F3064" i="1"/>
  <c r="S3064" i="1"/>
  <c r="F3065" i="1"/>
  <c r="S3065" i="1"/>
  <c r="F3067" i="1"/>
  <c r="S3067" i="1"/>
  <c r="F3068" i="1"/>
  <c r="S3068" i="1"/>
  <c r="F3069" i="1"/>
  <c r="S3069" i="1"/>
  <c r="F3070" i="1"/>
  <c r="S3070" i="1"/>
  <c r="F3071" i="1"/>
  <c r="S3071" i="1"/>
  <c r="F3072" i="1"/>
  <c r="S3072" i="1"/>
  <c r="F3073" i="1"/>
  <c r="S3073" i="1"/>
  <c r="F3074" i="1"/>
  <c r="S3074" i="1"/>
  <c r="F3075" i="1"/>
  <c r="S3075" i="1"/>
  <c r="F3076" i="1"/>
  <c r="S3076" i="1"/>
  <c r="F3077" i="1"/>
  <c r="S3077" i="1"/>
  <c r="F3078" i="1"/>
  <c r="S3078" i="1"/>
  <c r="F3079" i="1"/>
  <c r="S3079" i="1"/>
  <c r="F3080" i="1"/>
  <c r="S3080" i="1"/>
  <c r="F3082" i="1"/>
  <c r="S3082" i="1"/>
  <c r="F3083" i="1"/>
  <c r="S3083" i="1"/>
  <c r="F3084" i="1"/>
  <c r="S3084" i="1"/>
  <c r="F3085" i="1"/>
  <c r="S3085" i="1"/>
  <c r="F3086" i="1"/>
  <c r="S3086" i="1"/>
  <c r="F3087" i="1"/>
  <c r="S3087" i="1"/>
  <c r="F3088" i="1"/>
  <c r="S3088" i="1"/>
  <c r="F3089" i="1"/>
  <c r="S3089" i="1"/>
  <c r="F3090" i="1"/>
  <c r="S3090" i="1"/>
  <c r="F3091" i="1"/>
  <c r="S3091" i="1"/>
  <c r="F3092" i="1"/>
  <c r="S3092" i="1"/>
  <c r="F3093" i="1"/>
  <c r="S3093" i="1"/>
  <c r="F3094" i="1"/>
  <c r="S3094" i="1"/>
  <c r="F3095" i="1"/>
  <c r="S3095" i="1"/>
  <c r="F3096" i="1"/>
  <c r="S3096" i="1"/>
  <c r="F3097" i="1"/>
  <c r="S3097" i="1"/>
  <c r="F3098" i="1"/>
  <c r="S3098" i="1"/>
  <c r="F3099" i="1"/>
  <c r="S3099" i="1"/>
  <c r="F3100" i="1"/>
  <c r="S3100" i="1"/>
  <c r="F3101" i="1"/>
  <c r="S3101" i="1"/>
  <c r="F3102" i="1"/>
  <c r="S3102" i="1"/>
  <c r="F3104" i="1"/>
  <c r="S3104" i="1"/>
  <c r="F3105" i="1"/>
  <c r="S3105" i="1"/>
  <c r="F3107" i="1"/>
  <c r="S3107" i="1"/>
  <c r="F3108" i="1"/>
  <c r="S3108" i="1"/>
  <c r="F3109" i="1"/>
  <c r="S3109" i="1"/>
  <c r="F3110" i="1"/>
  <c r="S3110" i="1"/>
  <c r="F3111" i="1"/>
  <c r="S3111" i="1"/>
  <c r="F3112" i="1"/>
  <c r="S3112" i="1"/>
  <c r="F3113" i="1"/>
  <c r="S3113" i="1"/>
  <c r="F3114" i="1"/>
  <c r="S3114" i="1"/>
  <c r="F3115" i="1"/>
  <c r="S3115" i="1"/>
  <c r="F3116" i="1"/>
  <c r="S3116" i="1"/>
  <c r="F3117" i="1"/>
  <c r="S3117" i="1"/>
  <c r="F3118" i="1"/>
  <c r="S3118" i="1"/>
  <c r="F3119" i="1"/>
  <c r="S3119" i="1"/>
  <c r="F3120" i="1"/>
  <c r="S3120" i="1"/>
  <c r="F3121" i="1"/>
  <c r="S3121" i="1"/>
  <c r="F3122" i="1"/>
  <c r="S3122" i="1"/>
  <c r="F3123" i="1"/>
  <c r="S3123" i="1"/>
  <c r="F3124" i="1"/>
  <c r="S3124" i="1"/>
  <c r="F3125" i="1"/>
  <c r="S3125" i="1"/>
  <c r="F3126" i="1"/>
  <c r="S3126" i="1"/>
  <c r="F3127" i="1"/>
  <c r="S3127" i="1"/>
  <c r="F3129" i="1"/>
  <c r="S3129" i="1"/>
  <c r="F3130" i="1"/>
  <c r="S3130" i="1"/>
  <c r="F3131" i="1"/>
  <c r="S3131" i="1"/>
  <c r="F3132" i="1"/>
  <c r="S3132" i="1"/>
  <c r="F3133" i="1"/>
  <c r="S3133" i="1"/>
  <c r="F3135" i="1"/>
  <c r="S3135" i="1"/>
  <c r="F3136" i="1"/>
  <c r="S3136" i="1"/>
  <c r="F3137" i="1"/>
  <c r="S3137" i="1"/>
  <c r="F3138" i="1"/>
  <c r="S3138" i="1"/>
  <c r="F3139" i="1"/>
  <c r="S3139" i="1"/>
  <c r="F3140" i="1"/>
  <c r="S3140" i="1"/>
  <c r="F3141" i="1"/>
  <c r="S3141" i="1"/>
  <c r="F3142" i="1"/>
  <c r="S3142" i="1"/>
  <c r="F3143" i="1"/>
  <c r="S3143" i="1"/>
  <c r="F3144" i="1"/>
  <c r="S3144" i="1"/>
  <c r="F3145" i="1"/>
  <c r="S3145" i="1"/>
  <c r="F3146" i="1"/>
  <c r="S3146" i="1"/>
  <c r="F3148" i="1"/>
  <c r="S3148" i="1"/>
  <c r="F3149" i="1"/>
  <c r="S3149" i="1"/>
  <c r="F3150" i="1"/>
  <c r="S3150" i="1"/>
  <c r="F3151" i="1"/>
  <c r="S3151" i="1"/>
  <c r="F3152" i="1"/>
  <c r="S3152" i="1"/>
  <c r="F3153" i="1"/>
  <c r="S3153" i="1"/>
  <c r="F3154" i="1"/>
  <c r="S3154" i="1"/>
  <c r="F3155" i="1"/>
  <c r="S3155" i="1"/>
  <c r="F3156" i="1"/>
  <c r="S3156" i="1"/>
  <c r="F3158" i="1"/>
  <c r="S3158" i="1"/>
  <c r="F3159" i="1"/>
  <c r="S3159" i="1"/>
  <c r="F3160" i="1"/>
  <c r="S3160" i="1"/>
  <c r="F3161" i="1"/>
  <c r="S3161" i="1"/>
  <c r="F3163" i="1"/>
  <c r="S3163" i="1"/>
  <c r="F3164" i="1"/>
  <c r="S3164" i="1"/>
  <c r="F3165" i="1"/>
  <c r="S3165" i="1"/>
  <c r="F3166" i="1"/>
  <c r="S3166" i="1"/>
  <c r="F3167" i="1"/>
  <c r="S3167" i="1"/>
  <c r="F3168" i="1"/>
  <c r="S3168" i="1"/>
  <c r="F3169" i="1"/>
  <c r="S3169" i="1"/>
  <c r="F3170" i="1"/>
  <c r="S3170" i="1"/>
  <c r="F3171" i="1"/>
  <c r="S3171" i="1"/>
  <c r="F3172" i="1"/>
  <c r="S3172" i="1"/>
  <c r="F3173" i="1"/>
  <c r="S3173" i="1"/>
  <c r="F3174" i="1"/>
  <c r="S3174" i="1"/>
  <c r="F3175" i="1"/>
  <c r="S3175" i="1"/>
  <c r="F3176" i="1"/>
  <c r="S3176" i="1"/>
  <c r="F3177" i="1"/>
  <c r="S3177" i="1"/>
  <c r="F3178" i="1"/>
  <c r="S3178" i="1"/>
  <c r="F3179" i="1"/>
  <c r="S3179" i="1"/>
  <c r="F3180" i="1"/>
  <c r="S3180" i="1"/>
  <c r="F3181" i="1"/>
  <c r="S3181" i="1"/>
  <c r="F3182" i="1"/>
  <c r="S3182" i="1"/>
  <c r="F3183" i="1"/>
  <c r="S3183" i="1"/>
  <c r="F3184" i="1"/>
  <c r="S3184" i="1"/>
  <c r="F3185" i="1"/>
  <c r="S3185" i="1"/>
  <c r="F3186" i="1"/>
  <c r="S3186" i="1"/>
  <c r="F3187" i="1"/>
  <c r="S3187" i="1"/>
  <c r="F3188" i="1"/>
  <c r="S3188" i="1"/>
  <c r="F3189" i="1"/>
  <c r="S3189" i="1"/>
  <c r="F3190" i="1"/>
  <c r="S3190" i="1"/>
  <c r="F3191" i="1"/>
  <c r="S3191" i="1"/>
  <c r="F3192" i="1"/>
  <c r="S3192" i="1"/>
  <c r="F3193" i="1"/>
  <c r="S3193" i="1"/>
  <c r="F3194" i="1"/>
  <c r="S3194" i="1"/>
  <c r="F3196" i="1"/>
  <c r="S3196" i="1"/>
  <c r="F3197" i="1"/>
  <c r="S3197" i="1"/>
  <c r="F3198" i="1"/>
  <c r="S3198" i="1"/>
  <c r="F3199" i="1"/>
  <c r="S3199" i="1"/>
  <c r="F3200" i="1"/>
  <c r="S3200" i="1"/>
  <c r="F3202" i="1"/>
  <c r="S3202" i="1"/>
  <c r="F3203" i="1"/>
  <c r="S3203" i="1"/>
  <c r="F3204" i="1"/>
  <c r="S3204" i="1"/>
  <c r="F3205" i="1"/>
  <c r="S3205" i="1"/>
  <c r="F3206" i="1"/>
  <c r="S3206" i="1"/>
  <c r="F3207" i="1"/>
  <c r="S3207" i="1"/>
  <c r="F3208" i="1"/>
  <c r="S3208" i="1"/>
  <c r="F3209" i="1"/>
  <c r="S3209" i="1"/>
  <c r="F3210" i="1"/>
  <c r="S3210" i="1"/>
  <c r="F3211" i="1"/>
  <c r="S3211" i="1"/>
  <c r="F3212" i="1"/>
  <c r="S3212" i="1"/>
  <c r="F3213" i="1"/>
  <c r="S3213" i="1"/>
  <c r="F3214" i="1"/>
  <c r="S3214" i="1"/>
  <c r="F3215" i="1"/>
  <c r="S3215" i="1"/>
  <c r="F3216" i="1"/>
  <c r="S3216" i="1"/>
  <c r="F3217" i="1"/>
  <c r="S3217" i="1"/>
  <c r="F3218" i="1"/>
  <c r="S3218" i="1"/>
  <c r="F3219" i="1"/>
  <c r="S3219" i="1"/>
  <c r="F3220" i="1"/>
  <c r="S3220" i="1"/>
  <c r="F3221" i="1"/>
  <c r="S3221" i="1"/>
  <c r="F3222" i="1"/>
  <c r="S3222" i="1"/>
  <c r="F3223" i="1"/>
  <c r="S3223" i="1"/>
  <c r="F3224" i="1"/>
  <c r="S3224" i="1"/>
  <c r="F3225" i="1"/>
  <c r="S3225" i="1"/>
  <c r="F3226" i="1"/>
  <c r="S3226" i="1"/>
  <c r="F3227" i="1"/>
  <c r="S3227" i="1"/>
  <c r="F3228" i="1"/>
  <c r="S3228" i="1"/>
  <c r="F3229" i="1"/>
  <c r="S3229" i="1"/>
  <c r="F3230" i="1"/>
  <c r="S3230" i="1"/>
  <c r="F3231" i="1"/>
  <c r="S3231" i="1"/>
  <c r="F3232" i="1"/>
  <c r="S3232" i="1"/>
  <c r="F3233" i="1"/>
  <c r="S3233" i="1"/>
  <c r="F3234" i="1"/>
  <c r="S3234" i="1"/>
  <c r="F3235" i="1"/>
  <c r="S3235" i="1"/>
  <c r="F3236" i="1"/>
  <c r="S3236" i="1"/>
  <c r="F3237" i="1"/>
  <c r="S3237" i="1"/>
  <c r="F3239" i="1"/>
  <c r="S3239" i="1"/>
  <c r="F3241" i="1"/>
  <c r="S3241" i="1"/>
  <c r="F3242" i="1"/>
  <c r="S3242" i="1"/>
  <c r="F3243" i="1"/>
  <c r="S3243" i="1"/>
  <c r="F3244" i="1"/>
  <c r="S3244" i="1"/>
  <c r="F3246" i="1"/>
  <c r="S3246" i="1"/>
  <c r="F3247" i="1"/>
  <c r="S3247" i="1"/>
  <c r="F3248" i="1"/>
  <c r="S3248" i="1"/>
  <c r="F3249" i="1"/>
  <c r="S3249" i="1"/>
  <c r="F3250" i="1"/>
  <c r="S3250" i="1"/>
  <c r="F3251" i="1"/>
  <c r="S3251" i="1"/>
  <c r="F3252" i="1"/>
  <c r="S3252" i="1"/>
  <c r="F3254" i="1"/>
  <c r="S3254" i="1"/>
  <c r="F3255" i="1"/>
  <c r="S3255" i="1"/>
  <c r="F3256" i="1"/>
  <c r="S3256" i="1"/>
  <c r="F3257" i="1"/>
  <c r="S3257" i="1"/>
  <c r="F3258" i="1"/>
  <c r="S3258" i="1"/>
  <c r="F3259" i="1"/>
  <c r="S3259" i="1"/>
  <c r="F3260" i="1"/>
  <c r="S3260" i="1"/>
  <c r="F3263" i="1"/>
  <c r="S3263" i="1"/>
  <c r="F3264" i="1"/>
  <c r="S3264" i="1"/>
  <c r="F3265" i="1"/>
  <c r="S3265" i="1"/>
  <c r="F3266" i="1"/>
  <c r="S3266" i="1"/>
  <c r="F3267" i="1"/>
  <c r="S3267" i="1"/>
  <c r="F3268" i="1"/>
  <c r="S3268" i="1"/>
  <c r="F3270" i="1"/>
  <c r="S3270" i="1"/>
  <c r="F3271" i="1"/>
  <c r="S3271" i="1"/>
  <c r="F3272" i="1"/>
  <c r="S3272" i="1"/>
  <c r="F3273" i="1"/>
  <c r="S3273" i="1"/>
  <c r="F3274" i="1"/>
  <c r="S3274" i="1"/>
  <c r="F3275" i="1"/>
  <c r="S3275" i="1"/>
  <c r="F3276" i="1"/>
  <c r="S3276" i="1"/>
  <c r="F3277" i="1"/>
  <c r="S3277" i="1"/>
  <c r="F3278" i="1"/>
  <c r="S3278" i="1"/>
  <c r="F3279" i="1"/>
  <c r="S3279" i="1"/>
  <c r="F3280" i="1"/>
  <c r="S3280" i="1"/>
  <c r="F3281" i="1"/>
  <c r="S3281" i="1"/>
  <c r="F3282" i="1"/>
  <c r="S3282" i="1"/>
  <c r="F3283" i="1"/>
  <c r="S3283" i="1"/>
  <c r="F3284" i="1"/>
  <c r="S3284" i="1"/>
  <c r="F3285" i="1"/>
  <c r="S3285" i="1"/>
  <c r="F3286" i="1"/>
  <c r="S3286" i="1"/>
  <c r="F3287" i="1"/>
  <c r="S3287" i="1"/>
  <c r="F3288" i="1"/>
  <c r="S3288" i="1"/>
  <c r="F3289" i="1"/>
  <c r="S3289" i="1"/>
  <c r="F3290" i="1"/>
  <c r="S3290" i="1"/>
  <c r="F3291" i="1"/>
  <c r="S3291" i="1"/>
  <c r="F3292" i="1"/>
  <c r="S3292" i="1"/>
  <c r="F3293" i="1"/>
  <c r="S3293" i="1"/>
  <c r="F3294" i="1"/>
  <c r="S3294" i="1"/>
  <c r="F3295" i="1"/>
  <c r="S3295" i="1"/>
  <c r="F3296" i="1"/>
  <c r="S3296" i="1"/>
  <c r="F3297" i="1"/>
  <c r="S3297" i="1"/>
  <c r="F3298" i="1"/>
  <c r="S3298" i="1"/>
  <c r="F3299" i="1"/>
  <c r="S3299" i="1"/>
  <c r="F3300" i="1"/>
  <c r="S3300" i="1"/>
  <c r="F3301" i="1"/>
  <c r="S3301" i="1"/>
  <c r="F3302" i="1"/>
  <c r="S3302" i="1"/>
  <c r="F3303" i="1"/>
  <c r="S3303" i="1"/>
  <c r="F3304" i="1"/>
  <c r="S3304" i="1"/>
  <c r="F3305" i="1"/>
  <c r="S3305" i="1"/>
  <c r="F3306" i="1"/>
  <c r="S3306" i="1"/>
  <c r="F3307" i="1"/>
  <c r="S3307" i="1"/>
  <c r="F3308" i="1"/>
  <c r="S3308" i="1"/>
  <c r="F3309" i="1"/>
  <c r="S3309" i="1"/>
  <c r="F3310" i="1"/>
  <c r="S3310" i="1"/>
  <c r="F3311" i="1"/>
  <c r="S3311" i="1"/>
  <c r="F3312" i="1"/>
  <c r="S3312" i="1"/>
  <c r="F3313" i="1"/>
  <c r="S3313" i="1"/>
  <c r="F3314" i="1"/>
  <c r="S3314" i="1"/>
  <c r="F3315" i="1"/>
  <c r="S3315" i="1"/>
  <c r="F3316" i="1"/>
  <c r="S3316" i="1"/>
  <c r="F3317" i="1"/>
  <c r="S3317" i="1"/>
  <c r="F3318" i="1"/>
  <c r="S3318" i="1"/>
  <c r="F3319" i="1"/>
  <c r="S3319" i="1"/>
  <c r="F3320" i="1"/>
  <c r="S3320" i="1"/>
  <c r="F3322" i="1"/>
  <c r="S3322" i="1"/>
  <c r="F3323" i="1"/>
  <c r="S3323" i="1"/>
  <c r="F3324" i="1"/>
  <c r="S3324" i="1"/>
  <c r="F3325" i="1"/>
  <c r="S3325" i="1"/>
  <c r="F3326" i="1"/>
  <c r="S3326" i="1"/>
  <c r="F3327" i="1"/>
  <c r="S3327" i="1"/>
  <c r="F3328" i="1"/>
  <c r="S3328" i="1"/>
  <c r="F3329" i="1"/>
  <c r="S3329" i="1"/>
  <c r="F3330" i="1"/>
  <c r="S3330" i="1"/>
  <c r="F3331" i="1"/>
  <c r="S3331" i="1"/>
  <c r="F3332" i="1"/>
  <c r="S3332" i="1"/>
  <c r="F3333" i="1"/>
  <c r="S3333" i="1"/>
  <c r="F3334" i="1"/>
  <c r="S3334" i="1"/>
  <c r="F3335" i="1"/>
  <c r="S3335" i="1"/>
  <c r="F3337" i="1"/>
  <c r="S3337" i="1"/>
  <c r="F3338" i="1"/>
  <c r="S3338" i="1"/>
  <c r="F3339" i="1"/>
  <c r="S3339" i="1"/>
  <c r="F3340" i="1"/>
  <c r="S3340" i="1"/>
  <c r="F3341" i="1"/>
  <c r="S3341" i="1"/>
  <c r="F3342" i="1"/>
  <c r="S3342" i="1"/>
  <c r="F3343" i="1"/>
  <c r="S3343" i="1"/>
  <c r="F3344" i="1"/>
  <c r="S3344" i="1"/>
  <c r="F3345" i="1"/>
  <c r="S3345" i="1"/>
  <c r="F3346" i="1"/>
  <c r="S3346" i="1"/>
  <c r="F3347" i="1"/>
  <c r="S3347" i="1"/>
  <c r="F3348" i="1"/>
  <c r="S3348" i="1"/>
  <c r="F3349" i="1"/>
  <c r="S3349" i="1"/>
  <c r="F3350" i="1"/>
  <c r="S3350" i="1"/>
  <c r="F3351" i="1"/>
  <c r="S3351" i="1"/>
  <c r="F3352" i="1"/>
  <c r="S3352" i="1"/>
  <c r="F3353" i="1"/>
  <c r="S3353" i="1"/>
  <c r="F3354" i="1"/>
  <c r="S3354" i="1"/>
  <c r="F3355" i="1"/>
  <c r="S3355" i="1"/>
  <c r="F3356" i="1"/>
  <c r="S3356" i="1"/>
  <c r="F3357" i="1"/>
  <c r="S3357" i="1"/>
  <c r="F3358" i="1"/>
  <c r="S3358" i="1"/>
  <c r="F3359" i="1"/>
  <c r="S3359" i="1"/>
  <c r="F3360" i="1"/>
  <c r="S3360" i="1"/>
  <c r="F3361" i="1"/>
  <c r="S3361" i="1"/>
  <c r="F3362" i="1"/>
  <c r="S3362" i="1"/>
  <c r="F3363" i="1"/>
  <c r="S3363" i="1"/>
  <c r="F3364" i="1"/>
  <c r="S3364" i="1"/>
  <c r="F3365" i="1"/>
  <c r="S3365" i="1"/>
  <c r="F3366" i="1"/>
  <c r="S3366" i="1"/>
  <c r="F3368" i="1"/>
  <c r="S3368" i="1"/>
  <c r="F3369" i="1"/>
  <c r="S3369" i="1"/>
  <c r="F3370" i="1"/>
  <c r="S3370" i="1"/>
  <c r="F3371" i="1"/>
  <c r="S3371" i="1"/>
  <c r="F3372" i="1"/>
  <c r="S3372" i="1"/>
  <c r="F3373" i="1"/>
  <c r="S3373" i="1"/>
  <c r="F3374" i="1"/>
  <c r="S3374" i="1"/>
  <c r="F3375" i="1"/>
  <c r="S3375" i="1"/>
  <c r="F3376" i="1"/>
  <c r="S3376" i="1"/>
  <c r="F3377" i="1"/>
  <c r="S3377" i="1"/>
  <c r="F3378" i="1"/>
  <c r="S3378" i="1"/>
  <c r="F3380" i="1"/>
  <c r="S3380" i="1"/>
  <c r="F3381" i="1"/>
  <c r="S3381" i="1"/>
  <c r="F3382" i="1"/>
  <c r="S3382" i="1"/>
  <c r="F3383" i="1"/>
  <c r="S3383" i="1"/>
  <c r="F3384" i="1"/>
  <c r="S3384" i="1"/>
  <c r="F3385" i="1"/>
  <c r="S3385" i="1"/>
  <c r="F3386" i="1"/>
  <c r="S3386" i="1"/>
  <c r="F3387" i="1"/>
  <c r="S3387" i="1"/>
  <c r="F3388" i="1"/>
  <c r="S3388" i="1"/>
  <c r="F3389" i="1"/>
  <c r="S3389" i="1"/>
  <c r="F3390" i="1"/>
  <c r="S3390" i="1"/>
  <c r="F3391" i="1"/>
  <c r="S3391" i="1"/>
  <c r="F3392" i="1"/>
  <c r="S3392" i="1"/>
  <c r="F3393" i="1"/>
  <c r="S3393" i="1"/>
  <c r="F3394" i="1"/>
  <c r="S3394" i="1"/>
  <c r="F3395" i="1"/>
  <c r="S3395" i="1"/>
  <c r="F3396" i="1"/>
  <c r="S3396" i="1"/>
  <c r="F3397" i="1"/>
  <c r="S3397" i="1"/>
  <c r="F3398" i="1"/>
  <c r="S3398" i="1"/>
  <c r="F3399" i="1"/>
  <c r="S3399" i="1"/>
  <c r="F3401" i="1"/>
  <c r="S3401" i="1"/>
  <c r="F3402" i="1"/>
  <c r="S3402" i="1"/>
  <c r="F3403" i="1"/>
  <c r="S3403" i="1"/>
  <c r="F3404" i="1"/>
  <c r="S3404" i="1"/>
  <c r="F3405" i="1"/>
  <c r="S3405" i="1"/>
  <c r="F3406" i="1"/>
  <c r="S3406" i="1"/>
  <c r="F3407" i="1"/>
  <c r="S3407" i="1"/>
  <c r="F3408" i="1"/>
  <c r="S3408" i="1"/>
  <c r="F3409" i="1"/>
  <c r="S3409" i="1"/>
  <c r="F3410" i="1"/>
  <c r="S3410" i="1"/>
  <c r="F3411" i="1"/>
  <c r="S3411" i="1"/>
  <c r="F3412" i="1"/>
  <c r="S3412" i="1"/>
  <c r="F3413" i="1"/>
  <c r="S3413" i="1"/>
  <c r="F3414" i="1"/>
  <c r="S3414" i="1"/>
  <c r="F3415" i="1"/>
  <c r="S3415" i="1"/>
  <c r="F3416" i="1"/>
  <c r="S3416" i="1"/>
  <c r="F3417" i="1"/>
  <c r="S3417" i="1"/>
  <c r="F3418" i="1"/>
  <c r="S3418" i="1"/>
  <c r="F3419" i="1"/>
  <c r="S3419" i="1"/>
  <c r="F3420" i="1"/>
  <c r="S3420" i="1"/>
  <c r="F3421" i="1"/>
  <c r="S3421" i="1"/>
  <c r="F3422" i="1"/>
  <c r="S3422" i="1"/>
  <c r="F3423" i="1"/>
  <c r="S3423" i="1"/>
  <c r="F3424" i="1"/>
  <c r="S3424" i="1"/>
  <c r="F3425" i="1"/>
  <c r="S3425" i="1"/>
  <c r="F3426" i="1"/>
  <c r="S3426" i="1"/>
  <c r="F3427" i="1"/>
  <c r="S3427" i="1"/>
  <c r="F3428" i="1"/>
  <c r="S3428" i="1"/>
  <c r="F3429" i="1"/>
  <c r="S3429" i="1"/>
  <c r="F3430" i="1"/>
  <c r="S3430" i="1"/>
  <c r="F3431" i="1"/>
  <c r="S3431" i="1"/>
  <c r="F3432" i="1"/>
  <c r="S3432" i="1"/>
  <c r="F3433" i="1"/>
  <c r="S3433" i="1"/>
  <c r="F3434" i="1"/>
  <c r="S3434" i="1"/>
  <c r="F3435" i="1"/>
  <c r="S3435" i="1"/>
  <c r="F3436" i="1"/>
  <c r="S3436" i="1"/>
  <c r="F3437" i="1"/>
  <c r="S3437" i="1"/>
  <c r="F3438" i="1"/>
  <c r="S3438" i="1"/>
  <c r="F3439" i="1"/>
  <c r="S3439" i="1"/>
  <c r="F3440" i="1"/>
  <c r="S3440" i="1"/>
  <c r="F3441" i="1"/>
  <c r="S3441" i="1"/>
  <c r="F3442" i="1"/>
  <c r="S3442" i="1"/>
  <c r="F3443" i="1"/>
  <c r="S3443" i="1"/>
  <c r="F3444" i="1"/>
  <c r="S3444" i="1"/>
  <c r="F3445" i="1"/>
  <c r="S3445" i="1"/>
  <c r="F3447" i="1"/>
  <c r="S3447" i="1"/>
  <c r="F3449" i="1"/>
  <c r="S3449" i="1"/>
  <c r="F3450" i="1"/>
  <c r="S3450" i="1"/>
  <c r="F3451" i="1"/>
  <c r="S3451" i="1"/>
  <c r="F3452" i="1"/>
  <c r="S3452" i="1"/>
  <c r="F3453" i="1"/>
  <c r="S3453" i="1"/>
  <c r="F3454" i="1"/>
  <c r="S3454" i="1"/>
  <c r="F3455" i="1"/>
  <c r="S3455" i="1"/>
  <c r="F3456" i="1"/>
  <c r="S3456" i="1"/>
  <c r="F3457" i="1"/>
  <c r="S3457" i="1"/>
  <c r="F3458" i="1"/>
  <c r="S3458" i="1"/>
  <c r="F3459" i="1"/>
  <c r="S3459" i="1"/>
  <c r="F3460" i="1"/>
  <c r="S3460" i="1"/>
  <c r="F3461" i="1"/>
  <c r="S3461" i="1"/>
  <c r="F3462" i="1"/>
  <c r="S3462" i="1"/>
  <c r="F3463" i="1"/>
  <c r="S3463" i="1"/>
  <c r="F3464" i="1"/>
  <c r="S3464" i="1"/>
  <c r="F3466" i="1"/>
  <c r="S3466" i="1"/>
  <c r="F3467" i="1"/>
  <c r="S3467" i="1"/>
  <c r="F3468" i="1"/>
  <c r="S3468" i="1"/>
  <c r="F3469" i="1"/>
  <c r="S3469" i="1"/>
  <c r="F3470" i="1"/>
  <c r="S3470" i="1"/>
  <c r="F3472" i="1"/>
  <c r="S3472" i="1"/>
  <c r="F3473" i="1"/>
  <c r="S3473" i="1"/>
  <c r="F3474" i="1"/>
  <c r="S3474" i="1"/>
  <c r="F3475" i="1"/>
  <c r="S3475" i="1"/>
  <c r="F3476" i="1"/>
  <c r="S3476" i="1"/>
  <c r="F3477" i="1"/>
  <c r="S3477" i="1"/>
  <c r="F3478" i="1"/>
  <c r="S3478" i="1"/>
  <c r="F3479" i="1"/>
  <c r="S3479" i="1"/>
  <c r="F3480" i="1"/>
  <c r="S3480" i="1"/>
  <c r="F3481" i="1"/>
  <c r="S3481" i="1"/>
  <c r="F3482" i="1"/>
  <c r="S3482" i="1"/>
  <c r="F3483" i="1"/>
  <c r="S3483" i="1"/>
  <c r="F3484" i="1"/>
  <c r="S3484" i="1"/>
  <c r="F3485" i="1"/>
  <c r="S3485" i="1"/>
  <c r="F3486" i="1"/>
  <c r="S3486" i="1"/>
  <c r="F3487" i="1"/>
  <c r="S3487" i="1"/>
  <c r="F3488" i="1"/>
  <c r="S3488" i="1"/>
  <c r="F3489" i="1"/>
  <c r="S3489" i="1"/>
  <c r="F3490" i="1"/>
  <c r="S3490" i="1"/>
  <c r="F3491" i="1"/>
  <c r="S3491" i="1"/>
  <c r="F3492" i="1"/>
  <c r="S3492" i="1"/>
  <c r="F3493" i="1"/>
  <c r="S3493" i="1"/>
  <c r="F3494" i="1"/>
  <c r="S3494" i="1"/>
  <c r="F3495" i="1"/>
  <c r="S3495" i="1"/>
  <c r="F3496" i="1"/>
  <c r="S3496" i="1"/>
  <c r="F3497" i="1"/>
  <c r="S3497" i="1"/>
  <c r="F3498" i="1"/>
  <c r="S3498" i="1"/>
  <c r="F3499" i="1"/>
  <c r="S3499" i="1"/>
  <c r="F3500" i="1"/>
  <c r="S3500" i="1"/>
  <c r="F3501" i="1"/>
  <c r="S3501" i="1"/>
  <c r="F3502" i="1"/>
  <c r="S3502" i="1"/>
  <c r="F3503" i="1"/>
  <c r="S3503" i="1"/>
  <c r="F3505" i="1"/>
  <c r="S3505" i="1"/>
  <c r="F3506" i="1"/>
  <c r="S3506" i="1"/>
  <c r="F3508" i="1"/>
  <c r="S3508" i="1"/>
  <c r="F3509" i="1"/>
  <c r="S3509" i="1"/>
  <c r="F3510" i="1"/>
  <c r="S3510" i="1"/>
  <c r="F3511" i="1"/>
  <c r="S3511" i="1"/>
  <c r="F3512" i="1"/>
  <c r="S3512" i="1"/>
  <c r="F3513" i="1"/>
  <c r="S3513" i="1"/>
  <c r="F3514" i="1"/>
  <c r="S3514" i="1"/>
  <c r="F3515" i="1"/>
  <c r="S3515" i="1"/>
  <c r="F3516" i="1"/>
  <c r="S3516" i="1"/>
  <c r="F3517" i="1"/>
  <c r="S3517" i="1"/>
  <c r="F3518" i="1"/>
  <c r="S3518" i="1"/>
  <c r="F3519" i="1"/>
  <c r="S3519" i="1"/>
  <c r="F3520" i="1"/>
  <c r="S3520" i="1"/>
  <c r="F3521" i="1"/>
  <c r="S3521" i="1"/>
  <c r="F3522" i="1"/>
  <c r="S3522" i="1"/>
  <c r="F3523" i="1"/>
  <c r="S3523" i="1"/>
  <c r="F3524" i="1"/>
  <c r="S3524" i="1"/>
  <c r="F3525" i="1"/>
  <c r="S3525" i="1"/>
  <c r="F3526" i="1"/>
  <c r="S3526" i="1"/>
  <c r="F3528" i="1"/>
  <c r="S3528" i="1"/>
  <c r="F3529" i="1"/>
  <c r="S3529" i="1"/>
  <c r="F3530" i="1"/>
  <c r="S3530" i="1"/>
  <c r="F3531" i="1"/>
  <c r="S3531" i="1"/>
  <c r="F3532" i="1"/>
  <c r="S3532" i="1"/>
  <c r="F3533" i="1"/>
  <c r="S3533" i="1"/>
  <c r="F3534" i="1"/>
  <c r="S3534" i="1"/>
  <c r="F3535" i="1"/>
  <c r="S3535" i="1"/>
  <c r="F3536" i="1"/>
  <c r="S3536" i="1"/>
  <c r="F3537" i="1"/>
  <c r="S3537" i="1"/>
  <c r="F3538" i="1"/>
  <c r="S3538" i="1"/>
  <c r="F3539" i="1"/>
  <c r="S3539" i="1"/>
  <c r="F3540" i="1"/>
  <c r="S3540" i="1"/>
  <c r="F3541" i="1"/>
  <c r="S3541" i="1"/>
  <c r="F3542" i="1"/>
  <c r="S3542" i="1"/>
  <c r="F3543" i="1"/>
  <c r="S3543" i="1"/>
  <c r="F3544" i="1"/>
  <c r="S3544" i="1"/>
  <c r="F3545" i="1"/>
  <c r="S3545" i="1"/>
  <c r="F3546" i="1"/>
  <c r="S3546" i="1"/>
  <c r="F3547" i="1"/>
  <c r="S3547" i="1"/>
  <c r="F3548" i="1"/>
  <c r="S3548" i="1"/>
  <c r="F3549" i="1"/>
  <c r="S3549" i="1"/>
  <c r="F3550" i="1"/>
  <c r="S3550" i="1"/>
  <c r="F3551" i="1"/>
  <c r="S3551" i="1"/>
  <c r="F3552" i="1"/>
  <c r="S3552" i="1"/>
  <c r="F3553" i="1"/>
  <c r="S3553" i="1"/>
  <c r="F3554" i="1"/>
  <c r="S3554" i="1"/>
  <c r="F3555" i="1"/>
  <c r="S3555" i="1"/>
  <c r="F3556" i="1"/>
  <c r="S3556" i="1"/>
  <c r="F3557" i="1"/>
  <c r="S3557" i="1"/>
  <c r="F3558" i="1"/>
  <c r="S3558" i="1"/>
  <c r="F3559" i="1"/>
  <c r="S3559" i="1"/>
  <c r="F3560" i="1"/>
  <c r="S3560" i="1"/>
  <c r="F3561" i="1"/>
  <c r="S3561" i="1"/>
  <c r="F3562" i="1"/>
  <c r="S3562" i="1"/>
  <c r="F3563" i="1"/>
  <c r="S3563" i="1"/>
  <c r="F3564" i="1"/>
  <c r="S3564" i="1"/>
  <c r="F3565" i="1"/>
  <c r="S3565" i="1"/>
  <c r="F3566" i="1"/>
  <c r="S3566" i="1"/>
  <c r="F3567" i="1"/>
  <c r="S3567" i="1"/>
  <c r="F3568" i="1"/>
  <c r="S3568" i="1"/>
  <c r="F3569" i="1"/>
  <c r="S3569" i="1"/>
  <c r="F3570" i="1"/>
  <c r="S3570" i="1"/>
  <c r="F3571" i="1"/>
  <c r="S3571" i="1"/>
  <c r="F3572" i="1"/>
  <c r="S3572" i="1"/>
  <c r="F3573" i="1"/>
  <c r="S3573" i="1"/>
  <c r="F3575" i="1"/>
  <c r="S3575" i="1"/>
  <c r="F3576" i="1"/>
  <c r="S3576" i="1"/>
  <c r="F3577" i="1"/>
  <c r="S3577" i="1"/>
  <c r="F3578" i="1"/>
  <c r="S3578" i="1"/>
  <c r="F3579" i="1"/>
  <c r="S3579" i="1"/>
  <c r="F3580" i="1"/>
  <c r="S3580" i="1"/>
  <c r="F3581" i="1"/>
  <c r="S3581" i="1"/>
  <c r="F3582" i="1"/>
  <c r="S3582" i="1"/>
  <c r="F3583" i="1"/>
  <c r="S3583" i="1"/>
  <c r="F3584" i="1"/>
  <c r="S3584" i="1"/>
  <c r="F3585" i="1"/>
  <c r="S3585" i="1"/>
  <c r="F3586" i="1"/>
  <c r="S3586" i="1"/>
  <c r="F3587" i="1"/>
  <c r="S3587" i="1"/>
  <c r="F3588" i="1"/>
  <c r="S3588" i="1"/>
  <c r="F3589" i="1"/>
  <c r="S3589" i="1"/>
  <c r="F3590" i="1"/>
  <c r="S3590" i="1"/>
  <c r="F3591" i="1"/>
  <c r="S3591" i="1"/>
  <c r="F3592" i="1"/>
  <c r="S3592" i="1"/>
  <c r="F3593" i="1"/>
  <c r="S3593" i="1"/>
  <c r="F3594" i="1"/>
  <c r="S3594" i="1"/>
  <c r="F3595" i="1"/>
  <c r="S3595" i="1"/>
  <c r="F3596" i="1"/>
  <c r="S3596" i="1"/>
  <c r="F3597" i="1"/>
  <c r="S3597" i="1"/>
  <c r="F3598" i="1"/>
  <c r="S3598" i="1"/>
  <c r="F3599" i="1"/>
  <c r="S3599" i="1"/>
  <c r="F3600" i="1"/>
  <c r="S3600" i="1"/>
  <c r="F3601" i="1"/>
  <c r="S3601" i="1"/>
  <c r="F3602" i="1"/>
  <c r="S3602" i="1"/>
  <c r="F3604" i="1"/>
  <c r="S3604" i="1"/>
  <c r="F3605" i="1"/>
  <c r="S3605" i="1"/>
  <c r="F3606" i="1"/>
  <c r="S3606" i="1"/>
  <c r="F3607" i="1"/>
  <c r="S3607" i="1"/>
  <c r="F3608" i="1"/>
  <c r="S3608" i="1"/>
  <c r="F3609" i="1"/>
  <c r="S3609" i="1"/>
  <c r="F3610" i="1"/>
  <c r="S3610" i="1"/>
  <c r="F3611" i="1"/>
  <c r="S3611" i="1"/>
  <c r="F3612" i="1"/>
  <c r="S3612" i="1"/>
  <c r="F3614" i="1"/>
  <c r="S3614" i="1"/>
  <c r="F3615" i="1"/>
  <c r="S3615" i="1"/>
  <c r="F3616" i="1"/>
  <c r="S3616" i="1"/>
  <c r="F3617" i="1"/>
  <c r="S3617" i="1"/>
  <c r="F3618" i="1"/>
  <c r="S3618" i="1"/>
  <c r="F3619" i="1"/>
  <c r="S3619" i="1"/>
  <c r="F3620" i="1"/>
  <c r="S3620" i="1"/>
  <c r="F3621" i="1"/>
  <c r="S3621" i="1"/>
  <c r="F3622" i="1"/>
  <c r="S3622" i="1"/>
  <c r="F3623" i="1"/>
  <c r="S3623" i="1"/>
  <c r="F3624" i="1"/>
  <c r="S3624" i="1"/>
  <c r="F3625" i="1"/>
  <c r="S3625" i="1"/>
  <c r="F3626" i="1"/>
  <c r="S3626" i="1"/>
  <c r="F3627" i="1"/>
  <c r="S3627" i="1"/>
  <c r="F3628" i="1"/>
  <c r="S3628" i="1"/>
  <c r="F3629" i="1"/>
  <c r="S3629" i="1"/>
  <c r="F3630" i="1"/>
  <c r="S3630" i="1"/>
  <c r="F3631" i="1"/>
  <c r="S3631" i="1"/>
  <c r="F3632" i="1"/>
  <c r="S3632" i="1"/>
  <c r="F3634" i="1"/>
  <c r="S3634" i="1"/>
  <c r="F3635" i="1"/>
  <c r="S3635" i="1"/>
  <c r="F3636" i="1"/>
  <c r="S3636" i="1"/>
  <c r="F3637" i="1"/>
  <c r="S3637" i="1"/>
  <c r="F3638" i="1"/>
  <c r="S3638" i="1"/>
  <c r="F3639" i="1"/>
  <c r="S3639" i="1"/>
  <c r="F3640" i="1"/>
  <c r="S3640" i="1"/>
  <c r="F3641" i="1"/>
  <c r="S3641" i="1"/>
  <c r="F3642" i="1"/>
  <c r="S3642" i="1"/>
  <c r="F3643" i="1"/>
  <c r="S3643" i="1"/>
  <c r="F3644" i="1"/>
  <c r="S3644" i="1"/>
  <c r="F3645" i="1"/>
  <c r="S3645" i="1"/>
  <c r="F3646" i="1"/>
  <c r="S3646" i="1"/>
  <c r="F3647" i="1"/>
  <c r="S3647" i="1"/>
  <c r="F3648" i="1"/>
  <c r="S3648" i="1"/>
  <c r="F3649" i="1"/>
  <c r="S3649" i="1"/>
  <c r="F3650" i="1"/>
  <c r="S3650" i="1"/>
  <c r="F3651" i="1"/>
  <c r="S3651" i="1"/>
  <c r="F3652" i="1"/>
  <c r="S3652" i="1"/>
  <c r="F3653" i="1"/>
  <c r="S3653" i="1"/>
  <c r="F3654" i="1"/>
  <c r="S3654" i="1"/>
  <c r="F3655" i="1"/>
  <c r="S3655" i="1"/>
  <c r="F3656" i="1"/>
  <c r="S3656" i="1"/>
  <c r="F3657" i="1"/>
  <c r="S3657" i="1"/>
  <c r="F3658" i="1"/>
  <c r="S3658" i="1"/>
  <c r="F3659" i="1"/>
  <c r="S3659" i="1"/>
  <c r="F3660" i="1"/>
  <c r="S3660" i="1"/>
  <c r="F3661" i="1"/>
  <c r="S3661" i="1"/>
  <c r="F3662" i="1"/>
  <c r="S3662" i="1"/>
  <c r="F3663" i="1"/>
  <c r="S3663" i="1"/>
  <c r="F3664" i="1"/>
  <c r="S3664" i="1"/>
  <c r="F3665" i="1"/>
  <c r="S3665" i="1"/>
  <c r="F3666" i="1"/>
  <c r="S3666" i="1"/>
  <c r="F3667" i="1"/>
  <c r="S3667" i="1"/>
  <c r="F3668" i="1"/>
  <c r="S3668" i="1"/>
  <c r="F3669" i="1"/>
  <c r="S3669" i="1"/>
  <c r="F3670" i="1"/>
  <c r="S3670" i="1"/>
  <c r="F3671" i="1"/>
  <c r="S3671" i="1"/>
  <c r="F3672" i="1"/>
  <c r="S3672" i="1"/>
  <c r="F3673" i="1"/>
  <c r="S3673" i="1"/>
  <c r="F3674" i="1"/>
  <c r="S3674" i="1"/>
  <c r="F3675" i="1"/>
  <c r="S3675" i="1"/>
  <c r="F3676" i="1"/>
  <c r="S3676" i="1"/>
  <c r="F3677" i="1"/>
  <c r="S3677" i="1"/>
  <c r="F3678" i="1"/>
  <c r="S3678" i="1"/>
  <c r="F3679" i="1"/>
  <c r="S3679" i="1"/>
  <c r="F3680" i="1"/>
  <c r="S3680" i="1"/>
  <c r="F3681" i="1"/>
  <c r="S3681" i="1"/>
  <c r="F3682" i="1"/>
  <c r="S3682" i="1"/>
  <c r="F3683" i="1"/>
  <c r="S3683" i="1"/>
  <c r="F3684" i="1"/>
  <c r="S3684" i="1"/>
  <c r="F3685" i="1"/>
  <c r="S3685" i="1"/>
  <c r="F3686" i="1"/>
  <c r="S3686" i="1"/>
  <c r="F3687" i="1"/>
  <c r="S3687" i="1"/>
  <c r="F3688" i="1"/>
  <c r="S3688" i="1"/>
  <c r="F3689" i="1"/>
  <c r="S3689" i="1"/>
  <c r="F3690" i="1"/>
  <c r="S3690" i="1"/>
  <c r="F3691" i="1"/>
  <c r="S3691" i="1"/>
  <c r="F3692" i="1"/>
  <c r="S3692" i="1"/>
  <c r="F3693" i="1"/>
  <c r="S3693" i="1"/>
  <c r="F3694" i="1"/>
  <c r="S3694" i="1"/>
  <c r="F3695" i="1"/>
  <c r="S3695" i="1"/>
  <c r="F3696" i="1"/>
  <c r="S3696" i="1"/>
  <c r="F3697" i="1"/>
  <c r="S3697" i="1"/>
  <c r="F3698" i="1"/>
  <c r="S3698" i="1"/>
  <c r="F3699" i="1"/>
  <c r="S3699" i="1"/>
  <c r="F3700" i="1"/>
  <c r="S3700" i="1"/>
  <c r="F3701" i="1"/>
  <c r="S3701" i="1"/>
  <c r="F3702" i="1"/>
  <c r="S3702" i="1"/>
  <c r="F3704" i="1"/>
  <c r="S3704" i="1"/>
  <c r="F3705" i="1"/>
  <c r="S3705" i="1"/>
  <c r="F3706" i="1"/>
  <c r="S3706" i="1"/>
  <c r="F3707" i="1"/>
  <c r="S3707" i="1"/>
  <c r="F3708" i="1"/>
  <c r="S3708" i="1"/>
  <c r="F3709" i="1"/>
  <c r="S3709" i="1"/>
  <c r="F3710" i="1"/>
  <c r="S3710" i="1"/>
  <c r="F3711" i="1"/>
  <c r="S3711" i="1"/>
  <c r="F3712" i="1"/>
  <c r="S3712" i="1"/>
  <c r="F3713" i="1"/>
  <c r="S3713" i="1"/>
  <c r="F3714" i="1"/>
  <c r="S3714" i="1"/>
  <c r="F3715" i="1"/>
  <c r="S3715" i="1"/>
  <c r="F3716" i="1"/>
  <c r="S3716" i="1"/>
  <c r="F3717" i="1"/>
  <c r="S3717" i="1"/>
  <c r="F3718" i="1"/>
  <c r="S3718" i="1"/>
  <c r="F3719" i="1"/>
  <c r="S3719" i="1"/>
  <c r="F3720" i="1"/>
  <c r="S3720" i="1"/>
  <c r="F3721" i="1"/>
  <c r="S3721" i="1"/>
  <c r="F3722" i="1"/>
  <c r="S3722" i="1"/>
  <c r="F3723" i="1"/>
  <c r="S3723" i="1"/>
  <c r="F3724" i="1"/>
  <c r="S3724" i="1"/>
  <c r="F3725" i="1"/>
  <c r="S3725" i="1"/>
  <c r="F3726" i="1"/>
  <c r="S3726" i="1"/>
  <c r="F3727" i="1"/>
  <c r="S3727" i="1"/>
  <c r="F3728" i="1"/>
  <c r="S3728" i="1"/>
  <c r="F3729" i="1"/>
  <c r="S3729" i="1"/>
  <c r="F3730" i="1"/>
  <c r="S3730" i="1"/>
  <c r="F3731" i="1"/>
  <c r="S3731" i="1"/>
  <c r="F3732" i="1"/>
  <c r="S3732" i="1"/>
  <c r="F3733" i="1"/>
  <c r="S3733" i="1"/>
  <c r="F3734" i="1"/>
  <c r="S3734" i="1"/>
  <c r="F3735" i="1"/>
  <c r="S3735" i="1"/>
  <c r="F3737" i="1"/>
  <c r="S3737" i="1"/>
  <c r="F3739" i="1"/>
  <c r="S3739" i="1"/>
  <c r="F3740" i="1"/>
  <c r="S3740" i="1"/>
  <c r="F3741" i="1"/>
  <c r="S3741" i="1"/>
  <c r="F3742" i="1"/>
  <c r="S3742" i="1"/>
  <c r="F3743" i="1"/>
  <c r="S3743" i="1"/>
  <c r="F3744" i="1"/>
  <c r="S3744" i="1"/>
  <c r="F3745" i="1"/>
  <c r="S3745" i="1"/>
  <c r="F3746" i="1"/>
  <c r="S3746" i="1"/>
  <c r="F3747" i="1"/>
  <c r="S3747" i="1"/>
  <c r="F3748" i="1"/>
  <c r="S3748" i="1"/>
  <c r="F3749" i="1"/>
  <c r="S3749" i="1"/>
  <c r="F3750" i="1"/>
  <c r="S3750" i="1"/>
  <c r="F3751" i="1"/>
  <c r="S3751" i="1"/>
  <c r="F3752" i="1"/>
  <c r="S3752" i="1"/>
  <c r="F3753" i="1"/>
  <c r="S3753" i="1"/>
  <c r="F3754" i="1"/>
  <c r="S3754" i="1"/>
  <c r="F3755" i="1"/>
  <c r="S3755" i="1"/>
  <c r="F3756" i="1"/>
  <c r="S3756" i="1"/>
  <c r="F3757" i="1"/>
  <c r="S3757" i="1"/>
  <c r="F3758" i="1"/>
  <c r="S3758" i="1"/>
  <c r="F3759" i="1"/>
  <c r="S3759" i="1"/>
  <c r="F3760" i="1"/>
  <c r="S3760" i="1"/>
  <c r="F3761" i="1"/>
  <c r="S3761" i="1"/>
  <c r="F3762" i="1"/>
  <c r="S3762" i="1"/>
  <c r="F3763" i="1"/>
  <c r="S3763" i="1"/>
  <c r="F3764" i="1"/>
  <c r="S3764" i="1"/>
  <c r="F3765" i="1"/>
  <c r="S3765" i="1"/>
  <c r="F3766" i="1"/>
  <c r="S3766" i="1"/>
  <c r="F3767" i="1"/>
  <c r="S3767" i="1"/>
  <c r="F3768" i="1"/>
  <c r="S3768" i="1"/>
  <c r="F3769" i="1"/>
  <c r="S3769" i="1"/>
  <c r="F3770" i="1"/>
  <c r="S3770" i="1"/>
  <c r="F3771" i="1"/>
  <c r="S3771" i="1"/>
  <c r="F3772" i="1"/>
  <c r="S3772" i="1"/>
  <c r="F3773" i="1"/>
  <c r="S3773" i="1"/>
  <c r="F3774" i="1"/>
  <c r="S3774" i="1"/>
  <c r="F3775" i="1"/>
  <c r="S3775" i="1"/>
  <c r="F3776" i="1"/>
  <c r="S3776" i="1"/>
  <c r="F3777" i="1"/>
  <c r="S3777" i="1"/>
  <c r="F3778" i="1"/>
  <c r="S3778" i="1"/>
  <c r="F3779" i="1"/>
  <c r="S3779" i="1"/>
  <c r="F3780" i="1"/>
  <c r="S3780" i="1"/>
  <c r="F3781" i="1"/>
  <c r="S3781" i="1"/>
  <c r="F3782" i="1"/>
  <c r="S3782" i="1"/>
  <c r="F3783" i="1"/>
  <c r="S3783" i="1"/>
  <c r="F3784" i="1"/>
  <c r="S3784" i="1"/>
  <c r="F3785" i="1"/>
  <c r="S3785" i="1"/>
  <c r="F3786" i="1"/>
  <c r="S3786" i="1"/>
  <c r="F3787" i="1"/>
  <c r="S3787" i="1"/>
  <c r="F3788" i="1"/>
  <c r="S3788" i="1"/>
  <c r="F3789" i="1"/>
  <c r="S3789" i="1"/>
  <c r="F3790" i="1"/>
  <c r="S3790" i="1"/>
  <c r="F3791" i="1"/>
  <c r="S3791" i="1"/>
  <c r="F3792" i="1"/>
  <c r="S3792" i="1"/>
  <c r="F3793" i="1"/>
  <c r="S3793" i="1"/>
  <c r="F3794" i="1"/>
  <c r="S3794" i="1"/>
  <c r="F3795" i="1"/>
  <c r="S3795" i="1"/>
  <c r="F3797" i="1"/>
  <c r="S3797" i="1"/>
  <c r="F3798" i="1"/>
  <c r="S3798" i="1"/>
  <c r="F3799" i="1"/>
  <c r="S3799" i="1"/>
  <c r="F3800" i="1"/>
  <c r="S3800" i="1"/>
  <c r="F3801" i="1"/>
  <c r="S3801" i="1"/>
  <c r="F3803" i="1"/>
  <c r="S3803" i="1"/>
  <c r="F3804" i="1"/>
  <c r="S3804" i="1"/>
  <c r="F3805" i="1"/>
  <c r="S3805" i="1"/>
  <c r="F3806" i="1"/>
  <c r="S3806" i="1"/>
  <c r="F3807" i="1"/>
  <c r="S3807" i="1"/>
  <c r="F3808" i="1"/>
  <c r="S3808" i="1"/>
  <c r="F3809" i="1"/>
  <c r="S3809" i="1"/>
  <c r="F3810" i="1"/>
  <c r="S3810" i="1"/>
  <c r="F3811" i="1"/>
  <c r="S3811" i="1"/>
  <c r="F3812" i="1"/>
  <c r="S3812" i="1"/>
  <c r="F3813" i="1"/>
  <c r="S3813" i="1"/>
  <c r="F3814" i="1"/>
  <c r="S3814" i="1"/>
  <c r="F3815" i="1"/>
  <c r="S3815" i="1"/>
  <c r="F3816" i="1"/>
  <c r="S3816" i="1"/>
  <c r="F3817" i="1"/>
  <c r="S3817" i="1"/>
  <c r="F3818" i="1"/>
  <c r="S3818" i="1"/>
  <c r="F3819" i="1"/>
  <c r="S3819" i="1"/>
  <c r="F3820" i="1"/>
  <c r="S3820" i="1"/>
  <c r="F3821" i="1"/>
  <c r="S3821" i="1"/>
  <c r="F3822" i="1"/>
  <c r="S3822" i="1"/>
  <c r="F3823" i="1"/>
  <c r="S3823" i="1"/>
  <c r="F3824" i="1"/>
  <c r="S3824" i="1"/>
  <c r="F3825" i="1"/>
  <c r="S3825" i="1"/>
  <c r="F3826" i="1"/>
  <c r="S3826" i="1"/>
  <c r="F3827" i="1"/>
  <c r="S3827" i="1"/>
  <c r="F3828" i="1"/>
  <c r="S3828" i="1"/>
  <c r="F3829" i="1"/>
  <c r="S3829" i="1"/>
  <c r="F3830" i="1"/>
  <c r="S3830" i="1"/>
  <c r="F3831" i="1"/>
  <c r="S3831" i="1"/>
  <c r="F3832" i="1"/>
  <c r="S3832" i="1"/>
  <c r="F3834" i="1"/>
  <c r="S3834" i="1"/>
  <c r="F3835" i="1"/>
  <c r="S3835" i="1"/>
  <c r="F3836" i="1"/>
  <c r="S3836" i="1"/>
  <c r="F3837" i="1"/>
  <c r="S3837" i="1"/>
  <c r="F3838" i="1"/>
  <c r="S3838" i="1"/>
  <c r="F3839" i="1"/>
  <c r="S3839" i="1"/>
  <c r="F3840" i="1"/>
  <c r="S3840" i="1"/>
  <c r="F3841" i="1"/>
  <c r="S3841" i="1"/>
  <c r="F3842" i="1"/>
  <c r="S3842" i="1"/>
  <c r="F3844" i="1"/>
  <c r="S3844" i="1"/>
  <c r="F3845" i="1"/>
  <c r="S3845" i="1"/>
  <c r="F3846" i="1"/>
  <c r="S3846" i="1"/>
  <c r="F3847" i="1"/>
  <c r="S3847" i="1"/>
  <c r="F3848" i="1"/>
  <c r="S3848" i="1"/>
  <c r="F3849" i="1"/>
  <c r="S3849" i="1"/>
  <c r="F3850" i="1"/>
  <c r="S3850" i="1"/>
  <c r="F3851" i="1"/>
  <c r="S3851" i="1"/>
  <c r="F3852" i="1"/>
  <c r="S3852" i="1"/>
  <c r="F3854" i="1"/>
  <c r="S3854" i="1"/>
  <c r="F3855" i="1"/>
  <c r="S3855" i="1"/>
  <c r="F3856" i="1"/>
  <c r="S3856" i="1"/>
  <c r="F3857" i="1"/>
  <c r="S3857" i="1"/>
  <c r="F3858" i="1"/>
  <c r="S3858" i="1"/>
  <c r="F3859" i="1"/>
  <c r="S3859" i="1"/>
  <c r="F3860" i="1"/>
  <c r="S3860" i="1"/>
  <c r="F3861" i="1"/>
  <c r="S3861" i="1"/>
  <c r="F3862" i="1"/>
  <c r="S3862" i="1"/>
  <c r="F3863" i="1"/>
  <c r="S3863" i="1"/>
  <c r="F3864" i="1"/>
  <c r="S3864" i="1"/>
  <c r="F3865" i="1"/>
  <c r="S3865" i="1"/>
  <c r="F3866" i="1"/>
  <c r="S3866" i="1"/>
  <c r="F3867" i="1"/>
  <c r="S3867" i="1"/>
  <c r="F3868" i="1"/>
  <c r="S3868" i="1"/>
  <c r="F3869" i="1"/>
  <c r="S3869" i="1"/>
  <c r="F3870" i="1"/>
  <c r="S3870" i="1"/>
  <c r="F3871" i="1"/>
  <c r="S3871" i="1"/>
  <c r="F3872" i="1"/>
  <c r="S3872" i="1"/>
  <c r="F3873" i="1"/>
  <c r="S3873" i="1"/>
  <c r="F3874" i="1"/>
  <c r="S3874" i="1"/>
  <c r="F3875" i="1"/>
  <c r="S3875" i="1"/>
  <c r="F3876" i="1"/>
  <c r="S3876" i="1"/>
  <c r="F3877" i="1"/>
  <c r="S3877" i="1"/>
  <c r="F3878" i="1"/>
  <c r="S3878" i="1"/>
  <c r="F3879" i="1"/>
  <c r="S3879" i="1"/>
  <c r="F3880" i="1"/>
  <c r="S3880" i="1"/>
  <c r="F3881" i="1"/>
  <c r="S3881" i="1"/>
  <c r="F3883" i="1"/>
  <c r="S3883" i="1"/>
  <c r="F3884" i="1"/>
  <c r="S3884" i="1"/>
  <c r="F3885" i="1"/>
  <c r="S3885" i="1"/>
  <c r="F3886" i="1"/>
  <c r="S3886" i="1"/>
  <c r="F3887" i="1"/>
  <c r="S3887" i="1"/>
  <c r="F3888" i="1"/>
  <c r="S3888" i="1"/>
  <c r="F3889" i="1"/>
  <c r="S3889" i="1"/>
  <c r="F3890" i="1"/>
  <c r="S3890" i="1"/>
  <c r="F3891" i="1"/>
  <c r="S3891" i="1"/>
  <c r="F3892" i="1"/>
  <c r="S3892" i="1"/>
  <c r="F3893" i="1"/>
  <c r="S3893" i="1"/>
  <c r="F3894" i="1"/>
  <c r="S3894" i="1"/>
  <c r="F3895" i="1"/>
  <c r="S3895" i="1"/>
  <c r="F3896" i="1"/>
  <c r="S3896" i="1"/>
  <c r="F3897" i="1"/>
  <c r="S3897" i="1"/>
  <c r="F3898" i="1"/>
  <c r="S3898" i="1"/>
  <c r="F3899" i="1"/>
  <c r="S3899" i="1"/>
  <c r="F3900" i="1"/>
  <c r="S3900" i="1"/>
  <c r="F3901" i="1"/>
  <c r="S3901" i="1"/>
  <c r="F3902" i="1"/>
  <c r="S3902" i="1"/>
  <c r="F3903" i="1"/>
  <c r="S3903" i="1"/>
  <c r="F3904" i="1"/>
  <c r="S3904" i="1"/>
  <c r="F3906" i="1"/>
  <c r="S3906" i="1"/>
  <c r="F3907" i="1"/>
  <c r="S3907" i="1"/>
  <c r="F3908" i="1"/>
  <c r="S3908" i="1"/>
  <c r="F3909" i="1"/>
  <c r="S3909" i="1"/>
  <c r="F3910" i="1"/>
  <c r="S3910" i="1"/>
  <c r="F3911" i="1"/>
  <c r="S3911" i="1"/>
  <c r="F3912" i="1"/>
  <c r="S3912" i="1"/>
  <c r="F3913" i="1"/>
  <c r="S3913" i="1"/>
  <c r="F3914" i="1"/>
  <c r="S3914" i="1"/>
  <c r="F3915" i="1"/>
  <c r="S3915" i="1"/>
  <c r="F3916" i="1"/>
  <c r="S3916" i="1"/>
  <c r="F3917" i="1"/>
  <c r="S3917" i="1"/>
  <c r="F3918" i="1"/>
  <c r="S3918" i="1"/>
  <c r="F3919" i="1"/>
  <c r="S3919" i="1"/>
  <c r="F3920" i="1"/>
  <c r="S3920" i="1"/>
  <c r="F3921" i="1"/>
  <c r="S3921" i="1"/>
  <c r="F3922" i="1"/>
  <c r="S3922" i="1"/>
  <c r="F3923" i="1"/>
  <c r="S3923" i="1"/>
  <c r="F3924" i="1"/>
  <c r="S3924" i="1"/>
  <c r="F3925" i="1"/>
  <c r="S3925" i="1"/>
  <c r="F3926" i="1"/>
  <c r="S3926" i="1"/>
  <c r="F3927" i="1"/>
  <c r="S3927" i="1"/>
  <c r="F3928" i="1"/>
  <c r="S3928" i="1"/>
  <c r="F3929" i="1"/>
  <c r="S3929" i="1"/>
  <c r="F3930" i="1"/>
  <c r="S3930" i="1"/>
  <c r="F3931" i="1"/>
  <c r="S3931" i="1"/>
  <c r="F3932" i="1"/>
  <c r="S3932" i="1"/>
  <c r="F3933" i="1"/>
  <c r="S3933" i="1"/>
  <c r="F3934" i="1"/>
  <c r="S3934" i="1"/>
  <c r="F3935" i="1"/>
  <c r="S3935" i="1"/>
  <c r="F3936" i="1"/>
  <c r="S3936" i="1"/>
  <c r="F3937" i="1"/>
  <c r="S3937" i="1"/>
  <c r="F3938" i="1"/>
  <c r="S3938" i="1"/>
  <c r="F3939" i="1"/>
  <c r="S3939" i="1"/>
  <c r="F3940" i="1"/>
  <c r="S3940" i="1"/>
  <c r="F3941" i="1"/>
  <c r="S3941" i="1"/>
  <c r="F3942" i="1"/>
  <c r="S3942" i="1"/>
  <c r="F3943" i="1"/>
  <c r="S3943" i="1"/>
  <c r="F3944" i="1"/>
  <c r="S3944" i="1"/>
  <c r="F3946" i="1"/>
  <c r="S3946" i="1"/>
  <c r="F3947" i="1"/>
  <c r="S3947" i="1"/>
  <c r="F3948" i="1"/>
  <c r="S3948" i="1"/>
  <c r="F3949" i="1"/>
  <c r="S3949" i="1"/>
  <c r="F3950" i="1"/>
  <c r="S3950" i="1"/>
  <c r="F3951" i="1"/>
  <c r="S3951" i="1"/>
  <c r="F3952" i="1"/>
  <c r="S3952" i="1"/>
  <c r="F3953" i="1"/>
  <c r="S3953" i="1"/>
  <c r="F3954" i="1"/>
  <c r="S3954" i="1"/>
  <c r="F3955" i="1"/>
  <c r="S3955" i="1"/>
  <c r="F3956" i="1"/>
  <c r="S3956" i="1"/>
  <c r="F3957" i="1"/>
  <c r="S3957" i="1"/>
  <c r="F3958" i="1"/>
  <c r="S3958" i="1"/>
  <c r="F3959" i="1"/>
  <c r="S3959" i="1"/>
  <c r="F3960" i="1"/>
  <c r="S3960" i="1"/>
  <c r="F3961" i="1"/>
  <c r="S3961" i="1"/>
  <c r="F3962" i="1"/>
  <c r="S3962" i="1"/>
  <c r="F3963" i="1"/>
  <c r="S3963" i="1"/>
  <c r="F3964" i="1"/>
  <c r="S3964" i="1"/>
  <c r="F3965" i="1"/>
  <c r="S3965" i="1"/>
  <c r="F3966" i="1"/>
  <c r="S3966" i="1"/>
  <c r="F3967" i="1"/>
  <c r="S3967" i="1"/>
  <c r="F3968" i="1"/>
  <c r="S3968" i="1"/>
  <c r="F3969" i="1"/>
  <c r="S3969" i="1"/>
  <c r="F3970" i="1"/>
  <c r="S3970" i="1"/>
  <c r="F3971" i="1"/>
  <c r="S3971" i="1"/>
  <c r="F3973" i="1"/>
  <c r="S3973" i="1"/>
  <c r="F3974" i="1"/>
  <c r="S3974" i="1"/>
  <c r="F3975" i="1"/>
  <c r="S3975" i="1"/>
  <c r="F3976" i="1"/>
  <c r="S3976" i="1"/>
  <c r="F3977" i="1"/>
  <c r="S3977" i="1"/>
  <c r="F3978" i="1"/>
  <c r="S3978" i="1"/>
  <c r="F3979" i="1"/>
  <c r="S3979" i="1"/>
  <c r="F3980" i="1"/>
  <c r="S3980" i="1"/>
  <c r="F3981" i="1"/>
  <c r="S3981" i="1"/>
  <c r="F3982" i="1"/>
  <c r="S3982" i="1"/>
  <c r="F3983" i="1"/>
  <c r="S3983" i="1"/>
  <c r="F3984" i="1"/>
  <c r="S3984" i="1"/>
  <c r="F3985" i="1"/>
  <c r="S3985" i="1"/>
  <c r="F3986" i="1"/>
  <c r="S3986" i="1"/>
  <c r="F3987" i="1"/>
  <c r="S3987" i="1"/>
  <c r="F3988" i="1"/>
  <c r="S3988" i="1"/>
  <c r="F3989" i="1"/>
  <c r="S3989" i="1"/>
  <c r="F3991" i="1"/>
  <c r="S3991" i="1"/>
  <c r="F3992" i="1"/>
  <c r="S3992" i="1"/>
  <c r="F3993" i="1"/>
  <c r="S3993" i="1"/>
  <c r="F3994" i="1"/>
  <c r="S3994" i="1"/>
  <c r="F3995" i="1"/>
  <c r="S3995" i="1"/>
  <c r="F3997" i="1"/>
  <c r="S3997" i="1"/>
  <c r="F3998" i="1"/>
  <c r="S3998" i="1"/>
  <c r="F3999" i="1"/>
  <c r="S3999" i="1"/>
  <c r="F4000" i="1"/>
  <c r="S4000" i="1"/>
  <c r="F4001" i="1"/>
  <c r="S4001" i="1"/>
  <c r="F4002" i="1"/>
  <c r="S4002" i="1"/>
  <c r="F4003" i="1"/>
  <c r="S4003" i="1"/>
  <c r="F4004" i="1"/>
  <c r="S4004" i="1"/>
  <c r="F4005" i="1"/>
  <c r="S4005" i="1"/>
  <c r="F4006" i="1"/>
  <c r="S4006" i="1"/>
  <c r="F4008" i="1"/>
  <c r="S4008" i="1"/>
  <c r="F4009" i="1"/>
  <c r="S4009" i="1"/>
  <c r="F4010" i="1"/>
  <c r="S4010" i="1"/>
  <c r="F4011" i="1"/>
  <c r="S4011" i="1"/>
  <c r="F4012" i="1"/>
  <c r="S4012" i="1"/>
  <c r="F4013" i="1"/>
  <c r="S4013" i="1"/>
  <c r="F4014" i="1"/>
  <c r="S4014" i="1"/>
  <c r="F4015" i="1"/>
  <c r="S4015" i="1"/>
  <c r="F4016" i="1"/>
  <c r="S4016" i="1"/>
  <c r="F4017" i="1"/>
  <c r="S4017" i="1"/>
  <c r="F4018" i="1"/>
  <c r="S4018" i="1"/>
  <c r="F4019" i="1"/>
  <c r="S4019" i="1"/>
  <c r="F4020" i="1"/>
  <c r="S4020" i="1"/>
  <c r="F4021" i="1"/>
  <c r="S4021" i="1"/>
  <c r="F4023" i="1"/>
  <c r="S4023" i="1"/>
  <c r="F4024" i="1"/>
  <c r="S4024" i="1"/>
  <c r="F4025" i="1"/>
  <c r="S4025" i="1"/>
  <c r="F4026" i="1"/>
  <c r="S4026" i="1"/>
  <c r="F4027" i="1"/>
  <c r="S4027" i="1"/>
  <c r="F4028" i="1"/>
  <c r="S4028" i="1"/>
  <c r="F4029" i="1"/>
  <c r="S4029" i="1"/>
  <c r="F4030" i="1"/>
  <c r="S4030" i="1"/>
  <c r="F4031" i="1"/>
  <c r="S4031" i="1"/>
  <c r="F4032" i="1"/>
  <c r="S4032" i="1"/>
  <c r="F4033" i="1"/>
  <c r="S4033" i="1"/>
  <c r="F4034" i="1"/>
  <c r="S4034" i="1"/>
  <c r="F4035" i="1"/>
  <c r="S4035" i="1"/>
  <c r="F4036" i="1"/>
  <c r="S4036" i="1"/>
  <c r="F4037" i="1"/>
  <c r="S4037" i="1"/>
  <c r="F4038" i="1"/>
  <c r="S4038" i="1"/>
  <c r="F4039" i="1"/>
  <c r="S4039" i="1"/>
  <c r="F4040" i="1"/>
  <c r="S4040" i="1"/>
  <c r="F4041" i="1"/>
  <c r="S4041" i="1"/>
  <c r="F4042" i="1"/>
  <c r="S4042" i="1"/>
  <c r="F4043" i="1"/>
  <c r="S4043" i="1"/>
  <c r="F4044" i="1"/>
  <c r="S4044" i="1"/>
  <c r="F4045" i="1"/>
  <c r="S4045" i="1"/>
  <c r="F4046" i="1"/>
  <c r="S4046" i="1"/>
  <c r="F4047" i="1"/>
  <c r="S4047" i="1"/>
  <c r="F4048" i="1"/>
  <c r="S4048" i="1"/>
  <c r="F4049" i="1"/>
  <c r="S4049" i="1"/>
  <c r="F4050" i="1"/>
  <c r="S4050" i="1"/>
  <c r="F4051" i="1"/>
  <c r="S4051" i="1"/>
  <c r="F4052" i="1"/>
  <c r="S4052" i="1"/>
  <c r="F4053" i="1"/>
  <c r="S4053" i="1"/>
  <c r="F4054" i="1"/>
  <c r="S4054" i="1"/>
  <c r="F4055" i="1"/>
  <c r="S4055" i="1"/>
  <c r="F4056" i="1"/>
  <c r="S4056" i="1"/>
  <c r="F4057" i="1"/>
  <c r="S4057" i="1"/>
  <c r="F4058" i="1"/>
  <c r="S4058" i="1"/>
  <c r="F4059" i="1"/>
  <c r="S4059" i="1"/>
  <c r="F4060" i="1"/>
  <c r="S4060" i="1"/>
  <c r="F4061" i="1"/>
  <c r="S4061" i="1"/>
  <c r="F4062" i="1"/>
  <c r="S4062" i="1"/>
  <c r="F4063" i="1"/>
  <c r="S4063" i="1"/>
  <c r="F4064" i="1"/>
  <c r="S4064" i="1"/>
  <c r="F4065" i="1"/>
  <c r="S4065" i="1"/>
  <c r="F4066" i="1"/>
  <c r="S4066" i="1"/>
  <c r="F4067" i="1"/>
  <c r="S4067" i="1"/>
  <c r="F4068" i="1"/>
  <c r="S4068" i="1"/>
  <c r="F4069" i="1"/>
  <c r="S4069" i="1"/>
  <c r="F4070" i="1"/>
  <c r="S4070" i="1"/>
  <c r="F4071" i="1"/>
  <c r="S4071" i="1"/>
  <c r="F4072" i="1"/>
  <c r="S4072" i="1"/>
  <c r="F4073" i="1"/>
  <c r="S4073" i="1"/>
  <c r="F4074" i="1"/>
  <c r="S4074" i="1"/>
  <c r="F4075" i="1"/>
  <c r="S4075" i="1"/>
  <c r="F4076" i="1"/>
  <c r="S4076" i="1"/>
  <c r="F4077" i="1"/>
  <c r="S4077" i="1"/>
  <c r="F4078" i="1"/>
  <c r="S4078" i="1"/>
  <c r="F4079" i="1"/>
  <c r="S4079" i="1"/>
  <c r="F4080" i="1"/>
  <c r="S4080" i="1"/>
  <c r="F4081" i="1"/>
  <c r="S4081" i="1"/>
  <c r="F4082" i="1"/>
  <c r="S4082" i="1"/>
  <c r="F4083" i="1"/>
  <c r="S4083" i="1"/>
  <c r="F4084" i="1"/>
  <c r="S4084" i="1"/>
  <c r="F4085" i="1"/>
  <c r="S4085" i="1"/>
  <c r="F4086" i="1"/>
  <c r="S4086" i="1"/>
  <c r="F4087" i="1"/>
  <c r="S4087" i="1"/>
  <c r="F4088" i="1"/>
  <c r="S4088" i="1"/>
  <c r="F4089" i="1"/>
  <c r="S4089" i="1"/>
  <c r="F4090" i="1"/>
  <c r="S4090" i="1"/>
  <c r="F4091" i="1"/>
  <c r="S4091" i="1"/>
  <c r="F4092" i="1"/>
  <c r="S4092" i="1"/>
  <c r="F4093" i="1"/>
  <c r="S4093" i="1"/>
  <c r="F4094" i="1"/>
  <c r="S4094" i="1"/>
  <c r="F4095" i="1"/>
  <c r="S4095" i="1"/>
  <c r="F4096" i="1"/>
  <c r="S4096" i="1"/>
  <c r="F4097" i="1"/>
  <c r="S4097" i="1"/>
  <c r="F4098" i="1"/>
  <c r="S4098" i="1"/>
  <c r="F4099" i="1"/>
  <c r="S4099" i="1"/>
  <c r="F4100" i="1"/>
  <c r="S4100" i="1"/>
  <c r="F4101" i="1"/>
  <c r="S4101" i="1"/>
  <c r="F4102" i="1"/>
  <c r="S4102" i="1"/>
  <c r="F4103" i="1"/>
  <c r="S4103" i="1"/>
  <c r="F4104" i="1"/>
  <c r="S4104" i="1"/>
  <c r="F4105" i="1"/>
  <c r="S4105" i="1"/>
  <c r="F4106" i="1"/>
  <c r="S4106" i="1"/>
  <c r="F4107" i="1"/>
  <c r="S4107" i="1"/>
  <c r="F4109" i="1"/>
  <c r="S4109" i="1"/>
  <c r="F4110" i="1"/>
  <c r="S4110" i="1"/>
  <c r="F4111" i="1"/>
  <c r="S4111" i="1"/>
  <c r="F4112" i="1"/>
  <c r="S4112" i="1"/>
  <c r="F4113" i="1"/>
  <c r="S4113" i="1"/>
  <c r="F4114" i="1"/>
  <c r="S4114" i="1"/>
  <c r="F4115" i="1"/>
  <c r="S4115" i="1"/>
  <c r="F4116" i="1"/>
  <c r="S4116" i="1"/>
  <c r="F4117" i="1"/>
  <c r="S4117" i="1"/>
  <c r="F4118" i="1"/>
  <c r="S4118" i="1"/>
  <c r="F4119" i="1"/>
  <c r="S4119" i="1"/>
  <c r="F4120" i="1"/>
  <c r="S4120" i="1"/>
  <c r="F4121" i="1"/>
  <c r="S4121" i="1"/>
  <c r="F4122" i="1"/>
  <c r="S4122" i="1"/>
  <c r="F4123" i="1"/>
  <c r="S4123" i="1"/>
  <c r="F4124" i="1"/>
  <c r="S4124" i="1"/>
  <c r="F4125" i="1"/>
  <c r="S4125" i="1"/>
  <c r="F4126" i="1"/>
  <c r="S4126" i="1"/>
  <c r="F4127" i="1"/>
  <c r="S4127" i="1"/>
  <c r="F4128" i="1"/>
  <c r="S4128" i="1"/>
  <c r="F4129" i="1"/>
  <c r="S4129" i="1"/>
  <c r="F4130" i="1"/>
  <c r="S4130" i="1"/>
  <c r="F4131" i="1"/>
  <c r="S4131" i="1"/>
  <c r="F4132" i="1"/>
  <c r="S4132" i="1"/>
  <c r="F4133" i="1"/>
  <c r="S4133" i="1"/>
  <c r="F4134" i="1"/>
  <c r="S4134" i="1"/>
  <c r="F4135" i="1"/>
  <c r="S4135" i="1"/>
  <c r="F4136" i="1"/>
  <c r="S4136" i="1"/>
  <c r="F4137" i="1"/>
  <c r="S4137" i="1"/>
  <c r="F4138" i="1"/>
  <c r="S4138" i="1"/>
  <c r="F4139" i="1"/>
  <c r="S4139" i="1"/>
  <c r="F4140" i="1"/>
  <c r="S4140" i="1"/>
  <c r="F4141" i="1"/>
  <c r="S4141" i="1"/>
  <c r="F4142" i="1"/>
  <c r="S4142" i="1"/>
  <c r="F4143" i="1"/>
  <c r="S4143" i="1"/>
  <c r="F4144" i="1"/>
  <c r="S4144" i="1"/>
  <c r="F4145" i="1"/>
  <c r="S4145" i="1"/>
  <c r="F4146" i="1"/>
  <c r="S4146" i="1"/>
  <c r="F4147" i="1"/>
  <c r="S4147" i="1"/>
  <c r="F4148" i="1"/>
  <c r="S4148" i="1"/>
  <c r="F4149" i="1"/>
  <c r="S4149" i="1"/>
  <c r="F4150" i="1"/>
  <c r="S4150" i="1"/>
  <c r="F4151" i="1"/>
  <c r="S4151" i="1"/>
  <c r="F4152" i="1"/>
  <c r="S4152" i="1"/>
  <c r="F4153" i="1"/>
  <c r="S4153" i="1"/>
  <c r="F4154" i="1"/>
  <c r="S4154" i="1"/>
  <c r="F4155" i="1"/>
  <c r="S4155" i="1"/>
  <c r="F4156" i="1"/>
  <c r="S4156" i="1"/>
  <c r="F4157" i="1"/>
  <c r="S4157" i="1"/>
  <c r="F4158" i="1"/>
  <c r="S4158" i="1"/>
  <c r="F4159" i="1"/>
  <c r="S4159" i="1"/>
  <c r="F4160" i="1"/>
  <c r="S4160" i="1"/>
  <c r="F4161" i="1"/>
  <c r="S4161" i="1"/>
  <c r="F4163" i="1"/>
  <c r="S4163" i="1"/>
  <c r="F4164" i="1"/>
  <c r="S4164" i="1"/>
  <c r="F4165" i="1"/>
  <c r="S4165" i="1"/>
  <c r="F4167" i="1"/>
  <c r="S4167" i="1"/>
  <c r="F4168" i="1"/>
  <c r="S4168" i="1"/>
  <c r="F4169" i="1"/>
  <c r="S4169" i="1"/>
  <c r="F4170" i="1"/>
  <c r="S4170" i="1"/>
  <c r="F4171" i="1"/>
  <c r="S4171" i="1"/>
  <c r="F4172" i="1"/>
  <c r="S4172" i="1"/>
  <c r="F4173" i="1"/>
  <c r="S4173" i="1"/>
  <c r="F4174" i="1"/>
  <c r="S4174" i="1"/>
  <c r="F4175" i="1"/>
  <c r="S4175" i="1"/>
  <c r="F4176" i="1"/>
  <c r="S4176" i="1"/>
  <c r="F4178" i="1"/>
  <c r="S4178" i="1"/>
  <c r="F4179" i="1"/>
  <c r="S4179" i="1"/>
  <c r="F4180" i="1"/>
  <c r="S4180" i="1"/>
  <c r="F4181" i="1"/>
  <c r="S4181" i="1"/>
  <c r="F4182" i="1"/>
  <c r="S4182" i="1"/>
  <c r="F4184" i="1"/>
  <c r="S4184" i="1"/>
  <c r="F4185" i="1"/>
  <c r="S4185" i="1"/>
  <c r="F4186" i="1"/>
  <c r="S4186" i="1"/>
  <c r="F4187" i="1"/>
  <c r="S4187" i="1"/>
  <c r="F4189" i="1"/>
  <c r="S4189" i="1"/>
  <c r="F4190" i="1"/>
  <c r="S4190" i="1"/>
  <c r="F4191" i="1"/>
  <c r="S4191" i="1"/>
  <c r="F4192" i="1"/>
  <c r="S4192" i="1"/>
  <c r="F4193" i="1"/>
  <c r="S4193" i="1"/>
  <c r="F4194" i="1"/>
  <c r="S4194" i="1"/>
  <c r="F4195" i="1"/>
  <c r="S4195" i="1"/>
  <c r="F4196" i="1"/>
  <c r="S4196" i="1"/>
  <c r="F4197" i="1"/>
  <c r="S4197" i="1"/>
  <c r="F4198" i="1"/>
  <c r="S4198" i="1"/>
  <c r="F4199" i="1"/>
  <c r="S4199" i="1"/>
  <c r="F4200" i="1"/>
  <c r="S4200" i="1"/>
  <c r="F4201" i="1"/>
  <c r="S4201" i="1"/>
  <c r="F4202" i="1"/>
  <c r="S4202" i="1"/>
  <c r="F4203" i="1"/>
  <c r="S4203" i="1"/>
  <c r="F4204" i="1"/>
  <c r="S4204" i="1"/>
  <c r="F4205" i="1"/>
  <c r="S4205" i="1"/>
  <c r="F4206" i="1"/>
  <c r="S4206" i="1"/>
  <c r="F4207" i="1"/>
  <c r="S4207" i="1"/>
  <c r="F4208" i="1"/>
  <c r="S4208" i="1"/>
  <c r="F4209" i="1"/>
  <c r="S4209" i="1"/>
  <c r="F4210" i="1"/>
  <c r="S4210" i="1"/>
  <c r="F4211" i="1"/>
  <c r="S4211" i="1"/>
  <c r="F4213" i="1"/>
  <c r="S4213" i="1"/>
  <c r="F4214" i="1"/>
  <c r="S4214" i="1"/>
  <c r="F4215" i="1"/>
  <c r="S4215" i="1"/>
  <c r="F4216" i="1"/>
  <c r="S4216" i="1"/>
  <c r="F4217" i="1"/>
  <c r="S4217" i="1"/>
  <c r="F4218" i="1"/>
  <c r="S4218" i="1"/>
  <c r="F4219" i="1"/>
  <c r="S4219" i="1"/>
  <c r="F4220" i="1"/>
  <c r="S4220" i="1"/>
  <c r="F4221" i="1"/>
  <c r="S4221" i="1"/>
  <c r="F4222" i="1"/>
  <c r="S4222" i="1"/>
  <c r="F4223" i="1"/>
  <c r="S4223" i="1"/>
  <c r="F4224" i="1"/>
  <c r="S4224" i="1"/>
  <c r="F4225" i="1"/>
  <c r="S4225" i="1"/>
  <c r="F4226" i="1"/>
  <c r="S4226" i="1"/>
  <c r="F4227" i="1"/>
  <c r="S4227" i="1"/>
  <c r="F4228" i="1"/>
  <c r="S4228" i="1"/>
  <c r="F4229" i="1"/>
  <c r="S4229" i="1"/>
  <c r="F4230" i="1"/>
  <c r="S4230" i="1"/>
  <c r="F4231" i="1"/>
  <c r="S4231" i="1"/>
  <c r="F4232" i="1"/>
  <c r="S4232" i="1"/>
  <c r="F4233" i="1"/>
  <c r="S4233" i="1"/>
  <c r="F4234" i="1"/>
  <c r="S4234" i="1"/>
  <c r="F4235" i="1"/>
  <c r="S4235" i="1"/>
  <c r="F4236" i="1"/>
  <c r="S4236" i="1"/>
  <c r="F4237" i="1"/>
  <c r="S4237" i="1"/>
  <c r="F4239" i="1"/>
  <c r="S4239" i="1"/>
  <c r="F4240" i="1"/>
  <c r="S4240" i="1"/>
  <c r="F4241" i="1"/>
  <c r="S4241" i="1"/>
  <c r="F4242" i="1"/>
  <c r="S4242" i="1"/>
  <c r="F4243" i="1"/>
  <c r="S4243" i="1"/>
  <c r="F4244" i="1"/>
  <c r="S4244" i="1"/>
  <c r="F4245" i="1"/>
  <c r="S4245" i="1"/>
  <c r="F4246" i="1"/>
  <c r="S4246" i="1"/>
  <c r="F4247" i="1"/>
  <c r="S4247" i="1"/>
  <c r="F4248" i="1"/>
  <c r="S4248" i="1"/>
  <c r="F4249" i="1"/>
  <c r="S4249" i="1"/>
  <c r="F4250" i="1"/>
  <c r="S4250" i="1"/>
  <c r="F4251" i="1"/>
  <c r="S4251" i="1"/>
  <c r="F4253" i="1"/>
  <c r="S4253" i="1"/>
  <c r="F4254" i="1"/>
  <c r="S4254" i="1"/>
  <c r="F4255" i="1"/>
  <c r="S4255" i="1"/>
  <c r="F4256" i="1"/>
  <c r="S4256" i="1"/>
  <c r="F4257" i="1"/>
  <c r="S4257" i="1"/>
  <c r="F4258" i="1"/>
  <c r="S4258" i="1"/>
  <c r="F4259" i="1"/>
  <c r="S4259" i="1"/>
  <c r="F4260" i="1"/>
  <c r="S4260" i="1"/>
  <c r="F4261" i="1"/>
  <c r="S4261" i="1"/>
  <c r="F4262" i="1"/>
  <c r="S4262" i="1"/>
  <c r="F4263" i="1"/>
  <c r="S4263" i="1"/>
  <c r="F4264" i="1"/>
  <c r="S4264" i="1"/>
  <c r="F4265" i="1"/>
  <c r="S4265" i="1"/>
  <c r="F4266" i="1"/>
  <c r="S4266" i="1"/>
  <c r="F4267" i="1"/>
  <c r="S4267" i="1"/>
  <c r="F4268" i="1"/>
  <c r="S4268" i="1"/>
  <c r="F4269" i="1"/>
  <c r="S4269" i="1"/>
  <c r="F4270" i="1"/>
  <c r="S4270" i="1"/>
  <c r="F4271" i="1"/>
  <c r="S4271" i="1"/>
  <c r="F4273" i="1"/>
  <c r="S4273" i="1"/>
  <c r="F4274" i="1"/>
  <c r="S4274" i="1"/>
  <c r="F4275" i="1"/>
  <c r="S4275" i="1"/>
  <c r="F4276" i="1"/>
  <c r="S4276" i="1"/>
  <c r="F4277" i="1"/>
  <c r="S4277" i="1"/>
  <c r="F4278" i="1"/>
  <c r="S4278" i="1"/>
  <c r="F4279" i="1"/>
  <c r="S4279" i="1"/>
  <c r="F4280" i="1"/>
  <c r="S4280" i="1"/>
  <c r="F4281" i="1"/>
  <c r="S4281" i="1"/>
  <c r="F4282" i="1"/>
  <c r="S4282" i="1"/>
  <c r="F4283" i="1"/>
  <c r="S4283" i="1"/>
  <c r="F4284" i="1"/>
  <c r="S4284" i="1"/>
  <c r="F4285" i="1"/>
  <c r="S4285" i="1"/>
  <c r="F4286" i="1"/>
  <c r="S4286" i="1"/>
  <c r="F4287" i="1"/>
  <c r="S4287" i="1"/>
  <c r="F4288" i="1"/>
  <c r="S4288" i="1"/>
  <c r="F4289" i="1"/>
  <c r="S4289" i="1"/>
  <c r="F4290" i="1"/>
  <c r="S4290" i="1"/>
  <c r="F4291" i="1"/>
  <c r="S4291" i="1"/>
  <c r="F4292" i="1"/>
  <c r="S4292" i="1"/>
  <c r="F4293" i="1"/>
  <c r="S4293" i="1"/>
  <c r="F4294" i="1"/>
  <c r="S4294" i="1"/>
  <c r="F4295" i="1"/>
  <c r="S4295" i="1"/>
  <c r="F4296" i="1"/>
  <c r="S4296" i="1"/>
  <c r="F4297" i="1"/>
  <c r="S4297" i="1"/>
  <c r="F4298" i="1"/>
  <c r="S4298" i="1"/>
  <c r="F4299" i="1"/>
  <c r="S4299" i="1"/>
  <c r="F4300" i="1"/>
  <c r="S4300" i="1"/>
  <c r="F4301" i="1"/>
  <c r="S4301" i="1"/>
  <c r="F4302" i="1"/>
  <c r="S4302" i="1"/>
  <c r="F4303" i="1"/>
  <c r="S4303" i="1"/>
  <c r="F4304" i="1"/>
  <c r="S4304" i="1"/>
  <c r="F4305" i="1"/>
  <c r="S4305" i="1"/>
  <c r="F4306" i="1"/>
  <c r="S4306" i="1"/>
  <c r="F4307" i="1"/>
  <c r="S4307" i="1"/>
  <c r="F4308" i="1"/>
  <c r="S4308" i="1"/>
  <c r="F4309" i="1"/>
  <c r="S4309" i="1"/>
  <c r="F4310" i="1"/>
  <c r="S4310" i="1"/>
  <c r="F4311" i="1"/>
  <c r="S4311" i="1"/>
  <c r="F4312" i="1"/>
  <c r="S4312" i="1"/>
  <c r="F4313" i="1"/>
  <c r="S4313" i="1"/>
  <c r="F4314" i="1"/>
  <c r="S4314" i="1"/>
  <c r="F4315" i="1"/>
  <c r="S4315" i="1"/>
  <c r="F4316" i="1"/>
  <c r="S4316" i="1"/>
  <c r="F4317" i="1"/>
  <c r="S4317" i="1"/>
  <c r="F4318" i="1"/>
  <c r="S4318" i="1"/>
  <c r="F4319" i="1"/>
  <c r="S4319" i="1"/>
  <c r="F4320" i="1"/>
  <c r="S4320" i="1"/>
  <c r="F4321" i="1"/>
  <c r="S4321" i="1"/>
  <c r="F4322" i="1"/>
  <c r="S4322" i="1"/>
  <c r="F4323" i="1"/>
  <c r="S4323" i="1"/>
  <c r="F4324" i="1"/>
  <c r="S4324" i="1"/>
  <c r="F4325" i="1"/>
  <c r="S4325" i="1"/>
  <c r="F4326" i="1"/>
  <c r="S4326" i="1"/>
  <c r="F4327" i="1"/>
  <c r="S4327" i="1"/>
  <c r="F4328" i="1"/>
  <c r="S4328" i="1"/>
  <c r="F4329" i="1"/>
  <c r="S4329" i="1"/>
  <c r="F4330" i="1"/>
  <c r="S4330" i="1"/>
  <c r="F4331" i="1"/>
  <c r="S4331" i="1"/>
  <c r="F4332" i="1"/>
  <c r="S4332" i="1"/>
  <c r="F4333" i="1"/>
  <c r="S4333" i="1"/>
  <c r="F4334" i="1"/>
  <c r="S4334" i="1"/>
  <c r="F4336" i="1"/>
  <c r="S4336" i="1"/>
  <c r="F4337" i="1"/>
  <c r="S4337" i="1"/>
  <c r="F4338" i="1"/>
  <c r="S4338" i="1"/>
  <c r="F4339" i="1"/>
  <c r="S4339" i="1"/>
  <c r="F4340" i="1"/>
  <c r="S4340" i="1"/>
  <c r="F4341" i="1"/>
  <c r="S4341" i="1"/>
  <c r="F4342" i="1"/>
  <c r="S4342" i="1"/>
  <c r="F4343" i="1"/>
  <c r="S4343" i="1"/>
  <c r="F4344" i="1"/>
  <c r="S4344" i="1"/>
  <c r="F4345" i="1"/>
  <c r="S4345" i="1"/>
  <c r="F4346" i="1"/>
  <c r="S4346" i="1"/>
  <c r="F4347" i="1"/>
  <c r="S4347" i="1"/>
  <c r="F4348" i="1"/>
  <c r="S4348" i="1"/>
  <c r="F4349" i="1"/>
  <c r="S4349" i="1"/>
  <c r="F4350" i="1"/>
  <c r="S4350" i="1"/>
  <c r="F4351" i="1"/>
  <c r="S4351" i="1"/>
  <c r="F4352" i="1"/>
  <c r="S4352" i="1"/>
  <c r="F4353" i="1"/>
  <c r="S4353" i="1"/>
  <c r="F4355" i="1"/>
  <c r="S4355" i="1"/>
  <c r="F4356" i="1"/>
  <c r="S4356" i="1"/>
  <c r="F4357" i="1"/>
  <c r="S4357" i="1"/>
  <c r="F4358" i="1"/>
  <c r="S4358" i="1"/>
  <c r="F4359" i="1"/>
  <c r="S4359" i="1"/>
  <c r="F4360" i="1"/>
  <c r="S4360" i="1"/>
  <c r="F4361" i="1"/>
  <c r="S4361" i="1"/>
  <c r="F4362" i="1"/>
  <c r="S4362" i="1"/>
  <c r="F4363" i="1"/>
  <c r="S4363" i="1"/>
  <c r="F4364" i="1"/>
  <c r="S4364" i="1"/>
  <c r="F4365" i="1"/>
  <c r="S4365" i="1"/>
  <c r="F4366" i="1"/>
  <c r="S4366" i="1"/>
  <c r="F4367" i="1"/>
  <c r="S4367" i="1"/>
  <c r="F4368" i="1"/>
  <c r="S4368" i="1"/>
  <c r="F4369" i="1"/>
  <c r="S4369" i="1"/>
  <c r="F4370" i="1"/>
  <c r="S4370" i="1"/>
  <c r="F4371" i="1"/>
  <c r="S4371" i="1"/>
  <c r="F4372" i="1"/>
  <c r="S4372" i="1"/>
  <c r="F4373" i="1"/>
  <c r="S4373" i="1"/>
  <c r="F4374" i="1"/>
  <c r="S4374" i="1"/>
  <c r="F4375" i="1"/>
  <c r="S4375" i="1"/>
  <c r="F4376" i="1"/>
  <c r="S4376" i="1"/>
  <c r="F4377" i="1"/>
  <c r="S4377" i="1"/>
  <c r="F4378" i="1"/>
  <c r="S4378" i="1"/>
  <c r="F4379" i="1"/>
  <c r="S4379" i="1"/>
  <c r="F4380" i="1"/>
  <c r="S4380" i="1"/>
  <c r="F4381" i="1"/>
  <c r="S4381" i="1"/>
  <c r="F4382" i="1"/>
  <c r="S4382" i="1"/>
  <c r="F4383" i="1"/>
  <c r="S4383" i="1"/>
  <c r="F4384" i="1"/>
  <c r="S4384" i="1"/>
  <c r="F4385" i="1"/>
  <c r="S4385" i="1"/>
  <c r="F4386" i="1"/>
  <c r="S4386" i="1"/>
  <c r="F4387" i="1"/>
  <c r="S4387" i="1"/>
  <c r="F4388" i="1"/>
  <c r="S4388" i="1"/>
  <c r="F4389" i="1"/>
  <c r="S4389" i="1"/>
  <c r="F4390" i="1"/>
  <c r="S4390" i="1"/>
  <c r="F4391" i="1"/>
  <c r="S4391" i="1"/>
  <c r="F4392" i="1"/>
  <c r="S4392" i="1"/>
  <c r="F4393" i="1"/>
  <c r="S4393" i="1"/>
  <c r="F4394" i="1"/>
  <c r="S4394" i="1"/>
  <c r="F4395" i="1"/>
  <c r="S4395" i="1"/>
  <c r="F4396" i="1"/>
  <c r="S4396" i="1"/>
  <c r="F4397" i="1"/>
  <c r="S4397" i="1"/>
  <c r="F4398" i="1"/>
  <c r="S4398" i="1"/>
  <c r="F4399" i="1"/>
  <c r="S4399" i="1"/>
  <c r="F4400" i="1"/>
  <c r="S4400" i="1"/>
  <c r="F4401" i="1"/>
  <c r="S4401" i="1"/>
  <c r="F4402" i="1"/>
  <c r="S4402" i="1"/>
  <c r="F4403" i="1"/>
  <c r="S4403" i="1"/>
  <c r="F4404" i="1"/>
  <c r="S4404" i="1"/>
  <c r="F4405" i="1"/>
  <c r="S4405" i="1"/>
  <c r="F4406" i="1"/>
  <c r="S4406" i="1"/>
  <c r="F4407" i="1"/>
  <c r="S4407" i="1"/>
  <c r="F4408" i="1"/>
  <c r="S4408" i="1"/>
  <c r="F4409" i="1"/>
  <c r="S4409" i="1"/>
  <c r="F4410" i="1"/>
  <c r="S4410" i="1"/>
  <c r="F4411" i="1"/>
  <c r="S4411" i="1"/>
  <c r="F4412" i="1"/>
  <c r="S4412" i="1"/>
  <c r="F4413" i="1"/>
  <c r="S4413" i="1"/>
  <c r="F4414" i="1"/>
  <c r="S4414" i="1"/>
  <c r="F4415" i="1"/>
  <c r="S4415" i="1"/>
  <c r="F4416" i="1"/>
  <c r="S4416" i="1"/>
  <c r="F4417" i="1"/>
  <c r="S4417" i="1"/>
  <c r="F4418" i="1"/>
  <c r="S4418" i="1"/>
  <c r="F4419" i="1"/>
  <c r="S4419" i="1"/>
  <c r="F4420" i="1"/>
  <c r="S4420" i="1"/>
  <c r="F4421" i="1"/>
  <c r="S4421" i="1"/>
  <c r="F4422" i="1"/>
  <c r="S4422" i="1"/>
  <c r="F4423" i="1"/>
  <c r="S4423" i="1"/>
  <c r="F4424" i="1"/>
  <c r="S4424" i="1"/>
  <c r="F4425" i="1"/>
  <c r="S4425" i="1"/>
  <c r="F4426" i="1"/>
  <c r="S4426" i="1"/>
  <c r="F4427" i="1"/>
  <c r="S4427" i="1"/>
  <c r="F4428" i="1"/>
  <c r="S4428" i="1"/>
  <c r="F4429" i="1"/>
  <c r="S4429" i="1"/>
  <c r="F4430" i="1"/>
  <c r="S4430" i="1"/>
  <c r="F4431" i="1"/>
  <c r="S4431" i="1"/>
  <c r="F4432" i="1"/>
  <c r="S4432" i="1"/>
  <c r="F4433" i="1"/>
  <c r="S4433" i="1"/>
  <c r="F4434" i="1"/>
  <c r="S4434" i="1"/>
  <c r="F4435" i="1"/>
  <c r="S4435" i="1"/>
  <c r="F4436" i="1"/>
  <c r="S4436" i="1"/>
  <c r="F4437" i="1"/>
  <c r="S4437" i="1"/>
  <c r="F4438" i="1"/>
  <c r="S4438" i="1"/>
  <c r="F4439" i="1"/>
  <c r="S4439" i="1"/>
  <c r="F4440" i="1"/>
  <c r="S4440" i="1"/>
  <c r="F4441" i="1"/>
  <c r="S4441" i="1"/>
  <c r="F4442" i="1"/>
  <c r="S4442" i="1"/>
  <c r="F4443" i="1"/>
  <c r="S4443" i="1"/>
  <c r="F4444" i="1"/>
  <c r="S4444" i="1"/>
  <c r="F4445" i="1"/>
  <c r="S4445" i="1"/>
  <c r="F4446" i="1"/>
  <c r="S4446" i="1"/>
  <c r="F4447" i="1"/>
  <c r="S4447" i="1"/>
  <c r="F4448" i="1"/>
  <c r="S4448" i="1"/>
  <c r="F4449" i="1"/>
  <c r="S4449" i="1"/>
  <c r="F4450" i="1"/>
  <c r="S4450" i="1"/>
  <c r="F4451" i="1"/>
  <c r="S4451" i="1"/>
  <c r="F4452" i="1"/>
  <c r="S4452" i="1"/>
  <c r="F4453" i="1"/>
  <c r="S4453" i="1"/>
  <c r="F4454" i="1"/>
  <c r="S4454" i="1"/>
  <c r="F4455" i="1"/>
  <c r="S4455" i="1"/>
  <c r="F4456" i="1"/>
  <c r="S4456" i="1"/>
  <c r="F4457" i="1"/>
  <c r="S4457" i="1"/>
  <c r="F4458" i="1"/>
  <c r="S4458" i="1"/>
  <c r="F4459" i="1"/>
  <c r="S4459" i="1"/>
  <c r="F4460" i="1"/>
  <c r="S4460" i="1"/>
  <c r="F4461" i="1"/>
  <c r="S4461" i="1"/>
  <c r="F4462" i="1"/>
  <c r="S4462" i="1"/>
  <c r="F4463" i="1"/>
  <c r="S4463" i="1"/>
  <c r="F4464" i="1"/>
  <c r="S4464" i="1"/>
  <c r="F4465" i="1"/>
  <c r="S4465" i="1"/>
  <c r="F4466" i="1"/>
  <c r="S4466" i="1"/>
  <c r="F4467" i="1"/>
  <c r="S4467" i="1"/>
  <c r="F4468" i="1"/>
  <c r="S4468" i="1"/>
  <c r="F4469" i="1"/>
  <c r="S4469" i="1"/>
  <c r="F4470" i="1"/>
  <c r="S4470" i="1"/>
  <c r="F4471" i="1"/>
  <c r="S4471" i="1"/>
  <c r="F4472" i="1"/>
  <c r="S4472" i="1"/>
  <c r="F4473" i="1"/>
  <c r="S4473" i="1"/>
  <c r="F4474" i="1"/>
  <c r="S4474" i="1"/>
  <c r="F4475" i="1"/>
  <c r="S4475" i="1"/>
  <c r="F4476" i="1"/>
  <c r="S4476" i="1"/>
  <c r="F4477" i="1"/>
  <c r="S4477" i="1"/>
  <c r="F4478" i="1"/>
  <c r="S4478" i="1"/>
  <c r="F4479" i="1"/>
  <c r="S4479" i="1"/>
  <c r="F4480" i="1"/>
  <c r="S4480" i="1"/>
  <c r="F4481" i="1"/>
  <c r="S4481" i="1"/>
  <c r="F4482" i="1"/>
  <c r="S4482" i="1"/>
  <c r="F4483" i="1"/>
  <c r="S4483" i="1"/>
  <c r="F4484" i="1"/>
  <c r="S4484" i="1"/>
  <c r="F4485" i="1"/>
  <c r="S4485" i="1"/>
  <c r="F4486" i="1"/>
  <c r="S4486" i="1"/>
  <c r="F4487" i="1"/>
  <c r="S4487" i="1"/>
  <c r="F4488" i="1"/>
  <c r="S4488" i="1"/>
  <c r="F4489" i="1"/>
  <c r="S4489" i="1"/>
  <c r="F4490" i="1"/>
  <c r="S4490" i="1"/>
  <c r="F4491" i="1"/>
  <c r="S4491" i="1"/>
  <c r="F4492" i="1"/>
  <c r="S4492" i="1"/>
  <c r="F4493" i="1"/>
  <c r="S4493" i="1"/>
  <c r="F4494" i="1"/>
  <c r="S4494" i="1"/>
  <c r="F4495" i="1"/>
  <c r="S4495" i="1"/>
  <c r="F4496" i="1"/>
  <c r="S4496" i="1"/>
  <c r="F4497" i="1"/>
  <c r="S4497" i="1"/>
  <c r="F4498" i="1"/>
  <c r="S4498" i="1"/>
  <c r="F4499" i="1"/>
  <c r="S4499" i="1"/>
  <c r="F4501" i="1"/>
  <c r="S4501" i="1"/>
  <c r="F4502" i="1"/>
  <c r="S4502" i="1"/>
  <c r="F4503" i="1"/>
  <c r="S4503" i="1"/>
  <c r="F4504" i="1"/>
  <c r="S4504" i="1"/>
  <c r="F4505" i="1"/>
  <c r="S4505" i="1"/>
  <c r="F4506" i="1"/>
  <c r="S4506" i="1"/>
  <c r="F4507" i="1"/>
  <c r="S4507" i="1"/>
  <c r="F4508" i="1"/>
  <c r="S4508" i="1"/>
  <c r="F4509" i="1"/>
  <c r="S4509" i="1"/>
  <c r="F4510" i="1"/>
  <c r="S4510" i="1"/>
  <c r="F4512" i="1"/>
  <c r="S4512" i="1"/>
  <c r="F4513" i="1"/>
  <c r="S4513" i="1"/>
  <c r="F4514" i="1"/>
  <c r="S4514" i="1"/>
  <c r="F4515" i="1"/>
  <c r="S4515" i="1"/>
  <c r="F4516" i="1"/>
  <c r="S4516" i="1"/>
  <c r="F4517" i="1"/>
  <c r="S4517" i="1"/>
  <c r="F4518" i="1"/>
  <c r="S4518" i="1"/>
  <c r="F4519" i="1"/>
  <c r="S4519" i="1"/>
  <c r="F4520" i="1"/>
  <c r="S4520" i="1"/>
  <c r="F4521" i="1"/>
  <c r="S4521" i="1"/>
  <c r="F4522" i="1"/>
  <c r="S4522" i="1"/>
  <c r="F4523" i="1"/>
  <c r="S4523" i="1"/>
  <c r="F4524" i="1"/>
  <c r="S4524" i="1"/>
  <c r="F4525" i="1"/>
  <c r="S4525" i="1"/>
  <c r="F4526" i="1"/>
  <c r="S4526" i="1"/>
  <c r="F4527" i="1"/>
  <c r="S4527" i="1"/>
  <c r="F4528" i="1"/>
  <c r="S4528" i="1"/>
  <c r="F4529" i="1"/>
  <c r="S4529" i="1"/>
  <c r="F4530" i="1"/>
  <c r="S4530" i="1"/>
  <c r="F4531" i="1"/>
  <c r="S4531" i="1"/>
  <c r="F4532" i="1"/>
  <c r="S4532" i="1"/>
  <c r="F4533" i="1"/>
  <c r="S4533" i="1"/>
  <c r="F4534" i="1"/>
  <c r="S4534" i="1"/>
  <c r="F4535" i="1"/>
  <c r="S4535" i="1"/>
  <c r="F4536" i="1"/>
  <c r="S4536" i="1"/>
  <c r="F4537" i="1"/>
  <c r="S4537" i="1"/>
  <c r="F4538" i="1"/>
  <c r="S4538" i="1"/>
  <c r="F4539" i="1"/>
  <c r="S4539" i="1"/>
  <c r="F4540" i="1"/>
  <c r="S4540" i="1"/>
  <c r="F4541" i="1"/>
  <c r="S4541" i="1"/>
  <c r="F4542" i="1"/>
  <c r="S4542" i="1"/>
  <c r="F4543" i="1"/>
  <c r="S4543" i="1"/>
  <c r="F4545" i="1"/>
  <c r="S4545" i="1"/>
  <c r="F4546" i="1"/>
  <c r="S4546" i="1"/>
  <c r="F4547" i="1"/>
  <c r="S4547" i="1"/>
  <c r="F4548" i="1"/>
  <c r="S4548" i="1"/>
  <c r="F4549" i="1"/>
  <c r="S4549" i="1"/>
  <c r="F4550" i="1"/>
  <c r="S4550" i="1"/>
  <c r="F4551" i="1"/>
  <c r="S4551" i="1"/>
  <c r="F4552" i="1"/>
  <c r="S4552" i="1"/>
  <c r="F4553" i="1"/>
  <c r="S4553" i="1"/>
  <c r="F4554" i="1"/>
  <c r="S4554" i="1"/>
  <c r="F4555" i="1"/>
  <c r="S4555" i="1"/>
  <c r="F4556" i="1"/>
  <c r="S4556" i="1"/>
  <c r="F4557" i="1"/>
  <c r="S4557" i="1"/>
  <c r="F4558" i="1"/>
  <c r="S4558" i="1"/>
  <c r="F4559" i="1"/>
  <c r="S4559" i="1"/>
  <c r="F4560" i="1"/>
  <c r="S4560" i="1"/>
  <c r="F4561" i="1"/>
  <c r="S4561" i="1"/>
  <c r="F4562" i="1"/>
  <c r="S4562" i="1"/>
  <c r="F4563" i="1"/>
  <c r="S4563" i="1"/>
  <c r="F4564" i="1"/>
  <c r="S4564" i="1"/>
  <c r="F4565" i="1"/>
  <c r="S4565" i="1"/>
  <c r="F4566" i="1"/>
  <c r="S4566" i="1"/>
  <c r="F4567" i="1"/>
  <c r="S4567" i="1"/>
  <c r="F4568" i="1"/>
  <c r="S4568" i="1"/>
  <c r="F4569" i="1"/>
  <c r="S4569" i="1"/>
  <c r="F4570" i="1"/>
  <c r="S4570" i="1"/>
  <c r="F4571" i="1"/>
  <c r="S4571" i="1"/>
  <c r="F4572" i="1"/>
  <c r="S4572" i="1"/>
  <c r="F4573" i="1"/>
  <c r="S4573" i="1"/>
  <c r="F4574" i="1"/>
  <c r="S4574" i="1"/>
  <c r="F4575" i="1"/>
  <c r="S4575" i="1"/>
  <c r="F4576" i="1"/>
  <c r="S4576" i="1"/>
  <c r="F4577" i="1"/>
  <c r="S4577" i="1"/>
  <c r="F4578" i="1"/>
  <c r="S4578" i="1"/>
  <c r="F4579" i="1"/>
  <c r="S4579" i="1"/>
  <c r="F4580" i="1"/>
  <c r="S4580" i="1"/>
  <c r="F4581" i="1"/>
  <c r="S4581" i="1"/>
  <c r="F4582" i="1"/>
  <c r="S4582" i="1"/>
  <c r="F4583" i="1"/>
  <c r="S4583" i="1"/>
  <c r="F4584" i="1"/>
  <c r="S4584" i="1"/>
  <c r="F4586" i="1"/>
  <c r="S4586" i="1"/>
  <c r="F4587" i="1"/>
  <c r="S4587" i="1"/>
  <c r="F4588" i="1"/>
  <c r="S4588" i="1"/>
  <c r="F4589" i="1"/>
  <c r="S4589" i="1"/>
  <c r="F4590" i="1"/>
  <c r="S4590" i="1"/>
  <c r="F4591" i="1"/>
  <c r="S4591" i="1"/>
  <c r="F4592" i="1"/>
  <c r="S4592" i="1"/>
  <c r="F4593" i="1"/>
  <c r="S4593" i="1"/>
  <c r="F4594" i="1"/>
  <c r="S4594" i="1"/>
  <c r="F4595" i="1"/>
  <c r="S4595" i="1"/>
  <c r="F4596" i="1"/>
  <c r="S4596" i="1"/>
  <c r="F4597" i="1"/>
  <c r="S4597" i="1"/>
  <c r="F4598" i="1"/>
  <c r="S4598" i="1"/>
  <c r="F4599" i="1"/>
  <c r="S4599" i="1"/>
  <c r="F4600" i="1"/>
  <c r="S4600" i="1"/>
  <c r="F4601" i="1"/>
  <c r="S4601" i="1"/>
  <c r="F4602" i="1"/>
  <c r="S4602" i="1"/>
  <c r="F4603" i="1"/>
  <c r="S4603" i="1"/>
  <c r="F4604" i="1"/>
  <c r="S4604" i="1"/>
  <c r="F4605" i="1"/>
  <c r="S4605" i="1"/>
  <c r="F4606" i="1"/>
  <c r="S4606" i="1"/>
  <c r="F4607" i="1"/>
  <c r="S4607" i="1"/>
  <c r="F4608" i="1"/>
  <c r="S4608" i="1"/>
  <c r="F4609" i="1"/>
  <c r="S4609" i="1"/>
  <c r="F4610" i="1"/>
  <c r="S4610" i="1"/>
  <c r="F4611" i="1"/>
  <c r="S4611" i="1"/>
  <c r="F4612" i="1"/>
  <c r="S4612" i="1"/>
  <c r="F4613" i="1"/>
  <c r="S4613" i="1"/>
  <c r="F4614" i="1"/>
  <c r="S4614" i="1"/>
  <c r="F4615" i="1"/>
  <c r="S4615" i="1"/>
  <c r="F4616" i="1"/>
  <c r="S4616" i="1"/>
  <c r="F4617" i="1"/>
  <c r="S4617" i="1"/>
  <c r="F4618" i="1"/>
  <c r="S4618" i="1"/>
  <c r="F4619" i="1"/>
  <c r="S4619" i="1"/>
  <c r="F4620" i="1"/>
  <c r="S4620" i="1"/>
  <c r="F4621" i="1"/>
  <c r="S4621" i="1"/>
  <c r="F4622" i="1"/>
  <c r="S4622" i="1"/>
  <c r="F4623" i="1"/>
  <c r="S4623" i="1"/>
  <c r="F4624" i="1"/>
  <c r="S4624" i="1"/>
  <c r="F4625" i="1"/>
  <c r="S4625" i="1"/>
  <c r="F4626" i="1"/>
  <c r="S4626" i="1"/>
  <c r="F4627" i="1"/>
  <c r="S4627" i="1"/>
  <c r="F4628" i="1"/>
  <c r="S4628" i="1"/>
  <c r="F4629" i="1"/>
  <c r="S4629" i="1"/>
  <c r="F4630" i="1"/>
  <c r="S4630" i="1"/>
  <c r="F4631" i="1"/>
  <c r="S4631" i="1"/>
  <c r="F4632" i="1"/>
  <c r="S4632" i="1"/>
  <c r="F4633" i="1"/>
  <c r="S4633" i="1"/>
  <c r="F4634" i="1"/>
  <c r="S4634" i="1"/>
  <c r="F4635" i="1"/>
  <c r="S4635" i="1"/>
  <c r="F4636" i="1"/>
  <c r="S4636" i="1"/>
  <c r="F4637" i="1"/>
  <c r="S4637" i="1"/>
  <c r="F4638" i="1"/>
  <c r="S4638" i="1"/>
  <c r="F4639" i="1"/>
  <c r="S4639" i="1"/>
  <c r="F4640" i="1"/>
  <c r="S4640" i="1"/>
  <c r="F4641" i="1"/>
  <c r="S4641" i="1"/>
  <c r="F4642" i="1"/>
  <c r="S4642" i="1"/>
  <c r="F4643" i="1"/>
  <c r="S4643" i="1"/>
  <c r="F4644" i="1"/>
  <c r="S4644" i="1"/>
  <c r="F4645" i="1"/>
  <c r="S4645" i="1"/>
  <c r="F4646" i="1"/>
  <c r="S4646" i="1"/>
  <c r="F4647" i="1"/>
  <c r="S4647" i="1"/>
  <c r="F4648" i="1"/>
  <c r="S4648" i="1"/>
  <c r="F4650" i="1"/>
  <c r="S4650" i="1"/>
  <c r="F4651" i="1"/>
  <c r="S4651" i="1"/>
  <c r="F4652" i="1"/>
  <c r="S4652" i="1"/>
  <c r="F4653" i="1"/>
  <c r="S4653" i="1"/>
  <c r="F4654" i="1"/>
  <c r="S4654" i="1"/>
  <c r="F4655" i="1"/>
  <c r="S4655" i="1"/>
  <c r="F4656" i="1"/>
  <c r="S4656" i="1"/>
  <c r="F4657" i="1"/>
  <c r="S4657" i="1"/>
  <c r="F4658" i="1"/>
  <c r="S4658" i="1"/>
  <c r="F4659" i="1"/>
  <c r="S4659" i="1"/>
  <c r="F4660" i="1"/>
  <c r="S4660" i="1"/>
  <c r="F4661" i="1"/>
  <c r="S4661" i="1"/>
  <c r="F4662" i="1"/>
  <c r="S4662" i="1"/>
  <c r="F4663" i="1"/>
  <c r="S4663" i="1"/>
  <c r="F4664" i="1"/>
  <c r="S4664" i="1"/>
  <c r="F4665" i="1"/>
  <c r="S4665" i="1"/>
  <c r="F4666" i="1"/>
  <c r="S4666" i="1"/>
  <c r="F4667" i="1"/>
  <c r="S4667" i="1"/>
  <c r="F4668" i="1"/>
  <c r="S4668" i="1"/>
  <c r="F4669" i="1"/>
  <c r="S4669" i="1"/>
  <c r="F4670" i="1"/>
  <c r="S4670" i="1"/>
  <c r="F4671" i="1"/>
  <c r="S4671" i="1"/>
  <c r="F4672" i="1"/>
  <c r="S4672" i="1"/>
  <c r="F4673" i="1"/>
  <c r="S4673" i="1"/>
  <c r="F4674" i="1"/>
  <c r="S4674" i="1"/>
  <c r="F4675" i="1"/>
  <c r="S4675" i="1"/>
  <c r="F4676" i="1"/>
  <c r="S4676" i="1"/>
  <c r="F4677" i="1"/>
  <c r="S4677" i="1"/>
  <c r="F4678" i="1"/>
  <c r="S4678" i="1"/>
  <c r="F4679" i="1"/>
  <c r="S4679" i="1"/>
  <c r="F4680" i="1"/>
  <c r="S4680" i="1"/>
  <c r="F4681" i="1"/>
  <c r="S4681" i="1"/>
  <c r="F4682" i="1"/>
  <c r="S4682" i="1"/>
  <c r="F4683" i="1"/>
  <c r="S4683" i="1"/>
  <c r="F4684" i="1"/>
  <c r="S4684" i="1"/>
  <c r="F4685" i="1"/>
  <c r="S4685" i="1"/>
  <c r="F4686" i="1"/>
  <c r="S4686" i="1"/>
  <c r="F4687" i="1"/>
  <c r="S4687" i="1"/>
  <c r="F4688" i="1"/>
  <c r="S4688" i="1"/>
  <c r="F4689" i="1"/>
  <c r="S4689" i="1"/>
  <c r="F4690" i="1"/>
  <c r="S4690" i="1"/>
  <c r="F4691" i="1"/>
  <c r="S4691" i="1"/>
  <c r="F4692" i="1"/>
  <c r="S4692" i="1"/>
  <c r="F4693" i="1"/>
  <c r="S4693" i="1"/>
  <c r="F4694" i="1"/>
  <c r="S4694" i="1"/>
  <c r="F4695" i="1"/>
  <c r="S4695" i="1"/>
  <c r="F4696" i="1"/>
  <c r="S4696" i="1"/>
  <c r="F4697" i="1"/>
  <c r="S4697" i="1"/>
  <c r="F4698" i="1"/>
  <c r="S4698" i="1"/>
  <c r="F4699" i="1"/>
  <c r="S4699" i="1"/>
  <c r="F4700" i="1"/>
  <c r="S4700" i="1"/>
  <c r="F4701" i="1"/>
  <c r="S4701" i="1"/>
  <c r="F4702" i="1"/>
  <c r="S4702" i="1"/>
  <c r="F4703" i="1"/>
  <c r="S4703" i="1"/>
  <c r="F4704" i="1"/>
  <c r="S4704" i="1"/>
  <c r="F4705" i="1"/>
  <c r="S4705" i="1"/>
  <c r="F4706" i="1"/>
  <c r="S4706" i="1"/>
  <c r="F4707" i="1"/>
  <c r="S4707" i="1"/>
  <c r="F4708" i="1"/>
  <c r="S4708" i="1"/>
  <c r="F4709" i="1"/>
  <c r="S4709" i="1"/>
  <c r="F4710" i="1"/>
  <c r="S4710" i="1"/>
  <c r="F4711" i="1"/>
  <c r="S4711" i="1"/>
  <c r="F4712" i="1"/>
  <c r="S4712" i="1"/>
  <c r="F4713" i="1"/>
  <c r="S4713" i="1"/>
  <c r="F4714" i="1"/>
  <c r="S4714" i="1"/>
  <c r="F4715" i="1"/>
  <c r="S4715" i="1"/>
  <c r="F4716" i="1"/>
  <c r="S4716" i="1"/>
  <c r="F4717" i="1"/>
  <c r="S4717" i="1"/>
  <c r="F4718" i="1"/>
  <c r="S4718" i="1"/>
  <c r="F4719" i="1"/>
  <c r="S4719" i="1"/>
  <c r="F4720" i="1"/>
  <c r="S4720" i="1"/>
  <c r="F4721" i="1"/>
  <c r="S4721" i="1"/>
  <c r="F4722" i="1"/>
  <c r="S4722" i="1"/>
  <c r="F4724" i="1"/>
  <c r="S4724" i="1"/>
  <c r="F4725" i="1"/>
  <c r="S4725" i="1"/>
  <c r="F4726" i="1"/>
  <c r="S4726" i="1"/>
  <c r="F4727" i="1"/>
  <c r="S4727" i="1"/>
  <c r="F4728" i="1"/>
  <c r="S4728" i="1"/>
  <c r="F4729" i="1"/>
  <c r="S4729" i="1"/>
  <c r="F4730" i="1"/>
  <c r="S4730" i="1"/>
  <c r="F4731" i="1"/>
  <c r="S4731" i="1"/>
  <c r="F4732" i="1"/>
  <c r="S4732" i="1"/>
  <c r="F4733" i="1"/>
  <c r="S4733" i="1"/>
  <c r="F4734" i="1"/>
  <c r="S4734" i="1"/>
  <c r="F4735" i="1"/>
  <c r="S4735" i="1"/>
  <c r="F4736" i="1"/>
  <c r="S4736" i="1"/>
  <c r="F4737" i="1"/>
  <c r="S4737" i="1"/>
  <c r="F4738" i="1"/>
  <c r="S4738" i="1"/>
  <c r="F4739" i="1"/>
  <c r="S4739" i="1"/>
  <c r="F4740" i="1"/>
  <c r="S4740" i="1"/>
  <c r="F4741" i="1"/>
  <c r="S4741" i="1"/>
  <c r="F4742" i="1"/>
  <c r="S4742" i="1"/>
  <c r="F4743" i="1"/>
  <c r="S4743" i="1"/>
  <c r="F4744" i="1"/>
  <c r="S4744" i="1"/>
  <c r="F4745" i="1"/>
  <c r="S4745" i="1"/>
  <c r="F4746" i="1"/>
  <c r="S4746" i="1"/>
  <c r="F4747" i="1"/>
  <c r="S4747" i="1"/>
  <c r="F4748" i="1"/>
  <c r="S4748" i="1"/>
  <c r="F4749" i="1"/>
  <c r="S4749" i="1"/>
  <c r="F4750" i="1"/>
  <c r="S4750" i="1"/>
  <c r="F4751" i="1"/>
  <c r="S4751" i="1"/>
  <c r="F4752" i="1"/>
  <c r="S4752" i="1"/>
  <c r="F4753" i="1"/>
  <c r="S4753" i="1"/>
  <c r="F4754" i="1"/>
  <c r="S4754" i="1"/>
  <c r="F4755" i="1"/>
  <c r="S4755" i="1"/>
  <c r="F4756" i="1"/>
  <c r="S4756" i="1"/>
  <c r="F4757" i="1"/>
  <c r="S4757" i="1"/>
  <c r="F4758" i="1"/>
  <c r="S4758" i="1"/>
  <c r="F4759" i="1"/>
  <c r="S4759" i="1"/>
  <c r="F4760" i="1"/>
  <c r="S4760" i="1"/>
  <c r="F4761" i="1"/>
  <c r="S4761" i="1"/>
  <c r="F4762" i="1"/>
  <c r="S4762" i="1"/>
  <c r="F4763" i="1"/>
  <c r="S4763" i="1"/>
  <c r="F4764" i="1"/>
  <c r="S4764" i="1"/>
  <c r="F4765" i="1"/>
  <c r="S4765" i="1"/>
  <c r="F4766" i="1"/>
  <c r="S4766" i="1"/>
  <c r="F4767" i="1"/>
  <c r="S4767" i="1"/>
  <c r="F4768" i="1"/>
  <c r="S4768" i="1"/>
  <c r="F4769" i="1"/>
  <c r="S4769" i="1"/>
  <c r="F4771" i="1"/>
  <c r="S4771" i="1"/>
  <c r="F4772" i="1"/>
  <c r="S4772" i="1"/>
  <c r="F4773" i="1"/>
  <c r="S4773" i="1"/>
  <c r="F4774" i="1"/>
  <c r="S4774" i="1"/>
  <c r="F4775" i="1"/>
  <c r="S4775" i="1"/>
  <c r="F4776" i="1"/>
  <c r="S4776" i="1"/>
  <c r="F4777" i="1"/>
  <c r="S4777" i="1"/>
  <c r="F4778" i="1"/>
  <c r="S4778" i="1"/>
  <c r="F4779" i="1"/>
  <c r="S4779" i="1"/>
  <c r="F4780" i="1"/>
  <c r="S4780" i="1"/>
  <c r="F4781" i="1"/>
  <c r="S4781" i="1"/>
  <c r="F4782" i="1"/>
  <c r="S4782" i="1"/>
  <c r="F4783" i="1"/>
  <c r="S4783" i="1"/>
  <c r="F4784" i="1"/>
  <c r="S4784" i="1"/>
  <c r="F4785" i="1"/>
  <c r="S4785" i="1"/>
  <c r="F4786" i="1"/>
  <c r="S4786" i="1"/>
  <c r="F4787" i="1"/>
  <c r="S4787" i="1"/>
  <c r="F4788" i="1"/>
  <c r="S4788" i="1"/>
  <c r="F4789" i="1"/>
  <c r="S4789" i="1"/>
  <c r="F4790" i="1"/>
  <c r="S4790" i="1"/>
  <c r="F4791" i="1"/>
  <c r="S4791" i="1"/>
  <c r="F4792" i="1"/>
  <c r="S4792" i="1"/>
  <c r="F4793" i="1"/>
  <c r="S4793" i="1"/>
  <c r="F4794" i="1"/>
  <c r="S4794" i="1"/>
  <c r="F4795" i="1"/>
  <c r="S4795" i="1"/>
  <c r="F4797" i="1"/>
  <c r="S4797" i="1"/>
  <c r="F4798" i="1"/>
  <c r="S4798" i="1"/>
  <c r="F4799" i="1"/>
  <c r="S4799" i="1"/>
  <c r="F4800" i="1"/>
  <c r="S4800" i="1"/>
  <c r="F4801" i="1"/>
  <c r="S4801" i="1"/>
  <c r="F4802" i="1"/>
  <c r="S4802" i="1"/>
  <c r="F4803" i="1"/>
  <c r="S4803" i="1"/>
  <c r="F4804" i="1"/>
  <c r="S4804" i="1"/>
  <c r="F4805" i="1"/>
  <c r="S4805" i="1"/>
  <c r="F4806" i="1"/>
  <c r="S4806" i="1"/>
  <c r="F4807" i="1"/>
  <c r="S4807" i="1"/>
  <c r="F4808" i="1"/>
  <c r="S4808" i="1"/>
  <c r="F4809" i="1"/>
  <c r="S4809" i="1"/>
  <c r="F4810" i="1"/>
  <c r="S4810" i="1"/>
  <c r="F4811" i="1"/>
  <c r="S4811" i="1"/>
  <c r="F4812" i="1"/>
  <c r="S4812" i="1"/>
  <c r="F4813" i="1"/>
  <c r="S4813" i="1"/>
  <c r="F4814" i="1"/>
  <c r="S4814" i="1"/>
  <c r="F4815" i="1"/>
  <c r="S4815" i="1"/>
  <c r="F4816" i="1"/>
  <c r="S4816" i="1"/>
  <c r="F4817" i="1"/>
  <c r="S4817" i="1"/>
  <c r="F4818" i="1"/>
  <c r="S4818" i="1"/>
  <c r="F4819" i="1"/>
  <c r="S4819" i="1"/>
  <c r="F4820" i="1"/>
  <c r="S4820" i="1"/>
  <c r="F4822" i="1"/>
  <c r="S4822" i="1"/>
  <c r="F4823" i="1"/>
  <c r="S4823" i="1"/>
  <c r="F4824" i="1"/>
  <c r="S4824" i="1"/>
  <c r="F4825" i="1"/>
  <c r="S4825" i="1"/>
  <c r="F4826" i="1"/>
  <c r="S4826" i="1"/>
  <c r="F4827" i="1"/>
  <c r="S4827" i="1"/>
  <c r="F4828" i="1"/>
  <c r="S4828" i="1"/>
  <c r="F4829" i="1"/>
  <c r="S4829" i="1"/>
  <c r="F4830" i="1"/>
  <c r="S4830" i="1"/>
  <c r="F4831" i="1"/>
  <c r="S4831" i="1"/>
  <c r="F4832" i="1"/>
  <c r="S4832" i="1"/>
  <c r="F4833" i="1"/>
  <c r="S4833" i="1"/>
  <c r="F4834" i="1"/>
  <c r="S4834" i="1"/>
  <c r="F4835" i="1"/>
  <c r="S4835" i="1"/>
  <c r="F4836" i="1"/>
  <c r="S4836" i="1"/>
  <c r="F4837" i="1"/>
  <c r="S4837" i="1"/>
  <c r="F4838" i="1"/>
  <c r="S4838" i="1"/>
  <c r="F4839" i="1"/>
  <c r="S4839" i="1"/>
  <c r="F4840" i="1"/>
  <c r="S4840" i="1"/>
  <c r="F4841" i="1"/>
  <c r="S4841" i="1"/>
  <c r="F4842" i="1"/>
  <c r="S4842" i="1"/>
  <c r="F4843" i="1"/>
  <c r="S4843" i="1"/>
  <c r="F4844" i="1"/>
  <c r="S4844" i="1"/>
  <c r="F4845" i="1"/>
  <c r="S4845" i="1"/>
  <c r="F4846" i="1"/>
  <c r="S4846" i="1"/>
  <c r="F4847" i="1"/>
  <c r="S4847" i="1"/>
  <c r="F4848" i="1"/>
  <c r="S4848" i="1"/>
  <c r="F4849" i="1"/>
  <c r="S4849" i="1"/>
  <c r="F4850" i="1"/>
  <c r="S4850" i="1"/>
  <c r="F4851" i="1"/>
  <c r="S4851" i="1"/>
  <c r="F4852" i="1"/>
  <c r="S4852" i="1"/>
  <c r="F4853" i="1"/>
  <c r="S4853" i="1"/>
  <c r="F4854" i="1"/>
  <c r="S4854" i="1"/>
  <c r="F4855" i="1"/>
  <c r="S4855" i="1"/>
  <c r="F4856" i="1"/>
  <c r="S4856" i="1"/>
  <c r="F4857" i="1"/>
  <c r="S4857" i="1"/>
  <c r="F4858" i="1"/>
  <c r="S4858" i="1"/>
  <c r="F4859" i="1"/>
  <c r="S4859" i="1"/>
  <c r="F4860" i="1"/>
  <c r="S4860" i="1"/>
  <c r="F4861" i="1"/>
  <c r="S4861" i="1"/>
  <c r="F4862" i="1"/>
  <c r="S4862" i="1"/>
  <c r="F4863" i="1"/>
  <c r="S4863" i="1"/>
  <c r="F4864" i="1"/>
  <c r="S4864" i="1"/>
  <c r="F4865" i="1"/>
  <c r="S4865" i="1"/>
  <c r="F4866" i="1"/>
  <c r="S4866" i="1"/>
  <c r="F4867" i="1"/>
  <c r="S4867" i="1"/>
  <c r="F4868" i="1"/>
  <c r="S4868" i="1"/>
  <c r="F4869" i="1"/>
  <c r="S4869" i="1"/>
  <c r="F4870" i="1"/>
  <c r="S4870" i="1"/>
  <c r="F4871" i="1"/>
  <c r="S4871" i="1"/>
  <c r="F4872" i="1"/>
  <c r="S4872" i="1"/>
  <c r="F4873" i="1"/>
  <c r="S4873" i="1"/>
  <c r="F4874" i="1"/>
  <c r="S4874" i="1"/>
  <c r="F4875" i="1"/>
  <c r="S4875" i="1"/>
  <c r="F4876" i="1"/>
  <c r="S4876" i="1"/>
  <c r="F4877" i="1"/>
  <c r="S4877" i="1"/>
  <c r="F4878" i="1"/>
  <c r="S4878" i="1"/>
  <c r="F4879" i="1"/>
  <c r="S4879" i="1"/>
  <c r="F4880" i="1"/>
  <c r="S4880" i="1"/>
  <c r="F4881" i="1"/>
  <c r="S4881" i="1"/>
  <c r="F4882" i="1"/>
  <c r="S4882" i="1"/>
  <c r="F4883" i="1"/>
  <c r="S4883" i="1"/>
  <c r="F4884" i="1"/>
  <c r="S4884" i="1"/>
  <c r="F4885" i="1"/>
  <c r="S4885" i="1"/>
  <c r="F4886" i="1"/>
  <c r="S4886" i="1"/>
  <c r="F4887" i="1"/>
  <c r="S4887" i="1"/>
  <c r="F4888" i="1"/>
  <c r="S4888" i="1"/>
  <c r="F4889" i="1"/>
  <c r="S4889" i="1"/>
  <c r="F4890" i="1"/>
  <c r="S4890" i="1"/>
  <c r="F4891" i="1"/>
  <c r="S4891" i="1"/>
  <c r="F4892" i="1"/>
  <c r="S4892" i="1"/>
  <c r="F4893" i="1"/>
  <c r="S4893" i="1"/>
  <c r="F4894" i="1"/>
  <c r="S4894" i="1"/>
  <c r="F4895" i="1"/>
  <c r="S4895" i="1"/>
  <c r="F4896" i="1"/>
  <c r="S4896" i="1"/>
  <c r="F4897" i="1"/>
  <c r="S4897" i="1"/>
  <c r="F4898" i="1"/>
  <c r="S4898" i="1"/>
  <c r="F4899" i="1"/>
  <c r="S4899" i="1"/>
  <c r="F4900" i="1"/>
  <c r="S4900" i="1"/>
  <c r="F4901" i="1"/>
  <c r="S4901" i="1"/>
  <c r="F4902" i="1"/>
  <c r="S4902" i="1"/>
  <c r="F4903" i="1"/>
  <c r="S4903" i="1"/>
  <c r="F4904" i="1"/>
  <c r="S4904" i="1"/>
  <c r="F4905" i="1"/>
  <c r="S4905" i="1"/>
  <c r="F4906" i="1"/>
  <c r="S4906" i="1"/>
  <c r="F4907" i="1"/>
  <c r="S4907" i="1"/>
  <c r="F4908" i="1"/>
  <c r="S4908" i="1"/>
  <c r="F4909" i="1"/>
  <c r="S4909" i="1"/>
  <c r="F4910" i="1"/>
  <c r="S4910" i="1"/>
  <c r="F4911" i="1"/>
  <c r="S4911" i="1"/>
  <c r="F4912" i="1"/>
  <c r="S4912" i="1"/>
  <c r="F4913" i="1"/>
  <c r="S4913" i="1"/>
  <c r="F4914" i="1"/>
  <c r="S4914" i="1"/>
  <c r="F4915" i="1"/>
  <c r="S4915" i="1"/>
  <c r="F4916" i="1"/>
  <c r="S4916" i="1"/>
  <c r="F4917" i="1"/>
  <c r="S4917" i="1"/>
  <c r="F4918" i="1"/>
  <c r="S4918" i="1"/>
  <c r="F4919" i="1"/>
  <c r="S4919" i="1"/>
  <c r="F4920" i="1"/>
  <c r="S4920" i="1"/>
  <c r="F4921" i="1"/>
  <c r="S4921" i="1"/>
  <c r="F4922" i="1"/>
  <c r="S4922" i="1"/>
  <c r="F4923" i="1"/>
  <c r="S4923" i="1"/>
  <c r="F4924" i="1"/>
  <c r="S4924" i="1"/>
  <c r="F4925" i="1"/>
  <c r="S4925" i="1"/>
  <c r="F4926" i="1"/>
  <c r="S4926" i="1"/>
  <c r="F4928" i="1"/>
  <c r="S4928" i="1"/>
  <c r="F4929" i="1"/>
  <c r="S4929" i="1"/>
  <c r="F4930" i="1"/>
  <c r="S4930" i="1"/>
  <c r="F4931" i="1"/>
  <c r="S4931" i="1"/>
  <c r="F4932" i="1"/>
  <c r="S4932" i="1"/>
  <c r="F4933" i="1"/>
  <c r="S4933" i="1"/>
  <c r="F4934" i="1"/>
  <c r="S4934" i="1"/>
  <c r="F4935" i="1"/>
  <c r="S4935" i="1"/>
  <c r="F4936" i="1"/>
  <c r="S4936" i="1"/>
  <c r="F4938" i="1"/>
  <c r="S4938" i="1"/>
  <c r="F4939" i="1"/>
  <c r="S4939" i="1"/>
  <c r="F4940" i="1"/>
  <c r="S4940" i="1"/>
  <c r="F4941" i="1"/>
  <c r="S4941" i="1"/>
  <c r="F4942" i="1"/>
  <c r="S4942" i="1"/>
  <c r="F4943" i="1"/>
  <c r="S4943" i="1"/>
  <c r="F4944" i="1"/>
  <c r="S4944" i="1"/>
  <c r="F4945" i="1"/>
  <c r="S4945" i="1"/>
  <c r="F4946" i="1"/>
  <c r="S4946" i="1"/>
  <c r="F4947" i="1"/>
  <c r="S4947" i="1"/>
  <c r="F4948" i="1"/>
  <c r="S4948" i="1"/>
  <c r="F4949" i="1"/>
  <c r="S4949" i="1"/>
  <c r="F4950" i="1"/>
  <c r="S4950" i="1"/>
  <c r="F4951" i="1"/>
  <c r="S4951" i="1"/>
  <c r="F4952" i="1"/>
  <c r="S4952" i="1"/>
  <c r="F4953" i="1"/>
  <c r="S4953" i="1"/>
  <c r="F4954" i="1"/>
  <c r="S4954" i="1"/>
  <c r="F4955" i="1"/>
  <c r="S4955" i="1"/>
  <c r="F4956" i="1"/>
  <c r="S4956" i="1"/>
  <c r="F4957" i="1"/>
  <c r="S4957" i="1"/>
  <c r="F4958" i="1"/>
  <c r="S4958" i="1"/>
  <c r="F4959" i="1"/>
  <c r="S4959" i="1"/>
  <c r="F4960" i="1"/>
  <c r="S4960" i="1"/>
  <c r="F4961" i="1"/>
  <c r="S4961" i="1"/>
  <c r="F4962" i="1"/>
  <c r="S4962" i="1"/>
  <c r="F4964" i="1"/>
  <c r="S4964" i="1"/>
  <c r="F4965" i="1"/>
  <c r="S4965" i="1"/>
  <c r="F4966" i="1"/>
  <c r="S4966" i="1"/>
  <c r="F4967" i="1"/>
  <c r="S4967" i="1"/>
  <c r="F4968" i="1"/>
  <c r="S4968" i="1"/>
  <c r="F4969" i="1"/>
  <c r="S4969" i="1"/>
  <c r="F4970" i="1"/>
  <c r="S4970" i="1"/>
  <c r="F4971" i="1"/>
  <c r="S4971" i="1"/>
  <c r="F4972" i="1"/>
  <c r="S4972" i="1"/>
  <c r="F4973" i="1"/>
  <c r="S4973" i="1"/>
  <c r="F4974" i="1"/>
  <c r="S4974" i="1"/>
  <c r="F4975" i="1"/>
  <c r="S4975" i="1"/>
  <c r="F4976" i="1"/>
  <c r="S4976" i="1"/>
  <c r="F4977" i="1"/>
  <c r="S4977" i="1"/>
  <c r="F4978" i="1"/>
  <c r="S4978" i="1"/>
  <c r="F4979" i="1"/>
  <c r="S4979" i="1"/>
  <c r="F4980" i="1"/>
  <c r="S4980" i="1"/>
  <c r="F4981" i="1"/>
  <c r="S4981" i="1"/>
  <c r="F4982" i="1"/>
  <c r="S4982" i="1"/>
  <c r="F4983" i="1"/>
  <c r="S4983" i="1"/>
  <c r="F4984" i="1"/>
  <c r="S4984" i="1"/>
  <c r="F4985" i="1"/>
  <c r="S4985" i="1"/>
  <c r="F4986" i="1"/>
  <c r="S4986" i="1"/>
  <c r="F4987" i="1"/>
  <c r="S4987" i="1"/>
  <c r="F4988" i="1"/>
  <c r="S4988" i="1"/>
  <c r="F4989" i="1"/>
  <c r="S4989" i="1"/>
  <c r="F4990" i="1"/>
  <c r="S4990" i="1"/>
  <c r="F4991" i="1"/>
  <c r="S4991" i="1"/>
  <c r="F4992" i="1"/>
  <c r="S4992" i="1"/>
  <c r="F4993" i="1"/>
  <c r="S4993" i="1"/>
  <c r="F4994" i="1"/>
  <c r="S4994" i="1"/>
  <c r="F4995" i="1"/>
  <c r="S4995" i="1"/>
  <c r="F4996" i="1"/>
  <c r="S4996" i="1"/>
  <c r="F4997" i="1"/>
  <c r="S4997" i="1"/>
  <c r="F4998" i="1"/>
  <c r="S4998" i="1"/>
  <c r="F4999" i="1"/>
  <c r="S4999" i="1"/>
  <c r="F5000" i="1"/>
  <c r="S5000" i="1"/>
  <c r="F5001" i="1"/>
  <c r="S5001" i="1"/>
  <c r="F5002" i="1"/>
  <c r="S5002" i="1"/>
  <c r="F5003" i="1"/>
  <c r="S5003" i="1"/>
  <c r="F5004" i="1"/>
  <c r="S5004" i="1"/>
  <c r="F5005" i="1"/>
  <c r="S5005" i="1"/>
  <c r="F5006" i="1"/>
  <c r="S5006" i="1"/>
  <c r="F5007" i="1"/>
  <c r="S5007" i="1"/>
  <c r="F5008" i="1"/>
  <c r="S5008" i="1"/>
  <c r="F5009" i="1"/>
  <c r="S5009" i="1"/>
  <c r="F5011" i="1"/>
  <c r="S5011" i="1"/>
  <c r="F5012" i="1"/>
  <c r="S5012" i="1"/>
  <c r="F5013" i="1"/>
  <c r="S5013" i="1"/>
  <c r="F5014" i="1"/>
  <c r="S5014" i="1"/>
  <c r="F5015" i="1"/>
  <c r="S5015" i="1"/>
  <c r="F5016" i="1"/>
  <c r="S5016" i="1"/>
  <c r="F5017" i="1"/>
  <c r="S5017" i="1"/>
  <c r="F5018" i="1"/>
  <c r="S5018" i="1"/>
  <c r="F5020" i="1"/>
  <c r="S5020" i="1"/>
  <c r="F5021" i="1"/>
  <c r="S5021" i="1"/>
  <c r="F5022" i="1"/>
  <c r="S5022" i="1"/>
  <c r="F5023" i="1"/>
  <c r="S5023" i="1"/>
  <c r="F5024" i="1"/>
  <c r="S5024" i="1"/>
  <c r="F5025" i="1"/>
  <c r="S5025" i="1"/>
  <c r="F5026" i="1"/>
  <c r="S5026" i="1"/>
  <c r="F5027" i="1"/>
  <c r="S5027" i="1"/>
  <c r="F5028" i="1"/>
  <c r="S5028" i="1"/>
  <c r="F5029" i="1"/>
  <c r="S5029" i="1"/>
  <c r="F5030" i="1"/>
  <c r="S5030" i="1"/>
  <c r="F5031" i="1"/>
  <c r="S5031" i="1"/>
  <c r="F5032" i="1"/>
  <c r="S5032" i="1"/>
  <c r="F5033" i="1"/>
  <c r="S5033" i="1"/>
  <c r="F5034" i="1"/>
  <c r="S5034" i="1"/>
  <c r="F5035" i="1"/>
  <c r="S5035" i="1"/>
  <c r="F5036" i="1"/>
  <c r="S5036" i="1"/>
  <c r="F5037" i="1"/>
  <c r="S5037" i="1"/>
  <c r="F5038" i="1"/>
  <c r="S5038" i="1"/>
  <c r="F5039" i="1"/>
  <c r="S5039" i="1"/>
  <c r="F5040" i="1"/>
  <c r="S5040" i="1"/>
  <c r="F5041" i="1"/>
  <c r="S5041" i="1"/>
  <c r="F5042" i="1"/>
  <c r="S5042" i="1"/>
  <c r="F5043" i="1"/>
  <c r="S5043" i="1"/>
  <c r="F5044" i="1"/>
  <c r="S5044" i="1"/>
  <c r="F5045" i="1"/>
  <c r="S5045" i="1"/>
  <c r="F5046" i="1"/>
  <c r="S5046" i="1"/>
  <c r="F5047" i="1"/>
  <c r="S5047" i="1"/>
  <c r="F5048" i="1"/>
  <c r="S5048" i="1"/>
  <c r="F5049" i="1"/>
  <c r="S5049" i="1"/>
  <c r="F5050" i="1"/>
  <c r="S5050" i="1"/>
  <c r="F5051" i="1"/>
  <c r="S5051" i="1"/>
  <c r="F5052" i="1"/>
  <c r="S5052" i="1"/>
  <c r="F5053" i="1"/>
  <c r="S5053" i="1"/>
  <c r="F5054" i="1"/>
  <c r="S5054" i="1"/>
  <c r="F5055" i="1"/>
  <c r="S5055" i="1"/>
  <c r="F5056" i="1"/>
  <c r="S5056" i="1"/>
  <c r="F5057" i="1"/>
  <c r="S5057" i="1"/>
  <c r="F5058" i="1"/>
  <c r="S5058" i="1"/>
  <c r="F5059" i="1"/>
  <c r="S5059" i="1"/>
  <c r="F5060" i="1"/>
  <c r="S5060" i="1"/>
  <c r="F5061" i="1"/>
  <c r="S5061" i="1"/>
  <c r="F5062" i="1"/>
  <c r="S5062" i="1"/>
  <c r="F5063" i="1"/>
  <c r="S5063" i="1"/>
  <c r="F5064" i="1"/>
  <c r="S5064" i="1"/>
  <c r="F5065" i="1"/>
  <c r="S5065" i="1"/>
  <c r="F5066" i="1"/>
  <c r="S5066" i="1"/>
  <c r="F5067" i="1"/>
  <c r="S5067" i="1"/>
  <c r="F5068" i="1"/>
  <c r="S5068" i="1"/>
  <c r="F5069" i="1"/>
  <c r="S5069" i="1"/>
  <c r="F5070" i="1"/>
  <c r="S5070" i="1"/>
  <c r="F5071" i="1"/>
  <c r="S5071" i="1"/>
  <c r="F5072" i="1"/>
  <c r="S5072" i="1"/>
  <c r="F5073" i="1"/>
  <c r="S5073" i="1"/>
  <c r="F5074" i="1"/>
  <c r="S5074" i="1"/>
  <c r="F5075" i="1"/>
  <c r="S5075" i="1"/>
  <c r="F5076" i="1"/>
  <c r="S5076" i="1"/>
  <c r="F5077" i="1"/>
  <c r="S5077" i="1"/>
  <c r="F5078" i="1"/>
  <c r="S5078" i="1"/>
  <c r="F5079" i="1"/>
  <c r="S5079" i="1"/>
  <c r="F5080" i="1"/>
  <c r="S5080" i="1"/>
  <c r="F5081" i="1"/>
  <c r="S5081" i="1"/>
  <c r="F5082" i="1"/>
  <c r="S5082" i="1"/>
  <c r="F5083" i="1"/>
  <c r="S5083" i="1"/>
  <c r="F5085" i="1"/>
  <c r="S5085" i="1"/>
  <c r="F5086" i="1"/>
  <c r="S5086" i="1"/>
  <c r="F5087" i="1"/>
  <c r="S5087" i="1"/>
  <c r="F5088" i="1"/>
  <c r="S5088" i="1"/>
  <c r="F5089" i="1"/>
  <c r="S5089" i="1"/>
  <c r="F5090" i="1"/>
  <c r="S5090" i="1"/>
  <c r="F5091" i="1"/>
  <c r="S5091" i="1"/>
  <c r="F5092" i="1"/>
  <c r="S5092" i="1"/>
  <c r="F5093" i="1"/>
  <c r="S5093" i="1"/>
  <c r="F5094" i="1"/>
  <c r="S5094" i="1"/>
  <c r="F5095" i="1"/>
  <c r="S5095" i="1"/>
  <c r="F5096" i="1"/>
  <c r="S5096" i="1"/>
  <c r="F5097" i="1"/>
  <c r="S5097" i="1"/>
  <c r="F5098" i="1"/>
  <c r="S5098" i="1"/>
  <c r="F5099" i="1"/>
  <c r="S5099" i="1"/>
  <c r="F5100" i="1"/>
  <c r="S5100" i="1"/>
  <c r="F5101" i="1"/>
  <c r="S5101" i="1"/>
  <c r="F5102" i="1"/>
  <c r="S5102" i="1"/>
  <c r="F5103" i="1"/>
  <c r="S5103" i="1"/>
  <c r="F5104" i="1"/>
  <c r="S5104" i="1"/>
  <c r="F5105" i="1"/>
  <c r="S5105" i="1"/>
  <c r="F5106" i="1"/>
  <c r="S5106" i="1"/>
  <c r="F5107" i="1"/>
  <c r="S5107" i="1"/>
  <c r="F5108" i="1"/>
  <c r="S5108" i="1"/>
  <c r="F5109" i="1"/>
  <c r="S5109" i="1"/>
  <c r="F5110" i="1"/>
  <c r="S5110" i="1"/>
  <c r="F5111" i="1"/>
  <c r="S5111" i="1"/>
  <c r="F5112" i="1"/>
  <c r="S5112" i="1"/>
  <c r="F5113" i="1"/>
  <c r="S5113" i="1"/>
  <c r="F5114" i="1"/>
  <c r="S5114" i="1"/>
  <c r="F5115" i="1"/>
  <c r="S5115" i="1"/>
  <c r="F5116" i="1"/>
  <c r="S5116" i="1"/>
  <c r="F5117" i="1"/>
  <c r="S5117" i="1"/>
  <c r="F5118" i="1"/>
  <c r="S5118" i="1"/>
  <c r="F5119" i="1"/>
  <c r="S5119" i="1"/>
  <c r="F5120" i="1"/>
  <c r="S5120" i="1"/>
  <c r="F5121" i="1"/>
  <c r="S5121" i="1"/>
  <c r="F5122" i="1"/>
  <c r="S5122" i="1"/>
  <c r="F5123" i="1"/>
  <c r="S5123" i="1"/>
  <c r="F5124" i="1"/>
  <c r="S5124" i="1"/>
  <c r="F5125" i="1"/>
  <c r="S5125" i="1"/>
  <c r="F5126" i="1"/>
  <c r="S5126" i="1"/>
  <c r="F5127" i="1"/>
  <c r="S5127" i="1"/>
  <c r="F5128" i="1"/>
  <c r="S5128" i="1"/>
  <c r="F5129" i="1"/>
  <c r="S5129" i="1"/>
  <c r="F5130" i="1"/>
  <c r="S5130" i="1"/>
  <c r="F5131" i="1"/>
  <c r="S5131" i="1"/>
  <c r="F5132" i="1"/>
  <c r="S5132" i="1"/>
  <c r="F5133" i="1"/>
  <c r="S5133" i="1"/>
  <c r="F5134" i="1"/>
  <c r="S5134" i="1"/>
  <c r="F5135" i="1"/>
  <c r="S5135" i="1"/>
  <c r="F5136" i="1"/>
  <c r="S5136" i="1"/>
  <c r="F5137" i="1"/>
  <c r="S5137" i="1"/>
  <c r="F5138" i="1"/>
  <c r="S5138" i="1"/>
  <c r="F5139" i="1"/>
  <c r="S5139" i="1"/>
  <c r="F5140" i="1"/>
  <c r="S5140" i="1"/>
  <c r="F5141" i="1"/>
  <c r="S5141" i="1"/>
  <c r="F5142" i="1"/>
  <c r="S5142" i="1"/>
  <c r="F5143" i="1"/>
  <c r="S5143" i="1"/>
  <c r="F5144" i="1"/>
  <c r="S5144" i="1"/>
  <c r="F5145" i="1"/>
  <c r="S5145" i="1"/>
  <c r="F5146" i="1"/>
  <c r="S5146" i="1"/>
  <c r="F5147" i="1"/>
  <c r="S5147" i="1"/>
  <c r="F5148" i="1"/>
  <c r="S5148" i="1"/>
  <c r="F5149" i="1"/>
  <c r="S5149" i="1"/>
  <c r="F5150" i="1"/>
  <c r="S5150" i="1"/>
  <c r="F5151" i="1"/>
  <c r="S5151" i="1"/>
  <c r="F5152" i="1"/>
  <c r="S5152" i="1"/>
  <c r="F5153" i="1"/>
  <c r="S5153" i="1"/>
  <c r="F5154" i="1"/>
  <c r="S5154" i="1"/>
  <c r="F5155" i="1"/>
  <c r="S5155" i="1"/>
  <c r="F5156" i="1"/>
  <c r="S5156" i="1"/>
  <c r="F5157" i="1"/>
  <c r="S5157" i="1"/>
  <c r="F5158" i="1"/>
  <c r="S5158" i="1"/>
  <c r="F5159" i="1"/>
  <c r="S5159" i="1"/>
  <c r="F5160" i="1"/>
  <c r="S5160" i="1"/>
  <c r="F5161" i="1"/>
  <c r="S5161" i="1"/>
  <c r="F5162" i="1"/>
  <c r="S5162" i="1"/>
  <c r="F5163" i="1"/>
  <c r="S5163" i="1"/>
  <c r="F5164" i="1"/>
  <c r="S5164" i="1"/>
  <c r="F5165" i="1"/>
  <c r="S5165" i="1"/>
  <c r="F5166" i="1"/>
  <c r="S5166" i="1"/>
  <c r="F5167" i="1"/>
  <c r="S5167" i="1"/>
  <c r="F5168" i="1"/>
  <c r="S5168" i="1"/>
  <c r="F5169" i="1"/>
  <c r="S5169" i="1"/>
  <c r="F5170" i="1"/>
  <c r="S5170" i="1"/>
  <c r="F5171" i="1"/>
  <c r="S5171" i="1"/>
  <c r="F5172" i="1"/>
  <c r="S5172" i="1"/>
  <c r="F5173" i="1"/>
  <c r="S5173" i="1"/>
  <c r="F5174" i="1"/>
  <c r="S5174" i="1"/>
  <c r="F5175" i="1"/>
  <c r="S5175" i="1"/>
  <c r="F5176" i="1"/>
  <c r="S5176" i="1"/>
  <c r="F5177" i="1"/>
  <c r="S5177" i="1"/>
  <c r="F5178" i="1"/>
  <c r="S5178" i="1"/>
  <c r="F5179" i="1"/>
  <c r="S5179" i="1"/>
  <c r="F5180" i="1"/>
  <c r="S5180" i="1"/>
  <c r="F5181" i="1"/>
  <c r="S5181" i="1"/>
  <c r="F5182" i="1"/>
  <c r="S5182" i="1"/>
  <c r="F5183" i="1"/>
  <c r="S5183" i="1"/>
  <c r="F5184" i="1"/>
  <c r="S5184" i="1"/>
  <c r="F5185" i="1"/>
  <c r="S5185" i="1"/>
  <c r="F5186" i="1"/>
  <c r="S5186" i="1"/>
  <c r="F5187" i="1"/>
  <c r="S5187" i="1"/>
  <c r="F5188" i="1"/>
  <c r="S5188" i="1"/>
  <c r="F5189" i="1"/>
  <c r="S5189" i="1"/>
  <c r="F5190" i="1"/>
  <c r="S5190" i="1"/>
  <c r="F5191" i="1"/>
  <c r="S5191" i="1"/>
  <c r="F5192" i="1"/>
  <c r="S5192" i="1"/>
  <c r="F5193" i="1"/>
  <c r="S5193" i="1"/>
  <c r="F5194" i="1"/>
  <c r="S5194" i="1"/>
  <c r="F5195" i="1"/>
  <c r="S5195" i="1"/>
  <c r="F5196" i="1"/>
  <c r="S5196" i="1"/>
  <c r="F5197" i="1"/>
  <c r="S5197" i="1"/>
  <c r="F5198" i="1"/>
  <c r="S5198" i="1"/>
  <c r="F5199" i="1"/>
  <c r="S5199" i="1"/>
  <c r="F5200" i="1"/>
  <c r="S5200" i="1"/>
  <c r="F5201" i="1"/>
  <c r="S5201" i="1"/>
  <c r="F5202" i="1"/>
  <c r="S5202" i="1"/>
  <c r="F5203" i="1"/>
  <c r="S5203" i="1"/>
  <c r="F5204" i="1"/>
  <c r="S5204" i="1"/>
  <c r="F5205" i="1"/>
  <c r="S5205" i="1"/>
  <c r="F5206" i="1"/>
  <c r="S5206" i="1"/>
  <c r="F5207" i="1"/>
  <c r="S5207" i="1"/>
  <c r="F5208" i="1"/>
  <c r="S5208" i="1"/>
  <c r="F5209" i="1"/>
  <c r="S5209" i="1"/>
  <c r="F5210" i="1"/>
  <c r="S5210" i="1"/>
  <c r="F5211" i="1"/>
  <c r="S5211" i="1"/>
  <c r="F5212" i="1"/>
  <c r="S5212" i="1"/>
  <c r="F5213" i="1"/>
  <c r="S5213" i="1"/>
  <c r="F5214" i="1"/>
  <c r="S5214" i="1"/>
  <c r="F5215" i="1"/>
  <c r="S5215" i="1"/>
  <c r="F5216" i="1"/>
  <c r="S5216" i="1"/>
  <c r="F5217" i="1"/>
  <c r="S5217" i="1"/>
  <c r="F5218" i="1"/>
  <c r="S5218" i="1"/>
  <c r="F5219" i="1"/>
  <c r="S5219" i="1"/>
  <c r="F5220" i="1"/>
  <c r="S5220" i="1"/>
  <c r="F5221" i="1"/>
  <c r="S5221" i="1"/>
  <c r="F5222" i="1"/>
  <c r="S5222" i="1"/>
  <c r="F5223" i="1"/>
  <c r="S5223" i="1"/>
  <c r="F5224" i="1"/>
  <c r="S5224" i="1"/>
  <c r="F5225" i="1"/>
  <c r="S5225" i="1"/>
  <c r="F5226" i="1"/>
  <c r="S5226" i="1"/>
  <c r="F5227" i="1"/>
  <c r="S5227" i="1"/>
  <c r="F5228" i="1"/>
  <c r="S5228" i="1"/>
  <c r="F5229" i="1"/>
  <c r="S5229" i="1"/>
  <c r="F5230" i="1"/>
  <c r="S5230" i="1"/>
  <c r="F5231" i="1"/>
  <c r="S5231" i="1"/>
  <c r="F5232" i="1"/>
  <c r="S5232" i="1"/>
  <c r="F5233" i="1"/>
  <c r="S5233" i="1"/>
  <c r="F5234" i="1"/>
  <c r="S5234" i="1"/>
  <c r="F5235" i="1"/>
  <c r="S5235" i="1"/>
  <c r="F5236" i="1"/>
  <c r="S5236" i="1"/>
  <c r="F5237" i="1"/>
  <c r="S5237" i="1"/>
  <c r="F5238" i="1"/>
  <c r="S5238" i="1"/>
  <c r="F5239" i="1"/>
  <c r="S5239" i="1"/>
  <c r="F5240" i="1"/>
  <c r="S5240" i="1"/>
  <c r="F5241" i="1"/>
  <c r="S5241" i="1"/>
  <c r="F5242" i="1"/>
  <c r="S5242" i="1"/>
  <c r="F5243" i="1"/>
  <c r="S5243" i="1"/>
  <c r="F5244" i="1"/>
  <c r="S5244" i="1"/>
  <c r="F5245" i="1"/>
  <c r="S5245" i="1"/>
  <c r="F5246" i="1"/>
  <c r="S5246" i="1"/>
  <c r="F5247" i="1"/>
  <c r="S5247" i="1"/>
  <c r="F5248" i="1"/>
  <c r="S5248" i="1"/>
  <c r="F5249" i="1"/>
  <c r="S5249" i="1"/>
  <c r="F5250" i="1"/>
  <c r="S5250" i="1"/>
  <c r="F5251" i="1"/>
  <c r="S5251" i="1"/>
  <c r="F5252" i="1"/>
  <c r="S5252" i="1"/>
  <c r="F5253" i="1"/>
  <c r="S5253" i="1"/>
  <c r="F5254" i="1"/>
  <c r="S5254" i="1"/>
  <c r="F5255" i="1"/>
  <c r="S5255" i="1"/>
  <c r="F5256" i="1"/>
  <c r="S5256" i="1"/>
  <c r="F5257" i="1"/>
  <c r="S5257" i="1"/>
  <c r="F5258" i="1"/>
  <c r="S5258" i="1"/>
  <c r="F5259" i="1"/>
  <c r="S5259" i="1"/>
  <c r="F5260" i="1"/>
  <c r="S5260" i="1"/>
  <c r="F5261" i="1"/>
  <c r="S5261" i="1"/>
  <c r="F5262" i="1"/>
  <c r="S5262" i="1"/>
  <c r="F5263" i="1"/>
  <c r="S5263" i="1"/>
  <c r="F5264" i="1"/>
  <c r="S5264" i="1"/>
  <c r="F5265" i="1"/>
  <c r="S5265" i="1"/>
  <c r="F5266" i="1"/>
  <c r="S5266" i="1"/>
  <c r="F5267" i="1"/>
  <c r="S5267" i="1"/>
  <c r="F5268" i="1"/>
  <c r="S5268" i="1"/>
  <c r="F5269" i="1"/>
  <c r="S5269" i="1"/>
  <c r="F5270" i="1"/>
  <c r="S5270" i="1"/>
  <c r="F5271" i="1"/>
  <c r="S5271" i="1"/>
  <c r="F5272" i="1"/>
  <c r="S5272" i="1"/>
  <c r="F5273" i="1"/>
  <c r="S5273" i="1"/>
  <c r="F5274" i="1"/>
  <c r="S5274" i="1"/>
  <c r="F5275" i="1"/>
  <c r="S5275" i="1"/>
  <c r="F5276" i="1"/>
  <c r="S5276" i="1"/>
  <c r="F5277" i="1"/>
  <c r="S5277" i="1"/>
  <c r="F5278" i="1"/>
  <c r="S5278" i="1"/>
  <c r="F5279" i="1"/>
  <c r="S5279" i="1"/>
  <c r="F5280" i="1"/>
  <c r="S5280" i="1"/>
  <c r="F5281" i="1"/>
  <c r="S5281" i="1"/>
  <c r="F5282" i="1"/>
  <c r="S5282" i="1"/>
  <c r="F5283" i="1"/>
  <c r="S5283" i="1"/>
  <c r="F5284" i="1"/>
  <c r="S5284" i="1"/>
  <c r="F5285" i="1"/>
  <c r="S5285" i="1"/>
  <c r="F5286" i="1"/>
  <c r="S5286" i="1"/>
  <c r="F5287" i="1"/>
  <c r="S5287" i="1"/>
  <c r="F5288" i="1"/>
  <c r="S5288" i="1"/>
  <c r="F5289" i="1"/>
  <c r="S5289" i="1"/>
  <c r="F5290" i="1"/>
  <c r="S5290" i="1"/>
  <c r="F5291" i="1"/>
  <c r="S5291" i="1"/>
  <c r="F5292" i="1"/>
  <c r="S5292" i="1"/>
  <c r="F5293" i="1"/>
  <c r="S5293" i="1"/>
  <c r="F5294" i="1"/>
  <c r="S5294" i="1"/>
  <c r="F5295" i="1"/>
  <c r="S5295" i="1"/>
  <c r="F5296" i="1"/>
  <c r="S5296" i="1"/>
  <c r="F5297" i="1"/>
  <c r="S5297" i="1"/>
  <c r="F5298" i="1"/>
  <c r="S5298" i="1"/>
  <c r="F5299" i="1"/>
  <c r="S5299" i="1"/>
  <c r="F5300" i="1"/>
  <c r="S5300" i="1"/>
  <c r="F5301" i="1"/>
  <c r="S5301" i="1"/>
  <c r="F5302" i="1"/>
  <c r="S5302" i="1"/>
  <c r="F5303" i="1"/>
  <c r="S5303" i="1"/>
  <c r="F5304" i="1"/>
  <c r="S5304" i="1"/>
  <c r="F5305" i="1"/>
  <c r="S5305" i="1"/>
  <c r="F5306" i="1"/>
  <c r="S5306" i="1"/>
  <c r="F5307" i="1"/>
  <c r="S5307" i="1"/>
  <c r="F5308" i="1"/>
  <c r="S5308" i="1"/>
  <c r="F5309" i="1"/>
  <c r="S5309" i="1"/>
  <c r="F5310" i="1"/>
  <c r="S5310" i="1"/>
  <c r="F5311" i="1"/>
  <c r="S5311" i="1"/>
  <c r="F5312" i="1"/>
  <c r="S5312" i="1"/>
  <c r="F5313" i="1"/>
  <c r="S5313" i="1"/>
  <c r="F5314" i="1"/>
  <c r="S5314" i="1"/>
  <c r="F5315" i="1"/>
  <c r="S5315" i="1"/>
  <c r="F5316" i="1"/>
  <c r="S5316" i="1"/>
  <c r="F5317" i="1"/>
  <c r="S5317" i="1"/>
  <c r="F5318" i="1"/>
  <c r="S5318" i="1"/>
  <c r="F5319" i="1"/>
  <c r="S5319" i="1"/>
  <c r="F5320" i="1"/>
  <c r="S5320" i="1"/>
  <c r="F5321" i="1"/>
  <c r="S5321" i="1"/>
  <c r="F5322" i="1"/>
  <c r="S5322" i="1"/>
  <c r="F5323" i="1"/>
  <c r="S5323" i="1"/>
  <c r="F5324" i="1"/>
  <c r="S5324" i="1"/>
  <c r="F5325" i="1"/>
  <c r="S5325" i="1"/>
  <c r="F5326" i="1"/>
  <c r="S5326" i="1"/>
  <c r="F5327" i="1"/>
  <c r="S5327" i="1"/>
  <c r="F5328" i="1"/>
  <c r="S5328" i="1"/>
  <c r="F5329" i="1"/>
  <c r="S5329" i="1"/>
  <c r="F5330" i="1"/>
  <c r="S5330" i="1"/>
  <c r="F5331" i="1"/>
  <c r="S5331" i="1"/>
  <c r="F5332" i="1"/>
  <c r="S5332" i="1"/>
  <c r="F5333" i="1"/>
  <c r="S5333" i="1"/>
  <c r="F5334" i="1"/>
  <c r="S5334" i="1"/>
  <c r="F5335" i="1"/>
  <c r="S5335" i="1"/>
  <c r="F5336" i="1"/>
  <c r="S5336" i="1"/>
  <c r="F5337" i="1"/>
  <c r="S5337" i="1"/>
  <c r="F5338" i="1"/>
  <c r="S5338" i="1"/>
  <c r="F5339" i="1"/>
  <c r="S5339" i="1"/>
  <c r="F5340" i="1"/>
  <c r="S5340" i="1"/>
  <c r="F5341" i="1"/>
  <c r="S5341" i="1"/>
  <c r="F5342" i="1"/>
  <c r="S5342" i="1"/>
  <c r="F5343" i="1"/>
  <c r="S5343" i="1"/>
  <c r="F5345" i="1"/>
  <c r="S5345" i="1"/>
  <c r="F5346" i="1"/>
  <c r="S5346" i="1"/>
  <c r="F5347" i="1"/>
  <c r="S5347" i="1"/>
  <c r="F5348" i="1"/>
  <c r="S5348" i="1"/>
  <c r="F5349" i="1"/>
  <c r="S5349" i="1"/>
  <c r="F5350" i="1"/>
  <c r="S5350" i="1"/>
  <c r="F5351" i="1"/>
  <c r="S5351" i="1"/>
  <c r="F5352" i="1"/>
  <c r="S5352" i="1"/>
  <c r="F5353" i="1"/>
  <c r="S5353" i="1"/>
  <c r="F5354" i="1"/>
  <c r="S5354" i="1"/>
  <c r="F5355" i="1"/>
  <c r="S5355" i="1"/>
  <c r="F5356" i="1"/>
  <c r="S5356" i="1"/>
  <c r="F5357" i="1"/>
  <c r="S5357" i="1"/>
  <c r="F5358" i="1"/>
  <c r="S5358" i="1"/>
  <c r="F5359" i="1"/>
  <c r="S5359" i="1"/>
  <c r="F5360" i="1"/>
  <c r="S5360" i="1"/>
  <c r="F5361" i="1"/>
  <c r="S5361" i="1"/>
  <c r="F5362" i="1"/>
  <c r="S5362" i="1"/>
  <c r="F5363" i="1"/>
  <c r="S5363" i="1"/>
  <c r="F5364" i="1"/>
  <c r="S5364" i="1"/>
  <c r="F5365" i="1"/>
  <c r="S5365" i="1"/>
  <c r="F5366" i="1"/>
  <c r="S5366" i="1"/>
  <c r="F5367" i="1"/>
  <c r="S5367" i="1"/>
  <c r="F5368" i="1"/>
  <c r="S5368" i="1"/>
  <c r="F5369" i="1"/>
  <c r="S5369" i="1"/>
  <c r="F5370" i="1"/>
  <c r="S5370" i="1"/>
  <c r="F5371" i="1"/>
  <c r="S5371" i="1"/>
  <c r="F5372" i="1"/>
  <c r="S5372" i="1"/>
  <c r="F5373" i="1"/>
  <c r="S5373" i="1"/>
  <c r="F5374" i="1"/>
  <c r="S5374" i="1"/>
  <c r="F5375" i="1"/>
  <c r="S5375" i="1"/>
  <c r="F5376" i="1"/>
  <c r="S5376" i="1"/>
  <c r="F5377" i="1"/>
  <c r="S5377" i="1"/>
  <c r="F5378" i="1"/>
  <c r="S5378" i="1"/>
  <c r="F5379" i="1"/>
  <c r="S5379" i="1"/>
  <c r="F5380" i="1"/>
  <c r="S5380" i="1"/>
  <c r="F5381" i="1"/>
  <c r="S5381" i="1"/>
  <c r="F5382" i="1"/>
  <c r="S5382" i="1"/>
  <c r="F5384" i="1"/>
  <c r="S5384" i="1"/>
  <c r="F5385" i="1"/>
  <c r="S5385" i="1"/>
  <c r="F5386" i="1"/>
  <c r="S5386" i="1"/>
  <c r="F5387" i="1"/>
  <c r="S5387" i="1"/>
  <c r="F5388" i="1"/>
  <c r="S5388" i="1"/>
  <c r="F5389" i="1"/>
  <c r="S5389" i="1"/>
  <c r="F5390" i="1"/>
  <c r="S5390" i="1"/>
  <c r="F5391" i="1"/>
  <c r="S5391" i="1"/>
  <c r="F5392" i="1"/>
  <c r="S5392" i="1"/>
  <c r="F5393" i="1"/>
  <c r="S5393" i="1"/>
  <c r="F5394" i="1"/>
  <c r="S5394" i="1"/>
  <c r="F5395" i="1"/>
  <c r="S5395" i="1"/>
  <c r="F5396" i="1"/>
  <c r="S5396" i="1"/>
  <c r="F5397" i="1"/>
  <c r="S5397" i="1"/>
  <c r="F5398" i="1"/>
  <c r="S5398" i="1"/>
  <c r="F5399" i="1"/>
  <c r="S5399" i="1"/>
  <c r="F5400" i="1"/>
  <c r="S5400" i="1"/>
  <c r="F5401" i="1"/>
  <c r="S5401" i="1"/>
  <c r="F5403" i="1"/>
  <c r="S5403" i="1"/>
  <c r="F5404" i="1"/>
  <c r="S5404" i="1"/>
  <c r="F5405" i="1"/>
  <c r="S5405" i="1"/>
  <c r="F5406" i="1"/>
  <c r="S5406" i="1"/>
  <c r="F5407" i="1"/>
  <c r="S5407" i="1"/>
  <c r="F5408" i="1"/>
  <c r="S5408" i="1"/>
  <c r="F5409" i="1"/>
  <c r="S5409" i="1"/>
  <c r="F5410" i="1"/>
  <c r="S5410" i="1"/>
  <c r="F5411" i="1"/>
  <c r="S5411" i="1"/>
  <c r="F5412" i="1"/>
  <c r="S5412" i="1"/>
  <c r="F5413" i="1"/>
  <c r="S5413" i="1"/>
  <c r="F5414" i="1"/>
  <c r="S5414" i="1"/>
  <c r="F5415" i="1"/>
  <c r="S5415" i="1"/>
  <c r="F5416" i="1"/>
  <c r="S5416" i="1"/>
  <c r="F5417" i="1"/>
  <c r="S5417" i="1"/>
  <c r="F5418" i="1"/>
  <c r="S5418" i="1"/>
  <c r="F5419" i="1"/>
  <c r="S5419" i="1"/>
  <c r="F5420" i="1"/>
  <c r="S5420" i="1"/>
  <c r="F5421" i="1"/>
  <c r="S5421" i="1"/>
  <c r="F5422" i="1"/>
  <c r="S5422" i="1"/>
  <c r="F5423" i="1"/>
  <c r="S5423" i="1"/>
  <c r="F5424" i="1"/>
  <c r="S5424" i="1"/>
  <c r="F5425" i="1"/>
  <c r="S5425" i="1"/>
  <c r="F5426" i="1"/>
  <c r="S5426" i="1"/>
  <c r="F5427" i="1"/>
  <c r="S5427" i="1"/>
  <c r="F5428" i="1"/>
  <c r="S5428" i="1"/>
  <c r="F5430" i="1"/>
  <c r="S5430" i="1"/>
  <c r="F5431" i="1"/>
  <c r="S5431" i="1"/>
  <c r="F5433" i="1"/>
  <c r="S5433" i="1"/>
  <c r="F5434" i="1"/>
  <c r="S5434" i="1"/>
  <c r="F5435" i="1"/>
  <c r="S5435" i="1"/>
  <c r="F5436" i="1"/>
  <c r="S5436" i="1"/>
  <c r="F5437" i="1"/>
  <c r="S5437" i="1"/>
  <c r="F5438" i="1"/>
  <c r="S5438" i="1"/>
  <c r="F5439" i="1"/>
  <c r="S5439" i="1"/>
  <c r="F5440" i="1"/>
  <c r="S5440" i="1"/>
  <c r="F5441" i="1"/>
  <c r="S5441" i="1"/>
  <c r="F5442" i="1"/>
  <c r="S5442" i="1"/>
  <c r="F5443" i="1"/>
  <c r="S5443" i="1"/>
  <c r="F5444" i="1"/>
  <c r="S5444" i="1"/>
  <c r="F5445" i="1"/>
  <c r="S5445" i="1"/>
  <c r="F5446" i="1"/>
  <c r="S5446" i="1"/>
  <c r="F5447" i="1"/>
  <c r="S5447" i="1"/>
  <c r="F5448" i="1"/>
  <c r="S5448" i="1"/>
  <c r="F5449" i="1"/>
  <c r="S5449" i="1"/>
  <c r="F5450" i="1"/>
  <c r="S5450" i="1"/>
  <c r="F5451" i="1"/>
  <c r="S5451" i="1"/>
  <c r="F5452" i="1"/>
  <c r="S5452" i="1"/>
  <c r="F5453" i="1"/>
  <c r="S5453" i="1"/>
  <c r="F5454" i="1"/>
  <c r="S5454" i="1"/>
  <c r="F5455" i="1"/>
  <c r="S5455" i="1"/>
  <c r="F5456" i="1"/>
  <c r="S5456" i="1"/>
  <c r="F5457" i="1"/>
  <c r="S5457" i="1"/>
  <c r="F5458" i="1"/>
  <c r="S5458" i="1"/>
  <c r="F5459" i="1"/>
  <c r="S5459" i="1"/>
  <c r="F5460" i="1"/>
  <c r="S5460" i="1"/>
  <c r="F5461" i="1"/>
  <c r="S5461" i="1"/>
  <c r="F5462" i="1"/>
  <c r="S5462" i="1"/>
  <c r="F5463" i="1"/>
  <c r="S5463" i="1"/>
  <c r="F5464" i="1"/>
  <c r="S5464" i="1"/>
  <c r="F5465" i="1"/>
  <c r="S5465" i="1"/>
  <c r="F5466" i="1"/>
  <c r="S5466" i="1"/>
  <c r="F5467" i="1"/>
  <c r="S5467" i="1"/>
  <c r="F5468" i="1"/>
  <c r="S5468" i="1"/>
  <c r="F5469" i="1"/>
  <c r="S5469" i="1"/>
  <c r="F5470" i="1"/>
  <c r="S5470" i="1"/>
  <c r="F5471" i="1"/>
  <c r="S5471" i="1"/>
  <c r="F5472" i="1"/>
  <c r="S5472" i="1"/>
  <c r="F5473" i="1"/>
  <c r="S5473" i="1"/>
  <c r="F5474" i="1"/>
  <c r="S5474" i="1"/>
  <c r="F5475" i="1"/>
  <c r="S5475" i="1"/>
  <c r="F5476" i="1"/>
  <c r="S5476" i="1"/>
  <c r="F5477" i="1"/>
  <c r="S5477" i="1"/>
  <c r="F5478" i="1"/>
  <c r="S5478" i="1"/>
  <c r="F5479" i="1"/>
  <c r="S5479" i="1"/>
  <c r="F5480" i="1"/>
  <c r="S5480" i="1"/>
  <c r="F5481" i="1"/>
  <c r="S5481" i="1"/>
  <c r="F5482" i="1"/>
  <c r="S5482" i="1"/>
  <c r="F5483" i="1"/>
  <c r="S5483" i="1"/>
  <c r="F5484" i="1"/>
  <c r="S5484" i="1"/>
  <c r="F5485" i="1"/>
  <c r="S5485" i="1"/>
  <c r="F5486" i="1"/>
  <c r="S5486" i="1"/>
  <c r="F5487" i="1"/>
  <c r="S5487" i="1"/>
  <c r="F5488" i="1"/>
  <c r="S5488" i="1"/>
  <c r="F5489" i="1"/>
  <c r="S5489" i="1"/>
  <c r="F5490" i="1"/>
  <c r="S5490" i="1"/>
  <c r="F5491" i="1"/>
  <c r="S5491" i="1"/>
  <c r="F5492" i="1"/>
  <c r="S5492" i="1"/>
  <c r="F5493" i="1"/>
  <c r="S5493" i="1"/>
  <c r="F5494" i="1"/>
  <c r="S5494" i="1"/>
  <c r="F5495" i="1"/>
  <c r="S5495" i="1"/>
  <c r="F5496" i="1"/>
  <c r="S5496" i="1"/>
  <c r="F5497" i="1"/>
  <c r="S5497" i="1"/>
  <c r="F5498" i="1"/>
  <c r="S5498" i="1"/>
  <c r="F5499" i="1"/>
  <c r="S5499" i="1"/>
  <c r="F5500" i="1"/>
  <c r="S5500" i="1"/>
  <c r="F5501" i="1"/>
  <c r="S5501" i="1"/>
  <c r="F5502" i="1"/>
  <c r="S5502" i="1"/>
  <c r="F5503" i="1"/>
  <c r="S5503" i="1"/>
  <c r="F5505" i="1"/>
  <c r="S5505" i="1"/>
  <c r="F5506" i="1"/>
  <c r="S5506" i="1"/>
  <c r="F5507" i="1"/>
  <c r="S5507" i="1"/>
  <c r="F5508" i="1"/>
  <c r="S5508" i="1"/>
  <c r="F5509" i="1"/>
  <c r="S5509" i="1"/>
  <c r="F5510" i="1"/>
  <c r="S5510" i="1"/>
  <c r="F5511" i="1"/>
  <c r="S5511" i="1"/>
  <c r="F5512" i="1"/>
  <c r="S5512" i="1"/>
  <c r="F5513" i="1"/>
  <c r="S5513" i="1"/>
  <c r="F5514" i="1"/>
  <c r="S5514" i="1"/>
  <c r="F5515" i="1"/>
  <c r="S5515" i="1"/>
  <c r="F5516" i="1"/>
  <c r="S5516" i="1"/>
  <c r="F5517" i="1"/>
  <c r="S5517" i="1"/>
  <c r="F5518" i="1"/>
  <c r="S5518" i="1"/>
  <c r="F5519" i="1"/>
  <c r="S5519" i="1"/>
  <c r="F5520" i="1"/>
  <c r="S5520" i="1"/>
  <c r="F5521" i="1"/>
  <c r="S5521" i="1"/>
  <c r="F5522" i="1"/>
  <c r="S5522" i="1"/>
  <c r="F5523" i="1"/>
  <c r="S5523" i="1"/>
  <c r="F5524" i="1"/>
  <c r="S5524" i="1"/>
  <c r="F5525" i="1"/>
  <c r="S5525" i="1"/>
  <c r="F5526" i="1"/>
  <c r="S5526" i="1"/>
  <c r="F5527" i="1"/>
  <c r="S5527" i="1"/>
  <c r="F5528" i="1"/>
  <c r="S5528" i="1"/>
  <c r="F5529" i="1"/>
  <c r="S5529" i="1"/>
  <c r="F5530" i="1"/>
  <c r="S5530" i="1"/>
  <c r="F5531" i="1"/>
  <c r="S5531" i="1"/>
  <c r="F5533" i="1"/>
  <c r="S5533" i="1"/>
  <c r="F5534" i="1"/>
  <c r="S5534" i="1"/>
  <c r="F5535" i="1"/>
  <c r="S5535" i="1"/>
  <c r="F5536" i="1"/>
  <c r="S5536" i="1"/>
  <c r="F5537" i="1"/>
  <c r="S5537" i="1"/>
  <c r="F5538" i="1"/>
  <c r="S5538" i="1"/>
  <c r="F5539" i="1"/>
  <c r="S5539" i="1"/>
  <c r="F5540" i="1"/>
  <c r="S5540" i="1"/>
  <c r="F5541" i="1"/>
  <c r="S5541" i="1"/>
  <c r="F5542" i="1"/>
  <c r="S5542" i="1"/>
  <c r="F5543" i="1"/>
  <c r="S5543" i="1"/>
  <c r="F5544" i="1"/>
  <c r="S5544" i="1"/>
  <c r="F5545" i="1"/>
  <c r="S5545" i="1"/>
  <c r="F5546" i="1"/>
  <c r="S5546" i="1"/>
  <c r="F5547" i="1"/>
  <c r="S5547" i="1"/>
  <c r="F5548" i="1"/>
  <c r="S5548" i="1"/>
  <c r="F5549" i="1"/>
  <c r="S5549" i="1"/>
  <c r="F5550" i="1"/>
  <c r="S5550" i="1"/>
  <c r="F5551" i="1"/>
  <c r="S5551" i="1"/>
  <c r="F5552" i="1"/>
  <c r="S5552" i="1"/>
  <c r="F5553" i="1"/>
  <c r="S5553" i="1"/>
  <c r="F5554" i="1"/>
  <c r="S5554" i="1"/>
  <c r="F5555" i="1"/>
  <c r="S5555" i="1"/>
  <c r="F5556" i="1"/>
  <c r="S5556" i="1"/>
  <c r="F5557" i="1"/>
  <c r="S5557" i="1"/>
  <c r="F5558" i="1"/>
  <c r="S5558" i="1"/>
  <c r="F5559" i="1"/>
  <c r="S5559" i="1"/>
  <c r="F5560" i="1"/>
  <c r="S5560" i="1"/>
  <c r="F5561" i="1"/>
  <c r="S5561" i="1"/>
  <c r="F5562" i="1"/>
  <c r="S5562" i="1"/>
  <c r="F5563" i="1"/>
  <c r="S5563" i="1"/>
  <c r="F5564" i="1"/>
  <c r="S5564" i="1"/>
  <c r="F5565" i="1"/>
  <c r="S5565" i="1"/>
  <c r="F5566" i="1"/>
  <c r="S5566" i="1"/>
  <c r="F5567" i="1"/>
  <c r="S5567" i="1"/>
  <c r="F5568" i="1"/>
  <c r="S5568" i="1"/>
  <c r="F5569" i="1"/>
  <c r="S5569" i="1"/>
  <c r="F5570" i="1"/>
  <c r="S5570" i="1"/>
  <c r="F5571" i="1"/>
  <c r="S5571" i="1"/>
  <c r="F5572" i="1"/>
  <c r="S5572" i="1"/>
  <c r="F5573" i="1"/>
  <c r="S5573" i="1"/>
  <c r="F5574" i="1"/>
  <c r="S5574" i="1"/>
  <c r="F5575" i="1"/>
  <c r="S5575" i="1"/>
  <c r="F5576" i="1"/>
  <c r="S5576" i="1"/>
  <c r="F5577" i="1"/>
  <c r="S5577" i="1"/>
  <c r="F5578" i="1"/>
  <c r="S5578" i="1"/>
  <c r="F5579" i="1"/>
  <c r="S5579" i="1"/>
  <c r="F5580" i="1"/>
  <c r="S5580" i="1"/>
  <c r="F5581" i="1"/>
  <c r="S5581" i="1"/>
  <c r="F5582" i="1"/>
  <c r="S5582" i="1"/>
  <c r="F5583" i="1"/>
  <c r="S5583" i="1"/>
  <c r="F5584" i="1"/>
  <c r="S5584" i="1"/>
  <c r="F5585" i="1"/>
  <c r="S5585" i="1"/>
  <c r="F5586" i="1"/>
  <c r="S5586" i="1"/>
  <c r="F5587" i="1"/>
  <c r="S5587" i="1"/>
  <c r="F5588" i="1"/>
  <c r="S5588" i="1"/>
  <c r="F5589" i="1"/>
  <c r="S5589" i="1"/>
  <c r="F5590" i="1"/>
  <c r="S5590" i="1"/>
  <c r="F5591" i="1"/>
  <c r="S5591" i="1"/>
  <c r="F5592" i="1"/>
  <c r="S5592" i="1"/>
  <c r="F5593" i="1"/>
  <c r="S5593" i="1"/>
  <c r="F5594" i="1"/>
  <c r="S5594" i="1"/>
  <c r="F5595" i="1"/>
  <c r="S5595" i="1"/>
  <c r="F5596" i="1"/>
  <c r="S5596" i="1"/>
  <c r="F5597" i="1"/>
  <c r="S5597" i="1"/>
  <c r="F5599" i="1"/>
  <c r="S5599" i="1"/>
  <c r="F5600" i="1"/>
  <c r="S5600" i="1"/>
  <c r="F5601" i="1"/>
  <c r="S5601" i="1"/>
  <c r="F5602" i="1"/>
  <c r="S5602" i="1"/>
  <c r="F5603" i="1"/>
  <c r="S5603" i="1"/>
  <c r="F5604" i="1"/>
  <c r="S5604" i="1"/>
  <c r="F5605" i="1"/>
  <c r="S5605" i="1"/>
  <c r="F5606" i="1"/>
  <c r="S5606" i="1"/>
  <c r="F5607" i="1"/>
  <c r="S5607" i="1"/>
  <c r="F5608" i="1"/>
  <c r="S5608" i="1"/>
  <c r="F5609" i="1"/>
  <c r="S5609" i="1"/>
  <c r="F5610" i="1"/>
  <c r="S5610" i="1"/>
  <c r="F5612" i="1"/>
  <c r="S5612" i="1"/>
  <c r="F5613" i="1"/>
  <c r="S5613" i="1"/>
  <c r="F5614" i="1"/>
  <c r="S5614" i="1"/>
  <c r="F5615" i="1"/>
  <c r="S5615" i="1"/>
  <c r="F5616" i="1"/>
  <c r="S5616" i="1"/>
  <c r="F5617" i="1"/>
  <c r="S5617" i="1"/>
  <c r="F5618" i="1"/>
  <c r="S5618" i="1"/>
  <c r="F5619" i="1"/>
  <c r="S5619" i="1"/>
  <c r="F5620" i="1"/>
  <c r="S5620" i="1"/>
  <c r="F5621" i="1"/>
  <c r="S5621" i="1"/>
  <c r="F5622" i="1"/>
  <c r="S5622" i="1"/>
  <c r="F5623" i="1"/>
  <c r="S5623" i="1"/>
  <c r="F5624" i="1"/>
  <c r="S5624" i="1"/>
  <c r="F5625" i="1"/>
  <c r="S5625" i="1"/>
  <c r="F5626" i="1"/>
  <c r="S5626" i="1"/>
  <c r="F5627" i="1"/>
  <c r="S5627" i="1"/>
  <c r="F5628" i="1"/>
  <c r="S5628" i="1"/>
  <c r="F5629" i="1"/>
  <c r="S5629" i="1"/>
  <c r="F5630" i="1"/>
  <c r="S5630" i="1"/>
  <c r="F5631" i="1"/>
  <c r="S5631" i="1"/>
  <c r="F5632" i="1"/>
  <c r="S5632" i="1"/>
  <c r="F5633" i="1"/>
  <c r="S5633" i="1"/>
  <c r="F5634" i="1"/>
  <c r="S5634" i="1"/>
  <c r="F5635" i="1"/>
  <c r="S5635" i="1"/>
  <c r="F5636" i="1"/>
  <c r="S5636" i="1"/>
  <c r="F5637" i="1"/>
  <c r="S5637" i="1"/>
  <c r="F5638" i="1"/>
  <c r="S5638" i="1"/>
  <c r="F5639" i="1"/>
  <c r="S5639" i="1"/>
  <c r="F5640" i="1"/>
  <c r="S5640" i="1"/>
  <c r="F5641" i="1"/>
  <c r="S5641" i="1"/>
  <c r="F5642" i="1"/>
  <c r="S5642" i="1"/>
  <c r="F5643" i="1"/>
  <c r="S5643" i="1"/>
  <c r="F5644" i="1"/>
  <c r="S5644" i="1"/>
  <c r="F5645" i="1"/>
  <c r="S5645" i="1"/>
  <c r="F5646" i="1"/>
  <c r="S5646" i="1"/>
  <c r="F5647" i="1"/>
  <c r="S5647" i="1"/>
  <c r="F5648" i="1"/>
  <c r="S5648" i="1"/>
  <c r="F5649" i="1"/>
  <c r="S5649" i="1"/>
  <c r="F5650" i="1"/>
  <c r="S5650" i="1"/>
  <c r="F5651" i="1"/>
  <c r="S5651" i="1"/>
  <c r="F5652" i="1"/>
  <c r="S5652" i="1"/>
  <c r="F5653" i="1"/>
  <c r="S5653" i="1"/>
  <c r="F5654" i="1"/>
  <c r="S5654" i="1"/>
  <c r="F5655" i="1"/>
  <c r="S5655" i="1"/>
  <c r="F5656" i="1"/>
  <c r="S5656" i="1"/>
  <c r="F5657" i="1"/>
  <c r="S5657" i="1"/>
  <c r="F5658" i="1"/>
  <c r="S5658" i="1"/>
  <c r="F5659" i="1"/>
  <c r="S5659" i="1"/>
  <c r="F5660" i="1"/>
  <c r="S5660" i="1"/>
  <c r="F5661" i="1"/>
  <c r="S5661" i="1"/>
  <c r="F5662" i="1"/>
  <c r="S5662" i="1"/>
  <c r="F5663" i="1"/>
  <c r="S5663" i="1"/>
  <c r="F5664" i="1"/>
  <c r="S5664" i="1"/>
  <c r="F5665" i="1"/>
  <c r="S5665" i="1"/>
  <c r="F5666" i="1"/>
  <c r="S5666" i="1"/>
  <c r="F5667" i="1"/>
  <c r="S5667" i="1"/>
  <c r="F5668" i="1"/>
  <c r="S5668" i="1"/>
  <c r="F5669" i="1"/>
  <c r="S5669" i="1"/>
  <c r="F5670" i="1"/>
  <c r="S5670" i="1"/>
  <c r="F5671" i="1"/>
  <c r="S5671" i="1"/>
  <c r="F5672" i="1"/>
  <c r="S5672" i="1"/>
  <c r="F5673" i="1"/>
  <c r="S5673" i="1"/>
  <c r="F5674" i="1"/>
  <c r="S5674" i="1"/>
  <c r="F5675" i="1"/>
  <c r="S5675" i="1"/>
  <c r="F5676" i="1"/>
  <c r="S5676" i="1"/>
  <c r="F5677" i="1"/>
  <c r="S5677" i="1"/>
  <c r="F5678" i="1"/>
  <c r="S5678" i="1"/>
  <c r="F5679" i="1"/>
  <c r="S5679" i="1"/>
  <c r="F5680" i="1"/>
  <c r="S5680" i="1"/>
  <c r="F5681" i="1"/>
  <c r="S5681" i="1"/>
  <c r="F5682" i="1"/>
  <c r="S5682" i="1"/>
  <c r="F5683" i="1"/>
  <c r="S5683" i="1"/>
  <c r="F5684" i="1"/>
  <c r="S5684" i="1"/>
  <c r="F5685" i="1"/>
  <c r="S5685" i="1"/>
  <c r="F5686" i="1"/>
  <c r="S5686" i="1"/>
  <c r="F5687" i="1"/>
  <c r="S5687" i="1"/>
  <c r="F5688" i="1"/>
  <c r="S5688" i="1"/>
  <c r="F5689" i="1"/>
  <c r="S5689" i="1"/>
  <c r="F5690" i="1"/>
  <c r="S5690" i="1"/>
  <c r="F5691" i="1"/>
  <c r="S5691" i="1"/>
  <c r="F5692" i="1"/>
  <c r="S5692" i="1"/>
  <c r="F5693" i="1"/>
  <c r="S5693" i="1"/>
  <c r="F5694" i="1"/>
  <c r="S5694" i="1"/>
  <c r="F5695" i="1"/>
  <c r="S5695" i="1"/>
  <c r="F5696" i="1"/>
  <c r="S5696" i="1"/>
  <c r="F5697" i="1"/>
  <c r="S5697" i="1"/>
  <c r="F5698" i="1"/>
  <c r="S5698" i="1"/>
  <c r="F5699" i="1"/>
  <c r="S5699" i="1"/>
  <c r="F5700" i="1"/>
  <c r="S5700" i="1"/>
  <c r="F5701" i="1"/>
  <c r="S5701" i="1"/>
  <c r="F5702" i="1"/>
  <c r="S5702" i="1"/>
  <c r="F5703" i="1"/>
  <c r="S5703" i="1"/>
  <c r="F5704" i="1"/>
  <c r="S5704" i="1"/>
  <c r="F5705" i="1"/>
  <c r="S5705" i="1"/>
  <c r="F5706" i="1"/>
  <c r="S5706" i="1"/>
  <c r="F5707" i="1"/>
  <c r="S5707" i="1"/>
  <c r="F5708" i="1"/>
  <c r="S5708" i="1"/>
  <c r="F5709" i="1"/>
  <c r="S5709" i="1"/>
  <c r="F5710" i="1"/>
  <c r="S5710" i="1"/>
  <c r="F5711" i="1"/>
  <c r="S5711" i="1"/>
  <c r="F5712" i="1"/>
  <c r="S5712" i="1"/>
  <c r="F5713" i="1"/>
  <c r="S5713" i="1"/>
  <c r="F5714" i="1"/>
  <c r="S5714" i="1"/>
  <c r="F5715" i="1"/>
  <c r="S5715" i="1"/>
  <c r="F5716" i="1"/>
  <c r="S5716" i="1"/>
  <c r="F5717" i="1"/>
  <c r="S5717" i="1"/>
  <c r="F5718" i="1"/>
  <c r="S5718" i="1"/>
  <c r="F5719" i="1"/>
  <c r="S5719" i="1"/>
  <c r="F5720" i="1"/>
  <c r="S5720" i="1"/>
  <c r="F5721" i="1"/>
  <c r="S5721" i="1"/>
  <c r="F5722" i="1"/>
  <c r="S5722" i="1"/>
  <c r="F5723" i="1"/>
  <c r="S5723" i="1"/>
  <c r="F5724" i="1"/>
  <c r="S5724" i="1"/>
  <c r="F5725" i="1"/>
  <c r="S5725" i="1"/>
  <c r="F5726" i="1"/>
  <c r="S5726" i="1"/>
  <c r="F5727" i="1"/>
  <c r="S5727" i="1"/>
  <c r="F5728" i="1"/>
  <c r="S5728" i="1"/>
  <c r="F5729" i="1"/>
  <c r="S5729" i="1"/>
  <c r="F5730" i="1"/>
  <c r="S5730" i="1"/>
  <c r="F5731" i="1"/>
  <c r="S5731" i="1"/>
  <c r="F5732" i="1"/>
  <c r="S5732" i="1"/>
  <c r="F5733" i="1"/>
  <c r="S5733" i="1"/>
  <c r="F5734" i="1"/>
  <c r="S5734" i="1"/>
  <c r="F5735" i="1"/>
  <c r="S5735" i="1"/>
  <c r="F5736" i="1"/>
  <c r="S5736" i="1"/>
  <c r="F5737" i="1"/>
  <c r="S5737" i="1"/>
  <c r="F5738" i="1"/>
  <c r="S5738" i="1"/>
  <c r="F5739" i="1"/>
  <c r="S5739" i="1"/>
  <c r="F5740" i="1"/>
  <c r="S5740" i="1"/>
  <c r="F5741" i="1"/>
  <c r="S5741" i="1"/>
  <c r="F5742" i="1"/>
  <c r="S5742" i="1"/>
  <c r="F5743" i="1"/>
  <c r="S5743" i="1"/>
  <c r="F5744" i="1"/>
  <c r="S5744" i="1"/>
  <c r="F5745" i="1"/>
  <c r="S5745" i="1"/>
  <c r="F5746" i="1"/>
  <c r="S5746" i="1"/>
  <c r="F5747" i="1"/>
  <c r="S5747" i="1"/>
  <c r="F5748" i="1"/>
  <c r="S5748" i="1"/>
  <c r="F5749" i="1"/>
  <c r="S5749" i="1"/>
  <c r="F5750" i="1"/>
  <c r="S5750" i="1"/>
  <c r="F5751" i="1"/>
  <c r="S5751" i="1"/>
  <c r="F5752" i="1"/>
  <c r="S5752" i="1"/>
  <c r="F5753" i="1"/>
  <c r="S5753" i="1"/>
  <c r="F5754" i="1"/>
  <c r="S5754" i="1"/>
  <c r="F5755" i="1"/>
  <c r="S5755" i="1"/>
  <c r="F5756" i="1"/>
  <c r="S5756" i="1"/>
  <c r="F5757" i="1"/>
  <c r="S5757" i="1"/>
  <c r="F5758" i="1"/>
  <c r="S5758" i="1"/>
  <c r="F5760" i="1"/>
  <c r="S5760" i="1"/>
  <c r="F5761" i="1"/>
  <c r="S5761" i="1"/>
  <c r="F5762" i="1"/>
  <c r="S5762" i="1"/>
  <c r="F5763" i="1"/>
  <c r="S5763" i="1"/>
  <c r="F5764" i="1"/>
  <c r="S5764" i="1"/>
  <c r="F5765" i="1"/>
  <c r="S5765" i="1"/>
  <c r="F5766" i="1"/>
  <c r="S5766" i="1"/>
  <c r="F5767" i="1"/>
  <c r="S5767" i="1"/>
  <c r="F5768" i="1"/>
  <c r="S5768" i="1"/>
  <c r="F5769" i="1"/>
  <c r="S5769" i="1"/>
  <c r="F5770" i="1"/>
  <c r="S5770" i="1"/>
  <c r="F5771" i="1"/>
  <c r="S5771" i="1"/>
  <c r="F5772" i="1"/>
  <c r="S5772" i="1"/>
  <c r="F5773" i="1"/>
  <c r="S5773" i="1"/>
  <c r="F5774" i="1"/>
  <c r="S5774" i="1"/>
  <c r="F5775" i="1"/>
  <c r="S5775" i="1"/>
  <c r="F5776" i="1"/>
  <c r="S5776" i="1"/>
  <c r="F5777" i="1"/>
  <c r="S5777" i="1"/>
  <c r="F5778" i="1"/>
  <c r="S5778" i="1"/>
  <c r="F5779" i="1"/>
  <c r="S5779" i="1"/>
  <c r="F5780" i="1"/>
  <c r="S5780" i="1"/>
  <c r="F5781" i="1"/>
  <c r="S5781" i="1"/>
  <c r="F5782" i="1"/>
  <c r="S5782" i="1"/>
  <c r="F5783" i="1"/>
  <c r="S5783" i="1"/>
  <c r="F5784" i="1"/>
  <c r="S5784" i="1"/>
  <c r="F5785" i="1"/>
  <c r="S5785" i="1"/>
  <c r="F5786" i="1"/>
  <c r="S5786" i="1"/>
  <c r="F5787" i="1"/>
  <c r="S5787" i="1"/>
  <c r="F5788" i="1"/>
  <c r="S5788" i="1"/>
  <c r="F5789" i="1"/>
  <c r="S5789" i="1"/>
  <c r="F5791" i="1"/>
  <c r="S5791" i="1"/>
  <c r="F5792" i="1"/>
  <c r="S5792" i="1"/>
  <c r="F5793" i="1"/>
  <c r="S5793" i="1"/>
  <c r="F5794" i="1"/>
  <c r="S5794" i="1"/>
  <c r="F5795" i="1"/>
  <c r="S5795" i="1"/>
  <c r="F5796" i="1"/>
  <c r="S5796" i="1"/>
  <c r="F5797" i="1"/>
  <c r="S5797" i="1"/>
  <c r="F5798" i="1"/>
  <c r="S5798" i="1"/>
  <c r="F5799" i="1"/>
  <c r="S5799" i="1"/>
  <c r="F5800" i="1"/>
  <c r="S5800" i="1"/>
  <c r="F5801" i="1"/>
  <c r="S5801" i="1"/>
  <c r="F5802" i="1"/>
  <c r="S5802" i="1"/>
  <c r="F5803" i="1"/>
  <c r="S5803" i="1"/>
  <c r="F5804" i="1"/>
  <c r="S5804" i="1"/>
  <c r="F5805" i="1"/>
  <c r="S5805" i="1"/>
  <c r="F5806" i="1"/>
  <c r="S5806" i="1"/>
  <c r="F5807" i="1"/>
  <c r="S5807" i="1"/>
  <c r="F5808" i="1"/>
  <c r="S5808" i="1"/>
  <c r="F5809" i="1"/>
  <c r="S5809" i="1"/>
  <c r="F5810" i="1"/>
  <c r="S5810" i="1"/>
  <c r="F5811" i="1"/>
  <c r="S5811" i="1"/>
  <c r="F5812" i="1"/>
  <c r="S5812" i="1"/>
  <c r="F5813" i="1"/>
  <c r="S5813" i="1"/>
  <c r="F5814" i="1"/>
  <c r="S5814" i="1"/>
  <c r="F5815" i="1"/>
  <c r="S5815" i="1"/>
  <c r="F5816" i="1"/>
  <c r="S5816" i="1"/>
  <c r="F5817" i="1"/>
  <c r="S5817" i="1"/>
  <c r="F5818" i="1"/>
  <c r="S5818" i="1"/>
  <c r="F5819" i="1"/>
  <c r="S5819" i="1"/>
  <c r="F5820" i="1"/>
  <c r="S5820" i="1"/>
  <c r="F5821" i="1"/>
  <c r="S5821" i="1"/>
  <c r="F5822" i="1"/>
  <c r="S5822" i="1"/>
  <c r="F5823" i="1"/>
  <c r="S5823" i="1"/>
  <c r="F5824" i="1"/>
  <c r="S5824" i="1"/>
  <c r="F5825" i="1"/>
  <c r="S5825" i="1"/>
  <c r="F5826" i="1"/>
  <c r="S5826" i="1"/>
  <c r="F5827" i="1"/>
  <c r="S5827" i="1"/>
  <c r="F5828" i="1"/>
  <c r="S5828" i="1"/>
  <c r="F5829" i="1"/>
  <c r="S5829" i="1"/>
  <c r="F5830" i="1"/>
  <c r="S5830" i="1"/>
  <c r="F5831" i="1"/>
  <c r="S5831" i="1"/>
  <c r="F5832" i="1"/>
  <c r="S5832" i="1"/>
  <c r="F5833" i="1"/>
  <c r="S5833" i="1"/>
  <c r="F5834" i="1"/>
  <c r="S5834" i="1"/>
  <c r="F5835" i="1"/>
  <c r="S5835" i="1"/>
  <c r="F5836" i="1"/>
  <c r="S5836" i="1"/>
  <c r="F5837" i="1"/>
  <c r="S5837" i="1"/>
  <c r="F5838" i="1"/>
  <c r="S5838" i="1"/>
  <c r="F5840" i="1"/>
  <c r="S5840" i="1"/>
  <c r="F5841" i="1"/>
  <c r="S5841" i="1"/>
  <c r="F5842" i="1"/>
  <c r="S5842" i="1"/>
  <c r="F5843" i="1"/>
  <c r="S5843" i="1"/>
  <c r="F5844" i="1"/>
  <c r="S5844" i="1"/>
  <c r="F5845" i="1"/>
  <c r="S5845" i="1"/>
  <c r="F5846" i="1"/>
  <c r="S5846" i="1"/>
  <c r="F5847" i="1"/>
  <c r="S5847" i="1"/>
  <c r="F5848" i="1"/>
  <c r="S5848" i="1"/>
  <c r="F5849" i="1"/>
  <c r="S5849" i="1"/>
  <c r="F5850" i="1"/>
  <c r="S5850" i="1"/>
  <c r="F5851" i="1"/>
  <c r="S5851" i="1"/>
  <c r="F5852" i="1"/>
  <c r="S5852" i="1"/>
  <c r="F5853" i="1"/>
  <c r="S5853" i="1"/>
  <c r="F5854" i="1"/>
  <c r="S5854" i="1"/>
  <c r="F5855" i="1"/>
  <c r="S5855" i="1"/>
  <c r="F5856" i="1"/>
  <c r="S5856" i="1"/>
  <c r="F5857" i="1"/>
  <c r="S5857" i="1"/>
  <c r="F5858" i="1"/>
  <c r="S5858" i="1"/>
  <c r="F5859" i="1"/>
  <c r="S5859" i="1"/>
  <c r="F5860" i="1"/>
  <c r="S5860" i="1"/>
  <c r="F5861" i="1"/>
  <c r="S5861" i="1"/>
  <c r="F5862" i="1"/>
  <c r="S5862" i="1"/>
  <c r="F5863" i="1"/>
  <c r="S5863" i="1"/>
  <c r="F5864" i="1"/>
  <c r="S5864" i="1"/>
  <c r="F5865" i="1"/>
  <c r="S5865" i="1"/>
  <c r="F5866" i="1"/>
  <c r="S5866" i="1"/>
  <c r="F5867" i="1"/>
  <c r="S5867" i="1"/>
  <c r="F5868" i="1"/>
  <c r="S5868" i="1"/>
  <c r="F5869" i="1"/>
  <c r="S5869" i="1"/>
  <c r="F5870" i="1"/>
  <c r="S5870" i="1"/>
  <c r="F5871" i="1"/>
  <c r="S5871" i="1"/>
  <c r="F5872" i="1"/>
  <c r="S5872" i="1"/>
  <c r="F5873" i="1"/>
  <c r="S5873" i="1"/>
  <c r="F5874" i="1"/>
  <c r="S5874" i="1"/>
  <c r="F5875" i="1"/>
  <c r="S5875" i="1"/>
  <c r="F5876" i="1"/>
  <c r="S5876" i="1"/>
  <c r="F5877" i="1"/>
  <c r="S5877" i="1"/>
  <c r="F5878" i="1"/>
  <c r="S5878" i="1"/>
  <c r="F5879" i="1"/>
  <c r="S5879" i="1"/>
  <c r="F5880" i="1"/>
  <c r="S5880" i="1"/>
  <c r="F5881" i="1"/>
  <c r="S5881" i="1"/>
  <c r="F5882" i="1"/>
  <c r="S5882" i="1"/>
  <c r="F5883" i="1"/>
  <c r="S5883" i="1"/>
  <c r="F5884" i="1"/>
  <c r="S5884" i="1"/>
  <c r="F5885" i="1"/>
  <c r="S5885" i="1"/>
  <c r="F5886" i="1"/>
  <c r="S5886" i="1"/>
  <c r="F5887" i="1"/>
  <c r="S5887" i="1"/>
  <c r="F5888" i="1"/>
  <c r="S5888" i="1"/>
  <c r="F5890" i="1"/>
  <c r="S5890" i="1"/>
  <c r="F5891" i="1"/>
  <c r="S5891" i="1"/>
  <c r="F5892" i="1"/>
  <c r="S5892" i="1"/>
  <c r="F5893" i="1"/>
  <c r="S5893" i="1"/>
  <c r="F5894" i="1"/>
  <c r="S5894" i="1"/>
  <c r="F5895" i="1"/>
  <c r="S5895" i="1"/>
  <c r="F5896" i="1"/>
  <c r="S5896" i="1"/>
  <c r="F5897" i="1"/>
  <c r="S5897" i="1"/>
  <c r="F5898" i="1"/>
  <c r="S5898" i="1"/>
  <c r="F5899" i="1"/>
  <c r="S5899" i="1"/>
  <c r="F5900" i="1"/>
  <c r="S5900" i="1"/>
  <c r="F5901" i="1"/>
  <c r="S5901" i="1"/>
  <c r="F5902" i="1"/>
  <c r="S5902" i="1"/>
  <c r="F5903" i="1"/>
  <c r="S5903" i="1"/>
  <c r="F5904" i="1"/>
  <c r="S5904" i="1"/>
  <c r="F5905" i="1"/>
  <c r="S5905" i="1"/>
  <c r="F5906" i="1"/>
  <c r="S5906" i="1"/>
  <c r="F5907" i="1"/>
  <c r="S5907" i="1"/>
  <c r="F5908" i="1"/>
  <c r="S5908" i="1"/>
  <c r="F5909" i="1"/>
  <c r="S5909" i="1"/>
  <c r="F5910" i="1"/>
  <c r="S5910" i="1"/>
  <c r="F5911" i="1"/>
  <c r="S5911" i="1"/>
  <c r="F5912" i="1"/>
  <c r="S5912" i="1"/>
  <c r="F5913" i="1"/>
  <c r="S5913" i="1"/>
  <c r="F5914" i="1"/>
  <c r="S5914" i="1"/>
  <c r="F5915" i="1"/>
  <c r="S5915" i="1"/>
  <c r="F5916" i="1"/>
  <c r="S5916" i="1"/>
  <c r="F5917" i="1"/>
  <c r="S5917" i="1"/>
  <c r="F5918" i="1"/>
  <c r="S5918" i="1"/>
  <c r="F5919" i="1"/>
  <c r="S5919" i="1"/>
  <c r="F5920" i="1"/>
  <c r="S5920" i="1"/>
  <c r="F5921" i="1"/>
  <c r="S5921" i="1"/>
  <c r="F5922" i="1"/>
  <c r="S5922" i="1"/>
  <c r="F5923" i="1"/>
  <c r="S5923" i="1"/>
  <c r="F5924" i="1"/>
  <c r="S5924" i="1"/>
  <c r="F5925" i="1"/>
  <c r="S5925" i="1"/>
  <c r="F5926" i="1"/>
  <c r="S5926" i="1"/>
  <c r="F5927" i="1"/>
  <c r="S5927" i="1"/>
  <c r="F5928" i="1"/>
  <c r="S5928" i="1"/>
  <c r="F5929" i="1"/>
  <c r="S5929" i="1"/>
  <c r="F5930" i="1"/>
  <c r="S5930" i="1"/>
  <c r="F5931" i="1"/>
  <c r="S5931" i="1"/>
  <c r="F5932" i="1"/>
  <c r="S5932" i="1"/>
  <c r="F5933" i="1"/>
  <c r="S5933" i="1"/>
  <c r="F5934" i="1"/>
  <c r="S5934" i="1"/>
  <c r="F5935" i="1"/>
  <c r="S5935" i="1"/>
  <c r="F5936" i="1"/>
  <c r="S5936" i="1"/>
  <c r="F5937" i="1"/>
  <c r="S5937" i="1"/>
  <c r="F5938" i="1"/>
  <c r="S5938" i="1"/>
  <c r="F5939" i="1"/>
  <c r="S5939" i="1"/>
  <c r="F5940" i="1"/>
  <c r="S5940" i="1"/>
  <c r="F5941" i="1"/>
  <c r="S5941" i="1"/>
  <c r="F5942" i="1"/>
  <c r="S5942" i="1"/>
  <c r="F5943" i="1"/>
  <c r="S5943" i="1"/>
  <c r="F5944" i="1"/>
  <c r="S5944" i="1"/>
  <c r="F5945" i="1"/>
  <c r="S5945" i="1"/>
  <c r="F5946" i="1"/>
  <c r="S5946" i="1"/>
  <c r="F5947" i="1"/>
  <c r="S5947" i="1"/>
  <c r="F5948" i="1"/>
  <c r="S5948" i="1"/>
  <c r="F5949" i="1"/>
  <c r="S5949" i="1"/>
  <c r="F5950" i="1"/>
  <c r="S5950" i="1"/>
  <c r="F5951" i="1"/>
  <c r="S5951" i="1"/>
  <c r="F5952" i="1"/>
  <c r="S5952" i="1"/>
  <c r="F5953" i="1"/>
  <c r="S5953" i="1"/>
  <c r="F5954" i="1"/>
  <c r="S5954" i="1"/>
  <c r="F5955" i="1"/>
  <c r="S5955" i="1"/>
  <c r="F5956" i="1"/>
  <c r="S5956" i="1"/>
  <c r="F5957" i="1"/>
  <c r="S5957" i="1"/>
  <c r="F5958" i="1"/>
  <c r="S5958" i="1"/>
  <c r="F5959" i="1"/>
  <c r="S5959" i="1"/>
  <c r="F5960" i="1"/>
  <c r="S5960" i="1"/>
  <c r="F5961" i="1"/>
  <c r="S5961" i="1"/>
  <c r="F5962" i="1"/>
  <c r="S5962" i="1"/>
  <c r="F5963" i="1"/>
  <c r="S5963" i="1"/>
  <c r="F5964" i="1"/>
  <c r="S5964" i="1"/>
  <c r="F5965" i="1"/>
  <c r="S5965" i="1"/>
  <c r="F5966" i="1"/>
  <c r="S5966" i="1"/>
  <c r="F5967" i="1"/>
  <c r="S5967" i="1"/>
  <c r="F5968" i="1"/>
  <c r="S5968" i="1"/>
  <c r="F5969" i="1"/>
  <c r="S5969" i="1"/>
  <c r="F5970" i="1"/>
  <c r="S5970" i="1"/>
  <c r="F5971" i="1"/>
  <c r="S5971" i="1"/>
  <c r="F5972" i="1"/>
  <c r="S5972" i="1"/>
  <c r="F5973" i="1"/>
  <c r="S5973" i="1"/>
  <c r="F5974" i="1"/>
  <c r="S5974" i="1"/>
  <c r="F5975" i="1"/>
  <c r="S5975" i="1"/>
  <c r="F5976" i="1"/>
  <c r="S5976" i="1"/>
  <c r="F5977" i="1"/>
  <c r="S5977" i="1"/>
  <c r="F5978" i="1"/>
  <c r="S5978" i="1"/>
  <c r="F5979" i="1"/>
  <c r="S5979" i="1"/>
  <c r="F5980" i="1"/>
  <c r="S5980" i="1"/>
  <c r="F5981" i="1"/>
  <c r="S5981" i="1"/>
  <c r="F5982" i="1"/>
  <c r="S5982" i="1"/>
  <c r="F5983" i="1"/>
  <c r="S5983" i="1"/>
  <c r="F5984" i="1"/>
  <c r="S5984" i="1"/>
  <c r="F5985" i="1"/>
  <c r="S5985" i="1"/>
  <c r="F5986" i="1"/>
  <c r="S5986" i="1"/>
  <c r="F5987" i="1"/>
  <c r="S5987" i="1"/>
  <c r="F5988" i="1"/>
  <c r="S5988" i="1"/>
  <c r="F5989" i="1"/>
  <c r="S5989" i="1"/>
  <c r="F5990" i="1"/>
  <c r="S5990" i="1"/>
  <c r="F5991" i="1"/>
  <c r="S5991" i="1"/>
  <c r="F5992" i="1"/>
  <c r="S5992" i="1"/>
  <c r="F5993" i="1"/>
  <c r="S5993" i="1"/>
  <c r="F5994" i="1"/>
  <c r="S5994" i="1"/>
  <c r="F5995" i="1"/>
  <c r="S5995" i="1"/>
  <c r="F5996" i="1"/>
  <c r="S5996" i="1"/>
  <c r="F5997" i="1"/>
  <c r="S5997" i="1"/>
  <c r="F5998" i="1"/>
  <c r="S5998" i="1"/>
  <c r="F5999" i="1"/>
  <c r="S5999" i="1"/>
  <c r="F6000" i="1"/>
  <c r="S6000" i="1"/>
  <c r="F6001" i="1"/>
  <c r="S6001" i="1"/>
  <c r="F6002" i="1"/>
  <c r="S6002" i="1"/>
  <c r="F6003" i="1"/>
  <c r="S6003" i="1"/>
  <c r="F6004" i="1"/>
  <c r="S6004" i="1"/>
  <c r="F6005" i="1"/>
  <c r="S6005" i="1"/>
  <c r="F6006" i="1"/>
  <c r="S6006" i="1"/>
  <c r="F6007" i="1"/>
  <c r="S6007" i="1"/>
  <c r="F6008" i="1"/>
  <c r="S6008" i="1"/>
  <c r="F6009" i="1"/>
  <c r="S6009" i="1"/>
  <c r="F6010" i="1"/>
  <c r="S6010" i="1"/>
  <c r="F6011" i="1"/>
  <c r="S6011" i="1"/>
  <c r="F6012" i="1"/>
  <c r="S6012" i="1"/>
  <c r="F6013" i="1"/>
  <c r="S6013" i="1"/>
  <c r="F6014" i="1"/>
  <c r="S6014" i="1"/>
  <c r="F6015" i="1"/>
  <c r="S6015" i="1"/>
  <c r="F6016" i="1"/>
  <c r="S6016" i="1"/>
  <c r="F6017" i="1"/>
  <c r="S6017" i="1"/>
  <c r="F6018" i="1"/>
  <c r="S6018" i="1"/>
  <c r="F6019" i="1"/>
  <c r="S6019" i="1"/>
  <c r="F6020" i="1"/>
  <c r="S6020" i="1"/>
  <c r="F6021" i="1"/>
  <c r="S6021" i="1"/>
  <c r="F6022" i="1"/>
  <c r="S6022" i="1"/>
  <c r="F6023" i="1"/>
  <c r="S6023" i="1"/>
  <c r="F6024" i="1"/>
  <c r="S6024" i="1"/>
  <c r="F6025" i="1"/>
  <c r="S6025" i="1"/>
  <c r="F6026" i="1"/>
  <c r="S6026" i="1"/>
  <c r="F6027" i="1"/>
  <c r="S6027" i="1"/>
  <c r="F6028" i="1"/>
  <c r="S6028" i="1"/>
  <c r="F6029" i="1"/>
  <c r="S6029" i="1"/>
  <c r="F6030" i="1"/>
  <c r="S6030" i="1"/>
  <c r="F6031" i="1"/>
  <c r="S6031" i="1"/>
  <c r="F6032" i="1"/>
  <c r="S6032" i="1"/>
  <c r="F6033" i="1"/>
  <c r="S6033" i="1"/>
  <c r="F6034" i="1"/>
  <c r="S6034" i="1"/>
  <c r="F6035" i="1"/>
  <c r="S6035" i="1"/>
  <c r="F6036" i="1"/>
  <c r="S6036" i="1"/>
  <c r="F6037" i="1"/>
  <c r="S6037" i="1"/>
  <c r="F6038" i="1"/>
  <c r="S6038" i="1"/>
  <c r="F6039" i="1"/>
  <c r="S6039" i="1"/>
  <c r="F6040" i="1"/>
  <c r="S6040" i="1"/>
  <c r="F6041" i="1"/>
  <c r="S6041" i="1"/>
  <c r="F6042" i="1"/>
  <c r="S6042" i="1"/>
  <c r="F6043" i="1"/>
  <c r="S6043" i="1"/>
  <c r="F6044" i="1"/>
  <c r="S6044" i="1"/>
  <c r="F6045" i="1"/>
  <c r="S6045" i="1"/>
  <c r="F6046" i="1"/>
  <c r="S6046" i="1"/>
  <c r="F6047" i="1"/>
  <c r="S6047" i="1"/>
  <c r="F6048" i="1"/>
  <c r="S6048" i="1"/>
  <c r="F6049" i="1"/>
  <c r="S6049" i="1"/>
  <c r="F6050" i="1"/>
  <c r="S6050" i="1"/>
  <c r="F6051" i="1"/>
  <c r="S6051" i="1"/>
  <c r="F6053" i="1"/>
  <c r="S6053" i="1"/>
  <c r="F6054" i="1"/>
  <c r="S6054" i="1"/>
  <c r="F6055" i="1"/>
  <c r="S6055" i="1"/>
  <c r="F6056" i="1"/>
  <c r="S6056" i="1"/>
  <c r="F6057" i="1"/>
  <c r="S6057" i="1"/>
  <c r="F6058" i="1"/>
  <c r="S6058" i="1"/>
  <c r="F6059" i="1"/>
  <c r="S6059" i="1"/>
  <c r="F6060" i="1"/>
  <c r="S6060" i="1"/>
  <c r="F6061" i="1"/>
  <c r="S6061" i="1"/>
  <c r="F6062" i="1"/>
  <c r="S6062" i="1"/>
  <c r="F6063" i="1"/>
  <c r="S6063" i="1"/>
  <c r="F6064" i="1"/>
  <c r="S6064" i="1"/>
  <c r="F6065" i="1"/>
  <c r="S6065" i="1"/>
  <c r="F6066" i="1"/>
  <c r="S6066" i="1"/>
  <c r="F6067" i="1"/>
  <c r="S6067" i="1"/>
  <c r="F6068" i="1"/>
  <c r="S6068" i="1"/>
  <c r="F6069" i="1"/>
  <c r="S6069" i="1"/>
  <c r="F6070" i="1"/>
  <c r="S6070" i="1"/>
  <c r="F6071" i="1"/>
  <c r="S6071" i="1"/>
  <c r="F6072" i="1"/>
  <c r="S6072" i="1"/>
  <c r="F6073" i="1"/>
  <c r="S6073" i="1"/>
  <c r="F6074" i="1"/>
  <c r="S6074" i="1"/>
  <c r="F6075" i="1"/>
  <c r="S6075" i="1"/>
  <c r="F6076" i="1"/>
  <c r="S6076" i="1"/>
  <c r="F6077" i="1"/>
  <c r="S6077" i="1"/>
  <c r="F6078" i="1"/>
  <c r="S6078" i="1"/>
  <c r="F6079" i="1"/>
  <c r="S6079" i="1"/>
  <c r="F6080" i="1"/>
  <c r="S6080" i="1"/>
  <c r="F6081" i="1"/>
  <c r="S6081" i="1"/>
  <c r="F6082" i="1"/>
  <c r="S6082" i="1"/>
  <c r="F6083" i="1"/>
  <c r="S6083" i="1"/>
  <c r="F6084" i="1"/>
  <c r="S6084" i="1"/>
  <c r="F6085" i="1"/>
  <c r="S6085" i="1"/>
  <c r="F6086" i="1"/>
  <c r="S6086" i="1"/>
  <c r="F6087" i="1"/>
  <c r="S6087" i="1"/>
  <c r="F6088" i="1"/>
  <c r="S6088" i="1"/>
  <c r="F6089" i="1"/>
  <c r="S6089" i="1"/>
  <c r="F6090" i="1"/>
  <c r="S6090" i="1"/>
  <c r="F6091" i="1"/>
  <c r="S6091" i="1"/>
  <c r="F6092" i="1"/>
  <c r="S6092" i="1"/>
  <c r="F6093" i="1"/>
  <c r="S6093" i="1"/>
  <c r="F6094" i="1"/>
  <c r="S6094" i="1"/>
  <c r="F6095" i="1"/>
  <c r="S6095" i="1"/>
  <c r="F6096" i="1"/>
  <c r="S6096" i="1"/>
  <c r="F6097" i="1"/>
  <c r="S6097" i="1"/>
  <c r="F6098" i="1"/>
  <c r="S6098" i="1"/>
  <c r="F6099" i="1"/>
  <c r="S6099" i="1"/>
  <c r="F6100" i="1"/>
  <c r="S6100" i="1"/>
  <c r="F6101" i="1"/>
  <c r="S6101" i="1"/>
  <c r="F6102" i="1"/>
  <c r="S6102" i="1"/>
  <c r="F6103" i="1"/>
  <c r="S6103" i="1"/>
  <c r="F6104" i="1"/>
  <c r="S6104" i="1"/>
  <c r="F6105" i="1"/>
  <c r="S6105" i="1"/>
  <c r="F6106" i="1"/>
  <c r="S6106" i="1"/>
  <c r="F6107" i="1"/>
  <c r="S6107" i="1"/>
  <c r="F6108" i="1"/>
  <c r="S6108" i="1"/>
  <c r="F6109" i="1"/>
  <c r="S6109" i="1"/>
  <c r="F6110" i="1"/>
  <c r="S6110" i="1"/>
  <c r="F6111" i="1"/>
  <c r="S6111" i="1"/>
  <c r="F6112" i="1"/>
  <c r="S6112" i="1"/>
  <c r="F6113" i="1"/>
  <c r="S6113" i="1"/>
  <c r="F6114" i="1"/>
  <c r="S6114" i="1"/>
  <c r="F6115" i="1"/>
  <c r="S6115" i="1"/>
  <c r="F6116" i="1"/>
  <c r="S6116" i="1"/>
  <c r="F6117" i="1"/>
  <c r="S6117" i="1"/>
  <c r="F6118" i="1"/>
  <c r="S6118" i="1"/>
  <c r="F6119" i="1"/>
  <c r="S6119" i="1"/>
  <c r="F6120" i="1"/>
  <c r="S6120" i="1"/>
  <c r="F6121" i="1"/>
  <c r="S6121" i="1"/>
  <c r="F6122" i="1"/>
  <c r="S6122" i="1"/>
  <c r="F6123" i="1"/>
  <c r="S6123" i="1"/>
  <c r="F6124" i="1"/>
  <c r="S6124" i="1"/>
  <c r="F6125" i="1"/>
  <c r="S6125" i="1"/>
  <c r="F6126" i="1"/>
  <c r="S6126" i="1"/>
  <c r="F6127" i="1"/>
  <c r="S6127" i="1"/>
  <c r="F6128" i="1"/>
  <c r="S6128" i="1"/>
  <c r="F6129" i="1"/>
  <c r="S6129" i="1"/>
  <c r="F6130" i="1"/>
  <c r="S6130" i="1"/>
  <c r="F6132" i="1"/>
  <c r="S6132" i="1"/>
  <c r="F6133" i="1"/>
  <c r="S6133" i="1"/>
  <c r="F6134" i="1"/>
  <c r="S6134" i="1"/>
  <c r="F6136" i="1"/>
  <c r="S6136" i="1"/>
  <c r="F6137" i="1"/>
  <c r="S6137" i="1"/>
  <c r="F6138" i="1"/>
  <c r="S6138" i="1"/>
  <c r="F6139" i="1"/>
  <c r="S6139" i="1"/>
  <c r="F6140" i="1"/>
  <c r="S6140" i="1"/>
  <c r="F6141" i="1"/>
  <c r="S6141" i="1"/>
  <c r="F6142" i="1"/>
  <c r="S6142" i="1"/>
  <c r="F6143" i="1"/>
  <c r="S6143" i="1"/>
  <c r="F6144" i="1"/>
  <c r="S6144" i="1"/>
  <c r="F6145" i="1"/>
  <c r="S6145" i="1"/>
  <c r="F6146" i="1"/>
  <c r="S6146" i="1"/>
  <c r="F6147" i="1"/>
  <c r="S6147" i="1"/>
  <c r="F6148" i="1"/>
  <c r="S6148" i="1"/>
  <c r="F6149" i="1"/>
  <c r="S6149" i="1"/>
  <c r="F6150" i="1"/>
  <c r="S6150" i="1"/>
  <c r="F6151" i="1"/>
  <c r="S6151" i="1"/>
  <c r="F6152" i="1"/>
  <c r="S6152" i="1"/>
  <c r="F6153" i="1"/>
  <c r="S6153" i="1"/>
  <c r="F6154" i="1"/>
  <c r="S6154" i="1"/>
  <c r="F6155" i="1"/>
  <c r="S6155" i="1"/>
  <c r="F6156" i="1"/>
  <c r="S6156" i="1"/>
  <c r="F6157" i="1"/>
  <c r="S6157" i="1"/>
  <c r="F6158" i="1"/>
  <c r="S6158" i="1"/>
  <c r="F6159" i="1"/>
  <c r="S6159" i="1"/>
  <c r="F6160" i="1"/>
  <c r="S6160" i="1"/>
  <c r="F6161" i="1"/>
  <c r="S6161" i="1"/>
  <c r="F6162" i="1"/>
  <c r="S6162" i="1"/>
  <c r="F6163" i="1"/>
  <c r="S6163" i="1"/>
  <c r="F6164" i="1"/>
  <c r="S6164" i="1"/>
  <c r="F6165" i="1"/>
  <c r="S6165" i="1"/>
  <c r="F6166" i="1"/>
  <c r="S6166" i="1"/>
  <c r="F6167" i="1"/>
  <c r="S6167" i="1"/>
  <c r="F6168" i="1"/>
  <c r="S6168" i="1"/>
  <c r="F6169" i="1"/>
  <c r="S6169" i="1"/>
  <c r="F6170" i="1"/>
  <c r="S6170" i="1"/>
  <c r="F6171" i="1"/>
  <c r="S6171" i="1"/>
  <c r="F6173" i="1"/>
  <c r="S6173" i="1"/>
  <c r="F6174" i="1"/>
  <c r="S6174" i="1"/>
  <c r="F6175" i="1"/>
  <c r="S6175" i="1"/>
  <c r="F6176" i="1"/>
  <c r="S6176" i="1"/>
  <c r="F6177" i="1"/>
  <c r="S6177" i="1"/>
  <c r="F6178" i="1"/>
  <c r="S6178" i="1"/>
  <c r="F6179" i="1"/>
  <c r="S6179" i="1"/>
  <c r="F6180" i="1"/>
  <c r="S6180" i="1"/>
  <c r="F6181" i="1"/>
  <c r="S6181" i="1"/>
  <c r="F6182" i="1"/>
  <c r="S6182" i="1"/>
  <c r="F6183" i="1"/>
  <c r="S6183" i="1"/>
  <c r="F6184" i="1"/>
  <c r="S6184" i="1"/>
  <c r="F6185" i="1"/>
  <c r="S6185" i="1"/>
  <c r="F6186" i="1"/>
  <c r="S6186" i="1"/>
  <c r="F6187" i="1"/>
  <c r="S6187" i="1"/>
  <c r="F6188" i="1"/>
  <c r="S6188" i="1"/>
  <c r="F6189" i="1"/>
  <c r="S6189" i="1"/>
  <c r="F6190" i="1"/>
  <c r="S6190" i="1"/>
  <c r="F6191" i="1"/>
  <c r="S6191" i="1"/>
  <c r="F6192" i="1"/>
  <c r="S6192" i="1"/>
  <c r="F6193" i="1"/>
  <c r="S6193" i="1"/>
  <c r="F6194" i="1"/>
  <c r="S6194" i="1"/>
  <c r="F6195" i="1"/>
  <c r="S6195" i="1"/>
  <c r="F6196" i="1"/>
  <c r="S6196" i="1"/>
  <c r="F6197" i="1"/>
  <c r="S6197" i="1"/>
  <c r="F6198" i="1"/>
  <c r="S6198" i="1"/>
  <c r="F6199" i="1"/>
  <c r="S6199" i="1"/>
  <c r="F6200" i="1"/>
  <c r="S6200" i="1"/>
  <c r="F6201" i="1"/>
  <c r="S6201" i="1"/>
  <c r="F6202" i="1"/>
  <c r="S6202" i="1"/>
  <c r="F6203" i="1"/>
  <c r="S6203" i="1"/>
  <c r="F6204" i="1"/>
  <c r="S6204" i="1"/>
  <c r="F6205" i="1"/>
  <c r="S6205" i="1"/>
  <c r="F6206" i="1"/>
  <c r="S6206" i="1"/>
  <c r="F6207" i="1"/>
  <c r="S6207" i="1"/>
  <c r="F6208" i="1"/>
  <c r="S6208" i="1"/>
  <c r="F6209" i="1"/>
  <c r="S6209" i="1"/>
  <c r="F6210" i="1"/>
  <c r="S6210" i="1"/>
  <c r="F6211" i="1"/>
  <c r="S6211" i="1"/>
  <c r="F6212" i="1"/>
  <c r="S6212" i="1"/>
  <c r="F6213" i="1"/>
  <c r="S6213" i="1"/>
  <c r="F6214" i="1"/>
  <c r="S6214" i="1"/>
  <c r="F6215" i="1"/>
  <c r="S6215" i="1"/>
  <c r="F6216" i="1"/>
  <c r="S6216" i="1"/>
  <c r="F6217" i="1"/>
  <c r="S6217" i="1"/>
  <c r="F6218" i="1"/>
  <c r="S6218" i="1"/>
  <c r="F6219" i="1"/>
  <c r="S6219" i="1"/>
  <c r="F6220" i="1"/>
  <c r="S6220" i="1"/>
  <c r="F6221" i="1"/>
  <c r="S6221" i="1"/>
  <c r="F6222" i="1"/>
  <c r="S6222" i="1"/>
  <c r="F6223" i="1"/>
  <c r="S6223" i="1"/>
  <c r="F6224" i="1"/>
  <c r="S6224" i="1"/>
  <c r="F6225" i="1"/>
  <c r="S6225" i="1"/>
  <c r="F6226" i="1"/>
  <c r="S6226" i="1"/>
  <c r="F6227" i="1"/>
  <c r="S6227" i="1"/>
  <c r="F6228" i="1"/>
  <c r="S6228" i="1"/>
  <c r="F6229" i="1"/>
  <c r="S6229" i="1"/>
  <c r="F6230" i="1"/>
  <c r="S6230" i="1"/>
  <c r="F6231" i="1"/>
  <c r="S6231" i="1"/>
  <c r="F6232" i="1"/>
  <c r="S6232" i="1"/>
  <c r="F6233" i="1"/>
  <c r="S6233" i="1"/>
  <c r="F6234" i="1"/>
  <c r="S6234" i="1"/>
  <c r="F6235" i="1"/>
  <c r="S6235" i="1"/>
  <c r="F6236" i="1"/>
  <c r="S6236" i="1"/>
  <c r="F6237" i="1"/>
  <c r="S6237" i="1"/>
  <c r="F6238" i="1"/>
  <c r="S6238" i="1"/>
  <c r="F6239" i="1"/>
  <c r="S6239" i="1"/>
  <c r="F6240" i="1"/>
  <c r="S6240" i="1"/>
  <c r="F6241" i="1"/>
  <c r="S6241" i="1"/>
  <c r="F6242" i="1"/>
  <c r="S6242" i="1"/>
  <c r="F6243" i="1"/>
  <c r="S6243" i="1"/>
  <c r="F6244" i="1"/>
  <c r="S6244" i="1"/>
  <c r="F6245" i="1"/>
  <c r="S6245" i="1"/>
  <c r="F6246" i="1"/>
  <c r="S6246" i="1"/>
  <c r="F6247" i="1"/>
  <c r="S6247" i="1"/>
  <c r="F6248" i="1"/>
  <c r="S6248" i="1"/>
  <c r="F6249" i="1"/>
  <c r="S6249" i="1"/>
  <c r="F6250" i="1"/>
  <c r="S6250" i="1"/>
  <c r="F6251" i="1"/>
  <c r="S6251" i="1"/>
  <c r="F6252" i="1"/>
  <c r="S6252" i="1"/>
  <c r="F6253" i="1"/>
  <c r="S6253" i="1"/>
  <c r="F6254" i="1"/>
  <c r="S6254" i="1"/>
  <c r="F6255" i="1"/>
  <c r="S6255" i="1"/>
  <c r="F6256" i="1"/>
  <c r="S6256" i="1"/>
  <c r="F6257" i="1"/>
  <c r="S6257" i="1"/>
  <c r="F6258" i="1"/>
  <c r="S6258" i="1"/>
  <c r="F6259" i="1"/>
  <c r="S6259" i="1"/>
  <c r="F6260" i="1"/>
  <c r="S6260" i="1"/>
  <c r="F6261" i="1"/>
  <c r="S6261" i="1"/>
  <c r="F6262" i="1"/>
  <c r="S6262" i="1"/>
  <c r="F6263" i="1"/>
  <c r="S6263" i="1"/>
  <c r="F6264" i="1"/>
  <c r="S6264" i="1"/>
  <c r="F6265" i="1"/>
  <c r="S6265" i="1"/>
  <c r="F6266" i="1"/>
  <c r="S6266" i="1"/>
  <c r="F6267" i="1"/>
  <c r="S6267" i="1"/>
  <c r="F6268" i="1"/>
  <c r="S6268" i="1"/>
  <c r="F6269" i="1"/>
  <c r="S6269" i="1"/>
  <c r="F6270" i="1"/>
  <c r="S6270" i="1"/>
  <c r="F6271" i="1"/>
  <c r="S6271" i="1"/>
  <c r="F6272" i="1"/>
  <c r="S6272" i="1"/>
  <c r="F6273" i="1"/>
  <c r="S6273" i="1"/>
  <c r="F6274" i="1"/>
  <c r="S6274" i="1"/>
  <c r="F6275" i="1"/>
  <c r="S6275" i="1"/>
  <c r="F6276" i="1"/>
  <c r="S6276" i="1"/>
  <c r="F6277" i="1"/>
  <c r="S6277" i="1"/>
  <c r="F6278" i="1"/>
  <c r="S6278" i="1"/>
  <c r="F6279" i="1"/>
  <c r="S6279" i="1"/>
  <c r="F6280" i="1"/>
  <c r="S6280" i="1"/>
  <c r="F6281" i="1"/>
  <c r="S6281" i="1"/>
  <c r="F6282" i="1"/>
  <c r="S6282" i="1"/>
  <c r="F6283" i="1"/>
  <c r="S6283" i="1"/>
  <c r="F6284" i="1"/>
  <c r="S6284" i="1"/>
  <c r="F6285" i="1"/>
  <c r="S6285" i="1"/>
  <c r="F6286" i="1"/>
  <c r="S6286" i="1"/>
  <c r="F6287" i="1"/>
  <c r="S6287" i="1"/>
  <c r="F6288" i="1"/>
  <c r="S6288" i="1"/>
  <c r="F6289" i="1"/>
  <c r="S6289" i="1"/>
  <c r="F6290" i="1"/>
  <c r="S6290" i="1"/>
  <c r="F6291" i="1"/>
  <c r="S6291" i="1"/>
  <c r="F6292" i="1"/>
  <c r="S6292" i="1"/>
  <c r="F6293" i="1"/>
  <c r="S6293" i="1"/>
  <c r="F6294" i="1"/>
  <c r="S6294" i="1"/>
  <c r="F6295" i="1"/>
  <c r="S6295" i="1"/>
  <c r="F6296" i="1"/>
  <c r="S6296" i="1"/>
  <c r="F6297" i="1"/>
  <c r="S6297" i="1"/>
  <c r="F6298" i="1"/>
  <c r="S6298" i="1"/>
  <c r="F6299" i="1"/>
  <c r="S6299" i="1"/>
  <c r="F6300" i="1"/>
  <c r="S6300" i="1"/>
  <c r="F6301" i="1"/>
  <c r="S6301" i="1"/>
  <c r="F6302" i="1"/>
  <c r="S6302" i="1"/>
  <c r="F6303" i="1"/>
  <c r="S6303" i="1"/>
  <c r="F6304" i="1"/>
  <c r="S6304" i="1"/>
  <c r="F6305" i="1"/>
  <c r="S6305" i="1"/>
  <c r="F6306" i="1"/>
  <c r="S6306" i="1"/>
  <c r="F6307" i="1"/>
  <c r="S6307" i="1"/>
  <c r="F6308" i="1"/>
  <c r="S6308" i="1"/>
  <c r="F6309" i="1"/>
  <c r="S6309" i="1"/>
  <c r="F6310" i="1"/>
  <c r="S6310" i="1"/>
  <c r="F6311" i="1"/>
  <c r="S6311" i="1"/>
  <c r="F6312" i="1"/>
  <c r="S6312" i="1"/>
  <c r="F6313" i="1"/>
  <c r="S6313" i="1"/>
  <c r="F6314" i="1"/>
  <c r="S6314" i="1"/>
  <c r="F6315" i="1"/>
  <c r="S6315" i="1"/>
  <c r="F6316" i="1"/>
  <c r="S6316" i="1"/>
  <c r="F6317" i="1"/>
  <c r="S6317" i="1"/>
  <c r="F6318" i="1"/>
  <c r="S6318" i="1"/>
  <c r="F6319" i="1"/>
  <c r="S6319" i="1"/>
  <c r="F6320" i="1"/>
  <c r="S6320" i="1"/>
  <c r="F6321" i="1"/>
  <c r="S6321" i="1"/>
  <c r="F6322" i="1"/>
  <c r="S6322" i="1"/>
  <c r="F6323" i="1"/>
  <c r="S6323" i="1"/>
  <c r="F6324" i="1"/>
  <c r="S6324" i="1"/>
  <c r="F6325" i="1"/>
  <c r="S6325" i="1"/>
  <c r="F6326" i="1"/>
  <c r="S6326" i="1"/>
  <c r="F6327" i="1"/>
  <c r="S6327" i="1"/>
  <c r="F6328" i="1"/>
  <c r="S6328" i="1"/>
  <c r="F6329" i="1"/>
  <c r="S6329" i="1"/>
  <c r="F6330" i="1"/>
  <c r="S6330" i="1"/>
  <c r="F6331" i="1"/>
  <c r="S6331" i="1"/>
  <c r="F6332" i="1"/>
  <c r="S6332" i="1"/>
  <c r="F6333" i="1"/>
  <c r="S6333" i="1"/>
  <c r="F6334" i="1"/>
  <c r="S6334" i="1"/>
  <c r="F6335" i="1"/>
  <c r="S6335" i="1"/>
  <c r="F6336" i="1"/>
  <c r="S6336" i="1"/>
  <c r="F6337" i="1"/>
  <c r="S6337" i="1"/>
  <c r="F6338" i="1"/>
  <c r="S6338" i="1"/>
  <c r="F6339" i="1"/>
  <c r="S6339" i="1"/>
  <c r="F6340" i="1"/>
  <c r="S6340" i="1"/>
  <c r="F6341" i="1"/>
  <c r="S6341" i="1"/>
  <c r="F6342" i="1"/>
  <c r="S6342" i="1"/>
  <c r="F6343" i="1"/>
  <c r="S6343" i="1"/>
  <c r="F6344" i="1"/>
  <c r="S6344" i="1"/>
  <c r="F6345" i="1"/>
  <c r="S6345" i="1"/>
  <c r="F6346" i="1"/>
  <c r="S6346" i="1"/>
  <c r="F6347" i="1"/>
  <c r="S6347" i="1"/>
  <c r="F6348" i="1"/>
  <c r="S6348" i="1"/>
  <c r="F6349" i="1"/>
  <c r="S6349" i="1"/>
  <c r="F6350" i="1"/>
  <c r="S6350" i="1"/>
  <c r="F6351" i="1"/>
  <c r="S6351" i="1"/>
  <c r="F6352" i="1"/>
  <c r="S6352" i="1"/>
  <c r="F6353" i="1"/>
  <c r="S6353" i="1"/>
  <c r="F6354" i="1"/>
  <c r="S6354" i="1"/>
  <c r="F6355" i="1"/>
  <c r="S6355" i="1"/>
  <c r="F6356" i="1"/>
  <c r="S6356" i="1"/>
  <c r="F6357" i="1"/>
  <c r="S6357" i="1"/>
  <c r="F6358" i="1"/>
  <c r="S6358" i="1"/>
  <c r="F6359" i="1"/>
  <c r="S6359" i="1"/>
  <c r="F6360" i="1"/>
  <c r="S6360" i="1"/>
  <c r="F6361" i="1"/>
  <c r="S6361" i="1"/>
  <c r="F6362" i="1"/>
  <c r="S6362" i="1"/>
  <c r="F6363" i="1"/>
  <c r="S6363" i="1"/>
  <c r="F6364" i="1"/>
  <c r="S6364" i="1"/>
  <c r="F6365" i="1"/>
  <c r="S6365" i="1"/>
  <c r="F6366" i="1"/>
  <c r="S6366" i="1"/>
  <c r="F6367" i="1"/>
  <c r="S6367" i="1"/>
  <c r="F6368" i="1"/>
  <c r="S6368" i="1"/>
  <c r="F6369" i="1"/>
  <c r="S6369" i="1"/>
  <c r="F6370" i="1"/>
  <c r="S6370" i="1"/>
  <c r="F6371" i="1"/>
  <c r="S6371" i="1"/>
  <c r="F6372" i="1"/>
  <c r="S6372" i="1"/>
  <c r="F6373" i="1"/>
  <c r="S6373" i="1"/>
  <c r="F6374" i="1"/>
  <c r="S6374" i="1"/>
  <c r="F6375" i="1"/>
  <c r="S6375" i="1"/>
  <c r="F6376" i="1"/>
  <c r="S6376" i="1"/>
  <c r="F6377" i="1"/>
  <c r="S6377" i="1"/>
  <c r="F6378" i="1"/>
  <c r="S6378" i="1"/>
  <c r="F6379" i="1"/>
  <c r="S6379" i="1"/>
  <c r="F6380" i="1"/>
  <c r="S6380" i="1"/>
  <c r="F6381" i="1"/>
  <c r="S6381" i="1"/>
  <c r="F6382" i="1"/>
  <c r="S6382" i="1"/>
  <c r="F6383" i="1"/>
  <c r="S6383" i="1"/>
  <c r="F6384" i="1"/>
  <c r="S6384" i="1"/>
  <c r="F6385" i="1"/>
  <c r="S6385" i="1"/>
  <c r="F6386" i="1"/>
  <c r="S6386" i="1"/>
  <c r="F6387" i="1"/>
  <c r="S6387" i="1"/>
  <c r="F6388" i="1"/>
  <c r="S6388" i="1"/>
  <c r="F6389" i="1"/>
  <c r="S6389" i="1"/>
  <c r="F6390" i="1"/>
  <c r="S6390" i="1"/>
  <c r="F6391" i="1"/>
  <c r="S6391" i="1"/>
  <c r="F6392" i="1"/>
  <c r="S6392" i="1"/>
  <c r="F6393" i="1"/>
  <c r="S6393" i="1"/>
  <c r="F6394" i="1"/>
  <c r="S6394" i="1"/>
  <c r="F6395" i="1"/>
  <c r="S6395" i="1"/>
  <c r="F6396" i="1"/>
  <c r="S6396" i="1"/>
  <c r="F6397" i="1"/>
  <c r="S6397" i="1"/>
  <c r="F6398" i="1"/>
  <c r="S6398" i="1"/>
  <c r="F6399" i="1"/>
  <c r="S6399" i="1"/>
  <c r="F6400" i="1"/>
  <c r="S6400" i="1"/>
  <c r="F6401" i="1"/>
  <c r="S6401" i="1"/>
  <c r="F6402" i="1"/>
  <c r="S6402" i="1"/>
  <c r="F6403" i="1"/>
  <c r="S6403" i="1"/>
  <c r="F6404" i="1"/>
  <c r="S6404" i="1"/>
  <c r="F6405" i="1"/>
  <c r="S6405" i="1"/>
  <c r="F6406" i="1"/>
  <c r="S6406" i="1"/>
  <c r="F6407" i="1"/>
  <c r="S6407" i="1"/>
  <c r="F6408" i="1"/>
  <c r="S6408" i="1"/>
  <c r="F6409" i="1"/>
  <c r="S6409" i="1"/>
  <c r="F6410" i="1"/>
  <c r="S6410" i="1"/>
  <c r="F6411" i="1"/>
  <c r="S6411" i="1"/>
  <c r="F6412" i="1"/>
  <c r="S6412" i="1"/>
  <c r="F6413" i="1"/>
  <c r="S6413" i="1"/>
  <c r="F6414" i="1"/>
  <c r="S6414" i="1"/>
  <c r="F6415" i="1"/>
  <c r="S6415" i="1"/>
  <c r="F6416" i="1"/>
  <c r="S6416" i="1"/>
  <c r="F6417" i="1"/>
  <c r="S6417" i="1"/>
  <c r="F6418" i="1"/>
  <c r="S6418" i="1"/>
  <c r="F6419" i="1"/>
  <c r="S6419" i="1"/>
  <c r="F6420" i="1"/>
  <c r="S6420" i="1"/>
  <c r="F6421" i="1"/>
  <c r="S6421" i="1"/>
  <c r="F6422" i="1"/>
  <c r="S6422" i="1"/>
  <c r="F6423" i="1"/>
  <c r="S6423" i="1"/>
  <c r="F6424" i="1"/>
  <c r="S6424" i="1"/>
  <c r="F6425" i="1"/>
  <c r="S6425" i="1"/>
  <c r="F6426" i="1"/>
  <c r="S6426" i="1"/>
  <c r="F6427" i="1"/>
  <c r="S6427" i="1"/>
  <c r="F6428" i="1"/>
  <c r="S6428" i="1"/>
  <c r="F6429" i="1"/>
  <c r="S6429" i="1"/>
  <c r="F6430" i="1"/>
  <c r="S6430" i="1"/>
  <c r="F6431" i="1"/>
  <c r="S6431" i="1"/>
  <c r="F6432" i="1"/>
  <c r="S6432" i="1"/>
  <c r="F6433" i="1"/>
  <c r="S6433" i="1"/>
  <c r="F6434" i="1"/>
  <c r="S6434" i="1"/>
  <c r="F6435" i="1"/>
  <c r="S6435" i="1"/>
  <c r="F6436" i="1"/>
  <c r="S6436" i="1"/>
  <c r="F6437" i="1"/>
  <c r="S6437" i="1"/>
  <c r="F6438" i="1"/>
  <c r="S6438" i="1"/>
  <c r="F6439" i="1"/>
  <c r="S6439" i="1"/>
  <c r="F6440" i="1"/>
  <c r="S6440" i="1"/>
  <c r="F6441" i="1"/>
  <c r="S6441" i="1"/>
  <c r="F6442" i="1"/>
  <c r="S6442" i="1"/>
  <c r="F6443" i="1"/>
  <c r="S6443" i="1"/>
  <c r="F6444" i="1"/>
  <c r="S6444" i="1"/>
  <c r="F6445" i="1"/>
  <c r="S6445" i="1"/>
  <c r="F6446" i="1"/>
  <c r="S6446" i="1"/>
  <c r="F6447" i="1"/>
  <c r="S6447" i="1"/>
  <c r="F6448" i="1"/>
  <c r="S6448" i="1"/>
  <c r="F6449" i="1"/>
  <c r="S6449" i="1"/>
  <c r="F6450" i="1"/>
  <c r="S6450" i="1"/>
  <c r="F6451" i="1"/>
  <c r="S6451" i="1"/>
  <c r="F6452" i="1"/>
  <c r="S6452" i="1"/>
  <c r="F6453" i="1"/>
  <c r="S6453" i="1"/>
  <c r="F6454" i="1"/>
  <c r="S6454" i="1"/>
  <c r="F6455" i="1"/>
  <c r="S6455" i="1"/>
  <c r="F6456" i="1"/>
  <c r="S6456" i="1"/>
  <c r="F6457" i="1"/>
  <c r="S6457" i="1"/>
  <c r="F6458" i="1"/>
  <c r="S6458" i="1"/>
  <c r="F6459" i="1"/>
  <c r="S6459" i="1"/>
  <c r="F6460" i="1"/>
  <c r="S6460" i="1"/>
  <c r="F6461" i="1"/>
  <c r="S6461" i="1"/>
  <c r="F6462" i="1"/>
  <c r="S6462" i="1"/>
  <c r="F6463" i="1"/>
  <c r="S6463" i="1"/>
  <c r="F6464" i="1"/>
  <c r="S6464" i="1"/>
  <c r="F6465" i="1"/>
  <c r="S6465" i="1"/>
  <c r="F6466" i="1"/>
  <c r="S6466" i="1"/>
  <c r="F6467" i="1"/>
  <c r="S6467" i="1"/>
  <c r="F6468" i="1"/>
  <c r="S6468" i="1"/>
  <c r="F6469" i="1"/>
  <c r="S6469" i="1"/>
  <c r="F6470" i="1"/>
  <c r="S6470" i="1"/>
  <c r="F6471" i="1"/>
  <c r="S6471" i="1"/>
  <c r="F6472" i="1"/>
  <c r="S6472" i="1"/>
  <c r="F6473" i="1"/>
  <c r="S6473" i="1"/>
  <c r="F6474" i="1"/>
  <c r="S6474" i="1"/>
  <c r="F6475" i="1"/>
  <c r="S6475" i="1"/>
  <c r="F6476" i="1"/>
  <c r="S6476" i="1"/>
  <c r="F6477" i="1"/>
  <c r="S6477" i="1"/>
  <c r="F6478" i="1"/>
  <c r="S6478" i="1"/>
  <c r="F6479" i="1"/>
  <c r="S6479" i="1"/>
  <c r="F6480" i="1"/>
  <c r="S6480" i="1"/>
  <c r="F6481" i="1"/>
  <c r="S6481" i="1"/>
  <c r="F6482" i="1"/>
  <c r="S6482" i="1"/>
  <c r="F6483" i="1"/>
  <c r="S6483" i="1"/>
  <c r="F6484" i="1"/>
  <c r="S6484" i="1"/>
  <c r="F6485" i="1"/>
  <c r="S6485" i="1"/>
  <c r="F6486" i="1"/>
  <c r="S6486" i="1"/>
  <c r="F6487" i="1"/>
  <c r="S6487" i="1"/>
  <c r="F6488" i="1"/>
  <c r="S6488" i="1"/>
  <c r="F6489" i="1"/>
  <c r="S6489" i="1"/>
  <c r="F6490" i="1"/>
  <c r="S6490" i="1"/>
  <c r="F6491" i="1"/>
  <c r="S6491" i="1"/>
  <c r="F6492" i="1"/>
  <c r="S6492" i="1"/>
  <c r="F6493" i="1"/>
  <c r="S6493" i="1"/>
  <c r="F6494" i="1"/>
  <c r="S6494" i="1"/>
  <c r="F6495" i="1"/>
  <c r="S6495" i="1"/>
  <c r="F6496" i="1"/>
  <c r="S6496" i="1"/>
  <c r="F6497" i="1"/>
  <c r="S6497" i="1"/>
  <c r="F6498" i="1"/>
  <c r="S6498" i="1"/>
  <c r="F6500" i="1"/>
  <c r="S6500" i="1"/>
  <c r="F6501" i="1"/>
  <c r="S6501" i="1"/>
  <c r="F6502" i="1"/>
  <c r="S6502" i="1"/>
  <c r="F6503" i="1"/>
  <c r="S6503" i="1"/>
  <c r="F6504" i="1"/>
  <c r="S6504" i="1"/>
  <c r="F6505" i="1"/>
  <c r="S6505" i="1"/>
  <c r="F6506" i="1"/>
  <c r="S6506" i="1"/>
  <c r="F6508" i="1"/>
  <c r="S6508" i="1"/>
  <c r="F6509" i="1"/>
  <c r="S6509" i="1"/>
  <c r="F6510" i="1"/>
  <c r="S6510" i="1"/>
  <c r="F6511" i="1"/>
  <c r="S6511" i="1"/>
  <c r="F6512" i="1"/>
  <c r="S6512" i="1"/>
  <c r="F6513" i="1"/>
  <c r="S6513" i="1"/>
  <c r="F6514" i="1"/>
  <c r="S6514" i="1"/>
  <c r="F6515" i="1"/>
  <c r="S6515" i="1"/>
  <c r="F6516" i="1"/>
  <c r="S6516" i="1"/>
  <c r="F6517" i="1"/>
  <c r="S6517" i="1"/>
  <c r="F6518" i="1"/>
  <c r="S6518" i="1"/>
  <c r="F6519" i="1"/>
  <c r="S6519" i="1"/>
  <c r="F6520" i="1"/>
  <c r="S6520" i="1"/>
  <c r="F6521" i="1"/>
  <c r="S6521" i="1"/>
  <c r="F6522" i="1"/>
  <c r="S6522" i="1"/>
  <c r="F6523" i="1"/>
  <c r="S6523" i="1"/>
  <c r="F6524" i="1"/>
  <c r="S6524" i="1"/>
  <c r="F6525" i="1"/>
  <c r="S6525" i="1"/>
  <c r="F6526" i="1"/>
  <c r="S6526" i="1"/>
  <c r="F6527" i="1"/>
  <c r="S6527" i="1"/>
  <c r="F6528" i="1"/>
  <c r="S6528" i="1"/>
  <c r="F6529" i="1"/>
  <c r="S6529" i="1"/>
  <c r="F6530" i="1"/>
  <c r="S6530" i="1"/>
  <c r="F6531" i="1"/>
  <c r="S6531" i="1"/>
  <c r="F6532" i="1"/>
  <c r="S6532" i="1"/>
  <c r="F6533" i="1"/>
  <c r="S6533" i="1"/>
  <c r="F6534" i="1"/>
  <c r="S6534" i="1"/>
  <c r="F6535" i="1"/>
  <c r="S6535" i="1"/>
  <c r="F6536" i="1"/>
  <c r="S6536" i="1"/>
  <c r="F6537" i="1"/>
  <c r="S6537" i="1"/>
  <c r="F6538" i="1"/>
  <c r="S6538" i="1"/>
  <c r="F6539" i="1"/>
  <c r="S6539" i="1"/>
  <c r="F6540" i="1"/>
  <c r="S6540" i="1"/>
  <c r="F6541" i="1"/>
  <c r="S6541" i="1"/>
  <c r="F6542" i="1"/>
  <c r="S6542" i="1"/>
  <c r="F6543" i="1"/>
  <c r="S6543" i="1"/>
  <c r="F6544" i="1"/>
  <c r="S6544" i="1"/>
  <c r="F6545" i="1"/>
  <c r="S6545" i="1"/>
  <c r="F6546" i="1"/>
  <c r="S6546" i="1"/>
  <c r="F6547" i="1"/>
  <c r="S6547" i="1"/>
  <c r="F6548" i="1"/>
  <c r="S6548" i="1"/>
  <c r="F6549" i="1"/>
  <c r="S6549" i="1"/>
  <c r="F6550" i="1"/>
  <c r="S6550" i="1"/>
  <c r="F6551" i="1"/>
  <c r="S6551" i="1"/>
  <c r="F6552" i="1"/>
  <c r="S6552" i="1"/>
  <c r="F6553" i="1"/>
  <c r="S6553" i="1"/>
  <c r="F6554" i="1"/>
  <c r="S6554" i="1"/>
  <c r="F6555" i="1"/>
  <c r="S6555" i="1"/>
  <c r="F6556" i="1"/>
  <c r="S6556" i="1"/>
  <c r="F6557" i="1"/>
  <c r="S6557" i="1"/>
  <c r="F6558" i="1"/>
  <c r="S6558" i="1"/>
  <c r="F6559" i="1"/>
  <c r="S6559" i="1"/>
  <c r="F6560" i="1"/>
  <c r="S6560" i="1"/>
  <c r="F6561" i="1"/>
  <c r="S6561" i="1"/>
  <c r="F6562" i="1"/>
  <c r="S6562" i="1"/>
  <c r="F6563" i="1"/>
  <c r="S6563" i="1"/>
  <c r="F6564" i="1"/>
  <c r="S6564" i="1"/>
  <c r="F6565" i="1"/>
  <c r="S6565" i="1"/>
  <c r="F6566" i="1"/>
  <c r="S6566" i="1"/>
  <c r="F6567" i="1"/>
  <c r="S6567" i="1"/>
  <c r="F6568" i="1"/>
  <c r="S6568" i="1"/>
  <c r="F6569" i="1"/>
  <c r="S6569" i="1"/>
  <c r="F6570" i="1"/>
  <c r="S6570" i="1"/>
  <c r="F6571" i="1"/>
  <c r="S6571" i="1"/>
  <c r="F6572" i="1"/>
  <c r="S6572" i="1"/>
  <c r="F6573" i="1"/>
  <c r="S6573" i="1"/>
  <c r="F6574" i="1"/>
  <c r="S6574" i="1"/>
  <c r="F6575" i="1"/>
  <c r="S6575" i="1"/>
  <c r="F6576" i="1"/>
  <c r="S6576" i="1"/>
  <c r="F6577" i="1"/>
  <c r="S6577" i="1"/>
  <c r="F6578" i="1"/>
  <c r="S6578" i="1"/>
  <c r="F6579" i="1"/>
  <c r="S6579" i="1"/>
  <c r="F6580" i="1"/>
  <c r="S6580" i="1"/>
  <c r="F6581" i="1"/>
  <c r="S6581" i="1"/>
  <c r="F6582" i="1"/>
  <c r="S6582" i="1"/>
  <c r="F6583" i="1"/>
  <c r="S6583" i="1"/>
  <c r="F6584" i="1"/>
  <c r="S6584" i="1"/>
  <c r="F6585" i="1"/>
  <c r="S6585" i="1"/>
  <c r="F6586" i="1"/>
  <c r="S6586" i="1"/>
  <c r="F6587" i="1"/>
  <c r="S6587" i="1"/>
  <c r="F6588" i="1"/>
  <c r="S6588" i="1"/>
  <c r="F6589" i="1"/>
  <c r="S6589" i="1"/>
  <c r="F6590" i="1"/>
  <c r="S6590" i="1"/>
  <c r="F6591" i="1"/>
  <c r="S6591" i="1"/>
  <c r="F6592" i="1"/>
  <c r="S6592" i="1"/>
  <c r="F6593" i="1"/>
  <c r="S6593" i="1"/>
  <c r="F6594" i="1"/>
  <c r="S6594" i="1"/>
  <c r="F6595" i="1"/>
  <c r="S6595" i="1"/>
  <c r="F6596" i="1"/>
  <c r="S6596" i="1"/>
  <c r="F6597" i="1"/>
  <c r="S6597" i="1"/>
  <c r="F6598" i="1"/>
  <c r="S6598" i="1"/>
  <c r="F6599" i="1"/>
  <c r="S6599" i="1"/>
  <c r="F6600" i="1"/>
  <c r="S6600" i="1"/>
  <c r="F6601" i="1"/>
  <c r="S6601" i="1"/>
  <c r="F6602" i="1"/>
  <c r="S6602" i="1"/>
  <c r="F6603" i="1"/>
  <c r="S6603" i="1"/>
  <c r="F6604" i="1"/>
  <c r="S6604" i="1"/>
  <c r="F6605" i="1"/>
  <c r="S6605" i="1"/>
  <c r="F6606" i="1"/>
  <c r="S6606" i="1"/>
  <c r="F6607" i="1"/>
  <c r="S6607" i="1"/>
  <c r="F6608" i="1"/>
  <c r="S6608" i="1"/>
  <c r="F6609" i="1"/>
  <c r="S6609" i="1"/>
  <c r="F6610" i="1"/>
  <c r="S6610" i="1"/>
  <c r="F6611" i="1"/>
  <c r="S6611" i="1"/>
  <c r="F6612" i="1"/>
  <c r="S6612" i="1"/>
  <c r="F6613" i="1"/>
  <c r="S6613" i="1"/>
  <c r="F6614" i="1"/>
  <c r="S6614" i="1"/>
  <c r="F6615" i="1"/>
  <c r="S6615" i="1"/>
  <c r="F6616" i="1"/>
  <c r="S6616" i="1"/>
  <c r="F6617" i="1"/>
  <c r="S6617" i="1"/>
  <c r="F6618" i="1"/>
  <c r="S6618" i="1"/>
  <c r="F6619" i="1"/>
  <c r="S6619" i="1"/>
  <c r="F6620" i="1"/>
  <c r="S6620" i="1"/>
  <c r="F6621" i="1"/>
  <c r="S6621" i="1"/>
  <c r="F6622" i="1"/>
  <c r="S6622" i="1"/>
  <c r="F6623" i="1"/>
  <c r="S6623" i="1"/>
  <c r="F6625" i="1"/>
  <c r="S6625" i="1"/>
  <c r="F6626" i="1"/>
  <c r="S6626" i="1"/>
  <c r="F6627" i="1"/>
  <c r="S6627" i="1"/>
  <c r="F6628" i="1"/>
  <c r="S6628" i="1"/>
  <c r="F6629" i="1"/>
  <c r="S6629" i="1"/>
  <c r="F6630" i="1"/>
  <c r="S6630" i="1"/>
  <c r="F6631" i="1"/>
  <c r="S6631" i="1"/>
  <c r="F6632" i="1"/>
  <c r="S6632" i="1"/>
  <c r="F6633" i="1"/>
  <c r="S6633" i="1"/>
  <c r="F6634" i="1"/>
  <c r="S6634" i="1"/>
  <c r="F6635" i="1"/>
  <c r="S6635" i="1"/>
  <c r="F6636" i="1"/>
  <c r="S6636" i="1"/>
  <c r="F6637" i="1"/>
  <c r="S6637" i="1"/>
  <c r="F6638" i="1"/>
  <c r="S6638" i="1"/>
  <c r="F6639" i="1"/>
  <c r="S6639" i="1"/>
  <c r="F6640" i="1"/>
  <c r="S6640" i="1"/>
  <c r="F6641" i="1"/>
  <c r="S6641" i="1"/>
  <c r="F6642" i="1"/>
  <c r="S6642" i="1"/>
  <c r="F6643" i="1"/>
  <c r="S6643" i="1"/>
  <c r="F6644" i="1"/>
  <c r="S6644" i="1"/>
  <c r="F6645" i="1"/>
  <c r="S6645" i="1"/>
  <c r="F6646" i="1"/>
  <c r="S6646" i="1"/>
  <c r="F6647" i="1"/>
  <c r="S6647" i="1"/>
  <c r="F6648" i="1"/>
  <c r="S6648" i="1"/>
  <c r="F6649" i="1"/>
  <c r="S6649" i="1"/>
  <c r="F6650" i="1"/>
  <c r="S6650" i="1"/>
  <c r="F6651" i="1"/>
  <c r="S6651" i="1"/>
  <c r="F6652" i="1"/>
  <c r="S6652" i="1"/>
  <c r="F6653" i="1"/>
  <c r="S6653" i="1"/>
  <c r="F6654" i="1"/>
  <c r="S6654" i="1"/>
  <c r="F6655" i="1"/>
  <c r="S6655" i="1"/>
  <c r="F6656" i="1"/>
  <c r="S6656" i="1"/>
  <c r="F6657" i="1"/>
  <c r="S6657" i="1"/>
  <c r="F6658" i="1"/>
  <c r="S6658" i="1"/>
  <c r="F6659" i="1"/>
  <c r="S6659" i="1"/>
  <c r="F6660" i="1"/>
  <c r="S6660" i="1"/>
  <c r="F6661" i="1"/>
  <c r="S6661" i="1"/>
  <c r="F6662" i="1"/>
  <c r="S6662" i="1"/>
  <c r="F6663" i="1"/>
  <c r="S6663" i="1"/>
  <c r="F6664" i="1"/>
  <c r="S6664" i="1"/>
  <c r="F6665" i="1"/>
  <c r="S6665" i="1"/>
  <c r="F6666" i="1"/>
  <c r="S6666" i="1"/>
  <c r="F6667" i="1"/>
  <c r="S6667" i="1"/>
  <c r="F6668" i="1"/>
  <c r="S6668" i="1"/>
  <c r="F6669" i="1"/>
  <c r="S6669" i="1"/>
  <c r="F6670" i="1"/>
  <c r="S6670" i="1"/>
  <c r="F6671" i="1"/>
  <c r="S6671" i="1"/>
  <c r="F6672" i="1"/>
  <c r="S6672" i="1"/>
  <c r="F6673" i="1"/>
  <c r="S6673" i="1"/>
  <c r="F6674" i="1"/>
  <c r="S6674" i="1"/>
  <c r="F6675" i="1"/>
  <c r="S6675" i="1"/>
  <c r="F6676" i="1"/>
  <c r="S6676" i="1"/>
  <c r="F6677" i="1"/>
  <c r="S6677" i="1"/>
  <c r="F6678" i="1"/>
  <c r="S6678" i="1"/>
  <c r="F6679" i="1"/>
  <c r="S6679" i="1"/>
  <c r="F6680" i="1"/>
  <c r="S6680" i="1"/>
  <c r="F6681" i="1"/>
  <c r="S6681" i="1"/>
  <c r="F6682" i="1"/>
  <c r="S6682" i="1"/>
  <c r="F6683" i="1"/>
  <c r="S6683" i="1"/>
  <c r="F6684" i="1"/>
  <c r="S6684" i="1"/>
  <c r="F6685" i="1"/>
  <c r="S6685" i="1"/>
  <c r="F6686" i="1"/>
  <c r="S6686" i="1"/>
  <c r="F6687" i="1"/>
  <c r="S6687" i="1"/>
  <c r="F6688" i="1"/>
  <c r="S6688" i="1"/>
  <c r="F6689" i="1"/>
  <c r="S6689" i="1"/>
  <c r="F6690" i="1"/>
  <c r="S6690" i="1"/>
  <c r="F6691" i="1"/>
  <c r="S6691" i="1"/>
  <c r="F6692" i="1"/>
  <c r="S6692" i="1"/>
  <c r="F6693" i="1"/>
  <c r="S6693" i="1"/>
  <c r="F6694" i="1"/>
  <c r="S6694" i="1"/>
  <c r="F6695" i="1"/>
  <c r="S6695" i="1"/>
  <c r="F6696" i="1"/>
  <c r="S6696" i="1"/>
  <c r="F6697" i="1"/>
  <c r="S6697" i="1"/>
  <c r="F6698" i="1"/>
  <c r="S6698" i="1"/>
  <c r="F6699" i="1"/>
  <c r="S6699" i="1"/>
  <c r="F6700" i="1"/>
  <c r="S6700" i="1"/>
  <c r="F6701" i="1"/>
  <c r="S6701" i="1"/>
  <c r="F6702" i="1"/>
  <c r="S6702" i="1"/>
  <c r="F6703" i="1"/>
  <c r="S6703" i="1"/>
  <c r="F6704" i="1"/>
  <c r="S6704" i="1"/>
  <c r="F6705" i="1"/>
  <c r="S6705" i="1"/>
  <c r="F6706" i="1"/>
  <c r="S6706" i="1"/>
  <c r="F6707" i="1"/>
  <c r="S6707" i="1"/>
  <c r="F6708" i="1"/>
  <c r="S6708" i="1"/>
  <c r="F6709" i="1"/>
  <c r="S6709" i="1"/>
  <c r="F6710" i="1"/>
  <c r="S6710" i="1"/>
  <c r="F6711" i="1"/>
  <c r="S6711" i="1"/>
  <c r="F6712" i="1"/>
  <c r="S6712" i="1"/>
  <c r="F6713" i="1"/>
  <c r="S6713" i="1"/>
  <c r="F6714" i="1"/>
  <c r="S6714" i="1"/>
  <c r="F6715" i="1"/>
  <c r="S6715" i="1"/>
  <c r="F6716" i="1"/>
  <c r="S6716" i="1"/>
  <c r="F6717" i="1"/>
  <c r="S6717" i="1"/>
  <c r="F6718" i="1"/>
  <c r="S6718" i="1"/>
  <c r="F6719" i="1"/>
  <c r="S6719" i="1"/>
  <c r="F6720" i="1"/>
  <c r="S6720" i="1"/>
  <c r="F6721" i="1"/>
  <c r="S6721" i="1"/>
  <c r="F6722" i="1"/>
  <c r="S6722" i="1"/>
  <c r="F6723" i="1"/>
  <c r="S6723" i="1"/>
  <c r="F6724" i="1"/>
  <c r="S6724" i="1"/>
  <c r="F6725" i="1"/>
  <c r="S6725" i="1"/>
  <c r="F6726" i="1"/>
  <c r="S6726" i="1"/>
  <c r="F6727" i="1"/>
  <c r="S6727" i="1"/>
  <c r="F6728" i="1"/>
  <c r="S6728" i="1"/>
  <c r="F6729" i="1"/>
  <c r="S6729" i="1"/>
  <c r="F6730" i="1"/>
  <c r="S6730" i="1"/>
  <c r="F6731" i="1"/>
  <c r="S6731" i="1"/>
  <c r="F6732" i="1"/>
  <c r="S6732" i="1"/>
  <c r="F6733" i="1"/>
  <c r="S6733" i="1"/>
  <c r="F6734" i="1"/>
  <c r="S6734" i="1"/>
  <c r="F6735" i="1"/>
  <c r="S6735" i="1"/>
  <c r="F6736" i="1"/>
  <c r="S6736" i="1"/>
  <c r="F6737" i="1"/>
  <c r="S6737" i="1"/>
  <c r="F6738" i="1"/>
  <c r="S6738" i="1"/>
  <c r="F6739" i="1"/>
  <c r="S6739" i="1"/>
  <c r="F6740" i="1"/>
  <c r="S6740" i="1"/>
  <c r="F6741" i="1"/>
  <c r="S6741" i="1"/>
  <c r="F6742" i="1"/>
  <c r="S6742" i="1"/>
  <c r="F6743" i="1"/>
  <c r="S6743" i="1"/>
  <c r="F6744" i="1"/>
  <c r="S6744" i="1"/>
  <c r="F6745" i="1"/>
  <c r="S6745" i="1"/>
  <c r="F6746" i="1"/>
  <c r="S6746" i="1"/>
  <c r="F6747" i="1"/>
  <c r="S6747" i="1"/>
  <c r="F6748" i="1"/>
  <c r="S6748" i="1"/>
  <c r="F6749" i="1"/>
  <c r="S6749" i="1"/>
  <c r="F6750" i="1"/>
  <c r="S6750" i="1"/>
  <c r="F6751" i="1"/>
  <c r="S6751" i="1"/>
  <c r="F6752" i="1"/>
  <c r="S6752" i="1"/>
  <c r="F6753" i="1"/>
  <c r="S6753" i="1"/>
  <c r="F6754" i="1"/>
  <c r="S6754" i="1"/>
  <c r="F6755" i="1"/>
  <c r="S6755" i="1"/>
  <c r="F6756" i="1"/>
  <c r="S6756" i="1"/>
  <c r="F6758" i="1"/>
  <c r="S6758" i="1"/>
  <c r="F6759" i="1"/>
  <c r="S6759" i="1"/>
  <c r="F6760" i="1"/>
  <c r="S6760" i="1"/>
  <c r="F6761" i="1"/>
  <c r="S6761" i="1"/>
  <c r="F6762" i="1"/>
  <c r="S6762" i="1"/>
  <c r="F6763" i="1"/>
  <c r="S6763" i="1"/>
  <c r="F6764" i="1"/>
  <c r="S6764" i="1"/>
  <c r="F6765" i="1"/>
  <c r="S6765" i="1"/>
  <c r="F6766" i="1"/>
  <c r="S6766" i="1"/>
  <c r="F6767" i="1"/>
  <c r="S6767" i="1"/>
  <c r="F6768" i="1"/>
  <c r="S6768" i="1"/>
  <c r="F6769" i="1"/>
  <c r="S6769" i="1"/>
  <c r="F6770" i="1"/>
  <c r="S6770" i="1"/>
  <c r="F6771" i="1"/>
  <c r="S6771" i="1"/>
  <c r="F6772" i="1"/>
  <c r="S6772" i="1"/>
  <c r="F6773" i="1"/>
  <c r="S6773" i="1"/>
  <c r="F6774" i="1"/>
  <c r="S6774" i="1"/>
  <c r="F6775" i="1"/>
  <c r="S6775" i="1"/>
  <c r="F6776" i="1"/>
  <c r="S6776" i="1"/>
  <c r="F6777" i="1"/>
  <c r="S6777" i="1"/>
  <c r="F6778" i="1"/>
  <c r="S6778" i="1"/>
  <c r="F6779" i="1"/>
  <c r="S6779" i="1"/>
  <c r="F6780" i="1"/>
  <c r="S6780" i="1"/>
  <c r="F6781" i="1"/>
  <c r="S6781" i="1"/>
  <c r="F6782" i="1"/>
  <c r="S6782" i="1"/>
  <c r="F6783" i="1"/>
  <c r="S6783" i="1"/>
  <c r="F6784" i="1"/>
  <c r="S6784" i="1"/>
  <c r="F6785" i="1"/>
  <c r="S6785" i="1"/>
  <c r="F6786" i="1"/>
  <c r="S6786" i="1"/>
  <c r="F6787" i="1"/>
  <c r="S6787" i="1"/>
  <c r="F6788" i="1"/>
  <c r="S6788" i="1"/>
  <c r="F6789" i="1"/>
  <c r="S6789" i="1"/>
  <c r="F6790" i="1"/>
  <c r="S6790" i="1"/>
  <c r="F6791" i="1"/>
  <c r="S6791" i="1"/>
  <c r="F6793" i="1"/>
  <c r="S6793" i="1"/>
  <c r="F6794" i="1"/>
  <c r="S6794" i="1"/>
  <c r="F6795" i="1"/>
  <c r="S6795" i="1"/>
  <c r="F6796" i="1"/>
  <c r="S6796" i="1"/>
  <c r="F6797" i="1"/>
  <c r="S6797" i="1"/>
  <c r="F6798" i="1"/>
  <c r="S6798" i="1"/>
  <c r="F6799" i="1"/>
  <c r="S6799" i="1"/>
  <c r="F6800" i="1"/>
  <c r="S6800" i="1"/>
  <c r="F6801" i="1"/>
  <c r="S6801" i="1"/>
  <c r="F6802" i="1"/>
  <c r="S6802" i="1"/>
  <c r="F6803" i="1"/>
  <c r="S6803" i="1"/>
  <c r="F6804" i="1"/>
  <c r="S6804" i="1"/>
  <c r="F6805" i="1"/>
  <c r="S6805" i="1"/>
  <c r="F6806" i="1"/>
  <c r="S6806" i="1"/>
  <c r="F6807" i="1"/>
  <c r="S6807" i="1"/>
  <c r="F6808" i="1"/>
  <c r="S6808" i="1"/>
  <c r="F6809" i="1"/>
  <c r="S6809" i="1"/>
  <c r="F6810" i="1"/>
  <c r="S6810" i="1"/>
  <c r="F6811" i="1"/>
  <c r="S6811" i="1"/>
  <c r="F6812" i="1"/>
  <c r="S6812" i="1"/>
  <c r="F6813" i="1"/>
  <c r="S6813" i="1"/>
  <c r="F6814" i="1"/>
  <c r="S6814" i="1"/>
  <c r="F6815" i="1"/>
  <c r="S6815" i="1"/>
  <c r="F6816" i="1"/>
  <c r="S6816" i="1"/>
  <c r="F6817" i="1"/>
  <c r="S6817" i="1"/>
  <c r="F6818" i="1"/>
  <c r="S6818" i="1"/>
  <c r="F6819" i="1"/>
  <c r="S6819" i="1"/>
  <c r="F6820" i="1"/>
  <c r="S6820" i="1"/>
  <c r="F6821" i="1"/>
  <c r="S6821" i="1"/>
  <c r="F6822" i="1"/>
  <c r="S6822" i="1"/>
  <c r="F6823" i="1"/>
  <c r="S6823" i="1"/>
  <c r="F6824" i="1"/>
  <c r="S6824" i="1"/>
  <c r="F6825" i="1"/>
  <c r="S6825" i="1"/>
  <c r="F6826" i="1"/>
  <c r="S6826" i="1"/>
  <c r="F6827" i="1"/>
  <c r="S6827" i="1"/>
  <c r="F6828" i="1"/>
  <c r="S6828" i="1"/>
  <c r="F6829" i="1"/>
  <c r="S6829" i="1"/>
  <c r="F6830" i="1"/>
  <c r="S6830" i="1"/>
  <c r="F6831" i="1"/>
  <c r="S6831" i="1"/>
  <c r="F6832" i="1"/>
  <c r="S6832" i="1"/>
  <c r="F6833" i="1"/>
  <c r="S6833" i="1"/>
  <c r="F6834" i="1"/>
  <c r="S6834" i="1"/>
  <c r="F6835" i="1"/>
  <c r="S6835" i="1"/>
  <c r="F6836" i="1"/>
  <c r="S6836" i="1"/>
  <c r="F6837" i="1"/>
  <c r="S6837" i="1"/>
  <c r="F6838" i="1"/>
  <c r="S6838" i="1"/>
  <c r="F6839" i="1"/>
  <c r="S6839" i="1"/>
  <c r="F6840" i="1"/>
  <c r="S6840" i="1"/>
  <c r="F6841" i="1"/>
  <c r="S6841" i="1"/>
  <c r="F6842" i="1"/>
  <c r="S6842" i="1"/>
  <c r="F6843" i="1"/>
  <c r="S6843" i="1"/>
  <c r="F6844" i="1"/>
  <c r="S6844" i="1"/>
  <c r="F6845" i="1"/>
  <c r="S6845" i="1"/>
  <c r="F6846" i="1"/>
  <c r="S6846" i="1"/>
  <c r="F6847" i="1"/>
  <c r="S6847" i="1"/>
  <c r="F6848" i="1"/>
  <c r="S6848" i="1"/>
  <c r="F6849" i="1"/>
  <c r="S6849" i="1"/>
  <c r="F6850" i="1"/>
  <c r="S6850" i="1"/>
  <c r="F6851" i="1"/>
  <c r="S6851" i="1"/>
  <c r="F6852" i="1"/>
  <c r="S6852" i="1"/>
  <c r="F6853" i="1"/>
  <c r="S6853" i="1"/>
  <c r="F6854" i="1"/>
  <c r="S6854" i="1"/>
  <c r="F6855" i="1"/>
  <c r="S6855" i="1"/>
  <c r="F6856" i="1"/>
  <c r="S6856" i="1"/>
  <c r="F6857" i="1"/>
  <c r="S6857" i="1"/>
  <c r="F6858" i="1"/>
  <c r="S6858" i="1"/>
  <c r="F6859" i="1"/>
  <c r="S6859" i="1"/>
  <c r="F6860" i="1"/>
  <c r="S6860" i="1"/>
  <c r="F6861" i="1"/>
  <c r="S6861" i="1"/>
  <c r="F6862" i="1"/>
  <c r="S6862" i="1"/>
  <c r="F6863" i="1"/>
  <c r="S6863" i="1"/>
  <c r="F6864" i="1"/>
  <c r="S6864" i="1"/>
  <c r="F6865" i="1"/>
  <c r="S6865" i="1"/>
  <c r="F6866" i="1"/>
  <c r="S6866" i="1"/>
  <c r="F6867" i="1"/>
  <c r="S6867" i="1"/>
  <c r="F6868" i="1"/>
  <c r="S6868" i="1"/>
  <c r="F6869" i="1"/>
  <c r="S6869" i="1"/>
  <c r="F6870" i="1"/>
  <c r="S6870" i="1"/>
  <c r="F6871" i="1"/>
  <c r="S6871" i="1"/>
  <c r="F6872" i="1"/>
  <c r="S6872" i="1"/>
  <c r="F6873" i="1"/>
  <c r="S6873" i="1"/>
  <c r="F6874" i="1"/>
  <c r="S6874" i="1"/>
  <c r="F6875" i="1"/>
  <c r="S6875" i="1"/>
  <c r="F6876" i="1"/>
  <c r="S6876" i="1"/>
  <c r="F6877" i="1"/>
  <c r="S6877" i="1"/>
  <c r="F6878" i="1"/>
  <c r="S6878" i="1"/>
  <c r="F6879" i="1"/>
  <c r="S6879" i="1"/>
  <c r="F6880" i="1"/>
  <c r="S6880" i="1"/>
  <c r="F6881" i="1"/>
  <c r="S6881" i="1"/>
  <c r="F6882" i="1"/>
  <c r="S6882" i="1"/>
  <c r="F6883" i="1"/>
  <c r="S6883" i="1"/>
  <c r="F6884" i="1"/>
  <c r="S6884" i="1"/>
  <c r="F6885" i="1"/>
  <c r="S6885" i="1"/>
  <c r="F6886" i="1"/>
  <c r="S6886" i="1"/>
  <c r="F6887" i="1"/>
  <c r="S6887" i="1"/>
  <c r="F6888" i="1"/>
  <c r="S6888" i="1"/>
  <c r="F6889" i="1"/>
  <c r="S6889" i="1"/>
  <c r="F6890" i="1"/>
  <c r="S6890" i="1"/>
  <c r="F6891" i="1"/>
  <c r="S6891" i="1"/>
  <c r="F6892" i="1"/>
  <c r="S6892" i="1"/>
  <c r="F6893" i="1"/>
  <c r="S6893" i="1"/>
  <c r="F6894" i="1"/>
  <c r="S6894" i="1"/>
  <c r="F6895" i="1"/>
  <c r="S6895" i="1"/>
  <c r="F6896" i="1"/>
  <c r="S6896" i="1"/>
  <c r="F6897" i="1"/>
  <c r="S6897" i="1"/>
  <c r="F6898" i="1"/>
  <c r="S6898" i="1"/>
  <c r="F6899" i="1"/>
  <c r="S6899" i="1"/>
  <c r="F6900" i="1"/>
  <c r="S6900" i="1"/>
  <c r="F6901" i="1"/>
  <c r="S6901" i="1"/>
  <c r="F6902" i="1"/>
  <c r="S6902" i="1"/>
  <c r="F6903" i="1"/>
  <c r="S6903" i="1"/>
  <c r="F6904" i="1"/>
  <c r="S6904" i="1"/>
  <c r="F6905" i="1"/>
  <c r="S6905" i="1"/>
  <c r="F6906" i="1"/>
  <c r="S6906" i="1"/>
  <c r="F6907" i="1"/>
  <c r="S6907" i="1"/>
  <c r="F6908" i="1"/>
  <c r="S6908" i="1"/>
  <c r="F6909" i="1"/>
  <c r="S6909" i="1"/>
  <c r="F6910" i="1"/>
  <c r="S6910" i="1"/>
  <c r="F6911" i="1"/>
  <c r="S6911" i="1"/>
  <c r="F6912" i="1"/>
  <c r="S6912" i="1"/>
  <c r="F6913" i="1"/>
  <c r="S6913" i="1"/>
  <c r="F6914" i="1"/>
  <c r="S6914" i="1"/>
  <c r="F6915" i="1"/>
  <c r="S6915" i="1"/>
  <c r="F6916" i="1"/>
  <c r="S6916" i="1"/>
  <c r="F6917" i="1"/>
  <c r="S6917" i="1"/>
  <c r="F6918" i="1"/>
  <c r="S6918" i="1"/>
  <c r="F6919" i="1"/>
  <c r="S6919" i="1"/>
  <c r="F6920" i="1"/>
  <c r="S6920" i="1"/>
  <c r="F6921" i="1"/>
  <c r="S6921" i="1"/>
  <c r="F6922" i="1"/>
  <c r="S6922" i="1"/>
  <c r="F6923" i="1"/>
  <c r="S6923" i="1"/>
  <c r="F6924" i="1"/>
  <c r="S6924" i="1"/>
  <c r="F6925" i="1"/>
  <c r="S6925" i="1"/>
  <c r="F6926" i="1"/>
  <c r="S6926" i="1"/>
  <c r="F6927" i="1"/>
  <c r="S6927" i="1"/>
  <c r="F6928" i="1"/>
  <c r="S6928" i="1"/>
  <c r="F6929" i="1"/>
  <c r="S6929" i="1"/>
  <c r="F6930" i="1"/>
  <c r="S6930" i="1"/>
  <c r="F6931" i="1"/>
  <c r="S6931" i="1"/>
  <c r="F6932" i="1"/>
  <c r="S6932" i="1"/>
  <c r="F6933" i="1"/>
  <c r="S6933" i="1"/>
  <c r="F6934" i="1"/>
  <c r="S6934" i="1"/>
  <c r="F6935" i="1"/>
  <c r="S6935" i="1"/>
  <c r="F6936" i="1"/>
  <c r="S6936" i="1"/>
  <c r="F6937" i="1"/>
  <c r="S6937" i="1"/>
  <c r="F6938" i="1"/>
  <c r="S6938" i="1"/>
  <c r="F6939" i="1"/>
  <c r="S6939" i="1"/>
  <c r="F6940" i="1"/>
  <c r="S6940" i="1"/>
  <c r="F6941" i="1"/>
  <c r="S6941" i="1"/>
  <c r="F6942" i="1"/>
  <c r="S6942" i="1"/>
  <c r="F6943" i="1"/>
  <c r="S6943" i="1"/>
  <c r="F6944" i="1"/>
  <c r="S6944" i="1"/>
  <c r="F6945" i="1"/>
  <c r="S6945" i="1"/>
  <c r="F6946" i="1"/>
  <c r="S6946" i="1"/>
  <c r="F6947" i="1"/>
  <c r="S6947" i="1"/>
  <c r="F6948" i="1"/>
  <c r="S6948" i="1"/>
  <c r="F6949" i="1"/>
  <c r="S6949" i="1"/>
  <c r="F6950" i="1"/>
  <c r="S6950" i="1"/>
  <c r="F6951" i="1"/>
  <c r="S6951" i="1"/>
  <c r="F6952" i="1"/>
  <c r="S6952" i="1"/>
  <c r="F6953" i="1"/>
  <c r="S6953" i="1"/>
  <c r="F6954" i="1"/>
  <c r="S6954" i="1"/>
  <c r="F6955" i="1"/>
  <c r="S6955" i="1"/>
  <c r="F6956" i="1"/>
  <c r="S6956" i="1"/>
  <c r="F6957" i="1"/>
  <c r="S6957" i="1"/>
  <c r="F6959" i="1"/>
  <c r="S6959" i="1"/>
  <c r="F6960" i="1"/>
  <c r="S6960" i="1"/>
  <c r="F6961" i="1"/>
  <c r="S6961" i="1"/>
  <c r="F6962" i="1"/>
  <c r="S6962" i="1"/>
  <c r="F6963" i="1"/>
  <c r="S6963" i="1"/>
  <c r="F6964" i="1"/>
  <c r="S6964" i="1"/>
  <c r="F6965" i="1"/>
  <c r="S6965" i="1"/>
  <c r="F6966" i="1"/>
  <c r="S6966" i="1"/>
  <c r="F6967" i="1"/>
  <c r="S6967" i="1"/>
  <c r="F6968" i="1"/>
  <c r="S6968" i="1"/>
  <c r="F6969" i="1"/>
  <c r="S6969" i="1"/>
  <c r="F6970" i="1"/>
  <c r="S6970" i="1"/>
  <c r="F6971" i="1"/>
  <c r="S6971" i="1"/>
  <c r="F6972" i="1"/>
  <c r="S6972" i="1"/>
  <c r="F6973" i="1"/>
  <c r="S6973" i="1"/>
  <c r="F6974" i="1"/>
  <c r="S6974" i="1"/>
  <c r="F6975" i="1"/>
  <c r="S6975" i="1"/>
  <c r="F6976" i="1"/>
  <c r="S6976" i="1"/>
  <c r="F6977" i="1"/>
  <c r="S6977" i="1"/>
  <c r="F6978" i="1"/>
  <c r="S6978" i="1"/>
  <c r="F6979" i="1"/>
  <c r="S6979" i="1"/>
  <c r="F6980" i="1"/>
  <c r="S6980" i="1"/>
  <c r="F6981" i="1"/>
  <c r="S6981" i="1"/>
  <c r="F6982" i="1"/>
  <c r="S6982" i="1"/>
  <c r="F6983" i="1"/>
  <c r="S6983" i="1"/>
  <c r="F6984" i="1"/>
  <c r="S6984" i="1"/>
  <c r="F6985" i="1"/>
  <c r="S6985" i="1"/>
  <c r="F6986" i="1"/>
  <c r="S6986" i="1"/>
  <c r="F6987" i="1"/>
  <c r="S6987" i="1"/>
  <c r="F6988" i="1"/>
  <c r="S6988" i="1"/>
  <c r="F6989" i="1"/>
  <c r="S6989" i="1"/>
  <c r="F6990" i="1"/>
  <c r="S6990" i="1"/>
  <c r="F6991" i="1"/>
  <c r="S6991" i="1"/>
  <c r="F6992" i="1"/>
  <c r="S6992" i="1"/>
  <c r="F6993" i="1"/>
  <c r="S6993" i="1"/>
  <c r="F6994" i="1"/>
  <c r="S6994" i="1"/>
  <c r="F6995" i="1"/>
  <c r="S6995" i="1"/>
  <c r="F6996" i="1"/>
  <c r="S6996" i="1"/>
  <c r="F6997" i="1"/>
  <c r="S6997" i="1"/>
  <c r="F6998" i="1"/>
  <c r="S6998" i="1"/>
  <c r="F6999" i="1"/>
  <c r="S6999" i="1"/>
  <c r="F7000" i="1"/>
  <c r="S7000" i="1"/>
  <c r="F7001" i="1"/>
  <c r="S7001" i="1"/>
  <c r="F7002" i="1"/>
  <c r="S7002" i="1"/>
  <c r="F7003" i="1"/>
  <c r="S7003" i="1"/>
  <c r="F7004" i="1"/>
  <c r="S7004" i="1"/>
  <c r="F7005" i="1"/>
  <c r="S7005" i="1"/>
  <c r="F7006" i="1"/>
  <c r="S7006" i="1"/>
  <c r="F7007" i="1"/>
  <c r="S7007" i="1"/>
  <c r="F7008" i="1"/>
  <c r="S7008" i="1"/>
  <c r="F7009" i="1"/>
  <c r="S7009" i="1"/>
  <c r="F7010" i="1"/>
  <c r="S7010" i="1"/>
  <c r="F7011" i="1"/>
  <c r="S7011" i="1"/>
  <c r="F7012" i="1"/>
  <c r="S7012" i="1"/>
  <c r="F7013" i="1"/>
  <c r="S7013" i="1"/>
  <c r="F7014" i="1"/>
  <c r="S7014" i="1"/>
  <c r="F7015" i="1"/>
  <c r="S7015" i="1"/>
  <c r="F7016" i="1"/>
  <c r="S7016" i="1"/>
  <c r="F7017" i="1"/>
  <c r="S7017" i="1"/>
  <c r="F7018" i="1"/>
  <c r="S7018" i="1"/>
  <c r="F7019" i="1"/>
  <c r="S7019" i="1"/>
  <c r="F7020" i="1"/>
  <c r="S7020" i="1"/>
  <c r="F7021" i="1"/>
  <c r="S7021" i="1"/>
  <c r="F7022" i="1"/>
  <c r="S7022" i="1"/>
  <c r="F7023" i="1"/>
  <c r="S7023" i="1"/>
  <c r="F7024" i="1"/>
  <c r="S7024" i="1"/>
  <c r="F7025" i="1"/>
  <c r="S7025" i="1"/>
  <c r="F7026" i="1"/>
  <c r="S7026" i="1"/>
  <c r="F7027" i="1"/>
  <c r="S7027" i="1"/>
  <c r="F7028" i="1"/>
  <c r="S7028" i="1"/>
  <c r="F7029" i="1"/>
  <c r="S7029" i="1"/>
  <c r="F7030" i="1"/>
  <c r="S7030" i="1"/>
  <c r="F7031" i="1"/>
  <c r="S7031" i="1"/>
  <c r="F7032" i="1"/>
  <c r="S7032" i="1"/>
  <c r="F7033" i="1"/>
  <c r="S7033" i="1"/>
  <c r="F7034" i="1"/>
  <c r="S7034" i="1"/>
  <c r="F7035" i="1"/>
  <c r="S7035" i="1"/>
  <c r="F7036" i="1"/>
  <c r="S7036" i="1"/>
  <c r="F7037" i="1"/>
  <c r="S7037" i="1"/>
  <c r="F7038" i="1"/>
  <c r="S7038" i="1"/>
  <c r="F7039" i="1"/>
  <c r="S7039" i="1"/>
  <c r="F7040" i="1"/>
  <c r="S7040" i="1"/>
  <c r="F7041" i="1"/>
  <c r="S7041" i="1"/>
  <c r="F7042" i="1"/>
  <c r="S7042" i="1"/>
  <c r="F7043" i="1"/>
  <c r="S7043" i="1"/>
  <c r="F7044" i="1"/>
  <c r="S7044" i="1"/>
  <c r="F7045" i="1"/>
  <c r="S7045" i="1"/>
  <c r="F7046" i="1"/>
  <c r="S7046" i="1"/>
  <c r="F7047" i="1"/>
  <c r="S7047" i="1"/>
  <c r="F7048" i="1"/>
  <c r="S7048" i="1"/>
  <c r="F7049" i="1"/>
  <c r="S7049" i="1"/>
  <c r="F7050" i="1"/>
  <c r="S7050" i="1"/>
  <c r="F7051" i="1"/>
  <c r="S7051" i="1"/>
  <c r="F7052" i="1"/>
  <c r="S7052" i="1"/>
  <c r="F7053" i="1"/>
  <c r="S7053" i="1"/>
  <c r="F7054" i="1"/>
  <c r="S7054" i="1"/>
  <c r="F7055" i="1"/>
  <c r="S7055" i="1"/>
  <c r="F7056" i="1"/>
  <c r="S7056" i="1"/>
  <c r="F7057" i="1"/>
  <c r="S7057" i="1"/>
  <c r="F7058" i="1"/>
  <c r="S7058" i="1"/>
  <c r="F7059" i="1"/>
  <c r="S7059" i="1"/>
  <c r="F7060" i="1"/>
  <c r="S7060" i="1"/>
  <c r="F7061" i="1"/>
  <c r="S7061" i="1"/>
  <c r="F7062" i="1"/>
  <c r="S7062" i="1"/>
  <c r="F7063" i="1"/>
  <c r="S7063" i="1"/>
  <c r="F7064" i="1"/>
  <c r="S7064" i="1"/>
  <c r="F7065" i="1"/>
  <c r="S7065" i="1"/>
  <c r="F7066" i="1"/>
  <c r="S7066" i="1"/>
  <c r="F7067" i="1"/>
  <c r="S7067" i="1"/>
  <c r="F7068" i="1"/>
  <c r="S7068" i="1"/>
  <c r="F7069" i="1"/>
  <c r="S7069" i="1"/>
  <c r="F7070" i="1"/>
  <c r="S7070" i="1"/>
  <c r="F7071" i="1"/>
  <c r="S7071" i="1"/>
  <c r="F7072" i="1"/>
  <c r="S7072" i="1"/>
  <c r="F7073" i="1"/>
  <c r="S7073" i="1"/>
  <c r="F7074" i="1"/>
  <c r="S7074" i="1"/>
  <c r="F7075" i="1"/>
  <c r="S7075" i="1"/>
  <c r="F7076" i="1"/>
  <c r="S7076" i="1"/>
  <c r="F7077" i="1"/>
  <c r="S7077" i="1"/>
  <c r="F7078" i="1"/>
  <c r="S7078" i="1"/>
  <c r="F7079" i="1"/>
  <c r="S7079" i="1"/>
  <c r="F7080" i="1"/>
  <c r="S7080" i="1"/>
  <c r="F7081" i="1"/>
  <c r="S7081" i="1"/>
  <c r="F7082" i="1"/>
  <c r="S7082" i="1"/>
  <c r="F7083" i="1"/>
  <c r="S7083" i="1"/>
  <c r="F7084" i="1"/>
  <c r="S7084" i="1"/>
  <c r="F7085" i="1"/>
  <c r="S7085" i="1"/>
  <c r="F7086" i="1"/>
  <c r="S7086" i="1"/>
  <c r="F7087" i="1"/>
  <c r="S7087" i="1"/>
  <c r="F7088" i="1"/>
  <c r="S7088" i="1"/>
  <c r="F7089" i="1"/>
  <c r="S7089" i="1"/>
  <c r="F7090" i="1"/>
  <c r="S7090" i="1"/>
  <c r="F7091" i="1"/>
  <c r="S7091" i="1"/>
  <c r="F7092" i="1"/>
  <c r="S7092" i="1"/>
  <c r="F7093" i="1"/>
  <c r="S7093" i="1"/>
  <c r="F7094" i="1"/>
  <c r="S7094" i="1"/>
  <c r="F7095" i="1"/>
  <c r="S7095" i="1"/>
  <c r="F7096" i="1"/>
  <c r="S7096" i="1"/>
  <c r="F7097" i="1"/>
  <c r="S7097" i="1"/>
  <c r="F7098" i="1"/>
  <c r="S7098" i="1"/>
  <c r="F7099" i="1"/>
  <c r="S7099" i="1"/>
  <c r="F7100" i="1"/>
  <c r="S7100" i="1"/>
  <c r="F7101" i="1"/>
  <c r="S7101" i="1"/>
  <c r="F7102" i="1"/>
  <c r="S7102" i="1"/>
  <c r="F7103" i="1"/>
  <c r="S7103" i="1"/>
  <c r="F7104" i="1"/>
  <c r="S7104" i="1"/>
  <c r="F7105" i="1"/>
  <c r="S7105" i="1"/>
  <c r="F7106" i="1"/>
  <c r="S7106" i="1"/>
  <c r="F7107" i="1"/>
  <c r="S7107" i="1"/>
  <c r="F7108" i="1"/>
  <c r="S7108" i="1"/>
  <c r="F7109" i="1"/>
  <c r="S7109" i="1"/>
  <c r="F7110" i="1"/>
  <c r="S7110" i="1"/>
  <c r="F7111" i="1"/>
  <c r="S7111" i="1"/>
  <c r="F7112" i="1"/>
  <c r="S7112" i="1"/>
  <c r="F7113" i="1"/>
  <c r="S7113" i="1"/>
  <c r="F7114" i="1"/>
  <c r="S7114" i="1"/>
  <c r="F7115" i="1"/>
  <c r="S7115" i="1"/>
  <c r="F7116" i="1"/>
  <c r="S7116" i="1"/>
  <c r="F7117" i="1"/>
  <c r="S7117" i="1"/>
  <c r="F7118" i="1"/>
  <c r="S7118" i="1"/>
  <c r="F7119" i="1"/>
  <c r="S7119" i="1"/>
  <c r="F7120" i="1"/>
  <c r="S7120" i="1"/>
  <c r="F7121" i="1"/>
  <c r="S7121" i="1"/>
  <c r="F7122" i="1"/>
  <c r="S7122" i="1"/>
  <c r="F7123" i="1"/>
  <c r="S7123" i="1"/>
  <c r="F7124" i="1"/>
  <c r="S7124" i="1"/>
  <c r="F7125" i="1"/>
  <c r="S7125" i="1"/>
  <c r="F7126" i="1"/>
  <c r="S7126" i="1"/>
  <c r="F7127" i="1"/>
  <c r="S7127" i="1"/>
  <c r="F7128" i="1"/>
  <c r="S7128" i="1"/>
  <c r="F7129" i="1"/>
  <c r="S7129" i="1"/>
  <c r="F7130" i="1"/>
  <c r="S7130" i="1"/>
  <c r="F7131" i="1"/>
  <c r="S7131" i="1"/>
  <c r="F7132" i="1"/>
  <c r="S7132" i="1"/>
  <c r="F7133" i="1"/>
  <c r="S7133" i="1"/>
  <c r="F7134" i="1"/>
  <c r="S7134" i="1"/>
  <c r="F7135" i="1"/>
  <c r="S7135" i="1"/>
  <c r="F7136" i="1"/>
  <c r="S7136" i="1"/>
  <c r="F7137" i="1"/>
  <c r="S7137" i="1"/>
  <c r="F7138" i="1"/>
  <c r="S7138" i="1"/>
  <c r="F7139" i="1"/>
  <c r="S7139" i="1"/>
  <c r="F7140" i="1"/>
  <c r="S7140" i="1"/>
  <c r="F7141" i="1"/>
  <c r="S7141" i="1"/>
  <c r="F7142" i="1"/>
  <c r="S7142" i="1"/>
  <c r="F7143" i="1"/>
  <c r="S7143" i="1"/>
  <c r="F7144" i="1"/>
  <c r="S7144" i="1"/>
  <c r="F7145" i="1"/>
  <c r="S7145" i="1"/>
  <c r="F7146" i="1"/>
  <c r="S7146" i="1"/>
  <c r="F7147" i="1"/>
  <c r="S7147" i="1"/>
  <c r="F7148" i="1"/>
  <c r="S7148" i="1"/>
  <c r="F7149" i="1"/>
  <c r="S7149" i="1"/>
  <c r="F7150" i="1"/>
  <c r="S7150" i="1"/>
  <c r="F7151" i="1"/>
  <c r="S7151" i="1"/>
  <c r="F7152" i="1"/>
  <c r="S7152" i="1"/>
  <c r="F7153" i="1"/>
  <c r="S7153" i="1"/>
  <c r="F7154" i="1"/>
  <c r="S7154" i="1"/>
  <c r="F7155" i="1"/>
  <c r="S7155" i="1"/>
  <c r="F7156" i="1"/>
  <c r="S7156" i="1"/>
  <c r="F7157" i="1"/>
  <c r="S7157" i="1"/>
  <c r="F7158" i="1"/>
  <c r="S7158" i="1"/>
  <c r="F7159" i="1"/>
  <c r="S7159" i="1"/>
  <c r="F7160" i="1"/>
  <c r="S7160" i="1"/>
  <c r="F7161" i="1"/>
  <c r="S7161" i="1"/>
  <c r="F7162" i="1"/>
  <c r="S7162" i="1"/>
  <c r="F7163" i="1"/>
  <c r="S7163" i="1"/>
  <c r="F7164" i="1"/>
  <c r="S7164" i="1"/>
  <c r="F7165" i="1"/>
  <c r="S7165" i="1"/>
  <c r="F7166" i="1"/>
  <c r="S7166" i="1"/>
  <c r="F7167" i="1"/>
  <c r="S7167" i="1"/>
  <c r="F7168" i="1"/>
  <c r="S7168" i="1"/>
  <c r="F7169" i="1"/>
  <c r="S7169" i="1"/>
  <c r="F7170" i="1"/>
  <c r="S7170" i="1"/>
  <c r="F7171" i="1"/>
  <c r="S7171" i="1"/>
  <c r="F7172" i="1"/>
  <c r="S7172" i="1"/>
  <c r="F7173" i="1"/>
  <c r="S7173" i="1"/>
  <c r="F7174" i="1"/>
  <c r="S7174" i="1"/>
  <c r="F7175" i="1"/>
  <c r="S7175" i="1"/>
  <c r="F7176" i="1"/>
  <c r="S7176" i="1"/>
  <c r="F7177" i="1"/>
  <c r="S7177" i="1"/>
  <c r="F7178" i="1"/>
  <c r="S7178" i="1"/>
  <c r="F7179" i="1"/>
  <c r="S7179" i="1"/>
  <c r="F7180" i="1"/>
  <c r="S7180" i="1"/>
  <c r="F7181" i="1"/>
  <c r="S7181" i="1"/>
  <c r="F7182" i="1"/>
  <c r="S7182" i="1"/>
  <c r="F7183" i="1"/>
  <c r="S7183" i="1"/>
  <c r="F7184" i="1"/>
  <c r="S7184" i="1"/>
  <c r="F7185" i="1"/>
  <c r="S7185" i="1"/>
  <c r="F7186" i="1"/>
  <c r="S7186" i="1"/>
  <c r="F7187" i="1"/>
  <c r="S7187" i="1"/>
  <c r="F7188" i="1"/>
  <c r="S7188" i="1"/>
  <c r="F7189" i="1"/>
  <c r="S7189" i="1"/>
  <c r="F7190" i="1"/>
  <c r="S7190" i="1"/>
  <c r="F7191" i="1"/>
  <c r="S7191" i="1"/>
  <c r="F7192" i="1"/>
  <c r="S7192" i="1"/>
  <c r="F7193" i="1"/>
  <c r="S7193" i="1"/>
  <c r="F7194" i="1"/>
  <c r="S7194" i="1"/>
  <c r="F7195" i="1"/>
  <c r="S7195" i="1"/>
  <c r="F7196" i="1"/>
  <c r="S7196" i="1"/>
  <c r="F7197" i="1"/>
  <c r="S7197" i="1"/>
  <c r="F7198" i="1"/>
  <c r="S7198" i="1"/>
  <c r="F7199" i="1"/>
  <c r="S7199" i="1"/>
  <c r="F7200" i="1"/>
  <c r="S7200" i="1"/>
  <c r="F7201" i="1"/>
  <c r="S7201" i="1"/>
  <c r="F7202" i="1"/>
  <c r="S7202" i="1"/>
  <c r="F7203" i="1"/>
  <c r="S7203" i="1"/>
  <c r="F7204" i="1"/>
  <c r="S7204" i="1"/>
  <c r="F7205" i="1"/>
  <c r="S7205" i="1"/>
  <c r="F7206" i="1"/>
  <c r="S7206" i="1"/>
  <c r="F7207" i="1"/>
  <c r="S7207" i="1"/>
  <c r="F7208" i="1"/>
  <c r="S7208" i="1"/>
  <c r="F7209" i="1"/>
  <c r="S7209" i="1"/>
  <c r="F7210" i="1"/>
  <c r="S7210" i="1"/>
  <c r="F7211" i="1"/>
  <c r="S7211" i="1"/>
  <c r="F7212" i="1"/>
  <c r="S7212" i="1"/>
  <c r="F7213" i="1"/>
  <c r="S7213" i="1"/>
  <c r="F7214" i="1"/>
  <c r="S7214" i="1"/>
  <c r="F7215" i="1"/>
  <c r="S7215" i="1"/>
  <c r="F7216" i="1"/>
  <c r="S7216" i="1"/>
  <c r="F7217" i="1"/>
  <c r="S7217" i="1"/>
  <c r="F7218" i="1"/>
  <c r="S7218" i="1"/>
  <c r="F7219" i="1"/>
  <c r="S7219" i="1"/>
  <c r="F7220" i="1"/>
  <c r="S7220" i="1"/>
  <c r="F7221" i="1"/>
  <c r="S7221" i="1"/>
  <c r="F7222" i="1"/>
  <c r="S7222" i="1"/>
  <c r="F7223" i="1"/>
  <c r="S7223" i="1"/>
  <c r="F7224" i="1"/>
  <c r="S7224" i="1"/>
  <c r="F7225" i="1"/>
  <c r="S7225" i="1"/>
  <c r="F7226" i="1"/>
  <c r="S7226" i="1"/>
  <c r="F7227" i="1"/>
  <c r="S7227" i="1"/>
  <c r="F7228" i="1"/>
  <c r="S7228" i="1"/>
  <c r="F7229" i="1"/>
  <c r="S7229" i="1"/>
  <c r="F7230" i="1"/>
  <c r="S7230" i="1"/>
  <c r="F7231" i="1"/>
  <c r="S7231" i="1"/>
  <c r="F7232" i="1"/>
  <c r="S7232" i="1"/>
  <c r="F7233" i="1"/>
  <c r="S7233" i="1"/>
  <c r="F7234" i="1"/>
  <c r="S7234" i="1"/>
  <c r="F7235" i="1"/>
  <c r="S7235" i="1"/>
  <c r="F7236" i="1"/>
  <c r="S7236" i="1"/>
  <c r="F7237" i="1"/>
  <c r="S7237" i="1"/>
  <c r="F7238" i="1"/>
  <c r="S7238" i="1"/>
  <c r="F7239" i="1"/>
  <c r="S7239" i="1"/>
  <c r="F7240" i="1"/>
  <c r="S7240" i="1"/>
  <c r="F7241" i="1"/>
  <c r="S7241" i="1"/>
  <c r="F7242" i="1"/>
  <c r="S7242" i="1"/>
  <c r="F7243" i="1"/>
  <c r="S7243" i="1"/>
  <c r="F7244" i="1"/>
  <c r="S7244" i="1"/>
  <c r="F7245" i="1"/>
  <c r="S7245" i="1"/>
  <c r="F7246" i="1"/>
  <c r="S7246" i="1"/>
  <c r="F7247" i="1"/>
  <c r="S7247" i="1"/>
  <c r="F7248" i="1"/>
  <c r="S7248" i="1"/>
  <c r="F7249" i="1"/>
  <c r="S7249" i="1"/>
  <c r="F7250" i="1"/>
  <c r="S7250" i="1"/>
  <c r="F7251" i="1"/>
  <c r="S7251" i="1"/>
  <c r="F7252" i="1"/>
  <c r="S7252" i="1"/>
  <c r="F7253" i="1"/>
  <c r="S7253" i="1"/>
  <c r="F7254" i="1"/>
  <c r="S7254" i="1"/>
  <c r="F7255" i="1"/>
  <c r="S7255" i="1"/>
  <c r="F7256" i="1"/>
  <c r="S7256" i="1"/>
  <c r="F7257" i="1"/>
  <c r="S7257" i="1"/>
  <c r="F7258" i="1"/>
  <c r="S7258" i="1"/>
  <c r="F7259" i="1"/>
  <c r="S7259" i="1"/>
  <c r="F7260" i="1"/>
  <c r="S7260" i="1"/>
  <c r="F7261" i="1"/>
  <c r="S7261" i="1"/>
  <c r="F7262" i="1"/>
  <c r="S7262" i="1"/>
  <c r="F7263" i="1"/>
  <c r="S7263" i="1"/>
  <c r="F7264" i="1"/>
  <c r="S7264" i="1"/>
  <c r="F7265" i="1"/>
  <c r="S7265" i="1"/>
  <c r="F7266" i="1"/>
  <c r="S7266" i="1"/>
  <c r="F7267" i="1"/>
  <c r="S7267" i="1"/>
  <c r="F7268" i="1"/>
  <c r="S7268" i="1"/>
  <c r="F7269" i="1"/>
  <c r="S7269" i="1"/>
  <c r="F7270" i="1"/>
  <c r="S7270" i="1"/>
  <c r="F7271" i="1"/>
  <c r="S7271" i="1"/>
  <c r="F7272" i="1"/>
  <c r="S7272" i="1"/>
  <c r="F7273" i="1"/>
  <c r="S7273" i="1"/>
  <c r="F7274" i="1"/>
  <c r="S7274" i="1"/>
  <c r="F7275" i="1"/>
  <c r="S7275" i="1"/>
  <c r="F7276" i="1"/>
  <c r="S7276" i="1"/>
  <c r="F7277" i="1"/>
  <c r="S7277" i="1"/>
  <c r="F7278" i="1"/>
  <c r="S7278" i="1"/>
  <c r="F7279" i="1"/>
  <c r="S7279" i="1"/>
  <c r="F7280" i="1"/>
  <c r="S7280" i="1"/>
  <c r="F7281" i="1"/>
  <c r="S7281" i="1"/>
  <c r="F7282" i="1"/>
  <c r="S7282" i="1"/>
  <c r="F7283" i="1"/>
  <c r="S7283" i="1"/>
  <c r="F7284" i="1"/>
  <c r="S7284" i="1"/>
  <c r="F7285" i="1"/>
  <c r="S7285" i="1"/>
  <c r="F7286" i="1"/>
  <c r="S7286" i="1"/>
  <c r="F7287" i="1"/>
  <c r="S7287" i="1"/>
  <c r="F7288" i="1"/>
  <c r="S7288" i="1"/>
  <c r="F7289" i="1"/>
  <c r="S7289" i="1"/>
  <c r="F7290" i="1"/>
  <c r="S7290" i="1"/>
  <c r="F7291" i="1"/>
  <c r="S7291" i="1"/>
  <c r="F7292" i="1"/>
  <c r="S7292" i="1"/>
  <c r="F7293" i="1"/>
  <c r="S7293" i="1"/>
  <c r="F7294" i="1"/>
  <c r="S7294" i="1"/>
  <c r="F7295" i="1"/>
  <c r="S7295" i="1"/>
  <c r="F7296" i="1"/>
  <c r="S7296" i="1"/>
  <c r="F7297" i="1"/>
  <c r="S7297" i="1"/>
  <c r="F7298" i="1"/>
  <c r="S7298" i="1"/>
  <c r="F7299" i="1"/>
  <c r="S7299" i="1"/>
  <c r="F7300" i="1"/>
  <c r="S7300" i="1"/>
  <c r="F7301" i="1"/>
  <c r="S7301" i="1"/>
  <c r="F7302" i="1"/>
  <c r="S7302" i="1"/>
  <c r="F7303" i="1"/>
  <c r="S7303" i="1"/>
  <c r="F7304" i="1"/>
  <c r="S7304" i="1"/>
  <c r="F7305" i="1"/>
  <c r="S7305" i="1"/>
  <c r="F7306" i="1"/>
  <c r="S7306" i="1"/>
  <c r="F7307" i="1"/>
  <c r="S7307" i="1"/>
  <c r="F7308" i="1"/>
  <c r="S7308" i="1"/>
  <c r="F7309" i="1"/>
  <c r="S7309" i="1"/>
  <c r="F7310" i="1"/>
  <c r="S7310" i="1"/>
  <c r="F7311" i="1"/>
  <c r="S7311" i="1"/>
  <c r="F7312" i="1"/>
  <c r="S7312" i="1"/>
  <c r="F7313" i="1"/>
  <c r="S7313" i="1"/>
  <c r="F7314" i="1"/>
  <c r="S7314" i="1"/>
  <c r="F7315" i="1"/>
  <c r="S7315" i="1"/>
  <c r="F7316" i="1"/>
  <c r="S7316" i="1"/>
  <c r="F7317" i="1"/>
  <c r="S7317" i="1"/>
  <c r="F7318" i="1"/>
  <c r="S7318" i="1"/>
  <c r="F7319" i="1"/>
  <c r="S7319" i="1"/>
  <c r="F7320" i="1"/>
  <c r="S7320" i="1"/>
  <c r="F7321" i="1"/>
  <c r="S7321" i="1"/>
  <c r="F7322" i="1"/>
  <c r="S7322" i="1"/>
  <c r="F7323" i="1"/>
  <c r="S7323" i="1"/>
  <c r="F7324" i="1"/>
  <c r="S7324" i="1"/>
  <c r="F7325" i="1"/>
  <c r="S7325" i="1"/>
  <c r="F7326" i="1"/>
  <c r="S7326" i="1"/>
  <c r="F7327" i="1"/>
  <c r="S7327" i="1"/>
  <c r="F7328" i="1"/>
  <c r="S7328" i="1"/>
  <c r="F7329" i="1"/>
  <c r="S7329" i="1"/>
  <c r="F7330" i="1"/>
  <c r="S7330" i="1"/>
  <c r="F7331" i="1"/>
  <c r="S7331" i="1"/>
  <c r="F7332" i="1"/>
  <c r="S7332" i="1"/>
  <c r="F7333" i="1"/>
  <c r="S7333" i="1"/>
  <c r="F7334" i="1"/>
  <c r="S7334" i="1"/>
  <c r="F7335" i="1"/>
  <c r="S7335" i="1"/>
  <c r="F7336" i="1"/>
  <c r="S7336" i="1"/>
  <c r="F7337" i="1"/>
  <c r="S7337" i="1"/>
  <c r="F7338" i="1"/>
  <c r="S7338" i="1"/>
  <c r="F7339" i="1"/>
  <c r="S7339" i="1"/>
  <c r="F7340" i="1"/>
  <c r="S7340" i="1"/>
  <c r="F7341" i="1"/>
  <c r="S7341" i="1"/>
  <c r="F7342" i="1"/>
  <c r="S7342" i="1"/>
  <c r="F7343" i="1"/>
  <c r="S7343" i="1"/>
  <c r="F7344" i="1"/>
  <c r="S7344" i="1"/>
  <c r="F7345" i="1"/>
  <c r="S7345" i="1"/>
  <c r="F7346" i="1"/>
  <c r="S7346" i="1"/>
  <c r="F7347" i="1"/>
  <c r="S7347" i="1"/>
  <c r="F7348" i="1"/>
  <c r="S7348" i="1"/>
  <c r="F7349" i="1"/>
  <c r="S7349" i="1"/>
  <c r="F7350" i="1"/>
  <c r="S7350" i="1"/>
  <c r="F7351" i="1"/>
  <c r="S7351" i="1"/>
  <c r="F7352" i="1"/>
  <c r="S7352" i="1"/>
  <c r="F7353" i="1"/>
  <c r="S7353" i="1"/>
  <c r="F7354" i="1"/>
  <c r="S7354" i="1"/>
  <c r="F7355" i="1"/>
  <c r="S7355" i="1"/>
  <c r="F7356" i="1"/>
  <c r="S7356" i="1"/>
  <c r="F7357" i="1"/>
  <c r="S7357" i="1"/>
  <c r="F7358" i="1"/>
  <c r="S7358" i="1"/>
  <c r="F7359" i="1"/>
  <c r="S7359" i="1"/>
  <c r="F7360" i="1"/>
  <c r="S7360" i="1"/>
  <c r="F7361" i="1"/>
  <c r="S7361" i="1"/>
  <c r="F7362" i="1"/>
  <c r="S7362" i="1"/>
  <c r="F7363" i="1"/>
  <c r="S7363" i="1"/>
  <c r="F7364" i="1"/>
  <c r="S7364" i="1"/>
  <c r="F7365" i="1"/>
  <c r="S7365" i="1"/>
  <c r="F7366" i="1"/>
  <c r="S7366" i="1"/>
  <c r="F7367" i="1"/>
  <c r="S7367" i="1"/>
  <c r="F7368" i="1"/>
  <c r="S7368" i="1"/>
  <c r="F7369" i="1"/>
  <c r="S7369" i="1"/>
  <c r="F7370" i="1"/>
  <c r="S7370" i="1"/>
  <c r="F7371" i="1"/>
  <c r="S7371" i="1"/>
  <c r="F7372" i="1"/>
  <c r="S7372" i="1"/>
  <c r="F7373" i="1"/>
  <c r="S7373" i="1"/>
  <c r="F7374" i="1"/>
  <c r="S7374" i="1"/>
  <c r="F7375" i="1"/>
  <c r="S7375" i="1"/>
  <c r="F7376" i="1"/>
  <c r="S7376" i="1"/>
  <c r="F7377" i="1"/>
  <c r="S7377" i="1"/>
  <c r="F7378" i="1"/>
  <c r="S7378" i="1"/>
  <c r="F7379" i="1"/>
  <c r="S7379" i="1"/>
  <c r="F7380" i="1"/>
  <c r="S7380" i="1"/>
  <c r="F7381" i="1"/>
  <c r="S7381" i="1"/>
  <c r="F7382" i="1"/>
  <c r="S7382" i="1"/>
  <c r="F7383" i="1"/>
  <c r="S7383" i="1"/>
  <c r="F7384" i="1"/>
  <c r="S7384" i="1"/>
  <c r="F7385" i="1"/>
  <c r="S7385" i="1"/>
  <c r="F7386" i="1"/>
  <c r="S7386" i="1"/>
  <c r="F7387" i="1"/>
  <c r="S7387" i="1"/>
  <c r="F7388" i="1"/>
  <c r="S7388" i="1"/>
  <c r="F7389" i="1"/>
  <c r="S7389" i="1"/>
  <c r="F7390" i="1"/>
  <c r="S7390" i="1"/>
  <c r="F7391" i="1"/>
  <c r="S7391" i="1"/>
  <c r="F7392" i="1"/>
  <c r="S7392" i="1"/>
  <c r="F7393" i="1"/>
  <c r="S7393" i="1"/>
  <c r="F7394" i="1"/>
  <c r="S7394" i="1"/>
  <c r="F7395" i="1"/>
  <c r="S7395" i="1"/>
  <c r="F7396" i="1"/>
  <c r="S7396" i="1"/>
  <c r="F7397" i="1"/>
  <c r="S7397" i="1"/>
  <c r="F7398" i="1"/>
  <c r="S7398" i="1"/>
  <c r="F7399" i="1"/>
  <c r="S7399" i="1"/>
  <c r="F7400" i="1"/>
  <c r="S7400" i="1"/>
  <c r="F7401" i="1"/>
  <c r="S7401" i="1"/>
  <c r="F7402" i="1"/>
  <c r="S7402" i="1"/>
  <c r="F7403" i="1"/>
  <c r="S7403" i="1"/>
  <c r="F7404" i="1"/>
  <c r="S7404" i="1"/>
  <c r="F7405" i="1"/>
  <c r="S7405" i="1"/>
  <c r="F7406" i="1"/>
  <c r="S7406" i="1"/>
  <c r="F7407" i="1"/>
  <c r="S7407" i="1"/>
  <c r="F7408" i="1"/>
  <c r="S7408" i="1"/>
  <c r="F7409" i="1"/>
  <c r="S7409" i="1"/>
  <c r="F7410" i="1"/>
  <c r="S7410" i="1"/>
  <c r="F7411" i="1"/>
  <c r="S7411" i="1"/>
  <c r="F7412" i="1"/>
  <c r="S7412" i="1"/>
  <c r="F7413" i="1"/>
  <c r="S7413" i="1"/>
  <c r="F7414" i="1"/>
  <c r="S7414" i="1"/>
  <c r="F7415" i="1"/>
  <c r="S7415" i="1"/>
  <c r="F7416" i="1"/>
  <c r="S7416" i="1"/>
  <c r="F7417" i="1"/>
  <c r="S7417" i="1"/>
  <c r="F7418" i="1"/>
  <c r="S7418" i="1"/>
  <c r="F7419" i="1"/>
  <c r="S7419" i="1"/>
  <c r="F7420" i="1"/>
  <c r="S7420" i="1"/>
  <c r="F7421" i="1"/>
  <c r="S7421" i="1"/>
  <c r="F7422" i="1"/>
  <c r="S7422" i="1"/>
  <c r="F7423" i="1"/>
  <c r="S7423" i="1"/>
  <c r="F7424" i="1"/>
  <c r="S7424" i="1"/>
  <c r="F7425" i="1"/>
  <c r="S7425" i="1"/>
  <c r="F7426" i="1"/>
  <c r="S7426" i="1"/>
  <c r="F7427" i="1"/>
  <c r="S7427" i="1"/>
  <c r="F7428" i="1"/>
  <c r="S7428" i="1"/>
  <c r="F7429" i="1"/>
  <c r="S7429" i="1"/>
  <c r="F7430" i="1"/>
  <c r="S7430" i="1"/>
  <c r="F7431" i="1"/>
  <c r="S7431" i="1"/>
  <c r="F7432" i="1"/>
  <c r="S7432" i="1"/>
  <c r="F7433" i="1"/>
  <c r="S7433" i="1"/>
  <c r="F7434" i="1"/>
  <c r="S7434" i="1"/>
  <c r="F7435" i="1"/>
  <c r="S7435" i="1"/>
  <c r="F7436" i="1"/>
  <c r="S7436" i="1"/>
  <c r="F7437" i="1"/>
  <c r="S7437" i="1"/>
  <c r="F7438" i="1"/>
  <c r="S7438" i="1"/>
  <c r="F7439" i="1"/>
  <c r="S7439" i="1"/>
  <c r="F7440" i="1"/>
  <c r="S7440" i="1"/>
  <c r="F7441" i="1"/>
  <c r="S7441" i="1"/>
  <c r="F7442" i="1"/>
  <c r="S7442" i="1"/>
  <c r="F7443" i="1"/>
  <c r="S7443" i="1"/>
  <c r="F7444" i="1"/>
  <c r="S7444" i="1"/>
  <c r="F7445" i="1"/>
  <c r="S7445" i="1"/>
  <c r="F7446" i="1"/>
  <c r="S7446" i="1"/>
  <c r="F7447" i="1"/>
  <c r="S7447" i="1"/>
  <c r="F7448" i="1"/>
  <c r="S7448" i="1"/>
  <c r="F7449" i="1"/>
  <c r="S7449" i="1"/>
  <c r="F7450" i="1"/>
  <c r="S7450" i="1"/>
  <c r="F7451" i="1"/>
  <c r="S7451" i="1"/>
  <c r="F7452" i="1"/>
  <c r="S7452" i="1"/>
  <c r="F7453" i="1"/>
  <c r="S7453" i="1"/>
  <c r="F7454" i="1"/>
  <c r="S7454" i="1"/>
  <c r="F7455" i="1"/>
  <c r="S7455" i="1"/>
  <c r="F7456" i="1"/>
  <c r="S7456" i="1"/>
  <c r="F7457" i="1"/>
  <c r="S7457" i="1"/>
  <c r="F7458" i="1"/>
  <c r="S7458" i="1"/>
  <c r="F7459" i="1"/>
  <c r="S7459" i="1"/>
  <c r="F7460" i="1"/>
  <c r="S7460" i="1"/>
  <c r="F7461" i="1"/>
  <c r="S7461" i="1"/>
  <c r="F7462" i="1"/>
  <c r="S7462" i="1"/>
  <c r="F7463" i="1"/>
  <c r="S7463" i="1"/>
  <c r="F7464" i="1"/>
  <c r="S7464" i="1"/>
  <c r="F7465" i="1"/>
  <c r="S7465" i="1"/>
  <c r="F7466" i="1"/>
  <c r="S7466" i="1"/>
  <c r="F7467" i="1"/>
  <c r="S7467" i="1"/>
  <c r="F7468" i="1"/>
  <c r="S7468" i="1"/>
  <c r="F7469" i="1"/>
  <c r="S7469" i="1"/>
  <c r="F7470" i="1"/>
  <c r="S7470" i="1"/>
  <c r="F7471" i="1"/>
  <c r="S7471" i="1"/>
  <c r="F7472" i="1"/>
  <c r="S7472" i="1"/>
  <c r="F7473" i="1"/>
  <c r="S7473" i="1"/>
  <c r="F7474" i="1"/>
  <c r="S7474" i="1"/>
  <c r="F7475" i="1"/>
  <c r="S7475" i="1"/>
  <c r="F7476" i="1"/>
  <c r="S7476" i="1"/>
  <c r="F7477" i="1"/>
  <c r="S7477" i="1"/>
  <c r="F7478" i="1"/>
  <c r="S7478" i="1"/>
  <c r="F7479" i="1"/>
  <c r="S7479" i="1"/>
  <c r="F7480" i="1"/>
  <c r="S7480" i="1"/>
  <c r="F7481" i="1"/>
  <c r="S7481" i="1"/>
  <c r="F7482" i="1"/>
  <c r="S7482" i="1"/>
  <c r="F7483" i="1"/>
  <c r="S7483" i="1"/>
  <c r="F7484" i="1"/>
  <c r="S7484" i="1"/>
  <c r="F7485" i="1"/>
  <c r="S7485" i="1"/>
  <c r="F7486" i="1"/>
  <c r="S7486" i="1"/>
  <c r="F7487" i="1"/>
  <c r="S7487" i="1"/>
  <c r="F7488" i="1"/>
  <c r="S7488" i="1"/>
  <c r="F7489" i="1"/>
  <c r="S7489" i="1"/>
  <c r="F7490" i="1"/>
  <c r="S7490" i="1"/>
  <c r="F7491" i="1"/>
  <c r="S7491" i="1"/>
  <c r="F7492" i="1"/>
  <c r="S7492" i="1"/>
  <c r="F7493" i="1"/>
  <c r="S7493" i="1"/>
  <c r="F7494" i="1"/>
  <c r="S7494" i="1"/>
  <c r="F7495" i="1"/>
  <c r="S7495" i="1"/>
  <c r="F7496" i="1"/>
  <c r="S7496" i="1"/>
  <c r="F7497" i="1"/>
  <c r="S7497" i="1"/>
  <c r="F7498" i="1"/>
  <c r="S7498" i="1"/>
  <c r="F7499" i="1"/>
  <c r="S7499" i="1"/>
  <c r="F7500" i="1"/>
  <c r="S7500" i="1"/>
  <c r="F7501" i="1"/>
  <c r="S7501" i="1"/>
  <c r="F7502" i="1"/>
  <c r="S7502" i="1"/>
  <c r="F7503" i="1"/>
  <c r="S7503" i="1"/>
  <c r="F7504" i="1"/>
  <c r="S7504" i="1"/>
  <c r="F7505" i="1"/>
  <c r="S7505" i="1"/>
  <c r="F7506" i="1"/>
  <c r="S7506" i="1"/>
  <c r="F7507" i="1"/>
  <c r="S7507" i="1"/>
  <c r="F7508" i="1"/>
  <c r="S7508" i="1"/>
  <c r="F7509" i="1"/>
  <c r="S7509" i="1"/>
  <c r="F7510" i="1"/>
  <c r="S7510" i="1"/>
  <c r="F7511" i="1"/>
  <c r="S7511" i="1"/>
  <c r="F7512" i="1"/>
  <c r="S7512" i="1"/>
  <c r="F7513" i="1"/>
  <c r="S7513" i="1"/>
  <c r="F7514" i="1"/>
  <c r="S7514" i="1"/>
  <c r="F7515" i="1"/>
  <c r="S7515" i="1"/>
  <c r="F7516" i="1"/>
  <c r="S7516" i="1"/>
  <c r="F7517" i="1"/>
  <c r="S7517" i="1"/>
  <c r="F7518" i="1"/>
  <c r="S7518" i="1"/>
  <c r="F7519" i="1"/>
  <c r="S7519" i="1"/>
  <c r="F7520" i="1"/>
  <c r="S7520" i="1"/>
  <c r="F7521" i="1"/>
  <c r="S7521" i="1"/>
  <c r="F7522" i="1"/>
  <c r="S7522" i="1"/>
  <c r="F7523" i="1"/>
  <c r="S7523" i="1"/>
  <c r="F7524" i="1"/>
  <c r="S7524" i="1"/>
  <c r="F7525" i="1"/>
  <c r="S7525" i="1"/>
  <c r="F7526" i="1"/>
  <c r="S7526" i="1"/>
  <c r="F7527" i="1"/>
  <c r="S7527" i="1"/>
  <c r="F7528" i="1"/>
  <c r="S7528" i="1"/>
  <c r="F7529" i="1"/>
  <c r="S7529" i="1"/>
  <c r="F7530" i="1"/>
  <c r="S7530" i="1"/>
  <c r="F7531" i="1"/>
  <c r="S7531" i="1"/>
  <c r="F7532" i="1"/>
  <c r="S7532" i="1"/>
  <c r="F7533" i="1"/>
  <c r="S7533" i="1"/>
  <c r="F7534" i="1"/>
  <c r="S7534" i="1"/>
  <c r="F7535" i="1"/>
  <c r="S7535" i="1"/>
  <c r="F7536" i="1"/>
  <c r="S7536" i="1"/>
  <c r="F7537" i="1"/>
  <c r="S7537" i="1"/>
  <c r="F7538" i="1"/>
  <c r="S7538" i="1"/>
  <c r="F7539" i="1"/>
  <c r="S7539" i="1"/>
  <c r="F7540" i="1"/>
  <c r="S7540" i="1"/>
  <c r="F7541" i="1"/>
  <c r="S7541" i="1"/>
  <c r="F7542" i="1"/>
  <c r="S7542" i="1"/>
  <c r="F7543" i="1"/>
  <c r="S7543" i="1"/>
  <c r="F7544" i="1"/>
  <c r="S7544" i="1"/>
  <c r="F7545" i="1"/>
  <c r="S7545" i="1"/>
  <c r="F7546" i="1"/>
  <c r="S7546" i="1"/>
  <c r="F7548" i="1"/>
  <c r="S7548" i="1"/>
  <c r="F7549" i="1"/>
  <c r="S7549" i="1"/>
  <c r="F7550" i="1"/>
  <c r="S7550" i="1"/>
  <c r="F7551" i="1"/>
  <c r="S7551" i="1"/>
  <c r="F7552" i="1"/>
  <c r="S7552" i="1"/>
  <c r="F7553" i="1"/>
  <c r="S7553" i="1"/>
  <c r="F7554" i="1"/>
  <c r="S7554" i="1"/>
  <c r="F7555" i="1"/>
  <c r="S7555" i="1"/>
  <c r="F7556" i="1"/>
  <c r="S7556" i="1"/>
  <c r="F7557" i="1"/>
  <c r="S7557" i="1"/>
  <c r="F7558" i="1"/>
  <c r="S7558" i="1"/>
  <c r="F7559" i="1"/>
  <c r="S7559" i="1"/>
  <c r="F7560" i="1"/>
  <c r="S7560" i="1"/>
  <c r="F7561" i="1"/>
  <c r="S7561" i="1"/>
  <c r="F7562" i="1"/>
  <c r="S7562" i="1"/>
  <c r="F7563" i="1"/>
  <c r="S7563" i="1"/>
  <c r="F7564" i="1"/>
  <c r="S7564" i="1"/>
  <c r="F7565" i="1"/>
  <c r="S7565" i="1"/>
  <c r="F7566" i="1"/>
  <c r="S7566" i="1"/>
  <c r="F7567" i="1"/>
  <c r="S7567" i="1"/>
  <c r="F7568" i="1"/>
  <c r="S7568" i="1"/>
  <c r="F7569" i="1"/>
  <c r="S7569" i="1"/>
  <c r="F7570" i="1"/>
  <c r="S7570" i="1"/>
  <c r="F7571" i="1"/>
  <c r="S7571" i="1"/>
  <c r="F7572" i="1"/>
  <c r="S7572" i="1"/>
  <c r="F7573" i="1"/>
  <c r="S7573" i="1"/>
  <c r="F7574" i="1"/>
  <c r="S7574" i="1"/>
  <c r="F7575" i="1"/>
  <c r="S7575" i="1"/>
  <c r="F7576" i="1"/>
  <c r="S7576" i="1"/>
  <c r="F7577" i="1"/>
  <c r="S7577" i="1"/>
  <c r="F7578" i="1"/>
  <c r="S7578" i="1"/>
  <c r="F7579" i="1"/>
  <c r="S7579" i="1"/>
  <c r="F7580" i="1"/>
  <c r="S7580" i="1"/>
  <c r="F7581" i="1"/>
  <c r="S7581" i="1"/>
  <c r="F7582" i="1"/>
  <c r="S7582" i="1"/>
  <c r="F7583" i="1"/>
  <c r="S7583" i="1"/>
  <c r="F7584" i="1"/>
  <c r="S7584" i="1"/>
  <c r="F7585" i="1"/>
  <c r="S7585" i="1"/>
  <c r="F7586" i="1"/>
  <c r="S7586" i="1"/>
  <c r="F7587" i="1"/>
  <c r="S7587" i="1"/>
  <c r="F7588" i="1"/>
  <c r="S7588" i="1"/>
  <c r="F7589" i="1"/>
  <c r="S7589" i="1"/>
  <c r="F7590" i="1"/>
  <c r="S7590" i="1"/>
  <c r="F7591" i="1"/>
  <c r="S7591" i="1"/>
  <c r="F7592" i="1"/>
  <c r="S7592" i="1"/>
  <c r="F7593" i="1"/>
  <c r="S7593" i="1"/>
  <c r="F7594" i="1"/>
  <c r="S7594" i="1"/>
  <c r="F7595" i="1"/>
  <c r="S7595" i="1"/>
  <c r="F7596" i="1"/>
  <c r="S7596" i="1"/>
  <c r="F7597" i="1"/>
  <c r="S7597" i="1"/>
  <c r="F7598" i="1"/>
  <c r="S7598" i="1"/>
  <c r="F7599" i="1"/>
  <c r="S7599" i="1"/>
  <c r="F7600" i="1"/>
  <c r="S7600" i="1"/>
  <c r="F7601" i="1"/>
  <c r="S7601" i="1"/>
  <c r="F7602" i="1"/>
  <c r="S7602" i="1"/>
  <c r="F7603" i="1"/>
  <c r="S7603" i="1"/>
  <c r="F7604" i="1"/>
  <c r="S7604" i="1"/>
  <c r="F7605" i="1"/>
  <c r="S7605" i="1"/>
  <c r="F7606" i="1"/>
  <c r="S7606" i="1"/>
  <c r="F7607" i="1"/>
  <c r="S7607" i="1"/>
  <c r="F7608" i="1"/>
  <c r="S7608" i="1"/>
  <c r="F7609" i="1"/>
  <c r="S7609" i="1"/>
  <c r="F7610" i="1"/>
  <c r="S7610" i="1"/>
  <c r="F7611" i="1"/>
  <c r="S7611" i="1"/>
  <c r="F7612" i="1"/>
  <c r="S7612" i="1"/>
  <c r="F7613" i="1"/>
  <c r="S7613" i="1"/>
  <c r="F7614" i="1"/>
  <c r="S7614" i="1"/>
  <c r="F7615" i="1"/>
  <c r="S7615" i="1"/>
  <c r="F7616" i="1"/>
  <c r="S7616" i="1"/>
  <c r="F7617" i="1"/>
  <c r="S7617" i="1"/>
  <c r="F7618" i="1"/>
  <c r="S7618" i="1"/>
  <c r="F7619" i="1"/>
  <c r="S7619" i="1"/>
  <c r="F7620" i="1"/>
  <c r="S7620" i="1"/>
  <c r="F7621" i="1"/>
  <c r="S7621" i="1"/>
  <c r="F7622" i="1"/>
  <c r="S7622" i="1"/>
  <c r="F7623" i="1"/>
  <c r="S7623" i="1"/>
  <c r="F7624" i="1"/>
  <c r="S7624" i="1"/>
  <c r="F7625" i="1"/>
  <c r="S7625" i="1"/>
  <c r="F7626" i="1"/>
  <c r="S7626" i="1"/>
  <c r="F7627" i="1"/>
  <c r="S7627" i="1"/>
  <c r="F7628" i="1"/>
  <c r="S7628" i="1"/>
  <c r="F7629" i="1"/>
  <c r="S7629" i="1"/>
  <c r="F7630" i="1"/>
  <c r="S7630" i="1"/>
  <c r="F7631" i="1"/>
  <c r="S7631" i="1"/>
  <c r="F7632" i="1"/>
  <c r="S7632" i="1"/>
  <c r="F7633" i="1"/>
  <c r="S7633" i="1"/>
  <c r="F7634" i="1"/>
  <c r="S7634" i="1"/>
  <c r="F7635" i="1"/>
  <c r="S7635" i="1"/>
  <c r="F7636" i="1"/>
  <c r="S7636" i="1"/>
  <c r="F7637" i="1"/>
  <c r="S7637" i="1"/>
  <c r="F7638" i="1"/>
  <c r="S7638" i="1"/>
  <c r="F7639" i="1"/>
  <c r="S7639" i="1"/>
  <c r="F7640" i="1"/>
  <c r="S7640" i="1"/>
  <c r="F7641" i="1"/>
  <c r="S7641" i="1"/>
  <c r="F7642" i="1"/>
  <c r="S7642" i="1"/>
  <c r="F7643" i="1"/>
  <c r="S7643" i="1"/>
  <c r="F7644" i="1"/>
  <c r="S7644" i="1"/>
  <c r="F7645" i="1"/>
  <c r="S7645" i="1"/>
  <c r="F7646" i="1"/>
  <c r="S7646" i="1"/>
  <c r="F7647" i="1"/>
  <c r="S7647" i="1"/>
  <c r="F7648" i="1"/>
  <c r="S7648" i="1"/>
  <c r="F7649" i="1"/>
  <c r="S7649" i="1"/>
  <c r="F7650" i="1"/>
  <c r="S7650" i="1"/>
  <c r="F7651" i="1"/>
  <c r="S7651" i="1"/>
  <c r="F7652" i="1"/>
  <c r="S7652" i="1"/>
  <c r="F7653" i="1"/>
  <c r="S7653" i="1"/>
  <c r="F7654" i="1"/>
  <c r="S7654" i="1"/>
  <c r="F7656" i="1"/>
  <c r="S7656" i="1"/>
  <c r="F7657" i="1"/>
  <c r="S7657" i="1"/>
  <c r="F7658" i="1"/>
  <c r="S7658" i="1"/>
  <c r="F7659" i="1"/>
  <c r="S7659" i="1"/>
  <c r="F7660" i="1"/>
  <c r="S7660" i="1"/>
  <c r="F7661" i="1"/>
  <c r="S7661" i="1"/>
  <c r="F7662" i="1"/>
  <c r="S7662" i="1"/>
  <c r="F7663" i="1"/>
  <c r="S7663" i="1"/>
  <c r="F7664" i="1"/>
  <c r="S7664" i="1"/>
  <c r="F7665" i="1"/>
  <c r="S7665" i="1"/>
  <c r="F7666" i="1"/>
  <c r="S7666" i="1"/>
  <c r="F7667" i="1"/>
  <c r="S7667" i="1"/>
  <c r="F7668" i="1"/>
  <c r="S7668" i="1"/>
  <c r="F7669" i="1"/>
  <c r="S7669" i="1"/>
  <c r="F7670" i="1"/>
  <c r="S7670" i="1"/>
  <c r="F7671" i="1"/>
  <c r="S7671" i="1"/>
  <c r="F7672" i="1"/>
  <c r="S7672" i="1"/>
  <c r="F7673" i="1"/>
  <c r="S7673" i="1"/>
  <c r="F7674" i="1"/>
  <c r="S7674" i="1"/>
  <c r="F7675" i="1"/>
  <c r="S7675" i="1"/>
  <c r="F7676" i="1"/>
  <c r="S7676" i="1"/>
  <c r="F7677" i="1"/>
  <c r="S7677" i="1"/>
  <c r="F7678" i="1"/>
  <c r="S7678" i="1"/>
  <c r="F7679" i="1"/>
  <c r="S7679" i="1"/>
  <c r="F7680" i="1"/>
  <c r="S7680" i="1"/>
  <c r="F7681" i="1"/>
  <c r="S7681" i="1"/>
  <c r="F7682" i="1"/>
  <c r="S7682" i="1"/>
  <c r="F7683" i="1"/>
  <c r="S7683" i="1"/>
  <c r="F7684" i="1"/>
  <c r="S7684" i="1"/>
  <c r="F7685" i="1"/>
  <c r="S7685" i="1"/>
  <c r="F7686" i="1"/>
  <c r="S7686" i="1"/>
  <c r="F7687" i="1"/>
  <c r="S7687" i="1"/>
  <c r="F7688" i="1"/>
  <c r="S7688" i="1"/>
  <c r="F7689" i="1"/>
  <c r="S7689" i="1"/>
  <c r="F7690" i="1"/>
  <c r="S7690" i="1"/>
  <c r="F7691" i="1"/>
  <c r="S7691" i="1"/>
  <c r="F7692" i="1"/>
  <c r="S7692" i="1"/>
  <c r="F7693" i="1"/>
  <c r="S7693" i="1"/>
  <c r="F7694" i="1"/>
  <c r="S7694" i="1"/>
  <c r="F7695" i="1"/>
  <c r="S7695" i="1"/>
  <c r="F7696" i="1"/>
  <c r="S7696" i="1"/>
  <c r="F7697" i="1"/>
  <c r="S7697" i="1"/>
  <c r="F7698" i="1"/>
  <c r="S7698" i="1"/>
  <c r="F7699" i="1"/>
  <c r="S7699" i="1"/>
  <c r="F7700" i="1"/>
  <c r="S7700" i="1"/>
  <c r="F7701" i="1"/>
  <c r="S7701" i="1"/>
  <c r="F7702" i="1"/>
  <c r="S7702" i="1"/>
  <c r="F7703" i="1"/>
  <c r="S7703" i="1"/>
  <c r="F7704" i="1"/>
  <c r="S7704" i="1"/>
  <c r="F7705" i="1"/>
  <c r="S7705" i="1"/>
  <c r="F7706" i="1"/>
  <c r="S7706" i="1"/>
  <c r="F7707" i="1"/>
  <c r="S7707" i="1"/>
  <c r="F7708" i="1"/>
  <c r="S7708" i="1"/>
  <c r="F7709" i="1"/>
  <c r="S7709" i="1"/>
  <c r="F7710" i="1"/>
  <c r="S7710" i="1"/>
  <c r="F7711" i="1"/>
  <c r="S7711" i="1"/>
  <c r="F7712" i="1"/>
  <c r="S7712" i="1"/>
  <c r="F7713" i="1"/>
  <c r="S7713" i="1"/>
  <c r="F7714" i="1"/>
  <c r="S7714" i="1"/>
  <c r="F7715" i="1"/>
  <c r="S7715" i="1"/>
  <c r="F7716" i="1"/>
  <c r="S7716" i="1"/>
  <c r="F7717" i="1"/>
  <c r="S7717" i="1"/>
  <c r="F7718" i="1"/>
  <c r="S7718" i="1"/>
  <c r="F7719" i="1"/>
  <c r="S7719" i="1"/>
  <c r="F7720" i="1"/>
  <c r="S7720" i="1"/>
  <c r="F7721" i="1"/>
  <c r="S7721" i="1"/>
  <c r="F7722" i="1"/>
  <c r="S7722" i="1"/>
  <c r="F7723" i="1"/>
  <c r="S7723" i="1"/>
  <c r="F7724" i="1"/>
  <c r="S7724" i="1"/>
  <c r="F7725" i="1"/>
  <c r="S7725" i="1"/>
  <c r="F7726" i="1"/>
  <c r="S7726" i="1"/>
  <c r="F7727" i="1"/>
  <c r="S7727" i="1"/>
  <c r="F7728" i="1"/>
  <c r="S7728" i="1"/>
  <c r="F7729" i="1"/>
  <c r="S7729" i="1"/>
  <c r="F7730" i="1"/>
  <c r="S7730" i="1"/>
  <c r="F7731" i="1"/>
  <c r="S7731" i="1"/>
  <c r="F7732" i="1"/>
  <c r="S7732" i="1"/>
  <c r="F7733" i="1"/>
  <c r="S7733" i="1"/>
  <c r="F7734" i="1"/>
  <c r="S7734" i="1"/>
  <c r="F7735" i="1"/>
  <c r="S7735" i="1"/>
  <c r="F7736" i="1"/>
  <c r="S7736" i="1"/>
  <c r="F7737" i="1"/>
  <c r="S7737" i="1"/>
  <c r="F7738" i="1"/>
  <c r="S7738" i="1"/>
  <c r="F7739" i="1"/>
  <c r="S7739" i="1"/>
  <c r="F7740" i="1"/>
  <c r="S7740" i="1"/>
  <c r="F7741" i="1"/>
  <c r="S7741" i="1"/>
  <c r="F7742" i="1"/>
  <c r="S7742" i="1"/>
  <c r="F7743" i="1"/>
  <c r="S7743" i="1"/>
  <c r="F7744" i="1"/>
  <c r="S7744" i="1"/>
  <c r="F7745" i="1"/>
  <c r="S7745" i="1"/>
  <c r="F7746" i="1"/>
  <c r="S7746" i="1"/>
  <c r="F7747" i="1"/>
  <c r="S7747" i="1"/>
  <c r="F7748" i="1"/>
  <c r="S7748" i="1"/>
  <c r="F7749" i="1"/>
  <c r="S7749" i="1"/>
  <c r="F7750" i="1"/>
  <c r="S7750" i="1"/>
  <c r="F7751" i="1"/>
  <c r="S7751" i="1"/>
  <c r="F7752" i="1"/>
  <c r="S7752" i="1"/>
  <c r="F7753" i="1"/>
  <c r="S7753" i="1"/>
  <c r="F7754" i="1"/>
  <c r="S7754" i="1"/>
  <c r="F7755" i="1"/>
  <c r="S7755" i="1"/>
  <c r="F7756" i="1"/>
  <c r="S7756" i="1"/>
  <c r="F7757" i="1"/>
  <c r="S7757" i="1"/>
  <c r="F7758" i="1"/>
  <c r="S7758" i="1"/>
  <c r="F7759" i="1"/>
  <c r="S7759" i="1"/>
  <c r="F7760" i="1"/>
  <c r="S7760" i="1"/>
  <c r="F7761" i="1"/>
  <c r="S7761" i="1"/>
  <c r="F7762" i="1"/>
  <c r="S7762" i="1"/>
  <c r="F7763" i="1"/>
  <c r="S7763" i="1"/>
  <c r="F7764" i="1"/>
  <c r="S7764" i="1"/>
  <c r="F7765" i="1"/>
  <c r="S7765" i="1"/>
  <c r="F7766" i="1"/>
  <c r="S7766" i="1"/>
  <c r="F7767" i="1"/>
  <c r="S7767" i="1"/>
  <c r="F7768" i="1"/>
  <c r="S7768" i="1"/>
  <c r="F7769" i="1"/>
  <c r="S7769" i="1"/>
  <c r="F7770" i="1"/>
  <c r="S7770" i="1"/>
  <c r="F7771" i="1"/>
  <c r="S7771" i="1"/>
  <c r="F7772" i="1"/>
  <c r="S7772" i="1"/>
  <c r="F7773" i="1"/>
  <c r="S7773" i="1"/>
  <c r="F7774" i="1"/>
  <c r="S7774" i="1"/>
  <c r="F7775" i="1"/>
  <c r="S7775" i="1"/>
  <c r="F7776" i="1"/>
  <c r="S7776" i="1"/>
  <c r="F7777" i="1"/>
  <c r="S7777" i="1"/>
  <c r="F7778" i="1"/>
  <c r="S7778" i="1"/>
  <c r="F7779" i="1"/>
  <c r="S7779" i="1"/>
  <c r="F7780" i="1"/>
  <c r="S7780" i="1"/>
  <c r="F7781" i="1"/>
  <c r="S7781" i="1"/>
  <c r="F7782" i="1"/>
  <c r="S7782" i="1"/>
  <c r="F7783" i="1"/>
  <c r="S7783" i="1"/>
  <c r="F7784" i="1"/>
  <c r="S7784" i="1"/>
  <c r="F7785" i="1"/>
  <c r="S7785" i="1"/>
  <c r="F7786" i="1"/>
  <c r="S7786" i="1"/>
  <c r="F7787" i="1"/>
  <c r="S7787" i="1"/>
  <c r="F7788" i="1"/>
  <c r="S7788" i="1"/>
  <c r="F7789" i="1"/>
  <c r="S7789" i="1"/>
  <c r="F7790" i="1"/>
  <c r="S7790" i="1"/>
  <c r="F7791" i="1"/>
  <c r="S7791" i="1"/>
  <c r="F7792" i="1"/>
  <c r="S7792" i="1"/>
  <c r="F7793" i="1"/>
  <c r="S7793" i="1"/>
  <c r="F7794" i="1"/>
  <c r="S7794" i="1"/>
  <c r="F7795" i="1"/>
  <c r="S7795" i="1"/>
  <c r="F7796" i="1"/>
  <c r="S7796" i="1"/>
  <c r="F7797" i="1"/>
  <c r="S7797" i="1"/>
  <c r="F7798" i="1"/>
  <c r="S7798" i="1"/>
  <c r="F7799" i="1"/>
  <c r="S7799" i="1"/>
  <c r="F7800" i="1"/>
  <c r="S7800" i="1"/>
  <c r="F7801" i="1"/>
  <c r="S7801" i="1"/>
  <c r="F7802" i="1"/>
  <c r="S7802" i="1"/>
  <c r="F7803" i="1"/>
  <c r="S7803" i="1"/>
  <c r="F7804" i="1"/>
  <c r="S7804" i="1"/>
  <c r="F7805" i="1"/>
  <c r="S7805" i="1"/>
  <c r="F7806" i="1"/>
  <c r="S7806" i="1"/>
  <c r="F7807" i="1"/>
  <c r="S7807" i="1"/>
  <c r="F7808" i="1"/>
  <c r="S7808" i="1"/>
  <c r="F7809" i="1"/>
  <c r="S7809" i="1"/>
  <c r="F7810" i="1"/>
  <c r="S7810" i="1"/>
  <c r="F7811" i="1"/>
  <c r="S7811" i="1"/>
  <c r="F7812" i="1"/>
  <c r="S7812" i="1"/>
  <c r="F7813" i="1"/>
  <c r="S7813" i="1"/>
  <c r="F7814" i="1"/>
  <c r="S7814" i="1"/>
  <c r="F7815" i="1"/>
  <c r="S7815" i="1"/>
  <c r="F7816" i="1"/>
  <c r="S7816" i="1"/>
  <c r="F7817" i="1"/>
  <c r="S7817" i="1"/>
  <c r="F7818" i="1"/>
  <c r="S7818" i="1"/>
  <c r="F7819" i="1"/>
  <c r="S7819" i="1"/>
  <c r="F7820" i="1"/>
  <c r="S7820" i="1"/>
  <c r="F7821" i="1"/>
  <c r="S7821" i="1"/>
  <c r="F7822" i="1"/>
  <c r="S7822" i="1"/>
  <c r="F7823" i="1"/>
  <c r="S7823" i="1"/>
  <c r="F7824" i="1"/>
  <c r="S7824" i="1"/>
  <c r="F7825" i="1"/>
  <c r="S7825" i="1"/>
  <c r="F7826" i="1"/>
  <c r="S7826" i="1"/>
  <c r="F7827" i="1"/>
  <c r="S7827" i="1"/>
  <c r="F7828" i="1"/>
  <c r="S7828" i="1"/>
  <c r="F7829" i="1"/>
  <c r="S7829" i="1"/>
  <c r="F7830" i="1"/>
  <c r="S7830" i="1"/>
  <c r="F7831" i="1"/>
  <c r="S7831" i="1"/>
  <c r="F7832" i="1"/>
  <c r="S7832" i="1"/>
  <c r="F7833" i="1"/>
  <c r="S7833" i="1"/>
  <c r="F7834" i="1"/>
  <c r="S7834" i="1"/>
  <c r="F7835" i="1"/>
  <c r="S7835" i="1"/>
  <c r="F7836" i="1"/>
  <c r="S7836" i="1"/>
  <c r="F7837" i="1"/>
  <c r="S7837" i="1"/>
  <c r="F7838" i="1"/>
  <c r="S7838" i="1"/>
  <c r="F7839" i="1"/>
  <c r="S7839" i="1"/>
  <c r="F7840" i="1"/>
  <c r="S7840" i="1"/>
  <c r="F7841" i="1"/>
  <c r="S7841" i="1"/>
  <c r="F7842" i="1"/>
  <c r="S7842" i="1"/>
  <c r="F7843" i="1"/>
  <c r="S7843" i="1"/>
  <c r="F7844" i="1"/>
  <c r="S7844" i="1"/>
  <c r="F7845" i="1"/>
  <c r="S7845" i="1"/>
  <c r="F7846" i="1"/>
  <c r="S7846" i="1"/>
  <c r="F7847" i="1"/>
  <c r="S7847" i="1"/>
  <c r="F7848" i="1"/>
  <c r="S7848" i="1"/>
  <c r="F7849" i="1"/>
  <c r="S7849" i="1"/>
  <c r="F7850" i="1"/>
  <c r="S7850" i="1"/>
  <c r="F7851" i="1"/>
  <c r="S7851" i="1"/>
  <c r="F7852" i="1"/>
  <c r="S7852" i="1"/>
  <c r="F7853" i="1"/>
  <c r="S7853" i="1"/>
  <c r="F7854" i="1"/>
  <c r="S7854" i="1"/>
  <c r="F7855" i="1"/>
  <c r="S7855" i="1"/>
  <c r="F7856" i="1"/>
  <c r="S7856" i="1"/>
  <c r="F7857" i="1"/>
  <c r="S7857" i="1"/>
  <c r="F7858" i="1"/>
  <c r="S7858" i="1"/>
  <c r="F7859" i="1"/>
  <c r="S7859" i="1"/>
  <c r="F7860" i="1"/>
  <c r="S7860" i="1"/>
  <c r="F7861" i="1"/>
  <c r="S7861" i="1"/>
  <c r="F7862" i="1"/>
  <c r="S7862" i="1"/>
  <c r="F7863" i="1"/>
  <c r="S7863" i="1"/>
  <c r="F7864" i="1"/>
  <c r="S7864" i="1"/>
  <c r="F7865" i="1"/>
  <c r="S7865" i="1"/>
  <c r="F7866" i="1"/>
  <c r="S7866" i="1"/>
  <c r="F7867" i="1"/>
  <c r="S7867" i="1"/>
  <c r="F7868" i="1"/>
  <c r="S7868" i="1"/>
  <c r="F7869" i="1"/>
  <c r="S7869" i="1"/>
  <c r="F7870" i="1"/>
  <c r="S7870" i="1"/>
  <c r="F7871" i="1"/>
  <c r="S7871" i="1"/>
  <c r="F7872" i="1"/>
  <c r="S7872" i="1"/>
  <c r="F7873" i="1"/>
  <c r="S7873" i="1"/>
  <c r="F7874" i="1"/>
  <c r="S7874" i="1"/>
  <c r="F7875" i="1"/>
  <c r="S7875" i="1"/>
  <c r="F7876" i="1"/>
  <c r="S7876" i="1"/>
  <c r="F7877" i="1"/>
  <c r="S7877" i="1"/>
  <c r="F7878" i="1"/>
  <c r="S7878" i="1"/>
  <c r="F7879" i="1"/>
  <c r="S7879" i="1"/>
  <c r="F7880" i="1"/>
  <c r="S7880" i="1"/>
  <c r="F7881" i="1"/>
  <c r="S7881" i="1"/>
  <c r="F7882" i="1"/>
  <c r="S7882" i="1"/>
  <c r="F7883" i="1"/>
  <c r="S7883" i="1"/>
  <c r="F7884" i="1"/>
  <c r="S7884" i="1"/>
  <c r="F7885" i="1"/>
  <c r="S7885" i="1"/>
  <c r="F7886" i="1"/>
  <c r="S7886" i="1"/>
  <c r="F7887" i="1"/>
  <c r="S7887" i="1"/>
  <c r="F7888" i="1"/>
  <c r="S7888" i="1"/>
  <c r="F7889" i="1"/>
  <c r="S7889" i="1"/>
  <c r="F7890" i="1"/>
  <c r="S7890" i="1"/>
  <c r="F7891" i="1"/>
  <c r="S7891" i="1"/>
  <c r="F7892" i="1"/>
  <c r="S7892" i="1"/>
  <c r="F7893" i="1"/>
  <c r="S7893" i="1"/>
  <c r="F7894" i="1"/>
  <c r="S7894" i="1"/>
  <c r="F7895" i="1"/>
  <c r="S7895" i="1"/>
  <c r="F7896" i="1"/>
  <c r="S7896" i="1"/>
  <c r="F7897" i="1"/>
  <c r="S7897" i="1"/>
  <c r="F7898" i="1"/>
  <c r="S7898" i="1"/>
  <c r="F7899" i="1"/>
  <c r="S7899" i="1"/>
  <c r="F7900" i="1"/>
  <c r="S7900" i="1"/>
  <c r="F7901" i="1"/>
  <c r="S7901" i="1"/>
  <c r="F7902" i="1"/>
  <c r="S7902" i="1"/>
  <c r="F7903" i="1"/>
  <c r="S7903" i="1"/>
  <c r="F7904" i="1"/>
  <c r="S7904" i="1"/>
  <c r="F7905" i="1"/>
  <c r="S7905" i="1"/>
  <c r="F7906" i="1"/>
  <c r="S7906" i="1"/>
  <c r="F7907" i="1"/>
  <c r="S7907" i="1"/>
  <c r="F7908" i="1"/>
  <c r="S7908" i="1"/>
  <c r="F7909" i="1"/>
  <c r="S7909" i="1"/>
  <c r="F7910" i="1"/>
  <c r="S7910" i="1"/>
  <c r="F7911" i="1"/>
  <c r="S7911" i="1"/>
  <c r="F7912" i="1"/>
  <c r="S7912" i="1"/>
  <c r="F7913" i="1"/>
  <c r="S7913" i="1"/>
  <c r="F7914" i="1"/>
  <c r="S7914" i="1"/>
  <c r="F7915" i="1"/>
  <c r="S7915" i="1"/>
  <c r="F7916" i="1"/>
  <c r="S7916" i="1"/>
  <c r="F7917" i="1"/>
  <c r="S7917" i="1"/>
  <c r="F7918" i="1"/>
  <c r="S7918" i="1"/>
  <c r="F7919" i="1"/>
  <c r="S7919" i="1"/>
  <c r="F7920" i="1"/>
  <c r="S7920" i="1"/>
  <c r="F7921" i="1"/>
  <c r="S7921" i="1"/>
  <c r="F7922" i="1"/>
  <c r="S7922" i="1"/>
  <c r="F7923" i="1"/>
  <c r="S7923" i="1"/>
  <c r="F7924" i="1"/>
  <c r="S7924" i="1"/>
  <c r="F7925" i="1"/>
  <c r="S7925" i="1"/>
  <c r="F7926" i="1"/>
  <c r="S7926" i="1"/>
  <c r="F7927" i="1"/>
  <c r="S7927" i="1"/>
  <c r="F7928" i="1"/>
  <c r="S7928" i="1"/>
  <c r="F7929" i="1"/>
  <c r="S7929" i="1"/>
  <c r="F7930" i="1"/>
  <c r="S7930" i="1"/>
  <c r="F7931" i="1"/>
  <c r="S7931" i="1"/>
  <c r="F7932" i="1"/>
  <c r="S7932" i="1"/>
  <c r="F7933" i="1"/>
  <c r="S7933" i="1"/>
  <c r="F7934" i="1"/>
  <c r="S7934" i="1"/>
  <c r="F7935" i="1"/>
  <c r="S7935" i="1"/>
  <c r="F7936" i="1"/>
  <c r="S7936" i="1"/>
  <c r="F7937" i="1"/>
  <c r="S7937" i="1"/>
  <c r="F7938" i="1"/>
  <c r="S7938" i="1"/>
  <c r="F7939" i="1"/>
  <c r="S7939" i="1"/>
  <c r="F7940" i="1"/>
  <c r="S7940" i="1"/>
  <c r="F7941" i="1"/>
  <c r="S7941" i="1"/>
  <c r="F7942" i="1"/>
  <c r="S7942" i="1"/>
  <c r="F7943" i="1"/>
  <c r="S7943" i="1"/>
  <c r="F7944" i="1"/>
  <c r="S7944" i="1"/>
  <c r="F7945" i="1"/>
  <c r="S7945" i="1"/>
  <c r="F7946" i="1"/>
  <c r="S7946" i="1"/>
  <c r="F7947" i="1"/>
  <c r="S7947" i="1"/>
  <c r="F7948" i="1"/>
  <c r="S7948" i="1"/>
  <c r="F7949" i="1"/>
  <c r="S7949" i="1"/>
  <c r="F7950" i="1"/>
  <c r="S7950" i="1"/>
  <c r="F7951" i="1"/>
  <c r="S7951" i="1"/>
  <c r="F7952" i="1"/>
  <c r="S7952" i="1"/>
  <c r="F7953" i="1"/>
  <c r="S7953" i="1"/>
  <c r="F7954" i="1"/>
  <c r="S7954" i="1"/>
  <c r="F7955" i="1"/>
  <c r="S7955" i="1"/>
  <c r="F7956" i="1"/>
  <c r="S7956" i="1"/>
  <c r="F7957" i="1"/>
  <c r="S7957" i="1"/>
  <c r="F7958" i="1"/>
  <c r="S7958" i="1"/>
  <c r="F7959" i="1"/>
  <c r="S7959" i="1"/>
  <c r="F7960" i="1"/>
  <c r="S7960" i="1"/>
  <c r="F7961" i="1"/>
  <c r="S7961" i="1"/>
  <c r="F7962" i="1"/>
  <c r="S7962" i="1"/>
  <c r="F7963" i="1"/>
  <c r="S7963" i="1"/>
  <c r="F7964" i="1"/>
  <c r="S7964" i="1"/>
  <c r="F7965" i="1"/>
  <c r="S7965" i="1"/>
  <c r="F7966" i="1"/>
  <c r="S7966" i="1"/>
  <c r="F7967" i="1"/>
  <c r="S7967" i="1"/>
  <c r="F7968" i="1"/>
  <c r="S7968" i="1"/>
  <c r="F7969" i="1"/>
  <c r="S7969" i="1"/>
  <c r="F7970" i="1"/>
  <c r="S7970" i="1"/>
  <c r="F7971" i="1"/>
  <c r="S7971" i="1"/>
  <c r="F7972" i="1"/>
  <c r="S7972" i="1"/>
  <c r="F7973" i="1"/>
  <c r="S7973" i="1"/>
  <c r="F7974" i="1"/>
  <c r="S7974" i="1"/>
  <c r="F7975" i="1"/>
  <c r="S7975" i="1"/>
  <c r="F7976" i="1"/>
  <c r="S7976" i="1"/>
  <c r="F7977" i="1"/>
  <c r="S7977" i="1"/>
  <c r="F7978" i="1"/>
  <c r="S7978" i="1"/>
  <c r="F7979" i="1"/>
  <c r="S7979" i="1"/>
  <c r="F7980" i="1"/>
  <c r="S7980" i="1"/>
  <c r="F7981" i="1"/>
  <c r="S7981" i="1"/>
  <c r="F7982" i="1"/>
  <c r="S7982" i="1"/>
  <c r="F7983" i="1"/>
  <c r="S7983" i="1"/>
  <c r="F7984" i="1"/>
  <c r="S7984" i="1"/>
  <c r="F7985" i="1"/>
  <c r="S7985" i="1"/>
  <c r="F7986" i="1"/>
  <c r="S7986" i="1"/>
  <c r="F7987" i="1"/>
  <c r="S7987" i="1"/>
  <c r="F7988" i="1"/>
  <c r="S7988" i="1"/>
  <c r="F7989" i="1"/>
  <c r="S7989" i="1"/>
  <c r="F7990" i="1"/>
  <c r="S7990" i="1"/>
  <c r="F7991" i="1"/>
  <c r="S7991" i="1"/>
  <c r="F7992" i="1"/>
  <c r="S7992" i="1"/>
  <c r="F7993" i="1"/>
  <c r="S7993" i="1"/>
  <c r="F7994" i="1"/>
  <c r="S7994" i="1"/>
  <c r="F7995" i="1"/>
  <c r="S7995" i="1"/>
  <c r="F7996" i="1"/>
  <c r="S7996" i="1"/>
  <c r="F7997" i="1"/>
  <c r="S7997" i="1"/>
  <c r="F7998" i="1"/>
  <c r="S7998" i="1"/>
  <c r="F7999" i="1"/>
  <c r="S7999" i="1"/>
  <c r="F8000" i="1"/>
  <c r="S8000" i="1"/>
  <c r="F8001" i="1"/>
  <c r="S8001" i="1"/>
  <c r="F8002" i="1"/>
  <c r="S8002" i="1"/>
  <c r="F8003" i="1"/>
  <c r="S8003" i="1"/>
  <c r="F8004" i="1"/>
  <c r="S8004" i="1"/>
  <c r="F8005" i="1"/>
  <c r="S8005" i="1"/>
  <c r="F8006" i="1"/>
  <c r="S8006" i="1"/>
  <c r="F8007" i="1"/>
  <c r="S8007" i="1"/>
  <c r="F8008" i="1"/>
  <c r="S8008" i="1"/>
  <c r="F8009" i="1"/>
  <c r="S8009" i="1"/>
  <c r="F8010" i="1"/>
  <c r="S8010" i="1"/>
  <c r="F8011" i="1"/>
  <c r="S8011" i="1"/>
  <c r="F8012" i="1"/>
  <c r="S8012" i="1"/>
  <c r="F8013" i="1"/>
  <c r="S8013" i="1"/>
  <c r="F8014" i="1"/>
  <c r="S8014" i="1"/>
  <c r="F8015" i="1"/>
  <c r="S8015" i="1"/>
  <c r="F8016" i="1"/>
  <c r="S8016" i="1"/>
  <c r="F8017" i="1"/>
  <c r="S8017" i="1"/>
  <c r="F8018" i="1"/>
  <c r="S8018" i="1"/>
  <c r="F8019" i="1"/>
  <c r="S8019" i="1"/>
  <c r="F8020" i="1"/>
  <c r="S8020" i="1"/>
  <c r="F8021" i="1"/>
  <c r="S8021" i="1"/>
  <c r="F8022" i="1"/>
  <c r="S8022" i="1"/>
  <c r="F8023" i="1"/>
  <c r="S8023" i="1"/>
  <c r="F8024" i="1"/>
  <c r="S8024" i="1"/>
  <c r="F8025" i="1"/>
  <c r="S8025" i="1"/>
  <c r="F8026" i="1"/>
  <c r="S8026" i="1"/>
  <c r="F8027" i="1"/>
  <c r="S8027" i="1"/>
  <c r="F8028" i="1"/>
  <c r="S8028" i="1"/>
  <c r="F8029" i="1"/>
  <c r="S8029" i="1"/>
  <c r="F8030" i="1"/>
  <c r="S8030" i="1"/>
  <c r="F8031" i="1"/>
  <c r="S8031" i="1"/>
  <c r="F8032" i="1"/>
  <c r="S8032" i="1"/>
  <c r="F8033" i="1"/>
  <c r="S8033" i="1"/>
  <c r="F8034" i="1"/>
  <c r="S8034" i="1"/>
  <c r="F8035" i="1"/>
  <c r="S8035" i="1"/>
  <c r="F8036" i="1"/>
  <c r="S8036" i="1"/>
  <c r="F8037" i="1"/>
  <c r="S8037" i="1"/>
  <c r="F8038" i="1"/>
  <c r="S8038" i="1"/>
  <c r="F8039" i="1"/>
  <c r="S8039" i="1"/>
  <c r="F8040" i="1"/>
  <c r="S8040" i="1"/>
  <c r="F8041" i="1"/>
  <c r="S8041" i="1"/>
  <c r="F8042" i="1"/>
  <c r="S8042" i="1"/>
  <c r="F8043" i="1"/>
  <c r="S8043" i="1"/>
  <c r="F8044" i="1"/>
  <c r="S8044" i="1"/>
  <c r="F8045" i="1"/>
  <c r="S8045" i="1"/>
  <c r="F8046" i="1"/>
  <c r="S8046" i="1"/>
  <c r="F8047" i="1"/>
  <c r="S8047" i="1"/>
  <c r="F8048" i="1"/>
  <c r="S8048" i="1"/>
  <c r="F8049" i="1"/>
  <c r="S8049" i="1"/>
  <c r="F8050" i="1"/>
  <c r="S8050" i="1"/>
  <c r="F8051" i="1"/>
  <c r="S8051" i="1"/>
  <c r="F8052" i="1"/>
  <c r="S8052" i="1"/>
  <c r="F8053" i="1"/>
  <c r="S8053" i="1"/>
  <c r="F8054" i="1"/>
  <c r="S8054" i="1"/>
  <c r="F8055" i="1"/>
  <c r="S8055" i="1"/>
  <c r="F8056" i="1"/>
  <c r="S8056" i="1"/>
  <c r="F8057" i="1"/>
  <c r="S8057" i="1"/>
  <c r="F8058" i="1"/>
  <c r="S8058" i="1"/>
  <c r="F8059" i="1"/>
  <c r="S8059" i="1"/>
  <c r="F8060" i="1"/>
  <c r="S8060" i="1"/>
  <c r="F8061" i="1"/>
  <c r="S8061" i="1"/>
  <c r="F8062" i="1"/>
  <c r="S8062" i="1"/>
  <c r="F8063" i="1"/>
  <c r="S8063" i="1"/>
  <c r="F8064" i="1"/>
  <c r="S8064" i="1"/>
  <c r="F8065" i="1"/>
  <c r="S8065" i="1"/>
  <c r="F8066" i="1"/>
  <c r="S8066" i="1"/>
  <c r="F8067" i="1"/>
  <c r="S8067" i="1"/>
  <c r="F8068" i="1"/>
  <c r="S8068" i="1"/>
  <c r="F8069" i="1"/>
  <c r="S8069" i="1"/>
  <c r="F8070" i="1"/>
  <c r="S8070" i="1"/>
  <c r="F8071" i="1"/>
  <c r="S8071" i="1"/>
  <c r="F8072" i="1"/>
  <c r="S8072" i="1"/>
  <c r="F8073" i="1"/>
  <c r="S8073" i="1"/>
  <c r="F8074" i="1"/>
  <c r="S8074" i="1"/>
  <c r="F8075" i="1"/>
  <c r="S8075" i="1"/>
  <c r="F8076" i="1"/>
  <c r="S8076" i="1"/>
  <c r="F8077" i="1"/>
  <c r="S8077" i="1"/>
  <c r="F8078" i="1"/>
  <c r="S8078" i="1"/>
  <c r="F8079" i="1"/>
  <c r="S8079" i="1"/>
  <c r="F8080" i="1"/>
  <c r="S8080" i="1"/>
  <c r="F8081" i="1"/>
  <c r="S8081" i="1"/>
  <c r="F8082" i="1"/>
  <c r="S8082" i="1"/>
  <c r="F8083" i="1"/>
  <c r="S8083" i="1"/>
  <c r="F8084" i="1"/>
  <c r="S8084" i="1"/>
  <c r="F8085" i="1"/>
  <c r="S8085" i="1"/>
  <c r="F8086" i="1"/>
  <c r="S8086" i="1"/>
  <c r="F8088" i="1"/>
  <c r="S8088" i="1"/>
  <c r="F8089" i="1"/>
  <c r="S8089" i="1"/>
  <c r="F8090" i="1"/>
  <c r="S8090" i="1"/>
  <c r="F8091" i="1"/>
  <c r="S8091" i="1"/>
  <c r="F8092" i="1"/>
  <c r="S8092" i="1"/>
  <c r="F8093" i="1"/>
  <c r="S8093" i="1"/>
  <c r="F8094" i="1"/>
  <c r="S8094" i="1"/>
  <c r="F8095" i="1"/>
  <c r="S8095" i="1"/>
  <c r="F8096" i="1"/>
  <c r="S8096" i="1"/>
  <c r="F8097" i="1"/>
  <c r="S8097" i="1"/>
  <c r="F8098" i="1"/>
  <c r="S8098" i="1"/>
  <c r="F8099" i="1"/>
  <c r="S8099" i="1"/>
  <c r="F8100" i="1"/>
  <c r="S8100" i="1"/>
  <c r="F8101" i="1"/>
  <c r="S8101" i="1"/>
  <c r="F8102" i="1"/>
  <c r="S8102" i="1"/>
  <c r="F8103" i="1"/>
  <c r="S8103" i="1"/>
  <c r="F8104" i="1"/>
  <c r="S8104" i="1"/>
  <c r="F8105" i="1"/>
  <c r="S8105" i="1"/>
  <c r="F8106" i="1"/>
  <c r="S8106" i="1"/>
  <c r="F8107" i="1"/>
  <c r="S8107" i="1"/>
  <c r="F8108" i="1"/>
  <c r="S8108" i="1"/>
  <c r="F8109" i="1"/>
  <c r="S8109" i="1"/>
  <c r="F8110" i="1"/>
  <c r="S8110" i="1"/>
  <c r="F8111" i="1"/>
  <c r="S8111" i="1"/>
  <c r="F8112" i="1"/>
  <c r="S8112" i="1"/>
  <c r="F8113" i="1"/>
  <c r="S8113" i="1"/>
  <c r="F8114" i="1"/>
  <c r="S8114" i="1"/>
  <c r="F8115" i="1"/>
  <c r="S8115" i="1"/>
  <c r="F8116" i="1"/>
  <c r="S8116" i="1"/>
  <c r="F8117" i="1"/>
  <c r="S8117" i="1"/>
  <c r="F8118" i="1"/>
  <c r="S8118" i="1"/>
  <c r="F8119" i="1"/>
  <c r="S8119" i="1"/>
  <c r="F8120" i="1"/>
  <c r="S8120" i="1"/>
  <c r="F8121" i="1"/>
  <c r="S8121" i="1"/>
  <c r="F8122" i="1"/>
  <c r="S8122" i="1"/>
  <c r="F8123" i="1"/>
  <c r="S8123" i="1"/>
  <c r="F8124" i="1"/>
  <c r="S8124" i="1"/>
  <c r="F8125" i="1"/>
  <c r="S8125" i="1"/>
  <c r="F8126" i="1"/>
  <c r="S8126" i="1"/>
  <c r="F8127" i="1"/>
  <c r="S8127" i="1"/>
  <c r="F8128" i="1"/>
  <c r="S8128" i="1"/>
  <c r="F8129" i="1"/>
  <c r="S8129" i="1"/>
  <c r="F8130" i="1"/>
  <c r="S8130" i="1"/>
  <c r="F8131" i="1"/>
  <c r="S8131" i="1"/>
  <c r="F8132" i="1"/>
  <c r="S8132" i="1"/>
  <c r="F8133" i="1"/>
  <c r="S8133" i="1"/>
  <c r="F8134" i="1"/>
  <c r="S8134" i="1"/>
  <c r="F8135" i="1"/>
  <c r="S8135" i="1"/>
  <c r="F8136" i="1"/>
  <c r="S8136" i="1"/>
  <c r="F8137" i="1"/>
  <c r="S8137" i="1"/>
  <c r="F8138" i="1"/>
  <c r="S8138" i="1"/>
  <c r="F8139" i="1"/>
  <c r="S8139" i="1"/>
  <c r="F8140" i="1"/>
  <c r="S8140" i="1"/>
  <c r="F8141" i="1"/>
  <c r="S8141" i="1"/>
  <c r="F8142" i="1"/>
  <c r="S8142" i="1"/>
  <c r="F8143" i="1"/>
  <c r="S8143" i="1"/>
  <c r="F8144" i="1"/>
  <c r="S8144" i="1"/>
  <c r="F8145" i="1"/>
  <c r="S8145" i="1"/>
  <c r="F8146" i="1"/>
  <c r="S8146" i="1"/>
  <c r="F8147" i="1"/>
  <c r="S8147" i="1"/>
  <c r="F8148" i="1"/>
  <c r="S8148" i="1"/>
  <c r="F8149" i="1"/>
  <c r="S8149" i="1"/>
  <c r="F8150" i="1"/>
  <c r="S8150" i="1"/>
  <c r="F8151" i="1"/>
  <c r="S8151" i="1"/>
  <c r="F8152" i="1"/>
  <c r="S8152" i="1"/>
  <c r="F8153" i="1"/>
  <c r="S8153" i="1"/>
  <c r="F8154" i="1"/>
  <c r="S8154" i="1"/>
  <c r="F8155" i="1"/>
  <c r="S8155" i="1"/>
  <c r="F8156" i="1"/>
  <c r="S8156" i="1"/>
  <c r="F8157" i="1"/>
  <c r="S8157" i="1"/>
  <c r="F8158" i="1"/>
  <c r="S8158" i="1"/>
  <c r="F8159" i="1"/>
  <c r="S8159" i="1"/>
  <c r="F8160" i="1"/>
  <c r="S8160" i="1"/>
  <c r="F8161" i="1"/>
  <c r="S8161" i="1"/>
  <c r="F8162" i="1"/>
  <c r="S8162" i="1"/>
  <c r="F8163" i="1"/>
  <c r="S8163" i="1"/>
  <c r="F8164" i="1"/>
  <c r="S8164" i="1"/>
  <c r="F8165" i="1"/>
  <c r="S8165" i="1"/>
  <c r="F8166" i="1"/>
  <c r="S8166" i="1"/>
  <c r="F8167" i="1"/>
  <c r="S8167" i="1"/>
  <c r="F8168" i="1"/>
  <c r="S8168" i="1"/>
  <c r="F8169" i="1"/>
  <c r="S8169" i="1"/>
  <c r="F8170" i="1"/>
  <c r="S8170" i="1"/>
  <c r="F8171" i="1"/>
  <c r="S8171" i="1"/>
  <c r="F8172" i="1"/>
  <c r="S8172" i="1"/>
  <c r="F8173" i="1"/>
  <c r="S8173" i="1"/>
  <c r="F8174" i="1"/>
  <c r="S8174" i="1"/>
  <c r="F8175" i="1"/>
  <c r="S8175" i="1"/>
  <c r="F8176" i="1"/>
  <c r="S8176" i="1"/>
  <c r="F8178" i="1"/>
  <c r="S8178" i="1"/>
  <c r="F8179" i="1"/>
  <c r="S8179" i="1"/>
  <c r="F8180" i="1"/>
  <c r="S8180" i="1"/>
  <c r="F8181" i="1"/>
  <c r="S8181" i="1"/>
  <c r="F8182" i="1"/>
  <c r="S8182" i="1"/>
  <c r="F8183" i="1"/>
  <c r="S8183" i="1"/>
  <c r="F8184" i="1"/>
  <c r="S8184" i="1"/>
  <c r="F8185" i="1"/>
  <c r="S8185" i="1"/>
  <c r="F8186" i="1"/>
  <c r="S8186" i="1"/>
  <c r="F8187" i="1"/>
  <c r="S8187" i="1"/>
  <c r="F8188" i="1"/>
  <c r="S8188" i="1"/>
  <c r="F8189" i="1"/>
  <c r="S8189" i="1"/>
  <c r="F8190" i="1"/>
  <c r="S8190" i="1"/>
  <c r="F8191" i="1"/>
  <c r="S8191" i="1"/>
  <c r="F8192" i="1"/>
  <c r="S8192" i="1"/>
  <c r="F8193" i="1"/>
  <c r="S8193" i="1"/>
  <c r="F8194" i="1"/>
  <c r="S8194" i="1"/>
  <c r="F8195" i="1"/>
  <c r="S8195" i="1"/>
  <c r="F8196" i="1"/>
  <c r="S8196" i="1"/>
  <c r="F8197" i="1"/>
  <c r="S8197" i="1"/>
  <c r="F8198" i="1"/>
  <c r="S8198" i="1"/>
  <c r="F8199" i="1"/>
  <c r="S8199" i="1"/>
  <c r="F8200" i="1"/>
  <c r="S8200" i="1"/>
  <c r="F8201" i="1"/>
  <c r="S8201" i="1"/>
  <c r="F8202" i="1"/>
  <c r="S8202" i="1"/>
  <c r="F8203" i="1"/>
  <c r="S8203" i="1"/>
  <c r="F8204" i="1"/>
  <c r="S8204" i="1"/>
  <c r="F8205" i="1"/>
  <c r="S8205" i="1"/>
  <c r="F8206" i="1"/>
  <c r="S8206" i="1"/>
  <c r="F8207" i="1"/>
  <c r="S8207" i="1"/>
  <c r="F8208" i="1"/>
  <c r="S8208" i="1"/>
  <c r="F8209" i="1"/>
  <c r="S8209" i="1"/>
  <c r="F8210" i="1"/>
  <c r="S8210" i="1"/>
  <c r="F8211" i="1"/>
  <c r="S8211" i="1"/>
  <c r="F8212" i="1"/>
  <c r="S8212" i="1"/>
  <c r="F8213" i="1"/>
  <c r="S8213" i="1"/>
  <c r="F8214" i="1"/>
  <c r="S8214" i="1"/>
  <c r="F8215" i="1"/>
  <c r="S8215" i="1"/>
  <c r="F8216" i="1"/>
  <c r="S8216" i="1"/>
  <c r="F8217" i="1"/>
  <c r="S8217" i="1"/>
  <c r="F8218" i="1"/>
  <c r="S8218" i="1"/>
  <c r="F8219" i="1"/>
  <c r="S8219" i="1"/>
  <c r="F8220" i="1"/>
  <c r="S8220" i="1"/>
  <c r="F8221" i="1"/>
  <c r="S8221" i="1"/>
  <c r="F8222" i="1"/>
  <c r="S8222" i="1"/>
  <c r="F8223" i="1"/>
  <c r="S8223" i="1"/>
  <c r="F8224" i="1"/>
  <c r="S8224" i="1"/>
  <c r="F8225" i="1"/>
  <c r="S8225" i="1"/>
  <c r="F8226" i="1"/>
  <c r="S8226" i="1"/>
  <c r="F8227" i="1"/>
  <c r="S8227" i="1"/>
  <c r="F8228" i="1"/>
  <c r="S8228" i="1"/>
  <c r="F8229" i="1"/>
  <c r="S8229" i="1"/>
  <c r="F8230" i="1"/>
  <c r="S8230" i="1"/>
  <c r="F8231" i="1"/>
  <c r="S8231" i="1"/>
  <c r="F8232" i="1"/>
  <c r="S8232" i="1"/>
  <c r="F8233" i="1"/>
  <c r="S8233" i="1"/>
  <c r="F8234" i="1"/>
  <c r="S8234" i="1"/>
  <c r="F8235" i="1"/>
  <c r="S8235" i="1"/>
  <c r="F8236" i="1"/>
  <c r="S8236" i="1"/>
  <c r="F8237" i="1"/>
  <c r="S8237" i="1"/>
  <c r="F8238" i="1"/>
  <c r="S8238" i="1"/>
  <c r="F8239" i="1"/>
  <c r="S8239" i="1"/>
  <c r="F8240" i="1"/>
  <c r="S8240" i="1"/>
  <c r="F8241" i="1"/>
  <c r="S8241" i="1"/>
  <c r="F8242" i="1"/>
  <c r="S8242" i="1"/>
  <c r="F8243" i="1"/>
  <c r="S8243" i="1"/>
  <c r="F8244" i="1"/>
  <c r="S8244" i="1"/>
  <c r="F8245" i="1"/>
  <c r="S8245" i="1"/>
  <c r="F8246" i="1"/>
  <c r="S8246" i="1"/>
  <c r="F8247" i="1"/>
  <c r="S8247" i="1"/>
  <c r="F8248" i="1"/>
  <c r="S8248" i="1"/>
  <c r="F8249" i="1"/>
  <c r="S8249" i="1"/>
  <c r="F8250" i="1"/>
  <c r="S8250" i="1"/>
  <c r="F8251" i="1"/>
  <c r="S8251" i="1"/>
  <c r="F8252" i="1"/>
  <c r="S8252" i="1"/>
  <c r="F8253" i="1"/>
  <c r="S8253" i="1"/>
  <c r="F8254" i="1"/>
  <c r="S8254" i="1"/>
  <c r="F8255" i="1"/>
  <c r="S8255" i="1"/>
  <c r="F8256" i="1"/>
  <c r="S8256" i="1"/>
  <c r="F8257" i="1"/>
  <c r="S8257" i="1"/>
  <c r="F8258" i="1"/>
  <c r="S8258" i="1"/>
  <c r="F8259" i="1"/>
  <c r="S8259" i="1"/>
  <c r="F8260" i="1"/>
  <c r="S8260" i="1"/>
  <c r="F8261" i="1"/>
  <c r="S8261" i="1"/>
  <c r="F8262" i="1"/>
  <c r="S8262" i="1"/>
  <c r="F8263" i="1"/>
  <c r="S8263" i="1"/>
  <c r="F8264" i="1"/>
  <c r="S8264" i="1"/>
  <c r="F8265" i="1"/>
  <c r="S8265" i="1"/>
  <c r="F8266" i="1"/>
  <c r="S8266" i="1"/>
  <c r="F8267" i="1"/>
  <c r="S8267" i="1"/>
  <c r="F8268" i="1"/>
  <c r="S8268" i="1"/>
  <c r="F8269" i="1"/>
  <c r="S8269" i="1"/>
  <c r="F8270" i="1"/>
  <c r="S8270" i="1"/>
  <c r="F8271" i="1"/>
  <c r="S8271" i="1"/>
  <c r="F8272" i="1"/>
  <c r="S8272" i="1"/>
  <c r="F8273" i="1"/>
  <c r="S8273" i="1"/>
  <c r="F8274" i="1"/>
  <c r="S8274" i="1"/>
  <c r="F8275" i="1"/>
  <c r="S8275" i="1"/>
  <c r="F8276" i="1"/>
  <c r="S8276" i="1"/>
  <c r="F8277" i="1"/>
  <c r="S8277" i="1"/>
  <c r="F8278" i="1"/>
  <c r="S8278" i="1"/>
  <c r="F8279" i="1"/>
  <c r="S8279" i="1"/>
  <c r="F8280" i="1"/>
  <c r="S8280" i="1"/>
  <c r="F8281" i="1"/>
  <c r="S8281" i="1"/>
  <c r="F8282" i="1"/>
  <c r="S8282" i="1"/>
  <c r="F8283" i="1"/>
  <c r="S8283" i="1"/>
  <c r="F8284" i="1"/>
  <c r="S8284" i="1"/>
  <c r="F8285" i="1"/>
  <c r="S8285" i="1"/>
  <c r="F8286" i="1"/>
  <c r="S8286" i="1"/>
  <c r="F8287" i="1"/>
  <c r="S8287" i="1"/>
  <c r="F8288" i="1"/>
  <c r="S8288" i="1"/>
  <c r="F8289" i="1"/>
  <c r="S8289" i="1"/>
  <c r="F8290" i="1"/>
  <c r="S8290" i="1"/>
  <c r="F8291" i="1"/>
  <c r="S8291" i="1"/>
  <c r="F8292" i="1"/>
  <c r="S8292" i="1"/>
  <c r="F8293" i="1"/>
  <c r="S8293" i="1"/>
  <c r="F8294" i="1"/>
  <c r="S8294" i="1"/>
  <c r="F8295" i="1"/>
  <c r="S8295" i="1"/>
  <c r="F8296" i="1"/>
  <c r="S8296" i="1"/>
  <c r="F8297" i="1"/>
  <c r="S8297" i="1"/>
  <c r="F8298" i="1"/>
  <c r="S8298" i="1"/>
  <c r="F8299" i="1"/>
  <c r="S8299" i="1"/>
  <c r="F8300" i="1"/>
  <c r="S8300" i="1"/>
  <c r="F8301" i="1"/>
  <c r="S8301" i="1"/>
  <c r="F8302" i="1"/>
  <c r="S8302" i="1"/>
  <c r="F8303" i="1"/>
  <c r="S8303" i="1"/>
  <c r="F8304" i="1"/>
  <c r="S8304" i="1"/>
  <c r="F8305" i="1"/>
  <c r="S8305" i="1"/>
  <c r="F8306" i="1"/>
  <c r="S8306" i="1"/>
  <c r="F8307" i="1"/>
  <c r="S8307" i="1"/>
  <c r="F8308" i="1"/>
  <c r="S8308" i="1"/>
  <c r="F8309" i="1"/>
  <c r="S8309" i="1"/>
  <c r="F8310" i="1"/>
  <c r="S8310" i="1"/>
  <c r="F8311" i="1"/>
  <c r="S8311" i="1"/>
  <c r="F8312" i="1"/>
  <c r="S8312" i="1"/>
  <c r="F8313" i="1"/>
  <c r="S8313" i="1"/>
  <c r="F8314" i="1"/>
  <c r="S8314" i="1"/>
  <c r="F8315" i="1"/>
  <c r="S8315" i="1"/>
  <c r="F8316" i="1"/>
  <c r="S8316" i="1"/>
  <c r="F8317" i="1"/>
  <c r="S8317" i="1"/>
  <c r="F8318" i="1"/>
  <c r="S8318" i="1"/>
  <c r="F8319" i="1"/>
  <c r="S8319" i="1"/>
  <c r="F8320" i="1"/>
  <c r="S8320" i="1"/>
  <c r="F8321" i="1"/>
  <c r="S8321" i="1"/>
  <c r="F8322" i="1"/>
  <c r="S8322" i="1"/>
  <c r="F8323" i="1"/>
  <c r="S8323" i="1"/>
  <c r="F8324" i="1"/>
  <c r="S8324" i="1"/>
  <c r="F8325" i="1"/>
  <c r="S8325" i="1"/>
  <c r="F8326" i="1"/>
  <c r="S8326" i="1"/>
  <c r="F8327" i="1"/>
  <c r="S8327" i="1"/>
  <c r="F8328" i="1"/>
  <c r="S8328" i="1"/>
  <c r="F8329" i="1"/>
  <c r="S8329" i="1"/>
  <c r="F8330" i="1"/>
  <c r="S8330" i="1"/>
  <c r="F8331" i="1"/>
  <c r="S8331" i="1"/>
  <c r="F8332" i="1"/>
  <c r="S8332" i="1"/>
  <c r="F8333" i="1"/>
  <c r="S8333" i="1"/>
  <c r="F8334" i="1"/>
  <c r="S8334" i="1"/>
  <c r="F8335" i="1"/>
  <c r="S8335" i="1"/>
  <c r="F8336" i="1"/>
  <c r="S8336" i="1"/>
  <c r="F8337" i="1"/>
  <c r="S8337" i="1"/>
  <c r="F8338" i="1"/>
  <c r="S8338" i="1"/>
  <c r="F8339" i="1"/>
  <c r="S8339" i="1"/>
  <c r="F8340" i="1"/>
  <c r="S8340" i="1"/>
  <c r="F8341" i="1"/>
  <c r="S8341" i="1"/>
  <c r="F8342" i="1"/>
  <c r="S8342" i="1"/>
  <c r="F8343" i="1"/>
  <c r="S8343" i="1"/>
  <c r="F8344" i="1"/>
  <c r="S8344" i="1"/>
  <c r="F8345" i="1"/>
  <c r="S8345" i="1"/>
  <c r="F8346" i="1"/>
  <c r="S8346" i="1"/>
  <c r="F8347" i="1"/>
  <c r="S8347" i="1"/>
  <c r="F8348" i="1"/>
  <c r="S8348" i="1"/>
  <c r="F8349" i="1"/>
  <c r="S8349" i="1"/>
  <c r="F8350" i="1"/>
  <c r="S8350" i="1"/>
  <c r="F8351" i="1"/>
  <c r="S8351" i="1"/>
  <c r="F8352" i="1"/>
  <c r="S8352" i="1"/>
  <c r="F8353" i="1"/>
  <c r="S8353" i="1"/>
  <c r="F8354" i="1"/>
  <c r="S8354" i="1"/>
  <c r="F8355" i="1"/>
  <c r="S8355" i="1"/>
  <c r="F8356" i="1"/>
  <c r="S8356" i="1"/>
  <c r="F8357" i="1"/>
  <c r="S8357" i="1"/>
  <c r="F8358" i="1"/>
  <c r="S8358" i="1"/>
  <c r="F8359" i="1"/>
  <c r="S8359" i="1"/>
  <c r="F8360" i="1"/>
  <c r="S8360" i="1"/>
  <c r="F8361" i="1"/>
  <c r="S8361" i="1"/>
  <c r="F8362" i="1"/>
  <c r="S8362" i="1"/>
  <c r="F8363" i="1"/>
  <c r="S8363" i="1"/>
  <c r="F8364" i="1"/>
  <c r="S8364" i="1"/>
  <c r="F8365" i="1"/>
  <c r="S8365" i="1"/>
  <c r="F8366" i="1"/>
  <c r="S8366" i="1"/>
  <c r="F8367" i="1"/>
  <c r="S8367" i="1"/>
  <c r="F8368" i="1"/>
  <c r="S8368" i="1"/>
  <c r="F8369" i="1"/>
  <c r="S8369" i="1"/>
  <c r="F8370" i="1"/>
  <c r="S8370" i="1"/>
  <c r="F8371" i="1"/>
  <c r="S8371" i="1"/>
  <c r="F8372" i="1"/>
  <c r="S8372" i="1"/>
  <c r="F8373" i="1"/>
  <c r="S8373" i="1"/>
  <c r="F8374" i="1"/>
  <c r="S8374" i="1"/>
  <c r="F8375" i="1"/>
  <c r="S8375" i="1"/>
  <c r="F8376" i="1"/>
  <c r="S8376" i="1"/>
  <c r="F8377" i="1"/>
  <c r="S8377" i="1"/>
  <c r="F8378" i="1"/>
  <c r="S8378" i="1"/>
  <c r="F8379" i="1"/>
  <c r="S8379" i="1"/>
  <c r="F8380" i="1"/>
  <c r="S8380" i="1"/>
  <c r="F8381" i="1"/>
  <c r="S8381" i="1"/>
  <c r="F8382" i="1"/>
  <c r="S8382" i="1"/>
  <c r="F8383" i="1"/>
  <c r="S8383" i="1"/>
  <c r="F8384" i="1"/>
  <c r="S8384" i="1"/>
  <c r="F8385" i="1"/>
  <c r="S8385" i="1"/>
  <c r="F8386" i="1"/>
  <c r="S8386" i="1"/>
  <c r="F8387" i="1"/>
  <c r="S8387" i="1"/>
  <c r="F8388" i="1"/>
  <c r="S8388" i="1"/>
  <c r="F8389" i="1"/>
  <c r="S8389" i="1"/>
  <c r="F8390" i="1"/>
  <c r="S8390" i="1"/>
  <c r="F8391" i="1"/>
  <c r="S8391" i="1"/>
  <c r="F8392" i="1"/>
  <c r="S8392" i="1"/>
  <c r="F8393" i="1"/>
  <c r="S8393" i="1"/>
  <c r="F8394" i="1"/>
  <c r="S8394" i="1"/>
  <c r="F8395" i="1"/>
  <c r="S8395" i="1"/>
  <c r="F8396" i="1"/>
  <c r="S8396" i="1"/>
  <c r="F8397" i="1"/>
  <c r="S8397" i="1"/>
  <c r="F8398" i="1"/>
  <c r="S8398" i="1"/>
  <c r="F8399" i="1"/>
  <c r="S8399" i="1"/>
  <c r="F8400" i="1"/>
  <c r="S8400" i="1"/>
  <c r="F8401" i="1"/>
  <c r="S8401" i="1"/>
  <c r="F8402" i="1"/>
  <c r="S8402" i="1"/>
  <c r="F8403" i="1"/>
  <c r="S8403" i="1"/>
  <c r="F8404" i="1"/>
  <c r="S8404" i="1"/>
  <c r="F8405" i="1"/>
  <c r="S8405" i="1"/>
  <c r="F8406" i="1"/>
  <c r="S8406" i="1"/>
  <c r="F8407" i="1"/>
  <c r="S8407" i="1"/>
  <c r="F8408" i="1"/>
  <c r="S8408" i="1"/>
  <c r="F8409" i="1"/>
  <c r="S8409" i="1"/>
  <c r="F8410" i="1"/>
  <c r="S8410" i="1"/>
  <c r="F8411" i="1"/>
  <c r="S8411" i="1"/>
  <c r="F8412" i="1"/>
  <c r="S8412" i="1"/>
  <c r="F8413" i="1"/>
  <c r="S8413" i="1"/>
  <c r="F8414" i="1"/>
  <c r="S8414" i="1"/>
  <c r="F8415" i="1"/>
  <c r="S8415" i="1"/>
  <c r="F8416" i="1"/>
  <c r="S8416" i="1"/>
  <c r="F8417" i="1"/>
  <c r="S8417" i="1"/>
  <c r="F8418" i="1"/>
  <c r="S8418" i="1"/>
  <c r="F8419" i="1"/>
  <c r="S8419" i="1"/>
  <c r="F8420" i="1"/>
  <c r="S8420" i="1"/>
  <c r="F8421" i="1"/>
  <c r="S8421" i="1"/>
  <c r="F8422" i="1"/>
  <c r="S8422" i="1"/>
  <c r="F8423" i="1"/>
  <c r="S8423" i="1"/>
  <c r="F8424" i="1"/>
  <c r="S8424" i="1"/>
  <c r="F8425" i="1"/>
  <c r="S8425" i="1"/>
  <c r="F8426" i="1"/>
  <c r="S8426" i="1"/>
  <c r="F8427" i="1"/>
  <c r="S8427" i="1"/>
  <c r="F8428" i="1"/>
  <c r="S8428" i="1"/>
  <c r="F8429" i="1"/>
  <c r="S8429" i="1"/>
  <c r="F8430" i="1"/>
  <c r="S8430" i="1"/>
  <c r="F8431" i="1"/>
  <c r="S8431" i="1"/>
  <c r="F8432" i="1"/>
  <c r="S8432" i="1"/>
  <c r="F8433" i="1"/>
  <c r="S8433" i="1"/>
  <c r="F8434" i="1"/>
  <c r="S8434" i="1"/>
  <c r="F8435" i="1"/>
  <c r="S8435" i="1"/>
  <c r="F8436" i="1"/>
  <c r="S8436" i="1"/>
  <c r="F8437" i="1"/>
  <c r="S8437" i="1"/>
  <c r="F8438" i="1"/>
  <c r="S8438" i="1"/>
  <c r="F8439" i="1"/>
  <c r="S8439" i="1"/>
  <c r="F8440" i="1"/>
  <c r="S8440" i="1"/>
  <c r="F8441" i="1"/>
  <c r="S8441" i="1"/>
  <c r="F8442" i="1"/>
  <c r="S8442" i="1"/>
  <c r="F8443" i="1"/>
  <c r="S8443" i="1"/>
  <c r="F8444" i="1"/>
  <c r="S8444" i="1"/>
  <c r="F8445" i="1"/>
  <c r="S8445" i="1"/>
  <c r="F8446" i="1"/>
  <c r="S8446" i="1"/>
  <c r="F8447" i="1"/>
  <c r="S8447" i="1"/>
  <c r="F8448" i="1"/>
  <c r="S8448" i="1"/>
  <c r="F8449" i="1"/>
  <c r="S8449" i="1"/>
  <c r="F8450" i="1"/>
  <c r="S8450" i="1"/>
  <c r="F8451" i="1"/>
  <c r="S8451" i="1"/>
  <c r="F8452" i="1"/>
  <c r="S8452" i="1"/>
  <c r="F8453" i="1"/>
  <c r="S8453" i="1"/>
  <c r="F8454" i="1"/>
  <c r="S8454" i="1"/>
  <c r="F8455" i="1"/>
  <c r="S8455" i="1"/>
  <c r="F8456" i="1"/>
  <c r="S8456" i="1"/>
  <c r="F8457" i="1"/>
  <c r="S8457" i="1"/>
  <c r="F8458" i="1"/>
  <c r="S8458" i="1"/>
  <c r="F8459" i="1"/>
  <c r="S8459" i="1"/>
  <c r="F8460" i="1"/>
  <c r="S8460" i="1"/>
  <c r="F8461" i="1"/>
  <c r="S8461" i="1"/>
  <c r="F8462" i="1"/>
  <c r="S8462" i="1"/>
  <c r="F8463" i="1"/>
  <c r="S8463" i="1"/>
  <c r="F8464" i="1"/>
  <c r="S8464" i="1"/>
  <c r="F8465" i="1"/>
  <c r="S8465" i="1"/>
  <c r="F8466" i="1"/>
  <c r="S8466" i="1"/>
  <c r="F8467" i="1"/>
  <c r="S8467" i="1"/>
  <c r="F8468" i="1"/>
  <c r="S8468" i="1"/>
  <c r="F8469" i="1"/>
  <c r="S8469" i="1"/>
  <c r="F8470" i="1"/>
  <c r="S8470" i="1"/>
  <c r="F8471" i="1"/>
  <c r="S8471" i="1"/>
  <c r="F8472" i="1"/>
  <c r="S8472" i="1"/>
  <c r="F8473" i="1"/>
  <c r="S8473" i="1"/>
  <c r="F8474" i="1"/>
  <c r="S8474" i="1"/>
  <c r="F8475" i="1"/>
  <c r="S8475" i="1"/>
  <c r="F8476" i="1"/>
  <c r="S8476" i="1"/>
  <c r="F8477" i="1"/>
  <c r="S8477" i="1"/>
  <c r="F8478" i="1"/>
  <c r="S8478" i="1"/>
  <c r="F8479" i="1"/>
  <c r="S8479" i="1"/>
  <c r="F8480" i="1"/>
  <c r="S8480" i="1"/>
  <c r="F8481" i="1"/>
  <c r="S8481" i="1"/>
  <c r="F8482" i="1"/>
  <c r="S8482" i="1"/>
  <c r="F8483" i="1"/>
  <c r="S8483" i="1"/>
  <c r="F8484" i="1"/>
  <c r="S8484" i="1"/>
  <c r="F8485" i="1"/>
  <c r="S8485" i="1"/>
  <c r="F8486" i="1"/>
  <c r="S8486" i="1"/>
  <c r="F8488" i="1"/>
  <c r="S8488" i="1"/>
  <c r="F8489" i="1"/>
  <c r="S8489" i="1"/>
  <c r="F8490" i="1"/>
  <c r="S8490" i="1"/>
  <c r="F8491" i="1"/>
  <c r="S8491" i="1"/>
  <c r="F8492" i="1"/>
  <c r="S8492" i="1"/>
  <c r="F8493" i="1"/>
  <c r="S8493" i="1"/>
  <c r="F8494" i="1"/>
  <c r="S8494" i="1"/>
  <c r="F8495" i="1"/>
  <c r="S8495" i="1"/>
  <c r="F8496" i="1"/>
  <c r="S8496" i="1"/>
  <c r="F8497" i="1"/>
  <c r="S8497" i="1"/>
  <c r="F8498" i="1"/>
  <c r="S8498" i="1"/>
  <c r="F8499" i="1"/>
  <c r="S8499" i="1"/>
  <c r="F8500" i="1"/>
  <c r="S8500" i="1"/>
  <c r="F8501" i="1"/>
  <c r="S8501" i="1"/>
  <c r="F8502" i="1"/>
  <c r="S8502" i="1"/>
  <c r="F8503" i="1"/>
  <c r="S8503" i="1"/>
  <c r="F8504" i="1"/>
  <c r="S8504" i="1"/>
  <c r="F8505" i="1"/>
  <c r="S8505" i="1"/>
  <c r="F8506" i="1"/>
  <c r="S8506" i="1"/>
  <c r="F8507" i="1"/>
  <c r="S8507" i="1"/>
  <c r="F8508" i="1"/>
  <c r="S8508" i="1"/>
  <c r="F8509" i="1"/>
  <c r="S8509" i="1"/>
  <c r="F8510" i="1"/>
  <c r="S8510" i="1"/>
  <c r="F8511" i="1"/>
  <c r="S8511" i="1"/>
  <c r="F8512" i="1"/>
  <c r="S8512" i="1"/>
  <c r="F8513" i="1"/>
  <c r="S8513" i="1"/>
  <c r="F8514" i="1"/>
  <c r="S8514" i="1"/>
  <c r="F8515" i="1"/>
  <c r="S8515" i="1"/>
  <c r="F8516" i="1"/>
  <c r="S8516" i="1"/>
  <c r="F8517" i="1"/>
  <c r="S8517" i="1"/>
  <c r="F8518" i="1"/>
  <c r="S8518" i="1"/>
  <c r="F8519" i="1"/>
  <c r="S8519" i="1"/>
  <c r="F8520" i="1"/>
  <c r="S8520" i="1"/>
  <c r="F8521" i="1"/>
  <c r="S8521" i="1"/>
  <c r="F8522" i="1"/>
  <c r="S8522" i="1"/>
  <c r="F8523" i="1"/>
  <c r="S8523" i="1"/>
  <c r="F8524" i="1"/>
  <c r="S8524" i="1"/>
  <c r="F8525" i="1"/>
  <c r="S8525" i="1"/>
  <c r="F8526" i="1"/>
  <c r="S8526" i="1"/>
  <c r="F8527" i="1"/>
  <c r="S8527" i="1"/>
  <c r="F8528" i="1"/>
  <c r="S8528" i="1"/>
  <c r="F8529" i="1"/>
  <c r="S8529" i="1"/>
  <c r="F8530" i="1"/>
  <c r="S8530" i="1"/>
  <c r="F8531" i="1"/>
  <c r="S8531" i="1"/>
  <c r="F8532" i="1"/>
  <c r="S8532" i="1"/>
  <c r="F8533" i="1"/>
  <c r="S8533" i="1"/>
  <c r="F8534" i="1"/>
  <c r="S8534" i="1"/>
  <c r="F8535" i="1"/>
  <c r="S8535" i="1"/>
  <c r="F8536" i="1"/>
  <c r="S8536" i="1"/>
  <c r="F8537" i="1"/>
  <c r="S8537" i="1"/>
  <c r="F8539" i="1"/>
  <c r="S8539" i="1"/>
  <c r="F8540" i="1"/>
  <c r="S8540" i="1"/>
  <c r="F8541" i="1"/>
  <c r="S8541" i="1"/>
  <c r="F8542" i="1"/>
  <c r="S8542" i="1"/>
  <c r="F8543" i="1"/>
  <c r="S8543" i="1"/>
  <c r="F8544" i="1"/>
  <c r="S8544" i="1"/>
  <c r="F8545" i="1"/>
  <c r="S8545" i="1"/>
  <c r="F8546" i="1"/>
  <c r="S8546" i="1"/>
  <c r="F8547" i="1"/>
  <c r="S8547" i="1"/>
  <c r="F8548" i="1"/>
  <c r="S8548" i="1"/>
  <c r="F8549" i="1"/>
  <c r="S8549" i="1"/>
  <c r="F8550" i="1"/>
  <c r="S8550" i="1"/>
  <c r="F8551" i="1"/>
  <c r="S8551" i="1"/>
  <c r="F8552" i="1"/>
  <c r="S8552" i="1"/>
  <c r="F8553" i="1"/>
  <c r="S8553" i="1"/>
  <c r="F8554" i="1"/>
  <c r="S8554" i="1"/>
  <c r="F8555" i="1"/>
  <c r="S8555" i="1"/>
  <c r="F8556" i="1"/>
  <c r="S8556" i="1"/>
  <c r="F8557" i="1"/>
  <c r="S8557" i="1"/>
  <c r="F8558" i="1"/>
  <c r="S8558" i="1"/>
  <c r="F8559" i="1"/>
  <c r="S8559" i="1"/>
  <c r="F8560" i="1"/>
  <c r="S8560" i="1"/>
  <c r="F8561" i="1"/>
  <c r="S8561" i="1"/>
  <c r="F8562" i="1"/>
  <c r="S8562" i="1"/>
  <c r="F8563" i="1"/>
  <c r="S8563" i="1"/>
  <c r="F8564" i="1"/>
  <c r="S8564" i="1"/>
  <c r="F8565" i="1"/>
  <c r="S8565" i="1"/>
  <c r="F8566" i="1"/>
  <c r="S8566" i="1"/>
  <c r="F8567" i="1"/>
  <c r="S8567" i="1"/>
  <c r="F8568" i="1"/>
  <c r="S8568" i="1"/>
  <c r="F8569" i="1"/>
  <c r="S8569" i="1"/>
  <c r="F8570" i="1"/>
  <c r="S8570" i="1"/>
  <c r="F8571" i="1"/>
  <c r="S8571" i="1"/>
  <c r="F8572" i="1"/>
  <c r="S8572" i="1"/>
  <c r="F8573" i="1"/>
  <c r="S8573" i="1"/>
  <c r="F8574" i="1"/>
  <c r="S8574" i="1"/>
  <c r="F8575" i="1"/>
  <c r="S8575" i="1"/>
  <c r="F8576" i="1"/>
  <c r="S8576" i="1"/>
  <c r="F8577" i="1"/>
  <c r="S8577" i="1"/>
  <c r="F8578" i="1"/>
  <c r="S8578" i="1"/>
  <c r="F8579" i="1"/>
  <c r="S8579" i="1"/>
  <c r="F8580" i="1"/>
  <c r="S8580" i="1"/>
  <c r="F8581" i="1"/>
  <c r="S8581" i="1"/>
  <c r="F8582" i="1"/>
  <c r="S8582" i="1"/>
  <c r="F8583" i="1"/>
  <c r="S8583" i="1"/>
  <c r="F8584" i="1"/>
  <c r="S8584" i="1"/>
  <c r="F8585" i="1"/>
  <c r="S8585" i="1"/>
  <c r="F8586" i="1"/>
  <c r="S8586" i="1"/>
  <c r="F8587" i="1"/>
  <c r="S8587" i="1"/>
  <c r="F8588" i="1"/>
  <c r="S8588" i="1"/>
  <c r="F8589" i="1"/>
  <c r="S8589" i="1"/>
  <c r="F8590" i="1"/>
  <c r="S8590" i="1"/>
  <c r="F8591" i="1"/>
  <c r="S8591" i="1"/>
  <c r="F8592" i="1"/>
  <c r="S8592" i="1"/>
  <c r="F8593" i="1"/>
  <c r="S8593" i="1"/>
  <c r="F8594" i="1"/>
  <c r="S8594" i="1"/>
  <c r="F8595" i="1"/>
  <c r="S8595" i="1"/>
  <c r="F8596" i="1"/>
  <c r="S8596" i="1"/>
  <c r="F8597" i="1"/>
  <c r="S8597" i="1"/>
  <c r="F8598" i="1"/>
  <c r="S8598" i="1"/>
  <c r="F8599" i="1"/>
  <c r="S8599" i="1"/>
  <c r="F8600" i="1"/>
  <c r="S8600" i="1"/>
  <c r="F8601" i="1"/>
  <c r="S8601" i="1"/>
  <c r="F8602" i="1"/>
  <c r="S8602" i="1"/>
  <c r="F8603" i="1"/>
  <c r="S8603" i="1"/>
  <c r="F8604" i="1"/>
  <c r="S8604" i="1"/>
  <c r="F8605" i="1"/>
  <c r="S8605" i="1"/>
  <c r="F8606" i="1"/>
  <c r="S8606" i="1"/>
  <c r="F8607" i="1"/>
  <c r="S8607" i="1"/>
  <c r="F8608" i="1"/>
  <c r="S8608" i="1"/>
  <c r="F8609" i="1"/>
  <c r="S8609" i="1"/>
  <c r="F8610" i="1"/>
  <c r="S8610" i="1"/>
  <c r="F8611" i="1"/>
  <c r="S8611" i="1"/>
  <c r="F8612" i="1"/>
  <c r="S8612" i="1"/>
  <c r="F8613" i="1"/>
  <c r="S8613" i="1"/>
  <c r="F8614" i="1"/>
  <c r="S8614" i="1"/>
  <c r="F8615" i="1"/>
  <c r="S8615" i="1"/>
  <c r="F8616" i="1"/>
  <c r="S8616" i="1"/>
  <c r="F8617" i="1"/>
  <c r="S8617" i="1"/>
  <c r="F8618" i="1"/>
  <c r="S8618" i="1"/>
  <c r="F8619" i="1"/>
  <c r="S8619" i="1"/>
  <c r="F8620" i="1"/>
  <c r="S8620" i="1"/>
  <c r="F8621" i="1"/>
  <c r="S8621" i="1"/>
  <c r="F8622" i="1"/>
  <c r="S8622" i="1"/>
  <c r="F8623" i="1"/>
  <c r="S8623" i="1"/>
  <c r="F8624" i="1"/>
  <c r="S8624" i="1"/>
  <c r="F8625" i="1"/>
  <c r="S8625" i="1"/>
  <c r="F8626" i="1"/>
  <c r="S8626" i="1"/>
  <c r="F8627" i="1"/>
  <c r="S8627" i="1"/>
  <c r="F8628" i="1"/>
  <c r="S8628" i="1"/>
  <c r="F8629" i="1"/>
  <c r="S8629" i="1"/>
  <c r="F8630" i="1"/>
  <c r="S8630" i="1"/>
  <c r="F8631" i="1"/>
  <c r="S8631" i="1"/>
  <c r="F8632" i="1"/>
  <c r="S8632" i="1"/>
  <c r="F8633" i="1"/>
  <c r="S8633" i="1"/>
  <c r="F8634" i="1"/>
  <c r="S8634" i="1"/>
  <c r="F8635" i="1"/>
  <c r="S8635" i="1"/>
  <c r="F8636" i="1"/>
  <c r="S8636" i="1"/>
  <c r="F8637" i="1"/>
  <c r="S8637" i="1"/>
  <c r="F8638" i="1"/>
  <c r="S8638" i="1"/>
  <c r="F8639" i="1"/>
  <c r="S8639" i="1"/>
  <c r="F8640" i="1"/>
  <c r="S8640" i="1"/>
  <c r="F8641" i="1"/>
  <c r="S8641" i="1"/>
  <c r="F8642" i="1"/>
  <c r="S8642" i="1"/>
  <c r="F8643" i="1"/>
  <c r="S8643" i="1"/>
  <c r="F8644" i="1"/>
  <c r="S8644" i="1"/>
  <c r="F8645" i="1"/>
  <c r="S8645" i="1"/>
  <c r="F8646" i="1"/>
  <c r="S8646" i="1"/>
  <c r="F8647" i="1"/>
  <c r="S8647" i="1"/>
  <c r="F8648" i="1"/>
  <c r="S8648" i="1"/>
  <c r="F8649" i="1"/>
  <c r="S8649" i="1"/>
  <c r="F8650" i="1"/>
  <c r="S8650" i="1"/>
  <c r="F8651" i="1"/>
  <c r="S8651" i="1"/>
  <c r="F8652" i="1"/>
  <c r="S8652" i="1"/>
  <c r="F8653" i="1"/>
  <c r="S8653" i="1"/>
  <c r="F8654" i="1"/>
  <c r="S8654" i="1"/>
  <c r="F8655" i="1"/>
  <c r="S8655" i="1"/>
  <c r="F8656" i="1"/>
  <c r="S8656" i="1"/>
  <c r="F8657" i="1"/>
  <c r="S8657" i="1"/>
  <c r="F8658" i="1"/>
  <c r="S8658" i="1"/>
  <c r="F8659" i="1"/>
  <c r="S8659" i="1"/>
  <c r="F8660" i="1"/>
  <c r="S8660" i="1"/>
  <c r="F8661" i="1"/>
  <c r="S8661" i="1"/>
  <c r="F8662" i="1"/>
  <c r="S8662" i="1"/>
  <c r="F8663" i="1"/>
  <c r="S8663" i="1"/>
  <c r="F8664" i="1"/>
  <c r="S8664" i="1"/>
  <c r="F8665" i="1"/>
  <c r="S8665" i="1"/>
  <c r="F8666" i="1"/>
  <c r="S8666" i="1"/>
  <c r="F8667" i="1"/>
  <c r="S8667" i="1"/>
  <c r="F8669" i="1"/>
  <c r="S8669" i="1"/>
  <c r="F8670" i="1"/>
  <c r="S8670" i="1"/>
  <c r="F8671" i="1"/>
  <c r="S8671" i="1"/>
  <c r="F8672" i="1"/>
  <c r="S8672" i="1"/>
  <c r="F8673" i="1"/>
  <c r="S8673" i="1"/>
  <c r="F8674" i="1"/>
  <c r="S8674" i="1"/>
  <c r="F8675" i="1"/>
  <c r="S8675" i="1"/>
  <c r="F8676" i="1"/>
  <c r="S8676" i="1"/>
  <c r="F8677" i="1"/>
  <c r="S8677" i="1"/>
  <c r="F8678" i="1"/>
  <c r="S8678" i="1"/>
  <c r="F8679" i="1"/>
  <c r="S8679" i="1"/>
  <c r="F8680" i="1"/>
  <c r="S8680" i="1"/>
  <c r="F8681" i="1"/>
  <c r="S8681" i="1"/>
  <c r="F8682" i="1"/>
  <c r="S8682" i="1"/>
  <c r="F8683" i="1"/>
  <c r="S8683" i="1"/>
  <c r="F8684" i="1"/>
  <c r="S8684" i="1"/>
  <c r="F8685" i="1"/>
  <c r="S8685" i="1"/>
  <c r="F8686" i="1"/>
  <c r="S8686" i="1"/>
  <c r="F8687" i="1"/>
  <c r="S8687" i="1"/>
  <c r="F8688" i="1"/>
  <c r="S8688" i="1"/>
  <c r="F8689" i="1"/>
  <c r="S8689" i="1"/>
  <c r="F8690" i="1"/>
  <c r="S8690" i="1"/>
  <c r="F8691" i="1"/>
  <c r="S8691" i="1"/>
  <c r="F8692" i="1"/>
  <c r="S8692" i="1"/>
  <c r="F8693" i="1"/>
  <c r="S8693" i="1"/>
  <c r="F8694" i="1"/>
  <c r="S8694" i="1"/>
  <c r="F8695" i="1"/>
  <c r="S8695" i="1"/>
  <c r="F8696" i="1"/>
  <c r="S8696" i="1"/>
  <c r="F8697" i="1"/>
  <c r="S8697" i="1"/>
  <c r="F8698" i="1"/>
  <c r="S8698" i="1"/>
  <c r="F8699" i="1"/>
  <c r="S8699" i="1"/>
  <c r="F8700" i="1"/>
  <c r="S8700" i="1"/>
  <c r="F8701" i="1"/>
  <c r="S8701" i="1"/>
  <c r="F8702" i="1"/>
  <c r="S8702" i="1"/>
  <c r="F8703" i="1"/>
  <c r="S8703" i="1"/>
  <c r="F8704" i="1"/>
  <c r="S8704" i="1"/>
  <c r="F8705" i="1"/>
  <c r="S8705" i="1"/>
  <c r="F8706" i="1"/>
  <c r="S8706" i="1"/>
  <c r="F8707" i="1"/>
  <c r="S8707" i="1"/>
  <c r="F8708" i="1"/>
  <c r="S8708" i="1"/>
  <c r="F8709" i="1"/>
  <c r="S8709" i="1"/>
  <c r="F8710" i="1"/>
  <c r="S8710" i="1"/>
  <c r="F8711" i="1"/>
  <c r="S8711" i="1"/>
  <c r="F8712" i="1"/>
  <c r="S8712" i="1"/>
  <c r="F8713" i="1"/>
  <c r="S8713" i="1"/>
  <c r="F8714" i="1"/>
  <c r="S8714" i="1"/>
  <c r="F8715" i="1"/>
  <c r="S8715" i="1"/>
  <c r="F8716" i="1"/>
  <c r="S8716" i="1"/>
  <c r="F8717" i="1"/>
  <c r="S8717" i="1"/>
  <c r="F8718" i="1"/>
  <c r="S8718" i="1"/>
  <c r="F8719" i="1"/>
  <c r="S8719" i="1"/>
  <c r="F8720" i="1"/>
  <c r="S8720" i="1"/>
  <c r="F8721" i="1"/>
  <c r="S8721" i="1"/>
  <c r="F8722" i="1"/>
  <c r="S8722" i="1"/>
  <c r="F8723" i="1"/>
  <c r="S8723" i="1"/>
  <c r="F8724" i="1"/>
  <c r="S8724" i="1"/>
  <c r="F8725" i="1"/>
  <c r="S8725" i="1"/>
  <c r="F8726" i="1"/>
  <c r="S8726" i="1"/>
  <c r="F8727" i="1"/>
  <c r="S8727" i="1"/>
  <c r="F8728" i="1"/>
  <c r="S8728" i="1"/>
  <c r="F8729" i="1"/>
  <c r="S8729" i="1"/>
  <c r="F8730" i="1"/>
  <c r="S8730" i="1"/>
  <c r="F8731" i="1"/>
  <c r="S8731" i="1"/>
  <c r="F8732" i="1"/>
  <c r="S8732" i="1"/>
  <c r="F8733" i="1"/>
  <c r="S8733" i="1"/>
  <c r="F8734" i="1"/>
  <c r="S8734" i="1"/>
  <c r="F8735" i="1"/>
  <c r="S8735" i="1"/>
  <c r="F8736" i="1"/>
  <c r="S8736" i="1"/>
  <c r="F8737" i="1"/>
  <c r="S8737" i="1"/>
  <c r="F8738" i="1"/>
  <c r="S8738" i="1"/>
  <c r="F8739" i="1"/>
  <c r="S8739" i="1"/>
  <c r="F8740" i="1"/>
  <c r="S8740" i="1"/>
  <c r="F8741" i="1"/>
  <c r="S8741" i="1"/>
  <c r="F8742" i="1"/>
  <c r="S8742" i="1"/>
  <c r="F8743" i="1"/>
  <c r="S8743" i="1"/>
  <c r="F8744" i="1"/>
  <c r="S8744" i="1"/>
  <c r="F8745" i="1"/>
  <c r="S8745" i="1"/>
  <c r="F8746" i="1"/>
  <c r="S8746" i="1"/>
  <c r="F8747" i="1"/>
  <c r="S8747" i="1"/>
  <c r="F8748" i="1"/>
  <c r="S8748" i="1"/>
  <c r="F8749" i="1"/>
  <c r="S8749" i="1"/>
  <c r="F8750" i="1"/>
  <c r="S8750" i="1"/>
  <c r="F8751" i="1"/>
  <c r="S8751" i="1"/>
  <c r="F8752" i="1"/>
  <c r="S8752" i="1"/>
  <c r="F8753" i="1"/>
  <c r="S8753" i="1"/>
  <c r="F8754" i="1"/>
  <c r="S8754" i="1"/>
  <c r="F8755" i="1"/>
  <c r="S8755" i="1"/>
  <c r="F8756" i="1"/>
  <c r="S8756" i="1"/>
  <c r="F8757" i="1"/>
  <c r="S8757" i="1"/>
  <c r="F8758" i="1"/>
  <c r="S8758" i="1"/>
  <c r="F8759" i="1"/>
  <c r="S8759" i="1"/>
  <c r="F8760" i="1"/>
  <c r="S8760" i="1"/>
  <c r="F8761" i="1"/>
  <c r="S8761" i="1"/>
  <c r="F8762" i="1"/>
  <c r="S8762" i="1"/>
  <c r="F8763" i="1"/>
  <c r="S8763" i="1"/>
  <c r="F8764" i="1"/>
  <c r="S8764" i="1"/>
  <c r="F8765" i="1"/>
  <c r="S8765" i="1"/>
  <c r="F8766" i="1"/>
  <c r="S8766" i="1"/>
  <c r="F8767" i="1"/>
  <c r="S8767" i="1"/>
  <c r="F8768" i="1"/>
  <c r="S8768" i="1"/>
  <c r="F8769" i="1"/>
  <c r="S8769" i="1"/>
  <c r="F8770" i="1"/>
  <c r="S8770" i="1"/>
  <c r="F8771" i="1"/>
  <c r="S8771" i="1"/>
  <c r="F8772" i="1"/>
  <c r="S8772" i="1"/>
  <c r="F8773" i="1"/>
  <c r="S8773" i="1"/>
  <c r="F8774" i="1"/>
  <c r="S8774" i="1"/>
  <c r="F8775" i="1"/>
  <c r="S8775" i="1"/>
  <c r="F8776" i="1"/>
  <c r="S8776" i="1"/>
  <c r="F8777" i="1"/>
  <c r="S8777" i="1"/>
  <c r="F8778" i="1"/>
  <c r="S8778" i="1"/>
  <c r="F8779" i="1"/>
  <c r="S8779" i="1"/>
  <c r="F8780" i="1"/>
  <c r="S8780" i="1"/>
  <c r="F8781" i="1"/>
  <c r="S8781" i="1"/>
  <c r="F8782" i="1"/>
  <c r="S8782" i="1"/>
  <c r="F8783" i="1"/>
  <c r="S8783" i="1"/>
  <c r="F8784" i="1"/>
  <c r="S8784" i="1"/>
  <c r="F8785" i="1"/>
  <c r="S8785" i="1"/>
  <c r="F8786" i="1"/>
  <c r="S8786" i="1"/>
  <c r="F8787" i="1"/>
  <c r="S8787" i="1"/>
  <c r="F8788" i="1"/>
  <c r="S8788" i="1"/>
  <c r="F8789" i="1"/>
  <c r="S8789" i="1"/>
  <c r="F8790" i="1"/>
  <c r="S8790" i="1"/>
  <c r="F8791" i="1"/>
  <c r="S8791" i="1"/>
  <c r="F8792" i="1"/>
  <c r="S8792" i="1"/>
  <c r="F8793" i="1"/>
  <c r="S8793" i="1"/>
  <c r="F8794" i="1"/>
  <c r="S8794" i="1"/>
  <c r="F8795" i="1"/>
  <c r="S8795" i="1"/>
  <c r="F8796" i="1"/>
  <c r="S8796" i="1"/>
  <c r="F8797" i="1"/>
  <c r="S8797" i="1"/>
  <c r="F8798" i="1"/>
  <c r="S8798" i="1"/>
  <c r="F8799" i="1"/>
  <c r="S8799" i="1"/>
  <c r="F8800" i="1"/>
  <c r="S8800" i="1"/>
  <c r="F8801" i="1"/>
  <c r="S8801" i="1"/>
  <c r="F8802" i="1"/>
  <c r="S8802" i="1"/>
  <c r="F8803" i="1"/>
  <c r="S8803" i="1"/>
  <c r="F8804" i="1"/>
  <c r="S8804" i="1"/>
  <c r="F8805" i="1"/>
  <c r="S8805" i="1"/>
  <c r="F8806" i="1"/>
  <c r="S8806" i="1"/>
  <c r="F8807" i="1"/>
  <c r="S8807" i="1"/>
  <c r="F8808" i="1"/>
  <c r="S8808" i="1"/>
  <c r="F8809" i="1"/>
  <c r="S8809" i="1"/>
  <c r="F8810" i="1"/>
  <c r="S8810" i="1"/>
  <c r="F8811" i="1"/>
  <c r="S8811" i="1"/>
  <c r="F8812" i="1"/>
  <c r="S8812" i="1"/>
  <c r="F8813" i="1"/>
  <c r="S8813" i="1"/>
  <c r="F8814" i="1"/>
  <c r="S8814" i="1"/>
  <c r="F8815" i="1"/>
  <c r="S8815" i="1"/>
  <c r="F8816" i="1"/>
  <c r="S8816" i="1"/>
  <c r="F8817" i="1"/>
  <c r="S8817" i="1"/>
  <c r="F8818" i="1"/>
  <c r="S8818" i="1"/>
  <c r="F8819" i="1"/>
  <c r="S8819" i="1"/>
  <c r="F8820" i="1"/>
  <c r="S8820" i="1"/>
  <c r="F8821" i="1"/>
  <c r="S8821" i="1"/>
  <c r="F8822" i="1"/>
  <c r="S8822" i="1"/>
  <c r="F8823" i="1"/>
  <c r="S8823" i="1"/>
  <c r="F8824" i="1"/>
  <c r="S8824" i="1"/>
  <c r="F8825" i="1"/>
  <c r="S8825" i="1"/>
  <c r="F8826" i="1"/>
  <c r="S8826" i="1"/>
  <c r="F8827" i="1"/>
  <c r="S8827" i="1"/>
  <c r="F8828" i="1"/>
  <c r="S8828" i="1"/>
  <c r="F8829" i="1"/>
  <c r="S8829" i="1"/>
  <c r="F8830" i="1"/>
  <c r="S8830" i="1"/>
  <c r="F8831" i="1"/>
  <c r="S8831" i="1"/>
  <c r="F8832" i="1"/>
  <c r="S8832" i="1"/>
  <c r="F8833" i="1"/>
  <c r="S8833" i="1"/>
  <c r="F8834" i="1"/>
  <c r="S8834" i="1"/>
  <c r="F8835" i="1"/>
  <c r="S8835" i="1"/>
  <c r="F8836" i="1"/>
  <c r="S8836" i="1"/>
  <c r="F8837" i="1"/>
  <c r="S8837" i="1"/>
  <c r="F8838" i="1"/>
  <c r="S8838" i="1"/>
  <c r="F8839" i="1"/>
  <c r="S8839" i="1"/>
  <c r="F8840" i="1"/>
  <c r="S8840" i="1"/>
  <c r="F8841" i="1"/>
  <c r="S8841" i="1"/>
  <c r="F8842" i="1"/>
  <c r="S8842" i="1"/>
  <c r="F8843" i="1"/>
  <c r="S8843" i="1"/>
  <c r="F8844" i="1"/>
  <c r="S8844" i="1"/>
  <c r="F8845" i="1"/>
  <c r="S8845" i="1"/>
  <c r="F8846" i="1"/>
  <c r="S8846" i="1"/>
  <c r="F8847" i="1"/>
  <c r="S8847" i="1"/>
  <c r="F8848" i="1"/>
  <c r="S8848" i="1"/>
  <c r="F8849" i="1"/>
  <c r="S8849" i="1"/>
  <c r="F8850" i="1"/>
  <c r="S8850" i="1"/>
  <c r="F8851" i="1"/>
  <c r="S8851" i="1"/>
  <c r="F8852" i="1"/>
  <c r="S8852" i="1"/>
  <c r="F8853" i="1"/>
  <c r="S8853" i="1"/>
  <c r="F8854" i="1"/>
  <c r="S8854" i="1"/>
  <c r="F8855" i="1"/>
  <c r="S8855" i="1"/>
  <c r="F8856" i="1"/>
  <c r="S8856" i="1"/>
  <c r="F8857" i="1"/>
  <c r="S8857" i="1"/>
  <c r="F8858" i="1"/>
  <c r="S8858" i="1"/>
  <c r="F8859" i="1"/>
  <c r="S8859" i="1"/>
  <c r="F8860" i="1"/>
  <c r="S8860" i="1"/>
  <c r="F8861" i="1"/>
  <c r="S8861" i="1"/>
  <c r="F8862" i="1"/>
  <c r="S8862" i="1"/>
  <c r="F8863" i="1"/>
  <c r="S8863" i="1"/>
  <c r="F8864" i="1"/>
  <c r="S8864" i="1"/>
  <c r="F8865" i="1"/>
  <c r="S8865" i="1"/>
  <c r="F8866" i="1"/>
  <c r="S8866" i="1"/>
  <c r="F8867" i="1"/>
  <c r="S8867" i="1"/>
  <c r="F8868" i="1"/>
  <c r="S8868" i="1"/>
  <c r="F8869" i="1"/>
  <c r="S8869" i="1"/>
  <c r="F8870" i="1"/>
  <c r="S8870" i="1"/>
  <c r="F8871" i="1"/>
  <c r="S8871" i="1"/>
  <c r="F8872" i="1"/>
  <c r="S8872" i="1"/>
  <c r="F8873" i="1"/>
  <c r="S8873" i="1"/>
  <c r="F8874" i="1"/>
  <c r="S8874" i="1"/>
  <c r="F8875" i="1"/>
  <c r="S8875" i="1"/>
  <c r="F8876" i="1"/>
  <c r="S8876" i="1"/>
  <c r="F8877" i="1"/>
  <c r="S8877" i="1"/>
  <c r="F8878" i="1"/>
  <c r="S8878" i="1"/>
  <c r="F8879" i="1"/>
  <c r="S8879" i="1"/>
  <c r="F8880" i="1"/>
  <c r="S8880" i="1"/>
  <c r="F8881" i="1"/>
  <c r="S8881" i="1"/>
  <c r="F8882" i="1"/>
  <c r="S8882" i="1"/>
  <c r="F8883" i="1"/>
  <c r="S8883" i="1"/>
  <c r="F8884" i="1"/>
  <c r="S8884" i="1"/>
  <c r="F8885" i="1"/>
  <c r="S8885" i="1"/>
  <c r="F8886" i="1"/>
  <c r="S8886" i="1"/>
  <c r="F8887" i="1"/>
  <c r="S8887" i="1"/>
  <c r="F8888" i="1"/>
  <c r="S8888" i="1"/>
  <c r="F8889" i="1"/>
  <c r="S8889" i="1"/>
  <c r="F8890" i="1"/>
  <c r="S8890" i="1"/>
  <c r="F8891" i="1"/>
  <c r="S8891" i="1"/>
  <c r="F8892" i="1"/>
  <c r="S8892" i="1"/>
  <c r="F8893" i="1"/>
  <c r="S8893" i="1"/>
  <c r="F8894" i="1"/>
  <c r="S8894" i="1"/>
  <c r="F8895" i="1"/>
  <c r="S8895" i="1"/>
  <c r="F8896" i="1"/>
  <c r="S8896" i="1"/>
  <c r="F8897" i="1"/>
  <c r="S8897" i="1"/>
  <c r="F8898" i="1"/>
  <c r="S8898" i="1"/>
  <c r="F8899" i="1"/>
  <c r="S8899" i="1"/>
  <c r="F8900" i="1"/>
  <c r="S8900" i="1"/>
  <c r="F8901" i="1"/>
  <c r="S8901" i="1"/>
  <c r="F8902" i="1"/>
  <c r="S8902" i="1"/>
  <c r="F8903" i="1"/>
  <c r="S8903" i="1"/>
  <c r="F8904" i="1"/>
  <c r="S8904" i="1"/>
  <c r="F8905" i="1"/>
  <c r="S8905" i="1"/>
  <c r="F8906" i="1"/>
  <c r="S8906" i="1"/>
  <c r="F8907" i="1"/>
  <c r="S8907" i="1"/>
  <c r="F8908" i="1"/>
  <c r="S8908" i="1"/>
  <c r="F8909" i="1"/>
  <c r="S8909" i="1"/>
  <c r="F8910" i="1"/>
  <c r="S8910" i="1"/>
  <c r="F8911" i="1"/>
  <c r="S8911" i="1"/>
  <c r="F8912" i="1"/>
  <c r="S8912" i="1"/>
  <c r="F8913" i="1"/>
  <c r="S8913" i="1"/>
  <c r="F8914" i="1"/>
  <c r="S8914" i="1"/>
  <c r="F8915" i="1"/>
  <c r="S8915" i="1"/>
  <c r="F8916" i="1"/>
  <c r="S8916" i="1"/>
  <c r="F8917" i="1"/>
  <c r="S8917" i="1"/>
  <c r="F8918" i="1"/>
  <c r="S8918" i="1"/>
  <c r="F8919" i="1"/>
  <c r="S8919" i="1"/>
  <c r="F8920" i="1"/>
  <c r="S8920" i="1"/>
  <c r="F8921" i="1"/>
  <c r="S8921" i="1"/>
  <c r="F8922" i="1"/>
  <c r="S8922" i="1"/>
  <c r="F8923" i="1"/>
  <c r="S8923" i="1"/>
  <c r="F8924" i="1"/>
  <c r="S8924" i="1"/>
  <c r="F8925" i="1"/>
  <c r="S8925" i="1"/>
  <c r="F8926" i="1"/>
  <c r="S8926" i="1"/>
  <c r="F8927" i="1"/>
  <c r="S8927" i="1"/>
  <c r="F8928" i="1"/>
  <c r="S8928" i="1"/>
  <c r="F8929" i="1"/>
  <c r="S8929" i="1"/>
  <c r="F8930" i="1"/>
  <c r="S8930" i="1"/>
  <c r="F8931" i="1"/>
  <c r="S8931" i="1"/>
  <c r="F8932" i="1"/>
  <c r="S8932" i="1"/>
  <c r="F8933" i="1"/>
  <c r="S8933" i="1"/>
  <c r="F8934" i="1"/>
  <c r="S8934" i="1"/>
  <c r="F8935" i="1"/>
  <c r="S8935" i="1"/>
  <c r="F8936" i="1"/>
  <c r="S8936" i="1"/>
  <c r="F8937" i="1"/>
  <c r="S8937" i="1"/>
  <c r="F8938" i="1"/>
  <c r="S8938" i="1"/>
  <c r="F8939" i="1"/>
  <c r="S8939" i="1"/>
  <c r="F8940" i="1"/>
  <c r="S8940" i="1"/>
  <c r="F8941" i="1"/>
  <c r="S8941" i="1"/>
  <c r="F8942" i="1"/>
  <c r="S8942" i="1"/>
  <c r="F8943" i="1"/>
  <c r="S8943" i="1"/>
  <c r="F8944" i="1"/>
  <c r="S8944" i="1"/>
  <c r="F8945" i="1"/>
  <c r="S8945" i="1"/>
  <c r="F8946" i="1"/>
  <c r="S8946" i="1"/>
  <c r="F8947" i="1"/>
  <c r="S8947" i="1"/>
  <c r="F8948" i="1"/>
  <c r="S8948" i="1"/>
  <c r="F8949" i="1"/>
  <c r="S8949" i="1"/>
  <c r="F8950" i="1"/>
  <c r="S8950" i="1"/>
  <c r="F8951" i="1"/>
  <c r="S8951" i="1"/>
  <c r="F8952" i="1"/>
  <c r="S8952" i="1"/>
  <c r="F8953" i="1"/>
  <c r="S8953" i="1"/>
  <c r="F8954" i="1"/>
  <c r="S8954" i="1"/>
  <c r="F8955" i="1"/>
  <c r="S8955" i="1"/>
  <c r="F8956" i="1"/>
  <c r="S8956" i="1"/>
  <c r="F8957" i="1"/>
  <c r="S8957" i="1"/>
  <c r="F8958" i="1"/>
  <c r="S8958" i="1"/>
  <c r="F8959" i="1"/>
  <c r="S8959" i="1"/>
  <c r="F8960" i="1"/>
  <c r="S8960" i="1"/>
  <c r="F8961" i="1"/>
  <c r="S8961" i="1"/>
  <c r="F8962" i="1"/>
  <c r="S8962" i="1"/>
  <c r="F8963" i="1"/>
  <c r="S8963" i="1"/>
  <c r="F8964" i="1"/>
  <c r="S8964" i="1"/>
  <c r="F8965" i="1"/>
  <c r="S8965" i="1"/>
  <c r="F8966" i="1"/>
  <c r="S8966" i="1"/>
  <c r="F8967" i="1"/>
  <c r="S8967" i="1"/>
  <c r="F8968" i="1"/>
  <c r="S8968" i="1"/>
  <c r="F8969" i="1"/>
  <c r="S8969" i="1"/>
  <c r="F8970" i="1"/>
  <c r="S8970" i="1"/>
  <c r="F8971" i="1"/>
  <c r="S8971" i="1"/>
  <c r="F8972" i="1"/>
  <c r="S8972" i="1"/>
  <c r="F8973" i="1"/>
  <c r="S8973" i="1"/>
  <c r="F8974" i="1"/>
  <c r="S8974" i="1"/>
  <c r="F8975" i="1"/>
  <c r="S8975" i="1"/>
  <c r="F8976" i="1"/>
  <c r="S8976" i="1"/>
  <c r="F8977" i="1"/>
  <c r="S8977" i="1"/>
  <c r="F8978" i="1"/>
  <c r="S8978" i="1"/>
  <c r="F8979" i="1"/>
  <c r="S8979" i="1"/>
  <c r="F8980" i="1"/>
  <c r="S8980" i="1"/>
  <c r="F8981" i="1"/>
  <c r="S8981" i="1"/>
  <c r="F8982" i="1"/>
  <c r="S8982" i="1"/>
  <c r="F8983" i="1"/>
  <c r="S8983" i="1"/>
  <c r="F8984" i="1"/>
  <c r="S8984" i="1"/>
  <c r="F8985" i="1"/>
  <c r="S8985" i="1"/>
  <c r="F8986" i="1"/>
  <c r="S8986" i="1"/>
  <c r="F8987" i="1"/>
  <c r="S8987" i="1"/>
  <c r="F8988" i="1"/>
  <c r="S8988" i="1"/>
  <c r="F8989" i="1"/>
  <c r="S8989" i="1"/>
  <c r="F8990" i="1"/>
  <c r="S8990" i="1"/>
  <c r="F8991" i="1"/>
  <c r="S8991" i="1"/>
  <c r="F8992" i="1"/>
  <c r="S8992" i="1"/>
  <c r="F8993" i="1"/>
  <c r="S8993" i="1"/>
  <c r="F8994" i="1"/>
  <c r="S8994" i="1"/>
  <c r="F8995" i="1"/>
  <c r="S8995" i="1"/>
  <c r="F8996" i="1"/>
  <c r="S8996" i="1"/>
  <c r="F8997" i="1"/>
  <c r="S8997" i="1"/>
  <c r="F8998" i="1"/>
  <c r="S8998" i="1"/>
  <c r="F8999" i="1"/>
  <c r="S8999" i="1"/>
  <c r="F9000" i="1"/>
  <c r="S9000" i="1"/>
  <c r="F9001" i="1"/>
  <c r="S9001" i="1"/>
  <c r="F9002" i="1"/>
  <c r="S9002" i="1"/>
  <c r="F9003" i="1"/>
  <c r="S9003" i="1"/>
  <c r="F9004" i="1"/>
  <c r="S9004" i="1"/>
  <c r="F9005" i="1"/>
  <c r="S9005" i="1"/>
  <c r="F9006" i="1"/>
  <c r="S9006" i="1"/>
  <c r="F9007" i="1"/>
  <c r="S9007" i="1"/>
  <c r="F9008" i="1"/>
  <c r="S9008" i="1"/>
  <c r="F9009" i="1"/>
  <c r="S9009" i="1"/>
  <c r="F9010" i="1"/>
  <c r="S9010" i="1"/>
  <c r="F9011" i="1"/>
  <c r="S9011" i="1"/>
  <c r="F9012" i="1"/>
  <c r="S9012" i="1"/>
  <c r="F9013" i="1"/>
  <c r="S9013" i="1"/>
  <c r="F9014" i="1"/>
  <c r="S9014" i="1"/>
  <c r="F9015" i="1"/>
  <c r="S9015" i="1"/>
  <c r="F9016" i="1"/>
  <c r="S9016" i="1"/>
  <c r="F9017" i="1"/>
  <c r="S9017" i="1"/>
  <c r="F9018" i="1"/>
  <c r="S9018" i="1"/>
  <c r="F9019" i="1"/>
  <c r="S9019" i="1"/>
  <c r="F9020" i="1"/>
  <c r="S9020" i="1"/>
  <c r="F9021" i="1"/>
  <c r="S9021" i="1"/>
  <c r="F9022" i="1"/>
  <c r="S9022" i="1"/>
  <c r="F9023" i="1"/>
  <c r="S9023" i="1"/>
  <c r="F9024" i="1"/>
  <c r="S9024" i="1"/>
  <c r="F9025" i="1"/>
  <c r="S9025" i="1"/>
  <c r="F9026" i="1"/>
  <c r="S9026" i="1"/>
  <c r="F9027" i="1"/>
  <c r="S9027" i="1"/>
  <c r="F9028" i="1"/>
  <c r="S9028" i="1"/>
  <c r="F9029" i="1"/>
  <c r="S9029" i="1"/>
  <c r="F9030" i="1"/>
  <c r="S9030" i="1"/>
  <c r="F9031" i="1"/>
  <c r="S9031" i="1"/>
  <c r="F9032" i="1"/>
  <c r="S9032" i="1"/>
  <c r="F9033" i="1"/>
  <c r="S9033" i="1"/>
  <c r="F9034" i="1"/>
  <c r="S9034" i="1"/>
  <c r="F9035" i="1"/>
  <c r="S9035" i="1"/>
  <c r="F9036" i="1"/>
  <c r="S9036" i="1"/>
  <c r="F9037" i="1"/>
  <c r="S9037" i="1"/>
  <c r="F9038" i="1"/>
  <c r="S9038" i="1"/>
  <c r="F9039" i="1"/>
  <c r="S9039" i="1"/>
  <c r="F9040" i="1"/>
  <c r="S9040" i="1"/>
  <c r="F9041" i="1"/>
  <c r="S9041" i="1"/>
  <c r="F9042" i="1"/>
  <c r="S9042" i="1"/>
  <c r="F9043" i="1"/>
  <c r="S9043" i="1"/>
  <c r="F9044" i="1"/>
  <c r="S9044" i="1"/>
  <c r="F9045" i="1"/>
  <c r="S9045" i="1"/>
  <c r="F9046" i="1"/>
  <c r="S9046" i="1"/>
  <c r="F9047" i="1"/>
  <c r="S9047" i="1"/>
  <c r="F9048" i="1"/>
  <c r="S9048" i="1"/>
  <c r="F9049" i="1"/>
  <c r="S9049" i="1"/>
  <c r="F9050" i="1"/>
  <c r="S9050" i="1"/>
  <c r="F9051" i="1"/>
  <c r="S9051" i="1"/>
  <c r="F9052" i="1"/>
  <c r="S9052" i="1"/>
  <c r="F9053" i="1"/>
  <c r="S9053" i="1"/>
  <c r="F9054" i="1"/>
  <c r="S9054" i="1"/>
  <c r="F9055" i="1"/>
  <c r="S9055" i="1"/>
  <c r="F9056" i="1"/>
  <c r="S9056" i="1"/>
  <c r="F9057" i="1"/>
  <c r="S9057" i="1"/>
  <c r="F9058" i="1"/>
  <c r="S9058" i="1"/>
  <c r="F9059" i="1"/>
  <c r="S9059" i="1"/>
  <c r="F9060" i="1"/>
  <c r="S9060" i="1"/>
  <c r="F9061" i="1"/>
  <c r="S9061" i="1"/>
  <c r="F9062" i="1"/>
  <c r="S9062" i="1"/>
  <c r="F9063" i="1"/>
  <c r="S9063" i="1"/>
  <c r="F9064" i="1"/>
  <c r="S9064" i="1"/>
  <c r="F9065" i="1"/>
  <c r="S9065" i="1"/>
  <c r="F9066" i="1"/>
  <c r="S9066" i="1"/>
  <c r="F9067" i="1"/>
  <c r="S9067" i="1"/>
  <c r="F9068" i="1"/>
  <c r="S9068" i="1"/>
  <c r="F9069" i="1"/>
  <c r="S9069" i="1"/>
  <c r="F9070" i="1"/>
  <c r="S9070" i="1"/>
  <c r="F9071" i="1"/>
  <c r="S9071" i="1"/>
  <c r="F9072" i="1"/>
  <c r="S9072" i="1"/>
  <c r="F9073" i="1"/>
  <c r="S9073" i="1"/>
  <c r="F9074" i="1"/>
  <c r="S9074" i="1"/>
  <c r="F9075" i="1"/>
  <c r="S9075" i="1"/>
  <c r="F9076" i="1"/>
  <c r="S9076" i="1"/>
  <c r="F9077" i="1"/>
  <c r="S9077" i="1"/>
  <c r="F9078" i="1"/>
  <c r="S9078" i="1"/>
  <c r="F9079" i="1"/>
  <c r="S9079" i="1"/>
  <c r="F9080" i="1"/>
  <c r="S9080" i="1"/>
  <c r="F9081" i="1"/>
  <c r="S9081" i="1"/>
  <c r="F9082" i="1"/>
  <c r="S9082" i="1"/>
  <c r="F9083" i="1"/>
  <c r="S9083" i="1"/>
  <c r="F9084" i="1"/>
  <c r="S9084" i="1"/>
  <c r="F9085" i="1"/>
  <c r="S9085" i="1"/>
  <c r="F9086" i="1"/>
  <c r="S9086" i="1"/>
  <c r="F9087" i="1"/>
  <c r="S9087" i="1"/>
  <c r="F9088" i="1"/>
  <c r="S9088" i="1"/>
  <c r="F9089" i="1"/>
  <c r="S9089" i="1"/>
  <c r="F9090" i="1"/>
  <c r="S9090" i="1"/>
  <c r="F9091" i="1"/>
  <c r="S9091" i="1"/>
  <c r="F9092" i="1"/>
  <c r="S9092" i="1"/>
  <c r="F9093" i="1"/>
  <c r="S9093" i="1"/>
  <c r="F9094" i="1"/>
  <c r="S9094" i="1"/>
  <c r="F9095" i="1"/>
  <c r="S9095" i="1"/>
  <c r="F9096" i="1"/>
  <c r="S9096" i="1"/>
  <c r="F9097" i="1"/>
  <c r="S9097" i="1"/>
  <c r="F9098" i="1"/>
  <c r="S9098" i="1"/>
  <c r="F9099" i="1"/>
  <c r="S9099" i="1"/>
  <c r="F9100" i="1"/>
  <c r="S9100" i="1"/>
  <c r="F9101" i="1"/>
  <c r="S9101" i="1"/>
  <c r="F9102" i="1"/>
  <c r="S9102" i="1"/>
  <c r="F9103" i="1"/>
  <c r="S9103" i="1"/>
  <c r="F9104" i="1"/>
  <c r="S9104" i="1"/>
  <c r="F9105" i="1"/>
  <c r="S9105" i="1"/>
  <c r="F9106" i="1"/>
  <c r="S9106" i="1"/>
  <c r="F9107" i="1"/>
  <c r="S9107" i="1"/>
  <c r="F9108" i="1"/>
  <c r="S9108" i="1"/>
  <c r="F9109" i="1"/>
  <c r="S9109" i="1"/>
  <c r="F9110" i="1"/>
  <c r="S9110" i="1"/>
  <c r="F9111" i="1"/>
  <c r="S9111" i="1"/>
  <c r="F9112" i="1"/>
  <c r="S9112" i="1"/>
  <c r="F9113" i="1"/>
  <c r="S9113" i="1"/>
  <c r="F9114" i="1"/>
  <c r="S9114" i="1"/>
  <c r="F9115" i="1"/>
  <c r="S9115" i="1"/>
  <c r="F9116" i="1"/>
  <c r="S9116" i="1"/>
  <c r="F9117" i="1"/>
  <c r="S9117" i="1"/>
  <c r="F9118" i="1"/>
  <c r="S9118" i="1"/>
  <c r="F9119" i="1"/>
  <c r="S9119" i="1"/>
  <c r="F9120" i="1"/>
  <c r="S9120" i="1"/>
  <c r="F9121" i="1"/>
  <c r="S9121" i="1"/>
  <c r="F9122" i="1"/>
  <c r="S9122" i="1"/>
  <c r="F9123" i="1"/>
  <c r="S9123" i="1"/>
  <c r="F9124" i="1"/>
  <c r="S9124" i="1"/>
  <c r="F9125" i="1"/>
  <c r="S9125" i="1"/>
  <c r="F9126" i="1"/>
  <c r="S9126" i="1"/>
  <c r="F9127" i="1"/>
  <c r="S9127" i="1"/>
  <c r="F9128" i="1"/>
  <c r="S9128" i="1"/>
  <c r="F9129" i="1"/>
  <c r="S9129" i="1"/>
  <c r="F9130" i="1"/>
  <c r="S9130" i="1"/>
  <c r="F9131" i="1"/>
  <c r="S9131" i="1"/>
  <c r="F9132" i="1"/>
  <c r="S9132" i="1"/>
  <c r="F9133" i="1"/>
  <c r="S9133" i="1"/>
  <c r="F9134" i="1"/>
  <c r="S9134" i="1"/>
  <c r="F9135" i="1"/>
  <c r="S9135" i="1"/>
  <c r="F9136" i="1"/>
  <c r="S9136" i="1"/>
  <c r="F9137" i="1"/>
  <c r="S9137" i="1"/>
  <c r="F9138" i="1"/>
  <c r="S9138" i="1"/>
  <c r="F9139" i="1"/>
  <c r="S9139" i="1"/>
  <c r="F9140" i="1"/>
  <c r="S9140" i="1"/>
  <c r="F9141" i="1"/>
  <c r="S9141" i="1"/>
  <c r="F9142" i="1"/>
  <c r="S9142" i="1"/>
  <c r="F9143" i="1"/>
  <c r="S9143" i="1"/>
  <c r="F9144" i="1"/>
  <c r="S9144" i="1"/>
  <c r="F9145" i="1"/>
  <c r="S9145" i="1"/>
  <c r="F9146" i="1"/>
  <c r="S9146" i="1"/>
  <c r="F9147" i="1"/>
  <c r="S9147" i="1"/>
  <c r="F9148" i="1"/>
  <c r="S9148" i="1"/>
  <c r="F9149" i="1"/>
  <c r="S9149" i="1"/>
  <c r="F9150" i="1"/>
  <c r="S9150" i="1"/>
  <c r="F9151" i="1"/>
  <c r="S9151" i="1"/>
  <c r="F9152" i="1"/>
  <c r="S9152" i="1"/>
  <c r="F9153" i="1"/>
  <c r="S9153" i="1"/>
  <c r="F9154" i="1"/>
  <c r="S9154" i="1"/>
  <c r="F9155" i="1"/>
  <c r="S9155" i="1"/>
  <c r="F9156" i="1"/>
  <c r="S9156" i="1"/>
  <c r="F9157" i="1"/>
  <c r="S9157" i="1"/>
  <c r="F9158" i="1"/>
  <c r="S9158" i="1"/>
  <c r="F9159" i="1"/>
  <c r="S9159" i="1"/>
  <c r="F9160" i="1"/>
  <c r="S9160" i="1"/>
  <c r="F9161" i="1"/>
  <c r="S9161" i="1"/>
  <c r="F9162" i="1"/>
  <c r="S9162" i="1"/>
  <c r="F9163" i="1"/>
  <c r="S9163" i="1"/>
  <c r="F9164" i="1"/>
  <c r="S9164" i="1"/>
  <c r="F9165" i="1"/>
  <c r="S9165" i="1"/>
  <c r="F9166" i="1"/>
  <c r="S9166" i="1"/>
  <c r="F9167" i="1"/>
  <c r="S9167" i="1"/>
  <c r="F9168" i="1"/>
  <c r="S9168" i="1"/>
  <c r="F9169" i="1"/>
  <c r="S9169" i="1"/>
  <c r="F9170" i="1"/>
  <c r="S9170" i="1"/>
  <c r="F9171" i="1"/>
  <c r="S9171" i="1"/>
  <c r="F9172" i="1"/>
  <c r="S9172" i="1"/>
  <c r="F9173" i="1"/>
  <c r="S9173" i="1"/>
  <c r="F9174" i="1"/>
  <c r="S9174" i="1"/>
  <c r="F9175" i="1"/>
  <c r="S9175" i="1"/>
  <c r="F9176" i="1"/>
  <c r="S9176" i="1"/>
  <c r="F9177" i="1"/>
  <c r="S9177" i="1"/>
  <c r="F9178" i="1"/>
  <c r="S9178" i="1"/>
  <c r="F9179" i="1"/>
  <c r="S9179" i="1"/>
  <c r="F9180" i="1"/>
  <c r="S9180" i="1"/>
  <c r="F9181" i="1"/>
  <c r="S9181" i="1"/>
  <c r="F9182" i="1"/>
  <c r="S9182" i="1"/>
  <c r="F9183" i="1"/>
  <c r="S9183" i="1"/>
  <c r="F9184" i="1"/>
  <c r="S9184" i="1"/>
  <c r="F9185" i="1"/>
  <c r="S9185" i="1"/>
  <c r="F9186" i="1"/>
  <c r="S9186" i="1"/>
  <c r="F9187" i="1"/>
  <c r="S9187" i="1"/>
  <c r="F9188" i="1"/>
  <c r="S9188" i="1"/>
  <c r="F9189" i="1"/>
  <c r="S9189" i="1"/>
  <c r="F9190" i="1"/>
  <c r="S9190" i="1"/>
  <c r="F9191" i="1"/>
  <c r="S9191" i="1"/>
  <c r="F9192" i="1"/>
  <c r="S9192" i="1"/>
  <c r="F9193" i="1"/>
  <c r="S9193" i="1"/>
  <c r="F9194" i="1"/>
  <c r="S9194" i="1"/>
  <c r="F9195" i="1"/>
  <c r="S9195" i="1"/>
  <c r="F9196" i="1"/>
  <c r="S9196" i="1"/>
  <c r="F9197" i="1"/>
  <c r="S9197" i="1"/>
  <c r="F9198" i="1"/>
  <c r="S9198" i="1"/>
  <c r="F9199" i="1"/>
  <c r="S9199" i="1"/>
  <c r="F9200" i="1"/>
  <c r="S9200" i="1"/>
  <c r="F9201" i="1"/>
  <c r="S9201" i="1"/>
  <c r="F9202" i="1"/>
  <c r="S9202" i="1"/>
  <c r="F9203" i="1"/>
  <c r="S9203" i="1"/>
  <c r="F9204" i="1"/>
  <c r="S9204" i="1"/>
  <c r="F9205" i="1"/>
  <c r="S9205" i="1"/>
  <c r="F9206" i="1"/>
  <c r="S9206" i="1"/>
  <c r="F9207" i="1"/>
  <c r="S9207" i="1"/>
  <c r="F9208" i="1"/>
  <c r="S9208" i="1"/>
  <c r="F9209" i="1"/>
  <c r="S9209" i="1"/>
  <c r="F9210" i="1"/>
  <c r="S9210" i="1"/>
  <c r="F9212" i="1"/>
  <c r="S9212" i="1"/>
  <c r="F9213" i="1"/>
  <c r="S9213" i="1"/>
  <c r="F9214" i="1"/>
  <c r="S9214" i="1"/>
  <c r="F9215" i="1"/>
  <c r="S9215" i="1"/>
  <c r="F9216" i="1"/>
  <c r="S9216" i="1"/>
  <c r="F9217" i="1"/>
  <c r="S9217" i="1"/>
  <c r="F9218" i="1"/>
  <c r="S9218" i="1"/>
  <c r="F9219" i="1"/>
  <c r="S9219" i="1"/>
  <c r="F9220" i="1"/>
  <c r="S9220" i="1"/>
  <c r="F9221" i="1"/>
  <c r="S9221" i="1"/>
  <c r="F9222" i="1"/>
  <c r="S9222" i="1"/>
  <c r="F9223" i="1"/>
  <c r="S9223" i="1"/>
  <c r="F9224" i="1"/>
  <c r="S9224" i="1"/>
  <c r="F9225" i="1"/>
  <c r="S9225" i="1"/>
  <c r="F9226" i="1"/>
  <c r="S9226" i="1"/>
  <c r="F9227" i="1"/>
  <c r="S9227" i="1"/>
  <c r="F9228" i="1"/>
  <c r="S9228" i="1"/>
  <c r="F9229" i="1"/>
  <c r="S9229" i="1"/>
  <c r="F9230" i="1"/>
  <c r="S9230" i="1"/>
  <c r="F9231" i="1"/>
  <c r="S9231" i="1"/>
  <c r="F9232" i="1"/>
  <c r="S9232" i="1"/>
  <c r="F9233" i="1"/>
  <c r="S9233" i="1"/>
  <c r="F9234" i="1"/>
  <c r="S9234" i="1"/>
  <c r="F9235" i="1"/>
  <c r="S9235" i="1"/>
  <c r="F9236" i="1"/>
  <c r="S9236" i="1"/>
  <c r="F9237" i="1"/>
  <c r="S9237" i="1"/>
  <c r="F9238" i="1"/>
  <c r="S9238" i="1"/>
  <c r="F9239" i="1"/>
  <c r="S9239" i="1"/>
  <c r="F9240" i="1"/>
  <c r="S9240" i="1"/>
  <c r="F9241" i="1"/>
  <c r="S9241" i="1"/>
  <c r="F9242" i="1"/>
  <c r="S9242" i="1"/>
  <c r="F9243" i="1"/>
  <c r="S9243" i="1"/>
  <c r="F9244" i="1"/>
  <c r="S9244" i="1"/>
  <c r="F9245" i="1"/>
  <c r="S9245" i="1"/>
  <c r="F9246" i="1"/>
  <c r="S9246" i="1"/>
  <c r="F9247" i="1"/>
  <c r="S9247" i="1"/>
  <c r="F9248" i="1"/>
  <c r="S9248" i="1"/>
  <c r="F9249" i="1"/>
  <c r="S9249" i="1"/>
  <c r="F9250" i="1"/>
  <c r="S9250" i="1"/>
  <c r="F9251" i="1"/>
  <c r="S9251" i="1"/>
  <c r="F9252" i="1"/>
  <c r="S9252" i="1"/>
  <c r="F9253" i="1"/>
  <c r="S9253" i="1"/>
  <c r="F9254" i="1"/>
  <c r="S9254" i="1"/>
  <c r="F9255" i="1"/>
  <c r="S9255" i="1"/>
  <c r="F9256" i="1"/>
  <c r="S9256" i="1"/>
  <c r="F9257" i="1"/>
  <c r="S9257" i="1"/>
  <c r="F9258" i="1"/>
  <c r="S9258" i="1"/>
  <c r="F9259" i="1"/>
  <c r="S9259" i="1"/>
  <c r="F9260" i="1"/>
  <c r="S9260" i="1"/>
  <c r="F9261" i="1"/>
  <c r="S9261" i="1"/>
  <c r="F9262" i="1"/>
  <c r="S9262" i="1"/>
  <c r="F9263" i="1"/>
  <c r="S9263" i="1"/>
  <c r="F9264" i="1"/>
  <c r="S9264" i="1"/>
  <c r="F9265" i="1"/>
  <c r="S9265" i="1"/>
  <c r="F9266" i="1"/>
  <c r="S9266" i="1"/>
  <c r="F9267" i="1"/>
  <c r="S9267" i="1"/>
  <c r="F9268" i="1"/>
  <c r="S9268" i="1"/>
  <c r="F9269" i="1"/>
  <c r="S9269" i="1"/>
  <c r="F9270" i="1"/>
  <c r="S9270" i="1"/>
  <c r="F9271" i="1"/>
  <c r="S9271" i="1"/>
  <c r="F9272" i="1"/>
  <c r="S9272" i="1"/>
  <c r="F9273" i="1"/>
  <c r="S9273" i="1"/>
  <c r="F9274" i="1"/>
  <c r="S9274" i="1"/>
  <c r="F9275" i="1"/>
  <c r="S9275" i="1"/>
  <c r="F9276" i="1"/>
  <c r="S9276" i="1"/>
  <c r="F9277" i="1"/>
  <c r="S9277" i="1"/>
  <c r="F9278" i="1"/>
  <c r="S9278" i="1"/>
  <c r="F9279" i="1"/>
  <c r="S9279" i="1"/>
  <c r="F9280" i="1"/>
  <c r="S9280" i="1"/>
  <c r="F9281" i="1"/>
  <c r="S9281" i="1"/>
  <c r="F9282" i="1"/>
  <c r="S9282" i="1"/>
  <c r="F9283" i="1"/>
  <c r="S9283" i="1"/>
  <c r="F9284" i="1"/>
  <c r="S9284" i="1"/>
  <c r="F9285" i="1"/>
  <c r="S9285" i="1"/>
  <c r="F9286" i="1"/>
  <c r="S9286" i="1"/>
  <c r="F9287" i="1"/>
  <c r="S9287" i="1"/>
  <c r="F9288" i="1"/>
  <c r="S9288" i="1"/>
  <c r="F9289" i="1"/>
  <c r="S9289" i="1"/>
  <c r="F9290" i="1"/>
  <c r="S9290" i="1"/>
  <c r="F9291" i="1"/>
  <c r="S9291" i="1"/>
  <c r="F9292" i="1"/>
  <c r="S9292" i="1"/>
  <c r="F9293" i="1"/>
  <c r="S9293" i="1"/>
  <c r="F9294" i="1"/>
  <c r="S9294" i="1"/>
  <c r="F9295" i="1"/>
  <c r="S9295" i="1"/>
  <c r="F9296" i="1"/>
  <c r="S9296" i="1"/>
  <c r="F9297" i="1"/>
  <c r="S9297" i="1"/>
  <c r="F9298" i="1"/>
  <c r="S9298" i="1"/>
  <c r="F9299" i="1"/>
  <c r="S9299" i="1"/>
  <c r="F9300" i="1"/>
  <c r="S9300" i="1"/>
  <c r="F9301" i="1"/>
  <c r="S9301" i="1"/>
  <c r="F9302" i="1"/>
  <c r="S9302" i="1"/>
  <c r="F9303" i="1"/>
  <c r="S9303" i="1"/>
  <c r="F9304" i="1"/>
  <c r="S9304" i="1"/>
  <c r="F9305" i="1"/>
  <c r="S9305" i="1"/>
  <c r="F9306" i="1"/>
  <c r="S9306" i="1"/>
  <c r="F9307" i="1"/>
  <c r="S9307" i="1"/>
  <c r="F9308" i="1"/>
  <c r="S9308" i="1"/>
  <c r="F9309" i="1"/>
  <c r="S9309" i="1"/>
  <c r="F9310" i="1"/>
  <c r="S9310" i="1"/>
  <c r="F9311" i="1"/>
  <c r="S9311" i="1"/>
  <c r="F9312" i="1"/>
  <c r="S9312" i="1"/>
  <c r="F9313" i="1"/>
  <c r="S9313" i="1"/>
  <c r="F9314" i="1"/>
  <c r="S9314" i="1"/>
  <c r="F9315" i="1"/>
  <c r="S9315" i="1"/>
  <c r="F9316" i="1"/>
  <c r="S9316" i="1"/>
  <c r="F9317" i="1"/>
  <c r="S9317" i="1"/>
  <c r="F9318" i="1"/>
  <c r="S9318" i="1"/>
  <c r="F9319" i="1"/>
  <c r="S9319" i="1"/>
  <c r="F9320" i="1"/>
  <c r="S9320" i="1"/>
  <c r="F9321" i="1"/>
  <c r="S9321" i="1"/>
  <c r="F9322" i="1"/>
  <c r="S9322" i="1"/>
  <c r="F9323" i="1"/>
  <c r="S9323" i="1"/>
  <c r="F9324" i="1"/>
  <c r="S9324" i="1"/>
  <c r="F9325" i="1"/>
  <c r="S9325" i="1"/>
  <c r="F9326" i="1"/>
  <c r="S9326" i="1"/>
  <c r="F9327" i="1"/>
  <c r="S9327" i="1"/>
  <c r="F9328" i="1"/>
  <c r="S9328" i="1"/>
  <c r="F9329" i="1"/>
  <c r="S9329" i="1"/>
  <c r="F9330" i="1"/>
  <c r="S9330" i="1"/>
  <c r="F9331" i="1"/>
  <c r="S9331" i="1"/>
  <c r="F9332" i="1"/>
  <c r="S9332" i="1"/>
  <c r="F9333" i="1"/>
  <c r="S9333" i="1"/>
  <c r="F9334" i="1"/>
  <c r="S9334" i="1"/>
  <c r="F9335" i="1"/>
  <c r="S9335" i="1"/>
  <c r="F9336" i="1"/>
  <c r="S9336" i="1"/>
  <c r="F9337" i="1"/>
  <c r="S9337" i="1"/>
  <c r="F9338" i="1"/>
  <c r="S9338" i="1"/>
  <c r="F9339" i="1"/>
  <c r="S9339" i="1"/>
  <c r="F9340" i="1"/>
  <c r="S9340" i="1"/>
  <c r="F9341" i="1"/>
  <c r="S9341" i="1"/>
  <c r="F9342" i="1"/>
  <c r="S9342" i="1"/>
  <c r="F9343" i="1"/>
  <c r="S9343" i="1"/>
  <c r="F9344" i="1"/>
  <c r="S9344" i="1"/>
  <c r="F9345" i="1"/>
  <c r="S9345" i="1"/>
  <c r="F9346" i="1"/>
  <c r="S9346" i="1"/>
  <c r="F9347" i="1"/>
  <c r="S9347" i="1"/>
  <c r="F9348" i="1"/>
  <c r="S9348" i="1"/>
  <c r="F9349" i="1"/>
  <c r="S9349" i="1"/>
  <c r="F9350" i="1"/>
  <c r="S9350" i="1"/>
  <c r="F9351" i="1"/>
  <c r="S9351" i="1"/>
  <c r="F9352" i="1"/>
  <c r="S9352" i="1"/>
  <c r="F9353" i="1"/>
  <c r="S9353" i="1"/>
  <c r="F9354" i="1"/>
  <c r="S9354" i="1"/>
  <c r="F9355" i="1"/>
  <c r="S9355" i="1"/>
  <c r="F9356" i="1"/>
  <c r="S9356" i="1"/>
  <c r="F9357" i="1"/>
  <c r="S9357" i="1"/>
  <c r="F9358" i="1"/>
  <c r="S9358" i="1"/>
  <c r="F9359" i="1"/>
  <c r="S9359" i="1"/>
  <c r="F9360" i="1"/>
  <c r="S9360" i="1"/>
  <c r="F9361" i="1"/>
  <c r="S9361" i="1"/>
  <c r="F9362" i="1"/>
  <c r="S9362" i="1"/>
  <c r="F9363" i="1"/>
  <c r="S9363" i="1"/>
  <c r="F9364" i="1"/>
  <c r="S9364" i="1"/>
  <c r="F9365" i="1"/>
  <c r="S9365" i="1"/>
  <c r="F9366" i="1"/>
  <c r="S9366" i="1"/>
  <c r="F9367" i="1"/>
  <c r="S9367" i="1"/>
  <c r="F9368" i="1"/>
  <c r="S9368" i="1"/>
  <c r="F9369" i="1"/>
  <c r="S9369" i="1"/>
  <c r="F9370" i="1"/>
  <c r="S9370" i="1"/>
  <c r="F9371" i="1"/>
  <c r="S9371" i="1"/>
  <c r="F9372" i="1"/>
  <c r="S9372" i="1"/>
  <c r="F9373" i="1"/>
  <c r="S9373" i="1"/>
  <c r="F9374" i="1"/>
  <c r="S9374" i="1"/>
  <c r="F9375" i="1"/>
  <c r="S9375" i="1"/>
  <c r="F9376" i="1"/>
  <c r="S9376" i="1"/>
  <c r="F9377" i="1"/>
  <c r="S9377" i="1"/>
  <c r="F9378" i="1"/>
  <c r="S9378" i="1"/>
  <c r="F9379" i="1"/>
  <c r="S9379" i="1"/>
  <c r="F9380" i="1"/>
  <c r="S9380" i="1"/>
  <c r="F9381" i="1"/>
  <c r="S9381" i="1"/>
  <c r="F9382" i="1"/>
  <c r="S9382" i="1"/>
  <c r="F9383" i="1"/>
  <c r="S9383" i="1"/>
  <c r="F9384" i="1"/>
  <c r="S9384" i="1"/>
  <c r="F9385" i="1"/>
  <c r="S9385" i="1"/>
  <c r="F9386" i="1"/>
  <c r="S9386" i="1"/>
  <c r="F9387" i="1"/>
  <c r="S9387" i="1"/>
  <c r="F9388" i="1"/>
  <c r="S9388" i="1"/>
  <c r="F9389" i="1"/>
  <c r="S9389" i="1"/>
  <c r="F9390" i="1"/>
  <c r="S9390" i="1"/>
  <c r="F9391" i="1"/>
  <c r="S9391" i="1"/>
  <c r="F9392" i="1"/>
  <c r="S9392" i="1"/>
  <c r="F9393" i="1"/>
  <c r="S9393" i="1"/>
  <c r="F9394" i="1"/>
  <c r="S9394" i="1"/>
  <c r="F9395" i="1"/>
  <c r="S9395" i="1"/>
  <c r="F9396" i="1"/>
  <c r="S9396" i="1"/>
  <c r="F9397" i="1"/>
  <c r="S9397" i="1"/>
  <c r="F9398" i="1"/>
  <c r="S9398" i="1"/>
  <c r="F9399" i="1"/>
  <c r="S9399" i="1"/>
  <c r="F9400" i="1"/>
  <c r="S9400" i="1"/>
  <c r="F9402" i="1"/>
  <c r="S9402" i="1"/>
  <c r="F9403" i="1"/>
  <c r="S9403" i="1"/>
  <c r="F9404" i="1"/>
  <c r="S9404" i="1"/>
  <c r="F9405" i="1"/>
  <c r="S9405" i="1"/>
  <c r="F9406" i="1"/>
  <c r="S9406" i="1"/>
  <c r="F9407" i="1"/>
  <c r="S9407" i="1"/>
  <c r="F9408" i="1"/>
  <c r="S9408" i="1"/>
  <c r="F9409" i="1"/>
  <c r="S9409" i="1"/>
  <c r="F9410" i="1"/>
  <c r="S9410" i="1"/>
  <c r="F9411" i="1"/>
  <c r="S9411" i="1"/>
  <c r="F9412" i="1"/>
  <c r="S9412" i="1"/>
  <c r="F9413" i="1"/>
  <c r="S9413" i="1"/>
  <c r="F9414" i="1"/>
  <c r="S9414" i="1"/>
  <c r="F9415" i="1"/>
  <c r="S9415" i="1"/>
  <c r="F9416" i="1"/>
  <c r="S9416" i="1"/>
  <c r="F9417" i="1"/>
  <c r="S9417" i="1"/>
  <c r="F9418" i="1"/>
  <c r="S9418" i="1"/>
  <c r="F9419" i="1"/>
  <c r="S9419" i="1"/>
  <c r="F9420" i="1"/>
  <c r="S9420" i="1"/>
  <c r="F9421" i="1"/>
  <c r="S9421" i="1"/>
  <c r="F9422" i="1"/>
  <c r="S9422" i="1"/>
  <c r="F9423" i="1"/>
  <c r="S9423" i="1"/>
  <c r="F9424" i="1"/>
  <c r="S9424" i="1"/>
  <c r="F9425" i="1"/>
  <c r="S9425" i="1"/>
  <c r="F9426" i="1"/>
  <c r="S9426" i="1"/>
  <c r="F9427" i="1"/>
  <c r="S9427" i="1"/>
  <c r="F9428" i="1"/>
  <c r="S9428" i="1"/>
  <c r="F9429" i="1"/>
  <c r="S9429" i="1"/>
  <c r="F9430" i="1"/>
  <c r="S9430" i="1"/>
  <c r="F9431" i="1"/>
  <c r="S9431" i="1"/>
  <c r="F9432" i="1"/>
  <c r="S9432" i="1"/>
  <c r="F9433" i="1"/>
  <c r="S9433" i="1"/>
  <c r="F9434" i="1"/>
  <c r="S9434" i="1"/>
  <c r="F9435" i="1"/>
  <c r="S9435" i="1"/>
  <c r="F9436" i="1"/>
  <c r="S9436" i="1"/>
  <c r="F9437" i="1"/>
  <c r="S9437" i="1"/>
  <c r="F9438" i="1"/>
  <c r="S9438" i="1"/>
  <c r="F9439" i="1"/>
  <c r="S9439" i="1"/>
  <c r="F9440" i="1"/>
  <c r="S9440" i="1"/>
  <c r="F9441" i="1"/>
  <c r="S9441" i="1"/>
  <c r="F9442" i="1"/>
  <c r="S9442" i="1"/>
  <c r="F9444" i="1"/>
  <c r="S9444" i="1"/>
  <c r="F9445" i="1"/>
  <c r="S9445" i="1"/>
  <c r="F9446" i="1"/>
  <c r="S9446" i="1"/>
  <c r="F9447" i="1"/>
  <c r="S9447" i="1"/>
  <c r="F9448" i="1"/>
  <c r="S9448" i="1"/>
  <c r="F9449" i="1"/>
  <c r="S9449" i="1"/>
  <c r="F9450" i="1"/>
  <c r="S9450" i="1"/>
  <c r="F9451" i="1"/>
  <c r="S9451" i="1"/>
  <c r="F9452" i="1"/>
  <c r="S9452" i="1"/>
  <c r="F9453" i="1"/>
  <c r="S9453" i="1"/>
  <c r="F9454" i="1"/>
  <c r="S9454" i="1"/>
  <c r="F9455" i="1"/>
  <c r="S9455" i="1"/>
  <c r="F9456" i="1"/>
  <c r="S9456" i="1"/>
  <c r="F9457" i="1"/>
  <c r="S9457" i="1"/>
  <c r="F9458" i="1"/>
  <c r="S9458" i="1"/>
  <c r="F9459" i="1"/>
  <c r="S9459" i="1"/>
  <c r="F9460" i="1"/>
  <c r="S9460" i="1"/>
  <c r="F9461" i="1"/>
  <c r="S9461" i="1"/>
  <c r="F9462" i="1"/>
  <c r="S9462" i="1"/>
  <c r="F9463" i="1"/>
  <c r="S9463" i="1"/>
  <c r="F9464" i="1"/>
  <c r="S9464" i="1"/>
  <c r="F9465" i="1"/>
  <c r="S9465" i="1"/>
  <c r="F9466" i="1"/>
  <c r="S9466" i="1"/>
  <c r="F9467" i="1"/>
  <c r="S9467" i="1"/>
  <c r="F9468" i="1"/>
  <c r="S9468" i="1"/>
  <c r="F9469" i="1"/>
  <c r="S9469" i="1"/>
  <c r="F9470" i="1"/>
  <c r="S9470" i="1"/>
  <c r="F9471" i="1"/>
  <c r="S9471" i="1"/>
  <c r="F9472" i="1"/>
  <c r="S9472" i="1"/>
  <c r="F9473" i="1"/>
  <c r="S9473" i="1"/>
  <c r="F9474" i="1"/>
  <c r="S9474" i="1"/>
  <c r="F9475" i="1"/>
  <c r="S9475" i="1"/>
  <c r="F9476" i="1"/>
  <c r="S9476" i="1"/>
  <c r="F9477" i="1"/>
  <c r="S9477" i="1"/>
  <c r="F9478" i="1"/>
  <c r="S9478" i="1"/>
  <c r="F9479" i="1"/>
  <c r="S9479" i="1"/>
  <c r="F9480" i="1"/>
  <c r="S9480" i="1"/>
  <c r="F9481" i="1"/>
  <c r="S9481" i="1"/>
  <c r="F9482" i="1"/>
  <c r="S9482" i="1"/>
  <c r="F9483" i="1"/>
  <c r="S9483" i="1"/>
  <c r="F9484" i="1"/>
  <c r="S9484" i="1"/>
  <c r="F9485" i="1"/>
  <c r="S9485" i="1"/>
  <c r="F9486" i="1"/>
  <c r="S9486" i="1"/>
  <c r="F9487" i="1"/>
  <c r="S9487" i="1"/>
  <c r="F9488" i="1"/>
  <c r="S9488" i="1"/>
  <c r="F9489" i="1"/>
  <c r="S9489" i="1"/>
  <c r="F9490" i="1"/>
  <c r="S9490" i="1"/>
  <c r="F9491" i="1"/>
  <c r="S9491" i="1"/>
  <c r="F9492" i="1"/>
  <c r="S9492" i="1"/>
  <c r="F9493" i="1"/>
  <c r="S9493" i="1"/>
  <c r="F9494" i="1"/>
  <c r="S9494" i="1"/>
  <c r="F9495" i="1"/>
  <c r="S9495" i="1"/>
  <c r="F9496" i="1"/>
  <c r="S9496" i="1"/>
  <c r="F9497" i="1"/>
  <c r="S9497" i="1"/>
  <c r="F9498" i="1"/>
  <c r="S9498" i="1"/>
  <c r="F9499" i="1"/>
  <c r="S9499" i="1"/>
  <c r="F9500" i="1"/>
  <c r="S9500" i="1"/>
  <c r="F9501" i="1"/>
  <c r="S9501" i="1"/>
  <c r="F9502" i="1"/>
  <c r="S9502" i="1"/>
  <c r="F9503" i="1"/>
  <c r="S9503" i="1"/>
  <c r="F9504" i="1"/>
  <c r="S9504" i="1"/>
  <c r="F9505" i="1"/>
  <c r="S9505" i="1"/>
  <c r="F9506" i="1"/>
  <c r="S9506" i="1"/>
  <c r="F9507" i="1"/>
  <c r="S9507" i="1"/>
  <c r="F9508" i="1"/>
  <c r="S9508" i="1"/>
  <c r="F9509" i="1"/>
  <c r="S9509" i="1"/>
  <c r="F9510" i="1"/>
  <c r="S9510" i="1"/>
  <c r="F9511" i="1"/>
  <c r="S9511" i="1"/>
  <c r="F9512" i="1"/>
  <c r="S9512" i="1"/>
  <c r="F9513" i="1"/>
  <c r="S9513" i="1"/>
  <c r="F9514" i="1"/>
  <c r="S9514" i="1"/>
  <c r="F9515" i="1"/>
  <c r="S9515" i="1"/>
  <c r="F9516" i="1"/>
  <c r="S9516" i="1"/>
  <c r="F9517" i="1"/>
  <c r="S9517" i="1"/>
  <c r="F9518" i="1"/>
  <c r="S9518" i="1"/>
  <c r="F9519" i="1"/>
  <c r="S9519" i="1"/>
  <c r="F9520" i="1"/>
  <c r="S9520" i="1"/>
  <c r="F9521" i="1"/>
  <c r="S9521" i="1"/>
  <c r="F9522" i="1"/>
  <c r="S9522" i="1"/>
  <c r="F9523" i="1"/>
  <c r="S9523" i="1"/>
  <c r="F9524" i="1"/>
  <c r="S9524" i="1"/>
  <c r="F9525" i="1"/>
  <c r="S9525" i="1"/>
  <c r="F9526" i="1"/>
  <c r="S9526" i="1"/>
  <c r="F9527" i="1"/>
  <c r="S9527" i="1"/>
  <c r="F9528" i="1"/>
  <c r="S9528" i="1"/>
  <c r="F9529" i="1"/>
  <c r="S9529" i="1"/>
  <c r="F9530" i="1"/>
  <c r="S9530" i="1"/>
  <c r="F9531" i="1"/>
  <c r="S9531" i="1"/>
  <c r="F9532" i="1"/>
  <c r="S9532" i="1"/>
  <c r="F9533" i="1"/>
  <c r="S9533" i="1"/>
  <c r="F9534" i="1"/>
  <c r="S9534" i="1"/>
  <c r="F9535" i="1"/>
  <c r="S9535" i="1"/>
  <c r="F9536" i="1"/>
  <c r="S9536" i="1"/>
  <c r="F9537" i="1"/>
  <c r="S9537" i="1"/>
  <c r="F9538" i="1"/>
  <c r="S9538" i="1"/>
  <c r="F9539" i="1"/>
  <c r="S9539" i="1"/>
  <c r="F9540" i="1"/>
  <c r="S9540" i="1"/>
  <c r="F9541" i="1"/>
  <c r="S9541" i="1"/>
  <c r="F9542" i="1"/>
  <c r="S9542" i="1"/>
  <c r="F9543" i="1"/>
  <c r="S9543" i="1"/>
  <c r="F9544" i="1"/>
  <c r="S9544" i="1"/>
  <c r="F9545" i="1"/>
  <c r="S9545" i="1"/>
  <c r="F9546" i="1"/>
  <c r="S9546" i="1"/>
  <c r="F9547" i="1"/>
  <c r="S9547" i="1"/>
  <c r="F9548" i="1"/>
  <c r="S9548" i="1"/>
  <c r="F9549" i="1"/>
  <c r="S9549" i="1"/>
  <c r="F9550" i="1"/>
  <c r="S9550" i="1"/>
  <c r="F9551" i="1"/>
  <c r="S9551" i="1"/>
  <c r="F9552" i="1"/>
  <c r="S9552" i="1"/>
  <c r="F9553" i="1"/>
  <c r="S9553" i="1"/>
  <c r="F9554" i="1"/>
  <c r="S9554" i="1"/>
  <c r="F9555" i="1"/>
  <c r="S9555" i="1"/>
  <c r="F9556" i="1"/>
  <c r="S9556" i="1"/>
  <c r="F9557" i="1"/>
  <c r="S9557" i="1"/>
  <c r="F9558" i="1"/>
  <c r="S9558" i="1"/>
  <c r="F9559" i="1"/>
  <c r="S9559" i="1"/>
  <c r="F9561" i="1"/>
  <c r="S9561" i="1"/>
  <c r="F9562" i="1"/>
  <c r="S9562" i="1"/>
  <c r="F9563" i="1"/>
  <c r="S9563" i="1"/>
  <c r="F9564" i="1"/>
  <c r="S9564" i="1"/>
  <c r="F9565" i="1"/>
  <c r="S9565" i="1"/>
  <c r="F9566" i="1"/>
  <c r="S9566" i="1"/>
  <c r="F9567" i="1"/>
  <c r="S9567" i="1"/>
  <c r="F9568" i="1"/>
  <c r="S9568" i="1"/>
  <c r="F9569" i="1"/>
  <c r="S9569" i="1"/>
  <c r="F9570" i="1"/>
  <c r="S9570" i="1"/>
  <c r="F9571" i="1"/>
  <c r="S9571" i="1"/>
  <c r="F9572" i="1"/>
  <c r="S9572" i="1"/>
  <c r="F9573" i="1"/>
  <c r="S9573" i="1"/>
  <c r="F9574" i="1"/>
  <c r="S9574" i="1"/>
  <c r="F9575" i="1"/>
  <c r="S9575" i="1"/>
  <c r="F9576" i="1"/>
  <c r="S9576" i="1"/>
  <c r="F9577" i="1"/>
  <c r="S9577" i="1"/>
  <c r="F9578" i="1"/>
  <c r="S9578" i="1"/>
  <c r="F9579" i="1"/>
  <c r="S9579" i="1"/>
  <c r="F9580" i="1"/>
  <c r="S9580" i="1"/>
  <c r="F9581" i="1"/>
  <c r="S9581" i="1"/>
  <c r="F9582" i="1"/>
  <c r="S9582" i="1"/>
  <c r="F9583" i="1"/>
  <c r="S9583" i="1"/>
  <c r="F9584" i="1"/>
  <c r="S9584" i="1"/>
  <c r="F9585" i="1"/>
  <c r="S9585" i="1"/>
  <c r="F9586" i="1"/>
  <c r="S9586" i="1"/>
  <c r="F9587" i="1"/>
  <c r="S9587" i="1"/>
  <c r="F9588" i="1"/>
  <c r="S9588" i="1"/>
  <c r="F9589" i="1"/>
  <c r="S9589" i="1"/>
  <c r="F9590" i="1"/>
  <c r="S9590" i="1"/>
  <c r="F9591" i="1"/>
  <c r="S9591" i="1"/>
  <c r="F9592" i="1"/>
  <c r="S9592" i="1"/>
  <c r="F9593" i="1"/>
  <c r="S9593" i="1"/>
  <c r="F9594" i="1"/>
  <c r="S9594" i="1"/>
  <c r="F9595" i="1"/>
  <c r="S9595" i="1"/>
  <c r="F9596" i="1"/>
  <c r="S9596" i="1"/>
  <c r="F9597" i="1"/>
  <c r="S9597" i="1"/>
  <c r="F9598" i="1"/>
  <c r="S9598" i="1"/>
  <c r="F9599" i="1"/>
  <c r="S9599" i="1"/>
  <c r="F9600" i="1"/>
  <c r="S9600" i="1"/>
  <c r="F9601" i="1"/>
  <c r="S9601" i="1"/>
  <c r="F9602" i="1"/>
  <c r="S9602" i="1"/>
  <c r="F9603" i="1"/>
  <c r="S9603" i="1"/>
  <c r="F9604" i="1"/>
  <c r="S9604" i="1"/>
  <c r="F9605" i="1"/>
  <c r="S9605" i="1"/>
  <c r="F9606" i="1"/>
  <c r="S9606" i="1"/>
  <c r="F9607" i="1"/>
  <c r="S9607" i="1"/>
  <c r="F9608" i="1"/>
  <c r="S9608" i="1"/>
  <c r="F9609" i="1"/>
  <c r="S9609" i="1"/>
  <c r="F9610" i="1"/>
  <c r="S9610" i="1"/>
  <c r="F9611" i="1"/>
  <c r="S9611" i="1"/>
  <c r="F9612" i="1"/>
  <c r="S9612" i="1"/>
  <c r="F9613" i="1"/>
  <c r="S9613" i="1"/>
  <c r="F9614" i="1"/>
  <c r="S9614" i="1"/>
  <c r="F9615" i="1"/>
  <c r="S9615" i="1"/>
  <c r="F9616" i="1"/>
  <c r="S9616" i="1"/>
  <c r="F9617" i="1"/>
  <c r="S9617" i="1"/>
  <c r="F9618" i="1"/>
  <c r="S9618" i="1"/>
  <c r="F9619" i="1"/>
  <c r="S9619" i="1"/>
  <c r="F9620" i="1"/>
  <c r="S9620" i="1"/>
  <c r="F9621" i="1"/>
  <c r="S9621" i="1"/>
  <c r="F9622" i="1"/>
  <c r="S9622" i="1"/>
  <c r="F9623" i="1"/>
  <c r="S9623" i="1"/>
  <c r="F9624" i="1"/>
  <c r="S9624" i="1"/>
  <c r="F9625" i="1"/>
  <c r="S9625" i="1"/>
  <c r="F9626" i="1"/>
  <c r="S9626" i="1"/>
  <c r="F9627" i="1"/>
  <c r="S9627" i="1"/>
  <c r="F9628" i="1"/>
  <c r="S9628" i="1"/>
  <c r="F9629" i="1"/>
  <c r="S9629" i="1"/>
  <c r="F9630" i="1"/>
  <c r="S9630" i="1"/>
  <c r="F9631" i="1"/>
  <c r="S9631" i="1"/>
  <c r="F9632" i="1"/>
  <c r="S9632" i="1"/>
  <c r="F9633" i="1"/>
  <c r="S9633" i="1"/>
  <c r="F9634" i="1"/>
  <c r="S9634" i="1"/>
  <c r="F9635" i="1"/>
  <c r="S9635" i="1"/>
  <c r="F9636" i="1"/>
  <c r="S9636" i="1"/>
  <c r="F9637" i="1"/>
  <c r="S9637" i="1"/>
  <c r="F9638" i="1"/>
  <c r="S9638" i="1"/>
  <c r="F9639" i="1"/>
  <c r="S9639" i="1"/>
  <c r="F9640" i="1"/>
  <c r="S9640" i="1"/>
  <c r="F9641" i="1"/>
  <c r="S9641" i="1"/>
  <c r="F9642" i="1"/>
  <c r="S9642" i="1"/>
  <c r="F9643" i="1"/>
  <c r="S9643" i="1"/>
  <c r="F9644" i="1"/>
  <c r="S9644" i="1"/>
  <c r="F9645" i="1"/>
  <c r="S9645" i="1"/>
  <c r="F9646" i="1"/>
  <c r="S9646" i="1"/>
  <c r="F9647" i="1"/>
  <c r="S9647" i="1"/>
  <c r="F9648" i="1"/>
  <c r="S9648" i="1"/>
  <c r="F9649" i="1"/>
  <c r="S9649" i="1"/>
  <c r="F9650" i="1"/>
  <c r="S9650" i="1"/>
  <c r="F9651" i="1"/>
  <c r="S9651" i="1"/>
  <c r="F9652" i="1"/>
  <c r="S9652" i="1"/>
  <c r="F9653" i="1"/>
  <c r="S9653" i="1"/>
  <c r="F9654" i="1"/>
  <c r="S9654" i="1"/>
  <c r="F9655" i="1"/>
  <c r="S9655" i="1"/>
  <c r="F9656" i="1"/>
  <c r="S9656" i="1"/>
  <c r="F9657" i="1"/>
  <c r="S9657" i="1"/>
  <c r="F9658" i="1"/>
  <c r="S9658" i="1"/>
  <c r="F9659" i="1"/>
  <c r="S9659" i="1"/>
  <c r="F9660" i="1"/>
  <c r="S9660" i="1"/>
  <c r="F9661" i="1"/>
  <c r="S9661" i="1"/>
  <c r="F9662" i="1"/>
  <c r="S9662" i="1"/>
  <c r="F9663" i="1"/>
  <c r="S9663" i="1"/>
  <c r="F9664" i="1"/>
  <c r="S9664" i="1"/>
  <c r="F9665" i="1"/>
  <c r="S9665" i="1"/>
  <c r="F9666" i="1"/>
  <c r="S9666" i="1"/>
  <c r="F9667" i="1"/>
  <c r="S9667" i="1"/>
  <c r="F9668" i="1"/>
  <c r="S9668" i="1"/>
  <c r="F9669" i="1"/>
  <c r="S9669" i="1"/>
  <c r="F9670" i="1"/>
  <c r="S9670" i="1"/>
  <c r="F9671" i="1"/>
  <c r="S9671" i="1"/>
  <c r="F9672" i="1"/>
  <c r="S9672" i="1"/>
  <c r="F9673" i="1"/>
  <c r="S9673" i="1"/>
  <c r="F9674" i="1"/>
  <c r="S9674" i="1"/>
  <c r="F9675" i="1"/>
  <c r="S9675" i="1"/>
  <c r="F9676" i="1"/>
  <c r="S9676" i="1"/>
  <c r="F9677" i="1"/>
  <c r="S9677" i="1"/>
  <c r="F9678" i="1"/>
  <c r="S9678" i="1"/>
  <c r="F9679" i="1"/>
  <c r="S9679" i="1"/>
  <c r="F9680" i="1"/>
  <c r="S9680" i="1"/>
  <c r="F9681" i="1"/>
  <c r="S9681" i="1"/>
  <c r="F9682" i="1"/>
  <c r="S9682" i="1"/>
  <c r="F9683" i="1"/>
  <c r="S9683" i="1"/>
  <c r="F9684" i="1"/>
  <c r="S9684" i="1"/>
  <c r="F9685" i="1"/>
  <c r="S9685" i="1"/>
  <c r="F9686" i="1"/>
  <c r="S9686" i="1"/>
  <c r="F9687" i="1"/>
  <c r="S9687" i="1"/>
  <c r="F9688" i="1"/>
  <c r="S9688" i="1"/>
  <c r="F9689" i="1"/>
  <c r="S9689" i="1"/>
  <c r="F9690" i="1"/>
  <c r="S9690" i="1"/>
  <c r="F9691" i="1"/>
  <c r="S9691" i="1"/>
  <c r="F9692" i="1"/>
  <c r="S9692" i="1"/>
  <c r="F9693" i="1"/>
  <c r="S9693" i="1"/>
  <c r="F9694" i="1"/>
  <c r="S9694" i="1"/>
  <c r="F9695" i="1"/>
  <c r="S9695" i="1"/>
  <c r="F9696" i="1"/>
  <c r="S9696" i="1"/>
  <c r="F9697" i="1"/>
  <c r="S9697" i="1"/>
  <c r="F9698" i="1"/>
  <c r="S9698" i="1"/>
  <c r="F9699" i="1"/>
  <c r="S9699" i="1"/>
  <c r="F9700" i="1"/>
  <c r="S9700" i="1"/>
  <c r="F9701" i="1"/>
  <c r="S9701" i="1"/>
  <c r="F9702" i="1"/>
  <c r="S9702" i="1"/>
  <c r="F9703" i="1"/>
  <c r="S9703" i="1"/>
  <c r="F9704" i="1"/>
  <c r="S9704" i="1"/>
  <c r="F9705" i="1"/>
  <c r="S9705" i="1"/>
  <c r="F9706" i="1"/>
  <c r="S9706" i="1"/>
  <c r="F9707" i="1"/>
  <c r="S9707" i="1"/>
  <c r="F9708" i="1"/>
  <c r="S9708" i="1"/>
  <c r="F9709" i="1"/>
  <c r="S9709" i="1"/>
  <c r="F9710" i="1"/>
  <c r="S9710" i="1"/>
  <c r="F9711" i="1"/>
  <c r="S9711" i="1"/>
  <c r="F9712" i="1"/>
  <c r="S9712" i="1"/>
  <c r="F9713" i="1"/>
  <c r="S9713" i="1"/>
  <c r="F9714" i="1"/>
  <c r="S9714" i="1"/>
  <c r="F9715" i="1"/>
  <c r="S9715" i="1"/>
  <c r="F9716" i="1"/>
  <c r="S9716" i="1"/>
  <c r="F9717" i="1"/>
  <c r="S9717" i="1"/>
  <c r="F9718" i="1"/>
  <c r="S9718" i="1"/>
  <c r="F9719" i="1"/>
  <c r="S9719" i="1"/>
  <c r="F9720" i="1"/>
  <c r="S9720" i="1"/>
  <c r="F9721" i="1"/>
  <c r="S9721" i="1"/>
  <c r="F9722" i="1"/>
  <c r="S9722" i="1"/>
  <c r="F9723" i="1"/>
  <c r="S9723" i="1"/>
  <c r="F9724" i="1"/>
  <c r="S9724" i="1"/>
  <c r="F9725" i="1"/>
  <c r="S9725" i="1"/>
  <c r="F9726" i="1"/>
  <c r="S9726" i="1"/>
  <c r="F9727" i="1"/>
  <c r="S9727" i="1"/>
  <c r="F9728" i="1"/>
  <c r="S9728" i="1"/>
  <c r="F9729" i="1"/>
  <c r="S9729" i="1"/>
  <c r="F9730" i="1"/>
  <c r="S9730" i="1"/>
  <c r="F9731" i="1"/>
  <c r="S9731" i="1"/>
  <c r="F9732" i="1"/>
  <c r="S9732" i="1"/>
  <c r="F9733" i="1"/>
  <c r="S9733" i="1"/>
  <c r="F9734" i="1"/>
  <c r="S9734" i="1"/>
  <c r="F9735" i="1"/>
  <c r="S9735" i="1"/>
  <c r="F9736" i="1"/>
  <c r="S9736" i="1"/>
  <c r="F9737" i="1"/>
  <c r="S9737" i="1"/>
  <c r="F9738" i="1"/>
  <c r="S9738" i="1"/>
  <c r="F9739" i="1"/>
  <c r="S9739" i="1"/>
  <c r="F9740" i="1"/>
  <c r="S9740" i="1"/>
  <c r="F9741" i="1"/>
  <c r="S9741" i="1"/>
  <c r="F9742" i="1"/>
  <c r="S9742" i="1"/>
  <c r="F9743" i="1"/>
  <c r="S9743" i="1"/>
  <c r="F9744" i="1"/>
  <c r="S9744" i="1"/>
  <c r="F9745" i="1"/>
  <c r="S9745" i="1"/>
  <c r="F9746" i="1"/>
  <c r="S9746" i="1"/>
  <c r="F9747" i="1"/>
  <c r="S9747" i="1"/>
  <c r="F9748" i="1"/>
  <c r="S9748" i="1"/>
  <c r="F9749" i="1"/>
  <c r="S9749" i="1"/>
  <c r="F9750" i="1"/>
  <c r="S9750" i="1"/>
  <c r="F9751" i="1"/>
  <c r="S9751" i="1"/>
  <c r="F9752" i="1"/>
  <c r="S9752" i="1"/>
  <c r="F9753" i="1"/>
  <c r="S9753" i="1"/>
  <c r="F9754" i="1"/>
  <c r="S9754" i="1"/>
  <c r="F9755" i="1"/>
  <c r="S9755" i="1"/>
  <c r="F9756" i="1"/>
  <c r="S9756" i="1"/>
  <c r="F9757" i="1"/>
  <c r="S9757" i="1"/>
  <c r="F9758" i="1"/>
  <c r="S9758" i="1"/>
  <c r="F9759" i="1"/>
  <c r="S9759" i="1"/>
  <c r="F9760" i="1"/>
  <c r="S9760" i="1"/>
  <c r="F9761" i="1"/>
  <c r="S9761" i="1"/>
  <c r="F9762" i="1"/>
  <c r="S9762" i="1"/>
  <c r="F9763" i="1"/>
  <c r="S9763" i="1"/>
  <c r="F9764" i="1"/>
  <c r="S9764" i="1"/>
  <c r="F9765" i="1"/>
  <c r="S9765" i="1"/>
  <c r="F9766" i="1"/>
  <c r="S9766" i="1"/>
  <c r="F9767" i="1"/>
  <c r="S9767" i="1"/>
  <c r="F9768" i="1"/>
  <c r="S9768" i="1"/>
  <c r="F9769" i="1"/>
  <c r="S9769" i="1"/>
  <c r="F9770" i="1"/>
  <c r="S9770" i="1"/>
  <c r="F9771" i="1"/>
  <c r="S9771" i="1"/>
  <c r="F9772" i="1"/>
  <c r="S9772" i="1"/>
  <c r="F9773" i="1"/>
  <c r="S9773" i="1"/>
  <c r="F9774" i="1"/>
  <c r="S9774" i="1"/>
  <c r="F9775" i="1"/>
  <c r="S9775" i="1"/>
  <c r="F9776" i="1"/>
  <c r="S9776" i="1"/>
  <c r="F9777" i="1"/>
  <c r="S9777" i="1"/>
  <c r="F9778" i="1"/>
  <c r="S9778" i="1"/>
  <c r="F9779" i="1"/>
  <c r="S9779" i="1"/>
  <c r="F9780" i="1"/>
  <c r="S9780" i="1"/>
  <c r="F9781" i="1"/>
  <c r="S9781" i="1"/>
  <c r="F9782" i="1"/>
  <c r="S9782" i="1"/>
  <c r="F9783" i="1"/>
  <c r="S9783" i="1"/>
  <c r="F9784" i="1"/>
  <c r="S9784" i="1"/>
  <c r="F9785" i="1"/>
  <c r="S9785" i="1"/>
  <c r="F9786" i="1"/>
  <c r="S9786" i="1"/>
  <c r="F9787" i="1"/>
  <c r="S9787" i="1"/>
  <c r="F9788" i="1"/>
  <c r="S9788" i="1"/>
  <c r="F9789" i="1"/>
  <c r="S9789" i="1"/>
  <c r="F9790" i="1"/>
  <c r="S9790" i="1"/>
  <c r="F9791" i="1"/>
  <c r="S9791" i="1"/>
  <c r="F9792" i="1"/>
  <c r="S9792" i="1"/>
  <c r="F9793" i="1"/>
  <c r="S9793" i="1"/>
  <c r="F9794" i="1"/>
  <c r="S9794" i="1"/>
  <c r="F9795" i="1"/>
  <c r="S9795" i="1"/>
  <c r="F9796" i="1"/>
  <c r="S9796" i="1"/>
  <c r="F9797" i="1"/>
  <c r="S9797" i="1"/>
  <c r="F9798" i="1"/>
  <c r="S9798" i="1"/>
  <c r="F9799" i="1"/>
  <c r="S9799" i="1"/>
  <c r="F9800" i="1"/>
  <c r="S9800" i="1"/>
  <c r="F9801" i="1"/>
  <c r="S9801" i="1"/>
  <c r="F9802" i="1"/>
  <c r="S9802" i="1"/>
  <c r="F9803" i="1"/>
  <c r="S9803" i="1"/>
  <c r="F9804" i="1"/>
  <c r="S9804" i="1"/>
  <c r="F9805" i="1"/>
  <c r="S9805" i="1"/>
  <c r="F9806" i="1"/>
  <c r="S9806" i="1"/>
  <c r="F9807" i="1"/>
  <c r="S9807" i="1"/>
  <c r="F9808" i="1"/>
  <c r="S9808" i="1"/>
  <c r="F9809" i="1"/>
  <c r="S9809" i="1"/>
  <c r="F9810" i="1"/>
  <c r="S9810" i="1"/>
  <c r="F9811" i="1"/>
  <c r="S9811" i="1"/>
  <c r="F9812" i="1"/>
  <c r="S9812" i="1"/>
  <c r="F9813" i="1"/>
  <c r="S9813" i="1"/>
  <c r="F9814" i="1"/>
  <c r="S9814" i="1"/>
  <c r="F9815" i="1"/>
  <c r="S9815" i="1"/>
  <c r="F9816" i="1"/>
  <c r="S9816" i="1"/>
  <c r="F9817" i="1"/>
  <c r="S9817" i="1"/>
  <c r="F9818" i="1"/>
  <c r="S9818" i="1"/>
  <c r="F9819" i="1"/>
  <c r="S9819" i="1"/>
  <c r="F9820" i="1"/>
  <c r="S9820" i="1"/>
  <c r="F9821" i="1"/>
  <c r="S9821" i="1"/>
  <c r="F9822" i="1"/>
  <c r="S9822" i="1"/>
  <c r="F9823" i="1"/>
  <c r="S9823" i="1"/>
  <c r="F9824" i="1"/>
  <c r="S9824" i="1"/>
  <c r="F9825" i="1"/>
  <c r="S9825" i="1"/>
  <c r="F9826" i="1"/>
  <c r="S9826" i="1"/>
  <c r="F9827" i="1"/>
  <c r="S9827" i="1"/>
  <c r="F9828" i="1"/>
  <c r="S9828" i="1"/>
  <c r="F9829" i="1"/>
  <c r="S9829" i="1"/>
  <c r="F9830" i="1"/>
  <c r="S9830" i="1"/>
  <c r="F9831" i="1"/>
  <c r="S9831" i="1"/>
  <c r="F9832" i="1"/>
  <c r="S9832" i="1"/>
  <c r="F9833" i="1"/>
  <c r="S9833" i="1"/>
  <c r="F9834" i="1"/>
  <c r="S9834" i="1"/>
  <c r="F9835" i="1"/>
  <c r="S9835" i="1"/>
  <c r="F9836" i="1"/>
  <c r="S9836" i="1"/>
  <c r="F9837" i="1"/>
  <c r="S9837" i="1"/>
  <c r="F9838" i="1"/>
  <c r="S9838" i="1"/>
  <c r="F9839" i="1"/>
  <c r="S9839" i="1"/>
  <c r="F9840" i="1"/>
  <c r="S9840" i="1"/>
  <c r="F9841" i="1"/>
  <c r="S9841" i="1"/>
  <c r="F9842" i="1"/>
  <c r="S9842" i="1"/>
  <c r="F9843" i="1"/>
  <c r="S9843" i="1"/>
  <c r="F9844" i="1"/>
  <c r="S9844" i="1"/>
  <c r="F9845" i="1"/>
  <c r="S9845" i="1"/>
  <c r="F9846" i="1"/>
  <c r="S9846" i="1"/>
  <c r="F9847" i="1"/>
  <c r="S9847" i="1"/>
  <c r="F9848" i="1"/>
  <c r="S9848" i="1"/>
  <c r="F9849" i="1"/>
  <c r="S9849" i="1"/>
  <c r="F9850" i="1"/>
  <c r="S9850" i="1"/>
  <c r="F9851" i="1"/>
  <c r="S9851" i="1"/>
  <c r="F9852" i="1"/>
  <c r="S9852" i="1"/>
  <c r="F9853" i="1"/>
  <c r="S9853" i="1"/>
  <c r="F9854" i="1"/>
  <c r="S9854" i="1"/>
  <c r="F9855" i="1"/>
  <c r="S9855" i="1"/>
  <c r="F9856" i="1"/>
  <c r="S9856" i="1"/>
  <c r="F9857" i="1"/>
  <c r="S9857" i="1"/>
  <c r="F9858" i="1"/>
  <c r="S9858" i="1"/>
  <c r="F9859" i="1"/>
  <c r="S9859" i="1"/>
  <c r="F9860" i="1"/>
  <c r="S9860" i="1"/>
  <c r="F9861" i="1"/>
  <c r="S9861" i="1"/>
  <c r="F9862" i="1"/>
  <c r="S9862" i="1"/>
  <c r="F9863" i="1"/>
  <c r="S9863" i="1"/>
  <c r="F9864" i="1"/>
  <c r="S9864" i="1"/>
  <c r="F9865" i="1"/>
  <c r="S9865" i="1"/>
  <c r="F9866" i="1"/>
  <c r="S9866" i="1"/>
  <c r="F9867" i="1"/>
  <c r="S9867" i="1"/>
  <c r="F9868" i="1"/>
  <c r="S9868" i="1"/>
  <c r="F9869" i="1"/>
  <c r="S9869" i="1"/>
  <c r="F9870" i="1"/>
  <c r="S9870" i="1"/>
  <c r="F9871" i="1"/>
  <c r="S9871" i="1"/>
  <c r="F9872" i="1"/>
  <c r="S9872" i="1"/>
  <c r="F9873" i="1"/>
  <c r="S9873" i="1"/>
  <c r="F9874" i="1"/>
  <c r="S9874" i="1"/>
  <c r="F9875" i="1"/>
  <c r="S9875" i="1"/>
  <c r="F9876" i="1"/>
  <c r="S9876" i="1"/>
  <c r="F9877" i="1"/>
  <c r="S9877" i="1"/>
  <c r="F9878" i="1"/>
  <c r="S9878" i="1"/>
  <c r="F9879" i="1"/>
  <c r="S9879" i="1"/>
  <c r="F9880" i="1"/>
  <c r="S9880" i="1"/>
  <c r="F9881" i="1"/>
  <c r="S9881" i="1"/>
  <c r="F9882" i="1"/>
  <c r="S9882" i="1"/>
  <c r="F9883" i="1"/>
  <c r="S9883" i="1"/>
  <c r="F9884" i="1"/>
  <c r="S9884" i="1"/>
  <c r="F9885" i="1"/>
  <c r="S9885" i="1"/>
  <c r="F9886" i="1"/>
  <c r="S9886" i="1"/>
  <c r="F9887" i="1"/>
  <c r="S9887" i="1"/>
  <c r="F9888" i="1"/>
  <c r="S9888" i="1"/>
  <c r="F9889" i="1"/>
  <c r="S9889" i="1"/>
  <c r="F9890" i="1"/>
  <c r="S9890" i="1"/>
  <c r="F9891" i="1"/>
  <c r="S9891" i="1"/>
  <c r="F9892" i="1"/>
  <c r="S9892" i="1"/>
  <c r="F9893" i="1"/>
  <c r="S9893" i="1"/>
  <c r="F9894" i="1"/>
  <c r="S9894" i="1"/>
  <c r="F9895" i="1"/>
  <c r="S9895" i="1"/>
  <c r="F9896" i="1"/>
  <c r="S9896" i="1"/>
  <c r="F9897" i="1"/>
  <c r="S9897" i="1"/>
  <c r="F9898" i="1"/>
  <c r="S9898" i="1"/>
  <c r="F9899" i="1"/>
  <c r="S9899" i="1"/>
  <c r="F9900" i="1"/>
  <c r="S9900" i="1"/>
  <c r="F9901" i="1"/>
  <c r="S9901" i="1"/>
  <c r="F9902" i="1"/>
  <c r="S9902" i="1"/>
  <c r="F9903" i="1"/>
  <c r="S9903" i="1"/>
  <c r="F9904" i="1"/>
  <c r="S9904" i="1"/>
  <c r="F9905" i="1"/>
  <c r="S9905" i="1"/>
  <c r="F9906" i="1"/>
  <c r="S9906" i="1"/>
  <c r="F9907" i="1"/>
  <c r="S9907" i="1"/>
  <c r="F9908" i="1"/>
  <c r="S9908" i="1"/>
  <c r="F9909" i="1"/>
  <c r="S9909" i="1"/>
  <c r="F9910" i="1"/>
  <c r="S9910" i="1"/>
  <c r="F9911" i="1"/>
  <c r="S9911" i="1"/>
  <c r="F9912" i="1"/>
  <c r="S9912" i="1"/>
  <c r="F9913" i="1"/>
  <c r="S9913" i="1"/>
  <c r="F9914" i="1"/>
  <c r="S9914" i="1"/>
  <c r="F9915" i="1"/>
  <c r="S9915" i="1"/>
  <c r="F9916" i="1"/>
  <c r="S9916" i="1"/>
  <c r="F9917" i="1"/>
  <c r="S9917" i="1"/>
  <c r="F9918" i="1"/>
  <c r="S9918" i="1"/>
  <c r="F9919" i="1"/>
  <c r="S9919" i="1"/>
  <c r="F9920" i="1"/>
  <c r="S9920" i="1"/>
  <c r="F9921" i="1"/>
  <c r="S9921" i="1"/>
  <c r="F9922" i="1"/>
  <c r="S9922" i="1"/>
  <c r="F9923" i="1"/>
  <c r="S9923" i="1"/>
  <c r="F9924" i="1"/>
  <c r="S9924" i="1"/>
  <c r="F9925" i="1"/>
  <c r="S9925" i="1"/>
  <c r="F9926" i="1"/>
  <c r="S9926" i="1"/>
  <c r="F9927" i="1"/>
  <c r="S9927" i="1"/>
  <c r="F9928" i="1"/>
  <c r="S9928" i="1"/>
  <c r="F9929" i="1"/>
  <c r="S9929" i="1"/>
  <c r="F9930" i="1"/>
  <c r="S9930" i="1"/>
  <c r="F9931" i="1"/>
  <c r="S9931" i="1"/>
  <c r="F9932" i="1"/>
  <c r="S9932" i="1"/>
  <c r="F9933" i="1"/>
  <c r="S9933" i="1"/>
  <c r="F9934" i="1"/>
  <c r="S9934" i="1"/>
  <c r="F9935" i="1"/>
  <c r="S9935" i="1"/>
  <c r="F9936" i="1"/>
  <c r="S9936" i="1"/>
  <c r="F9937" i="1"/>
  <c r="S9937" i="1"/>
  <c r="F9938" i="1"/>
  <c r="S9938" i="1"/>
  <c r="F9939" i="1"/>
  <c r="S9939" i="1"/>
  <c r="F9940" i="1"/>
  <c r="S9940" i="1"/>
  <c r="F9941" i="1"/>
  <c r="S9941" i="1"/>
  <c r="F9942" i="1"/>
  <c r="S9942" i="1"/>
  <c r="F9943" i="1"/>
  <c r="S9943" i="1"/>
  <c r="F9944" i="1"/>
  <c r="S9944" i="1"/>
  <c r="F9945" i="1"/>
  <c r="S9945" i="1"/>
  <c r="F9946" i="1"/>
  <c r="S9946" i="1"/>
  <c r="F9947" i="1"/>
  <c r="S9947" i="1"/>
  <c r="F9948" i="1"/>
  <c r="S9948" i="1"/>
  <c r="F9949" i="1"/>
  <c r="S9949" i="1"/>
  <c r="F9950" i="1"/>
  <c r="S9950" i="1"/>
  <c r="F9951" i="1"/>
  <c r="S9951" i="1"/>
  <c r="F9952" i="1"/>
  <c r="S9952" i="1"/>
  <c r="F9953" i="1"/>
  <c r="S9953" i="1"/>
  <c r="F9954" i="1"/>
  <c r="S9954" i="1"/>
  <c r="F9955" i="1"/>
  <c r="S9955" i="1"/>
  <c r="F9956" i="1"/>
  <c r="S9956" i="1"/>
  <c r="F9957" i="1"/>
  <c r="S9957" i="1"/>
  <c r="F9958" i="1"/>
  <c r="S9958" i="1"/>
  <c r="F9959" i="1"/>
  <c r="S9959" i="1"/>
  <c r="F9960" i="1"/>
  <c r="S9960" i="1"/>
  <c r="F9961" i="1"/>
  <c r="S9961" i="1"/>
  <c r="F9962" i="1"/>
  <c r="S9962" i="1"/>
  <c r="F9963" i="1"/>
  <c r="S9963" i="1"/>
  <c r="F9964" i="1"/>
  <c r="S9964" i="1"/>
  <c r="F9965" i="1"/>
  <c r="S9965" i="1"/>
  <c r="F9966" i="1"/>
  <c r="S9966" i="1"/>
  <c r="F9967" i="1"/>
  <c r="S9967" i="1"/>
  <c r="F9968" i="1"/>
  <c r="S9968" i="1"/>
  <c r="F9969" i="1"/>
  <c r="S9969" i="1"/>
  <c r="F9970" i="1"/>
  <c r="S9970" i="1"/>
  <c r="F9971" i="1"/>
  <c r="S9971" i="1"/>
  <c r="F9972" i="1"/>
  <c r="S9972" i="1"/>
  <c r="F9973" i="1"/>
  <c r="S9973" i="1"/>
  <c r="F9974" i="1"/>
  <c r="S9974" i="1"/>
  <c r="F9975" i="1"/>
  <c r="S9975" i="1"/>
  <c r="F9976" i="1"/>
  <c r="S9976" i="1"/>
  <c r="F9977" i="1"/>
  <c r="S9977" i="1"/>
  <c r="F9978" i="1"/>
  <c r="S9978" i="1"/>
  <c r="F9979" i="1"/>
  <c r="S9979" i="1"/>
  <c r="F9980" i="1"/>
  <c r="S9980" i="1"/>
  <c r="F9981" i="1"/>
  <c r="S9981" i="1"/>
  <c r="F9982" i="1"/>
  <c r="S9982" i="1"/>
  <c r="F9983" i="1"/>
  <c r="S9983" i="1"/>
  <c r="F9984" i="1"/>
  <c r="S9984" i="1"/>
  <c r="F9985" i="1"/>
  <c r="S9985" i="1"/>
  <c r="F9986" i="1"/>
  <c r="S9986" i="1"/>
  <c r="F9987" i="1"/>
  <c r="S9987" i="1"/>
  <c r="F9988" i="1"/>
  <c r="S9988" i="1"/>
  <c r="F9989" i="1"/>
  <c r="S9989" i="1"/>
  <c r="F9990" i="1"/>
  <c r="S9990" i="1"/>
  <c r="F9991" i="1"/>
  <c r="S9991" i="1"/>
  <c r="F9992" i="1"/>
  <c r="S9992" i="1"/>
  <c r="F9993" i="1"/>
  <c r="S9993" i="1"/>
  <c r="F9994" i="1"/>
  <c r="S9994" i="1"/>
  <c r="F9995" i="1"/>
  <c r="S9995" i="1"/>
  <c r="F4" i="1"/>
  <c r="F5" i="1"/>
  <c r="F7" i="1"/>
  <c r="F14" i="1"/>
  <c r="F15" i="1"/>
  <c r="F16" i="1"/>
  <c r="F18" i="1"/>
  <c r="F19" i="1"/>
  <c r="F20" i="1"/>
  <c r="F23" i="1"/>
  <c r="F25" i="1"/>
  <c r="F26" i="1"/>
  <c r="F27" i="1"/>
  <c r="F29" i="1"/>
  <c r="F36" i="1"/>
  <c r="F37" i="1"/>
  <c r="F39" i="1"/>
  <c r="F43" i="1"/>
  <c r="F44" i="1"/>
  <c r="F45" i="1"/>
  <c r="F46" i="1"/>
  <c r="F48" i="1"/>
  <c r="F49" i="1"/>
  <c r="F51" i="1"/>
  <c r="F55" i="1"/>
  <c r="F57" i="1"/>
  <c r="F64" i="1"/>
  <c r="F68" i="1"/>
  <c r="F69" i="1"/>
  <c r="F71" i="1"/>
  <c r="F72" i="1"/>
  <c r="F74" i="1"/>
  <c r="F77" i="1"/>
  <c r="F81" i="1"/>
  <c r="F83" i="1"/>
  <c r="F85" i="1"/>
  <c r="F86" i="1"/>
  <c r="F88" i="1"/>
  <c r="F90" i="1"/>
  <c r="F91" i="1"/>
  <c r="F94" i="1"/>
  <c r="F97" i="1"/>
  <c r="F98" i="1"/>
  <c r="F99" i="1"/>
  <c r="F100" i="1"/>
  <c r="F101" i="1"/>
  <c r="F104" i="1"/>
  <c r="F105" i="1"/>
  <c r="F108" i="1"/>
  <c r="F111" i="1"/>
  <c r="F112" i="1"/>
  <c r="F113" i="1"/>
  <c r="F115" i="1"/>
  <c r="F119" i="1"/>
  <c r="F120" i="1"/>
  <c r="F121" i="1"/>
  <c r="F126" i="1"/>
  <c r="F127" i="1"/>
  <c r="F128" i="1"/>
  <c r="F130" i="1"/>
  <c r="F132" i="1"/>
  <c r="F135" i="1"/>
  <c r="F142" i="1"/>
  <c r="F143" i="1"/>
  <c r="F146" i="1"/>
  <c r="F147" i="1"/>
  <c r="F148" i="1"/>
  <c r="F149" i="1"/>
  <c r="F153" i="1"/>
  <c r="F155" i="1"/>
  <c r="F158" i="1"/>
  <c r="F159" i="1"/>
  <c r="F160" i="1"/>
  <c r="F162" i="1"/>
  <c r="F163" i="1"/>
  <c r="F164" i="1"/>
  <c r="F165" i="1"/>
  <c r="F166" i="1"/>
  <c r="F173" i="1"/>
  <c r="F176" i="1"/>
  <c r="F178" i="1"/>
  <c r="F181" i="1"/>
  <c r="F182" i="1"/>
  <c r="F184" i="1"/>
  <c r="F187" i="1"/>
  <c r="F188" i="1"/>
  <c r="F189" i="1"/>
  <c r="F191" i="1"/>
  <c r="F196" i="1"/>
  <c r="F197" i="1"/>
  <c r="F199" i="1"/>
  <c r="F200" i="1"/>
  <c r="F202" i="1"/>
  <c r="F203" i="1"/>
  <c r="F205" i="1"/>
  <c r="F206" i="1"/>
  <c r="F207" i="1"/>
  <c r="F208" i="1"/>
  <c r="F213" i="1"/>
  <c r="F214" i="1"/>
  <c r="F219" i="1"/>
  <c r="F221" i="1"/>
  <c r="F227" i="1"/>
  <c r="F230" i="1"/>
  <c r="F232" i="1"/>
  <c r="F238" i="1"/>
  <c r="F239" i="1"/>
  <c r="F246" i="1"/>
  <c r="F251" i="1"/>
  <c r="F252" i="1"/>
  <c r="F254" i="1"/>
  <c r="F256" i="1"/>
  <c r="F260" i="1"/>
  <c r="F263" i="1"/>
  <c r="F264" i="1"/>
  <c r="F266" i="1"/>
  <c r="F267" i="1"/>
  <c r="F268" i="1"/>
  <c r="F270" i="1"/>
  <c r="F272" i="1"/>
  <c r="F276" i="1"/>
  <c r="F278" i="1"/>
  <c r="F284" i="1"/>
  <c r="F288" i="1"/>
  <c r="F291" i="1"/>
  <c r="F295" i="1"/>
  <c r="F306" i="1"/>
  <c r="F308" i="1"/>
  <c r="F310" i="1"/>
  <c r="F311" i="1"/>
  <c r="F315" i="1"/>
  <c r="F316" i="1"/>
  <c r="F318" i="1"/>
  <c r="F319" i="1"/>
  <c r="F324" i="1"/>
  <c r="F325" i="1"/>
  <c r="F327" i="1"/>
  <c r="F328" i="1"/>
  <c r="F333" i="1"/>
  <c r="F336" i="1"/>
  <c r="F339" i="1"/>
  <c r="F347" i="1"/>
  <c r="F348" i="1"/>
  <c r="F351" i="1"/>
  <c r="F356" i="1"/>
  <c r="F361" i="1"/>
  <c r="F363" i="1"/>
  <c r="F367" i="1"/>
  <c r="F368" i="1"/>
  <c r="F372" i="1"/>
  <c r="F374" i="1"/>
  <c r="F378" i="1"/>
  <c r="F379" i="1"/>
  <c r="F380" i="1"/>
  <c r="F383" i="1"/>
  <c r="F385" i="1"/>
  <c r="F386" i="1"/>
  <c r="F388" i="1"/>
  <c r="F390" i="1"/>
  <c r="F391" i="1"/>
  <c r="F393" i="1"/>
  <c r="F395" i="1"/>
  <c r="F396" i="1"/>
  <c r="F397" i="1"/>
  <c r="F400" i="1"/>
  <c r="F404" i="1"/>
  <c r="F406" i="1"/>
  <c r="F407" i="1"/>
  <c r="F416" i="1"/>
  <c r="F418" i="1"/>
  <c r="F419" i="1"/>
  <c r="F424" i="1"/>
  <c r="F426" i="1"/>
  <c r="F429" i="1"/>
  <c r="F430" i="1"/>
  <c r="F431" i="1"/>
  <c r="F436" i="1"/>
  <c r="F438" i="1"/>
  <c r="F440" i="1"/>
  <c r="F448" i="1"/>
  <c r="F449" i="1"/>
  <c r="F455" i="1"/>
  <c r="F458" i="1"/>
  <c r="F464" i="1"/>
  <c r="F469" i="1"/>
  <c r="F472" i="1"/>
  <c r="F473" i="1"/>
  <c r="F480" i="1"/>
  <c r="F481" i="1"/>
  <c r="F483" i="1"/>
  <c r="F484" i="1"/>
  <c r="F486" i="1"/>
  <c r="F489" i="1"/>
  <c r="F490" i="1"/>
  <c r="F493" i="1"/>
  <c r="F495" i="1"/>
  <c r="F496" i="1"/>
  <c r="F497" i="1"/>
  <c r="F502" i="1"/>
  <c r="F508" i="1"/>
  <c r="F512" i="1"/>
  <c r="F515" i="1"/>
  <c r="F521" i="1"/>
  <c r="F524" i="1"/>
  <c r="F527" i="1"/>
  <c r="F528" i="1"/>
  <c r="F530" i="1"/>
  <c r="F533" i="1"/>
  <c r="F534" i="1"/>
  <c r="F535" i="1"/>
  <c r="F537" i="1"/>
  <c r="F538" i="1"/>
  <c r="F540" i="1"/>
  <c r="F542" i="1"/>
  <c r="F544" i="1"/>
  <c r="F548" i="1"/>
  <c r="F553" i="1"/>
  <c r="F555" i="1"/>
  <c r="F557" i="1"/>
  <c r="F558" i="1"/>
  <c r="F561" i="1"/>
  <c r="F563" i="1"/>
  <c r="F565" i="1"/>
  <c r="F567" i="1"/>
  <c r="F568" i="1"/>
  <c r="F572" i="1"/>
  <c r="F576" i="1"/>
  <c r="F577" i="1"/>
  <c r="F580" i="1"/>
  <c r="F582" i="1"/>
  <c r="F583" i="1"/>
  <c r="F588" i="1"/>
  <c r="F590" i="1"/>
  <c r="F594" i="1"/>
  <c r="F596" i="1"/>
  <c r="F600" i="1"/>
  <c r="F601" i="1"/>
  <c r="F604" i="1"/>
  <c r="F609" i="1"/>
  <c r="F612" i="1"/>
  <c r="F614" i="1"/>
  <c r="F616" i="1"/>
  <c r="F618" i="1"/>
  <c r="F623" i="1"/>
  <c r="F624" i="1"/>
  <c r="F628" i="1"/>
  <c r="F629" i="1"/>
  <c r="F632" i="1"/>
  <c r="F637" i="1"/>
  <c r="F638" i="1"/>
  <c r="F642" i="1"/>
  <c r="F643" i="1"/>
  <c r="F645" i="1"/>
  <c r="F647" i="1"/>
  <c r="F650" i="1"/>
  <c r="F653" i="1"/>
  <c r="F656" i="1"/>
  <c r="F659" i="1"/>
  <c r="F665" i="1"/>
  <c r="F667" i="1"/>
  <c r="F670" i="1"/>
  <c r="F675" i="1"/>
  <c r="F678" i="1"/>
  <c r="F682" i="1"/>
  <c r="F685" i="1"/>
  <c r="F687" i="1"/>
  <c r="F690" i="1"/>
  <c r="F691" i="1"/>
  <c r="F694" i="1"/>
  <c r="F696" i="1"/>
  <c r="F705" i="1"/>
  <c r="F706" i="1"/>
  <c r="F709" i="1"/>
  <c r="F712" i="1"/>
  <c r="F713" i="1"/>
  <c r="F714" i="1"/>
  <c r="F718" i="1"/>
  <c r="F720" i="1"/>
  <c r="F722" i="1"/>
  <c r="F725" i="1"/>
  <c r="F726" i="1"/>
  <c r="F727" i="1"/>
  <c r="F729" i="1"/>
  <c r="F734" i="1"/>
  <c r="F741" i="1"/>
  <c r="F744" i="1"/>
  <c r="F750" i="1"/>
  <c r="F751" i="1"/>
  <c r="F755" i="1"/>
  <c r="F758" i="1"/>
  <c r="F760" i="1"/>
  <c r="F761" i="1"/>
  <c r="F764" i="1"/>
  <c r="F765" i="1"/>
  <c r="F770" i="1"/>
  <c r="F772" i="1"/>
  <c r="F778" i="1"/>
  <c r="F783" i="1"/>
  <c r="F789" i="1"/>
  <c r="F794" i="1"/>
  <c r="F795" i="1"/>
  <c r="F797" i="1"/>
  <c r="F801" i="1"/>
  <c r="F802" i="1"/>
  <c r="F805" i="1"/>
  <c r="F806" i="1"/>
  <c r="F815" i="1"/>
  <c r="F817" i="1"/>
  <c r="F824" i="1"/>
  <c r="F826" i="1"/>
  <c r="F839" i="1"/>
  <c r="F841" i="1"/>
  <c r="F844" i="1"/>
  <c r="F848" i="1"/>
  <c r="F850" i="1"/>
  <c r="F851" i="1"/>
  <c r="F852" i="1"/>
  <c r="F857" i="1"/>
  <c r="F860" i="1"/>
  <c r="F862" i="1"/>
  <c r="F867" i="1"/>
  <c r="F869" i="1"/>
  <c r="F870" i="1"/>
  <c r="F871" i="1"/>
  <c r="F874" i="1"/>
  <c r="F880" i="1"/>
  <c r="F885" i="1"/>
  <c r="F886" i="1"/>
  <c r="F887" i="1"/>
  <c r="F889" i="1"/>
  <c r="F896" i="1"/>
  <c r="F898" i="1"/>
  <c r="F899" i="1"/>
  <c r="F900" i="1"/>
  <c r="F901" i="1"/>
  <c r="F911" i="1"/>
  <c r="F914" i="1"/>
  <c r="F920" i="1"/>
  <c r="F923" i="1"/>
  <c r="F926" i="1"/>
  <c r="F927" i="1"/>
  <c r="F929" i="1"/>
  <c r="F934" i="1"/>
  <c r="F935" i="1"/>
  <c r="F940" i="1"/>
  <c r="F942" i="1"/>
  <c r="F954" i="1"/>
  <c r="F955" i="1"/>
  <c r="F957" i="1"/>
  <c r="F958" i="1"/>
  <c r="F961" i="1"/>
  <c r="F962" i="1"/>
  <c r="F963" i="1"/>
  <c r="F966" i="1"/>
  <c r="F980" i="1"/>
  <c r="F983" i="1"/>
  <c r="F986" i="1"/>
  <c r="F989" i="1"/>
  <c r="F992" i="1"/>
  <c r="F996" i="1"/>
  <c r="F998" i="1"/>
  <c r="F1006" i="1"/>
  <c r="F1008" i="1"/>
  <c r="F1012" i="1"/>
  <c r="F1015" i="1"/>
  <c r="F1018" i="1"/>
  <c r="F1026" i="1"/>
  <c r="F1027" i="1"/>
  <c r="F1035" i="1"/>
  <c r="F1039" i="1"/>
  <c r="F1040" i="1"/>
  <c r="F1042" i="1"/>
  <c r="F1043" i="1"/>
  <c r="F1045" i="1"/>
  <c r="F1052" i="1"/>
  <c r="F1055" i="1"/>
  <c r="F1061" i="1"/>
  <c r="F1063" i="1"/>
  <c r="F1069" i="1"/>
  <c r="F1070" i="1"/>
  <c r="F1072" i="1"/>
  <c r="F1073" i="1"/>
  <c r="F1074" i="1"/>
  <c r="F1075" i="1"/>
  <c r="F1078" i="1"/>
  <c r="F1079" i="1"/>
  <c r="F1082" i="1"/>
  <c r="F1089" i="1"/>
  <c r="F1095" i="1"/>
  <c r="F1097" i="1"/>
  <c r="F1100" i="1"/>
  <c r="F1106" i="1"/>
  <c r="F1118" i="1"/>
  <c r="F1119" i="1"/>
  <c r="F1138" i="1"/>
  <c r="F1148" i="1"/>
  <c r="F1161" i="1"/>
  <c r="F1163" i="1"/>
  <c r="F1164" i="1"/>
  <c r="F1167" i="1"/>
  <c r="F1178" i="1"/>
  <c r="F1181" i="1"/>
  <c r="F1186" i="1"/>
  <c r="F1190" i="1"/>
  <c r="F1207" i="1"/>
  <c r="F1208" i="1"/>
  <c r="F1214" i="1"/>
  <c r="F1222" i="1"/>
  <c r="F1233" i="1"/>
  <c r="F1235" i="1"/>
  <c r="F1240" i="1"/>
  <c r="F1246" i="1"/>
  <c r="F1247" i="1"/>
  <c r="F1255" i="1"/>
  <c r="F1262" i="1"/>
  <c r="F1263" i="1"/>
  <c r="F1265" i="1"/>
  <c r="F1267" i="1"/>
  <c r="F1271" i="1"/>
  <c r="F1279" i="1"/>
  <c r="F1287" i="1"/>
  <c r="F1289" i="1"/>
  <c r="F1297" i="1"/>
  <c r="F1298" i="1"/>
  <c r="F1300" i="1"/>
  <c r="F1304" i="1"/>
  <c r="F1305" i="1"/>
  <c r="F1316" i="1"/>
  <c r="F1320" i="1"/>
  <c r="F1322" i="1"/>
  <c r="F1324" i="1"/>
  <c r="F1325" i="1"/>
  <c r="F1326" i="1"/>
  <c r="F1329" i="1"/>
  <c r="F1330" i="1"/>
  <c r="F1331" i="1"/>
  <c r="F1332" i="1"/>
  <c r="F1334" i="1"/>
  <c r="F1337" i="1"/>
  <c r="F1338" i="1"/>
  <c r="F1339" i="1"/>
  <c r="F1342" i="1"/>
  <c r="F1352" i="1"/>
  <c r="F1359" i="1"/>
  <c r="F1360" i="1"/>
  <c r="F1361" i="1"/>
  <c r="F1362" i="1"/>
  <c r="F1365" i="1"/>
  <c r="F1370" i="1"/>
  <c r="F1373" i="1"/>
  <c r="F1383" i="1"/>
  <c r="F1384" i="1"/>
  <c r="F1395" i="1"/>
  <c r="F1402" i="1"/>
  <c r="F1411" i="1"/>
  <c r="F1415" i="1"/>
  <c r="F1416" i="1"/>
  <c r="F1418" i="1"/>
  <c r="F1421" i="1"/>
  <c r="F1428" i="1"/>
  <c r="F1437" i="1"/>
  <c r="F1443" i="1"/>
  <c r="F1444" i="1"/>
  <c r="F1445" i="1"/>
  <c r="F1452" i="1"/>
  <c r="F1453" i="1"/>
  <c r="F1457" i="1"/>
  <c r="F1460" i="1"/>
  <c r="F1463" i="1"/>
  <c r="F1466" i="1"/>
  <c r="F1474" i="1"/>
  <c r="F1476" i="1"/>
  <c r="F1479" i="1"/>
  <c r="F1487" i="1"/>
  <c r="F1488" i="1"/>
  <c r="F1491" i="1"/>
  <c r="F1493" i="1"/>
  <c r="F1495" i="1"/>
  <c r="F1497" i="1"/>
  <c r="F1506" i="1"/>
  <c r="F1508" i="1"/>
  <c r="F1517" i="1"/>
  <c r="F1519" i="1"/>
  <c r="F1522" i="1"/>
  <c r="F1523" i="1"/>
  <c r="F1536" i="1"/>
  <c r="F1537" i="1"/>
  <c r="F1539" i="1"/>
  <c r="F1545" i="1"/>
  <c r="F1553" i="1"/>
  <c r="F1555" i="1"/>
  <c r="F1557" i="1"/>
  <c r="F1558" i="1"/>
  <c r="F1561" i="1"/>
  <c r="F1564" i="1"/>
  <c r="F1565" i="1"/>
  <c r="F1568" i="1"/>
  <c r="F1576" i="1"/>
  <c r="F1578" i="1"/>
  <c r="F1591" i="1"/>
  <c r="F1592" i="1"/>
  <c r="F1594" i="1"/>
  <c r="F1596" i="1"/>
  <c r="F1612" i="1"/>
  <c r="F1622" i="1"/>
  <c r="F1626" i="1"/>
  <c r="F1629" i="1"/>
  <c r="F1637" i="1"/>
  <c r="F1640" i="1"/>
  <c r="F1644" i="1"/>
  <c r="F1652" i="1"/>
  <c r="F1654" i="1"/>
  <c r="F1660" i="1"/>
  <c r="F1661" i="1"/>
  <c r="F1665" i="1"/>
  <c r="F1673" i="1"/>
  <c r="F1675" i="1"/>
  <c r="F1678" i="1"/>
  <c r="F1684" i="1"/>
  <c r="F1692" i="1"/>
  <c r="F1694" i="1"/>
  <c r="F1705" i="1"/>
  <c r="F1708" i="1"/>
  <c r="F1729" i="1"/>
  <c r="F1742" i="1"/>
  <c r="F1750" i="1"/>
  <c r="F1753" i="1"/>
  <c r="F1760" i="1"/>
  <c r="F1765" i="1"/>
  <c r="F1769" i="1"/>
  <c r="F1785" i="1"/>
  <c r="F1789" i="1"/>
  <c r="F1795" i="1"/>
  <c r="F1796" i="1"/>
  <c r="F1801" i="1"/>
  <c r="F1810" i="1"/>
  <c r="F1814" i="1"/>
  <c r="F1820" i="1"/>
  <c r="F1829" i="1"/>
  <c r="F1830" i="1"/>
  <c r="F1839" i="1"/>
  <c r="F1843" i="1"/>
  <c r="F1846" i="1"/>
  <c r="F1865" i="1"/>
  <c r="F1872" i="1"/>
  <c r="F1875" i="1"/>
  <c r="F1878" i="1"/>
  <c r="F1896" i="1"/>
  <c r="F1898" i="1"/>
  <c r="F1907" i="1"/>
  <c r="F1911" i="1"/>
  <c r="F1915" i="1"/>
  <c r="F1921" i="1"/>
  <c r="F1924" i="1"/>
  <c r="F1939" i="1"/>
  <c r="F1948" i="1"/>
  <c r="F1974" i="1"/>
  <c r="F1988" i="1"/>
  <c r="F1997" i="1"/>
  <c r="F2002" i="1"/>
  <c r="F2013" i="1"/>
  <c r="F2015" i="1"/>
  <c r="F2022" i="1"/>
  <c r="F2036" i="1"/>
  <c r="F2047" i="1"/>
  <c r="F2072" i="1"/>
  <c r="F2073" i="1"/>
  <c r="F2074" i="1"/>
  <c r="F2078" i="1"/>
  <c r="F2092" i="1"/>
  <c r="F2104" i="1"/>
  <c r="F2107" i="1"/>
  <c r="F2119" i="1"/>
  <c r="F2128" i="1"/>
  <c r="F2131" i="1"/>
  <c r="F2135" i="1"/>
  <c r="F2138" i="1"/>
  <c r="F2152" i="1"/>
  <c r="F2153" i="1"/>
  <c r="F2164" i="1"/>
  <c r="F2170" i="1"/>
  <c r="F2174" i="1"/>
  <c r="F2177" i="1"/>
  <c r="F2188" i="1"/>
  <c r="F2208" i="1"/>
  <c r="F2211" i="1"/>
  <c r="F2219" i="1"/>
  <c r="F2220" i="1"/>
  <c r="F2223" i="1"/>
  <c r="F2227" i="1"/>
  <c r="F2233" i="1"/>
  <c r="F2241" i="1"/>
  <c r="F2244" i="1"/>
  <c r="F2249" i="1"/>
  <c r="F2261" i="1"/>
  <c r="F2263" i="1"/>
  <c r="F2264" i="1"/>
  <c r="F2268" i="1"/>
  <c r="F2269" i="1"/>
  <c r="F2281" i="1"/>
  <c r="F2287" i="1"/>
  <c r="F2291" i="1"/>
  <c r="F2309" i="1"/>
  <c r="F2310" i="1"/>
  <c r="F2315" i="1"/>
  <c r="F2327" i="1"/>
  <c r="F2330" i="1"/>
  <c r="F2336" i="1"/>
  <c r="F2355" i="1"/>
  <c r="F2384" i="1"/>
  <c r="F2391" i="1"/>
  <c r="F2409" i="1"/>
  <c r="F2413" i="1"/>
  <c r="F2418" i="1"/>
  <c r="F2423" i="1"/>
  <c r="F2434" i="1"/>
  <c r="F2439" i="1"/>
  <c r="F2462" i="1"/>
  <c r="F2472" i="1"/>
  <c r="F2479" i="1"/>
  <c r="F2491" i="1"/>
  <c r="F2494" i="1"/>
  <c r="F2497" i="1"/>
  <c r="F2502" i="1"/>
  <c r="F2505" i="1"/>
  <c r="F2514" i="1"/>
  <c r="F2526" i="1"/>
  <c r="F2537" i="1"/>
  <c r="F2543" i="1"/>
  <c r="F2544" i="1"/>
  <c r="F2567" i="1"/>
  <c r="F2574" i="1"/>
  <c r="F2603" i="1"/>
  <c r="F2607" i="1"/>
  <c r="F2615" i="1"/>
  <c r="F2616" i="1"/>
  <c r="F2624" i="1"/>
  <c r="F2625" i="1"/>
  <c r="F2633" i="1"/>
  <c r="F2638" i="1"/>
  <c r="F2639" i="1"/>
  <c r="F2664" i="1"/>
  <c r="F2668" i="1"/>
  <c r="F2670" i="1"/>
  <c r="F2672" i="1"/>
  <c r="F2676" i="1"/>
  <c r="F2679" i="1"/>
  <c r="F2697" i="1"/>
  <c r="F2718" i="1"/>
  <c r="F2725" i="1"/>
  <c r="F2731" i="1"/>
  <c r="F2744" i="1"/>
  <c r="F2750" i="1"/>
  <c r="F2754" i="1"/>
  <c r="F2760" i="1"/>
  <c r="F2762" i="1"/>
  <c r="F2770" i="1"/>
  <c r="F2804" i="1"/>
  <c r="F2808" i="1"/>
  <c r="F2817" i="1"/>
  <c r="F2821" i="1"/>
  <c r="F2835" i="1"/>
  <c r="F2844" i="1"/>
  <c r="F2849" i="1"/>
  <c r="F2853" i="1"/>
  <c r="F2859" i="1"/>
  <c r="F2872" i="1"/>
  <c r="F2892" i="1"/>
  <c r="F2928" i="1"/>
  <c r="F2951" i="1"/>
  <c r="F2958" i="1"/>
  <c r="F2964" i="1"/>
  <c r="F2981" i="1"/>
  <c r="F2987" i="1"/>
  <c r="F3006" i="1"/>
  <c r="F3012" i="1"/>
  <c r="F3025" i="1"/>
  <c r="F3032" i="1"/>
  <c r="F3050" i="1"/>
  <c r="F3055" i="1"/>
  <c r="F3063" i="1"/>
  <c r="F3066" i="1"/>
  <c r="F3081" i="1"/>
  <c r="F3103" i="1"/>
  <c r="F3106" i="1"/>
  <c r="F3128" i="1"/>
  <c r="F3134" i="1"/>
  <c r="F3147" i="1"/>
  <c r="F3157" i="1"/>
  <c r="F3162" i="1"/>
  <c r="F3195" i="1"/>
  <c r="F3201" i="1"/>
  <c r="F3238" i="1"/>
  <c r="F3240" i="1"/>
  <c r="F3245" i="1"/>
  <c r="F3253" i="1"/>
  <c r="F3261" i="1"/>
  <c r="F3262" i="1"/>
  <c r="F3269" i="1"/>
  <c r="F3321" i="1"/>
  <c r="F3336" i="1"/>
  <c r="F3367" i="1"/>
  <c r="F3379" i="1"/>
  <c r="F3400" i="1"/>
  <c r="F3446" i="1"/>
  <c r="F3448" i="1"/>
  <c r="F3465" i="1"/>
  <c r="F3471" i="1"/>
  <c r="F3504" i="1"/>
  <c r="F3507" i="1"/>
  <c r="F3527" i="1"/>
  <c r="F3574" i="1"/>
  <c r="F3603" i="1"/>
  <c r="F3613" i="1"/>
  <c r="F3633" i="1"/>
  <c r="F3703" i="1"/>
  <c r="F3736" i="1"/>
  <c r="F3738" i="1"/>
  <c r="F3796" i="1"/>
  <c r="F3802" i="1"/>
  <c r="F3833" i="1"/>
  <c r="F3843" i="1"/>
  <c r="F3853" i="1"/>
  <c r="F3882" i="1"/>
  <c r="F3905" i="1"/>
  <c r="F3945" i="1"/>
  <c r="F3972" i="1"/>
  <c r="F3990" i="1"/>
  <c r="F3996" i="1"/>
  <c r="F4007" i="1"/>
  <c r="F4022" i="1"/>
  <c r="F4108" i="1"/>
  <c r="F4162" i="1"/>
  <c r="F4166" i="1"/>
  <c r="F4177" i="1"/>
  <c r="F4183" i="1"/>
  <c r="F4188" i="1"/>
  <c r="F4212" i="1"/>
  <c r="F4238" i="1"/>
  <c r="F4252" i="1"/>
  <c r="F4272" i="1"/>
  <c r="F4335" i="1"/>
  <c r="F4354" i="1"/>
  <c r="F4500" i="1"/>
  <c r="F4511" i="1"/>
  <c r="F4544" i="1"/>
  <c r="F4585" i="1"/>
  <c r="F4649" i="1"/>
  <c r="F4723" i="1"/>
  <c r="F4770" i="1"/>
  <c r="F4796" i="1"/>
  <c r="F4821" i="1"/>
  <c r="F4927" i="1"/>
  <c r="F4937" i="1"/>
  <c r="F4963" i="1"/>
  <c r="F5010" i="1"/>
  <c r="F5019" i="1"/>
  <c r="F5084" i="1"/>
  <c r="F5344" i="1"/>
  <c r="F5383" i="1"/>
  <c r="F5402" i="1"/>
  <c r="F5429" i="1"/>
  <c r="F5432" i="1"/>
  <c r="F5504" i="1"/>
  <c r="F5532" i="1"/>
  <c r="F5598" i="1"/>
  <c r="F5611" i="1"/>
  <c r="F5759" i="1"/>
  <c r="F5790" i="1"/>
  <c r="F5839" i="1"/>
  <c r="F5889" i="1"/>
  <c r="F6052" i="1"/>
  <c r="F6131" i="1"/>
  <c r="F6135" i="1"/>
  <c r="F6172" i="1"/>
  <c r="F6499" i="1"/>
  <c r="F6507" i="1"/>
  <c r="F6624" i="1"/>
  <c r="F6757" i="1"/>
  <c r="F6792" i="1"/>
  <c r="F6958" i="1"/>
  <c r="F7547" i="1"/>
  <c r="F7655" i="1"/>
  <c r="F8087" i="1"/>
  <c r="F8177" i="1"/>
  <c r="F8487" i="1"/>
  <c r="F8538" i="1"/>
  <c r="F8668" i="1"/>
  <c r="F9211" i="1"/>
  <c r="F9401" i="1"/>
  <c r="F9443" i="1"/>
  <c r="F9560" i="1"/>
  <c r="F2" i="1"/>
  <c r="S2" i="1"/>
  <c r="S4" i="1"/>
  <c r="S5" i="1"/>
  <c r="S7" i="1"/>
  <c r="S14" i="1"/>
  <c r="S15" i="1"/>
  <c r="S16" i="1"/>
  <c r="S18" i="1"/>
  <c r="S19" i="1"/>
  <c r="S20" i="1"/>
  <c r="S23" i="1"/>
  <c r="S25" i="1"/>
  <c r="S26" i="1"/>
  <c r="S27" i="1"/>
  <c r="S29" i="1"/>
  <c r="S36" i="1"/>
  <c r="S37" i="1"/>
  <c r="S39" i="1"/>
  <c r="S43" i="1"/>
  <c r="S44" i="1"/>
  <c r="S45" i="1"/>
  <c r="S46" i="1"/>
  <c r="S48" i="1"/>
  <c r="S49" i="1"/>
  <c r="S51" i="1"/>
  <c r="S55" i="1"/>
  <c r="S57" i="1"/>
  <c r="S64" i="1"/>
  <c r="S68" i="1"/>
  <c r="S69" i="1"/>
  <c r="S71" i="1"/>
  <c r="S72" i="1"/>
  <c r="S74" i="1"/>
  <c r="S77" i="1"/>
  <c r="S81" i="1"/>
  <c r="S83" i="1"/>
  <c r="S85" i="1"/>
  <c r="S86" i="1"/>
  <c r="S88" i="1"/>
  <c r="S90" i="1"/>
  <c r="S91" i="1"/>
  <c r="S94" i="1"/>
  <c r="S97" i="1"/>
  <c r="S98" i="1"/>
  <c r="S99" i="1"/>
  <c r="S100" i="1"/>
  <c r="S101" i="1"/>
  <c r="S104" i="1"/>
  <c r="S105" i="1"/>
  <c r="S108" i="1"/>
  <c r="S111" i="1"/>
  <c r="S112" i="1"/>
  <c r="S113" i="1"/>
  <c r="S115" i="1"/>
  <c r="S119" i="1"/>
  <c r="S120" i="1"/>
  <c r="S121" i="1"/>
  <c r="S126" i="1"/>
  <c r="S127" i="1"/>
  <c r="S128" i="1"/>
  <c r="S130" i="1"/>
  <c r="S132" i="1"/>
  <c r="S135" i="1"/>
  <c r="S142" i="1"/>
  <c r="S143" i="1"/>
  <c r="S146" i="1"/>
  <c r="S147" i="1"/>
  <c r="S148" i="1"/>
  <c r="S149" i="1"/>
  <c r="S153" i="1"/>
  <c r="S155" i="1"/>
  <c r="S158" i="1"/>
  <c r="S159" i="1"/>
  <c r="S160" i="1"/>
  <c r="S162" i="1"/>
  <c r="S163" i="1"/>
  <c r="S164" i="1"/>
  <c r="S165" i="1"/>
  <c r="S166" i="1"/>
  <c r="S173" i="1"/>
  <c r="S176" i="1"/>
  <c r="S178" i="1"/>
  <c r="S181" i="1"/>
  <c r="S182" i="1"/>
  <c r="S184" i="1"/>
  <c r="S187" i="1"/>
  <c r="S188" i="1"/>
  <c r="S189" i="1"/>
  <c r="S191" i="1"/>
  <c r="S196" i="1"/>
  <c r="S197" i="1"/>
  <c r="S199" i="1"/>
  <c r="S200" i="1"/>
  <c r="S202" i="1"/>
  <c r="S203" i="1"/>
  <c r="S205" i="1"/>
  <c r="S206" i="1"/>
  <c r="S207" i="1"/>
  <c r="S208" i="1"/>
  <c r="S213" i="1"/>
  <c r="S214" i="1"/>
  <c r="S219" i="1"/>
  <c r="S221" i="1"/>
  <c r="S227" i="1"/>
  <c r="S230" i="1"/>
  <c r="S232" i="1"/>
  <c r="S238" i="1"/>
  <c r="S239" i="1"/>
  <c r="S246" i="1"/>
  <c r="S251" i="1"/>
  <c r="S252" i="1"/>
  <c r="S254" i="1"/>
  <c r="S256" i="1"/>
  <c r="S260" i="1"/>
  <c r="S263" i="1"/>
  <c r="S264" i="1"/>
  <c r="S266" i="1"/>
  <c r="S267" i="1"/>
  <c r="S268" i="1"/>
  <c r="S270" i="1"/>
  <c r="S272" i="1"/>
  <c r="S276" i="1"/>
  <c r="S278" i="1"/>
  <c r="S284" i="1"/>
  <c r="S288" i="1"/>
  <c r="S291" i="1"/>
  <c r="S295" i="1"/>
  <c r="S306" i="1"/>
  <c r="S308" i="1"/>
  <c r="S310" i="1"/>
  <c r="S311" i="1"/>
  <c r="S315" i="1"/>
  <c r="S316" i="1"/>
  <c r="S318" i="1"/>
  <c r="S319" i="1"/>
  <c r="S324" i="1"/>
  <c r="S325" i="1"/>
  <c r="S327" i="1"/>
  <c r="S328" i="1"/>
  <c r="S333" i="1"/>
  <c r="S336" i="1"/>
  <c r="S339" i="1"/>
  <c r="S347" i="1"/>
  <c r="S348" i="1"/>
  <c r="S351" i="1"/>
  <c r="S356" i="1"/>
  <c r="S361" i="1"/>
  <c r="S363" i="1"/>
  <c r="S367" i="1"/>
  <c r="S368" i="1"/>
  <c r="S372" i="1"/>
  <c r="S374" i="1"/>
  <c r="S378" i="1"/>
  <c r="S379" i="1"/>
  <c r="S380" i="1"/>
  <c r="S383" i="1"/>
  <c r="S385" i="1"/>
  <c r="S386" i="1"/>
  <c r="S388" i="1"/>
  <c r="S390" i="1"/>
  <c r="S391" i="1"/>
  <c r="S393" i="1"/>
  <c r="S395" i="1"/>
  <c r="S396" i="1"/>
  <c r="S397" i="1"/>
  <c r="S400" i="1"/>
  <c r="S404" i="1"/>
  <c r="S406" i="1"/>
  <c r="S407" i="1"/>
  <c r="S416" i="1"/>
  <c r="S418" i="1"/>
  <c r="S419" i="1"/>
  <c r="S424" i="1"/>
  <c r="S426" i="1"/>
  <c r="S429" i="1"/>
  <c r="S430" i="1"/>
  <c r="S431" i="1"/>
  <c r="S436" i="1"/>
  <c r="S438" i="1"/>
  <c r="S440" i="1"/>
  <c r="S448" i="1"/>
  <c r="S449" i="1"/>
  <c r="S455" i="1"/>
  <c r="S458" i="1"/>
  <c r="S464" i="1"/>
  <c r="S469" i="1"/>
  <c r="S472" i="1"/>
  <c r="S473" i="1"/>
  <c r="S480" i="1"/>
  <c r="S481" i="1"/>
  <c r="S483" i="1"/>
  <c r="S484" i="1"/>
  <c r="S486" i="1"/>
  <c r="S489" i="1"/>
  <c r="S490" i="1"/>
  <c r="S493" i="1"/>
  <c r="S495" i="1"/>
  <c r="S496" i="1"/>
  <c r="S497" i="1"/>
  <c r="S502" i="1"/>
  <c r="S508" i="1"/>
  <c r="S512" i="1"/>
  <c r="S515" i="1"/>
  <c r="S521" i="1"/>
  <c r="S524" i="1"/>
  <c r="S527" i="1"/>
  <c r="S528" i="1"/>
  <c r="S530" i="1"/>
  <c r="S533" i="1"/>
  <c r="S534" i="1"/>
  <c r="S535" i="1"/>
  <c r="S537" i="1"/>
  <c r="S538" i="1"/>
  <c r="S540" i="1"/>
  <c r="S542" i="1"/>
  <c r="S544" i="1"/>
  <c r="S548" i="1"/>
  <c r="S553" i="1"/>
  <c r="S555" i="1"/>
  <c r="S557" i="1"/>
  <c r="S558" i="1"/>
  <c r="S561" i="1"/>
  <c r="S563" i="1"/>
  <c r="S565" i="1"/>
  <c r="S567" i="1"/>
  <c r="S568" i="1"/>
  <c r="S572" i="1"/>
  <c r="S576" i="1"/>
  <c r="S577" i="1"/>
  <c r="S580" i="1"/>
  <c r="S582" i="1"/>
  <c r="S583" i="1"/>
  <c r="S588" i="1"/>
  <c r="S590" i="1"/>
  <c r="S594" i="1"/>
  <c r="S596" i="1"/>
  <c r="S600" i="1"/>
  <c r="S601" i="1"/>
  <c r="S604" i="1"/>
  <c r="S609" i="1"/>
  <c r="S612" i="1"/>
  <c r="S614" i="1"/>
  <c r="S616" i="1"/>
  <c r="S618" i="1"/>
  <c r="S623" i="1"/>
  <c r="S624" i="1"/>
  <c r="S628" i="1"/>
  <c r="S629" i="1"/>
  <c r="S632" i="1"/>
  <c r="S637" i="1"/>
  <c r="S638" i="1"/>
  <c r="S642" i="1"/>
  <c r="S643" i="1"/>
  <c r="S645" i="1"/>
  <c r="S647" i="1"/>
  <c r="S650" i="1"/>
  <c r="S653" i="1"/>
  <c r="S656" i="1"/>
  <c r="S659" i="1"/>
  <c r="S665" i="1"/>
  <c r="S667" i="1"/>
  <c r="S670" i="1"/>
  <c r="S675" i="1"/>
  <c r="S678" i="1"/>
  <c r="S682" i="1"/>
  <c r="S685" i="1"/>
  <c r="S687" i="1"/>
  <c r="S690" i="1"/>
  <c r="S691" i="1"/>
  <c r="S694" i="1"/>
  <c r="S696" i="1"/>
  <c r="S705" i="1"/>
  <c r="S706" i="1"/>
  <c r="S709" i="1"/>
  <c r="S712" i="1"/>
  <c r="S713" i="1"/>
  <c r="S714" i="1"/>
  <c r="S718" i="1"/>
  <c r="S720" i="1"/>
  <c r="S722" i="1"/>
  <c r="S725" i="1"/>
  <c r="S726" i="1"/>
  <c r="S727" i="1"/>
  <c r="S729" i="1"/>
  <c r="S734" i="1"/>
  <c r="S741" i="1"/>
  <c r="S744" i="1"/>
  <c r="S750" i="1"/>
  <c r="S751" i="1"/>
  <c r="S755" i="1"/>
  <c r="S758" i="1"/>
  <c r="S760" i="1"/>
  <c r="S761" i="1"/>
  <c r="S764" i="1"/>
  <c r="S765" i="1"/>
  <c r="S770" i="1"/>
  <c r="S772" i="1"/>
  <c r="S778" i="1"/>
  <c r="S783" i="1"/>
  <c r="S789" i="1"/>
  <c r="S794" i="1"/>
  <c r="S795" i="1"/>
  <c r="S797" i="1"/>
  <c r="S801" i="1"/>
  <c r="S802" i="1"/>
  <c r="S805" i="1"/>
  <c r="S806" i="1"/>
  <c r="S815" i="1"/>
  <c r="S817" i="1"/>
  <c r="S824" i="1"/>
  <c r="S826" i="1"/>
  <c r="S839" i="1"/>
  <c r="S841" i="1"/>
  <c r="S844" i="1"/>
  <c r="S848" i="1"/>
  <c r="S850" i="1"/>
  <c r="S851" i="1"/>
  <c r="S852" i="1"/>
  <c r="S857" i="1"/>
  <c r="S860" i="1"/>
  <c r="S862" i="1"/>
  <c r="S867" i="1"/>
  <c r="S869" i="1"/>
  <c r="S870" i="1"/>
  <c r="S871" i="1"/>
  <c r="S874" i="1"/>
  <c r="S880" i="1"/>
  <c r="S885" i="1"/>
  <c r="S886" i="1"/>
  <c r="S887" i="1"/>
  <c r="S889" i="1"/>
  <c r="S896" i="1"/>
  <c r="S898" i="1"/>
  <c r="S899" i="1"/>
  <c r="S900" i="1"/>
  <c r="S901" i="1"/>
  <c r="S911" i="1"/>
  <c r="S914" i="1"/>
  <c r="S920" i="1"/>
  <c r="S923" i="1"/>
  <c r="S926" i="1"/>
  <c r="S927" i="1"/>
  <c r="S929" i="1"/>
  <c r="S934" i="1"/>
  <c r="S935" i="1"/>
  <c r="S940" i="1"/>
  <c r="S942" i="1"/>
  <c r="S954" i="1"/>
  <c r="S955" i="1"/>
  <c r="S957" i="1"/>
  <c r="S958" i="1"/>
  <c r="S961" i="1"/>
  <c r="S962" i="1"/>
  <c r="S963" i="1"/>
  <c r="S966" i="1"/>
  <c r="S980" i="1"/>
  <c r="S983" i="1"/>
  <c r="S986" i="1"/>
  <c r="S989" i="1"/>
  <c r="S992" i="1"/>
  <c r="S996" i="1"/>
  <c r="S998" i="1"/>
  <c r="S1006" i="1"/>
  <c r="S1008" i="1"/>
  <c r="S1012" i="1"/>
  <c r="S1015" i="1"/>
  <c r="S1018" i="1"/>
  <c r="S1026" i="1"/>
  <c r="S1027" i="1"/>
  <c r="S1035" i="1"/>
  <c r="S1039" i="1"/>
  <c r="S1040" i="1"/>
  <c r="S1042" i="1"/>
  <c r="S1043" i="1"/>
  <c r="S1045" i="1"/>
  <c r="S1052" i="1"/>
  <c r="S1055" i="1"/>
  <c r="S1061" i="1"/>
  <c r="S1063" i="1"/>
  <c r="S1069" i="1"/>
  <c r="S1070" i="1"/>
  <c r="S1072" i="1"/>
  <c r="S1073" i="1"/>
  <c r="S1074" i="1"/>
  <c r="S1075" i="1"/>
  <c r="S1078" i="1"/>
  <c r="S1079" i="1"/>
  <c r="S1082" i="1"/>
  <c r="S1089" i="1"/>
  <c r="S1095" i="1"/>
  <c r="S1097" i="1"/>
  <c r="S1100" i="1"/>
  <c r="S1106" i="1"/>
  <c r="S1118" i="1"/>
  <c r="S1119" i="1"/>
  <c r="S1138" i="1"/>
  <c r="S1148" i="1"/>
  <c r="S1161" i="1"/>
  <c r="S1163" i="1"/>
  <c r="S1164" i="1"/>
  <c r="S1167" i="1"/>
  <c r="S1178" i="1"/>
  <c r="S1181" i="1"/>
  <c r="S1186" i="1"/>
  <c r="S1190" i="1"/>
  <c r="S1207" i="1"/>
  <c r="S1208" i="1"/>
  <c r="S1214" i="1"/>
  <c r="S1222" i="1"/>
  <c r="S1233" i="1"/>
  <c r="S1235" i="1"/>
  <c r="S1240" i="1"/>
  <c r="S1246" i="1"/>
  <c r="S1247" i="1"/>
  <c r="S1255" i="1"/>
  <c r="S1262" i="1"/>
  <c r="S1263" i="1"/>
  <c r="S1265" i="1"/>
  <c r="S1267" i="1"/>
  <c r="S1271" i="1"/>
  <c r="S1279" i="1"/>
  <c r="S1287" i="1"/>
  <c r="S1289" i="1"/>
  <c r="S1297" i="1"/>
  <c r="S1298" i="1"/>
  <c r="S1300" i="1"/>
  <c r="S1304" i="1"/>
  <c r="S1305" i="1"/>
  <c r="S1316" i="1"/>
  <c r="S1320" i="1"/>
  <c r="S1322" i="1"/>
  <c r="S1324" i="1"/>
  <c r="S1325" i="1"/>
  <c r="S1326" i="1"/>
  <c r="S1329" i="1"/>
  <c r="S1330" i="1"/>
  <c r="S1331" i="1"/>
  <c r="S1332" i="1"/>
  <c r="S1334" i="1"/>
  <c r="S1337" i="1"/>
  <c r="S1338" i="1"/>
  <c r="S1339" i="1"/>
  <c r="S1342" i="1"/>
  <c r="S1352" i="1"/>
  <c r="S1359" i="1"/>
  <c r="S1360" i="1"/>
  <c r="S1361" i="1"/>
  <c r="S1362" i="1"/>
  <c r="S1365" i="1"/>
  <c r="S1370" i="1"/>
  <c r="S1373" i="1"/>
  <c r="S1383" i="1"/>
  <c r="S1384" i="1"/>
  <c r="S1395" i="1"/>
  <c r="S1402" i="1"/>
  <c r="S1411" i="1"/>
  <c r="S1415" i="1"/>
  <c r="S1416" i="1"/>
  <c r="S1418" i="1"/>
  <c r="S1421" i="1"/>
  <c r="S1428" i="1"/>
  <c r="S1437" i="1"/>
  <c r="S1443" i="1"/>
  <c r="S1444" i="1"/>
  <c r="S1445" i="1"/>
  <c r="S1452" i="1"/>
  <c r="S1453" i="1"/>
  <c r="S1457" i="1"/>
  <c r="S1460" i="1"/>
  <c r="S1463" i="1"/>
  <c r="S1466" i="1"/>
  <c r="S1474" i="1"/>
  <c r="S1476" i="1"/>
  <c r="S1479" i="1"/>
  <c r="S1487" i="1"/>
  <c r="S1488" i="1"/>
  <c r="S1491" i="1"/>
  <c r="S1493" i="1"/>
  <c r="S1495" i="1"/>
  <c r="S1497" i="1"/>
  <c r="S1506" i="1"/>
  <c r="S1508" i="1"/>
  <c r="S1517" i="1"/>
  <c r="S1519" i="1"/>
  <c r="S1522" i="1"/>
  <c r="S1523" i="1"/>
  <c r="S1536" i="1"/>
  <c r="S1537" i="1"/>
  <c r="S1539" i="1"/>
  <c r="S1545" i="1"/>
  <c r="S1553" i="1"/>
  <c r="S1555" i="1"/>
  <c r="S1557" i="1"/>
  <c r="S1558" i="1"/>
  <c r="S1561" i="1"/>
  <c r="S1564" i="1"/>
  <c r="S1565" i="1"/>
  <c r="S1568" i="1"/>
  <c r="S1576" i="1"/>
  <c r="S1578" i="1"/>
  <c r="S1591" i="1"/>
  <c r="S1592" i="1"/>
  <c r="S1594" i="1"/>
  <c r="S1596" i="1"/>
  <c r="S1612" i="1"/>
  <c r="S1622" i="1"/>
  <c r="S1626" i="1"/>
  <c r="S1629" i="1"/>
  <c r="S1637" i="1"/>
  <c r="S1640" i="1"/>
  <c r="S1644" i="1"/>
  <c r="S1652" i="1"/>
  <c r="S1654" i="1"/>
  <c r="S1660" i="1"/>
  <c r="S1661" i="1"/>
  <c r="S1665" i="1"/>
  <c r="S1673" i="1"/>
  <c r="S1675" i="1"/>
  <c r="S1678" i="1"/>
  <c r="S1684" i="1"/>
  <c r="S1692" i="1"/>
  <c r="S1694" i="1"/>
  <c r="S1705" i="1"/>
  <c r="S1708" i="1"/>
  <c r="S1729" i="1"/>
  <c r="S1742" i="1"/>
  <c r="S1750" i="1"/>
  <c r="S1753" i="1"/>
  <c r="S1760" i="1"/>
  <c r="S1765" i="1"/>
  <c r="S1769" i="1"/>
  <c r="S1785" i="1"/>
  <c r="S1789" i="1"/>
  <c r="S1795" i="1"/>
  <c r="S1796" i="1"/>
  <c r="S1801" i="1"/>
  <c r="S1810" i="1"/>
  <c r="S1814" i="1"/>
  <c r="S1820" i="1"/>
  <c r="S1829" i="1"/>
  <c r="S1830" i="1"/>
  <c r="S1839" i="1"/>
  <c r="S1843" i="1"/>
  <c r="S1846" i="1"/>
  <c r="S1865" i="1"/>
  <c r="S1872" i="1"/>
  <c r="S1875" i="1"/>
  <c r="S1878" i="1"/>
  <c r="S1896" i="1"/>
  <c r="S1898" i="1"/>
  <c r="S1907" i="1"/>
  <c r="S1911" i="1"/>
  <c r="S1915" i="1"/>
  <c r="S1921" i="1"/>
  <c r="S1924" i="1"/>
  <c r="S1939" i="1"/>
  <c r="S1948" i="1"/>
  <c r="S1974" i="1"/>
  <c r="S1988" i="1"/>
  <c r="S1997" i="1"/>
  <c r="S2002" i="1"/>
  <c r="S2013" i="1"/>
  <c r="S2015" i="1"/>
  <c r="S2022" i="1"/>
  <c r="S2036" i="1"/>
  <c r="S2047" i="1"/>
  <c r="S2072" i="1"/>
  <c r="S2073" i="1"/>
  <c r="S2074" i="1"/>
  <c r="S2078" i="1"/>
  <c r="S2092" i="1"/>
  <c r="S2104" i="1"/>
  <c r="S2107" i="1"/>
  <c r="S2119" i="1"/>
  <c r="S2128" i="1"/>
  <c r="S2131" i="1"/>
  <c r="S2135" i="1"/>
  <c r="S2138" i="1"/>
  <c r="S2152" i="1"/>
  <c r="S2153" i="1"/>
  <c r="S2164" i="1"/>
  <c r="S2170" i="1"/>
  <c r="S2174" i="1"/>
  <c r="S2177" i="1"/>
  <c r="S2188" i="1"/>
  <c r="S2208" i="1"/>
  <c r="S2211" i="1"/>
  <c r="S2219" i="1"/>
  <c r="S2220" i="1"/>
  <c r="S2223" i="1"/>
  <c r="S2227" i="1"/>
  <c r="S2233" i="1"/>
  <c r="S2241" i="1"/>
  <c r="S2244" i="1"/>
  <c r="S2249" i="1"/>
  <c r="S2261" i="1"/>
  <c r="S2263" i="1"/>
  <c r="S2264" i="1"/>
  <c r="S2268" i="1"/>
  <c r="S2269" i="1"/>
  <c r="S2281" i="1"/>
  <c r="S2287" i="1"/>
  <c r="S2291" i="1"/>
  <c r="S2309" i="1"/>
  <c r="S2310" i="1"/>
  <c r="S2315" i="1"/>
  <c r="S2327" i="1"/>
  <c r="S2330" i="1"/>
  <c r="S2336" i="1"/>
  <c r="S2355" i="1"/>
  <c r="S2384" i="1"/>
  <c r="S2391" i="1"/>
  <c r="S2409" i="1"/>
  <c r="S2413" i="1"/>
  <c r="S2418" i="1"/>
  <c r="S2423" i="1"/>
  <c r="S2434" i="1"/>
  <c r="S2439" i="1"/>
  <c r="S2462" i="1"/>
  <c r="S2472" i="1"/>
  <c r="S2479" i="1"/>
  <c r="S2491" i="1"/>
  <c r="S2494" i="1"/>
  <c r="S2497" i="1"/>
  <c r="S2502" i="1"/>
  <c r="S2505" i="1"/>
  <c r="S2514" i="1"/>
  <c r="S2526" i="1"/>
  <c r="S2537" i="1"/>
  <c r="S2543" i="1"/>
  <c r="S2544" i="1"/>
  <c r="S2567" i="1"/>
  <c r="S2574" i="1"/>
  <c r="S2603" i="1"/>
  <c r="S2607" i="1"/>
  <c r="S2615" i="1"/>
  <c r="S2616" i="1"/>
  <c r="S2624" i="1"/>
  <c r="S2625" i="1"/>
  <c r="S2633" i="1"/>
  <c r="S2638" i="1"/>
  <c r="S2639" i="1"/>
  <c r="S2664" i="1"/>
  <c r="S2668" i="1"/>
  <c r="S2670" i="1"/>
  <c r="S2672" i="1"/>
  <c r="S2676" i="1"/>
  <c r="S2679" i="1"/>
  <c r="S2697" i="1"/>
  <c r="S2718" i="1"/>
  <c r="S2725" i="1"/>
  <c r="S2731" i="1"/>
  <c r="S2744" i="1"/>
  <c r="S2750" i="1"/>
  <c r="S2754" i="1"/>
  <c r="S2760" i="1"/>
  <c r="S2762" i="1"/>
  <c r="S2770" i="1"/>
  <c r="S2804" i="1"/>
  <c r="S2808" i="1"/>
  <c r="S2817" i="1"/>
  <c r="S2821" i="1"/>
  <c r="S2835" i="1"/>
  <c r="S2844" i="1"/>
  <c r="S2849" i="1"/>
  <c r="S2853" i="1"/>
  <c r="S2859" i="1"/>
  <c r="S2872" i="1"/>
  <c r="S2892" i="1"/>
  <c r="S2928" i="1"/>
  <c r="S2951" i="1"/>
  <c r="S2958" i="1"/>
  <c r="S2964" i="1"/>
  <c r="S2981" i="1"/>
  <c r="S2987" i="1"/>
  <c r="S3006" i="1"/>
  <c r="S3012" i="1"/>
  <c r="S3025" i="1"/>
  <c r="S3032" i="1"/>
  <c r="S3050" i="1"/>
  <c r="S3055" i="1"/>
  <c r="S3063" i="1"/>
  <c r="S3066" i="1"/>
  <c r="S3081" i="1"/>
  <c r="S3103" i="1"/>
  <c r="S3106" i="1"/>
  <c r="S3128" i="1"/>
  <c r="S3134" i="1"/>
  <c r="S3147" i="1"/>
  <c r="S3157" i="1"/>
  <c r="S3162" i="1"/>
  <c r="S3195" i="1"/>
  <c r="S3201" i="1"/>
  <c r="S3238" i="1"/>
  <c r="S3240" i="1"/>
  <c r="S3245" i="1"/>
  <c r="S3253" i="1"/>
  <c r="S3261" i="1"/>
  <c r="S3262" i="1"/>
  <c r="S3269" i="1"/>
  <c r="S3321" i="1"/>
  <c r="S3336" i="1"/>
  <c r="S3367" i="1"/>
  <c r="S3379" i="1"/>
  <c r="S3400" i="1"/>
  <c r="S3446" i="1"/>
  <c r="S3448" i="1"/>
  <c r="S3465" i="1"/>
  <c r="S3471" i="1"/>
  <c r="S3504" i="1"/>
  <c r="S3507" i="1"/>
  <c r="S3527" i="1"/>
  <c r="S3574" i="1"/>
  <c r="S3603" i="1"/>
  <c r="S3613" i="1"/>
  <c r="S3633" i="1"/>
  <c r="S3703" i="1"/>
  <c r="S3736" i="1"/>
  <c r="S3738" i="1"/>
  <c r="S3796" i="1"/>
  <c r="S3802" i="1"/>
  <c r="S3833" i="1"/>
  <c r="S3843" i="1"/>
  <c r="S3853" i="1"/>
  <c r="S3882" i="1"/>
  <c r="S3905" i="1"/>
  <c r="S3945" i="1"/>
  <c r="S3972" i="1"/>
  <c r="S3990" i="1"/>
  <c r="S3996" i="1"/>
  <c r="S4007" i="1"/>
  <c r="S4022" i="1"/>
  <c r="S4108" i="1"/>
  <c r="S4162" i="1"/>
  <c r="S4166" i="1"/>
  <c r="S4177" i="1"/>
  <c r="S4183" i="1"/>
  <c r="S4188" i="1"/>
  <c r="S4212" i="1"/>
  <c r="S4238" i="1"/>
  <c r="S4252" i="1"/>
  <c r="S4272" i="1"/>
  <c r="S4335" i="1"/>
  <c r="S4354" i="1"/>
  <c r="S4500" i="1"/>
  <c r="S4511" i="1"/>
  <c r="S4544" i="1"/>
  <c r="S4585" i="1"/>
  <c r="S4649" i="1"/>
  <c r="S4723" i="1"/>
  <c r="S4770" i="1"/>
  <c r="S4796" i="1"/>
  <c r="S4821" i="1"/>
  <c r="S4927" i="1"/>
  <c r="S4937" i="1"/>
  <c r="S4963" i="1"/>
  <c r="S5010" i="1"/>
  <c r="S5019" i="1"/>
  <c r="S5084" i="1"/>
  <c r="S5344" i="1"/>
  <c r="S5383" i="1"/>
  <c r="S5402" i="1"/>
  <c r="S5429" i="1"/>
  <c r="S5432" i="1"/>
  <c r="S5504" i="1"/>
  <c r="S5532" i="1"/>
  <c r="S5598" i="1"/>
  <c r="S5611" i="1"/>
  <c r="S5759" i="1"/>
  <c r="S5790" i="1"/>
  <c r="S5839" i="1"/>
  <c r="S5889" i="1"/>
  <c r="S6052" i="1"/>
  <c r="S6131" i="1"/>
  <c r="S6135" i="1"/>
  <c r="S6172" i="1"/>
  <c r="S6499" i="1"/>
  <c r="S6507" i="1"/>
  <c r="S6624" i="1"/>
  <c r="S6757" i="1"/>
  <c r="S6792" i="1"/>
  <c r="S6958" i="1"/>
  <c r="S7547" i="1"/>
  <c r="S7655" i="1"/>
  <c r="S8087" i="1"/>
  <c r="S8177" i="1"/>
  <c r="S8487" i="1"/>
  <c r="S8538" i="1"/>
  <c r="S8668" i="1"/>
  <c r="S9211" i="1"/>
  <c r="S9401" i="1"/>
  <c r="S9443" i="1"/>
  <c r="S9560" i="1"/>
</calcChain>
</file>

<file path=xl/sharedStrings.xml><?xml version="1.0" encoding="utf-8"?>
<sst xmlns="http://schemas.openxmlformats.org/spreadsheetml/2006/main" count="130609" uniqueCount="10951">
  <si>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</si>
  <si>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</si>
  <si>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</si>
  <si>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</si>
  <si>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</si>
  <si>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</si>
  <si>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</si>
  <si>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</si>
  <si>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</si>
  <si>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</si>
  <si>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</si>
  <si>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</si>
  <si>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</si>
  <si>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</si>
  <si>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</si>
  <si>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</si>
  <si>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</si>
  <si>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</si>
  <si>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</si>
  <si>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</si>
  <si>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</si>
  <si>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</si>
  <si>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</si>
  <si>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</si>
  <si>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</si>
  <si>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</si>
  <si>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</si>
  <si>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</si>
  <si>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</si>
  <si>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</si>
  <si>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</si>
  <si>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</si>
  <si>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</si>
  <si>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</si>
  <si>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</si>
  <si>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</si>
  <si>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</si>
  <si>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</si>
  <si>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</si>
  <si>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</si>
  <si>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</si>
  <si>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</si>
  <si>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</si>
  <si>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</si>
  <si>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</si>
  <si>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</si>
  <si>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</si>
  <si>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</si>
  <si>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</si>
  <si>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</si>
  <si>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</si>
  <si>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</si>
  <si>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</si>
  <si>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</si>
  <si>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</si>
  <si>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</si>
  <si>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</si>
  <si>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</si>
  <si>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</si>
  <si>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</si>
  <si>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</si>
  <si>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</si>
  <si>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</si>
  <si>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</si>
  <si>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</si>
  <si>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</si>
  <si>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</si>
  <si>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</si>
  <si>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</si>
  <si>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</si>
  <si>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</si>
  <si>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</si>
  <si>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</si>
  <si>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</si>
  <si>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</si>
  <si>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</si>
  <si>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</si>
  <si>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</si>
  <si>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</si>
  <si>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</si>
  <si>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</si>
  <si>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</si>
  <si>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</si>
  <si>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</si>
  <si>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</si>
  <si>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</si>
  <si>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</si>
  <si>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</si>
  <si>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</si>
  <si>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</si>
  <si>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</si>
  <si>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</si>
  <si>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</si>
  <si>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</si>
  <si>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</si>
  <si>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</si>
  <si>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</si>
  <si>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</si>
  <si>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</si>
  <si>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</si>
  <si>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</si>
  <si>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</si>
  <si>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</si>
  <si>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</si>
  <si>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</si>
  <si>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</si>
  <si>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</si>
  <si>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</si>
  <si>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</si>
  <si>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</si>
  <si>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</si>
  <si>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</si>
  <si>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</si>
  <si>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</si>
  <si>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</si>
  <si>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</si>
  <si>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</si>
  <si>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</si>
  <si>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</si>
  <si>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</si>
  <si>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</si>
  <si>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</si>
  <si>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</si>
  <si>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</si>
  <si>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</si>
  <si>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</si>
  <si>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</si>
  <si>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</si>
  <si>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</si>
  <si>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</si>
  <si>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</si>
  <si>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</si>
  <si>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</si>
  <si>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</si>
  <si>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</si>
  <si>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</si>
  <si>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</si>
  <si>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</si>
  <si>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</si>
  <si>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</si>
  <si>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</si>
  <si>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</si>
  <si>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</si>
  <si>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</si>
  <si>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</si>
  <si>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</si>
  <si>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</si>
  <si>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</si>
  <si>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</si>
  <si>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</si>
  <si>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</si>
  <si>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</si>
  <si>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</si>
  <si>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</si>
  <si>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</si>
  <si>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</si>
  <si>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</si>
  <si>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</si>
  <si>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</si>
  <si>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</si>
  <si>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</si>
  <si>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</si>
  <si>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</si>
  <si>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</si>
  <si>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</si>
  <si>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</si>
  <si>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</si>
  <si>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</si>
  <si>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</si>
  <si>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</si>
  <si>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</si>
  <si>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</si>
  <si>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</si>
  <si>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</si>
  <si>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</si>
  <si>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</si>
  <si>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</si>
  <si>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</si>
  <si>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</si>
  <si>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</si>
  <si>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</si>
  <si>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</si>
  <si>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</si>
  <si>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</si>
  <si>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</si>
  <si>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</si>
  <si>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</si>
  <si>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</si>
  <si>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</si>
  <si>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</si>
  <si>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</si>
  <si>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</si>
  <si>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</si>
  <si>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</si>
  <si>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</si>
  <si>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</si>
  <si>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</si>
  <si>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</si>
  <si>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</si>
  <si>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</si>
  <si>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</si>
  <si>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</si>
  <si>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</si>
  <si>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</si>
  <si>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</si>
  <si>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</si>
  <si>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</si>
  <si>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</si>
  <si>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</si>
  <si>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</si>
  <si>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</si>
  <si>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</si>
  <si>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</si>
  <si>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</si>
  <si>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</si>
  <si>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</si>
  <si>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</si>
  <si>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</si>
  <si>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</si>
  <si>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</si>
  <si>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</si>
  <si>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</si>
  <si>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</si>
  <si>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</si>
  <si>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</si>
  <si>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</si>
  <si>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</si>
  <si>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</si>
  <si>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</si>
  <si>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</si>
  <si>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</si>
  <si>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</si>
  <si>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</si>
  <si>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</si>
  <si>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</si>
  <si>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</si>
  <si>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</si>
  <si>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</si>
  <si>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</si>
  <si>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</si>
  <si>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</si>
  <si>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</si>
  <si>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</si>
  <si>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</si>
  <si>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</si>
  <si>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</si>
  <si>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</si>
  <si>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</si>
  <si>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</si>
  <si>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</si>
  <si>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</si>
  <si>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</si>
  <si>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</si>
  <si>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</si>
  <si>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</si>
  <si>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</si>
  <si>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</si>
  <si>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</si>
  <si>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</si>
  <si>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</si>
  <si>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</si>
  <si>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</si>
  <si>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</si>
  <si>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</si>
  <si>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</si>
  <si>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</si>
  <si>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</si>
  <si>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</si>
  <si>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</si>
  <si>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</si>
  <si>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</si>
  <si>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</si>
  <si>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</si>
  <si>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</si>
  <si>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</si>
  <si>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</si>
  <si>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</si>
  <si>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</si>
  <si>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</si>
  <si>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</si>
  <si>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</si>
  <si>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</si>
  <si>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</si>
  <si>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</si>
  <si>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</si>
  <si>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</si>
  <si>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</si>
  <si>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</si>
  <si>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</si>
  <si>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</si>
  <si>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</si>
  <si>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</si>
  <si>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</si>
  <si>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</si>
  <si>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</si>
  <si>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</si>
  <si>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</si>
  <si>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</si>
  <si>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</si>
  <si>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</si>
  <si>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</si>
  <si>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</si>
  <si>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</si>
  <si>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</si>
  <si>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</si>
  <si>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</si>
  <si>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</si>
  <si>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</si>
  <si>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</si>
  <si>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</si>
  <si>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</si>
  <si>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</si>
  <si>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</si>
  <si>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</si>
  <si>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</si>
  <si>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</si>
  <si>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</si>
  <si>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</si>
  <si>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</si>
  <si>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</si>
  <si>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</si>
  <si>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</si>
  <si>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</si>
  <si>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</si>
  <si>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</si>
  <si>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</si>
  <si>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</si>
  <si>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</si>
  <si>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</si>
  <si>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</si>
  <si>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</si>
  <si>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</si>
  <si>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</si>
  <si>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</si>
  <si>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</si>
  <si>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</si>
  <si>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</si>
  <si>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</si>
  <si>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</si>
  <si>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</si>
  <si>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</si>
  <si>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</si>
  <si>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</si>
  <si>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</si>
  <si>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</si>
  <si>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</si>
  <si>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</si>
  <si>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</si>
  <si>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</si>
  <si>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</si>
  <si>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</si>
  <si>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</si>
  <si>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</si>
  <si>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</si>
  <si>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</si>
  <si>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</si>
  <si>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</si>
  <si>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</si>
  <si>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</si>
  <si>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</si>
  <si>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</si>
  <si>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</si>
  <si>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</si>
  <si>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</si>
  <si>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</si>
  <si>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</si>
  <si>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</si>
  <si>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</si>
  <si>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</si>
  <si>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</si>
  <si>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</si>
  <si>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</si>
  <si>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</si>
  <si>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</si>
  <si>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</si>
  <si>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</si>
  <si>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</si>
  <si>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</si>
  <si>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</si>
  <si>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</si>
  <si>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</si>
  <si>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</si>
  <si>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</si>
  <si>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</si>
  <si>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</si>
  <si>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</si>
  <si>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</si>
  <si>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</si>
  <si>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</si>
  <si>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</si>
  <si>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</si>
  <si>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</si>
  <si>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</si>
  <si>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</si>
  <si>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</si>
  <si>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</si>
  <si>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</si>
  <si>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</si>
  <si>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</si>
  <si>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</si>
  <si>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</si>
  <si>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</si>
  <si>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</si>
  <si>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</si>
  <si>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</si>
  <si>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</si>
  <si>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</si>
  <si>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</si>
  <si>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</si>
  <si>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</si>
  <si>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</si>
  <si>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</si>
  <si>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</si>
  <si>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</si>
  <si>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</si>
  <si>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</si>
  <si>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</si>
  <si>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</si>
  <si>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</si>
  <si>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</si>
  <si>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</si>
  <si>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</si>
  <si>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</si>
  <si>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</si>
  <si>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</si>
  <si>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</si>
  <si>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</si>
  <si>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</si>
  <si>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</si>
  <si>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</si>
  <si>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</si>
  <si>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</si>
  <si>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</si>
  <si>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</si>
  <si>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</si>
  <si>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</si>
  <si>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</si>
  <si>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</si>
  <si>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</si>
  <si>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</si>
  <si>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</si>
  <si>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</si>
  <si>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</si>
  <si>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</si>
  <si>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</si>
  <si>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</si>
  <si>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</si>
  <si>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</si>
  <si>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</si>
  <si>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</si>
  <si>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</si>
  <si>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</si>
  <si>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</si>
  <si>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</si>
  <si>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</si>
  <si>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</si>
  <si>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</si>
  <si>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</si>
  <si>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</si>
  <si>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</si>
  <si>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</si>
  <si>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</si>
  <si>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</si>
  <si>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</si>
  <si>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</si>
  <si>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</si>
  <si>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</si>
  <si>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</si>
  <si>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</si>
  <si>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</si>
  <si>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</si>
  <si>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</si>
  <si>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</si>
  <si>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</si>
  <si>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</si>
  <si>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</si>
  <si>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</si>
  <si>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</si>
  <si>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</si>
  <si>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</si>
  <si>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</si>
  <si>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</si>
  <si>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</si>
  <si>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</si>
  <si>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</si>
  <si>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</si>
  <si>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</si>
  <si>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</si>
  <si>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</si>
  <si>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</si>
  <si>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</si>
  <si>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</si>
  <si>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</si>
  <si>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</si>
  <si>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</si>
  <si>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</si>
  <si>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</si>
  <si>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</si>
  <si>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</si>
  <si>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</si>
  <si>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</si>
  <si>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</si>
  <si>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</si>
  <si>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</si>
  <si>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</si>
  <si>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</si>
  <si>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</si>
  <si>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</si>
  <si>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</si>
  <si>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</si>
  <si>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</si>
  <si>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</si>
  <si>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</si>
  <si>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</si>
  <si>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</si>
  <si>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</si>
  <si>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</si>
  <si>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</si>
  <si>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</si>
  <si>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</si>
  <si>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</si>
  <si>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</si>
  <si>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</si>
  <si>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</si>
  <si>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</si>
  <si>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</si>
  <si>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</si>
  <si>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</si>
  <si>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</si>
  <si>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</si>
  <si>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</si>
  <si>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</si>
  <si>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</si>
  <si>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</si>
  <si>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</si>
  <si>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</si>
  <si>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</si>
  <si>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</si>
  <si>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</si>
  <si>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</si>
  <si>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</si>
  <si>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</si>
  <si>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</si>
  <si>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</si>
  <si>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</si>
  <si>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</si>
  <si>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</si>
  <si>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</si>
  <si>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</si>
  <si>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</si>
  <si>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</si>
  <si>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</si>
  <si>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</si>
  <si>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</si>
  <si>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</si>
  <si>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</si>
  <si>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</si>
  <si>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</si>
  <si>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</si>
  <si>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</si>
  <si>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</si>
  <si>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</si>
  <si>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</si>
  <si>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</si>
  <si>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</si>
  <si>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</si>
  <si>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</si>
  <si>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</si>
  <si>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</si>
  <si>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</si>
  <si>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</si>
  <si>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</si>
  <si>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</si>
  <si>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</si>
  <si>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</si>
  <si>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</si>
  <si>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</si>
  <si>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</si>
  <si>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</si>
  <si>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</si>
  <si>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</si>
  <si>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</si>
  <si>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</si>
  <si>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</si>
  <si>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</si>
  <si>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</si>
  <si>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</si>
  <si>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</si>
  <si>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</si>
  <si>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</si>
  <si>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</si>
  <si>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</si>
  <si>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</si>
  <si>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</si>
  <si>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</si>
  <si>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</si>
  <si>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</si>
  <si>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</si>
  <si>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</si>
  <si>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</si>
  <si>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</si>
  <si>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</si>
  <si>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</si>
  <si>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</si>
  <si>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</si>
  <si>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</si>
  <si>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</si>
  <si>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</si>
  <si>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</si>
  <si>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</si>
  <si>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</si>
  <si>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</si>
  <si>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</si>
  <si>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</si>
  <si>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</si>
  <si>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</si>
  <si>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</si>
  <si>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</si>
  <si>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</si>
  <si>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</si>
  <si>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</si>
  <si>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</si>
  <si>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</si>
  <si>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</si>
  <si>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</si>
  <si>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</si>
  <si>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</si>
  <si>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</si>
  <si>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</si>
  <si>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</si>
  <si>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</si>
  <si>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</si>
  <si>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</si>
  <si>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</si>
  <si>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</si>
  <si>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</si>
  <si>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</si>
  <si>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</si>
  <si>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</si>
  <si>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</si>
  <si>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</si>
  <si>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</si>
  <si>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</si>
  <si>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</si>
  <si>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</si>
  <si>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</si>
  <si>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</si>
  <si>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</si>
  <si>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</si>
  <si>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</si>
  <si>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</si>
  <si>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</si>
  <si>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</si>
  <si>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</si>
  <si>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</si>
  <si>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</si>
  <si>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</si>
  <si>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</si>
  <si>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</si>
  <si>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</si>
  <si>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</si>
  <si>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</si>
  <si>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</si>
  <si>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</si>
  <si>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</si>
  <si>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</si>
  <si>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</si>
  <si>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</si>
  <si>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</si>
  <si>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</si>
  <si>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</si>
  <si>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</si>
  <si>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</si>
  <si>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</si>
  <si>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</si>
  <si>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</si>
  <si>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</si>
  <si>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</si>
  <si>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</si>
  <si>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</si>
  <si>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</si>
  <si>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</si>
  <si>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</si>
  <si>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</si>
  <si>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</si>
  <si>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</si>
  <si>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</si>
  <si>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</si>
  <si>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</si>
  <si>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</si>
  <si>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</si>
  <si>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</si>
  <si>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</si>
  <si>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</si>
  <si>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</si>
  <si>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</si>
  <si>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</si>
  <si>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</si>
  <si>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</si>
  <si>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</si>
  <si>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</si>
  <si>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</si>
  <si>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</si>
  <si>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</si>
  <si>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</si>
  <si>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</si>
  <si>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</si>
  <si>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</si>
  <si>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</si>
  <si>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</si>
  <si>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</si>
  <si>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</si>
  <si>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</si>
  <si>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</si>
  <si>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</si>
  <si>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</si>
  <si>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</si>
  <si>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</si>
  <si>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</si>
  <si>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</si>
  <si>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</si>
  <si>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</si>
  <si>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</si>
  <si>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</si>
  <si>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</si>
  <si>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</si>
  <si>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</si>
  <si>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</si>
  <si>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</si>
  <si>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</si>
  <si>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</si>
  <si>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</si>
  <si>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</si>
  <si>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</si>
  <si>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</si>
  <si>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</si>
  <si>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</si>
  <si>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</si>
  <si>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</si>
  <si>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</si>
  <si>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</si>
  <si>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</si>
  <si>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</si>
  <si>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</si>
  <si>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</si>
  <si>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</si>
  <si>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</si>
  <si>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</si>
  <si>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</si>
  <si>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</si>
  <si>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</si>
  <si>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</si>
  <si>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</si>
  <si>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</si>
  <si>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</si>
  <si>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</si>
  <si>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</si>
  <si>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</si>
  <si>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</si>
  <si>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</si>
  <si>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</si>
  <si>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</si>
  <si>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</si>
  <si>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</si>
  <si>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</si>
  <si>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</si>
  <si>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</si>
  <si>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</si>
  <si>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</si>
  <si>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</si>
  <si>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</si>
  <si>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</si>
  <si>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</si>
  <si>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</si>
  <si>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</si>
  <si>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</si>
  <si>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</si>
  <si>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</si>
  <si>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</si>
  <si>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</si>
  <si>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</si>
  <si>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</si>
  <si>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</si>
  <si>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</si>
  <si>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</si>
  <si>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</si>
  <si>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</si>
  <si>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</si>
  <si>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</si>
  <si>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</si>
  <si>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</si>
  <si>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</si>
  <si>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</si>
  <si>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</si>
  <si>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</si>
  <si>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</si>
  <si>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</si>
  <si>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</si>
  <si>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</si>
  <si>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</si>
  <si>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</si>
  <si>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</si>
  <si>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</si>
  <si>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</si>
  <si>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</si>
  <si>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</si>
  <si>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</si>
  <si>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</si>
  <si>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</si>
  <si>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</si>
  <si>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</si>
  <si>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</si>
  <si>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</si>
  <si>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</si>
  <si>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</si>
  <si>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</si>
  <si>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</si>
  <si>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</si>
  <si>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</si>
  <si>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</si>
  <si>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</si>
  <si>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</si>
  <si>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</si>
  <si>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</si>
  <si>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</si>
  <si>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</si>
  <si>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</si>
  <si>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</si>
  <si>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</si>
  <si>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</si>
  <si>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</si>
  <si>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</si>
  <si>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</si>
  <si>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</si>
  <si>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</si>
  <si>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</si>
  <si>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</si>
  <si>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</si>
  <si>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</si>
  <si>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</si>
  <si>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</si>
  <si>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</si>
  <si>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</si>
  <si>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</si>
  <si>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</si>
  <si>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</si>
  <si>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</si>
  <si>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</si>
  <si>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</si>
  <si>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</si>
  <si>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</si>
  <si>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</si>
  <si>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</si>
  <si>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</si>
  <si>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</si>
  <si>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</si>
  <si>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</si>
  <si>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</si>
  <si>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</si>
  <si>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</si>
  <si>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</si>
  <si>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</si>
  <si>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</si>
  <si>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</si>
  <si>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</si>
  <si>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</si>
  <si>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</si>
  <si>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</si>
  <si>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</si>
  <si>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</si>
  <si>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</si>
  <si>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</si>
  <si>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</si>
  <si>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</si>
  <si>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</si>
  <si>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</si>
  <si>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</si>
  <si>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</si>
  <si>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</si>
  <si>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</si>
  <si>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</si>
  <si>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</si>
  <si>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</si>
  <si>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</si>
  <si>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</si>
  <si>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</si>
  <si>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</si>
  <si>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</si>
  <si>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</si>
  <si>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</si>
  <si>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</si>
  <si>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</si>
  <si>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</si>
  <si>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</si>
  <si>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</si>
  <si>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</si>
  <si>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</si>
  <si>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</si>
  <si>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</si>
  <si>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</si>
  <si>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</si>
  <si>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</si>
  <si>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</si>
  <si>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</si>
  <si>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</si>
  <si>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</si>
  <si>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</si>
  <si>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</si>
  <si>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</si>
  <si>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</si>
  <si>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</si>
  <si>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</si>
  <si>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</si>
  <si>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</si>
  <si>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</si>
  <si>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</si>
  <si>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</si>
  <si>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</si>
  <si>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</si>
  <si>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</si>
  <si>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</si>
  <si>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</si>
  <si>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</si>
  <si>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</si>
  <si>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</si>
  <si>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</si>
  <si>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</si>
  <si>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</si>
  <si>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</si>
  <si>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</si>
  <si>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</si>
  <si>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</si>
  <si>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</si>
  <si>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</si>
  <si>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</si>
  <si>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</si>
  <si>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</si>
  <si>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</si>
  <si>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</si>
  <si>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</si>
  <si>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</si>
  <si>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</si>
  <si>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</si>
  <si>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</si>
  <si>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</si>
  <si>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</si>
  <si>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</si>
  <si>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</si>
  <si>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</si>
  <si>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</si>
  <si>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</si>
  <si>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</si>
  <si>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</si>
  <si>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</si>
  <si>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</si>
  <si>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</si>
  <si>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</si>
  <si>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</si>
  <si>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</si>
  <si>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</si>
  <si>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</si>
  <si>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</si>
  <si>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</si>
  <si>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</si>
  <si>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</si>
  <si>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</si>
  <si>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</si>
  <si>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</si>
  <si>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</si>
  <si>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</si>
  <si>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</si>
  <si>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</si>
  <si>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</si>
  <si>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</si>
  <si>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</si>
  <si>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</si>
  <si>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</si>
  <si>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</si>
  <si>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</si>
  <si>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</si>
  <si>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</si>
  <si>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</si>
  <si>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</si>
  <si>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</si>
  <si>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</si>
  <si>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</si>
  <si>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</si>
  <si>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</si>
  <si>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</si>
  <si>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</si>
  <si>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</si>
  <si>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</si>
  <si>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</si>
  <si>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</si>
  <si>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</si>
  <si>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</si>
  <si>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</si>
  <si>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</si>
  <si>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</si>
  <si>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</si>
  <si>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</si>
  <si>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</si>
  <si>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</si>
  <si>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</si>
  <si>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</si>
  <si>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</si>
  <si>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</si>
  <si>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</si>
  <si>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</si>
  <si>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</si>
  <si>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</si>
  <si>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</si>
  <si>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</si>
  <si>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</si>
  <si>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</si>
  <si>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</si>
  <si>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</si>
  <si>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</si>
  <si>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</si>
  <si>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</si>
  <si>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</si>
  <si>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</si>
  <si>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</si>
  <si>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</si>
  <si>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</si>
  <si>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</si>
  <si>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</si>
  <si>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</si>
  <si>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</si>
  <si>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</si>
  <si>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</si>
  <si>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</si>
  <si>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</si>
  <si>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</si>
  <si>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</si>
  <si>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</si>
  <si>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</si>
  <si>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</si>
  <si>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</si>
  <si>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</si>
  <si>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</si>
  <si>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</si>
  <si>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</si>
  <si>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</si>
  <si>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</si>
  <si>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</si>
  <si>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</si>
  <si>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</si>
  <si>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</si>
  <si>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</si>
  <si>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</si>
  <si>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</si>
  <si>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</si>
  <si>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</si>
  <si>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</si>
  <si>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</si>
  <si>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</si>
  <si>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</si>
  <si>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</si>
  <si>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</si>
  <si>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</si>
  <si>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</si>
  <si>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</si>
  <si>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</si>
  <si>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</si>
  <si>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</si>
  <si>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</si>
  <si>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</si>
  <si>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</si>
  <si>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</si>
  <si>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</si>
  <si>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</si>
  <si>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</si>
  <si>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</si>
  <si>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</si>
  <si>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</si>
  <si>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</si>
  <si>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</si>
  <si>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</si>
  <si>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</si>
  <si>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</si>
  <si>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</si>
  <si>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</si>
  <si>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</si>
  <si>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</si>
  <si>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</si>
  <si>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</si>
  <si>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</si>
  <si>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</si>
  <si>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</si>
  <si>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</si>
  <si>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</si>
  <si>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</si>
  <si>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</si>
  <si>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</si>
  <si>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</si>
  <si>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</si>
  <si>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</si>
  <si>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</si>
  <si>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</si>
  <si>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</si>
  <si>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</si>
  <si>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</si>
  <si>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</si>
  <si>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</si>
  <si>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</si>
  <si>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</si>
  <si>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</si>
  <si>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</si>
  <si>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</si>
  <si>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</si>
  <si>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</si>
  <si>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</si>
  <si>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</si>
  <si>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</si>
  <si>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</si>
  <si>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</si>
  <si>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</si>
  <si>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</si>
  <si>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</si>
  <si>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</si>
  <si>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</si>
  <si>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</si>
  <si>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</si>
  <si>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</si>
  <si>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</si>
  <si>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</si>
  <si>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</si>
  <si>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</si>
  <si>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</si>
  <si>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</si>
  <si>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</si>
  <si>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</si>
  <si>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</si>
  <si>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</si>
  <si>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</si>
  <si>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</si>
  <si>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</si>
  <si>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</si>
  <si>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</si>
  <si>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</si>
  <si>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</si>
  <si>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</si>
  <si>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</si>
  <si>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</si>
  <si>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</si>
  <si>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</si>
  <si>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</si>
  <si>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</si>
  <si>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</si>
  <si>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</si>
  <si>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</si>
  <si>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</si>
  <si>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</si>
  <si>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</si>
  <si>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</si>
  <si>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</si>
  <si>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</si>
  <si>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</si>
  <si>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</si>
  <si>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</si>
  <si>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</si>
  <si>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</si>
  <si>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</si>
  <si>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</si>
  <si>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</si>
  <si>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</si>
  <si>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</si>
  <si>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</si>
  <si>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</si>
  <si>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</si>
  <si>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</si>
  <si>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</si>
  <si>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</si>
  <si>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</si>
  <si>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</si>
  <si>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</si>
  <si>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</si>
  <si>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</si>
  <si>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</si>
  <si>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</si>
  <si>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</si>
  <si>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</si>
  <si>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</si>
  <si>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</si>
  <si>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</si>
  <si>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</si>
  <si>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</si>
  <si>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</si>
  <si>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</si>
  <si>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</si>
  <si>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</si>
  <si>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</si>
  <si>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</si>
  <si>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</si>
  <si>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</si>
  <si>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</si>
  <si>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</si>
  <si>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</si>
  <si>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</si>
  <si>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</si>
  <si>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</si>
  <si>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</si>
  <si>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</si>
  <si>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</si>
  <si>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</si>
  <si>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</si>
  <si>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</si>
  <si>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</si>
  <si>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</si>
  <si>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</si>
  <si>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</si>
  <si>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</si>
  <si>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</si>
  <si>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</si>
  <si>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</si>
  <si>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</si>
  <si>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</si>
  <si>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</si>
  <si>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</si>
  <si>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</si>
  <si>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</si>
  <si>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</si>
  <si>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</si>
  <si>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</si>
  <si>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</si>
  <si>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</si>
  <si>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</si>
  <si>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</si>
  <si>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</si>
  <si>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</si>
  <si>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</si>
  <si>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</si>
  <si>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</si>
  <si>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</si>
  <si>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</si>
  <si>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</si>
  <si>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</si>
  <si>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</si>
  <si>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</si>
  <si>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</si>
  <si>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</si>
  <si>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</si>
  <si>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</si>
  <si>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</si>
  <si>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</si>
  <si>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</si>
  <si>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</si>
  <si>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</si>
  <si>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</si>
  <si>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</si>
  <si>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</si>
  <si>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</si>
  <si>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</si>
  <si>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</si>
  <si>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</si>
  <si>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</si>
  <si>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</si>
  <si>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</si>
  <si>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</si>
  <si>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</si>
  <si>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</si>
  <si>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</si>
  <si>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</si>
  <si>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</si>
  <si>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</si>
  <si>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</si>
  <si>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</si>
  <si>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</si>
  <si>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</si>
  <si>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</si>
  <si>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</si>
  <si>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</si>
  <si>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</si>
  <si>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</si>
  <si>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</si>
  <si>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</si>
  <si>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</si>
  <si>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</si>
  <si>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</si>
  <si>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</si>
  <si>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</si>
  <si>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</si>
  <si>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</si>
  <si>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</si>
  <si>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</si>
  <si>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</si>
  <si>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</si>
  <si>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</si>
  <si>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</si>
  <si>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</si>
  <si>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</si>
  <si>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</si>
  <si>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</si>
  <si>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</si>
  <si>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</si>
  <si>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</si>
  <si>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</si>
  <si>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</si>
  <si>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</si>
  <si>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</si>
  <si>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</si>
  <si>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</si>
  <si>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</si>
  <si>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</si>
  <si>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</si>
  <si>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</si>
  <si>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</si>
  <si>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</si>
  <si>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</si>
  <si>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</si>
  <si>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</si>
  <si>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</si>
  <si>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</si>
  <si>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</si>
  <si>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</si>
  <si>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</si>
  <si>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</si>
  <si>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</si>
  <si>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</si>
  <si>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</si>
  <si>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</si>
  <si>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</si>
  <si>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</si>
  <si>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</si>
  <si>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</si>
  <si>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</si>
  <si>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</si>
  <si>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</si>
  <si>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</si>
  <si>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</si>
  <si>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</si>
  <si>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</si>
  <si>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</si>
  <si>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</si>
  <si>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</si>
  <si>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</si>
  <si>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</si>
  <si>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</si>
  <si>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</si>
  <si>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</si>
  <si>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</si>
  <si>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</si>
  <si>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</si>
  <si>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</si>
  <si>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</si>
  <si>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</si>
  <si>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</si>
  <si>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</si>
  <si>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</si>
  <si>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</si>
  <si>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</si>
  <si>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</si>
  <si>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</si>
  <si>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</si>
  <si>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</si>
  <si>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</si>
  <si>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</si>
  <si>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</si>
  <si>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</si>
  <si>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</si>
  <si>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</si>
  <si>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</si>
  <si>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</si>
  <si>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</si>
  <si>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</si>
  <si>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</si>
  <si>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</si>
  <si>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</si>
  <si>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</si>
  <si>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</si>
  <si>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</si>
  <si>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</si>
  <si>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</si>
  <si>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</si>
  <si>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</si>
  <si>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</si>
  <si>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</si>
  <si>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</si>
  <si>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</si>
  <si>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</si>
  <si>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</si>
  <si>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</si>
  <si>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</si>
  <si>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</si>
  <si>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</si>
  <si>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</si>
  <si>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</si>
  <si>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</si>
  <si>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</si>
  <si>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</si>
  <si>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</si>
  <si>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</si>
  <si>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</si>
  <si>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</si>
  <si>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</si>
  <si>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</si>
  <si>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</si>
  <si>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</si>
  <si>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</si>
  <si>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</si>
  <si>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</si>
  <si>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</si>
  <si>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</si>
  <si>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</si>
  <si>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</si>
  <si>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</si>
  <si>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</si>
  <si>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</si>
  <si>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</si>
  <si>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</si>
  <si>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</si>
  <si>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</si>
  <si>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</si>
  <si>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</si>
  <si>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</si>
  <si>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</si>
  <si>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</si>
  <si>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</si>
  <si>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</si>
  <si>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</si>
  <si>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</si>
  <si>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</si>
  <si>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</si>
  <si>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</si>
  <si>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</si>
  <si>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</si>
  <si>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</si>
  <si>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</si>
  <si>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</si>
  <si>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</si>
  <si>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</si>
  <si>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</si>
  <si>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</si>
  <si>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</si>
  <si>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</si>
  <si>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</si>
  <si>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</si>
  <si>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</si>
  <si>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</si>
  <si>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</si>
  <si>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</si>
  <si>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</si>
  <si>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</si>
  <si>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</si>
  <si>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</si>
  <si>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</si>
  <si>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</si>
  <si>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</si>
  <si>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</si>
  <si>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</si>
  <si>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</si>
  <si>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</si>
  <si>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</si>
  <si>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</si>
  <si>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</si>
  <si>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</si>
  <si>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</si>
  <si>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</si>
  <si>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</si>
  <si>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</si>
  <si>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</si>
  <si>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</si>
  <si>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</si>
  <si>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</si>
  <si>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</si>
  <si>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</si>
  <si>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</si>
  <si>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</si>
  <si>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</si>
  <si>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</si>
  <si>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</si>
  <si>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</si>
  <si>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</si>
  <si>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</si>
  <si>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</si>
  <si>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</si>
  <si>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</si>
  <si>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</si>
  <si>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</si>
  <si>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</si>
  <si>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</si>
  <si>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</si>
  <si>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</si>
  <si>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</si>
  <si>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</si>
  <si>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</si>
  <si>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</si>
  <si>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</si>
  <si>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</si>
  <si>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</si>
  <si>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</si>
  <si>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</si>
  <si>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</si>
  <si>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</si>
  <si>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</si>
  <si>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</si>
  <si>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</si>
  <si>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</si>
  <si>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</si>
  <si>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</si>
  <si>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</si>
  <si>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</si>
  <si>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</si>
  <si>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</si>
  <si>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</si>
  <si>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</si>
  <si>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</si>
  <si>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</si>
  <si>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</si>
  <si>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</si>
  <si>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</si>
  <si>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</si>
  <si>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</si>
  <si>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</si>
  <si>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</si>
  <si>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</si>
  <si>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</si>
  <si>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</si>
  <si>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</si>
  <si>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</si>
  <si>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</si>
  <si>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</si>
  <si>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</si>
  <si>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</si>
  <si>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</si>
  <si>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</si>
  <si>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</si>
  <si>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</si>
  <si>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</si>
  <si>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</si>
  <si>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</si>
  <si>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</si>
  <si>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</si>
  <si>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</si>
  <si>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</si>
  <si>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</si>
  <si>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</si>
  <si>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</si>
  <si>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</si>
  <si>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</si>
  <si>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</si>
  <si>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</si>
  <si>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</si>
  <si>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</si>
  <si>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</si>
  <si>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</si>
  <si>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</si>
  <si>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</si>
  <si>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</si>
  <si>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</si>
  <si>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</si>
  <si>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</si>
  <si>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</si>
  <si>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</si>
  <si>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</si>
  <si>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</si>
  <si>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</si>
  <si>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</si>
  <si>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</si>
  <si>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</si>
  <si>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</si>
  <si>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</si>
  <si>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</si>
  <si>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</si>
  <si>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</si>
  <si>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</si>
  <si>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</si>
  <si>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</si>
  <si>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</si>
  <si>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</si>
  <si>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</si>
  <si>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</si>
  <si>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</si>
  <si>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</si>
  <si>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</si>
  <si>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</si>
  <si>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</si>
  <si>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</si>
  <si>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</si>
  <si>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</si>
  <si>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</si>
  <si>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</si>
  <si>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</si>
  <si>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</si>
  <si>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</si>
  <si>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</si>
  <si>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</si>
  <si>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</si>
  <si>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</si>
  <si>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</si>
  <si>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</si>
  <si>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</si>
  <si>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</si>
  <si>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</si>
  <si>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</si>
  <si>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</si>
  <si>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</si>
  <si>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</si>
  <si>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</si>
  <si>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</si>
  <si>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</si>
  <si>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</si>
  <si>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</si>
  <si>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</si>
  <si>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</si>
  <si>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</si>
  <si>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</si>
  <si>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</si>
  <si>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</si>
  <si>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</si>
  <si>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</si>
  <si>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</si>
  <si>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</si>
  <si>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</si>
  <si>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</si>
  <si>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</si>
  <si>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</si>
  <si>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</si>
  <si>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</si>
  <si>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</si>
  <si>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</si>
  <si>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</si>
  <si>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</si>
  <si>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</si>
  <si>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</si>
  <si>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</si>
  <si>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</si>
  <si>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</si>
  <si>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</si>
  <si>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</si>
  <si>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</si>
  <si>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</si>
  <si>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</si>
  <si>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</si>
  <si>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</si>
  <si>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</si>
  <si>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</si>
  <si>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</si>
  <si>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</si>
  <si>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</si>
  <si>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</si>
  <si>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</si>
  <si>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</si>
  <si>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</si>
  <si>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</si>
  <si>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</si>
  <si>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</si>
  <si>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</si>
  <si>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</si>
  <si>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</si>
  <si>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</si>
  <si>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</si>
  <si>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</si>
  <si>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</si>
  <si>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</si>
  <si>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</si>
  <si>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</si>
  <si>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</si>
  <si>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</si>
  <si>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</si>
  <si>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</si>
  <si>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</si>
  <si>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</si>
  <si>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</si>
  <si>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</si>
  <si>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</si>
  <si>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</si>
  <si>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</si>
  <si>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</si>
  <si>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</si>
  <si>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</si>
  <si>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</si>
  <si>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</si>
  <si>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</si>
  <si>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</si>
  <si>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</si>
  <si>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</si>
  <si>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</si>
  <si>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</si>
  <si>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</si>
  <si>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</si>
  <si>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</si>
  <si>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</si>
  <si>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</si>
  <si>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</si>
  <si>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</si>
  <si>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</si>
  <si>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</si>
  <si>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</si>
  <si>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</si>
  <si>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</si>
  <si>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</si>
  <si>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</si>
  <si>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</si>
  <si>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</si>
  <si>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</si>
  <si>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</si>
  <si>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</si>
  <si>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</si>
  <si>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</si>
  <si>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</si>
  <si>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</si>
  <si>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</si>
  <si>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</si>
  <si>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</si>
  <si>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</si>
  <si>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</si>
  <si>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</si>
  <si>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</si>
  <si>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</si>
  <si>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</si>
  <si>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</si>
  <si>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</si>
  <si>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</si>
  <si>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</si>
  <si>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</si>
  <si>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</si>
  <si>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</si>
  <si>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</si>
  <si>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</si>
  <si>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</si>
  <si>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</si>
  <si>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</si>
  <si>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</si>
  <si>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</si>
  <si>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</si>
  <si>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</si>
  <si>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</si>
  <si>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</si>
  <si>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</si>
  <si>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</si>
  <si>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</si>
  <si>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</si>
  <si>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</si>
  <si>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</si>
  <si>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</si>
  <si>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</si>
  <si>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</si>
  <si>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</si>
  <si>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</si>
  <si>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</si>
  <si>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</si>
  <si>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</si>
  <si>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</si>
  <si>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</si>
  <si>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</si>
  <si>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</si>
  <si>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</si>
  <si>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</si>
  <si>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</si>
  <si>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</si>
  <si>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</si>
  <si>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</si>
  <si>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</si>
  <si>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</si>
  <si>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</si>
  <si>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</si>
  <si>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</si>
  <si>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</si>
  <si>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</si>
  <si>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</si>
  <si>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</si>
  <si>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</si>
  <si>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</si>
  <si>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</si>
  <si>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</si>
  <si>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</si>
  <si>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</si>
  <si>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</si>
  <si>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</si>
  <si>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</si>
  <si>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</si>
  <si>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</si>
  <si>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</si>
  <si>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</si>
  <si>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</si>
  <si>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</si>
  <si>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</si>
  <si>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</si>
  <si>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</si>
  <si>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</si>
  <si>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</si>
  <si>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</si>
  <si>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</si>
  <si>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</si>
  <si>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</si>
  <si>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</si>
  <si>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</si>
  <si>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</si>
  <si>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</si>
  <si>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</si>
  <si>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</si>
  <si>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</si>
  <si>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</si>
  <si>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</si>
  <si>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</si>
  <si>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</si>
  <si>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</si>
  <si>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</si>
  <si>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</si>
  <si>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</si>
  <si>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</si>
  <si>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</si>
  <si>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</si>
  <si>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</si>
  <si>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</si>
  <si>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</si>
  <si>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</si>
  <si>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</si>
  <si>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</si>
  <si>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</si>
  <si>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</si>
  <si>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</si>
  <si>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</si>
  <si>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</si>
  <si>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</si>
  <si>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</si>
  <si>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</si>
  <si>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</si>
  <si>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</si>
  <si>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</si>
  <si>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</si>
  <si>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</si>
  <si>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</si>
  <si>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</si>
  <si>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</si>
  <si>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</si>
  <si>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</si>
  <si>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</si>
  <si>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</si>
  <si>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</si>
  <si>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</si>
  <si>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</si>
  <si>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</si>
  <si>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</si>
  <si>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</si>
  <si>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</si>
  <si>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</si>
  <si>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</si>
  <si>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</si>
  <si>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</si>
  <si>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</si>
  <si>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</si>
  <si>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</si>
  <si>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</si>
  <si>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</si>
  <si>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</si>
  <si>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</si>
  <si>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</si>
  <si>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</si>
  <si>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</si>
  <si>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</si>
  <si>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</si>
  <si>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</si>
  <si>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</si>
  <si>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</si>
  <si>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</si>
  <si>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</si>
  <si>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</si>
  <si>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</si>
  <si>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</si>
  <si>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</si>
  <si>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</si>
  <si>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</si>
  <si>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</si>
  <si>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</si>
  <si>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</si>
  <si>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</si>
  <si>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</si>
  <si>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</si>
  <si>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</si>
  <si>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</si>
  <si>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</si>
  <si>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</si>
  <si>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</si>
  <si>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</si>
  <si>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</si>
  <si>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</si>
  <si>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</si>
  <si>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</si>
  <si>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</si>
  <si>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</si>
  <si>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</si>
  <si>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</si>
  <si>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</si>
  <si>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</si>
  <si>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</si>
  <si>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</si>
  <si>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</si>
  <si>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</si>
  <si>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</si>
  <si>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</si>
  <si>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</si>
  <si>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</si>
  <si>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</si>
  <si>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</si>
  <si>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</si>
  <si>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</si>
  <si>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</si>
  <si>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</si>
  <si>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</si>
  <si>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</si>
  <si>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</si>
  <si>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</si>
  <si>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</si>
  <si>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</si>
  <si>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</si>
  <si>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</si>
  <si>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</si>
  <si>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</si>
  <si>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</si>
  <si>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</si>
  <si>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</si>
  <si>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</si>
  <si>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</si>
  <si>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</si>
  <si>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</si>
  <si>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</si>
  <si>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</si>
  <si>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</si>
  <si>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</si>
  <si>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</si>
  <si>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</si>
  <si>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</si>
  <si>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</si>
  <si>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</si>
  <si>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</si>
  <si>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</si>
  <si>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</si>
  <si>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</si>
  <si>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</si>
  <si>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</si>
  <si>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</si>
  <si>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</si>
  <si>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</si>
  <si>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</si>
  <si>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</si>
  <si>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</si>
  <si>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</si>
  <si>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</si>
  <si>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</si>
  <si>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</si>
  <si>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</si>
  <si>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</si>
  <si>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</si>
  <si>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</si>
  <si>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</si>
  <si>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</si>
  <si>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</si>
  <si>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</si>
  <si>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</si>
  <si>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</si>
  <si>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</si>
  <si>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</si>
  <si>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</si>
  <si>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</si>
  <si>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</si>
  <si>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</si>
  <si>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</si>
  <si>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</si>
  <si>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</si>
  <si>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</si>
  <si>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</si>
  <si>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</si>
  <si>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</si>
  <si>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</si>
  <si>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</si>
  <si>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</si>
  <si>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</si>
  <si>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</si>
  <si>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</si>
  <si>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</si>
  <si>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</si>
  <si>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</si>
  <si>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</si>
  <si>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</si>
  <si>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</si>
  <si>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</si>
  <si>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</si>
  <si>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</si>
  <si>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</si>
  <si>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</si>
  <si>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</si>
  <si>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</si>
  <si>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</si>
  <si>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</si>
  <si>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</si>
  <si>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</si>
  <si>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</si>
  <si>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</si>
  <si>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</si>
  <si>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</si>
  <si>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</si>
  <si>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</si>
  <si>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</si>
  <si>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</si>
  <si>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</si>
  <si>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</si>
  <si>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</si>
  <si>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</si>
  <si>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</si>
  <si>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</si>
  <si>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</si>
  <si>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</si>
  <si>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</si>
  <si>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</si>
  <si>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</si>
  <si>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</si>
  <si>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</si>
  <si>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</si>
  <si>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</si>
  <si>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</si>
  <si>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</si>
  <si>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</si>
  <si>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</si>
  <si>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</si>
  <si>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</si>
  <si>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</si>
  <si>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</si>
  <si>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</si>
  <si>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</si>
  <si>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</si>
  <si>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</si>
  <si>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</si>
  <si>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</si>
  <si>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</si>
  <si>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</si>
  <si>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</si>
  <si>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</si>
  <si>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</si>
  <si>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</si>
  <si>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</si>
  <si>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</si>
  <si>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</si>
  <si>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</si>
  <si>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</si>
  <si>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</si>
  <si>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</si>
  <si>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</si>
  <si>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</si>
  <si>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</si>
  <si>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</si>
  <si>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</si>
  <si>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</si>
  <si>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</si>
  <si>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</si>
  <si>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</si>
  <si>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</si>
  <si>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</si>
  <si>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</si>
  <si>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</si>
  <si>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</si>
  <si>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</si>
  <si>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</si>
  <si>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</si>
  <si>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</si>
  <si>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</si>
  <si>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</si>
  <si>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</si>
  <si>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</si>
  <si>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</si>
  <si>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</si>
  <si>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</si>
  <si>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</si>
  <si>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</si>
  <si>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</si>
  <si>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</si>
  <si>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</si>
  <si>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</si>
  <si>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</si>
  <si>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</si>
  <si>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</si>
  <si>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</si>
  <si>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</si>
  <si>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</si>
  <si>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</si>
  <si>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</si>
  <si>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</si>
  <si>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</si>
  <si>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</si>
  <si>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</si>
  <si>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</si>
  <si>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</si>
  <si>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</si>
  <si>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</si>
  <si>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</si>
  <si>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</si>
  <si>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</si>
  <si>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</si>
  <si>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</si>
  <si>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</si>
  <si>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</si>
  <si>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</si>
  <si>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</si>
  <si>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</si>
  <si>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</si>
  <si>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</si>
  <si>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</si>
  <si>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</si>
  <si>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</si>
  <si>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</si>
  <si>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</si>
  <si>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</si>
  <si>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</si>
  <si>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</si>
  <si>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</si>
  <si>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</si>
  <si>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</si>
  <si>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</si>
  <si>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</si>
  <si>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</si>
  <si>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</si>
  <si>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</si>
  <si>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</si>
  <si>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</si>
  <si>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</si>
  <si>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</si>
  <si>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</si>
  <si>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</si>
  <si>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</si>
  <si>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</si>
  <si>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</si>
  <si>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</si>
  <si>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</si>
  <si>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</si>
  <si>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</si>
  <si>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</si>
  <si>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</si>
  <si>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</si>
  <si>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</si>
  <si>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</si>
  <si>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</si>
  <si>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</si>
  <si>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</si>
  <si>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</si>
  <si>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</si>
  <si>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</si>
  <si>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</si>
  <si>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</si>
  <si>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</si>
  <si>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</si>
  <si>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</si>
  <si>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</si>
  <si>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</si>
  <si>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</si>
  <si>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</si>
  <si>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</si>
  <si>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</si>
  <si>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</si>
  <si>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</si>
  <si>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</si>
  <si>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</si>
  <si>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</si>
  <si>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</si>
  <si>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</si>
  <si>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</si>
  <si>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</si>
  <si>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</si>
  <si>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</si>
  <si>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</si>
  <si>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</si>
  <si>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</si>
  <si>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</si>
  <si>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</si>
  <si>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</si>
  <si>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</si>
  <si>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</si>
  <si>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</si>
  <si>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</si>
  <si>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</si>
  <si>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</si>
  <si>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</si>
  <si>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</si>
  <si>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</si>
  <si>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</si>
  <si>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</si>
  <si>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</si>
  <si>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</si>
  <si>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</si>
  <si>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</si>
  <si>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</si>
  <si>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</si>
  <si>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</si>
  <si>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</si>
  <si>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</si>
  <si>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</si>
  <si>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</si>
  <si>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</si>
  <si>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</si>
  <si>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</si>
  <si>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</si>
  <si>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</si>
  <si>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</si>
  <si>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</si>
  <si>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</si>
  <si>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</si>
  <si>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</si>
  <si>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</si>
  <si>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</si>
  <si>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</si>
  <si>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</si>
  <si>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</si>
  <si>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</si>
  <si>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</si>
  <si>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</si>
  <si>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</si>
  <si>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</si>
  <si>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</si>
  <si>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</si>
  <si>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</si>
  <si>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</si>
  <si>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</si>
  <si>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</si>
  <si>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</si>
  <si>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</si>
  <si>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</si>
  <si>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</si>
  <si>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</si>
  <si>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</si>
  <si>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</si>
  <si>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</si>
  <si>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</si>
  <si>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</si>
  <si>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</si>
  <si>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</si>
  <si>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</si>
  <si>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</si>
  <si>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</si>
  <si>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</si>
  <si>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</si>
  <si>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</si>
  <si>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</si>
  <si>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</si>
  <si>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</si>
  <si>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</si>
  <si>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</si>
  <si>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</si>
  <si>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</si>
  <si>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</si>
  <si>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</si>
  <si>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</si>
  <si>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</si>
  <si>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</si>
  <si>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</si>
  <si>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</si>
  <si>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</si>
  <si>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</si>
  <si>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</si>
  <si>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</si>
  <si>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</si>
  <si>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</si>
  <si>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</si>
  <si>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</si>
  <si>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</si>
  <si>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</si>
  <si>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</si>
  <si>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</si>
  <si>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</si>
  <si>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</si>
  <si>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</si>
  <si>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</si>
  <si>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</si>
  <si>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</si>
  <si>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</si>
  <si>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</si>
  <si>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</si>
  <si>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</si>
  <si>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</si>
  <si>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</si>
  <si>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</si>
  <si>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</si>
  <si>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</si>
  <si>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</si>
  <si>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</si>
  <si>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</si>
  <si>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</si>
  <si>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</si>
  <si>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</si>
  <si>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</si>
  <si>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</si>
  <si>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</si>
  <si>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</si>
  <si>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</si>
  <si>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</si>
  <si>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</si>
  <si>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</si>
  <si>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</si>
  <si>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</si>
  <si>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</si>
  <si>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</si>
  <si>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</si>
  <si>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</si>
  <si>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</si>
  <si>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</si>
  <si>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</si>
  <si>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</si>
  <si>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</si>
  <si>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</si>
  <si>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</si>
  <si>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</si>
  <si>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</si>
  <si>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</si>
  <si>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</si>
  <si>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</si>
  <si>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</si>
  <si>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</si>
  <si>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</si>
  <si>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</si>
  <si>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</si>
  <si>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</si>
  <si>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</si>
  <si>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</si>
  <si>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</si>
  <si>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</si>
  <si>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</si>
  <si>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</si>
  <si>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</si>
  <si>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</si>
  <si>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</si>
  <si>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</si>
  <si>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</si>
  <si>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</si>
  <si>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</si>
  <si>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</si>
  <si>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</si>
  <si>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</si>
  <si>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</si>
  <si>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</si>
  <si>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</si>
  <si>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</si>
  <si>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</si>
  <si>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</si>
  <si>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</si>
  <si>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</si>
  <si>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</si>
  <si>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</si>
  <si>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</si>
  <si>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</si>
  <si>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</si>
  <si>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</si>
  <si>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</si>
  <si>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</si>
  <si>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</si>
  <si>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</si>
  <si>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</si>
  <si>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</si>
  <si>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</si>
  <si>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</si>
  <si>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</si>
  <si>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</si>
  <si>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</si>
  <si>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</si>
  <si>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</si>
  <si>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</si>
  <si>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</si>
  <si>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</si>
  <si>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</si>
  <si>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</si>
  <si>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</si>
  <si>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</si>
  <si>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</si>
  <si>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</si>
  <si>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</si>
  <si>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</si>
  <si>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</si>
  <si>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</si>
  <si>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</si>
  <si>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</si>
  <si>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</si>
  <si>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</si>
  <si>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</si>
  <si>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</si>
  <si>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</si>
  <si>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</si>
  <si>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</si>
  <si>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</si>
  <si>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</si>
  <si>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</si>
  <si>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</si>
  <si>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</si>
  <si>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</si>
  <si>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</si>
  <si>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</si>
  <si>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</si>
  <si>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</si>
  <si>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</si>
  <si>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</si>
  <si>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</si>
  <si>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</si>
  <si>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</si>
  <si>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</si>
  <si>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</si>
  <si>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</si>
  <si>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</si>
  <si>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</si>
  <si>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</si>
  <si>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</si>
  <si>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</si>
  <si>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</si>
  <si>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</si>
  <si>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</si>
  <si>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</si>
  <si>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</si>
  <si>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</si>
  <si>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</si>
  <si>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</si>
  <si>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</si>
  <si>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</si>
  <si>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</si>
  <si>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</si>
  <si>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</si>
  <si>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</si>
  <si>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</si>
  <si>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</si>
  <si>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</si>
  <si>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</si>
  <si>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</si>
  <si>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</si>
  <si>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</si>
  <si>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</si>
  <si>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</si>
  <si>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</si>
  <si>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</si>
  <si>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</si>
  <si>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</si>
  <si>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</si>
  <si>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</si>
  <si>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</si>
  <si>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</si>
  <si>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</si>
  <si>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</si>
  <si>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</si>
  <si>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</si>
  <si>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</si>
  <si>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</si>
  <si>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</si>
  <si>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</si>
  <si>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</si>
  <si>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</si>
  <si>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</si>
  <si>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</si>
  <si>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</si>
  <si>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</si>
  <si>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</si>
  <si>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</si>
  <si>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</si>
  <si>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</si>
  <si>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</si>
  <si>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</si>
  <si>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</si>
  <si>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</si>
  <si>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</si>
  <si>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</si>
  <si>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</si>
  <si>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</si>
  <si>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</si>
  <si>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</si>
  <si>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</si>
  <si>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</si>
  <si>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</si>
  <si>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</si>
  <si>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</si>
  <si>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</si>
  <si>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</si>
  <si>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</si>
  <si>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</si>
  <si>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</si>
  <si>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</si>
  <si>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</si>
  <si>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</si>
  <si>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</si>
  <si>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</si>
  <si>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</si>
  <si>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</si>
  <si>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</si>
  <si>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</si>
  <si>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</si>
  <si>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</si>
  <si>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</si>
  <si>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</si>
  <si>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</si>
  <si>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</si>
  <si>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</si>
  <si>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</si>
  <si>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</si>
  <si>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</si>
  <si>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</si>
  <si>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</si>
  <si>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</si>
  <si>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</si>
  <si>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</si>
  <si>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</si>
  <si>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</si>
  <si>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</si>
  <si>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</si>
  <si>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</si>
  <si>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</si>
  <si>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</si>
  <si>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</si>
  <si>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</si>
  <si>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</si>
  <si>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</si>
  <si>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</si>
  <si>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</si>
  <si>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</si>
  <si>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</si>
  <si>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</si>
  <si>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</si>
  <si>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</si>
  <si>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</si>
  <si>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</si>
  <si>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</si>
  <si>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</si>
  <si>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</si>
  <si>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</si>
  <si>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</si>
  <si>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</si>
  <si>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</si>
  <si>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</si>
  <si>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</si>
  <si>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</si>
  <si>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</si>
  <si>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</si>
  <si>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</si>
  <si>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</si>
  <si>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</si>
  <si>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</si>
  <si>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</si>
  <si>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</si>
  <si>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</si>
  <si>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</si>
  <si>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</si>
  <si>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</si>
  <si>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</si>
  <si>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</si>
  <si>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</si>
  <si>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</si>
  <si>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</si>
  <si>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</si>
  <si>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</si>
  <si>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</si>
  <si>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</si>
  <si>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</si>
  <si>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</si>
  <si>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</si>
  <si>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</si>
  <si>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</si>
  <si>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</si>
  <si>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</si>
  <si>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</si>
  <si>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</si>
  <si>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</si>
  <si>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</si>
  <si>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</si>
  <si>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</si>
  <si>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</si>
  <si>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</si>
  <si>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</si>
  <si>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</si>
  <si>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</si>
  <si>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</si>
  <si>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</si>
  <si>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</si>
  <si>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</si>
  <si>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</si>
  <si>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</si>
  <si>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</si>
  <si>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</si>
  <si>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</si>
  <si>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</si>
  <si>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</si>
  <si>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</si>
  <si>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</si>
  <si>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</si>
  <si>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</si>
  <si>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</si>
  <si>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</si>
  <si>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</si>
  <si>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</si>
  <si>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</si>
  <si>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</si>
  <si>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</si>
  <si>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</si>
  <si>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</si>
  <si>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</si>
  <si>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</si>
  <si>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</si>
  <si>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</si>
  <si>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</si>
  <si>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</si>
  <si>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</si>
  <si>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</si>
  <si>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</si>
  <si>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</si>
  <si>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</si>
  <si>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</si>
  <si>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</si>
  <si>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</si>
  <si>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</si>
  <si>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</si>
  <si>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</si>
  <si>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</si>
  <si>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</si>
  <si>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</si>
  <si>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</si>
  <si>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</si>
  <si>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</si>
  <si>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</si>
  <si>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</si>
  <si>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</si>
  <si>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</si>
  <si>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</si>
  <si>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</si>
  <si>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</si>
  <si>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</si>
  <si>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</si>
  <si>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</si>
  <si>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</si>
  <si>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</si>
  <si>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</si>
  <si>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</si>
  <si>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</si>
  <si>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</si>
  <si>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</si>
  <si>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</si>
  <si>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</si>
  <si>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</si>
  <si>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</si>
  <si>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</si>
  <si>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</si>
  <si>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</si>
  <si>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</si>
  <si>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</si>
  <si>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</si>
  <si>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</si>
  <si>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</si>
  <si>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</si>
  <si>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</si>
  <si>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</si>
  <si>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</si>
  <si>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</si>
  <si>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</si>
  <si>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</si>
  <si>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</si>
  <si>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</si>
  <si>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</si>
  <si>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</si>
  <si>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</si>
  <si>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</si>
  <si>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</si>
  <si>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</si>
  <si>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</si>
  <si>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</si>
  <si>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</si>
  <si>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</si>
  <si>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</si>
  <si>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</si>
  <si>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</si>
  <si>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</si>
  <si>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</si>
  <si>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</si>
  <si>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</si>
  <si>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</si>
  <si>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</si>
  <si>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</si>
  <si>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</si>
  <si>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</si>
  <si>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</si>
  <si>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</si>
  <si>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</si>
  <si>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</si>
  <si>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</si>
  <si>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</si>
  <si>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</si>
  <si>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</si>
  <si>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</si>
  <si>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</si>
  <si>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</si>
  <si>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</si>
  <si>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</si>
  <si>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</si>
  <si>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</si>
  <si>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</si>
  <si>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</si>
  <si>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</si>
  <si>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</si>
  <si>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</si>
  <si>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</si>
  <si>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</si>
  <si>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</si>
  <si>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</si>
  <si>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</si>
  <si>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</si>
  <si>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</si>
  <si>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</si>
  <si>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</si>
  <si>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</si>
  <si>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</si>
  <si>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</si>
  <si>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</si>
  <si>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</si>
  <si>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</si>
  <si>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</si>
  <si>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</si>
  <si>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</si>
  <si>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</si>
  <si>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</si>
  <si>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</si>
  <si>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</si>
  <si>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</si>
  <si>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</si>
  <si>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</si>
  <si>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</si>
  <si>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</si>
  <si>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</si>
  <si>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</si>
  <si>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</si>
  <si>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</si>
  <si>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</si>
  <si>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</si>
  <si>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</si>
  <si>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</si>
  <si>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</si>
  <si>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</si>
  <si>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</si>
  <si>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</si>
  <si>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</si>
  <si>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</si>
  <si>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</si>
  <si>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</si>
  <si>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</si>
  <si>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</si>
  <si>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</si>
  <si>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</si>
  <si>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</si>
  <si>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</si>
  <si>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</si>
  <si>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</si>
  <si>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</si>
  <si>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</si>
  <si>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</si>
  <si>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</si>
  <si>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</si>
  <si>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</si>
  <si>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</si>
  <si>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</si>
  <si>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</si>
  <si>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</si>
  <si>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</si>
  <si>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</si>
  <si>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</si>
  <si>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</si>
  <si>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</si>
  <si>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</si>
  <si>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</si>
  <si>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</si>
  <si>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</si>
  <si>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</si>
  <si>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</si>
  <si>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</si>
  <si>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</si>
  <si>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</si>
  <si>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</si>
  <si>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</si>
  <si>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</si>
  <si>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</si>
  <si>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</si>
  <si>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</si>
  <si>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</si>
  <si>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</si>
  <si>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</si>
  <si>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</si>
  <si>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</si>
  <si>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</si>
  <si>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</si>
  <si>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</si>
  <si>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</si>
  <si>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</si>
  <si>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</si>
  <si>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</si>
  <si>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</si>
  <si>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</si>
  <si>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</si>
  <si>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</si>
  <si>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</si>
  <si>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</si>
  <si>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</si>
  <si>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</si>
  <si>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</si>
  <si>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</si>
  <si>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</si>
  <si>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</si>
  <si>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</si>
  <si>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</si>
  <si>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</si>
  <si>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</si>
  <si>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</si>
  <si>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</si>
  <si>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</si>
  <si>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</si>
  <si>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</si>
  <si>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</si>
  <si>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</si>
  <si>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</si>
  <si>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</si>
  <si>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</si>
  <si>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</si>
  <si>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</si>
  <si>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</si>
  <si>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</si>
  <si>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</si>
  <si>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</si>
  <si>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</si>
  <si>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</si>
  <si>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</si>
  <si>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</si>
  <si>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</si>
  <si>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</si>
  <si>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</si>
  <si>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</si>
  <si>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</si>
  <si>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</si>
  <si>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</si>
  <si>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</si>
  <si>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</si>
  <si>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</si>
  <si>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</si>
  <si>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</si>
  <si>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</si>
  <si>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</si>
  <si>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</si>
  <si>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</si>
  <si>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</si>
  <si>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</si>
  <si>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</si>
  <si>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</si>
  <si>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</si>
  <si>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</si>
  <si>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</si>
  <si>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</si>
  <si>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</si>
  <si>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</si>
  <si>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</si>
  <si>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</si>
  <si>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</si>
  <si>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</si>
  <si>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</si>
  <si>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</si>
  <si>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</si>
  <si>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</si>
  <si>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</si>
  <si>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</si>
  <si>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</si>
  <si>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</si>
  <si>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</si>
  <si>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</si>
  <si>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</si>
  <si>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</si>
  <si>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</si>
  <si>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</si>
  <si>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</si>
  <si>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</si>
  <si>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</si>
  <si>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</si>
  <si>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</si>
  <si>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</si>
  <si>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</si>
  <si>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</si>
  <si>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</si>
  <si>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</si>
  <si>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</si>
  <si>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</si>
  <si>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</si>
  <si>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</si>
  <si>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</si>
  <si>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</si>
  <si>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</si>
  <si>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</si>
  <si>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</si>
  <si>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</si>
  <si>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</si>
  <si>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</si>
  <si>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</si>
  <si>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</si>
  <si>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</si>
  <si>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</si>
  <si>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</si>
  <si>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</si>
  <si>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</si>
  <si>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</si>
  <si>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</si>
  <si>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</si>
  <si>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</si>
  <si>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</si>
  <si>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</si>
  <si>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</si>
  <si>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</si>
  <si>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</si>
  <si>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</si>
  <si>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</si>
  <si>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</si>
  <si>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</si>
  <si>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</si>
  <si>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</si>
  <si>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</si>
  <si>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</si>
  <si>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</si>
  <si>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</si>
  <si>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</si>
  <si>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</si>
  <si>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</si>
  <si>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</si>
  <si>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</si>
  <si>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</si>
  <si>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</si>
  <si>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</si>
  <si>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</si>
  <si>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</si>
  <si>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</si>
  <si>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</si>
  <si>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</si>
  <si>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</si>
  <si>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</si>
  <si>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</si>
  <si>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</si>
  <si>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</si>
  <si>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</si>
  <si>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</si>
  <si>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</si>
  <si>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</si>
  <si>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</si>
  <si>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</si>
  <si>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</si>
  <si>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</si>
  <si>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</si>
  <si>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</si>
  <si>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</si>
  <si>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</si>
  <si>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</si>
  <si>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</si>
  <si>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</si>
  <si>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</si>
  <si>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</si>
  <si>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</si>
  <si>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</si>
  <si>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</si>
  <si>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</si>
  <si>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</si>
  <si>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</si>
  <si>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</si>
  <si>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</si>
  <si>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</si>
  <si>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</si>
  <si>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</si>
  <si>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</si>
  <si>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</si>
  <si>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</si>
  <si>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</si>
  <si>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</si>
  <si>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</si>
  <si>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</si>
  <si>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</si>
  <si>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</si>
  <si>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</si>
  <si>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</si>
  <si>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</si>
  <si>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</si>
  <si>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</si>
  <si>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</si>
  <si>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</si>
  <si>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</si>
  <si>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</si>
  <si>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</si>
  <si>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</si>
  <si>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</si>
  <si>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</si>
  <si>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</si>
  <si>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</si>
  <si>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</si>
  <si>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</si>
  <si>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</si>
  <si>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</si>
  <si>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</si>
  <si>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</si>
  <si>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</si>
  <si>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</si>
  <si>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</si>
  <si>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</si>
  <si>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</si>
  <si>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</si>
  <si>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</si>
  <si>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</si>
  <si>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</si>
  <si>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</si>
  <si>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</si>
  <si>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</si>
  <si>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</si>
  <si>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</si>
  <si>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</si>
  <si>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</si>
  <si>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</si>
  <si>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</si>
  <si>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</si>
  <si>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</si>
  <si>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</si>
  <si>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</si>
  <si>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</si>
  <si>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</si>
  <si>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</si>
  <si>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</si>
  <si>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</si>
  <si>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</si>
  <si>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</si>
  <si>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</si>
  <si>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</si>
  <si>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</si>
  <si>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</si>
  <si>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</si>
  <si>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</si>
  <si>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</si>
  <si>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</si>
  <si>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</si>
  <si>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</si>
  <si>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</si>
  <si>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</si>
  <si>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</si>
  <si>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</si>
  <si>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</si>
  <si>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</si>
  <si>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</si>
  <si>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</si>
  <si>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</si>
  <si>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</si>
  <si>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</si>
  <si>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</si>
  <si>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</si>
  <si>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</si>
  <si>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</si>
  <si>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</si>
  <si>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</si>
  <si>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</si>
  <si>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</si>
  <si>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</si>
  <si>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</si>
  <si>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</si>
  <si>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</si>
  <si>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</si>
  <si>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</si>
  <si>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</si>
  <si>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</si>
  <si>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</si>
  <si>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</si>
  <si>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</si>
  <si>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</si>
  <si>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</si>
  <si>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</si>
  <si>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</si>
  <si>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</si>
  <si>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</si>
  <si>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</si>
  <si>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</si>
  <si>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</si>
  <si>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</si>
  <si>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</si>
  <si>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</si>
  <si>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</si>
  <si>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</si>
  <si>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</si>
  <si>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</si>
  <si>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</si>
  <si>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</si>
  <si>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</si>
  <si>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</si>
  <si>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</si>
  <si>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</si>
  <si>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</si>
  <si>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</si>
  <si>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</si>
  <si>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</si>
  <si>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</si>
  <si>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</si>
  <si>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</si>
  <si>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</si>
  <si>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</si>
  <si>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</si>
  <si>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</si>
  <si>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</si>
  <si>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</si>
  <si>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</si>
  <si>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</si>
  <si>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</si>
  <si>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</si>
  <si>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</si>
  <si>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</si>
  <si>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</si>
  <si>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</si>
  <si>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</si>
  <si>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</si>
  <si>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</si>
  <si>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</si>
  <si>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</si>
  <si>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</si>
  <si>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</si>
  <si>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</si>
  <si>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</si>
  <si>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</si>
  <si>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</si>
  <si>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</si>
  <si>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</si>
  <si>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</si>
  <si>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</si>
  <si>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</si>
  <si>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</si>
  <si>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</si>
  <si>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</si>
  <si>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</si>
  <si>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</si>
  <si>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</si>
  <si>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</si>
  <si>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</si>
  <si>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</si>
  <si>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</si>
  <si>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</si>
  <si>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</si>
  <si>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</si>
  <si>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</si>
  <si>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</si>
  <si>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</si>
  <si>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</si>
  <si>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</si>
  <si>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</si>
  <si>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</si>
  <si>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</si>
  <si>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</si>
  <si>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</si>
  <si>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</si>
  <si>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</si>
  <si>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</si>
  <si>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</si>
  <si>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</si>
  <si>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</si>
  <si>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</si>
  <si>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</si>
  <si>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</si>
  <si>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</si>
  <si>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</si>
  <si>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</si>
  <si>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</si>
  <si>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</si>
  <si>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</si>
  <si>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</si>
  <si>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</si>
  <si>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</si>
  <si>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</si>
  <si>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</si>
  <si>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</si>
  <si>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</si>
  <si>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</si>
  <si>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</si>
  <si>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</si>
  <si>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</si>
  <si>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</si>
  <si>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</si>
  <si>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</si>
  <si>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</si>
  <si>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</si>
  <si>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</si>
  <si>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</si>
  <si>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</si>
  <si>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</si>
  <si>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</si>
  <si>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</si>
  <si>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</si>
  <si>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</si>
  <si>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</si>
  <si>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</si>
  <si>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</si>
  <si>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</si>
  <si>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</si>
  <si>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</si>
  <si>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</si>
  <si>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</si>
  <si>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</si>
  <si>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</si>
  <si>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</si>
  <si>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</si>
  <si>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</si>
  <si>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</si>
  <si>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</si>
  <si>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</si>
  <si>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</si>
  <si>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</si>
  <si>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</si>
  <si>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</si>
  <si>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</si>
  <si>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</si>
  <si>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</si>
  <si>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</si>
  <si>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</si>
  <si>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</si>
  <si>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</si>
  <si>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</si>
  <si>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</si>
  <si>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</si>
  <si>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</si>
  <si>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</si>
  <si>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</si>
  <si>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</si>
  <si>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</si>
  <si>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</si>
  <si>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</si>
  <si>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</si>
  <si>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</si>
  <si>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</si>
  <si>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</si>
  <si>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</si>
  <si>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</si>
  <si>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</si>
  <si>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</si>
  <si>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</si>
  <si>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</si>
  <si>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</si>
  <si>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</si>
  <si>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</si>
  <si>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</si>
  <si>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</si>
  <si>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</si>
  <si>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</si>
  <si>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</si>
  <si>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</si>
  <si>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</si>
  <si>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</si>
  <si>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</si>
  <si>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</si>
  <si>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</si>
  <si>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</si>
  <si>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</si>
  <si>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</si>
  <si>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</si>
  <si>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</si>
  <si>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</si>
  <si>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</si>
  <si>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</si>
  <si>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</si>
  <si>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</si>
  <si>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</si>
  <si>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</si>
  <si>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</si>
  <si>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</si>
  <si>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</si>
  <si>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</si>
  <si>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</si>
  <si>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</si>
  <si>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</si>
  <si>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</si>
  <si>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</si>
  <si>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</si>
  <si>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</si>
  <si>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</si>
  <si>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</si>
  <si>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</si>
  <si>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</si>
  <si>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</si>
  <si>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</si>
  <si>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</si>
  <si>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</si>
  <si>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</si>
  <si>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</si>
  <si>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</si>
  <si>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</si>
  <si>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</si>
  <si>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</si>
  <si>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</si>
  <si>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</si>
  <si>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</si>
  <si>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</si>
  <si>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</si>
  <si>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</si>
  <si>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</si>
  <si>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</si>
  <si>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</si>
  <si>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</si>
  <si>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</si>
  <si>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</si>
  <si>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</si>
  <si>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</si>
  <si>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</si>
  <si>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</si>
  <si>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</si>
  <si>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</si>
  <si>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</si>
  <si>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</si>
  <si>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</si>
  <si>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</si>
  <si>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</si>
  <si>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</si>
  <si>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</si>
  <si>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</si>
  <si>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</si>
  <si>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</si>
  <si>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</si>
  <si>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</si>
  <si>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</si>
  <si>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</si>
  <si>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</si>
  <si>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</si>
  <si>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</si>
  <si>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</si>
  <si>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</si>
  <si>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</si>
  <si>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</si>
  <si>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</si>
  <si>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</si>
  <si>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</si>
  <si>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</si>
  <si>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</si>
  <si>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</si>
  <si>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</si>
  <si>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</si>
  <si>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</si>
  <si>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</si>
  <si>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</si>
  <si>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</si>
  <si>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</si>
  <si>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</si>
  <si>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</si>
  <si>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</si>
  <si>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</si>
  <si>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</si>
  <si>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</si>
  <si>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</si>
  <si>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</si>
  <si>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</si>
  <si>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</si>
  <si>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</si>
  <si>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</si>
  <si>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</si>
  <si>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</si>
  <si>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</si>
  <si>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</si>
  <si>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</si>
  <si>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</si>
  <si>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</si>
  <si>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</si>
  <si>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</si>
  <si>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</si>
  <si>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</si>
  <si>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</si>
  <si>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</si>
  <si>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</si>
  <si>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</si>
  <si>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</si>
  <si>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</si>
  <si>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</si>
  <si>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</si>
  <si>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</si>
  <si>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</si>
  <si>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</si>
  <si>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</si>
  <si>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</si>
  <si>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</si>
  <si>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</si>
  <si>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</si>
  <si>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</si>
  <si>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</si>
  <si>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</si>
  <si>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</si>
  <si>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</si>
  <si>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</si>
  <si>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</si>
  <si>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</si>
  <si>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</si>
  <si>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</si>
  <si>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</si>
  <si>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</si>
  <si>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</si>
  <si>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</si>
  <si>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</si>
  <si>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</si>
  <si>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</si>
  <si>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</si>
  <si>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</si>
  <si>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</si>
  <si>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</si>
  <si>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</si>
  <si>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</si>
  <si>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</si>
  <si>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</si>
  <si>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</si>
  <si>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</si>
  <si>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</si>
  <si>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</si>
  <si>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</si>
  <si>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</si>
  <si>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</si>
  <si>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</si>
  <si>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</si>
  <si>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</si>
  <si>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</si>
  <si>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</si>
  <si>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</si>
  <si>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</si>
  <si>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</si>
  <si>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</si>
  <si>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</si>
  <si>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</si>
  <si>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</si>
  <si>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</si>
  <si>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</si>
  <si>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</si>
  <si>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</si>
  <si>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</si>
  <si>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</si>
  <si>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</si>
  <si>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</si>
  <si>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</si>
  <si>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</si>
  <si>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</si>
  <si>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</si>
  <si>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</si>
  <si>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</si>
  <si>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</si>
  <si>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</si>
  <si>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</si>
  <si>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</si>
  <si>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</si>
  <si>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</si>
  <si>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</si>
  <si>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</si>
  <si>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</si>
  <si>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</si>
  <si>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</si>
  <si>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</si>
  <si>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</si>
  <si>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</si>
  <si>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</si>
  <si>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</si>
  <si>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</si>
  <si>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</si>
  <si>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</si>
  <si>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</si>
  <si>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</si>
  <si>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</si>
  <si>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</si>
  <si>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</si>
  <si>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</si>
  <si>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</si>
  <si>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</si>
  <si>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</si>
  <si>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</si>
  <si>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</si>
  <si>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</si>
  <si>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</si>
  <si>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</si>
  <si>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</si>
  <si>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</si>
  <si>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</si>
  <si>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</si>
  <si>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</si>
  <si>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</si>
  <si>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</si>
  <si>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</si>
  <si>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</si>
  <si>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</si>
  <si>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</si>
  <si>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</si>
  <si>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</si>
  <si>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</si>
  <si>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</si>
  <si>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</si>
  <si>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</si>
  <si>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</si>
  <si>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</si>
  <si>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</si>
  <si>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</si>
  <si>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</si>
  <si>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</si>
  <si>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</si>
  <si>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</si>
  <si>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</si>
  <si>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</si>
  <si>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</si>
  <si>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</si>
  <si>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</si>
  <si>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</si>
  <si>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</si>
  <si>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</si>
  <si>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</si>
  <si>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</si>
  <si>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</si>
  <si>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</si>
  <si>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</si>
  <si>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</si>
  <si>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</si>
  <si>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</si>
  <si>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</si>
  <si>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</si>
  <si>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</si>
  <si>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</si>
  <si>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</si>
  <si>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</si>
  <si>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</si>
  <si>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</si>
  <si>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</si>
  <si>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</si>
  <si>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</si>
  <si>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</si>
  <si>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</si>
  <si>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</si>
  <si>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</si>
  <si>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</si>
  <si>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</si>
  <si>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</si>
  <si>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</si>
  <si>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</si>
  <si>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</si>
  <si>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</si>
  <si>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</si>
  <si>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</si>
  <si>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</si>
  <si>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</si>
  <si>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</si>
  <si>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</si>
  <si>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</si>
  <si>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</si>
  <si>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</si>
  <si>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</si>
  <si>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</si>
  <si>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</si>
  <si>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</si>
  <si>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</si>
  <si>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</si>
  <si>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</si>
  <si>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</si>
  <si>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</si>
  <si>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</si>
  <si>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</si>
  <si>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</si>
  <si>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</si>
  <si>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</si>
  <si>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</si>
  <si>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</si>
  <si>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</si>
  <si>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</si>
  <si>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</si>
  <si>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</si>
  <si>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</si>
  <si>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</si>
  <si>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</si>
  <si>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</si>
  <si>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</si>
  <si>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</si>
  <si>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</si>
  <si>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</si>
  <si>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</si>
  <si>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</si>
  <si>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</si>
  <si>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</si>
  <si>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</si>
  <si>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</si>
  <si>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</si>
  <si>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</si>
  <si>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</si>
  <si>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</si>
  <si>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</si>
  <si>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</si>
  <si>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</si>
  <si>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</si>
  <si>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</si>
  <si>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</si>
  <si>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</si>
  <si>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</si>
  <si>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</si>
  <si>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</si>
  <si>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</si>
  <si>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</si>
  <si>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</si>
  <si>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</si>
  <si>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</si>
  <si>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</si>
  <si>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</si>
  <si>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</si>
  <si>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</si>
  <si>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</si>
  <si>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</si>
  <si>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</si>
  <si>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</si>
  <si>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</si>
  <si>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</si>
  <si>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</si>
  <si>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</si>
  <si>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</si>
  <si>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</si>
  <si>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</si>
  <si>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</si>
  <si>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</si>
  <si>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</si>
  <si>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</si>
  <si>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</si>
  <si>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</si>
  <si>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</si>
  <si>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</si>
  <si>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</si>
  <si>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</si>
  <si>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</si>
  <si>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</si>
  <si>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</si>
  <si>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</si>
  <si>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</si>
  <si>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</si>
  <si>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</si>
  <si>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</si>
  <si>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</si>
  <si>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</si>
  <si>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</si>
  <si>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</si>
  <si>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</si>
  <si>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</si>
  <si>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</si>
  <si>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</si>
  <si>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</si>
  <si>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</si>
  <si>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</si>
  <si>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</si>
  <si>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</si>
  <si>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</si>
  <si>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</si>
  <si>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</si>
  <si>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</si>
  <si>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</si>
  <si>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</si>
  <si>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</si>
  <si>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</si>
  <si>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</si>
  <si>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</si>
  <si>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</si>
  <si>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</si>
  <si>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</si>
  <si>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</si>
  <si>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</si>
  <si>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</si>
  <si>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</si>
  <si>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</si>
  <si>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</si>
  <si>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</si>
  <si>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</si>
  <si>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</si>
  <si>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</si>
  <si>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</si>
  <si>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</si>
  <si>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</si>
  <si>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</si>
  <si>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</si>
  <si>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</si>
  <si>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</si>
  <si>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</si>
  <si>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</si>
  <si>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</si>
  <si>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</si>
  <si>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</si>
  <si>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</si>
  <si>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</si>
  <si>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</si>
  <si>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</si>
  <si>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</si>
  <si>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</si>
  <si>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</si>
  <si>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</si>
  <si>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</si>
  <si>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</si>
  <si>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</si>
  <si>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</si>
  <si>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</si>
  <si>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</si>
  <si>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</si>
  <si>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</si>
  <si>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</si>
  <si>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</si>
  <si>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</si>
  <si>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</si>
  <si>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</si>
  <si>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</si>
  <si>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</si>
  <si>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</si>
  <si>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</si>
  <si>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</si>
  <si>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</si>
  <si>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</si>
  <si>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</si>
  <si>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</si>
  <si>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</si>
  <si>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</si>
  <si>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</si>
  <si>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</si>
  <si>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</si>
  <si>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</si>
  <si>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</si>
  <si>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</si>
  <si>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</si>
  <si>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</si>
  <si>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</si>
  <si>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</si>
  <si>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</si>
  <si>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</si>
  <si>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</si>
  <si>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</si>
  <si>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</si>
  <si>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</si>
  <si>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</si>
  <si>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</si>
  <si>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</si>
  <si>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</si>
  <si>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</si>
  <si>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</si>
  <si>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</si>
  <si>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</si>
  <si>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</si>
  <si>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</si>
  <si>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</si>
  <si>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</si>
  <si>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</si>
  <si>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</si>
  <si>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</si>
  <si>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</si>
  <si>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</si>
  <si>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</si>
  <si>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</si>
  <si>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</si>
  <si>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</si>
  <si>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</si>
  <si>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</si>
  <si>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</si>
  <si>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</si>
  <si>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</si>
  <si>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</si>
  <si>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</si>
  <si>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</si>
  <si>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</si>
  <si>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</si>
  <si>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</si>
  <si>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</si>
  <si>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</si>
  <si>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</si>
  <si>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</si>
  <si>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</si>
  <si>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</si>
  <si>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</si>
  <si>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</si>
  <si>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</si>
  <si>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</si>
  <si>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</si>
  <si>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</si>
  <si>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</si>
  <si>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</si>
  <si>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</si>
  <si>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</si>
  <si>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</si>
  <si>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</si>
  <si>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</si>
  <si>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</si>
  <si>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</si>
  <si>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</si>
  <si>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</si>
  <si>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</si>
  <si>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</si>
  <si>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</si>
  <si>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</si>
  <si>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</si>
  <si>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</si>
  <si>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</si>
  <si>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</si>
  <si>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</si>
  <si>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</si>
  <si>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</si>
  <si>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</si>
  <si>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</si>
  <si>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</si>
  <si>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</si>
  <si>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</si>
  <si>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</si>
  <si>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</si>
  <si>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</si>
  <si>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</si>
  <si>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</si>
  <si>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</si>
  <si>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</si>
  <si>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</si>
  <si>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</si>
  <si>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</si>
  <si>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</si>
  <si>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</si>
  <si>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</si>
  <si>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</si>
  <si>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</si>
  <si>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</si>
  <si>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</si>
  <si>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</si>
  <si>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</si>
  <si>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</si>
  <si>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</si>
  <si>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</si>
  <si>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</si>
  <si>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</si>
  <si>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</si>
  <si>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</si>
  <si>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</si>
  <si>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</si>
  <si>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</si>
  <si>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</si>
  <si>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</si>
  <si>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</si>
  <si>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</si>
  <si>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</si>
  <si>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</si>
  <si>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</si>
  <si>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</si>
  <si>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</si>
  <si>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</si>
  <si>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</si>
  <si>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</si>
  <si>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</si>
  <si>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</si>
  <si>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</si>
  <si>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</si>
  <si>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</si>
  <si>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</si>
  <si>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</si>
  <si>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</si>
  <si>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</si>
  <si>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</si>
  <si>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</si>
  <si>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</si>
  <si>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</si>
  <si>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</si>
  <si>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</si>
  <si>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</si>
  <si>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</si>
  <si>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</si>
  <si>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</si>
  <si>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</si>
  <si>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</si>
  <si>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</si>
  <si>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</si>
  <si>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</si>
  <si>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</si>
  <si>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</si>
  <si>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</si>
  <si>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</si>
  <si>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</si>
  <si>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</si>
  <si>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</si>
  <si>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</si>
  <si>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</si>
  <si>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</si>
  <si>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</si>
  <si>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</si>
  <si>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</si>
  <si>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</si>
  <si>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</si>
  <si>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</si>
  <si>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</si>
  <si>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</si>
  <si>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</si>
  <si>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</si>
  <si>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</si>
  <si>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</si>
  <si>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</si>
  <si>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</si>
  <si>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</si>
  <si>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</si>
  <si>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</si>
  <si>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</si>
  <si>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</si>
  <si>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</si>
  <si>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</si>
  <si>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</si>
  <si>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</si>
  <si>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</si>
  <si>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</si>
  <si>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</si>
  <si>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</si>
  <si>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</si>
  <si>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</si>
  <si>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</si>
  <si>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</si>
  <si>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</si>
  <si>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</si>
  <si>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</si>
  <si>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</si>
  <si>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</si>
  <si>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</si>
  <si>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</si>
  <si>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</si>
  <si>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</si>
  <si>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</si>
  <si>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</si>
  <si>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</si>
  <si>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</si>
  <si>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</si>
  <si>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</si>
  <si>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</si>
  <si>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</si>
  <si>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</si>
  <si>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</si>
  <si>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</si>
  <si>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</si>
  <si>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</si>
  <si>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</si>
  <si>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</si>
  <si>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</si>
  <si>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</si>
  <si>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</si>
  <si>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</si>
  <si>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</si>
  <si>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</si>
  <si>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</si>
  <si>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</si>
  <si>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</si>
  <si>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</si>
  <si>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</si>
  <si>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</si>
  <si>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</si>
  <si>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</si>
  <si>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</si>
  <si>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</si>
  <si>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</si>
  <si>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</si>
  <si>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</si>
  <si>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</si>
  <si>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</si>
  <si>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</si>
  <si>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</si>
  <si>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</si>
  <si>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</si>
  <si>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</si>
  <si>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</si>
  <si>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</si>
  <si>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</si>
  <si>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</si>
  <si>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</si>
  <si>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</si>
  <si>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</si>
  <si>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</si>
  <si>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</si>
  <si>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</si>
  <si>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</si>
  <si>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</si>
  <si>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</si>
  <si>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</si>
  <si>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</si>
  <si>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</si>
  <si>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</si>
  <si>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</si>
  <si>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</si>
  <si>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</si>
  <si>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</si>
  <si>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</si>
  <si>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</si>
  <si>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</si>
  <si>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</si>
  <si>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</si>
  <si>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</si>
  <si>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</si>
  <si>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</si>
  <si>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</si>
  <si>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</si>
  <si>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</si>
  <si>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</si>
  <si>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</si>
  <si>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</si>
  <si>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</si>
  <si>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</si>
  <si>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</si>
  <si>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</si>
  <si>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</si>
  <si>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</si>
  <si>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</si>
  <si>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</si>
  <si>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</si>
  <si>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</si>
  <si>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</si>
  <si>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</si>
  <si>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</si>
  <si>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</si>
  <si>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</si>
  <si>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</si>
  <si>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</si>
  <si>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</si>
  <si>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</si>
  <si>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</si>
  <si>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</si>
  <si>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</si>
  <si>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</si>
  <si>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</si>
  <si>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</si>
  <si>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</si>
  <si>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</si>
  <si>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</si>
  <si>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</si>
  <si>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</si>
  <si>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</si>
  <si>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</si>
  <si>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</si>
  <si>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</si>
  <si>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</si>
  <si>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</si>
  <si>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</si>
  <si>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</si>
  <si>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</si>
  <si>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</si>
  <si>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</si>
  <si>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</si>
  <si>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</si>
  <si>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</si>
  <si>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</si>
  <si>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</si>
  <si>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</si>
  <si>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</si>
  <si>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</si>
  <si>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</si>
  <si>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</si>
  <si>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</si>
  <si>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</si>
  <si>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</si>
  <si>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</si>
  <si>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</si>
  <si>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</si>
  <si>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</si>
  <si>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</si>
  <si>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</si>
  <si>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</si>
  <si>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</si>
  <si>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</si>
  <si>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</si>
  <si>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</si>
  <si>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</si>
  <si>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</si>
  <si>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</si>
  <si>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</si>
  <si>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</si>
  <si>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</si>
  <si>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</si>
  <si>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</si>
  <si>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</si>
  <si>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</si>
  <si>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</si>
  <si>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</si>
  <si>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</si>
  <si>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</si>
  <si>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</si>
  <si>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</si>
  <si>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</si>
  <si>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</si>
  <si>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</si>
  <si>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</si>
  <si>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</si>
  <si>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</si>
  <si>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</si>
  <si>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</si>
  <si>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</si>
  <si>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</si>
  <si>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</si>
  <si>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</si>
  <si>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</si>
  <si>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</si>
  <si>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</si>
  <si>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</si>
  <si>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</si>
  <si>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</si>
  <si>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</si>
  <si>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</si>
  <si>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</si>
  <si>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</si>
  <si>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</si>
  <si>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</si>
  <si>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</si>
  <si>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</si>
  <si>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</si>
  <si>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</si>
  <si>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</si>
  <si>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</si>
  <si>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</si>
  <si>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</si>
  <si>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</si>
  <si>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</si>
  <si>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</si>
  <si>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</si>
  <si>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</si>
  <si>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</si>
  <si>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</si>
  <si>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</si>
  <si>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</si>
  <si>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</si>
  <si>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</si>
  <si>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</si>
  <si>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</si>
  <si>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</si>
  <si>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</si>
  <si>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</si>
  <si>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</si>
  <si>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</si>
  <si>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</si>
  <si>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</si>
  <si>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</si>
  <si>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</si>
  <si>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</si>
  <si>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</si>
  <si>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</si>
  <si>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</si>
  <si>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</si>
  <si>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</si>
  <si>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</si>
  <si>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</si>
  <si>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</si>
  <si>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</si>
  <si>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</si>
  <si>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</si>
  <si>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</si>
  <si>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</si>
  <si>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</si>
  <si>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</si>
  <si>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</si>
  <si>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</si>
  <si>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</si>
  <si>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</si>
  <si>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</si>
  <si>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</si>
  <si>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</si>
  <si>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</si>
  <si>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</si>
  <si>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</si>
  <si>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</si>
  <si>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</si>
  <si>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</si>
  <si>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</si>
  <si>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</si>
  <si>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</si>
  <si>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</si>
  <si>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</si>
  <si>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</si>
  <si>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</si>
  <si>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</si>
  <si>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</si>
  <si>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</si>
  <si>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</si>
  <si>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</si>
  <si>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</si>
  <si>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</si>
  <si>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</si>
  <si>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</si>
  <si>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</si>
  <si>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</si>
  <si>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</si>
  <si>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</si>
  <si>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</si>
  <si>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</si>
  <si>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</si>
  <si>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</si>
  <si>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</si>
  <si>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</si>
  <si>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</si>
  <si>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</si>
  <si>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</si>
  <si>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</si>
  <si>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</si>
  <si>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</si>
  <si>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</si>
  <si>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</si>
  <si>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</si>
  <si>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</si>
  <si>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</si>
  <si>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</si>
  <si>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</si>
  <si>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</si>
  <si>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</si>
  <si>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</si>
  <si>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</si>
  <si>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</si>
  <si>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</si>
  <si>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</si>
  <si>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</si>
  <si>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</si>
  <si>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</si>
  <si>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</si>
  <si>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</si>
  <si>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</si>
  <si>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</si>
  <si>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</si>
  <si>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</si>
  <si>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</si>
  <si>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</si>
  <si>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</si>
  <si>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</si>
  <si>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</si>
  <si>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</si>
  <si>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</si>
  <si>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</si>
  <si>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</si>
  <si>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</si>
  <si>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</si>
  <si>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</si>
  <si>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</si>
  <si>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</si>
  <si>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</si>
  <si>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</si>
  <si>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</si>
  <si>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</si>
  <si>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</si>
  <si>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</si>
  <si>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</si>
  <si>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</si>
  <si>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</si>
  <si>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</si>
  <si>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</si>
  <si>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</si>
  <si>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</si>
  <si>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</si>
  <si>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</si>
  <si>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</si>
  <si>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</si>
  <si>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</si>
  <si>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</si>
  <si>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</si>
  <si>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</si>
  <si>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</si>
  <si>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</si>
  <si>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</si>
  <si>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</si>
  <si>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</si>
  <si>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</si>
  <si>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</si>
  <si>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</si>
  <si>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</si>
  <si>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</si>
  <si>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</si>
  <si>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</si>
  <si>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</si>
  <si>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</si>
  <si>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</si>
  <si>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</si>
  <si>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</si>
  <si>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</si>
  <si>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</si>
  <si>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</si>
  <si>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</si>
  <si>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</si>
  <si>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</si>
  <si>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</si>
  <si>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</si>
  <si>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</si>
  <si>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</si>
  <si>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</si>
  <si>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</si>
  <si>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</si>
  <si>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</si>
  <si>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</si>
  <si>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</si>
  <si>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</si>
  <si>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</si>
  <si>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</si>
  <si>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</si>
  <si>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</si>
  <si>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</si>
  <si>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</si>
  <si>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</si>
  <si>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</si>
  <si>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</si>
  <si>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</si>
  <si>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</si>
  <si>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</si>
  <si>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</si>
  <si>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</si>
  <si>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</si>
  <si>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</si>
  <si>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</si>
  <si>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</si>
  <si>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</si>
  <si>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</si>
  <si>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</si>
  <si>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</si>
  <si>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</si>
  <si>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</si>
  <si>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</si>
  <si>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</si>
  <si>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</si>
  <si>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</si>
  <si>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</si>
  <si>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</si>
  <si>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</si>
  <si>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</si>
  <si>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</si>
  <si>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</si>
  <si>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</si>
  <si>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</si>
  <si>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</si>
  <si>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</si>
  <si>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</si>
  <si>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</si>
  <si>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</si>
  <si>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</si>
  <si>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</si>
  <si>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</si>
  <si>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</si>
  <si>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</si>
  <si>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</si>
  <si>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</si>
  <si>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</si>
  <si>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</si>
  <si>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</si>
  <si>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</si>
  <si>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</si>
  <si>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</si>
  <si>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</si>
  <si>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</si>
  <si>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</si>
  <si>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</si>
  <si>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</si>
  <si>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</si>
  <si>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</si>
  <si>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</si>
  <si>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</si>
  <si>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</si>
  <si>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</si>
  <si>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</si>
  <si>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</si>
  <si>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</si>
  <si>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</si>
  <si>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</si>
  <si>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</si>
  <si>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</si>
  <si>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</si>
  <si>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</si>
  <si>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</si>
  <si>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</si>
  <si>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</si>
  <si>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</si>
  <si>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</si>
  <si>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</si>
  <si>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</si>
  <si>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</si>
  <si>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</si>
  <si>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</si>
  <si>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</si>
  <si>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</si>
  <si>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</si>
  <si>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</si>
  <si>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</si>
  <si>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</si>
  <si>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</si>
  <si>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</si>
  <si>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</si>
  <si>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</si>
  <si>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</si>
  <si>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</si>
  <si>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</si>
  <si>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</si>
  <si>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</si>
  <si>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</si>
  <si>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</si>
  <si>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</si>
  <si>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</si>
  <si>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</si>
  <si>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</si>
  <si>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</si>
  <si>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</si>
  <si>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</si>
  <si>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</si>
  <si>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</si>
  <si>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</si>
  <si>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</si>
  <si>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</si>
  <si>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</si>
  <si>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</si>
  <si>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</si>
  <si>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</si>
  <si>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</si>
  <si>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</si>
  <si>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</si>
  <si>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</si>
  <si>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</si>
  <si>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</si>
  <si>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</si>
  <si>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</si>
  <si>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</si>
  <si>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</si>
  <si>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</si>
  <si>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</si>
  <si>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</si>
  <si>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</si>
  <si>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</si>
  <si>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</si>
  <si>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</si>
  <si>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</si>
  <si>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</si>
  <si>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</si>
  <si>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</si>
  <si>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</si>
  <si>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</si>
  <si>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</si>
  <si>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</si>
  <si>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</si>
  <si>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</si>
  <si>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</si>
  <si>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</si>
  <si>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</si>
  <si>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</si>
  <si>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</si>
  <si>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</si>
  <si>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</si>
  <si>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</si>
  <si>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</si>
  <si>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</si>
  <si>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</si>
  <si>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</si>
  <si>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</si>
  <si>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</si>
  <si>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</si>
  <si>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</si>
  <si>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</si>
  <si>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</si>
  <si>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</si>
  <si>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</si>
  <si>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</si>
  <si>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</si>
  <si>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</si>
  <si>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</si>
  <si>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</si>
  <si>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</si>
  <si>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</si>
  <si>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</si>
  <si>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</si>
  <si>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</si>
  <si>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</si>
  <si>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</si>
  <si>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</si>
  <si>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</si>
  <si>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</si>
  <si>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</si>
  <si>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</si>
  <si>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</si>
  <si>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</si>
  <si>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</si>
  <si>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</si>
  <si>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</si>
  <si>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</si>
  <si>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</si>
  <si>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</si>
  <si>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</si>
  <si>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</si>
  <si>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</si>
  <si>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</si>
  <si>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</si>
  <si>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</si>
  <si>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</si>
  <si>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</si>
  <si>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</si>
  <si>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</si>
  <si>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</si>
  <si>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</si>
  <si>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</si>
  <si>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</si>
  <si>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</si>
  <si>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</si>
  <si>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</si>
  <si>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</si>
  <si>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</si>
  <si>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</si>
  <si>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</si>
  <si>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</si>
  <si>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</si>
  <si>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</si>
  <si>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</si>
  <si>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</si>
  <si>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</si>
  <si>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</si>
  <si>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</si>
  <si>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</si>
  <si>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</si>
  <si>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</si>
  <si>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</si>
  <si>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</si>
  <si>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</si>
  <si>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</si>
  <si>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</si>
  <si>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</si>
  <si>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</si>
  <si>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</si>
  <si>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</si>
  <si>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</si>
  <si>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</si>
  <si>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</si>
  <si>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</si>
  <si>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</si>
  <si>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</si>
  <si>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</si>
  <si>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</si>
  <si>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</si>
  <si>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</si>
  <si>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</si>
  <si>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</si>
  <si>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</si>
  <si>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</si>
  <si>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</si>
  <si>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</si>
  <si>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</si>
  <si>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</si>
  <si>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</si>
  <si>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</si>
  <si>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</si>
  <si>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</si>
  <si>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</si>
  <si>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</si>
  <si>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</si>
  <si>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</si>
  <si>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</si>
  <si>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</si>
  <si>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</si>
  <si>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</si>
  <si>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</si>
  <si>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</si>
  <si>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</si>
  <si>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</si>
  <si>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</si>
  <si>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</si>
  <si>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</si>
  <si>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</si>
  <si>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</si>
  <si>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</si>
  <si>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</si>
  <si>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</si>
  <si>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</si>
  <si>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</si>
  <si>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</si>
  <si>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</si>
  <si>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</si>
  <si>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</si>
  <si>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</si>
  <si>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</si>
  <si>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</si>
  <si>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</si>
  <si>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</si>
  <si>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</si>
  <si>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</si>
  <si>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</si>
  <si>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</si>
  <si>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</si>
  <si>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</si>
  <si>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</si>
  <si>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</si>
  <si>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</si>
  <si>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</si>
  <si>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</si>
  <si>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</si>
  <si>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</si>
  <si>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</si>
  <si>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</si>
  <si>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</si>
  <si>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</si>
  <si>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</si>
  <si>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</si>
  <si>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</si>
  <si>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</si>
  <si>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</si>
  <si>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</si>
  <si>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</si>
  <si>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</si>
  <si>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</si>
  <si>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</si>
  <si>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</si>
  <si>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</si>
  <si>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</si>
  <si>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</si>
  <si>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</si>
  <si>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</si>
  <si>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</si>
  <si>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</si>
  <si>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</si>
  <si>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</si>
  <si>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</si>
  <si>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</si>
  <si>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</si>
  <si>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</si>
  <si>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</si>
  <si>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</si>
  <si>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</si>
  <si>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</si>
  <si>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</si>
  <si>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</si>
  <si>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</si>
  <si>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</si>
  <si>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</si>
  <si>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</si>
  <si>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</si>
  <si>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</si>
  <si>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</si>
  <si>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</si>
  <si>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</si>
  <si>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</si>
  <si>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</si>
  <si>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</si>
  <si>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</si>
  <si>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</si>
  <si>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</si>
  <si>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</si>
  <si>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</si>
  <si>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</si>
  <si>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</si>
  <si>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</si>
  <si>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</si>
  <si>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</si>
  <si>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</si>
  <si>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</si>
  <si>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</si>
  <si>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</si>
  <si>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</si>
  <si>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</si>
  <si>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</si>
  <si>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</si>
  <si>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</si>
  <si>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</si>
  <si>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</si>
  <si>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</si>
  <si>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</si>
  <si>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</si>
  <si>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</si>
  <si>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</si>
  <si>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</si>
  <si>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</si>
  <si>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</si>
  <si>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</si>
  <si>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</si>
  <si>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</si>
  <si>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</si>
  <si>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</si>
  <si>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</si>
  <si>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</si>
  <si>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</si>
  <si>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</si>
  <si>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</si>
  <si>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</si>
  <si>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</si>
  <si>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</si>
  <si>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</si>
  <si>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</si>
  <si>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</si>
  <si>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</si>
  <si>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</si>
  <si>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</si>
  <si>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</si>
  <si>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</si>
  <si>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</si>
  <si>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</si>
  <si>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</si>
  <si>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</si>
  <si>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</si>
  <si>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</si>
  <si>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</si>
  <si>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</si>
  <si>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</si>
  <si>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</si>
  <si>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</si>
  <si>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</si>
  <si>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</si>
  <si>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</si>
  <si>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</si>
  <si>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</si>
  <si>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</si>
  <si>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</si>
  <si>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</si>
  <si>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</si>
  <si>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</si>
  <si>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</si>
  <si>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</si>
  <si>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</si>
  <si>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</si>
  <si>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</si>
  <si>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</si>
  <si>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</si>
  <si>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</si>
  <si>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</si>
  <si>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</si>
  <si>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</si>
  <si>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</si>
  <si>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</si>
  <si>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</si>
  <si>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</si>
  <si>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</si>
  <si>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</si>
  <si>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</si>
  <si>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</si>
  <si>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</si>
  <si>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</si>
  <si>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</si>
  <si>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</si>
  <si>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</si>
  <si>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</si>
  <si>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</si>
  <si>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</si>
  <si>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</si>
  <si>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</si>
  <si>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</si>
  <si>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</si>
  <si>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</si>
  <si>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</si>
  <si>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</si>
  <si>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</si>
  <si>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</si>
  <si>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</si>
  <si>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</si>
  <si>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</si>
  <si>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</si>
  <si>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</si>
  <si>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</si>
  <si>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</si>
  <si>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</si>
  <si>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</si>
  <si>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</si>
  <si>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</si>
  <si>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</si>
  <si>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</si>
  <si>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</si>
  <si>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</si>
  <si>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</si>
  <si>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</si>
  <si>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</si>
  <si>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</si>
  <si>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</si>
  <si>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</si>
  <si>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</si>
  <si>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</si>
  <si>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</si>
  <si>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</si>
  <si>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</si>
  <si>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</si>
  <si>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</si>
  <si>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</si>
  <si>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</si>
  <si>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</si>
  <si>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</si>
  <si>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</si>
  <si>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</si>
  <si>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</si>
  <si>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</si>
  <si>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</si>
  <si>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</si>
  <si>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</si>
  <si>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</si>
  <si>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</si>
  <si>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</si>
  <si>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</si>
  <si>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</si>
  <si>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</si>
  <si>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</si>
  <si>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</si>
  <si>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</si>
  <si>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</si>
  <si>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</si>
  <si>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</si>
  <si>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</si>
  <si>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</si>
  <si>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</si>
  <si>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</si>
  <si>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</si>
  <si>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</si>
  <si>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</si>
  <si>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</si>
  <si>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</si>
  <si>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</si>
  <si>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</si>
  <si>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</si>
  <si>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</si>
  <si>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</si>
  <si>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</si>
  <si>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</si>
  <si>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</si>
  <si>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</si>
  <si>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</si>
  <si>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</si>
  <si>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</si>
  <si>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</si>
  <si>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</si>
  <si>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</si>
  <si>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</si>
  <si>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</si>
  <si>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</si>
  <si>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</si>
  <si>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</si>
  <si>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</si>
  <si>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</si>
  <si>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</si>
  <si>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</si>
  <si>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</si>
  <si>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</si>
  <si>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</si>
  <si>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</si>
  <si>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</si>
  <si>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</si>
  <si>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</si>
  <si>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</si>
  <si>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</si>
  <si>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</si>
  <si>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</si>
  <si>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</si>
  <si>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</si>
  <si>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</si>
  <si>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</si>
  <si>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</si>
  <si>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</si>
  <si>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</si>
  <si>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</si>
  <si>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</si>
  <si>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</si>
  <si>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</si>
  <si>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</si>
  <si>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</si>
  <si>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</si>
  <si>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</si>
  <si>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</si>
  <si>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</si>
  <si>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</si>
  <si>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</si>
  <si>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</si>
  <si>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</si>
  <si>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</si>
  <si>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</si>
  <si>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</si>
  <si>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</si>
  <si>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</si>
  <si>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</si>
  <si>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</si>
  <si>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</si>
  <si>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</si>
  <si>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</si>
  <si>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</si>
  <si>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</si>
  <si>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</si>
  <si>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</si>
  <si>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</si>
  <si>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</si>
  <si>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</si>
  <si>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</si>
  <si>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</si>
  <si>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</si>
  <si>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</si>
  <si>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</si>
  <si>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</si>
  <si>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</si>
  <si>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</si>
  <si>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</si>
  <si>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</si>
  <si>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</si>
  <si>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</si>
  <si>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</si>
  <si>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</si>
  <si>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</si>
  <si>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</si>
  <si>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</si>
  <si>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</si>
  <si>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</si>
  <si>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</si>
  <si>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</si>
  <si>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</si>
  <si>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</si>
  <si>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</si>
  <si>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</si>
  <si>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</si>
  <si>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</si>
  <si>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</si>
  <si>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</si>
  <si>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</si>
  <si>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</si>
  <si>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</si>
  <si>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</si>
  <si>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</si>
  <si>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</si>
  <si>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</si>
  <si>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</si>
  <si>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</si>
  <si>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</si>
  <si>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</si>
  <si>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</si>
  <si>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</si>
  <si>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</si>
  <si>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</si>
  <si>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</si>
  <si>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</si>
  <si>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</si>
  <si>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</si>
  <si>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</si>
  <si>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</si>
  <si>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</si>
  <si>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</si>
  <si>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</si>
  <si>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</si>
  <si>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</si>
  <si>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</si>
  <si>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</si>
  <si>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</si>
  <si>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</si>
  <si>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</si>
  <si>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</si>
  <si>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</si>
  <si>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</si>
  <si>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</si>
  <si>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</si>
  <si>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</si>
  <si>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</si>
  <si>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</si>
  <si>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</si>
  <si>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</si>
  <si>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</si>
  <si>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</si>
  <si>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</si>
  <si>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</si>
  <si>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</si>
  <si>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</si>
  <si>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</si>
  <si>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</si>
  <si>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</si>
  <si>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</si>
  <si>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</si>
  <si>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</si>
  <si>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</si>
  <si>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</si>
  <si>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</si>
  <si>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</si>
  <si>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</si>
  <si>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</si>
  <si>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</si>
  <si>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</si>
  <si>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</si>
  <si>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</si>
  <si>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</si>
  <si>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</si>
  <si>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</si>
  <si>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</si>
  <si>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</si>
  <si>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</si>
  <si>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</si>
  <si>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</si>
  <si>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</si>
  <si>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</si>
  <si>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</si>
  <si>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</si>
  <si>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</si>
  <si>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</si>
  <si>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</si>
  <si>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</si>
  <si>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</si>
  <si>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</si>
  <si>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</si>
  <si>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</si>
  <si>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</si>
  <si>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</si>
  <si>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</si>
  <si>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</si>
  <si>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</si>
  <si>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</si>
  <si>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</si>
  <si>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</si>
  <si>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</si>
  <si>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</si>
  <si>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</si>
  <si>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</si>
  <si>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</si>
  <si>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</si>
  <si>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</si>
  <si>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</si>
  <si>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</si>
  <si>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</si>
  <si>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</si>
  <si>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</si>
  <si>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</si>
  <si>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</si>
  <si>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</si>
  <si>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</si>
  <si>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</si>
  <si>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</si>
  <si>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</si>
  <si>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</si>
  <si>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</si>
  <si>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</si>
  <si>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</si>
  <si>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</si>
  <si>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</si>
  <si>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</si>
  <si>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</si>
  <si>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</si>
  <si>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</si>
  <si>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</si>
  <si>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</si>
  <si>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</si>
  <si>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</si>
  <si>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</si>
  <si>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</si>
  <si>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</si>
  <si>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</si>
  <si>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</si>
  <si>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</si>
  <si>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</si>
  <si>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</si>
  <si>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</si>
  <si>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</si>
  <si>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</si>
  <si>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</si>
  <si>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</si>
  <si>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</si>
  <si>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</si>
  <si>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</si>
  <si>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</si>
  <si>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</si>
  <si>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</si>
  <si>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</si>
  <si>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</si>
  <si>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</si>
  <si>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</si>
  <si>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</si>
  <si>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</si>
  <si>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</si>
  <si>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</si>
  <si>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</si>
  <si>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</si>
  <si>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</si>
  <si>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</si>
  <si>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</si>
  <si>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</si>
  <si>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</si>
  <si>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</si>
  <si>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</si>
  <si>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</si>
  <si>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</si>
  <si>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</si>
  <si>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</si>
  <si>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</si>
  <si>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</si>
  <si>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</si>
  <si>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</si>
  <si>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</si>
  <si>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</si>
  <si>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</si>
  <si>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</si>
  <si>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</si>
  <si>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</si>
  <si>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</si>
  <si>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</si>
  <si>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</si>
  <si>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</si>
  <si>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</si>
  <si>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</si>
  <si>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</si>
  <si>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</si>
  <si>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</si>
  <si>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</si>
  <si>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</si>
  <si>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</si>
  <si>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</si>
  <si>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</si>
  <si>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</si>
  <si>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</si>
  <si>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</si>
  <si>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</si>
  <si>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</si>
  <si>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</si>
  <si>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</si>
  <si>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</si>
  <si>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</si>
  <si>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</si>
  <si>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</si>
  <si>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</si>
  <si>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</si>
  <si>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</si>
  <si>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</si>
  <si>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</si>
  <si>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</si>
  <si>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</si>
  <si>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</si>
  <si>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</si>
  <si>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</si>
  <si>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</si>
  <si>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</si>
  <si>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</si>
  <si>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</si>
  <si>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</si>
  <si>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</si>
  <si>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</si>
  <si>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</si>
  <si>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</si>
  <si>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</si>
  <si>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</si>
  <si>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</si>
  <si>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</si>
  <si>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</si>
  <si>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</si>
  <si>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</si>
  <si>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</si>
  <si>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</si>
  <si>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</si>
  <si>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</si>
  <si>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</si>
  <si>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</si>
  <si>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</si>
  <si>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</si>
  <si>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</si>
  <si>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</si>
  <si>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</si>
  <si>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</si>
  <si>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</si>
  <si>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</si>
  <si>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</si>
  <si>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</si>
  <si>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</si>
  <si>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</si>
  <si>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</si>
  <si>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</si>
  <si>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</si>
  <si>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</si>
  <si>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</si>
  <si>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</si>
  <si>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</si>
  <si>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</si>
  <si>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</si>
  <si>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</si>
  <si>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</si>
  <si>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</si>
  <si>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</si>
  <si>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</si>
  <si>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</si>
  <si>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</si>
  <si>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</si>
  <si>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</si>
  <si>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</si>
  <si>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</si>
  <si>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</si>
  <si>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</si>
  <si>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</si>
  <si>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</si>
  <si>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</si>
  <si>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</si>
  <si>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</si>
  <si>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</si>
  <si>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</si>
  <si>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</si>
  <si>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</si>
  <si>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</si>
  <si>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</si>
  <si>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</si>
  <si>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</si>
  <si>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</si>
  <si>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</si>
  <si>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</si>
  <si>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</si>
  <si>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</si>
  <si>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</si>
  <si>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</si>
  <si>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</si>
  <si>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</si>
  <si>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</si>
  <si>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</si>
  <si>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</si>
  <si>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</si>
  <si>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</si>
  <si>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</si>
  <si>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</si>
  <si>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</si>
  <si>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</si>
  <si>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</si>
  <si>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</si>
  <si>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</si>
  <si>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</si>
  <si>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</si>
  <si>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</si>
  <si>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</si>
  <si>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</si>
  <si>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</si>
  <si>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</si>
  <si>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</si>
  <si>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</si>
  <si>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</si>
  <si>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</si>
  <si>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</si>
  <si>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</si>
  <si>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</si>
  <si>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</si>
  <si>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</si>
  <si>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</si>
  <si>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</si>
  <si>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</si>
  <si>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</si>
  <si>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</si>
  <si>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</si>
  <si>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</si>
  <si>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</si>
  <si>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</si>
  <si>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</si>
  <si>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</si>
  <si>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</si>
  <si>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</si>
  <si>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</si>
  <si>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</si>
  <si>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</si>
  <si>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</si>
  <si>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</si>
  <si>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</si>
  <si>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</si>
  <si>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</si>
  <si>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</si>
  <si>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</si>
  <si>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</si>
  <si>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</si>
  <si>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</si>
  <si>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</si>
  <si>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</si>
  <si>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</si>
  <si>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</si>
  <si>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</si>
  <si>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</si>
  <si>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</si>
  <si>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</si>
  <si>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</si>
  <si>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</si>
  <si>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</si>
  <si>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</si>
  <si>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</si>
  <si>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</si>
  <si>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</si>
  <si>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</si>
  <si>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</si>
  <si>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</si>
  <si>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</si>
  <si>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</si>
  <si>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</si>
  <si>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</si>
  <si>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</si>
  <si>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</si>
  <si>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</si>
  <si>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</si>
  <si>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</si>
  <si>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</si>
  <si>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</si>
  <si>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</si>
  <si>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</si>
  <si>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</si>
  <si>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</si>
  <si>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</si>
  <si>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</si>
  <si>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</si>
  <si>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</si>
  <si>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</si>
  <si>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</si>
  <si>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</si>
  <si>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</si>
  <si>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</si>
  <si>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</si>
  <si>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</si>
  <si>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</si>
  <si>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</si>
  <si>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</si>
  <si>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</si>
  <si>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</si>
  <si>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</si>
  <si>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</si>
  <si>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</si>
  <si>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</si>
  <si>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</si>
  <si>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</si>
  <si>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</si>
  <si>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</si>
  <si>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</si>
  <si>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</si>
  <si>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</si>
  <si>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</si>
  <si>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</si>
  <si>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</si>
  <si>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</si>
  <si>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</si>
  <si>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</si>
  <si>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</si>
  <si>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</si>
  <si>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</si>
  <si>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</si>
  <si>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</si>
  <si>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</si>
  <si>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</si>
  <si>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</si>
  <si>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</si>
  <si>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</si>
  <si>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</si>
  <si>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</si>
  <si>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</si>
  <si>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</si>
  <si>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</si>
  <si>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</si>
  <si>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</si>
  <si>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</si>
  <si>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</si>
  <si>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</si>
  <si>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</si>
  <si>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</si>
  <si>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</si>
  <si>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</si>
  <si>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</si>
  <si>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</si>
  <si>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</si>
  <si>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</si>
  <si>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</si>
  <si>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</si>
  <si>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</si>
  <si>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</si>
  <si>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</si>
  <si>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</si>
  <si>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</si>
  <si>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</si>
  <si>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</si>
  <si>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</si>
  <si>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</si>
  <si>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</si>
  <si>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</si>
  <si>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</si>
  <si>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</si>
  <si>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</si>
  <si>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</si>
  <si>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</si>
  <si>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</si>
  <si>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</si>
  <si>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</si>
  <si>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</si>
  <si>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</si>
  <si>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</si>
  <si>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</si>
  <si>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</si>
  <si>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</si>
  <si>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</si>
  <si>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</si>
  <si>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</si>
  <si>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</si>
  <si>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</si>
  <si>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</si>
  <si>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</si>
  <si>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</si>
  <si>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</si>
  <si>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</si>
  <si>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</si>
  <si>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</si>
  <si>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</si>
  <si>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</si>
  <si>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</si>
  <si>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</si>
  <si>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</si>
  <si>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</si>
  <si>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</si>
  <si>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</si>
  <si>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</si>
  <si>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</si>
  <si>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</si>
  <si>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</si>
  <si>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</si>
  <si>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</si>
  <si>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</si>
  <si>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</si>
  <si>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</si>
  <si>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</si>
  <si>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</si>
  <si>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</si>
  <si>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</si>
  <si>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</si>
  <si>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</si>
  <si>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</si>
  <si>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</si>
  <si>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</si>
  <si>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</si>
  <si>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</si>
  <si>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</si>
  <si>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</si>
  <si>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</si>
  <si>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</si>
  <si>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</si>
  <si>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</si>
  <si>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</si>
  <si>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</si>
  <si>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</si>
  <si>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</si>
  <si>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</si>
  <si>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</si>
  <si>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</si>
  <si>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</si>
  <si>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</si>
  <si>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</si>
  <si>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</si>
  <si>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</si>
  <si>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</si>
  <si>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</si>
  <si>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</si>
  <si>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</si>
  <si>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</si>
  <si>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</si>
  <si>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</si>
  <si>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</si>
  <si>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</si>
  <si>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</si>
  <si>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</si>
  <si>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</si>
  <si>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</si>
  <si>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</si>
  <si>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</si>
  <si>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</si>
  <si>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</si>
  <si>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</si>
  <si>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</si>
  <si>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</si>
  <si>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</si>
  <si>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</si>
  <si>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</si>
  <si>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</si>
  <si>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</si>
  <si>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</si>
  <si>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</si>
  <si>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</si>
  <si>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</si>
  <si>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</si>
  <si>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</si>
  <si>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</si>
  <si>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</si>
  <si>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</si>
  <si>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</si>
  <si>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</si>
  <si>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</si>
  <si>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</si>
  <si>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</si>
  <si>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</si>
  <si>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</si>
  <si>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</si>
  <si>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</si>
  <si>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</si>
  <si>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</si>
  <si>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</si>
  <si>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</si>
  <si>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</si>
  <si>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</si>
  <si>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</si>
  <si>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</si>
  <si>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</si>
  <si>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</si>
  <si>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</si>
  <si>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</si>
  <si>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</si>
  <si>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</si>
  <si>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</si>
  <si>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</si>
  <si>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</si>
  <si>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</si>
  <si>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</si>
  <si>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</si>
  <si>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</si>
  <si>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</si>
  <si>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</si>
  <si>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</si>
  <si>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</si>
  <si>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</si>
  <si>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</si>
  <si>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</si>
  <si>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</si>
  <si>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</si>
  <si>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</si>
  <si>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</si>
  <si>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</si>
  <si>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</si>
  <si>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</si>
  <si>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</si>
  <si>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</si>
  <si>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</si>
  <si>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</si>
  <si>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</si>
  <si>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</si>
  <si>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</si>
  <si>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</si>
  <si>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</si>
  <si>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</si>
  <si>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</si>
  <si>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</si>
  <si>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</si>
  <si>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</si>
  <si>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</si>
  <si>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</si>
  <si>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</si>
  <si>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</si>
  <si>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</si>
  <si>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</si>
  <si>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</si>
  <si>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</si>
  <si>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</si>
  <si>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</si>
  <si>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</si>
  <si>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</si>
  <si>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</si>
  <si>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</si>
  <si>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</si>
  <si>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</si>
  <si>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</si>
  <si>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</si>
  <si>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</si>
  <si>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</si>
  <si>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</si>
  <si>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</si>
  <si>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</si>
  <si>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</si>
  <si>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</si>
  <si>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</si>
  <si>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</si>
  <si>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</si>
  <si>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</si>
  <si>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</si>
  <si>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</si>
  <si>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</si>
  <si>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</si>
  <si>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</si>
  <si>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</si>
  <si>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</si>
  <si>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</si>
  <si>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</si>
  <si>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</si>
  <si>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</si>
  <si>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</si>
  <si>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</si>
  <si>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</si>
  <si>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</si>
  <si>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</si>
  <si>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</si>
  <si>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</si>
  <si>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</si>
  <si>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</si>
  <si>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</si>
  <si>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</si>
  <si>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</si>
  <si>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</si>
  <si>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</si>
  <si>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</si>
  <si>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</si>
  <si>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</si>
  <si>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</si>
  <si>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</si>
  <si>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</si>
  <si>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</si>
  <si>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</si>
  <si>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</si>
  <si>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</si>
  <si>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</si>
  <si>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</si>
  <si>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</si>
  <si>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</si>
  <si>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</si>
  <si>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</si>
  <si>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</si>
  <si>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</si>
  <si>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</si>
  <si>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</si>
  <si>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</si>
  <si>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</si>
  <si>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</si>
  <si>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</si>
  <si>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</si>
  <si>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</si>
  <si>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</si>
  <si>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</si>
  <si>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</si>
  <si>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</si>
  <si>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</si>
  <si>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</si>
  <si>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</si>
  <si>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</si>
  <si>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</si>
  <si>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</si>
  <si>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</si>
  <si>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</si>
  <si>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</si>
  <si>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</si>
  <si>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</si>
  <si>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</si>
  <si>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</si>
  <si>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</si>
  <si>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</si>
  <si>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</si>
  <si>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</si>
  <si>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</si>
  <si>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</si>
  <si>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</si>
  <si>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</si>
  <si>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</si>
  <si>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</si>
  <si>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</si>
  <si>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</si>
  <si>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</si>
  <si>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</si>
  <si>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</si>
  <si>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</si>
  <si>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</si>
  <si>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</si>
  <si>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</si>
  <si>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</si>
  <si>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</si>
  <si>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</si>
  <si>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</si>
  <si>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</si>
  <si>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</si>
  <si>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</si>
  <si>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</si>
  <si>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</si>
  <si>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</si>
  <si>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</si>
  <si>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</si>
  <si>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</si>
  <si>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</si>
  <si>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</si>
  <si>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</si>
  <si>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</si>
  <si>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</si>
  <si>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</si>
  <si>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</si>
  <si>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</si>
  <si>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</si>
  <si>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</si>
  <si>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</si>
  <si>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</si>
  <si>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</si>
  <si>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</si>
  <si>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</si>
  <si>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</si>
  <si>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</si>
  <si>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</si>
  <si>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</si>
  <si>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</si>
  <si>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</si>
  <si>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</si>
  <si>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</si>
  <si>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</si>
  <si>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</si>
  <si>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</si>
  <si>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</si>
  <si>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</si>
  <si>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</si>
  <si>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</si>
  <si>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</si>
  <si>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</si>
  <si>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</si>
  <si>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</si>
  <si>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</si>
  <si>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</si>
  <si>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</si>
  <si>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</si>
  <si>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</si>
  <si>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</si>
  <si>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</si>
  <si>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</si>
  <si>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</si>
  <si>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</si>
  <si>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</si>
  <si>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</si>
  <si>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</si>
  <si>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</si>
  <si>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</si>
  <si>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</si>
  <si>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</si>
  <si>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</si>
  <si>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</si>
  <si>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</si>
  <si>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</si>
  <si>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</si>
  <si>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</si>
  <si>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</si>
  <si>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</si>
  <si>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</si>
  <si>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</si>
  <si>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</si>
  <si>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</si>
  <si>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</si>
  <si>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</si>
  <si>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</si>
  <si>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</si>
  <si>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</si>
  <si>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</si>
  <si>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</si>
  <si>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</si>
  <si>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</si>
  <si>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</si>
  <si>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</si>
  <si>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</si>
  <si>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</si>
  <si>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</si>
  <si>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</si>
  <si>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</si>
  <si>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</si>
  <si>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</si>
  <si>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</si>
  <si>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</si>
  <si>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</si>
  <si>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</si>
  <si>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</si>
  <si>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</si>
  <si>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</si>
  <si>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</si>
  <si>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</si>
  <si>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</si>
  <si>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</si>
  <si>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</si>
  <si>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</si>
  <si>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</si>
  <si>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</si>
  <si>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</si>
  <si>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</si>
  <si>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</si>
  <si>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</si>
  <si>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</si>
  <si>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</si>
  <si>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</si>
  <si>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</si>
  <si>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</si>
  <si>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</si>
  <si>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</si>
  <si>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</si>
  <si>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</si>
  <si>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</si>
  <si>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</si>
  <si>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</si>
  <si>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</si>
  <si>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</si>
  <si>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</si>
  <si>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</si>
  <si>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</si>
  <si>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</si>
  <si>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</si>
  <si>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</si>
  <si>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</si>
  <si>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</si>
  <si>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</si>
  <si>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</si>
  <si>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</si>
  <si>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</si>
  <si>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</si>
  <si>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</si>
  <si>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</si>
  <si>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</si>
  <si>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</si>
  <si>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</si>
  <si>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</si>
  <si>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</si>
  <si>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</si>
  <si>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</si>
  <si>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</si>
  <si>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</si>
  <si>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</si>
  <si>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</si>
  <si>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</si>
  <si>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</si>
  <si>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</si>
  <si>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</si>
  <si>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</si>
  <si>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</si>
  <si>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</si>
  <si>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</si>
  <si>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</si>
  <si>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</si>
  <si>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</si>
  <si>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</si>
  <si>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</si>
  <si>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</si>
  <si>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</si>
  <si>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</si>
  <si>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</si>
  <si>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</si>
  <si>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</si>
  <si>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</si>
  <si>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</si>
  <si>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</si>
  <si>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</si>
  <si>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</si>
  <si>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</si>
  <si>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</si>
  <si>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</si>
  <si>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</si>
  <si>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</si>
  <si>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</si>
  <si>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</si>
  <si>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</si>
  <si>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</si>
  <si>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</si>
  <si>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</si>
  <si>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</si>
  <si>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</si>
  <si>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</si>
  <si>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</si>
  <si>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</si>
  <si>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</si>
  <si>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</si>
  <si>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</si>
  <si>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</si>
  <si>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</si>
  <si>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</si>
  <si>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</si>
  <si>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</si>
  <si>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</si>
  <si>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</si>
  <si>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</si>
  <si>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</si>
  <si>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</si>
  <si>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</si>
  <si>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</si>
  <si>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</si>
  <si>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</si>
  <si>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</si>
  <si>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</si>
  <si>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</si>
  <si>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</si>
  <si>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</si>
  <si>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</si>
  <si>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</si>
  <si>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</si>
  <si>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</si>
  <si>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</si>
  <si>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</si>
  <si>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</si>
  <si>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</si>
  <si>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</si>
  <si>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</si>
  <si>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</si>
  <si>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</si>
  <si>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</si>
  <si>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</si>
  <si>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</si>
  <si>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</si>
  <si>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</si>
  <si>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</si>
  <si>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</si>
  <si>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</si>
  <si>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</si>
  <si>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</si>
  <si>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</si>
  <si>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</si>
  <si>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</si>
  <si>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</si>
  <si>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</si>
  <si>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</si>
  <si>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</si>
  <si>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</si>
  <si>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</si>
  <si>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</si>
  <si>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</si>
  <si>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</si>
  <si>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</si>
  <si>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</si>
  <si>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</si>
  <si>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</si>
  <si>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</si>
  <si>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</si>
  <si>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</si>
  <si>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</si>
  <si>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</si>
  <si>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</si>
  <si>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</si>
  <si>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</si>
  <si>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</si>
  <si>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</si>
  <si>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</si>
  <si>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</si>
  <si>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</si>
  <si>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</si>
  <si>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</si>
  <si>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</si>
  <si>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</si>
  <si>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</si>
  <si>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</si>
  <si>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</si>
  <si>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</si>
  <si>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</si>
  <si>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</si>
  <si>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</si>
  <si>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</si>
  <si>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</si>
  <si>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</si>
  <si>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</si>
  <si>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</si>
  <si>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</si>
  <si>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</si>
  <si>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</si>
  <si>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</si>
  <si>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</si>
  <si>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</si>
  <si>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</si>
  <si>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</si>
  <si>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</si>
  <si>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</si>
  <si>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</si>
  <si>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</si>
  <si>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</si>
  <si>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</si>
  <si>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</si>
  <si>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</si>
  <si>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</si>
  <si>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</si>
  <si>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</si>
  <si>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</si>
  <si>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</si>
  <si>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</si>
  <si>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</si>
  <si>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</si>
  <si>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</si>
  <si>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</si>
  <si>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</si>
  <si>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</si>
  <si>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</si>
  <si>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</si>
  <si>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</si>
  <si>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</si>
  <si>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</si>
  <si>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</si>
  <si>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</si>
  <si>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</si>
  <si>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</si>
  <si>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</si>
  <si>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</si>
  <si>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</si>
  <si>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</si>
  <si>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</si>
  <si>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</si>
  <si>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</si>
  <si>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</si>
  <si>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</si>
  <si>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</si>
  <si>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</si>
  <si>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</si>
  <si>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</si>
  <si>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</si>
  <si>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</si>
  <si>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</si>
  <si>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</si>
  <si>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</si>
  <si>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</si>
  <si>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</si>
  <si>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</si>
  <si>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</si>
  <si>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</si>
  <si>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</si>
  <si>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</si>
  <si>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</si>
  <si>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</si>
  <si>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</si>
  <si>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</si>
  <si>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</si>
  <si>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</si>
  <si>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</si>
  <si>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</si>
  <si>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</si>
  <si>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</si>
  <si>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</si>
  <si>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</si>
  <si>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</si>
  <si>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</si>
  <si>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</si>
  <si>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</si>
  <si>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</si>
  <si>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</si>
  <si>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</si>
  <si>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</si>
  <si>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</si>
  <si>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</si>
  <si>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</si>
  <si>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</si>
  <si>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</si>
  <si>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</si>
  <si>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</si>
  <si>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</si>
  <si>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</si>
  <si>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</si>
  <si>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</si>
  <si>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</si>
  <si>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</si>
  <si>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</si>
  <si>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</si>
  <si>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</si>
  <si>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</si>
  <si>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</si>
  <si>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</si>
  <si>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</si>
  <si>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</si>
  <si>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</si>
  <si>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</si>
  <si>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</si>
  <si>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</si>
  <si>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</si>
  <si>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</si>
  <si>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</si>
  <si>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</si>
  <si>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</si>
  <si>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</si>
  <si>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</si>
  <si>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</si>
  <si>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</si>
  <si>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</si>
  <si>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</si>
  <si>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</si>
  <si>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</si>
  <si>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</si>
  <si>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</si>
  <si>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</si>
  <si>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</si>
  <si>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</si>
  <si>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</si>
  <si>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</si>
  <si>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</si>
  <si>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</si>
  <si>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</si>
  <si>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</si>
  <si>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</si>
  <si>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</si>
  <si>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</si>
  <si>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</si>
  <si>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</si>
  <si>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</si>
  <si>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</si>
  <si>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</si>
  <si>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</si>
  <si>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</si>
  <si>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</si>
  <si>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</si>
  <si>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</si>
  <si>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</si>
  <si>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</si>
  <si>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</si>
  <si>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</si>
  <si>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</si>
  <si>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</si>
  <si>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</si>
  <si>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</si>
  <si>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</si>
  <si>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</si>
  <si>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</si>
  <si>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</si>
  <si>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</si>
  <si>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</si>
  <si>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</si>
  <si>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</si>
  <si>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</si>
  <si>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</si>
  <si>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</si>
  <si>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</si>
  <si>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</si>
  <si>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</si>
  <si>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</si>
  <si>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</si>
  <si>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</si>
  <si>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</si>
  <si>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</si>
  <si>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</si>
  <si>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</si>
  <si>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</si>
  <si>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</si>
  <si>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</si>
  <si>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</si>
  <si>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</si>
  <si>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</si>
  <si>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</si>
  <si>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</si>
  <si>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</si>
  <si>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</si>
  <si>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</si>
  <si>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</si>
  <si>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</si>
  <si>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</si>
  <si>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</si>
  <si>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</si>
  <si>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</si>
  <si>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</si>
  <si>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</si>
  <si>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</si>
  <si>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</si>
  <si>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</si>
  <si>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</si>
  <si>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</si>
  <si>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</si>
  <si>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</si>
  <si>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</si>
  <si>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</si>
  <si>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</si>
  <si>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</si>
  <si>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</si>
  <si>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</si>
  <si>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</si>
  <si>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</si>
  <si>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</si>
  <si>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</si>
  <si>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</si>
  <si>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</si>
  <si>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</si>
  <si>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</si>
  <si>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</si>
  <si>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</si>
  <si>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</si>
  <si>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</si>
  <si>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</si>
  <si>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</si>
  <si>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</si>
  <si>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</si>
  <si>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</si>
  <si>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</si>
  <si>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</si>
  <si>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</si>
  <si>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</si>
  <si>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</si>
  <si>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</si>
  <si>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</si>
  <si>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</si>
  <si>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</si>
  <si>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</si>
  <si>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</si>
  <si>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</si>
  <si>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</si>
  <si>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</si>
  <si>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</si>
  <si>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</si>
  <si>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</si>
  <si>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</si>
  <si>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</si>
  <si>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</si>
  <si>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</si>
  <si>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</si>
  <si>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</si>
  <si>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</si>
  <si>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</si>
  <si>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</si>
  <si>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</si>
  <si>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</si>
  <si>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</si>
  <si>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</si>
  <si>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</si>
  <si>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</si>
  <si>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</si>
  <si>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</si>
  <si>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</si>
  <si>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</si>
  <si>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</si>
  <si>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</si>
  <si>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</si>
  <si>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</si>
  <si>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</si>
  <si>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</si>
  <si>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</si>
  <si>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</si>
  <si>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</si>
  <si>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</si>
  <si>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</si>
  <si>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</si>
  <si>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</si>
  <si>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</si>
  <si>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</si>
  <si>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</si>
  <si>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</si>
  <si>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</si>
  <si>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</si>
  <si>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</si>
  <si>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</si>
  <si>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</si>
  <si>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</si>
  <si>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</si>
  <si>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</si>
  <si>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</si>
  <si>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</si>
  <si>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</si>
  <si>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</si>
  <si>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</si>
  <si>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</si>
  <si>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</si>
  <si>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</si>
  <si>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</si>
  <si>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</si>
  <si>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</si>
  <si>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</si>
  <si>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</si>
  <si>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</si>
  <si>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</si>
  <si>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</si>
  <si>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</si>
  <si>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</si>
  <si>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</si>
  <si>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</si>
  <si>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</si>
  <si>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</si>
  <si>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</si>
  <si>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</si>
  <si>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</si>
  <si>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</si>
  <si>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</si>
  <si>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</si>
  <si>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</si>
  <si>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</si>
  <si>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</si>
  <si>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</si>
  <si>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</si>
  <si>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</si>
  <si>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</si>
  <si>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</si>
  <si>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</si>
  <si>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</si>
  <si>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</si>
  <si>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</si>
  <si>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</si>
  <si>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</si>
  <si>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</si>
  <si>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</si>
  <si>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</si>
  <si>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</si>
  <si>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</si>
  <si>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</si>
  <si>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</si>
  <si>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</si>
  <si>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</si>
  <si>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</si>
  <si>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</si>
  <si>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</si>
  <si>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</si>
  <si>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</si>
  <si>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</si>
  <si>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</si>
  <si>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</si>
  <si>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</si>
  <si>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</si>
  <si>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</si>
  <si>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</si>
  <si>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</si>
  <si>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</si>
  <si>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</si>
  <si>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</si>
  <si>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</si>
  <si>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</si>
  <si>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</si>
  <si>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</si>
  <si>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</si>
  <si>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</si>
  <si>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</si>
  <si>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</si>
  <si>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</si>
  <si>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</si>
  <si>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</si>
  <si>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</si>
  <si>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</si>
  <si>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</si>
  <si>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</si>
  <si>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</si>
  <si>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</si>
  <si>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</si>
  <si>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</si>
  <si>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</si>
  <si>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</si>
  <si>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</si>
  <si>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</si>
  <si>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</si>
  <si>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</si>
  <si>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</si>
  <si>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</si>
  <si>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</si>
  <si>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</si>
  <si>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</si>
  <si>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</si>
  <si>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</si>
  <si>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</si>
  <si>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</si>
  <si>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</si>
  <si>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</si>
  <si>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</si>
  <si>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</si>
  <si>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</si>
  <si>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</si>
  <si>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</si>
  <si>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</si>
  <si>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</si>
  <si>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</si>
  <si>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</si>
  <si>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</si>
  <si>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</si>
  <si>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</si>
  <si>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</si>
  <si>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</si>
  <si>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</si>
  <si>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</si>
  <si>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</si>
  <si>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</si>
  <si>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</si>
  <si>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</si>
  <si>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</si>
  <si>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</si>
  <si>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</si>
  <si>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</si>
  <si>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</si>
  <si>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</si>
  <si>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</si>
  <si>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</si>
  <si>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</si>
  <si>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</si>
  <si>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</si>
  <si>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</si>
  <si>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</si>
  <si>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</si>
  <si>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</si>
  <si>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</si>
  <si>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</si>
  <si>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</si>
  <si>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</si>
  <si>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</si>
  <si>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</si>
  <si>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</si>
  <si>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</si>
  <si>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</si>
  <si>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</si>
  <si>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</si>
  <si>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</si>
  <si>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</si>
  <si>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</si>
  <si>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</si>
  <si>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</si>
  <si>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</si>
  <si>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</si>
  <si>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</si>
  <si>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</si>
  <si>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</si>
  <si>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</si>
  <si>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</si>
  <si>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</si>
  <si>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</si>
  <si>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</si>
  <si>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</si>
  <si>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</si>
  <si>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</si>
  <si>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</si>
  <si>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</si>
  <si>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</si>
  <si>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</si>
  <si>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</si>
  <si>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</si>
  <si>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</si>
  <si>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</si>
  <si>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</si>
  <si>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</si>
  <si>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</si>
  <si>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</si>
  <si>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</si>
  <si>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</si>
  <si>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</si>
  <si>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</si>
  <si>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</si>
  <si>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</si>
  <si>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</si>
  <si>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</si>
  <si>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</si>
  <si>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</si>
  <si>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</si>
  <si>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</si>
  <si>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</si>
  <si>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</si>
  <si>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</si>
  <si>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</si>
  <si>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</si>
  <si>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</si>
  <si>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</si>
  <si>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</si>
  <si>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</si>
  <si>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</si>
  <si>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</si>
  <si>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</si>
  <si>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</si>
  <si>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</si>
  <si>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</si>
  <si>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</si>
  <si>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</si>
  <si>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</si>
  <si>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</si>
  <si>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</si>
  <si>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</si>
  <si>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</si>
  <si>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</si>
  <si>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</si>
  <si>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</si>
  <si>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</si>
  <si>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</si>
  <si>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</si>
  <si>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</si>
  <si>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</si>
  <si>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</si>
  <si>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</si>
  <si>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</si>
  <si>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</si>
  <si>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</si>
  <si>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</si>
  <si>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</si>
  <si>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</si>
  <si>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</si>
  <si>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</si>
  <si>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</si>
  <si>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</si>
  <si>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</si>
  <si>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</si>
  <si>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</si>
  <si>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</si>
  <si>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</si>
  <si>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</si>
  <si>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</si>
  <si>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</si>
  <si>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</si>
  <si>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</si>
  <si>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</si>
  <si>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</si>
  <si>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</si>
  <si>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</si>
  <si>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</si>
  <si>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</si>
  <si>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</si>
  <si>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</si>
  <si>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</si>
  <si>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</si>
  <si>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</si>
  <si>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</si>
  <si>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</si>
  <si>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</si>
  <si>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</si>
  <si>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</si>
  <si>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</si>
  <si>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</si>
  <si>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</si>
  <si>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</si>
  <si>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</si>
  <si>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</si>
  <si>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</si>
  <si>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</si>
  <si>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</si>
  <si>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</si>
  <si>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</si>
  <si>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</si>
  <si>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</si>
  <si>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</si>
  <si>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</si>
  <si>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</si>
  <si>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</si>
  <si>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</si>
  <si>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</si>
  <si>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</si>
  <si>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</si>
  <si>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</si>
  <si>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</si>
  <si>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</si>
  <si>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</si>
  <si>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</si>
  <si>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</si>
  <si>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</si>
  <si>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</si>
  <si>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</si>
  <si>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</si>
  <si>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</si>
  <si>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</si>
  <si>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</si>
  <si>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</si>
  <si>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</si>
  <si>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</si>
  <si>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</si>
  <si>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</si>
  <si>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</si>
  <si>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</si>
  <si>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</si>
  <si>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</si>
  <si>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</si>
  <si>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</si>
  <si>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</si>
  <si>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</si>
  <si>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</si>
  <si>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</si>
  <si>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</si>
  <si>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</si>
  <si>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</si>
  <si>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</si>
  <si>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</si>
  <si>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</si>
  <si>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</si>
  <si>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</si>
  <si>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</si>
  <si>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</si>
  <si>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</si>
  <si>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</si>
  <si>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</si>
  <si>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</si>
  <si>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</si>
  <si>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</si>
  <si>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</si>
  <si>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</si>
  <si>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</si>
  <si>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</si>
  <si>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</si>
  <si>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</si>
  <si>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</si>
  <si>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</si>
  <si>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</si>
  <si>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</si>
  <si>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</si>
  <si>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</si>
  <si>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</si>
  <si>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</si>
  <si>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</si>
  <si>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</si>
  <si>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</si>
  <si>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</si>
  <si>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</si>
  <si>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</si>
  <si>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</si>
  <si>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</si>
  <si>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</si>
  <si>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</si>
  <si>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</si>
  <si>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</si>
  <si>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</si>
  <si>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</si>
  <si>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</si>
  <si>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</si>
  <si>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</si>
  <si>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</si>
  <si>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</si>
  <si>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</si>
  <si>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</si>
  <si>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</si>
  <si>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</si>
  <si>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</si>
  <si>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</si>
  <si>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</si>
  <si>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</si>
  <si>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</si>
  <si>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</si>
  <si>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</si>
  <si>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</si>
  <si>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</si>
  <si>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</si>
  <si>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</si>
  <si>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</si>
  <si>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</si>
  <si>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</si>
  <si>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</si>
  <si>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</si>
  <si>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</si>
  <si>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</si>
  <si>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</si>
  <si>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</si>
  <si>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</si>
  <si>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</si>
  <si>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</si>
  <si>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</si>
  <si>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</si>
  <si>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</si>
  <si>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</si>
  <si>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</si>
  <si>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</si>
  <si>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</si>
  <si>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</si>
  <si>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</si>
  <si>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</si>
  <si>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</si>
  <si>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</si>
  <si>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</si>
  <si>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</si>
  <si>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</si>
  <si>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</si>
  <si>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</si>
  <si>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</si>
  <si>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</si>
  <si>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</si>
  <si>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</si>
  <si>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</si>
  <si>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</si>
  <si>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</si>
  <si>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</si>
  <si>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</si>
  <si>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</si>
  <si>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</si>
  <si>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</si>
  <si>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</si>
  <si>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</si>
  <si>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</si>
  <si>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</si>
  <si>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</si>
  <si>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</si>
  <si>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</si>
  <si>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</si>
  <si>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</si>
  <si>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</si>
  <si>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</si>
  <si>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</si>
  <si>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</si>
  <si>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</si>
  <si>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</si>
  <si>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</si>
  <si>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</si>
  <si>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</si>
  <si>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</si>
  <si>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</si>
  <si>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</si>
  <si>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</si>
  <si>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</si>
  <si>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</si>
  <si>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</si>
  <si>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</si>
  <si>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</si>
  <si>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</si>
  <si>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</si>
  <si>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</si>
  <si>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</si>
  <si>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</si>
  <si>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</si>
  <si>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</si>
  <si>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</si>
  <si>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</si>
  <si>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</si>
  <si>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</si>
  <si>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</si>
  <si>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</si>
  <si>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</si>
  <si>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</si>
  <si>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</si>
  <si>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</si>
  <si>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</si>
  <si>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</si>
  <si>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</si>
  <si>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</si>
  <si>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</si>
  <si>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</si>
  <si>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</si>
  <si>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</si>
  <si>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</si>
  <si>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</si>
  <si>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</si>
  <si>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</si>
  <si>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</si>
  <si>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</si>
  <si>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</si>
  <si>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</si>
  <si>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</si>
  <si>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</si>
  <si>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</si>
  <si>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</si>
  <si>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</si>
  <si>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</si>
  <si>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</si>
  <si>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</si>
  <si>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</si>
  <si>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</si>
  <si>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</si>
  <si>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</si>
  <si>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</si>
  <si>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</si>
  <si>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</si>
  <si>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</si>
  <si>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</si>
  <si>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</si>
  <si>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</si>
  <si>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</si>
  <si>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</si>
  <si>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</si>
  <si>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</si>
  <si>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</si>
  <si>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</si>
  <si>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</si>
  <si>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</si>
  <si>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</si>
  <si>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</si>
  <si>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</si>
  <si>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</si>
  <si>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</si>
  <si>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</si>
  <si>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</si>
  <si>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</si>
  <si>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</si>
  <si>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</si>
  <si>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</si>
  <si>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</si>
  <si>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</si>
  <si>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</si>
  <si>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</si>
  <si>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</si>
  <si>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</si>
  <si>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</si>
  <si>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</si>
  <si>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</si>
  <si>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</si>
  <si>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</si>
  <si>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</si>
  <si>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</si>
  <si>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</si>
  <si>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</si>
  <si>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</si>
  <si>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</si>
  <si>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</si>
  <si>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</si>
  <si>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</si>
  <si>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</si>
  <si>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</si>
  <si>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</si>
  <si>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</si>
  <si>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</si>
  <si>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</si>
  <si>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</si>
  <si>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</si>
  <si>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</si>
  <si>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</si>
  <si>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</si>
  <si>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</si>
  <si>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</si>
  <si>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</si>
  <si>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</si>
  <si>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</si>
  <si>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</si>
  <si>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</si>
  <si>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</si>
  <si>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</si>
  <si>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</si>
  <si>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</si>
  <si>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</si>
  <si>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</si>
  <si>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</si>
  <si>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</si>
  <si>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</si>
  <si>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</si>
  <si>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</si>
  <si>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</si>
  <si>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</si>
  <si>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</si>
  <si>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</si>
  <si>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</si>
  <si>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</si>
  <si>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</si>
  <si>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</si>
  <si>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</si>
  <si>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</si>
  <si>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</si>
  <si>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</si>
  <si>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</si>
  <si>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</si>
  <si>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</si>
  <si>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</si>
  <si>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</si>
  <si>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</si>
  <si>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</si>
  <si>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</si>
  <si>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</si>
  <si>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</si>
  <si>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</si>
  <si>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</si>
  <si>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</si>
  <si>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</si>
  <si>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</si>
  <si>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</si>
  <si>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</si>
  <si>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</si>
  <si>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</si>
  <si>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</si>
  <si>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</si>
  <si>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</si>
  <si>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</si>
  <si>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</si>
  <si>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</si>
  <si>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</si>
  <si>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</si>
  <si>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</si>
  <si>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</si>
  <si>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</si>
  <si>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</si>
  <si>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</si>
  <si>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</si>
  <si>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</si>
  <si>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</si>
  <si>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</si>
  <si>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</si>
  <si>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</si>
  <si>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</si>
  <si>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</si>
  <si>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</si>
  <si>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</si>
  <si>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</si>
  <si>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</si>
  <si>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</si>
  <si>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</si>
  <si>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</si>
  <si>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</si>
  <si>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</si>
  <si>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</si>
  <si>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</si>
  <si>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</si>
  <si>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</si>
  <si>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</si>
  <si>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</si>
  <si>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</si>
  <si>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</si>
  <si>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</si>
  <si>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</si>
  <si>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</si>
  <si>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</si>
  <si>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</si>
  <si>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</si>
  <si>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</si>
  <si>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</si>
  <si>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</si>
  <si>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</si>
  <si>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</si>
  <si>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</si>
  <si>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</si>
  <si>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</si>
  <si>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</si>
  <si>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</si>
  <si>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</si>
  <si>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</si>
  <si>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</si>
  <si>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</si>
  <si>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</si>
  <si>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</si>
  <si>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</si>
  <si>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</si>
  <si>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</si>
  <si>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</si>
  <si>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</si>
  <si>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</si>
  <si>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</si>
  <si>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</si>
  <si>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</si>
  <si>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</si>
  <si>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</si>
  <si>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</si>
  <si>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</si>
  <si>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</si>
  <si>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</si>
  <si>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</si>
  <si>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</si>
  <si>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</si>
  <si>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</si>
  <si>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</si>
  <si>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</si>
  <si>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</si>
  <si>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</si>
  <si>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</si>
  <si>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</si>
  <si>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</si>
  <si>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</si>
  <si>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</si>
  <si>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</si>
  <si>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</si>
  <si>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</si>
  <si>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</si>
  <si>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</si>
  <si>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</si>
  <si>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</si>
  <si>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</si>
  <si>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</si>
  <si>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</si>
  <si>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</si>
  <si>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</si>
  <si>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</si>
  <si>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</si>
  <si>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</si>
  <si>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</si>
  <si>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</si>
  <si>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</si>
  <si>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</si>
  <si>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</si>
  <si>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</si>
  <si>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</si>
  <si>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</si>
  <si>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</si>
  <si>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</si>
  <si>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</si>
  <si>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</si>
  <si>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</si>
  <si>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</si>
  <si>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</si>
  <si>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</si>
  <si>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</si>
  <si>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</si>
  <si>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</si>
  <si>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</si>
  <si>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</si>
  <si>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</si>
  <si>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</si>
  <si>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</si>
  <si>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</si>
  <si>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</si>
  <si>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</si>
  <si>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</si>
  <si>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</si>
  <si>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</si>
  <si>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</si>
  <si>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</si>
  <si>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</si>
  <si>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</si>
  <si>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</si>
  <si>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</si>
  <si>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</si>
  <si>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</si>
  <si>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</si>
  <si>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</si>
  <si>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</si>
  <si>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</si>
  <si>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</si>
  <si>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</si>
  <si>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</si>
  <si>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</si>
  <si>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</si>
  <si>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</si>
  <si>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</si>
  <si>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</si>
  <si>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</si>
  <si>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</si>
  <si>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</si>
  <si>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</si>
  <si>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</si>
  <si>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</si>
  <si>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</si>
  <si>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</si>
  <si>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</si>
  <si>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</si>
  <si>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</si>
  <si>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</si>
  <si>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</si>
  <si>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</si>
  <si>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</si>
  <si>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</si>
  <si>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</si>
  <si>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</si>
  <si>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</si>
  <si>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</si>
  <si>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</si>
  <si>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</si>
  <si>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</si>
  <si>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</si>
  <si>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</si>
  <si>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</si>
  <si>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</si>
  <si>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</si>
  <si>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</si>
  <si>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</si>
  <si>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</si>
  <si>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</si>
  <si>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</si>
  <si>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</si>
  <si>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</si>
  <si>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</si>
  <si>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</si>
  <si>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</si>
  <si>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</si>
  <si>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</si>
  <si>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</si>
  <si>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</si>
  <si>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</si>
  <si>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</si>
  <si>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</si>
  <si>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</si>
  <si>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</si>
  <si>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</si>
  <si>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</si>
  <si>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</si>
  <si>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</si>
  <si>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</si>
  <si>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</si>
  <si>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</si>
  <si>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</si>
  <si>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</si>
  <si>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</si>
  <si>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</si>
  <si>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</si>
  <si>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</si>
  <si>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</si>
  <si>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</si>
  <si>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</si>
  <si>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</si>
  <si>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</si>
  <si>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</si>
  <si>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</si>
  <si>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</si>
  <si>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</si>
  <si>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</si>
  <si>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</si>
  <si>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</si>
  <si>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</si>
  <si>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</si>
  <si>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</si>
  <si>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</si>
  <si>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</si>
  <si>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</si>
  <si>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</si>
  <si>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</si>
  <si>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</si>
  <si>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</si>
  <si>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</si>
  <si>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</si>
  <si>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</si>
  <si>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</si>
  <si>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</si>
  <si>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</si>
  <si>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</si>
  <si>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</si>
  <si>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</si>
  <si>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</si>
  <si>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</si>
  <si>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</si>
  <si>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</si>
  <si>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</si>
  <si>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</si>
  <si>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</si>
  <si>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</si>
  <si>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</si>
  <si>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</si>
  <si>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</si>
  <si>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</si>
  <si>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</si>
  <si>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</si>
  <si>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</si>
  <si>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</si>
  <si>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</si>
  <si>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</si>
  <si>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</si>
  <si>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</si>
  <si>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</si>
  <si>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</si>
  <si>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</si>
  <si>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</si>
  <si>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</si>
  <si>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</si>
  <si>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</si>
  <si>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</si>
  <si>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</si>
  <si>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</si>
  <si>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</si>
  <si>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</si>
  <si>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</si>
  <si>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</si>
  <si>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</si>
  <si>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</si>
  <si>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</si>
  <si>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</si>
  <si>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</si>
  <si>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</si>
  <si>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</si>
  <si>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</si>
  <si>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</si>
  <si>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</si>
  <si>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</si>
  <si>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</si>
  <si>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</si>
  <si>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</si>
  <si>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</si>
  <si>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</si>
  <si>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</si>
  <si>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</si>
  <si>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</si>
  <si>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</si>
  <si>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</si>
  <si>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</si>
  <si>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</si>
  <si>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</si>
  <si>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</si>
  <si>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</si>
  <si>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</si>
  <si>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</si>
  <si>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</si>
  <si>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</si>
  <si>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</si>
  <si>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</si>
  <si>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</si>
  <si>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</si>
  <si>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</si>
  <si>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</si>
  <si>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</si>
  <si>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</si>
  <si>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</si>
  <si>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</si>
  <si>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</si>
  <si>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</si>
  <si>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</si>
  <si>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</si>
  <si>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</si>
  <si>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</si>
  <si>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</si>
  <si>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</si>
  <si>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</si>
  <si>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</si>
  <si>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</si>
  <si>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</si>
  <si>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</si>
  <si>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</si>
  <si>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</si>
  <si>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</si>
  <si>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</si>
  <si>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</si>
  <si>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</si>
  <si>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</si>
  <si>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</si>
  <si>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</si>
  <si>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</si>
  <si>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</si>
  <si>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</si>
  <si>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</si>
  <si>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</si>
  <si>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</si>
  <si>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</si>
  <si>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</si>
  <si>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</si>
  <si>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</si>
  <si>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</si>
  <si>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</si>
  <si>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</si>
  <si>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</si>
  <si>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</si>
  <si>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</si>
  <si>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</si>
  <si>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</si>
  <si>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</si>
  <si>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</si>
  <si>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</si>
  <si>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</si>
  <si>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</si>
  <si>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</si>
  <si>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</si>
  <si>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</si>
  <si>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</si>
  <si>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</si>
  <si>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</si>
  <si>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</si>
  <si>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</si>
  <si>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</si>
  <si>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</si>
  <si>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</si>
  <si>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</si>
  <si>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</si>
  <si>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</si>
  <si>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</si>
  <si>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</si>
  <si>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</si>
  <si>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</si>
  <si>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</si>
  <si>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</si>
  <si>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</si>
  <si>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</si>
  <si>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</si>
  <si>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</si>
  <si>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</si>
  <si>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</si>
  <si>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</si>
  <si>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</si>
  <si>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</si>
  <si>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</si>
  <si>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</si>
  <si>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</si>
  <si>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</si>
  <si>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</si>
  <si>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</si>
  <si>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</si>
  <si>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</si>
  <si>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</si>
  <si>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</si>
  <si>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</si>
  <si>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</si>
  <si>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</si>
  <si>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</si>
  <si>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</si>
  <si>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</si>
  <si>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</si>
  <si>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</si>
  <si>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</si>
  <si>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</si>
  <si>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</si>
  <si>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</si>
  <si>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</si>
  <si>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</si>
  <si>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</si>
  <si>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</si>
  <si>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</si>
  <si>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</si>
  <si>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</si>
  <si>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</si>
  <si>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</si>
  <si>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</si>
  <si>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</si>
  <si>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</si>
  <si>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</si>
  <si>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</si>
  <si>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</si>
  <si>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</si>
  <si>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</si>
  <si>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</si>
  <si>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</si>
  <si>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</si>
  <si>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</si>
  <si>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</si>
  <si>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</si>
  <si>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</si>
  <si>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</si>
  <si>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</si>
  <si>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</si>
  <si>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</si>
  <si>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</si>
  <si>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</si>
  <si>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</si>
  <si>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</si>
  <si>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</si>
  <si>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</si>
  <si>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</si>
  <si>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</si>
  <si>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</si>
  <si>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</si>
  <si>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</si>
  <si>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</si>
  <si>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</si>
  <si>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</si>
  <si>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</si>
  <si>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</si>
  <si>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</si>
  <si>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</si>
  <si>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</si>
  <si>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</si>
  <si>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</si>
  <si>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</si>
  <si>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</si>
  <si>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</si>
  <si>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</si>
  <si>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</si>
  <si>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</si>
  <si>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</si>
  <si>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</si>
  <si>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</si>
  <si>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</si>
  <si>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</si>
  <si>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</si>
  <si>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</si>
  <si>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</si>
  <si>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</si>
  <si>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</si>
  <si>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</si>
  <si>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</si>
  <si>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</si>
  <si>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</si>
  <si>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</si>
  <si>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</si>
  <si>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</si>
  <si>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</si>
  <si>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</si>
  <si>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</si>
  <si>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</si>
  <si>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</si>
  <si>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</si>
  <si>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</si>
  <si>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</si>
  <si>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</si>
  <si>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</si>
  <si>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</si>
  <si>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</si>
  <si>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</si>
  <si>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</si>
  <si>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</si>
  <si>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</si>
  <si>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</si>
  <si>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</si>
  <si>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</si>
  <si>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</si>
  <si>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</si>
  <si>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</si>
  <si>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</si>
  <si>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</si>
  <si>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</si>
  <si>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</si>
  <si>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</si>
  <si>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</si>
  <si>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</si>
  <si>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</si>
  <si>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</si>
  <si>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</si>
  <si>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</si>
  <si>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</si>
  <si>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</si>
  <si>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</si>
  <si>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</si>
  <si>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</si>
  <si>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</si>
  <si>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</si>
  <si>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</si>
  <si>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</si>
  <si>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</si>
  <si>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</si>
  <si>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</si>
  <si>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</si>
  <si>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</si>
  <si>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</si>
  <si>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</si>
  <si>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</si>
  <si>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</si>
  <si>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</si>
  <si>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</si>
  <si>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</si>
  <si>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</si>
  <si>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</si>
  <si>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</si>
  <si>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</si>
  <si>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</si>
  <si>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</si>
  <si>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</si>
  <si>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</si>
  <si>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</si>
  <si>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</si>
  <si>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</si>
  <si>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</si>
  <si>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</si>
  <si>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</si>
  <si>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</si>
  <si>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</si>
  <si>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</si>
  <si>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</si>
  <si>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</si>
  <si>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</si>
  <si>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</si>
  <si>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</si>
  <si>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</si>
  <si>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</si>
  <si>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</si>
  <si>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</si>
  <si>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</si>
  <si>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</si>
  <si>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</si>
  <si>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</si>
  <si>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</si>
  <si>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</si>
  <si>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</si>
  <si>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</si>
  <si>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</si>
  <si>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</si>
  <si>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</si>
  <si>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</si>
  <si>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</si>
  <si>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</si>
  <si>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</si>
  <si>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</si>
  <si>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</si>
  <si>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</si>
  <si>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</si>
  <si>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</si>
  <si>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</si>
  <si>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</si>
  <si>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</si>
  <si>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</si>
  <si>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</si>
  <si>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</si>
  <si>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</si>
  <si>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</si>
  <si>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</si>
  <si>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</si>
  <si>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</si>
  <si>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</si>
  <si>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</si>
  <si>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</si>
  <si>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</si>
  <si>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</si>
  <si>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</si>
  <si>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</si>
  <si>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</si>
  <si>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</si>
  <si>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</si>
  <si>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</si>
  <si>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</si>
  <si>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</si>
  <si>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</si>
  <si>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</si>
  <si>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</si>
  <si>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</si>
  <si>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</si>
  <si>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</si>
  <si>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</si>
  <si>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</si>
  <si>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</si>
  <si>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</si>
  <si>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</si>
  <si>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</si>
  <si>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</si>
  <si>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</si>
  <si>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</si>
  <si>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</si>
  <si>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</si>
  <si>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</si>
  <si>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</si>
  <si>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</si>
  <si>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</si>
  <si>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</si>
  <si>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</si>
  <si>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</si>
  <si>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</si>
  <si>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</si>
  <si>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</si>
  <si>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</si>
  <si>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</si>
  <si>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</si>
  <si>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</si>
  <si>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</si>
  <si>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</si>
  <si>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</si>
  <si>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</si>
  <si>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</si>
  <si>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</si>
  <si>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</si>
  <si>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</si>
  <si>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</si>
  <si>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</si>
  <si>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</si>
  <si>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</si>
  <si>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</si>
  <si>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</si>
  <si>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</si>
  <si>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</si>
  <si>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</si>
  <si>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</si>
  <si>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</si>
  <si>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</si>
  <si>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</si>
  <si>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</si>
  <si>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</si>
  <si>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</si>
  <si>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</si>
  <si>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</si>
  <si>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</si>
  <si>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</si>
  <si>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</si>
  <si>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</si>
  <si>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</si>
  <si>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</si>
  <si>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</si>
  <si>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</si>
  <si>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</si>
  <si>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</si>
  <si>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</si>
  <si>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</si>
  <si>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</si>
  <si>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</si>
  <si>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</si>
  <si>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</si>
  <si>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</si>
  <si>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</si>
  <si>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</si>
  <si>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</si>
  <si>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</si>
  <si>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</si>
  <si>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</si>
  <si>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</si>
  <si>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</si>
  <si>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</si>
  <si>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</si>
  <si>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</si>
  <si>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</si>
  <si>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</si>
  <si>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</si>
  <si>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</si>
  <si>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</si>
  <si>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</si>
  <si>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</si>
  <si>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</si>
  <si>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</si>
  <si>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</si>
  <si>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</si>
  <si>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</si>
  <si>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</si>
  <si>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</si>
  <si>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</si>
  <si>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</si>
  <si>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</si>
  <si>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</si>
  <si>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</si>
  <si>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</si>
  <si>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</si>
  <si>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</si>
  <si>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</si>
  <si>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</si>
  <si>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</si>
  <si>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</si>
  <si>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</si>
  <si>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</si>
  <si>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</si>
  <si>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</si>
  <si>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</si>
  <si>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</si>
  <si>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</si>
  <si>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</si>
  <si>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</si>
  <si>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</si>
  <si>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</si>
  <si>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</si>
  <si>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</si>
  <si>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</si>
  <si>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</si>
  <si>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</si>
  <si>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</si>
  <si>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</si>
  <si>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</si>
  <si>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</si>
  <si>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</si>
  <si>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</si>
  <si>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</si>
  <si>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</si>
  <si>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</si>
  <si>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</si>
  <si>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</si>
  <si>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</si>
  <si>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</si>
  <si>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</si>
  <si>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</si>
  <si>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</si>
  <si>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</si>
  <si>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</si>
  <si>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</si>
  <si>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</si>
  <si>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</si>
  <si>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</si>
  <si>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</si>
  <si>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</si>
  <si>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</si>
  <si>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</si>
  <si>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</si>
  <si>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</si>
  <si>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</si>
  <si>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</si>
  <si>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</si>
  <si>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</si>
  <si>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</si>
  <si>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</si>
  <si>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</si>
  <si>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</si>
  <si>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</si>
  <si>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</si>
  <si>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</si>
  <si>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</si>
  <si>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</si>
  <si>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</si>
  <si>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</si>
  <si>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</si>
  <si>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</si>
  <si>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</si>
  <si>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</si>
  <si>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</si>
  <si>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</si>
  <si>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</si>
  <si>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</si>
  <si>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</si>
  <si>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</si>
  <si>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</si>
  <si>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</si>
  <si>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</si>
  <si>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</si>
  <si>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</si>
  <si>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</si>
  <si>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</si>
  <si>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</si>
  <si>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</si>
  <si>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</si>
  <si>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</si>
  <si>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</si>
  <si>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</si>
  <si>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</si>
  <si>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</si>
  <si>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</si>
  <si>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</si>
  <si>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</si>
  <si>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</si>
  <si>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</si>
  <si>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</si>
  <si>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</si>
  <si>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</si>
  <si>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</si>
  <si>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</si>
  <si>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</si>
  <si>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</si>
  <si>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</si>
  <si>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</si>
  <si>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</si>
  <si>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</si>
  <si>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</si>
  <si>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</si>
  <si>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</si>
  <si>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</si>
  <si>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</si>
  <si>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</si>
  <si>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</si>
  <si>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</si>
  <si>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</si>
  <si>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</si>
  <si>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</si>
  <si>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</si>
  <si>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</si>
  <si>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</si>
  <si>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</si>
  <si>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</si>
  <si>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</si>
  <si>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</si>
  <si>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</si>
  <si>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</si>
  <si>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</si>
  <si>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</si>
  <si>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</si>
  <si>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</si>
  <si>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</si>
  <si>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</si>
  <si>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</si>
  <si>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</si>
  <si>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</si>
  <si>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</si>
  <si>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</si>
  <si>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</si>
  <si>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</si>
  <si>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</si>
  <si>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</si>
  <si>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</si>
  <si>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</si>
  <si>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</si>
  <si>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</si>
  <si>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</si>
  <si>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</si>
  <si>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</si>
  <si>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</si>
  <si>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</si>
  <si>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</si>
  <si>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</si>
  <si>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</si>
  <si>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</si>
  <si>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</si>
  <si>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</si>
  <si>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</si>
  <si>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</si>
  <si>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</si>
  <si>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</si>
  <si>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</si>
  <si>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</si>
  <si>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</si>
  <si>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</si>
  <si>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</si>
  <si>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</si>
  <si>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</si>
  <si>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</si>
  <si>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</si>
  <si>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</si>
  <si>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</si>
  <si>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</si>
  <si>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</si>
  <si>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</si>
  <si>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</si>
  <si>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</si>
  <si>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</si>
  <si>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</si>
  <si>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</si>
  <si>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</si>
  <si>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</si>
  <si>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</si>
  <si>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</si>
  <si>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</si>
  <si>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</si>
  <si>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</si>
  <si>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</si>
  <si>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</si>
  <si>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</si>
  <si>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</si>
  <si>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</si>
  <si>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</si>
  <si>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</si>
  <si>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</si>
  <si>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</si>
  <si>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</si>
  <si>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</si>
  <si>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</si>
  <si>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</si>
  <si>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</si>
  <si>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</si>
  <si>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</si>
  <si>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</si>
  <si>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</si>
  <si>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</si>
  <si>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</si>
  <si>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</si>
  <si>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</si>
  <si>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</si>
  <si>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</si>
  <si>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</si>
  <si>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</si>
  <si>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</si>
  <si>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</si>
  <si>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</si>
  <si>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</si>
  <si>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</si>
  <si>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</si>
  <si>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</si>
  <si>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</si>
  <si>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</si>
  <si>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</si>
  <si>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</si>
  <si>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</si>
  <si>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</si>
  <si>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</si>
  <si>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</si>
  <si>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</si>
  <si>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</si>
  <si>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</si>
  <si>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</si>
  <si>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</si>
  <si>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</si>
  <si>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</si>
  <si>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</si>
  <si>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</si>
  <si>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</si>
  <si>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</si>
  <si>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</si>
  <si>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</si>
  <si>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</si>
  <si>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</si>
  <si>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</si>
  <si>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</si>
  <si>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</si>
  <si>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</si>
  <si>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</si>
  <si>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</si>
  <si>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</si>
  <si>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</si>
  <si>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</si>
  <si>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</si>
  <si>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</si>
  <si>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</si>
  <si>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</si>
  <si>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</si>
  <si>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</si>
  <si>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</si>
  <si>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</si>
  <si>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</si>
  <si>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</si>
  <si>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</si>
  <si>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</si>
  <si>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</si>
  <si>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</si>
  <si>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</si>
  <si>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</si>
  <si>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</si>
  <si>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</si>
  <si>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</si>
  <si>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</si>
  <si>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</si>
  <si>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</si>
  <si>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</si>
  <si>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</si>
  <si>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</si>
  <si>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</si>
  <si>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</si>
  <si>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</si>
  <si>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</si>
  <si>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</si>
  <si>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</si>
  <si>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</si>
  <si>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</si>
  <si>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</si>
  <si>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</si>
  <si>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</si>
  <si>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</si>
  <si>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</si>
  <si>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</si>
  <si>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</si>
  <si>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</si>
  <si>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</si>
  <si>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</si>
  <si>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</si>
  <si>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</si>
  <si>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</si>
  <si>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</si>
  <si>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</si>
  <si>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</si>
  <si>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</si>
  <si>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</si>
  <si>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</si>
  <si>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</si>
  <si>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</si>
  <si>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</si>
  <si>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</si>
  <si>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</si>
  <si>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</si>
  <si>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</si>
  <si>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</si>
  <si>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</si>
  <si>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</si>
  <si>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</si>
  <si>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</si>
  <si>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</si>
  <si>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</si>
  <si>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</si>
  <si>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</si>
  <si>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</si>
  <si>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</si>
  <si>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</si>
  <si>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</si>
  <si>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</si>
  <si>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</si>
  <si>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</si>
  <si>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</si>
  <si>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</si>
  <si>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</si>
  <si>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</si>
  <si>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</si>
  <si>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</si>
  <si>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</si>
  <si>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</si>
  <si>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</si>
  <si>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</si>
  <si>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</si>
  <si>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</si>
  <si>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</si>
  <si>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</si>
  <si>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</si>
  <si>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</si>
  <si>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</si>
  <si>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</si>
  <si>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</si>
  <si>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</si>
  <si>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</si>
  <si>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</si>
  <si>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</si>
  <si>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</si>
  <si>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</si>
  <si>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</si>
  <si>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</si>
  <si>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</si>
  <si>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</si>
  <si>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</si>
  <si>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</si>
  <si>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</si>
  <si>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</si>
  <si>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</si>
  <si>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</si>
  <si>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</si>
  <si>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</si>
  <si>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</si>
  <si>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</si>
  <si>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</si>
  <si>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</si>
  <si>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</si>
  <si>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</si>
  <si>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</si>
  <si>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</si>
  <si>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</si>
  <si>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</si>
  <si>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</si>
  <si>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</si>
  <si>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</si>
  <si>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</si>
  <si>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</si>
  <si>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</si>
  <si>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</si>
  <si>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</si>
  <si>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</si>
  <si>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</si>
  <si>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</si>
  <si>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</si>
  <si>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</si>
  <si>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</si>
  <si>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</si>
  <si>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</si>
  <si>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</si>
  <si>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</si>
  <si>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</si>
  <si>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</si>
  <si>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</si>
  <si>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</si>
  <si>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</si>
  <si>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</si>
  <si>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</si>
  <si>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</si>
  <si>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</si>
  <si>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</si>
  <si>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</si>
  <si>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</si>
  <si>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</si>
  <si>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</si>
  <si>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</si>
  <si>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</si>
  <si>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</si>
  <si>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</si>
  <si>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</si>
  <si>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</si>
  <si>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</si>
  <si>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</si>
  <si>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</si>
  <si>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</si>
  <si>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</si>
  <si>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</si>
  <si>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</si>
  <si>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</si>
  <si>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</si>
  <si>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</si>
  <si>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</si>
  <si>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</si>
  <si>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</si>
  <si>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</si>
  <si>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</si>
  <si>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</si>
  <si>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</si>
  <si>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</si>
  <si>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</si>
  <si>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</si>
  <si>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</si>
  <si>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</si>
  <si>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</si>
  <si>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</si>
  <si>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</si>
  <si>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</si>
  <si>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</si>
  <si>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</si>
  <si>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</si>
  <si>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</si>
  <si>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</si>
  <si>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</si>
  <si>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</si>
  <si>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</si>
  <si>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</si>
  <si>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</si>
  <si>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</si>
  <si>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</si>
  <si>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</si>
  <si>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</si>
  <si>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</si>
  <si>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</si>
  <si>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</si>
  <si>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</si>
  <si>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</si>
  <si>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</si>
  <si>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</si>
  <si>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</si>
  <si>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</si>
  <si>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</si>
  <si>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</si>
  <si>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</si>
  <si>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</si>
  <si>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</si>
  <si>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</si>
  <si>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</si>
  <si>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</si>
  <si>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</si>
  <si>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</si>
  <si>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</si>
  <si>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</si>
  <si>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</si>
  <si>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</si>
  <si>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</si>
  <si>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</si>
  <si>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</si>
  <si>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</si>
  <si>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</si>
  <si>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</si>
  <si>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</si>
  <si>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</si>
  <si>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</si>
  <si>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</si>
  <si>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</si>
  <si>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</si>
  <si>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</si>
  <si>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</si>
  <si>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</si>
  <si>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</si>
  <si>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</si>
  <si>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</si>
  <si>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</si>
  <si>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</si>
  <si>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</si>
  <si>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</si>
  <si>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</si>
  <si>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</si>
  <si>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</si>
  <si>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</si>
  <si>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</si>
  <si>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</si>
  <si>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</si>
  <si>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</si>
  <si>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</si>
  <si>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</si>
  <si>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</si>
  <si>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</si>
  <si>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</si>
  <si>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</si>
  <si>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</si>
  <si>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</si>
  <si>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</si>
  <si>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</si>
  <si>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</si>
  <si>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</si>
  <si>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</si>
  <si>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</si>
  <si>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</si>
  <si>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</si>
  <si>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</si>
  <si>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</si>
  <si>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</si>
  <si>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</si>
  <si>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</si>
  <si>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</si>
  <si>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</si>
  <si>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</si>
  <si>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</si>
  <si>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</si>
  <si>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</si>
  <si>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</si>
  <si>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</si>
  <si>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</si>
  <si>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</si>
  <si>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</si>
  <si>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</si>
  <si>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</si>
  <si>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</si>
  <si>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</si>
  <si>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</si>
  <si>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</si>
  <si>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</si>
  <si>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</si>
  <si>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</si>
  <si>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</si>
  <si>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</si>
  <si>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</si>
  <si>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</si>
  <si>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</si>
  <si>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</si>
  <si>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</si>
  <si>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</si>
  <si>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</si>
  <si>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</si>
  <si>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</si>
  <si>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</si>
  <si>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</si>
  <si>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</si>
  <si>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</si>
  <si>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</si>
  <si>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</si>
  <si>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</si>
  <si>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</si>
  <si>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</si>
  <si>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</si>
  <si>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</si>
  <si>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</si>
  <si>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</si>
  <si>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</si>
  <si>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</si>
  <si>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</si>
  <si>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</si>
  <si>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</si>
  <si>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</si>
  <si>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</si>
  <si>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</si>
  <si>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</si>
  <si>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</si>
  <si>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</si>
  <si>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</si>
  <si>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</si>
  <si>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</si>
  <si>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</si>
  <si>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</si>
  <si>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</si>
  <si>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</si>
  <si>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</si>
  <si>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</si>
  <si>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</si>
  <si>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</si>
  <si>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</si>
  <si>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</si>
  <si>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</si>
  <si>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</si>
  <si>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</si>
  <si>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</si>
  <si>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</si>
  <si>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</si>
  <si>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</si>
  <si>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</si>
  <si>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</si>
  <si>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</si>
  <si>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</si>
  <si>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</si>
  <si>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</si>
  <si>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</si>
  <si>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</si>
  <si>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</si>
  <si>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</si>
  <si>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</si>
  <si>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</si>
  <si>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</si>
  <si>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</si>
  <si>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</si>
  <si>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</si>
  <si>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</si>
  <si>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</si>
  <si>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</si>
  <si>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</si>
  <si>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</si>
  <si>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</si>
  <si>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</si>
  <si>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</si>
  <si>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</si>
  <si>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</si>
  <si>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</si>
  <si>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</si>
  <si>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</si>
  <si>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</si>
  <si>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</si>
  <si>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</si>
  <si>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</si>
  <si>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</si>
  <si>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</si>
  <si>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</si>
  <si>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</si>
  <si>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</si>
  <si>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</si>
  <si>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</si>
  <si>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</si>
  <si>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</si>
  <si>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</si>
  <si>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</si>
  <si>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</si>
  <si>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</si>
  <si>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</si>
  <si>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</si>
  <si>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</si>
  <si>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</si>
  <si>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</si>
  <si>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</si>
  <si>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</si>
  <si>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</si>
  <si>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</si>
  <si>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</si>
  <si>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</si>
  <si>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</si>
  <si>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</si>
  <si>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</si>
  <si>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</si>
  <si>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</si>
  <si>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</si>
  <si>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</si>
  <si>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</si>
  <si>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</si>
  <si>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</si>
  <si>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</si>
  <si>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</si>
  <si>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</si>
  <si>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</si>
  <si>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</si>
  <si>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</si>
  <si>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</si>
  <si>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</si>
  <si>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</si>
  <si>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</si>
  <si>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</si>
  <si>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</si>
  <si>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</si>
  <si>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</si>
  <si>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</si>
  <si>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</si>
  <si>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</si>
  <si>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</si>
  <si>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</si>
  <si>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</si>
  <si>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</si>
  <si>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</si>
  <si>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</si>
  <si>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</si>
  <si>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</si>
  <si>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</si>
  <si>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</si>
  <si>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</si>
  <si>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</si>
  <si>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</si>
  <si>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</si>
  <si>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</si>
  <si>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</si>
  <si>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</si>
  <si>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</si>
  <si>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</si>
  <si>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</si>
  <si>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</si>
  <si>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</si>
  <si>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</si>
  <si>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</si>
  <si>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</si>
  <si>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</si>
  <si>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</si>
  <si>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</si>
  <si>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</si>
  <si>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</si>
  <si>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</si>
  <si>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</si>
  <si>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</si>
  <si>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</si>
  <si>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</si>
  <si>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</si>
  <si>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</si>
  <si>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</si>
  <si>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</si>
  <si>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</si>
  <si>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</si>
  <si>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</si>
  <si>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</si>
  <si>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</si>
  <si>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</si>
  <si>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</si>
  <si>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</si>
  <si>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</si>
  <si>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</si>
  <si>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</si>
  <si>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</si>
  <si>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</si>
  <si>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</si>
  <si>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</si>
  <si>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</si>
  <si>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</si>
  <si>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</si>
  <si>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</si>
  <si>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</si>
  <si>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</si>
  <si>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</si>
  <si>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</si>
  <si>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</si>
  <si>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</si>
  <si>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</si>
  <si>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</si>
  <si>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</si>
  <si>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</si>
  <si>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</si>
  <si>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</si>
  <si>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</si>
  <si>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</si>
  <si>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</si>
  <si>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</si>
  <si>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</si>
  <si>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</si>
  <si>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</si>
  <si>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</si>
  <si>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</si>
  <si>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</si>
  <si>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</si>
  <si>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</si>
  <si>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</si>
  <si>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</si>
  <si>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</si>
  <si>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</si>
  <si>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</si>
  <si>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</si>
  <si>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</si>
  <si>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</si>
  <si>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</si>
  <si>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</si>
  <si>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</si>
  <si>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</si>
  <si>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</si>
  <si>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</si>
  <si>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</si>
  <si>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</si>
  <si>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</si>
  <si>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</si>
  <si>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</si>
  <si>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</si>
  <si>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</si>
  <si>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</si>
  <si>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</si>
  <si>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</si>
  <si>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</si>
  <si>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</si>
  <si>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</si>
  <si>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</si>
  <si>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</si>
  <si>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</si>
  <si>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</si>
  <si>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</si>
  <si>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</si>
  <si>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</si>
  <si>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</si>
  <si>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</si>
  <si>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</si>
  <si>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</si>
  <si>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</si>
  <si>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</si>
  <si>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</si>
  <si>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</si>
  <si>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</si>
  <si>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</si>
  <si>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</si>
  <si>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</si>
  <si>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</si>
  <si>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</si>
  <si>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</si>
  <si>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</si>
  <si>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</si>
  <si>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</si>
  <si>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</si>
  <si>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</si>
  <si>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</si>
  <si>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</si>
  <si>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</si>
  <si>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</si>
  <si>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</si>
  <si>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</si>
  <si>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</si>
  <si>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</si>
  <si>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</si>
  <si>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</si>
  <si>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</si>
  <si>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</si>
  <si>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</si>
  <si>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</si>
  <si>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</si>
  <si>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</si>
  <si>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</si>
  <si>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</si>
  <si>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</si>
  <si>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</si>
  <si>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</si>
  <si>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</si>
  <si>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</si>
  <si>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</si>
  <si>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</si>
  <si>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</si>
  <si>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</si>
  <si>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</si>
  <si>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</si>
  <si>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</si>
  <si>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</si>
  <si>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</si>
  <si>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</si>
  <si>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</si>
  <si>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</si>
  <si>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</si>
  <si>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</si>
  <si>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</si>
  <si>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</si>
  <si>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</si>
  <si>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</si>
  <si>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</si>
  <si>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</si>
  <si>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</si>
  <si>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</si>
  <si>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</si>
  <si>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</si>
  <si>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</si>
  <si>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</si>
  <si>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</si>
  <si>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</si>
  <si>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</si>
  <si>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</si>
  <si>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</si>
  <si>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</si>
  <si>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</si>
  <si>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</si>
  <si>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</si>
  <si>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</si>
  <si>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</si>
  <si>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</si>
  <si>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</si>
  <si>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</si>
  <si>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</si>
  <si>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</si>
  <si>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</si>
  <si>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</si>
  <si>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</si>
  <si>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</si>
  <si>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</si>
  <si>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</si>
  <si>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</si>
  <si>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</si>
  <si>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</si>
  <si>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</si>
  <si>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</si>
  <si>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</si>
  <si>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</si>
  <si>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</si>
  <si>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</si>
  <si>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</si>
  <si>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</si>
  <si>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</si>
  <si>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</si>
  <si>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</si>
  <si>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</si>
  <si>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</si>
  <si>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</si>
  <si>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</si>
  <si>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</si>
  <si>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</si>
  <si>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</si>
  <si>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</si>
  <si>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</si>
  <si>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</si>
  <si>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</si>
  <si>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</si>
  <si>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</si>
  <si>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</si>
  <si>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</si>
  <si>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</si>
  <si>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</si>
  <si>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</si>
  <si>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</si>
  <si>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</si>
  <si>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</si>
  <si>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</si>
  <si>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</si>
  <si>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</si>
  <si>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</si>
  <si>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</si>
  <si>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</si>
  <si>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</si>
  <si>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</si>
  <si>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</si>
  <si>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</si>
  <si>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</si>
  <si>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</si>
  <si>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</si>
  <si>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</si>
  <si>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</si>
  <si>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</si>
  <si>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</si>
  <si>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</si>
  <si>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</si>
  <si>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</si>
  <si>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</si>
  <si>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</si>
  <si>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</si>
  <si>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</si>
  <si>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</si>
  <si>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</si>
  <si>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</si>
  <si>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</si>
  <si>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</si>
  <si>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</si>
  <si>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</si>
  <si>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</si>
  <si>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</si>
  <si>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</si>
  <si>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</si>
  <si>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</si>
  <si>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</si>
  <si>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</si>
  <si>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</si>
  <si>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</si>
  <si>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</si>
  <si>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</si>
  <si>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</si>
  <si>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</si>
  <si>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</si>
  <si>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</si>
  <si>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</si>
  <si>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</si>
  <si>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</si>
  <si>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</si>
  <si>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</si>
  <si>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</si>
  <si>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</si>
  <si>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</si>
  <si>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</si>
  <si>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</si>
  <si>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</si>
  <si>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</si>
  <si>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</si>
  <si>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</si>
  <si>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</si>
  <si>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</si>
  <si>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</si>
  <si>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</si>
  <si>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</si>
  <si>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</si>
  <si>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</si>
  <si>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</si>
  <si>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</si>
  <si>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</si>
  <si>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</si>
  <si>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</si>
  <si>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</si>
  <si>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</si>
  <si>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</si>
  <si>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</si>
  <si>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</si>
  <si>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</si>
  <si>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</si>
  <si>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</si>
  <si>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</si>
  <si>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</si>
  <si>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</si>
  <si>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</si>
  <si>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</si>
  <si>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</si>
  <si>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</si>
  <si>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</si>
  <si>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</si>
  <si>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</si>
  <si>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</si>
  <si>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</si>
  <si>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</si>
  <si>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</si>
  <si>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</si>
  <si>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</si>
  <si>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</si>
  <si>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</si>
  <si>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</si>
  <si>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</si>
  <si>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</si>
  <si>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</si>
  <si>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</si>
  <si>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</si>
  <si>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</si>
  <si>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</si>
  <si>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</si>
  <si>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</si>
  <si>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</si>
  <si>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</si>
  <si>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</si>
  <si>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</si>
  <si>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</si>
  <si>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</si>
  <si>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</si>
  <si>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</si>
  <si>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</si>
  <si>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</si>
  <si>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</si>
  <si>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</si>
  <si>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</si>
  <si>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</si>
  <si>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</si>
  <si>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</si>
  <si>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</si>
  <si>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</si>
  <si>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</si>
  <si>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</si>
  <si>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</si>
  <si>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</si>
  <si>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</si>
  <si>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</si>
  <si>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</si>
  <si>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</si>
  <si>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</si>
  <si>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</si>
  <si>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</si>
  <si>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</si>
  <si>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</si>
  <si>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</si>
  <si>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</si>
  <si>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</si>
  <si>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</si>
  <si>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</si>
  <si>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</si>
  <si>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</si>
  <si>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</si>
  <si>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</si>
  <si>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</si>
  <si>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</si>
  <si>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</si>
  <si>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</si>
  <si>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</si>
  <si>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</si>
  <si>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</si>
  <si>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</si>
  <si>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</si>
  <si>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</si>
  <si>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</si>
  <si>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</si>
  <si>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</si>
  <si>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</si>
  <si>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</si>
  <si>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</si>
  <si>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</si>
  <si>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</si>
  <si>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</si>
  <si>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</si>
  <si>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</si>
  <si>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</si>
  <si>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</si>
  <si>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</si>
  <si>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</si>
  <si>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</si>
  <si>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</si>
  <si>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</si>
  <si>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</si>
  <si>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</si>
  <si>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</si>
  <si>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</si>
  <si>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</si>
  <si>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</si>
  <si>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</si>
  <si>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</si>
  <si>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</si>
  <si>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</si>
  <si>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</si>
  <si>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</si>
  <si>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</si>
  <si>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</si>
  <si>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</si>
  <si>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</si>
  <si>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</si>
  <si>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</si>
  <si>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</si>
  <si>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</si>
  <si>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</si>
  <si>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</si>
  <si>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</si>
  <si>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</si>
  <si>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</si>
  <si>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</si>
  <si>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</si>
  <si>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</si>
  <si>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</si>
  <si>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</si>
  <si>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</si>
  <si>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</si>
  <si>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</si>
  <si>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</si>
  <si>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</si>
  <si>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</si>
  <si>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</si>
  <si>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</si>
  <si>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</si>
  <si>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</si>
  <si>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</si>
  <si>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</si>
  <si>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</si>
  <si>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</si>
  <si>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</si>
  <si>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</si>
  <si>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</si>
  <si>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</si>
  <si>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</si>
  <si>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</si>
  <si>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</si>
  <si>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</si>
  <si>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</si>
  <si>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</si>
  <si>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</si>
  <si>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</si>
  <si>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</si>
  <si>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</si>
  <si>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</si>
  <si>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</si>
  <si>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</si>
  <si>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</si>
  <si>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</si>
  <si>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</si>
  <si>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</si>
  <si>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</si>
  <si>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</si>
  <si>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</si>
  <si>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</si>
  <si>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</si>
  <si>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</si>
  <si>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</si>
  <si>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</si>
  <si>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</si>
  <si>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</si>
  <si>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</si>
  <si>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</si>
  <si>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</si>
  <si>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</si>
  <si>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</si>
  <si>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</si>
  <si>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</si>
  <si>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</si>
  <si>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</si>
  <si>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</si>
  <si>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</si>
  <si>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</si>
  <si>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</si>
  <si>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</si>
  <si>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</si>
  <si>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</si>
  <si>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</si>
  <si>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</si>
  <si>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</si>
  <si>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</si>
  <si>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</si>
  <si>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</si>
  <si>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</si>
  <si>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</si>
  <si>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</si>
  <si>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</si>
  <si>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</si>
  <si>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</si>
  <si>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</si>
  <si>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</si>
  <si>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</si>
  <si>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</si>
  <si>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</si>
  <si>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</si>
  <si>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</si>
  <si>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</si>
  <si>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</si>
  <si>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</si>
  <si>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</si>
  <si>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</si>
  <si>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</si>
  <si>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</si>
  <si>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</si>
  <si>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</si>
  <si>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</si>
  <si>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</si>
  <si>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</si>
  <si>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</si>
  <si>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</si>
  <si>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</si>
  <si>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</si>
  <si>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</si>
  <si>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</si>
  <si>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</si>
  <si>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</si>
  <si>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</si>
  <si>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</si>
  <si>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</si>
  <si>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</si>
  <si>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</si>
  <si>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</si>
  <si>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</si>
  <si>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</si>
  <si>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</si>
  <si>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</si>
  <si>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</si>
  <si>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</si>
  <si>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</si>
  <si>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</si>
  <si>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</si>
  <si>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</si>
  <si>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</si>
  <si>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</si>
  <si>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</si>
  <si>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</si>
  <si>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</si>
  <si>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</si>
  <si>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</si>
  <si>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</si>
  <si>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</si>
  <si>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</si>
  <si>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</si>
  <si>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</si>
  <si>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</si>
  <si>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</si>
  <si>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</si>
  <si>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</si>
  <si>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</si>
  <si>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</si>
  <si>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</si>
  <si>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</si>
  <si>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</si>
  <si>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</si>
  <si>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</si>
  <si>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</si>
  <si>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</si>
  <si>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</si>
  <si>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</si>
  <si>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</si>
  <si>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</si>
  <si>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</si>
  <si>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</si>
  <si>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</si>
  <si>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</si>
  <si>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</si>
  <si>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</si>
  <si>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</si>
  <si>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</si>
  <si>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</si>
  <si>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</si>
  <si>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</si>
  <si>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</si>
  <si>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</si>
  <si>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</si>
  <si>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</si>
  <si>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</si>
  <si>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</si>
  <si>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</si>
  <si>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</si>
  <si>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</si>
  <si>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</si>
  <si>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</si>
  <si>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</si>
  <si>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</si>
  <si>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</si>
  <si>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</si>
  <si>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</si>
  <si>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</si>
  <si>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</si>
  <si>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</si>
  <si>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</si>
  <si>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</si>
  <si>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</si>
  <si>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</si>
  <si>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</si>
  <si>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</si>
  <si>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</si>
  <si>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</si>
  <si>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</si>
  <si>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</si>
  <si>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</si>
  <si>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</si>
  <si>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</si>
  <si>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</si>
  <si>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</si>
  <si>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</si>
  <si>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</si>
  <si>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</si>
  <si>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</si>
  <si>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</si>
  <si>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</si>
  <si>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</si>
  <si>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</si>
  <si>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</si>
  <si>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</si>
  <si>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</si>
  <si>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</si>
  <si>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</si>
  <si>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</si>
  <si>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</si>
  <si>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</si>
  <si>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</si>
  <si>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</si>
  <si>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</si>
  <si>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</si>
  <si>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</si>
  <si>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</si>
  <si>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</si>
  <si>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</si>
  <si>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</si>
  <si>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</si>
  <si>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</si>
  <si>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</si>
  <si>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</si>
  <si>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</si>
  <si>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</si>
  <si>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</si>
  <si>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</si>
  <si>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</si>
  <si>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</si>
  <si>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</si>
  <si>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</si>
  <si>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</si>
  <si>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</si>
  <si>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</si>
  <si>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</si>
  <si>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</si>
  <si>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</si>
  <si>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</si>
  <si>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</si>
  <si>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</si>
  <si>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</si>
  <si>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</si>
  <si>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</si>
  <si>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</si>
  <si>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</si>
  <si>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</si>
  <si>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</si>
  <si>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</si>
  <si>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</si>
  <si>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</si>
  <si>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</si>
  <si>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</si>
  <si>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</si>
  <si>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</si>
  <si>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</si>
  <si>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</si>
  <si>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</si>
  <si>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</si>
  <si>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</si>
  <si>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</si>
  <si>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</si>
  <si>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</si>
  <si>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</si>
  <si>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</si>
  <si>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</si>
  <si>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</si>
  <si>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</si>
  <si>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</si>
  <si>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</si>
  <si>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</si>
  <si>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</si>
  <si>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</si>
  <si>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</si>
  <si>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</si>
  <si>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</si>
  <si>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</si>
  <si>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</si>
  <si>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</si>
  <si>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</si>
  <si>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</si>
  <si>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</si>
  <si>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</si>
  <si>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</si>
  <si>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</si>
  <si>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</si>
  <si>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</si>
  <si>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</si>
  <si>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</si>
  <si>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</si>
  <si>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</si>
  <si>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</si>
  <si>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</si>
  <si>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</si>
  <si>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</si>
  <si>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</si>
  <si>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</si>
  <si>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</si>
  <si>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</si>
  <si>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</si>
  <si>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</si>
  <si>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</si>
  <si>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</si>
  <si>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</si>
  <si>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</si>
  <si>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</si>
  <si>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</si>
  <si>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</si>
  <si>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</si>
  <si>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</si>
  <si>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</si>
  <si>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</si>
  <si>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</si>
  <si>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</si>
  <si>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</si>
  <si>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</si>
  <si>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</si>
  <si>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</si>
  <si>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</si>
  <si>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</si>
  <si>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</si>
  <si>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</si>
  <si>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</si>
  <si>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</si>
  <si>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</si>
  <si>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</si>
  <si>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</si>
  <si>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</si>
  <si>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</si>
  <si>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</si>
  <si>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</si>
  <si>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</si>
  <si>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</si>
  <si>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</si>
  <si>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</si>
  <si>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</si>
  <si>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</si>
  <si>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</si>
  <si>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</si>
  <si>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</si>
  <si>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</si>
  <si>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</si>
  <si>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</si>
  <si>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</si>
  <si>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</si>
  <si>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</si>
  <si>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</si>
  <si>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</si>
  <si>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</si>
  <si>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</si>
  <si>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</si>
  <si>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</si>
  <si>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</si>
  <si>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</si>
  <si>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</si>
  <si>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</si>
  <si>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</si>
  <si>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</si>
  <si>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</si>
  <si>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</si>
  <si>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</si>
  <si>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</si>
  <si>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</si>
  <si>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</si>
  <si>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</si>
  <si>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</si>
  <si>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</si>
  <si>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</si>
  <si>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</si>
  <si>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</si>
  <si>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</si>
  <si>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</si>
  <si>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</si>
  <si>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</si>
  <si>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</si>
  <si>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</si>
  <si>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</si>
  <si>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</si>
  <si>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</si>
  <si>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</si>
  <si>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</si>
  <si>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</si>
  <si>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</si>
  <si>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</si>
  <si>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</si>
  <si>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</si>
  <si>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</si>
  <si>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</si>
  <si>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</si>
  <si>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</si>
  <si>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</si>
  <si>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</si>
  <si>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</si>
  <si>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</si>
  <si>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</si>
  <si>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</si>
  <si>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</si>
  <si>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</si>
  <si>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</si>
  <si>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</si>
  <si>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</si>
  <si>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</si>
  <si>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</si>
  <si>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</si>
  <si>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</si>
  <si>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</si>
  <si>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</si>
  <si>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</si>
  <si>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</si>
  <si>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</si>
  <si>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</si>
  <si>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</si>
  <si>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</si>
  <si>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</si>
  <si>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</si>
  <si>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</si>
  <si>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</si>
  <si>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</si>
  <si>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</si>
  <si>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</si>
  <si>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</si>
  <si>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</si>
  <si>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</si>
  <si>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</si>
  <si>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</si>
  <si>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</si>
  <si>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</si>
  <si>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</si>
  <si>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</si>
  <si>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</si>
  <si>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</si>
  <si>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</si>
  <si>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</si>
  <si>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</si>
  <si>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</si>
  <si>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</si>
  <si>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</si>
  <si>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</si>
  <si>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</si>
  <si>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</si>
  <si>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</si>
  <si>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</si>
  <si>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</si>
  <si>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</si>
  <si>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</si>
  <si>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</si>
  <si>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</si>
  <si>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</si>
  <si>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</si>
  <si>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</si>
  <si>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</si>
  <si>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</si>
  <si>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</si>
  <si>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</si>
  <si>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</si>
  <si>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</si>
  <si>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</si>
  <si>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</si>
  <si>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</si>
  <si>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</si>
  <si>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</si>
  <si>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</si>
  <si>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</si>
  <si>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</si>
  <si>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</si>
  <si>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</si>
  <si>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</si>
  <si>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</si>
  <si>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</si>
  <si>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</si>
  <si>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</si>
  <si>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</si>
  <si>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</si>
  <si>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</si>
  <si>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</si>
  <si>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</si>
  <si>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</si>
  <si>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</si>
  <si>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</si>
  <si>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</si>
  <si>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</si>
  <si>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</si>
  <si>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</si>
  <si>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</si>
  <si>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</si>
  <si>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</si>
  <si>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</si>
  <si>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</si>
  <si>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</si>
  <si>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</si>
  <si>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</si>
  <si>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</si>
  <si>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</si>
  <si>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</si>
  <si>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</si>
  <si>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</si>
  <si>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</si>
  <si>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</si>
  <si>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</si>
  <si>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</si>
  <si>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</si>
  <si>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</si>
  <si>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</si>
  <si>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</si>
  <si>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</si>
  <si>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</si>
  <si>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</si>
  <si>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</si>
  <si>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</si>
  <si>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</si>
  <si>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</si>
  <si>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</si>
  <si>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</si>
  <si>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</si>
  <si>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</si>
  <si>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</si>
  <si>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</si>
  <si>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</si>
  <si>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</si>
  <si>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</si>
  <si>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</si>
  <si>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</si>
  <si>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</si>
  <si>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</si>
  <si>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</si>
  <si>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</si>
  <si>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</si>
  <si>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</si>
  <si>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</si>
  <si>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</si>
  <si>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</si>
  <si>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</si>
  <si>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</si>
  <si>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</si>
  <si>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</si>
  <si>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</si>
  <si>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</si>
  <si>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</si>
  <si>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</si>
  <si>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</si>
  <si>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</si>
  <si>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</si>
  <si>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</si>
  <si>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</si>
  <si>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</si>
  <si>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</si>
  <si>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</si>
  <si>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</si>
  <si>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</si>
  <si>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</si>
  <si>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</si>
  <si>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</si>
  <si>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</si>
  <si>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</si>
  <si>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</si>
  <si>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</si>
  <si>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</si>
  <si>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</si>
  <si>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</si>
  <si>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</si>
  <si>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</si>
  <si>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</si>
  <si>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</si>
  <si>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</si>
  <si>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</si>
  <si>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</si>
  <si>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</si>
  <si>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</si>
  <si>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</si>
  <si>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</si>
  <si>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</si>
  <si>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</si>
  <si>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</si>
  <si>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</si>
  <si>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</si>
  <si>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</si>
  <si>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</si>
  <si>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</si>
  <si>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</si>
  <si>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</si>
  <si>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</si>
  <si>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</si>
  <si>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</si>
  <si>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</si>
  <si>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</si>
  <si>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</si>
  <si>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</si>
  <si>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</si>
  <si>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</si>
  <si>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</si>
  <si>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</si>
  <si>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</si>
  <si>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</si>
  <si>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</si>
  <si>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</si>
  <si>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</si>
  <si>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</si>
  <si>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</si>
  <si>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</si>
  <si>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</si>
  <si>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</si>
  <si>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</si>
  <si>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</si>
  <si>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</si>
  <si>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</si>
  <si>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</si>
  <si>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</si>
  <si>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</si>
  <si>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</si>
  <si>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</si>
  <si>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</si>
  <si>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</si>
  <si>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</si>
  <si>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</si>
  <si>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</si>
  <si>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</si>
  <si>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</si>
  <si>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</si>
  <si>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</si>
  <si>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</si>
  <si>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</si>
  <si>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</si>
  <si>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</si>
  <si>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</si>
  <si>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</si>
  <si>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</si>
  <si>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</si>
  <si>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</si>
  <si>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</si>
  <si>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</si>
  <si>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</si>
  <si>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</si>
  <si>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</si>
  <si>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</si>
  <si>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</si>
  <si>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</si>
  <si>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</si>
  <si>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</si>
  <si>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</si>
  <si>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</si>
  <si>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</si>
  <si>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</si>
  <si>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</si>
  <si>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</si>
  <si>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</si>
  <si>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</si>
  <si>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</si>
  <si>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</si>
  <si>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</si>
  <si>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</si>
  <si>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</si>
  <si>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</si>
  <si>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</si>
  <si>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</si>
  <si>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</si>
  <si>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</si>
  <si>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</si>
  <si>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</si>
  <si>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</si>
  <si>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</si>
  <si>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</si>
  <si>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</si>
  <si>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</si>
  <si>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</si>
  <si>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</si>
  <si>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</si>
  <si>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</si>
  <si>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</si>
  <si>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</si>
  <si>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</si>
  <si>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</si>
  <si>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</si>
  <si>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</si>
  <si>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</si>
  <si>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</si>
  <si>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</si>
  <si>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</si>
  <si>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</si>
  <si>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</si>
  <si>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</si>
  <si>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</si>
  <si>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</si>
  <si>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</si>
  <si>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</si>
  <si>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</si>
  <si>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</si>
  <si>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</si>
  <si>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</si>
  <si>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</si>
  <si>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</si>
  <si>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</si>
  <si>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</si>
  <si>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</si>
  <si>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</si>
  <si>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</si>
  <si>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</si>
  <si>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</si>
  <si>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</si>
  <si>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</si>
  <si>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</si>
  <si>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</si>
  <si>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</si>
  <si>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</si>
  <si>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</si>
  <si>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</si>
  <si>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</si>
  <si>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</si>
  <si>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</si>
  <si>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</si>
  <si>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</si>
  <si>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</si>
  <si>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</si>
  <si>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</si>
  <si>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</si>
  <si>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</si>
  <si>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</si>
  <si>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</si>
  <si>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</si>
  <si>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</si>
  <si>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</si>
  <si>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</si>
  <si>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</si>
  <si>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</si>
  <si>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</si>
  <si>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</si>
  <si>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</si>
  <si>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</si>
  <si>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</si>
  <si>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</si>
  <si>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</si>
  <si>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</si>
  <si>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</si>
  <si>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</si>
  <si>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</si>
  <si>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</si>
  <si>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</si>
  <si>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</si>
  <si>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</si>
  <si>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</si>
  <si>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</si>
  <si>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</si>
  <si>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</si>
  <si>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</si>
  <si>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</si>
  <si>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</si>
  <si>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</si>
  <si>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</si>
  <si>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</si>
  <si>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</si>
  <si>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</si>
  <si>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</si>
  <si>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</si>
  <si>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</si>
  <si>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</si>
  <si>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</si>
  <si>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</si>
  <si>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</si>
  <si>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</si>
  <si>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</si>
  <si>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</si>
  <si>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</si>
  <si>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</si>
  <si>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</si>
  <si>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</si>
  <si>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</si>
  <si>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</si>
  <si>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</si>
  <si>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</si>
  <si>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</si>
  <si>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</si>
  <si>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</si>
  <si>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</si>
  <si>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</si>
  <si>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</si>
  <si>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</si>
  <si>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</si>
  <si>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</si>
  <si>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</si>
  <si>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</si>
  <si>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</si>
  <si>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</si>
  <si>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</si>
  <si>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</si>
  <si>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</si>
  <si>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</si>
  <si>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</si>
  <si>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</si>
  <si>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</si>
  <si>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</si>
  <si>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</si>
  <si>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</si>
  <si>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</si>
  <si>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</si>
  <si>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</si>
  <si>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</si>
  <si>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</si>
  <si>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</si>
  <si>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</si>
  <si>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</si>
  <si>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</si>
  <si>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</si>
  <si>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</si>
  <si>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</si>
  <si>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</si>
  <si>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</si>
  <si>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</si>
  <si>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</si>
  <si>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</si>
  <si>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</si>
  <si>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</si>
  <si>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</si>
  <si>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</si>
  <si>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</si>
  <si>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</si>
  <si>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</si>
  <si>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</si>
  <si>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</si>
  <si>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</si>
  <si>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</si>
  <si>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</si>
  <si>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</si>
  <si>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</si>
  <si>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</si>
  <si>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</si>
  <si>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</si>
  <si>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</si>
  <si>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</si>
  <si>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</si>
  <si>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</si>
  <si>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</si>
  <si>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</si>
  <si>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</si>
  <si>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</si>
  <si>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</si>
  <si>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</si>
  <si>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</si>
  <si>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</si>
  <si>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</si>
  <si>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</si>
  <si>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</si>
  <si>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</si>
  <si>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</si>
  <si>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</si>
  <si>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</si>
  <si>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</si>
  <si>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</si>
  <si>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</si>
  <si>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</si>
  <si>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</si>
  <si>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</si>
  <si>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</si>
  <si>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</si>
  <si>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</si>
  <si>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</si>
  <si>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</si>
  <si>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</si>
  <si>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</si>
  <si>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</si>
  <si>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</si>
  <si>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</si>
  <si>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</si>
  <si>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</si>
  <si>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</si>
  <si>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</si>
  <si>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</si>
  <si>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</si>
  <si>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</si>
  <si>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</si>
  <si>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</si>
  <si>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</si>
  <si>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</si>
  <si>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</si>
  <si>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</si>
  <si>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</si>
  <si>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</si>
  <si>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</si>
  <si>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</si>
  <si>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</si>
  <si>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</si>
  <si>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</si>
  <si>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</si>
  <si>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</si>
  <si>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</si>
  <si>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</si>
  <si>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</si>
  <si>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</si>
  <si>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</si>
  <si>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</si>
  <si>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</si>
  <si>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</si>
  <si>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</si>
  <si>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</si>
  <si>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</si>
  <si>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</si>
  <si>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</si>
  <si>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</si>
  <si>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</si>
  <si>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</si>
  <si>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</si>
  <si>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</si>
  <si>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</si>
  <si>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</si>
  <si>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</si>
  <si>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</si>
  <si>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</si>
  <si>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</si>
  <si>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</si>
  <si>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</si>
  <si>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</si>
  <si>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</si>
  <si>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</si>
  <si>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</si>
  <si>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</si>
  <si>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</si>
  <si>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</si>
  <si>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</si>
  <si>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</si>
  <si>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</si>
  <si>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</si>
  <si>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</si>
  <si>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</si>
  <si>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</si>
  <si>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</si>
  <si>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</si>
  <si>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</si>
  <si>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</si>
  <si>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</si>
  <si>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</si>
  <si>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</si>
  <si>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</si>
  <si>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</si>
  <si>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</si>
  <si>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</si>
  <si>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</si>
  <si>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</si>
  <si>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</si>
  <si>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</si>
  <si>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</si>
  <si>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</si>
  <si>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</si>
  <si>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</si>
  <si>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</si>
  <si>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</si>
  <si>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</si>
  <si>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</si>
  <si>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</si>
  <si>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</si>
  <si>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</si>
  <si>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</si>
  <si>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</si>
  <si>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</si>
  <si>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</si>
  <si>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</si>
  <si>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</si>
  <si>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</si>
  <si>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</si>
  <si>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</si>
  <si>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</si>
  <si>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</si>
  <si>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</si>
  <si>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</si>
  <si>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</si>
  <si>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</si>
  <si>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</si>
  <si>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</si>
  <si>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</si>
  <si>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</si>
  <si>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</si>
  <si>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</si>
  <si>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</si>
  <si>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</si>
  <si>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</si>
  <si>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</si>
  <si>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</si>
  <si>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</si>
  <si>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</si>
  <si>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</si>
  <si>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</si>
  <si>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</si>
  <si>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</si>
  <si>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</si>
  <si>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</si>
  <si>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</si>
  <si>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</si>
  <si>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</si>
  <si>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</si>
  <si>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</si>
  <si>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</si>
  <si>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</si>
  <si>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</si>
  <si>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</si>
  <si>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</si>
  <si>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</si>
  <si>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</si>
  <si>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</si>
  <si>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</si>
  <si>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</si>
  <si>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</si>
  <si>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</si>
  <si>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</si>
  <si>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</si>
  <si>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</si>
  <si>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</si>
  <si>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</si>
  <si>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</si>
  <si>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</si>
  <si>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</si>
  <si>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</si>
  <si>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</si>
  <si>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</si>
  <si>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</si>
  <si>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</si>
  <si>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</si>
  <si>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</si>
  <si>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</si>
  <si>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</si>
  <si>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</si>
  <si>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</si>
  <si>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</si>
  <si>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</si>
  <si>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</si>
  <si>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</si>
  <si>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</si>
  <si>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</si>
  <si>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</si>
  <si>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</si>
  <si>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</si>
  <si>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</si>
  <si>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</si>
  <si>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</si>
  <si>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</si>
  <si>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</si>
  <si>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</si>
  <si>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</si>
  <si>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</si>
  <si>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</si>
  <si>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</si>
  <si>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</si>
  <si>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</si>
  <si>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</si>
  <si>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</si>
  <si>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</si>
  <si>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</si>
  <si>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</si>
  <si>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</si>
  <si>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</si>
  <si>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</si>
  <si>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</si>
  <si>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</si>
  <si>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</si>
  <si>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</si>
  <si>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</si>
  <si>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</si>
  <si>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</si>
  <si>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</si>
  <si>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</si>
  <si>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</si>
  <si>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</si>
  <si>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</si>
  <si>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</si>
  <si>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</si>
  <si>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</si>
  <si>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</si>
  <si>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</si>
  <si>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</si>
  <si>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</si>
  <si>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</si>
  <si>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</si>
  <si>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</si>
  <si>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</si>
  <si>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</si>
  <si>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</si>
  <si>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</si>
  <si>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</si>
  <si>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</si>
  <si>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</si>
  <si>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</si>
  <si>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</si>
  <si>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</si>
  <si>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</si>
  <si>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</si>
  <si>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</si>
  <si>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</si>
  <si>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</si>
  <si>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</si>
  <si>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</si>
  <si>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</si>
  <si>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</si>
  <si>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</si>
  <si>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</si>
  <si>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</si>
  <si>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</si>
  <si>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</si>
  <si>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</si>
  <si>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</si>
  <si>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</si>
  <si>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</si>
  <si>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</si>
  <si>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</si>
  <si>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</si>
  <si>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</si>
  <si>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</si>
  <si>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</si>
  <si>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</si>
  <si>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</si>
  <si>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</si>
  <si>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</si>
  <si>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</si>
  <si>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</si>
  <si>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</si>
  <si>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</si>
  <si>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</si>
  <si>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</si>
  <si>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</si>
  <si>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</si>
  <si>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</si>
  <si>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</si>
  <si>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</si>
  <si>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</si>
  <si>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</si>
  <si>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</si>
  <si>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</si>
  <si>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</si>
  <si>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</si>
  <si>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</si>
  <si>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</si>
  <si>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</si>
  <si>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</si>
  <si>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</si>
  <si>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</si>
  <si>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</si>
  <si>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</si>
  <si>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</si>
  <si>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</si>
  <si>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</si>
  <si>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</si>
  <si>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</si>
  <si>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</si>
  <si>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</si>
  <si>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</si>
  <si>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</si>
  <si>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</si>
  <si>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</si>
  <si>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</si>
  <si>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</si>
  <si>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</si>
  <si>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</si>
  <si>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</si>
  <si>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</si>
  <si>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</si>
  <si>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</si>
  <si>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</si>
  <si>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</si>
  <si>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</si>
  <si>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</si>
  <si>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</si>
  <si>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</si>
  <si>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</si>
  <si>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</si>
  <si>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</si>
  <si>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</si>
  <si>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</si>
  <si>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</si>
  <si>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</si>
  <si>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</si>
  <si>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</si>
  <si>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</si>
  <si>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</si>
  <si>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</si>
  <si>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</si>
  <si>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</si>
  <si>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</si>
  <si>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</si>
  <si>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</si>
  <si>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</si>
  <si>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</si>
  <si>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</si>
  <si>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</si>
  <si>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</si>
  <si>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</si>
  <si>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</si>
  <si>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</si>
  <si>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</si>
  <si>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</si>
  <si>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</si>
  <si>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</si>
  <si>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</si>
  <si>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</si>
  <si>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</si>
  <si>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</si>
  <si>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</si>
  <si>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</si>
  <si>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</si>
  <si>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</si>
  <si>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</si>
  <si>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</si>
  <si>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</si>
  <si>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</si>
  <si>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</si>
  <si>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</si>
  <si>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</si>
  <si>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</si>
  <si>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</si>
  <si>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</si>
  <si>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</si>
  <si>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</si>
  <si>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</si>
  <si>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</si>
  <si>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</si>
  <si>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</si>
  <si>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</si>
  <si>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</si>
  <si>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</si>
  <si>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</si>
  <si>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</si>
  <si>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</si>
  <si>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</si>
  <si>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</si>
  <si>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</si>
  <si>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</si>
  <si>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</si>
  <si>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</si>
  <si>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</si>
  <si>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</si>
  <si>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</si>
  <si>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</si>
  <si>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</si>
  <si>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</si>
  <si>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</si>
  <si>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</si>
  <si>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</si>
  <si>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</si>
  <si>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</si>
  <si>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</si>
  <si>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</si>
  <si>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</si>
  <si>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</si>
  <si>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</si>
  <si>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</si>
  <si>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</si>
  <si>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</si>
  <si>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</si>
  <si>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</si>
  <si>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</si>
  <si>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</si>
  <si>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</si>
  <si>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</si>
  <si>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</si>
  <si>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</si>
  <si>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</si>
  <si>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</si>
  <si>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</si>
  <si>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</si>
  <si>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</si>
  <si>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</si>
  <si>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</si>
  <si>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</si>
  <si>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</si>
  <si>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</si>
  <si>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</si>
  <si>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</si>
  <si>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</si>
  <si>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</si>
  <si>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</si>
  <si>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</si>
  <si>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</si>
  <si>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</si>
  <si>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</si>
  <si>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</si>
  <si>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</si>
  <si>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</si>
  <si>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</si>
  <si>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</si>
  <si>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</si>
  <si>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</si>
  <si>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</si>
  <si>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</si>
  <si>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</si>
  <si>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</si>
  <si>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</si>
  <si>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</si>
  <si>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</si>
  <si>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</si>
  <si>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</si>
  <si>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</si>
  <si>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</si>
  <si>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</si>
  <si>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</si>
  <si>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</si>
  <si>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</si>
  <si>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</si>
  <si>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</si>
  <si>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</si>
  <si>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</si>
  <si>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</si>
  <si>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</si>
  <si>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</si>
  <si>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</si>
  <si>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</si>
  <si>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</si>
  <si>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</si>
  <si>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</si>
  <si>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</si>
  <si>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</si>
  <si>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</si>
  <si>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</si>
  <si>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</si>
  <si>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</si>
  <si>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</si>
  <si>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</si>
  <si>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</si>
  <si>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</si>
  <si>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</si>
  <si>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</si>
  <si>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</si>
  <si>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</si>
  <si>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</si>
  <si>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</si>
  <si>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</si>
  <si>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</si>
  <si>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</si>
  <si>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</si>
  <si>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</si>
  <si>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</si>
  <si>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</si>
  <si>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</si>
  <si>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</si>
  <si>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</si>
  <si>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</si>
  <si>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</si>
  <si>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</si>
  <si>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</si>
  <si>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</si>
  <si>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</si>
  <si>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</si>
  <si>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</si>
  <si>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</si>
  <si>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</si>
  <si>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</si>
  <si>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</si>
  <si>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</si>
  <si>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</si>
  <si>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</si>
  <si>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</si>
  <si>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</si>
  <si>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</si>
  <si>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</si>
  <si>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</si>
  <si>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</si>
  <si>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</si>
  <si>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</si>
  <si>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</si>
  <si>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</si>
  <si>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</si>
  <si>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</si>
  <si>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</si>
  <si>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</si>
  <si>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</si>
  <si>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</si>
  <si>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</si>
  <si>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</si>
  <si>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</si>
  <si>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</si>
  <si>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</si>
  <si>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</si>
  <si>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</si>
  <si>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</si>
  <si>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</si>
  <si>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</si>
  <si>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</si>
  <si>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</si>
  <si>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</si>
  <si>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</si>
  <si>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</si>
  <si>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</si>
  <si>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</si>
  <si>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</si>
  <si>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</si>
  <si>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</si>
  <si>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</si>
  <si>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</si>
  <si>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</si>
  <si>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</si>
  <si>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</si>
  <si>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</si>
  <si>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</si>
  <si>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</si>
  <si>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</si>
  <si>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</si>
  <si>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</si>
  <si>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</si>
  <si>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</si>
  <si>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</si>
  <si>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</si>
  <si>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</si>
  <si>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</si>
  <si>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</si>
  <si>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</si>
  <si>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</si>
  <si>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</si>
  <si>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</si>
  <si>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</si>
  <si>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</si>
  <si>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</si>
  <si>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</si>
  <si>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</si>
  <si>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</si>
  <si>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</si>
  <si>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</si>
  <si>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</si>
  <si>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</si>
  <si>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</si>
  <si>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</si>
  <si>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</si>
  <si>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</si>
  <si>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</si>
  <si>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</si>
  <si>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</si>
  <si>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</si>
  <si>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</si>
  <si>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</si>
  <si>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</si>
  <si>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</si>
  <si>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</si>
  <si>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</si>
  <si>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</si>
  <si>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</si>
  <si>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</si>
  <si>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</si>
  <si>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</si>
  <si>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</si>
  <si>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</si>
  <si>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</si>
  <si>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</si>
  <si>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</si>
  <si>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</si>
  <si>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</si>
  <si>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</si>
  <si>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</si>
  <si>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</si>
  <si>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</si>
  <si>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</si>
  <si>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</si>
  <si>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</si>
  <si>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</si>
  <si>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</si>
  <si>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</si>
  <si>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</si>
  <si>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</si>
  <si>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</si>
  <si>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</si>
  <si>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</si>
  <si>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</si>
  <si>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</si>
  <si>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</si>
  <si>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</si>
  <si>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</si>
  <si>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</si>
  <si>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</si>
  <si>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</si>
  <si>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</si>
  <si>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</si>
  <si>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</si>
  <si>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</si>
  <si>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</si>
  <si>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</si>
  <si>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</si>
  <si>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</si>
  <si>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</si>
  <si>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</si>
  <si>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</si>
  <si>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</si>
  <si>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</si>
  <si>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</si>
  <si>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</si>
  <si>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</si>
  <si>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</si>
  <si>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</si>
  <si>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</si>
  <si>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</si>
  <si>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</si>
  <si>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</si>
  <si>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</si>
  <si>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</si>
  <si>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</si>
  <si>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</si>
  <si>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</si>
  <si>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</si>
  <si>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</si>
  <si>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</si>
  <si>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</si>
  <si>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</si>
  <si>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</si>
  <si>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</si>
  <si>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</si>
  <si>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</si>
  <si>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</si>
  <si>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</si>
  <si>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</si>
  <si>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</si>
  <si>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</si>
  <si>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</si>
  <si>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</si>
  <si>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</si>
  <si>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</si>
  <si>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</si>
  <si>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</si>
  <si>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</si>
  <si>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</si>
  <si>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</si>
  <si>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</si>
  <si>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</si>
  <si>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</si>
  <si>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</si>
  <si>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</si>
  <si>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</si>
  <si>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</si>
  <si>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</si>
  <si>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</si>
  <si>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</si>
  <si>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</si>
  <si>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</si>
  <si>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</si>
  <si>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</si>
  <si>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</si>
  <si>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</si>
  <si>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</si>
  <si>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</si>
  <si>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</si>
  <si>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</si>
  <si>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</si>
  <si>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</si>
  <si>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</si>
  <si>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</si>
  <si>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</si>
  <si>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</si>
  <si>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</si>
  <si>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</si>
  <si>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</si>
  <si>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</si>
  <si>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</si>
  <si>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</si>
  <si>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</si>
  <si>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</si>
  <si>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</si>
  <si>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</si>
  <si>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</si>
  <si>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</si>
  <si>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</si>
  <si>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</si>
  <si>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</si>
  <si>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</si>
  <si>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</si>
  <si>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</si>
  <si>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</si>
  <si>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</si>
  <si>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</si>
  <si>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</si>
  <si>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</si>
  <si>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</si>
  <si>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</si>
  <si>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</si>
  <si>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</si>
  <si>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</si>
  <si>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</si>
  <si>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</si>
  <si>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</si>
  <si>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</si>
  <si>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</si>
  <si>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</si>
  <si>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</si>
  <si>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</si>
  <si>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</si>
  <si>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</si>
  <si>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</si>
  <si>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</si>
  <si>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</si>
  <si>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</si>
  <si>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</si>
  <si>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</si>
  <si>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</si>
  <si>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</si>
  <si>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</si>
  <si>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</si>
  <si>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</si>
  <si>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</si>
  <si>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</si>
  <si>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</si>
  <si>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</si>
  <si>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</si>
  <si>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</si>
  <si>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</si>
  <si>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</si>
  <si>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</si>
  <si>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</si>
  <si>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</si>
  <si>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</si>
  <si>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</si>
  <si>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</si>
  <si>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</si>
  <si>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</si>
  <si>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</si>
  <si>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</si>
  <si>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</si>
  <si>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</si>
  <si>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</si>
  <si>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</si>
  <si>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</si>
  <si>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</si>
  <si>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</si>
  <si>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</si>
  <si>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</si>
  <si>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</si>
  <si>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</si>
  <si>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</si>
  <si>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</si>
  <si>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</si>
  <si>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</si>
  <si>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</si>
  <si>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</si>
  <si>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</si>
  <si>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</si>
  <si>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</si>
  <si>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</si>
  <si>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</si>
  <si>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</si>
  <si>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</si>
  <si>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</si>
  <si>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</si>
  <si>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</si>
  <si>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</si>
  <si>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</si>
  <si>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</si>
  <si>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</si>
  <si>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</si>
  <si>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</si>
  <si>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</si>
  <si>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</si>
  <si>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</si>
  <si>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</si>
  <si>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</si>
  <si>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</si>
  <si>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</si>
  <si>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</si>
  <si>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</si>
  <si>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</si>
  <si>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</si>
  <si>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</si>
  <si>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</si>
  <si>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</si>
  <si>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</si>
  <si>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</si>
  <si>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</si>
  <si>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</si>
  <si>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</si>
  <si>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</si>
  <si>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</si>
  <si>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</si>
  <si>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</si>
  <si>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</si>
  <si>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</si>
  <si>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</si>
  <si>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</si>
  <si>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</si>
  <si>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</si>
  <si>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</si>
  <si>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</si>
  <si>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</si>
  <si>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</si>
  <si>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</si>
  <si>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</si>
  <si>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</si>
  <si>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</si>
  <si>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</si>
  <si>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</si>
  <si>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</si>
  <si>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</si>
  <si>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</si>
  <si>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</si>
  <si>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</si>
  <si>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</si>
  <si>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</si>
  <si>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</si>
  <si>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</si>
  <si>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</si>
  <si>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</si>
  <si>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</si>
  <si>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</si>
  <si>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</si>
  <si>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</si>
  <si>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</si>
  <si>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</si>
  <si>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</si>
  <si>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</si>
  <si>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</si>
  <si>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</si>
  <si>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</si>
  <si>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</si>
  <si>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</si>
  <si>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</si>
  <si>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</si>
  <si>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</si>
  <si>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</si>
  <si>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</si>
  <si>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</si>
  <si>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</si>
  <si>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</si>
  <si>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</si>
  <si>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</si>
  <si>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</si>
  <si>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</si>
  <si>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</si>
  <si>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</si>
  <si>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</si>
  <si>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</si>
  <si>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</si>
  <si>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</si>
  <si>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</si>
  <si>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</si>
  <si>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</si>
  <si>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</si>
  <si>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</si>
  <si>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</si>
  <si>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</si>
  <si>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</si>
  <si>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</si>
  <si>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</si>
  <si>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</si>
  <si>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</si>
  <si>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</si>
  <si>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</si>
  <si>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</si>
  <si>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</si>
  <si>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</si>
  <si>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</si>
  <si>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</si>
  <si>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</si>
  <si>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</si>
  <si>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</si>
  <si>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</si>
  <si>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</si>
  <si>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</si>
  <si>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</si>
  <si>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</si>
  <si>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</si>
  <si>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</si>
  <si>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</si>
  <si>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</si>
  <si>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</si>
  <si>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</si>
  <si>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</si>
  <si>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</si>
  <si>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</si>
  <si>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</si>
  <si>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</si>
  <si>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</si>
  <si>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</si>
  <si>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</si>
  <si>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</si>
  <si>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</si>
  <si>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</si>
  <si>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</si>
  <si>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</si>
  <si>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</si>
  <si>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</si>
  <si>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</si>
  <si>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</si>
  <si>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</si>
  <si>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</si>
  <si>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</si>
  <si>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</si>
  <si>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</si>
  <si>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</si>
  <si>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</si>
  <si>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</si>
  <si>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</si>
  <si>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</si>
  <si>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</si>
  <si>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</si>
  <si>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</si>
  <si>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</si>
  <si>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</si>
  <si>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</si>
  <si>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</si>
  <si>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</si>
  <si>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</si>
  <si>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</si>
  <si>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</si>
  <si>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</si>
  <si>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</si>
  <si>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</si>
  <si>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</si>
  <si>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</si>
  <si>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</si>
  <si>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</si>
  <si>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</si>
  <si>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</si>
  <si>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</si>
  <si>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</si>
  <si>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</si>
  <si>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</si>
  <si>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</si>
  <si>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</si>
  <si>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</si>
  <si>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</si>
  <si>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</si>
  <si>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</si>
  <si>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</si>
  <si>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</si>
  <si>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</si>
  <si>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</si>
  <si>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</si>
  <si>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</si>
  <si>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</si>
  <si>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</si>
  <si>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</si>
  <si>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</si>
  <si>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</si>
  <si>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</si>
  <si>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</si>
  <si>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</si>
  <si>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</si>
  <si>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</si>
  <si>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</si>
  <si>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</si>
  <si>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</si>
  <si>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</si>
  <si>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</si>
  <si>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</si>
  <si>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</si>
  <si>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</si>
  <si>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</si>
  <si>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</si>
  <si>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</si>
  <si>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</si>
  <si>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</si>
  <si>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</si>
  <si>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</si>
  <si>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</si>
  <si>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</si>
  <si>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</si>
  <si>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</si>
  <si>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</si>
  <si>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</si>
  <si>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</si>
  <si>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</si>
  <si>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</si>
  <si>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</si>
  <si>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</si>
  <si>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</si>
  <si>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</si>
  <si>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</si>
  <si>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</si>
  <si>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</si>
  <si>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</si>
  <si>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</si>
  <si>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</si>
  <si>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</si>
  <si>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</si>
  <si>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</si>
  <si>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</si>
  <si>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</si>
  <si>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</si>
  <si>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</si>
  <si>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</si>
  <si>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</si>
  <si>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</si>
  <si>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</si>
  <si>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</si>
  <si>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</si>
  <si>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</si>
  <si>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</si>
  <si>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</si>
  <si>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</si>
  <si>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</si>
  <si>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</si>
  <si>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</si>
  <si>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</si>
  <si>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</si>
  <si>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</si>
  <si>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</si>
  <si>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</si>
  <si>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</si>
  <si>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</si>
  <si>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</si>
  <si>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</si>
  <si>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</si>
  <si>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</si>
  <si>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</si>
  <si>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</si>
  <si>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</si>
  <si>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</si>
  <si>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</si>
  <si>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</si>
  <si>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</si>
  <si>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</si>
  <si>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</si>
  <si>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</si>
  <si>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</si>
  <si>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</si>
  <si>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</si>
  <si>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</si>
  <si>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</si>
  <si>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</si>
  <si>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</si>
  <si>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</si>
  <si>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</si>
  <si>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</si>
  <si>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</si>
  <si>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</si>
  <si>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</si>
  <si>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</si>
  <si>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</si>
  <si>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</si>
  <si>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</si>
  <si>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</si>
  <si>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</si>
  <si>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</si>
  <si>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</si>
  <si>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</si>
  <si>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</si>
  <si>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</si>
  <si>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</si>
  <si>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</si>
  <si>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</si>
  <si>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</si>
  <si>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</si>
  <si>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</si>
  <si>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</si>
  <si>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</si>
  <si>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</si>
  <si>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</si>
  <si>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</si>
  <si>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</si>
  <si>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</si>
  <si>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</si>
  <si>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</si>
  <si>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</si>
  <si>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</si>
  <si>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</si>
  <si>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</si>
  <si>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</si>
  <si>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</si>
  <si>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</si>
  <si>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</si>
  <si>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</si>
  <si>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</si>
  <si>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</si>
  <si>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</si>
  <si>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</si>
  <si>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</si>
  <si>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</si>
  <si>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</si>
  <si>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</si>
  <si>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</si>
  <si>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</si>
  <si>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</si>
  <si>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</si>
  <si>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</si>
  <si>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</si>
  <si>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</si>
  <si>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</si>
  <si>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</si>
  <si>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</si>
  <si>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</si>
  <si>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</si>
  <si>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</si>
  <si>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</si>
  <si>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</si>
  <si>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</si>
  <si>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</si>
  <si>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</si>
  <si>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</si>
  <si>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</si>
  <si>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</si>
  <si>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</si>
  <si>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</si>
  <si>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</si>
  <si>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</si>
  <si>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</si>
  <si>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</si>
  <si>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</si>
  <si>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</si>
  <si>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</si>
  <si>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</si>
  <si>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</si>
  <si>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</si>
  <si>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</si>
  <si>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</si>
  <si>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</si>
  <si>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</si>
  <si>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</si>
  <si>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</si>
  <si>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</si>
  <si>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</si>
  <si>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</si>
  <si>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</si>
  <si>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</si>
  <si>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</si>
  <si>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</si>
  <si>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</si>
  <si>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</si>
  <si>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</si>
  <si>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</si>
  <si>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</si>
  <si>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</si>
  <si>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</si>
  <si>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</si>
  <si>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</si>
  <si>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</si>
  <si>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</si>
  <si>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</si>
  <si>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</si>
  <si>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</si>
  <si>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</si>
  <si>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</si>
  <si>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</si>
  <si>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</si>
  <si>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</si>
  <si>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</si>
  <si>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</si>
  <si>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</si>
  <si>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</si>
  <si>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</si>
  <si>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</si>
  <si>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</si>
  <si>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</si>
  <si>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</si>
  <si>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</si>
  <si>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</si>
  <si>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</si>
  <si>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</si>
  <si>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</si>
  <si>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</si>
  <si>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</si>
  <si>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</si>
  <si>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</si>
  <si>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</si>
  <si>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</si>
  <si>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</si>
  <si>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</si>
  <si>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</si>
  <si>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</si>
  <si>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</si>
  <si>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</si>
  <si>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</si>
  <si>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</si>
  <si>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</si>
  <si>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</si>
  <si>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</si>
  <si>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</si>
  <si>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</si>
  <si>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</si>
  <si>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</si>
  <si>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</si>
  <si>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</si>
  <si>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</si>
  <si>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</si>
  <si>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</si>
  <si>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</si>
  <si>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</si>
  <si>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</si>
  <si>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</si>
  <si>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</si>
  <si>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</si>
  <si>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</si>
  <si>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</si>
  <si>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</si>
  <si>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</si>
  <si>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</si>
  <si>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</si>
  <si>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</si>
  <si>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</si>
  <si>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</si>
  <si>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</si>
  <si>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</si>
  <si>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</si>
  <si>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</si>
  <si>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</si>
  <si>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</si>
  <si>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</si>
  <si>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</si>
  <si>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</si>
  <si>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</si>
  <si>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</si>
  <si>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</si>
  <si>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</si>
  <si>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</si>
  <si>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</si>
  <si>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</si>
  <si>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</si>
  <si>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</si>
  <si>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</si>
  <si>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</si>
  <si>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</si>
  <si>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</si>
  <si>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</si>
  <si>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</si>
  <si>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</si>
  <si>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</si>
  <si>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</si>
  <si>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</si>
  <si>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</si>
  <si>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</si>
  <si>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</si>
  <si>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</si>
  <si>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</si>
  <si>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</si>
  <si>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</si>
  <si>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</si>
  <si>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</si>
  <si>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</si>
  <si>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</si>
  <si>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</si>
  <si>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</si>
  <si>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</si>
  <si>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</si>
  <si>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</si>
  <si>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</si>
  <si>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</si>
  <si>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</si>
  <si>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</si>
  <si>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</si>
  <si>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</si>
  <si>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</si>
  <si>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</si>
  <si>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</si>
  <si>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</si>
  <si>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</si>
  <si>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</si>
  <si>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</si>
  <si>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</si>
  <si>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</si>
  <si>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</si>
  <si>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</si>
  <si>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</si>
  <si>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</si>
  <si>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</si>
  <si>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</si>
  <si>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</si>
  <si>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</si>
  <si>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</si>
  <si>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</si>
  <si>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</si>
  <si>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</si>
  <si>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</si>
  <si>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</si>
  <si>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</si>
  <si>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</si>
  <si>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</si>
  <si>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</si>
  <si>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</si>
  <si>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</si>
  <si>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</si>
  <si>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</si>
  <si>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</si>
  <si>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</si>
  <si>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</si>
  <si>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</si>
  <si>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</si>
  <si>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</si>
  <si>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</si>
  <si>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</si>
  <si>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</si>
  <si>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</si>
  <si>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</si>
  <si>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</si>
  <si>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</si>
  <si>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</si>
  <si>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</si>
  <si>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</si>
  <si>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</si>
  <si>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</si>
  <si>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</si>
  <si>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</si>
  <si>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</si>
  <si>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</si>
  <si>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</si>
  <si>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</si>
  <si>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</si>
  <si>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</si>
  <si>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</si>
  <si>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</si>
  <si>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</si>
  <si>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</si>
  <si>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</si>
  <si>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</si>
  <si>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</si>
  <si>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</si>
  <si>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</si>
  <si>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</si>
  <si>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</si>
  <si>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</si>
  <si>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</si>
  <si>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</si>
  <si>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</si>
  <si>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</si>
  <si>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</si>
  <si>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</si>
  <si>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</si>
  <si>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</si>
  <si>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</si>
  <si>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</si>
  <si>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</si>
  <si>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</si>
  <si>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</si>
  <si>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</si>
  <si>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</si>
  <si>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</si>
  <si>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</si>
  <si>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</si>
  <si>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</si>
  <si>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</si>
  <si>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</si>
  <si>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</si>
  <si>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</si>
  <si>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</si>
  <si>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</si>
  <si>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</si>
  <si>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</si>
  <si>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</si>
  <si>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</si>
  <si>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</si>
  <si>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</si>
  <si>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</si>
  <si>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</si>
  <si>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</si>
  <si>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</si>
  <si>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</si>
  <si>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</si>
  <si>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</si>
  <si>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</si>
  <si>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</si>
  <si>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</si>
  <si>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</si>
  <si>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</si>
  <si>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</si>
  <si>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</si>
  <si>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</si>
  <si>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</si>
  <si>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</si>
  <si>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</si>
  <si>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</si>
  <si>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</si>
  <si>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</si>
  <si>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</si>
  <si>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</si>
  <si>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</si>
  <si>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</si>
  <si>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</si>
  <si>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</si>
  <si>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</si>
  <si>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</si>
  <si>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</si>
  <si>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</si>
  <si>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</si>
  <si>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</si>
  <si>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</si>
  <si>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</si>
  <si>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</si>
  <si>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</si>
  <si>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</si>
  <si>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</si>
  <si>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</si>
  <si>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</si>
  <si>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</si>
  <si>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</si>
  <si>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</si>
  <si>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</si>
  <si>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</si>
  <si>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</si>
  <si>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</si>
  <si>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</si>
  <si>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</si>
  <si>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</si>
  <si>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</si>
  <si>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</si>
  <si>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</si>
  <si>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</si>
  <si>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</si>
  <si>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</si>
  <si>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</si>
  <si>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</si>
  <si>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</si>
  <si>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</si>
  <si>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</si>
  <si>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</si>
  <si>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</si>
  <si>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</si>
  <si>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</si>
  <si>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</si>
  <si>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</si>
  <si>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</si>
  <si>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</si>
  <si>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</si>
  <si>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</si>
  <si>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</si>
  <si>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</si>
  <si>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</si>
  <si>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</si>
  <si>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</si>
  <si>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</si>
  <si>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</si>
  <si>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</si>
  <si>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</si>
  <si>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</si>
  <si>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</si>
  <si>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</si>
  <si>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</si>
  <si>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</si>
  <si>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</si>
  <si>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</si>
  <si>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</si>
  <si>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</si>
  <si>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</si>
  <si>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</si>
  <si>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</si>
  <si>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</si>
  <si>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</si>
  <si>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</si>
  <si>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</si>
  <si>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</si>
  <si>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</si>
  <si>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</si>
  <si>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</si>
  <si>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</si>
  <si>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</si>
  <si>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</si>
  <si>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</si>
  <si>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</si>
  <si>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</si>
  <si>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</si>
  <si>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</si>
  <si>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</si>
  <si>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</si>
  <si>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</si>
  <si>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</si>
  <si>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</si>
  <si>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</si>
  <si>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</si>
  <si>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</si>
  <si>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</si>
  <si>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</si>
  <si>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</si>
  <si>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IDRegion</t>
  </si>
  <si>
    <t>IdRegion</t>
  </si>
  <si>
    <t>Ship Mode ID</t>
  </si>
  <si>
    <t>ShipModeID</t>
  </si>
  <si>
    <t>SegmentID</t>
  </si>
  <si>
    <t>CountryID</t>
  </si>
  <si>
    <t>StateID</t>
  </si>
  <si>
    <t>CityID</t>
  </si>
  <si>
    <t>CategoryID</t>
  </si>
  <si>
    <t>SubCategoryID</t>
  </si>
  <si>
    <t>SubcategoryID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</si>
</sst>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2" borderId="0" xfId="0" applyFill="1"/>
    <xf numFmtId="0" fontId="1" fillId="2" borderId="7" xfId="0" applyFont="1" applyFill="1" applyBorder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>
      <selection activeCell="X17" sqref="X17"/>
    </sheetView>
  </sheetViews>
  <sheetFormatPr baseColWidth="10" defaultColWidth="11" defaultRowHeight="15.75" x14ac:dyDescent="0.25"/>
  <cols>
    <col min="1" max="1" width="6.625" bestFit="1" customWidth="1"/>
    <col min="2" max="2" width="14.25" bestFit="1" customWidth="1"/>
    <col min="3" max="4" width="10.25" bestFit="1" customWidth="1"/>
    <col min="5" max="5" width="15.75" hidden="1" customWidth="1"/>
    <col min="6" max="6" width="12.625" customWidth="1"/>
    <col min="7" max="7" width="11" bestFit="1" customWidth="1"/>
    <col min="8" max="8" width="20.375" bestFit="1" customWidth="1"/>
    <col min="9" max="9" width="11" hidden="1" customWidth="1"/>
    <col min="10" max="10" width="11" customWidth="1"/>
    <col min="11" max="11" width="11.75" bestFit="1" customWidth="1"/>
    <col min="12" max="12" width="11.75" customWidth="1"/>
    <col min="13" max="13" width="16.875" bestFit="1" customWidth="1"/>
    <col min="14" max="14" width="16.875" customWidth="1"/>
    <col min="15" max="15" width="16.875" bestFit="1" customWidth="1"/>
    <col min="16" max="16" width="16.875" customWidth="1"/>
    <col min="17" max="17" width="10.5" bestFit="1" customWidth="1"/>
    <col min="18" max="18" width="18.125" hidden="1" customWidth="1"/>
    <col min="19" max="19" width="8.25" bestFit="1" customWidth="1"/>
    <col min="20" max="20" width="16" bestFit="1" customWidth="1"/>
    <col min="21" max="21" width="12.875" bestFit="1" customWidth="1"/>
    <col min="22" max="22" width="12.875" customWidth="1"/>
    <col min="23" max="23" width="11.75" bestFit="1" customWidth="1"/>
    <col min="24" max="24" width="28.875" customWidth="1"/>
    <col min="25" max="25" width="107.625" bestFit="1" customWidth="1"/>
    <col min="26" max="26" width="9.75" bestFit="1" customWidth="1"/>
    <col min="27" max="28" width="8" bestFit="1" customWidth="1"/>
    <col min="29" max="29" width="10.375" bestFit="1" customWidth="1"/>
  </cols>
  <sheetData>
    <row r="1" spans="1:29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10943</v>
      </c>
      <c r="G1" s="1" t="s">
        <v>4050</v>
      </c>
      <c r="H1" s="1" t="s">
        <v>4051</v>
      </c>
      <c r="I1" s="1" t="s">
        <v>5919</v>
      </c>
      <c r="J1" s="12" t="s">
        <v>10944</v>
      </c>
      <c r="K1" s="1" t="s">
        <v>3253</v>
      </c>
      <c r="L1" s="1" t="s">
        <v>10945</v>
      </c>
      <c r="M1" s="1" t="s">
        <v>0</v>
      </c>
      <c r="N1" s="1" t="s">
        <v>10947</v>
      </c>
      <c r="O1" s="1" t="s">
        <v>1</v>
      </c>
      <c r="P1" s="1" t="s">
        <v>10946</v>
      </c>
      <c r="Q1" s="1" t="s">
        <v>4052</v>
      </c>
      <c r="R1" s="1" t="s">
        <v>2</v>
      </c>
      <c r="S1" s="1" t="s">
        <v>10940</v>
      </c>
      <c r="T1" s="1" t="s">
        <v>4053</v>
      </c>
      <c r="U1" s="1" t="s">
        <v>4054</v>
      </c>
      <c r="V1" s="1" t="s">
        <v>10948</v>
      </c>
      <c r="W1" s="1" t="s">
        <v>4055</v>
      </c>
      <c r="X1" s="1" t="s">
        <v>10949</v>
      </c>
      <c r="Y1" s="1" t="s">
        <v>4056</v>
      </c>
      <c r="Z1" s="1" t="s">
        <v>3</v>
      </c>
      <c r="AA1" s="1" t="s">
        <v>4</v>
      </c>
      <c r="AB1" s="1" t="s">
        <v>5</v>
      </c>
      <c r="AC1" s="1" t="s">
        <v>6</v>
      </c>
    </row>
    <row r="2" spans="1:29" x14ac:dyDescent="0.25">
      <c r="A2" s="2">
        <v>1</v>
      </c>
      <c r="B2" t="s">
        <v>7934</v>
      </c>
      <c r="C2" s="3">
        <v>42682</v>
      </c>
      <c r="D2" s="3">
        <v>42685</v>
      </c>
      <c r="E2" t="s">
        <v>7</v>
      </c>
      <c r="F2">
        <f>VLOOKUP(E2,SHIPMODE,2,FALSE)</f>
        <v>1</v>
      </c>
      <c r="G2" t="s">
        <v>3254</v>
      </c>
      <c r="H2" t="s">
        <v>8</v>
      </c>
      <c r="I2" t="s">
        <v>9</v>
      </c>
      <c r="J2">
        <f>VLOOKUP(I2,segmentID,2,FALSE)</f>
        <v>1</v>
      </c>
      <c r="K2" t="s">
        <v>3255</v>
      </c>
      <c r="L2">
        <f>VLOOKUP(K2,country2,2,FALSE)</f>
        <v>1</v>
      </c>
      <c r="M2" t="s">
        <v>10</v>
      </c>
      <c r="N2">
        <f>VLOOKUP(Orders!M2,city2,2,FALSE)</f>
        <v>1</v>
      </c>
      <c r="O2" t="s">
        <v>11</v>
      </c>
      <c r="P2">
        <f>VLOOKUP(O2,state2,2,FALSE)</f>
        <v>1</v>
      </c>
      <c r="Q2">
        <v>42420</v>
      </c>
      <c r="R2" t="s">
        <v>12</v>
      </c>
      <c r="S2">
        <f>VLOOKUP(R2,region2,2,FALSE)</f>
        <v>1</v>
      </c>
      <c r="T2" t="s">
        <v>4110</v>
      </c>
      <c r="U2" t="s">
        <v>13</v>
      </c>
      <c r="V2">
        <f>VLOOKUP(U2,category2,2,FALSE)</f>
        <v>1</v>
      </c>
      <c r="W2" t="s">
        <v>14</v>
      </c>
      <c r="X2">
        <f>VLOOKUP(W2,subcat2,3,FALSE)</f>
        <v>1</v>
      </c>
      <c r="Y2" t="s">
        <v>15</v>
      </c>
      <c r="Z2">
        <v>261.95999999999998</v>
      </c>
      <c r="AA2">
        <v>2</v>
      </c>
      <c r="AB2">
        <v>0</v>
      </c>
      <c r="AC2" s="4">
        <v>41.913600000000002</v>
      </c>
    </row>
    <row r="3" spans="1:29" x14ac:dyDescent="0.25">
      <c r="A3" s="2">
        <v>2</v>
      </c>
      <c r="B3" t="s">
        <v>7934</v>
      </c>
      <c r="C3" s="3">
        <v>42682</v>
      </c>
      <c r="D3" s="3">
        <v>42685</v>
      </c>
      <c r="E3" t="s">
        <v>7</v>
      </c>
      <c r="F3">
        <f>VLOOKUP(E3,SHIPMODE,2,FALSE)</f>
        <v>1</v>
      </c>
      <c r="G3" t="s">
        <v>3254</v>
      </c>
      <c r="H3" t="s">
        <v>8</v>
      </c>
      <c r="I3" t="s">
        <v>9</v>
      </c>
      <c r="J3">
        <f>VLOOKUP(I3,segmentID,2,FALSE)</f>
        <v>1</v>
      </c>
      <c r="K3" t="s">
        <v>3255</v>
      </c>
      <c r="L3">
        <f>VLOOKUP(K3,country2,2,FALSE)</f>
        <v>1</v>
      </c>
      <c r="M3" t="s">
        <v>10</v>
      </c>
      <c r="N3">
        <f>VLOOKUP(Orders!M3,city2,2,FALSE)</f>
        <v>1</v>
      </c>
      <c r="O3" t="s">
        <v>11</v>
      </c>
      <c r="P3">
        <f>VLOOKUP(O3,state2,2,FALSE)</f>
        <v>1</v>
      </c>
      <c r="Q3">
        <v>42420</v>
      </c>
      <c r="R3" t="s">
        <v>12</v>
      </c>
      <c r="S3">
        <f>VLOOKUP(R3,region2,2,FALSE)</f>
        <v>1</v>
      </c>
      <c r="T3" t="s">
        <v>4111</v>
      </c>
      <c r="U3" t="s">
        <v>13</v>
      </c>
      <c r="V3">
        <f>VLOOKUP(U3,category2,2,FALSE)</f>
        <v>1</v>
      </c>
      <c r="W3" t="s">
        <v>3226</v>
      </c>
      <c r="X3">
        <f>VLOOKUP(W3,subcat2,3,FALSE)</f>
        <v>2</v>
      </c>
      <c r="Y3" t="s">
        <v>2779</v>
      </c>
      <c r="Z3">
        <v>731.93999999999994</v>
      </c>
      <c r="AA3">
        <v>3</v>
      </c>
      <c r="AB3">
        <v>0</v>
      </c>
      <c r="AC3" s="4">
        <v>219.58199999999997</v>
      </c>
    </row>
    <row r="4" spans="1:29" x14ac:dyDescent="0.25">
      <c r="A4" s="2">
        <v>3</v>
      </c>
      <c r="B4" t="s">
        <v>7935</v>
      </c>
      <c r="C4" s="3">
        <v>42533</v>
      </c>
      <c r="D4" s="3">
        <v>42537</v>
      </c>
      <c r="E4" t="s">
        <v>7</v>
      </c>
      <c r="F4">
        <f>VLOOKUP(E4,SHIPMODE,2,FALSE)</f>
        <v>1</v>
      </c>
      <c r="G4" t="s">
        <v>3256</v>
      </c>
      <c r="H4" t="s">
        <v>17</v>
      </c>
      <c r="I4" t="s">
        <v>18</v>
      </c>
      <c r="J4">
        <f>VLOOKUP(I4,segmentID,2,FALSE)</f>
        <v>2</v>
      </c>
      <c r="K4" t="s">
        <v>3255</v>
      </c>
      <c r="L4">
        <f>VLOOKUP(K4,country2,2,FALSE)</f>
        <v>1</v>
      </c>
      <c r="M4" t="s">
        <v>19</v>
      </c>
      <c r="N4">
        <f>VLOOKUP(Orders!M4,city2,2,FALSE)</f>
        <v>2</v>
      </c>
      <c r="O4" t="s">
        <v>20</v>
      </c>
      <c r="P4">
        <f>VLOOKUP(O4,state2,2,FALSE)</f>
        <v>2</v>
      </c>
      <c r="Q4">
        <v>90036</v>
      </c>
      <c r="R4" t="s">
        <v>21</v>
      </c>
      <c r="S4">
        <f>VLOOKUP(R4,region2,2,FALSE)</f>
        <v>2</v>
      </c>
      <c r="T4" t="s">
        <v>4112</v>
      </c>
      <c r="U4" t="s">
        <v>22</v>
      </c>
      <c r="V4">
        <f>VLOOKUP(U4,category2,2,FALSE)</f>
        <v>2</v>
      </c>
      <c r="W4" t="s">
        <v>23</v>
      </c>
      <c r="X4">
        <f>VLOOKUP(W4,subcat2,3,FALSE)</f>
        <v>3</v>
      </c>
      <c r="Y4" t="s">
        <v>3019</v>
      </c>
      <c r="Z4">
        <v>14.62</v>
      </c>
      <c r="AA4">
        <v>2</v>
      </c>
      <c r="AB4">
        <v>0</v>
      </c>
      <c r="AC4" s="4">
        <v>6.8713999999999995</v>
      </c>
    </row>
    <row r="5" spans="1:29" x14ac:dyDescent="0.25">
      <c r="A5" s="2">
        <v>4</v>
      </c>
      <c r="B5" t="s">
        <v>6897</v>
      </c>
      <c r="C5" s="3">
        <v>42288</v>
      </c>
      <c r="D5" s="3">
        <v>42295</v>
      </c>
      <c r="E5" t="s">
        <v>25</v>
      </c>
      <c r="F5">
        <f>VLOOKUP(E5,SHIPMODE,2,FALSE)</f>
        <v>2</v>
      </c>
      <c r="G5" t="s">
        <v>3257</v>
      </c>
      <c r="H5" t="s">
        <v>26</v>
      </c>
      <c r="I5" t="s">
        <v>9</v>
      </c>
      <c r="J5">
        <f>VLOOKUP(I5,segmentID,2,FALSE)</f>
        <v>1</v>
      </c>
      <c r="K5" t="s">
        <v>3255</v>
      </c>
      <c r="L5">
        <f>VLOOKUP(K5,country2,2,FALSE)</f>
        <v>1</v>
      </c>
      <c r="M5" t="s">
        <v>27</v>
      </c>
      <c r="N5">
        <f>VLOOKUP(Orders!M5,city2,2,FALSE)</f>
        <v>3</v>
      </c>
      <c r="O5" t="s">
        <v>28</v>
      </c>
      <c r="P5">
        <f>VLOOKUP(O5,state2,2,FALSE)</f>
        <v>3</v>
      </c>
      <c r="Q5">
        <v>33311</v>
      </c>
      <c r="R5" t="s">
        <v>12</v>
      </c>
      <c r="S5">
        <f>VLOOKUP(R5,region2,2,FALSE)</f>
        <v>1</v>
      </c>
      <c r="T5" t="s">
        <v>4113</v>
      </c>
      <c r="U5" t="s">
        <v>13</v>
      </c>
      <c r="V5">
        <f>VLOOKUP(U5,category2,2,FALSE)</f>
        <v>1</v>
      </c>
      <c r="W5" t="s">
        <v>29</v>
      </c>
      <c r="X5">
        <f>VLOOKUP(W5,subcat2,3,FALSE)</f>
        <v>4</v>
      </c>
      <c r="Y5" t="s">
        <v>443</v>
      </c>
      <c r="Z5">
        <v>957.57749999999999</v>
      </c>
      <c r="AA5">
        <v>5</v>
      </c>
      <c r="AB5">
        <v>0.45</v>
      </c>
      <c r="AC5" s="4">
        <v>-383.03100000000006</v>
      </c>
    </row>
    <row r="6" spans="1:29" x14ac:dyDescent="0.25">
      <c r="A6" s="2">
        <v>5</v>
      </c>
      <c r="B6" t="s">
        <v>6897</v>
      </c>
      <c r="C6" s="3">
        <v>42288</v>
      </c>
      <c r="D6" s="3">
        <v>42295</v>
      </c>
      <c r="E6" t="s">
        <v>25</v>
      </c>
      <c r="F6">
        <f>VLOOKUP(E6,SHIPMODE,2,FALSE)</f>
        <v>2</v>
      </c>
      <c r="G6" t="s">
        <v>3257</v>
      </c>
      <c r="H6" t="s">
        <v>26</v>
      </c>
      <c r="I6" t="s">
        <v>9</v>
      </c>
      <c r="J6">
        <f>VLOOKUP(I6,segmentID,2,FALSE)</f>
        <v>1</v>
      </c>
      <c r="K6" t="s">
        <v>3255</v>
      </c>
      <c r="L6">
        <f>VLOOKUP(K6,country2,2,FALSE)</f>
        <v>1</v>
      </c>
      <c r="M6" t="s">
        <v>27</v>
      </c>
      <c r="N6">
        <f>VLOOKUP(Orders!M6,city2,2,FALSE)</f>
        <v>3</v>
      </c>
      <c r="O6" t="s">
        <v>28</v>
      </c>
      <c r="P6">
        <f>VLOOKUP(O6,state2,2,FALSE)</f>
        <v>3</v>
      </c>
      <c r="Q6">
        <v>33311</v>
      </c>
      <c r="R6" t="s">
        <v>12</v>
      </c>
      <c r="S6">
        <f>VLOOKUP(R6,region2,2,FALSE)</f>
        <v>1</v>
      </c>
      <c r="T6" t="s">
        <v>4114</v>
      </c>
      <c r="U6" t="s">
        <v>22</v>
      </c>
      <c r="V6">
        <f>VLOOKUP(U6,category2,2,FALSE)</f>
        <v>2</v>
      </c>
      <c r="W6" t="s">
        <v>3227</v>
      </c>
      <c r="X6">
        <f>VLOOKUP(W6,subcat2,3,FALSE)</f>
        <v>5</v>
      </c>
      <c r="Y6" t="s">
        <v>2119</v>
      </c>
      <c r="Z6">
        <v>22.368000000000002</v>
      </c>
      <c r="AA6">
        <v>2</v>
      </c>
      <c r="AB6">
        <v>0.2</v>
      </c>
      <c r="AC6" s="4">
        <v>2.5163999999999991</v>
      </c>
    </row>
    <row r="7" spans="1:29" x14ac:dyDescent="0.25">
      <c r="A7" s="2">
        <v>6</v>
      </c>
      <c r="B7" t="s">
        <v>5929</v>
      </c>
      <c r="C7" s="3">
        <v>41799</v>
      </c>
      <c r="D7" s="3">
        <v>41804</v>
      </c>
      <c r="E7" t="s">
        <v>25</v>
      </c>
      <c r="F7">
        <f>VLOOKUP(E7,SHIPMODE,2,FALSE)</f>
        <v>2</v>
      </c>
      <c r="G7" t="s">
        <v>3258</v>
      </c>
      <c r="H7" t="s">
        <v>32</v>
      </c>
      <c r="I7" t="s">
        <v>9</v>
      </c>
      <c r="J7">
        <f>VLOOKUP(I7,segmentID,2,FALSE)</f>
        <v>1</v>
      </c>
      <c r="K7" t="s">
        <v>3255</v>
      </c>
      <c r="L7">
        <f>VLOOKUP(K7,country2,2,FALSE)</f>
        <v>1</v>
      </c>
      <c r="M7" t="s">
        <v>19</v>
      </c>
      <c r="N7">
        <f>VLOOKUP(Orders!M7,city2,2,FALSE)</f>
        <v>2</v>
      </c>
      <c r="O7" t="s">
        <v>20</v>
      </c>
      <c r="P7">
        <f>VLOOKUP(O7,state2,2,FALSE)</f>
        <v>2</v>
      </c>
      <c r="Q7">
        <v>90032</v>
      </c>
      <c r="R7" t="s">
        <v>21</v>
      </c>
      <c r="S7">
        <f>VLOOKUP(R7,region2,2,FALSE)</f>
        <v>2</v>
      </c>
      <c r="T7" t="s">
        <v>4115</v>
      </c>
      <c r="U7" t="s">
        <v>13</v>
      </c>
      <c r="V7">
        <f>VLOOKUP(U7,category2,2,FALSE)</f>
        <v>1</v>
      </c>
      <c r="W7" t="s">
        <v>3228</v>
      </c>
      <c r="X7">
        <f>VLOOKUP(W7,subcat2,3,FALSE)</f>
        <v>6</v>
      </c>
      <c r="Y7" t="s">
        <v>2470</v>
      </c>
      <c r="Z7">
        <v>48.86</v>
      </c>
      <c r="AA7">
        <v>7</v>
      </c>
      <c r="AB7">
        <v>0</v>
      </c>
      <c r="AC7" s="4">
        <v>14.169399999999996</v>
      </c>
    </row>
    <row r="8" spans="1:29" x14ac:dyDescent="0.25">
      <c r="A8" s="2">
        <v>7</v>
      </c>
      <c r="B8" t="s">
        <v>5929</v>
      </c>
      <c r="C8" s="3">
        <v>41799</v>
      </c>
      <c r="D8" s="3">
        <v>41804</v>
      </c>
      <c r="E8" t="s">
        <v>25</v>
      </c>
      <c r="F8">
        <f>VLOOKUP(E8,SHIPMODE,2,FALSE)</f>
        <v>2</v>
      </c>
      <c r="G8" t="s">
        <v>3258</v>
      </c>
      <c r="H8" t="s">
        <v>32</v>
      </c>
      <c r="I8" t="s">
        <v>9</v>
      </c>
      <c r="J8">
        <f>VLOOKUP(I8,segmentID,2,FALSE)</f>
        <v>1</v>
      </c>
      <c r="K8" t="s">
        <v>3255</v>
      </c>
      <c r="L8">
        <f>VLOOKUP(K8,country2,2,FALSE)</f>
        <v>1</v>
      </c>
      <c r="M8" t="s">
        <v>19</v>
      </c>
      <c r="N8">
        <f>VLOOKUP(Orders!M8,city2,2,FALSE)</f>
        <v>2</v>
      </c>
      <c r="O8" t="s">
        <v>20</v>
      </c>
      <c r="P8">
        <f>VLOOKUP(O8,state2,2,FALSE)</f>
        <v>2</v>
      </c>
      <c r="Q8">
        <v>90032</v>
      </c>
      <c r="R8" t="s">
        <v>21</v>
      </c>
      <c r="S8">
        <f>VLOOKUP(R8,region2,2,FALSE)</f>
        <v>2</v>
      </c>
      <c r="T8" t="s">
        <v>4116</v>
      </c>
      <c r="U8" t="s">
        <v>22</v>
      </c>
      <c r="V8">
        <f>VLOOKUP(U8,category2,2,FALSE)</f>
        <v>2</v>
      </c>
      <c r="W8" t="s">
        <v>3229</v>
      </c>
      <c r="X8">
        <f>VLOOKUP(W8,subcat2,3,FALSE)</f>
        <v>7</v>
      </c>
      <c r="Y8" t="s">
        <v>2168</v>
      </c>
      <c r="Z8">
        <v>7.28</v>
      </c>
      <c r="AA8">
        <v>4</v>
      </c>
      <c r="AB8">
        <v>0</v>
      </c>
      <c r="AC8" s="4">
        <v>1.9656000000000002</v>
      </c>
    </row>
    <row r="9" spans="1:29" x14ac:dyDescent="0.25">
      <c r="A9" s="2">
        <v>8</v>
      </c>
      <c r="B9" t="s">
        <v>5929</v>
      </c>
      <c r="C9" s="3">
        <v>41799</v>
      </c>
      <c r="D9" s="3">
        <v>41804</v>
      </c>
      <c r="E9" t="s">
        <v>25</v>
      </c>
      <c r="F9">
        <f>VLOOKUP(E9,SHIPMODE,2,FALSE)</f>
        <v>2</v>
      </c>
      <c r="G9" t="s">
        <v>3258</v>
      </c>
      <c r="H9" t="s">
        <v>32</v>
      </c>
      <c r="I9" t="s">
        <v>9</v>
      </c>
      <c r="J9">
        <f>VLOOKUP(I9,segmentID,2,FALSE)</f>
        <v>1</v>
      </c>
      <c r="K9" t="s">
        <v>3255</v>
      </c>
      <c r="L9">
        <f>VLOOKUP(K9,country2,2,FALSE)</f>
        <v>1</v>
      </c>
      <c r="M9" t="s">
        <v>19</v>
      </c>
      <c r="N9">
        <f>VLOOKUP(Orders!M9,city2,2,FALSE)</f>
        <v>2</v>
      </c>
      <c r="O9" t="s">
        <v>20</v>
      </c>
      <c r="P9">
        <f>VLOOKUP(O9,state2,2,FALSE)</f>
        <v>2</v>
      </c>
      <c r="Q9">
        <v>90032</v>
      </c>
      <c r="R9" t="s">
        <v>21</v>
      </c>
      <c r="S9">
        <f>VLOOKUP(R9,region2,2,FALSE)</f>
        <v>2</v>
      </c>
      <c r="T9" t="s">
        <v>4117</v>
      </c>
      <c r="U9" t="s">
        <v>35</v>
      </c>
      <c r="V9">
        <f>VLOOKUP(U9,category2,2,FALSE)</f>
        <v>3</v>
      </c>
      <c r="W9" t="s">
        <v>3230</v>
      </c>
      <c r="X9">
        <f>VLOOKUP(W9,subcat2,3,FALSE)</f>
        <v>8</v>
      </c>
      <c r="Y9" t="s">
        <v>1161</v>
      </c>
      <c r="Z9">
        <v>907.15200000000004</v>
      </c>
      <c r="AA9">
        <v>6</v>
      </c>
      <c r="AB9">
        <v>0.2</v>
      </c>
      <c r="AC9" s="4">
        <v>90.715200000000038</v>
      </c>
    </row>
    <row r="10" spans="1:29" x14ac:dyDescent="0.25">
      <c r="A10" s="2">
        <v>9</v>
      </c>
      <c r="B10" t="s">
        <v>5929</v>
      </c>
      <c r="C10" s="3">
        <v>41799</v>
      </c>
      <c r="D10" s="3">
        <v>41804</v>
      </c>
      <c r="E10" t="s">
        <v>25</v>
      </c>
      <c r="F10">
        <f>VLOOKUP(E10,SHIPMODE,2,FALSE)</f>
        <v>2</v>
      </c>
      <c r="G10" t="s">
        <v>3258</v>
      </c>
      <c r="H10" t="s">
        <v>32</v>
      </c>
      <c r="I10" t="s">
        <v>9</v>
      </c>
      <c r="J10">
        <f>VLOOKUP(I10,segmentID,2,FALSE)</f>
        <v>1</v>
      </c>
      <c r="K10" t="s">
        <v>3255</v>
      </c>
      <c r="L10">
        <f>VLOOKUP(K10,country2,2,FALSE)</f>
        <v>1</v>
      </c>
      <c r="M10" t="s">
        <v>19</v>
      </c>
      <c r="N10">
        <f>VLOOKUP(Orders!M10,city2,2,FALSE)</f>
        <v>2</v>
      </c>
      <c r="O10" t="s">
        <v>20</v>
      </c>
      <c r="P10">
        <f>VLOOKUP(O10,state2,2,FALSE)</f>
        <v>2</v>
      </c>
      <c r="Q10">
        <v>90032</v>
      </c>
      <c r="R10" t="s">
        <v>21</v>
      </c>
      <c r="S10">
        <f>VLOOKUP(R10,region2,2,FALSE)</f>
        <v>2</v>
      </c>
      <c r="T10" t="s">
        <v>4118</v>
      </c>
      <c r="U10" t="s">
        <v>22</v>
      </c>
      <c r="V10">
        <f>VLOOKUP(U10,category2,2,FALSE)</f>
        <v>2</v>
      </c>
      <c r="W10" t="s">
        <v>3231</v>
      </c>
      <c r="X10">
        <f>VLOOKUP(W10,subcat2,3,FALSE)</f>
        <v>9</v>
      </c>
      <c r="Y10" t="s">
        <v>57</v>
      </c>
      <c r="Z10">
        <v>18.504000000000001</v>
      </c>
      <c r="AA10">
        <v>3</v>
      </c>
      <c r="AB10">
        <v>0.2</v>
      </c>
      <c r="AC10" s="4">
        <v>5.7824999999999998</v>
      </c>
    </row>
    <row r="11" spans="1:29" x14ac:dyDescent="0.25">
      <c r="A11" s="2">
        <v>10</v>
      </c>
      <c r="B11" t="s">
        <v>5929</v>
      </c>
      <c r="C11" s="3">
        <v>41799</v>
      </c>
      <c r="D11" s="3">
        <v>41804</v>
      </c>
      <c r="E11" t="s">
        <v>25</v>
      </c>
      <c r="F11">
        <f>VLOOKUP(E11,SHIPMODE,2,FALSE)</f>
        <v>2</v>
      </c>
      <c r="G11" t="s">
        <v>3258</v>
      </c>
      <c r="H11" t="s">
        <v>32</v>
      </c>
      <c r="I11" t="s">
        <v>9</v>
      </c>
      <c r="J11">
        <f>VLOOKUP(I11,segmentID,2,FALSE)</f>
        <v>1</v>
      </c>
      <c r="K11" t="s">
        <v>3255</v>
      </c>
      <c r="L11">
        <f>VLOOKUP(K11,country2,2,FALSE)</f>
        <v>1</v>
      </c>
      <c r="M11" t="s">
        <v>19</v>
      </c>
      <c r="N11">
        <f>VLOOKUP(Orders!M11,city2,2,FALSE)</f>
        <v>2</v>
      </c>
      <c r="O11" t="s">
        <v>20</v>
      </c>
      <c r="P11">
        <f>VLOOKUP(O11,state2,2,FALSE)</f>
        <v>2</v>
      </c>
      <c r="Q11">
        <v>90032</v>
      </c>
      <c r="R11" t="s">
        <v>21</v>
      </c>
      <c r="S11">
        <f>VLOOKUP(R11,region2,2,FALSE)</f>
        <v>2</v>
      </c>
      <c r="T11" t="s">
        <v>4119</v>
      </c>
      <c r="U11" t="s">
        <v>22</v>
      </c>
      <c r="V11">
        <f>VLOOKUP(U11,category2,2,FALSE)</f>
        <v>2</v>
      </c>
      <c r="W11" t="s">
        <v>38</v>
      </c>
      <c r="X11">
        <f>VLOOKUP(W11,subcat2,3,FALSE)</f>
        <v>10</v>
      </c>
      <c r="Y11" t="s">
        <v>976</v>
      </c>
      <c r="Z11">
        <v>114.9</v>
      </c>
      <c r="AA11">
        <v>5</v>
      </c>
      <c r="AB11">
        <v>0</v>
      </c>
      <c r="AC11" s="4">
        <v>34.469999999999992</v>
      </c>
    </row>
    <row r="12" spans="1:29" x14ac:dyDescent="0.25">
      <c r="A12" s="2">
        <v>11</v>
      </c>
      <c r="B12" t="s">
        <v>5929</v>
      </c>
      <c r="C12" s="3">
        <v>41799</v>
      </c>
      <c r="D12" s="3">
        <v>41804</v>
      </c>
      <c r="E12" t="s">
        <v>25</v>
      </c>
      <c r="F12">
        <f>VLOOKUP(E12,SHIPMODE,2,FALSE)</f>
        <v>2</v>
      </c>
      <c r="G12" t="s">
        <v>3258</v>
      </c>
      <c r="H12" t="s">
        <v>32</v>
      </c>
      <c r="I12" t="s">
        <v>9</v>
      </c>
      <c r="J12">
        <f>VLOOKUP(I12,segmentID,2,FALSE)</f>
        <v>1</v>
      </c>
      <c r="K12" t="s">
        <v>3255</v>
      </c>
      <c r="L12">
        <f>VLOOKUP(K12,country2,2,FALSE)</f>
        <v>1</v>
      </c>
      <c r="M12" t="s">
        <v>19</v>
      </c>
      <c r="N12">
        <f>VLOOKUP(Orders!M12,city2,2,FALSE)</f>
        <v>2</v>
      </c>
      <c r="O12" t="s">
        <v>20</v>
      </c>
      <c r="P12">
        <f>VLOOKUP(O12,state2,2,FALSE)</f>
        <v>2</v>
      </c>
      <c r="Q12">
        <v>90032</v>
      </c>
      <c r="R12" t="s">
        <v>21</v>
      </c>
      <c r="S12">
        <f>VLOOKUP(R12,region2,2,FALSE)</f>
        <v>2</v>
      </c>
      <c r="T12" t="s">
        <v>4120</v>
      </c>
      <c r="U12" t="s">
        <v>13</v>
      </c>
      <c r="V12">
        <f>VLOOKUP(U12,category2,2,FALSE)</f>
        <v>1</v>
      </c>
      <c r="W12" t="s">
        <v>29</v>
      </c>
      <c r="X12">
        <f>VLOOKUP(W12,subcat2,3,FALSE)</f>
        <v>4</v>
      </c>
      <c r="Y12" t="s">
        <v>1686</v>
      </c>
      <c r="Z12">
        <v>1706.1840000000002</v>
      </c>
      <c r="AA12">
        <v>9</v>
      </c>
      <c r="AB12">
        <v>0.2</v>
      </c>
      <c r="AC12" s="4">
        <v>85.309199999999805</v>
      </c>
    </row>
    <row r="13" spans="1:29" x14ac:dyDescent="0.25">
      <c r="A13" s="2">
        <v>12</v>
      </c>
      <c r="B13" t="s">
        <v>5929</v>
      </c>
      <c r="C13" s="3">
        <v>41799</v>
      </c>
      <c r="D13" s="3">
        <v>41804</v>
      </c>
      <c r="E13" t="s">
        <v>25</v>
      </c>
      <c r="F13">
        <f>VLOOKUP(E13,SHIPMODE,2,FALSE)</f>
        <v>2</v>
      </c>
      <c r="G13" t="s">
        <v>3258</v>
      </c>
      <c r="H13" t="s">
        <v>32</v>
      </c>
      <c r="I13" t="s">
        <v>9</v>
      </c>
      <c r="J13">
        <f>VLOOKUP(I13,segmentID,2,FALSE)</f>
        <v>1</v>
      </c>
      <c r="K13" t="s">
        <v>3255</v>
      </c>
      <c r="L13">
        <f>VLOOKUP(K13,country2,2,FALSE)</f>
        <v>1</v>
      </c>
      <c r="M13" t="s">
        <v>19</v>
      </c>
      <c r="N13">
        <f>VLOOKUP(Orders!M13,city2,2,FALSE)</f>
        <v>2</v>
      </c>
      <c r="O13" t="s">
        <v>20</v>
      </c>
      <c r="P13">
        <f>VLOOKUP(O13,state2,2,FALSE)</f>
        <v>2</v>
      </c>
      <c r="Q13">
        <v>90032</v>
      </c>
      <c r="R13" t="s">
        <v>21</v>
      </c>
      <c r="S13">
        <f>VLOOKUP(R13,region2,2,FALSE)</f>
        <v>2</v>
      </c>
      <c r="T13" t="s">
        <v>4121</v>
      </c>
      <c r="U13" t="s">
        <v>35</v>
      </c>
      <c r="V13">
        <f>VLOOKUP(U13,category2,2,FALSE)</f>
        <v>3</v>
      </c>
      <c r="W13" t="s">
        <v>3230</v>
      </c>
      <c r="X13">
        <f>VLOOKUP(W13,subcat2,3,FALSE)</f>
        <v>8</v>
      </c>
      <c r="Y13" t="s">
        <v>2202</v>
      </c>
      <c r="Z13">
        <v>911.42399999999998</v>
      </c>
      <c r="AA13">
        <v>4</v>
      </c>
      <c r="AB13">
        <v>0.2</v>
      </c>
      <c r="AC13" s="4">
        <v>68.356800000000021</v>
      </c>
    </row>
    <row r="14" spans="1:29" x14ac:dyDescent="0.25">
      <c r="A14" s="2">
        <v>13</v>
      </c>
      <c r="B14" t="s">
        <v>9244</v>
      </c>
      <c r="C14" s="3">
        <v>42840</v>
      </c>
      <c r="D14" s="3">
        <v>42845</v>
      </c>
      <c r="E14" t="s">
        <v>25</v>
      </c>
      <c r="F14">
        <f>VLOOKUP(E14,SHIPMODE,2,FALSE)</f>
        <v>2</v>
      </c>
      <c r="G14" t="s">
        <v>3259</v>
      </c>
      <c r="H14" t="s">
        <v>42</v>
      </c>
      <c r="I14" t="s">
        <v>9</v>
      </c>
      <c r="J14">
        <f>VLOOKUP(I14,segmentID,2,FALSE)</f>
        <v>1</v>
      </c>
      <c r="K14" t="s">
        <v>3255</v>
      </c>
      <c r="L14">
        <f>VLOOKUP(K14,country2,2,FALSE)</f>
        <v>1</v>
      </c>
      <c r="M14" t="s">
        <v>43</v>
      </c>
      <c r="N14">
        <f>VLOOKUP(Orders!M14,city2,2,FALSE)</f>
        <v>4</v>
      </c>
      <c r="O14" t="s">
        <v>44</v>
      </c>
      <c r="P14">
        <f>VLOOKUP(O14,state2,2,FALSE)</f>
        <v>4</v>
      </c>
      <c r="Q14">
        <v>28027</v>
      </c>
      <c r="R14" t="s">
        <v>12</v>
      </c>
      <c r="S14">
        <f>VLOOKUP(R14,region2,2,FALSE)</f>
        <v>1</v>
      </c>
      <c r="T14" t="s">
        <v>4122</v>
      </c>
      <c r="U14" t="s">
        <v>22</v>
      </c>
      <c r="V14">
        <f>VLOOKUP(U14,category2,2,FALSE)</f>
        <v>2</v>
      </c>
      <c r="W14" t="s">
        <v>45</v>
      </c>
      <c r="X14">
        <f>VLOOKUP(W14,subcat2,3,FALSE)</f>
        <v>11</v>
      </c>
      <c r="Y14" t="s">
        <v>1054</v>
      </c>
      <c r="Z14">
        <v>15.552000000000003</v>
      </c>
      <c r="AA14">
        <v>3</v>
      </c>
      <c r="AB14">
        <v>0.2</v>
      </c>
      <c r="AC14" s="4">
        <v>5.4432</v>
      </c>
    </row>
    <row r="15" spans="1:29" x14ac:dyDescent="0.25">
      <c r="A15" s="2">
        <v>14</v>
      </c>
      <c r="B15" t="s">
        <v>7936</v>
      </c>
      <c r="C15" s="3">
        <v>42709</v>
      </c>
      <c r="D15" s="3">
        <v>42714</v>
      </c>
      <c r="E15" t="s">
        <v>25</v>
      </c>
      <c r="F15">
        <f>VLOOKUP(E15,SHIPMODE,2,FALSE)</f>
        <v>2</v>
      </c>
      <c r="G15" t="s">
        <v>3260</v>
      </c>
      <c r="H15" t="s">
        <v>47</v>
      </c>
      <c r="I15" t="s">
        <v>9</v>
      </c>
      <c r="J15">
        <f>VLOOKUP(I15,segmentID,2,FALSE)</f>
        <v>1</v>
      </c>
      <c r="K15" t="s">
        <v>3255</v>
      </c>
      <c r="L15">
        <f>VLOOKUP(K15,country2,2,FALSE)</f>
        <v>1</v>
      </c>
      <c r="M15" t="s">
        <v>48</v>
      </c>
      <c r="N15">
        <f>VLOOKUP(Orders!M15,city2,2,FALSE)</f>
        <v>5</v>
      </c>
      <c r="O15" t="s">
        <v>49</v>
      </c>
      <c r="P15">
        <f>VLOOKUP(O15,state2,2,FALSE)</f>
        <v>5</v>
      </c>
      <c r="Q15">
        <v>98103</v>
      </c>
      <c r="R15" t="s">
        <v>21</v>
      </c>
      <c r="S15">
        <f>VLOOKUP(R15,region2,2,FALSE)</f>
        <v>2</v>
      </c>
      <c r="T15" t="s">
        <v>4123</v>
      </c>
      <c r="U15" t="s">
        <v>22</v>
      </c>
      <c r="V15">
        <f>VLOOKUP(U15,category2,2,FALSE)</f>
        <v>2</v>
      </c>
      <c r="W15" t="s">
        <v>3231</v>
      </c>
      <c r="X15">
        <f>VLOOKUP(W15,subcat2,3,FALSE)</f>
        <v>9</v>
      </c>
      <c r="Y15" t="s">
        <v>258</v>
      </c>
      <c r="Z15">
        <v>407.97600000000006</v>
      </c>
      <c r="AA15">
        <v>3</v>
      </c>
      <c r="AB15">
        <v>0.2</v>
      </c>
      <c r="AC15" s="4">
        <v>132.59219999999993</v>
      </c>
    </row>
    <row r="16" spans="1:29" x14ac:dyDescent="0.25">
      <c r="A16" s="2">
        <v>15</v>
      </c>
      <c r="B16" t="s">
        <v>6898</v>
      </c>
      <c r="C16" s="3">
        <v>42330</v>
      </c>
      <c r="D16" s="3">
        <v>42334</v>
      </c>
      <c r="E16" t="s">
        <v>25</v>
      </c>
      <c r="F16">
        <f>VLOOKUP(E16,SHIPMODE,2,FALSE)</f>
        <v>2</v>
      </c>
      <c r="G16" t="s">
        <v>3261</v>
      </c>
      <c r="H16" t="s">
        <v>51</v>
      </c>
      <c r="I16" t="s">
        <v>52</v>
      </c>
      <c r="J16">
        <f>VLOOKUP(I16,segmentID,2,FALSE)</f>
        <v>3</v>
      </c>
      <c r="K16" t="s">
        <v>3255</v>
      </c>
      <c r="L16">
        <f>VLOOKUP(K16,country2,2,FALSE)</f>
        <v>1</v>
      </c>
      <c r="M16" t="s">
        <v>53</v>
      </c>
      <c r="N16">
        <f>VLOOKUP(Orders!M16,city2,2,FALSE)</f>
        <v>6</v>
      </c>
      <c r="O16" t="s">
        <v>54</v>
      </c>
      <c r="P16">
        <f>VLOOKUP(O16,state2,2,FALSE)</f>
        <v>6</v>
      </c>
      <c r="Q16">
        <v>76106</v>
      </c>
      <c r="R16" t="s">
        <v>55</v>
      </c>
      <c r="S16">
        <f>VLOOKUP(R16,region2,2,FALSE)</f>
        <v>3</v>
      </c>
      <c r="T16" t="s">
        <v>4124</v>
      </c>
      <c r="U16" t="s">
        <v>22</v>
      </c>
      <c r="V16">
        <f>VLOOKUP(U16,category2,2,FALSE)</f>
        <v>2</v>
      </c>
      <c r="W16" t="s">
        <v>38</v>
      </c>
      <c r="X16">
        <f>VLOOKUP(W16,subcat2,3,FALSE)</f>
        <v>10</v>
      </c>
      <c r="Y16" t="s">
        <v>1970</v>
      </c>
      <c r="Z16">
        <v>68.809999999999988</v>
      </c>
      <c r="AA16">
        <v>5</v>
      </c>
      <c r="AB16">
        <v>0.8</v>
      </c>
      <c r="AC16" s="4">
        <v>-123.858</v>
      </c>
    </row>
    <row r="17" spans="1:29" x14ac:dyDescent="0.25">
      <c r="A17" s="2">
        <v>16</v>
      </c>
      <c r="B17" t="s">
        <v>6898</v>
      </c>
      <c r="C17" s="3">
        <v>42330</v>
      </c>
      <c r="D17" s="3">
        <v>42334</v>
      </c>
      <c r="E17" t="s">
        <v>25</v>
      </c>
      <c r="F17">
        <f>VLOOKUP(E17,SHIPMODE,2,FALSE)</f>
        <v>2</v>
      </c>
      <c r="G17" t="s">
        <v>3261</v>
      </c>
      <c r="H17" t="s">
        <v>51</v>
      </c>
      <c r="I17" t="s">
        <v>52</v>
      </c>
      <c r="J17">
        <f>VLOOKUP(I17,segmentID,2,FALSE)</f>
        <v>3</v>
      </c>
      <c r="K17" t="s">
        <v>3255</v>
      </c>
      <c r="L17">
        <f>VLOOKUP(K17,country2,2,FALSE)</f>
        <v>1</v>
      </c>
      <c r="M17" t="s">
        <v>53</v>
      </c>
      <c r="N17">
        <f>VLOOKUP(Orders!M17,city2,2,FALSE)</f>
        <v>6</v>
      </c>
      <c r="O17" t="s">
        <v>54</v>
      </c>
      <c r="P17">
        <f>VLOOKUP(O17,state2,2,FALSE)</f>
        <v>6</v>
      </c>
      <c r="Q17">
        <v>76106</v>
      </c>
      <c r="R17" t="s">
        <v>55</v>
      </c>
      <c r="S17">
        <f>VLOOKUP(R17,region2,2,FALSE)</f>
        <v>3</v>
      </c>
      <c r="T17" t="s">
        <v>4125</v>
      </c>
      <c r="U17" t="s">
        <v>22</v>
      </c>
      <c r="V17">
        <f>VLOOKUP(U17,category2,2,FALSE)</f>
        <v>2</v>
      </c>
      <c r="W17" t="s">
        <v>3231</v>
      </c>
      <c r="X17">
        <f>VLOOKUP(W17,subcat2,3,FALSE)</f>
        <v>9</v>
      </c>
      <c r="Y17" t="s">
        <v>2055</v>
      </c>
      <c r="Z17">
        <v>2.5439999999999996</v>
      </c>
      <c r="AA17">
        <v>3</v>
      </c>
      <c r="AB17">
        <v>0.8</v>
      </c>
      <c r="AC17" s="4">
        <v>-3.8160000000000016</v>
      </c>
    </row>
    <row r="18" spans="1:29" x14ac:dyDescent="0.25">
      <c r="A18" s="2">
        <v>17</v>
      </c>
      <c r="B18" t="s">
        <v>5930</v>
      </c>
      <c r="C18" s="3">
        <v>41954</v>
      </c>
      <c r="D18" s="3">
        <v>41961</v>
      </c>
      <c r="E18" t="s">
        <v>25</v>
      </c>
      <c r="F18">
        <f>VLOOKUP(E18,SHIPMODE,2,FALSE)</f>
        <v>2</v>
      </c>
      <c r="G18" t="s">
        <v>3262</v>
      </c>
      <c r="H18" t="s">
        <v>58</v>
      </c>
      <c r="I18" t="s">
        <v>9</v>
      </c>
      <c r="J18">
        <f>VLOOKUP(I18,segmentID,2,FALSE)</f>
        <v>1</v>
      </c>
      <c r="K18" t="s">
        <v>3255</v>
      </c>
      <c r="L18">
        <f>VLOOKUP(K18,country2,2,FALSE)</f>
        <v>1</v>
      </c>
      <c r="M18" t="s">
        <v>59</v>
      </c>
      <c r="N18">
        <f>VLOOKUP(Orders!M18,city2,2,FALSE)</f>
        <v>7</v>
      </c>
      <c r="O18" t="s">
        <v>60</v>
      </c>
      <c r="P18">
        <f>VLOOKUP(O18,state2,2,FALSE)</f>
        <v>7</v>
      </c>
      <c r="Q18">
        <v>53711</v>
      </c>
      <c r="R18" t="s">
        <v>55</v>
      </c>
      <c r="S18">
        <f>VLOOKUP(R18,region2,2,FALSE)</f>
        <v>3</v>
      </c>
      <c r="T18" t="s">
        <v>4126</v>
      </c>
      <c r="U18" t="s">
        <v>22</v>
      </c>
      <c r="V18">
        <f>VLOOKUP(U18,category2,2,FALSE)</f>
        <v>2</v>
      </c>
      <c r="W18" t="s">
        <v>3227</v>
      </c>
      <c r="X18">
        <f>VLOOKUP(W18,subcat2,3,FALSE)</f>
        <v>5</v>
      </c>
      <c r="Y18" t="s">
        <v>839</v>
      </c>
      <c r="Z18">
        <v>665.88</v>
      </c>
      <c r="AA18">
        <v>6</v>
      </c>
      <c r="AB18">
        <v>0</v>
      </c>
      <c r="AC18" s="4">
        <v>13.317599999999999</v>
      </c>
    </row>
    <row r="19" spans="1:29" x14ac:dyDescent="0.25">
      <c r="A19" s="2">
        <v>18</v>
      </c>
      <c r="B19" t="s">
        <v>5931</v>
      </c>
      <c r="C19" s="3">
        <v>41772</v>
      </c>
      <c r="D19" s="3">
        <v>41774</v>
      </c>
      <c r="E19" t="s">
        <v>7</v>
      </c>
      <c r="F19">
        <f>VLOOKUP(E19,SHIPMODE,2,FALSE)</f>
        <v>1</v>
      </c>
      <c r="G19" t="s">
        <v>3263</v>
      </c>
      <c r="H19" t="s">
        <v>62</v>
      </c>
      <c r="I19" t="s">
        <v>9</v>
      </c>
      <c r="J19">
        <f>VLOOKUP(I19,segmentID,2,FALSE)</f>
        <v>1</v>
      </c>
      <c r="K19" t="s">
        <v>3255</v>
      </c>
      <c r="L19">
        <f>VLOOKUP(K19,country2,2,FALSE)</f>
        <v>1</v>
      </c>
      <c r="M19" t="s">
        <v>63</v>
      </c>
      <c r="N19">
        <f>VLOOKUP(Orders!M19,city2,2,FALSE)</f>
        <v>8</v>
      </c>
      <c r="O19" t="s">
        <v>64</v>
      </c>
      <c r="P19">
        <f>VLOOKUP(O19,state2,2,FALSE)</f>
        <v>8</v>
      </c>
      <c r="Q19">
        <v>84084</v>
      </c>
      <c r="R19" t="s">
        <v>21</v>
      </c>
      <c r="S19">
        <f>VLOOKUP(R19,region2,2,FALSE)</f>
        <v>2</v>
      </c>
      <c r="T19" t="s">
        <v>4127</v>
      </c>
      <c r="U19" t="s">
        <v>22</v>
      </c>
      <c r="V19">
        <f>VLOOKUP(U19,category2,2,FALSE)</f>
        <v>2</v>
      </c>
      <c r="W19" t="s">
        <v>3227</v>
      </c>
      <c r="X19">
        <f>VLOOKUP(W19,subcat2,3,FALSE)</f>
        <v>5</v>
      </c>
      <c r="Y19" t="s">
        <v>1839</v>
      </c>
      <c r="Z19">
        <v>55.5</v>
      </c>
      <c r="AA19">
        <v>2</v>
      </c>
      <c r="AB19">
        <v>0</v>
      </c>
      <c r="AC19" s="4">
        <v>9.9899999999999949</v>
      </c>
    </row>
    <row r="20" spans="1:29" x14ac:dyDescent="0.25">
      <c r="A20" s="2">
        <v>19</v>
      </c>
      <c r="B20" t="s">
        <v>5932</v>
      </c>
      <c r="C20" s="3">
        <v>41878</v>
      </c>
      <c r="D20" s="3">
        <v>41883</v>
      </c>
      <c r="E20" t="s">
        <v>7</v>
      </c>
      <c r="F20">
        <f>VLOOKUP(E20,SHIPMODE,2,FALSE)</f>
        <v>1</v>
      </c>
      <c r="G20" t="s">
        <v>3264</v>
      </c>
      <c r="H20" t="s">
        <v>66</v>
      </c>
      <c r="I20" t="s">
        <v>9</v>
      </c>
      <c r="J20">
        <f>VLOOKUP(I20,segmentID,2,FALSE)</f>
        <v>1</v>
      </c>
      <c r="K20" t="s">
        <v>3255</v>
      </c>
      <c r="L20">
        <f>VLOOKUP(K20,country2,2,FALSE)</f>
        <v>1</v>
      </c>
      <c r="M20" t="s">
        <v>67</v>
      </c>
      <c r="N20">
        <f>VLOOKUP(Orders!M20,city2,2,FALSE)</f>
        <v>9</v>
      </c>
      <c r="O20" t="s">
        <v>20</v>
      </c>
      <c r="P20">
        <f>VLOOKUP(O20,state2,2,FALSE)</f>
        <v>2</v>
      </c>
      <c r="Q20">
        <v>94109</v>
      </c>
      <c r="R20" t="s">
        <v>21</v>
      </c>
      <c r="S20">
        <f>VLOOKUP(R20,region2,2,FALSE)</f>
        <v>2</v>
      </c>
      <c r="T20" t="s">
        <v>4128</v>
      </c>
      <c r="U20" t="s">
        <v>22</v>
      </c>
      <c r="V20">
        <f>VLOOKUP(U20,category2,2,FALSE)</f>
        <v>2</v>
      </c>
      <c r="W20" t="s">
        <v>3229</v>
      </c>
      <c r="X20">
        <f>VLOOKUP(W20,subcat2,3,FALSE)</f>
        <v>7</v>
      </c>
      <c r="Y20" t="s">
        <v>2192</v>
      </c>
      <c r="Z20">
        <v>8.56</v>
      </c>
      <c r="AA20">
        <v>2</v>
      </c>
      <c r="AB20">
        <v>0</v>
      </c>
      <c r="AC20" s="4">
        <v>2.4823999999999993</v>
      </c>
    </row>
    <row r="21" spans="1:29" x14ac:dyDescent="0.25">
      <c r="A21" s="2">
        <v>20</v>
      </c>
      <c r="B21" t="s">
        <v>5932</v>
      </c>
      <c r="C21" s="3">
        <v>41878</v>
      </c>
      <c r="D21" s="3">
        <v>41883</v>
      </c>
      <c r="E21" t="s">
        <v>7</v>
      </c>
      <c r="F21">
        <f>VLOOKUP(E21,SHIPMODE,2,FALSE)</f>
        <v>1</v>
      </c>
      <c r="G21" t="s">
        <v>3264</v>
      </c>
      <c r="H21" t="s">
        <v>66</v>
      </c>
      <c r="I21" t="s">
        <v>9</v>
      </c>
      <c r="J21">
        <f>VLOOKUP(I21,segmentID,2,FALSE)</f>
        <v>1</v>
      </c>
      <c r="K21" t="s">
        <v>3255</v>
      </c>
      <c r="L21">
        <f>VLOOKUP(K21,country2,2,FALSE)</f>
        <v>1</v>
      </c>
      <c r="M21" t="s">
        <v>67</v>
      </c>
      <c r="N21">
        <f>VLOOKUP(Orders!M21,city2,2,FALSE)</f>
        <v>9</v>
      </c>
      <c r="O21" t="s">
        <v>20</v>
      </c>
      <c r="P21">
        <f>VLOOKUP(O21,state2,2,FALSE)</f>
        <v>2</v>
      </c>
      <c r="Q21">
        <v>94109</v>
      </c>
      <c r="R21" t="s">
        <v>21</v>
      </c>
      <c r="S21">
        <f>VLOOKUP(R21,region2,2,FALSE)</f>
        <v>2</v>
      </c>
      <c r="T21" t="s">
        <v>4129</v>
      </c>
      <c r="U21" t="s">
        <v>35</v>
      </c>
      <c r="V21">
        <f>VLOOKUP(U21,category2,2,FALSE)</f>
        <v>3</v>
      </c>
      <c r="W21" t="s">
        <v>3230</v>
      </c>
      <c r="X21">
        <f>VLOOKUP(W21,subcat2,3,FALSE)</f>
        <v>8</v>
      </c>
      <c r="Y21" t="s">
        <v>2709</v>
      </c>
      <c r="Z21">
        <v>213.48000000000002</v>
      </c>
      <c r="AA21">
        <v>3</v>
      </c>
      <c r="AB21">
        <v>0.2</v>
      </c>
      <c r="AC21" s="4">
        <v>16.010999999999981</v>
      </c>
    </row>
    <row r="22" spans="1:29" x14ac:dyDescent="0.25">
      <c r="A22" s="2">
        <v>21</v>
      </c>
      <c r="B22" t="s">
        <v>5932</v>
      </c>
      <c r="C22" s="3">
        <v>41878</v>
      </c>
      <c r="D22" s="3">
        <v>41883</v>
      </c>
      <c r="E22" t="s">
        <v>7</v>
      </c>
      <c r="F22">
        <f>VLOOKUP(E22,SHIPMODE,2,FALSE)</f>
        <v>1</v>
      </c>
      <c r="G22" t="s">
        <v>3264</v>
      </c>
      <c r="H22" t="s">
        <v>66</v>
      </c>
      <c r="I22" t="s">
        <v>9</v>
      </c>
      <c r="J22">
        <f>VLOOKUP(I22,segmentID,2,FALSE)</f>
        <v>1</v>
      </c>
      <c r="K22" t="s">
        <v>3255</v>
      </c>
      <c r="L22">
        <f>VLOOKUP(K22,country2,2,FALSE)</f>
        <v>1</v>
      </c>
      <c r="M22" t="s">
        <v>67</v>
      </c>
      <c r="N22">
        <f>VLOOKUP(Orders!M22,city2,2,FALSE)</f>
        <v>9</v>
      </c>
      <c r="O22" t="s">
        <v>20</v>
      </c>
      <c r="P22">
        <f>VLOOKUP(O22,state2,2,FALSE)</f>
        <v>2</v>
      </c>
      <c r="Q22">
        <v>94109</v>
      </c>
      <c r="R22" t="s">
        <v>21</v>
      </c>
      <c r="S22">
        <f>VLOOKUP(R22,region2,2,FALSE)</f>
        <v>2</v>
      </c>
      <c r="T22" t="s">
        <v>4130</v>
      </c>
      <c r="U22" t="s">
        <v>22</v>
      </c>
      <c r="V22">
        <f>VLOOKUP(U22,category2,2,FALSE)</f>
        <v>2</v>
      </c>
      <c r="W22" t="s">
        <v>3231</v>
      </c>
      <c r="X22">
        <f>VLOOKUP(W22,subcat2,3,FALSE)</f>
        <v>9</v>
      </c>
      <c r="Y22" t="s">
        <v>1480</v>
      </c>
      <c r="Z22">
        <v>22.72</v>
      </c>
      <c r="AA22">
        <v>4</v>
      </c>
      <c r="AB22">
        <v>0.2</v>
      </c>
      <c r="AC22" s="4">
        <v>7.3839999999999986</v>
      </c>
    </row>
    <row r="23" spans="1:29" x14ac:dyDescent="0.25">
      <c r="A23" s="2">
        <v>22</v>
      </c>
      <c r="B23" t="s">
        <v>7937</v>
      </c>
      <c r="C23" s="3">
        <v>42713</v>
      </c>
      <c r="D23" s="3">
        <v>42717</v>
      </c>
      <c r="E23" t="s">
        <v>25</v>
      </c>
      <c r="F23">
        <f>VLOOKUP(E23,SHIPMODE,2,FALSE)</f>
        <v>2</v>
      </c>
      <c r="G23" t="s">
        <v>3265</v>
      </c>
      <c r="H23" t="s">
        <v>71</v>
      </c>
      <c r="I23" t="s">
        <v>18</v>
      </c>
      <c r="J23">
        <f>VLOOKUP(I23,segmentID,2,FALSE)</f>
        <v>2</v>
      </c>
      <c r="K23" t="s">
        <v>3255</v>
      </c>
      <c r="L23">
        <f>VLOOKUP(K23,country2,2,FALSE)</f>
        <v>1</v>
      </c>
      <c r="M23" t="s">
        <v>72</v>
      </c>
      <c r="N23">
        <f>VLOOKUP(Orders!M23,city2,2,FALSE)</f>
        <v>10</v>
      </c>
      <c r="O23" t="s">
        <v>73</v>
      </c>
      <c r="P23">
        <f>VLOOKUP(O23,state2,2,FALSE)</f>
        <v>9</v>
      </c>
      <c r="Q23">
        <v>68025</v>
      </c>
      <c r="R23" t="s">
        <v>55</v>
      </c>
      <c r="S23">
        <f>VLOOKUP(R23,region2,2,FALSE)</f>
        <v>3</v>
      </c>
      <c r="T23" t="s">
        <v>4131</v>
      </c>
      <c r="U23" t="s">
        <v>22</v>
      </c>
      <c r="V23">
        <f>VLOOKUP(U23,category2,2,FALSE)</f>
        <v>2</v>
      </c>
      <c r="W23" t="s">
        <v>3229</v>
      </c>
      <c r="X23">
        <f>VLOOKUP(W23,subcat2,3,FALSE)</f>
        <v>7</v>
      </c>
      <c r="Y23" t="s">
        <v>504</v>
      </c>
      <c r="Z23">
        <v>19.459999999999997</v>
      </c>
      <c r="AA23">
        <v>7</v>
      </c>
      <c r="AB23">
        <v>0</v>
      </c>
      <c r="AC23" s="4">
        <v>5.0595999999999997</v>
      </c>
    </row>
    <row r="24" spans="1:29" x14ac:dyDescent="0.25">
      <c r="A24" s="2">
        <v>23</v>
      </c>
      <c r="B24" t="s">
        <v>7937</v>
      </c>
      <c r="C24" s="3">
        <v>42713</v>
      </c>
      <c r="D24" s="3">
        <v>42717</v>
      </c>
      <c r="E24" t="s">
        <v>25</v>
      </c>
      <c r="F24">
        <f>VLOOKUP(E24,SHIPMODE,2,FALSE)</f>
        <v>2</v>
      </c>
      <c r="G24" t="s">
        <v>3265</v>
      </c>
      <c r="H24" t="s">
        <v>71</v>
      </c>
      <c r="I24" t="s">
        <v>18</v>
      </c>
      <c r="J24">
        <f>VLOOKUP(I24,segmentID,2,FALSE)</f>
        <v>2</v>
      </c>
      <c r="K24" t="s">
        <v>3255</v>
      </c>
      <c r="L24">
        <f>VLOOKUP(K24,country2,2,FALSE)</f>
        <v>1</v>
      </c>
      <c r="M24" t="s">
        <v>72</v>
      </c>
      <c r="N24">
        <f>VLOOKUP(Orders!M24,city2,2,FALSE)</f>
        <v>10</v>
      </c>
      <c r="O24" t="s">
        <v>73</v>
      </c>
      <c r="P24">
        <f>VLOOKUP(O24,state2,2,FALSE)</f>
        <v>9</v>
      </c>
      <c r="Q24">
        <v>68025</v>
      </c>
      <c r="R24" t="s">
        <v>55</v>
      </c>
      <c r="S24">
        <f>VLOOKUP(R24,region2,2,FALSE)</f>
        <v>3</v>
      </c>
      <c r="T24" t="s">
        <v>4132</v>
      </c>
      <c r="U24" t="s">
        <v>22</v>
      </c>
      <c r="V24">
        <f>VLOOKUP(U24,category2,2,FALSE)</f>
        <v>2</v>
      </c>
      <c r="W24" t="s">
        <v>38</v>
      </c>
      <c r="X24">
        <f>VLOOKUP(W24,subcat2,3,FALSE)</f>
        <v>10</v>
      </c>
      <c r="Y24" t="s">
        <v>1608</v>
      </c>
      <c r="Z24">
        <v>60.339999999999996</v>
      </c>
      <c r="AA24">
        <v>7</v>
      </c>
      <c r="AB24">
        <v>0</v>
      </c>
      <c r="AC24" s="4">
        <v>15.688400000000001</v>
      </c>
    </row>
    <row r="25" spans="1:29" x14ac:dyDescent="0.25">
      <c r="A25" s="2">
        <v>24</v>
      </c>
      <c r="B25" t="s">
        <v>9245</v>
      </c>
      <c r="C25" s="3">
        <v>42932</v>
      </c>
      <c r="D25" s="3">
        <v>42934</v>
      </c>
      <c r="E25" t="s">
        <v>7</v>
      </c>
      <c r="F25">
        <f>VLOOKUP(E25,SHIPMODE,2,FALSE)</f>
        <v>1</v>
      </c>
      <c r="G25" t="s">
        <v>3266</v>
      </c>
      <c r="H25" t="s">
        <v>76</v>
      </c>
      <c r="I25" t="s">
        <v>9</v>
      </c>
      <c r="J25">
        <f>VLOOKUP(I25,segmentID,2,FALSE)</f>
        <v>1</v>
      </c>
      <c r="K25" t="s">
        <v>3255</v>
      </c>
      <c r="L25">
        <f>VLOOKUP(K25,country2,2,FALSE)</f>
        <v>1</v>
      </c>
      <c r="M25" t="s">
        <v>77</v>
      </c>
      <c r="N25">
        <f>VLOOKUP(Orders!M25,city2,2,FALSE)</f>
        <v>11</v>
      </c>
      <c r="O25" t="s">
        <v>78</v>
      </c>
      <c r="P25">
        <f>VLOOKUP(O25,state2,2,FALSE)</f>
        <v>10</v>
      </c>
      <c r="Q25">
        <v>19140</v>
      </c>
      <c r="R25" t="s">
        <v>79</v>
      </c>
      <c r="S25">
        <f>VLOOKUP(R25,region2,2,FALSE)</f>
        <v>4</v>
      </c>
      <c r="T25" t="s">
        <v>4133</v>
      </c>
      <c r="U25" t="s">
        <v>13</v>
      </c>
      <c r="V25">
        <f>VLOOKUP(U25,category2,2,FALSE)</f>
        <v>1</v>
      </c>
      <c r="W25" t="s">
        <v>3226</v>
      </c>
      <c r="X25">
        <f>VLOOKUP(W25,subcat2,3,FALSE)</f>
        <v>2</v>
      </c>
      <c r="Y25" t="s">
        <v>737</v>
      </c>
      <c r="Z25">
        <v>71.371999999999986</v>
      </c>
      <c r="AA25">
        <v>2</v>
      </c>
      <c r="AB25">
        <v>0.3</v>
      </c>
      <c r="AC25" s="4">
        <v>-1.0196000000000005</v>
      </c>
    </row>
    <row r="26" spans="1:29" x14ac:dyDescent="0.25">
      <c r="A26" s="2">
        <v>25</v>
      </c>
      <c r="B26" t="s">
        <v>6899</v>
      </c>
      <c r="C26" s="3">
        <v>42272</v>
      </c>
      <c r="D26" s="3">
        <v>42277</v>
      </c>
      <c r="E26" t="s">
        <v>25</v>
      </c>
      <c r="F26">
        <f>VLOOKUP(E26,SHIPMODE,2,FALSE)</f>
        <v>2</v>
      </c>
      <c r="G26" t="s">
        <v>3267</v>
      </c>
      <c r="H26" t="s">
        <v>81</v>
      </c>
      <c r="I26" t="s">
        <v>9</v>
      </c>
      <c r="J26">
        <f>VLOOKUP(I26,segmentID,2,FALSE)</f>
        <v>1</v>
      </c>
      <c r="K26" t="s">
        <v>3255</v>
      </c>
      <c r="L26">
        <f>VLOOKUP(K26,country2,2,FALSE)</f>
        <v>1</v>
      </c>
      <c r="M26" t="s">
        <v>82</v>
      </c>
      <c r="N26">
        <f>VLOOKUP(Orders!M26,city2,2,FALSE)</f>
        <v>12</v>
      </c>
      <c r="O26" t="s">
        <v>64</v>
      </c>
      <c r="P26">
        <f>VLOOKUP(O26,state2,2,FALSE)</f>
        <v>8</v>
      </c>
      <c r="Q26">
        <v>84057</v>
      </c>
      <c r="R26" t="s">
        <v>21</v>
      </c>
      <c r="S26">
        <f>VLOOKUP(R26,region2,2,FALSE)</f>
        <v>2</v>
      </c>
      <c r="T26" t="s">
        <v>4113</v>
      </c>
      <c r="U26" t="s">
        <v>13</v>
      </c>
      <c r="V26">
        <f>VLOOKUP(U26,category2,2,FALSE)</f>
        <v>1</v>
      </c>
      <c r="W26" t="s">
        <v>29</v>
      </c>
      <c r="X26">
        <f>VLOOKUP(W26,subcat2,3,FALSE)</f>
        <v>4</v>
      </c>
      <c r="Y26" t="s">
        <v>443</v>
      </c>
      <c r="Z26">
        <v>1044.6299999999999</v>
      </c>
      <c r="AA26">
        <v>3</v>
      </c>
      <c r="AB26">
        <v>0</v>
      </c>
      <c r="AC26" s="4">
        <v>240.26490000000001</v>
      </c>
    </row>
    <row r="27" spans="1:29" x14ac:dyDescent="0.25">
      <c r="A27" s="2">
        <v>26</v>
      </c>
      <c r="B27" t="s">
        <v>7938</v>
      </c>
      <c r="C27" s="3">
        <v>42385</v>
      </c>
      <c r="D27" s="3">
        <v>42389</v>
      </c>
      <c r="E27" t="s">
        <v>7</v>
      </c>
      <c r="F27">
        <f>VLOOKUP(E27,SHIPMODE,2,FALSE)</f>
        <v>1</v>
      </c>
      <c r="G27" t="s">
        <v>3268</v>
      </c>
      <c r="H27" t="s">
        <v>83</v>
      </c>
      <c r="I27" t="s">
        <v>9</v>
      </c>
      <c r="J27">
        <f>VLOOKUP(I27,segmentID,2,FALSE)</f>
        <v>1</v>
      </c>
      <c r="K27" t="s">
        <v>3255</v>
      </c>
      <c r="L27">
        <f>VLOOKUP(K27,country2,2,FALSE)</f>
        <v>1</v>
      </c>
      <c r="M27" t="s">
        <v>19</v>
      </c>
      <c r="N27">
        <f>VLOOKUP(Orders!M27,city2,2,FALSE)</f>
        <v>2</v>
      </c>
      <c r="O27" t="s">
        <v>20</v>
      </c>
      <c r="P27">
        <f>VLOOKUP(O27,state2,2,FALSE)</f>
        <v>2</v>
      </c>
      <c r="Q27">
        <v>90049</v>
      </c>
      <c r="R27" t="s">
        <v>21</v>
      </c>
      <c r="S27">
        <f>VLOOKUP(R27,region2,2,FALSE)</f>
        <v>2</v>
      </c>
      <c r="T27" t="s">
        <v>4134</v>
      </c>
      <c r="U27" t="s">
        <v>22</v>
      </c>
      <c r="V27">
        <f>VLOOKUP(U27,category2,2,FALSE)</f>
        <v>2</v>
      </c>
      <c r="W27" t="s">
        <v>3231</v>
      </c>
      <c r="X27">
        <f>VLOOKUP(W27,subcat2,3,FALSE)</f>
        <v>9</v>
      </c>
      <c r="Y27" t="s">
        <v>1149</v>
      </c>
      <c r="Z27">
        <v>11.648000000000001</v>
      </c>
      <c r="AA27">
        <v>2</v>
      </c>
      <c r="AB27">
        <v>0.2</v>
      </c>
      <c r="AC27" s="4">
        <v>4.2224000000000004</v>
      </c>
    </row>
    <row r="28" spans="1:29" x14ac:dyDescent="0.25">
      <c r="A28" s="2">
        <v>27</v>
      </c>
      <c r="B28" t="s">
        <v>7938</v>
      </c>
      <c r="C28" s="3">
        <v>42385</v>
      </c>
      <c r="D28" s="3">
        <v>42389</v>
      </c>
      <c r="E28" t="s">
        <v>7</v>
      </c>
      <c r="F28">
        <f>VLOOKUP(E28,SHIPMODE,2,FALSE)</f>
        <v>1</v>
      </c>
      <c r="G28" t="s">
        <v>3268</v>
      </c>
      <c r="H28" t="s">
        <v>83</v>
      </c>
      <c r="I28" t="s">
        <v>9</v>
      </c>
      <c r="J28">
        <f>VLOOKUP(I28,segmentID,2,FALSE)</f>
        <v>1</v>
      </c>
      <c r="K28" t="s">
        <v>3255</v>
      </c>
      <c r="L28">
        <f>VLOOKUP(K28,country2,2,FALSE)</f>
        <v>1</v>
      </c>
      <c r="M28" t="s">
        <v>19</v>
      </c>
      <c r="N28">
        <f>VLOOKUP(Orders!M28,city2,2,FALSE)</f>
        <v>2</v>
      </c>
      <c r="O28" t="s">
        <v>20</v>
      </c>
      <c r="P28">
        <f>VLOOKUP(O28,state2,2,FALSE)</f>
        <v>2</v>
      </c>
      <c r="Q28">
        <v>90049</v>
      </c>
      <c r="R28" t="s">
        <v>21</v>
      </c>
      <c r="S28">
        <f>VLOOKUP(R28,region2,2,FALSE)</f>
        <v>2</v>
      </c>
      <c r="T28" t="s">
        <v>4135</v>
      </c>
      <c r="U28" t="s">
        <v>35</v>
      </c>
      <c r="V28">
        <f>VLOOKUP(U28,category2,2,FALSE)</f>
        <v>3</v>
      </c>
      <c r="W28" t="s">
        <v>3232</v>
      </c>
      <c r="X28">
        <f>VLOOKUP(W28,subcat2,3,FALSE)</f>
        <v>12</v>
      </c>
      <c r="Y28" t="s">
        <v>1009</v>
      </c>
      <c r="Z28">
        <v>90.570000000000007</v>
      </c>
      <c r="AA28">
        <v>3</v>
      </c>
      <c r="AB28">
        <v>0</v>
      </c>
      <c r="AC28" s="4">
        <v>11.774100000000004</v>
      </c>
    </row>
    <row r="29" spans="1:29" x14ac:dyDescent="0.25">
      <c r="A29" s="2">
        <v>28</v>
      </c>
      <c r="B29" t="s">
        <v>6900</v>
      </c>
      <c r="C29" s="3">
        <v>42264</v>
      </c>
      <c r="D29" s="3">
        <v>42268</v>
      </c>
      <c r="E29" t="s">
        <v>25</v>
      </c>
      <c r="F29">
        <f>VLOOKUP(E29,SHIPMODE,2,FALSE)</f>
        <v>2</v>
      </c>
      <c r="G29" t="s">
        <v>3269</v>
      </c>
      <c r="H29" t="s">
        <v>86</v>
      </c>
      <c r="I29" t="s">
        <v>9</v>
      </c>
      <c r="J29">
        <f>VLOOKUP(I29,segmentID,2,FALSE)</f>
        <v>1</v>
      </c>
      <c r="K29" t="s">
        <v>3255</v>
      </c>
      <c r="L29">
        <f>VLOOKUP(K29,country2,2,FALSE)</f>
        <v>1</v>
      </c>
      <c r="M29" t="s">
        <v>77</v>
      </c>
      <c r="N29">
        <f>VLOOKUP(Orders!M29,city2,2,FALSE)</f>
        <v>11</v>
      </c>
      <c r="O29" t="s">
        <v>78</v>
      </c>
      <c r="P29">
        <f>VLOOKUP(O29,state2,2,FALSE)</f>
        <v>10</v>
      </c>
      <c r="Q29">
        <v>19140</v>
      </c>
      <c r="R29" t="s">
        <v>79</v>
      </c>
      <c r="S29">
        <f>VLOOKUP(R29,region2,2,FALSE)</f>
        <v>4</v>
      </c>
      <c r="T29" t="s">
        <v>4136</v>
      </c>
      <c r="U29" t="s">
        <v>13</v>
      </c>
      <c r="V29">
        <f>VLOOKUP(U29,category2,2,FALSE)</f>
        <v>1</v>
      </c>
      <c r="W29" t="s">
        <v>14</v>
      </c>
      <c r="X29">
        <f>VLOOKUP(W29,subcat2,3,FALSE)</f>
        <v>1</v>
      </c>
      <c r="Y29" t="s">
        <v>87</v>
      </c>
      <c r="Z29">
        <v>3083.4300000000003</v>
      </c>
      <c r="AA29">
        <v>7</v>
      </c>
      <c r="AB29">
        <v>0.5</v>
      </c>
      <c r="AC29" s="4">
        <v>-1665.0522000000001</v>
      </c>
    </row>
    <row r="30" spans="1:29" x14ac:dyDescent="0.25">
      <c r="A30" s="2">
        <v>29</v>
      </c>
      <c r="B30" t="s">
        <v>6900</v>
      </c>
      <c r="C30" s="3">
        <v>42264</v>
      </c>
      <c r="D30" s="3">
        <v>42268</v>
      </c>
      <c r="E30" t="s">
        <v>25</v>
      </c>
      <c r="F30">
        <f>VLOOKUP(E30,SHIPMODE,2,FALSE)</f>
        <v>2</v>
      </c>
      <c r="G30" t="s">
        <v>3269</v>
      </c>
      <c r="H30" t="s">
        <v>86</v>
      </c>
      <c r="I30" t="s">
        <v>9</v>
      </c>
      <c r="J30">
        <f>VLOOKUP(I30,segmentID,2,FALSE)</f>
        <v>1</v>
      </c>
      <c r="K30" t="s">
        <v>3255</v>
      </c>
      <c r="L30">
        <f>VLOOKUP(K30,country2,2,FALSE)</f>
        <v>1</v>
      </c>
      <c r="M30" t="s">
        <v>77</v>
      </c>
      <c r="N30">
        <f>VLOOKUP(Orders!M30,city2,2,FALSE)</f>
        <v>11</v>
      </c>
      <c r="O30" t="s">
        <v>78</v>
      </c>
      <c r="P30">
        <f>VLOOKUP(O30,state2,2,FALSE)</f>
        <v>10</v>
      </c>
      <c r="Q30">
        <v>19140</v>
      </c>
      <c r="R30" t="s">
        <v>79</v>
      </c>
      <c r="S30">
        <f>VLOOKUP(R30,region2,2,FALSE)</f>
        <v>4</v>
      </c>
      <c r="T30" t="s">
        <v>4137</v>
      </c>
      <c r="U30" t="s">
        <v>22</v>
      </c>
      <c r="V30">
        <f>VLOOKUP(U30,category2,2,FALSE)</f>
        <v>2</v>
      </c>
      <c r="W30" t="s">
        <v>3231</v>
      </c>
      <c r="X30">
        <f>VLOOKUP(W30,subcat2,3,FALSE)</f>
        <v>9</v>
      </c>
      <c r="Y30" t="s">
        <v>2103</v>
      </c>
      <c r="Z30">
        <v>9.6180000000000021</v>
      </c>
      <c r="AA30">
        <v>2</v>
      </c>
      <c r="AB30">
        <v>0.7</v>
      </c>
      <c r="AC30" s="4">
        <v>-7.0532000000000004</v>
      </c>
    </row>
    <row r="31" spans="1:29" x14ac:dyDescent="0.25">
      <c r="A31" s="2">
        <v>30</v>
      </c>
      <c r="B31" t="s">
        <v>6900</v>
      </c>
      <c r="C31" s="3">
        <v>42264</v>
      </c>
      <c r="D31" s="3">
        <v>42268</v>
      </c>
      <c r="E31" t="s">
        <v>25</v>
      </c>
      <c r="F31">
        <f>VLOOKUP(E31,SHIPMODE,2,FALSE)</f>
        <v>2</v>
      </c>
      <c r="G31" t="s">
        <v>3269</v>
      </c>
      <c r="H31" t="s">
        <v>86</v>
      </c>
      <c r="I31" t="s">
        <v>9</v>
      </c>
      <c r="J31">
        <f>VLOOKUP(I31,segmentID,2,FALSE)</f>
        <v>1</v>
      </c>
      <c r="K31" t="s">
        <v>3255</v>
      </c>
      <c r="L31">
        <f>VLOOKUP(K31,country2,2,FALSE)</f>
        <v>1</v>
      </c>
      <c r="M31" t="s">
        <v>77</v>
      </c>
      <c r="N31">
        <f>VLOOKUP(Orders!M31,city2,2,FALSE)</f>
        <v>11</v>
      </c>
      <c r="O31" t="s">
        <v>78</v>
      </c>
      <c r="P31">
        <f>VLOOKUP(O31,state2,2,FALSE)</f>
        <v>10</v>
      </c>
      <c r="Q31">
        <v>19140</v>
      </c>
      <c r="R31" t="s">
        <v>79</v>
      </c>
      <c r="S31">
        <f>VLOOKUP(R31,region2,2,FALSE)</f>
        <v>4</v>
      </c>
      <c r="T31" t="s">
        <v>4138</v>
      </c>
      <c r="U31" t="s">
        <v>13</v>
      </c>
      <c r="V31">
        <f>VLOOKUP(U31,category2,2,FALSE)</f>
        <v>1</v>
      </c>
      <c r="W31" t="s">
        <v>3228</v>
      </c>
      <c r="X31">
        <f>VLOOKUP(W31,subcat2,3,FALSE)</f>
        <v>6</v>
      </c>
      <c r="Y31" t="s">
        <v>1083</v>
      </c>
      <c r="Z31">
        <v>124.20000000000002</v>
      </c>
      <c r="AA31">
        <v>3</v>
      </c>
      <c r="AB31">
        <v>0.2</v>
      </c>
      <c r="AC31" s="4">
        <v>15.524999999999991</v>
      </c>
    </row>
    <row r="32" spans="1:29" x14ac:dyDescent="0.25">
      <c r="A32" s="2">
        <v>31</v>
      </c>
      <c r="B32" t="s">
        <v>6900</v>
      </c>
      <c r="C32" s="3">
        <v>42264</v>
      </c>
      <c r="D32" s="3">
        <v>42268</v>
      </c>
      <c r="E32" t="s">
        <v>25</v>
      </c>
      <c r="F32">
        <f>VLOOKUP(E32,SHIPMODE,2,FALSE)</f>
        <v>2</v>
      </c>
      <c r="G32" t="s">
        <v>3269</v>
      </c>
      <c r="H32" t="s">
        <v>86</v>
      </c>
      <c r="I32" t="s">
        <v>9</v>
      </c>
      <c r="J32">
        <f>VLOOKUP(I32,segmentID,2,FALSE)</f>
        <v>1</v>
      </c>
      <c r="K32" t="s">
        <v>3255</v>
      </c>
      <c r="L32">
        <f>VLOOKUP(K32,country2,2,FALSE)</f>
        <v>1</v>
      </c>
      <c r="M32" t="s">
        <v>77</v>
      </c>
      <c r="N32">
        <f>VLOOKUP(Orders!M32,city2,2,FALSE)</f>
        <v>11</v>
      </c>
      <c r="O32" t="s">
        <v>78</v>
      </c>
      <c r="P32">
        <f>VLOOKUP(O32,state2,2,FALSE)</f>
        <v>10</v>
      </c>
      <c r="Q32">
        <v>19140</v>
      </c>
      <c r="R32" t="s">
        <v>79</v>
      </c>
      <c r="S32">
        <f>VLOOKUP(R32,region2,2,FALSE)</f>
        <v>4</v>
      </c>
      <c r="T32" t="s">
        <v>4139</v>
      </c>
      <c r="U32" t="s">
        <v>22</v>
      </c>
      <c r="V32">
        <f>VLOOKUP(U32,category2,2,FALSE)</f>
        <v>2</v>
      </c>
      <c r="W32" t="s">
        <v>103</v>
      </c>
      <c r="X32">
        <f>VLOOKUP(W32,subcat2,3,FALSE)</f>
        <v>13</v>
      </c>
      <c r="Y32" t="s">
        <v>191</v>
      </c>
      <c r="Z32">
        <v>3.2640000000000002</v>
      </c>
      <c r="AA32">
        <v>2</v>
      </c>
      <c r="AB32">
        <v>0.2</v>
      </c>
      <c r="AC32" s="4">
        <v>1.1015999999999997</v>
      </c>
    </row>
    <row r="33" spans="1:29" x14ac:dyDescent="0.25">
      <c r="A33" s="2">
        <v>32</v>
      </c>
      <c r="B33" t="s">
        <v>6900</v>
      </c>
      <c r="C33" s="3">
        <v>42264</v>
      </c>
      <c r="D33" s="3">
        <v>42268</v>
      </c>
      <c r="E33" t="s">
        <v>25</v>
      </c>
      <c r="F33">
        <f>VLOOKUP(E33,SHIPMODE,2,FALSE)</f>
        <v>2</v>
      </c>
      <c r="G33" t="s">
        <v>3269</v>
      </c>
      <c r="H33" t="s">
        <v>86</v>
      </c>
      <c r="I33" t="s">
        <v>9</v>
      </c>
      <c r="J33">
        <f>VLOOKUP(I33,segmentID,2,FALSE)</f>
        <v>1</v>
      </c>
      <c r="K33" t="s">
        <v>3255</v>
      </c>
      <c r="L33">
        <f>VLOOKUP(K33,country2,2,FALSE)</f>
        <v>1</v>
      </c>
      <c r="M33" t="s">
        <v>77</v>
      </c>
      <c r="N33">
        <f>VLOOKUP(Orders!M33,city2,2,FALSE)</f>
        <v>11</v>
      </c>
      <c r="O33" t="s">
        <v>78</v>
      </c>
      <c r="P33">
        <f>VLOOKUP(O33,state2,2,FALSE)</f>
        <v>10</v>
      </c>
      <c r="Q33">
        <v>19140</v>
      </c>
      <c r="R33" t="s">
        <v>79</v>
      </c>
      <c r="S33">
        <f>VLOOKUP(R33,region2,2,FALSE)</f>
        <v>4</v>
      </c>
      <c r="T33" t="s">
        <v>4140</v>
      </c>
      <c r="U33" t="s">
        <v>22</v>
      </c>
      <c r="V33">
        <f>VLOOKUP(U33,category2,2,FALSE)</f>
        <v>2</v>
      </c>
      <c r="W33" t="s">
        <v>3229</v>
      </c>
      <c r="X33">
        <f>VLOOKUP(W33,subcat2,3,FALSE)</f>
        <v>7</v>
      </c>
      <c r="Y33" t="s">
        <v>1582</v>
      </c>
      <c r="Z33">
        <v>86.304000000000002</v>
      </c>
      <c r="AA33">
        <v>6</v>
      </c>
      <c r="AB33">
        <v>0.2</v>
      </c>
      <c r="AC33" s="4">
        <v>9.7091999999999885</v>
      </c>
    </row>
    <row r="34" spans="1:29" x14ac:dyDescent="0.25">
      <c r="A34" s="2">
        <v>33</v>
      </c>
      <c r="B34" t="s">
        <v>6900</v>
      </c>
      <c r="C34" s="3">
        <v>42264</v>
      </c>
      <c r="D34" s="3">
        <v>42268</v>
      </c>
      <c r="E34" t="s">
        <v>25</v>
      </c>
      <c r="F34">
        <f>VLOOKUP(E34,SHIPMODE,2,FALSE)</f>
        <v>2</v>
      </c>
      <c r="G34" t="s">
        <v>3269</v>
      </c>
      <c r="H34" t="s">
        <v>86</v>
      </c>
      <c r="I34" t="s">
        <v>9</v>
      </c>
      <c r="J34">
        <f>VLOOKUP(I34,segmentID,2,FALSE)</f>
        <v>1</v>
      </c>
      <c r="K34" t="s">
        <v>3255</v>
      </c>
      <c r="L34">
        <f>VLOOKUP(K34,country2,2,FALSE)</f>
        <v>1</v>
      </c>
      <c r="M34" t="s">
        <v>77</v>
      </c>
      <c r="N34">
        <f>VLOOKUP(Orders!M34,city2,2,FALSE)</f>
        <v>11</v>
      </c>
      <c r="O34" t="s">
        <v>78</v>
      </c>
      <c r="P34">
        <f>VLOOKUP(O34,state2,2,FALSE)</f>
        <v>10</v>
      </c>
      <c r="Q34">
        <v>19140</v>
      </c>
      <c r="R34" t="s">
        <v>79</v>
      </c>
      <c r="S34">
        <f>VLOOKUP(R34,region2,2,FALSE)</f>
        <v>4</v>
      </c>
      <c r="T34" t="s">
        <v>4141</v>
      </c>
      <c r="U34" t="s">
        <v>22</v>
      </c>
      <c r="V34">
        <f>VLOOKUP(U34,category2,2,FALSE)</f>
        <v>2</v>
      </c>
      <c r="W34" t="s">
        <v>3231</v>
      </c>
      <c r="X34">
        <f>VLOOKUP(W34,subcat2,3,FALSE)</f>
        <v>9</v>
      </c>
      <c r="Y34" t="s">
        <v>1687</v>
      </c>
      <c r="Z34">
        <v>6.8580000000000014</v>
      </c>
      <c r="AA34">
        <v>6</v>
      </c>
      <c r="AB34">
        <v>0.7</v>
      </c>
      <c r="AC34" s="4">
        <v>-5.7149999999999999</v>
      </c>
    </row>
    <row r="35" spans="1:29" x14ac:dyDescent="0.25">
      <c r="A35" s="2">
        <v>34</v>
      </c>
      <c r="B35" t="s">
        <v>6900</v>
      </c>
      <c r="C35" s="3">
        <v>42264</v>
      </c>
      <c r="D35" s="3">
        <v>42268</v>
      </c>
      <c r="E35" t="s">
        <v>25</v>
      </c>
      <c r="F35">
        <f>VLOOKUP(E35,SHIPMODE,2,FALSE)</f>
        <v>2</v>
      </c>
      <c r="G35" t="s">
        <v>3269</v>
      </c>
      <c r="H35" t="s">
        <v>86</v>
      </c>
      <c r="I35" t="s">
        <v>9</v>
      </c>
      <c r="J35">
        <f>VLOOKUP(I35,segmentID,2,FALSE)</f>
        <v>1</v>
      </c>
      <c r="K35" t="s">
        <v>3255</v>
      </c>
      <c r="L35">
        <f>VLOOKUP(K35,country2,2,FALSE)</f>
        <v>1</v>
      </c>
      <c r="M35" t="s">
        <v>77</v>
      </c>
      <c r="N35">
        <f>VLOOKUP(Orders!M35,city2,2,FALSE)</f>
        <v>11</v>
      </c>
      <c r="O35" t="s">
        <v>78</v>
      </c>
      <c r="P35">
        <f>VLOOKUP(O35,state2,2,FALSE)</f>
        <v>10</v>
      </c>
      <c r="Q35">
        <v>19140</v>
      </c>
      <c r="R35" t="s">
        <v>79</v>
      </c>
      <c r="S35">
        <f>VLOOKUP(R35,region2,2,FALSE)</f>
        <v>4</v>
      </c>
      <c r="T35" t="s">
        <v>4142</v>
      </c>
      <c r="U35" t="s">
        <v>22</v>
      </c>
      <c r="V35">
        <f>VLOOKUP(U35,category2,2,FALSE)</f>
        <v>2</v>
      </c>
      <c r="W35" t="s">
        <v>3229</v>
      </c>
      <c r="X35">
        <f>VLOOKUP(W35,subcat2,3,FALSE)</f>
        <v>7</v>
      </c>
      <c r="Y35" t="s">
        <v>2335</v>
      </c>
      <c r="Z35">
        <v>15.76</v>
      </c>
      <c r="AA35">
        <v>2</v>
      </c>
      <c r="AB35">
        <v>0.2</v>
      </c>
      <c r="AC35" s="4">
        <v>3.5460000000000007</v>
      </c>
    </row>
    <row r="36" spans="1:29" x14ac:dyDescent="0.25">
      <c r="A36" s="2">
        <v>35</v>
      </c>
      <c r="B36" t="s">
        <v>9246</v>
      </c>
      <c r="C36" s="3">
        <v>43027</v>
      </c>
      <c r="D36" s="3">
        <v>43031</v>
      </c>
      <c r="E36" t="s">
        <v>7</v>
      </c>
      <c r="F36">
        <f>VLOOKUP(E36,SHIPMODE,2,FALSE)</f>
        <v>1</v>
      </c>
      <c r="G36" t="s">
        <v>3270</v>
      </c>
      <c r="H36" t="s">
        <v>94</v>
      </c>
      <c r="I36" t="s">
        <v>52</v>
      </c>
      <c r="J36">
        <f>VLOOKUP(I36,segmentID,2,FALSE)</f>
        <v>3</v>
      </c>
      <c r="K36" t="s">
        <v>3255</v>
      </c>
      <c r="L36">
        <f>VLOOKUP(K36,country2,2,FALSE)</f>
        <v>1</v>
      </c>
      <c r="M36" t="s">
        <v>95</v>
      </c>
      <c r="N36">
        <f>VLOOKUP(Orders!M36,city2,2,FALSE)</f>
        <v>13</v>
      </c>
      <c r="O36" t="s">
        <v>54</v>
      </c>
      <c r="P36">
        <f>VLOOKUP(O36,state2,2,FALSE)</f>
        <v>6</v>
      </c>
      <c r="Q36">
        <v>77095</v>
      </c>
      <c r="R36" t="s">
        <v>55</v>
      </c>
      <c r="S36">
        <f>VLOOKUP(R36,region2,2,FALSE)</f>
        <v>3</v>
      </c>
      <c r="T36" t="s">
        <v>4143</v>
      </c>
      <c r="U36" t="s">
        <v>22</v>
      </c>
      <c r="V36">
        <f>VLOOKUP(U36,category2,2,FALSE)</f>
        <v>2</v>
      </c>
      <c r="W36" t="s">
        <v>45</v>
      </c>
      <c r="X36">
        <f>VLOOKUP(W36,subcat2,3,FALSE)</f>
        <v>11</v>
      </c>
      <c r="Y36" t="s">
        <v>5921</v>
      </c>
      <c r="Z36">
        <v>29.472000000000001</v>
      </c>
      <c r="AA36">
        <v>3</v>
      </c>
      <c r="AB36">
        <v>0.2</v>
      </c>
      <c r="AC36" s="4">
        <v>9.9467999999999979</v>
      </c>
    </row>
    <row r="37" spans="1:29" x14ac:dyDescent="0.25">
      <c r="A37" s="2">
        <v>36</v>
      </c>
      <c r="B37" t="s">
        <v>7939</v>
      </c>
      <c r="C37" s="3">
        <v>42712</v>
      </c>
      <c r="D37" s="3">
        <v>42714</v>
      </c>
      <c r="E37" t="s">
        <v>97</v>
      </c>
      <c r="F37">
        <f>VLOOKUP(E37,SHIPMODE,2,FALSE)</f>
        <v>3</v>
      </c>
      <c r="G37" t="s">
        <v>3271</v>
      </c>
      <c r="H37" t="s">
        <v>98</v>
      </c>
      <c r="I37" t="s">
        <v>18</v>
      </c>
      <c r="J37">
        <f>VLOOKUP(I37,segmentID,2,FALSE)</f>
        <v>2</v>
      </c>
      <c r="K37" t="s">
        <v>3255</v>
      </c>
      <c r="L37">
        <f>VLOOKUP(K37,country2,2,FALSE)</f>
        <v>1</v>
      </c>
      <c r="M37" t="s">
        <v>99</v>
      </c>
      <c r="N37">
        <f>VLOOKUP(Orders!M37,city2,2,FALSE)</f>
        <v>14</v>
      </c>
      <c r="O37" t="s">
        <v>54</v>
      </c>
      <c r="P37">
        <f>VLOOKUP(O37,state2,2,FALSE)</f>
        <v>6</v>
      </c>
      <c r="Q37">
        <v>75080</v>
      </c>
      <c r="R37" t="s">
        <v>55</v>
      </c>
      <c r="S37">
        <f>VLOOKUP(R37,region2,2,FALSE)</f>
        <v>3</v>
      </c>
      <c r="T37" t="s">
        <v>4144</v>
      </c>
      <c r="U37" t="s">
        <v>35</v>
      </c>
      <c r="V37">
        <f>VLOOKUP(U37,category2,2,FALSE)</f>
        <v>3</v>
      </c>
      <c r="W37" t="s">
        <v>3230</v>
      </c>
      <c r="X37">
        <f>VLOOKUP(W37,subcat2,3,FALSE)</f>
        <v>8</v>
      </c>
      <c r="Y37" t="s">
        <v>2678</v>
      </c>
      <c r="Z37">
        <v>1097.5440000000003</v>
      </c>
      <c r="AA37">
        <v>7</v>
      </c>
      <c r="AB37">
        <v>0.2</v>
      </c>
      <c r="AC37" s="4">
        <v>123.47369999999989</v>
      </c>
    </row>
    <row r="38" spans="1:29" x14ac:dyDescent="0.25">
      <c r="A38" s="2">
        <v>37</v>
      </c>
      <c r="B38" t="s">
        <v>7939</v>
      </c>
      <c r="C38" s="3">
        <v>42712</v>
      </c>
      <c r="D38" s="3">
        <v>42714</v>
      </c>
      <c r="E38" t="s">
        <v>97</v>
      </c>
      <c r="F38">
        <f>VLOOKUP(E38,SHIPMODE,2,FALSE)</f>
        <v>3</v>
      </c>
      <c r="G38" t="s">
        <v>3271</v>
      </c>
      <c r="H38" t="s">
        <v>98</v>
      </c>
      <c r="I38" t="s">
        <v>18</v>
      </c>
      <c r="J38">
        <f>VLOOKUP(I38,segmentID,2,FALSE)</f>
        <v>2</v>
      </c>
      <c r="K38" t="s">
        <v>3255</v>
      </c>
      <c r="L38">
        <f>VLOOKUP(K38,country2,2,FALSE)</f>
        <v>1</v>
      </c>
      <c r="M38" t="s">
        <v>99</v>
      </c>
      <c r="N38">
        <f>VLOOKUP(Orders!M38,city2,2,FALSE)</f>
        <v>14</v>
      </c>
      <c r="O38" t="s">
        <v>54</v>
      </c>
      <c r="P38">
        <f>VLOOKUP(O38,state2,2,FALSE)</f>
        <v>6</v>
      </c>
      <c r="Q38">
        <v>75080</v>
      </c>
      <c r="R38" t="s">
        <v>55</v>
      </c>
      <c r="S38">
        <f>VLOOKUP(R38,region2,2,FALSE)</f>
        <v>3</v>
      </c>
      <c r="T38" t="s">
        <v>4145</v>
      </c>
      <c r="U38" t="s">
        <v>13</v>
      </c>
      <c r="V38">
        <f>VLOOKUP(U38,category2,2,FALSE)</f>
        <v>1</v>
      </c>
      <c r="W38" t="s">
        <v>3228</v>
      </c>
      <c r="X38">
        <f>VLOOKUP(W38,subcat2,3,FALSE)</f>
        <v>6</v>
      </c>
      <c r="Y38" t="s">
        <v>1137</v>
      </c>
      <c r="Z38">
        <v>190.92</v>
      </c>
      <c r="AA38">
        <v>5</v>
      </c>
      <c r="AB38">
        <v>0.6</v>
      </c>
      <c r="AC38" s="4">
        <v>-147.96300000000002</v>
      </c>
    </row>
    <row r="39" spans="1:29" x14ac:dyDescent="0.25">
      <c r="A39" s="2">
        <v>38</v>
      </c>
      <c r="B39" t="s">
        <v>6901</v>
      </c>
      <c r="C39" s="3">
        <v>42365</v>
      </c>
      <c r="D39" s="3">
        <v>42369</v>
      </c>
      <c r="E39" t="s">
        <v>25</v>
      </c>
      <c r="F39">
        <f>VLOOKUP(E39,SHIPMODE,2,FALSE)</f>
        <v>2</v>
      </c>
      <c r="G39" t="s">
        <v>3272</v>
      </c>
      <c r="H39" t="s">
        <v>102</v>
      </c>
      <c r="I39" t="s">
        <v>52</v>
      </c>
      <c r="J39">
        <f>VLOOKUP(I39,segmentID,2,FALSE)</f>
        <v>3</v>
      </c>
      <c r="K39" t="s">
        <v>3255</v>
      </c>
      <c r="L39">
        <f>VLOOKUP(K39,country2,2,FALSE)</f>
        <v>1</v>
      </c>
      <c r="M39" t="s">
        <v>95</v>
      </c>
      <c r="N39">
        <f>VLOOKUP(Orders!M39,city2,2,FALSE)</f>
        <v>13</v>
      </c>
      <c r="O39" t="s">
        <v>54</v>
      </c>
      <c r="P39">
        <f>VLOOKUP(O39,state2,2,FALSE)</f>
        <v>6</v>
      </c>
      <c r="Q39">
        <v>77041</v>
      </c>
      <c r="R39" t="s">
        <v>55</v>
      </c>
      <c r="S39">
        <f>VLOOKUP(R39,region2,2,FALSE)</f>
        <v>3</v>
      </c>
      <c r="T39" t="s">
        <v>4146</v>
      </c>
      <c r="U39" t="s">
        <v>22</v>
      </c>
      <c r="V39">
        <f>VLOOKUP(U39,category2,2,FALSE)</f>
        <v>2</v>
      </c>
      <c r="W39" t="s">
        <v>103</v>
      </c>
      <c r="X39">
        <f>VLOOKUP(W39,subcat2,3,FALSE)</f>
        <v>13</v>
      </c>
      <c r="Y39" t="s">
        <v>1261</v>
      </c>
      <c r="Z39">
        <v>113.328</v>
      </c>
      <c r="AA39">
        <v>9</v>
      </c>
      <c r="AB39">
        <v>0.2</v>
      </c>
      <c r="AC39" s="4">
        <v>35.414999999999999</v>
      </c>
    </row>
    <row r="40" spans="1:29" x14ac:dyDescent="0.25">
      <c r="A40" s="2">
        <v>39</v>
      </c>
      <c r="B40" t="s">
        <v>6901</v>
      </c>
      <c r="C40" s="3">
        <v>42365</v>
      </c>
      <c r="D40" s="3">
        <v>42369</v>
      </c>
      <c r="E40" t="s">
        <v>25</v>
      </c>
      <c r="F40">
        <f>VLOOKUP(E40,SHIPMODE,2,FALSE)</f>
        <v>2</v>
      </c>
      <c r="G40" t="s">
        <v>3272</v>
      </c>
      <c r="H40" t="s">
        <v>102</v>
      </c>
      <c r="I40" t="s">
        <v>52</v>
      </c>
      <c r="J40">
        <f>VLOOKUP(I40,segmentID,2,FALSE)</f>
        <v>3</v>
      </c>
      <c r="K40" t="s">
        <v>3255</v>
      </c>
      <c r="L40">
        <f>VLOOKUP(K40,country2,2,FALSE)</f>
        <v>1</v>
      </c>
      <c r="M40" t="s">
        <v>95</v>
      </c>
      <c r="N40">
        <f>VLOOKUP(Orders!M40,city2,2,FALSE)</f>
        <v>13</v>
      </c>
      <c r="O40" t="s">
        <v>54</v>
      </c>
      <c r="P40">
        <f>VLOOKUP(O40,state2,2,FALSE)</f>
        <v>6</v>
      </c>
      <c r="Q40">
        <v>77041</v>
      </c>
      <c r="R40" t="s">
        <v>55</v>
      </c>
      <c r="S40">
        <f>VLOOKUP(R40,region2,2,FALSE)</f>
        <v>3</v>
      </c>
      <c r="T40" t="s">
        <v>4147</v>
      </c>
      <c r="U40" t="s">
        <v>13</v>
      </c>
      <c r="V40">
        <f>VLOOKUP(U40,category2,2,FALSE)</f>
        <v>1</v>
      </c>
      <c r="W40" t="s">
        <v>14</v>
      </c>
      <c r="X40">
        <f>VLOOKUP(W40,subcat2,3,FALSE)</f>
        <v>1</v>
      </c>
      <c r="Y40" t="s">
        <v>105</v>
      </c>
      <c r="Z40">
        <v>532.39919999999995</v>
      </c>
      <c r="AA40">
        <v>3</v>
      </c>
      <c r="AB40">
        <v>0.32</v>
      </c>
      <c r="AC40" s="4">
        <v>-46.976400000000012</v>
      </c>
    </row>
    <row r="41" spans="1:29" x14ac:dyDescent="0.25">
      <c r="A41" s="2">
        <v>40</v>
      </c>
      <c r="B41" t="s">
        <v>6901</v>
      </c>
      <c r="C41" s="3">
        <v>42365</v>
      </c>
      <c r="D41" s="3">
        <v>42369</v>
      </c>
      <c r="E41" t="s">
        <v>25</v>
      </c>
      <c r="F41">
        <f>VLOOKUP(E41,SHIPMODE,2,FALSE)</f>
        <v>2</v>
      </c>
      <c r="G41" t="s">
        <v>3272</v>
      </c>
      <c r="H41" t="s">
        <v>102</v>
      </c>
      <c r="I41" t="s">
        <v>52</v>
      </c>
      <c r="J41">
        <f>VLOOKUP(I41,segmentID,2,FALSE)</f>
        <v>3</v>
      </c>
      <c r="K41" t="s">
        <v>3255</v>
      </c>
      <c r="L41">
        <f>VLOOKUP(K41,country2,2,FALSE)</f>
        <v>1</v>
      </c>
      <c r="M41" t="s">
        <v>95</v>
      </c>
      <c r="N41">
        <f>VLOOKUP(Orders!M41,city2,2,FALSE)</f>
        <v>13</v>
      </c>
      <c r="O41" t="s">
        <v>54</v>
      </c>
      <c r="P41">
        <f>VLOOKUP(O41,state2,2,FALSE)</f>
        <v>6</v>
      </c>
      <c r="Q41">
        <v>77041</v>
      </c>
      <c r="R41" t="s">
        <v>55</v>
      </c>
      <c r="S41">
        <f>VLOOKUP(R41,region2,2,FALSE)</f>
        <v>3</v>
      </c>
      <c r="T41" t="s">
        <v>4148</v>
      </c>
      <c r="U41" t="s">
        <v>13</v>
      </c>
      <c r="V41">
        <f>VLOOKUP(U41,category2,2,FALSE)</f>
        <v>1</v>
      </c>
      <c r="W41" t="s">
        <v>3226</v>
      </c>
      <c r="X41">
        <f>VLOOKUP(W41,subcat2,3,FALSE)</f>
        <v>2</v>
      </c>
      <c r="Y41" t="s">
        <v>758</v>
      </c>
      <c r="Z41">
        <v>212.05799999999999</v>
      </c>
      <c r="AA41">
        <v>3</v>
      </c>
      <c r="AB41">
        <v>0.3</v>
      </c>
      <c r="AC41" s="4">
        <v>-15.146999999999991</v>
      </c>
    </row>
    <row r="42" spans="1:29" x14ac:dyDescent="0.25">
      <c r="A42" s="2">
        <v>41</v>
      </c>
      <c r="B42" t="s">
        <v>6901</v>
      </c>
      <c r="C42" s="3">
        <v>42365</v>
      </c>
      <c r="D42" s="3">
        <v>42369</v>
      </c>
      <c r="E42" t="s">
        <v>25</v>
      </c>
      <c r="F42">
        <f>VLOOKUP(E42,SHIPMODE,2,FALSE)</f>
        <v>2</v>
      </c>
      <c r="G42" t="s">
        <v>3272</v>
      </c>
      <c r="H42" t="s">
        <v>102</v>
      </c>
      <c r="I42" t="s">
        <v>52</v>
      </c>
      <c r="J42">
        <f>VLOOKUP(I42,segmentID,2,FALSE)</f>
        <v>3</v>
      </c>
      <c r="K42" t="s">
        <v>3255</v>
      </c>
      <c r="L42">
        <f>VLOOKUP(K42,country2,2,FALSE)</f>
        <v>1</v>
      </c>
      <c r="M42" t="s">
        <v>95</v>
      </c>
      <c r="N42">
        <f>VLOOKUP(Orders!M42,city2,2,FALSE)</f>
        <v>13</v>
      </c>
      <c r="O42" t="s">
        <v>54</v>
      </c>
      <c r="P42">
        <f>VLOOKUP(O42,state2,2,FALSE)</f>
        <v>6</v>
      </c>
      <c r="Q42">
        <v>77041</v>
      </c>
      <c r="R42" t="s">
        <v>55</v>
      </c>
      <c r="S42">
        <f>VLOOKUP(R42,region2,2,FALSE)</f>
        <v>3</v>
      </c>
      <c r="T42" t="s">
        <v>4149</v>
      </c>
      <c r="U42" t="s">
        <v>35</v>
      </c>
      <c r="V42">
        <f>VLOOKUP(U42,category2,2,FALSE)</f>
        <v>3</v>
      </c>
      <c r="W42" t="s">
        <v>3230</v>
      </c>
      <c r="X42">
        <f>VLOOKUP(W42,subcat2,3,FALSE)</f>
        <v>8</v>
      </c>
      <c r="Y42" t="s">
        <v>2756</v>
      </c>
      <c r="Z42">
        <v>371.16800000000001</v>
      </c>
      <c r="AA42">
        <v>4</v>
      </c>
      <c r="AB42">
        <v>0.2</v>
      </c>
      <c r="AC42" s="4">
        <v>41.756399999999957</v>
      </c>
    </row>
    <row r="43" spans="1:29" x14ac:dyDescent="0.25">
      <c r="A43" s="2">
        <v>42</v>
      </c>
      <c r="B43" t="s">
        <v>9247</v>
      </c>
      <c r="C43" s="3">
        <v>42988</v>
      </c>
      <c r="D43" s="3">
        <v>42993</v>
      </c>
      <c r="E43" t="s">
        <v>25</v>
      </c>
      <c r="F43">
        <f>VLOOKUP(E43,SHIPMODE,2,FALSE)</f>
        <v>2</v>
      </c>
      <c r="G43" t="s">
        <v>3273</v>
      </c>
      <c r="H43" t="s">
        <v>108</v>
      </c>
      <c r="I43" t="s">
        <v>18</v>
      </c>
      <c r="J43">
        <f>VLOOKUP(I43,segmentID,2,FALSE)</f>
        <v>2</v>
      </c>
      <c r="K43" t="s">
        <v>3255</v>
      </c>
      <c r="L43">
        <f>VLOOKUP(K43,country2,2,FALSE)</f>
        <v>1</v>
      </c>
      <c r="M43" t="s">
        <v>109</v>
      </c>
      <c r="N43">
        <f>VLOOKUP(Orders!M43,city2,2,FALSE)</f>
        <v>15</v>
      </c>
      <c r="O43" t="s">
        <v>110</v>
      </c>
      <c r="P43">
        <f>VLOOKUP(O43,state2,2,FALSE)</f>
        <v>11</v>
      </c>
      <c r="Q43">
        <v>60540</v>
      </c>
      <c r="R43" t="s">
        <v>55</v>
      </c>
      <c r="S43">
        <f>VLOOKUP(R43,region2,2,FALSE)</f>
        <v>3</v>
      </c>
      <c r="T43" t="s">
        <v>4150</v>
      </c>
      <c r="U43" t="s">
        <v>35</v>
      </c>
      <c r="V43">
        <f>VLOOKUP(U43,category2,2,FALSE)</f>
        <v>3</v>
      </c>
      <c r="W43" t="s">
        <v>3230</v>
      </c>
      <c r="X43">
        <f>VLOOKUP(W43,subcat2,3,FALSE)</f>
        <v>8</v>
      </c>
      <c r="Y43" t="s">
        <v>923</v>
      </c>
      <c r="Z43">
        <v>147.16800000000001</v>
      </c>
      <c r="AA43">
        <v>4</v>
      </c>
      <c r="AB43">
        <v>0.2</v>
      </c>
      <c r="AC43" s="4">
        <v>16.556399999999996</v>
      </c>
    </row>
    <row r="44" spans="1:29" x14ac:dyDescent="0.25">
      <c r="A44" s="2">
        <v>43</v>
      </c>
      <c r="B44" t="s">
        <v>7940</v>
      </c>
      <c r="C44" s="3">
        <v>42568</v>
      </c>
      <c r="D44" s="3">
        <v>42573</v>
      </c>
      <c r="E44" t="s">
        <v>25</v>
      </c>
      <c r="F44">
        <f>VLOOKUP(E44,SHIPMODE,2,FALSE)</f>
        <v>2</v>
      </c>
      <c r="G44" t="s">
        <v>3274</v>
      </c>
      <c r="H44" t="s">
        <v>112</v>
      </c>
      <c r="I44" t="s">
        <v>18</v>
      </c>
      <c r="J44">
        <f>VLOOKUP(I44,segmentID,2,FALSE)</f>
        <v>2</v>
      </c>
      <c r="K44" t="s">
        <v>3255</v>
      </c>
      <c r="L44">
        <f>VLOOKUP(K44,country2,2,FALSE)</f>
        <v>1</v>
      </c>
      <c r="M44" t="s">
        <v>19</v>
      </c>
      <c r="N44">
        <f>VLOOKUP(Orders!M44,city2,2,FALSE)</f>
        <v>2</v>
      </c>
      <c r="O44" t="s">
        <v>20</v>
      </c>
      <c r="P44">
        <f>VLOOKUP(O44,state2,2,FALSE)</f>
        <v>2</v>
      </c>
      <c r="Q44">
        <v>90049</v>
      </c>
      <c r="R44" t="s">
        <v>21</v>
      </c>
      <c r="S44">
        <f>VLOOKUP(R44,region2,2,FALSE)</f>
        <v>2</v>
      </c>
      <c r="T44" t="s">
        <v>4151</v>
      </c>
      <c r="U44" t="s">
        <v>22</v>
      </c>
      <c r="V44">
        <f>VLOOKUP(U44,category2,2,FALSE)</f>
        <v>2</v>
      </c>
      <c r="W44" t="s">
        <v>3227</v>
      </c>
      <c r="X44">
        <f>VLOOKUP(W44,subcat2,3,FALSE)</f>
        <v>5</v>
      </c>
      <c r="Y44" t="s">
        <v>1815</v>
      </c>
      <c r="Z44">
        <v>77.88</v>
      </c>
      <c r="AA44">
        <v>2</v>
      </c>
      <c r="AB44">
        <v>0</v>
      </c>
      <c r="AC44" s="4">
        <v>3.8939999999999912</v>
      </c>
    </row>
    <row r="45" spans="1:29" x14ac:dyDescent="0.25">
      <c r="A45" s="2">
        <v>44</v>
      </c>
      <c r="B45" t="s">
        <v>9248</v>
      </c>
      <c r="C45" s="3">
        <v>42997</v>
      </c>
      <c r="D45" s="3">
        <v>43001</v>
      </c>
      <c r="E45" t="s">
        <v>25</v>
      </c>
      <c r="F45">
        <f>VLOOKUP(E45,SHIPMODE,2,FALSE)</f>
        <v>2</v>
      </c>
      <c r="G45" t="s">
        <v>3275</v>
      </c>
      <c r="H45" t="s">
        <v>114</v>
      </c>
      <c r="I45" t="s">
        <v>18</v>
      </c>
      <c r="J45">
        <f>VLOOKUP(I45,segmentID,2,FALSE)</f>
        <v>2</v>
      </c>
      <c r="K45" t="s">
        <v>3255</v>
      </c>
      <c r="L45">
        <f>VLOOKUP(K45,country2,2,FALSE)</f>
        <v>1</v>
      </c>
      <c r="M45" t="s">
        <v>115</v>
      </c>
      <c r="N45">
        <f>VLOOKUP(Orders!M45,city2,2,FALSE)</f>
        <v>16</v>
      </c>
      <c r="O45" t="s">
        <v>28</v>
      </c>
      <c r="P45">
        <f>VLOOKUP(O45,state2,2,FALSE)</f>
        <v>3</v>
      </c>
      <c r="Q45">
        <v>32935</v>
      </c>
      <c r="R45" t="s">
        <v>12</v>
      </c>
      <c r="S45">
        <f>VLOOKUP(R45,region2,2,FALSE)</f>
        <v>1</v>
      </c>
      <c r="T45" t="s">
        <v>4152</v>
      </c>
      <c r="U45" t="s">
        <v>22</v>
      </c>
      <c r="V45">
        <f>VLOOKUP(U45,category2,2,FALSE)</f>
        <v>2</v>
      </c>
      <c r="W45" t="s">
        <v>3227</v>
      </c>
      <c r="X45">
        <f>VLOOKUP(W45,subcat2,3,FALSE)</f>
        <v>5</v>
      </c>
      <c r="Y45" t="s">
        <v>993</v>
      </c>
      <c r="Z45">
        <v>95.616</v>
      </c>
      <c r="AA45">
        <v>2</v>
      </c>
      <c r="AB45">
        <v>0.2</v>
      </c>
      <c r="AC45" s="4">
        <v>9.5616000000000092</v>
      </c>
    </row>
    <row r="46" spans="1:29" x14ac:dyDescent="0.25">
      <c r="A46" s="2">
        <v>45</v>
      </c>
      <c r="B46" t="s">
        <v>7941</v>
      </c>
      <c r="C46" s="3">
        <v>42440</v>
      </c>
      <c r="D46" s="3">
        <v>42442</v>
      </c>
      <c r="E46" t="s">
        <v>97</v>
      </c>
      <c r="F46">
        <f>VLOOKUP(E46,SHIPMODE,2,FALSE)</f>
        <v>3</v>
      </c>
      <c r="G46" t="s">
        <v>3276</v>
      </c>
      <c r="H46" t="s">
        <v>117</v>
      </c>
      <c r="I46" t="s">
        <v>18</v>
      </c>
      <c r="J46">
        <f>VLOOKUP(I46,segmentID,2,FALSE)</f>
        <v>2</v>
      </c>
      <c r="K46" t="s">
        <v>3255</v>
      </c>
      <c r="L46">
        <f>VLOOKUP(K46,country2,2,FALSE)</f>
        <v>1</v>
      </c>
      <c r="M46" t="s">
        <v>118</v>
      </c>
      <c r="N46">
        <f>VLOOKUP(Orders!M46,city2,2,FALSE)</f>
        <v>17</v>
      </c>
      <c r="O46" t="s">
        <v>119</v>
      </c>
      <c r="P46">
        <f>VLOOKUP(O46,state2,2,FALSE)</f>
        <v>12</v>
      </c>
      <c r="Q46">
        <v>55122</v>
      </c>
      <c r="R46" t="s">
        <v>55</v>
      </c>
      <c r="S46">
        <f>VLOOKUP(R46,region2,2,FALSE)</f>
        <v>3</v>
      </c>
      <c r="T46" t="s">
        <v>4153</v>
      </c>
      <c r="U46" t="s">
        <v>35</v>
      </c>
      <c r="V46">
        <f>VLOOKUP(U46,category2,2,FALSE)</f>
        <v>3</v>
      </c>
      <c r="W46" t="s">
        <v>3232</v>
      </c>
      <c r="X46">
        <f>VLOOKUP(W46,subcat2,3,FALSE)</f>
        <v>12</v>
      </c>
      <c r="Y46" t="s">
        <v>2366</v>
      </c>
      <c r="Z46">
        <v>45.98</v>
      </c>
      <c r="AA46">
        <v>2</v>
      </c>
      <c r="AB46">
        <v>0</v>
      </c>
      <c r="AC46" s="4">
        <v>19.7714</v>
      </c>
    </row>
    <row r="47" spans="1:29" x14ac:dyDescent="0.25">
      <c r="A47" s="2">
        <v>46</v>
      </c>
      <c r="B47" t="s">
        <v>7941</v>
      </c>
      <c r="C47" s="3">
        <v>42440</v>
      </c>
      <c r="D47" s="3">
        <v>42442</v>
      </c>
      <c r="E47" t="s">
        <v>97</v>
      </c>
      <c r="F47">
        <f>VLOOKUP(E47,SHIPMODE,2,FALSE)</f>
        <v>3</v>
      </c>
      <c r="G47" t="s">
        <v>3276</v>
      </c>
      <c r="H47" t="s">
        <v>117</v>
      </c>
      <c r="I47" t="s">
        <v>18</v>
      </c>
      <c r="J47">
        <f>VLOOKUP(I47,segmentID,2,FALSE)</f>
        <v>2</v>
      </c>
      <c r="K47" t="s">
        <v>3255</v>
      </c>
      <c r="L47">
        <f>VLOOKUP(K47,country2,2,FALSE)</f>
        <v>1</v>
      </c>
      <c r="M47" t="s">
        <v>118</v>
      </c>
      <c r="N47">
        <f>VLOOKUP(Orders!M47,city2,2,FALSE)</f>
        <v>17</v>
      </c>
      <c r="O47" t="s">
        <v>119</v>
      </c>
      <c r="P47">
        <f>VLOOKUP(O47,state2,2,FALSE)</f>
        <v>12</v>
      </c>
      <c r="Q47">
        <v>55122</v>
      </c>
      <c r="R47" t="s">
        <v>55</v>
      </c>
      <c r="S47">
        <f>VLOOKUP(R47,region2,2,FALSE)</f>
        <v>3</v>
      </c>
      <c r="T47" t="s">
        <v>4154</v>
      </c>
      <c r="U47" t="s">
        <v>22</v>
      </c>
      <c r="V47">
        <f>VLOOKUP(U47,category2,2,FALSE)</f>
        <v>2</v>
      </c>
      <c r="W47" t="s">
        <v>3231</v>
      </c>
      <c r="X47">
        <f>VLOOKUP(W47,subcat2,3,FALSE)</f>
        <v>9</v>
      </c>
      <c r="Y47" t="s">
        <v>1103</v>
      </c>
      <c r="Z47">
        <v>17.46</v>
      </c>
      <c r="AA47">
        <v>2</v>
      </c>
      <c r="AB47">
        <v>0</v>
      </c>
      <c r="AC47" s="4">
        <v>8.2061999999999991</v>
      </c>
    </row>
    <row r="48" spans="1:29" x14ac:dyDescent="0.25">
      <c r="A48" s="2">
        <v>47</v>
      </c>
      <c r="B48" t="s">
        <v>5933</v>
      </c>
      <c r="C48" s="3">
        <v>41932</v>
      </c>
      <c r="D48" s="3">
        <v>41937</v>
      </c>
      <c r="E48" t="s">
        <v>7</v>
      </c>
      <c r="F48">
        <f>VLOOKUP(E48,SHIPMODE,2,FALSE)</f>
        <v>1</v>
      </c>
      <c r="G48" t="s">
        <v>3277</v>
      </c>
      <c r="H48" t="s">
        <v>121</v>
      </c>
      <c r="I48" t="s">
        <v>9</v>
      </c>
      <c r="J48">
        <f>VLOOKUP(I48,segmentID,2,FALSE)</f>
        <v>1</v>
      </c>
      <c r="K48" t="s">
        <v>3255</v>
      </c>
      <c r="L48">
        <f>VLOOKUP(K48,country2,2,FALSE)</f>
        <v>1</v>
      </c>
      <c r="M48" t="s">
        <v>122</v>
      </c>
      <c r="N48">
        <f>VLOOKUP(Orders!M48,city2,2,FALSE)</f>
        <v>18</v>
      </c>
      <c r="O48" t="s">
        <v>123</v>
      </c>
      <c r="P48">
        <f>VLOOKUP(O48,state2,2,FALSE)</f>
        <v>13</v>
      </c>
      <c r="Q48">
        <v>48185</v>
      </c>
      <c r="R48" t="s">
        <v>55</v>
      </c>
      <c r="S48">
        <f>VLOOKUP(R48,region2,2,FALSE)</f>
        <v>3</v>
      </c>
      <c r="T48" t="s">
        <v>4155</v>
      </c>
      <c r="U48" t="s">
        <v>22</v>
      </c>
      <c r="V48">
        <f>VLOOKUP(U48,category2,2,FALSE)</f>
        <v>2</v>
      </c>
      <c r="W48" t="s">
        <v>3227</v>
      </c>
      <c r="X48">
        <f>VLOOKUP(W48,subcat2,3,FALSE)</f>
        <v>5</v>
      </c>
      <c r="Y48" t="s">
        <v>748</v>
      </c>
      <c r="Z48">
        <v>211.96</v>
      </c>
      <c r="AA48">
        <v>4</v>
      </c>
      <c r="AB48">
        <v>0</v>
      </c>
      <c r="AC48" s="4">
        <v>8.4783999999999935</v>
      </c>
    </row>
    <row r="49" spans="1:29" x14ac:dyDescent="0.25">
      <c r="A49" s="2">
        <v>48</v>
      </c>
      <c r="B49" t="s">
        <v>7942</v>
      </c>
      <c r="C49" s="3">
        <v>42541</v>
      </c>
      <c r="D49" s="3">
        <v>42546</v>
      </c>
      <c r="E49" t="s">
        <v>25</v>
      </c>
      <c r="F49">
        <f>VLOOKUP(E49,SHIPMODE,2,FALSE)</f>
        <v>2</v>
      </c>
      <c r="G49" t="s">
        <v>3278</v>
      </c>
      <c r="H49" t="s">
        <v>125</v>
      </c>
      <c r="I49" t="s">
        <v>9</v>
      </c>
      <c r="J49">
        <f>VLOOKUP(I49,segmentID,2,FALSE)</f>
        <v>1</v>
      </c>
      <c r="K49" t="s">
        <v>3255</v>
      </c>
      <c r="L49">
        <f>VLOOKUP(K49,country2,2,FALSE)</f>
        <v>1</v>
      </c>
      <c r="M49" t="s">
        <v>126</v>
      </c>
      <c r="N49">
        <f>VLOOKUP(Orders!M49,city2,2,FALSE)</f>
        <v>19</v>
      </c>
      <c r="O49" t="s">
        <v>127</v>
      </c>
      <c r="P49">
        <f>VLOOKUP(O49,state2,2,FALSE)</f>
        <v>14</v>
      </c>
      <c r="Q49">
        <v>19901</v>
      </c>
      <c r="R49" t="s">
        <v>79</v>
      </c>
      <c r="S49">
        <f>VLOOKUP(R49,region2,2,FALSE)</f>
        <v>4</v>
      </c>
      <c r="T49" t="s">
        <v>4156</v>
      </c>
      <c r="U49" t="s">
        <v>35</v>
      </c>
      <c r="V49">
        <f>VLOOKUP(U49,category2,2,FALSE)</f>
        <v>3</v>
      </c>
      <c r="W49" t="s">
        <v>3232</v>
      </c>
      <c r="X49">
        <f>VLOOKUP(W49,subcat2,3,FALSE)</f>
        <v>12</v>
      </c>
      <c r="Y49" t="s">
        <v>222</v>
      </c>
      <c r="Z49">
        <v>45</v>
      </c>
      <c r="AA49">
        <v>3</v>
      </c>
      <c r="AB49">
        <v>0</v>
      </c>
      <c r="AC49" s="4">
        <v>4.9500000000000011</v>
      </c>
    </row>
    <row r="50" spans="1:29" x14ac:dyDescent="0.25">
      <c r="A50" s="2">
        <v>49</v>
      </c>
      <c r="B50" t="s">
        <v>7942</v>
      </c>
      <c r="C50" s="3">
        <v>42541</v>
      </c>
      <c r="D50" s="3">
        <v>42546</v>
      </c>
      <c r="E50" t="s">
        <v>25</v>
      </c>
      <c r="F50">
        <f>VLOOKUP(E50,SHIPMODE,2,FALSE)</f>
        <v>2</v>
      </c>
      <c r="G50" t="s">
        <v>3278</v>
      </c>
      <c r="H50" t="s">
        <v>125</v>
      </c>
      <c r="I50" t="s">
        <v>9</v>
      </c>
      <c r="J50">
        <f>VLOOKUP(I50,segmentID,2,FALSE)</f>
        <v>1</v>
      </c>
      <c r="K50" t="s">
        <v>3255</v>
      </c>
      <c r="L50">
        <f>VLOOKUP(K50,country2,2,FALSE)</f>
        <v>1</v>
      </c>
      <c r="M50" t="s">
        <v>126</v>
      </c>
      <c r="N50">
        <f>VLOOKUP(Orders!M50,city2,2,FALSE)</f>
        <v>19</v>
      </c>
      <c r="O50" t="s">
        <v>127</v>
      </c>
      <c r="P50">
        <f>VLOOKUP(O50,state2,2,FALSE)</f>
        <v>14</v>
      </c>
      <c r="Q50">
        <v>19901</v>
      </c>
      <c r="R50" t="s">
        <v>79</v>
      </c>
      <c r="S50">
        <f>VLOOKUP(R50,region2,2,FALSE)</f>
        <v>4</v>
      </c>
      <c r="T50" t="s">
        <v>4157</v>
      </c>
      <c r="U50" t="s">
        <v>35</v>
      </c>
      <c r="V50">
        <f>VLOOKUP(U50,category2,2,FALSE)</f>
        <v>3</v>
      </c>
      <c r="W50" t="s">
        <v>3230</v>
      </c>
      <c r="X50">
        <f>VLOOKUP(W50,subcat2,3,FALSE)</f>
        <v>8</v>
      </c>
      <c r="Y50" t="s">
        <v>1232</v>
      </c>
      <c r="Z50">
        <v>21.8</v>
      </c>
      <c r="AA50">
        <v>2</v>
      </c>
      <c r="AB50">
        <v>0</v>
      </c>
      <c r="AC50" s="4">
        <v>6.104000000000001</v>
      </c>
    </row>
    <row r="51" spans="1:29" x14ac:dyDescent="0.25">
      <c r="A51" s="2">
        <v>50</v>
      </c>
      <c r="B51" t="s">
        <v>6902</v>
      </c>
      <c r="C51" s="3">
        <v>42112</v>
      </c>
      <c r="D51" s="3">
        <v>42116</v>
      </c>
      <c r="E51" t="s">
        <v>25</v>
      </c>
      <c r="F51">
        <f>VLOOKUP(E51,SHIPMODE,2,FALSE)</f>
        <v>2</v>
      </c>
      <c r="G51" t="s">
        <v>3279</v>
      </c>
      <c r="H51" t="s">
        <v>130</v>
      </c>
      <c r="I51" t="s">
        <v>9</v>
      </c>
      <c r="J51">
        <f>VLOOKUP(I51,segmentID,2,FALSE)</f>
        <v>1</v>
      </c>
      <c r="K51" t="s">
        <v>3255</v>
      </c>
      <c r="L51">
        <f>VLOOKUP(K51,country2,2,FALSE)</f>
        <v>1</v>
      </c>
      <c r="M51" t="s">
        <v>131</v>
      </c>
      <c r="N51">
        <f>VLOOKUP(Orders!M51,city2,2,FALSE)</f>
        <v>20</v>
      </c>
      <c r="O51" t="s">
        <v>132</v>
      </c>
      <c r="P51">
        <f>VLOOKUP(O51,state2,2,FALSE)</f>
        <v>15</v>
      </c>
      <c r="Q51">
        <v>47150</v>
      </c>
      <c r="R51" t="s">
        <v>55</v>
      </c>
      <c r="S51">
        <f>VLOOKUP(R51,region2,2,FALSE)</f>
        <v>3</v>
      </c>
      <c r="T51" t="s">
        <v>4158</v>
      </c>
      <c r="U51" t="s">
        <v>22</v>
      </c>
      <c r="V51">
        <f>VLOOKUP(U51,category2,2,FALSE)</f>
        <v>2</v>
      </c>
      <c r="W51" t="s">
        <v>3231</v>
      </c>
      <c r="X51">
        <f>VLOOKUP(W51,subcat2,3,FALSE)</f>
        <v>9</v>
      </c>
      <c r="Y51" t="s">
        <v>3089</v>
      </c>
      <c r="Z51">
        <v>38.22</v>
      </c>
      <c r="AA51">
        <v>6</v>
      </c>
      <c r="AB51">
        <v>0</v>
      </c>
      <c r="AC51" s="4">
        <v>17.9634</v>
      </c>
    </row>
    <row r="52" spans="1:29" x14ac:dyDescent="0.25">
      <c r="A52" s="2">
        <v>51</v>
      </c>
      <c r="B52" t="s">
        <v>6902</v>
      </c>
      <c r="C52" s="3">
        <v>42112</v>
      </c>
      <c r="D52" s="3">
        <v>42116</v>
      </c>
      <c r="E52" t="s">
        <v>25</v>
      </c>
      <c r="F52">
        <f>VLOOKUP(E52,SHIPMODE,2,FALSE)</f>
        <v>2</v>
      </c>
      <c r="G52" t="s">
        <v>3279</v>
      </c>
      <c r="H52" t="s">
        <v>130</v>
      </c>
      <c r="I52" t="s">
        <v>9</v>
      </c>
      <c r="J52">
        <f>VLOOKUP(I52,segmentID,2,FALSE)</f>
        <v>1</v>
      </c>
      <c r="K52" t="s">
        <v>3255</v>
      </c>
      <c r="L52">
        <f>VLOOKUP(K52,country2,2,FALSE)</f>
        <v>1</v>
      </c>
      <c r="M52" t="s">
        <v>131</v>
      </c>
      <c r="N52">
        <f>VLOOKUP(Orders!M52,city2,2,FALSE)</f>
        <v>20</v>
      </c>
      <c r="O52" t="s">
        <v>132</v>
      </c>
      <c r="P52">
        <f>VLOOKUP(O52,state2,2,FALSE)</f>
        <v>15</v>
      </c>
      <c r="Q52">
        <v>47150</v>
      </c>
      <c r="R52" t="s">
        <v>55</v>
      </c>
      <c r="S52">
        <f>VLOOKUP(R52,region2,2,FALSE)</f>
        <v>3</v>
      </c>
      <c r="T52" t="s">
        <v>4159</v>
      </c>
      <c r="U52" t="s">
        <v>22</v>
      </c>
      <c r="V52">
        <f>VLOOKUP(U52,category2,2,FALSE)</f>
        <v>2</v>
      </c>
      <c r="W52" t="s">
        <v>23</v>
      </c>
      <c r="X52">
        <f>VLOOKUP(W52,subcat2,3,FALSE)</f>
        <v>3</v>
      </c>
      <c r="Y52" t="s">
        <v>523</v>
      </c>
      <c r="Z52">
        <v>75.179999999999993</v>
      </c>
      <c r="AA52">
        <v>6</v>
      </c>
      <c r="AB52">
        <v>0</v>
      </c>
      <c r="AC52" s="4">
        <v>35.334599999999995</v>
      </c>
    </row>
    <row r="53" spans="1:29" x14ac:dyDescent="0.25">
      <c r="A53" s="2">
        <v>52</v>
      </c>
      <c r="B53" t="s">
        <v>6902</v>
      </c>
      <c r="C53" s="3">
        <v>42112</v>
      </c>
      <c r="D53" s="3">
        <v>42116</v>
      </c>
      <c r="E53" t="s">
        <v>25</v>
      </c>
      <c r="F53">
        <f>VLOOKUP(E53,SHIPMODE,2,FALSE)</f>
        <v>2</v>
      </c>
      <c r="G53" t="s">
        <v>3279</v>
      </c>
      <c r="H53" t="s">
        <v>130</v>
      </c>
      <c r="I53" t="s">
        <v>9</v>
      </c>
      <c r="J53">
        <f>VLOOKUP(I53,segmentID,2,FALSE)</f>
        <v>1</v>
      </c>
      <c r="K53" t="s">
        <v>3255</v>
      </c>
      <c r="L53">
        <f>VLOOKUP(K53,country2,2,FALSE)</f>
        <v>1</v>
      </c>
      <c r="M53" t="s">
        <v>131</v>
      </c>
      <c r="N53">
        <f>VLOOKUP(Orders!M53,city2,2,FALSE)</f>
        <v>20</v>
      </c>
      <c r="O53" t="s">
        <v>132</v>
      </c>
      <c r="P53">
        <f>VLOOKUP(O53,state2,2,FALSE)</f>
        <v>15</v>
      </c>
      <c r="Q53">
        <v>47150</v>
      </c>
      <c r="R53" t="s">
        <v>55</v>
      </c>
      <c r="S53">
        <f>VLOOKUP(R53,region2,2,FALSE)</f>
        <v>3</v>
      </c>
      <c r="T53" t="s">
        <v>4160</v>
      </c>
      <c r="U53" t="s">
        <v>13</v>
      </c>
      <c r="V53">
        <f>VLOOKUP(U53,category2,2,FALSE)</f>
        <v>1</v>
      </c>
      <c r="W53" t="s">
        <v>3228</v>
      </c>
      <c r="X53">
        <f>VLOOKUP(W53,subcat2,3,FALSE)</f>
        <v>6</v>
      </c>
      <c r="Y53" t="s">
        <v>2477</v>
      </c>
      <c r="Z53">
        <v>6.16</v>
      </c>
      <c r="AA53">
        <v>2</v>
      </c>
      <c r="AB53">
        <v>0</v>
      </c>
      <c r="AC53" s="4">
        <v>2.9567999999999999</v>
      </c>
    </row>
    <row r="54" spans="1:29" x14ac:dyDescent="0.25">
      <c r="A54" s="2">
        <v>53</v>
      </c>
      <c r="B54" t="s">
        <v>6902</v>
      </c>
      <c r="C54" s="3">
        <v>42112</v>
      </c>
      <c r="D54" s="3">
        <v>42116</v>
      </c>
      <c r="E54" t="s">
        <v>25</v>
      </c>
      <c r="F54">
        <f>VLOOKUP(E54,SHIPMODE,2,FALSE)</f>
        <v>2</v>
      </c>
      <c r="G54" t="s">
        <v>3279</v>
      </c>
      <c r="H54" t="s">
        <v>130</v>
      </c>
      <c r="I54" t="s">
        <v>9</v>
      </c>
      <c r="J54">
        <f>VLOOKUP(I54,segmentID,2,FALSE)</f>
        <v>1</v>
      </c>
      <c r="K54" t="s">
        <v>3255</v>
      </c>
      <c r="L54">
        <f>VLOOKUP(K54,country2,2,FALSE)</f>
        <v>1</v>
      </c>
      <c r="M54" t="s">
        <v>131</v>
      </c>
      <c r="N54">
        <f>VLOOKUP(Orders!M54,city2,2,FALSE)</f>
        <v>20</v>
      </c>
      <c r="O54" t="s">
        <v>132</v>
      </c>
      <c r="P54">
        <f>VLOOKUP(O54,state2,2,FALSE)</f>
        <v>15</v>
      </c>
      <c r="Q54">
        <v>47150</v>
      </c>
      <c r="R54" t="s">
        <v>55</v>
      </c>
      <c r="S54">
        <f>VLOOKUP(R54,region2,2,FALSE)</f>
        <v>3</v>
      </c>
      <c r="T54" t="s">
        <v>4161</v>
      </c>
      <c r="U54" t="s">
        <v>13</v>
      </c>
      <c r="V54">
        <f>VLOOKUP(U54,category2,2,FALSE)</f>
        <v>1</v>
      </c>
      <c r="W54" t="s">
        <v>3226</v>
      </c>
      <c r="X54">
        <f>VLOOKUP(W54,subcat2,3,FALSE)</f>
        <v>2</v>
      </c>
      <c r="Y54" t="s">
        <v>1528</v>
      </c>
      <c r="Z54">
        <v>89.99</v>
      </c>
      <c r="AA54">
        <v>1</v>
      </c>
      <c r="AB54">
        <v>0</v>
      </c>
      <c r="AC54" s="4">
        <v>17.098099999999988</v>
      </c>
    </row>
    <row r="55" spans="1:29" x14ac:dyDescent="0.25">
      <c r="A55" s="2">
        <v>54</v>
      </c>
      <c r="B55" t="s">
        <v>7943</v>
      </c>
      <c r="C55" s="3">
        <v>42715</v>
      </c>
      <c r="D55" s="3">
        <v>42721</v>
      </c>
      <c r="E55" t="s">
        <v>25</v>
      </c>
      <c r="F55">
        <f>VLOOKUP(E55,SHIPMODE,2,FALSE)</f>
        <v>2</v>
      </c>
      <c r="G55" t="s">
        <v>3280</v>
      </c>
      <c r="H55" t="s">
        <v>137</v>
      </c>
      <c r="I55" t="s">
        <v>18</v>
      </c>
      <c r="J55">
        <f>VLOOKUP(I55,segmentID,2,FALSE)</f>
        <v>2</v>
      </c>
      <c r="K55" t="s">
        <v>3255</v>
      </c>
      <c r="L55">
        <f>VLOOKUP(K55,country2,2,FALSE)</f>
        <v>1</v>
      </c>
      <c r="M55" t="s">
        <v>138</v>
      </c>
      <c r="N55">
        <f>VLOOKUP(Orders!M55,city2,2,FALSE)</f>
        <v>21</v>
      </c>
      <c r="O55" t="s">
        <v>139</v>
      </c>
      <c r="P55">
        <f>VLOOKUP(O55,state2,2,FALSE)</f>
        <v>16</v>
      </c>
      <c r="Q55">
        <v>10024</v>
      </c>
      <c r="R55" t="s">
        <v>79</v>
      </c>
      <c r="S55">
        <f>VLOOKUP(R55,region2,2,FALSE)</f>
        <v>4</v>
      </c>
      <c r="T55" t="s">
        <v>4162</v>
      </c>
      <c r="U55" t="s">
        <v>22</v>
      </c>
      <c r="V55">
        <f>VLOOKUP(U55,category2,2,FALSE)</f>
        <v>2</v>
      </c>
      <c r="W55" t="s">
        <v>3234</v>
      </c>
      <c r="X55">
        <f>VLOOKUP(W55,subcat2,3,FALSE)</f>
        <v>14</v>
      </c>
      <c r="Y55" t="s">
        <v>2659</v>
      </c>
      <c r="Z55">
        <v>15.260000000000002</v>
      </c>
      <c r="AA55">
        <v>7</v>
      </c>
      <c r="AB55">
        <v>0</v>
      </c>
      <c r="AC55" s="4">
        <v>6.2566000000000006</v>
      </c>
    </row>
    <row r="56" spans="1:29" x14ac:dyDescent="0.25">
      <c r="A56" s="2">
        <v>55</v>
      </c>
      <c r="B56" t="s">
        <v>7943</v>
      </c>
      <c r="C56" s="3">
        <v>42715</v>
      </c>
      <c r="D56" s="3">
        <v>42721</v>
      </c>
      <c r="E56" t="s">
        <v>25</v>
      </c>
      <c r="F56">
        <f>VLOOKUP(E56,SHIPMODE,2,FALSE)</f>
        <v>2</v>
      </c>
      <c r="G56" t="s">
        <v>3280</v>
      </c>
      <c r="H56" t="s">
        <v>137</v>
      </c>
      <c r="I56" t="s">
        <v>18</v>
      </c>
      <c r="J56">
        <f>VLOOKUP(I56,segmentID,2,FALSE)</f>
        <v>2</v>
      </c>
      <c r="K56" t="s">
        <v>3255</v>
      </c>
      <c r="L56">
        <f>VLOOKUP(K56,country2,2,FALSE)</f>
        <v>1</v>
      </c>
      <c r="M56" t="s">
        <v>138</v>
      </c>
      <c r="N56">
        <f>VLOOKUP(Orders!M56,city2,2,FALSE)</f>
        <v>21</v>
      </c>
      <c r="O56" t="s">
        <v>139</v>
      </c>
      <c r="P56">
        <f>VLOOKUP(O56,state2,2,FALSE)</f>
        <v>16</v>
      </c>
      <c r="Q56">
        <v>10024</v>
      </c>
      <c r="R56" t="s">
        <v>79</v>
      </c>
      <c r="S56">
        <f>VLOOKUP(R56,region2,2,FALSE)</f>
        <v>4</v>
      </c>
      <c r="T56" t="s">
        <v>4163</v>
      </c>
      <c r="U56" t="s">
        <v>35</v>
      </c>
      <c r="V56">
        <f>VLOOKUP(U56,category2,2,FALSE)</f>
        <v>3</v>
      </c>
      <c r="W56" t="s">
        <v>3230</v>
      </c>
      <c r="X56">
        <f>VLOOKUP(W56,subcat2,3,FALSE)</f>
        <v>8</v>
      </c>
      <c r="Y56" t="s">
        <v>1508</v>
      </c>
      <c r="Z56">
        <v>1029.95</v>
      </c>
      <c r="AA56">
        <v>5</v>
      </c>
      <c r="AB56">
        <v>0</v>
      </c>
      <c r="AC56" s="4">
        <v>298.68549999999999</v>
      </c>
    </row>
    <row r="57" spans="1:29" x14ac:dyDescent="0.25">
      <c r="A57" s="2">
        <v>56</v>
      </c>
      <c r="B57" t="s">
        <v>7944</v>
      </c>
      <c r="C57" s="3">
        <v>42538</v>
      </c>
      <c r="D57" s="3">
        <v>42539</v>
      </c>
      <c r="E57" t="s">
        <v>97</v>
      </c>
      <c r="F57">
        <f>VLOOKUP(E57,SHIPMODE,2,FALSE)</f>
        <v>3</v>
      </c>
      <c r="G57" t="s">
        <v>3281</v>
      </c>
      <c r="H57" t="s">
        <v>142</v>
      </c>
      <c r="I57" t="s">
        <v>9</v>
      </c>
      <c r="J57">
        <f>VLOOKUP(I57,segmentID,2,FALSE)</f>
        <v>1</v>
      </c>
      <c r="K57" t="s">
        <v>3255</v>
      </c>
      <c r="L57">
        <f>VLOOKUP(K57,country2,2,FALSE)</f>
        <v>1</v>
      </c>
      <c r="M57" t="s">
        <v>143</v>
      </c>
      <c r="N57">
        <f>VLOOKUP(Orders!M57,city2,2,FALSE)</f>
        <v>22</v>
      </c>
      <c r="O57" t="s">
        <v>139</v>
      </c>
      <c r="P57">
        <f>VLOOKUP(O57,state2,2,FALSE)</f>
        <v>16</v>
      </c>
      <c r="Q57">
        <v>12180</v>
      </c>
      <c r="R57" t="s">
        <v>79</v>
      </c>
      <c r="S57">
        <f>VLOOKUP(R57,region2,2,FALSE)</f>
        <v>4</v>
      </c>
      <c r="T57" t="s">
        <v>4164</v>
      </c>
      <c r="U57" t="s">
        <v>22</v>
      </c>
      <c r="V57">
        <f>VLOOKUP(U57,category2,2,FALSE)</f>
        <v>2</v>
      </c>
      <c r="W57" t="s">
        <v>3227</v>
      </c>
      <c r="X57">
        <f>VLOOKUP(W57,subcat2,3,FALSE)</f>
        <v>5</v>
      </c>
      <c r="Y57" t="s">
        <v>827</v>
      </c>
      <c r="Z57">
        <v>208.56</v>
      </c>
      <c r="AA57">
        <v>6</v>
      </c>
      <c r="AB57">
        <v>0</v>
      </c>
      <c r="AC57" s="4">
        <v>52.139999999999986</v>
      </c>
    </row>
    <row r="58" spans="1:29" x14ac:dyDescent="0.25">
      <c r="A58" s="2">
        <v>57</v>
      </c>
      <c r="B58" t="s">
        <v>7944</v>
      </c>
      <c r="C58" s="3">
        <v>42538</v>
      </c>
      <c r="D58" s="3">
        <v>42539</v>
      </c>
      <c r="E58" t="s">
        <v>97</v>
      </c>
      <c r="F58">
        <f>VLOOKUP(E58,SHIPMODE,2,FALSE)</f>
        <v>3</v>
      </c>
      <c r="G58" t="s">
        <v>3281</v>
      </c>
      <c r="H58" t="s">
        <v>142</v>
      </c>
      <c r="I58" t="s">
        <v>9</v>
      </c>
      <c r="J58">
        <f>VLOOKUP(I58,segmentID,2,FALSE)</f>
        <v>1</v>
      </c>
      <c r="K58" t="s">
        <v>3255</v>
      </c>
      <c r="L58">
        <f>VLOOKUP(K58,country2,2,FALSE)</f>
        <v>1</v>
      </c>
      <c r="M58" t="s">
        <v>143</v>
      </c>
      <c r="N58">
        <f>VLOOKUP(Orders!M58,city2,2,FALSE)</f>
        <v>22</v>
      </c>
      <c r="O58" t="s">
        <v>139</v>
      </c>
      <c r="P58">
        <f>VLOOKUP(O58,state2,2,FALSE)</f>
        <v>16</v>
      </c>
      <c r="Q58">
        <v>12180</v>
      </c>
      <c r="R58" t="s">
        <v>79</v>
      </c>
      <c r="S58">
        <f>VLOOKUP(R58,region2,2,FALSE)</f>
        <v>4</v>
      </c>
      <c r="T58" t="s">
        <v>4165</v>
      </c>
      <c r="U58" t="s">
        <v>22</v>
      </c>
      <c r="V58">
        <f>VLOOKUP(U58,category2,2,FALSE)</f>
        <v>2</v>
      </c>
      <c r="W58" t="s">
        <v>45</v>
      </c>
      <c r="X58">
        <f>VLOOKUP(W58,subcat2,3,FALSE)</f>
        <v>11</v>
      </c>
      <c r="Y58" t="s">
        <v>2294</v>
      </c>
      <c r="Z58">
        <v>32.400000000000006</v>
      </c>
      <c r="AA58">
        <v>5</v>
      </c>
      <c r="AB58">
        <v>0</v>
      </c>
      <c r="AC58" s="4">
        <v>15.552000000000001</v>
      </c>
    </row>
    <row r="59" spans="1:29" x14ac:dyDescent="0.25">
      <c r="A59" s="2">
        <v>58</v>
      </c>
      <c r="B59" t="s">
        <v>7944</v>
      </c>
      <c r="C59" s="3">
        <v>42538</v>
      </c>
      <c r="D59" s="3">
        <v>42539</v>
      </c>
      <c r="E59" t="s">
        <v>97</v>
      </c>
      <c r="F59">
        <f>VLOOKUP(E59,SHIPMODE,2,FALSE)</f>
        <v>3</v>
      </c>
      <c r="G59" t="s">
        <v>3281</v>
      </c>
      <c r="H59" t="s">
        <v>142</v>
      </c>
      <c r="I59" t="s">
        <v>9</v>
      </c>
      <c r="J59">
        <f>VLOOKUP(I59,segmentID,2,FALSE)</f>
        <v>1</v>
      </c>
      <c r="K59" t="s">
        <v>3255</v>
      </c>
      <c r="L59">
        <f>VLOOKUP(K59,country2,2,FALSE)</f>
        <v>1</v>
      </c>
      <c r="M59" t="s">
        <v>143</v>
      </c>
      <c r="N59">
        <f>VLOOKUP(Orders!M59,city2,2,FALSE)</f>
        <v>22</v>
      </c>
      <c r="O59" t="s">
        <v>139</v>
      </c>
      <c r="P59">
        <f>VLOOKUP(O59,state2,2,FALSE)</f>
        <v>16</v>
      </c>
      <c r="Q59">
        <v>12180</v>
      </c>
      <c r="R59" t="s">
        <v>79</v>
      </c>
      <c r="S59">
        <f>VLOOKUP(R59,region2,2,FALSE)</f>
        <v>4</v>
      </c>
      <c r="T59" t="s">
        <v>4166</v>
      </c>
      <c r="U59" t="s">
        <v>13</v>
      </c>
      <c r="V59">
        <f>VLOOKUP(U59,category2,2,FALSE)</f>
        <v>1</v>
      </c>
      <c r="W59" t="s">
        <v>3226</v>
      </c>
      <c r="X59">
        <f>VLOOKUP(W59,subcat2,3,FALSE)</f>
        <v>2</v>
      </c>
      <c r="Y59" t="s">
        <v>1559</v>
      </c>
      <c r="Z59">
        <v>319.41000000000003</v>
      </c>
      <c r="AA59">
        <v>5</v>
      </c>
      <c r="AB59">
        <v>0.1</v>
      </c>
      <c r="AC59" s="4">
        <v>7.0980000000000061</v>
      </c>
    </row>
    <row r="60" spans="1:29" x14ac:dyDescent="0.25">
      <c r="A60" s="2">
        <v>59</v>
      </c>
      <c r="B60" t="s">
        <v>7944</v>
      </c>
      <c r="C60" s="3">
        <v>42538</v>
      </c>
      <c r="D60" s="3">
        <v>42539</v>
      </c>
      <c r="E60" t="s">
        <v>97</v>
      </c>
      <c r="F60">
        <f>VLOOKUP(E60,SHIPMODE,2,FALSE)</f>
        <v>3</v>
      </c>
      <c r="G60" t="s">
        <v>3281</v>
      </c>
      <c r="H60" t="s">
        <v>142</v>
      </c>
      <c r="I60" t="s">
        <v>9</v>
      </c>
      <c r="J60">
        <f>VLOOKUP(I60,segmentID,2,FALSE)</f>
        <v>1</v>
      </c>
      <c r="K60" t="s">
        <v>3255</v>
      </c>
      <c r="L60">
        <f>VLOOKUP(K60,country2,2,FALSE)</f>
        <v>1</v>
      </c>
      <c r="M60" t="s">
        <v>143</v>
      </c>
      <c r="N60">
        <f>VLOOKUP(Orders!M60,city2,2,FALSE)</f>
        <v>22</v>
      </c>
      <c r="O60" t="s">
        <v>139</v>
      </c>
      <c r="P60">
        <f>VLOOKUP(O60,state2,2,FALSE)</f>
        <v>16</v>
      </c>
      <c r="Q60">
        <v>12180</v>
      </c>
      <c r="R60" t="s">
        <v>79</v>
      </c>
      <c r="S60">
        <f>VLOOKUP(R60,region2,2,FALSE)</f>
        <v>4</v>
      </c>
      <c r="T60" t="s">
        <v>4167</v>
      </c>
      <c r="U60" t="s">
        <v>22</v>
      </c>
      <c r="V60">
        <f>VLOOKUP(U60,category2,2,FALSE)</f>
        <v>2</v>
      </c>
      <c r="W60" t="s">
        <v>45</v>
      </c>
      <c r="X60">
        <f>VLOOKUP(W60,subcat2,3,FALSE)</f>
        <v>11</v>
      </c>
      <c r="Y60" t="s">
        <v>2872</v>
      </c>
      <c r="Z60">
        <v>14.56</v>
      </c>
      <c r="AA60">
        <v>2</v>
      </c>
      <c r="AB60">
        <v>0</v>
      </c>
      <c r="AC60" s="4">
        <v>6.9888000000000003</v>
      </c>
    </row>
    <row r="61" spans="1:29" x14ac:dyDescent="0.25">
      <c r="A61" s="2">
        <v>60</v>
      </c>
      <c r="B61" t="s">
        <v>7944</v>
      </c>
      <c r="C61" s="3">
        <v>42538</v>
      </c>
      <c r="D61" s="3">
        <v>42539</v>
      </c>
      <c r="E61" t="s">
        <v>97</v>
      </c>
      <c r="F61">
        <f>VLOOKUP(E61,SHIPMODE,2,FALSE)</f>
        <v>3</v>
      </c>
      <c r="G61" t="s">
        <v>3281</v>
      </c>
      <c r="H61" t="s">
        <v>142</v>
      </c>
      <c r="I61" t="s">
        <v>9</v>
      </c>
      <c r="J61">
        <f>VLOOKUP(I61,segmentID,2,FALSE)</f>
        <v>1</v>
      </c>
      <c r="K61" t="s">
        <v>3255</v>
      </c>
      <c r="L61">
        <f>VLOOKUP(K61,country2,2,FALSE)</f>
        <v>1</v>
      </c>
      <c r="M61" t="s">
        <v>143</v>
      </c>
      <c r="N61">
        <f>VLOOKUP(Orders!M61,city2,2,FALSE)</f>
        <v>22</v>
      </c>
      <c r="O61" t="s">
        <v>139</v>
      </c>
      <c r="P61">
        <f>VLOOKUP(O61,state2,2,FALSE)</f>
        <v>16</v>
      </c>
      <c r="Q61">
        <v>12180</v>
      </c>
      <c r="R61" t="s">
        <v>79</v>
      </c>
      <c r="S61">
        <f>VLOOKUP(R61,region2,2,FALSE)</f>
        <v>4</v>
      </c>
      <c r="T61" t="s">
        <v>4156</v>
      </c>
      <c r="U61" t="s">
        <v>35</v>
      </c>
      <c r="V61">
        <f>VLOOKUP(U61,category2,2,FALSE)</f>
        <v>3</v>
      </c>
      <c r="W61" t="s">
        <v>3232</v>
      </c>
      <c r="X61">
        <f>VLOOKUP(W61,subcat2,3,FALSE)</f>
        <v>12</v>
      </c>
      <c r="Y61" t="s">
        <v>222</v>
      </c>
      <c r="Z61">
        <v>30</v>
      </c>
      <c r="AA61">
        <v>2</v>
      </c>
      <c r="AB61">
        <v>0</v>
      </c>
      <c r="AC61" s="4">
        <v>3.3000000000000007</v>
      </c>
    </row>
    <row r="62" spans="1:29" x14ac:dyDescent="0.25">
      <c r="A62" s="2">
        <v>61</v>
      </c>
      <c r="B62" t="s">
        <v>7944</v>
      </c>
      <c r="C62" s="3">
        <v>42538</v>
      </c>
      <c r="D62" s="3">
        <v>42539</v>
      </c>
      <c r="E62" t="s">
        <v>97</v>
      </c>
      <c r="F62">
        <f>VLOOKUP(E62,SHIPMODE,2,FALSE)</f>
        <v>3</v>
      </c>
      <c r="G62" t="s">
        <v>3281</v>
      </c>
      <c r="H62" t="s">
        <v>142</v>
      </c>
      <c r="I62" t="s">
        <v>9</v>
      </c>
      <c r="J62">
        <f>VLOOKUP(I62,segmentID,2,FALSE)</f>
        <v>1</v>
      </c>
      <c r="K62" t="s">
        <v>3255</v>
      </c>
      <c r="L62">
        <f>VLOOKUP(K62,country2,2,FALSE)</f>
        <v>1</v>
      </c>
      <c r="M62" t="s">
        <v>143</v>
      </c>
      <c r="N62">
        <f>VLOOKUP(Orders!M62,city2,2,FALSE)</f>
        <v>22</v>
      </c>
      <c r="O62" t="s">
        <v>139</v>
      </c>
      <c r="P62">
        <f>VLOOKUP(O62,state2,2,FALSE)</f>
        <v>16</v>
      </c>
      <c r="Q62">
        <v>12180</v>
      </c>
      <c r="R62" t="s">
        <v>79</v>
      </c>
      <c r="S62">
        <f>VLOOKUP(R62,region2,2,FALSE)</f>
        <v>4</v>
      </c>
      <c r="T62" t="s">
        <v>4168</v>
      </c>
      <c r="U62" t="s">
        <v>22</v>
      </c>
      <c r="V62">
        <f>VLOOKUP(U62,category2,2,FALSE)</f>
        <v>2</v>
      </c>
      <c r="W62" t="s">
        <v>3231</v>
      </c>
      <c r="X62">
        <f>VLOOKUP(W62,subcat2,3,FALSE)</f>
        <v>9</v>
      </c>
      <c r="Y62" t="s">
        <v>2291</v>
      </c>
      <c r="Z62">
        <v>48.480000000000004</v>
      </c>
      <c r="AA62">
        <v>4</v>
      </c>
      <c r="AB62">
        <v>0.2</v>
      </c>
      <c r="AC62" s="4">
        <v>16.361999999999998</v>
      </c>
    </row>
    <row r="63" spans="1:29" x14ac:dyDescent="0.25">
      <c r="A63" s="2">
        <v>62</v>
      </c>
      <c r="B63" t="s">
        <v>7944</v>
      </c>
      <c r="C63" s="3">
        <v>42538</v>
      </c>
      <c r="D63" s="3">
        <v>42539</v>
      </c>
      <c r="E63" t="s">
        <v>97</v>
      </c>
      <c r="F63">
        <f>VLOOKUP(E63,SHIPMODE,2,FALSE)</f>
        <v>3</v>
      </c>
      <c r="G63" t="s">
        <v>3281</v>
      </c>
      <c r="H63" t="s">
        <v>142</v>
      </c>
      <c r="I63" t="s">
        <v>9</v>
      </c>
      <c r="J63">
        <f>VLOOKUP(I63,segmentID,2,FALSE)</f>
        <v>1</v>
      </c>
      <c r="K63" t="s">
        <v>3255</v>
      </c>
      <c r="L63">
        <f>VLOOKUP(K63,country2,2,FALSE)</f>
        <v>1</v>
      </c>
      <c r="M63" t="s">
        <v>143</v>
      </c>
      <c r="N63">
        <f>VLOOKUP(Orders!M63,city2,2,FALSE)</f>
        <v>22</v>
      </c>
      <c r="O63" t="s">
        <v>139</v>
      </c>
      <c r="P63">
        <f>VLOOKUP(O63,state2,2,FALSE)</f>
        <v>16</v>
      </c>
      <c r="Q63">
        <v>12180</v>
      </c>
      <c r="R63" t="s">
        <v>79</v>
      </c>
      <c r="S63">
        <f>VLOOKUP(R63,region2,2,FALSE)</f>
        <v>4</v>
      </c>
      <c r="T63" t="s">
        <v>4169</v>
      </c>
      <c r="U63" t="s">
        <v>22</v>
      </c>
      <c r="V63">
        <f>VLOOKUP(U63,category2,2,FALSE)</f>
        <v>2</v>
      </c>
      <c r="W63" t="s">
        <v>3229</v>
      </c>
      <c r="X63">
        <f>VLOOKUP(W63,subcat2,3,FALSE)</f>
        <v>7</v>
      </c>
      <c r="Y63" t="s">
        <v>344</v>
      </c>
      <c r="Z63">
        <v>1.68</v>
      </c>
      <c r="AA63">
        <v>1</v>
      </c>
      <c r="AB63">
        <v>0</v>
      </c>
      <c r="AC63" s="4">
        <v>0.84</v>
      </c>
    </row>
    <row r="64" spans="1:29" x14ac:dyDescent="0.25">
      <c r="A64" s="2">
        <v>63</v>
      </c>
      <c r="B64" t="s">
        <v>6903</v>
      </c>
      <c r="C64" s="3">
        <v>42332</v>
      </c>
      <c r="D64" s="3">
        <v>42338</v>
      </c>
      <c r="E64" t="s">
        <v>25</v>
      </c>
      <c r="F64">
        <f>VLOOKUP(E64,SHIPMODE,2,FALSE)</f>
        <v>2</v>
      </c>
      <c r="G64" t="s">
        <v>3282</v>
      </c>
      <c r="H64" t="s">
        <v>150</v>
      </c>
      <c r="I64" t="s">
        <v>9</v>
      </c>
      <c r="J64">
        <f>VLOOKUP(I64,segmentID,2,FALSE)</f>
        <v>1</v>
      </c>
      <c r="K64" t="s">
        <v>3255</v>
      </c>
      <c r="L64">
        <f>VLOOKUP(K64,country2,2,FALSE)</f>
        <v>1</v>
      </c>
      <c r="M64" t="s">
        <v>19</v>
      </c>
      <c r="N64">
        <f>VLOOKUP(Orders!M64,city2,2,FALSE)</f>
        <v>2</v>
      </c>
      <c r="O64" t="s">
        <v>20</v>
      </c>
      <c r="P64">
        <f>VLOOKUP(O64,state2,2,FALSE)</f>
        <v>2</v>
      </c>
      <c r="Q64">
        <v>90004</v>
      </c>
      <c r="R64" t="s">
        <v>21</v>
      </c>
      <c r="S64">
        <f>VLOOKUP(R64,region2,2,FALSE)</f>
        <v>2</v>
      </c>
      <c r="T64" t="s">
        <v>4170</v>
      </c>
      <c r="U64" t="s">
        <v>35</v>
      </c>
      <c r="V64">
        <f>VLOOKUP(U64,category2,2,FALSE)</f>
        <v>3</v>
      </c>
      <c r="W64" t="s">
        <v>3232</v>
      </c>
      <c r="X64">
        <f>VLOOKUP(W64,subcat2,3,FALSE)</f>
        <v>12</v>
      </c>
      <c r="Y64" t="s">
        <v>3237</v>
      </c>
      <c r="Z64">
        <v>13.98</v>
      </c>
      <c r="AA64">
        <v>2</v>
      </c>
      <c r="AB64">
        <v>0</v>
      </c>
      <c r="AC64" s="4">
        <v>6.1512000000000011</v>
      </c>
    </row>
    <row r="65" spans="1:29" x14ac:dyDescent="0.25">
      <c r="A65" s="2">
        <v>64</v>
      </c>
      <c r="B65" t="s">
        <v>6903</v>
      </c>
      <c r="C65" s="3">
        <v>42332</v>
      </c>
      <c r="D65" s="3">
        <v>42338</v>
      </c>
      <c r="E65" t="s">
        <v>25</v>
      </c>
      <c r="F65">
        <f>VLOOKUP(E65,SHIPMODE,2,FALSE)</f>
        <v>2</v>
      </c>
      <c r="G65" t="s">
        <v>3282</v>
      </c>
      <c r="H65" t="s">
        <v>150</v>
      </c>
      <c r="I65" t="s">
        <v>9</v>
      </c>
      <c r="J65">
        <f>VLOOKUP(I65,segmentID,2,FALSE)</f>
        <v>1</v>
      </c>
      <c r="K65" t="s">
        <v>3255</v>
      </c>
      <c r="L65">
        <f>VLOOKUP(K65,country2,2,FALSE)</f>
        <v>1</v>
      </c>
      <c r="M65" t="s">
        <v>19</v>
      </c>
      <c r="N65">
        <f>VLOOKUP(Orders!M65,city2,2,FALSE)</f>
        <v>2</v>
      </c>
      <c r="O65" t="s">
        <v>20</v>
      </c>
      <c r="P65">
        <f>VLOOKUP(O65,state2,2,FALSE)</f>
        <v>2</v>
      </c>
      <c r="Q65">
        <v>90004</v>
      </c>
      <c r="R65" t="s">
        <v>21</v>
      </c>
      <c r="S65">
        <f>VLOOKUP(R65,region2,2,FALSE)</f>
        <v>2</v>
      </c>
      <c r="T65" t="s">
        <v>4171</v>
      </c>
      <c r="U65" t="s">
        <v>22</v>
      </c>
      <c r="V65">
        <f>VLOOKUP(U65,category2,2,FALSE)</f>
        <v>2</v>
      </c>
      <c r="W65" t="s">
        <v>3231</v>
      </c>
      <c r="X65">
        <f>VLOOKUP(W65,subcat2,3,FALSE)</f>
        <v>9</v>
      </c>
      <c r="Y65" t="s">
        <v>168</v>
      </c>
      <c r="Z65">
        <v>25.824000000000002</v>
      </c>
      <c r="AA65">
        <v>6</v>
      </c>
      <c r="AB65">
        <v>0.2</v>
      </c>
      <c r="AC65" s="4">
        <v>9.3612000000000002</v>
      </c>
    </row>
    <row r="66" spans="1:29" x14ac:dyDescent="0.25">
      <c r="A66" s="2">
        <v>65</v>
      </c>
      <c r="B66" t="s">
        <v>6903</v>
      </c>
      <c r="C66" s="3">
        <v>42332</v>
      </c>
      <c r="D66" s="3">
        <v>42338</v>
      </c>
      <c r="E66" t="s">
        <v>25</v>
      </c>
      <c r="F66">
        <f>VLOOKUP(E66,SHIPMODE,2,FALSE)</f>
        <v>2</v>
      </c>
      <c r="G66" t="s">
        <v>3282</v>
      </c>
      <c r="H66" t="s">
        <v>150</v>
      </c>
      <c r="I66" t="s">
        <v>9</v>
      </c>
      <c r="J66">
        <f>VLOOKUP(I66,segmentID,2,FALSE)</f>
        <v>1</v>
      </c>
      <c r="K66" t="s">
        <v>3255</v>
      </c>
      <c r="L66">
        <f>VLOOKUP(K66,country2,2,FALSE)</f>
        <v>1</v>
      </c>
      <c r="M66" t="s">
        <v>19</v>
      </c>
      <c r="N66">
        <f>VLOOKUP(Orders!M66,city2,2,FALSE)</f>
        <v>2</v>
      </c>
      <c r="O66" t="s">
        <v>20</v>
      </c>
      <c r="P66">
        <f>VLOOKUP(O66,state2,2,FALSE)</f>
        <v>2</v>
      </c>
      <c r="Q66">
        <v>90004</v>
      </c>
      <c r="R66" t="s">
        <v>21</v>
      </c>
      <c r="S66">
        <f>VLOOKUP(R66,region2,2,FALSE)</f>
        <v>2</v>
      </c>
      <c r="T66" t="s">
        <v>4172</v>
      </c>
      <c r="U66" t="s">
        <v>22</v>
      </c>
      <c r="V66">
        <f>VLOOKUP(U66,category2,2,FALSE)</f>
        <v>2</v>
      </c>
      <c r="W66" t="s">
        <v>45</v>
      </c>
      <c r="X66">
        <f>VLOOKUP(W66,subcat2,3,FALSE)</f>
        <v>11</v>
      </c>
      <c r="Y66" t="s">
        <v>1237</v>
      </c>
      <c r="Z66">
        <v>146.72999999999999</v>
      </c>
      <c r="AA66">
        <v>3</v>
      </c>
      <c r="AB66">
        <v>0</v>
      </c>
      <c r="AC66" s="4">
        <v>68.963099999999997</v>
      </c>
    </row>
    <row r="67" spans="1:29" x14ac:dyDescent="0.25">
      <c r="A67" s="2">
        <v>66</v>
      </c>
      <c r="B67" t="s">
        <v>6903</v>
      </c>
      <c r="C67" s="3">
        <v>42332</v>
      </c>
      <c r="D67" s="3">
        <v>42338</v>
      </c>
      <c r="E67" t="s">
        <v>25</v>
      </c>
      <c r="F67">
        <f>VLOOKUP(E67,SHIPMODE,2,FALSE)</f>
        <v>2</v>
      </c>
      <c r="G67" t="s">
        <v>3282</v>
      </c>
      <c r="H67" t="s">
        <v>150</v>
      </c>
      <c r="I67" t="s">
        <v>9</v>
      </c>
      <c r="J67">
        <f>VLOOKUP(I67,segmentID,2,FALSE)</f>
        <v>1</v>
      </c>
      <c r="K67" t="s">
        <v>3255</v>
      </c>
      <c r="L67">
        <f>VLOOKUP(K67,country2,2,FALSE)</f>
        <v>1</v>
      </c>
      <c r="M67" t="s">
        <v>19</v>
      </c>
      <c r="N67">
        <f>VLOOKUP(Orders!M67,city2,2,FALSE)</f>
        <v>2</v>
      </c>
      <c r="O67" t="s">
        <v>20</v>
      </c>
      <c r="P67">
        <f>VLOOKUP(O67,state2,2,FALSE)</f>
        <v>2</v>
      </c>
      <c r="Q67">
        <v>90004</v>
      </c>
      <c r="R67" t="s">
        <v>21</v>
      </c>
      <c r="S67">
        <f>VLOOKUP(R67,region2,2,FALSE)</f>
        <v>2</v>
      </c>
      <c r="T67" t="s">
        <v>4173</v>
      </c>
      <c r="U67" t="s">
        <v>13</v>
      </c>
      <c r="V67">
        <f>VLOOKUP(U67,category2,2,FALSE)</f>
        <v>1</v>
      </c>
      <c r="W67" t="s">
        <v>3228</v>
      </c>
      <c r="X67">
        <f>VLOOKUP(W67,subcat2,3,FALSE)</f>
        <v>6</v>
      </c>
      <c r="Y67" t="s">
        <v>452</v>
      </c>
      <c r="Z67">
        <v>79.760000000000005</v>
      </c>
      <c r="AA67">
        <v>4</v>
      </c>
      <c r="AB67">
        <v>0</v>
      </c>
      <c r="AC67" s="4">
        <v>22.332800000000006</v>
      </c>
    </row>
    <row r="68" spans="1:29" x14ac:dyDescent="0.25">
      <c r="A68" s="2">
        <v>67</v>
      </c>
      <c r="B68" t="s">
        <v>6904</v>
      </c>
      <c r="C68" s="3">
        <v>42124</v>
      </c>
      <c r="D68" s="3">
        <v>42129</v>
      </c>
      <c r="E68" t="s">
        <v>25</v>
      </c>
      <c r="F68">
        <f>VLOOKUP(E68,SHIPMODE,2,FALSE)</f>
        <v>2</v>
      </c>
      <c r="G68" t="s">
        <v>3283</v>
      </c>
      <c r="H68" t="s">
        <v>155</v>
      </c>
      <c r="I68" t="s">
        <v>52</v>
      </c>
      <c r="J68">
        <f>VLOOKUP(I68,segmentID,2,FALSE)</f>
        <v>3</v>
      </c>
      <c r="K68" t="s">
        <v>3255</v>
      </c>
      <c r="L68">
        <f>VLOOKUP(K68,country2,2,FALSE)</f>
        <v>1</v>
      </c>
      <c r="M68" t="s">
        <v>156</v>
      </c>
      <c r="N68">
        <f>VLOOKUP(Orders!M68,city2,2,FALSE)</f>
        <v>23</v>
      </c>
      <c r="O68" t="s">
        <v>110</v>
      </c>
      <c r="P68">
        <f>VLOOKUP(O68,state2,2,FALSE)</f>
        <v>11</v>
      </c>
      <c r="Q68">
        <v>60610</v>
      </c>
      <c r="R68" t="s">
        <v>55</v>
      </c>
      <c r="S68">
        <f>VLOOKUP(R68,region2,2,FALSE)</f>
        <v>3</v>
      </c>
      <c r="T68" t="s">
        <v>4174</v>
      </c>
      <c r="U68" t="s">
        <v>13</v>
      </c>
      <c r="V68">
        <f>VLOOKUP(U68,category2,2,FALSE)</f>
        <v>1</v>
      </c>
      <c r="W68" t="s">
        <v>3226</v>
      </c>
      <c r="X68">
        <f>VLOOKUP(W68,subcat2,3,FALSE)</f>
        <v>2</v>
      </c>
      <c r="Y68" t="s">
        <v>346</v>
      </c>
      <c r="Z68">
        <v>213.11499999999998</v>
      </c>
      <c r="AA68">
        <v>5</v>
      </c>
      <c r="AB68">
        <v>0.3</v>
      </c>
      <c r="AC68" s="4">
        <v>-15.222500000000011</v>
      </c>
    </row>
    <row r="69" spans="1:29" x14ac:dyDescent="0.25">
      <c r="A69" s="2">
        <v>68</v>
      </c>
      <c r="B69" t="s">
        <v>5934</v>
      </c>
      <c r="C69" s="3">
        <v>41978</v>
      </c>
      <c r="D69" s="3">
        <v>41983</v>
      </c>
      <c r="E69" t="s">
        <v>25</v>
      </c>
      <c r="F69">
        <f>VLOOKUP(E69,SHIPMODE,2,FALSE)</f>
        <v>2</v>
      </c>
      <c r="G69" t="s">
        <v>3284</v>
      </c>
      <c r="H69" t="s">
        <v>158</v>
      </c>
      <c r="I69" t="s">
        <v>18</v>
      </c>
      <c r="J69">
        <f>VLOOKUP(I69,segmentID,2,FALSE)</f>
        <v>2</v>
      </c>
      <c r="K69" t="s">
        <v>3255</v>
      </c>
      <c r="L69">
        <f>VLOOKUP(K69,country2,2,FALSE)</f>
        <v>1</v>
      </c>
      <c r="M69" t="s">
        <v>159</v>
      </c>
      <c r="N69">
        <f>VLOOKUP(Orders!M69,city2,2,FALSE)</f>
        <v>24</v>
      </c>
      <c r="O69" t="s">
        <v>160</v>
      </c>
      <c r="P69">
        <f>VLOOKUP(O69,state2,2,FALSE)</f>
        <v>17</v>
      </c>
      <c r="Q69">
        <v>85234</v>
      </c>
      <c r="R69" t="s">
        <v>21</v>
      </c>
      <c r="S69">
        <f>VLOOKUP(R69,region2,2,FALSE)</f>
        <v>2</v>
      </c>
      <c r="T69" t="s">
        <v>4175</v>
      </c>
      <c r="U69" t="s">
        <v>22</v>
      </c>
      <c r="V69">
        <f>VLOOKUP(U69,category2,2,FALSE)</f>
        <v>2</v>
      </c>
      <c r="W69" t="s">
        <v>3229</v>
      </c>
      <c r="X69">
        <f>VLOOKUP(W69,subcat2,3,FALSE)</f>
        <v>7</v>
      </c>
      <c r="Y69" t="s">
        <v>431</v>
      </c>
      <c r="Z69">
        <v>1113.0240000000001</v>
      </c>
      <c r="AA69">
        <v>8</v>
      </c>
      <c r="AB69">
        <v>0.2</v>
      </c>
      <c r="AC69" s="4">
        <v>111.30239999999998</v>
      </c>
    </row>
    <row r="70" spans="1:29" x14ac:dyDescent="0.25">
      <c r="A70" s="2">
        <v>69</v>
      </c>
      <c r="B70" t="s">
        <v>5934</v>
      </c>
      <c r="C70" s="3">
        <v>41978</v>
      </c>
      <c r="D70" s="3">
        <v>41983</v>
      </c>
      <c r="E70" t="s">
        <v>25</v>
      </c>
      <c r="F70">
        <f>VLOOKUP(E70,SHIPMODE,2,FALSE)</f>
        <v>2</v>
      </c>
      <c r="G70" t="s">
        <v>3284</v>
      </c>
      <c r="H70" t="s">
        <v>158</v>
      </c>
      <c r="I70" t="s">
        <v>18</v>
      </c>
      <c r="J70">
        <f>VLOOKUP(I70,segmentID,2,FALSE)</f>
        <v>2</v>
      </c>
      <c r="K70" t="s">
        <v>3255</v>
      </c>
      <c r="L70">
        <f>VLOOKUP(K70,country2,2,FALSE)</f>
        <v>1</v>
      </c>
      <c r="M70" t="s">
        <v>159</v>
      </c>
      <c r="N70">
        <f>VLOOKUP(Orders!M70,city2,2,FALSE)</f>
        <v>24</v>
      </c>
      <c r="O70" t="s">
        <v>160</v>
      </c>
      <c r="P70">
        <f>VLOOKUP(O70,state2,2,FALSE)</f>
        <v>17</v>
      </c>
      <c r="Q70">
        <v>85234</v>
      </c>
      <c r="R70" t="s">
        <v>21</v>
      </c>
      <c r="S70">
        <f>VLOOKUP(R70,region2,2,FALSE)</f>
        <v>2</v>
      </c>
      <c r="T70" t="s">
        <v>4176</v>
      </c>
      <c r="U70" t="s">
        <v>35</v>
      </c>
      <c r="V70">
        <f>VLOOKUP(U70,category2,2,FALSE)</f>
        <v>3</v>
      </c>
      <c r="W70" t="s">
        <v>3230</v>
      </c>
      <c r="X70">
        <f>VLOOKUP(W70,subcat2,3,FALSE)</f>
        <v>8</v>
      </c>
      <c r="Y70" t="s">
        <v>2153</v>
      </c>
      <c r="Z70">
        <v>167.96800000000002</v>
      </c>
      <c r="AA70">
        <v>4</v>
      </c>
      <c r="AB70">
        <v>0.2</v>
      </c>
      <c r="AC70" s="4">
        <v>62.988</v>
      </c>
    </row>
    <row r="71" spans="1:29" x14ac:dyDescent="0.25">
      <c r="A71" s="2">
        <v>70</v>
      </c>
      <c r="B71" t="s">
        <v>7945</v>
      </c>
      <c r="C71" s="3">
        <v>42525</v>
      </c>
      <c r="D71" s="3">
        <v>42527</v>
      </c>
      <c r="E71" t="s">
        <v>97</v>
      </c>
      <c r="F71">
        <f>VLOOKUP(E71,SHIPMODE,2,FALSE)</f>
        <v>3</v>
      </c>
      <c r="G71" t="s">
        <v>3285</v>
      </c>
      <c r="H71" t="s">
        <v>163</v>
      </c>
      <c r="I71" t="s">
        <v>9</v>
      </c>
      <c r="J71">
        <f>VLOOKUP(I71,segmentID,2,FALSE)</f>
        <v>1</v>
      </c>
      <c r="K71" t="s">
        <v>3255</v>
      </c>
      <c r="L71">
        <f>VLOOKUP(K71,country2,2,FALSE)</f>
        <v>1</v>
      </c>
      <c r="M71" t="s">
        <v>164</v>
      </c>
      <c r="N71">
        <f>VLOOKUP(Orders!M71,city2,2,FALSE)</f>
        <v>25</v>
      </c>
      <c r="O71" t="s">
        <v>165</v>
      </c>
      <c r="P71">
        <f>VLOOKUP(O71,state2,2,FALSE)</f>
        <v>18</v>
      </c>
      <c r="Q71">
        <v>22153</v>
      </c>
      <c r="R71" t="s">
        <v>12</v>
      </c>
      <c r="S71">
        <f>VLOOKUP(R71,region2,2,FALSE)</f>
        <v>1</v>
      </c>
      <c r="T71" t="s">
        <v>4177</v>
      </c>
      <c r="U71" t="s">
        <v>22</v>
      </c>
      <c r="V71">
        <f>VLOOKUP(U71,category2,2,FALSE)</f>
        <v>2</v>
      </c>
      <c r="W71" t="s">
        <v>45</v>
      </c>
      <c r="X71">
        <f>VLOOKUP(W71,subcat2,3,FALSE)</f>
        <v>11</v>
      </c>
      <c r="Y71" t="s">
        <v>2715</v>
      </c>
      <c r="Z71">
        <v>75.88</v>
      </c>
      <c r="AA71">
        <v>2</v>
      </c>
      <c r="AB71">
        <v>0</v>
      </c>
      <c r="AC71" s="4">
        <v>35.663599999999995</v>
      </c>
    </row>
    <row r="72" spans="1:29" x14ac:dyDescent="0.25">
      <c r="A72" s="2">
        <v>71</v>
      </c>
      <c r="B72" t="s">
        <v>7946</v>
      </c>
      <c r="C72" s="3">
        <v>42631</v>
      </c>
      <c r="D72" s="3">
        <v>42636</v>
      </c>
      <c r="E72" t="s">
        <v>25</v>
      </c>
      <c r="F72">
        <f>VLOOKUP(E72,SHIPMODE,2,FALSE)</f>
        <v>2</v>
      </c>
      <c r="G72" t="s">
        <v>3286</v>
      </c>
      <c r="H72" t="s">
        <v>167</v>
      </c>
      <c r="I72" t="s">
        <v>9</v>
      </c>
      <c r="J72">
        <f>VLOOKUP(I72,segmentID,2,FALSE)</f>
        <v>1</v>
      </c>
      <c r="K72" t="s">
        <v>3255</v>
      </c>
      <c r="L72">
        <f>VLOOKUP(K72,country2,2,FALSE)</f>
        <v>1</v>
      </c>
      <c r="M72" t="s">
        <v>138</v>
      </c>
      <c r="N72">
        <f>VLOOKUP(Orders!M72,city2,2,FALSE)</f>
        <v>21</v>
      </c>
      <c r="O72" t="s">
        <v>139</v>
      </c>
      <c r="P72">
        <f>VLOOKUP(O72,state2,2,FALSE)</f>
        <v>16</v>
      </c>
      <c r="Q72">
        <v>10009</v>
      </c>
      <c r="R72" t="s">
        <v>79</v>
      </c>
      <c r="S72">
        <f>VLOOKUP(R72,region2,2,FALSE)</f>
        <v>4</v>
      </c>
      <c r="T72" t="s">
        <v>4178</v>
      </c>
      <c r="U72" t="s">
        <v>22</v>
      </c>
      <c r="V72">
        <f>VLOOKUP(U72,category2,2,FALSE)</f>
        <v>2</v>
      </c>
      <c r="W72" t="s">
        <v>3231</v>
      </c>
      <c r="X72">
        <f>VLOOKUP(W72,subcat2,3,FALSE)</f>
        <v>9</v>
      </c>
      <c r="Y72" t="s">
        <v>1259</v>
      </c>
      <c r="Z72">
        <v>4.6159999999999997</v>
      </c>
      <c r="AA72">
        <v>1</v>
      </c>
      <c r="AB72">
        <v>0.2</v>
      </c>
      <c r="AC72" s="4">
        <v>1.7309999999999999</v>
      </c>
    </row>
    <row r="73" spans="1:29" x14ac:dyDescent="0.25">
      <c r="A73" s="2">
        <v>72</v>
      </c>
      <c r="B73" t="s">
        <v>9249</v>
      </c>
      <c r="C73" s="3">
        <v>42992</v>
      </c>
      <c r="D73" s="3">
        <v>42995</v>
      </c>
      <c r="E73" t="s">
        <v>7</v>
      </c>
      <c r="F73">
        <f>VLOOKUP(E73,SHIPMODE,2,FALSE)</f>
        <v>1</v>
      </c>
      <c r="G73" t="s">
        <v>3269</v>
      </c>
      <c r="H73" t="s">
        <v>86</v>
      </c>
      <c r="I73" t="s">
        <v>9</v>
      </c>
      <c r="J73">
        <f>VLOOKUP(I73,segmentID,2,FALSE)</f>
        <v>1</v>
      </c>
      <c r="K73" t="s">
        <v>3255</v>
      </c>
      <c r="L73">
        <f>VLOOKUP(K73,country2,2,FALSE)</f>
        <v>1</v>
      </c>
      <c r="M73" t="s">
        <v>169</v>
      </c>
      <c r="N73">
        <f>VLOOKUP(Orders!M73,city2,2,FALSE)</f>
        <v>26</v>
      </c>
      <c r="O73" t="s">
        <v>123</v>
      </c>
      <c r="P73">
        <f>VLOOKUP(O73,state2,2,FALSE)</f>
        <v>13</v>
      </c>
      <c r="Q73">
        <v>49201</v>
      </c>
      <c r="R73" t="s">
        <v>55</v>
      </c>
      <c r="S73">
        <f>VLOOKUP(R73,region2,2,FALSE)</f>
        <v>3</v>
      </c>
      <c r="T73" t="s">
        <v>4179</v>
      </c>
      <c r="U73" t="s">
        <v>22</v>
      </c>
      <c r="V73">
        <f>VLOOKUP(U73,category2,2,FALSE)</f>
        <v>2</v>
      </c>
      <c r="W73" t="s">
        <v>45</v>
      </c>
      <c r="X73">
        <f>VLOOKUP(W73,subcat2,3,FALSE)</f>
        <v>11</v>
      </c>
      <c r="Y73" t="s">
        <v>2339</v>
      </c>
      <c r="Z73">
        <v>19.049999999999997</v>
      </c>
      <c r="AA73">
        <v>3</v>
      </c>
      <c r="AB73">
        <v>0</v>
      </c>
      <c r="AC73" s="4">
        <v>8.7629999999999999</v>
      </c>
    </row>
    <row r="74" spans="1:29" x14ac:dyDescent="0.25">
      <c r="A74" s="2">
        <v>73</v>
      </c>
      <c r="B74" t="s">
        <v>6905</v>
      </c>
      <c r="C74" s="3">
        <v>42120</v>
      </c>
      <c r="D74" s="3">
        <v>42126</v>
      </c>
      <c r="E74" t="s">
        <v>25</v>
      </c>
      <c r="F74">
        <f>VLOOKUP(E74,SHIPMODE,2,FALSE)</f>
        <v>2</v>
      </c>
      <c r="G74" t="s">
        <v>3287</v>
      </c>
      <c r="H74" t="s">
        <v>171</v>
      </c>
      <c r="I74" t="s">
        <v>9</v>
      </c>
      <c r="J74">
        <f>VLOOKUP(I74,segmentID,2,FALSE)</f>
        <v>1</v>
      </c>
      <c r="K74" t="s">
        <v>3255</v>
      </c>
      <c r="L74">
        <f>VLOOKUP(K74,country2,2,FALSE)</f>
        <v>1</v>
      </c>
      <c r="M74" t="s">
        <v>172</v>
      </c>
      <c r="N74">
        <f>VLOOKUP(Orders!M74,city2,2,FALSE)</f>
        <v>27</v>
      </c>
      <c r="O74" t="s">
        <v>173</v>
      </c>
      <c r="P74">
        <f>VLOOKUP(O74,state2,2,FALSE)</f>
        <v>19</v>
      </c>
      <c r="Q74">
        <v>38109</v>
      </c>
      <c r="R74" t="s">
        <v>12</v>
      </c>
      <c r="S74">
        <f>VLOOKUP(R74,region2,2,FALSE)</f>
        <v>1</v>
      </c>
      <c r="T74" t="s">
        <v>4180</v>
      </c>
      <c r="U74" t="s">
        <v>13</v>
      </c>
      <c r="V74">
        <f>VLOOKUP(U74,category2,2,FALSE)</f>
        <v>1</v>
      </c>
      <c r="W74" t="s">
        <v>3226</v>
      </c>
      <c r="X74">
        <f>VLOOKUP(W74,subcat2,3,FALSE)</f>
        <v>2</v>
      </c>
      <c r="Y74" t="s">
        <v>174</v>
      </c>
      <c r="Z74">
        <v>831.93600000000015</v>
      </c>
      <c r="AA74">
        <v>8</v>
      </c>
      <c r="AB74">
        <v>0.2</v>
      </c>
      <c r="AC74" s="4">
        <v>-114.39120000000003</v>
      </c>
    </row>
    <row r="75" spans="1:29" x14ac:dyDescent="0.25">
      <c r="A75" s="2">
        <v>74</v>
      </c>
      <c r="B75" t="s">
        <v>6905</v>
      </c>
      <c r="C75" s="3">
        <v>42120</v>
      </c>
      <c r="D75" s="3">
        <v>42126</v>
      </c>
      <c r="E75" t="s">
        <v>25</v>
      </c>
      <c r="F75">
        <f>VLOOKUP(E75,SHIPMODE,2,FALSE)</f>
        <v>2</v>
      </c>
      <c r="G75" t="s">
        <v>3287</v>
      </c>
      <c r="H75" t="s">
        <v>171</v>
      </c>
      <c r="I75" t="s">
        <v>9</v>
      </c>
      <c r="J75">
        <f>VLOOKUP(I75,segmentID,2,FALSE)</f>
        <v>1</v>
      </c>
      <c r="K75" t="s">
        <v>3255</v>
      </c>
      <c r="L75">
        <f>VLOOKUP(K75,country2,2,FALSE)</f>
        <v>1</v>
      </c>
      <c r="M75" t="s">
        <v>172</v>
      </c>
      <c r="N75">
        <f>VLOOKUP(Orders!M75,city2,2,FALSE)</f>
        <v>27</v>
      </c>
      <c r="O75" t="s">
        <v>173</v>
      </c>
      <c r="P75">
        <f>VLOOKUP(O75,state2,2,FALSE)</f>
        <v>19</v>
      </c>
      <c r="Q75">
        <v>38109</v>
      </c>
      <c r="R75" t="s">
        <v>12</v>
      </c>
      <c r="S75">
        <f>VLOOKUP(R75,region2,2,FALSE)</f>
        <v>1</v>
      </c>
      <c r="T75" t="s">
        <v>4181</v>
      </c>
      <c r="U75" t="s">
        <v>13</v>
      </c>
      <c r="V75">
        <f>VLOOKUP(U75,category2,2,FALSE)</f>
        <v>1</v>
      </c>
      <c r="W75" t="s">
        <v>3228</v>
      </c>
      <c r="X75">
        <f>VLOOKUP(W75,subcat2,3,FALSE)</f>
        <v>6</v>
      </c>
      <c r="Y75" t="s">
        <v>540</v>
      </c>
      <c r="Z75">
        <v>97.04</v>
      </c>
      <c r="AA75">
        <v>2</v>
      </c>
      <c r="AB75">
        <v>0.2</v>
      </c>
      <c r="AC75" s="4">
        <v>1.2129999999999974</v>
      </c>
    </row>
    <row r="76" spans="1:29" x14ac:dyDescent="0.25">
      <c r="A76" s="2">
        <v>75</v>
      </c>
      <c r="B76" t="s">
        <v>6905</v>
      </c>
      <c r="C76" s="3">
        <v>42120</v>
      </c>
      <c r="D76" s="3">
        <v>42126</v>
      </c>
      <c r="E76" t="s">
        <v>25</v>
      </c>
      <c r="F76">
        <f>VLOOKUP(E76,SHIPMODE,2,FALSE)</f>
        <v>2</v>
      </c>
      <c r="G76" t="s">
        <v>3287</v>
      </c>
      <c r="H76" t="s">
        <v>171</v>
      </c>
      <c r="I76" t="s">
        <v>9</v>
      </c>
      <c r="J76">
        <f>VLOOKUP(I76,segmentID,2,FALSE)</f>
        <v>1</v>
      </c>
      <c r="K76" t="s">
        <v>3255</v>
      </c>
      <c r="L76">
        <f>VLOOKUP(K76,country2,2,FALSE)</f>
        <v>1</v>
      </c>
      <c r="M76" t="s">
        <v>172</v>
      </c>
      <c r="N76">
        <f>VLOOKUP(Orders!M76,city2,2,FALSE)</f>
        <v>27</v>
      </c>
      <c r="O76" t="s">
        <v>173</v>
      </c>
      <c r="P76">
        <f>VLOOKUP(O76,state2,2,FALSE)</f>
        <v>19</v>
      </c>
      <c r="Q76">
        <v>38109</v>
      </c>
      <c r="R76" t="s">
        <v>12</v>
      </c>
      <c r="S76">
        <f>VLOOKUP(R76,region2,2,FALSE)</f>
        <v>1</v>
      </c>
      <c r="T76" t="s">
        <v>4182</v>
      </c>
      <c r="U76" t="s">
        <v>22</v>
      </c>
      <c r="V76">
        <f>VLOOKUP(U76,category2,2,FALSE)</f>
        <v>2</v>
      </c>
      <c r="W76" t="s">
        <v>3227</v>
      </c>
      <c r="X76">
        <f>VLOOKUP(W76,subcat2,3,FALSE)</f>
        <v>5</v>
      </c>
      <c r="Y76" t="s">
        <v>2925</v>
      </c>
      <c r="Z76">
        <v>72.784000000000006</v>
      </c>
      <c r="AA76">
        <v>1</v>
      </c>
      <c r="AB76">
        <v>0.2</v>
      </c>
      <c r="AC76" s="4">
        <v>-18.196000000000002</v>
      </c>
    </row>
    <row r="77" spans="1:29" x14ac:dyDescent="0.25">
      <c r="A77" s="2">
        <v>76</v>
      </c>
      <c r="B77" t="s">
        <v>9250</v>
      </c>
      <c r="C77" s="3">
        <v>43078</v>
      </c>
      <c r="D77" s="3">
        <v>43080</v>
      </c>
      <c r="E77" t="s">
        <v>97</v>
      </c>
      <c r="F77">
        <f>VLOOKUP(E77,SHIPMODE,2,FALSE)</f>
        <v>3</v>
      </c>
      <c r="G77" t="s">
        <v>3288</v>
      </c>
      <c r="H77" t="s">
        <v>177</v>
      </c>
      <c r="I77" t="s">
        <v>18</v>
      </c>
      <c r="J77">
        <f>VLOOKUP(I77,segmentID,2,FALSE)</f>
        <v>2</v>
      </c>
      <c r="K77" t="s">
        <v>3255</v>
      </c>
      <c r="L77">
        <f>VLOOKUP(K77,country2,2,FALSE)</f>
        <v>1</v>
      </c>
      <c r="M77" t="s">
        <v>95</v>
      </c>
      <c r="N77">
        <f>VLOOKUP(Orders!M77,city2,2,FALSE)</f>
        <v>13</v>
      </c>
      <c r="O77" t="s">
        <v>54</v>
      </c>
      <c r="P77">
        <f>VLOOKUP(O77,state2,2,FALSE)</f>
        <v>6</v>
      </c>
      <c r="Q77">
        <v>77041</v>
      </c>
      <c r="R77" t="s">
        <v>55</v>
      </c>
      <c r="S77">
        <f>VLOOKUP(R77,region2,2,FALSE)</f>
        <v>3</v>
      </c>
      <c r="T77" t="s">
        <v>4183</v>
      </c>
      <c r="U77" t="s">
        <v>22</v>
      </c>
      <c r="V77">
        <f>VLOOKUP(U77,category2,2,FALSE)</f>
        <v>2</v>
      </c>
      <c r="W77" t="s">
        <v>3231</v>
      </c>
      <c r="X77">
        <f>VLOOKUP(W77,subcat2,3,FALSE)</f>
        <v>9</v>
      </c>
      <c r="Y77" t="s">
        <v>868</v>
      </c>
      <c r="Z77">
        <v>1.2479999999999998</v>
      </c>
      <c r="AA77">
        <v>3</v>
      </c>
      <c r="AB77">
        <v>0.8</v>
      </c>
      <c r="AC77" s="4">
        <v>-1.9344000000000006</v>
      </c>
    </row>
    <row r="78" spans="1:29" x14ac:dyDescent="0.25">
      <c r="A78" s="2">
        <v>77</v>
      </c>
      <c r="B78" t="s">
        <v>9250</v>
      </c>
      <c r="C78" s="3">
        <v>43078</v>
      </c>
      <c r="D78" s="3">
        <v>43080</v>
      </c>
      <c r="E78" t="s">
        <v>97</v>
      </c>
      <c r="F78">
        <f>VLOOKUP(E78,SHIPMODE,2,FALSE)</f>
        <v>3</v>
      </c>
      <c r="G78" t="s">
        <v>3288</v>
      </c>
      <c r="H78" t="s">
        <v>177</v>
      </c>
      <c r="I78" t="s">
        <v>18</v>
      </c>
      <c r="J78">
        <f>VLOOKUP(I78,segmentID,2,FALSE)</f>
        <v>2</v>
      </c>
      <c r="K78" t="s">
        <v>3255</v>
      </c>
      <c r="L78">
        <f>VLOOKUP(K78,country2,2,FALSE)</f>
        <v>1</v>
      </c>
      <c r="M78" t="s">
        <v>95</v>
      </c>
      <c r="N78">
        <f>VLOOKUP(Orders!M78,city2,2,FALSE)</f>
        <v>13</v>
      </c>
      <c r="O78" t="s">
        <v>54</v>
      </c>
      <c r="P78">
        <f>VLOOKUP(O78,state2,2,FALSE)</f>
        <v>6</v>
      </c>
      <c r="Q78">
        <v>77041</v>
      </c>
      <c r="R78" t="s">
        <v>55</v>
      </c>
      <c r="S78">
        <f>VLOOKUP(R78,region2,2,FALSE)</f>
        <v>3</v>
      </c>
      <c r="T78" t="s">
        <v>4184</v>
      </c>
      <c r="U78" t="s">
        <v>13</v>
      </c>
      <c r="V78">
        <f>VLOOKUP(U78,category2,2,FALSE)</f>
        <v>1</v>
      </c>
      <c r="W78" t="s">
        <v>3228</v>
      </c>
      <c r="X78">
        <f>VLOOKUP(W78,subcat2,3,FALSE)</f>
        <v>6</v>
      </c>
      <c r="Y78" t="s">
        <v>1025</v>
      </c>
      <c r="Z78">
        <v>9.7080000000000002</v>
      </c>
      <c r="AA78">
        <v>3</v>
      </c>
      <c r="AB78">
        <v>0.6</v>
      </c>
      <c r="AC78" s="4">
        <v>-5.8248000000000015</v>
      </c>
    </row>
    <row r="79" spans="1:29" x14ac:dyDescent="0.25">
      <c r="A79" s="2">
        <v>78</v>
      </c>
      <c r="B79" t="s">
        <v>9250</v>
      </c>
      <c r="C79" s="3">
        <v>43078</v>
      </c>
      <c r="D79" s="3">
        <v>43080</v>
      </c>
      <c r="E79" t="s">
        <v>97</v>
      </c>
      <c r="F79">
        <f>VLOOKUP(E79,SHIPMODE,2,FALSE)</f>
        <v>3</v>
      </c>
      <c r="G79" t="s">
        <v>3288</v>
      </c>
      <c r="H79" t="s">
        <v>177</v>
      </c>
      <c r="I79" t="s">
        <v>18</v>
      </c>
      <c r="J79">
        <f>VLOOKUP(I79,segmentID,2,FALSE)</f>
        <v>2</v>
      </c>
      <c r="K79" t="s">
        <v>3255</v>
      </c>
      <c r="L79">
        <f>VLOOKUP(K79,country2,2,FALSE)</f>
        <v>1</v>
      </c>
      <c r="M79" t="s">
        <v>95</v>
      </c>
      <c r="N79">
        <f>VLOOKUP(Orders!M79,city2,2,FALSE)</f>
        <v>13</v>
      </c>
      <c r="O79" t="s">
        <v>54</v>
      </c>
      <c r="P79">
        <f>VLOOKUP(O79,state2,2,FALSE)</f>
        <v>6</v>
      </c>
      <c r="Q79">
        <v>77041</v>
      </c>
      <c r="R79" t="s">
        <v>55</v>
      </c>
      <c r="S79">
        <f>VLOOKUP(R79,region2,2,FALSE)</f>
        <v>3</v>
      </c>
      <c r="T79" t="s">
        <v>4185</v>
      </c>
      <c r="U79" t="s">
        <v>22</v>
      </c>
      <c r="V79">
        <f>VLOOKUP(U79,category2,2,FALSE)</f>
        <v>2</v>
      </c>
      <c r="W79" t="s">
        <v>3227</v>
      </c>
      <c r="X79">
        <f>VLOOKUP(W79,subcat2,3,FALSE)</f>
        <v>5</v>
      </c>
      <c r="Y79" t="s">
        <v>315</v>
      </c>
      <c r="Z79">
        <v>27.240000000000002</v>
      </c>
      <c r="AA79">
        <v>3</v>
      </c>
      <c r="AB79">
        <v>0.2</v>
      </c>
      <c r="AC79" s="4">
        <v>2.724000000000002</v>
      </c>
    </row>
    <row r="80" spans="1:29" x14ac:dyDescent="0.25">
      <c r="A80" s="2">
        <v>79</v>
      </c>
      <c r="B80" t="s">
        <v>5935</v>
      </c>
      <c r="C80" s="3">
        <v>41969</v>
      </c>
      <c r="D80" s="3">
        <v>41974</v>
      </c>
      <c r="E80" t="s">
        <v>7</v>
      </c>
      <c r="F80">
        <f>VLOOKUP(E80,SHIPMODE,2,FALSE)</f>
        <v>1</v>
      </c>
      <c r="G80" t="s">
        <v>3287</v>
      </c>
      <c r="H80" t="s">
        <v>171</v>
      </c>
      <c r="I80" t="s">
        <v>9</v>
      </c>
      <c r="J80">
        <f>VLOOKUP(I80,segmentID,2,FALSE)</f>
        <v>1</v>
      </c>
      <c r="K80" t="s">
        <v>3255</v>
      </c>
      <c r="L80">
        <f>VLOOKUP(K80,country2,2,FALSE)</f>
        <v>1</v>
      </c>
      <c r="M80" t="s">
        <v>95</v>
      </c>
      <c r="N80">
        <f>VLOOKUP(Orders!M80,city2,2,FALSE)</f>
        <v>13</v>
      </c>
      <c r="O80" t="s">
        <v>54</v>
      </c>
      <c r="P80">
        <f>VLOOKUP(O80,state2,2,FALSE)</f>
        <v>6</v>
      </c>
      <c r="Q80">
        <v>77070</v>
      </c>
      <c r="R80" t="s">
        <v>55</v>
      </c>
      <c r="S80">
        <f>VLOOKUP(R80,region2,2,FALSE)</f>
        <v>3</v>
      </c>
      <c r="T80" t="s">
        <v>4186</v>
      </c>
      <c r="U80" t="s">
        <v>13</v>
      </c>
      <c r="V80">
        <f>VLOOKUP(U80,category2,2,FALSE)</f>
        <v>1</v>
      </c>
      <c r="W80" t="s">
        <v>3228</v>
      </c>
      <c r="X80">
        <f>VLOOKUP(W80,subcat2,3,FALSE)</f>
        <v>6</v>
      </c>
      <c r="Y80" t="s">
        <v>2183</v>
      </c>
      <c r="Z80">
        <v>19.3</v>
      </c>
      <c r="AA80">
        <v>5</v>
      </c>
      <c r="AB80">
        <v>0.6</v>
      </c>
      <c r="AC80" s="4">
        <v>-14.475000000000001</v>
      </c>
    </row>
    <row r="81" spans="1:29" x14ac:dyDescent="0.25">
      <c r="A81" s="2">
        <v>80</v>
      </c>
      <c r="B81" t="s">
        <v>7947</v>
      </c>
      <c r="C81" s="3">
        <v>42533</v>
      </c>
      <c r="D81" s="3">
        <v>42536</v>
      </c>
      <c r="E81" t="s">
        <v>97</v>
      </c>
      <c r="F81">
        <f>VLOOKUP(E81,SHIPMODE,2,FALSE)</f>
        <v>3</v>
      </c>
      <c r="G81" t="s">
        <v>3289</v>
      </c>
      <c r="H81" t="s">
        <v>182</v>
      </c>
      <c r="I81" t="s">
        <v>18</v>
      </c>
      <c r="J81">
        <f>VLOOKUP(I81,segmentID,2,FALSE)</f>
        <v>2</v>
      </c>
      <c r="K81" t="s">
        <v>3255</v>
      </c>
      <c r="L81">
        <f>VLOOKUP(K81,country2,2,FALSE)</f>
        <v>1</v>
      </c>
      <c r="M81" t="s">
        <v>183</v>
      </c>
      <c r="N81">
        <f>VLOOKUP(Orders!M81,city2,2,FALSE)</f>
        <v>28</v>
      </c>
      <c r="O81" t="s">
        <v>184</v>
      </c>
      <c r="P81">
        <f>VLOOKUP(O81,state2,2,FALSE)</f>
        <v>20</v>
      </c>
      <c r="Q81">
        <v>35601</v>
      </c>
      <c r="R81" t="s">
        <v>12</v>
      </c>
      <c r="S81">
        <f>VLOOKUP(R81,region2,2,FALSE)</f>
        <v>1</v>
      </c>
      <c r="T81" t="s">
        <v>4187</v>
      </c>
      <c r="U81" t="s">
        <v>22</v>
      </c>
      <c r="V81">
        <f>VLOOKUP(U81,category2,2,FALSE)</f>
        <v>2</v>
      </c>
      <c r="W81" t="s">
        <v>38</v>
      </c>
      <c r="X81">
        <f>VLOOKUP(W81,subcat2,3,FALSE)</f>
        <v>10</v>
      </c>
      <c r="Y81" t="s">
        <v>296</v>
      </c>
      <c r="Z81">
        <v>208.16</v>
      </c>
      <c r="AA81">
        <v>1</v>
      </c>
      <c r="AB81">
        <v>0</v>
      </c>
      <c r="AC81" s="4">
        <v>56.20320000000001</v>
      </c>
    </row>
    <row r="82" spans="1:29" x14ac:dyDescent="0.25">
      <c r="A82" s="2">
        <v>81</v>
      </c>
      <c r="B82" t="s">
        <v>7947</v>
      </c>
      <c r="C82" s="3">
        <v>42533</v>
      </c>
      <c r="D82" s="3">
        <v>42536</v>
      </c>
      <c r="E82" t="s">
        <v>97</v>
      </c>
      <c r="F82">
        <f>VLOOKUP(E82,SHIPMODE,2,FALSE)</f>
        <v>3</v>
      </c>
      <c r="G82" t="s">
        <v>3289</v>
      </c>
      <c r="H82" t="s">
        <v>182</v>
      </c>
      <c r="I82" t="s">
        <v>18</v>
      </c>
      <c r="J82">
        <f>VLOOKUP(I82,segmentID,2,FALSE)</f>
        <v>2</v>
      </c>
      <c r="K82" t="s">
        <v>3255</v>
      </c>
      <c r="L82">
        <f>VLOOKUP(K82,country2,2,FALSE)</f>
        <v>1</v>
      </c>
      <c r="M82" t="s">
        <v>183</v>
      </c>
      <c r="N82">
        <f>VLOOKUP(Orders!M82,city2,2,FALSE)</f>
        <v>28</v>
      </c>
      <c r="O82" t="s">
        <v>184</v>
      </c>
      <c r="P82">
        <f>VLOOKUP(O82,state2,2,FALSE)</f>
        <v>20</v>
      </c>
      <c r="Q82">
        <v>35601</v>
      </c>
      <c r="R82" t="s">
        <v>12</v>
      </c>
      <c r="S82">
        <f>VLOOKUP(R82,region2,2,FALSE)</f>
        <v>1</v>
      </c>
      <c r="T82" t="s">
        <v>4188</v>
      </c>
      <c r="U82" t="s">
        <v>22</v>
      </c>
      <c r="V82">
        <f>VLOOKUP(U82,category2,2,FALSE)</f>
        <v>2</v>
      </c>
      <c r="W82" t="s">
        <v>3231</v>
      </c>
      <c r="X82">
        <f>VLOOKUP(W82,subcat2,3,FALSE)</f>
        <v>9</v>
      </c>
      <c r="Y82" t="s">
        <v>1421</v>
      </c>
      <c r="Z82">
        <v>16.740000000000002</v>
      </c>
      <c r="AA82">
        <v>3</v>
      </c>
      <c r="AB82">
        <v>0</v>
      </c>
      <c r="AC82" s="4">
        <v>8.0351999999999997</v>
      </c>
    </row>
    <row r="83" spans="1:29" x14ac:dyDescent="0.25">
      <c r="A83" s="2">
        <v>82</v>
      </c>
      <c r="B83" t="s">
        <v>5936</v>
      </c>
      <c r="C83" s="3">
        <v>41924</v>
      </c>
      <c r="D83" s="3">
        <v>41928</v>
      </c>
      <c r="E83" t="s">
        <v>25</v>
      </c>
      <c r="F83">
        <f>VLOOKUP(E83,SHIPMODE,2,FALSE)</f>
        <v>2</v>
      </c>
      <c r="G83" t="s">
        <v>3290</v>
      </c>
      <c r="H83" t="s">
        <v>186</v>
      </c>
      <c r="I83" t="s">
        <v>9</v>
      </c>
      <c r="J83">
        <f>VLOOKUP(I83,segmentID,2,FALSE)</f>
        <v>1</v>
      </c>
      <c r="K83" t="s">
        <v>3255</v>
      </c>
      <c r="L83">
        <f>VLOOKUP(K83,country2,2,FALSE)</f>
        <v>1</v>
      </c>
      <c r="M83" t="s">
        <v>67</v>
      </c>
      <c r="N83">
        <f>VLOOKUP(Orders!M83,city2,2,FALSE)</f>
        <v>9</v>
      </c>
      <c r="O83" t="s">
        <v>20</v>
      </c>
      <c r="P83">
        <f>VLOOKUP(O83,state2,2,FALSE)</f>
        <v>2</v>
      </c>
      <c r="Q83">
        <v>94122</v>
      </c>
      <c r="R83" t="s">
        <v>21</v>
      </c>
      <c r="S83">
        <f>VLOOKUP(R83,region2,2,FALSE)</f>
        <v>2</v>
      </c>
      <c r="T83" t="s">
        <v>4189</v>
      </c>
      <c r="U83" t="s">
        <v>22</v>
      </c>
      <c r="V83">
        <f>VLOOKUP(U83,category2,2,FALSE)</f>
        <v>2</v>
      </c>
      <c r="W83" t="s">
        <v>3229</v>
      </c>
      <c r="X83">
        <f>VLOOKUP(W83,subcat2,3,FALSE)</f>
        <v>7</v>
      </c>
      <c r="Y83" t="s">
        <v>1142</v>
      </c>
      <c r="Z83">
        <v>14.9</v>
      </c>
      <c r="AA83">
        <v>5</v>
      </c>
      <c r="AB83">
        <v>0</v>
      </c>
      <c r="AC83" s="4">
        <v>4.1720000000000006</v>
      </c>
    </row>
    <row r="84" spans="1:29" x14ac:dyDescent="0.25">
      <c r="A84" s="2">
        <v>83</v>
      </c>
      <c r="B84" t="s">
        <v>5936</v>
      </c>
      <c r="C84" s="3">
        <v>41924</v>
      </c>
      <c r="D84" s="3">
        <v>41928</v>
      </c>
      <c r="E84" t="s">
        <v>25</v>
      </c>
      <c r="F84">
        <f>VLOOKUP(E84,SHIPMODE,2,FALSE)</f>
        <v>2</v>
      </c>
      <c r="G84" t="s">
        <v>3290</v>
      </c>
      <c r="H84" t="s">
        <v>186</v>
      </c>
      <c r="I84" t="s">
        <v>9</v>
      </c>
      <c r="J84">
        <f>VLOOKUP(I84,segmentID,2,FALSE)</f>
        <v>1</v>
      </c>
      <c r="K84" t="s">
        <v>3255</v>
      </c>
      <c r="L84">
        <f>VLOOKUP(K84,country2,2,FALSE)</f>
        <v>1</v>
      </c>
      <c r="M84" t="s">
        <v>67</v>
      </c>
      <c r="N84">
        <f>VLOOKUP(Orders!M84,city2,2,FALSE)</f>
        <v>9</v>
      </c>
      <c r="O84" t="s">
        <v>20</v>
      </c>
      <c r="P84">
        <f>VLOOKUP(O84,state2,2,FALSE)</f>
        <v>2</v>
      </c>
      <c r="Q84">
        <v>94122</v>
      </c>
      <c r="R84" t="s">
        <v>21</v>
      </c>
      <c r="S84">
        <f>VLOOKUP(R84,region2,2,FALSE)</f>
        <v>2</v>
      </c>
      <c r="T84" t="s">
        <v>4190</v>
      </c>
      <c r="U84" t="s">
        <v>22</v>
      </c>
      <c r="V84">
        <f>VLOOKUP(U84,category2,2,FALSE)</f>
        <v>2</v>
      </c>
      <c r="W84" t="s">
        <v>3227</v>
      </c>
      <c r="X84">
        <f>VLOOKUP(W84,subcat2,3,FALSE)</f>
        <v>5</v>
      </c>
      <c r="Y84" t="s">
        <v>273</v>
      </c>
      <c r="Z84">
        <v>21.39</v>
      </c>
      <c r="AA84">
        <v>1</v>
      </c>
      <c r="AB84">
        <v>0</v>
      </c>
      <c r="AC84" s="4">
        <v>6.2030999999999992</v>
      </c>
    </row>
    <row r="85" spans="1:29" x14ac:dyDescent="0.25">
      <c r="A85" s="2">
        <v>84</v>
      </c>
      <c r="B85" t="s">
        <v>6906</v>
      </c>
      <c r="C85" s="3">
        <v>42250</v>
      </c>
      <c r="D85" s="3">
        <v>42255</v>
      </c>
      <c r="E85" t="s">
        <v>25</v>
      </c>
      <c r="F85">
        <f>VLOOKUP(E85,SHIPMODE,2,FALSE)</f>
        <v>2</v>
      </c>
      <c r="G85" t="s">
        <v>3291</v>
      </c>
      <c r="H85" t="s">
        <v>189</v>
      </c>
      <c r="I85" t="s">
        <v>18</v>
      </c>
      <c r="J85">
        <f>VLOOKUP(I85,segmentID,2,FALSE)</f>
        <v>2</v>
      </c>
      <c r="K85" t="s">
        <v>3255</v>
      </c>
      <c r="L85">
        <f>VLOOKUP(K85,country2,2,FALSE)</f>
        <v>1</v>
      </c>
      <c r="M85" t="s">
        <v>190</v>
      </c>
      <c r="N85">
        <f>VLOOKUP(Orders!M85,city2,2,FALSE)</f>
        <v>29</v>
      </c>
      <c r="O85" t="s">
        <v>44</v>
      </c>
      <c r="P85">
        <f>VLOOKUP(O85,state2,2,FALSE)</f>
        <v>4</v>
      </c>
      <c r="Q85">
        <v>27707</v>
      </c>
      <c r="R85" t="s">
        <v>12</v>
      </c>
      <c r="S85">
        <f>VLOOKUP(R85,region2,2,FALSE)</f>
        <v>1</v>
      </c>
      <c r="T85" t="s">
        <v>4191</v>
      </c>
      <c r="U85" t="s">
        <v>22</v>
      </c>
      <c r="V85">
        <f>VLOOKUP(U85,category2,2,FALSE)</f>
        <v>2</v>
      </c>
      <c r="W85" t="s">
        <v>103</v>
      </c>
      <c r="X85">
        <f>VLOOKUP(W85,subcat2,3,FALSE)</f>
        <v>13</v>
      </c>
      <c r="Y85" t="s">
        <v>2410</v>
      </c>
      <c r="Z85">
        <v>200.98400000000004</v>
      </c>
      <c r="AA85">
        <v>7</v>
      </c>
      <c r="AB85">
        <v>0.2</v>
      </c>
      <c r="AC85" s="4">
        <v>62.807499999999976</v>
      </c>
    </row>
    <row r="86" spans="1:29" x14ac:dyDescent="0.25">
      <c r="A86" s="2">
        <v>85</v>
      </c>
      <c r="B86" t="s">
        <v>9251</v>
      </c>
      <c r="C86" s="3">
        <v>43052</v>
      </c>
      <c r="D86" s="3">
        <v>43055</v>
      </c>
      <c r="E86" t="s">
        <v>97</v>
      </c>
      <c r="F86">
        <f>VLOOKUP(E86,SHIPMODE,2,FALSE)</f>
        <v>3</v>
      </c>
      <c r="G86" t="s">
        <v>3292</v>
      </c>
      <c r="H86" t="s">
        <v>192</v>
      </c>
      <c r="I86" t="s">
        <v>52</v>
      </c>
      <c r="J86">
        <f>VLOOKUP(I86,segmentID,2,FALSE)</f>
        <v>3</v>
      </c>
      <c r="K86" t="s">
        <v>3255</v>
      </c>
      <c r="L86">
        <f>VLOOKUP(K86,country2,2,FALSE)</f>
        <v>1</v>
      </c>
      <c r="M86" t="s">
        <v>156</v>
      </c>
      <c r="N86">
        <f>VLOOKUP(Orders!M86,city2,2,FALSE)</f>
        <v>23</v>
      </c>
      <c r="O86" t="s">
        <v>110</v>
      </c>
      <c r="P86">
        <f>VLOOKUP(O86,state2,2,FALSE)</f>
        <v>11</v>
      </c>
      <c r="Q86">
        <v>60623</v>
      </c>
      <c r="R86" t="s">
        <v>55</v>
      </c>
      <c r="S86">
        <f>VLOOKUP(R86,region2,2,FALSE)</f>
        <v>3</v>
      </c>
      <c r="T86" t="s">
        <v>4192</v>
      </c>
      <c r="U86" t="s">
        <v>22</v>
      </c>
      <c r="V86">
        <f>VLOOKUP(U86,category2,2,FALSE)</f>
        <v>2</v>
      </c>
      <c r="W86" t="s">
        <v>3227</v>
      </c>
      <c r="X86">
        <f>VLOOKUP(W86,subcat2,3,FALSE)</f>
        <v>5</v>
      </c>
      <c r="Y86" t="s">
        <v>534</v>
      </c>
      <c r="Z86">
        <v>230.376</v>
      </c>
      <c r="AA86">
        <v>3</v>
      </c>
      <c r="AB86">
        <v>0.2</v>
      </c>
      <c r="AC86" s="4">
        <v>-48.954900000000002</v>
      </c>
    </row>
    <row r="87" spans="1:29" x14ac:dyDescent="0.25">
      <c r="A87" s="2">
        <v>86</v>
      </c>
      <c r="B87" t="s">
        <v>9252</v>
      </c>
      <c r="C87" s="3">
        <v>42883</v>
      </c>
      <c r="D87" s="3">
        <v>42885</v>
      </c>
      <c r="E87" t="s">
        <v>7</v>
      </c>
      <c r="F87">
        <f>VLOOKUP(E87,SHIPMODE,2,FALSE)</f>
        <v>1</v>
      </c>
      <c r="G87" t="s">
        <v>3277</v>
      </c>
      <c r="H87" t="s">
        <v>121</v>
      </c>
      <c r="I87" t="s">
        <v>9</v>
      </c>
      <c r="J87">
        <f>VLOOKUP(I87,segmentID,2,FALSE)</f>
        <v>1</v>
      </c>
      <c r="K87" t="s">
        <v>3255</v>
      </c>
      <c r="L87">
        <f>VLOOKUP(K87,country2,2,FALSE)</f>
        <v>1</v>
      </c>
      <c r="M87" t="s">
        <v>194</v>
      </c>
      <c r="N87">
        <f>VLOOKUP(Orders!M87,city2,2,FALSE)</f>
        <v>30</v>
      </c>
      <c r="O87" t="s">
        <v>195</v>
      </c>
      <c r="P87">
        <f>VLOOKUP(O87,state2,2,FALSE)</f>
        <v>21</v>
      </c>
      <c r="Q87">
        <v>29203</v>
      </c>
      <c r="R87" t="s">
        <v>12</v>
      </c>
      <c r="S87">
        <f>VLOOKUP(R87,region2,2,FALSE)</f>
        <v>1</v>
      </c>
      <c r="T87" t="s">
        <v>4193</v>
      </c>
      <c r="U87" t="s">
        <v>13</v>
      </c>
      <c r="V87">
        <f>VLOOKUP(U87,category2,2,FALSE)</f>
        <v>1</v>
      </c>
      <c r="W87" t="s">
        <v>3226</v>
      </c>
      <c r="X87">
        <f>VLOOKUP(W87,subcat2,3,FALSE)</f>
        <v>2</v>
      </c>
      <c r="Y87" t="s">
        <v>146</v>
      </c>
      <c r="Z87">
        <v>301.95999999999998</v>
      </c>
      <c r="AA87">
        <v>2</v>
      </c>
      <c r="AB87">
        <v>0</v>
      </c>
      <c r="AC87" s="4">
        <v>33.215599999999995</v>
      </c>
    </row>
    <row r="88" spans="1:29" x14ac:dyDescent="0.25">
      <c r="A88" s="2">
        <v>87</v>
      </c>
      <c r="B88" t="s">
        <v>9253</v>
      </c>
      <c r="C88" s="3">
        <v>43034</v>
      </c>
      <c r="D88" s="3">
        <v>43041</v>
      </c>
      <c r="E88" t="s">
        <v>25</v>
      </c>
      <c r="F88">
        <f>VLOOKUP(E88,SHIPMODE,2,FALSE)</f>
        <v>2</v>
      </c>
      <c r="G88" t="s">
        <v>3293</v>
      </c>
      <c r="H88" t="s">
        <v>196</v>
      </c>
      <c r="I88" t="s">
        <v>9</v>
      </c>
      <c r="J88">
        <f>VLOOKUP(I88,segmentID,2,FALSE)</f>
        <v>1</v>
      </c>
      <c r="K88" t="s">
        <v>3255</v>
      </c>
      <c r="L88">
        <f>VLOOKUP(K88,country2,2,FALSE)</f>
        <v>1</v>
      </c>
      <c r="M88" t="s">
        <v>197</v>
      </c>
      <c r="N88">
        <f>VLOOKUP(Orders!M88,city2,2,FALSE)</f>
        <v>31</v>
      </c>
      <c r="O88" t="s">
        <v>119</v>
      </c>
      <c r="P88">
        <f>VLOOKUP(O88,state2,2,FALSE)</f>
        <v>12</v>
      </c>
      <c r="Q88">
        <v>55901</v>
      </c>
      <c r="R88" t="s">
        <v>55</v>
      </c>
      <c r="S88">
        <f>VLOOKUP(R88,region2,2,FALSE)</f>
        <v>3</v>
      </c>
      <c r="T88" t="s">
        <v>4194</v>
      </c>
      <c r="U88" t="s">
        <v>35</v>
      </c>
      <c r="V88">
        <f>VLOOKUP(U88,category2,2,FALSE)</f>
        <v>3</v>
      </c>
      <c r="W88" t="s">
        <v>3232</v>
      </c>
      <c r="X88">
        <f>VLOOKUP(W88,subcat2,3,FALSE)</f>
        <v>12</v>
      </c>
      <c r="Y88" t="s">
        <v>2059</v>
      </c>
      <c r="Z88">
        <v>19.989999999999998</v>
      </c>
      <c r="AA88">
        <v>1</v>
      </c>
      <c r="AB88">
        <v>0</v>
      </c>
      <c r="AC88" s="4">
        <v>6.796599999999998</v>
      </c>
    </row>
    <row r="89" spans="1:29" x14ac:dyDescent="0.25">
      <c r="A89" s="2">
        <v>88</v>
      </c>
      <c r="B89" t="s">
        <v>9253</v>
      </c>
      <c r="C89" s="3">
        <v>43034</v>
      </c>
      <c r="D89" s="3">
        <v>43041</v>
      </c>
      <c r="E89" t="s">
        <v>25</v>
      </c>
      <c r="F89">
        <f>VLOOKUP(E89,SHIPMODE,2,FALSE)</f>
        <v>2</v>
      </c>
      <c r="G89" t="s">
        <v>3293</v>
      </c>
      <c r="H89" t="s">
        <v>196</v>
      </c>
      <c r="I89" t="s">
        <v>9</v>
      </c>
      <c r="J89">
        <f>VLOOKUP(I89,segmentID,2,FALSE)</f>
        <v>1</v>
      </c>
      <c r="K89" t="s">
        <v>3255</v>
      </c>
      <c r="L89">
        <f>VLOOKUP(K89,country2,2,FALSE)</f>
        <v>1</v>
      </c>
      <c r="M89" t="s">
        <v>197</v>
      </c>
      <c r="N89">
        <f>VLOOKUP(Orders!M89,city2,2,FALSE)</f>
        <v>31</v>
      </c>
      <c r="O89" t="s">
        <v>119</v>
      </c>
      <c r="P89">
        <f>VLOOKUP(O89,state2,2,FALSE)</f>
        <v>12</v>
      </c>
      <c r="Q89">
        <v>55901</v>
      </c>
      <c r="R89" t="s">
        <v>55</v>
      </c>
      <c r="S89">
        <f>VLOOKUP(R89,region2,2,FALSE)</f>
        <v>3</v>
      </c>
      <c r="T89" t="s">
        <v>4195</v>
      </c>
      <c r="U89" t="s">
        <v>22</v>
      </c>
      <c r="V89">
        <f>VLOOKUP(U89,category2,2,FALSE)</f>
        <v>2</v>
      </c>
      <c r="W89" t="s">
        <v>23</v>
      </c>
      <c r="X89">
        <f>VLOOKUP(W89,subcat2,3,FALSE)</f>
        <v>3</v>
      </c>
      <c r="Y89" t="s">
        <v>3053</v>
      </c>
      <c r="Z89">
        <v>6.16</v>
      </c>
      <c r="AA89">
        <v>2</v>
      </c>
      <c r="AB89">
        <v>0</v>
      </c>
      <c r="AC89" s="4">
        <v>2.9567999999999999</v>
      </c>
    </row>
    <row r="90" spans="1:29" x14ac:dyDescent="0.25">
      <c r="A90" s="2">
        <v>89</v>
      </c>
      <c r="B90" t="s">
        <v>7948</v>
      </c>
      <c r="C90" s="3">
        <v>42465</v>
      </c>
      <c r="D90" s="3">
        <v>42470</v>
      </c>
      <c r="E90" t="s">
        <v>7</v>
      </c>
      <c r="F90">
        <f>VLOOKUP(E90,SHIPMODE,2,FALSE)</f>
        <v>1</v>
      </c>
      <c r="G90" t="s">
        <v>3294</v>
      </c>
      <c r="H90" t="s">
        <v>200</v>
      </c>
      <c r="I90" t="s">
        <v>52</v>
      </c>
      <c r="J90">
        <f>VLOOKUP(I90,segmentID,2,FALSE)</f>
        <v>3</v>
      </c>
      <c r="K90" t="s">
        <v>3255</v>
      </c>
      <c r="L90">
        <f>VLOOKUP(K90,country2,2,FALSE)</f>
        <v>1</v>
      </c>
      <c r="M90" t="s">
        <v>95</v>
      </c>
      <c r="N90">
        <f>VLOOKUP(Orders!M90,city2,2,FALSE)</f>
        <v>13</v>
      </c>
      <c r="O90" t="s">
        <v>54</v>
      </c>
      <c r="P90">
        <f>VLOOKUP(O90,state2,2,FALSE)</f>
        <v>6</v>
      </c>
      <c r="Q90">
        <v>77095</v>
      </c>
      <c r="R90" t="s">
        <v>55</v>
      </c>
      <c r="S90">
        <f>VLOOKUP(R90,region2,2,FALSE)</f>
        <v>3</v>
      </c>
      <c r="T90" t="s">
        <v>4196</v>
      </c>
      <c r="U90" t="s">
        <v>22</v>
      </c>
      <c r="V90">
        <f>VLOOKUP(U90,category2,2,FALSE)</f>
        <v>2</v>
      </c>
      <c r="W90" t="s">
        <v>3227</v>
      </c>
      <c r="X90">
        <f>VLOOKUP(W90,subcat2,3,FALSE)</f>
        <v>5</v>
      </c>
      <c r="Y90" t="s">
        <v>947</v>
      </c>
      <c r="Z90">
        <v>158.36800000000002</v>
      </c>
      <c r="AA90">
        <v>7</v>
      </c>
      <c r="AB90">
        <v>0.2</v>
      </c>
      <c r="AC90" s="4">
        <v>13.857199999999999</v>
      </c>
    </row>
    <row r="91" spans="1:29" x14ac:dyDescent="0.25">
      <c r="A91" s="2">
        <v>90</v>
      </c>
      <c r="B91" t="s">
        <v>7949</v>
      </c>
      <c r="C91" s="3">
        <v>42630</v>
      </c>
      <c r="D91" s="3">
        <v>42635</v>
      </c>
      <c r="E91" t="s">
        <v>25</v>
      </c>
      <c r="F91">
        <f>VLOOKUP(E91,SHIPMODE,2,FALSE)</f>
        <v>2</v>
      </c>
      <c r="G91" t="s">
        <v>3295</v>
      </c>
      <c r="H91" t="s">
        <v>202</v>
      </c>
      <c r="I91" t="s">
        <v>18</v>
      </c>
      <c r="J91">
        <f>VLOOKUP(I91,segmentID,2,FALSE)</f>
        <v>2</v>
      </c>
      <c r="K91" t="s">
        <v>3255</v>
      </c>
      <c r="L91">
        <f>VLOOKUP(K91,country2,2,FALSE)</f>
        <v>1</v>
      </c>
      <c r="M91" t="s">
        <v>19</v>
      </c>
      <c r="N91">
        <f>VLOOKUP(Orders!M91,city2,2,FALSE)</f>
        <v>2</v>
      </c>
      <c r="O91" t="s">
        <v>20</v>
      </c>
      <c r="P91">
        <f>VLOOKUP(O91,state2,2,FALSE)</f>
        <v>2</v>
      </c>
      <c r="Q91">
        <v>90036</v>
      </c>
      <c r="R91" t="s">
        <v>21</v>
      </c>
      <c r="S91">
        <f>VLOOKUP(R91,region2,2,FALSE)</f>
        <v>2</v>
      </c>
      <c r="T91" t="s">
        <v>4197</v>
      </c>
      <c r="U91" t="s">
        <v>22</v>
      </c>
      <c r="V91">
        <f>VLOOKUP(U91,category2,2,FALSE)</f>
        <v>2</v>
      </c>
      <c r="W91" t="s">
        <v>3229</v>
      </c>
      <c r="X91">
        <f>VLOOKUP(W91,subcat2,3,FALSE)</f>
        <v>7</v>
      </c>
      <c r="Y91" t="s">
        <v>978</v>
      </c>
      <c r="Z91">
        <v>20.100000000000001</v>
      </c>
      <c r="AA91">
        <v>3</v>
      </c>
      <c r="AB91">
        <v>0</v>
      </c>
      <c r="AC91" s="4">
        <v>6.6329999999999982</v>
      </c>
    </row>
    <row r="92" spans="1:29" x14ac:dyDescent="0.25">
      <c r="A92" s="2">
        <v>91</v>
      </c>
      <c r="B92" t="s">
        <v>7949</v>
      </c>
      <c r="C92" s="3">
        <v>42630</v>
      </c>
      <c r="D92" s="3">
        <v>42635</v>
      </c>
      <c r="E92" t="s">
        <v>25</v>
      </c>
      <c r="F92">
        <f>VLOOKUP(E92,SHIPMODE,2,FALSE)</f>
        <v>2</v>
      </c>
      <c r="G92" t="s">
        <v>3295</v>
      </c>
      <c r="H92" t="s">
        <v>202</v>
      </c>
      <c r="I92" t="s">
        <v>18</v>
      </c>
      <c r="J92">
        <f>VLOOKUP(I92,segmentID,2,FALSE)</f>
        <v>2</v>
      </c>
      <c r="K92" t="s">
        <v>3255</v>
      </c>
      <c r="L92">
        <f>VLOOKUP(K92,country2,2,FALSE)</f>
        <v>1</v>
      </c>
      <c r="M92" t="s">
        <v>19</v>
      </c>
      <c r="N92">
        <f>VLOOKUP(Orders!M92,city2,2,FALSE)</f>
        <v>2</v>
      </c>
      <c r="O92" t="s">
        <v>20</v>
      </c>
      <c r="P92">
        <f>VLOOKUP(O92,state2,2,FALSE)</f>
        <v>2</v>
      </c>
      <c r="Q92">
        <v>90036</v>
      </c>
      <c r="R92" t="s">
        <v>21</v>
      </c>
      <c r="S92">
        <f>VLOOKUP(R92,region2,2,FALSE)</f>
        <v>2</v>
      </c>
      <c r="T92" t="s">
        <v>4150</v>
      </c>
      <c r="U92" t="s">
        <v>35</v>
      </c>
      <c r="V92">
        <f>VLOOKUP(U92,category2,2,FALSE)</f>
        <v>3</v>
      </c>
      <c r="W92" t="s">
        <v>3230</v>
      </c>
      <c r="X92">
        <f>VLOOKUP(W92,subcat2,3,FALSE)</f>
        <v>8</v>
      </c>
      <c r="Y92" t="s">
        <v>923</v>
      </c>
      <c r="Z92">
        <v>73.584000000000003</v>
      </c>
      <c r="AA92">
        <v>2</v>
      </c>
      <c r="AB92">
        <v>0.2</v>
      </c>
      <c r="AC92" s="4">
        <v>8.2781999999999982</v>
      </c>
    </row>
    <row r="93" spans="1:29" x14ac:dyDescent="0.25">
      <c r="A93" s="2">
        <v>92</v>
      </c>
      <c r="B93" t="s">
        <v>7949</v>
      </c>
      <c r="C93" s="3">
        <v>42630</v>
      </c>
      <c r="D93" s="3">
        <v>42635</v>
      </c>
      <c r="E93" t="s">
        <v>25</v>
      </c>
      <c r="F93">
        <f>VLOOKUP(E93,SHIPMODE,2,FALSE)</f>
        <v>2</v>
      </c>
      <c r="G93" t="s">
        <v>3295</v>
      </c>
      <c r="H93" t="s">
        <v>202</v>
      </c>
      <c r="I93" t="s">
        <v>18</v>
      </c>
      <c r="J93">
        <f>VLOOKUP(I93,segmentID,2,FALSE)</f>
        <v>2</v>
      </c>
      <c r="K93" t="s">
        <v>3255</v>
      </c>
      <c r="L93">
        <f>VLOOKUP(K93,country2,2,FALSE)</f>
        <v>1</v>
      </c>
      <c r="M93" t="s">
        <v>19</v>
      </c>
      <c r="N93">
        <f>VLOOKUP(Orders!M93,city2,2,FALSE)</f>
        <v>2</v>
      </c>
      <c r="O93" t="s">
        <v>20</v>
      </c>
      <c r="P93">
        <f>VLOOKUP(O93,state2,2,FALSE)</f>
        <v>2</v>
      </c>
      <c r="Q93">
        <v>90036</v>
      </c>
      <c r="R93" t="s">
        <v>21</v>
      </c>
      <c r="S93">
        <f>VLOOKUP(R93,region2,2,FALSE)</f>
        <v>2</v>
      </c>
      <c r="T93" t="s">
        <v>4198</v>
      </c>
      <c r="U93" t="s">
        <v>22</v>
      </c>
      <c r="V93">
        <f>VLOOKUP(U93,category2,2,FALSE)</f>
        <v>2</v>
      </c>
      <c r="W93" t="s">
        <v>45</v>
      </c>
      <c r="X93">
        <f>VLOOKUP(W93,subcat2,3,FALSE)</f>
        <v>11</v>
      </c>
      <c r="Y93" t="s">
        <v>2559</v>
      </c>
      <c r="Z93">
        <v>6.48</v>
      </c>
      <c r="AA93">
        <v>1</v>
      </c>
      <c r="AB93">
        <v>0</v>
      </c>
      <c r="AC93" s="4">
        <v>3.1104000000000003</v>
      </c>
    </row>
    <row r="94" spans="1:29" x14ac:dyDescent="0.25">
      <c r="A94" s="2">
        <v>93</v>
      </c>
      <c r="B94" t="s">
        <v>6907</v>
      </c>
      <c r="C94" s="3">
        <v>42035</v>
      </c>
      <c r="D94" s="3">
        <v>42040</v>
      </c>
      <c r="E94" t="s">
        <v>7</v>
      </c>
      <c r="F94">
        <f>VLOOKUP(E94,SHIPMODE,2,FALSE)</f>
        <v>1</v>
      </c>
      <c r="G94" t="s">
        <v>3296</v>
      </c>
      <c r="H94" t="s">
        <v>205</v>
      </c>
      <c r="I94" t="s">
        <v>9</v>
      </c>
      <c r="J94">
        <f>VLOOKUP(I94,segmentID,2,FALSE)</f>
        <v>1</v>
      </c>
      <c r="K94" t="s">
        <v>3255</v>
      </c>
      <c r="L94">
        <f>VLOOKUP(K94,country2,2,FALSE)</f>
        <v>1</v>
      </c>
      <c r="M94" t="s">
        <v>206</v>
      </c>
      <c r="N94">
        <f>VLOOKUP(Orders!M94,city2,2,FALSE)</f>
        <v>32</v>
      </c>
      <c r="O94" t="s">
        <v>119</v>
      </c>
      <c r="P94">
        <f>VLOOKUP(O94,state2,2,FALSE)</f>
        <v>12</v>
      </c>
      <c r="Q94">
        <v>55407</v>
      </c>
      <c r="R94" t="s">
        <v>55</v>
      </c>
      <c r="S94">
        <f>VLOOKUP(R94,region2,2,FALSE)</f>
        <v>3</v>
      </c>
      <c r="T94" t="s">
        <v>4199</v>
      </c>
      <c r="U94" t="s">
        <v>22</v>
      </c>
      <c r="V94">
        <f>VLOOKUP(U94,category2,2,FALSE)</f>
        <v>2</v>
      </c>
      <c r="W94" t="s">
        <v>45</v>
      </c>
      <c r="X94">
        <f>VLOOKUP(W94,subcat2,3,FALSE)</f>
        <v>11</v>
      </c>
      <c r="Y94" t="s">
        <v>2939</v>
      </c>
      <c r="Z94">
        <v>12.96</v>
      </c>
      <c r="AA94">
        <v>2</v>
      </c>
      <c r="AB94">
        <v>0</v>
      </c>
      <c r="AC94" s="4">
        <v>6.2208000000000006</v>
      </c>
    </row>
    <row r="95" spans="1:29" x14ac:dyDescent="0.25">
      <c r="A95" s="2">
        <v>94</v>
      </c>
      <c r="B95" t="s">
        <v>6907</v>
      </c>
      <c r="C95" s="3">
        <v>42035</v>
      </c>
      <c r="D95" s="3">
        <v>42040</v>
      </c>
      <c r="E95" t="s">
        <v>7</v>
      </c>
      <c r="F95">
        <f>VLOOKUP(E95,SHIPMODE,2,FALSE)</f>
        <v>1</v>
      </c>
      <c r="G95" t="s">
        <v>3296</v>
      </c>
      <c r="H95" t="s">
        <v>205</v>
      </c>
      <c r="I95" t="s">
        <v>9</v>
      </c>
      <c r="J95">
        <f>VLOOKUP(I95,segmentID,2,FALSE)</f>
        <v>1</v>
      </c>
      <c r="K95" t="s">
        <v>3255</v>
      </c>
      <c r="L95">
        <f>VLOOKUP(K95,country2,2,FALSE)</f>
        <v>1</v>
      </c>
      <c r="M95" t="s">
        <v>206</v>
      </c>
      <c r="N95">
        <f>VLOOKUP(Orders!M95,city2,2,FALSE)</f>
        <v>32</v>
      </c>
      <c r="O95" t="s">
        <v>119</v>
      </c>
      <c r="P95">
        <f>VLOOKUP(O95,state2,2,FALSE)</f>
        <v>12</v>
      </c>
      <c r="Q95">
        <v>55407</v>
      </c>
      <c r="R95" t="s">
        <v>55</v>
      </c>
      <c r="S95">
        <f>VLOOKUP(R95,region2,2,FALSE)</f>
        <v>3</v>
      </c>
      <c r="T95" t="s">
        <v>4200</v>
      </c>
      <c r="U95" t="s">
        <v>13</v>
      </c>
      <c r="V95">
        <f>VLOOKUP(U95,category2,2,FALSE)</f>
        <v>1</v>
      </c>
      <c r="W95" t="s">
        <v>3228</v>
      </c>
      <c r="X95">
        <f>VLOOKUP(W95,subcat2,3,FALSE)</f>
        <v>6</v>
      </c>
      <c r="Y95" t="s">
        <v>301</v>
      </c>
      <c r="Z95">
        <v>53.34</v>
      </c>
      <c r="AA95">
        <v>3</v>
      </c>
      <c r="AB95">
        <v>0</v>
      </c>
      <c r="AC95" s="4">
        <v>16.535399999999996</v>
      </c>
    </row>
    <row r="96" spans="1:29" x14ac:dyDescent="0.25">
      <c r="A96" s="2">
        <v>95</v>
      </c>
      <c r="B96" t="s">
        <v>6907</v>
      </c>
      <c r="C96" s="3">
        <v>42035</v>
      </c>
      <c r="D96" s="3">
        <v>42040</v>
      </c>
      <c r="E96" t="s">
        <v>7</v>
      </c>
      <c r="F96">
        <f>VLOOKUP(E96,SHIPMODE,2,FALSE)</f>
        <v>1</v>
      </c>
      <c r="G96" t="s">
        <v>3296</v>
      </c>
      <c r="H96" t="s">
        <v>205</v>
      </c>
      <c r="I96" t="s">
        <v>9</v>
      </c>
      <c r="J96">
        <f>VLOOKUP(I96,segmentID,2,FALSE)</f>
        <v>1</v>
      </c>
      <c r="K96" t="s">
        <v>3255</v>
      </c>
      <c r="L96">
        <f>VLOOKUP(K96,country2,2,FALSE)</f>
        <v>1</v>
      </c>
      <c r="M96" t="s">
        <v>206</v>
      </c>
      <c r="N96">
        <f>VLOOKUP(Orders!M96,city2,2,FALSE)</f>
        <v>32</v>
      </c>
      <c r="O96" t="s">
        <v>119</v>
      </c>
      <c r="P96">
        <f>VLOOKUP(O96,state2,2,FALSE)</f>
        <v>12</v>
      </c>
      <c r="Q96">
        <v>55407</v>
      </c>
      <c r="R96" t="s">
        <v>55</v>
      </c>
      <c r="S96">
        <f>VLOOKUP(R96,region2,2,FALSE)</f>
        <v>3</v>
      </c>
      <c r="T96" t="s">
        <v>4201</v>
      </c>
      <c r="U96" t="s">
        <v>22</v>
      </c>
      <c r="V96">
        <f>VLOOKUP(U96,category2,2,FALSE)</f>
        <v>2</v>
      </c>
      <c r="W96" t="s">
        <v>3231</v>
      </c>
      <c r="X96">
        <f>VLOOKUP(W96,subcat2,3,FALSE)</f>
        <v>9</v>
      </c>
      <c r="Y96" t="s">
        <v>987</v>
      </c>
      <c r="Z96">
        <v>32.96</v>
      </c>
      <c r="AA96">
        <v>2</v>
      </c>
      <c r="AB96">
        <v>0</v>
      </c>
      <c r="AC96" s="4">
        <v>16.150400000000001</v>
      </c>
    </row>
    <row r="97" spans="1:29" x14ac:dyDescent="0.25">
      <c r="A97" s="2">
        <v>96</v>
      </c>
      <c r="B97" t="s">
        <v>9254</v>
      </c>
      <c r="C97" s="3">
        <v>43045</v>
      </c>
      <c r="D97" s="3">
        <v>43051</v>
      </c>
      <c r="E97" t="s">
        <v>25</v>
      </c>
      <c r="F97">
        <f>VLOOKUP(E97,SHIPMODE,2,FALSE)</f>
        <v>2</v>
      </c>
      <c r="G97" t="s">
        <v>3297</v>
      </c>
      <c r="H97" t="s">
        <v>210</v>
      </c>
      <c r="I97" t="s">
        <v>52</v>
      </c>
      <c r="J97">
        <f>VLOOKUP(I97,segmentID,2,FALSE)</f>
        <v>3</v>
      </c>
      <c r="K97" t="s">
        <v>3255</v>
      </c>
      <c r="L97">
        <f>VLOOKUP(K97,country2,2,FALSE)</f>
        <v>1</v>
      </c>
      <c r="M97" t="s">
        <v>211</v>
      </c>
      <c r="N97">
        <f>VLOOKUP(Orders!M97,city2,2,FALSE)</f>
        <v>33</v>
      </c>
      <c r="O97" t="s">
        <v>212</v>
      </c>
      <c r="P97">
        <f>VLOOKUP(O97,state2,2,FALSE)</f>
        <v>22</v>
      </c>
      <c r="Q97">
        <v>97206</v>
      </c>
      <c r="R97" t="s">
        <v>21</v>
      </c>
      <c r="S97">
        <f>VLOOKUP(R97,region2,2,FALSE)</f>
        <v>2</v>
      </c>
      <c r="T97" t="s">
        <v>4202</v>
      </c>
      <c r="U97" t="s">
        <v>22</v>
      </c>
      <c r="V97">
        <f>VLOOKUP(U97,category2,2,FALSE)</f>
        <v>2</v>
      </c>
      <c r="W97" t="s">
        <v>3231</v>
      </c>
      <c r="X97">
        <f>VLOOKUP(W97,subcat2,3,FALSE)</f>
        <v>9</v>
      </c>
      <c r="Y97" t="s">
        <v>863</v>
      </c>
      <c r="Z97">
        <v>5.6820000000000013</v>
      </c>
      <c r="AA97">
        <v>1</v>
      </c>
      <c r="AB97">
        <v>0.7</v>
      </c>
      <c r="AC97" s="4">
        <v>-3.7880000000000003</v>
      </c>
    </row>
    <row r="98" spans="1:29" x14ac:dyDescent="0.25">
      <c r="A98" s="2">
        <v>97</v>
      </c>
      <c r="B98" t="s">
        <v>9255</v>
      </c>
      <c r="C98" s="3">
        <v>43048</v>
      </c>
      <c r="D98" s="3">
        <v>43050</v>
      </c>
      <c r="E98" t="s">
        <v>7</v>
      </c>
      <c r="F98">
        <f>VLOOKUP(E98,SHIPMODE,2,FALSE)</f>
        <v>1</v>
      </c>
      <c r="G98" t="s">
        <v>3298</v>
      </c>
      <c r="H98" t="s">
        <v>213</v>
      </c>
      <c r="I98" t="s">
        <v>52</v>
      </c>
      <c r="J98">
        <f>VLOOKUP(I98,segmentID,2,FALSE)</f>
        <v>3</v>
      </c>
      <c r="K98" t="s">
        <v>3255</v>
      </c>
      <c r="L98">
        <f>VLOOKUP(K98,country2,2,FALSE)</f>
        <v>1</v>
      </c>
      <c r="M98" t="s">
        <v>138</v>
      </c>
      <c r="N98">
        <f>VLOOKUP(Orders!M98,city2,2,FALSE)</f>
        <v>21</v>
      </c>
      <c r="O98" t="s">
        <v>139</v>
      </c>
      <c r="P98">
        <f>VLOOKUP(O98,state2,2,FALSE)</f>
        <v>16</v>
      </c>
      <c r="Q98">
        <v>10009</v>
      </c>
      <c r="R98" t="s">
        <v>79</v>
      </c>
      <c r="S98">
        <f>VLOOKUP(R98,region2,2,FALSE)</f>
        <v>4</v>
      </c>
      <c r="T98" t="s">
        <v>4203</v>
      </c>
      <c r="U98" t="s">
        <v>13</v>
      </c>
      <c r="V98">
        <f>VLOOKUP(U98,category2,2,FALSE)</f>
        <v>1</v>
      </c>
      <c r="W98" t="s">
        <v>3228</v>
      </c>
      <c r="X98">
        <f>VLOOKUP(W98,subcat2,3,FALSE)</f>
        <v>6</v>
      </c>
      <c r="Y98" t="s">
        <v>1544</v>
      </c>
      <c r="Z98">
        <v>96.53</v>
      </c>
      <c r="AA98">
        <v>7</v>
      </c>
      <c r="AB98">
        <v>0</v>
      </c>
      <c r="AC98" s="4">
        <v>40.5426</v>
      </c>
    </row>
    <row r="99" spans="1:29" x14ac:dyDescent="0.25">
      <c r="A99" s="2">
        <v>98</v>
      </c>
      <c r="B99" t="s">
        <v>9256</v>
      </c>
      <c r="C99" s="3">
        <v>42903</v>
      </c>
      <c r="D99" s="3">
        <v>42906</v>
      </c>
      <c r="E99" t="s">
        <v>97</v>
      </c>
      <c r="F99">
        <f>VLOOKUP(E99,SHIPMODE,2,FALSE)</f>
        <v>3</v>
      </c>
      <c r="G99" t="s">
        <v>3299</v>
      </c>
      <c r="H99" t="s">
        <v>215</v>
      </c>
      <c r="I99" t="s">
        <v>9</v>
      </c>
      <c r="J99">
        <f>VLOOKUP(I99,segmentID,2,FALSE)</f>
        <v>1</v>
      </c>
      <c r="K99" t="s">
        <v>3255</v>
      </c>
      <c r="L99">
        <f>VLOOKUP(K99,country2,2,FALSE)</f>
        <v>1</v>
      </c>
      <c r="M99" t="s">
        <v>67</v>
      </c>
      <c r="N99">
        <f>VLOOKUP(Orders!M99,city2,2,FALSE)</f>
        <v>9</v>
      </c>
      <c r="O99" t="s">
        <v>20</v>
      </c>
      <c r="P99">
        <f>VLOOKUP(O99,state2,2,FALSE)</f>
        <v>2</v>
      </c>
      <c r="Q99">
        <v>94122</v>
      </c>
      <c r="R99" t="s">
        <v>21</v>
      </c>
      <c r="S99">
        <f>VLOOKUP(R99,region2,2,FALSE)</f>
        <v>2</v>
      </c>
      <c r="T99" t="s">
        <v>4204</v>
      </c>
      <c r="U99" t="s">
        <v>22</v>
      </c>
      <c r="V99">
        <f>VLOOKUP(U99,category2,2,FALSE)</f>
        <v>2</v>
      </c>
      <c r="W99" t="s">
        <v>3231</v>
      </c>
      <c r="X99">
        <f>VLOOKUP(W99,subcat2,3,FALSE)</f>
        <v>9</v>
      </c>
      <c r="Y99" t="s">
        <v>818</v>
      </c>
      <c r="Z99">
        <v>51.311999999999998</v>
      </c>
      <c r="AA99">
        <v>3</v>
      </c>
      <c r="AB99">
        <v>0.2</v>
      </c>
      <c r="AC99" s="4">
        <v>17.959199999999999</v>
      </c>
    </row>
    <row r="100" spans="1:29" x14ac:dyDescent="0.25">
      <c r="A100" s="2">
        <v>99</v>
      </c>
      <c r="B100" t="s">
        <v>7950</v>
      </c>
      <c r="C100" s="3">
        <v>42619</v>
      </c>
      <c r="D100" s="3">
        <v>42624</v>
      </c>
      <c r="E100" t="s">
        <v>25</v>
      </c>
      <c r="F100">
        <f>VLOOKUP(E100,SHIPMODE,2,FALSE)</f>
        <v>2</v>
      </c>
      <c r="G100" t="s">
        <v>3300</v>
      </c>
      <c r="H100" t="s">
        <v>217</v>
      </c>
      <c r="I100" t="s">
        <v>18</v>
      </c>
      <c r="J100">
        <f>VLOOKUP(I100,segmentID,2,FALSE)</f>
        <v>2</v>
      </c>
      <c r="K100" t="s">
        <v>3255</v>
      </c>
      <c r="L100">
        <f>VLOOKUP(K100,country2,2,FALSE)</f>
        <v>1</v>
      </c>
      <c r="M100" t="s">
        <v>218</v>
      </c>
      <c r="N100">
        <f>VLOOKUP(Orders!M100,city2,2,FALSE)</f>
        <v>34</v>
      </c>
      <c r="O100" t="s">
        <v>119</v>
      </c>
      <c r="P100">
        <f>VLOOKUP(O100,state2,2,FALSE)</f>
        <v>12</v>
      </c>
      <c r="Q100">
        <v>55106</v>
      </c>
      <c r="R100" t="s">
        <v>55</v>
      </c>
      <c r="S100">
        <f>VLOOKUP(R100,region2,2,FALSE)</f>
        <v>3</v>
      </c>
      <c r="T100" t="s">
        <v>4205</v>
      </c>
      <c r="U100" t="s">
        <v>22</v>
      </c>
      <c r="V100">
        <f>VLOOKUP(U100,category2,2,FALSE)</f>
        <v>2</v>
      </c>
      <c r="W100" t="s">
        <v>38</v>
      </c>
      <c r="X100">
        <f>VLOOKUP(W100,subcat2,3,FALSE)</f>
        <v>10</v>
      </c>
      <c r="Y100" t="s">
        <v>1200</v>
      </c>
      <c r="Z100">
        <v>77.88</v>
      </c>
      <c r="AA100">
        <v>6</v>
      </c>
      <c r="AB100">
        <v>0</v>
      </c>
      <c r="AC100" s="4">
        <v>22.585199999999993</v>
      </c>
    </row>
    <row r="101" spans="1:29" x14ac:dyDescent="0.25">
      <c r="A101" s="2">
        <v>100</v>
      </c>
      <c r="B101" t="s">
        <v>7951</v>
      </c>
      <c r="C101" s="3">
        <v>42611</v>
      </c>
      <c r="D101" s="3">
        <v>42615</v>
      </c>
      <c r="E101" t="s">
        <v>25</v>
      </c>
      <c r="F101">
        <f>VLOOKUP(E101,SHIPMODE,2,FALSE)</f>
        <v>2</v>
      </c>
      <c r="G101" t="s">
        <v>3301</v>
      </c>
      <c r="H101" t="s">
        <v>220</v>
      </c>
      <c r="I101" t="s">
        <v>52</v>
      </c>
      <c r="J101">
        <f>VLOOKUP(I101,segmentID,2,FALSE)</f>
        <v>3</v>
      </c>
      <c r="K101" t="s">
        <v>3255</v>
      </c>
      <c r="L101">
        <f>VLOOKUP(K101,country2,2,FALSE)</f>
        <v>1</v>
      </c>
      <c r="M101" t="s">
        <v>156</v>
      </c>
      <c r="N101">
        <f>VLOOKUP(Orders!M101,city2,2,FALSE)</f>
        <v>23</v>
      </c>
      <c r="O101" t="s">
        <v>110</v>
      </c>
      <c r="P101">
        <f>VLOOKUP(O101,state2,2,FALSE)</f>
        <v>11</v>
      </c>
      <c r="Q101">
        <v>60610</v>
      </c>
      <c r="R101" t="s">
        <v>55</v>
      </c>
      <c r="S101">
        <f>VLOOKUP(R101,region2,2,FALSE)</f>
        <v>3</v>
      </c>
      <c r="T101" t="s">
        <v>4206</v>
      </c>
      <c r="U101" t="s">
        <v>22</v>
      </c>
      <c r="V101">
        <f>VLOOKUP(U101,category2,2,FALSE)</f>
        <v>2</v>
      </c>
      <c r="W101" t="s">
        <v>45</v>
      </c>
      <c r="X101">
        <f>VLOOKUP(W101,subcat2,3,FALSE)</f>
        <v>11</v>
      </c>
      <c r="Y101" t="s">
        <v>1031</v>
      </c>
      <c r="Z101">
        <v>64.623999999999995</v>
      </c>
      <c r="AA101">
        <v>7</v>
      </c>
      <c r="AB101">
        <v>0.2</v>
      </c>
      <c r="AC101" s="4">
        <v>22.618399999999994</v>
      </c>
    </row>
    <row r="102" spans="1:29" x14ac:dyDescent="0.25">
      <c r="A102" s="2">
        <v>101</v>
      </c>
      <c r="B102" t="s">
        <v>7951</v>
      </c>
      <c r="C102" s="3">
        <v>42611</v>
      </c>
      <c r="D102" s="3">
        <v>42615</v>
      </c>
      <c r="E102" t="s">
        <v>25</v>
      </c>
      <c r="F102">
        <f>VLOOKUP(E102,SHIPMODE,2,FALSE)</f>
        <v>2</v>
      </c>
      <c r="G102" t="s">
        <v>3301</v>
      </c>
      <c r="H102" t="s">
        <v>220</v>
      </c>
      <c r="I102" t="s">
        <v>52</v>
      </c>
      <c r="J102">
        <f>VLOOKUP(I102,segmentID,2,FALSE)</f>
        <v>3</v>
      </c>
      <c r="K102" t="s">
        <v>3255</v>
      </c>
      <c r="L102">
        <f>VLOOKUP(K102,country2,2,FALSE)</f>
        <v>1</v>
      </c>
      <c r="M102" t="s">
        <v>156</v>
      </c>
      <c r="N102">
        <f>VLOOKUP(Orders!M102,city2,2,FALSE)</f>
        <v>23</v>
      </c>
      <c r="O102" t="s">
        <v>110</v>
      </c>
      <c r="P102">
        <f>VLOOKUP(O102,state2,2,FALSE)</f>
        <v>11</v>
      </c>
      <c r="Q102">
        <v>60610</v>
      </c>
      <c r="R102" t="s">
        <v>55</v>
      </c>
      <c r="S102">
        <f>VLOOKUP(R102,region2,2,FALSE)</f>
        <v>3</v>
      </c>
      <c r="T102" t="s">
        <v>4207</v>
      </c>
      <c r="U102" t="s">
        <v>35</v>
      </c>
      <c r="V102">
        <f>VLOOKUP(U102,category2,2,FALSE)</f>
        <v>3</v>
      </c>
      <c r="W102" t="s">
        <v>3232</v>
      </c>
      <c r="X102">
        <f>VLOOKUP(W102,subcat2,3,FALSE)</f>
        <v>12</v>
      </c>
      <c r="Y102" t="s">
        <v>878</v>
      </c>
      <c r="Z102">
        <v>95.976000000000013</v>
      </c>
      <c r="AA102">
        <v>3</v>
      </c>
      <c r="AB102">
        <v>0.2</v>
      </c>
      <c r="AC102" s="4">
        <v>-10.797300000000011</v>
      </c>
    </row>
    <row r="103" spans="1:29" x14ac:dyDescent="0.25">
      <c r="A103" s="2">
        <v>102</v>
      </c>
      <c r="B103" t="s">
        <v>7951</v>
      </c>
      <c r="C103" s="3">
        <v>42611</v>
      </c>
      <c r="D103" s="3">
        <v>42615</v>
      </c>
      <c r="E103" t="s">
        <v>25</v>
      </c>
      <c r="F103">
        <f>VLOOKUP(E103,SHIPMODE,2,FALSE)</f>
        <v>2</v>
      </c>
      <c r="G103" t="s">
        <v>3301</v>
      </c>
      <c r="H103" t="s">
        <v>220</v>
      </c>
      <c r="I103" t="s">
        <v>52</v>
      </c>
      <c r="J103">
        <f>VLOOKUP(I103,segmentID,2,FALSE)</f>
        <v>3</v>
      </c>
      <c r="K103" t="s">
        <v>3255</v>
      </c>
      <c r="L103">
        <f>VLOOKUP(K103,country2,2,FALSE)</f>
        <v>1</v>
      </c>
      <c r="M103" t="s">
        <v>156</v>
      </c>
      <c r="N103">
        <f>VLOOKUP(Orders!M103,city2,2,FALSE)</f>
        <v>23</v>
      </c>
      <c r="O103" t="s">
        <v>110</v>
      </c>
      <c r="P103">
        <f>VLOOKUP(O103,state2,2,FALSE)</f>
        <v>11</v>
      </c>
      <c r="Q103">
        <v>60610</v>
      </c>
      <c r="R103" t="s">
        <v>55</v>
      </c>
      <c r="S103">
        <f>VLOOKUP(R103,region2,2,FALSE)</f>
        <v>3</v>
      </c>
      <c r="T103" t="s">
        <v>4208</v>
      </c>
      <c r="U103" t="s">
        <v>22</v>
      </c>
      <c r="V103">
        <f>VLOOKUP(U103,category2,2,FALSE)</f>
        <v>2</v>
      </c>
      <c r="W103" t="s">
        <v>3231</v>
      </c>
      <c r="X103">
        <f>VLOOKUP(W103,subcat2,3,FALSE)</f>
        <v>9</v>
      </c>
      <c r="Y103" t="s">
        <v>1626</v>
      </c>
      <c r="Z103">
        <v>1.7879999999999996</v>
      </c>
      <c r="AA103">
        <v>3</v>
      </c>
      <c r="AB103">
        <v>0.8</v>
      </c>
      <c r="AC103" s="4">
        <v>-3.0396000000000001</v>
      </c>
    </row>
    <row r="104" spans="1:29" x14ac:dyDescent="0.25">
      <c r="A104" s="2">
        <v>103</v>
      </c>
      <c r="B104" t="s">
        <v>7952</v>
      </c>
      <c r="C104" s="3">
        <v>42705</v>
      </c>
      <c r="D104" s="3">
        <v>42708</v>
      </c>
      <c r="E104" t="s">
        <v>7</v>
      </c>
      <c r="F104">
        <f>VLOOKUP(E104,SHIPMODE,2,FALSE)</f>
        <v>1</v>
      </c>
      <c r="G104" t="s">
        <v>3302</v>
      </c>
      <c r="H104" t="s">
        <v>224</v>
      </c>
      <c r="I104" t="s">
        <v>9</v>
      </c>
      <c r="J104">
        <f>VLOOKUP(I104,segmentID,2,FALSE)</f>
        <v>1</v>
      </c>
      <c r="K104" t="s">
        <v>3255</v>
      </c>
      <c r="L104">
        <f>VLOOKUP(K104,country2,2,FALSE)</f>
        <v>1</v>
      </c>
      <c r="M104" t="s">
        <v>197</v>
      </c>
      <c r="N104">
        <f>VLOOKUP(Orders!M104,city2,2,FALSE)</f>
        <v>31</v>
      </c>
      <c r="O104" t="s">
        <v>119</v>
      </c>
      <c r="P104">
        <f>VLOOKUP(O104,state2,2,FALSE)</f>
        <v>12</v>
      </c>
      <c r="Q104">
        <v>55901</v>
      </c>
      <c r="R104" t="s">
        <v>55</v>
      </c>
      <c r="S104">
        <f>VLOOKUP(R104,region2,2,FALSE)</f>
        <v>3</v>
      </c>
      <c r="T104" t="s">
        <v>4209</v>
      </c>
      <c r="U104" t="s">
        <v>22</v>
      </c>
      <c r="V104">
        <f>VLOOKUP(U104,category2,2,FALSE)</f>
        <v>2</v>
      </c>
      <c r="W104" t="s">
        <v>45</v>
      </c>
      <c r="X104">
        <f>VLOOKUP(W104,subcat2,3,FALSE)</f>
        <v>11</v>
      </c>
      <c r="Y104" t="s">
        <v>2862</v>
      </c>
      <c r="Z104">
        <v>23.92</v>
      </c>
      <c r="AA104">
        <v>4</v>
      </c>
      <c r="AB104">
        <v>0</v>
      </c>
      <c r="AC104" s="4">
        <v>11.720800000000001</v>
      </c>
    </row>
    <row r="105" spans="1:29" x14ac:dyDescent="0.25">
      <c r="A105" s="2">
        <v>104</v>
      </c>
      <c r="B105" t="s">
        <v>6908</v>
      </c>
      <c r="C105" s="3">
        <v>42321</v>
      </c>
      <c r="D105" s="3">
        <v>42325</v>
      </c>
      <c r="E105" t="s">
        <v>25</v>
      </c>
      <c r="F105">
        <f>VLOOKUP(E105,SHIPMODE,2,FALSE)</f>
        <v>2</v>
      </c>
      <c r="G105" t="s">
        <v>3303</v>
      </c>
      <c r="H105" t="s">
        <v>226</v>
      </c>
      <c r="I105" t="s">
        <v>9</v>
      </c>
      <c r="J105">
        <f>VLOOKUP(I105,segmentID,2,FALSE)</f>
        <v>1</v>
      </c>
      <c r="K105" t="s">
        <v>3255</v>
      </c>
      <c r="L105">
        <f>VLOOKUP(K105,country2,2,FALSE)</f>
        <v>1</v>
      </c>
      <c r="M105" t="s">
        <v>227</v>
      </c>
      <c r="N105">
        <f>VLOOKUP(Orders!M105,city2,2,FALSE)</f>
        <v>35</v>
      </c>
      <c r="O105" t="s">
        <v>228</v>
      </c>
      <c r="P105">
        <f>VLOOKUP(O105,state2,2,FALSE)</f>
        <v>23</v>
      </c>
      <c r="Q105">
        <v>80013</v>
      </c>
      <c r="R105" t="s">
        <v>21</v>
      </c>
      <c r="S105">
        <f>VLOOKUP(R105,region2,2,FALSE)</f>
        <v>2</v>
      </c>
      <c r="T105" t="s">
        <v>4210</v>
      </c>
      <c r="U105" t="s">
        <v>35</v>
      </c>
      <c r="V105">
        <f>VLOOKUP(U105,category2,2,FALSE)</f>
        <v>3</v>
      </c>
      <c r="W105" t="s">
        <v>3232</v>
      </c>
      <c r="X105">
        <f>VLOOKUP(W105,subcat2,3,FALSE)</f>
        <v>12</v>
      </c>
      <c r="Y105" t="s">
        <v>1616</v>
      </c>
      <c r="Z105">
        <v>238.89600000000002</v>
      </c>
      <c r="AA105">
        <v>6</v>
      </c>
      <c r="AB105">
        <v>0.2</v>
      </c>
      <c r="AC105" s="4">
        <v>-26.875800000000012</v>
      </c>
    </row>
    <row r="106" spans="1:29" x14ac:dyDescent="0.25">
      <c r="A106" s="2">
        <v>105</v>
      </c>
      <c r="B106" t="s">
        <v>6908</v>
      </c>
      <c r="C106" s="3">
        <v>42321</v>
      </c>
      <c r="D106" s="3">
        <v>42325</v>
      </c>
      <c r="E106" t="s">
        <v>25</v>
      </c>
      <c r="F106">
        <f>VLOOKUP(E106,SHIPMODE,2,FALSE)</f>
        <v>2</v>
      </c>
      <c r="G106" t="s">
        <v>3303</v>
      </c>
      <c r="H106" t="s">
        <v>226</v>
      </c>
      <c r="I106" t="s">
        <v>9</v>
      </c>
      <c r="J106">
        <f>VLOOKUP(I106,segmentID,2,FALSE)</f>
        <v>1</v>
      </c>
      <c r="K106" t="s">
        <v>3255</v>
      </c>
      <c r="L106">
        <f>VLOOKUP(K106,country2,2,FALSE)</f>
        <v>1</v>
      </c>
      <c r="M106" t="s">
        <v>227</v>
      </c>
      <c r="N106">
        <f>VLOOKUP(Orders!M106,city2,2,FALSE)</f>
        <v>35</v>
      </c>
      <c r="O106" t="s">
        <v>228</v>
      </c>
      <c r="P106">
        <f>VLOOKUP(O106,state2,2,FALSE)</f>
        <v>23</v>
      </c>
      <c r="Q106">
        <v>80013</v>
      </c>
      <c r="R106" t="s">
        <v>21</v>
      </c>
      <c r="S106">
        <f>VLOOKUP(R106,region2,2,FALSE)</f>
        <v>2</v>
      </c>
      <c r="T106" t="s">
        <v>4211</v>
      </c>
      <c r="U106" t="s">
        <v>13</v>
      </c>
      <c r="V106">
        <f>VLOOKUP(U106,category2,2,FALSE)</f>
        <v>1</v>
      </c>
      <c r="W106" t="s">
        <v>3228</v>
      </c>
      <c r="X106">
        <f>VLOOKUP(W106,subcat2,3,FALSE)</f>
        <v>6</v>
      </c>
      <c r="Y106" t="s">
        <v>2230</v>
      </c>
      <c r="Z106">
        <v>102.35999999999999</v>
      </c>
      <c r="AA106">
        <v>3</v>
      </c>
      <c r="AB106">
        <v>0.2</v>
      </c>
      <c r="AC106" s="4">
        <v>-3.8385000000000105</v>
      </c>
    </row>
    <row r="107" spans="1:29" x14ac:dyDescent="0.25">
      <c r="A107" s="2">
        <v>106</v>
      </c>
      <c r="B107" t="s">
        <v>6908</v>
      </c>
      <c r="C107" s="3">
        <v>42321</v>
      </c>
      <c r="D107" s="3">
        <v>42325</v>
      </c>
      <c r="E107" t="s">
        <v>25</v>
      </c>
      <c r="F107">
        <f>VLOOKUP(E107,SHIPMODE,2,FALSE)</f>
        <v>2</v>
      </c>
      <c r="G107" t="s">
        <v>3303</v>
      </c>
      <c r="H107" t="s">
        <v>226</v>
      </c>
      <c r="I107" t="s">
        <v>9</v>
      </c>
      <c r="J107">
        <f>VLOOKUP(I107,segmentID,2,FALSE)</f>
        <v>1</v>
      </c>
      <c r="K107" t="s">
        <v>3255</v>
      </c>
      <c r="L107">
        <f>VLOOKUP(K107,country2,2,FALSE)</f>
        <v>1</v>
      </c>
      <c r="M107" t="s">
        <v>227</v>
      </c>
      <c r="N107">
        <f>VLOOKUP(Orders!M107,city2,2,FALSE)</f>
        <v>35</v>
      </c>
      <c r="O107" t="s">
        <v>228</v>
      </c>
      <c r="P107">
        <f>VLOOKUP(O107,state2,2,FALSE)</f>
        <v>23</v>
      </c>
      <c r="Q107">
        <v>80013</v>
      </c>
      <c r="R107" t="s">
        <v>21</v>
      </c>
      <c r="S107">
        <f>VLOOKUP(R107,region2,2,FALSE)</f>
        <v>2</v>
      </c>
      <c r="T107" t="s">
        <v>4212</v>
      </c>
      <c r="U107" t="s">
        <v>22</v>
      </c>
      <c r="V107">
        <f>VLOOKUP(U107,category2,2,FALSE)</f>
        <v>2</v>
      </c>
      <c r="W107" t="s">
        <v>3231</v>
      </c>
      <c r="X107">
        <f>VLOOKUP(W107,subcat2,3,FALSE)</f>
        <v>9</v>
      </c>
      <c r="Y107" t="s">
        <v>1340</v>
      </c>
      <c r="Z107">
        <v>36.882000000000005</v>
      </c>
      <c r="AA107">
        <v>3</v>
      </c>
      <c r="AB107">
        <v>0.7</v>
      </c>
      <c r="AC107" s="4">
        <v>-25.817399999999999</v>
      </c>
    </row>
    <row r="108" spans="1:29" x14ac:dyDescent="0.25">
      <c r="A108" s="2">
        <v>107</v>
      </c>
      <c r="B108" t="s">
        <v>9257</v>
      </c>
      <c r="C108" s="3">
        <v>43062</v>
      </c>
      <c r="D108" s="3">
        <v>43067</v>
      </c>
      <c r="E108" t="s">
        <v>25</v>
      </c>
      <c r="F108">
        <f>VLOOKUP(E108,SHIPMODE,2,FALSE)</f>
        <v>2</v>
      </c>
      <c r="G108" t="s">
        <v>3304</v>
      </c>
      <c r="H108" t="s">
        <v>232</v>
      </c>
      <c r="I108" t="s">
        <v>9</v>
      </c>
      <c r="J108">
        <f>VLOOKUP(I108,segmentID,2,FALSE)</f>
        <v>1</v>
      </c>
      <c r="K108" t="s">
        <v>3255</v>
      </c>
      <c r="L108">
        <f>VLOOKUP(K108,country2,2,FALSE)</f>
        <v>1</v>
      </c>
      <c r="M108" t="s">
        <v>233</v>
      </c>
      <c r="N108">
        <f>VLOOKUP(Orders!M108,city2,2,FALSE)</f>
        <v>36</v>
      </c>
      <c r="O108" t="s">
        <v>44</v>
      </c>
      <c r="P108">
        <f>VLOOKUP(O108,state2,2,FALSE)</f>
        <v>4</v>
      </c>
      <c r="Q108">
        <v>28205</v>
      </c>
      <c r="R108" t="s">
        <v>12</v>
      </c>
      <c r="S108">
        <f>VLOOKUP(R108,region2,2,FALSE)</f>
        <v>1</v>
      </c>
      <c r="T108" t="s">
        <v>4213</v>
      </c>
      <c r="U108" t="s">
        <v>35</v>
      </c>
      <c r="V108">
        <f>VLOOKUP(U108,category2,2,FALSE)</f>
        <v>3</v>
      </c>
      <c r="W108" t="s">
        <v>3232</v>
      </c>
      <c r="X108">
        <f>VLOOKUP(W108,subcat2,3,FALSE)</f>
        <v>12</v>
      </c>
      <c r="Y108" t="s">
        <v>2621</v>
      </c>
      <c r="Z108">
        <v>74.112000000000009</v>
      </c>
      <c r="AA108">
        <v>8</v>
      </c>
      <c r="AB108">
        <v>0.2</v>
      </c>
      <c r="AC108" s="4">
        <v>17.601600000000001</v>
      </c>
    </row>
    <row r="109" spans="1:29" x14ac:dyDescent="0.25">
      <c r="A109" s="2">
        <v>108</v>
      </c>
      <c r="B109" t="s">
        <v>9257</v>
      </c>
      <c r="C109" s="3">
        <v>43062</v>
      </c>
      <c r="D109" s="3">
        <v>43067</v>
      </c>
      <c r="E109" t="s">
        <v>25</v>
      </c>
      <c r="F109">
        <f>VLOOKUP(E109,SHIPMODE,2,FALSE)</f>
        <v>2</v>
      </c>
      <c r="G109" t="s">
        <v>3304</v>
      </c>
      <c r="H109" t="s">
        <v>232</v>
      </c>
      <c r="I109" t="s">
        <v>9</v>
      </c>
      <c r="J109">
        <f>VLOOKUP(I109,segmentID,2,FALSE)</f>
        <v>1</v>
      </c>
      <c r="K109" t="s">
        <v>3255</v>
      </c>
      <c r="L109">
        <f>VLOOKUP(K109,country2,2,FALSE)</f>
        <v>1</v>
      </c>
      <c r="M109" t="s">
        <v>233</v>
      </c>
      <c r="N109">
        <f>VLOOKUP(Orders!M109,city2,2,FALSE)</f>
        <v>36</v>
      </c>
      <c r="O109" t="s">
        <v>44</v>
      </c>
      <c r="P109">
        <f>VLOOKUP(O109,state2,2,FALSE)</f>
        <v>4</v>
      </c>
      <c r="Q109">
        <v>28205</v>
      </c>
      <c r="R109" t="s">
        <v>12</v>
      </c>
      <c r="S109">
        <f>VLOOKUP(R109,region2,2,FALSE)</f>
        <v>1</v>
      </c>
      <c r="T109" t="s">
        <v>4214</v>
      </c>
      <c r="U109" t="s">
        <v>35</v>
      </c>
      <c r="V109">
        <f>VLOOKUP(U109,category2,2,FALSE)</f>
        <v>3</v>
      </c>
      <c r="W109" t="s">
        <v>3230</v>
      </c>
      <c r="X109">
        <f>VLOOKUP(W109,subcat2,3,FALSE)</f>
        <v>8</v>
      </c>
      <c r="Y109" t="s">
        <v>981</v>
      </c>
      <c r="Z109">
        <v>27.992000000000004</v>
      </c>
      <c r="AA109">
        <v>1</v>
      </c>
      <c r="AB109">
        <v>0.2</v>
      </c>
      <c r="AC109" s="4">
        <v>2.0993999999999993</v>
      </c>
    </row>
    <row r="110" spans="1:29" x14ac:dyDescent="0.25">
      <c r="A110" s="2">
        <v>109</v>
      </c>
      <c r="B110" t="s">
        <v>9257</v>
      </c>
      <c r="C110" s="3">
        <v>43062</v>
      </c>
      <c r="D110" s="3">
        <v>43067</v>
      </c>
      <c r="E110" t="s">
        <v>25</v>
      </c>
      <c r="F110">
        <f>VLOOKUP(E110,SHIPMODE,2,FALSE)</f>
        <v>2</v>
      </c>
      <c r="G110" t="s">
        <v>3304</v>
      </c>
      <c r="H110" t="s">
        <v>232</v>
      </c>
      <c r="I110" t="s">
        <v>9</v>
      </c>
      <c r="J110">
        <f>VLOOKUP(I110,segmentID,2,FALSE)</f>
        <v>1</v>
      </c>
      <c r="K110" t="s">
        <v>3255</v>
      </c>
      <c r="L110">
        <f>VLOOKUP(K110,country2,2,FALSE)</f>
        <v>1</v>
      </c>
      <c r="M110" t="s">
        <v>233</v>
      </c>
      <c r="N110">
        <f>VLOOKUP(Orders!M110,city2,2,FALSE)</f>
        <v>36</v>
      </c>
      <c r="O110" t="s">
        <v>44</v>
      </c>
      <c r="P110">
        <f>VLOOKUP(O110,state2,2,FALSE)</f>
        <v>4</v>
      </c>
      <c r="Q110">
        <v>28205</v>
      </c>
      <c r="R110" t="s">
        <v>12</v>
      </c>
      <c r="S110">
        <f>VLOOKUP(R110,region2,2,FALSE)</f>
        <v>1</v>
      </c>
      <c r="T110" t="s">
        <v>4215</v>
      </c>
      <c r="U110" t="s">
        <v>22</v>
      </c>
      <c r="V110">
        <f>VLOOKUP(U110,category2,2,FALSE)</f>
        <v>2</v>
      </c>
      <c r="W110" t="s">
        <v>3229</v>
      </c>
      <c r="X110">
        <f>VLOOKUP(W110,subcat2,3,FALSE)</f>
        <v>7</v>
      </c>
      <c r="Y110" t="s">
        <v>1292</v>
      </c>
      <c r="Z110">
        <v>3.3040000000000003</v>
      </c>
      <c r="AA110">
        <v>1</v>
      </c>
      <c r="AB110">
        <v>0.2</v>
      </c>
      <c r="AC110" s="4">
        <v>1.0737999999999999</v>
      </c>
    </row>
    <row r="111" spans="1:29" x14ac:dyDescent="0.25">
      <c r="A111" s="2">
        <v>110</v>
      </c>
      <c r="B111" t="s">
        <v>6909</v>
      </c>
      <c r="C111" s="3">
        <v>42292</v>
      </c>
      <c r="D111" s="3">
        <v>42297</v>
      </c>
      <c r="E111" t="s">
        <v>25</v>
      </c>
      <c r="F111">
        <f>VLOOKUP(E111,SHIPMODE,2,FALSE)</f>
        <v>2</v>
      </c>
      <c r="G111" t="s">
        <v>3305</v>
      </c>
      <c r="H111" t="s">
        <v>237</v>
      </c>
      <c r="I111" t="s">
        <v>52</v>
      </c>
      <c r="J111">
        <f>VLOOKUP(I111,segmentID,2,FALSE)</f>
        <v>3</v>
      </c>
      <c r="K111" t="s">
        <v>3255</v>
      </c>
      <c r="L111">
        <f>VLOOKUP(K111,country2,2,FALSE)</f>
        <v>1</v>
      </c>
      <c r="M111" t="s">
        <v>238</v>
      </c>
      <c r="N111">
        <f>VLOOKUP(Orders!M111,city2,2,FALSE)</f>
        <v>37</v>
      </c>
      <c r="O111" t="s">
        <v>110</v>
      </c>
      <c r="P111">
        <f>VLOOKUP(O111,state2,2,FALSE)</f>
        <v>11</v>
      </c>
      <c r="Q111">
        <v>60462</v>
      </c>
      <c r="R111" t="s">
        <v>55</v>
      </c>
      <c r="S111">
        <f>VLOOKUP(R111,region2,2,FALSE)</f>
        <v>3</v>
      </c>
      <c r="T111" t="s">
        <v>4216</v>
      </c>
      <c r="U111" t="s">
        <v>35</v>
      </c>
      <c r="V111">
        <f>VLOOKUP(U111,category2,2,FALSE)</f>
        <v>3</v>
      </c>
      <c r="W111" t="s">
        <v>3232</v>
      </c>
      <c r="X111">
        <f>VLOOKUP(W111,subcat2,3,FALSE)</f>
        <v>12</v>
      </c>
      <c r="Y111" t="s">
        <v>358</v>
      </c>
      <c r="Z111">
        <v>339.96000000000004</v>
      </c>
      <c r="AA111">
        <v>5</v>
      </c>
      <c r="AB111">
        <v>0.2</v>
      </c>
      <c r="AC111" s="4">
        <v>67.991999999999962</v>
      </c>
    </row>
    <row r="112" spans="1:29" x14ac:dyDescent="0.25">
      <c r="A112" s="2">
        <v>111</v>
      </c>
      <c r="B112" t="s">
        <v>9258</v>
      </c>
      <c r="C112" s="3">
        <v>43094</v>
      </c>
      <c r="D112" s="3">
        <v>43099</v>
      </c>
      <c r="E112" t="s">
        <v>25</v>
      </c>
      <c r="F112">
        <f>VLOOKUP(E112,SHIPMODE,2,FALSE)</f>
        <v>2</v>
      </c>
      <c r="G112" t="s">
        <v>3306</v>
      </c>
      <c r="H112" t="s">
        <v>240</v>
      </c>
      <c r="I112" t="s">
        <v>18</v>
      </c>
      <c r="J112">
        <f>VLOOKUP(I112,segmentID,2,FALSE)</f>
        <v>2</v>
      </c>
      <c r="K112" t="s">
        <v>3255</v>
      </c>
      <c r="L112">
        <f>VLOOKUP(K112,country2,2,FALSE)</f>
        <v>1</v>
      </c>
      <c r="M112" t="s">
        <v>138</v>
      </c>
      <c r="N112">
        <f>VLOOKUP(Orders!M112,city2,2,FALSE)</f>
        <v>21</v>
      </c>
      <c r="O112" t="s">
        <v>139</v>
      </c>
      <c r="P112">
        <f>VLOOKUP(O112,state2,2,FALSE)</f>
        <v>16</v>
      </c>
      <c r="Q112">
        <v>10035</v>
      </c>
      <c r="R112" t="s">
        <v>79</v>
      </c>
      <c r="S112">
        <f>VLOOKUP(R112,region2,2,FALSE)</f>
        <v>4</v>
      </c>
      <c r="T112" t="s">
        <v>4217</v>
      </c>
      <c r="U112" t="s">
        <v>13</v>
      </c>
      <c r="V112">
        <f>VLOOKUP(U112,category2,2,FALSE)</f>
        <v>1</v>
      </c>
      <c r="W112" t="s">
        <v>3228</v>
      </c>
      <c r="X112">
        <f>VLOOKUP(W112,subcat2,3,FALSE)</f>
        <v>6</v>
      </c>
      <c r="Y112" t="s">
        <v>1563</v>
      </c>
      <c r="Z112">
        <v>41.96</v>
      </c>
      <c r="AA112">
        <v>2</v>
      </c>
      <c r="AB112">
        <v>0</v>
      </c>
      <c r="AC112" s="4">
        <v>10.909600000000001</v>
      </c>
    </row>
    <row r="113" spans="1:29" x14ac:dyDescent="0.25">
      <c r="A113" s="2">
        <v>112</v>
      </c>
      <c r="B113" t="s">
        <v>7953</v>
      </c>
      <c r="C113" s="3">
        <v>42677</v>
      </c>
      <c r="D113" s="3">
        <v>42684</v>
      </c>
      <c r="E113" t="s">
        <v>25</v>
      </c>
      <c r="F113">
        <f>VLOOKUP(E113,SHIPMODE,2,FALSE)</f>
        <v>2</v>
      </c>
      <c r="G113" t="s">
        <v>3307</v>
      </c>
      <c r="H113" t="s">
        <v>242</v>
      </c>
      <c r="I113" t="s">
        <v>9</v>
      </c>
      <c r="J113">
        <f>VLOOKUP(I113,segmentID,2,FALSE)</f>
        <v>1</v>
      </c>
      <c r="K113" t="s">
        <v>3255</v>
      </c>
      <c r="L113">
        <f>VLOOKUP(K113,country2,2,FALSE)</f>
        <v>1</v>
      </c>
      <c r="M113" t="s">
        <v>243</v>
      </c>
      <c r="N113">
        <f>VLOOKUP(Orders!M113,city2,2,FALSE)</f>
        <v>38</v>
      </c>
      <c r="O113" t="s">
        <v>244</v>
      </c>
      <c r="P113">
        <f>VLOOKUP(O113,state2,2,FALSE)</f>
        <v>24</v>
      </c>
      <c r="Q113">
        <v>50322</v>
      </c>
      <c r="R113" t="s">
        <v>55</v>
      </c>
      <c r="S113">
        <f>VLOOKUP(R113,region2,2,FALSE)</f>
        <v>3</v>
      </c>
      <c r="T113" t="s">
        <v>4218</v>
      </c>
      <c r="U113" t="s">
        <v>22</v>
      </c>
      <c r="V113">
        <f>VLOOKUP(U113,category2,2,FALSE)</f>
        <v>2</v>
      </c>
      <c r="W113" t="s">
        <v>3229</v>
      </c>
      <c r="X113">
        <f>VLOOKUP(W113,subcat2,3,FALSE)</f>
        <v>7</v>
      </c>
      <c r="Y113" t="s">
        <v>1383</v>
      </c>
      <c r="Z113">
        <v>75.959999999999994</v>
      </c>
      <c r="AA113">
        <v>2</v>
      </c>
      <c r="AB113">
        <v>0</v>
      </c>
      <c r="AC113" s="4">
        <v>22.78799999999999</v>
      </c>
    </row>
    <row r="114" spans="1:29" x14ac:dyDescent="0.25">
      <c r="A114" s="2">
        <v>113</v>
      </c>
      <c r="B114" t="s">
        <v>7953</v>
      </c>
      <c r="C114" s="3">
        <v>42677</v>
      </c>
      <c r="D114" s="3">
        <v>42684</v>
      </c>
      <c r="E114" t="s">
        <v>25</v>
      </c>
      <c r="F114">
        <f>VLOOKUP(E114,SHIPMODE,2,FALSE)</f>
        <v>2</v>
      </c>
      <c r="G114" t="s">
        <v>3307</v>
      </c>
      <c r="H114" t="s">
        <v>242</v>
      </c>
      <c r="I114" t="s">
        <v>9</v>
      </c>
      <c r="J114">
        <f>VLOOKUP(I114,segmentID,2,FALSE)</f>
        <v>1</v>
      </c>
      <c r="K114" t="s">
        <v>3255</v>
      </c>
      <c r="L114">
        <f>VLOOKUP(K114,country2,2,FALSE)</f>
        <v>1</v>
      </c>
      <c r="M114" t="s">
        <v>243</v>
      </c>
      <c r="N114">
        <f>VLOOKUP(Orders!M114,city2,2,FALSE)</f>
        <v>38</v>
      </c>
      <c r="O114" t="s">
        <v>244</v>
      </c>
      <c r="P114">
        <f>VLOOKUP(O114,state2,2,FALSE)</f>
        <v>24</v>
      </c>
      <c r="Q114">
        <v>50322</v>
      </c>
      <c r="R114" t="s">
        <v>55</v>
      </c>
      <c r="S114">
        <f>VLOOKUP(R114,region2,2,FALSE)</f>
        <v>3</v>
      </c>
      <c r="T114" t="s">
        <v>4219</v>
      </c>
      <c r="U114" t="s">
        <v>22</v>
      </c>
      <c r="V114">
        <f>VLOOKUP(U114,category2,2,FALSE)</f>
        <v>2</v>
      </c>
      <c r="W114" t="s">
        <v>3231</v>
      </c>
      <c r="X114">
        <f>VLOOKUP(W114,subcat2,3,FALSE)</f>
        <v>9</v>
      </c>
      <c r="Y114" t="s">
        <v>2275</v>
      </c>
      <c r="Z114">
        <v>27.240000000000002</v>
      </c>
      <c r="AA114">
        <v>6</v>
      </c>
      <c r="AB114">
        <v>0</v>
      </c>
      <c r="AC114" s="4">
        <v>13.3476</v>
      </c>
    </row>
    <row r="115" spans="1:29" x14ac:dyDescent="0.25">
      <c r="A115" s="2">
        <v>114</v>
      </c>
      <c r="B115" t="s">
        <v>5937</v>
      </c>
      <c r="C115" s="3">
        <v>41876</v>
      </c>
      <c r="D115" s="3">
        <v>41878</v>
      </c>
      <c r="E115" t="s">
        <v>7</v>
      </c>
      <c r="F115">
        <f>VLOOKUP(E115,SHIPMODE,2,FALSE)</f>
        <v>1</v>
      </c>
      <c r="G115" t="s">
        <v>3308</v>
      </c>
      <c r="H115" t="s">
        <v>247</v>
      </c>
      <c r="I115" t="s">
        <v>9</v>
      </c>
      <c r="J115">
        <f>VLOOKUP(I115,segmentID,2,FALSE)</f>
        <v>1</v>
      </c>
      <c r="K115" t="s">
        <v>3255</v>
      </c>
      <c r="L115">
        <f>VLOOKUP(K115,country2,2,FALSE)</f>
        <v>1</v>
      </c>
      <c r="M115" t="s">
        <v>248</v>
      </c>
      <c r="N115">
        <f>VLOOKUP(Orders!M115,city2,2,FALSE)</f>
        <v>39</v>
      </c>
      <c r="O115" t="s">
        <v>249</v>
      </c>
      <c r="P115">
        <f>VLOOKUP(O115,state2,2,FALSE)</f>
        <v>25</v>
      </c>
      <c r="Q115">
        <v>43229</v>
      </c>
      <c r="R115" t="s">
        <v>79</v>
      </c>
      <c r="S115">
        <f>VLOOKUP(R115,region2,2,FALSE)</f>
        <v>4</v>
      </c>
      <c r="T115" t="s">
        <v>4220</v>
      </c>
      <c r="U115" t="s">
        <v>22</v>
      </c>
      <c r="V115">
        <f>VLOOKUP(U115,category2,2,FALSE)</f>
        <v>2</v>
      </c>
      <c r="W115" t="s">
        <v>3234</v>
      </c>
      <c r="X115">
        <f>VLOOKUP(W115,subcat2,3,FALSE)</f>
        <v>14</v>
      </c>
      <c r="Y115" t="s">
        <v>1145</v>
      </c>
      <c r="Z115">
        <v>40.096000000000004</v>
      </c>
      <c r="AA115">
        <v>14</v>
      </c>
      <c r="AB115">
        <v>0.2</v>
      </c>
      <c r="AC115" s="4">
        <v>14.534799999999997</v>
      </c>
    </row>
    <row r="116" spans="1:29" x14ac:dyDescent="0.25">
      <c r="A116" s="2">
        <v>115</v>
      </c>
      <c r="B116" t="s">
        <v>5937</v>
      </c>
      <c r="C116" s="3">
        <v>41876</v>
      </c>
      <c r="D116" s="3">
        <v>41878</v>
      </c>
      <c r="E116" t="s">
        <v>7</v>
      </c>
      <c r="F116">
        <f>VLOOKUP(E116,SHIPMODE,2,FALSE)</f>
        <v>1</v>
      </c>
      <c r="G116" t="s">
        <v>3308</v>
      </c>
      <c r="H116" t="s">
        <v>247</v>
      </c>
      <c r="I116" t="s">
        <v>9</v>
      </c>
      <c r="J116">
        <f>VLOOKUP(I116,segmentID,2,FALSE)</f>
        <v>1</v>
      </c>
      <c r="K116" t="s">
        <v>3255</v>
      </c>
      <c r="L116">
        <f>VLOOKUP(K116,country2,2,FALSE)</f>
        <v>1</v>
      </c>
      <c r="M116" t="s">
        <v>248</v>
      </c>
      <c r="N116">
        <f>VLOOKUP(Orders!M116,city2,2,FALSE)</f>
        <v>39</v>
      </c>
      <c r="O116" t="s">
        <v>249</v>
      </c>
      <c r="P116">
        <f>VLOOKUP(O116,state2,2,FALSE)</f>
        <v>25</v>
      </c>
      <c r="Q116">
        <v>43229</v>
      </c>
      <c r="R116" t="s">
        <v>79</v>
      </c>
      <c r="S116">
        <f>VLOOKUP(R116,region2,2,FALSE)</f>
        <v>4</v>
      </c>
      <c r="T116" t="s">
        <v>4221</v>
      </c>
      <c r="U116" t="s">
        <v>22</v>
      </c>
      <c r="V116">
        <f>VLOOKUP(U116,category2,2,FALSE)</f>
        <v>2</v>
      </c>
      <c r="W116" t="s">
        <v>103</v>
      </c>
      <c r="X116">
        <f>VLOOKUP(W116,subcat2,3,FALSE)</f>
        <v>13</v>
      </c>
      <c r="Y116" t="s">
        <v>1589</v>
      </c>
      <c r="Z116">
        <v>4.7200000000000006</v>
      </c>
      <c r="AA116">
        <v>2</v>
      </c>
      <c r="AB116">
        <v>0.2</v>
      </c>
      <c r="AC116" s="4">
        <v>1.6519999999999997</v>
      </c>
    </row>
    <row r="117" spans="1:29" x14ac:dyDescent="0.25">
      <c r="A117" s="2">
        <v>116</v>
      </c>
      <c r="B117" t="s">
        <v>5937</v>
      </c>
      <c r="C117" s="3">
        <v>41876</v>
      </c>
      <c r="D117" s="3">
        <v>41878</v>
      </c>
      <c r="E117" t="s">
        <v>7</v>
      </c>
      <c r="F117">
        <f>VLOOKUP(E117,SHIPMODE,2,FALSE)</f>
        <v>1</v>
      </c>
      <c r="G117" t="s">
        <v>3308</v>
      </c>
      <c r="H117" t="s">
        <v>247</v>
      </c>
      <c r="I117" t="s">
        <v>9</v>
      </c>
      <c r="J117">
        <f>VLOOKUP(I117,segmentID,2,FALSE)</f>
        <v>1</v>
      </c>
      <c r="K117" t="s">
        <v>3255</v>
      </c>
      <c r="L117">
        <f>VLOOKUP(K117,country2,2,FALSE)</f>
        <v>1</v>
      </c>
      <c r="M117" t="s">
        <v>248</v>
      </c>
      <c r="N117">
        <f>VLOOKUP(Orders!M117,city2,2,FALSE)</f>
        <v>39</v>
      </c>
      <c r="O117" t="s">
        <v>249</v>
      </c>
      <c r="P117">
        <f>VLOOKUP(O117,state2,2,FALSE)</f>
        <v>25</v>
      </c>
      <c r="Q117">
        <v>43229</v>
      </c>
      <c r="R117" t="s">
        <v>79</v>
      </c>
      <c r="S117">
        <f>VLOOKUP(R117,region2,2,FALSE)</f>
        <v>4</v>
      </c>
      <c r="T117" t="s">
        <v>4222</v>
      </c>
      <c r="U117" t="s">
        <v>22</v>
      </c>
      <c r="V117">
        <f>VLOOKUP(U117,category2,2,FALSE)</f>
        <v>2</v>
      </c>
      <c r="W117" t="s">
        <v>45</v>
      </c>
      <c r="X117">
        <f>VLOOKUP(W117,subcat2,3,FALSE)</f>
        <v>11</v>
      </c>
      <c r="Y117" t="s">
        <v>1272</v>
      </c>
      <c r="Z117">
        <v>23.976000000000003</v>
      </c>
      <c r="AA117">
        <v>3</v>
      </c>
      <c r="AB117">
        <v>0.2</v>
      </c>
      <c r="AC117" s="4">
        <v>7.4924999999999988</v>
      </c>
    </row>
    <row r="118" spans="1:29" x14ac:dyDescent="0.25">
      <c r="A118" s="2">
        <v>117</v>
      </c>
      <c r="B118" t="s">
        <v>5937</v>
      </c>
      <c r="C118" s="3">
        <v>41876</v>
      </c>
      <c r="D118" s="3">
        <v>41878</v>
      </c>
      <c r="E118" t="s">
        <v>7</v>
      </c>
      <c r="F118">
        <f>VLOOKUP(E118,SHIPMODE,2,FALSE)</f>
        <v>1</v>
      </c>
      <c r="G118" t="s">
        <v>3308</v>
      </c>
      <c r="H118" t="s">
        <v>247</v>
      </c>
      <c r="I118" t="s">
        <v>9</v>
      </c>
      <c r="J118">
        <f>VLOOKUP(I118,segmentID,2,FALSE)</f>
        <v>1</v>
      </c>
      <c r="K118" t="s">
        <v>3255</v>
      </c>
      <c r="L118">
        <f>VLOOKUP(K118,country2,2,FALSE)</f>
        <v>1</v>
      </c>
      <c r="M118" t="s">
        <v>248</v>
      </c>
      <c r="N118">
        <f>VLOOKUP(Orders!M118,city2,2,FALSE)</f>
        <v>39</v>
      </c>
      <c r="O118" t="s">
        <v>249</v>
      </c>
      <c r="P118">
        <f>VLOOKUP(O118,state2,2,FALSE)</f>
        <v>25</v>
      </c>
      <c r="Q118">
        <v>43229</v>
      </c>
      <c r="R118" t="s">
        <v>79</v>
      </c>
      <c r="S118">
        <f>VLOOKUP(R118,region2,2,FALSE)</f>
        <v>4</v>
      </c>
      <c r="T118" t="s">
        <v>4223</v>
      </c>
      <c r="U118" t="s">
        <v>22</v>
      </c>
      <c r="V118">
        <f>VLOOKUP(U118,category2,2,FALSE)</f>
        <v>2</v>
      </c>
      <c r="W118" t="s">
        <v>103</v>
      </c>
      <c r="X118">
        <f>VLOOKUP(W118,subcat2,3,FALSE)</f>
        <v>13</v>
      </c>
      <c r="Y118" t="s">
        <v>2261</v>
      </c>
      <c r="Z118">
        <v>130.464</v>
      </c>
      <c r="AA118">
        <v>6</v>
      </c>
      <c r="AB118">
        <v>0.2</v>
      </c>
      <c r="AC118" s="4">
        <v>44.031599999999997</v>
      </c>
    </row>
    <row r="119" spans="1:29" x14ac:dyDescent="0.25">
      <c r="A119" s="2">
        <v>118</v>
      </c>
      <c r="B119" t="s">
        <v>6910</v>
      </c>
      <c r="C119" s="3">
        <v>42065</v>
      </c>
      <c r="D119" s="3">
        <v>42069</v>
      </c>
      <c r="E119" t="s">
        <v>25</v>
      </c>
      <c r="F119">
        <f>VLOOKUP(E119,SHIPMODE,2,FALSE)</f>
        <v>2</v>
      </c>
      <c r="G119" t="s">
        <v>3309</v>
      </c>
      <c r="H119" t="s">
        <v>254</v>
      </c>
      <c r="I119" t="s">
        <v>9</v>
      </c>
      <c r="J119">
        <f>VLOOKUP(I119,segmentID,2,FALSE)</f>
        <v>1</v>
      </c>
      <c r="K119" t="s">
        <v>3255</v>
      </c>
      <c r="L119">
        <f>VLOOKUP(K119,country2,2,FALSE)</f>
        <v>1</v>
      </c>
      <c r="M119" t="s">
        <v>48</v>
      </c>
      <c r="N119">
        <f>VLOOKUP(Orders!M119,city2,2,FALSE)</f>
        <v>5</v>
      </c>
      <c r="O119" t="s">
        <v>49</v>
      </c>
      <c r="P119">
        <f>VLOOKUP(O119,state2,2,FALSE)</f>
        <v>5</v>
      </c>
      <c r="Q119">
        <v>98103</v>
      </c>
      <c r="R119" t="s">
        <v>21</v>
      </c>
      <c r="S119">
        <f>VLOOKUP(R119,region2,2,FALSE)</f>
        <v>2</v>
      </c>
      <c r="T119" t="s">
        <v>4224</v>
      </c>
      <c r="U119" t="s">
        <v>13</v>
      </c>
      <c r="V119">
        <f>VLOOKUP(U119,category2,2,FALSE)</f>
        <v>1</v>
      </c>
      <c r="W119" t="s">
        <v>29</v>
      </c>
      <c r="X119">
        <f>VLOOKUP(W119,subcat2,3,FALSE)</f>
        <v>4</v>
      </c>
      <c r="Y119" t="s">
        <v>455</v>
      </c>
      <c r="Z119">
        <v>787.53</v>
      </c>
      <c r="AA119">
        <v>3</v>
      </c>
      <c r="AB119">
        <v>0</v>
      </c>
      <c r="AC119" s="4">
        <v>165.38129999999995</v>
      </c>
    </row>
    <row r="120" spans="1:29" x14ac:dyDescent="0.25">
      <c r="A120" s="2">
        <v>119</v>
      </c>
      <c r="B120" t="s">
        <v>6911</v>
      </c>
      <c r="C120" s="3">
        <v>42099</v>
      </c>
      <c r="D120" s="3">
        <v>42104</v>
      </c>
      <c r="E120" t="s">
        <v>25</v>
      </c>
      <c r="F120">
        <f>VLOOKUP(E120,SHIPMODE,2,FALSE)</f>
        <v>2</v>
      </c>
      <c r="G120" t="s">
        <v>3310</v>
      </c>
      <c r="H120" t="s">
        <v>256</v>
      </c>
      <c r="I120" t="s">
        <v>18</v>
      </c>
      <c r="J120">
        <f>VLOOKUP(I120,segmentID,2,FALSE)</f>
        <v>2</v>
      </c>
      <c r="K120" t="s">
        <v>3255</v>
      </c>
      <c r="L120">
        <f>VLOOKUP(K120,country2,2,FALSE)</f>
        <v>1</v>
      </c>
      <c r="M120" t="s">
        <v>257</v>
      </c>
      <c r="N120">
        <f>VLOOKUP(Orders!M120,city2,2,FALSE)</f>
        <v>40</v>
      </c>
      <c r="O120" t="s">
        <v>173</v>
      </c>
      <c r="P120">
        <f>VLOOKUP(O120,state2,2,FALSE)</f>
        <v>19</v>
      </c>
      <c r="Q120">
        <v>37620</v>
      </c>
      <c r="R120" t="s">
        <v>12</v>
      </c>
      <c r="S120">
        <f>VLOOKUP(R120,region2,2,FALSE)</f>
        <v>1</v>
      </c>
      <c r="T120" t="s">
        <v>4225</v>
      </c>
      <c r="U120" t="s">
        <v>22</v>
      </c>
      <c r="V120">
        <f>VLOOKUP(U120,category2,2,FALSE)</f>
        <v>2</v>
      </c>
      <c r="W120" t="s">
        <v>3231</v>
      </c>
      <c r="X120">
        <f>VLOOKUP(W120,subcat2,3,FALSE)</f>
        <v>9</v>
      </c>
      <c r="Y120" t="s">
        <v>2040</v>
      </c>
      <c r="Z120">
        <v>157.79400000000004</v>
      </c>
      <c r="AA120">
        <v>1</v>
      </c>
      <c r="AB120">
        <v>0.7</v>
      </c>
      <c r="AC120" s="4">
        <v>-115.71559999999999</v>
      </c>
    </row>
    <row r="121" spans="1:29" x14ac:dyDescent="0.25">
      <c r="A121" s="2">
        <v>120</v>
      </c>
      <c r="B121" t="s">
        <v>7954</v>
      </c>
      <c r="C121" s="3">
        <v>42533</v>
      </c>
      <c r="D121" s="3">
        <v>42536</v>
      </c>
      <c r="E121" t="s">
        <v>97</v>
      </c>
      <c r="F121">
        <f>VLOOKUP(E121,SHIPMODE,2,FALSE)</f>
        <v>3</v>
      </c>
      <c r="G121" t="s">
        <v>3311</v>
      </c>
      <c r="H121" t="s">
        <v>259</v>
      </c>
      <c r="I121" t="s">
        <v>9</v>
      </c>
      <c r="J121">
        <f>VLOOKUP(I121,segmentID,2,FALSE)</f>
        <v>1</v>
      </c>
      <c r="K121" t="s">
        <v>3255</v>
      </c>
      <c r="L121">
        <f>VLOOKUP(K121,country2,2,FALSE)</f>
        <v>1</v>
      </c>
      <c r="M121" t="s">
        <v>260</v>
      </c>
      <c r="N121">
        <f>VLOOKUP(Orders!M121,city2,2,FALSE)</f>
        <v>41</v>
      </c>
      <c r="O121" t="s">
        <v>127</v>
      </c>
      <c r="P121">
        <f>VLOOKUP(O121,state2,2,FALSE)</f>
        <v>14</v>
      </c>
      <c r="Q121">
        <v>19805</v>
      </c>
      <c r="R121" t="s">
        <v>79</v>
      </c>
      <c r="S121">
        <f>VLOOKUP(R121,region2,2,FALSE)</f>
        <v>4</v>
      </c>
      <c r="T121" t="s">
        <v>4226</v>
      </c>
      <c r="U121" t="s">
        <v>13</v>
      </c>
      <c r="V121">
        <f>VLOOKUP(U121,category2,2,FALSE)</f>
        <v>1</v>
      </c>
      <c r="W121" t="s">
        <v>3228</v>
      </c>
      <c r="X121">
        <f>VLOOKUP(W121,subcat2,3,FALSE)</f>
        <v>6</v>
      </c>
      <c r="Y121" t="s">
        <v>1143</v>
      </c>
      <c r="Z121">
        <v>47.04</v>
      </c>
      <c r="AA121">
        <v>3</v>
      </c>
      <c r="AB121">
        <v>0</v>
      </c>
      <c r="AC121" s="4">
        <v>18.345599999999997</v>
      </c>
    </row>
    <row r="122" spans="1:29" x14ac:dyDescent="0.25">
      <c r="A122" s="2">
        <v>121</v>
      </c>
      <c r="B122" t="s">
        <v>7954</v>
      </c>
      <c r="C122" s="3">
        <v>42533</v>
      </c>
      <c r="D122" s="3">
        <v>42536</v>
      </c>
      <c r="E122" t="s">
        <v>97</v>
      </c>
      <c r="F122">
        <f>VLOOKUP(E122,SHIPMODE,2,FALSE)</f>
        <v>3</v>
      </c>
      <c r="G122" t="s">
        <v>3311</v>
      </c>
      <c r="H122" t="s">
        <v>259</v>
      </c>
      <c r="I122" t="s">
        <v>9</v>
      </c>
      <c r="J122">
        <f>VLOOKUP(I122,segmentID,2,FALSE)</f>
        <v>1</v>
      </c>
      <c r="K122" t="s">
        <v>3255</v>
      </c>
      <c r="L122">
        <f>VLOOKUP(K122,country2,2,FALSE)</f>
        <v>1</v>
      </c>
      <c r="M122" t="s">
        <v>260</v>
      </c>
      <c r="N122">
        <f>VLOOKUP(Orders!M122,city2,2,FALSE)</f>
        <v>41</v>
      </c>
      <c r="O122" t="s">
        <v>127</v>
      </c>
      <c r="P122">
        <f>VLOOKUP(O122,state2,2,FALSE)</f>
        <v>14</v>
      </c>
      <c r="Q122">
        <v>19805</v>
      </c>
      <c r="R122" t="s">
        <v>79</v>
      </c>
      <c r="S122">
        <f>VLOOKUP(R122,region2,2,FALSE)</f>
        <v>4</v>
      </c>
      <c r="T122" t="s">
        <v>4118</v>
      </c>
      <c r="U122" t="s">
        <v>22</v>
      </c>
      <c r="V122">
        <f>VLOOKUP(U122,category2,2,FALSE)</f>
        <v>2</v>
      </c>
      <c r="W122" t="s">
        <v>3231</v>
      </c>
      <c r="X122">
        <f>VLOOKUP(W122,subcat2,3,FALSE)</f>
        <v>9</v>
      </c>
      <c r="Y122" t="s">
        <v>57</v>
      </c>
      <c r="Z122">
        <v>30.84</v>
      </c>
      <c r="AA122">
        <v>4</v>
      </c>
      <c r="AB122">
        <v>0</v>
      </c>
      <c r="AC122" s="4">
        <v>13.878</v>
      </c>
    </row>
    <row r="123" spans="1:29" x14ac:dyDescent="0.25">
      <c r="A123" s="2">
        <v>122</v>
      </c>
      <c r="B123" t="s">
        <v>7954</v>
      </c>
      <c r="C123" s="3">
        <v>42533</v>
      </c>
      <c r="D123" s="3">
        <v>42536</v>
      </c>
      <c r="E123" t="s">
        <v>97</v>
      </c>
      <c r="F123">
        <f>VLOOKUP(E123,SHIPMODE,2,FALSE)</f>
        <v>3</v>
      </c>
      <c r="G123" t="s">
        <v>3311</v>
      </c>
      <c r="H123" t="s">
        <v>259</v>
      </c>
      <c r="I123" t="s">
        <v>9</v>
      </c>
      <c r="J123">
        <f>VLOOKUP(I123,segmentID,2,FALSE)</f>
        <v>1</v>
      </c>
      <c r="K123" t="s">
        <v>3255</v>
      </c>
      <c r="L123">
        <f>VLOOKUP(K123,country2,2,FALSE)</f>
        <v>1</v>
      </c>
      <c r="M123" t="s">
        <v>260</v>
      </c>
      <c r="N123">
        <f>VLOOKUP(Orders!M123,city2,2,FALSE)</f>
        <v>41</v>
      </c>
      <c r="O123" t="s">
        <v>127</v>
      </c>
      <c r="P123">
        <f>VLOOKUP(O123,state2,2,FALSE)</f>
        <v>14</v>
      </c>
      <c r="Q123">
        <v>19805</v>
      </c>
      <c r="R123" t="s">
        <v>79</v>
      </c>
      <c r="S123">
        <f>VLOOKUP(R123,region2,2,FALSE)</f>
        <v>4</v>
      </c>
      <c r="T123" t="s">
        <v>4227</v>
      </c>
      <c r="U123" t="s">
        <v>22</v>
      </c>
      <c r="V123">
        <f>VLOOKUP(U123,category2,2,FALSE)</f>
        <v>2</v>
      </c>
      <c r="W123" t="s">
        <v>3227</v>
      </c>
      <c r="X123">
        <f>VLOOKUP(W123,subcat2,3,FALSE)</f>
        <v>5</v>
      </c>
      <c r="Y123" t="s">
        <v>201</v>
      </c>
      <c r="Z123">
        <v>226.56</v>
      </c>
      <c r="AA123">
        <v>6</v>
      </c>
      <c r="AB123">
        <v>0</v>
      </c>
      <c r="AC123" s="4">
        <v>63.436800000000005</v>
      </c>
    </row>
    <row r="124" spans="1:29" x14ac:dyDescent="0.25">
      <c r="A124" s="2">
        <v>123</v>
      </c>
      <c r="B124" t="s">
        <v>7954</v>
      </c>
      <c r="C124" s="3">
        <v>42533</v>
      </c>
      <c r="D124" s="3">
        <v>42536</v>
      </c>
      <c r="E124" t="s">
        <v>97</v>
      </c>
      <c r="F124">
        <f>VLOOKUP(E124,SHIPMODE,2,FALSE)</f>
        <v>3</v>
      </c>
      <c r="G124" t="s">
        <v>3311</v>
      </c>
      <c r="H124" t="s">
        <v>259</v>
      </c>
      <c r="I124" t="s">
        <v>9</v>
      </c>
      <c r="J124">
        <f>VLOOKUP(I124,segmentID,2,FALSE)</f>
        <v>1</v>
      </c>
      <c r="K124" t="s">
        <v>3255</v>
      </c>
      <c r="L124">
        <f>VLOOKUP(K124,country2,2,FALSE)</f>
        <v>1</v>
      </c>
      <c r="M124" t="s">
        <v>260</v>
      </c>
      <c r="N124">
        <f>VLOOKUP(Orders!M124,city2,2,FALSE)</f>
        <v>41</v>
      </c>
      <c r="O124" t="s">
        <v>127</v>
      </c>
      <c r="P124">
        <f>VLOOKUP(O124,state2,2,FALSE)</f>
        <v>14</v>
      </c>
      <c r="Q124">
        <v>19805</v>
      </c>
      <c r="R124" t="s">
        <v>79</v>
      </c>
      <c r="S124">
        <f>VLOOKUP(R124,region2,2,FALSE)</f>
        <v>4</v>
      </c>
      <c r="T124" t="s">
        <v>4228</v>
      </c>
      <c r="U124" t="s">
        <v>22</v>
      </c>
      <c r="V124">
        <f>VLOOKUP(U124,category2,2,FALSE)</f>
        <v>2</v>
      </c>
      <c r="W124" t="s">
        <v>103</v>
      </c>
      <c r="X124">
        <f>VLOOKUP(W124,subcat2,3,FALSE)</f>
        <v>13</v>
      </c>
      <c r="Y124" t="s">
        <v>471</v>
      </c>
      <c r="Z124">
        <v>115.02</v>
      </c>
      <c r="AA124">
        <v>9</v>
      </c>
      <c r="AB124">
        <v>0</v>
      </c>
      <c r="AC124" s="4">
        <v>51.758999999999993</v>
      </c>
    </row>
    <row r="125" spans="1:29" x14ac:dyDescent="0.25">
      <c r="A125" s="2">
        <v>124</v>
      </c>
      <c r="B125" t="s">
        <v>7954</v>
      </c>
      <c r="C125" s="3">
        <v>42533</v>
      </c>
      <c r="D125" s="3">
        <v>42536</v>
      </c>
      <c r="E125" t="s">
        <v>97</v>
      </c>
      <c r="F125">
        <f>VLOOKUP(E125,SHIPMODE,2,FALSE)</f>
        <v>3</v>
      </c>
      <c r="G125" t="s">
        <v>3311</v>
      </c>
      <c r="H125" t="s">
        <v>259</v>
      </c>
      <c r="I125" t="s">
        <v>9</v>
      </c>
      <c r="J125">
        <f>VLOOKUP(I125,segmentID,2,FALSE)</f>
        <v>1</v>
      </c>
      <c r="K125" t="s">
        <v>3255</v>
      </c>
      <c r="L125">
        <f>VLOOKUP(K125,country2,2,FALSE)</f>
        <v>1</v>
      </c>
      <c r="M125" t="s">
        <v>260</v>
      </c>
      <c r="N125">
        <f>VLOOKUP(Orders!M125,city2,2,FALSE)</f>
        <v>41</v>
      </c>
      <c r="O125" t="s">
        <v>127</v>
      </c>
      <c r="P125">
        <f>VLOOKUP(O125,state2,2,FALSE)</f>
        <v>14</v>
      </c>
      <c r="Q125">
        <v>19805</v>
      </c>
      <c r="R125" t="s">
        <v>79</v>
      </c>
      <c r="S125">
        <f>VLOOKUP(R125,region2,2,FALSE)</f>
        <v>4</v>
      </c>
      <c r="T125" t="s">
        <v>4229</v>
      </c>
      <c r="U125" t="s">
        <v>35</v>
      </c>
      <c r="V125">
        <f>VLOOKUP(U125,category2,2,FALSE)</f>
        <v>3</v>
      </c>
      <c r="W125" t="s">
        <v>3230</v>
      </c>
      <c r="X125">
        <f>VLOOKUP(W125,subcat2,3,FALSE)</f>
        <v>8</v>
      </c>
      <c r="Y125" t="s">
        <v>2044</v>
      </c>
      <c r="Z125">
        <v>68.040000000000006</v>
      </c>
      <c r="AA125">
        <v>7</v>
      </c>
      <c r="AB125">
        <v>0</v>
      </c>
      <c r="AC125" s="4">
        <v>19.731599999999997</v>
      </c>
    </row>
    <row r="126" spans="1:29" x14ac:dyDescent="0.25">
      <c r="A126" s="2">
        <v>125</v>
      </c>
      <c r="B126" t="s">
        <v>5938</v>
      </c>
      <c r="C126" s="3">
        <v>41999</v>
      </c>
      <c r="D126" s="3">
        <v>42001</v>
      </c>
      <c r="E126" t="s">
        <v>7</v>
      </c>
      <c r="F126">
        <f>VLOOKUP(E126,SHIPMODE,2,FALSE)</f>
        <v>1</v>
      </c>
      <c r="G126" t="s">
        <v>3312</v>
      </c>
      <c r="H126" t="s">
        <v>265</v>
      </c>
      <c r="I126" t="s">
        <v>52</v>
      </c>
      <c r="J126">
        <f>VLOOKUP(I126,segmentID,2,FALSE)</f>
        <v>3</v>
      </c>
      <c r="K126" t="s">
        <v>3255</v>
      </c>
      <c r="L126">
        <f>VLOOKUP(K126,country2,2,FALSE)</f>
        <v>1</v>
      </c>
      <c r="M126" t="s">
        <v>95</v>
      </c>
      <c r="N126">
        <f>VLOOKUP(Orders!M126,city2,2,FALSE)</f>
        <v>13</v>
      </c>
      <c r="O126" t="s">
        <v>54</v>
      </c>
      <c r="P126">
        <f>VLOOKUP(O126,state2,2,FALSE)</f>
        <v>6</v>
      </c>
      <c r="Q126">
        <v>77041</v>
      </c>
      <c r="R126" t="s">
        <v>55</v>
      </c>
      <c r="S126">
        <f>VLOOKUP(R126,region2,2,FALSE)</f>
        <v>3</v>
      </c>
      <c r="T126" t="s">
        <v>4230</v>
      </c>
      <c r="U126" t="s">
        <v>13</v>
      </c>
      <c r="V126">
        <f>VLOOKUP(U126,category2,2,FALSE)</f>
        <v>1</v>
      </c>
      <c r="W126" t="s">
        <v>3226</v>
      </c>
      <c r="X126">
        <f>VLOOKUP(W126,subcat2,3,FALSE)</f>
        <v>2</v>
      </c>
      <c r="Y126" t="s">
        <v>2330</v>
      </c>
      <c r="Z126">
        <v>600.55799999999999</v>
      </c>
      <c r="AA126">
        <v>3</v>
      </c>
      <c r="AB126">
        <v>0.3</v>
      </c>
      <c r="AC126" s="4">
        <v>-8.5794000000000779</v>
      </c>
    </row>
    <row r="127" spans="1:29" x14ac:dyDescent="0.25">
      <c r="A127" s="2">
        <v>126</v>
      </c>
      <c r="B127" t="s">
        <v>5939</v>
      </c>
      <c r="C127" s="3">
        <v>41902</v>
      </c>
      <c r="D127" s="3">
        <v>41907</v>
      </c>
      <c r="E127" t="s">
        <v>25</v>
      </c>
      <c r="F127">
        <f>VLOOKUP(E127,SHIPMODE,2,FALSE)</f>
        <v>2</v>
      </c>
      <c r="G127" t="s">
        <v>3313</v>
      </c>
      <c r="H127" t="s">
        <v>267</v>
      </c>
      <c r="I127" t="s">
        <v>9</v>
      </c>
      <c r="J127">
        <f>VLOOKUP(I127,segmentID,2,FALSE)</f>
        <v>1</v>
      </c>
      <c r="K127" t="s">
        <v>3255</v>
      </c>
      <c r="L127">
        <f>VLOOKUP(K127,country2,2,FALSE)</f>
        <v>1</v>
      </c>
      <c r="M127" t="s">
        <v>268</v>
      </c>
      <c r="N127">
        <f>VLOOKUP(Orders!M127,city2,2,FALSE)</f>
        <v>42</v>
      </c>
      <c r="O127" t="s">
        <v>110</v>
      </c>
      <c r="P127">
        <f>VLOOKUP(O127,state2,2,FALSE)</f>
        <v>11</v>
      </c>
      <c r="Q127">
        <v>61701</v>
      </c>
      <c r="R127" t="s">
        <v>55</v>
      </c>
      <c r="S127">
        <f>VLOOKUP(R127,region2,2,FALSE)</f>
        <v>3</v>
      </c>
      <c r="T127" t="s">
        <v>4231</v>
      </c>
      <c r="U127" t="s">
        <v>13</v>
      </c>
      <c r="V127">
        <f>VLOOKUP(U127,category2,2,FALSE)</f>
        <v>1</v>
      </c>
      <c r="W127" t="s">
        <v>29</v>
      </c>
      <c r="X127">
        <f>VLOOKUP(W127,subcat2,3,FALSE)</f>
        <v>4</v>
      </c>
      <c r="Y127" t="s">
        <v>513</v>
      </c>
      <c r="Z127">
        <v>617.70000000000005</v>
      </c>
      <c r="AA127">
        <v>6</v>
      </c>
      <c r="AB127">
        <v>0.5</v>
      </c>
      <c r="AC127" s="4">
        <v>-407.68200000000013</v>
      </c>
    </row>
    <row r="128" spans="1:29" x14ac:dyDescent="0.25">
      <c r="A128" s="2">
        <v>127</v>
      </c>
      <c r="B128" t="s">
        <v>9259</v>
      </c>
      <c r="C128" s="3">
        <v>43044</v>
      </c>
      <c r="D128" s="3">
        <v>43051</v>
      </c>
      <c r="E128" t="s">
        <v>25</v>
      </c>
      <c r="F128">
        <f>VLOOKUP(E128,SHIPMODE,2,FALSE)</f>
        <v>2</v>
      </c>
      <c r="G128" t="s">
        <v>3314</v>
      </c>
      <c r="H128" t="s">
        <v>270</v>
      </c>
      <c r="I128" t="s">
        <v>9</v>
      </c>
      <c r="J128">
        <f>VLOOKUP(I128,segmentID,2,FALSE)</f>
        <v>1</v>
      </c>
      <c r="K128" t="s">
        <v>3255</v>
      </c>
      <c r="L128">
        <f>VLOOKUP(K128,country2,2,FALSE)</f>
        <v>1</v>
      </c>
      <c r="M128" t="s">
        <v>271</v>
      </c>
      <c r="N128">
        <f>VLOOKUP(Orders!M128,city2,2,FALSE)</f>
        <v>43</v>
      </c>
      <c r="O128" t="s">
        <v>160</v>
      </c>
      <c r="P128">
        <f>VLOOKUP(O128,state2,2,FALSE)</f>
        <v>17</v>
      </c>
      <c r="Q128">
        <v>85023</v>
      </c>
      <c r="R128" t="s">
        <v>21</v>
      </c>
      <c r="S128">
        <f>VLOOKUP(R128,region2,2,FALSE)</f>
        <v>2</v>
      </c>
      <c r="T128" t="s">
        <v>4232</v>
      </c>
      <c r="U128" t="s">
        <v>22</v>
      </c>
      <c r="V128">
        <f>VLOOKUP(U128,category2,2,FALSE)</f>
        <v>2</v>
      </c>
      <c r="W128" t="s">
        <v>3231</v>
      </c>
      <c r="X128">
        <f>VLOOKUP(W128,subcat2,3,FALSE)</f>
        <v>9</v>
      </c>
      <c r="Y128" t="s">
        <v>231</v>
      </c>
      <c r="Z128">
        <v>2.3880000000000003</v>
      </c>
      <c r="AA128">
        <v>2</v>
      </c>
      <c r="AB128">
        <v>0.7</v>
      </c>
      <c r="AC128" s="4">
        <v>-1.8308</v>
      </c>
    </row>
    <row r="129" spans="1:29" x14ac:dyDescent="0.25">
      <c r="A129" s="2">
        <v>128</v>
      </c>
      <c r="B129" t="s">
        <v>9259</v>
      </c>
      <c r="C129" s="3">
        <v>43044</v>
      </c>
      <c r="D129" s="3">
        <v>43051</v>
      </c>
      <c r="E129" t="s">
        <v>25</v>
      </c>
      <c r="F129">
        <f>VLOOKUP(E129,SHIPMODE,2,FALSE)</f>
        <v>2</v>
      </c>
      <c r="G129" t="s">
        <v>3314</v>
      </c>
      <c r="H129" t="s">
        <v>270</v>
      </c>
      <c r="I129" t="s">
        <v>9</v>
      </c>
      <c r="J129">
        <f>VLOOKUP(I129,segmentID,2,FALSE)</f>
        <v>1</v>
      </c>
      <c r="K129" t="s">
        <v>3255</v>
      </c>
      <c r="L129">
        <f>VLOOKUP(K129,country2,2,FALSE)</f>
        <v>1</v>
      </c>
      <c r="M129" t="s">
        <v>271</v>
      </c>
      <c r="N129">
        <f>VLOOKUP(Orders!M129,city2,2,FALSE)</f>
        <v>43</v>
      </c>
      <c r="O129" t="s">
        <v>160</v>
      </c>
      <c r="P129">
        <f>VLOOKUP(O129,state2,2,FALSE)</f>
        <v>17</v>
      </c>
      <c r="Q129">
        <v>85023</v>
      </c>
      <c r="R129" t="s">
        <v>21</v>
      </c>
      <c r="S129">
        <f>VLOOKUP(R129,region2,2,FALSE)</f>
        <v>2</v>
      </c>
      <c r="T129" t="s">
        <v>4233</v>
      </c>
      <c r="U129" t="s">
        <v>22</v>
      </c>
      <c r="V129">
        <f>VLOOKUP(U129,category2,2,FALSE)</f>
        <v>2</v>
      </c>
      <c r="W129" t="s">
        <v>3227</v>
      </c>
      <c r="X129">
        <f>VLOOKUP(W129,subcat2,3,FALSE)</f>
        <v>5</v>
      </c>
      <c r="Y129" t="s">
        <v>1702</v>
      </c>
      <c r="Z129">
        <v>243.99200000000002</v>
      </c>
      <c r="AA129">
        <v>7</v>
      </c>
      <c r="AB129">
        <v>0.2</v>
      </c>
      <c r="AC129" s="4">
        <v>30.498999999999981</v>
      </c>
    </row>
    <row r="130" spans="1:29" x14ac:dyDescent="0.25">
      <c r="A130" s="2">
        <v>129</v>
      </c>
      <c r="B130" t="s">
        <v>7955</v>
      </c>
      <c r="C130" s="3">
        <v>42680</v>
      </c>
      <c r="D130" s="3">
        <v>42684</v>
      </c>
      <c r="E130" t="s">
        <v>7</v>
      </c>
      <c r="F130">
        <f>VLOOKUP(E130,SHIPMODE,2,FALSE)</f>
        <v>1</v>
      </c>
      <c r="G130" t="s">
        <v>3315</v>
      </c>
      <c r="H130" t="s">
        <v>274</v>
      </c>
      <c r="I130" t="s">
        <v>52</v>
      </c>
      <c r="J130">
        <f>VLOOKUP(I130,segmentID,2,FALSE)</f>
        <v>3</v>
      </c>
      <c r="K130" t="s">
        <v>3255</v>
      </c>
      <c r="L130">
        <f>VLOOKUP(K130,country2,2,FALSE)</f>
        <v>1</v>
      </c>
      <c r="M130" t="s">
        <v>19</v>
      </c>
      <c r="N130">
        <f>VLOOKUP(Orders!M130,city2,2,FALSE)</f>
        <v>2</v>
      </c>
      <c r="O130" t="s">
        <v>20</v>
      </c>
      <c r="P130">
        <f>VLOOKUP(O130,state2,2,FALSE)</f>
        <v>2</v>
      </c>
      <c r="Q130">
        <v>90004</v>
      </c>
      <c r="R130" t="s">
        <v>21</v>
      </c>
      <c r="S130">
        <f>VLOOKUP(R130,region2,2,FALSE)</f>
        <v>2</v>
      </c>
      <c r="T130" t="s">
        <v>4174</v>
      </c>
      <c r="U130" t="s">
        <v>13</v>
      </c>
      <c r="V130">
        <f>VLOOKUP(U130,category2,2,FALSE)</f>
        <v>1</v>
      </c>
      <c r="W130" t="s">
        <v>3226</v>
      </c>
      <c r="X130">
        <f>VLOOKUP(W130,subcat2,3,FALSE)</f>
        <v>2</v>
      </c>
      <c r="Y130" t="s">
        <v>820</v>
      </c>
      <c r="Z130">
        <v>81.424000000000007</v>
      </c>
      <c r="AA130">
        <v>2</v>
      </c>
      <c r="AB130">
        <v>0.2</v>
      </c>
      <c r="AC130" s="4">
        <v>-9.1601999999999961</v>
      </c>
    </row>
    <row r="131" spans="1:29" x14ac:dyDescent="0.25">
      <c r="A131" s="2">
        <v>130</v>
      </c>
      <c r="B131" t="s">
        <v>7955</v>
      </c>
      <c r="C131" s="3">
        <v>42680</v>
      </c>
      <c r="D131" s="3">
        <v>42684</v>
      </c>
      <c r="E131" t="s">
        <v>7</v>
      </c>
      <c r="F131">
        <f>VLOOKUP(E131,SHIPMODE,2,FALSE)</f>
        <v>1</v>
      </c>
      <c r="G131" t="s">
        <v>3315</v>
      </c>
      <c r="H131" t="s">
        <v>274</v>
      </c>
      <c r="I131" t="s">
        <v>52</v>
      </c>
      <c r="J131">
        <f>VLOOKUP(I131,segmentID,2,FALSE)</f>
        <v>3</v>
      </c>
      <c r="K131" t="s">
        <v>3255</v>
      </c>
      <c r="L131">
        <f>VLOOKUP(K131,country2,2,FALSE)</f>
        <v>1</v>
      </c>
      <c r="M131" t="s">
        <v>19</v>
      </c>
      <c r="N131">
        <f>VLOOKUP(Orders!M131,city2,2,FALSE)</f>
        <v>2</v>
      </c>
      <c r="O131" t="s">
        <v>20</v>
      </c>
      <c r="P131">
        <f>VLOOKUP(O131,state2,2,FALSE)</f>
        <v>2</v>
      </c>
      <c r="Q131">
        <v>90004</v>
      </c>
      <c r="R131" t="s">
        <v>21</v>
      </c>
      <c r="S131">
        <f>VLOOKUP(R131,region2,2,FALSE)</f>
        <v>2</v>
      </c>
      <c r="T131" t="s">
        <v>4234</v>
      </c>
      <c r="U131" t="s">
        <v>13</v>
      </c>
      <c r="V131">
        <f>VLOOKUP(U131,category2,2,FALSE)</f>
        <v>1</v>
      </c>
      <c r="W131" t="s">
        <v>3228</v>
      </c>
      <c r="X131">
        <f>VLOOKUP(W131,subcat2,3,FALSE)</f>
        <v>6</v>
      </c>
      <c r="Y131" t="s">
        <v>1358</v>
      </c>
      <c r="Z131">
        <v>238.56</v>
      </c>
      <c r="AA131">
        <v>3</v>
      </c>
      <c r="AB131">
        <v>0</v>
      </c>
      <c r="AC131" s="4">
        <v>26.241599999999977</v>
      </c>
    </row>
    <row r="132" spans="1:29" x14ac:dyDescent="0.25">
      <c r="A132" s="2">
        <v>131</v>
      </c>
      <c r="B132" t="s">
        <v>9260</v>
      </c>
      <c r="C132" s="3">
        <v>42768</v>
      </c>
      <c r="D132" s="3">
        <v>42771</v>
      </c>
      <c r="E132" t="s">
        <v>97</v>
      </c>
      <c r="F132">
        <f>VLOOKUP(E132,SHIPMODE,2,FALSE)</f>
        <v>3</v>
      </c>
      <c r="G132" t="s">
        <v>3316</v>
      </c>
      <c r="H132" t="s">
        <v>277</v>
      </c>
      <c r="I132" t="s">
        <v>18</v>
      </c>
      <c r="J132">
        <f>VLOOKUP(I132,segmentID,2,FALSE)</f>
        <v>2</v>
      </c>
      <c r="K132" t="s">
        <v>3255</v>
      </c>
      <c r="L132">
        <f>VLOOKUP(K132,country2,2,FALSE)</f>
        <v>1</v>
      </c>
      <c r="M132" t="s">
        <v>248</v>
      </c>
      <c r="N132">
        <f>VLOOKUP(Orders!M132,city2,2,FALSE)</f>
        <v>39</v>
      </c>
      <c r="O132" t="s">
        <v>249</v>
      </c>
      <c r="P132">
        <f>VLOOKUP(O132,state2,2,FALSE)</f>
        <v>25</v>
      </c>
      <c r="Q132">
        <v>43229</v>
      </c>
      <c r="R132" t="s">
        <v>79</v>
      </c>
      <c r="S132">
        <f>VLOOKUP(R132,region2,2,FALSE)</f>
        <v>4</v>
      </c>
      <c r="T132" t="s">
        <v>4235</v>
      </c>
      <c r="U132" t="s">
        <v>35</v>
      </c>
      <c r="V132">
        <f>VLOOKUP(U132,category2,2,FALSE)</f>
        <v>3</v>
      </c>
      <c r="W132" t="s">
        <v>3230</v>
      </c>
      <c r="X132">
        <f>VLOOKUP(W132,subcat2,3,FALSE)</f>
        <v>8</v>
      </c>
      <c r="Y132" t="s">
        <v>1607</v>
      </c>
      <c r="Z132">
        <v>59.969999999999992</v>
      </c>
      <c r="AA132">
        <v>5</v>
      </c>
      <c r="AB132">
        <v>0.4</v>
      </c>
      <c r="AC132" s="4">
        <v>-11.993999999999993</v>
      </c>
    </row>
    <row r="133" spans="1:29" x14ac:dyDescent="0.25">
      <c r="A133" s="2">
        <v>132</v>
      </c>
      <c r="B133" t="s">
        <v>9260</v>
      </c>
      <c r="C133" s="3">
        <v>42768</v>
      </c>
      <c r="D133" s="3">
        <v>42771</v>
      </c>
      <c r="E133" t="s">
        <v>97</v>
      </c>
      <c r="F133">
        <f>VLOOKUP(E133,SHIPMODE,2,FALSE)</f>
        <v>3</v>
      </c>
      <c r="G133" t="s">
        <v>3316</v>
      </c>
      <c r="H133" t="s">
        <v>277</v>
      </c>
      <c r="I133" t="s">
        <v>18</v>
      </c>
      <c r="J133">
        <f>VLOOKUP(I133,segmentID,2,FALSE)</f>
        <v>2</v>
      </c>
      <c r="K133" t="s">
        <v>3255</v>
      </c>
      <c r="L133">
        <f>VLOOKUP(K133,country2,2,FALSE)</f>
        <v>1</v>
      </c>
      <c r="M133" t="s">
        <v>248</v>
      </c>
      <c r="N133">
        <f>VLOOKUP(Orders!M133,city2,2,FALSE)</f>
        <v>39</v>
      </c>
      <c r="O133" t="s">
        <v>249</v>
      </c>
      <c r="P133">
        <f>VLOOKUP(O133,state2,2,FALSE)</f>
        <v>25</v>
      </c>
      <c r="Q133">
        <v>43229</v>
      </c>
      <c r="R133" t="s">
        <v>79</v>
      </c>
      <c r="S133">
        <f>VLOOKUP(R133,region2,2,FALSE)</f>
        <v>4</v>
      </c>
      <c r="T133" t="s">
        <v>4236</v>
      </c>
      <c r="U133" t="s">
        <v>22</v>
      </c>
      <c r="V133">
        <f>VLOOKUP(U133,category2,2,FALSE)</f>
        <v>2</v>
      </c>
      <c r="W133" t="s">
        <v>45</v>
      </c>
      <c r="X133">
        <f>VLOOKUP(W133,subcat2,3,FALSE)</f>
        <v>11</v>
      </c>
      <c r="Y133" t="s">
        <v>2883</v>
      </c>
      <c r="Z133">
        <v>78.304000000000002</v>
      </c>
      <c r="AA133">
        <v>2</v>
      </c>
      <c r="AB133">
        <v>0.2</v>
      </c>
      <c r="AC133" s="4">
        <v>29.363999999999997</v>
      </c>
    </row>
    <row r="134" spans="1:29" x14ac:dyDescent="0.25">
      <c r="A134" s="2">
        <v>133</v>
      </c>
      <c r="B134" t="s">
        <v>9260</v>
      </c>
      <c r="C134" s="3">
        <v>42768</v>
      </c>
      <c r="D134" s="3">
        <v>42771</v>
      </c>
      <c r="E134" t="s">
        <v>97</v>
      </c>
      <c r="F134">
        <f>VLOOKUP(E134,SHIPMODE,2,FALSE)</f>
        <v>3</v>
      </c>
      <c r="G134" t="s">
        <v>3316</v>
      </c>
      <c r="H134" t="s">
        <v>277</v>
      </c>
      <c r="I134" t="s">
        <v>18</v>
      </c>
      <c r="J134">
        <f>VLOOKUP(I134,segmentID,2,FALSE)</f>
        <v>2</v>
      </c>
      <c r="K134" t="s">
        <v>3255</v>
      </c>
      <c r="L134">
        <f>VLOOKUP(K134,country2,2,FALSE)</f>
        <v>1</v>
      </c>
      <c r="M134" t="s">
        <v>248</v>
      </c>
      <c r="N134">
        <f>VLOOKUP(Orders!M134,city2,2,FALSE)</f>
        <v>39</v>
      </c>
      <c r="O134" t="s">
        <v>249</v>
      </c>
      <c r="P134">
        <f>VLOOKUP(O134,state2,2,FALSE)</f>
        <v>25</v>
      </c>
      <c r="Q134">
        <v>43229</v>
      </c>
      <c r="R134" t="s">
        <v>79</v>
      </c>
      <c r="S134">
        <f>VLOOKUP(R134,region2,2,FALSE)</f>
        <v>4</v>
      </c>
      <c r="T134" t="s">
        <v>4237</v>
      </c>
      <c r="U134" t="s">
        <v>22</v>
      </c>
      <c r="V134">
        <f>VLOOKUP(U134,category2,2,FALSE)</f>
        <v>2</v>
      </c>
      <c r="W134" t="s">
        <v>3234</v>
      </c>
      <c r="X134">
        <f>VLOOKUP(W134,subcat2,3,FALSE)</f>
        <v>14</v>
      </c>
      <c r="Y134" t="s">
        <v>104</v>
      </c>
      <c r="Z134">
        <v>21.456</v>
      </c>
      <c r="AA134">
        <v>9</v>
      </c>
      <c r="AB134">
        <v>0.2</v>
      </c>
      <c r="AC134" s="4">
        <v>6.9731999999999976</v>
      </c>
    </row>
    <row r="135" spans="1:29" x14ac:dyDescent="0.25">
      <c r="A135" s="2">
        <v>134</v>
      </c>
      <c r="B135" t="s">
        <v>7956</v>
      </c>
      <c r="C135" s="3">
        <v>42656</v>
      </c>
      <c r="D135" s="3">
        <v>42662</v>
      </c>
      <c r="E135" t="s">
        <v>25</v>
      </c>
      <c r="F135">
        <f>VLOOKUP(E135,SHIPMODE,2,FALSE)</f>
        <v>2</v>
      </c>
      <c r="G135" t="s">
        <v>3317</v>
      </c>
      <c r="H135" t="s">
        <v>280</v>
      </c>
      <c r="I135" t="s">
        <v>9</v>
      </c>
      <c r="J135">
        <f>VLOOKUP(I135,segmentID,2,FALSE)</f>
        <v>1</v>
      </c>
      <c r="K135" t="s">
        <v>3255</v>
      </c>
      <c r="L135">
        <f>VLOOKUP(K135,country2,2,FALSE)</f>
        <v>1</v>
      </c>
      <c r="M135" t="s">
        <v>281</v>
      </c>
      <c r="N135">
        <f>VLOOKUP(Orders!M135,city2,2,FALSE)</f>
        <v>44</v>
      </c>
      <c r="O135" t="s">
        <v>20</v>
      </c>
      <c r="P135">
        <f>VLOOKUP(O135,state2,2,FALSE)</f>
        <v>2</v>
      </c>
      <c r="Q135">
        <v>95661</v>
      </c>
      <c r="R135" t="s">
        <v>21</v>
      </c>
      <c r="S135">
        <f>VLOOKUP(R135,region2,2,FALSE)</f>
        <v>2</v>
      </c>
      <c r="T135" t="s">
        <v>4238</v>
      </c>
      <c r="U135" t="s">
        <v>22</v>
      </c>
      <c r="V135">
        <f>VLOOKUP(U135,category2,2,FALSE)</f>
        <v>2</v>
      </c>
      <c r="W135" t="s">
        <v>45</v>
      </c>
      <c r="X135">
        <f>VLOOKUP(W135,subcat2,3,FALSE)</f>
        <v>11</v>
      </c>
      <c r="Y135" t="s">
        <v>378</v>
      </c>
      <c r="Z135">
        <v>20.04</v>
      </c>
      <c r="AA135">
        <v>3</v>
      </c>
      <c r="AB135">
        <v>0</v>
      </c>
      <c r="AC135" s="4">
        <v>9.6191999999999993</v>
      </c>
    </row>
    <row r="136" spans="1:29" x14ac:dyDescent="0.25">
      <c r="A136" s="2">
        <v>135</v>
      </c>
      <c r="B136" t="s">
        <v>7956</v>
      </c>
      <c r="C136" s="3">
        <v>42656</v>
      </c>
      <c r="D136" s="3">
        <v>42662</v>
      </c>
      <c r="E136" t="s">
        <v>25</v>
      </c>
      <c r="F136">
        <f>VLOOKUP(E136,SHIPMODE,2,FALSE)</f>
        <v>2</v>
      </c>
      <c r="G136" t="s">
        <v>3317</v>
      </c>
      <c r="H136" t="s">
        <v>280</v>
      </c>
      <c r="I136" t="s">
        <v>9</v>
      </c>
      <c r="J136">
        <f>VLOOKUP(I136,segmentID,2,FALSE)</f>
        <v>1</v>
      </c>
      <c r="K136" t="s">
        <v>3255</v>
      </c>
      <c r="L136">
        <f>VLOOKUP(K136,country2,2,FALSE)</f>
        <v>1</v>
      </c>
      <c r="M136" t="s">
        <v>281</v>
      </c>
      <c r="N136">
        <f>VLOOKUP(Orders!M136,city2,2,FALSE)</f>
        <v>44</v>
      </c>
      <c r="O136" t="s">
        <v>20</v>
      </c>
      <c r="P136">
        <f>VLOOKUP(O136,state2,2,FALSE)</f>
        <v>2</v>
      </c>
      <c r="Q136">
        <v>95661</v>
      </c>
      <c r="R136" t="s">
        <v>21</v>
      </c>
      <c r="S136">
        <f>VLOOKUP(R136,region2,2,FALSE)</f>
        <v>2</v>
      </c>
      <c r="T136" t="s">
        <v>4239</v>
      </c>
      <c r="U136" t="s">
        <v>22</v>
      </c>
      <c r="V136">
        <f>VLOOKUP(U136,category2,2,FALSE)</f>
        <v>2</v>
      </c>
      <c r="W136" t="s">
        <v>45</v>
      </c>
      <c r="X136">
        <f>VLOOKUP(W136,subcat2,3,FALSE)</f>
        <v>11</v>
      </c>
      <c r="Y136" t="s">
        <v>949</v>
      </c>
      <c r="Z136">
        <v>35.44</v>
      </c>
      <c r="AA136">
        <v>1</v>
      </c>
      <c r="AB136">
        <v>0</v>
      </c>
      <c r="AC136" s="4">
        <v>16.656799999999997</v>
      </c>
    </row>
    <row r="137" spans="1:29" x14ac:dyDescent="0.25">
      <c r="A137" s="2">
        <v>136</v>
      </c>
      <c r="B137" t="s">
        <v>7956</v>
      </c>
      <c r="C137" s="3">
        <v>42656</v>
      </c>
      <c r="D137" s="3">
        <v>42662</v>
      </c>
      <c r="E137" t="s">
        <v>25</v>
      </c>
      <c r="F137">
        <f>VLOOKUP(E137,SHIPMODE,2,FALSE)</f>
        <v>2</v>
      </c>
      <c r="G137" t="s">
        <v>3317</v>
      </c>
      <c r="H137" t="s">
        <v>280</v>
      </c>
      <c r="I137" t="s">
        <v>9</v>
      </c>
      <c r="J137">
        <f>VLOOKUP(I137,segmentID,2,FALSE)</f>
        <v>1</v>
      </c>
      <c r="K137" t="s">
        <v>3255</v>
      </c>
      <c r="L137">
        <f>VLOOKUP(K137,country2,2,FALSE)</f>
        <v>1</v>
      </c>
      <c r="M137" t="s">
        <v>281</v>
      </c>
      <c r="N137">
        <f>VLOOKUP(Orders!M137,city2,2,FALSE)</f>
        <v>44</v>
      </c>
      <c r="O137" t="s">
        <v>20</v>
      </c>
      <c r="P137">
        <f>VLOOKUP(O137,state2,2,FALSE)</f>
        <v>2</v>
      </c>
      <c r="Q137">
        <v>95661</v>
      </c>
      <c r="R137" t="s">
        <v>21</v>
      </c>
      <c r="S137">
        <f>VLOOKUP(R137,region2,2,FALSE)</f>
        <v>2</v>
      </c>
      <c r="T137" t="s">
        <v>4240</v>
      </c>
      <c r="U137" t="s">
        <v>22</v>
      </c>
      <c r="V137">
        <f>VLOOKUP(U137,category2,2,FALSE)</f>
        <v>2</v>
      </c>
      <c r="W137" t="s">
        <v>3229</v>
      </c>
      <c r="X137">
        <f>VLOOKUP(W137,subcat2,3,FALSE)</f>
        <v>7</v>
      </c>
      <c r="Y137" t="s">
        <v>1205</v>
      </c>
      <c r="Z137">
        <v>11.52</v>
      </c>
      <c r="AA137">
        <v>4</v>
      </c>
      <c r="AB137">
        <v>0</v>
      </c>
      <c r="AC137" s="4">
        <v>3.4559999999999995</v>
      </c>
    </row>
    <row r="138" spans="1:29" x14ac:dyDescent="0.25">
      <c r="A138" s="2">
        <v>137</v>
      </c>
      <c r="B138" t="s">
        <v>7956</v>
      </c>
      <c r="C138" s="3">
        <v>42656</v>
      </c>
      <c r="D138" s="3">
        <v>42662</v>
      </c>
      <c r="E138" t="s">
        <v>25</v>
      </c>
      <c r="F138">
        <f>VLOOKUP(E138,SHIPMODE,2,FALSE)</f>
        <v>2</v>
      </c>
      <c r="G138" t="s">
        <v>3317</v>
      </c>
      <c r="H138" t="s">
        <v>280</v>
      </c>
      <c r="I138" t="s">
        <v>9</v>
      </c>
      <c r="J138">
        <f>VLOOKUP(I138,segmentID,2,FALSE)</f>
        <v>1</v>
      </c>
      <c r="K138" t="s">
        <v>3255</v>
      </c>
      <c r="L138">
        <f>VLOOKUP(K138,country2,2,FALSE)</f>
        <v>1</v>
      </c>
      <c r="M138" t="s">
        <v>281</v>
      </c>
      <c r="N138">
        <f>VLOOKUP(Orders!M138,city2,2,FALSE)</f>
        <v>44</v>
      </c>
      <c r="O138" t="s">
        <v>20</v>
      </c>
      <c r="P138">
        <f>VLOOKUP(O138,state2,2,FALSE)</f>
        <v>2</v>
      </c>
      <c r="Q138">
        <v>95661</v>
      </c>
      <c r="R138" t="s">
        <v>21</v>
      </c>
      <c r="S138">
        <f>VLOOKUP(R138,region2,2,FALSE)</f>
        <v>2</v>
      </c>
      <c r="T138" t="s">
        <v>4241</v>
      </c>
      <c r="U138" t="s">
        <v>22</v>
      </c>
      <c r="V138">
        <f>VLOOKUP(U138,category2,2,FALSE)</f>
        <v>2</v>
      </c>
      <c r="W138" t="s">
        <v>3234</v>
      </c>
      <c r="X138">
        <f>VLOOKUP(W138,subcat2,3,FALSE)</f>
        <v>14</v>
      </c>
      <c r="Y138" t="s">
        <v>250</v>
      </c>
      <c r="Z138">
        <v>4.0199999999999996</v>
      </c>
      <c r="AA138">
        <v>2</v>
      </c>
      <c r="AB138">
        <v>0</v>
      </c>
      <c r="AC138" s="4">
        <v>1.9697999999999998</v>
      </c>
    </row>
    <row r="139" spans="1:29" x14ac:dyDescent="0.25">
      <c r="A139" s="2">
        <v>138</v>
      </c>
      <c r="B139" t="s">
        <v>7956</v>
      </c>
      <c r="C139" s="3">
        <v>42656</v>
      </c>
      <c r="D139" s="3">
        <v>42662</v>
      </c>
      <c r="E139" t="s">
        <v>25</v>
      </c>
      <c r="F139">
        <f>VLOOKUP(E139,SHIPMODE,2,FALSE)</f>
        <v>2</v>
      </c>
      <c r="G139" t="s">
        <v>3317</v>
      </c>
      <c r="H139" t="s">
        <v>280</v>
      </c>
      <c r="I139" t="s">
        <v>9</v>
      </c>
      <c r="J139">
        <f>VLOOKUP(I139,segmentID,2,FALSE)</f>
        <v>1</v>
      </c>
      <c r="K139" t="s">
        <v>3255</v>
      </c>
      <c r="L139">
        <f>VLOOKUP(K139,country2,2,FALSE)</f>
        <v>1</v>
      </c>
      <c r="M139" t="s">
        <v>281</v>
      </c>
      <c r="N139">
        <f>VLOOKUP(Orders!M139,city2,2,FALSE)</f>
        <v>44</v>
      </c>
      <c r="O139" t="s">
        <v>20</v>
      </c>
      <c r="P139">
        <f>VLOOKUP(O139,state2,2,FALSE)</f>
        <v>2</v>
      </c>
      <c r="Q139">
        <v>95661</v>
      </c>
      <c r="R139" t="s">
        <v>21</v>
      </c>
      <c r="S139">
        <f>VLOOKUP(R139,region2,2,FALSE)</f>
        <v>2</v>
      </c>
      <c r="T139" t="s">
        <v>4242</v>
      </c>
      <c r="U139" t="s">
        <v>22</v>
      </c>
      <c r="V139">
        <f>VLOOKUP(U139,category2,2,FALSE)</f>
        <v>2</v>
      </c>
      <c r="W139" t="s">
        <v>3231</v>
      </c>
      <c r="X139">
        <f>VLOOKUP(W139,subcat2,3,FALSE)</f>
        <v>9</v>
      </c>
      <c r="Y139" t="s">
        <v>1728</v>
      </c>
      <c r="Z139">
        <v>76.176000000000002</v>
      </c>
      <c r="AA139">
        <v>3</v>
      </c>
      <c r="AB139">
        <v>0.2</v>
      </c>
      <c r="AC139" s="4">
        <v>26.661599999999996</v>
      </c>
    </row>
    <row r="140" spans="1:29" x14ac:dyDescent="0.25">
      <c r="A140" s="2">
        <v>139</v>
      </c>
      <c r="B140" t="s">
        <v>7956</v>
      </c>
      <c r="C140" s="3">
        <v>42656</v>
      </c>
      <c r="D140" s="3">
        <v>42662</v>
      </c>
      <c r="E140" t="s">
        <v>25</v>
      </c>
      <c r="F140">
        <f>VLOOKUP(E140,SHIPMODE,2,FALSE)</f>
        <v>2</v>
      </c>
      <c r="G140" t="s">
        <v>3317</v>
      </c>
      <c r="H140" t="s">
        <v>280</v>
      </c>
      <c r="I140" t="s">
        <v>9</v>
      </c>
      <c r="J140">
        <f>VLOOKUP(I140,segmentID,2,FALSE)</f>
        <v>1</v>
      </c>
      <c r="K140" t="s">
        <v>3255</v>
      </c>
      <c r="L140">
        <f>VLOOKUP(K140,country2,2,FALSE)</f>
        <v>1</v>
      </c>
      <c r="M140" t="s">
        <v>281</v>
      </c>
      <c r="N140">
        <f>VLOOKUP(Orders!M140,city2,2,FALSE)</f>
        <v>44</v>
      </c>
      <c r="O140" t="s">
        <v>20</v>
      </c>
      <c r="P140">
        <f>VLOOKUP(O140,state2,2,FALSE)</f>
        <v>2</v>
      </c>
      <c r="Q140">
        <v>95661</v>
      </c>
      <c r="R140" t="s">
        <v>21</v>
      </c>
      <c r="S140">
        <f>VLOOKUP(R140,region2,2,FALSE)</f>
        <v>2</v>
      </c>
      <c r="T140" t="s">
        <v>4243</v>
      </c>
      <c r="U140" t="s">
        <v>22</v>
      </c>
      <c r="V140">
        <f>VLOOKUP(U140,category2,2,FALSE)</f>
        <v>2</v>
      </c>
      <c r="W140" t="s">
        <v>3233</v>
      </c>
      <c r="X140">
        <f>VLOOKUP(W140,subcat2,3,FALSE)</f>
        <v>15</v>
      </c>
      <c r="Y140" t="s">
        <v>520</v>
      </c>
      <c r="Z140">
        <v>65.88</v>
      </c>
      <c r="AA140">
        <v>6</v>
      </c>
      <c r="AB140">
        <v>0</v>
      </c>
      <c r="AC140" s="4">
        <v>18.446400000000004</v>
      </c>
    </row>
    <row r="141" spans="1:29" x14ac:dyDescent="0.25">
      <c r="A141" s="2">
        <v>140</v>
      </c>
      <c r="B141" t="s">
        <v>7956</v>
      </c>
      <c r="C141" s="3">
        <v>42656</v>
      </c>
      <c r="D141" s="3">
        <v>42662</v>
      </c>
      <c r="E141" t="s">
        <v>25</v>
      </c>
      <c r="F141">
        <f>VLOOKUP(E141,SHIPMODE,2,FALSE)</f>
        <v>2</v>
      </c>
      <c r="G141" t="s">
        <v>3317</v>
      </c>
      <c r="H141" t="s">
        <v>280</v>
      </c>
      <c r="I141" t="s">
        <v>9</v>
      </c>
      <c r="J141">
        <f>VLOOKUP(I141,segmentID,2,FALSE)</f>
        <v>1</v>
      </c>
      <c r="K141" t="s">
        <v>3255</v>
      </c>
      <c r="L141">
        <f>VLOOKUP(K141,country2,2,FALSE)</f>
        <v>1</v>
      </c>
      <c r="M141" t="s">
        <v>281</v>
      </c>
      <c r="N141">
        <f>VLOOKUP(Orders!M141,city2,2,FALSE)</f>
        <v>44</v>
      </c>
      <c r="O141" t="s">
        <v>20</v>
      </c>
      <c r="P141">
        <f>VLOOKUP(O141,state2,2,FALSE)</f>
        <v>2</v>
      </c>
      <c r="Q141">
        <v>95661</v>
      </c>
      <c r="R141" t="s">
        <v>21</v>
      </c>
      <c r="S141">
        <f>VLOOKUP(R141,region2,2,FALSE)</f>
        <v>2</v>
      </c>
      <c r="T141" t="s">
        <v>4160</v>
      </c>
      <c r="U141" t="s">
        <v>13</v>
      </c>
      <c r="V141">
        <f>VLOOKUP(U141,category2,2,FALSE)</f>
        <v>1</v>
      </c>
      <c r="W141" t="s">
        <v>3228</v>
      </c>
      <c r="X141">
        <f>VLOOKUP(W141,subcat2,3,FALSE)</f>
        <v>6</v>
      </c>
      <c r="Y141" t="s">
        <v>2477</v>
      </c>
      <c r="Z141">
        <v>43.120000000000005</v>
      </c>
      <c r="AA141">
        <v>14</v>
      </c>
      <c r="AB141">
        <v>0</v>
      </c>
      <c r="AC141" s="4">
        <v>20.697599999999998</v>
      </c>
    </row>
    <row r="142" spans="1:29" x14ac:dyDescent="0.25">
      <c r="A142" s="2">
        <v>141</v>
      </c>
      <c r="B142" t="s">
        <v>7957</v>
      </c>
      <c r="C142" s="3">
        <v>42618</v>
      </c>
      <c r="D142" s="3">
        <v>42620</v>
      </c>
      <c r="E142" t="s">
        <v>7</v>
      </c>
      <c r="F142">
        <f>VLOOKUP(E142,SHIPMODE,2,FALSE)</f>
        <v>1</v>
      </c>
      <c r="G142" t="s">
        <v>3318</v>
      </c>
      <c r="H142" t="s">
        <v>287</v>
      </c>
      <c r="I142" t="s">
        <v>18</v>
      </c>
      <c r="J142">
        <f>VLOOKUP(I142,segmentID,2,FALSE)</f>
        <v>2</v>
      </c>
      <c r="K142" t="s">
        <v>3255</v>
      </c>
      <c r="L142">
        <f>VLOOKUP(K142,country2,2,FALSE)</f>
        <v>1</v>
      </c>
      <c r="M142" t="s">
        <v>77</v>
      </c>
      <c r="N142">
        <f>VLOOKUP(Orders!M142,city2,2,FALSE)</f>
        <v>11</v>
      </c>
      <c r="O142" t="s">
        <v>78</v>
      </c>
      <c r="P142">
        <f>VLOOKUP(O142,state2,2,FALSE)</f>
        <v>10</v>
      </c>
      <c r="Q142">
        <v>19140</v>
      </c>
      <c r="R142" t="s">
        <v>79</v>
      </c>
      <c r="S142">
        <f>VLOOKUP(R142,region2,2,FALSE)</f>
        <v>4</v>
      </c>
      <c r="T142" t="s">
        <v>4138</v>
      </c>
      <c r="U142" t="s">
        <v>13</v>
      </c>
      <c r="V142">
        <f>VLOOKUP(U142,category2,2,FALSE)</f>
        <v>1</v>
      </c>
      <c r="W142" t="s">
        <v>3228</v>
      </c>
      <c r="X142">
        <f>VLOOKUP(W142,subcat2,3,FALSE)</f>
        <v>6</v>
      </c>
      <c r="Y142" t="s">
        <v>1083</v>
      </c>
      <c r="Z142">
        <v>82.800000000000011</v>
      </c>
      <c r="AA142">
        <v>2</v>
      </c>
      <c r="AB142">
        <v>0.2</v>
      </c>
      <c r="AC142" s="4">
        <v>10.349999999999994</v>
      </c>
    </row>
    <row r="143" spans="1:29" x14ac:dyDescent="0.25">
      <c r="A143" s="2">
        <v>142</v>
      </c>
      <c r="B143" t="s">
        <v>9261</v>
      </c>
      <c r="C143" s="3">
        <v>42996</v>
      </c>
      <c r="D143" s="3">
        <v>43001</v>
      </c>
      <c r="E143" t="s">
        <v>25</v>
      </c>
      <c r="F143">
        <f>VLOOKUP(E143,SHIPMODE,2,FALSE)</f>
        <v>2</v>
      </c>
      <c r="G143" t="s">
        <v>3319</v>
      </c>
      <c r="H143" t="s">
        <v>289</v>
      </c>
      <c r="I143" t="s">
        <v>18</v>
      </c>
      <c r="J143">
        <f>VLOOKUP(I143,segmentID,2,FALSE)</f>
        <v>2</v>
      </c>
      <c r="K143" t="s">
        <v>3255</v>
      </c>
      <c r="L143">
        <f>VLOOKUP(K143,country2,2,FALSE)</f>
        <v>1</v>
      </c>
      <c r="M143" t="s">
        <v>67</v>
      </c>
      <c r="N143">
        <f>VLOOKUP(Orders!M143,city2,2,FALSE)</f>
        <v>9</v>
      </c>
      <c r="O143" t="s">
        <v>20</v>
      </c>
      <c r="P143">
        <f>VLOOKUP(O143,state2,2,FALSE)</f>
        <v>2</v>
      </c>
      <c r="Q143">
        <v>94122</v>
      </c>
      <c r="R143" t="s">
        <v>21</v>
      </c>
      <c r="S143">
        <f>VLOOKUP(R143,region2,2,FALSE)</f>
        <v>2</v>
      </c>
      <c r="T143" t="s">
        <v>4244</v>
      </c>
      <c r="U143" t="s">
        <v>22</v>
      </c>
      <c r="V143">
        <f>VLOOKUP(U143,category2,2,FALSE)</f>
        <v>2</v>
      </c>
      <c r="W143" t="s">
        <v>3229</v>
      </c>
      <c r="X143">
        <f>VLOOKUP(W143,subcat2,3,FALSE)</f>
        <v>7</v>
      </c>
      <c r="Y143" t="s">
        <v>788</v>
      </c>
      <c r="Z143">
        <v>8.82</v>
      </c>
      <c r="AA143">
        <v>3</v>
      </c>
      <c r="AB143">
        <v>0</v>
      </c>
      <c r="AC143" s="4">
        <v>2.3814000000000002</v>
      </c>
    </row>
    <row r="144" spans="1:29" x14ac:dyDescent="0.25">
      <c r="A144" s="2">
        <v>143</v>
      </c>
      <c r="B144" t="s">
        <v>9261</v>
      </c>
      <c r="C144" s="3">
        <v>42996</v>
      </c>
      <c r="D144" s="3">
        <v>43001</v>
      </c>
      <c r="E144" t="s">
        <v>25</v>
      </c>
      <c r="F144">
        <f>VLOOKUP(E144,SHIPMODE,2,FALSE)</f>
        <v>2</v>
      </c>
      <c r="G144" t="s">
        <v>3319</v>
      </c>
      <c r="H144" t="s">
        <v>289</v>
      </c>
      <c r="I144" t="s">
        <v>18</v>
      </c>
      <c r="J144">
        <f>VLOOKUP(I144,segmentID,2,FALSE)</f>
        <v>2</v>
      </c>
      <c r="K144" t="s">
        <v>3255</v>
      </c>
      <c r="L144">
        <f>VLOOKUP(K144,country2,2,FALSE)</f>
        <v>1</v>
      </c>
      <c r="M144" t="s">
        <v>67</v>
      </c>
      <c r="N144">
        <f>VLOOKUP(Orders!M144,city2,2,FALSE)</f>
        <v>9</v>
      </c>
      <c r="O144" t="s">
        <v>20</v>
      </c>
      <c r="P144">
        <f>VLOOKUP(O144,state2,2,FALSE)</f>
        <v>2</v>
      </c>
      <c r="Q144">
        <v>94122</v>
      </c>
      <c r="R144" t="s">
        <v>21</v>
      </c>
      <c r="S144">
        <f>VLOOKUP(R144,region2,2,FALSE)</f>
        <v>2</v>
      </c>
      <c r="T144" t="s">
        <v>4245</v>
      </c>
      <c r="U144" t="s">
        <v>22</v>
      </c>
      <c r="V144">
        <f>VLOOKUP(U144,category2,2,FALSE)</f>
        <v>2</v>
      </c>
      <c r="W144" t="s">
        <v>103</v>
      </c>
      <c r="X144">
        <f>VLOOKUP(W144,subcat2,3,FALSE)</f>
        <v>13</v>
      </c>
      <c r="Y144" t="s">
        <v>855</v>
      </c>
      <c r="Z144">
        <v>10.86</v>
      </c>
      <c r="AA144">
        <v>3</v>
      </c>
      <c r="AB144">
        <v>0</v>
      </c>
      <c r="AC144" s="4">
        <v>5.1042000000000005</v>
      </c>
    </row>
    <row r="145" spans="1:29" x14ac:dyDescent="0.25">
      <c r="A145" s="2">
        <v>144</v>
      </c>
      <c r="B145" t="s">
        <v>9261</v>
      </c>
      <c r="C145" s="3">
        <v>42996</v>
      </c>
      <c r="D145" s="3">
        <v>43001</v>
      </c>
      <c r="E145" t="s">
        <v>25</v>
      </c>
      <c r="F145">
        <f>VLOOKUP(E145,SHIPMODE,2,FALSE)</f>
        <v>2</v>
      </c>
      <c r="G145" t="s">
        <v>3319</v>
      </c>
      <c r="H145" t="s">
        <v>289</v>
      </c>
      <c r="I145" t="s">
        <v>18</v>
      </c>
      <c r="J145">
        <f>VLOOKUP(I145,segmentID,2,FALSE)</f>
        <v>2</v>
      </c>
      <c r="K145" t="s">
        <v>3255</v>
      </c>
      <c r="L145">
        <f>VLOOKUP(K145,country2,2,FALSE)</f>
        <v>1</v>
      </c>
      <c r="M145" t="s">
        <v>67</v>
      </c>
      <c r="N145">
        <f>VLOOKUP(Orders!M145,city2,2,FALSE)</f>
        <v>9</v>
      </c>
      <c r="O145" t="s">
        <v>20</v>
      </c>
      <c r="P145">
        <f>VLOOKUP(O145,state2,2,FALSE)</f>
        <v>2</v>
      </c>
      <c r="Q145">
        <v>94122</v>
      </c>
      <c r="R145" t="s">
        <v>21</v>
      </c>
      <c r="S145">
        <f>VLOOKUP(R145,region2,2,FALSE)</f>
        <v>2</v>
      </c>
      <c r="T145" t="s">
        <v>4246</v>
      </c>
      <c r="U145" t="s">
        <v>22</v>
      </c>
      <c r="V145">
        <f>VLOOKUP(U145,category2,2,FALSE)</f>
        <v>2</v>
      </c>
      <c r="W145" t="s">
        <v>45</v>
      </c>
      <c r="X145">
        <f>VLOOKUP(W145,subcat2,3,FALSE)</f>
        <v>11</v>
      </c>
      <c r="Y145" t="s">
        <v>2909</v>
      </c>
      <c r="Z145">
        <v>143.69999999999999</v>
      </c>
      <c r="AA145">
        <v>3</v>
      </c>
      <c r="AB145">
        <v>0</v>
      </c>
      <c r="AC145" s="4">
        <v>68.975999999999999</v>
      </c>
    </row>
    <row r="146" spans="1:29" x14ac:dyDescent="0.25">
      <c r="A146" s="2">
        <v>145</v>
      </c>
      <c r="B146" t="s">
        <v>9262</v>
      </c>
      <c r="C146" s="3">
        <v>43091</v>
      </c>
      <c r="D146" s="3">
        <v>43096</v>
      </c>
      <c r="E146" t="s">
        <v>25</v>
      </c>
      <c r="F146">
        <f>VLOOKUP(E146,SHIPMODE,2,FALSE)</f>
        <v>2</v>
      </c>
      <c r="G146" t="s">
        <v>3320</v>
      </c>
      <c r="H146" t="s">
        <v>293</v>
      </c>
      <c r="I146" t="s">
        <v>9</v>
      </c>
      <c r="J146">
        <f>VLOOKUP(I146,segmentID,2,FALSE)</f>
        <v>1</v>
      </c>
      <c r="K146" t="s">
        <v>3255</v>
      </c>
      <c r="L146">
        <f>VLOOKUP(K146,country2,2,FALSE)</f>
        <v>1</v>
      </c>
      <c r="M146" t="s">
        <v>294</v>
      </c>
      <c r="N146">
        <f>VLOOKUP(Orders!M146,city2,2,FALSE)</f>
        <v>45</v>
      </c>
      <c r="O146" t="s">
        <v>295</v>
      </c>
      <c r="P146">
        <f>VLOOKUP(O146,state2,2,FALSE)</f>
        <v>26</v>
      </c>
      <c r="Q146">
        <v>64055</v>
      </c>
      <c r="R146" t="s">
        <v>55</v>
      </c>
      <c r="S146">
        <f>VLOOKUP(R146,region2,2,FALSE)</f>
        <v>3</v>
      </c>
      <c r="T146" t="s">
        <v>4247</v>
      </c>
      <c r="U146" t="s">
        <v>22</v>
      </c>
      <c r="V146">
        <f>VLOOKUP(U146,category2,2,FALSE)</f>
        <v>2</v>
      </c>
      <c r="W146" t="s">
        <v>38</v>
      </c>
      <c r="X146">
        <f>VLOOKUP(W146,subcat2,3,FALSE)</f>
        <v>10</v>
      </c>
      <c r="Y146" t="s">
        <v>1078</v>
      </c>
      <c r="Z146">
        <v>839.43000000000006</v>
      </c>
      <c r="AA146">
        <v>3</v>
      </c>
      <c r="AB146">
        <v>0</v>
      </c>
      <c r="AC146" s="4">
        <v>218.25179999999997</v>
      </c>
    </row>
    <row r="147" spans="1:29" x14ac:dyDescent="0.25">
      <c r="A147" s="2">
        <v>146</v>
      </c>
      <c r="B147" t="s">
        <v>6912</v>
      </c>
      <c r="C147" s="3">
        <v>42254</v>
      </c>
      <c r="D147" s="3">
        <v>42259</v>
      </c>
      <c r="E147" t="s">
        <v>25</v>
      </c>
      <c r="F147">
        <f>VLOOKUP(E147,SHIPMODE,2,FALSE)</f>
        <v>2</v>
      </c>
      <c r="G147" t="s">
        <v>3321</v>
      </c>
      <c r="H147" t="s">
        <v>297</v>
      </c>
      <c r="I147" t="s">
        <v>9</v>
      </c>
      <c r="J147">
        <f>VLOOKUP(I147,segmentID,2,FALSE)</f>
        <v>1</v>
      </c>
      <c r="K147" t="s">
        <v>3255</v>
      </c>
      <c r="L147">
        <f>VLOOKUP(K147,country2,2,FALSE)</f>
        <v>1</v>
      </c>
      <c r="M147" t="s">
        <v>298</v>
      </c>
      <c r="N147">
        <f>VLOOKUP(Orders!M147,city2,2,FALSE)</f>
        <v>46</v>
      </c>
      <c r="O147" t="s">
        <v>20</v>
      </c>
      <c r="P147">
        <f>VLOOKUP(O147,state2,2,FALSE)</f>
        <v>2</v>
      </c>
      <c r="Q147">
        <v>91104</v>
      </c>
      <c r="R147" t="s">
        <v>21</v>
      </c>
      <c r="S147">
        <f>VLOOKUP(R147,region2,2,FALSE)</f>
        <v>2</v>
      </c>
      <c r="T147" t="s">
        <v>4192</v>
      </c>
      <c r="U147" t="s">
        <v>22</v>
      </c>
      <c r="V147">
        <f>VLOOKUP(U147,category2,2,FALSE)</f>
        <v>2</v>
      </c>
      <c r="W147" t="s">
        <v>3227</v>
      </c>
      <c r="X147">
        <f>VLOOKUP(W147,subcat2,3,FALSE)</f>
        <v>5</v>
      </c>
      <c r="Y147" t="s">
        <v>534</v>
      </c>
      <c r="Z147">
        <v>671.93</v>
      </c>
      <c r="AA147">
        <v>7</v>
      </c>
      <c r="AB147">
        <v>0</v>
      </c>
      <c r="AC147" s="4">
        <v>20.157899999999998</v>
      </c>
    </row>
    <row r="148" spans="1:29" x14ac:dyDescent="0.25">
      <c r="A148" s="2">
        <v>147</v>
      </c>
      <c r="B148" t="s">
        <v>5940</v>
      </c>
      <c r="C148" s="3">
        <v>41934</v>
      </c>
      <c r="D148" s="3">
        <v>41940</v>
      </c>
      <c r="E148" t="s">
        <v>25</v>
      </c>
      <c r="F148">
        <f>VLOOKUP(E148,SHIPMODE,2,FALSE)</f>
        <v>2</v>
      </c>
      <c r="G148" t="s">
        <v>3322</v>
      </c>
      <c r="H148" t="s">
        <v>299</v>
      </c>
      <c r="I148" t="s">
        <v>52</v>
      </c>
      <c r="J148">
        <f>VLOOKUP(I148,segmentID,2,FALSE)</f>
        <v>3</v>
      </c>
      <c r="K148" t="s">
        <v>3255</v>
      </c>
      <c r="L148">
        <f>VLOOKUP(K148,country2,2,FALSE)</f>
        <v>1</v>
      </c>
      <c r="M148" t="s">
        <v>300</v>
      </c>
      <c r="N148">
        <f>VLOOKUP(Orders!M148,city2,2,FALSE)</f>
        <v>47</v>
      </c>
      <c r="O148" t="s">
        <v>249</v>
      </c>
      <c r="P148">
        <f>VLOOKUP(O148,state2,2,FALSE)</f>
        <v>25</v>
      </c>
      <c r="Q148">
        <v>43055</v>
      </c>
      <c r="R148" t="s">
        <v>79</v>
      </c>
      <c r="S148">
        <f>VLOOKUP(R148,region2,2,FALSE)</f>
        <v>4</v>
      </c>
      <c r="T148" t="s">
        <v>4248</v>
      </c>
      <c r="U148" t="s">
        <v>13</v>
      </c>
      <c r="V148">
        <f>VLOOKUP(U148,category2,2,FALSE)</f>
        <v>1</v>
      </c>
      <c r="W148" t="s">
        <v>3228</v>
      </c>
      <c r="X148">
        <f>VLOOKUP(W148,subcat2,3,FALSE)</f>
        <v>6</v>
      </c>
      <c r="Y148" t="s">
        <v>453</v>
      </c>
      <c r="Z148">
        <v>93.888000000000005</v>
      </c>
      <c r="AA148">
        <v>4</v>
      </c>
      <c r="AB148">
        <v>0.2</v>
      </c>
      <c r="AC148" s="4">
        <v>12.90959999999999</v>
      </c>
    </row>
    <row r="149" spans="1:29" x14ac:dyDescent="0.25">
      <c r="A149" s="2">
        <v>148</v>
      </c>
      <c r="B149" t="s">
        <v>7958</v>
      </c>
      <c r="C149" s="3">
        <v>42709</v>
      </c>
      <c r="D149" s="3">
        <v>42713</v>
      </c>
      <c r="E149" t="s">
        <v>25</v>
      </c>
      <c r="F149">
        <f>VLOOKUP(E149,SHIPMODE,2,FALSE)</f>
        <v>2</v>
      </c>
      <c r="G149" t="s">
        <v>3323</v>
      </c>
      <c r="H149" t="s">
        <v>302</v>
      </c>
      <c r="I149" t="s">
        <v>18</v>
      </c>
      <c r="J149">
        <f>VLOOKUP(I149,segmentID,2,FALSE)</f>
        <v>2</v>
      </c>
      <c r="K149" t="s">
        <v>3255</v>
      </c>
      <c r="L149">
        <f>VLOOKUP(K149,country2,2,FALSE)</f>
        <v>1</v>
      </c>
      <c r="M149" t="s">
        <v>303</v>
      </c>
      <c r="N149">
        <f>VLOOKUP(Orders!M149,city2,2,FALSE)</f>
        <v>48</v>
      </c>
      <c r="O149" t="s">
        <v>60</v>
      </c>
      <c r="P149">
        <f>VLOOKUP(O149,state2,2,FALSE)</f>
        <v>7</v>
      </c>
      <c r="Q149">
        <v>53132</v>
      </c>
      <c r="R149" t="s">
        <v>55</v>
      </c>
      <c r="S149">
        <f>VLOOKUP(R149,region2,2,FALSE)</f>
        <v>3</v>
      </c>
      <c r="T149" t="s">
        <v>4249</v>
      </c>
      <c r="U149" t="s">
        <v>35</v>
      </c>
      <c r="V149">
        <f>VLOOKUP(U149,category2,2,FALSE)</f>
        <v>3</v>
      </c>
      <c r="W149" t="s">
        <v>3230</v>
      </c>
      <c r="X149">
        <f>VLOOKUP(W149,subcat2,3,FALSE)</f>
        <v>8</v>
      </c>
      <c r="Y149" t="s">
        <v>1949</v>
      </c>
      <c r="Z149">
        <v>384.45000000000005</v>
      </c>
      <c r="AA149">
        <v>11</v>
      </c>
      <c r="AB149">
        <v>0</v>
      </c>
      <c r="AC149" s="4">
        <v>103.80150000000003</v>
      </c>
    </row>
    <row r="150" spans="1:29" x14ac:dyDescent="0.25">
      <c r="A150" s="2">
        <v>149</v>
      </c>
      <c r="B150" t="s">
        <v>7958</v>
      </c>
      <c r="C150" s="3">
        <v>42709</v>
      </c>
      <c r="D150" s="3">
        <v>42713</v>
      </c>
      <c r="E150" t="s">
        <v>25</v>
      </c>
      <c r="F150">
        <f>VLOOKUP(E150,SHIPMODE,2,FALSE)</f>
        <v>2</v>
      </c>
      <c r="G150" t="s">
        <v>3323</v>
      </c>
      <c r="H150" t="s">
        <v>302</v>
      </c>
      <c r="I150" t="s">
        <v>18</v>
      </c>
      <c r="J150">
        <f>VLOOKUP(I150,segmentID,2,FALSE)</f>
        <v>2</v>
      </c>
      <c r="K150" t="s">
        <v>3255</v>
      </c>
      <c r="L150">
        <f>VLOOKUP(K150,country2,2,FALSE)</f>
        <v>1</v>
      </c>
      <c r="M150" t="s">
        <v>303</v>
      </c>
      <c r="N150">
        <f>VLOOKUP(Orders!M150,city2,2,FALSE)</f>
        <v>48</v>
      </c>
      <c r="O150" t="s">
        <v>60</v>
      </c>
      <c r="P150">
        <f>VLOOKUP(O150,state2,2,FALSE)</f>
        <v>7</v>
      </c>
      <c r="Q150">
        <v>53132</v>
      </c>
      <c r="R150" t="s">
        <v>55</v>
      </c>
      <c r="S150">
        <f>VLOOKUP(R150,region2,2,FALSE)</f>
        <v>3</v>
      </c>
      <c r="T150" t="s">
        <v>4250</v>
      </c>
      <c r="U150" t="s">
        <v>35</v>
      </c>
      <c r="V150">
        <f>VLOOKUP(U150,category2,2,FALSE)</f>
        <v>3</v>
      </c>
      <c r="W150" t="s">
        <v>3230</v>
      </c>
      <c r="X150">
        <f>VLOOKUP(W150,subcat2,3,FALSE)</f>
        <v>8</v>
      </c>
      <c r="Y150" t="s">
        <v>876</v>
      </c>
      <c r="Z150">
        <v>149.97</v>
      </c>
      <c r="AA150">
        <v>3</v>
      </c>
      <c r="AB150">
        <v>0</v>
      </c>
      <c r="AC150" s="4">
        <v>5.9987999999999815</v>
      </c>
    </row>
    <row r="151" spans="1:29" x14ac:dyDescent="0.25">
      <c r="A151" s="2">
        <v>150</v>
      </c>
      <c r="B151" t="s">
        <v>7958</v>
      </c>
      <c r="C151" s="3">
        <v>42709</v>
      </c>
      <c r="D151" s="3">
        <v>42713</v>
      </c>
      <c r="E151" t="s">
        <v>25</v>
      </c>
      <c r="F151">
        <f>VLOOKUP(E151,SHIPMODE,2,FALSE)</f>
        <v>2</v>
      </c>
      <c r="G151" t="s">
        <v>3323</v>
      </c>
      <c r="H151" t="s">
        <v>302</v>
      </c>
      <c r="I151" t="s">
        <v>18</v>
      </c>
      <c r="J151">
        <f>VLOOKUP(I151,segmentID,2,FALSE)</f>
        <v>2</v>
      </c>
      <c r="K151" t="s">
        <v>3255</v>
      </c>
      <c r="L151">
        <f>VLOOKUP(K151,country2,2,FALSE)</f>
        <v>1</v>
      </c>
      <c r="M151" t="s">
        <v>303</v>
      </c>
      <c r="N151">
        <f>VLOOKUP(Orders!M151,city2,2,FALSE)</f>
        <v>48</v>
      </c>
      <c r="O151" t="s">
        <v>60</v>
      </c>
      <c r="P151">
        <f>VLOOKUP(O151,state2,2,FALSE)</f>
        <v>7</v>
      </c>
      <c r="Q151">
        <v>53132</v>
      </c>
      <c r="R151" t="s">
        <v>55</v>
      </c>
      <c r="S151">
        <f>VLOOKUP(R151,region2,2,FALSE)</f>
        <v>3</v>
      </c>
      <c r="T151" t="s">
        <v>4111</v>
      </c>
      <c r="U151" t="s">
        <v>13</v>
      </c>
      <c r="V151">
        <f>VLOOKUP(U151,category2,2,FALSE)</f>
        <v>1</v>
      </c>
      <c r="W151" t="s">
        <v>3226</v>
      </c>
      <c r="X151">
        <f>VLOOKUP(W151,subcat2,3,FALSE)</f>
        <v>2</v>
      </c>
      <c r="Y151" t="s">
        <v>2779</v>
      </c>
      <c r="Z151">
        <v>1951.84</v>
      </c>
      <c r="AA151">
        <v>8</v>
      </c>
      <c r="AB151">
        <v>0</v>
      </c>
      <c r="AC151" s="4">
        <v>585.55199999999991</v>
      </c>
    </row>
    <row r="152" spans="1:29" x14ac:dyDescent="0.25">
      <c r="A152" s="2">
        <v>151</v>
      </c>
      <c r="B152" t="s">
        <v>7958</v>
      </c>
      <c r="C152" s="3">
        <v>42709</v>
      </c>
      <c r="D152" s="3">
        <v>42713</v>
      </c>
      <c r="E152" t="s">
        <v>25</v>
      </c>
      <c r="F152">
        <f>VLOOKUP(E152,SHIPMODE,2,FALSE)</f>
        <v>2</v>
      </c>
      <c r="G152" t="s">
        <v>3323</v>
      </c>
      <c r="H152" t="s">
        <v>302</v>
      </c>
      <c r="I152" t="s">
        <v>18</v>
      </c>
      <c r="J152">
        <f>VLOOKUP(I152,segmentID,2,FALSE)</f>
        <v>2</v>
      </c>
      <c r="K152" t="s">
        <v>3255</v>
      </c>
      <c r="L152">
        <f>VLOOKUP(K152,country2,2,FALSE)</f>
        <v>1</v>
      </c>
      <c r="M152" t="s">
        <v>303</v>
      </c>
      <c r="N152">
        <f>VLOOKUP(Orders!M152,city2,2,FALSE)</f>
        <v>48</v>
      </c>
      <c r="O152" t="s">
        <v>60</v>
      </c>
      <c r="P152">
        <f>VLOOKUP(O152,state2,2,FALSE)</f>
        <v>7</v>
      </c>
      <c r="Q152">
        <v>53132</v>
      </c>
      <c r="R152" t="s">
        <v>55</v>
      </c>
      <c r="S152">
        <f>VLOOKUP(R152,region2,2,FALSE)</f>
        <v>3</v>
      </c>
      <c r="T152" t="s">
        <v>4251</v>
      </c>
      <c r="U152" t="s">
        <v>22</v>
      </c>
      <c r="V152">
        <f>VLOOKUP(U152,category2,2,FALSE)</f>
        <v>2</v>
      </c>
      <c r="W152" t="s">
        <v>3231</v>
      </c>
      <c r="X152">
        <f>VLOOKUP(W152,subcat2,3,FALSE)</f>
        <v>9</v>
      </c>
      <c r="Y152" t="s">
        <v>1443</v>
      </c>
      <c r="Z152">
        <v>171.55</v>
      </c>
      <c r="AA152">
        <v>5</v>
      </c>
      <c r="AB152">
        <v>0</v>
      </c>
      <c r="AC152" s="4">
        <v>80.628500000000003</v>
      </c>
    </row>
    <row r="153" spans="1:29" x14ac:dyDescent="0.25">
      <c r="A153" s="2">
        <v>152</v>
      </c>
      <c r="B153" t="s">
        <v>7959</v>
      </c>
      <c r="C153" s="3">
        <v>42442</v>
      </c>
      <c r="D153" s="3">
        <v>42445</v>
      </c>
      <c r="E153" t="s">
        <v>97</v>
      </c>
      <c r="F153">
        <f>VLOOKUP(E153,SHIPMODE,2,FALSE)</f>
        <v>3</v>
      </c>
      <c r="G153" t="s">
        <v>3324</v>
      </c>
      <c r="H153" t="s">
        <v>307</v>
      </c>
      <c r="I153" t="s">
        <v>52</v>
      </c>
      <c r="J153">
        <f>VLOOKUP(I153,segmentID,2,FALSE)</f>
        <v>3</v>
      </c>
      <c r="K153" t="s">
        <v>3255</v>
      </c>
      <c r="L153">
        <f>VLOOKUP(K153,country2,2,FALSE)</f>
        <v>1</v>
      </c>
      <c r="M153" t="s">
        <v>308</v>
      </c>
      <c r="N153">
        <f>VLOOKUP(Orders!M153,city2,2,FALSE)</f>
        <v>49</v>
      </c>
      <c r="O153" t="s">
        <v>160</v>
      </c>
      <c r="P153">
        <f>VLOOKUP(O153,state2,2,FALSE)</f>
        <v>17</v>
      </c>
      <c r="Q153">
        <v>85254</v>
      </c>
      <c r="R153" t="s">
        <v>21</v>
      </c>
      <c r="S153">
        <f>VLOOKUP(R153,region2,2,FALSE)</f>
        <v>2</v>
      </c>
      <c r="T153" t="s">
        <v>4252</v>
      </c>
      <c r="U153" t="s">
        <v>22</v>
      </c>
      <c r="V153">
        <f>VLOOKUP(U153,category2,2,FALSE)</f>
        <v>2</v>
      </c>
      <c r="W153" t="s">
        <v>38</v>
      </c>
      <c r="X153">
        <f>VLOOKUP(W153,subcat2,3,FALSE)</f>
        <v>10</v>
      </c>
      <c r="Y153" t="s">
        <v>616</v>
      </c>
      <c r="Z153">
        <v>157.91999999999999</v>
      </c>
      <c r="AA153">
        <v>5</v>
      </c>
      <c r="AB153">
        <v>0.2</v>
      </c>
      <c r="AC153" s="4">
        <v>17.765999999999991</v>
      </c>
    </row>
    <row r="154" spans="1:29" x14ac:dyDescent="0.25">
      <c r="A154" s="2">
        <v>153</v>
      </c>
      <c r="B154" t="s">
        <v>7959</v>
      </c>
      <c r="C154" s="3">
        <v>42442</v>
      </c>
      <c r="D154" s="3">
        <v>42445</v>
      </c>
      <c r="E154" t="s">
        <v>97</v>
      </c>
      <c r="F154">
        <f>VLOOKUP(E154,SHIPMODE,2,FALSE)</f>
        <v>3</v>
      </c>
      <c r="G154" t="s">
        <v>3324</v>
      </c>
      <c r="H154" t="s">
        <v>307</v>
      </c>
      <c r="I154" t="s">
        <v>52</v>
      </c>
      <c r="J154">
        <f>VLOOKUP(I154,segmentID,2,FALSE)</f>
        <v>3</v>
      </c>
      <c r="K154" t="s">
        <v>3255</v>
      </c>
      <c r="L154">
        <f>VLOOKUP(K154,country2,2,FALSE)</f>
        <v>1</v>
      </c>
      <c r="M154" t="s">
        <v>308</v>
      </c>
      <c r="N154">
        <f>VLOOKUP(Orders!M154,city2,2,FALSE)</f>
        <v>49</v>
      </c>
      <c r="O154" t="s">
        <v>160</v>
      </c>
      <c r="P154">
        <f>VLOOKUP(O154,state2,2,FALSE)</f>
        <v>17</v>
      </c>
      <c r="Q154">
        <v>85254</v>
      </c>
      <c r="R154" t="s">
        <v>21</v>
      </c>
      <c r="S154">
        <f>VLOOKUP(R154,region2,2,FALSE)</f>
        <v>2</v>
      </c>
      <c r="T154" t="s">
        <v>4253</v>
      </c>
      <c r="U154" t="s">
        <v>35</v>
      </c>
      <c r="V154">
        <f>VLOOKUP(U154,category2,2,FALSE)</f>
        <v>3</v>
      </c>
      <c r="W154" t="s">
        <v>3230</v>
      </c>
      <c r="X154">
        <f>VLOOKUP(W154,subcat2,3,FALSE)</f>
        <v>8</v>
      </c>
      <c r="Y154" t="s">
        <v>1462</v>
      </c>
      <c r="Z154">
        <v>203.184</v>
      </c>
      <c r="AA154">
        <v>2</v>
      </c>
      <c r="AB154">
        <v>0.2</v>
      </c>
      <c r="AC154" s="4">
        <v>15.238799999999991</v>
      </c>
    </row>
    <row r="155" spans="1:29" x14ac:dyDescent="0.25">
      <c r="A155" s="2">
        <v>154</v>
      </c>
      <c r="B155" t="s">
        <v>6913</v>
      </c>
      <c r="C155" s="3">
        <v>42155</v>
      </c>
      <c r="D155" s="3">
        <v>42157</v>
      </c>
      <c r="E155" t="s">
        <v>97</v>
      </c>
      <c r="F155">
        <f>VLOOKUP(E155,SHIPMODE,2,FALSE)</f>
        <v>3</v>
      </c>
      <c r="G155" t="s">
        <v>3325</v>
      </c>
      <c r="H155" t="s">
        <v>311</v>
      </c>
      <c r="I155" t="s">
        <v>18</v>
      </c>
      <c r="J155">
        <f>VLOOKUP(I155,segmentID,2,FALSE)</f>
        <v>2</v>
      </c>
      <c r="K155" t="s">
        <v>3255</v>
      </c>
      <c r="L155">
        <f>VLOOKUP(K155,country2,2,FALSE)</f>
        <v>1</v>
      </c>
      <c r="M155" t="s">
        <v>312</v>
      </c>
      <c r="N155">
        <f>VLOOKUP(Orders!M155,city2,2,FALSE)</f>
        <v>50</v>
      </c>
      <c r="O155" t="s">
        <v>20</v>
      </c>
      <c r="P155">
        <f>VLOOKUP(O155,state2,2,FALSE)</f>
        <v>2</v>
      </c>
      <c r="Q155">
        <v>95123</v>
      </c>
      <c r="R155" t="s">
        <v>21</v>
      </c>
      <c r="S155">
        <f>VLOOKUP(R155,region2,2,FALSE)</f>
        <v>2</v>
      </c>
      <c r="T155" t="s">
        <v>4254</v>
      </c>
      <c r="U155" t="s">
        <v>22</v>
      </c>
      <c r="V155">
        <f>VLOOKUP(U155,category2,2,FALSE)</f>
        <v>2</v>
      </c>
      <c r="W155" t="s">
        <v>45</v>
      </c>
      <c r="X155">
        <f>VLOOKUP(W155,subcat2,3,FALSE)</f>
        <v>11</v>
      </c>
      <c r="Y155" t="s">
        <v>840</v>
      </c>
      <c r="Z155">
        <v>58.379999999999995</v>
      </c>
      <c r="AA155">
        <v>7</v>
      </c>
      <c r="AB155">
        <v>0</v>
      </c>
      <c r="AC155" s="4">
        <v>26.270999999999994</v>
      </c>
    </row>
    <row r="156" spans="1:29" x14ac:dyDescent="0.25">
      <c r="A156" s="2">
        <v>155</v>
      </c>
      <c r="B156" t="s">
        <v>6913</v>
      </c>
      <c r="C156" s="3">
        <v>42155</v>
      </c>
      <c r="D156" s="3">
        <v>42157</v>
      </c>
      <c r="E156" t="s">
        <v>97</v>
      </c>
      <c r="F156">
        <f>VLOOKUP(E156,SHIPMODE,2,FALSE)</f>
        <v>3</v>
      </c>
      <c r="G156" t="s">
        <v>3325</v>
      </c>
      <c r="H156" t="s">
        <v>311</v>
      </c>
      <c r="I156" t="s">
        <v>18</v>
      </c>
      <c r="J156">
        <f>VLOOKUP(I156,segmentID,2,FALSE)</f>
        <v>2</v>
      </c>
      <c r="K156" t="s">
        <v>3255</v>
      </c>
      <c r="L156">
        <f>VLOOKUP(K156,country2,2,FALSE)</f>
        <v>1</v>
      </c>
      <c r="M156" t="s">
        <v>312</v>
      </c>
      <c r="N156">
        <f>VLOOKUP(Orders!M156,city2,2,FALSE)</f>
        <v>50</v>
      </c>
      <c r="O156" t="s">
        <v>20</v>
      </c>
      <c r="P156">
        <f>VLOOKUP(O156,state2,2,FALSE)</f>
        <v>2</v>
      </c>
      <c r="Q156">
        <v>95123</v>
      </c>
      <c r="R156" t="s">
        <v>21</v>
      </c>
      <c r="S156">
        <f>VLOOKUP(R156,region2,2,FALSE)</f>
        <v>2</v>
      </c>
      <c r="T156" t="s">
        <v>4255</v>
      </c>
      <c r="U156" t="s">
        <v>22</v>
      </c>
      <c r="V156">
        <f>VLOOKUP(U156,category2,2,FALSE)</f>
        <v>2</v>
      </c>
      <c r="W156" t="s">
        <v>45</v>
      </c>
      <c r="X156">
        <f>VLOOKUP(W156,subcat2,3,FALSE)</f>
        <v>11</v>
      </c>
      <c r="Y156" t="s">
        <v>2629</v>
      </c>
      <c r="Z156">
        <v>105.52</v>
      </c>
      <c r="AA156">
        <v>4</v>
      </c>
      <c r="AB156">
        <v>0</v>
      </c>
      <c r="AC156" s="4">
        <v>48.539199999999994</v>
      </c>
    </row>
    <row r="157" spans="1:29" x14ac:dyDescent="0.25">
      <c r="A157" s="2">
        <v>156</v>
      </c>
      <c r="B157" t="s">
        <v>6913</v>
      </c>
      <c r="C157" s="3">
        <v>42155</v>
      </c>
      <c r="D157" s="3">
        <v>42157</v>
      </c>
      <c r="E157" t="s">
        <v>97</v>
      </c>
      <c r="F157">
        <f>VLOOKUP(E157,SHIPMODE,2,FALSE)</f>
        <v>3</v>
      </c>
      <c r="G157" t="s">
        <v>3325</v>
      </c>
      <c r="H157" t="s">
        <v>311</v>
      </c>
      <c r="I157" t="s">
        <v>18</v>
      </c>
      <c r="J157">
        <f>VLOOKUP(I157,segmentID,2,FALSE)</f>
        <v>2</v>
      </c>
      <c r="K157" t="s">
        <v>3255</v>
      </c>
      <c r="L157">
        <f>VLOOKUP(K157,country2,2,FALSE)</f>
        <v>1</v>
      </c>
      <c r="M157" t="s">
        <v>312</v>
      </c>
      <c r="N157">
        <f>VLOOKUP(Orders!M157,city2,2,FALSE)</f>
        <v>50</v>
      </c>
      <c r="O157" t="s">
        <v>20</v>
      </c>
      <c r="P157">
        <f>VLOOKUP(O157,state2,2,FALSE)</f>
        <v>2</v>
      </c>
      <c r="Q157">
        <v>95123</v>
      </c>
      <c r="R157" t="s">
        <v>21</v>
      </c>
      <c r="S157">
        <f>VLOOKUP(R157,region2,2,FALSE)</f>
        <v>2</v>
      </c>
      <c r="T157" t="s">
        <v>4101</v>
      </c>
      <c r="U157" t="s">
        <v>22</v>
      </c>
      <c r="V157">
        <f>VLOOKUP(U157,category2,2,FALSE)</f>
        <v>2</v>
      </c>
      <c r="W157" t="s">
        <v>3227</v>
      </c>
      <c r="X157">
        <f>VLOOKUP(W157,subcat2,3,FALSE)</f>
        <v>5</v>
      </c>
      <c r="Y157" t="s">
        <v>1793</v>
      </c>
      <c r="Z157">
        <v>80.88</v>
      </c>
      <c r="AA157">
        <v>6</v>
      </c>
      <c r="AB157">
        <v>0</v>
      </c>
      <c r="AC157" s="4">
        <v>21.028799999999997</v>
      </c>
    </row>
    <row r="158" spans="1:29" x14ac:dyDescent="0.25">
      <c r="A158" s="2">
        <v>157</v>
      </c>
      <c r="B158" t="s">
        <v>6914</v>
      </c>
      <c r="C158" s="3">
        <v>42152</v>
      </c>
      <c r="D158" s="3">
        <v>42158</v>
      </c>
      <c r="E158" t="s">
        <v>25</v>
      </c>
      <c r="F158">
        <f>VLOOKUP(E158,SHIPMODE,2,FALSE)</f>
        <v>2</v>
      </c>
      <c r="G158" t="s">
        <v>3326</v>
      </c>
      <c r="H158" t="s">
        <v>316</v>
      </c>
      <c r="I158" t="s">
        <v>52</v>
      </c>
      <c r="J158">
        <f>VLOOKUP(I158,segmentID,2,FALSE)</f>
        <v>3</v>
      </c>
      <c r="K158" t="s">
        <v>3255</v>
      </c>
      <c r="L158">
        <f>VLOOKUP(K158,country2,2,FALSE)</f>
        <v>1</v>
      </c>
      <c r="M158" t="s">
        <v>48</v>
      </c>
      <c r="N158">
        <f>VLOOKUP(Orders!M158,city2,2,FALSE)</f>
        <v>5</v>
      </c>
      <c r="O158" t="s">
        <v>49</v>
      </c>
      <c r="P158">
        <f>VLOOKUP(O158,state2,2,FALSE)</f>
        <v>5</v>
      </c>
      <c r="Q158">
        <v>98105</v>
      </c>
      <c r="R158" t="s">
        <v>21</v>
      </c>
      <c r="S158">
        <f>VLOOKUP(R158,region2,2,FALSE)</f>
        <v>2</v>
      </c>
      <c r="T158" t="s">
        <v>4256</v>
      </c>
      <c r="U158" t="s">
        <v>22</v>
      </c>
      <c r="V158">
        <f>VLOOKUP(U158,category2,2,FALSE)</f>
        <v>2</v>
      </c>
      <c r="W158" t="s">
        <v>3229</v>
      </c>
      <c r="X158">
        <f>VLOOKUP(W158,subcat2,3,FALSE)</f>
        <v>7</v>
      </c>
      <c r="Y158" t="s">
        <v>2828</v>
      </c>
      <c r="Z158">
        <v>6.63</v>
      </c>
      <c r="AA158">
        <v>3</v>
      </c>
      <c r="AB158">
        <v>0</v>
      </c>
      <c r="AC158" s="4">
        <v>1.7901</v>
      </c>
    </row>
    <row r="159" spans="1:29" x14ac:dyDescent="0.25">
      <c r="A159" s="2">
        <v>158</v>
      </c>
      <c r="B159" t="s">
        <v>5941</v>
      </c>
      <c r="C159" s="3">
        <v>41699</v>
      </c>
      <c r="D159" s="3">
        <v>41704</v>
      </c>
      <c r="E159" t="s">
        <v>7</v>
      </c>
      <c r="F159">
        <f>VLOOKUP(E159,SHIPMODE,2,FALSE)</f>
        <v>1</v>
      </c>
      <c r="G159" t="s">
        <v>3327</v>
      </c>
      <c r="H159" t="s">
        <v>318</v>
      </c>
      <c r="I159" t="s">
        <v>9</v>
      </c>
      <c r="J159">
        <f>VLOOKUP(I159,segmentID,2,FALSE)</f>
        <v>1</v>
      </c>
      <c r="K159" t="s">
        <v>3255</v>
      </c>
      <c r="L159">
        <f>VLOOKUP(K159,country2,2,FALSE)</f>
        <v>1</v>
      </c>
      <c r="M159" t="s">
        <v>48</v>
      </c>
      <c r="N159">
        <f>VLOOKUP(Orders!M159,city2,2,FALSE)</f>
        <v>5</v>
      </c>
      <c r="O159" t="s">
        <v>49</v>
      </c>
      <c r="P159">
        <f>VLOOKUP(O159,state2,2,FALSE)</f>
        <v>5</v>
      </c>
      <c r="Q159">
        <v>98115</v>
      </c>
      <c r="R159" t="s">
        <v>21</v>
      </c>
      <c r="S159">
        <f>VLOOKUP(R159,region2,2,FALSE)</f>
        <v>2</v>
      </c>
      <c r="T159" t="s">
        <v>4230</v>
      </c>
      <c r="U159" t="s">
        <v>13</v>
      </c>
      <c r="V159">
        <f>VLOOKUP(U159,category2,2,FALSE)</f>
        <v>1</v>
      </c>
      <c r="W159" t="s">
        <v>3226</v>
      </c>
      <c r="X159">
        <f>VLOOKUP(W159,subcat2,3,FALSE)</f>
        <v>2</v>
      </c>
      <c r="Y159" t="s">
        <v>2330</v>
      </c>
      <c r="Z159">
        <v>457.56800000000004</v>
      </c>
      <c r="AA159">
        <v>2</v>
      </c>
      <c r="AB159">
        <v>0.2</v>
      </c>
      <c r="AC159" s="4">
        <v>51.476399999999941</v>
      </c>
    </row>
    <row r="160" spans="1:29" x14ac:dyDescent="0.25">
      <c r="A160" s="2">
        <v>159</v>
      </c>
      <c r="B160" t="s">
        <v>7960</v>
      </c>
      <c r="C160" s="3">
        <v>42694</v>
      </c>
      <c r="D160" s="3">
        <v>42698</v>
      </c>
      <c r="E160" t="s">
        <v>25</v>
      </c>
      <c r="F160">
        <f>VLOOKUP(E160,SHIPMODE,2,FALSE)</f>
        <v>2</v>
      </c>
      <c r="G160" t="s">
        <v>3328</v>
      </c>
      <c r="H160" t="s">
        <v>319</v>
      </c>
      <c r="I160" t="s">
        <v>9</v>
      </c>
      <c r="J160">
        <f>VLOOKUP(I160,segmentID,2,FALSE)</f>
        <v>1</v>
      </c>
      <c r="K160" t="s">
        <v>3255</v>
      </c>
      <c r="L160">
        <f>VLOOKUP(K160,country2,2,FALSE)</f>
        <v>1</v>
      </c>
      <c r="M160" t="s">
        <v>320</v>
      </c>
      <c r="N160">
        <f>VLOOKUP(Orders!M160,city2,2,FALSE)</f>
        <v>51</v>
      </c>
      <c r="O160" t="s">
        <v>321</v>
      </c>
      <c r="P160">
        <f>VLOOKUP(O160,state2,2,FALSE)</f>
        <v>27</v>
      </c>
      <c r="Q160">
        <v>73034</v>
      </c>
      <c r="R160" t="s">
        <v>55</v>
      </c>
      <c r="S160">
        <f>VLOOKUP(R160,region2,2,FALSE)</f>
        <v>3</v>
      </c>
      <c r="T160" t="s">
        <v>4257</v>
      </c>
      <c r="U160" t="s">
        <v>22</v>
      </c>
      <c r="V160">
        <f>VLOOKUP(U160,category2,2,FALSE)</f>
        <v>2</v>
      </c>
      <c r="W160" t="s">
        <v>23</v>
      </c>
      <c r="X160">
        <f>VLOOKUP(W160,subcat2,3,FALSE)</f>
        <v>3</v>
      </c>
      <c r="Y160" t="s">
        <v>1588</v>
      </c>
      <c r="Z160">
        <v>14.62</v>
      </c>
      <c r="AA160">
        <v>2</v>
      </c>
      <c r="AB160">
        <v>0</v>
      </c>
      <c r="AC160" s="4">
        <v>6.8713999999999995</v>
      </c>
    </row>
    <row r="161" spans="1:29" x14ac:dyDescent="0.25">
      <c r="A161" s="2">
        <v>160</v>
      </c>
      <c r="B161" t="s">
        <v>7960</v>
      </c>
      <c r="C161" s="3">
        <v>42694</v>
      </c>
      <c r="D161" s="3">
        <v>42698</v>
      </c>
      <c r="E161" t="s">
        <v>25</v>
      </c>
      <c r="F161">
        <f>VLOOKUP(E161,SHIPMODE,2,FALSE)</f>
        <v>2</v>
      </c>
      <c r="G161" t="s">
        <v>3328</v>
      </c>
      <c r="H161" t="s">
        <v>319</v>
      </c>
      <c r="I161" t="s">
        <v>9</v>
      </c>
      <c r="J161">
        <f>VLOOKUP(I161,segmentID,2,FALSE)</f>
        <v>1</v>
      </c>
      <c r="K161" t="s">
        <v>3255</v>
      </c>
      <c r="L161">
        <f>VLOOKUP(K161,country2,2,FALSE)</f>
        <v>1</v>
      </c>
      <c r="M161" t="s">
        <v>320</v>
      </c>
      <c r="N161">
        <f>VLOOKUP(Orders!M161,city2,2,FALSE)</f>
        <v>51</v>
      </c>
      <c r="O161" t="s">
        <v>321</v>
      </c>
      <c r="P161">
        <f>VLOOKUP(O161,state2,2,FALSE)</f>
        <v>27</v>
      </c>
      <c r="Q161">
        <v>73034</v>
      </c>
      <c r="R161" t="s">
        <v>55</v>
      </c>
      <c r="S161">
        <f>VLOOKUP(R161,region2,2,FALSE)</f>
        <v>3</v>
      </c>
      <c r="T161" t="s">
        <v>4258</v>
      </c>
      <c r="U161" t="s">
        <v>35</v>
      </c>
      <c r="V161">
        <f>VLOOKUP(U161,category2,2,FALSE)</f>
        <v>3</v>
      </c>
      <c r="W161" t="s">
        <v>3230</v>
      </c>
      <c r="X161">
        <f>VLOOKUP(W161,subcat2,3,FALSE)</f>
        <v>8</v>
      </c>
      <c r="Y161" t="s">
        <v>1834</v>
      </c>
      <c r="Z161">
        <v>944.93000000000006</v>
      </c>
      <c r="AA161">
        <v>7</v>
      </c>
      <c r="AB161">
        <v>0</v>
      </c>
      <c r="AC161" s="4">
        <v>236.23250000000002</v>
      </c>
    </row>
    <row r="162" spans="1:29" x14ac:dyDescent="0.25">
      <c r="A162" s="2">
        <v>161</v>
      </c>
      <c r="B162" t="s">
        <v>7961</v>
      </c>
      <c r="C162" s="3">
        <v>42501</v>
      </c>
      <c r="D162" s="3">
        <v>42502</v>
      </c>
      <c r="E162" t="s">
        <v>97</v>
      </c>
      <c r="F162">
        <f>VLOOKUP(E162,SHIPMODE,2,FALSE)</f>
        <v>3</v>
      </c>
      <c r="G162" t="s">
        <v>3329</v>
      </c>
      <c r="H162" t="s">
        <v>324</v>
      </c>
      <c r="I162" t="s">
        <v>9</v>
      </c>
      <c r="J162">
        <f>VLOOKUP(I162,segmentID,2,FALSE)</f>
        <v>1</v>
      </c>
      <c r="K162" t="s">
        <v>3255</v>
      </c>
      <c r="L162">
        <f>VLOOKUP(K162,country2,2,FALSE)</f>
        <v>1</v>
      </c>
      <c r="M162" t="s">
        <v>19</v>
      </c>
      <c r="N162">
        <f>VLOOKUP(Orders!M162,city2,2,FALSE)</f>
        <v>2</v>
      </c>
      <c r="O162" t="s">
        <v>20</v>
      </c>
      <c r="P162">
        <f>VLOOKUP(O162,state2,2,FALSE)</f>
        <v>2</v>
      </c>
      <c r="Q162">
        <v>90045</v>
      </c>
      <c r="R162" t="s">
        <v>21</v>
      </c>
      <c r="S162">
        <f>VLOOKUP(R162,region2,2,FALSE)</f>
        <v>2</v>
      </c>
      <c r="T162" t="s">
        <v>4259</v>
      </c>
      <c r="U162" t="s">
        <v>22</v>
      </c>
      <c r="V162">
        <f>VLOOKUP(U162,category2,2,FALSE)</f>
        <v>2</v>
      </c>
      <c r="W162" t="s">
        <v>45</v>
      </c>
      <c r="X162">
        <f>VLOOKUP(W162,subcat2,3,FALSE)</f>
        <v>11</v>
      </c>
      <c r="Y162" t="s">
        <v>633</v>
      </c>
      <c r="Z162">
        <v>5.98</v>
      </c>
      <c r="AA162">
        <v>1</v>
      </c>
      <c r="AB162">
        <v>0</v>
      </c>
      <c r="AC162" s="4">
        <v>2.6909999999999998</v>
      </c>
    </row>
    <row r="163" spans="1:29" x14ac:dyDescent="0.25">
      <c r="A163" s="2">
        <v>162</v>
      </c>
      <c r="B163" t="s">
        <v>6915</v>
      </c>
      <c r="C163" s="3">
        <v>42366</v>
      </c>
      <c r="D163" s="3">
        <v>42369</v>
      </c>
      <c r="E163" t="s">
        <v>7</v>
      </c>
      <c r="F163">
        <f>VLOOKUP(E163,SHIPMODE,2,FALSE)</f>
        <v>1</v>
      </c>
      <c r="G163" t="s">
        <v>3330</v>
      </c>
      <c r="H163" t="s">
        <v>326</v>
      </c>
      <c r="I163" t="s">
        <v>9</v>
      </c>
      <c r="J163">
        <f>VLOOKUP(I163,segmentID,2,FALSE)</f>
        <v>1</v>
      </c>
      <c r="K163" t="s">
        <v>3255</v>
      </c>
      <c r="L163">
        <f>VLOOKUP(K163,country2,2,FALSE)</f>
        <v>1</v>
      </c>
      <c r="M163" t="s">
        <v>77</v>
      </c>
      <c r="N163">
        <f>VLOOKUP(Orders!M163,city2,2,FALSE)</f>
        <v>11</v>
      </c>
      <c r="O163" t="s">
        <v>78</v>
      </c>
      <c r="P163">
        <f>VLOOKUP(O163,state2,2,FALSE)</f>
        <v>10</v>
      </c>
      <c r="Q163">
        <v>19134</v>
      </c>
      <c r="R163" t="s">
        <v>79</v>
      </c>
      <c r="S163">
        <f>VLOOKUP(R163,region2,2,FALSE)</f>
        <v>4</v>
      </c>
      <c r="T163" t="s">
        <v>4260</v>
      </c>
      <c r="U163" t="s">
        <v>35</v>
      </c>
      <c r="V163">
        <f>VLOOKUP(U163,category2,2,FALSE)</f>
        <v>3</v>
      </c>
      <c r="W163" t="s">
        <v>3232</v>
      </c>
      <c r="X163">
        <f>VLOOKUP(W163,subcat2,3,FALSE)</f>
        <v>12</v>
      </c>
      <c r="Y163" t="s">
        <v>120</v>
      </c>
      <c r="Z163">
        <v>54.384000000000007</v>
      </c>
      <c r="AA163">
        <v>2</v>
      </c>
      <c r="AB163">
        <v>0.2</v>
      </c>
      <c r="AC163" s="4">
        <v>1.359599999999995</v>
      </c>
    </row>
    <row r="164" spans="1:29" x14ac:dyDescent="0.25">
      <c r="A164" s="2">
        <v>163</v>
      </c>
      <c r="B164" t="s">
        <v>7962</v>
      </c>
      <c r="C164" s="3">
        <v>42690</v>
      </c>
      <c r="D164" s="3">
        <v>42694</v>
      </c>
      <c r="E164" t="s">
        <v>25</v>
      </c>
      <c r="F164">
        <f>VLOOKUP(E164,SHIPMODE,2,FALSE)</f>
        <v>2</v>
      </c>
      <c r="G164" t="s">
        <v>3331</v>
      </c>
      <c r="H164" t="s">
        <v>328</v>
      </c>
      <c r="I164" t="s">
        <v>9</v>
      </c>
      <c r="J164">
        <f>VLOOKUP(I164,segmentID,2,FALSE)</f>
        <v>1</v>
      </c>
      <c r="K164" t="s">
        <v>3255</v>
      </c>
      <c r="L164">
        <f>VLOOKUP(K164,country2,2,FALSE)</f>
        <v>1</v>
      </c>
      <c r="M164" t="s">
        <v>329</v>
      </c>
      <c r="N164">
        <f>VLOOKUP(Orders!M164,city2,2,FALSE)</f>
        <v>52</v>
      </c>
      <c r="O164" t="s">
        <v>330</v>
      </c>
      <c r="P164">
        <f>VLOOKUP(O164,state2,2,FALSE)</f>
        <v>28</v>
      </c>
      <c r="Q164">
        <v>88220</v>
      </c>
      <c r="R164" t="s">
        <v>21</v>
      </c>
      <c r="S164">
        <f>VLOOKUP(R164,region2,2,FALSE)</f>
        <v>2</v>
      </c>
      <c r="T164" t="s">
        <v>4261</v>
      </c>
      <c r="U164" t="s">
        <v>22</v>
      </c>
      <c r="V164">
        <f>VLOOKUP(U164,category2,2,FALSE)</f>
        <v>2</v>
      </c>
      <c r="W164" t="s">
        <v>103</v>
      </c>
      <c r="X164">
        <f>VLOOKUP(W164,subcat2,3,FALSE)</f>
        <v>13</v>
      </c>
      <c r="Y164" t="s">
        <v>5926</v>
      </c>
      <c r="Z164">
        <v>28.4</v>
      </c>
      <c r="AA164">
        <v>5</v>
      </c>
      <c r="AB164">
        <v>0</v>
      </c>
      <c r="AC164" s="4">
        <v>13.347999999999997</v>
      </c>
    </row>
    <row r="165" spans="1:29" x14ac:dyDescent="0.25">
      <c r="A165" s="2">
        <v>164</v>
      </c>
      <c r="B165" t="s">
        <v>7963</v>
      </c>
      <c r="C165" s="3">
        <v>42681</v>
      </c>
      <c r="D165" s="3">
        <v>42685</v>
      </c>
      <c r="E165" t="s">
        <v>25</v>
      </c>
      <c r="F165">
        <f>VLOOKUP(E165,SHIPMODE,2,FALSE)</f>
        <v>2</v>
      </c>
      <c r="G165" t="s">
        <v>3332</v>
      </c>
      <c r="H165" t="s">
        <v>332</v>
      </c>
      <c r="I165" t="s">
        <v>9</v>
      </c>
      <c r="J165">
        <f>VLOOKUP(I165,segmentID,2,FALSE)</f>
        <v>1</v>
      </c>
      <c r="K165" t="s">
        <v>3255</v>
      </c>
      <c r="L165">
        <f>VLOOKUP(K165,country2,2,FALSE)</f>
        <v>1</v>
      </c>
      <c r="M165" t="s">
        <v>48</v>
      </c>
      <c r="N165">
        <f>VLOOKUP(Orders!M165,city2,2,FALSE)</f>
        <v>5</v>
      </c>
      <c r="O165" t="s">
        <v>49</v>
      </c>
      <c r="P165">
        <f>VLOOKUP(O165,state2,2,FALSE)</f>
        <v>5</v>
      </c>
      <c r="Q165">
        <v>98115</v>
      </c>
      <c r="R165" t="s">
        <v>21</v>
      </c>
      <c r="S165">
        <f>VLOOKUP(R165,region2,2,FALSE)</f>
        <v>2</v>
      </c>
      <c r="T165" t="s">
        <v>4262</v>
      </c>
      <c r="U165" t="s">
        <v>22</v>
      </c>
      <c r="V165">
        <f>VLOOKUP(U165,category2,2,FALSE)</f>
        <v>2</v>
      </c>
      <c r="W165" t="s">
        <v>3231</v>
      </c>
      <c r="X165">
        <f>VLOOKUP(W165,subcat2,3,FALSE)</f>
        <v>9</v>
      </c>
      <c r="Y165" t="s">
        <v>1704</v>
      </c>
      <c r="Z165">
        <v>27.680000000000003</v>
      </c>
      <c r="AA165">
        <v>2</v>
      </c>
      <c r="AB165">
        <v>0.2</v>
      </c>
      <c r="AC165" s="4">
        <v>9.6879999999999988</v>
      </c>
    </row>
    <row r="166" spans="1:29" x14ac:dyDescent="0.25">
      <c r="A166" s="2">
        <v>165</v>
      </c>
      <c r="B166" t="s">
        <v>5942</v>
      </c>
      <c r="C166" s="3">
        <v>41890</v>
      </c>
      <c r="D166" s="3">
        <v>41894</v>
      </c>
      <c r="E166" t="s">
        <v>25</v>
      </c>
      <c r="F166">
        <f>VLOOKUP(E166,SHIPMODE,2,FALSE)</f>
        <v>2</v>
      </c>
      <c r="G166" t="s">
        <v>3333</v>
      </c>
      <c r="H166" t="s">
        <v>334</v>
      </c>
      <c r="I166" t="s">
        <v>9</v>
      </c>
      <c r="J166">
        <f>VLOOKUP(I166,segmentID,2,FALSE)</f>
        <v>1</v>
      </c>
      <c r="K166" t="s">
        <v>3255</v>
      </c>
      <c r="L166">
        <f>VLOOKUP(K166,country2,2,FALSE)</f>
        <v>1</v>
      </c>
      <c r="M166" t="s">
        <v>335</v>
      </c>
      <c r="N166">
        <f>VLOOKUP(Orders!M166,city2,2,FALSE)</f>
        <v>53</v>
      </c>
      <c r="O166" t="s">
        <v>54</v>
      </c>
      <c r="P166">
        <f>VLOOKUP(O166,state2,2,FALSE)</f>
        <v>6</v>
      </c>
      <c r="Q166">
        <v>78207</v>
      </c>
      <c r="R166" t="s">
        <v>55</v>
      </c>
      <c r="S166">
        <f>VLOOKUP(R166,region2,2,FALSE)</f>
        <v>3</v>
      </c>
      <c r="T166" t="s">
        <v>4263</v>
      </c>
      <c r="U166" t="s">
        <v>22</v>
      </c>
      <c r="V166">
        <f>VLOOKUP(U166,category2,2,FALSE)</f>
        <v>2</v>
      </c>
      <c r="W166" t="s">
        <v>3229</v>
      </c>
      <c r="X166">
        <f>VLOOKUP(W166,subcat2,3,FALSE)</f>
        <v>7</v>
      </c>
      <c r="Y166" t="s">
        <v>434</v>
      </c>
      <c r="Z166">
        <v>9.9359999999999999</v>
      </c>
      <c r="AA166">
        <v>3</v>
      </c>
      <c r="AB166">
        <v>0.2</v>
      </c>
      <c r="AC166" s="4">
        <v>2.7324000000000002</v>
      </c>
    </row>
    <row r="167" spans="1:29" x14ac:dyDescent="0.25">
      <c r="A167" s="2">
        <v>166</v>
      </c>
      <c r="B167" t="s">
        <v>5942</v>
      </c>
      <c r="C167" s="3">
        <v>41890</v>
      </c>
      <c r="D167" s="3">
        <v>41894</v>
      </c>
      <c r="E167" t="s">
        <v>25</v>
      </c>
      <c r="F167">
        <f>VLOOKUP(E167,SHIPMODE,2,FALSE)</f>
        <v>2</v>
      </c>
      <c r="G167" t="s">
        <v>3333</v>
      </c>
      <c r="H167" t="s">
        <v>334</v>
      </c>
      <c r="I167" t="s">
        <v>9</v>
      </c>
      <c r="J167">
        <f>VLOOKUP(I167,segmentID,2,FALSE)</f>
        <v>1</v>
      </c>
      <c r="K167" t="s">
        <v>3255</v>
      </c>
      <c r="L167">
        <f>VLOOKUP(K167,country2,2,FALSE)</f>
        <v>1</v>
      </c>
      <c r="M167" t="s">
        <v>335</v>
      </c>
      <c r="N167">
        <f>VLOOKUP(Orders!M167,city2,2,FALSE)</f>
        <v>53</v>
      </c>
      <c r="O167" t="s">
        <v>54</v>
      </c>
      <c r="P167">
        <f>VLOOKUP(O167,state2,2,FALSE)</f>
        <v>6</v>
      </c>
      <c r="Q167">
        <v>78207</v>
      </c>
      <c r="R167" t="s">
        <v>55</v>
      </c>
      <c r="S167">
        <f>VLOOKUP(R167,region2,2,FALSE)</f>
        <v>3</v>
      </c>
      <c r="T167" t="s">
        <v>4264</v>
      </c>
      <c r="U167" t="s">
        <v>35</v>
      </c>
      <c r="V167">
        <f>VLOOKUP(U167,category2,2,FALSE)</f>
        <v>3</v>
      </c>
      <c r="W167" t="s">
        <v>3235</v>
      </c>
      <c r="X167">
        <f>VLOOKUP(W167,subcat2,3,FALSE)</f>
        <v>16</v>
      </c>
      <c r="Y167" t="s">
        <v>2506</v>
      </c>
      <c r="Z167">
        <v>8159.9519999999993</v>
      </c>
      <c r="AA167">
        <v>8</v>
      </c>
      <c r="AB167">
        <v>0.4</v>
      </c>
      <c r="AC167" s="4">
        <v>-1359.992000000002</v>
      </c>
    </row>
    <row r="168" spans="1:29" x14ac:dyDescent="0.25">
      <c r="A168" s="2">
        <v>167</v>
      </c>
      <c r="B168" t="s">
        <v>5942</v>
      </c>
      <c r="C168" s="3">
        <v>41890</v>
      </c>
      <c r="D168" s="3">
        <v>41894</v>
      </c>
      <c r="E168" t="s">
        <v>25</v>
      </c>
      <c r="F168">
        <f>VLOOKUP(E168,SHIPMODE,2,FALSE)</f>
        <v>2</v>
      </c>
      <c r="G168" t="s">
        <v>3333</v>
      </c>
      <c r="H168" t="s">
        <v>334</v>
      </c>
      <c r="I168" t="s">
        <v>9</v>
      </c>
      <c r="J168">
        <f>VLOOKUP(I168,segmentID,2,FALSE)</f>
        <v>1</v>
      </c>
      <c r="K168" t="s">
        <v>3255</v>
      </c>
      <c r="L168">
        <f>VLOOKUP(K168,country2,2,FALSE)</f>
        <v>1</v>
      </c>
      <c r="M168" t="s">
        <v>335</v>
      </c>
      <c r="N168">
        <f>VLOOKUP(Orders!M168,city2,2,FALSE)</f>
        <v>53</v>
      </c>
      <c r="O168" t="s">
        <v>54</v>
      </c>
      <c r="P168">
        <f>VLOOKUP(O168,state2,2,FALSE)</f>
        <v>6</v>
      </c>
      <c r="Q168">
        <v>78207</v>
      </c>
      <c r="R168" t="s">
        <v>55</v>
      </c>
      <c r="S168">
        <f>VLOOKUP(R168,region2,2,FALSE)</f>
        <v>3</v>
      </c>
      <c r="T168" t="s">
        <v>4265</v>
      </c>
      <c r="U168" t="s">
        <v>22</v>
      </c>
      <c r="V168">
        <f>VLOOKUP(U168,category2,2,FALSE)</f>
        <v>2</v>
      </c>
      <c r="W168" t="s">
        <v>3227</v>
      </c>
      <c r="X168">
        <f>VLOOKUP(W168,subcat2,3,FALSE)</f>
        <v>5</v>
      </c>
      <c r="Y168" t="s">
        <v>116</v>
      </c>
      <c r="Z168">
        <v>275.928</v>
      </c>
      <c r="AA168">
        <v>3</v>
      </c>
      <c r="AB168">
        <v>0.2</v>
      </c>
      <c r="AC168" s="4">
        <v>-58.634699999999995</v>
      </c>
    </row>
    <row r="169" spans="1:29" x14ac:dyDescent="0.25">
      <c r="A169" s="2">
        <v>168</v>
      </c>
      <c r="B169" t="s">
        <v>5942</v>
      </c>
      <c r="C169" s="3">
        <v>41890</v>
      </c>
      <c r="D169" s="3">
        <v>41894</v>
      </c>
      <c r="E169" t="s">
        <v>25</v>
      </c>
      <c r="F169">
        <f>VLOOKUP(E169,SHIPMODE,2,FALSE)</f>
        <v>2</v>
      </c>
      <c r="G169" t="s">
        <v>3333</v>
      </c>
      <c r="H169" t="s">
        <v>334</v>
      </c>
      <c r="I169" t="s">
        <v>9</v>
      </c>
      <c r="J169">
        <f>VLOOKUP(I169,segmentID,2,FALSE)</f>
        <v>1</v>
      </c>
      <c r="K169" t="s">
        <v>3255</v>
      </c>
      <c r="L169">
        <f>VLOOKUP(K169,country2,2,FALSE)</f>
        <v>1</v>
      </c>
      <c r="M169" t="s">
        <v>335</v>
      </c>
      <c r="N169">
        <f>VLOOKUP(Orders!M169,city2,2,FALSE)</f>
        <v>53</v>
      </c>
      <c r="O169" t="s">
        <v>54</v>
      </c>
      <c r="P169">
        <f>VLOOKUP(O169,state2,2,FALSE)</f>
        <v>6</v>
      </c>
      <c r="Q169">
        <v>78207</v>
      </c>
      <c r="R169" t="s">
        <v>55</v>
      </c>
      <c r="S169">
        <f>VLOOKUP(R169,region2,2,FALSE)</f>
        <v>3</v>
      </c>
      <c r="T169" t="s">
        <v>4103</v>
      </c>
      <c r="U169" t="s">
        <v>13</v>
      </c>
      <c r="V169">
        <f>VLOOKUP(U169,category2,2,FALSE)</f>
        <v>1</v>
      </c>
      <c r="W169" t="s">
        <v>3226</v>
      </c>
      <c r="X169">
        <f>VLOOKUP(W169,subcat2,3,FALSE)</f>
        <v>2</v>
      </c>
      <c r="Y169" t="s">
        <v>339</v>
      </c>
      <c r="Z169">
        <v>1740.0599999999997</v>
      </c>
      <c r="AA169">
        <v>9</v>
      </c>
      <c r="AB169">
        <v>0.3</v>
      </c>
      <c r="AC169" s="4">
        <v>-24.858000000000175</v>
      </c>
    </row>
    <row r="170" spans="1:29" x14ac:dyDescent="0.25">
      <c r="A170" s="2">
        <v>169</v>
      </c>
      <c r="B170" t="s">
        <v>5942</v>
      </c>
      <c r="C170" s="3">
        <v>41890</v>
      </c>
      <c r="D170" s="3">
        <v>41894</v>
      </c>
      <c r="E170" t="s">
        <v>25</v>
      </c>
      <c r="F170">
        <f>VLOOKUP(E170,SHIPMODE,2,FALSE)</f>
        <v>2</v>
      </c>
      <c r="G170" t="s">
        <v>3333</v>
      </c>
      <c r="H170" t="s">
        <v>334</v>
      </c>
      <c r="I170" t="s">
        <v>9</v>
      </c>
      <c r="J170">
        <f>VLOOKUP(I170,segmentID,2,FALSE)</f>
        <v>1</v>
      </c>
      <c r="K170" t="s">
        <v>3255</v>
      </c>
      <c r="L170">
        <f>VLOOKUP(K170,country2,2,FALSE)</f>
        <v>1</v>
      </c>
      <c r="M170" t="s">
        <v>335</v>
      </c>
      <c r="N170">
        <f>VLOOKUP(Orders!M170,city2,2,FALSE)</f>
        <v>53</v>
      </c>
      <c r="O170" t="s">
        <v>54</v>
      </c>
      <c r="P170">
        <f>VLOOKUP(O170,state2,2,FALSE)</f>
        <v>6</v>
      </c>
      <c r="Q170">
        <v>78207</v>
      </c>
      <c r="R170" t="s">
        <v>55</v>
      </c>
      <c r="S170">
        <f>VLOOKUP(R170,region2,2,FALSE)</f>
        <v>3</v>
      </c>
      <c r="T170" t="s">
        <v>4266</v>
      </c>
      <c r="U170" t="s">
        <v>22</v>
      </c>
      <c r="V170">
        <f>VLOOKUP(U170,category2,2,FALSE)</f>
        <v>2</v>
      </c>
      <c r="W170" t="s">
        <v>3229</v>
      </c>
      <c r="X170">
        <f>VLOOKUP(W170,subcat2,3,FALSE)</f>
        <v>7</v>
      </c>
      <c r="Y170" t="s">
        <v>662</v>
      </c>
      <c r="Z170">
        <v>32.064</v>
      </c>
      <c r="AA170">
        <v>6</v>
      </c>
      <c r="AB170">
        <v>0.2</v>
      </c>
      <c r="AC170" s="4">
        <v>6.8135999999999974</v>
      </c>
    </row>
    <row r="171" spans="1:29" x14ac:dyDescent="0.25">
      <c r="A171" s="2">
        <v>170</v>
      </c>
      <c r="B171" t="s">
        <v>5942</v>
      </c>
      <c r="C171" s="3">
        <v>41890</v>
      </c>
      <c r="D171" s="3">
        <v>41894</v>
      </c>
      <c r="E171" t="s">
        <v>25</v>
      </c>
      <c r="F171">
        <f>VLOOKUP(E171,SHIPMODE,2,FALSE)</f>
        <v>2</v>
      </c>
      <c r="G171" t="s">
        <v>3333</v>
      </c>
      <c r="H171" t="s">
        <v>334</v>
      </c>
      <c r="I171" t="s">
        <v>9</v>
      </c>
      <c r="J171">
        <f>VLOOKUP(I171,segmentID,2,FALSE)</f>
        <v>1</v>
      </c>
      <c r="K171" t="s">
        <v>3255</v>
      </c>
      <c r="L171">
        <f>VLOOKUP(K171,country2,2,FALSE)</f>
        <v>1</v>
      </c>
      <c r="M171" t="s">
        <v>335</v>
      </c>
      <c r="N171">
        <f>VLOOKUP(Orders!M171,city2,2,FALSE)</f>
        <v>53</v>
      </c>
      <c r="O171" t="s">
        <v>54</v>
      </c>
      <c r="P171">
        <f>VLOOKUP(O171,state2,2,FALSE)</f>
        <v>6</v>
      </c>
      <c r="Q171">
        <v>78207</v>
      </c>
      <c r="R171" t="s">
        <v>55</v>
      </c>
      <c r="S171">
        <f>VLOOKUP(R171,region2,2,FALSE)</f>
        <v>3</v>
      </c>
      <c r="T171" t="s">
        <v>4267</v>
      </c>
      <c r="U171" t="s">
        <v>22</v>
      </c>
      <c r="V171">
        <f>VLOOKUP(U171,category2,2,FALSE)</f>
        <v>2</v>
      </c>
      <c r="W171" t="s">
        <v>38</v>
      </c>
      <c r="X171">
        <f>VLOOKUP(W171,subcat2,3,FALSE)</f>
        <v>10</v>
      </c>
      <c r="Y171" t="s">
        <v>689</v>
      </c>
      <c r="Z171">
        <v>177.97999999999996</v>
      </c>
      <c r="AA171">
        <v>5</v>
      </c>
      <c r="AB171">
        <v>0.8</v>
      </c>
      <c r="AC171" s="4">
        <v>-453.84900000000005</v>
      </c>
    </row>
    <row r="172" spans="1:29" x14ac:dyDescent="0.25">
      <c r="A172" s="2">
        <v>171</v>
      </c>
      <c r="B172" t="s">
        <v>5942</v>
      </c>
      <c r="C172" s="3">
        <v>41890</v>
      </c>
      <c r="D172" s="3">
        <v>41894</v>
      </c>
      <c r="E172" t="s">
        <v>25</v>
      </c>
      <c r="F172">
        <f>VLOOKUP(E172,SHIPMODE,2,FALSE)</f>
        <v>2</v>
      </c>
      <c r="G172" t="s">
        <v>3333</v>
      </c>
      <c r="H172" t="s">
        <v>334</v>
      </c>
      <c r="I172" t="s">
        <v>9</v>
      </c>
      <c r="J172">
        <f>VLOOKUP(I172,segmentID,2,FALSE)</f>
        <v>1</v>
      </c>
      <c r="K172" t="s">
        <v>3255</v>
      </c>
      <c r="L172">
        <f>VLOOKUP(K172,country2,2,FALSE)</f>
        <v>1</v>
      </c>
      <c r="M172" t="s">
        <v>335</v>
      </c>
      <c r="N172">
        <f>VLOOKUP(Orders!M172,city2,2,FALSE)</f>
        <v>53</v>
      </c>
      <c r="O172" t="s">
        <v>54</v>
      </c>
      <c r="P172">
        <f>VLOOKUP(O172,state2,2,FALSE)</f>
        <v>6</v>
      </c>
      <c r="Q172">
        <v>78207</v>
      </c>
      <c r="R172" t="s">
        <v>55</v>
      </c>
      <c r="S172">
        <f>VLOOKUP(R172,region2,2,FALSE)</f>
        <v>3</v>
      </c>
      <c r="T172" t="s">
        <v>4268</v>
      </c>
      <c r="U172" t="s">
        <v>35</v>
      </c>
      <c r="V172">
        <f>VLOOKUP(U172,category2,2,FALSE)</f>
        <v>3</v>
      </c>
      <c r="W172" t="s">
        <v>3230</v>
      </c>
      <c r="X172">
        <f>VLOOKUP(W172,subcat2,3,FALSE)</f>
        <v>8</v>
      </c>
      <c r="Y172" t="s">
        <v>2334</v>
      </c>
      <c r="Z172">
        <v>143.976</v>
      </c>
      <c r="AA172">
        <v>3</v>
      </c>
      <c r="AB172">
        <v>0.2</v>
      </c>
      <c r="AC172" s="4">
        <v>8.998500000000007</v>
      </c>
    </row>
    <row r="173" spans="1:29" x14ac:dyDescent="0.25">
      <c r="A173" s="2">
        <v>172</v>
      </c>
      <c r="B173" t="s">
        <v>5943</v>
      </c>
      <c r="C173" s="3">
        <v>41856</v>
      </c>
      <c r="D173" s="3">
        <v>41860</v>
      </c>
      <c r="E173" t="s">
        <v>25</v>
      </c>
      <c r="F173">
        <f>VLOOKUP(E173,SHIPMODE,2,FALSE)</f>
        <v>2</v>
      </c>
      <c r="G173" t="s">
        <v>3334</v>
      </c>
      <c r="H173" t="s">
        <v>343</v>
      </c>
      <c r="I173" t="s">
        <v>9</v>
      </c>
      <c r="J173">
        <f>VLOOKUP(I173,segmentID,2,FALSE)</f>
        <v>1</v>
      </c>
      <c r="K173" t="s">
        <v>3255</v>
      </c>
      <c r="L173">
        <f>VLOOKUP(K173,country2,2,FALSE)</f>
        <v>1</v>
      </c>
      <c r="M173" t="s">
        <v>19</v>
      </c>
      <c r="N173">
        <f>VLOOKUP(Orders!M173,city2,2,FALSE)</f>
        <v>2</v>
      </c>
      <c r="O173" t="s">
        <v>20</v>
      </c>
      <c r="P173">
        <f>VLOOKUP(O173,state2,2,FALSE)</f>
        <v>2</v>
      </c>
      <c r="Q173">
        <v>90004</v>
      </c>
      <c r="R173" t="s">
        <v>21</v>
      </c>
      <c r="S173">
        <f>VLOOKUP(R173,region2,2,FALSE)</f>
        <v>2</v>
      </c>
      <c r="T173" t="s">
        <v>4269</v>
      </c>
      <c r="U173" t="s">
        <v>22</v>
      </c>
      <c r="V173">
        <f>VLOOKUP(U173,category2,2,FALSE)</f>
        <v>2</v>
      </c>
      <c r="W173" t="s">
        <v>45</v>
      </c>
      <c r="X173">
        <f>VLOOKUP(W173,subcat2,3,FALSE)</f>
        <v>11</v>
      </c>
      <c r="Y173" t="s">
        <v>2996</v>
      </c>
      <c r="Z173">
        <v>20.94</v>
      </c>
      <c r="AA173">
        <v>3</v>
      </c>
      <c r="AB173">
        <v>0</v>
      </c>
      <c r="AC173" s="4">
        <v>9.841800000000001</v>
      </c>
    </row>
    <row r="174" spans="1:29" x14ac:dyDescent="0.25">
      <c r="A174" s="2">
        <v>173</v>
      </c>
      <c r="B174" t="s">
        <v>5943</v>
      </c>
      <c r="C174" s="3">
        <v>41856</v>
      </c>
      <c r="D174" s="3">
        <v>41860</v>
      </c>
      <c r="E174" t="s">
        <v>25</v>
      </c>
      <c r="F174">
        <f>VLOOKUP(E174,SHIPMODE,2,FALSE)</f>
        <v>2</v>
      </c>
      <c r="G174" t="s">
        <v>3334</v>
      </c>
      <c r="H174" t="s">
        <v>343</v>
      </c>
      <c r="I174" t="s">
        <v>9</v>
      </c>
      <c r="J174">
        <f>VLOOKUP(I174,segmentID,2,FALSE)</f>
        <v>1</v>
      </c>
      <c r="K174" t="s">
        <v>3255</v>
      </c>
      <c r="L174">
        <f>VLOOKUP(K174,country2,2,FALSE)</f>
        <v>1</v>
      </c>
      <c r="M174" t="s">
        <v>19</v>
      </c>
      <c r="N174">
        <f>VLOOKUP(Orders!M174,city2,2,FALSE)</f>
        <v>2</v>
      </c>
      <c r="O174" t="s">
        <v>20</v>
      </c>
      <c r="P174">
        <f>VLOOKUP(O174,state2,2,FALSE)</f>
        <v>2</v>
      </c>
      <c r="Q174">
        <v>90004</v>
      </c>
      <c r="R174" t="s">
        <v>21</v>
      </c>
      <c r="S174">
        <f>VLOOKUP(R174,region2,2,FALSE)</f>
        <v>2</v>
      </c>
      <c r="T174" t="s">
        <v>4270</v>
      </c>
      <c r="U174" t="s">
        <v>22</v>
      </c>
      <c r="V174">
        <f>VLOOKUP(U174,category2,2,FALSE)</f>
        <v>2</v>
      </c>
      <c r="W174" t="s">
        <v>45</v>
      </c>
      <c r="X174">
        <f>VLOOKUP(W174,subcat2,3,FALSE)</f>
        <v>11</v>
      </c>
      <c r="Y174" t="s">
        <v>1672</v>
      </c>
      <c r="Z174">
        <v>110.96</v>
      </c>
      <c r="AA174">
        <v>2</v>
      </c>
      <c r="AB174">
        <v>0</v>
      </c>
      <c r="AC174" s="4">
        <v>53.260799999999996</v>
      </c>
    </row>
    <row r="175" spans="1:29" x14ac:dyDescent="0.25">
      <c r="A175" s="2">
        <v>174</v>
      </c>
      <c r="B175" t="s">
        <v>5943</v>
      </c>
      <c r="C175" s="3">
        <v>41856</v>
      </c>
      <c r="D175" s="3">
        <v>41860</v>
      </c>
      <c r="E175" t="s">
        <v>25</v>
      </c>
      <c r="F175">
        <f>VLOOKUP(E175,SHIPMODE,2,FALSE)</f>
        <v>2</v>
      </c>
      <c r="G175" t="s">
        <v>3334</v>
      </c>
      <c r="H175" t="s">
        <v>343</v>
      </c>
      <c r="I175" t="s">
        <v>9</v>
      </c>
      <c r="J175">
        <f>VLOOKUP(I175,segmentID,2,FALSE)</f>
        <v>1</v>
      </c>
      <c r="K175" t="s">
        <v>3255</v>
      </c>
      <c r="L175">
        <f>VLOOKUP(K175,country2,2,FALSE)</f>
        <v>1</v>
      </c>
      <c r="M175" t="s">
        <v>19</v>
      </c>
      <c r="N175">
        <f>VLOOKUP(Orders!M175,city2,2,FALSE)</f>
        <v>2</v>
      </c>
      <c r="O175" t="s">
        <v>20</v>
      </c>
      <c r="P175">
        <f>VLOOKUP(O175,state2,2,FALSE)</f>
        <v>2</v>
      </c>
      <c r="Q175">
        <v>90004</v>
      </c>
      <c r="R175" t="s">
        <v>21</v>
      </c>
      <c r="S175">
        <f>VLOOKUP(R175,region2,2,FALSE)</f>
        <v>2</v>
      </c>
      <c r="T175" t="s">
        <v>4271</v>
      </c>
      <c r="U175" t="s">
        <v>13</v>
      </c>
      <c r="V175">
        <f>VLOOKUP(U175,category2,2,FALSE)</f>
        <v>1</v>
      </c>
      <c r="W175" t="s">
        <v>3226</v>
      </c>
      <c r="X175">
        <f>VLOOKUP(W175,subcat2,3,FALSE)</f>
        <v>2</v>
      </c>
      <c r="Y175" t="s">
        <v>2067</v>
      </c>
      <c r="Z175">
        <v>340.14400000000006</v>
      </c>
      <c r="AA175">
        <v>7</v>
      </c>
      <c r="AB175">
        <v>0.2</v>
      </c>
      <c r="AC175" s="4">
        <v>21.259</v>
      </c>
    </row>
    <row r="176" spans="1:29" x14ac:dyDescent="0.25">
      <c r="A176" s="2">
        <v>175</v>
      </c>
      <c r="B176" t="s">
        <v>5944</v>
      </c>
      <c r="C176" s="3">
        <v>41896</v>
      </c>
      <c r="D176" s="3">
        <v>41901</v>
      </c>
      <c r="E176" t="s">
        <v>25</v>
      </c>
      <c r="F176">
        <f>VLOOKUP(E176,SHIPMODE,2,FALSE)</f>
        <v>2</v>
      </c>
      <c r="G176" t="s">
        <v>3335</v>
      </c>
      <c r="H176" t="s">
        <v>347</v>
      </c>
      <c r="I176" t="s">
        <v>18</v>
      </c>
      <c r="J176">
        <f>VLOOKUP(I176,segmentID,2,FALSE)</f>
        <v>2</v>
      </c>
      <c r="K176" t="s">
        <v>3255</v>
      </c>
      <c r="L176">
        <f>VLOOKUP(K176,country2,2,FALSE)</f>
        <v>1</v>
      </c>
      <c r="M176" t="s">
        <v>156</v>
      </c>
      <c r="N176">
        <f>VLOOKUP(Orders!M176,city2,2,FALSE)</f>
        <v>23</v>
      </c>
      <c r="O176" t="s">
        <v>110</v>
      </c>
      <c r="P176">
        <f>VLOOKUP(O176,state2,2,FALSE)</f>
        <v>11</v>
      </c>
      <c r="Q176">
        <v>60623</v>
      </c>
      <c r="R176" t="s">
        <v>55</v>
      </c>
      <c r="S176">
        <f>VLOOKUP(R176,region2,2,FALSE)</f>
        <v>3</v>
      </c>
      <c r="T176" t="s">
        <v>4272</v>
      </c>
      <c r="U176" t="s">
        <v>22</v>
      </c>
      <c r="V176">
        <f>VLOOKUP(U176,category2,2,FALSE)</f>
        <v>2</v>
      </c>
      <c r="W176" t="s">
        <v>38</v>
      </c>
      <c r="X176">
        <f>VLOOKUP(W176,subcat2,3,FALSE)</f>
        <v>10</v>
      </c>
      <c r="Y176" t="s">
        <v>2394</v>
      </c>
      <c r="Z176">
        <v>52.447999999999993</v>
      </c>
      <c r="AA176">
        <v>2</v>
      </c>
      <c r="AB176">
        <v>0.8</v>
      </c>
      <c r="AC176" s="4">
        <v>-131.12000000000003</v>
      </c>
    </row>
    <row r="177" spans="1:29" x14ac:dyDescent="0.25">
      <c r="A177" s="2">
        <v>176</v>
      </c>
      <c r="B177" t="s">
        <v>5944</v>
      </c>
      <c r="C177" s="3">
        <v>41896</v>
      </c>
      <c r="D177" s="3">
        <v>41901</v>
      </c>
      <c r="E177" t="s">
        <v>25</v>
      </c>
      <c r="F177">
        <f>VLOOKUP(E177,SHIPMODE,2,FALSE)</f>
        <v>2</v>
      </c>
      <c r="G177" t="s">
        <v>3335</v>
      </c>
      <c r="H177" t="s">
        <v>347</v>
      </c>
      <c r="I177" t="s">
        <v>18</v>
      </c>
      <c r="J177">
        <f>VLOOKUP(I177,segmentID,2,FALSE)</f>
        <v>2</v>
      </c>
      <c r="K177" t="s">
        <v>3255</v>
      </c>
      <c r="L177">
        <f>VLOOKUP(K177,country2,2,FALSE)</f>
        <v>1</v>
      </c>
      <c r="M177" t="s">
        <v>156</v>
      </c>
      <c r="N177">
        <f>VLOOKUP(Orders!M177,city2,2,FALSE)</f>
        <v>23</v>
      </c>
      <c r="O177" t="s">
        <v>110</v>
      </c>
      <c r="P177">
        <f>VLOOKUP(O177,state2,2,FALSE)</f>
        <v>11</v>
      </c>
      <c r="Q177">
        <v>60623</v>
      </c>
      <c r="R177" t="s">
        <v>55</v>
      </c>
      <c r="S177">
        <f>VLOOKUP(R177,region2,2,FALSE)</f>
        <v>3</v>
      </c>
      <c r="T177" t="s">
        <v>4273</v>
      </c>
      <c r="U177" t="s">
        <v>22</v>
      </c>
      <c r="V177">
        <f>VLOOKUP(U177,category2,2,FALSE)</f>
        <v>2</v>
      </c>
      <c r="W177" t="s">
        <v>23</v>
      </c>
      <c r="X177">
        <f>VLOOKUP(W177,subcat2,3,FALSE)</f>
        <v>3</v>
      </c>
      <c r="Y177" t="s">
        <v>994</v>
      </c>
      <c r="Z177">
        <v>20.16</v>
      </c>
      <c r="AA177">
        <v>4</v>
      </c>
      <c r="AB177">
        <v>0.2</v>
      </c>
      <c r="AC177" s="4">
        <v>6.5519999999999987</v>
      </c>
    </row>
    <row r="178" spans="1:29" x14ac:dyDescent="0.25">
      <c r="A178" s="2">
        <v>177</v>
      </c>
      <c r="B178" t="s">
        <v>9263</v>
      </c>
      <c r="C178" s="3">
        <v>42846</v>
      </c>
      <c r="D178" s="3">
        <v>42850</v>
      </c>
      <c r="E178" t="s">
        <v>7</v>
      </c>
      <c r="F178">
        <f>VLOOKUP(E178,SHIPMODE,2,FALSE)</f>
        <v>1</v>
      </c>
      <c r="G178" t="s">
        <v>3336</v>
      </c>
      <c r="H178" t="s">
        <v>350</v>
      </c>
      <c r="I178" t="s">
        <v>9</v>
      </c>
      <c r="J178">
        <f>VLOOKUP(I178,segmentID,2,FALSE)</f>
        <v>1</v>
      </c>
      <c r="K178" t="s">
        <v>3255</v>
      </c>
      <c r="L178">
        <f>VLOOKUP(K178,country2,2,FALSE)</f>
        <v>1</v>
      </c>
      <c r="M178" t="s">
        <v>95</v>
      </c>
      <c r="N178">
        <f>VLOOKUP(Orders!M178,city2,2,FALSE)</f>
        <v>13</v>
      </c>
      <c r="O178" t="s">
        <v>54</v>
      </c>
      <c r="P178">
        <f>VLOOKUP(O178,state2,2,FALSE)</f>
        <v>6</v>
      </c>
      <c r="Q178">
        <v>77036</v>
      </c>
      <c r="R178" t="s">
        <v>55</v>
      </c>
      <c r="S178">
        <f>VLOOKUP(R178,region2,2,FALSE)</f>
        <v>3</v>
      </c>
      <c r="T178" t="s">
        <v>4274</v>
      </c>
      <c r="U178" t="s">
        <v>22</v>
      </c>
      <c r="V178">
        <f>VLOOKUP(U178,category2,2,FALSE)</f>
        <v>2</v>
      </c>
      <c r="W178" t="s">
        <v>38</v>
      </c>
      <c r="X178">
        <f>VLOOKUP(W178,subcat2,3,FALSE)</f>
        <v>10</v>
      </c>
      <c r="Y178" t="s">
        <v>2270</v>
      </c>
      <c r="Z178">
        <v>97.263999999999982</v>
      </c>
      <c r="AA178">
        <v>4</v>
      </c>
      <c r="AB178">
        <v>0.8</v>
      </c>
      <c r="AC178" s="4">
        <v>-243.16000000000008</v>
      </c>
    </row>
    <row r="179" spans="1:29" x14ac:dyDescent="0.25">
      <c r="A179" s="2">
        <v>178</v>
      </c>
      <c r="B179" t="s">
        <v>6916</v>
      </c>
      <c r="C179" s="3">
        <v>42329</v>
      </c>
      <c r="D179" s="3">
        <v>42331</v>
      </c>
      <c r="E179" t="s">
        <v>7</v>
      </c>
      <c r="F179">
        <f>VLOOKUP(E179,SHIPMODE,2,FALSE)</f>
        <v>1</v>
      </c>
      <c r="G179" t="s">
        <v>3287</v>
      </c>
      <c r="H179" t="s">
        <v>171</v>
      </c>
      <c r="I179" t="s">
        <v>9</v>
      </c>
      <c r="J179">
        <f>VLOOKUP(I179,segmentID,2,FALSE)</f>
        <v>1</v>
      </c>
      <c r="K179" t="s">
        <v>3255</v>
      </c>
      <c r="L179">
        <f>VLOOKUP(K179,country2,2,FALSE)</f>
        <v>1</v>
      </c>
      <c r="M179" t="s">
        <v>300</v>
      </c>
      <c r="N179">
        <f>VLOOKUP(Orders!M179,city2,2,FALSE)</f>
        <v>47</v>
      </c>
      <c r="O179" t="s">
        <v>249</v>
      </c>
      <c r="P179">
        <f>VLOOKUP(O179,state2,2,FALSE)</f>
        <v>25</v>
      </c>
      <c r="Q179">
        <v>43055</v>
      </c>
      <c r="R179" t="s">
        <v>79</v>
      </c>
      <c r="S179">
        <f>VLOOKUP(R179,region2,2,FALSE)</f>
        <v>4</v>
      </c>
      <c r="T179" t="s">
        <v>4275</v>
      </c>
      <c r="U179" t="s">
        <v>13</v>
      </c>
      <c r="V179">
        <f>VLOOKUP(U179,category2,2,FALSE)</f>
        <v>1</v>
      </c>
      <c r="W179" t="s">
        <v>3226</v>
      </c>
      <c r="X179">
        <f>VLOOKUP(W179,subcat2,3,FALSE)</f>
        <v>2</v>
      </c>
      <c r="Y179" t="s">
        <v>352</v>
      </c>
      <c r="Z179">
        <v>396.80200000000002</v>
      </c>
      <c r="AA179">
        <v>7</v>
      </c>
      <c r="AB179">
        <v>0.3</v>
      </c>
      <c r="AC179" s="4">
        <v>-11.337199999999939</v>
      </c>
    </row>
    <row r="180" spans="1:29" x14ac:dyDescent="0.25">
      <c r="A180" s="2">
        <v>179</v>
      </c>
      <c r="B180" t="s">
        <v>6916</v>
      </c>
      <c r="C180" s="3">
        <v>42329</v>
      </c>
      <c r="D180" s="3">
        <v>42331</v>
      </c>
      <c r="E180" t="s">
        <v>7</v>
      </c>
      <c r="F180">
        <f>VLOOKUP(E180,SHIPMODE,2,FALSE)</f>
        <v>1</v>
      </c>
      <c r="G180" t="s">
        <v>3287</v>
      </c>
      <c r="H180" t="s">
        <v>171</v>
      </c>
      <c r="I180" t="s">
        <v>9</v>
      </c>
      <c r="J180">
        <f>VLOOKUP(I180,segmentID,2,FALSE)</f>
        <v>1</v>
      </c>
      <c r="K180" t="s">
        <v>3255</v>
      </c>
      <c r="L180">
        <f>VLOOKUP(K180,country2,2,FALSE)</f>
        <v>1</v>
      </c>
      <c r="M180" t="s">
        <v>300</v>
      </c>
      <c r="N180">
        <f>VLOOKUP(Orders!M180,city2,2,FALSE)</f>
        <v>47</v>
      </c>
      <c r="O180" t="s">
        <v>249</v>
      </c>
      <c r="P180">
        <f>VLOOKUP(O180,state2,2,FALSE)</f>
        <v>25</v>
      </c>
      <c r="Q180">
        <v>43055</v>
      </c>
      <c r="R180" t="s">
        <v>79</v>
      </c>
      <c r="S180">
        <f>VLOOKUP(R180,region2,2,FALSE)</f>
        <v>4</v>
      </c>
      <c r="T180" t="s">
        <v>4276</v>
      </c>
      <c r="U180" t="s">
        <v>22</v>
      </c>
      <c r="V180">
        <f>VLOOKUP(U180,category2,2,FALSE)</f>
        <v>2</v>
      </c>
      <c r="W180" t="s">
        <v>3233</v>
      </c>
      <c r="X180">
        <f>VLOOKUP(W180,subcat2,3,FALSE)</f>
        <v>15</v>
      </c>
      <c r="Y180" t="s">
        <v>2790</v>
      </c>
      <c r="Z180">
        <v>15.88</v>
      </c>
      <c r="AA180">
        <v>5</v>
      </c>
      <c r="AB180">
        <v>0.2</v>
      </c>
      <c r="AC180" s="4">
        <v>-3.771500000000001</v>
      </c>
    </row>
    <row r="181" spans="1:29" x14ac:dyDescent="0.25">
      <c r="A181" s="2">
        <v>180</v>
      </c>
      <c r="B181" t="s">
        <v>6917</v>
      </c>
      <c r="C181" s="3">
        <v>42353</v>
      </c>
      <c r="D181" s="3">
        <v>42357</v>
      </c>
      <c r="E181" t="s">
        <v>25</v>
      </c>
      <c r="F181">
        <f>VLOOKUP(E181,SHIPMODE,2,FALSE)</f>
        <v>2</v>
      </c>
      <c r="G181" t="s">
        <v>3337</v>
      </c>
      <c r="H181" t="s">
        <v>354</v>
      </c>
      <c r="I181" t="s">
        <v>52</v>
      </c>
      <c r="J181">
        <f>VLOOKUP(I181,segmentID,2,FALSE)</f>
        <v>3</v>
      </c>
      <c r="K181" t="s">
        <v>3255</v>
      </c>
      <c r="L181">
        <f>VLOOKUP(K181,country2,2,FALSE)</f>
        <v>1</v>
      </c>
      <c r="M181" t="s">
        <v>138</v>
      </c>
      <c r="N181">
        <f>VLOOKUP(Orders!M181,city2,2,FALSE)</f>
        <v>21</v>
      </c>
      <c r="O181" t="s">
        <v>139</v>
      </c>
      <c r="P181">
        <f>VLOOKUP(O181,state2,2,FALSE)</f>
        <v>16</v>
      </c>
      <c r="Q181">
        <v>10009</v>
      </c>
      <c r="R181" t="s">
        <v>79</v>
      </c>
      <c r="S181">
        <f>VLOOKUP(R181,region2,2,FALSE)</f>
        <v>4</v>
      </c>
      <c r="T181" t="s">
        <v>4277</v>
      </c>
      <c r="U181" t="s">
        <v>22</v>
      </c>
      <c r="V181">
        <f>VLOOKUP(U181,category2,2,FALSE)</f>
        <v>2</v>
      </c>
      <c r="W181" t="s">
        <v>3229</v>
      </c>
      <c r="X181">
        <f>VLOOKUP(W181,subcat2,3,FALSE)</f>
        <v>7</v>
      </c>
      <c r="Y181" t="s">
        <v>1577</v>
      </c>
      <c r="Z181">
        <v>3.28</v>
      </c>
      <c r="AA181">
        <v>1</v>
      </c>
      <c r="AB181">
        <v>0</v>
      </c>
      <c r="AC181" s="4">
        <v>1.4104000000000001</v>
      </c>
    </row>
    <row r="182" spans="1:29" x14ac:dyDescent="0.25">
      <c r="A182" s="2">
        <v>181</v>
      </c>
      <c r="B182" t="s">
        <v>5945</v>
      </c>
      <c r="C182" s="3">
        <v>41978</v>
      </c>
      <c r="D182" s="3">
        <v>41982</v>
      </c>
      <c r="E182" t="s">
        <v>7</v>
      </c>
      <c r="F182">
        <f>VLOOKUP(E182,SHIPMODE,2,FALSE)</f>
        <v>1</v>
      </c>
      <c r="G182" t="s">
        <v>3338</v>
      </c>
      <c r="H182" t="s">
        <v>356</v>
      </c>
      <c r="I182" t="s">
        <v>18</v>
      </c>
      <c r="J182">
        <f>VLOOKUP(I182,segmentID,2,FALSE)</f>
        <v>2</v>
      </c>
      <c r="K182" t="s">
        <v>3255</v>
      </c>
      <c r="L182">
        <f>VLOOKUP(K182,country2,2,FALSE)</f>
        <v>1</v>
      </c>
      <c r="M182" t="s">
        <v>183</v>
      </c>
      <c r="N182">
        <f>VLOOKUP(Orders!M182,city2,2,FALSE)</f>
        <v>28</v>
      </c>
      <c r="O182" t="s">
        <v>110</v>
      </c>
      <c r="P182">
        <f>VLOOKUP(O182,state2,2,FALSE)</f>
        <v>11</v>
      </c>
      <c r="Q182">
        <v>62521</v>
      </c>
      <c r="R182" t="s">
        <v>55</v>
      </c>
      <c r="S182">
        <f>VLOOKUP(R182,region2,2,FALSE)</f>
        <v>3</v>
      </c>
      <c r="T182" t="s">
        <v>4278</v>
      </c>
      <c r="U182" t="s">
        <v>22</v>
      </c>
      <c r="V182">
        <f>VLOOKUP(U182,category2,2,FALSE)</f>
        <v>2</v>
      </c>
      <c r="W182" t="s">
        <v>3227</v>
      </c>
      <c r="X182">
        <f>VLOOKUP(W182,subcat2,3,FALSE)</f>
        <v>5</v>
      </c>
      <c r="Y182" t="s">
        <v>2997</v>
      </c>
      <c r="Z182">
        <v>24.816000000000003</v>
      </c>
      <c r="AA182">
        <v>2</v>
      </c>
      <c r="AB182">
        <v>0.2</v>
      </c>
      <c r="AC182" s="4">
        <v>1.8612000000000002</v>
      </c>
    </row>
    <row r="183" spans="1:29" x14ac:dyDescent="0.25">
      <c r="A183" s="2">
        <v>182</v>
      </c>
      <c r="B183" t="s">
        <v>5945</v>
      </c>
      <c r="C183" s="3">
        <v>41978</v>
      </c>
      <c r="D183" s="3">
        <v>41982</v>
      </c>
      <c r="E183" t="s">
        <v>7</v>
      </c>
      <c r="F183">
        <f>VLOOKUP(E183,SHIPMODE,2,FALSE)</f>
        <v>1</v>
      </c>
      <c r="G183" t="s">
        <v>3338</v>
      </c>
      <c r="H183" t="s">
        <v>356</v>
      </c>
      <c r="I183" t="s">
        <v>18</v>
      </c>
      <c r="J183">
        <f>VLOOKUP(I183,segmentID,2,FALSE)</f>
        <v>2</v>
      </c>
      <c r="K183" t="s">
        <v>3255</v>
      </c>
      <c r="L183">
        <f>VLOOKUP(K183,country2,2,FALSE)</f>
        <v>1</v>
      </c>
      <c r="M183" t="s">
        <v>183</v>
      </c>
      <c r="N183">
        <f>VLOOKUP(Orders!M183,city2,2,FALSE)</f>
        <v>28</v>
      </c>
      <c r="O183" t="s">
        <v>110</v>
      </c>
      <c r="P183">
        <f>VLOOKUP(O183,state2,2,FALSE)</f>
        <v>11</v>
      </c>
      <c r="Q183">
        <v>62521</v>
      </c>
      <c r="R183" t="s">
        <v>55</v>
      </c>
      <c r="S183">
        <f>VLOOKUP(R183,region2,2,FALSE)</f>
        <v>3</v>
      </c>
      <c r="T183" t="s">
        <v>4279</v>
      </c>
      <c r="U183" t="s">
        <v>35</v>
      </c>
      <c r="V183">
        <f>VLOOKUP(U183,category2,2,FALSE)</f>
        <v>3</v>
      </c>
      <c r="W183" t="s">
        <v>3232</v>
      </c>
      <c r="X183">
        <f>VLOOKUP(W183,subcat2,3,FALSE)</f>
        <v>12</v>
      </c>
      <c r="Y183" t="s">
        <v>1883</v>
      </c>
      <c r="Z183">
        <v>408.74399999999997</v>
      </c>
      <c r="AA183">
        <v>7</v>
      </c>
      <c r="AB183">
        <v>0.2</v>
      </c>
      <c r="AC183" s="4">
        <v>76.639499999999984</v>
      </c>
    </row>
    <row r="184" spans="1:29" x14ac:dyDescent="0.25">
      <c r="A184" s="2">
        <v>183</v>
      </c>
      <c r="B184" t="s">
        <v>5946</v>
      </c>
      <c r="C184" s="3">
        <v>41962</v>
      </c>
      <c r="D184" s="3">
        <v>41967</v>
      </c>
      <c r="E184" t="s">
        <v>7</v>
      </c>
      <c r="F184">
        <f>VLOOKUP(E184,SHIPMODE,2,FALSE)</f>
        <v>1</v>
      </c>
      <c r="G184" t="s">
        <v>3339</v>
      </c>
      <c r="H184" t="s">
        <v>359</v>
      </c>
      <c r="I184" t="s">
        <v>52</v>
      </c>
      <c r="J184">
        <f>VLOOKUP(I184,segmentID,2,FALSE)</f>
        <v>3</v>
      </c>
      <c r="K184" t="s">
        <v>3255</v>
      </c>
      <c r="L184">
        <f>VLOOKUP(K184,country2,2,FALSE)</f>
        <v>1</v>
      </c>
      <c r="M184" t="s">
        <v>360</v>
      </c>
      <c r="N184">
        <f>VLOOKUP(Orders!M184,city2,2,FALSE)</f>
        <v>54</v>
      </c>
      <c r="O184" t="s">
        <v>361</v>
      </c>
      <c r="P184">
        <f>VLOOKUP(O184,state2,2,FALSE)</f>
        <v>29</v>
      </c>
      <c r="Q184">
        <v>71203</v>
      </c>
      <c r="R184" t="s">
        <v>12</v>
      </c>
      <c r="S184">
        <f>VLOOKUP(R184,region2,2,FALSE)</f>
        <v>1</v>
      </c>
      <c r="T184" t="s">
        <v>4280</v>
      </c>
      <c r="U184" t="s">
        <v>35</v>
      </c>
      <c r="V184">
        <f>VLOOKUP(U184,category2,2,FALSE)</f>
        <v>3</v>
      </c>
      <c r="W184" t="s">
        <v>3230</v>
      </c>
      <c r="X184">
        <f>VLOOKUP(W184,subcat2,3,FALSE)</f>
        <v>8</v>
      </c>
      <c r="Y184" t="s">
        <v>2392</v>
      </c>
      <c r="Z184">
        <v>503.96</v>
      </c>
      <c r="AA184">
        <v>4</v>
      </c>
      <c r="AB184">
        <v>0</v>
      </c>
      <c r="AC184" s="4">
        <v>131.02960000000002</v>
      </c>
    </row>
    <row r="185" spans="1:29" x14ac:dyDescent="0.25">
      <c r="A185" s="2">
        <v>184</v>
      </c>
      <c r="B185" t="s">
        <v>5946</v>
      </c>
      <c r="C185" s="3">
        <v>41962</v>
      </c>
      <c r="D185" s="3">
        <v>41967</v>
      </c>
      <c r="E185" t="s">
        <v>7</v>
      </c>
      <c r="F185">
        <f>VLOOKUP(E185,SHIPMODE,2,FALSE)</f>
        <v>1</v>
      </c>
      <c r="G185" t="s">
        <v>3339</v>
      </c>
      <c r="H185" t="s">
        <v>359</v>
      </c>
      <c r="I185" t="s">
        <v>52</v>
      </c>
      <c r="J185">
        <f>VLOOKUP(I185,segmentID,2,FALSE)</f>
        <v>3</v>
      </c>
      <c r="K185" t="s">
        <v>3255</v>
      </c>
      <c r="L185">
        <f>VLOOKUP(K185,country2,2,FALSE)</f>
        <v>1</v>
      </c>
      <c r="M185" t="s">
        <v>360</v>
      </c>
      <c r="N185">
        <f>VLOOKUP(Orders!M185,city2,2,FALSE)</f>
        <v>54</v>
      </c>
      <c r="O185" t="s">
        <v>361</v>
      </c>
      <c r="P185">
        <f>VLOOKUP(O185,state2,2,FALSE)</f>
        <v>29</v>
      </c>
      <c r="Q185">
        <v>71203</v>
      </c>
      <c r="R185" t="s">
        <v>12</v>
      </c>
      <c r="S185">
        <f>VLOOKUP(R185,region2,2,FALSE)</f>
        <v>1</v>
      </c>
      <c r="T185" t="s">
        <v>4281</v>
      </c>
      <c r="U185" t="s">
        <v>35</v>
      </c>
      <c r="V185">
        <f>VLOOKUP(U185,category2,2,FALSE)</f>
        <v>3</v>
      </c>
      <c r="W185" t="s">
        <v>3230</v>
      </c>
      <c r="X185">
        <f>VLOOKUP(W185,subcat2,3,FALSE)</f>
        <v>8</v>
      </c>
      <c r="Y185" t="s">
        <v>2307</v>
      </c>
      <c r="Z185">
        <v>149.94999999999999</v>
      </c>
      <c r="AA185">
        <v>5</v>
      </c>
      <c r="AB185">
        <v>0</v>
      </c>
      <c r="AC185" s="4">
        <v>41.986000000000004</v>
      </c>
    </row>
    <row r="186" spans="1:29" x14ac:dyDescent="0.25">
      <c r="A186" s="2">
        <v>185</v>
      </c>
      <c r="B186" t="s">
        <v>5946</v>
      </c>
      <c r="C186" s="3">
        <v>41962</v>
      </c>
      <c r="D186" s="3">
        <v>41967</v>
      </c>
      <c r="E186" t="s">
        <v>7</v>
      </c>
      <c r="F186">
        <f>VLOOKUP(E186,SHIPMODE,2,FALSE)</f>
        <v>1</v>
      </c>
      <c r="G186" t="s">
        <v>3339</v>
      </c>
      <c r="H186" t="s">
        <v>359</v>
      </c>
      <c r="I186" t="s">
        <v>52</v>
      </c>
      <c r="J186">
        <f>VLOOKUP(I186,segmentID,2,FALSE)</f>
        <v>3</v>
      </c>
      <c r="K186" t="s">
        <v>3255</v>
      </c>
      <c r="L186">
        <f>VLOOKUP(K186,country2,2,FALSE)</f>
        <v>1</v>
      </c>
      <c r="M186" t="s">
        <v>360</v>
      </c>
      <c r="N186">
        <f>VLOOKUP(Orders!M186,city2,2,FALSE)</f>
        <v>54</v>
      </c>
      <c r="O186" t="s">
        <v>361</v>
      </c>
      <c r="P186">
        <f>VLOOKUP(O186,state2,2,FALSE)</f>
        <v>29</v>
      </c>
      <c r="Q186">
        <v>71203</v>
      </c>
      <c r="R186" t="s">
        <v>12</v>
      </c>
      <c r="S186">
        <f>VLOOKUP(R186,region2,2,FALSE)</f>
        <v>1</v>
      </c>
      <c r="T186" t="s">
        <v>4282</v>
      </c>
      <c r="U186" t="s">
        <v>35</v>
      </c>
      <c r="V186">
        <f>VLOOKUP(U186,category2,2,FALSE)</f>
        <v>3</v>
      </c>
      <c r="W186" t="s">
        <v>3232</v>
      </c>
      <c r="X186">
        <f>VLOOKUP(W186,subcat2,3,FALSE)</f>
        <v>12</v>
      </c>
      <c r="Y186" t="s">
        <v>843</v>
      </c>
      <c r="Z186">
        <v>29</v>
      </c>
      <c r="AA186">
        <v>2</v>
      </c>
      <c r="AB186">
        <v>0</v>
      </c>
      <c r="AC186" s="4">
        <v>7.25</v>
      </c>
    </row>
    <row r="187" spans="1:29" x14ac:dyDescent="0.25">
      <c r="A187" s="2">
        <v>186</v>
      </c>
      <c r="B187" t="s">
        <v>7964</v>
      </c>
      <c r="C187" s="3">
        <v>42702</v>
      </c>
      <c r="D187" s="3">
        <v>42706</v>
      </c>
      <c r="E187" t="s">
        <v>25</v>
      </c>
      <c r="F187">
        <f>VLOOKUP(E187,SHIPMODE,2,FALSE)</f>
        <v>2</v>
      </c>
      <c r="G187" t="s">
        <v>3340</v>
      </c>
      <c r="H187" t="s">
        <v>365</v>
      </c>
      <c r="I187" t="s">
        <v>9</v>
      </c>
      <c r="J187">
        <f>VLOOKUP(I187,segmentID,2,FALSE)</f>
        <v>1</v>
      </c>
      <c r="K187" t="s">
        <v>3255</v>
      </c>
      <c r="L187">
        <f>VLOOKUP(K187,country2,2,FALSE)</f>
        <v>1</v>
      </c>
      <c r="M187" t="s">
        <v>366</v>
      </c>
      <c r="N187">
        <f>VLOOKUP(Orders!M187,city2,2,FALSE)</f>
        <v>55</v>
      </c>
      <c r="O187" t="s">
        <v>367</v>
      </c>
      <c r="P187">
        <f>VLOOKUP(O187,state2,2,FALSE)</f>
        <v>30</v>
      </c>
      <c r="Q187">
        <v>6824</v>
      </c>
      <c r="R187" t="s">
        <v>79</v>
      </c>
      <c r="S187">
        <f>VLOOKUP(R187,region2,2,FALSE)</f>
        <v>4</v>
      </c>
      <c r="T187" t="s">
        <v>4283</v>
      </c>
      <c r="U187" t="s">
        <v>22</v>
      </c>
      <c r="V187">
        <f>VLOOKUP(U187,category2,2,FALSE)</f>
        <v>2</v>
      </c>
      <c r="W187" t="s">
        <v>3231</v>
      </c>
      <c r="X187">
        <f>VLOOKUP(W187,subcat2,3,FALSE)</f>
        <v>9</v>
      </c>
      <c r="Y187" t="s">
        <v>1644</v>
      </c>
      <c r="Z187">
        <v>7.16</v>
      </c>
      <c r="AA187">
        <v>2</v>
      </c>
      <c r="AB187">
        <v>0</v>
      </c>
      <c r="AC187" s="4">
        <v>3.4367999999999999</v>
      </c>
    </row>
    <row r="188" spans="1:29" x14ac:dyDescent="0.25">
      <c r="A188" s="2">
        <v>187</v>
      </c>
      <c r="B188" t="s">
        <v>5947</v>
      </c>
      <c r="C188" s="3">
        <v>41877</v>
      </c>
      <c r="D188" s="3">
        <v>41881</v>
      </c>
      <c r="E188" t="s">
        <v>25</v>
      </c>
      <c r="F188">
        <f>VLOOKUP(E188,SHIPMODE,2,FALSE)</f>
        <v>2</v>
      </c>
      <c r="G188" t="s">
        <v>3341</v>
      </c>
      <c r="H188" t="s">
        <v>369</v>
      </c>
      <c r="I188" t="s">
        <v>52</v>
      </c>
      <c r="J188">
        <f>VLOOKUP(I188,segmentID,2,FALSE)</f>
        <v>3</v>
      </c>
      <c r="K188" t="s">
        <v>3255</v>
      </c>
      <c r="L188">
        <f>VLOOKUP(K188,country2,2,FALSE)</f>
        <v>1</v>
      </c>
      <c r="M188" t="s">
        <v>19</v>
      </c>
      <c r="N188">
        <f>VLOOKUP(Orders!M188,city2,2,FALSE)</f>
        <v>2</v>
      </c>
      <c r="O188" t="s">
        <v>20</v>
      </c>
      <c r="P188">
        <f>VLOOKUP(O188,state2,2,FALSE)</f>
        <v>2</v>
      </c>
      <c r="Q188">
        <v>90032</v>
      </c>
      <c r="R188" t="s">
        <v>21</v>
      </c>
      <c r="S188">
        <f>VLOOKUP(R188,region2,2,FALSE)</f>
        <v>2</v>
      </c>
      <c r="T188" t="s">
        <v>4284</v>
      </c>
      <c r="U188" t="s">
        <v>35</v>
      </c>
      <c r="V188">
        <f>VLOOKUP(U188,category2,2,FALSE)</f>
        <v>3</v>
      </c>
      <c r="W188" t="s">
        <v>3232</v>
      </c>
      <c r="X188">
        <f>VLOOKUP(W188,subcat2,3,FALSE)</f>
        <v>12</v>
      </c>
      <c r="Y188" t="s">
        <v>1104</v>
      </c>
      <c r="Z188">
        <v>176.8</v>
      </c>
      <c r="AA188">
        <v>8</v>
      </c>
      <c r="AB188">
        <v>0</v>
      </c>
      <c r="AC188" s="4">
        <v>22.984000000000009</v>
      </c>
    </row>
    <row r="189" spans="1:29" x14ac:dyDescent="0.25">
      <c r="A189" s="2">
        <v>188</v>
      </c>
      <c r="B189" t="s">
        <v>7965</v>
      </c>
      <c r="C189" s="3">
        <v>42567</v>
      </c>
      <c r="D189" s="3">
        <v>42573</v>
      </c>
      <c r="E189" t="s">
        <v>25</v>
      </c>
      <c r="F189">
        <f>VLOOKUP(E189,SHIPMODE,2,FALSE)</f>
        <v>2</v>
      </c>
      <c r="G189" t="s">
        <v>3342</v>
      </c>
      <c r="H189" t="s">
        <v>371</v>
      </c>
      <c r="I189" t="s">
        <v>18</v>
      </c>
      <c r="J189">
        <f>VLOOKUP(I189,segmentID,2,FALSE)</f>
        <v>2</v>
      </c>
      <c r="K189" t="s">
        <v>3255</v>
      </c>
      <c r="L189">
        <f>VLOOKUP(K189,country2,2,FALSE)</f>
        <v>1</v>
      </c>
      <c r="M189" t="s">
        <v>372</v>
      </c>
      <c r="N189">
        <f>VLOOKUP(Orders!M189,city2,2,FALSE)</f>
        <v>56</v>
      </c>
      <c r="O189" t="s">
        <v>54</v>
      </c>
      <c r="P189">
        <f>VLOOKUP(O189,state2,2,FALSE)</f>
        <v>6</v>
      </c>
      <c r="Q189">
        <v>75051</v>
      </c>
      <c r="R189" t="s">
        <v>55</v>
      </c>
      <c r="S189">
        <f>VLOOKUP(R189,region2,2,FALSE)</f>
        <v>3</v>
      </c>
      <c r="T189" t="s">
        <v>4285</v>
      </c>
      <c r="U189" t="s">
        <v>22</v>
      </c>
      <c r="V189">
        <f>VLOOKUP(U189,category2,2,FALSE)</f>
        <v>2</v>
      </c>
      <c r="W189" t="s">
        <v>3227</v>
      </c>
      <c r="X189">
        <f>VLOOKUP(W189,subcat2,3,FALSE)</f>
        <v>5</v>
      </c>
      <c r="Y189" t="s">
        <v>1774</v>
      </c>
      <c r="Z189">
        <v>37.224000000000004</v>
      </c>
      <c r="AA189">
        <v>3</v>
      </c>
      <c r="AB189">
        <v>0.2</v>
      </c>
      <c r="AC189" s="4">
        <v>3.7224000000000004</v>
      </c>
    </row>
    <row r="190" spans="1:29" x14ac:dyDescent="0.25">
      <c r="A190" s="2">
        <v>189</v>
      </c>
      <c r="B190" t="s">
        <v>7965</v>
      </c>
      <c r="C190" s="3">
        <v>42567</v>
      </c>
      <c r="D190" s="3">
        <v>42573</v>
      </c>
      <c r="E190" t="s">
        <v>25</v>
      </c>
      <c r="F190">
        <f>VLOOKUP(E190,SHIPMODE,2,FALSE)</f>
        <v>2</v>
      </c>
      <c r="G190" t="s">
        <v>3342</v>
      </c>
      <c r="H190" t="s">
        <v>371</v>
      </c>
      <c r="I190" t="s">
        <v>18</v>
      </c>
      <c r="J190">
        <f>VLOOKUP(I190,segmentID,2,FALSE)</f>
        <v>2</v>
      </c>
      <c r="K190" t="s">
        <v>3255</v>
      </c>
      <c r="L190">
        <f>VLOOKUP(K190,country2,2,FALSE)</f>
        <v>1</v>
      </c>
      <c r="M190" t="s">
        <v>372</v>
      </c>
      <c r="N190">
        <f>VLOOKUP(Orders!M190,city2,2,FALSE)</f>
        <v>56</v>
      </c>
      <c r="O190" t="s">
        <v>54</v>
      </c>
      <c r="P190">
        <f>VLOOKUP(O190,state2,2,FALSE)</f>
        <v>6</v>
      </c>
      <c r="Q190">
        <v>75051</v>
      </c>
      <c r="R190" t="s">
        <v>55</v>
      </c>
      <c r="S190">
        <f>VLOOKUP(R190,region2,2,FALSE)</f>
        <v>3</v>
      </c>
      <c r="T190" t="s">
        <v>4254</v>
      </c>
      <c r="U190" t="s">
        <v>22</v>
      </c>
      <c r="V190">
        <f>VLOOKUP(U190,category2,2,FALSE)</f>
        <v>2</v>
      </c>
      <c r="W190" t="s">
        <v>45</v>
      </c>
      <c r="X190">
        <f>VLOOKUP(W190,subcat2,3,FALSE)</f>
        <v>11</v>
      </c>
      <c r="Y190" t="s">
        <v>840</v>
      </c>
      <c r="Z190">
        <v>20.016000000000002</v>
      </c>
      <c r="AA190">
        <v>3</v>
      </c>
      <c r="AB190">
        <v>0.2</v>
      </c>
      <c r="AC190" s="4">
        <v>6.2549999999999963</v>
      </c>
    </row>
    <row r="191" spans="1:29" x14ac:dyDescent="0.25">
      <c r="A191" s="2">
        <v>190</v>
      </c>
      <c r="B191" t="s">
        <v>6918</v>
      </c>
      <c r="C191" s="3">
        <v>42289</v>
      </c>
      <c r="D191" s="3">
        <v>42291</v>
      </c>
      <c r="E191" t="s">
        <v>97</v>
      </c>
      <c r="F191">
        <f>VLOOKUP(E191,SHIPMODE,2,FALSE)</f>
        <v>3</v>
      </c>
      <c r="G191" t="s">
        <v>3343</v>
      </c>
      <c r="H191" t="s">
        <v>375</v>
      </c>
      <c r="I191" t="s">
        <v>52</v>
      </c>
      <c r="J191">
        <f>VLOOKUP(I191,segmentID,2,FALSE)</f>
        <v>3</v>
      </c>
      <c r="K191" t="s">
        <v>3255</v>
      </c>
      <c r="L191">
        <f>VLOOKUP(K191,country2,2,FALSE)</f>
        <v>1</v>
      </c>
      <c r="M191" t="s">
        <v>138</v>
      </c>
      <c r="N191">
        <f>VLOOKUP(Orders!M191,city2,2,FALSE)</f>
        <v>21</v>
      </c>
      <c r="O191" t="s">
        <v>139</v>
      </c>
      <c r="P191">
        <f>VLOOKUP(O191,state2,2,FALSE)</f>
        <v>16</v>
      </c>
      <c r="Q191">
        <v>10035</v>
      </c>
      <c r="R191" t="s">
        <v>79</v>
      </c>
      <c r="S191">
        <f>VLOOKUP(R191,region2,2,FALSE)</f>
        <v>4</v>
      </c>
      <c r="T191" t="s">
        <v>4286</v>
      </c>
      <c r="U191" t="s">
        <v>13</v>
      </c>
      <c r="V191">
        <f>VLOOKUP(U191,category2,2,FALSE)</f>
        <v>1</v>
      </c>
      <c r="W191" t="s">
        <v>14</v>
      </c>
      <c r="X191">
        <f>VLOOKUP(W191,subcat2,3,FALSE)</f>
        <v>1</v>
      </c>
      <c r="Y191" t="s">
        <v>376</v>
      </c>
      <c r="Z191">
        <v>899.13600000000008</v>
      </c>
      <c r="AA191">
        <v>4</v>
      </c>
      <c r="AB191">
        <v>0.2</v>
      </c>
      <c r="AC191" s="4">
        <v>112.39199999999991</v>
      </c>
    </row>
    <row r="192" spans="1:29" x14ac:dyDescent="0.25">
      <c r="A192" s="2">
        <v>191</v>
      </c>
      <c r="B192" t="s">
        <v>6918</v>
      </c>
      <c r="C192" s="3">
        <v>42289</v>
      </c>
      <c r="D192" s="3">
        <v>42291</v>
      </c>
      <c r="E192" t="s">
        <v>97</v>
      </c>
      <c r="F192">
        <f>VLOOKUP(E192,SHIPMODE,2,FALSE)</f>
        <v>3</v>
      </c>
      <c r="G192" t="s">
        <v>3343</v>
      </c>
      <c r="H192" t="s">
        <v>375</v>
      </c>
      <c r="I192" t="s">
        <v>52</v>
      </c>
      <c r="J192">
        <f>VLOOKUP(I192,segmentID,2,FALSE)</f>
        <v>3</v>
      </c>
      <c r="K192" t="s">
        <v>3255</v>
      </c>
      <c r="L192">
        <f>VLOOKUP(K192,country2,2,FALSE)</f>
        <v>1</v>
      </c>
      <c r="M192" t="s">
        <v>138</v>
      </c>
      <c r="N192">
        <f>VLOOKUP(Orders!M192,city2,2,FALSE)</f>
        <v>21</v>
      </c>
      <c r="O192" t="s">
        <v>139</v>
      </c>
      <c r="P192">
        <f>VLOOKUP(O192,state2,2,FALSE)</f>
        <v>16</v>
      </c>
      <c r="Q192">
        <v>10035</v>
      </c>
      <c r="R192" t="s">
        <v>79</v>
      </c>
      <c r="S192">
        <f>VLOOKUP(R192,region2,2,FALSE)</f>
        <v>4</v>
      </c>
      <c r="T192" t="s">
        <v>4287</v>
      </c>
      <c r="U192" t="s">
        <v>35</v>
      </c>
      <c r="V192">
        <f>VLOOKUP(U192,category2,2,FALSE)</f>
        <v>3</v>
      </c>
      <c r="W192" t="s">
        <v>3230</v>
      </c>
      <c r="X192">
        <f>VLOOKUP(W192,subcat2,3,FALSE)</f>
        <v>8</v>
      </c>
      <c r="Y192" t="s">
        <v>958</v>
      </c>
      <c r="Z192">
        <v>71.760000000000005</v>
      </c>
      <c r="AA192">
        <v>6</v>
      </c>
      <c r="AB192">
        <v>0</v>
      </c>
      <c r="AC192" s="4">
        <v>20.092800000000004</v>
      </c>
    </row>
    <row r="193" spans="1:29" x14ac:dyDescent="0.25">
      <c r="A193" s="2">
        <v>192</v>
      </c>
      <c r="B193" t="s">
        <v>6918</v>
      </c>
      <c r="C193" s="3">
        <v>42289</v>
      </c>
      <c r="D193" s="3">
        <v>42291</v>
      </c>
      <c r="E193" t="s">
        <v>97</v>
      </c>
      <c r="F193">
        <f>VLOOKUP(E193,SHIPMODE,2,FALSE)</f>
        <v>3</v>
      </c>
      <c r="G193" t="s">
        <v>3343</v>
      </c>
      <c r="H193" t="s">
        <v>375</v>
      </c>
      <c r="I193" t="s">
        <v>52</v>
      </c>
      <c r="J193">
        <f>VLOOKUP(I193,segmentID,2,FALSE)</f>
        <v>3</v>
      </c>
      <c r="K193" t="s">
        <v>3255</v>
      </c>
      <c r="L193">
        <f>VLOOKUP(K193,country2,2,FALSE)</f>
        <v>1</v>
      </c>
      <c r="M193" t="s">
        <v>138</v>
      </c>
      <c r="N193">
        <f>VLOOKUP(Orders!M193,city2,2,FALSE)</f>
        <v>21</v>
      </c>
      <c r="O193" t="s">
        <v>139</v>
      </c>
      <c r="P193">
        <f>VLOOKUP(O193,state2,2,FALSE)</f>
        <v>16</v>
      </c>
      <c r="Q193">
        <v>10035</v>
      </c>
      <c r="R193" t="s">
        <v>79</v>
      </c>
      <c r="S193">
        <f>VLOOKUP(R193,region2,2,FALSE)</f>
        <v>4</v>
      </c>
      <c r="T193" t="s">
        <v>4288</v>
      </c>
      <c r="U193" t="s">
        <v>22</v>
      </c>
      <c r="V193">
        <f>VLOOKUP(U193,category2,2,FALSE)</f>
        <v>2</v>
      </c>
      <c r="W193" t="s">
        <v>45</v>
      </c>
      <c r="X193">
        <f>VLOOKUP(W193,subcat2,3,FALSE)</f>
        <v>11</v>
      </c>
      <c r="Y193" t="s">
        <v>1467</v>
      </c>
      <c r="Z193">
        <v>51.84</v>
      </c>
      <c r="AA193">
        <v>8</v>
      </c>
      <c r="AB193">
        <v>0</v>
      </c>
      <c r="AC193" s="4">
        <v>24.883200000000002</v>
      </c>
    </row>
    <row r="194" spans="1:29" x14ac:dyDescent="0.25">
      <c r="A194" s="2">
        <v>193</v>
      </c>
      <c r="B194" t="s">
        <v>6918</v>
      </c>
      <c r="C194" s="3">
        <v>42289</v>
      </c>
      <c r="D194" s="3">
        <v>42291</v>
      </c>
      <c r="E194" t="s">
        <v>97</v>
      </c>
      <c r="F194">
        <f>VLOOKUP(E194,SHIPMODE,2,FALSE)</f>
        <v>3</v>
      </c>
      <c r="G194" t="s">
        <v>3343</v>
      </c>
      <c r="H194" t="s">
        <v>375</v>
      </c>
      <c r="I194" t="s">
        <v>52</v>
      </c>
      <c r="J194">
        <f>VLOOKUP(I194,segmentID,2,FALSE)</f>
        <v>3</v>
      </c>
      <c r="K194" t="s">
        <v>3255</v>
      </c>
      <c r="L194">
        <f>VLOOKUP(K194,country2,2,FALSE)</f>
        <v>1</v>
      </c>
      <c r="M194" t="s">
        <v>138</v>
      </c>
      <c r="N194">
        <f>VLOOKUP(Orders!M194,city2,2,FALSE)</f>
        <v>21</v>
      </c>
      <c r="O194" t="s">
        <v>139</v>
      </c>
      <c r="P194">
        <f>VLOOKUP(O194,state2,2,FALSE)</f>
        <v>16</v>
      </c>
      <c r="Q194">
        <v>10035</v>
      </c>
      <c r="R194" t="s">
        <v>79</v>
      </c>
      <c r="S194">
        <f>VLOOKUP(R194,region2,2,FALSE)</f>
        <v>4</v>
      </c>
      <c r="T194" t="s">
        <v>4147</v>
      </c>
      <c r="U194" t="s">
        <v>13</v>
      </c>
      <c r="V194">
        <f>VLOOKUP(U194,category2,2,FALSE)</f>
        <v>1</v>
      </c>
      <c r="W194" t="s">
        <v>14</v>
      </c>
      <c r="X194">
        <f>VLOOKUP(W194,subcat2,3,FALSE)</f>
        <v>1</v>
      </c>
      <c r="Y194" t="s">
        <v>105</v>
      </c>
      <c r="Z194">
        <v>626.35200000000009</v>
      </c>
      <c r="AA194">
        <v>3</v>
      </c>
      <c r="AB194">
        <v>0.2</v>
      </c>
      <c r="AC194" s="4">
        <v>46.976400000000012</v>
      </c>
    </row>
    <row r="195" spans="1:29" x14ac:dyDescent="0.25">
      <c r="A195" s="2">
        <v>194</v>
      </c>
      <c r="B195" t="s">
        <v>6918</v>
      </c>
      <c r="C195" s="3">
        <v>42289</v>
      </c>
      <c r="D195" s="3">
        <v>42291</v>
      </c>
      <c r="E195" t="s">
        <v>97</v>
      </c>
      <c r="F195">
        <f>VLOOKUP(E195,SHIPMODE,2,FALSE)</f>
        <v>3</v>
      </c>
      <c r="G195" t="s">
        <v>3343</v>
      </c>
      <c r="H195" t="s">
        <v>375</v>
      </c>
      <c r="I195" t="s">
        <v>52</v>
      </c>
      <c r="J195">
        <f>VLOOKUP(I195,segmentID,2,FALSE)</f>
        <v>3</v>
      </c>
      <c r="K195" t="s">
        <v>3255</v>
      </c>
      <c r="L195">
        <f>VLOOKUP(K195,country2,2,FALSE)</f>
        <v>1</v>
      </c>
      <c r="M195" t="s">
        <v>138</v>
      </c>
      <c r="N195">
        <f>VLOOKUP(Orders!M195,city2,2,FALSE)</f>
        <v>21</v>
      </c>
      <c r="O195" t="s">
        <v>139</v>
      </c>
      <c r="P195">
        <f>VLOOKUP(O195,state2,2,FALSE)</f>
        <v>16</v>
      </c>
      <c r="Q195">
        <v>10035</v>
      </c>
      <c r="R195" t="s">
        <v>79</v>
      </c>
      <c r="S195">
        <f>VLOOKUP(R195,region2,2,FALSE)</f>
        <v>4</v>
      </c>
      <c r="T195" t="s">
        <v>4289</v>
      </c>
      <c r="U195" t="s">
        <v>22</v>
      </c>
      <c r="V195">
        <f>VLOOKUP(U195,category2,2,FALSE)</f>
        <v>2</v>
      </c>
      <c r="W195" t="s">
        <v>3229</v>
      </c>
      <c r="X195">
        <f>VLOOKUP(W195,subcat2,3,FALSE)</f>
        <v>7</v>
      </c>
      <c r="Y195" t="s">
        <v>336</v>
      </c>
      <c r="Z195">
        <v>19.899999999999999</v>
      </c>
      <c r="AA195">
        <v>5</v>
      </c>
      <c r="AB195">
        <v>0</v>
      </c>
      <c r="AC195" s="4">
        <v>6.5669999999999984</v>
      </c>
    </row>
    <row r="196" spans="1:29" x14ac:dyDescent="0.25">
      <c r="A196" s="2">
        <v>195</v>
      </c>
      <c r="B196" t="s">
        <v>6919</v>
      </c>
      <c r="C196" s="3">
        <v>42308</v>
      </c>
      <c r="D196" s="3">
        <v>42314</v>
      </c>
      <c r="E196" t="s">
        <v>25</v>
      </c>
      <c r="F196">
        <f>VLOOKUP(E196,SHIPMODE,2,FALSE)</f>
        <v>2</v>
      </c>
      <c r="G196" t="s">
        <v>3344</v>
      </c>
      <c r="H196" t="s">
        <v>380</v>
      </c>
      <c r="I196" t="s">
        <v>18</v>
      </c>
      <c r="J196">
        <f>VLOOKUP(I196,segmentID,2,FALSE)</f>
        <v>2</v>
      </c>
      <c r="K196" t="s">
        <v>3255</v>
      </c>
      <c r="L196">
        <f>VLOOKUP(K196,country2,2,FALSE)</f>
        <v>1</v>
      </c>
      <c r="M196" t="s">
        <v>381</v>
      </c>
      <c r="N196">
        <f>VLOOKUP(Orders!M196,city2,2,FALSE)</f>
        <v>57</v>
      </c>
      <c r="O196" t="s">
        <v>20</v>
      </c>
      <c r="P196">
        <f>VLOOKUP(O196,state2,2,FALSE)</f>
        <v>2</v>
      </c>
      <c r="Q196">
        <v>92374</v>
      </c>
      <c r="R196" t="s">
        <v>21</v>
      </c>
      <c r="S196">
        <f>VLOOKUP(R196,region2,2,FALSE)</f>
        <v>2</v>
      </c>
      <c r="T196" t="s">
        <v>4139</v>
      </c>
      <c r="U196" t="s">
        <v>22</v>
      </c>
      <c r="V196">
        <f>VLOOKUP(U196,category2,2,FALSE)</f>
        <v>2</v>
      </c>
      <c r="W196" t="s">
        <v>103</v>
      </c>
      <c r="X196">
        <f>VLOOKUP(W196,subcat2,3,FALSE)</f>
        <v>13</v>
      </c>
      <c r="Y196" t="s">
        <v>191</v>
      </c>
      <c r="Z196">
        <v>14.280000000000001</v>
      </c>
      <c r="AA196">
        <v>7</v>
      </c>
      <c r="AB196">
        <v>0</v>
      </c>
      <c r="AC196" s="4">
        <v>6.7115999999999989</v>
      </c>
    </row>
    <row r="197" spans="1:29" x14ac:dyDescent="0.25">
      <c r="A197" s="2">
        <v>196</v>
      </c>
      <c r="B197" t="s">
        <v>5948</v>
      </c>
      <c r="C197" s="3">
        <v>41719</v>
      </c>
      <c r="D197" s="3">
        <v>41723</v>
      </c>
      <c r="E197" t="s">
        <v>25</v>
      </c>
      <c r="F197">
        <f>VLOOKUP(E197,SHIPMODE,2,FALSE)</f>
        <v>2</v>
      </c>
      <c r="G197" t="s">
        <v>3345</v>
      </c>
      <c r="H197" t="s">
        <v>383</v>
      </c>
      <c r="I197" t="s">
        <v>9</v>
      </c>
      <c r="J197">
        <f>VLOOKUP(I197,segmentID,2,FALSE)</f>
        <v>1</v>
      </c>
      <c r="K197" t="s">
        <v>3255</v>
      </c>
      <c r="L197">
        <f>VLOOKUP(K197,country2,2,FALSE)</f>
        <v>1</v>
      </c>
      <c r="M197" t="s">
        <v>384</v>
      </c>
      <c r="N197">
        <f>VLOOKUP(Orders!M197,city2,2,FALSE)</f>
        <v>58</v>
      </c>
      <c r="O197" t="s">
        <v>249</v>
      </c>
      <c r="P197">
        <f>VLOOKUP(O197,state2,2,FALSE)</f>
        <v>25</v>
      </c>
      <c r="Q197">
        <v>45011</v>
      </c>
      <c r="R197" t="s">
        <v>79</v>
      </c>
      <c r="S197">
        <f>VLOOKUP(R197,region2,2,FALSE)</f>
        <v>4</v>
      </c>
      <c r="T197" t="s">
        <v>4290</v>
      </c>
      <c r="U197" t="s">
        <v>22</v>
      </c>
      <c r="V197">
        <f>VLOOKUP(U197,category2,2,FALSE)</f>
        <v>2</v>
      </c>
      <c r="W197" t="s">
        <v>3229</v>
      </c>
      <c r="X197">
        <f>VLOOKUP(W197,subcat2,3,FALSE)</f>
        <v>7</v>
      </c>
      <c r="Y197" t="s">
        <v>93</v>
      </c>
      <c r="Z197">
        <v>7.4080000000000004</v>
      </c>
      <c r="AA197">
        <v>2</v>
      </c>
      <c r="AB197">
        <v>0.2</v>
      </c>
      <c r="AC197" s="4">
        <v>1.2037999999999995</v>
      </c>
    </row>
    <row r="198" spans="1:29" x14ac:dyDescent="0.25">
      <c r="A198" s="2">
        <v>197</v>
      </c>
      <c r="B198" t="s">
        <v>5948</v>
      </c>
      <c r="C198" s="3">
        <v>41719</v>
      </c>
      <c r="D198" s="3">
        <v>41723</v>
      </c>
      <c r="E198" t="s">
        <v>25</v>
      </c>
      <c r="F198">
        <f>VLOOKUP(E198,SHIPMODE,2,FALSE)</f>
        <v>2</v>
      </c>
      <c r="G198" t="s">
        <v>3345</v>
      </c>
      <c r="H198" t="s">
        <v>383</v>
      </c>
      <c r="I198" t="s">
        <v>9</v>
      </c>
      <c r="J198">
        <f>VLOOKUP(I198,segmentID,2,FALSE)</f>
        <v>1</v>
      </c>
      <c r="K198" t="s">
        <v>3255</v>
      </c>
      <c r="L198">
        <f>VLOOKUP(K198,country2,2,FALSE)</f>
        <v>1</v>
      </c>
      <c r="M198" t="s">
        <v>384</v>
      </c>
      <c r="N198">
        <f>VLOOKUP(Orders!M198,city2,2,FALSE)</f>
        <v>58</v>
      </c>
      <c r="O198" t="s">
        <v>249</v>
      </c>
      <c r="P198">
        <f>VLOOKUP(O198,state2,2,FALSE)</f>
        <v>25</v>
      </c>
      <c r="Q198">
        <v>45011</v>
      </c>
      <c r="R198" t="s">
        <v>79</v>
      </c>
      <c r="S198">
        <f>VLOOKUP(R198,region2,2,FALSE)</f>
        <v>4</v>
      </c>
      <c r="T198" t="s">
        <v>4291</v>
      </c>
      <c r="U198" t="s">
        <v>22</v>
      </c>
      <c r="V198">
        <f>VLOOKUP(U198,category2,2,FALSE)</f>
        <v>2</v>
      </c>
      <c r="W198" t="s">
        <v>3229</v>
      </c>
      <c r="X198">
        <f>VLOOKUP(W198,subcat2,3,FALSE)</f>
        <v>7</v>
      </c>
      <c r="Y198" t="s">
        <v>1750</v>
      </c>
      <c r="Z198">
        <v>6.048</v>
      </c>
      <c r="AA198">
        <v>3</v>
      </c>
      <c r="AB198">
        <v>0.2</v>
      </c>
      <c r="AC198" s="4">
        <v>1.5876000000000006</v>
      </c>
    </row>
    <row r="199" spans="1:29" x14ac:dyDescent="0.25">
      <c r="A199" s="2">
        <v>198</v>
      </c>
      <c r="B199" t="s">
        <v>9264</v>
      </c>
      <c r="C199" s="3">
        <v>43045</v>
      </c>
      <c r="D199" s="3">
        <v>43052</v>
      </c>
      <c r="E199" t="s">
        <v>25</v>
      </c>
      <c r="F199">
        <f>VLOOKUP(E199,SHIPMODE,2,FALSE)</f>
        <v>2</v>
      </c>
      <c r="G199" t="s">
        <v>3346</v>
      </c>
      <c r="H199" t="s">
        <v>387</v>
      </c>
      <c r="I199" t="s">
        <v>52</v>
      </c>
      <c r="J199">
        <f>VLOOKUP(I199,segmentID,2,FALSE)</f>
        <v>3</v>
      </c>
      <c r="K199" t="s">
        <v>3255</v>
      </c>
      <c r="L199">
        <f>VLOOKUP(K199,country2,2,FALSE)</f>
        <v>1</v>
      </c>
      <c r="M199" t="s">
        <v>388</v>
      </c>
      <c r="N199">
        <f>VLOOKUP(Orders!M199,city2,2,FALSE)</f>
        <v>59</v>
      </c>
      <c r="O199" t="s">
        <v>389</v>
      </c>
      <c r="P199">
        <f>VLOOKUP(O199,state2,2,FALSE)</f>
        <v>31</v>
      </c>
      <c r="Q199">
        <v>7090</v>
      </c>
      <c r="R199" t="s">
        <v>79</v>
      </c>
      <c r="S199">
        <f>VLOOKUP(R199,region2,2,FALSE)</f>
        <v>4</v>
      </c>
      <c r="T199" t="s">
        <v>4292</v>
      </c>
      <c r="U199" t="s">
        <v>22</v>
      </c>
      <c r="V199">
        <f>VLOOKUP(U199,category2,2,FALSE)</f>
        <v>2</v>
      </c>
      <c r="W199" t="s">
        <v>3227</v>
      </c>
      <c r="X199">
        <f>VLOOKUP(W199,subcat2,3,FALSE)</f>
        <v>5</v>
      </c>
      <c r="Y199" t="s">
        <v>508</v>
      </c>
      <c r="Z199">
        <v>46.26</v>
      </c>
      <c r="AA199">
        <v>3</v>
      </c>
      <c r="AB199">
        <v>0</v>
      </c>
      <c r="AC199" s="4">
        <v>12.0276</v>
      </c>
    </row>
    <row r="200" spans="1:29" x14ac:dyDescent="0.25">
      <c r="A200" s="2">
        <v>199</v>
      </c>
      <c r="B200" t="s">
        <v>9265</v>
      </c>
      <c r="C200" s="3">
        <v>42922</v>
      </c>
      <c r="D200" s="3">
        <v>42929</v>
      </c>
      <c r="E200" t="s">
        <v>25</v>
      </c>
      <c r="F200">
        <f>VLOOKUP(E200,SHIPMODE,2,FALSE)</f>
        <v>2</v>
      </c>
      <c r="G200" t="s">
        <v>3347</v>
      </c>
      <c r="H200" t="s">
        <v>391</v>
      </c>
      <c r="I200" t="s">
        <v>18</v>
      </c>
      <c r="J200">
        <f>VLOOKUP(I200,segmentID,2,FALSE)</f>
        <v>2</v>
      </c>
      <c r="K200" t="s">
        <v>3255</v>
      </c>
      <c r="L200">
        <f>VLOOKUP(K200,country2,2,FALSE)</f>
        <v>1</v>
      </c>
      <c r="M200" t="s">
        <v>77</v>
      </c>
      <c r="N200">
        <f>VLOOKUP(Orders!M200,city2,2,FALSE)</f>
        <v>11</v>
      </c>
      <c r="O200" t="s">
        <v>78</v>
      </c>
      <c r="P200">
        <f>VLOOKUP(O200,state2,2,FALSE)</f>
        <v>10</v>
      </c>
      <c r="Q200">
        <v>19120</v>
      </c>
      <c r="R200" t="s">
        <v>79</v>
      </c>
      <c r="S200">
        <f>VLOOKUP(R200,region2,2,FALSE)</f>
        <v>4</v>
      </c>
      <c r="T200" t="s">
        <v>4293</v>
      </c>
      <c r="U200" t="s">
        <v>22</v>
      </c>
      <c r="V200">
        <f>VLOOKUP(U200,category2,2,FALSE)</f>
        <v>2</v>
      </c>
      <c r="W200" t="s">
        <v>3231</v>
      </c>
      <c r="X200">
        <f>VLOOKUP(W200,subcat2,3,FALSE)</f>
        <v>9</v>
      </c>
      <c r="Y200" t="s">
        <v>88</v>
      </c>
      <c r="Z200">
        <v>2.9460000000000006</v>
      </c>
      <c r="AA200">
        <v>2</v>
      </c>
      <c r="AB200">
        <v>0.7</v>
      </c>
      <c r="AC200" s="4">
        <v>-2.2585999999999995</v>
      </c>
    </row>
    <row r="201" spans="1:29" x14ac:dyDescent="0.25">
      <c r="A201" s="2">
        <v>200</v>
      </c>
      <c r="B201" t="s">
        <v>9265</v>
      </c>
      <c r="C201" s="3">
        <v>42922</v>
      </c>
      <c r="D201" s="3">
        <v>42929</v>
      </c>
      <c r="E201" t="s">
        <v>25</v>
      </c>
      <c r="F201">
        <f>VLOOKUP(E201,SHIPMODE,2,FALSE)</f>
        <v>2</v>
      </c>
      <c r="G201" t="s">
        <v>3347</v>
      </c>
      <c r="H201" t="s">
        <v>391</v>
      </c>
      <c r="I201" t="s">
        <v>18</v>
      </c>
      <c r="J201">
        <f>VLOOKUP(I201,segmentID,2,FALSE)</f>
        <v>2</v>
      </c>
      <c r="K201" t="s">
        <v>3255</v>
      </c>
      <c r="L201">
        <f>VLOOKUP(K201,country2,2,FALSE)</f>
        <v>1</v>
      </c>
      <c r="M201" t="s">
        <v>77</v>
      </c>
      <c r="N201">
        <f>VLOOKUP(Orders!M201,city2,2,FALSE)</f>
        <v>11</v>
      </c>
      <c r="O201" t="s">
        <v>78</v>
      </c>
      <c r="P201">
        <f>VLOOKUP(O201,state2,2,FALSE)</f>
        <v>10</v>
      </c>
      <c r="Q201">
        <v>19120</v>
      </c>
      <c r="R201" t="s">
        <v>79</v>
      </c>
      <c r="S201">
        <f>VLOOKUP(R201,region2,2,FALSE)</f>
        <v>4</v>
      </c>
      <c r="T201" t="s">
        <v>4294</v>
      </c>
      <c r="U201" t="s">
        <v>22</v>
      </c>
      <c r="V201">
        <f>VLOOKUP(U201,category2,2,FALSE)</f>
        <v>2</v>
      </c>
      <c r="W201" t="s">
        <v>45</v>
      </c>
      <c r="X201">
        <f>VLOOKUP(W201,subcat2,3,FALSE)</f>
        <v>11</v>
      </c>
      <c r="Y201" t="s">
        <v>2910</v>
      </c>
      <c r="Z201">
        <v>16.056000000000001</v>
      </c>
      <c r="AA201">
        <v>3</v>
      </c>
      <c r="AB201">
        <v>0.2</v>
      </c>
      <c r="AC201" s="4">
        <v>5.8203000000000005</v>
      </c>
    </row>
    <row r="202" spans="1:29" x14ac:dyDescent="0.25">
      <c r="A202" s="2">
        <v>201</v>
      </c>
      <c r="B202" t="s">
        <v>9266</v>
      </c>
      <c r="C202" s="3">
        <v>42910</v>
      </c>
      <c r="D202" s="3">
        <v>42915</v>
      </c>
      <c r="E202" t="s">
        <v>25</v>
      </c>
      <c r="F202">
        <f>VLOOKUP(E202,SHIPMODE,2,FALSE)</f>
        <v>2</v>
      </c>
      <c r="G202" t="s">
        <v>3348</v>
      </c>
      <c r="H202" t="s">
        <v>394</v>
      </c>
      <c r="I202" t="s">
        <v>9</v>
      </c>
      <c r="J202">
        <f>VLOOKUP(I202,segmentID,2,FALSE)</f>
        <v>1</v>
      </c>
      <c r="K202" t="s">
        <v>3255</v>
      </c>
      <c r="L202">
        <f>VLOOKUP(K202,country2,2,FALSE)</f>
        <v>1</v>
      </c>
      <c r="M202" t="s">
        <v>395</v>
      </c>
      <c r="N202">
        <f>VLOOKUP(Orders!M202,city2,2,FALSE)</f>
        <v>60</v>
      </c>
      <c r="O202" t="s">
        <v>249</v>
      </c>
      <c r="P202">
        <f>VLOOKUP(O202,state2,2,FALSE)</f>
        <v>25</v>
      </c>
      <c r="Q202">
        <v>44312</v>
      </c>
      <c r="R202" t="s">
        <v>79</v>
      </c>
      <c r="S202">
        <f>VLOOKUP(R202,region2,2,FALSE)</f>
        <v>4</v>
      </c>
      <c r="T202" t="s">
        <v>4295</v>
      </c>
      <c r="U202" t="s">
        <v>22</v>
      </c>
      <c r="V202">
        <f>VLOOKUP(U202,category2,2,FALSE)</f>
        <v>2</v>
      </c>
      <c r="W202" t="s">
        <v>45</v>
      </c>
      <c r="X202">
        <f>VLOOKUP(W202,subcat2,3,FALSE)</f>
        <v>11</v>
      </c>
      <c r="Y202" t="s">
        <v>2393</v>
      </c>
      <c r="Z202">
        <v>21.744000000000003</v>
      </c>
      <c r="AA202">
        <v>3</v>
      </c>
      <c r="AB202">
        <v>0.2</v>
      </c>
      <c r="AC202" s="4">
        <v>6.794999999999999</v>
      </c>
    </row>
    <row r="203" spans="1:29" x14ac:dyDescent="0.25">
      <c r="A203" s="2">
        <v>202</v>
      </c>
      <c r="B203" t="s">
        <v>5949</v>
      </c>
      <c r="C203" s="3">
        <v>41854</v>
      </c>
      <c r="D203" s="3">
        <v>41856</v>
      </c>
      <c r="E203" t="s">
        <v>97</v>
      </c>
      <c r="F203">
        <f>VLOOKUP(E203,SHIPMODE,2,FALSE)</f>
        <v>3</v>
      </c>
      <c r="G203" t="s">
        <v>3349</v>
      </c>
      <c r="H203" t="s">
        <v>397</v>
      </c>
      <c r="I203" t="s">
        <v>9</v>
      </c>
      <c r="J203">
        <f>VLOOKUP(I203,segmentID,2,FALSE)</f>
        <v>1</v>
      </c>
      <c r="K203" t="s">
        <v>3255</v>
      </c>
      <c r="L203">
        <f>VLOOKUP(K203,country2,2,FALSE)</f>
        <v>1</v>
      </c>
      <c r="M203" t="s">
        <v>398</v>
      </c>
      <c r="N203">
        <f>VLOOKUP(Orders!M203,city2,2,FALSE)</f>
        <v>61</v>
      </c>
      <c r="O203" t="s">
        <v>228</v>
      </c>
      <c r="P203">
        <f>VLOOKUP(O203,state2,2,FALSE)</f>
        <v>23</v>
      </c>
      <c r="Q203">
        <v>80219</v>
      </c>
      <c r="R203" t="s">
        <v>21</v>
      </c>
      <c r="S203">
        <f>VLOOKUP(R203,region2,2,FALSE)</f>
        <v>2</v>
      </c>
      <c r="T203" t="s">
        <v>4296</v>
      </c>
      <c r="U203" t="s">
        <v>13</v>
      </c>
      <c r="V203">
        <f>VLOOKUP(U203,category2,2,FALSE)</f>
        <v>1</v>
      </c>
      <c r="W203" t="s">
        <v>29</v>
      </c>
      <c r="X203">
        <f>VLOOKUP(W203,subcat2,3,FALSE)</f>
        <v>4</v>
      </c>
      <c r="Y203" t="s">
        <v>2669</v>
      </c>
      <c r="Z203">
        <v>218.75</v>
      </c>
      <c r="AA203">
        <v>2</v>
      </c>
      <c r="AB203">
        <v>0.5</v>
      </c>
      <c r="AC203" s="4">
        <v>-161.875</v>
      </c>
    </row>
    <row r="204" spans="1:29" x14ac:dyDescent="0.25">
      <c r="A204" s="2">
        <v>203</v>
      </c>
      <c r="B204" t="s">
        <v>5949</v>
      </c>
      <c r="C204" s="3">
        <v>41854</v>
      </c>
      <c r="D204" s="3">
        <v>41856</v>
      </c>
      <c r="E204" t="s">
        <v>97</v>
      </c>
      <c r="F204">
        <f>VLOOKUP(E204,SHIPMODE,2,FALSE)</f>
        <v>3</v>
      </c>
      <c r="G204" t="s">
        <v>3349</v>
      </c>
      <c r="H204" t="s">
        <v>397</v>
      </c>
      <c r="I204" t="s">
        <v>9</v>
      </c>
      <c r="J204">
        <f>VLOOKUP(I204,segmentID,2,FALSE)</f>
        <v>1</v>
      </c>
      <c r="K204" t="s">
        <v>3255</v>
      </c>
      <c r="L204">
        <f>VLOOKUP(K204,country2,2,FALSE)</f>
        <v>1</v>
      </c>
      <c r="M204" t="s">
        <v>398</v>
      </c>
      <c r="N204">
        <f>VLOOKUP(Orders!M204,city2,2,FALSE)</f>
        <v>61</v>
      </c>
      <c r="O204" t="s">
        <v>228</v>
      </c>
      <c r="P204">
        <f>VLOOKUP(O204,state2,2,FALSE)</f>
        <v>23</v>
      </c>
      <c r="Q204">
        <v>80219</v>
      </c>
      <c r="R204" t="s">
        <v>21</v>
      </c>
      <c r="S204">
        <f>VLOOKUP(R204,region2,2,FALSE)</f>
        <v>2</v>
      </c>
      <c r="T204" t="s">
        <v>4297</v>
      </c>
      <c r="U204" t="s">
        <v>22</v>
      </c>
      <c r="V204">
        <f>VLOOKUP(U204,category2,2,FALSE)</f>
        <v>2</v>
      </c>
      <c r="W204" t="s">
        <v>38</v>
      </c>
      <c r="X204">
        <f>VLOOKUP(W204,subcat2,3,FALSE)</f>
        <v>10</v>
      </c>
      <c r="Y204" t="s">
        <v>3215</v>
      </c>
      <c r="Z204">
        <v>2.6</v>
      </c>
      <c r="AA204">
        <v>1</v>
      </c>
      <c r="AB204">
        <v>0.2</v>
      </c>
      <c r="AC204" s="4">
        <v>0.29249999999999987</v>
      </c>
    </row>
    <row r="205" spans="1:29" x14ac:dyDescent="0.25">
      <c r="A205" s="2">
        <v>204</v>
      </c>
      <c r="B205" t="s">
        <v>9267</v>
      </c>
      <c r="C205" s="3">
        <v>43086</v>
      </c>
      <c r="D205" s="3">
        <v>43090</v>
      </c>
      <c r="E205" t="s">
        <v>7</v>
      </c>
      <c r="F205">
        <f>VLOOKUP(E205,SHIPMODE,2,FALSE)</f>
        <v>1</v>
      </c>
      <c r="G205" t="s">
        <v>3350</v>
      </c>
      <c r="H205" t="s">
        <v>401</v>
      </c>
      <c r="I205" t="s">
        <v>9</v>
      </c>
      <c r="J205">
        <f>VLOOKUP(I205,segmentID,2,FALSE)</f>
        <v>1</v>
      </c>
      <c r="K205" t="s">
        <v>3255</v>
      </c>
      <c r="L205">
        <f>VLOOKUP(K205,country2,2,FALSE)</f>
        <v>1</v>
      </c>
      <c r="M205" t="s">
        <v>402</v>
      </c>
      <c r="N205">
        <f>VLOOKUP(Orders!M205,city2,2,FALSE)</f>
        <v>62</v>
      </c>
      <c r="O205" t="s">
        <v>54</v>
      </c>
      <c r="P205">
        <f>VLOOKUP(O205,state2,2,FALSE)</f>
        <v>6</v>
      </c>
      <c r="Q205">
        <v>75220</v>
      </c>
      <c r="R205" t="s">
        <v>55</v>
      </c>
      <c r="S205">
        <f>VLOOKUP(R205,region2,2,FALSE)</f>
        <v>3</v>
      </c>
      <c r="T205" t="s">
        <v>4298</v>
      </c>
      <c r="U205" t="s">
        <v>22</v>
      </c>
      <c r="V205">
        <f>VLOOKUP(U205,category2,2,FALSE)</f>
        <v>2</v>
      </c>
      <c r="W205" t="s">
        <v>38</v>
      </c>
      <c r="X205">
        <f>VLOOKUP(W205,subcat2,3,FALSE)</f>
        <v>10</v>
      </c>
      <c r="Y205" t="s">
        <v>2885</v>
      </c>
      <c r="Z205">
        <v>66.283999999999992</v>
      </c>
      <c r="AA205">
        <v>2</v>
      </c>
      <c r="AB205">
        <v>0.8</v>
      </c>
      <c r="AC205" s="4">
        <v>-178.96680000000001</v>
      </c>
    </row>
    <row r="206" spans="1:29" x14ac:dyDescent="0.25">
      <c r="A206" s="2">
        <v>205</v>
      </c>
      <c r="B206" t="s">
        <v>9268</v>
      </c>
      <c r="C206" s="3">
        <v>42889</v>
      </c>
      <c r="D206" s="3">
        <v>42893</v>
      </c>
      <c r="E206" t="s">
        <v>25</v>
      </c>
      <c r="F206">
        <f>VLOOKUP(E206,SHIPMODE,2,FALSE)</f>
        <v>2</v>
      </c>
      <c r="G206" t="s">
        <v>3351</v>
      </c>
      <c r="H206" t="s">
        <v>404</v>
      </c>
      <c r="I206" t="s">
        <v>18</v>
      </c>
      <c r="J206">
        <f>VLOOKUP(I206,segmentID,2,FALSE)</f>
        <v>2</v>
      </c>
      <c r="K206" t="s">
        <v>3255</v>
      </c>
      <c r="L206">
        <f>VLOOKUP(K206,country2,2,FALSE)</f>
        <v>1</v>
      </c>
      <c r="M206" t="s">
        <v>303</v>
      </c>
      <c r="N206">
        <f>VLOOKUP(Orders!M206,city2,2,FALSE)</f>
        <v>48</v>
      </c>
      <c r="O206" t="s">
        <v>173</v>
      </c>
      <c r="P206">
        <f>VLOOKUP(O206,state2,2,FALSE)</f>
        <v>19</v>
      </c>
      <c r="Q206">
        <v>37064</v>
      </c>
      <c r="R206" t="s">
        <v>12</v>
      </c>
      <c r="S206">
        <f>VLOOKUP(R206,region2,2,FALSE)</f>
        <v>1</v>
      </c>
      <c r="T206" t="s">
        <v>4299</v>
      </c>
      <c r="U206" t="s">
        <v>13</v>
      </c>
      <c r="V206">
        <f>VLOOKUP(U206,category2,2,FALSE)</f>
        <v>1</v>
      </c>
      <c r="W206" t="s">
        <v>3228</v>
      </c>
      <c r="X206">
        <f>VLOOKUP(W206,subcat2,3,FALSE)</f>
        <v>6</v>
      </c>
      <c r="Y206" t="s">
        <v>2520</v>
      </c>
      <c r="Z206">
        <v>35.168000000000006</v>
      </c>
      <c r="AA206">
        <v>7</v>
      </c>
      <c r="AB206">
        <v>0.2</v>
      </c>
      <c r="AC206" s="4">
        <v>9.6712000000000025</v>
      </c>
    </row>
    <row r="207" spans="1:29" x14ac:dyDescent="0.25">
      <c r="A207" s="2">
        <v>206</v>
      </c>
      <c r="B207" t="s">
        <v>9269</v>
      </c>
      <c r="C207" s="3">
        <v>43078</v>
      </c>
      <c r="D207" s="3">
        <v>43083</v>
      </c>
      <c r="E207" t="s">
        <v>25</v>
      </c>
      <c r="F207">
        <f>VLOOKUP(E207,SHIPMODE,2,FALSE)</f>
        <v>2</v>
      </c>
      <c r="G207" t="s">
        <v>3352</v>
      </c>
      <c r="H207" t="s">
        <v>406</v>
      </c>
      <c r="I207" t="s">
        <v>9</v>
      </c>
      <c r="J207">
        <f>VLOOKUP(I207,segmentID,2,FALSE)</f>
        <v>1</v>
      </c>
      <c r="K207" t="s">
        <v>3255</v>
      </c>
      <c r="L207">
        <f>VLOOKUP(K207,country2,2,FALSE)</f>
        <v>1</v>
      </c>
      <c r="M207" t="s">
        <v>407</v>
      </c>
      <c r="N207">
        <f>VLOOKUP(Orders!M207,city2,2,FALSE)</f>
        <v>63</v>
      </c>
      <c r="O207" t="s">
        <v>20</v>
      </c>
      <c r="P207">
        <f>VLOOKUP(O207,state2,2,FALSE)</f>
        <v>2</v>
      </c>
      <c r="Q207">
        <v>90604</v>
      </c>
      <c r="R207" t="s">
        <v>21</v>
      </c>
      <c r="S207">
        <f>VLOOKUP(R207,region2,2,FALSE)</f>
        <v>2</v>
      </c>
      <c r="T207" t="s">
        <v>4300</v>
      </c>
      <c r="U207" t="s">
        <v>35</v>
      </c>
      <c r="V207">
        <f>VLOOKUP(U207,category2,2,FALSE)</f>
        <v>3</v>
      </c>
      <c r="W207" t="s">
        <v>3230</v>
      </c>
      <c r="X207">
        <f>VLOOKUP(W207,subcat2,3,FALSE)</f>
        <v>8</v>
      </c>
      <c r="Y207" t="s">
        <v>408</v>
      </c>
      <c r="Z207">
        <v>444.76800000000003</v>
      </c>
      <c r="AA207">
        <v>4</v>
      </c>
      <c r="AB207">
        <v>0.2</v>
      </c>
      <c r="AC207" s="4">
        <v>44.476800000000026</v>
      </c>
    </row>
    <row r="208" spans="1:29" x14ac:dyDescent="0.25">
      <c r="A208" s="2">
        <v>207</v>
      </c>
      <c r="B208" t="s">
        <v>9270</v>
      </c>
      <c r="C208" s="3">
        <v>43070</v>
      </c>
      <c r="D208" s="3">
        <v>43076</v>
      </c>
      <c r="E208" t="s">
        <v>25</v>
      </c>
      <c r="F208">
        <f>VLOOKUP(E208,SHIPMODE,2,FALSE)</f>
        <v>2</v>
      </c>
      <c r="G208" t="s">
        <v>3353</v>
      </c>
      <c r="H208" t="s">
        <v>409</v>
      </c>
      <c r="I208" t="s">
        <v>9</v>
      </c>
      <c r="J208">
        <f>VLOOKUP(I208,segmentID,2,FALSE)</f>
        <v>1</v>
      </c>
      <c r="K208" t="s">
        <v>3255</v>
      </c>
      <c r="L208">
        <f>VLOOKUP(K208,country2,2,FALSE)</f>
        <v>1</v>
      </c>
      <c r="M208" t="s">
        <v>410</v>
      </c>
      <c r="N208">
        <f>VLOOKUP(Orders!M208,city2,2,FALSE)</f>
        <v>64</v>
      </c>
      <c r="O208" t="s">
        <v>123</v>
      </c>
      <c r="P208">
        <f>VLOOKUP(O208,state2,2,FALSE)</f>
        <v>13</v>
      </c>
      <c r="Q208">
        <v>48601</v>
      </c>
      <c r="R208" t="s">
        <v>55</v>
      </c>
      <c r="S208">
        <f>VLOOKUP(R208,region2,2,FALSE)</f>
        <v>3</v>
      </c>
      <c r="T208" t="s">
        <v>4301</v>
      </c>
      <c r="U208" t="s">
        <v>22</v>
      </c>
      <c r="V208">
        <f>VLOOKUP(U208,category2,2,FALSE)</f>
        <v>2</v>
      </c>
      <c r="W208" t="s">
        <v>3227</v>
      </c>
      <c r="X208">
        <f>VLOOKUP(W208,subcat2,3,FALSE)</f>
        <v>5</v>
      </c>
      <c r="Y208" t="s">
        <v>1038</v>
      </c>
      <c r="Z208">
        <v>83.92</v>
      </c>
      <c r="AA208">
        <v>4</v>
      </c>
      <c r="AB208">
        <v>0</v>
      </c>
      <c r="AC208" s="4">
        <v>5.8743999999999943</v>
      </c>
    </row>
    <row r="209" spans="1:29" x14ac:dyDescent="0.25">
      <c r="A209" s="2">
        <v>208</v>
      </c>
      <c r="B209" t="s">
        <v>9270</v>
      </c>
      <c r="C209" s="3">
        <v>43070</v>
      </c>
      <c r="D209" s="3">
        <v>43076</v>
      </c>
      <c r="E209" t="s">
        <v>25</v>
      </c>
      <c r="F209">
        <f>VLOOKUP(E209,SHIPMODE,2,FALSE)</f>
        <v>2</v>
      </c>
      <c r="G209" t="s">
        <v>3353</v>
      </c>
      <c r="H209" t="s">
        <v>409</v>
      </c>
      <c r="I209" t="s">
        <v>9</v>
      </c>
      <c r="J209">
        <f>VLOOKUP(I209,segmentID,2,FALSE)</f>
        <v>1</v>
      </c>
      <c r="K209" t="s">
        <v>3255</v>
      </c>
      <c r="L209">
        <f>VLOOKUP(K209,country2,2,FALSE)</f>
        <v>1</v>
      </c>
      <c r="M209" t="s">
        <v>410</v>
      </c>
      <c r="N209">
        <f>VLOOKUP(Orders!M209,city2,2,FALSE)</f>
        <v>64</v>
      </c>
      <c r="O209" t="s">
        <v>123</v>
      </c>
      <c r="P209">
        <f>VLOOKUP(O209,state2,2,FALSE)</f>
        <v>13</v>
      </c>
      <c r="Q209">
        <v>48601</v>
      </c>
      <c r="R209" t="s">
        <v>55</v>
      </c>
      <c r="S209">
        <f>VLOOKUP(R209,region2,2,FALSE)</f>
        <v>3</v>
      </c>
      <c r="T209" t="s">
        <v>4302</v>
      </c>
      <c r="U209" t="s">
        <v>35</v>
      </c>
      <c r="V209">
        <f>VLOOKUP(U209,category2,2,FALSE)</f>
        <v>3</v>
      </c>
      <c r="W209" t="s">
        <v>3230</v>
      </c>
      <c r="X209">
        <f>VLOOKUP(W209,subcat2,3,FALSE)</f>
        <v>8</v>
      </c>
      <c r="Y209" t="s">
        <v>2438</v>
      </c>
      <c r="Z209">
        <v>131.97999999999999</v>
      </c>
      <c r="AA209">
        <v>2</v>
      </c>
      <c r="AB209">
        <v>0</v>
      </c>
      <c r="AC209" s="4">
        <v>35.634600000000006</v>
      </c>
    </row>
    <row r="210" spans="1:29" x14ac:dyDescent="0.25">
      <c r="A210" s="2">
        <v>209</v>
      </c>
      <c r="B210" t="s">
        <v>9270</v>
      </c>
      <c r="C210" s="3">
        <v>43070</v>
      </c>
      <c r="D210" s="3">
        <v>43076</v>
      </c>
      <c r="E210" t="s">
        <v>25</v>
      </c>
      <c r="F210">
        <f>VLOOKUP(E210,SHIPMODE,2,FALSE)</f>
        <v>2</v>
      </c>
      <c r="G210" t="s">
        <v>3353</v>
      </c>
      <c r="H210" t="s">
        <v>409</v>
      </c>
      <c r="I210" t="s">
        <v>9</v>
      </c>
      <c r="J210">
        <f>VLOOKUP(I210,segmentID,2,FALSE)</f>
        <v>1</v>
      </c>
      <c r="K210" t="s">
        <v>3255</v>
      </c>
      <c r="L210">
        <f>VLOOKUP(K210,country2,2,FALSE)</f>
        <v>1</v>
      </c>
      <c r="M210" t="s">
        <v>410</v>
      </c>
      <c r="N210">
        <f>VLOOKUP(Orders!M210,city2,2,FALSE)</f>
        <v>64</v>
      </c>
      <c r="O210" t="s">
        <v>123</v>
      </c>
      <c r="P210">
        <f>VLOOKUP(O210,state2,2,FALSE)</f>
        <v>13</v>
      </c>
      <c r="Q210">
        <v>48601</v>
      </c>
      <c r="R210" t="s">
        <v>55</v>
      </c>
      <c r="S210">
        <f>VLOOKUP(R210,region2,2,FALSE)</f>
        <v>3</v>
      </c>
      <c r="T210" t="s">
        <v>4232</v>
      </c>
      <c r="U210" t="s">
        <v>22</v>
      </c>
      <c r="V210">
        <f>VLOOKUP(U210,category2,2,FALSE)</f>
        <v>2</v>
      </c>
      <c r="W210" t="s">
        <v>3231</v>
      </c>
      <c r="X210">
        <f>VLOOKUP(W210,subcat2,3,FALSE)</f>
        <v>9</v>
      </c>
      <c r="Y210" t="s">
        <v>231</v>
      </c>
      <c r="Z210">
        <v>15.92</v>
      </c>
      <c r="AA210">
        <v>4</v>
      </c>
      <c r="AB210">
        <v>0</v>
      </c>
      <c r="AC210" s="4">
        <v>7.4824000000000002</v>
      </c>
    </row>
    <row r="211" spans="1:29" x14ac:dyDescent="0.25">
      <c r="A211" s="2">
        <v>210</v>
      </c>
      <c r="B211" t="s">
        <v>9270</v>
      </c>
      <c r="C211" s="3">
        <v>43070</v>
      </c>
      <c r="D211" s="3">
        <v>43076</v>
      </c>
      <c r="E211" t="s">
        <v>25</v>
      </c>
      <c r="F211">
        <f>VLOOKUP(E211,SHIPMODE,2,FALSE)</f>
        <v>2</v>
      </c>
      <c r="G211" t="s">
        <v>3353</v>
      </c>
      <c r="H211" t="s">
        <v>409</v>
      </c>
      <c r="I211" t="s">
        <v>9</v>
      </c>
      <c r="J211">
        <f>VLOOKUP(I211,segmentID,2,FALSE)</f>
        <v>1</v>
      </c>
      <c r="K211" t="s">
        <v>3255</v>
      </c>
      <c r="L211">
        <f>VLOOKUP(K211,country2,2,FALSE)</f>
        <v>1</v>
      </c>
      <c r="M211" t="s">
        <v>410</v>
      </c>
      <c r="N211">
        <f>VLOOKUP(Orders!M211,city2,2,FALSE)</f>
        <v>64</v>
      </c>
      <c r="O211" t="s">
        <v>123</v>
      </c>
      <c r="P211">
        <f>VLOOKUP(O211,state2,2,FALSE)</f>
        <v>13</v>
      </c>
      <c r="Q211">
        <v>48601</v>
      </c>
      <c r="R211" t="s">
        <v>55</v>
      </c>
      <c r="S211">
        <f>VLOOKUP(R211,region2,2,FALSE)</f>
        <v>3</v>
      </c>
      <c r="T211" t="s">
        <v>4303</v>
      </c>
      <c r="U211" t="s">
        <v>22</v>
      </c>
      <c r="V211">
        <f>VLOOKUP(U211,category2,2,FALSE)</f>
        <v>2</v>
      </c>
      <c r="W211" t="s">
        <v>3234</v>
      </c>
      <c r="X211">
        <f>VLOOKUP(W211,subcat2,3,FALSE)</f>
        <v>14</v>
      </c>
      <c r="Y211" t="s">
        <v>594</v>
      </c>
      <c r="Z211">
        <v>52.29</v>
      </c>
      <c r="AA211">
        <v>9</v>
      </c>
      <c r="AB211">
        <v>0</v>
      </c>
      <c r="AC211" s="4">
        <v>16.209899999999998</v>
      </c>
    </row>
    <row r="212" spans="1:29" x14ac:dyDescent="0.25">
      <c r="A212" s="2">
        <v>211</v>
      </c>
      <c r="B212" t="s">
        <v>9270</v>
      </c>
      <c r="C212" s="3">
        <v>43070</v>
      </c>
      <c r="D212" s="3">
        <v>43076</v>
      </c>
      <c r="E212" t="s">
        <v>25</v>
      </c>
      <c r="F212">
        <f>VLOOKUP(E212,SHIPMODE,2,FALSE)</f>
        <v>2</v>
      </c>
      <c r="G212" t="s">
        <v>3353</v>
      </c>
      <c r="H212" t="s">
        <v>409</v>
      </c>
      <c r="I212" t="s">
        <v>9</v>
      </c>
      <c r="J212">
        <f>VLOOKUP(I212,segmentID,2,FALSE)</f>
        <v>1</v>
      </c>
      <c r="K212" t="s">
        <v>3255</v>
      </c>
      <c r="L212">
        <f>VLOOKUP(K212,country2,2,FALSE)</f>
        <v>1</v>
      </c>
      <c r="M212" t="s">
        <v>410</v>
      </c>
      <c r="N212">
        <f>VLOOKUP(Orders!M212,city2,2,FALSE)</f>
        <v>64</v>
      </c>
      <c r="O212" t="s">
        <v>123</v>
      </c>
      <c r="P212">
        <f>VLOOKUP(O212,state2,2,FALSE)</f>
        <v>13</v>
      </c>
      <c r="Q212">
        <v>48601</v>
      </c>
      <c r="R212" t="s">
        <v>55</v>
      </c>
      <c r="S212">
        <f>VLOOKUP(R212,region2,2,FALSE)</f>
        <v>3</v>
      </c>
      <c r="T212" t="s">
        <v>4304</v>
      </c>
      <c r="U212" t="s">
        <v>22</v>
      </c>
      <c r="V212">
        <f>VLOOKUP(U212,category2,2,FALSE)</f>
        <v>2</v>
      </c>
      <c r="W212" t="s">
        <v>3227</v>
      </c>
      <c r="X212">
        <f>VLOOKUP(W212,subcat2,3,FALSE)</f>
        <v>5</v>
      </c>
      <c r="Y212" t="s">
        <v>739</v>
      </c>
      <c r="Z212">
        <v>91.99</v>
      </c>
      <c r="AA212">
        <v>1</v>
      </c>
      <c r="AB212">
        <v>0</v>
      </c>
      <c r="AC212" s="4">
        <v>3.6795999999999935</v>
      </c>
    </row>
    <row r="213" spans="1:29" x14ac:dyDescent="0.25">
      <c r="A213" s="2">
        <v>212</v>
      </c>
      <c r="B213" t="s">
        <v>6920</v>
      </c>
      <c r="C213" s="3">
        <v>42044</v>
      </c>
      <c r="D213" s="3">
        <v>42048</v>
      </c>
      <c r="E213" t="s">
        <v>7</v>
      </c>
      <c r="F213">
        <f>VLOOKUP(E213,SHIPMODE,2,FALSE)</f>
        <v>1</v>
      </c>
      <c r="G213" t="s">
        <v>3354</v>
      </c>
      <c r="H213" t="s">
        <v>415</v>
      </c>
      <c r="I213" t="s">
        <v>18</v>
      </c>
      <c r="J213">
        <f>VLOOKUP(I213,segmentID,2,FALSE)</f>
        <v>2</v>
      </c>
      <c r="K213" t="s">
        <v>3255</v>
      </c>
      <c r="L213">
        <f>VLOOKUP(K213,country2,2,FALSE)</f>
        <v>1</v>
      </c>
      <c r="M213" t="s">
        <v>402</v>
      </c>
      <c r="N213">
        <f>VLOOKUP(Orders!M213,city2,2,FALSE)</f>
        <v>62</v>
      </c>
      <c r="O213" t="s">
        <v>54</v>
      </c>
      <c r="P213">
        <f>VLOOKUP(O213,state2,2,FALSE)</f>
        <v>6</v>
      </c>
      <c r="Q213">
        <v>75220</v>
      </c>
      <c r="R213" t="s">
        <v>55</v>
      </c>
      <c r="S213">
        <f>VLOOKUP(R213,region2,2,FALSE)</f>
        <v>3</v>
      </c>
      <c r="T213" t="s">
        <v>4305</v>
      </c>
      <c r="U213" t="s">
        <v>35</v>
      </c>
      <c r="V213">
        <f>VLOOKUP(U213,category2,2,FALSE)</f>
        <v>3</v>
      </c>
      <c r="W213" t="s">
        <v>3232</v>
      </c>
      <c r="X213">
        <f>VLOOKUP(W213,subcat2,3,FALSE)</f>
        <v>12</v>
      </c>
      <c r="Y213" t="s">
        <v>446</v>
      </c>
      <c r="Z213">
        <v>20.8</v>
      </c>
      <c r="AA213">
        <v>2</v>
      </c>
      <c r="AB213">
        <v>0.2</v>
      </c>
      <c r="AC213" s="4">
        <v>6.4999999999999991</v>
      </c>
    </row>
    <row r="214" spans="1:29" x14ac:dyDescent="0.25">
      <c r="A214" s="2">
        <v>213</v>
      </c>
      <c r="B214" t="s">
        <v>6921</v>
      </c>
      <c r="C214" s="3">
        <v>42006</v>
      </c>
      <c r="D214" s="3">
        <v>42013</v>
      </c>
      <c r="E214" t="s">
        <v>25</v>
      </c>
      <c r="F214">
        <f>VLOOKUP(E214,SHIPMODE,2,FALSE)</f>
        <v>2</v>
      </c>
      <c r="G214" t="s">
        <v>3355</v>
      </c>
      <c r="H214" t="s">
        <v>417</v>
      </c>
      <c r="I214" t="s">
        <v>18</v>
      </c>
      <c r="J214">
        <f>VLOOKUP(I214,segmentID,2,FALSE)</f>
        <v>2</v>
      </c>
      <c r="K214" t="s">
        <v>3255</v>
      </c>
      <c r="L214">
        <f>VLOOKUP(K214,country2,2,FALSE)</f>
        <v>1</v>
      </c>
      <c r="M214" t="s">
        <v>418</v>
      </c>
      <c r="N214">
        <f>VLOOKUP(Orders!M214,city2,2,FALSE)</f>
        <v>65</v>
      </c>
      <c r="O214" t="s">
        <v>249</v>
      </c>
      <c r="P214">
        <f>VLOOKUP(O214,state2,2,FALSE)</f>
        <v>25</v>
      </c>
      <c r="Q214">
        <v>44256</v>
      </c>
      <c r="R214" t="s">
        <v>79</v>
      </c>
      <c r="S214">
        <f>VLOOKUP(R214,region2,2,FALSE)</f>
        <v>4</v>
      </c>
      <c r="T214" t="s">
        <v>4306</v>
      </c>
      <c r="U214" t="s">
        <v>22</v>
      </c>
      <c r="V214">
        <f>VLOOKUP(U214,category2,2,FALSE)</f>
        <v>2</v>
      </c>
      <c r="W214" t="s">
        <v>23</v>
      </c>
      <c r="X214">
        <f>VLOOKUP(W214,subcat2,3,FALSE)</f>
        <v>3</v>
      </c>
      <c r="Y214" t="s">
        <v>617</v>
      </c>
      <c r="Z214">
        <v>23.680000000000003</v>
      </c>
      <c r="AA214">
        <v>2</v>
      </c>
      <c r="AB214">
        <v>0.2</v>
      </c>
      <c r="AC214" s="4">
        <v>8.879999999999999</v>
      </c>
    </row>
    <row r="215" spans="1:29" x14ac:dyDescent="0.25">
      <c r="A215" s="2">
        <v>214</v>
      </c>
      <c r="B215" t="s">
        <v>6921</v>
      </c>
      <c r="C215" s="3">
        <v>42006</v>
      </c>
      <c r="D215" s="3">
        <v>42013</v>
      </c>
      <c r="E215" t="s">
        <v>25</v>
      </c>
      <c r="F215">
        <f>VLOOKUP(E215,SHIPMODE,2,FALSE)</f>
        <v>2</v>
      </c>
      <c r="G215" t="s">
        <v>3355</v>
      </c>
      <c r="H215" t="s">
        <v>417</v>
      </c>
      <c r="I215" t="s">
        <v>18</v>
      </c>
      <c r="J215">
        <f>VLOOKUP(I215,segmentID,2,FALSE)</f>
        <v>2</v>
      </c>
      <c r="K215" t="s">
        <v>3255</v>
      </c>
      <c r="L215">
        <f>VLOOKUP(K215,country2,2,FALSE)</f>
        <v>1</v>
      </c>
      <c r="M215" t="s">
        <v>418</v>
      </c>
      <c r="N215">
        <f>VLOOKUP(Orders!M215,city2,2,FALSE)</f>
        <v>65</v>
      </c>
      <c r="O215" t="s">
        <v>249</v>
      </c>
      <c r="P215">
        <f>VLOOKUP(O215,state2,2,FALSE)</f>
        <v>25</v>
      </c>
      <c r="Q215">
        <v>44256</v>
      </c>
      <c r="R215" t="s">
        <v>79</v>
      </c>
      <c r="S215">
        <f>VLOOKUP(R215,region2,2,FALSE)</f>
        <v>4</v>
      </c>
      <c r="T215" t="s">
        <v>4307</v>
      </c>
      <c r="U215" t="s">
        <v>13</v>
      </c>
      <c r="V215">
        <f>VLOOKUP(U215,category2,2,FALSE)</f>
        <v>1</v>
      </c>
      <c r="W215" t="s">
        <v>14</v>
      </c>
      <c r="X215">
        <f>VLOOKUP(W215,subcat2,3,FALSE)</f>
        <v>1</v>
      </c>
      <c r="Y215" t="s">
        <v>420</v>
      </c>
      <c r="Z215">
        <v>452.45</v>
      </c>
      <c r="AA215">
        <v>5</v>
      </c>
      <c r="AB215">
        <v>0.5</v>
      </c>
      <c r="AC215" s="4">
        <v>-244.32300000000006</v>
      </c>
    </row>
    <row r="216" spans="1:29" x14ac:dyDescent="0.25">
      <c r="A216" s="2">
        <v>215</v>
      </c>
      <c r="B216" t="s">
        <v>6921</v>
      </c>
      <c r="C216" s="3">
        <v>42006</v>
      </c>
      <c r="D216" s="3">
        <v>42013</v>
      </c>
      <c r="E216" t="s">
        <v>25</v>
      </c>
      <c r="F216">
        <f>VLOOKUP(E216,SHIPMODE,2,FALSE)</f>
        <v>2</v>
      </c>
      <c r="G216" t="s">
        <v>3355</v>
      </c>
      <c r="H216" t="s">
        <v>417</v>
      </c>
      <c r="I216" t="s">
        <v>18</v>
      </c>
      <c r="J216">
        <f>VLOOKUP(I216,segmentID,2,FALSE)</f>
        <v>2</v>
      </c>
      <c r="K216" t="s">
        <v>3255</v>
      </c>
      <c r="L216">
        <f>VLOOKUP(K216,country2,2,FALSE)</f>
        <v>1</v>
      </c>
      <c r="M216" t="s">
        <v>418</v>
      </c>
      <c r="N216">
        <f>VLOOKUP(Orders!M216,city2,2,FALSE)</f>
        <v>65</v>
      </c>
      <c r="O216" t="s">
        <v>249</v>
      </c>
      <c r="P216">
        <f>VLOOKUP(O216,state2,2,FALSE)</f>
        <v>25</v>
      </c>
      <c r="Q216">
        <v>44256</v>
      </c>
      <c r="R216" t="s">
        <v>79</v>
      </c>
      <c r="S216">
        <f>VLOOKUP(R216,region2,2,FALSE)</f>
        <v>4</v>
      </c>
      <c r="T216" t="s">
        <v>4214</v>
      </c>
      <c r="U216" t="s">
        <v>35</v>
      </c>
      <c r="V216">
        <f>VLOOKUP(U216,category2,2,FALSE)</f>
        <v>3</v>
      </c>
      <c r="W216" t="s">
        <v>3230</v>
      </c>
      <c r="X216">
        <f>VLOOKUP(W216,subcat2,3,FALSE)</f>
        <v>8</v>
      </c>
      <c r="Y216" t="s">
        <v>981</v>
      </c>
      <c r="Z216">
        <v>62.981999999999999</v>
      </c>
      <c r="AA216">
        <v>3</v>
      </c>
      <c r="AB216">
        <v>0.4</v>
      </c>
      <c r="AC216" s="4">
        <v>-14.695800000000006</v>
      </c>
    </row>
    <row r="217" spans="1:29" x14ac:dyDescent="0.25">
      <c r="A217" s="2">
        <v>216</v>
      </c>
      <c r="B217" t="s">
        <v>6921</v>
      </c>
      <c r="C217" s="3">
        <v>42006</v>
      </c>
      <c r="D217" s="3">
        <v>42013</v>
      </c>
      <c r="E217" t="s">
        <v>25</v>
      </c>
      <c r="F217">
        <f>VLOOKUP(E217,SHIPMODE,2,FALSE)</f>
        <v>2</v>
      </c>
      <c r="G217" t="s">
        <v>3355</v>
      </c>
      <c r="H217" t="s">
        <v>417</v>
      </c>
      <c r="I217" t="s">
        <v>18</v>
      </c>
      <c r="J217">
        <f>VLOOKUP(I217,segmentID,2,FALSE)</f>
        <v>2</v>
      </c>
      <c r="K217" t="s">
        <v>3255</v>
      </c>
      <c r="L217">
        <f>VLOOKUP(K217,country2,2,FALSE)</f>
        <v>1</v>
      </c>
      <c r="M217" t="s">
        <v>418</v>
      </c>
      <c r="N217">
        <f>VLOOKUP(Orders!M217,city2,2,FALSE)</f>
        <v>65</v>
      </c>
      <c r="O217" t="s">
        <v>249</v>
      </c>
      <c r="P217">
        <f>VLOOKUP(O217,state2,2,FALSE)</f>
        <v>25</v>
      </c>
      <c r="Q217">
        <v>44256</v>
      </c>
      <c r="R217" t="s">
        <v>79</v>
      </c>
      <c r="S217">
        <f>VLOOKUP(R217,region2,2,FALSE)</f>
        <v>4</v>
      </c>
      <c r="T217" t="s">
        <v>4308</v>
      </c>
      <c r="U217" t="s">
        <v>35</v>
      </c>
      <c r="V217">
        <f>VLOOKUP(U217,category2,2,FALSE)</f>
        <v>3</v>
      </c>
      <c r="W217" t="s">
        <v>3235</v>
      </c>
      <c r="X217">
        <f>VLOOKUP(W217,subcat2,3,FALSE)</f>
        <v>16</v>
      </c>
      <c r="Y217" t="s">
        <v>3095</v>
      </c>
      <c r="Z217">
        <v>1188.0000000000002</v>
      </c>
      <c r="AA217">
        <v>9</v>
      </c>
      <c r="AB217">
        <v>0.7</v>
      </c>
      <c r="AC217" s="4">
        <v>-950.40000000000009</v>
      </c>
    </row>
    <row r="218" spans="1:29" x14ac:dyDescent="0.25">
      <c r="A218" s="2">
        <v>217</v>
      </c>
      <c r="B218" t="s">
        <v>6921</v>
      </c>
      <c r="C218" s="3">
        <v>42006</v>
      </c>
      <c r="D218" s="3">
        <v>42013</v>
      </c>
      <c r="E218" t="s">
        <v>25</v>
      </c>
      <c r="F218">
        <f>VLOOKUP(E218,SHIPMODE,2,FALSE)</f>
        <v>2</v>
      </c>
      <c r="G218" t="s">
        <v>3355</v>
      </c>
      <c r="H218" t="s">
        <v>417</v>
      </c>
      <c r="I218" t="s">
        <v>18</v>
      </c>
      <c r="J218">
        <f>VLOOKUP(I218,segmentID,2,FALSE)</f>
        <v>2</v>
      </c>
      <c r="K218" t="s">
        <v>3255</v>
      </c>
      <c r="L218">
        <f>VLOOKUP(K218,country2,2,FALSE)</f>
        <v>1</v>
      </c>
      <c r="M218" t="s">
        <v>418</v>
      </c>
      <c r="N218">
        <f>VLOOKUP(Orders!M218,city2,2,FALSE)</f>
        <v>65</v>
      </c>
      <c r="O218" t="s">
        <v>249</v>
      </c>
      <c r="P218">
        <f>VLOOKUP(O218,state2,2,FALSE)</f>
        <v>25</v>
      </c>
      <c r="Q218">
        <v>44256</v>
      </c>
      <c r="R218" t="s">
        <v>79</v>
      </c>
      <c r="S218">
        <f>VLOOKUP(R218,region2,2,FALSE)</f>
        <v>4</v>
      </c>
      <c r="T218" t="s">
        <v>4309</v>
      </c>
      <c r="U218" t="s">
        <v>35</v>
      </c>
      <c r="V218">
        <f>VLOOKUP(U218,category2,2,FALSE)</f>
        <v>3</v>
      </c>
      <c r="W218" t="s">
        <v>3232</v>
      </c>
      <c r="X218">
        <f>VLOOKUP(W218,subcat2,3,FALSE)</f>
        <v>12</v>
      </c>
      <c r="Y218" t="s">
        <v>2738</v>
      </c>
      <c r="Z218">
        <v>89.584000000000003</v>
      </c>
      <c r="AA218">
        <v>2</v>
      </c>
      <c r="AB218">
        <v>0.2</v>
      </c>
      <c r="AC218" s="4">
        <v>4.4792000000000058</v>
      </c>
    </row>
    <row r="219" spans="1:29" x14ac:dyDescent="0.25">
      <c r="A219" s="2">
        <v>218</v>
      </c>
      <c r="B219" t="s">
        <v>7966</v>
      </c>
      <c r="C219" s="3">
        <v>42671</v>
      </c>
      <c r="D219" s="3">
        <v>42675</v>
      </c>
      <c r="E219" t="s">
        <v>25</v>
      </c>
      <c r="F219">
        <f>VLOOKUP(E219,SHIPMODE,2,FALSE)</f>
        <v>2</v>
      </c>
      <c r="G219" t="s">
        <v>3356</v>
      </c>
      <c r="H219" t="s">
        <v>423</v>
      </c>
      <c r="I219" t="s">
        <v>9</v>
      </c>
      <c r="J219">
        <f>VLOOKUP(I219,segmentID,2,FALSE)</f>
        <v>1</v>
      </c>
      <c r="K219" t="s">
        <v>3255</v>
      </c>
      <c r="L219">
        <f>VLOOKUP(K219,country2,2,FALSE)</f>
        <v>1</v>
      </c>
      <c r="M219" t="s">
        <v>19</v>
      </c>
      <c r="N219">
        <f>VLOOKUP(Orders!M219,city2,2,FALSE)</f>
        <v>2</v>
      </c>
      <c r="O219" t="s">
        <v>20</v>
      </c>
      <c r="P219">
        <f>VLOOKUP(O219,state2,2,FALSE)</f>
        <v>2</v>
      </c>
      <c r="Q219">
        <v>90032</v>
      </c>
      <c r="R219" t="s">
        <v>21</v>
      </c>
      <c r="S219">
        <f>VLOOKUP(R219,region2,2,FALSE)</f>
        <v>2</v>
      </c>
      <c r="T219" t="s">
        <v>4285</v>
      </c>
      <c r="U219" t="s">
        <v>22</v>
      </c>
      <c r="V219">
        <f>VLOOKUP(U219,category2,2,FALSE)</f>
        <v>2</v>
      </c>
      <c r="W219" t="s">
        <v>3227</v>
      </c>
      <c r="X219">
        <f>VLOOKUP(W219,subcat2,3,FALSE)</f>
        <v>5</v>
      </c>
      <c r="Y219" t="s">
        <v>1774</v>
      </c>
      <c r="Z219">
        <v>93.06</v>
      </c>
      <c r="AA219">
        <v>6</v>
      </c>
      <c r="AB219">
        <v>0</v>
      </c>
      <c r="AC219" s="4">
        <v>26.056800000000003</v>
      </c>
    </row>
    <row r="220" spans="1:29" x14ac:dyDescent="0.25">
      <c r="A220" s="2">
        <v>219</v>
      </c>
      <c r="B220" t="s">
        <v>7966</v>
      </c>
      <c r="C220" s="3">
        <v>42671</v>
      </c>
      <c r="D220" s="3">
        <v>42675</v>
      </c>
      <c r="E220" t="s">
        <v>25</v>
      </c>
      <c r="F220">
        <f>VLOOKUP(E220,SHIPMODE,2,FALSE)</f>
        <v>2</v>
      </c>
      <c r="G220" t="s">
        <v>3356</v>
      </c>
      <c r="H220" t="s">
        <v>423</v>
      </c>
      <c r="I220" t="s">
        <v>9</v>
      </c>
      <c r="J220">
        <f>VLOOKUP(I220,segmentID,2,FALSE)</f>
        <v>1</v>
      </c>
      <c r="K220" t="s">
        <v>3255</v>
      </c>
      <c r="L220">
        <f>VLOOKUP(K220,country2,2,FALSE)</f>
        <v>1</v>
      </c>
      <c r="M220" t="s">
        <v>19</v>
      </c>
      <c r="N220">
        <f>VLOOKUP(Orders!M220,city2,2,FALSE)</f>
        <v>2</v>
      </c>
      <c r="O220" t="s">
        <v>20</v>
      </c>
      <c r="P220">
        <f>VLOOKUP(O220,state2,2,FALSE)</f>
        <v>2</v>
      </c>
      <c r="Q220">
        <v>90032</v>
      </c>
      <c r="R220" t="s">
        <v>21</v>
      </c>
      <c r="S220">
        <f>VLOOKUP(R220,region2,2,FALSE)</f>
        <v>2</v>
      </c>
      <c r="T220" t="s">
        <v>4310</v>
      </c>
      <c r="U220" t="s">
        <v>35</v>
      </c>
      <c r="V220">
        <f>VLOOKUP(U220,category2,2,FALSE)</f>
        <v>3</v>
      </c>
      <c r="W220" t="s">
        <v>3230</v>
      </c>
      <c r="X220">
        <f>VLOOKUP(W220,subcat2,3,FALSE)</f>
        <v>8</v>
      </c>
      <c r="Y220" t="s">
        <v>1409</v>
      </c>
      <c r="Z220">
        <v>302.37599999999998</v>
      </c>
      <c r="AA220">
        <v>3</v>
      </c>
      <c r="AB220">
        <v>0.2</v>
      </c>
      <c r="AC220" s="4">
        <v>22.678200000000018</v>
      </c>
    </row>
    <row r="221" spans="1:29" x14ac:dyDescent="0.25">
      <c r="A221" s="2">
        <v>220</v>
      </c>
      <c r="B221" t="s">
        <v>6922</v>
      </c>
      <c r="C221" s="3">
        <v>42362</v>
      </c>
      <c r="D221" s="3">
        <v>42365</v>
      </c>
      <c r="E221" t="s">
        <v>97</v>
      </c>
      <c r="F221">
        <f>VLOOKUP(E221,SHIPMODE,2,FALSE)</f>
        <v>3</v>
      </c>
      <c r="G221" t="s">
        <v>3357</v>
      </c>
      <c r="H221" t="s">
        <v>425</v>
      </c>
      <c r="I221" t="s">
        <v>9</v>
      </c>
      <c r="J221">
        <f>VLOOKUP(I221,segmentID,2,FALSE)</f>
        <v>1</v>
      </c>
      <c r="K221" t="s">
        <v>3255</v>
      </c>
      <c r="L221">
        <f>VLOOKUP(K221,country2,2,FALSE)</f>
        <v>1</v>
      </c>
      <c r="M221" t="s">
        <v>426</v>
      </c>
      <c r="N221">
        <f>VLOOKUP(Orders!M221,city2,2,FALSE)</f>
        <v>66</v>
      </c>
      <c r="O221" t="s">
        <v>249</v>
      </c>
      <c r="P221">
        <f>VLOOKUP(O221,state2,2,FALSE)</f>
        <v>25</v>
      </c>
      <c r="Q221">
        <v>43017</v>
      </c>
      <c r="R221" t="s">
        <v>79</v>
      </c>
      <c r="S221">
        <f>VLOOKUP(R221,region2,2,FALSE)</f>
        <v>4</v>
      </c>
      <c r="T221" t="s">
        <v>4311</v>
      </c>
      <c r="U221" t="s">
        <v>22</v>
      </c>
      <c r="V221">
        <f>VLOOKUP(U221,category2,2,FALSE)</f>
        <v>2</v>
      </c>
      <c r="W221" t="s">
        <v>3234</v>
      </c>
      <c r="X221">
        <f>VLOOKUP(W221,subcat2,3,FALSE)</f>
        <v>14</v>
      </c>
      <c r="Y221" t="s">
        <v>1539</v>
      </c>
      <c r="Z221">
        <v>5.5840000000000005</v>
      </c>
      <c r="AA221">
        <v>2</v>
      </c>
      <c r="AB221">
        <v>0.2</v>
      </c>
      <c r="AC221" s="4">
        <v>1.8147999999999997</v>
      </c>
    </row>
    <row r="222" spans="1:29" x14ac:dyDescent="0.25">
      <c r="A222" s="2">
        <v>221</v>
      </c>
      <c r="B222" t="s">
        <v>6922</v>
      </c>
      <c r="C222" s="3">
        <v>42362</v>
      </c>
      <c r="D222" s="3">
        <v>42365</v>
      </c>
      <c r="E222" t="s">
        <v>97</v>
      </c>
      <c r="F222">
        <f>VLOOKUP(E222,SHIPMODE,2,FALSE)</f>
        <v>3</v>
      </c>
      <c r="G222" t="s">
        <v>3357</v>
      </c>
      <c r="H222" t="s">
        <v>425</v>
      </c>
      <c r="I222" t="s">
        <v>9</v>
      </c>
      <c r="J222">
        <f>VLOOKUP(I222,segmentID,2,FALSE)</f>
        <v>1</v>
      </c>
      <c r="K222" t="s">
        <v>3255</v>
      </c>
      <c r="L222">
        <f>VLOOKUP(K222,country2,2,FALSE)</f>
        <v>1</v>
      </c>
      <c r="M222" t="s">
        <v>426</v>
      </c>
      <c r="N222">
        <f>VLOOKUP(Orders!M222,city2,2,FALSE)</f>
        <v>66</v>
      </c>
      <c r="O222" t="s">
        <v>249</v>
      </c>
      <c r="P222">
        <f>VLOOKUP(O222,state2,2,FALSE)</f>
        <v>25</v>
      </c>
      <c r="Q222">
        <v>43017</v>
      </c>
      <c r="R222" t="s">
        <v>79</v>
      </c>
      <c r="S222">
        <f>VLOOKUP(R222,region2,2,FALSE)</f>
        <v>4</v>
      </c>
      <c r="T222" t="s">
        <v>4312</v>
      </c>
      <c r="U222" t="s">
        <v>22</v>
      </c>
      <c r="V222">
        <f>VLOOKUP(U222,category2,2,FALSE)</f>
        <v>2</v>
      </c>
      <c r="W222" t="s">
        <v>45</v>
      </c>
      <c r="X222">
        <f>VLOOKUP(W222,subcat2,3,FALSE)</f>
        <v>11</v>
      </c>
      <c r="Y222" t="s">
        <v>693</v>
      </c>
      <c r="Z222">
        <v>22.704000000000004</v>
      </c>
      <c r="AA222">
        <v>6</v>
      </c>
      <c r="AB222">
        <v>0.2</v>
      </c>
      <c r="AC222" s="4">
        <v>8.2302</v>
      </c>
    </row>
    <row r="223" spans="1:29" x14ac:dyDescent="0.25">
      <c r="A223" s="2">
        <v>222</v>
      </c>
      <c r="B223" t="s">
        <v>6922</v>
      </c>
      <c r="C223" s="3">
        <v>42362</v>
      </c>
      <c r="D223" s="3">
        <v>42365</v>
      </c>
      <c r="E223" t="s">
        <v>97</v>
      </c>
      <c r="F223">
        <f>VLOOKUP(E223,SHIPMODE,2,FALSE)</f>
        <v>3</v>
      </c>
      <c r="G223" t="s">
        <v>3357</v>
      </c>
      <c r="H223" t="s">
        <v>425</v>
      </c>
      <c r="I223" t="s">
        <v>9</v>
      </c>
      <c r="J223">
        <f>VLOOKUP(I223,segmentID,2,FALSE)</f>
        <v>1</v>
      </c>
      <c r="K223" t="s">
        <v>3255</v>
      </c>
      <c r="L223">
        <f>VLOOKUP(K223,country2,2,FALSE)</f>
        <v>1</v>
      </c>
      <c r="M223" t="s">
        <v>426</v>
      </c>
      <c r="N223">
        <f>VLOOKUP(Orders!M223,city2,2,FALSE)</f>
        <v>66</v>
      </c>
      <c r="O223" t="s">
        <v>249</v>
      </c>
      <c r="P223">
        <f>VLOOKUP(O223,state2,2,FALSE)</f>
        <v>25</v>
      </c>
      <c r="Q223">
        <v>43017</v>
      </c>
      <c r="R223" t="s">
        <v>79</v>
      </c>
      <c r="S223">
        <f>VLOOKUP(R223,region2,2,FALSE)</f>
        <v>4</v>
      </c>
      <c r="T223" t="s">
        <v>4201</v>
      </c>
      <c r="U223" t="s">
        <v>22</v>
      </c>
      <c r="V223">
        <f>VLOOKUP(U223,category2,2,FALSE)</f>
        <v>2</v>
      </c>
      <c r="W223" t="s">
        <v>3231</v>
      </c>
      <c r="X223">
        <f>VLOOKUP(W223,subcat2,3,FALSE)</f>
        <v>9</v>
      </c>
      <c r="Y223" t="s">
        <v>987</v>
      </c>
      <c r="Z223">
        <v>19.776000000000003</v>
      </c>
      <c r="AA223">
        <v>4</v>
      </c>
      <c r="AB223">
        <v>0.7</v>
      </c>
      <c r="AC223" s="4">
        <v>-13.843199999999996</v>
      </c>
    </row>
    <row r="224" spans="1:29" x14ac:dyDescent="0.25">
      <c r="A224" s="2">
        <v>223</v>
      </c>
      <c r="B224" t="s">
        <v>6922</v>
      </c>
      <c r="C224" s="3">
        <v>42362</v>
      </c>
      <c r="D224" s="3">
        <v>42365</v>
      </c>
      <c r="E224" t="s">
        <v>97</v>
      </c>
      <c r="F224">
        <f>VLOOKUP(E224,SHIPMODE,2,FALSE)</f>
        <v>3</v>
      </c>
      <c r="G224" t="s">
        <v>3357</v>
      </c>
      <c r="H224" t="s">
        <v>425</v>
      </c>
      <c r="I224" t="s">
        <v>9</v>
      </c>
      <c r="J224">
        <f>VLOOKUP(I224,segmentID,2,FALSE)</f>
        <v>1</v>
      </c>
      <c r="K224" t="s">
        <v>3255</v>
      </c>
      <c r="L224">
        <f>VLOOKUP(K224,country2,2,FALSE)</f>
        <v>1</v>
      </c>
      <c r="M224" t="s">
        <v>426</v>
      </c>
      <c r="N224">
        <f>VLOOKUP(Orders!M224,city2,2,FALSE)</f>
        <v>66</v>
      </c>
      <c r="O224" t="s">
        <v>249</v>
      </c>
      <c r="P224">
        <f>VLOOKUP(O224,state2,2,FALSE)</f>
        <v>25</v>
      </c>
      <c r="Q224">
        <v>43017</v>
      </c>
      <c r="R224" t="s">
        <v>79</v>
      </c>
      <c r="S224">
        <f>VLOOKUP(R224,region2,2,FALSE)</f>
        <v>4</v>
      </c>
      <c r="T224" t="s">
        <v>4313</v>
      </c>
      <c r="U224" t="s">
        <v>13</v>
      </c>
      <c r="V224">
        <f>VLOOKUP(U224,category2,2,FALSE)</f>
        <v>1</v>
      </c>
      <c r="W224" t="s">
        <v>3228</v>
      </c>
      <c r="X224">
        <f>VLOOKUP(W224,subcat2,3,FALSE)</f>
        <v>6</v>
      </c>
      <c r="Y224" t="s">
        <v>831</v>
      </c>
      <c r="Z224">
        <v>72.703999999999994</v>
      </c>
      <c r="AA224">
        <v>4</v>
      </c>
      <c r="AB224">
        <v>0.2</v>
      </c>
      <c r="AC224" s="4">
        <v>19.084800000000005</v>
      </c>
    </row>
    <row r="225" spans="1:29" x14ac:dyDescent="0.25">
      <c r="A225" s="2">
        <v>224</v>
      </c>
      <c r="B225" t="s">
        <v>6922</v>
      </c>
      <c r="C225" s="3">
        <v>42362</v>
      </c>
      <c r="D225" s="3">
        <v>42365</v>
      </c>
      <c r="E225" t="s">
        <v>97</v>
      </c>
      <c r="F225">
        <f>VLOOKUP(E225,SHIPMODE,2,FALSE)</f>
        <v>3</v>
      </c>
      <c r="G225" t="s">
        <v>3357</v>
      </c>
      <c r="H225" t="s">
        <v>425</v>
      </c>
      <c r="I225" t="s">
        <v>9</v>
      </c>
      <c r="J225">
        <f>VLOOKUP(I225,segmentID,2,FALSE)</f>
        <v>1</v>
      </c>
      <c r="K225" t="s">
        <v>3255</v>
      </c>
      <c r="L225">
        <f>VLOOKUP(K225,country2,2,FALSE)</f>
        <v>1</v>
      </c>
      <c r="M225" t="s">
        <v>426</v>
      </c>
      <c r="N225">
        <f>VLOOKUP(Orders!M225,city2,2,FALSE)</f>
        <v>66</v>
      </c>
      <c r="O225" t="s">
        <v>249</v>
      </c>
      <c r="P225">
        <f>VLOOKUP(O225,state2,2,FALSE)</f>
        <v>25</v>
      </c>
      <c r="Q225">
        <v>43017</v>
      </c>
      <c r="R225" t="s">
        <v>79</v>
      </c>
      <c r="S225">
        <f>VLOOKUP(R225,region2,2,FALSE)</f>
        <v>4</v>
      </c>
      <c r="T225" t="s">
        <v>4314</v>
      </c>
      <c r="U225" t="s">
        <v>35</v>
      </c>
      <c r="V225">
        <f>VLOOKUP(U225,category2,2,FALSE)</f>
        <v>3</v>
      </c>
      <c r="W225" t="s">
        <v>3235</v>
      </c>
      <c r="X225">
        <f>VLOOKUP(W225,subcat2,3,FALSE)</f>
        <v>16</v>
      </c>
      <c r="Y225" t="s">
        <v>2231</v>
      </c>
      <c r="Z225">
        <v>479.98800000000006</v>
      </c>
      <c r="AA225">
        <v>4</v>
      </c>
      <c r="AB225">
        <v>0.7</v>
      </c>
      <c r="AC225" s="4">
        <v>-383.99040000000002</v>
      </c>
    </row>
    <row r="226" spans="1:29" x14ac:dyDescent="0.25">
      <c r="A226" s="2">
        <v>225</v>
      </c>
      <c r="B226" t="s">
        <v>6922</v>
      </c>
      <c r="C226" s="3">
        <v>42362</v>
      </c>
      <c r="D226" s="3">
        <v>42365</v>
      </c>
      <c r="E226" t="s">
        <v>97</v>
      </c>
      <c r="F226">
        <f>VLOOKUP(E226,SHIPMODE,2,FALSE)</f>
        <v>3</v>
      </c>
      <c r="G226" t="s">
        <v>3357</v>
      </c>
      <c r="H226" t="s">
        <v>425</v>
      </c>
      <c r="I226" t="s">
        <v>9</v>
      </c>
      <c r="J226">
        <f>VLOOKUP(I226,segmentID,2,FALSE)</f>
        <v>1</v>
      </c>
      <c r="K226" t="s">
        <v>3255</v>
      </c>
      <c r="L226">
        <f>VLOOKUP(K226,country2,2,FALSE)</f>
        <v>1</v>
      </c>
      <c r="M226" t="s">
        <v>426</v>
      </c>
      <c r="N226">
        <f>VLOOKUP(Orders!M226,city2,2,FALSE)</f>
        <v>66</v>
      </c>
      <c r="O226" t="s">
        <v>249</v>
      </c>
      <c r="P226">
        <f>VLOOKUP(O226,state2,2,FALSE)</f>
        <v>25</v>
      </c>
      <c r="Q226">
        <v>43017</v>
      </c>
      <c r="R226" t="s">
        <v>79</v>
      </c>
      <c r="S226">
        <f>VLOOKUP(R226,region2,2,FALSE)</f>
        <v>4</v>
      </c>
      <c r="T226" t="s">
        <v>4315</v>
      </c>
      <c r="U226" t="s">
        <v>22</v>
      </c>
      <c r="V226">
        <f>VLOOKUP(U226,category2,2,FALSE)</f>
        <v>2</v>
      </c>
      <c r="W226" t="s">
        <v>3229</v>
      </c>
      <c r="X226">
        <f>VLOOKUP(W226,subcat2,3,FALSE)</f>
        <v>7</v>
      </c>
      <c r="Y226" t="s">
        <v>2016</v>
      </c>
      <c r="Z226">
        <v>27.168000000000003</v>
      </c>
      <c r="AA226">
        <v>2</v>
      </c>
      <c r="AB226">
        <v>0.2</v>
      </c>
      <c r="AC226" s="4">
        <v>2.7168000000000001</v>
      </c>
    </row>
    <row r="227" spans="1:29" x14ac:dyDescent="0.25">
      <c r="A227" s="2">
        <v>226</v>
      </c>
      <c r="B227" t="s">
        <v>6923</v>
      </c>
      <c r="C227" s="3">
        <v>42225</v>
      </c>
      <c r="D227" s="3">
        <v>42232</v>
      </c>
      <c r="E227" t="s">
        <v>25</v>
      </c>
      <c r="F227">
        <f>VLOOKUP(E227,SHIPMODE,2,FALSE)</f>
        <v>2</v>
      </c>
      <c r="G227" t="s">
        <v>3358</v>
      </c>
      <c r="H227" t="s">
        <v>432</v>
      </c>
      <c r="I227" t="s">
        <v>18</v>
      </c>
      <c r="J227">
        <f>VLOOKUP(I227,segmentID,2,FALSE)</f>
        <v>2</v>
      </c>
      <c r="K227" t="s">
        <v>3255</v>
      </c>
      <c r="L227">
        <f>VLOOKUP(K227,country2,2,FALSE)</f>
        <v>1</v>
      </c>
      <c r="M227" t="s">
        <v>433</v>
      </c>
      <c r="N227">
        <f>VLOOKUP(Orders!M227,city2,2,FALSE)</f>
        <v>67</v>
      </c>
      <c r="O227" t="s">
        <v>123</v>
      </c>
      <c r="P227">
        <f>VLOOKUP(O227,state2,2,FALSE)</f>
        <v>13</v>
      </c>
      <c r="Q227">
        <v>48227</v>
      </c>
      <c r="R227" t="s">
        <v>55</v>
      </c>
      <c r="S227">
        <f>VLOOKUP(R227,region2,2,FALSE)</f>
        <v>3</v>
      </c>
      <c r="T227" t="s">
        <v>4316</v>
      </c>
      <c r="U227" t="s">
        <v>22</v>
      </c>
      <c r="V227">
        <f>VLOOKUP(U227,category2,2,FALSE)</f>
        <v>2</v>
      </c>
      <c r="W227" t="s">
        <v>3229</v>
      </c>
      <c r="X227">
        <f>VLOOKUP(W227,subcat2,3,FALSE)</f>
        <v>7</v>
      </c>
      <c r="Y227" t="s">
        <v>1400</v>
      </c>
      <c r="Z227">
        <v>2.2000000000000002</v>
      </c>
      <c r="AA227">
        <v>1</v>
      </c>
      <c r="AB227">
        <v>0</v>
      </c>
      <c r="AC227" s="4">
        <v>0.96800000000000019</v>
      </c>
    </row>
    <row r="228" spans="1:29" x14ac:dyDescent="0.25">
      <c r="A228" s="2">
        <v>227</v>
      </c>
      <c r="B228" t="s">
        <v>6923</v>
      </c>
      <c r="C228" s="3">
        <v>42225</v>
      </c>
      <c r="D228" s="3">
        <v>42232</v>
      </c>
      <c r="E228" t="s">
        <v>25</v>
      </c>
      <c r="F228">
        <f>VLOOKUP(E228,SHIPMODE,2,FALSE)</f>
        <v>2</v>
      </c>
      <c r="G228" t="s">
        <v>3358</v>
      </c>
      <c r="H228" t="s">
        <v>432</v>
      </c>
      <c r="I228" t="s">
        <v>18</v>
      </c>
      <c r="J228">
        <f>VLOOKUP(I228,segmentID,2,FALSE)</f>
        <v>2</v>
      </c>
      <c r="K228" t="s">
        <v>3255</v>
      </c>
      <c r="L228">
        <f>VLOOKUP(K228,country2,2,FALSE)</f>
        <v>1</v>
      </c>
      <c r="M228" t="s">
        <v>433</v>
      </c>
      <c r="N228">
        <f>VLOOKUP(Orders!M228,city2,2,FALSE)</f>
        <v>67</v>
      </c>
      <c r="O228" t="s">
        <v>123</v>
      </c>
      <c r="P228">
        <f>VLOOKUP(O228,state2,2,FALSE)</f>
        <v>13</v>
      </c>
      <c r="Q228">
        <v>48227</v>
      </c>
      <c r="R228" t="s">
        <v>55</v>
      </c>
      <c r="S228">
        <f>VLOOKUP(R228,region2,2,FALSE)</f>
        <v>3</v>
      </c>
      <c r="T228" t="s">
        <v>4317</v>
      </c>
      <c r="U228" t="s">
        <v>13</v>
      </c>
      <c r="V228">
        <f>VLOOKUP(U228,category2,2,FALSE)</f>
        <v>1</v>
      </c>
      <c r="W228" t="s">
        <v>29</v>
      </c>
      <c r="X228">
        <f>VLOOKUP(W228,subcat2,3,FALSE)</f>
        <v>4</v>
      </c>
      <c r="Y228" t="s">
        <v>2315</v>
      </c>
      <c r="Z228">
        <v>622.44999999999993</v>
      </c>
      <c r="AA228">
        <v>5</v>
      </c>
      <c r="AB228">
        <v>0</v>
      </c>
      <c r="AC228" s="4">
        <v>136.93899999999999</v>
      </c>
    </row>
    <row r="229" spans="1:29" x14ac:dyDescent="0.25">
      <c r="A229" s="2">
        <v>228</v>
      </c>
      <c r="B229" t="s">
        <v>6923</v>
      </c>
      <c r="C229" s="3">
        <v>42225</v>
      </c>
      <c r="D229" s="3">
        <v>42232</v>
      </c>
      <c r="E229" t="s">
        <v>25</v>
      </c>
      <c r="F229">
        <f>VLOOKUP(E229,SHIPMODE,2,FALSE)</f>
        <v>2</v>
      </c>
      <c r="G229" t="s">
        <v>3358</v>
      </c>
      <c r="H229" t="s">
        <v>432</v>
      </c>
      <c r="I229" t="s">
        <v>18</v>
      </c>
      <c r="J229">
        <f>VLOOKUP(I229,segmentID,2,FALSE)</f>
        <v>2</v>
      </c>
      <c r="K229" t="s">
        <v>3255</v>
      </c>
      <c r="L229">
        <f>VLOOKUP(K229,country2,2,FALSE)</f>
        <v>1</v>
      </c>
      <c r="M229" t="s">
        <v>433</v>
      </c>
      <c r="N229">
        <f>VLOOKUP(Orders!M229,city2,2,FALSE)</f>
        <v>67</v>
      </c>
      <c r="O229" t="s">
        <v>123</v>
      </c>
      <c r="P229">
        <f>VLOOKUP(O229,state2,2,FALSE)</f>
        <v>13</v>
      </c>
      <c r="Q229">
        <v>48227</v>
      </c>
      <c r="R229" t="s">
        <v>55</v>
      </c>
      <c r="S229">
        <f>VLOOKUP(R229,region2,2,FALSE)</f>
        <v>3</v>
      </c>
      <c r="T229" t="s">
        <v>4318</v>
      </c>
      <c r="U229" t="s">
        <v>22</v>
      </c>
      <c r="V229">
        <f>VLOOKUP(U229,category2,2,FALSE)</f>
        <v>2</v>
      </c>
      <c r="W229" t="s">
        <v>3227</v>
      </c>
      <c r="X229">
        <f>VLOOKUP(W229,subcat2,3,FALSE)</f>
        <v>5</v>
      </c>
      <c r="Y229" t="s">
        <v>2229</v>
      </c>
      <c r="Z229">
        <v>21.98</v>
      </c>
      <c r="AA229">
        <v>1</v>
      </c>
      <c r="AB229">
        <v>0</v>
      </c>
      <c r="AC229" s="4">
        <v>0.21979999999999933</v>
      </c>
    </row>
    <row r="230" spans="1:29" x14ac:dyDescent="0.25">
      <c r="A230" s="2">
        <v>229</v>
      </c>
      <c r="B230" t="s">
        <v>6924</v>
      </c>
      <c r="C230" s="3">
        <v>42063</v>
      </c>
      <c r="D230" s="3">
        <v>42067</v>
      </c>
      <c r="E230" t="s">
        <v>25</v>
      </c>
      <c r="F230">
        <f>VLOOKUP(E230,SHIPMODE,2,FALSE)</f>
        <v>2</v>
      </c>
      <c r="G230" t="s">
        <v>3359</v>
      </c>
      <c r="H230" t="s">
        <v>437</v>
      </c>
      <c r="I230" t="s">
        <v>9</v>
      </c>
      <c r="J230">
        <f>VLOOKUP(I230,segmentID,2,FALSE)</f>
        <v>1</v>
      </c>
      <c r="K230" t="s">
        <v>3255</v>
      </c>
      <c r="L230">
        <f>VLOOKUP(K230,country2,2,FALSE)</f>
        <v>1</v>
      </c>
      <c r="M230" t="s">
        <v>194</v>
      </c>
      <c r="N230">
        <f>VLOOKUP(Orders!M230,city2,2,FALSE)</f>
        <v>30</v>
      </c>
      <c r="O230" t="s">
        <v>173</v>
      </c>
      <c r="P230">
        <f>VLOOKUP(O230,state2,2,FALSE)</f>
        <v>19</v>
      </c>
      <c r="Q230">
        <v>38401</v>
      </c>
      <c r="R230" t="s">
        <v>12</v>
      </c>
      <c r="S230">
        <f>VLOOKUP(R230,region2,2,FALSE)</f>
        <v>1</v>
      </c>
      <c r="T230" t="s">
        <v>4319</v>
      </c>
      <c r="U230" t="s">
        <v>13</v>
      </c>
      <c r="V230">
        <f>VLOOKUP(U230,category2,2,FALSE)</f>
        <v>1</v>
      </c>
      <c r="W230" t="s">
        <v>3226</v>
      </c>
      <c r="X230">
        <f>VLOOKUP(W230,subcat2,3,FALSE)</f>
        <v>2</v>
      </c>
      <c r="Y230" t="s">
        <v>438</v>
      </c>
      <c r="Z230">
        <v>161.56800000000001</v>
      </c>
      <c r="AA230">
        <v>2</v>
      </c>
      <c r="AB230">
        <v>0.2</v>
      </c>
      <c r="AC230" s="4">
        <v>-28.274400000000021</v>
      </c>
    </row>
    <row r="231" spans="1:29" x14ac:dyDescent="0.25">
      <c r="A231" s="2">
        <v>230</v>
      </c>
      <c r="B231" t="s">
        <v>6924</v>
      </c>
      <c r="C231" s="3">
        <v>42063</v>
      </c>
      <c r="D231" s="3">
        <v>42067</v>
      </c>
      <c r="E231" t="s">
        <v>25</v>
      </c>
      <c r="F231">
        <f>VLOOKUP(E231,SHIPMODE,2,FALSE)</f>
        <v>2</v>
      </c>
      <c r="G231" t="s">
        <v>3359</v>
      </c>
      <c r="H231" t="s">
        <v>437</v>
      </c>
      <c r="I231" t="s">
        <v>9</v>
      </c>
      <c r="J231">
        <f>VLOOKUP(I231,segmentID,2,FALSE)</f>
        <v>1</v>
      </c>
      <c r="K231" t="s">
        <v>3255</v>
      </c>
      <c r="L231">
        <f>VLOOKUP(K231,country2,2,FALSE)</f>
        <v>1</v>
      </c>
      <c r="M231" t="s">
        <v>194</v>
      </c>
      <c r="N231">
        <f>VLOOKUP(Orders!M231,city2,2,FALSE)</f>
        <v>30</v>
      </c>
      <c r="O231" t="s">
        <v>173</v>
      </c>
      <c r="P231">
        <f>VLOOKUP(O231,state2,2,FALSE)</f>
        <v>19</v>
      </c>
      <c r="Q231">
        <v>38401</v>
      </c>
      <c r="R231" t="s">
        <v>12</v>
      </c>
      <c r="S231">
        <f>VLOOKUP(R231,region2,2,FALSE)</f>
        <v>1</v>
      </c>
      <c r="T231" t="s">
        <v>4320</v>
      </c>
      <c r="U231" t="s">
        <v>13</v>
      </c>
      <c r="V231">
        <f>VLOOKUP(U231,category2,2,FALSE)</f>
        <v>1</v>
      </c>
      <c r="W231" t="s">
        <v>3226</v>
      </c>
      <c r="X231">
        <f>VLOOKUP(W231,subcat2,3,FALSE)</f>
        <v>2</v>
      </c>
      <c r="Y231" t="s">
        <v>1971</v>
      </c>
      <c r="Z231">
        <v>389.69600000000003</v>
      </c>
      <c r="AA231">
        <v>8</v>
      </c>
      <c r="AB231">
        <v>0.2</v>
      </c>
      <c r="AC231" s="4">
        <v>43.840799999999973</v>
      </c>
    </row>
    <row r="232" spans="1:29" x14ac:dyDescent="0.25">
      <c r="A232" s="2">
        <v>231</v>
      </c>
      <c r="B232" t="s">
        <v>5950</v>
      </c>
      <c r="C232" s="3">
        <v>41895</v>
      </c>
      <c r="D232" s="3">
        <v>41899</v>
      </c>
      <c r="E232" t="s">
        <v>25</v>
      </c>
      <c r="F232">
        <f>VLOOKUP(E232,SHIPMODE,2,FALSE)</f>
        <v>2</v>
      </c>
      <c r="G232" t="s">
        <v>3360</v>
      </c>
      <c r="H232" t="s">
        <v>440</v>
      </c>
      <c r="I232" t="s">
        <v>18</v>
      </c>
      <c r="J232">
        <f>VLOOKUP(I232,segmentID,2,FALSE)</f>
        <v>2</v>
      </c>
      <c r="K232" t="s">
        <v>3255</v>
      </c>
      <c r="L232">
        <f>VLOOKUP(K232,country2,2,FALSE)</f>
        <v>1</v>
      </c>
      <c r="M232" t="s">
        <v>233</v>
      </c>
      <c r="N232">
        <f>VLOOKUP(Orders!M232,city2,2,FALSE)</f>
        <v>36</v>
      </c>
      <c r="O232" t="s">
        <v>44</v>
      </c>
      <c r="P232">
        <f>VLOOKUP(O232,state2,2,FALSE)</f>
        <v>4</v>
      </c>
      <c r="Q232">
        <v>28205</v>
      </c>
      <c r="R232" t="s">
        <v>12</v>
      </c>
      <c r="S232">
        <f>VLOOKUP(R232,region2,2,FALSE)</f>
        <v>1</v>
      </c>
      <c r="T232" t="s">
        <v>4321</v>
      </c>
      <c r="U232" t="s">
        <v>22</v>
      </c>
      <c r="V232">
        <f>VLOOKUP(U232,category2,2,FALSE)</f>
        <v>2</v>
      </c>
      <c r="W232" t="s">
        <v>3231</v>
      </c>
      <c r="X232">
        <f>VLOOKUP(W232,subcat2,3,FALSE)</f>
        <v>9</v>
      </c>
      <c r="Y232" t="s">
        <v>2095</v>
      </c>
      <c r="Z232">
        <v>18.648000000000003</v>
      </c>
      <c r="AA232">
        <v>7</v>
      </c>
      <c r="AB232">
        <v>0.7</v>
      </c>
      <c r="AC232" s="4">
        <v>-12.431999999999999</v>
      </c>
    </row>
    <row r="233" spans="1:29" x14ac:dyDescent="0.25">
      <c r="A233" s="2">
        <v>232</v>
      </c>
      <c r="B233" t="s">
        <v>9271</v>
      </c>
      <c r="C233" s="3">
        <v>42832</v>
      </c>
      <c r="D233" s="3">
        <v>42837</v>
      </c>
      <c r="E233" t="s">
        <v>25</v>
      </c>
      <c r="F233">
        <f>VLOOKUP(E233,SHIPMODE,2,FALSE)</f>
        <v>2</v>
      </c>
      <c r="G233" t="s">
        <v>3292</v>
      </c>
      <c r="H233" t="s">
        <v>192</v>
      </c>
      <c r="I233" t="s">
        <v>52</v>
      </c>
      <c r="J233">
        <f>VLOOKUP(I233,segmentID,2,FALSE)</f>
        <v>3</v>
      </c>
      <c r="K233" t="s">
        <v>3255</v>
      </c>
      <c r="L233">
        <f>VLOOKUP(K233,country2,2,FALSE)</f>
        <v>1</v>
      </c>
      <c r="M233" t="s">
        <v>442</v>
      </c>
      <c r="N233">
        <f>VLOOKUP(Orders!M233,city2,2,FALSE)</f>
        <v>68</v>
      </c>
      <c r="O233" t="s">
        <v>28</v>
      </c>
      <c r="P233">
        <f>VLOOKUP(O233,state2,2,FALSE)</f>
        <v>3</v>
      </c>
      <c r="Q233">
        <v>33614</v>
      </c>
      <c r="R233" t="s">
        <v>12</v>
      </c>
      <c r="S233">
        <f>VLOOKUP(R233,region2,2,FALSE)</f>
        <v>1</v>
      </c>
      <c r="T233" t="s">
        <v>4322</v>
      </c>
      <c r="U233" t="s">
        <v>13</v>
      </c>
      <c r="V233">
        <f>VLOOKUP(U233,category2,2,FALSE)</f>
        <v>1</v>
      </c>
      <c r="W233" t="s">
        <v>29</v>
      </c>
      <c r="X233">
        <f>VLOOKUP(W233,subcat2,3,FALSE)</f>
        <v>4</v>
      </c>
      <c r="Y233" t="s">
        <v>1488</v>
      </c>
      <c r="Z233">
        <v>233.86</v>
      </c>
      <c r="AA233">
        <v>2</v>
      </c>
      <c r="AB233">
        <v>0.45</v>
      </c>
      <c r="AC233" s="4">
        <v>-102.04800000000003</v>
      </c>
    </row>
    <row r="234" spans="1:29" x14ac:dyDescent="0.25">
      <c r="A234" s="2">
        <v>233</v>
      </c>
      <c r="B234" t="s">
        <v>9271</v>
      </c>
      <c r="C234" s="3">
        <v>42832</v>
      </c>
      <c r="D234" s="3">
        <v>42837</v>
      </c>
      <c r="E234" t="s">
        <v>25</v>
      </c>
      <c r="F234">
        <f>VLOOKUP(E234,SHIPMODE,2,FALSE)</f>
        <v>2</v>
      </c>
      <c r="G234" t="s">
        <v>3292</v>
      </c>
      <c r="H234" t="s">
        <v>192</v>
      </c>
      <c r="I234" t="s">
        <v>52</v>
      </c>
      <c r="J234">
        <f>VLOOKUP(I234,segmentID,2,FALSE)</f>
        <v>3</v>
      </c>
      <c r="K234" t="s">
        <v>3255</v>
      </c>
      <c r="L234">
        <f>VLOOKUP(K234,country2,2,FALSE)</f>
        <v>1</v>
      </c>
      <c r="M234" t="s">
        <v>442</v>
      </c>
      <c r="N234">
        <f>VLOOKUP(Orders!M234,city2,2,FALSE)</f>
        <v>68</v>
      </c>
      <c r="O234" t="s">
        <v>28</v>
      </c>
      <c r="P234">
        <f>VLOOKUP(O234,state2,2,FALSE)</f>
        <v>3</v>
      </c>
      <c r="Q234">
        <v>33614</v>
      </c>
      <c r="R234" t="s">
        <v>12</v>
      </c>
      <c r="S234">
        <f>VLOOKUP(R234,region2,2,FALSE)</f>
        <v>1</v>
      </c>
      <c r="T234" t="s">
        <v>4323</v>
      </c>
      <c r="U234" t="s">
        <v>13</v>
      </c>
      <c r="V234">
        <f>VLOOKUP(U234,category2,2,FALSE)</f>
        <v>1</v>
      </c>
      <c r="W234" t="s">
        <v>29</v>
      </c>
      <c r="X234">
        <f>VLOOKUP(W234,subcat2,3,FALSE)</f>
        <v>4</v>
      </c>
      <c r="Y234" t="s">
        <v>3048</v>
      </c>
      <c r="Z234">
        <v>620.61450000000013</v>
      </c>
      <c r="AA234">
        <v>3</v>
      </c>
      <c r="AB234">
        <v>0.45</v>
      </c>
      <c r="AC234" s="4">
        <v>-248.24579999999992</v>
      </c>
    </row>
    <row r="235" spans="1:29" x14ac:dyDescent="0.25">
      <c r="A235" s="2">
        <v>234</v>
      </c>
      <c r="B235" t="s">
        <v>9271</v>
      </c>
      <c r="C235" s="3">
        <v>42832</v>
      </c>
      <c r="D235" s="3">
        <v>42837</v>
      </c>
      <c r="E235" t="s">
        <v>25</v>
      </c>
      <c r="F235">
        <f>VLOOKUP(E235,SHIPMODE,2,FALSE)</f>
        <v>2</v>
      </c>
      <c r="G235" t="s">
        <v>3292</v>
      </c>
      <c r="H235" t="s">
        <v>192</v>
      </c>
      <c r="I235" t="s">
        <v>52</v>
      </c>
      <c r="J235">
        <f>VLOOKUP(I235,segmentID,2,FALSE)</f>
        <v>3</v>
      </c>
      <c r="K235" t="s">
        <v>3255</v>
      </c>
      <c r="L235">
        <f>VLOOKUP(K235,country2,2,FALSE)</f>
        <v>1</v>
      </c>
      <c r="M235" t="s">
        <v>442</v>
      </c>
      <c r="N235">
        <f>VLOOKUP(Orders!M235,city2,2,FALSE)</f>
        <v>68</v>
      </c>
      <c r="O235" t="s">
        <v>28</v>
      </c>
      <c r="P235">
        <f>VLOOKUP(O235,state2,2,FALSE)</f>
        <v>3</v>
      </c>
      <c r="Q235">
        <v>33614</v>
      </c>
      <c r="R235" t="s">
        <v>12</v>
      </c>
      <c r="S235">
        <f>VLOOKUP(R235,region2,2,FALSE)</f>
        <v>1</v>
      </c>
      <c r="T235" t="s">
        <v>4321</v>
      </c>
      <c r="U235" t="s">
        <v>22</v>
      </c>
      <c r="V235">
        <f>VLOOKUP(U235,category2,2,FALSE)</f>
        <v>2</v>
      </c>
      <c r="W235" t="s">
        <v>3231</v>
      </c>
      <c r="X235">
        <f>VLOOKUP(W235,subcat2,3,FALSE)</f>
        <v>9</v>
      </c>
      <c r="Y235" t="s">
        <v>2095</v>
      </c>
      <c r="Z235">
        <v>5.3280000000000012</v>
      </c>
      <c r="AA235">
        <v>2</v>
      </c>
      <c r="AB235">
        <v>0.7</v>
      </c>
      <c r="AC235" s="4">
        <v>-3.5519999999999996</v>
      </c>
    </row>
    <row r="236" spans="1:29" x14ac:dyDescent="0.25">
      <c r="A236" s="2">
        <v>235</v>
      </c>
      <c r="B236" t="s">
        <v>9271</v>
      </c>
      <c r="C236" s="3">
        <v>42832</v>
      </c>
      <c r="D236" s="3">
        <v>42837</v>
      </c>
      <c r="E236" t="s">
        <v>25</v>
      </c>
      <c r="F236">
        <f>VLOOKUP(E236,SHIPMODE,2,FALSE)</f>
        <v>2</v>
      </c>
      <c r="G236" t="s">
        <v>3292</v>
      </c>
      <c r="H236" t="s">
        <v>192</v>
      </c>
      <c r="I236" t="s">
        <v>52</v>
      </c>
      <c r="J236">
        <f>VLOOKUP(I236,segmentID,2,FALSE)</f>
        <v>3</v>
      </c>
      <c r="K236" t="s">
        <v>3255</v>
      </c>
      <c r="L236">
        <f>VLOOKUP(K236,country2,2,FALSE)</f>
        <v>1</v>
      </c>
      <c r="M236" t="s">
        <v>442</v>
      </c>
      <c r="N236">
        <f>VLOOKUP(Orders!M236,city2,2,FALSE)</f>
        <v>68</v>
      </c>
      <c r="O236" t="s">
        <v>28</v>
      </c>
      <c r="P236">
        <f>VLOOKUP(O236,state2,2,FALSE)</f>
        <v>3</v>
      </c>
      <c r="Q236">
        <v>33614</v>
      </c>
      <c r="R236" t="s">
        <v>12</v>
      </c>
      <c r="S236">
        <f>VLOOKUP(R236,region2,2,FALSE)</f>
        <v>1</v>
      </c>
      <c r="T236" t="s">
        <v>4324</v>
      </c>
      <c r="U236" t="s">
        <v>13</v>
      </c>
      <c r="V236">
        <f>VLOOKUP(U236,category2,2,FALSE)</f>
        <v>1</v>
      </c>
      <c r="W236" t="s">
        <v>3228</v>
      </c>
      <c r="X236">
        <f>VLOOKUP(W236,subcat2,3,FALSE)</f>
        <v>6</v>
      </c>
      <c r="Y236" t="s">
        <v>175</v>
      </c>
      <c r="Z236">
        <v>258.072</v>
      </c>
      <c r="AA236">
        <v>3</v>
      </c>
      <c r="AB236">
        <v>0.2</v>
      </c>
      <c r="AC236" s="4">
        <v>0</v>
      </c>
    </row>
    <row r="237" spans="1:29" x14ac:dyDescent="0.25">
      <c r="A237" s="2">
        <v>236</v>
      </c>
      <c r="B237" t="s">
        <v>9271</v>
      </c>
      <c r="C237" s="3">
        <v>42832</v>
      </c>
      <c r="D237" s="3">
        <v>42837</v>
      </c>
      <c r="E237" t="s">
        <v>25</v>
      </c>
      <c r="F237">
        <f>VLOOKUP(E237,SHIPMODE,2,FALSE)</f>
        <v>2</v>
      </c>
      <c r="G237" t="s">
        <v>3292</v>
      </c>
      <c r="H237" t="s">
        <v>192</v>
      </c>
      <c r="I237" t="s">
        <v>52</v>
      </c>
      <c r="J237">
        <f>VLOOKUP(I237,segmentID,2,FALSE)</f>
        <v>3</v>
      </c>
      <c r="K237" t="s">
        <v>3255</v>
      </c>
      <c r="L237">
        <f>VLOOKUP(K237,country2,2,FALSE)</f>
        <v>1</v>
      </c>
      <c r="M237" t="s">
        <v>442</v>
      </c>
      <c r="N237">
        <f>VLOOKUP(Orders!M237,city2,2,FALSE)</f>
        <v>68</v>
      </c>
      <c r="O237" t="s">
        <v>28</v>
      </c>
      <c r="P237">
        <f>VLOOKUP(O237,state2,2,FALSE)</f>
        <v>3</v>
      </c>
      <c r="Q237">
        <v>33614</v>
      </c>
      <c r="R237" t="s">
        <v>12</v>
      </c>
      <c r="S237">
        <f>VLOOKUP(R237,region2,2,FALSE)</f>
        <v>1</v>
      </c>
      <c r="T237" t="s">
        <v>4325</v>
      </c>
      <c r="U237" t="s">
        <v>35</v>
      </c>
      <c r="V237">
        <f>VLOOKUP(U237,category2,2,FALSE)</f>
        <v>3</v>
      </c>
      <c r="W237" t="s">
        <v>3232</v>
      </c>
      <c r="X237">
        <f>VLOOKUP(W237,subcat2,3,FALSE)</f>
        <v>12</v>
      </c>
      <c r="Y237" t="s">
        <v>2222</v>
      </c>
      <c r="Z237">
        <v>617.97600000000011</v>
      </c>
      <c r="AA237">
        <v>3</v>
      </c>
      <c r="AB237">
        <v>0.2</v>
      </c>
      <c r="AC237" s="4">
        <v>-7.724700000000098</v>
      </c>
    </row>
    <row r="238" spans="1:29" x14ac:dyDescent="0.25">
      <c r="A238" s="2">
        <v>237</v>
      </c>
      <c r="B238" t="s">
        <v>9272</v>
      </c>
      <c r="C238" s="3">
        <v>43051</v>
      </c>
      <c r="D238" s="3">
        <v>43055</v>
      </c>
      <c r="E238" t="s">
        <v>25</v>
      </c>
      <c r="F238">
        <f>VLOOKUP(E238,SHIPMODE,2,FALSE)</f>
        <v>2</v>
      </c>
      <c r="G238" t="s">
        <v>3361</v>
      </c>
      <c r="H238" t="s">
        <v>447</v>
      </c>
      <c r="I238" t="s">
        <v>18</v>
      </c>
      <c r="J238">
        <f>VLOOKUP(I238,segmentID,2,FALSE)</f>
        <v>2</v>
      </c>
      <c r="K238" t="s">
        <v>3255</v>
      </c>
      <c r="L238">
        <f>VLOOKUP(K238,country2,2,FALSE)</f>
        <v>1</v>
      </c>
      <c r="M238" t="s">
        <v>448</v>
      </c>
      <c r="N238">
        <f>VLOOKUP(Orders!M238,city2,2,FALSE)</f>
        <v>69</v>
      </c>
      <c r="O238" t="s">
        <v>20</v>
      </c>
      <c r="P238">
        <f>VLOOKUP(O238,state2,2,FALSE)</f>
        <v>2</v>
      </c>
      <c r="Q238">
        <v>95051</v>
      </c>
      <c r="R238" t="s">
        <v>21</v>
      </c>
      <c r="S238">
        <f>VLOOKUP(R238,region2,2,FALSE)</f>
        <v>2</v>
      </c>
      <c r="T238" t="s">
        <v>4326</v>
      </c>
      <c r="U238" t="s">
        <v>22</v>
      </c>
      <c r="V238">
        <f>VLOOKUP(U238,category2,2,FALSE)</f>
        <v>2</v>
      </c>
      <c r="W238" t="s">
        <v>45</v>
      </c>
      <c r="X238">
        <f>VLOOKUP(W238,subcat2,3,FALSE)</f>
        <v>11</v>
      </c>
      <c r="Y238" t="s">
        <v>603</v>
      </c>
      <c r="Z238">
        <v>10.56</v>
      </c>
      <c r="AA238">
        <v>2</v>
      </c>
      <c r="AB238">
        <v>0</v>
      </c>
      <c r="AC238" s="4">
        <v>4.7519999999999998</v>
      </c>
    </row>
    <row r="239" spans="1:29" x14ac:dyDescent="0.25">
      <c r="A239" s="2">
        <v>238</v>
      </c>
      <c r="B239" t="s">
        <v>7967</v>
      </c>
      <c r="C239" s="3">
        <v>42525</v>
      </c>
      <c r="D239" s="3">
        <v>42530</v>
      </c>
      <c r="E239" t="s">
        <v>7</v>
      </c>
      <c r="F239">
        <f>VLOOKUP(E239,SHIPMODE,2,FALSE)</f>
        <v>1</v>
      </c>
      <c r="G239" t="s">
        <v>3362</v>
      </c>
      <c r="H239" t="s">
        <v>450</v>
      </c>
      <c r="I239" t="s">
        <v>9</v>
      </c>
      <c r="J239">
        <f>VLOOKUP(I239,segmentID,2,FALSE)</f>
        <v>1</v>
      </c>
      <c r="K239" t="s">
        <v>3255</v>
      </c>
      <c r="L239">
        <f>VLOOKUP(K239,country2,2,FALSE)</f>
        <v>1</v>
      </c>
      <c r="M239" t="s">
        <v>156</v>
      </c>
      <c r="N239">
        <f>VLOOKUP(Orders!M239,city2,2,FALSE)</f>
        <v>23</v>
      </c>
      <c r="O239" t="s">
        <v>110</v>
      </c>
      <c r="P239">
        <f>VLOOKUP(O239,state2,2,FALSE)</f>
        <v>11</v>
      </c>
      <c r="Q239">
        <v>60610</v>
      </c>
      <c r="R239" t="s">
        <v>55</v>
      </c>
      <c r="S239">
        <f>VLOOKUP(R239,region2,2,FALSE)</f>
        <v>3</v>
      </c>
      <c r="T239" t="s">
        <v>4327</v>
      </c>
      <c r="U239" t="s">
        <v>22</v>
      </c>
      <c r="V239">
        <f>VLOOKUP(U239,category2,2,FALSE)</f>
        <v>2</v>
      </c>
      <c r="W239" t="s">
        <v>45</v>
      </c>
      <c r="X239">
        <f>VLOOKUP(W239,subcat2,3,FALSE)</f>
        <v>11</v>
      </c>
      <c r="Y239" t="s">
        <v>46</v>
      </c>
      <c r="Z239">
        <v>25.920000000000005</v>
      </c>
      <c r="AA239">
        <v>5</v>
      </c>
      <c r="AB239">
        <v>0.2</v>
      </c>
      <c r="AC239" s="4">
        <v>9.3960000000000008</v>
      </c>
    </row>
    <row r="240" spans="1:29" x14ac:dyDescent="0.25">
      <c r="A240" s="2">
        <v>239</v>
      </c>
      <c r="B240" t="s">
        <v>7967</v>
      </c>
      <c r="C240" s="3">
        <v>42525</v>
      </c>
      <c r="D240" s="3">
        <v>42530</v>
      </c>
      <c r="E240" t="s">
        <v>7</v>
      </c>
      <c r="F240">
        <f>VLOOKUP(E240,SHIPMODE,2,FALSE)</f>
        <v>1</v>
      </c>
      <c r="G240" t="s">
        <v>3362</v>
      </c>
      <c r="H240" t="s">
        <v>450</v>
      </c>
      <c r="I240" t="s">
        <v>9</v>
      </c>
      <c r="J240">
        <f>VLOOKUP(I240,segmentID,2,FALSE)</f>
        <v>1</v>
      </c>
      <c r="K240" t="s">
        <v>3255</v>
      </c>
      <c r="L240">
        <f>VLOOKUP(K240,country2,2,FALSE)</f>
        <v>1</v>
      </c>
      <c r="M240" t="s">
        <v>156</v>
      </c>
      <c r="N240">
        <f>VLOOKUP(Orders!M240,city2,2,FALSE)</f>
        <v>23</v>
      </c>
      <c r="O240" t="s">
        <v>110</v>
      </c>
      <c r="P240">
        <f>VLOOKUP(O240,state2,2,FALSE)</f>
        <v>11</v>
      </c>
      <c r="Q240">
        <v>60610</v>
      </c>
      <c r="R240" t="s">
        <v>55</v>
      </c>
      <c r="S240">
        <f>VLOOKUP(R240,region2,2,FALSE)</f>
        <v>3</v>
      </c>
      <c r="T240" t="s">
        <v>4328</v>
      </c>
      <c r="U240" t="s">
        <v>13</v>
      </c>
      <c r="V240">
        <f>VLOOKUP(U240,category2,2,FALSE)</f>
        <v>1</v>
      </c>
      <c r="W240" t="s">
        <v>3228</v>
      </c>
      <c r="X240">
        <f>VLOOKUP(W240,subcat2,3,FALSE)</f>
        <v>6</v>
      </c>
      <c r="Y240" t="s">
        <v>241</v>
      </c>
      <c r="Z240">
        <v>419.68000000000006</v>
      </c>
      <c r="AA240">
        <v>5</v>
      </c>
      <c r="AB240">
        <v>0.6</v>
      </c>
      <c r="AC240" s="4">
        <v>-356.72799999999995</v>
      </c>
    </row>
    <row r="241" spans="1:29" x14ac:dyDescent="0.25">
      <c r="A241" s="2">
        <v>240</v>
      </c>
      <c r="B241" t="s">
        <v>7967</v>
      </c>
      <c r="C241" s="3">
        <v>42525</v>
      </c>
      <c r="D241" s="3">
        <v>42530</v>
      </c>
      <c r="E241" t="s">
        <v>7</v>
      </c>
      <c r="F241">
        <f>VLOOKUP(E241,SHIPMODE,2,FALSE)</f>
        <v>1</v>
      </c>
      <c r="G241" t="s">
        <v>3362</v>
      </c>
      <c r="H241" t="s">
        <v>450</v>
      </c>
      <c r="I241" t="s">
        <v>9</v>
      </c>
      <c r="J241">
        <f>VLOOKUP(I241,segmentID,2,FALSE)</f>
        <v>1</v>
      </c>
      <c r="K241" t="s">
        <v>3255</v>
      </c>
      <c r="L241">
        <f>VLOOKUP(K241,country2,2,FALSE)</f>
        <v>1</v>
      </c>
      <c r="M241" t="s">
        <v>156</v>
      </c>
      <c r="N241">
        <f>VLOOKUP(Orders!M241,city2,2,FALSE)</f>
        <v>23</v>
      </c>
      <c r="O241" t="s">
        <v>110</v>
      </c>
      <c r="P241">
        <f>VLOOKUP(O241,state2,2,FALSE)</f>
        <v>11</v>
      </c>
      <c r="Q241">
        <v>60610</v>
      </c>
      <c r="R241" t="s">
        <v>55</v>
      </c>
      <c r="S241">
        <f>VLOOKUP(R241,region2,2,FALSE)</f>
        <v>3</v>
      </c>
      <c r="T241" t="s">
        <v>4329</v>
      </c>
      <c r="U241" t="s">
        <v>13</v>
      </c>
      <c r="V241">
        <f>VLOOKUP(U241,category2,2,FALSE)</f>
        <v>1</v>
      </c>
      <c r="W241" t="s">
        <v>3228</v>
      </c>
      <c r="X241">
        <f>VLOOKUP(W241,subcat2,3,FALSE)</f>
        <v>6</v>
      </c>
      <c r="Y241" t="s">
        <v>5928</v>
      </c>
      <c r="Z241">
        <v>11.688000000000001</v>
      </c>
      <c r="AA241">
        <v>3</v>
      </c>
      <c r="AB241">
        <v>0.6</v>
      </c>
      <c r="AC241" s="4">
        <v>-4.6751999999999985</v>
      </c>
    </row>
    <row r="242" spans="1:29" x14ac:dyDescent="0.25">
      <c r="A242" s="2">
        <v>241</v>
      </c>
      <c r="B242" t="s">
        <v>7967</v>
      </c>
      <c r="C242" s="3">
        <v>42525</v>
      </c>
      <c r="D242" s="3">
        <v>42530</v>
      </c>
      <c r="E242" t="s">
        <v>7</v>
      </c>
      <c r="F242">
        <f>VLOOKUP(E242,SHIPMODE,2,FALSE)</f>
        <v>1</v>
      </c>
      <c r="G242" t="s">
        <v>3362</v>
      </c>
      <c r="H242" t="s">
        <v>450</v>
      </c>
      <c r="I242" t="s">
        <v>9</v>
      </c>
      <c r="J242">
        <f>VLOOKUP(I242,segmentID,2,FALSE)</f>
        <v>1</v>
      </c>
      <c r="K242" t="s">
        <v>3255</v>
      </c>
      <c r="L242">
        <f>VLOOKUP(K242,country2,2,FALSE)</f>
        <v>1</v>
      </c>
      <c r="M242" t="s">
        <v>156</v>
      </c>
      <c r="N242">
        <f>VLOOKUP(Orders!M242,city2,2,FALSE)</f>
        <v>23</v>
      </c>
      <c r="O242" t="s">
        <v>110</v>
      </c>
      <c r="P242">
        <f>VLOOKUP(O242,state2,2,FALSE)</f>
        <v>11</v>
      </c>
      <c r="Q242">
        <v>60610</v>
      </c>
      <c r="R242" t="s">
        <v>55</v>
      </c>
      <c r="S242">
        <f>VLOOKUP(R242,region2,2,FALSE)</f>
        <v>3</v>
      </c>
      <c r="T242" t="s">
        <v>4330</v>
      </c>
      <c r="U242" t="s">
        <v>35</v>
      </c>
      <c r="V242">
        <f>VLOOKUP(U242,category2,2,FALSE)</f>
        <v>3</v>
      </c>
      <c r="W242" t="s">
        <v>3230</v>
      </c>
      <c r="X242">
        <f>VLOOKUP(W242,subcat2,3,FALSE)</f>
        <v>8</v>
      </c>
      <c r="Y242" t="s">
        <v>1435</v>
      </c>
      <c r="Z242">
        <v>31.983999999999998</v>
      </c>
      <c r="AA242">
        <v>2</v>
      </c>
      <c r="AB242">
        <v>0.2</v>
      </c>
      <c r="AC242" s="4">
        <v>11.194399999999998</v>
      </c>
    </row>
    <row r="243" spans="1:29" x14ac:dyDescent="0.25">
      <c r="A243" s="2">
        <v>242</v>
      </c>
      <c r="B243" t="s">
        <v>7967</v>
      </c>
      <c r="C243" s="3">
        <v>42525</v>
      </c>
      <c r="D243" s="3">
        <v>42530</v>
      </c>
      <c r="E243" t="s">
        <v>7</v>
      </c>
      <c r="F243">
        <f>VLOOKUP(E243,SHIPMODE,2,FALSE)</f>
        <v>1</v>
      </c>
      <c r="G243" t="s">
        <v>3362</v>
      </c>
      <c r="H243" t="s">
        <v>450</v>
      </c>
      <c r="I243" t="s">
        <v>9</v>
      </c>
      <c r="J243">
        <f>VLOOKUP(I243,segmentID,2,FALSE)</f>
        <v>1</v>
      </c>
      <c r="K243" t="s">
        <v>3255</v>
      </c>
      <c r="L243">
        <f>VLOOKUP(K243,country2,2,FALSE)</f>
        <v>1</v>
      </c>
      <c r="M243" t="s">
        <v>156</v>
      </c>
      <c r="N243">
        <f>VLOOKUP(Orders!M243,city2,2,FALSE)</f>
        <v>23</v>
      </c>
      <c r="O243" t="s">
        <v>110</v>
      </c>
      <c r="P243">
        <f>VLOOKUP(O243,state2,2,FALSE)</f>
        <v>11</v>
      </c>
      <c r="Q243">
        <v>60610</v>
      </c>
      <c r="R243" t="s">
        <v>55</v>
      </c>
      <c r="S243">
        <f>VLOOKUP(R243,region2,2,FALSE)</f>
        <v>3</v>
      </c>
      <c r="T243" t="s">
        <v>4331</v>
      </c>
      <c r="U243" t="s">
        <v>13</v>
      </c>
      <c r="V243">
        <f>VLOOKUP(U243,category2,2,FALSE)</f>
        <v>1</v>
      </c>
      <c r="W243" t="s">
        <v>29</v>
      </c>
      <c r="X243">
        <f>VLOOKUP(W243,subcat2,3,FALSE)</f>
        <v>4</v>
      </c>
      <c r="Y243" t="s">
        <v>2785</v>
      </c>
      <c r="Z243">
        <v>177.22499999999999</v>
      </c>
      <c r="AA243">
        <v>5</v>
      </c>
      <c r="AB243">
        <v>0.5</v>
      </c>
      <c r="AC243" s="4">
        <v>-120.51299999999998</v>
      </c>
    </row>
    <row r="244" spans="1:29" x14ac:dyDescent="0.25">
      <c r="A244" s="2">
        <v>243</v>
      </c>
      <c r="B244" t="s">
        <v>7967</v>
      </c>
      <c r="C244" s="3">
        <v>42525</v>
      </c>
      <c r="D244" s="3">
        <v>42530</v>
      </c>
      <c r="E244" t="s">
        <v>7</v>
      </c>
      <c r="F244">
        <f>VLOOKUP(E244,SHIPMODE,2,FALSE)</f>
        <v>1</v>
      </c>
      <c r="G244" t="s">
        <v>3362</v>
      </c>
      <c r="H244" t="s">
        <v>450</v>
      </c>
      <c r="I244" t="s">
        <v>9</v>
      </c>
      <c r="J244">
        <f>VLOOKUP(I244,segmentID,2,FALSE)</f>
        <v>1</v>
      </c>
      <c r="K244" t="s">
        <v>3255</v>
      </c>
      <c r="L244">
        <f>VLOOKUP(K244,country2,2,FALSE)</f>
        <v>1</v>
      </c>
      <c r="M244" t="s">
        <v>156</v>
      </c>
      <c r="N244">
        <f>VLOOKUP(Orders!M244,city2,2,FALSE)</f>
        <v>23</v>
      </c>
      <c r="O244" t="s">
        <v>110</v>
      </c>
      <c r="P244">
        <f>VLOOKUP(O244,state2,2,FALSE)</f>
        <v>11</v>
      </c>
      <c r="Q244">
        <v>60610</v>
      </c>
      <c r="R244" t="s">
        <v>55</v>
      </c>
      <c r="S244">
        <f>VLOOKUP(R244,region2,2,FALSE)</f>
        <v>3</v>
      </c>
      <c r="T244" t="s">
        <v>4332</v>
      </c>
      <c r="U244" t="s">
        <v>13</v>
      </c>
      <c r="V244">
        <f>VLOOKUP(U244,category2,2,FALSE)</f>
        <v>1</v>
      </c>
      <c r="W244" t="s">
        <v>3228</v>
      </c>
      <c r="X244">
        <f>VLOOKUP(W244,subcat2,3,FALSE)</f>
        <v>6</v>
      </c>
      <c r="Y244" t="s">
        <v>405</v>
      </c>
      <c r="Z244">
        <v>4.0440000000000005</v>
      </c>
      <c r="AA244">
        <v>3</v>
      </c>
      <c r="AB244">
        <v>0.6</v>
      </c>
      <c r="AC244" s="4">
        <v>-2.8307999999999995</v>
      </c>
    </row>
    <row r="245" spans="1:29" x14ac:dyDescent="0.25">
      <c r="A245" s="2">
        <v>244</v>
      </c>
      <c r="B245" t="s">
        <v>7967</v>
      </c>
      <c r="C245" s="3">
        <v>42525</v>
      </c>
      <c r="D245" s="3">
        <v>42530</v>
      </c>
      <c r="E245" t="s">
        <v>7</v>
      </c>
      <c r="F245">
        <f>VLOOKUP(E245,SHIPMODE,2,FALSE)</f>
        <v>1</v>
      </c>
      <c r="G245" t="s">
        <v>3362</v>
      </c>
      <c r="H245" t="s">
        <v>450</v>
      </c>
      <c r="I245" t="s">
        <v>9</v>
      </c>
      <c r="J245">
        <f>VLOOKUP(I245,segmentID,2,FALSE)</f>
        <v>1</v>
      </c>
      <c r="K245" t="s">
        <v>3255</v>
      </c>
      <c r="L245">
        <f>VLOOKUP(K245,country2,2,FALSE)</f>
        <v>1</v>
      </c>
      <c r="M245" t="s">
        <v>156</v>
      </c>
      <c r="N245">
        <f>VLOOKUP(Orders!M245,city2,2,FALSE)</f>
        <v>23</v>
      </c>
      <c r="O245" t="s">
        <v>110</v>
      </c>
      <c r="P245">
        <f>VLOOKUP(O245,state2,2,FALSE)</f>
        <v>11</v>
      </c>
      <c r="Q245">
        <v>60610</v>
      </c>
      <c r="R245" t="s">
        <v>55</v>
      </c>
      <c r="S245">
        <f>VLOOKUP(R245,region2,2,FALSE)</f>
        <v>3</v>
      </c>
      <c r="T245" t="s">
        <v>4290</v>
      </c>
      <c r="U245" t="s">
        <v>22</v>
      </c>
      <c r="V245">
        <f>VLOOKUP(U245,category2,2,FALSE)</f>
        <v>2</v>
      </c>
      <c r="W245" t="s">
        <v>3229</v>
      </c>
      <c r="X245">
        <f>VLOOKUP(W245,subcat2,3,FALSE)</f>
        <v>7</v>
      </c>
      <c r="Y245" t="s">
        <v>93</v>
      </c>
      <c r="Z245">
        <v>7.4080000000000004</v>
      </c>
      <c r="AA245">
        <v>2</v>
      </c>
      <c r="AB245">
        <v>0.2</v>
      </c>
      <c r="AC245" s="4">
        <v>1.2037999999999995</v>
      </c>
    </row>
    <row r="246" spans="1:29" x14ac:dyDescent="0.25">
      <c r="A246" s="2">
        <v>245</v>
      </c>
      <c r="B246" t="s">
        <v>5951</v>
      </c>
      <c r="C246" s="3">
        <v>41791</v>
      </c>
      <c r="D246" s="3">
        <v>41796</v>
      </c>
      <c r="E246" t="s">
        <v>7</v>
      </c>
      <c r="F246">
        <f>VLOOKUP(E246,SHIPMODE,2,FALSE)</f>
        <v>1</v>
      </c>
      <c r="G246" t="s">
        <v>3363</v>
      </c>
      <c r="H246" t="s">
        <v>457</v>
      </c>
      <c r="I246" t="s">
        <v>52</v>
      </c>
      <c r="J246">
        <f>VLOOKUP(I246,segmentID,2,FALSE)</f>
        <v>3</v>
      </c>
      <c r="K246" t="s">
        <v>3255</v>
      </c>
      <c r="L246">
        <f>VLOOKUP(K246,country2,2,FALSE)</f>
        <v>1</v>
      </c>
      <c r="M246" t="s">
        <v>458</v>
      </c>
      <c r="N246">
        <f>VLOOKUP(Orders!M246,city2,2,FALSE)</f>
        <v>70</v>
      </c>
      <c r="O246" t="s">
        <v>119</v>
      </c>
      <c r="P246">
        <f>VLOOKUP(O246,state2,2,FALSE)</f>
        <v>12</v>
      </c>
      <c r="Q246">
        <v>55044</v>
      </c>
      <c r="R246" t="s">
        <v>55</v>
      </c>
      <c r="S246">
        <f>VLOOKUP(R246,region2,2,FALSE)</f>
        <v>3</v>
      </c>
      <c r="T246" t="s">
        <v>4230</v>
      </c>
      <c r="U246" t="s">
        <v>13</v>
      </c>
      <c r="V246">
        <f>VLOOKUP(U246,category2,2,FALSE)</f>
        <v>1</v>
      </c>
      <c r="W246" t="s">
        <v>3226</v>
      </c>
      <c r="X246">
        <f>VLOOKUP(W246,subcat2,3,FALSE)</f>
        <v>2</v>
      </c>
      <c r="Y246" t="s">
        <v>2330</v>
      </c>
      <c r="Z246">
        <v>2001.8600000000001</v>
      </c>
      <c r="AA246">
        <v>7</v>
      </c>
      <c r="AB246">
        <v>0</v>
      </c>
      <c r="AC246" s="4">
        <v>580.53939999999989</v>
      </c>
    </row>
    <row r="247" spans="1:29" x14ac:dyDescent="0.25">
      <c r="A247" s="2">
        <v>246</v>
      </c>
      <c r="B247" t="s">
        <v>5951</v>
      </c>
      <c r="C247" s="3">
        <v>41791</v>
      </c>
      <c r="D247" s="3">
        <v>41796</v>
      </c>
      <c r="E247" t="s">
        <v>7</v>
      </c>
      <c r="F247">
        <f>VLOOKUP(E247,SHIPMODE,2,FALSE)</f>
        <v>1</v>
      </c>
      <c r="G247" t="s">
        <v>3363</v>
      </c>
      <c r="H247" t="s">
        <v>457</v>
      </c>
      <c r="I247" t="s">
        <v>52</v>
      </c>
      <c r="J247">
        <f>VLOOKUP(I247,segmentID,2,FALSE)</f>
        <v>3</v>
      </c>
      <c r="K247" t="s">
        <v>3255</v>
      </c>
      <c r="L247">
        <f>VLOOKUP(K247,country2,2,FALSE)</f>
        <v>1</v>
      </c>
      <c r="M247" t="s">
        <v>458</v>
      </c>
      <c r="N247">
        <f>VLOOKUP(Orders!M247,city2,2,FALSE)</f>
        <v>70</v>
      </c>
      <c r="O247" t="s">
        <v>119</v>
      </c>
      <c r="P247">
        <f>VLOOKUP(O247,state2,2,FALSE)</f>
        <v>12</v>
      </c>
      <c r="Q247">
        <v>55044</v>
      </c>
      <c r="R247" t="s">
        <v>55</v>
      </c>
      <c r="S247">
        <f>VLOOKUP(R247,region2,2,FALSE)</f>
        <v>3</v>
      </c>
      <c r="T247" t="s">
        <v>4333</v>
      </c>
      <c r="U247" t="s">
        <v>22</v>
      </c>
      <c r="V247">
        <f>VLOOKUP(U247,category2,2,FALSE)</f>
        <v>2</v>
      </c>
      <c r="W247" t="s">
        <v>3227</v>
      </c>
      <c r="X247">
        <f>VLOOKUP(W247,subcat2,3,FALSE)</f>
        <v>5</v>
      </c>
      <c r="Y247" t="s">
        <v>2644</v>
      </c>
      <c r="Z247">
        <v>166.72</v>
      </c>
      <c r="AA247">
        <v>2</v>
      </c>
      <c r="AB247">
        <v>0</v>
      </c>
      <c r="AC247" s="4">
        <v>41.680000000000007</v>
      </c>
    </row>
    <row r="248" spans="1:29" x14ac:dyDescent="0.25">
      <c r="A248" s="2">
        <v>247</v>
      </c>
      <c r="B248" t="s">
        <v>5951</v>
      </c>
      <c r="C248" s="3">
        <v>41791</v>
      </c>
      <c r="D248" s="3">
        <v>41796</v>
      </c>
      <c r="E248" t="s">
        <v>7</v>
      </c>
      <c r="F248">
        <f>VLOOKUP(E248,SHIPMODE,2,FALSE)</f>
        <v>1</v>
      </c>
      <c r="G248" t="s">
        <v>3363</v>
      </c>
      <c r="H248" t="s">
        <v>457</v>
      </c>
      <c r="I248" t="s">
        <v>52</v>
      </c>
      <c r="J248">
        <f>VLOOKUP(I248,segmentID,2,FALSE)</f>
        <v>3</v>
      </c>
      <c r="K248" t="s">
        <v>3255</v>
      </c>
      <c r="L248">
        <f>VLOOKUP(K248,country2,2,FALSE)</f>
        <v>1</v>
      </c>
      <c r="M248" t="s">
        <v>458</v>
      </c>
      <c r="N248">
        <f>VLOOKUP(Orders!M248,city2,2,FALSE)</f>
        <v>70</v>
      </c>
      <c r="O248" t="s">
        <v>119</v>
      </c>
      <c r="P248">
        <f>VLOOKUP(O248,state2,2,FALSE)</f>
        <v>12</v>
      </c>
      <c r="Q248">
        <v>55044</v>
      </c>
      <c r="R248" t="s">
        <v>55</v>
      </c>
      <c r="S248">
        <f>VLOOKUP(R248,region2,2,FALSE)</f>
        <v>3</v>
      </c>
      <c r="T248" t="s">
        <v>4334</v>
      </c>
      <c r="U248" t="s">
        <v>22</v>
      </c>
      <c r="V248">
        <f>VLOOKUP(U248,category2,2,FALSE)</f>
        <v>2</v>
      </c>
      <c r="W248" t="s">
        <v>45</v>
      </c>
      <c r="X248">
        <f>VLOOKUP(W248,subcat2,3,FALSE)</f>
        <v>11</v>
      </c>
      <c r="Y248" t="s">
        <v>2938</v>
      </c>
      <c r="Z248">
        <v>47.88</v>
      </c>
      <c r="AA248">
        <v>6</v>
      </c>
      <c r="AB248">
        <v>0</v>
      </c>
      <c r="AC248" s="4">
        <v>23.94</v>
      </c>
    </row>
    <row r="249" spans="1:29" x14ac:dyDescent="0.25">
      <c r="A249" s="2">
        <v>248</v>
      </c>
      <c r="B249" t="s">
        <v>5951</v>
      </c>
      <c r="C249" s="3">
        <v>41791</v>
      </c>
      <c r="D249" s="3">
        <v>41796</v>
      </c>
      <c r="E249" t="s">
        <v>7</v>
      </c>
      <c r="F249">
        <f>VLOOKUP(E249,SHIPMODE,2,FALSE)</f>
        <v>1</v>
      </c>
      <c r="G249" t="s">
        <v>3363</v>
      </c>
      <c r="H249" t="s">
        <v>457</v>
      </c>
      <c r="I249" t="s">
        <v>52</v>
      </c>
      <c r="J249">
        <f>VLOOKUP(I249,segmentID,2,FALSE)</f>
        <v>3</v>
      </c>
      <c r="K249" t="s">
        <v>3255</v>
      </c>
      <c r="L249">
        <f>VLOOKUP(K249,country2,2,FALSE)</f>
        <v>1</v>
      </c>
      <c r="M249" t="s">
        <v>458</v>
      </c>
      <c r="N249">
        <f>VLOOKUP(Orders!M249,city2,2,FALSE)</f>
        <v>70</v>
      </c>
      <c r="O249" t="s">
        <v>119</v>
      </c>
      <c r="P249">
        <f>VLOOKUP(O249,state2,2,FALSE)</f>
        <v>12</v>
      </c>
      <c r="Q249">
        <v>55044</v>
      </c>
      <c r="R249" t="s">
        <v>55</v>
      </c>
      <c r="S249">
        <f>VLOOKUP(R249,region2,2,FALSE)</f>
        <v>3</v>
      </c>
      <c r="T249" t="s">
        <v>4335</v>
      </c>
      <c r="U249" t="s">
        <v>22</v>
      </c>
      <c r="V249">
        <f>VLOOKUP(U249,category2,2,FALSE)</f>
        <v>2</v>
      </c>
      <c r="W249" t="s">
        <v>38</v>
      </c>
      <c r="X249">
        <f>VLOOKUP(W249,subcat2,3,FALSE)</f>
        <v>10</v>
      </c>
      <c r="Y249" t="s">
        <v>2637</v>
      </c>
      <c r="Z249">
        <v>1503.25</v>
      </c>
      <c r="AA249">
        <v>5</v>
      </c>
      <c r="AB249">
        <v>0</v>
      </c>
      <c r="AC249" s="4">
        <v>496.07249999999993</v>
      </c>
    </row>
    <row r="250" spans="1:29" x14ac:dyDescent="0.25">
      <c r="A250" s="2">
        <v>249</v>
      </c>
      <c r="B250" t="s">
        <v>5951</v>
      </c>
      <c r="C250" s="3">
        <v>41791</v>
      </c>
      <c r="D250" s="3">
        <v>41796</v>
      </c>
      <c r="E250" t="s">
        <v>7</v>
      </c>
      <c r="F250">
        <f>VLOOKUP(E250,SHIPMODE,2,FALSE)</f>
        <v>1</v>
      </c>
      <c r="G250" t="s">
        <v>3363</v>
      </c>
      <c r="H250" t="s">
        <v>457</v>
      </c>
      <c r="I250" t="s">
        <v>52</v>
      </c>
      <c r="J250">
        <f>VLOOKUP(I250,segmentID,2,FALSE)</f>
        <v>3</v>
      </c>
      <c r="K250" t="s">
        <v>3255</v>
      </c>
      <c r="L250">
        <f>VLOOKUP(K250,country2,2,FALSE)</f>
        <v>1</v>
      </c>
      <c r="M250" t="s">
        <v>458</v>
      </c>
      <c r="N250">
        <f>VLOOKUP(Orders!M250,city2,2,FALSE)</f>
        <v>70</v>
      </c>
      <c r="O250" t="s">
        <v>119</v>
      </c>
      <c r="P250">
        <f>VLOOKUP(O250,state2,2,FALSE)</f>
        <v>12</v>
      </c>
      <c r="Q250">
        <v>55044</v>
      </c>
      <c r="R250" t="s">
        <v>55</v>
      </c>
      <c r="S250">
        <f>VLOOKUP(R250,region2,2,FALSE)</f>
        <v>3</v>
      </c>
      <c r="T250" t="s">
        <v>4288</v>
      </c>
      <c r="U250" t="s">
        <v>22</v>
      </c>
      <c r="V250">
        <f>VLOOKUP(U250,category2,2,FALSE)</f>
        <v>2</v>
      </c>
      <c r="W250" t="s">
        <v>45</v>
      </c>
      <c r="X250">
        <f>VLOOKUP(W250,subcat2,3,FALSE)</f>
        <v>11</v>
      </c>
      <c r="Y250" t="s">
        <v>1467</v>
      </c>
      <c r="Z250">
        <v>25.92</v>
      </c>
      <c r="AA250">
        <v>4</v>
      </c>
      <c r="AB250">
        <v>0</v>
      </c>
      <c r="AC250" s="4">
        <v>12.441600000000001</v>
      </c>
    </row>
    <row r="251" spans="1:29" x14ac:dyDescent="0.25">
      <c r="A251" s="2">
        <v>250</v>
      </c>
      <c r="B251" t="s">
        <v>7968</v>
      </c>
      <c r="C251" s="3">
        <v>42714</v>
      </c>
      <c r="D251" s="3">
        <v>42719</v>
      </c>
      <c r="E251" t="s">
        <v>7</v>
      </c>
      <c r="F251">
        <f>VLOOKUP(E251,SHIPMODE,2,FALSE)</f>
        <v>1</v>
      </c>
      <c r="G251" t="s">
        <v>3364</v>
      </c>
      <c r="H251" t="s">
        <v>463</v>
      </c>
      <c r="I251" t="s">
        <v>9</v>
      </c>
      <c r="J251">
        <f>VLOOKUP(I251,segmentID,2,FALSE)</f>
        <v>1</v>
      </c>
      <c r="K251" t="s">
        <v>3255</v>
      </c>
      <c r="L251">
        <f>VLOOKUP(K251,country2,2,FALSE)</f>
        <v>1</v>
      </c>
      <c r="M251" t="s">
        <v>67</v>
      </c>
      <c r="N251">
        <f>VLOOKUP(Orders!M251,city2,2,FALSE)</f>
        <v>9</v>
      </c>
      <c r="O251" t="s">
        <v>20</v>
      </c>
      <c r="P251">
        <f>VLOOKUP(O251,state2,2,FALSE)</f>
        <v>2</v>
      </c>
      <c r="Q251">
        <v>94109</v>
      </c>
      <c r="R251" t="s">
        <v>21</v>
      </c>
      <c r="S251">
        <f>VLOOKUP(R251,region2,2,FALSE)</f>
        <v>2</v>
      </c>
      <c r="T251" t="s">
        <v>4336</v>
      </c>
      <c r="U251" t="s">
        <v>13</v>
      </c>
      <c r="V251">
        <f>VLOOKUP(U251,category2,2,FALSE)</f>
        <v>1</v>
      </c>
      <c r="W251" t="s">
        <v>3226</v>
      </c>
      <c r="X251">
        <f>VLOOKUP(W251,subcat2,3,FALSE)</f>
        <v>2</v>
      </c>
      <c r="Y251" t="s">
        <v>136</v>
      </c>
      <c r="Z251">
        <v>321.56799999999998</v>
      </c>
      <c r="AA251">
        <v>2</v>
      </c>
      <c r="AB251">
        <v>0.2</v>
      </c>
      <c r="AC251" s="4">
        <v>28.137200000000007</v>
      </c>
    </row>
    <row r="252" spans="1:29" x14ac:dyDescent="0.25">
      <c r="A252" s="2">
        <v>251</v>
      </c>
      <c r="B252" t="s">
        <v>7969</v>
      </c>
      <c r="C252" s="3">
        <v>42624</v>
      </c>
      <c r="D252" s="3">
        <v>42630</v>
      </c>
      <c r="E252" t="s">
        <v>25</v>
      </c>
      <c r="F252">
        <f>VLOOKUP(E252,SHIPMODE,2,FALSE)</f>
        <v>2</v>
      </c>
      <c r="G252" t="s">
        <v>3365</v>
      </c>
      <c r="H252" t="s">
        <v>465</v>
      </c>
      <c r="I252" t="s">
        <v>9</v>
      </c>
      <c r="J252">
        <f>VLOOKUP(I252,segmentID,2,FALSE)</f>
        <v>1</v>
      </c>
      <c r="K252" t="s">
        <v>3255</v>
      </c>
      <c r="L252">
        <f>VLOOKUP(K252,country2,2,FALSE)</f>
        <v>1</v>
      </c>
      <c r="M252" t="s">
        <v>466</v>
      </c>
      <c r="N252">
        <f>VLOOKUP(Orders!M252,city2,2,FALSE)</f>
        <v>71</v>
      </c>
      <c r="O252" t="s">
        <v>20</v>
      </c>
      <c r="P252">
        <f>VLOOKUP(O252,state2,2,FALSE)</f>
        <v>2</v>
      </c>
      <c r="Q252">
        <v>92037</v>
      </c>
      <c r="R252" t="s">
        <v>21</v>
      </c>
      <c r="S252">
        <f>VLOOKUP(R252,region2,2,FALSE)</f>
        <v>2</v>
      </c>
      <c r="T252" t="s">
        <v>4337</v>
      </c>
      <c r="U252" t="s">
        <v>22</v>
      </c>
      <c r="V252">
        <f>VLOOKUP(U252,category2,2,FALSE)</f>
        <v>2</v>
      </c>
      <c r="W252" t="s">
        <v>45</v>
      </c>
      <c r="X252">
        <f>VLOOKUP(W252,subcat2,3,FALSE)</f>
        <v>11</v>
      </c>
      <c r="Y252" t="s">
        <v>1959</v>
      </c>
      <c r="Z252">
        <v>7.61</v>
      </c>
      <c r="AA252">
        <v>1</v>
      </c>
      <c r="AB252">
        <v>0</v>
      </c>
      <c r="AC252" s="4">
        <v>3.5766999999999998</v>
      </c>
    </row>
    <row r="253" spans="1:29" x14ac:dyDescent="0.25">
      <c r="A253" s="2">
        <v>252</v>
      </c>
      <c r="B253" t="s">
        <v>7969</v>
      </c>
      <c r="C253" s="3">
        <v>42624</v>
      </c>
      <c r="D253" s="3">
        <v>42630</v>
      </c>
      <c r="E253" t="s">
        <v>25</v>
      </c>
      <c r="F253">
        <f>VLOOKUP(E253,SHIPMODE,2,FALSE)</f>
        <v>2</v>
      </c>
      <c r="G253" t="s">
        <v>3365</v>
      </c>
      <c r="H253" t="s">
        <v>465</v>
      </c>
      <c r="I253" t="s">
        <v>9</v>
      </c>
      <c r="J253">
        <f>VLOOKUP(I253,segmentID,2,FALSE)</f>
        <v>1</v>
      </c>
      <c r="K253" t="s">
        <v>3255</v>
      </c>
      <c r="L253">
        <f>VLOOKUP(K253,country2,2,FALSE)</f>
        <v>1</v>
      </c>
      <c r="M253" t="s">
        <v>466</v>
      </c>
      <c r="N253">
        <f>VLOOKUP(Orders!M253,city2,2,FALSE)</f>
        <v>71</v>
      </c>
      <c r="O253" t="s">
        <v>20</v>
      </c>
      <c r="P253">
        <f>VLOOKUP(O253,state2,2,FALSE)</f>
        <v>2</v>
      </c>
      <c r="Q253">
        <v>92037</v>
      </c>
      <c r="R253" t="s">
        <v>21</v>
      </c>
      <c r="S253">
        <f>VLOOKUP(R253,region2,2,FALSE)</f>
        <v>2</v>
      </c>
      <c r="T253" t="s">
        <v>4325</v>
      </c>
      <c r="U253" t="s">
        <v>35</v>
      </c>
      <c r="V253">
        <f>VLOOKUP(U253,category2,2,FALSE)</f>
        <v>3</v>
      </c>
      <c r="W253" t="s">
        <v>3232</v>
      </c>
      <c r="X253">
        <f>VLOOKUP(W253,subcat2,3,FALSE)</f>
        <v>12</v>
      </c>
      <c r="Y253" t="s">
        <v>2222</v>
      </c>
      <c r="Z253">
        <v>3347.37</v>
      </c>
      <c r="AA253">
        <v>13</v>
      </c>
      <c r="AB253">
        <v>0</v>
      </c>
      <c r="AC253" s="4">
        <v>636.0002999999997</v>
      </c>
    </row>
    <row r="254" spans="1:29" x14ac:dyDescent="0.25">
      <c r="A254" s="2">
        <v>253</v>
      </c>
      <c r="B254" t="s">
        <v>7970</v>
      </c>
      <c r="C254" s="3">
        <v>42714</v>
      </c>
      <c r="D254" s="3">
        <v>42717</v>
      </c>
      <c r="E254" t="s">
        <v>97</v>
      </c>
      <c r="F254">
        <f>VLOOKUP(E254,SHIPMODE,2,FALSE)</f>
        <v>3</v>
      </c>
      <c r="G254" t="s">
        <v>3366</v>
      </c>
      <c r="H254" t="s">
        <v>469</v>
      </c>
      <c r="I254" t="s">
        <v>9</v>
      </c>
      <c r="J254">
        <f>VLOOKUP(I254,segmentID,2,FALSE)</f>
        <v>1</v>
      </c>
      <c r="K254" t="s">
        <v>3255</v>
      </c>
      <c r="L254">
        <f>VLOOKUP(K254,country2,2,FALSE)</f>
        <v>1</v>
      </c>
      <c r="M254" t="s">
        <v>138</v>
      </c>
      <c r="N254">
        <f>VLOOKUP(Orders!M254,city2,2,FALSE)</f>
        <v>21</v>
      </c>
      <c r="O254" t="s">
        <v>139</v>
      </c>
      <c r="P254">
        <f>VLOOKUP(O254,state2,2,FALSE)</f>
        <v>16</v>
      </c>
      <c r="Q254">
        <v>10024</v>
      </c>
      <c r="R254" t="s">
        <v>79</v>
      </c>
      <c r="S254">
        <f>VLOOKUP(R254,region2,2,FALSE)</f>
        <v>4</v>
      </c>
      <c r="T254" t="s">
        <v>4338</v>
      </c>
      <c r="U254" t="s">
        <v>22</v>
      </c>
      <c r="V254">
        <f>VLOOKUP(U254,category2,2,FALSE)</f>
        <v>2</v>
      </c>
      <c r="W254" t="s">
        <v>3227</v>
      </c>
      <c r="X254">
        <f>VLOOKUP(W254,subcat2,3,FALSE)</f>
        <v>5</v>
      </c>
      <c r="Y254" t="s">
        <v>972</v>
      </c>
      <c r="Z254">
        <v>80.58</v>
      </c>
      <c r="AA254">
        <v>6</v>
      </c>
      <c r="AB254">
        <v>0</v>
      </c>
      <c r="AC254" s="4">
        <v>22.562400000000004</v>
      </c>
    </row>
    <row r="255" spans="1:29" x14ac:dyDescent="0.25">
      <c r="A255" s="2">
        <v>254</v>
      </c>
      <c r="B255" t="s">
        <v>7970</v>
      </c>
      <c r="C255" s="3">
        <v>42714</v>
      </c>
      <c r="D255" s="3">
        <v>42717</v>
      </c>
      <c r="E255" t="s">
        <v>97</v>
      </c>
      <c r="F255">
        <f>VLOOKUP(E255,SHIPMODE,2,FALSE)</f>
        <v>3</v>
      </c>
      <c r="G255" t="s">
        <v>3366</v>
      </c>
      <c r="H255" t="s">
        <v>469</v>
      </c>
      <c r="I255" t="s">
        <v>9</v>
      </c>
      <c r="J255">
        <f>VLOOKUP(I255,segmentID,2,FALSE)</f>
        <v>1</v>
      </c>
      <c r="K255" t="s">
        <v>3255</v>
      </c>
      <c r="L255">
        <f>VLOOKUP(K255,country2,2,FALSE)</f>
        <v>1</v>
      </c>
      <c r="M255" t="s">
        <v>138</v>
      </c>
      <c r="N255">
        <f>VLOOKUP(Orders!M255,city2,2,FALSE)</f>
        <v>21</v>
      </c>
      <c r="O255" t="s">
        <v>139</v>
      </c>
      <c r="P255">
        <f>VLOOKUP(O255,state2,2,FALSE)</f>
        <v>16</v>
      </c>
      <c r="Q255">
        <v>10024</v>
      </c>
      <c r="R255" t="s">
        <v>79</v>
      </c>
      <c r="S255">
        <f>VLOOKUP(R255,region2,2,FALSE)</f>
        <v>4</v>
      </c>
      <c r="T255" t="s">
        <v>4339</v>
      </c>
      <c r="U255" t="s">
        <v>22</v>
      </c>
      <c r="V255">
        <f>VLOOKUP(U255,category2,2,FALSE)</f>
        <v>2</v>
      </c>
      <c r="W255" t="s">
        <v>103</v>
      </c>
      <c r="X255">
        <f>VLOOKUP(W255,subcat2,3,FALSE)</f>
        <v>13</v>
      </c>
      <c r="Y255" t="s">
        <v>610</v>
      </c>
      <c r="Z255">
        <v>361.92</v>
      </c>
      <c r="AA255">
        <v>4</v>
      </c>
      <c r="AB255">
        <v>0</v>
      </c>
      <c r="AC255" s="4">
        <v>162.864</v>
      </c>
    </row>
    <row r="256" spans="1:29" x14ac:dyDescent="0.25">
      <c r="A256" s="2">
        <v>255</v>
      </c>
      <c r="B256" t="s">
        <v>6925</v>
      </c>
      <c r="C256" s="3">
        <v>42336</v>
      </c>
      <c r="D256" s="3">
        <v>42342</v>
      </c>
      <c r="E256" t="s">
        <v>25</v>
      </c>
      <c r="F256">
        <f>VLOOKUP(E256,SHIPMODE,2,FALSE)</f>
        <v>2</v>
      </c>
      <c r="G256" t="s">
        <v>3367</v>
      </c>
      <c r="H256" t="s">
        <v>472</v>
      </c>
      <c r="I256" t="s">
        <v>18</v>
      </c>
      <c r="J256">
        <f>VLOOKUP(I256,segmentID,2,FALSE)</f>
        <v>2</v>
      </c>
      <c r="K256" t="s">
        <v>3255</v>
      </c>
      <c r="L256">
        <f>VLOOKUP(K256,country2,2,FALSE)</f>
        <v>1</v>
      </c>
      <c r="M256" t="s">
        <v>156</v>
      </c>
      <c r="N256">
        <f>VLOOKUP(Orders!M256,city2,2,FALSE)</f>
        <v>23</v>
      </c>
      <c r="O256" t="s">
        <v>110</v>
      </c>
      <c r="P256">
        <f>VLOOKUP(O256,state2,2,FALSE)</f>
        <v>11</v>
      </c>
      <c r="Q256">
        <v>60623</v>
      </c>
      <c r="R256" t="s">
        <v>55</v>
      </c>
      <c r="S256">
        <f>VLOOKUP(R256,region2,2,FALSE)</f>
        <v>3</v>
      </c>
      <c r="T256" t="s">
        <v>4332</v>
      </c>
      <c r="U256" t="s">
        <v>13</v>
      </c>
      <c r="V256">
        <f>VLOOKUP(U256,category2,2,FALSE)</f>
        <v>1</v>
      </c>
      <c r="W256" t="s">
        <v>3228</v>
      </c>
      <c r="X256">
        <f>VLOOKUP(W256,subcat2,3,FALSE)</f>
        <v>6</v>
      </c>
      <c r="Y256" t="s">
        <v>405</v>
      </c>
      <c r="Z256">
        <v>12.132000000000001</v>
      </c>
      <c r="AA256">
        <v>9</v>
      </c>
      <c r="AB256">
        <v>0.6</v>
      </c>
      <c r="AC256" s="4">
        <v>-8.4923999999999982</v>
      </c>
    </row>
    <row r="257" spans="1:29" x14ac:dyDescent="0.25">
      <c r="A257" s="2">
        <v>256</v>
      </c>
      <c r="B257" t="s">
        <v>6925</v>
      </c>
      <c r="C257" s="3">
        <v>42336</v>
      </c>
      <c r="D257" s="3">
        <v>42342</v>
      </c>
      <c r="E257" t="s">
        <v>25</v>
      </c>
      <c r="F257">
        <f>VLOOKUP(E257,SHIPMODE,2,FALSE)</f>
        <v>2</v>
      </c>
      <c r="G257" t="s">
        <v>3367</v>
      </c>
      <c r="H257" t="s">
        <v>472</v>
      </c>
      <c r="I257" t="s">
        <v>18</v>
      </c>
      <c r="J257">
        <f>VLOOKUP(I257,segmentID,2,FALSE)</f>
        <v>2</v>
      </c>
      <c r="K257" t="s">
        <v>3255</v>
      </c>
      <c r="L257">
        <f>VLOOKUP(K257,country2,2,FALSE)</f>
        <v>1</v>
      </c>
      <c r="M257" t="s">
        <v>156</v>
      </c>
      <c r="N257">
        <f>VLOOKUP(Orders!M257,city2,2,FALSE)</f>
        <v>23</v>
      </c>
      <c r="O257" t="s">
        <v>110</v>
      </c>
      <c r="P257">
        <f>VLOOKUP(O257,state2,2,FALSE)</f>
        <v>11</v>
      </c>
      <c r="Q257">
        <v>60623</v>
      </c>
      <c r="R257" t="s">
        <v>55</v>
      </c>
      <c r="S257">
        <f>VLOOKUP(R257,region2,2,FALSE)</f>
        <v>3</v>
      </c>
      <c r="T257" t="s">
        <v>4340</v>
      </c>
      <c r="U257" t="s">
        <v>22</v>
      </c>
      <c r="V257">
        <f>VLOOKUP(U257,category2,2,FALSE)</f>
        <v>2</v>
      </c>
      <c r="W257" t="s">
        <v>3227</v>
      </c>
      <c r="X257">
        <f>VLOOKUP(W257,subcat2,3,FALSE)</f>
        <v>5</v>
      </c>
      <c r="Y257" t="s">
        <v>494</v>
      </c>
      <c r="Z257">
        <v>82.367999999999995</v>
      </c>
      <c r="AA257">
        <v>2</v>
      </c>
      <c r="AB257">
        <v>0.2</v>
      </c>
      <c r="AC257" s="4">
        <v>-19.562399999999997</v>
      </c>
    </row>
    <row r="258" spans="1:29" x14ac:dyDescent="0.25">
      <c r="A258" s="2">
        <v>257</v>
      </c>
      <c r="B258" t="s">
        <v>6925</v>
      </c>
      <c r="C258" s="3">
        <v>42336</v>
      </c>
      <c r="D258" s="3">
        <v>42342</v>
      </c>
      <c r="E258" t="s">
        <v>25</v>
      </c>
      <c r="F258">
        <f>VLOOKUP(E258,SHIPMODE,2,FALSE)</f>
        <v>2</v>
      </c>
      <c r="G258" t="s">
        <v>3367</v>
      </c>
      <c r="H258" t="s">
        <v>472</v>
      </c>
      <c r="I258" t="s">
        <v>18</v>
      </c>
      <c r="J258">
        <f>VLOOKUP(I258,segmentID,2,FALSE)</f>
        <v>2</v>
      </c>
      <c r="K258" t="s">
        <v>3255</v>
      </c>
      <c r="L258">
        <f>VLOOKUP(K258,country2,2,FALSE)</f>
        <v>1</v>
      </c>
      <c r="M258" t="s">
        <v>156</v>
      </c>
      <c r="N258">
        <f>VLOOKUP(Orders!M258,city2,2,FALSE)</f>
        <v>23</v>
      </c>
      <c r="O258" t="s">
        <v>110</v>
      </c>
      <c r="P258">
        <f>VLOOKUP(O258,state2,2,FALSE)</f>
        <v>11</v>
      </c>
      <c r="Q258">
        <v>60623</v>
      </c>
      <c r="R258" t="s">
        <v>55</v>
      </c>
      <c r="S258">
        <f>VLOOKUP(R258,region2,2,FALSE)</f>
        <v>3</v>
      </c>
      <c r="T258" t="s">
        <v>4101</v>
      </c>
      <c r="U258" t="s">
        <v>22</v>
      </c>
      <c r="V258">
        <f>VLOOKUP(U258,category2,2,FALSE)</f>
        <v>2</v>
      </c>
      <c r="W258" t="s">
        <v>3227</v>
      </c>
      <c r="X258">
        <f>VLOOKUP(W258,subcat2,3,FALSE)</f>
        <v>5</v>
      </c>
      <c r="Y258" t="s">
        <v>1793</v>
      </c>
      <c r="Z258">
        <v>53.92</v>
      </c>
      <c r="AA258">
        <v>5</v>
      </c>
      <c r="AB258">
        <v>0.2</v>
      </c>
      <c r="AC258" s="4">
        <v>4.0439999999999969</v>
      </c>
    </row>
    <row r="259" spans="1:29" x14ac:dyDescent="0.25">
      <c r="A259" s="2">
        <v>258</v>
      </c>
      <c r="B259" t="s">
        <v>6925</v>
      </c>
      <c r="C259" s="3">
        <v>42336</v>
      </c>
      <c r="D259" s="3">
        <v>42342</v>
      </c>
      <c r="E259" t="s">
        <v>25</v>
      </c>
      <c r="F259">
        <f>VLOOKUP(E259,SHIPMODE,2,FALSE)</f>
        <v>2</v>
      </c>
      <c r="G259" t="s">
        <v>3367</v>
      </c>
      <c r="H259" t="s">
        <v>472</v>
      </c>
      <c r="I259" t="s">
        <v>18</v>
      </c>
      <c r="J259">
        <f>VLOOKUP(I259,segmentID,2,FALSE)</f>
        <v>2</v>
      </c>
      <c r="K259" t="s">
        <v>3255</v>
      </c>
      <c r="L259">
        <f>VLOOKUP(K259,country2,2,FALSE)</f>
        <v>1</v>
      </c>
      <c r="M259" t="s">
        <v>156</v>
      </c>
      <c r="N259">
        <f>VLOOKUP(Orders!M259,city2,2,FALSE)</f>
        <v>23</v>
      </c>
      <c r="O259" t="s">
        <v>110</v>
      </c>
      <c r="P259">
        <f>VLOOKUP(O259,state2,2,FALSE)</f>
        <v>11</v>
      </c>
      <c r="Q259">
        <v>60623</v>
      </c>
      <c r="R259" t="s">
        <v>55</v>
      </c>
      <c r="S259">
        <f>VLOOKUP(R259,region2,2,FALSE)</f>
        <v>3</v>
      </c>
      <c r="T259" t="s">
        <v>4341</v>
      </c>
      <c r="U259" t="s">
        <v>35</v>
      </c>
      <c r="V259">
        <f>VLOOKUP(U259,category2,2,FALSE)</f>
        <v>3</v>
      </c>
      <c r="W259" t="s">
        <v>3230</v>
      </c>
      <c r="X259">
        <f>VLOOKUP(W259,subcat2,3,FALSE)</f>
        <v>8</v>
      </c>
      <c r="Y259" t="s">
        <v>797</v>
      </c>
      <c r="Z259">
        <v>647.904</v>
      </c>
      <c r="AA259">
        <v>6</v>
      </c>
      <c r="AB259">
        <v>0.2</v>
      </c>
      <c r="AC259" s="4">
        <v>56.691599999999966</v>
      </c>
    </row>
    <row r="260" spans="1:29" x14ac:dyDescent="0.25">
      <c r="A260" s="2">
        <v>259</v>
      </c>
      <c r="B260" t="s">
        <v>9273</v>
      </c>
      <c r="C260" s="3">
        <v>43070</v>
      </c>
      <c r="D260" s="3">
        <v>43072</v>
      </c>
      <c r="E260" t="s">
        <v>7</v>
      </c>
      <c r="F260">
        <f>VLOOKUP(E260,SHIPMODE,2,FALSE)</f>
        <v>1</v>
      </c>
      <c r="G260" t="s">
        <v>3368</v>
      </c>
      <c r="H260" t="s">
        <v>475</v>
      </c>
      <c r="I260" t="s">
        <v>9</v>
      </c>
      <c r="J260">
        <f>VLOOKUP(I260,segmentID,2,FALSE)</f>
        <v>1</v>
      </c>
      <c r="K260" t="s">
        <v>3255</v>
      </c>
      <c r="L260">
        <f>VLOOKUP(K260,country2,2,FALSE)</f>
        <v>1</v>
      </c>
      <c r="M260" t="s">
        <v>138</v>
      </c>
      <c r="N260">
        <f>VLOOKUP(Orders!M260,city2,2,FALSE)</f>
        <v>21</v>
      </c>
      <c r="O260" t="s">
        <v>139</v>
      </c>
      <c r="P260">
        <f>VLOOKUP(O260,state2,2,FALSE)</f>
        <v>16</v>
      </c>
      <c r="Q260">
        <v>10009</v>
      </c>
      <c r="R260" t="s">
        <v>79</v>
      </c>
      <c r="S260">
        <f>VLOOKUP(R260,region2,2,FALSE)</f>
        <v>4</v>
      </c>
      <c r="T260" t="s">
        <v>4342</v>
      </c>
      <c r="U260" t="s">
        <v>35</v>
      </c>
      <c r="V260">
        <f>VLOOKUP(U260,category2,2,FALSE)</f>
        <v>3</v>
      </c>
      <c r="W260" t="s">
        <v>3232</v>
      </c>
      <c r="X260">
        <f>VLOOKUP(W260,subcat2,3,FALSE)</f>
        <v>12</v>
      </c>
      <c r="Y260" t="s">
        <v>1565</v>
      </c>
      <c r="Z260">
        <v>20.37</v>
      </c>
      <c r="AA260">
        <v>3</v>
      </c>
      <c r="AB260">
        <v>0</v>
      </c>
      <c r="AC260" s="4">
        <v>6.9258000000000006</v>
      </c>
    </row>
    <row r="261" spans="1:29" x14ac:dyDescent="0.25">
      <c r="A261" s="2">
        <v>260</v>
      </c>
      <c r="B261" t="s">
        <v>9273</v>
      </c>
      <c r="C261" s="3">
        <v>43070</v>
      </c>
      <c r="D261" s="3">
        <v>43072</v>
      </c>
      <c r="E261" t="s">
        <v>7</v>
      </c>
      <c r="F261">
        <f>VLOOKUP(E261,SHIPMODE,2,FALSE)</f>
        <v>1</v>
      </c>
      <c r="G261" t="s">
        <v>3368</v>
      </c>
      <c r="H261" t="s">
        <v>475</v>
      </c>
      <c r="I261" t="s">
        <v>9</v>
      </c>
      <c r="J261">
        <f>VLOOKUP(I261,segmentID,2,FALSE)</f>
        <v>1</v>
      </c>
      <c r="K261" t="s">
        <v>3255</v>
      </c>
      <c r="L261">
        <f>VLOOKUP(K261,country2,2,FALSE)</f>
        <v>1</v>
      </c>
      <c r="M261" t="s">
        <v>138</v>
      </c>
      <c r="N261">
        <f>VLOOKUP(Orders!M261,city2,2,FALSE)</f>
        <v>21</v>
      </c>
      <c r="O261" t="s">
        <v>139</v>
      </c>
      <c r="P261">
        <f>VLOOKUP(O261,state2,2,FALSE)</f>
        <v>16</v>
      </c>
      <c r="Q261">
        <v>10009</v>
      </c>
      <c r="R261" t="s">
        <v>79</v>
      </c>
      <c r="S261">
        <f>VLOOKUP(R261,region2,2,FALSE)</f>
        <v>4</v>
      </c>
      <c r="T261" t="s">
        <v>4343</v>
      </c>
      <c r="U261" t="s">
        <v>22</v>
      </c>
      <c r="V261">
        <f>VLOOKUP(U261,category2,2,FALSE)</f>
        <v>2</v>
      </c>
      <c r="W261" t="s">
        <v>3227</v>
      </c>
      <c r="X261">
        <f>VLOOKUP(W261,subcat2,3,FALSE)</f>
        <v>5</v>
      </c>
      <c r="Y261" t="s">
        <v>2351</v>
      </c>
      <c r="Z261">
        <v>221.54999999999998</v>
      </c>
      <c r="AA261">
        <v>3</v>
      </c>
      <c r="AB261">
        <v>0</v>
      </c>
      <c r="AC261" s="4">
        <v>6.6465000000000174</v>
      </c>
    </row>
    <row r="262" spans="1:29" x14ac:dyDescent="0.25">
      <c r="A262" s="2">
        <v>261</v>
      </c>
      <c r="B262" t="s">
        <v>9273</v>
      </c>
      <c r="C262" s="3">
        <v>43070</v>
      </c>
      <c r="D262" s="3">
        <v>43072</v>
      </c>
      <c r="E262" t="s">
        <v>7</v>
      </c>
      <c r="F262">
        <f>VLOOKUP(E262,SHIPMODE,2,FALSE)</f>
        <v>1</v>
      </c>
      <c r="G262" t="s">
        <v>3368</v>
      </c>
      <c r="H262" t="s">
        <v>475</v>
      </c>
      <c r="I262" t="s">
        <v>9</v>
      </c>
      <c r="J262">
        <f>VLOOKUP(I262,segmentID,2,FALSE)</f>
        <v>1</v>
      </c>
      <c r="K262" t="s">
        <v>3255</v>
      </c>
      <c r="L262">
        <f>VLOOKUP(K262,country2,2,FALSE)</f>
        <v>1</v>
      </c>
      <c r="M262" t="s">
        <v>138</v>
      </c>
      <c r="N262">
        <f>VLOOKUP(Orders!M262,city2,2,FALSE)</f>
        <v>21</v>
      </c>
      <c r="O262" t="s">
        <v>139</v>
      </c>
      <c r="P262">
        <f>VLOOKUP(O262,state2,2,FALSE)</f>
        <v>16</v>
      </c>
      <c r="Q262">
        <v>10009</v>
      </c>
      <c r="R262" t="s">
        <v>79</v>
      </c>
      <c r="S262">
        <f>VLOOKUP(R262,region2,2,FALSE)</f>
        <v>4</v>
      </c>
      <c r="T262" t="s">
        <v>4344</v>
      </c>
      <c r="U262" t="s">
        <v>22</v>
      </c>
      <c r="V262">
        <f>VLOOKUP(U262,category2,2,FALSE)</f>
        <v>2</v>
      </c>
      <c r="W262" t="s">
        <v>3231</v>
      </c>
      <c r="X262">
        <f>VLOOKUP(W262,subcat2,3,FALSE)</f>
        <v>9</v>
      </c>
      <c r="Y262" t="s">
        <v>2431</v>
      </c>
      <c r="Z262">
        <v>17.52</v>
      </c>
      <c r="AA262">
        <v>5</v>
      </c>
      <c r="AB262">
        <v>0.2</v>
      </c>
      <c r="AC262" s="4">
        <v>6.1319999999999988</v>
      </c>
    </row>
    <row r="263" spans="1:29" x14ac:dyDescent="0.25">
      <c r="A263" s="2">
        <v>262</v>
      </c>
      <c r="B263" t="s">
        <v>9274</v>
      </c>
      <c r="C263" s="3">
        <v>42894</v>
      </c>
      <c r="D263" s="3">
        <v>42898</v>
      </c>
      <c r="E263" t="s">
        <v>25</v>
      </c>
      <c r="F263">
        <f>VLOOKUP(E263,SHIPMODE,2,FALSE)</f>
        <v>2</v>
      </c>
      <c r="G263" t="s">
        <v>3369</v>
      </c>
      <c r="H263" t="s">
        <v>479</v>
      </c>
      <c r="I263" t="s">
        <v>18</v>
      </c>
      <c r="J263">
        <f>VLOOKUP(I263,segmentID,2,FALSE)</f>
        <v>2</v>
      </c>
      <c r="K263" t="s">
        <v>3255</v>
      </c>
      <c r="L263">
        <f>VLOOKUP(K263,country2,2,FALSE)</f>
        <v>1</v>
      </c>
      <c r="M263" t="s">
        <v>298</v>
      </c>
      <c r="N263">
        <f>VLOOKUP(Orders!M263,city2,2,FALSE)</f>
        <v>46</v>
      </c>
      <c r="O263" t="s">
        <v>54</v>
      </c>
      <c r="P263">
        <f>VLOOKUP(O263,state2,2,FALSE)</f>
        <v>6</v>
      </c>
      <c r="Q263">
        <v>77506</v>
      </c>
      <c r="R263" t="s">
        <v>55</v>
      </c>
      <c r="S263">
        <f>VLOOKUP(R263,region2,2,FALSE)</f>
        <v>3</v>
      </c>
      <c r="T263" t="s">
        <v>4345</v>
      </c>
      <c r="U263" t="s">
        <v>22</v>
      </c>
      <c r="V263">
        <f>VLOOKUP(U263,category2,2,FALSE)</f>
        <v>2</v>
      </c>
      <c r="W263" t="s">
        <v>38</v>
      </c>
      <c r="X263">
        <f>VLOOKUP(W263,subcat2,3,FALSE)</f>
        <v>10</v>
      </c>
      <c r="Y263" t="s">
        <v>2276</v>
      </c>
      <c r="Z263">
        <v>1.6239999999999994</v>
      </c>
      <c r="AA263">
        <v>2</v>
      </c>
      <c r="AB263">
        <v>0.8</v>
      </c>
      <c r="AC263" s="4">
        <v>-4.4660000000000002</v>
      </c>
    </row>
    <row r="264" spans="1:29" x14ac:dyDescent="0.25">
      <c r="A264" s="2">
        <v>263</v>
      </c>
      <c r="B264" t="s">
        <v>5952</v>
      </c>
      <c r="C264" s="3">
        <v>41901</v>
      </c>
      <c r="D264" s="3">
        <v>41903</v>
      </c>
      <c r="E264" t="s">
        <v>7</v>
      </c>
      <c r="F264">
        <f>VLOOKUP(E264,SHIPMODE,2,FALSE)</f>
        <v>1</v>
      </c>
      <c r="G264" t="s">
        <v>3370</v>
      </c>
      <c r="H264" t="s">
        <v>481</v>
      </c>
      <c r="I264" t="s">
        <v>18</v>
      </c>
      <c r="J264">
        <f>VLOOKUP(I264,segmentID,2,FALSE)</f>
        <v>2</v>
      </c>
      <c r="K264" t="s">
        <v>3255</v>
      </c>
      <c r="L264">
        <f>VLOOKUP(K264,country2,2,FALSE)</f>
        <v>1</v>
      </c>
      <c r="M264" t="s">
        <v>95</v>
      </c>
      <c r="N264">
        <f>VLOOKUP(Orders!M264,city2,2,FALSE)</f>
        <v>13</v>
      </c>
      <c r="O264" t="s">
        <v>54</v>
      </c>
      <c r="P264">
        <f>VLOOKUP(O264,state2,2,FALSE)</f>
        <v>6</v>
      </c>
      <c r="Q264">
        <v>77036</v>
      </c>
      <c r="R264" t="s">
        <v>55</v>
      </c>
      <c r="S264">
        <f>VLOOKUP(R264,region2,2,FALSE)</f>
        <v>3</v>
      </c>
      <c r="T264" t="s">
        <v>4264</v>
      </c>
      <c r="U264" t="s">
        <v>35</v>
      </c>
      <c r="V264">
        <f>VLOOKUP(U264,category2,2,FALSE)</f>
        <v>3</v>
      </c>
      <c r="W264" t="s">
        <v>3235</v>
      </c>
      <c r="X264">
        <f>VLOOKUP(W264,subcat2,3,FALSE)</f>
        <v>16</v>
      </c>
      <c r="Y264" t="s">
        <v>2506</v>
      </c>
      <c r="Z264">
        <v>3059.982</v>
      </c>
      <c r="AA264">
        <v>3</v>
      </c>
      <c r="AB264">
        <v>0.4</v>
      </c>
      <c r="AC264" s="4">
        <v>-509.99700000000075</v>
      </c>
    </row>
    <row r="265" spans="1:29" x14ac:dyDescent="0.25">
      <c r="A265" s="2">
        <v>264</v>
      </c>
      <c r="B265" t="s">
        <v>5952</v>
      </c>
      <c r="C265" s="3">
        <v>41901</v>
      </c>
      <c r="D265" s="3">
        <v>41903</v>
      </c>
      <c r="E265" t="s">
        <v>7</v>
      </c>
      <c r="F265">
        <f>VLOOKUP(E265,SHIPMODE,2,FALSE)</f>
        <v>1</v>
      </c>
      <c r="G265" t="s">
        <v>3370</v>
      </c>
      <c r="H265" t="s">
        <v>481</v>
      </c>
      <c r="I265" t="s">
        <v>18</v>
      </c>
      <c r="J265">
        <f>VLOOKUP(I265,segmentID,2,FALSE)</f>
        <v>2</v>
      </c>
      <c r="K265" t="s">
        <v>3255</v>
      </c>
      <c r="L265">
        <f>VLOOKUP(K265,country2,2,FALSE)</f>
        <v>1</v>
      </c>
      <c r="M265" t="s">
        <v>95</v>
      </c>
      <c r="N265">
        <f>VLOOKUP(Orders!M265,city2,2,FALSE)</f>
        <v>13</v>
      </c>
      <c r="O265" t="s">
        <v>54</v>
      </c>
      <c r="P265">
        <f>VLOOKUP(O265,state2,2,FALSE)</f>
        <v>6</v>
      </c>
      <c r="Q265">
        <v>77036</v>
      </c>
      <c r="R265" t="s">
        <v>55</v>
      </c>
      <c r="S265">
        <f>VLOOKUP(R265,region2,2,FALSE)</f>
        <v>3</v>
      </c>
      <c r="T265" t="s">
        <v>4346</v>
      </c>
      <c r="U265" t="s">
        <v>35</v>
      </c>
      <c r="V265">
        <f>VLOOKUP(U265,category2,2,FALSE)</f>
        <v>3</v>
      </c>
      <c r="W265" t="s">
        <v>3235</v>
      </c>
      <c r="X265">
        <f>VLOOKUP(W265,subcat2,3,FALSE)</f>
        <v>16</v>
      </c>
      <c r="Y265" t="s">
        <v>3128</v>
      </c>
      <c r="Z265">
        <v>2519.9579999999996</v>
      </c>
      <c r="AA265">
        <v>7</v>
      </c>
      <c r="AB265">
        <v>0.4</v>
      </c>
      <c r="AC265" s="4">
        <v>-251.99579999999992</v>
      </c>
    </row>
    <row r="266" spans="1:29" x14ac:dyDescent="0.25">
      <c r="A266" s="2">
        <v>265</v>
      </c>
      <c r="B266" t="s">
        <v>7971</v>
      </c>
      <c r="C266" s="3">
        <v>42527</v>
      </c>
      <c r="D266" s="3">
        <v>42534</v>
      </c>
      <c r="E266" t="s">
        <v>25</v>
      </c>
      <c r="F266">
        <f>VLOOKUP(E266,SHIPMODE,2,FALSE)</f>
        <v>2</v>
      </c>
      <c r="G266" t="s">
        <v>3371</v>
      </c>
      <c r="H266" t="s">
        <v>482</v>
      </c>
      <c r="I266" t="s">
        <v>9</v>
      </c>
      <c r="J266">
        <f>VLOOKUP(I266,segmentID,2,FALSE)</f>
        <v>1</v>
      </c>
      <c r="K266" t="s">
        <v>3255</v>
      </c>
      <c r="L266">
        <f>VLOOKUP(K266,country2,2,FALSE)</f>
        <v>1</v>
      </c>
      <c r="M266" t="s">
        <v>156</v>
      </c>
      <c r="N266">
        <f>VLOOKUP(Orders!M266,city2,2,FALSE)</f>
        <v>23</v>
      </c>
      <c r="O266" t="s">
        <v>110</v>
      </c>
      <c r="P266">
        <f>VLOOKUP(O266,state2,2,FALSE)</f>
        <v>11</v>
      </c>
      <c r="Q266">
        <v>60610</v>
      </c>
      <c r="R266" t="s">
        <v>55</v>
      </c>
      <c r="S266">
        <f>VLOOKUP(R266,region2,2,FALSE)</f>
        <v>3</v>
      </c>
      <c r="T266" t="s">
        <v>4347</v>
      </c>
      <c r="U266" t="s">
        <v>35</v>
      </c>
      <c r="V266">
        <f>VLOOKUP(U266,category2,2,FALSE)</f>
        <v>3</v>
      </c>
      <c r="W266" t="s">
        <v>3230</v>
      </c>
      <c r="X266">
        <f>VLOOKUP(W266,subcat2,3,FALSE)</f>
        <v>8</v>
      </c>
      <c r="Y266" t="s">
        <v>580</v>
      </c>
      <c r="Z266">
        <v>328.22399999999999</v>
      </c>
      <c r="AA266">
        <v>4</v>
      </c>
      <c r="AB266">
        <v>0.2</v>
      </c>
      <c r="AC266" s="4">
        <v>28.7196</v>
      </c>
    </row>
    <row r="267" spans="1:29" x14ac:dyDescent="0.25">
      <c r="A267" s="2">
        <v>266</v>
      </c>
      <c r="B267" t="s">
        <v>6926</v>
      </c>
      <c r="C267" s="3">
        <v>42318</v>
      </c>
      <c r="D267" s="3">
        <v>42323</v>
      </c>
      <c r="E267" t="s">
        <v>25</v>
      </c>
      <c r="F267">
        <f>VLOOKUP(E267,SHIPMODE,2,FALSE)</f>
        <v>2</v>
      </c>
      <c r="G267" t="s">
        <v>3372</v>
      </c>
      <c r="H267" t="s">
        <v>484</v>
      </c>
      <c r="I267" t="s">
        <v>9</v>
      </c>
      <c r="J267">
        <f>VLOOKUP(I267,segmentID,2,FALSE)</f>
        <v>1</v>
      </c>
      <c r="K267" t="s">
        <v>3255</v>
      </c>
      <c r="L267">
        <f>VLOOKUP(K267,country2,2,FALSE)</f>
        <v>1</v>
      </c>
      <c r="M267" t="s">
        <v>485</v>
      </c>
      <c r="N267">
        <f>VLOOKUP(Orders!M267,city2,2,FALSE)</f>
        <v>72</v>
      </c>
      <c r="O267" t="s">
        <v>20</v>
      </c>
      <c r="P267">
        <f>VLOOKUP(O267,state2,2,FALSE)</f>
        <v>2</v>
      </c>
      <c r="Q267">
        <v>94513</v>
      </c>
      <c r="R267" t="s">
        <v>21</v>
      </c>
      <c r="S267">
        <f>VLOOKUP(R267,region2,2,FALSE)</f>
        <v>2</v>
      </c>
      <c r="T267" t="s">
        <v>4348</v>
      </c>
      <c r="U267" t="s">
        <v>35</v>
      </c>
      <c r="V267">
        <f>VLOOKUP(U267,category2,2,FALSE)</f>
        <v>3</v>
      </c>
      <c r="W267" t="s">
        <v>3232</v>
      </c>
      <c r="X267">
        <f>VLOOKUP(W267,subcat2,3,FALSE)</f>
        <v>12</v>
      </c>
      <c r="Y267" t="s">
        <v>801</v>
      </c>
      <c r="Z267">
        <v>79.900000000000006</v>
      </c>
      <c r="AA267">
        <v>2</v>
      </c>
      <c r="AB267">
        <v>0</v>
      </c>
      <c r="AC267" s="4">
        <v>35.156000000000006</v>
      </c>
    </row>
    <row r="268" spans="1:29" x14ac:dyDescent="0.25">
      <c r="A268" s="2">
        <v>267</v>
      </c>
      <c r="B268" t="s">
        <v>9275</v>
      </c>
      <c r="C268" s="3">
        <v>42902</v>
      </c>
      <c r="D268" s="3">
        <v>42906</v>
      </c>
      <c r="E268" t="s">
        <v>25</v>
      </c>
      <c r="F268">
        <f>VLOOKUP(E268,SHIPMODE,2,FALSE)</f>
        <v>2</v>
      </c>
      <c r="G268" t="s">
        <v>3373</v>
      </c>
      <c r="H268" t="s">
        <v>487</v>
      </c>
      <c r="I268" t="s">
        <v>18</v>
      </c>
      <c r="J268">
        <f>VLOOKUP(I268,segmentID,2,FALSE)</f>
        <v>2</v>
      </c>
      <c r="K268" t="s">
        <v>3255</v>
      </c>
      <c r="L268">
        <f>VLOOKUP(K268,country2,2,FALSE)</f>
        <v>1</v>
      </c>
      <c r="M268" t="s">
        <v>488</v>
      </c>
      <c r="N268">
        <f>VLOOKUP(Orders!M268,city2,2,FALSE)</f>
        <v>73</v>
      </c>
      <c r="O268" t="s">
        <v>44</v>
      </c>
      <c r="P268">
        <f>VLOOKUP(O268,state2,2,FALSE)</f>
        <v>4</v>
      </c>
      <c r="Q268">
        <v>27514</v>
      </c>
      <c r="R268" t="s">
        <v>12</v>
      </c>
      <c r="S268">
        <f>VLOOKUP(R268,region2,2,FALSE)</f>
        <v>1</v>
      </c>
      <c r="T268" t="s">
        <v>4349</v>
      </c>
      <c r="U268" t="s">
        <v>22</v>
      </c>
      <c r="V268">
        <f>VLOOKUP(U268,category2,2,FALSE)</f>
        <v>2</v>
      </c>
      <c r="W268" t="s">
        <v>3229</v>
      </c>
      <c r="X268">
        <f>VLOOKUP(W268,subcat2,3,FALSE)</f>
        <v>7</v>
      </c>
      <c r="Y268" t="s">
        <v>460</v>
      </c>
      <c r="Z268">
        <v>14.015999999999998</v>
      </c>
      <c r="AA268">
        <v>3</v>
      </c>
      <c r="AB268">
        <v>0.2</v>
      </c>
      <c r="AC268" s="4">
        <v>4.7303999999999995</v>
      </c>
    </row>
    <row r="269" spans="1:29" x14ac:dyDescent="0.25">
      <c r="A269" s="2">
        <v>268</v>
      </c>
      <c r="B269" t="s">
        <v>7972</v>
      </c>
      <c r="C269" s="3">
        <v>42391</v>
      </c>
      <c r="D269" s="3">
        <v>42397</v>
      </c>
      <c r="E269" t="s">
        <v>25</v>
      </c>
      <c r="F269">
        <f>VLOOKUP(E269,SHIPMODE,2,FALSE)</f>
        <v>2</v>
      </c>
      <c r="G269" t="s">
        <v>3293</v>
      </c>
      <c r="H269" t="s">
        <v>196</v>
      </c>
      <c r="I269" t="s">
        <v>9</v>
      </c>
      <c r="J269">
        <f>VLOOKUP(I269,segmentID,2,FALSE)</f>
        <v>1</v>
      </c>
      <c r="K269" t="s">
        <v>3255</v>
      </c>
      <c r="L269">
        <f>VLOOKUP(K269,country2,2,FALSE)</f>
        <v>1</v>
      </c>
      <c r="M269" t="s">
        <v>490</v>
      </c>
      <c r="N269">
        <f>VLOOKUP(Orders!M269,city2,2,FALSE)</f>
        <v>74</v>
      </c>
      <c r="O269" t="s">
        <v>389</v>
      </c>
      <c r="P269">
        <f>VLOOKUP(O269,state2,2,FALSE)</f>
        <v>31</v>
      </c>
      <c r="Q269">
        <v>7960</v>
      </c>
      <c r="R269" t="s">
        <v>79</v>
      </c>
      <c r="S269">
        <f>VLOOKUP(R269,region2,2,FALSE)</f>
        <v>4</v>
      </c>
      <c r="T269" t="s">
        <v>4350</v>
      </c>
      <c r="U269" t="s">
        <v>22</v>
      </c>
      <c r="V269">
        <f>VLOOKUP(U269,category2,2,FALSE)</f>
        <v>2</v>
      </c>
      <c r="W269" t="s">
        <v>3234</v>
      </c>
      <c r="X269">
        <f>VLOOKUP(W269,subcat2,3,FALSE)</f>
        <v>14</v>
      </c>
      <c r="Y269" t="s">
        <v>1754</v>
      </c>
      <c r="Z269">
        <v>7.5600000000000005</v>
      </c>
      <c r="AA269">
        <v>6</v>
      </c>
      <c r="AB269">
        <v>0</v>
      </c>
      <c r="AC269" s="4">
        <v>0.3024</v>
      </c>
    </row>
    <row r="270" spans="1:29" x14ac:dyDescent="0.25">
      <c r="A270" s="2">
        <v>269</v>
      </c>
      <c r="B270" t="s">
        <v>9276</v>
      </c>
      <c r="C270" s="3">
        <v>43078</v>
      </c>
      <c r="D270" s="3">
        <v>43082</v>
      </c>
      <c r="E270" t="s">
        <v>25</v>
      </c>
      <c r="F270">
        <f>VLOOKUP(E270,SHIPMODE,2,FALSE)</f>
        <v>2</v>
      </c>
      <c r="G270" t="s">
        <v>3374</v>
      </c>
      <c r="H270" t="s">
        <v>492</v>
      </c>
      <c r="I270" t="s">
        <v>18</v>
      </c>
      <c r="J270">
        <f>VLOOKUP(I270,segmentID,2,FALSE)</f>
        <v>2</v>
      </c>
      <c r="K270" t="s">
        <v>3255</v>
      </c>
      <c r="L270">
        <f>VLOOKUP(K270,country2,2,FALSE)</f>
        <v>1</v>
      </c>
      <c r="M270" t="s">
        <v>493</v>
      </c>
      <c r="N270">
        <f>VLOOKUP(Orders!M270,city2,2,FALSE)</f>
        <v>75</v>
      </c>
      <c r="O270" t="s">
        <v>249</v>
      </c>
      <c r="P270">
        <f>VLOOKUP(O270,state2,2,FALSE)</f>
        <v>25</v>
      </c>
      <c r="Q270">
        <v>45231</v>
      </c>
      <c r="R270" t="s">
        <v>79</v>
      </c>
      <c r="S270">
        <f>VLOOKUP(R270,region2,2,FALSE)</f>
        <v>4</v>
      </c>
      <c r="T270" t="s">
        <v>4351</v>
      </c>
      <c r="U270" t="s">
        <v>22</v>
      </c>
      <c r="V270">
        <f>VLOOKUP(U270,category2,2,FALSE)</f>
        <v>2</v>
      </c>
      <c r="W270" t="s">
        <v>3227</v>
      </c>
      <c r="X270">
        <f>VLOOKUP(W270,subcat2,3,FALSE)</f>
        <v>5</v>
      </c>
      <c r="Y270" t="s">
        <v>2607</v>
      </c>
      <c r="Z270">
        <v>37.207999999999998</v>
      </c>
      <c r="AA270">
        <v>1</v>
      </c>
      <c r="AB270">
        <v>0.2</v>
      </c>
      <c r="AC270" s="4">
        <v>-7.4416000000000011</v>
      </c>
    </row>
    <row r="271" spans="1:29" x14ac:dyDescent="0.25">
      <c r="A271" s="2">
        <v>270</v>
      </c>
      <c r="B271" t="s">
        <v>9276</v>
      </c>
      <c r="C271" s="3">
        <v>43078</v>
      </c>
      <c r="D271" s="3">
        <v>43082</v>
      </c>
      <c r="E271" t="s">
        <v>25</v>
      </c>
      <c r="F271">
        <f>VLOOKUP(E271,SHIPMODE,2,FALSE)</f>
        <v>2</v>
      </c>
      <c r="G271" t="s">
        <v>3374</v>
      </c>
      <c r="H271" t="s">
        <v>492</v>
      </c>
      <c r="I271" t="s">
        <v>18</v>
      </c>
      <c r="J271">
        <f>VLOOKUP(I271,segmentID,2,FALSE)</f>
        <v>2</v>
      </c>
      <c r="K271" t="s">
        <v>3255</v>
      </c>
      <c r="L271">
        <f>VLOOKUP(K271,country2,2,FALSE)</f>
        <v>1</v>
      </c>
      <c r="M271" t="s">
        <v>493</v>
      </c>
      <c r="N271">
        <f>VLOOKUP(Orders!M271,city2,2,FALSE)</f>
        <v>75</v>
      </c>
      <c r="O271" t="s">
        <v>249</v>
      </c>
      <c r="P271">
        <f>VLOOKUP(O271,state2,2,FALSE)</f>
        <v>25</v>
      </c>
      <c r="Q271">
        <v>45231</v>
      </c>
      <c r="R271" t="s">
        <v>79</v>
      </c>
      <c r="S271">
        <f>VLOOKUP(R271,region2,2,FALSE)</f>
        <v>4</v>
      </c>
      <c r="T271" t="s">
        <v>4352</v>
      </c>
      <c r="U271" t="s">
        <v>22</v>
      </c>
      <c r="V271">
        <f>VLOOKUP(U271,category2,2,FALSE)</f>
        <v>2</v>
      </c>
      <c r="W271" t="s">
        <v>103</v>
      </c>
      <c r="X271">
        <f>VLOOKUP(W271,subcat2,3,FALSE)</f>
        <v>13</v>
      </c>
      <c r="Y271" t="s">
        <v>2704</v>
      </c>
      <c r="Z271">
        <v>57.576000000000001</v>
      </c>
      <c r="AA271">
        <v>3</v>
      </c>
      <c r="AB271">
        <v>0.2</v>
      </c>
      <c r="AC271" s="4">
        <v>21.591000000000001</v>
      </c>
    </row>
    <row r="272" spans="1:29" x14ac:dyDescent="0.25">
      <c r="A272" s="2">
        <v>271</v>
      </c>
      <c r="B272" t="s">
        <v>9277</v>
      </c>
      <c r="C272" s="3">
        <v>43097</v>
      </c>
      <c r="D272" s="3">
        <v>43102</v>
      </c>
      <c r="E272" t="s">
        <v>7</v>
      </c>
      <c r="F272">
        <f>VLOOKUP(E272,SHIPMODE,2,FALSE)</f>
        <v>1</v>
      </c>
      <c r="G272" t="s">
        <v>3375</v>
      </c>
      <c r="H272" t="s">
        <v>496</v>
      </c>
      <c r="I272" t="s">
        <v>18</v>
      </c>
      <c r="J272">
        <f>VLOOKUP(I272,segmentID,2,FALSE)</f>
        <v>2</v>
      </c>
      <c r="K272" t="s">
        <v>3255</v>
      </c>
      <c r="L272">
        <f>VLOOKUP(K272,country2,2,FALSE)</f>
        <v>1</v>
      </c>
      <c r="M272" t="s">
        <v>67</v>
      </c>
      <c r="N272">
        <f>VLOOKUP(Orders!M272,city2,2,FALSE)</f>
        <v>9</v>
      </c>
      <c r="O272" t="s">
        <v>20</v>
      </c>
      <c r="P272">
        <f>VLOOKUP(O272,state2,2,FALSE)</f>
        <v>2</v>
      </c>
      <c r="Q272">
        <v>94110</v>
      </c>
      <c r="R272" t="s">
        <v>21</v>
      </c>
      <c r="S272">
        <f>VLOOKUP(R272,region2,2,FALSE)</f>
        <v>2</v>
      </c>
      <c r="T272" t="s">
        <v>4353</v>
      </c>
      <c r="U272" t="s">
        <v>22</v>
      </c>
      <c r="V272">
        <f>VLOOKUP(U272,category2,2,FALSE)</f>
        <v>2</v>
      </c>
      <c r="W272" t="s">
        <v>3227</v>
      </c>
      <c r="X272">
        <f>VLOOKUP(W272,subcat2,3,FALSE)</f>
        <v>5</v>
      </c>
      <c r="Y272" t="s">
        <v>2508</v>
      </c>
      <c r="Z272">
        <v>725.84</v>
      </c>
      <c r="AA272">
        <v>4</v>
      </c>
      <c r="AB272">
        <v>0</v>
      </c>
      <c r="AC272" s="4">
        <v>210.4935999999999</v>
      </c>
    </row>
    <row r="273" spans="1:29" x14ac:dyDescent="0.25">
      <c r="A273" s="2">
        <v>272</v>
      </c>
      <c r="B273" t="s">
        <v>6927</v>
      </c>
      <c r="C273" s="3">
        <v>42215</v>
      </c>
      <c r="D273" s="3">
        <v>42216</v>
      </c>
      <c r="E273" t="s">
        <v>97</v>
      </c>
      <c r="F273">
        <f>VLOOKUP(E273,SHIPMODE,2,FALSE)</f>
        <v>3</v>
      </c>
      <c r="G273" t="s">
        <v>3321</v>
      </c>
      <c r="H273" t="s">
        <v>297</v>
      </c>
      <c r="I273" t="s">
        <v>9</v>
      </c>
      <c r="J273">
        <f>VLOOKUP(I273,segmentID,2,FALSE)</f>
        <v>1</v>
      </c>
      <c r="K273" t="s">
        <v>3255</v>
      </c>
      <c r="L273">
        <f>VLOOKUP(K273,country2,2,FALSE)</f>
        <v>1</v>
      </c>
      <c r="M273" t="s">
        <v>67</v>
      </c>
      <c r="N273">
        <f>VLOOKUP(Orders!M273,city2,2,FALSE)</f>
        <v>9</v>
      </c>
      <c r="O273" t="s">
        <v>20</v>
      </c>
      <c r="P273">
        <f>VLOOKUP(O273,state2,2,FALSE)</f>
        <v>2</v>
      </c>
      <c r="Q273">
        <v>94109</v>
      </c>
      <c r="R273" t="s">
        <v>21</v>
      </c>
      <c r="S273">
        <f>VLOOKUP(R273,region2,2,FALSE)</f>
        <v>2</v>
      </c>
      <c r="T273" t="s">
        <v>4354</v>
      </c>
      <c r="U273" t="s">
        <v>35</v>
      </c>
      <c r="V273">
        <f>VLOOKUP(U273,category2,2,FALSE)</f>
        <v>3</v>
      </c>
      <c r="W273" t="s">
        <v>3232</v>
      </c>
      <c r="X273">
        <f>VLOOKUP(W273,subcat2,3,FALSE)</f>
        <v>12</v>
      </c>
      <c r="Y273" t="s">
        <v>422</v>
      </c>
      <c r="Z273">
        <v>209.92999999999998</v>
      </c>
      <c r="AA273">
        <v>7</v>
      </c>
      <c r="AB273">
        <v>0</v>
      </c>
      <c r="AC273" s="4">
        <v>92.369200000000021</v>
      </c>
    </row>
    <row r="274" spans="1:29" x14ac:dyDescent="0.25">
      <c r="A274" s="2">
        <v>273</v>
      </c>
      <c r="B274" t="s">
        <v>6927</v>
      </c>
      <c r="C274" s="3">
        <v>42215</v>
      </c>
      <c r="D274" s="3">
        <v>42216</v>
      </c>
      <c r="E274" t="s">
        <v>97</v>
      </c>
      <c r="F274">
        <f>VLOOKUP(E274,SHIPMODE,2,FALSE)</f>
        <v>3</v>
      </c>
      <c r="G274" t="s">
        <v>3321</v>
      </c>
      <c r="H274" t="s">
        <v>297</v>
      </c>
      <c r="I274" t="s">
        <v>9</v>
      </c>
      <c r="J274">
        <f>VLOOKUP(I274,segmentID,2,FALSE)</f>
        <v>1</v>
      </c>
      <c r="K274" t="s">
        <v>3255</v>
      </c>
      <c r="L274">
        <f>VLOOKUP(K274,country2,2,FALSE)</f>
        <v>1</v>
      </c>
      <c r="M274" t="s">
        <v>67</v>
      </c>
      <c r="N274">
        <f>VLOOKUP(Orders!M274,city2,2,FALSE)</f>
        <v>9</v>
      </c>
      <c r="O274" t="s">
        <v>20</v>
      </c>
      <c r="P274">
        <f>VLOOKUP(O274,state2,2,FALSE)</f>
        <v>2</v>
      </c>
      <c r="Q274">
        <v>94109</v>
      </c>
      <c r="R274" t="s">
        <v>21</v>
      </c>
      <c r="S274">
        <f>VLOOKUP(R274,region2,2,FALSE)</f>
        <v>2</v>
      </c>
      <c r="T274" t="s">
        <v>4355</v>
      </c>
      <c r="U274" t="s">
        <v>13</v>
      </c>
      <c r="V274">
        <f>VLOOKUP(U274,category2,2,FALSE)</f>
        <v>1</v>
      </c>
      <c r="W274" t="s">
        <v>3228</v>
      </c>
      <c r="X274">
        <f>VLOOKUP(W274,subcat2,3,FALSE)</f>
        <v>6</v>
      </c>
      <c r="Y274" t="s">
        <v>2535</v>
      </c>
      <c r="Z274">
        <v>5.28</v>
      </c>
      <c r="AA274">
        <v>3</v>
      </c>
      <c r="AB274">
        <v>0</v>
      </c>
      <c r="AC274" s="4">
        <v>2.3232000000000004</v>
      </c>
    </row>
    <row r="275" spans="1:29" x14ac:dyDescent="0.25">
      <c r="A275" s="2">
        <v>274</v>
      </c>
      <c r="B275" t="s">
        <v>6927</v>
      </c>
      <c r="C275" s="3">
        <v>42215</v>
      </c>
      <c r="D275" s="3">
        <v>42216</v>
      </c>
      <c r="E275" t="s">
        <v>97</v>
      </c>
      <c r="F275">
        <f>VLOOKUP(E275,SHIPMODE,2,FALSE)</f>
        <v>3</v>
      </c>
      <c r="G275" t="s">
        <v>3321</v>
      </c>
      <c r="H275" t="s">
        <v>297</v>
      </c>
      <c r="I275" t="s">
        <v>9</v>
      </c>
      <c r="J275">
        <f>VLOOKUP(I275,segmentID,2,FALSE)</f>
        <v>1</v>
      </c>
      <c r="K275" t="s">
        <v>3255</v>
      </c>
      <c r="L275">
        <f>VLOOKUP(K275,country2,2,FALSE)</f>
        <v>1</v>
      </c>
      <c r="M275" t="s">
        <v>67</v>
      </c>
      <c r="N275">
        <f>VLOOKUP(Orders!M275,city2,2,FALSE)</f>
        <v>9</v>
      </c>
      <c r="O275" t="s">
        <v>20</v>
      </c>
      <c r="P275">
        <f>VLOOKUP(O275,state2,2,FALSE)</f>
        <v>2</v>
      </c>
      <c r="Q275">
        <v>94109</v>
      </c>
      <c r="R275" t="s">
        <v>21</v>
      </c>
      <c r="S275">
        <f>VLOOKUP(R275,region2,2,FALSE)</f>
        <v>2</v>
      </c>
      <c r="T275" t="s">
        <v>4356</v>
      </c>
      <c r="U275" t="s">
        <v>22</v>
      </c>
      <c r="V275">
        <f>VLOOKUP(U275,category2,2,FALSE)</f>
        <v>2</v>
      </c>
      <c r="W275" t="s">
        <v>3231</v>
      </c>
      <c r="X275">
        <f>VLOOKUP(W275,subcat2,3,FALSE)</f>
        <v>9</v>
      </c>
      <c r="Y275" t="s">
        <v>1711</v>
      </c>
      <c r="Z275">
        <v>10.92</v>
      </c>
      <c r="AA275">
        <v>3</v>
      </c>
      <c r="AB275">
        <v>0.2</v>
      </c>
      <c r="AC275" s="4">
        <v>4.0949999999999989</v>
      </c>
    </row>
    <row r="276" spans="1:29" x14ac:dyDescent="0.25">
      <c r="A276" s="2">
        <v>275</v>
      </c>
      <c r="B276" t="s">
        <v>9278</v>
      </c>
      <c r="C276" s="3">
        <v>42994</v>
      </c>
      <c r="D276" s="3">
        <v>42995</v>
      </c>
      <c r="E276" t="s">
        <v>97</v>
      </c>
      <c r="F276">
        <f>VLOOKUP(E276,SHIPMODE,2,FALSE)</f>
        <v>3</v>
      </c>
      <c r="G276" t="s">
        <v>3376</v>
      </c>
      <c r="H276" t="s">
        <v>501</v>
      </c>
      <c r="I276" t="s">
        <v>18</v>
      </c>
      <c r="J276">
        <f>VLOOKUP(I276,segmentID,2,FALSE)</f>
        <v>2</v>
      </c>
      <c r="K276" t="s">
        <v>3255</v>
      </c>
      <c r="L276">
        <f>VLOOKUP(K276,country2,2,FALSE)</f>
        <v>1</v>
      </c>
      <c r="M276" t="s">
        <v>502</v>
      </c>
      <c r="N276">
        <f>VLOOKUP(Orders!M276,city2,2,FALSE)</f>
        <v>76</v>
      </c>
      <c r="O276" t="s">
        <v>20</v>
      </c>
      <c r="P276">
        <f>VLOOKUP(O276,state2,2,FALSE)</f>
        <v>2</v>
      </c>
      <c r="Q276">
        <v>90301</v>
      </c>
      <c r="R276" t="s">
        <v>21</v>
      </c>
      <c r="S276">
        <f>VLOOKUP(R276,region2,2,FALSE)</f>
        <v>2</v>
      </c>
      <c r="T276" t="s">
        <v>4357</v>
      </c>
      <c r="U276" t="s">
        <v>22</v>
      </c>
      <c r="V276">
        <f>VLOOKUP(U276,category2,2,FALSE)</f>
        <v>2</v>
      </c>
      <c r="W276" t="s">
        <v>45</v>
      </c>
      <c r="X276">
        <f>VLOOKUP(W276,subcat2,3,FALSE)</f>
        <v>11</v>
      </c>
      <c r="Y276" t="s">
        <v>1301</v>
      </c>
      <c r="Z276">
        <v>8.82</v>
      </c>
      <c r="AA276">
        <v>2</v>
      </c>
      <c r="AB276">
        <v>0</v>
      </c>
      <c r="AC276" s="4">
        <v>4.0571999999999999</v>
      </c>
    </row>
    <row r="277" spans="1:29" x14ac:dyDescent="0.25">
      <c r="A277" s="2">
        <v>276</v>
      </c>
      <c r="B277" t="s">
        <v>9278</v>
      </c>
      <c r="C277" s="3">
        <v>42994</v>
      </c>
      <c r="D277" s="3">
        <v>42995</v>
      </c>
      <c r="E277" t="s">
        <v>97</v>
      </c>
      <c r="F277">
        <f>VLOOKUP(E277,SHIPMODE,2,FALSE)</f>
        <v>3</v>
      </c>
      <c r="G277" t="s">
        <v>3376</v>
      </c>
      <c r="H277" t="s">
        <v>501</v>
      </c>
      <c r="I277" t="s">
        <v>18</v>
      </c>
      <c r="J277">
        <f>VLOOKUP(I277,segmentID,2,FALSE)</f>
        <v>2</v>
      </c>
      <c r="K277" t="s">
        <v>3255</v>
      </c>
      <c r="L277">
        <f>VLOOKUP(K277,country2,2,FALSE)</f>
        <v>1</v>
      </c>
      <c r="M277" t="s">
        <v>502</v>
      </c>
      <c r="N277">
        <f>VLOOKUP(Orders!M277,city2,2,FALSE)</f>
        <v>76</v>
      </c>
      <c r="O277" t="s">
        <v>20</v>
      </c>
      <c r="P277">
        <f>VLOOKUP(O277,state2,2,FALSE)</f>
        <v>2</v>
      </c>
      <c r="Q277">
        <v>90301</v>
      </c>
      <c r="R277" t="s">
        <v>21</v>
      </c>
      <c r="S277">
        <f>VLOOKUP(R277,region2,2,FALSE)</f>
        <v>2</v>
      </c>
      <c r="T277" t="s">
        <v>4358</v>
      </c>
      <c r="U277" t="s">
        <v>22</v>
      </c>
      <c r="V277">
        <f>VLOOKUP(U277,category2,2,FALSE)</f>
        <v>2</v>
      </c>
      <c r="W277" t="s">
        <v>3229</v>
      </c>
      <c r="X277">
        <f>VLOOKUP(W277,subcat2,3,FALSE)</f>
        <v>7</v>
      </c>
      <c r="Y277" t="s">
        <v>750</v>
      </c>
      <c r="Z277">
        <v>5.98</v>
      </c>
      <c r="AA277">
        <v>1</v>
      </c>
      <c r="AB277">
        <v>0</v>
      </c>
      <c r="AC277" s="4">
        <v>1.5548000000000002</v>
      </c>
    </row>
    <row r="278" spans="1:29" x14ac:dyDescent="0.25">
      <c r="A278" s="2">
        <v>277</v>
      </c>
      <c r="B278" t="s">
        <v>9279</v>
      </c>
      <c r="C278" s="3">
        <v>43021</v>
      </c>
      <c r="D278" s="3">
        <v>43025</v>
      </c>
      <c r="E278" t="s">
        <v>25</v>
      </c>
      <c r="F278">
        <f>VLOOKUP(E278,SHIPMODE,2,FALSE)</f>
        <v>2</v>
      </c>
      <c r="G278" t="s">
        <v>3377</v>
      </c>
      <c r="H278" t="s">
        <v>505</v>
      </c>
      <c r="I278" t="s">
        <v>18</v>
      </c>
      <c r="J278">
        <f>VLOOKUP(I278,segmentID,2,FALSE)</f>
        <v>2</v>
      </c>
      <c r="K278" t="s">
        <v>3255</v>
      </c>
      <c r="L278">
        <f>VLOOKUP(K278,country2,2,FALSE)</f>
        <v>1</v>
      </c>
      <c r="M278" t="s">
        <v>77</v>
      </c>
      <c r="N278">
        <f>VLOOKUP(Orders!M278,city2,2,FALSE)</f>
        <v>11</v>
      </c>
      <c r="O278" t="s">
        <v>78</v>
      </c>
      <c r="P278">
        <f>VLOOKUP(O278,state2,2,FALSE)</f>
        <v>10</v>
      </c>
      <c r="Q278">
        <v>19140</v>
      </c>
      <c r="R278" t="s">
        <v>79</v>
      </c>
      <c r="S278">
        <f>VLOOKUP(R278,region2,2,FALSE)</f>
        <v>4</v>
      </c>
      <c r="T278" t="s">
        <v>4359</v>
      </c>
      <c r="U278" t="s">
        <v>22</v>
      </c>
      <c r="V278">
        <f>VLOOKUP(U278,category2,2,FALSE)</f>
        <v>2</v>
      </c>
      <c r="W278" t="s">
        <v>45</v>
      </c>
      <c r="X278">
        <f>VLOOKUP(W278,subcat2,3,FALSE)</f>
        <v>11</v>
      </c>
      <c r="Y278" t="s">
        <v>2681</v>
      </c>
      <c r="Z278">
        <v>11.648000000000001</v>
      </c>
      <c r="AA278">
        <v>2</v>
      </c>
      <c r="AB278">
        <v>0.2</v>
      </c>
      <c r="AC278" s="4">
        <v>4.0768000000000004</v>
      </c>
    </row>
    <row r="279" spans="1:29" x14ac:dyDescent="0.25">
      <c r="A279" s="2">
        <v>278</v>
      </c>
      <c r="B279" t="s">
        <v>9279</v>
      </c>
      <c r="C279" s="3">
        <v>43021</v>
      </c>
      <c r="D279" s="3">
        <v>43025</v>
      </c>
      <c r="E279" t="s">
        <v>25</v>
      </c>
      <c r="F279">
        <f>VLOOKUP(E279,SHIPMODE,2,FALSE)</f>
        <v>2</v>
      </c>
      <c r="G279" t="s">
        <v>3377</v>
      </c>
      <c r="H279" t="s">
        <v>505</v>
      </c>
      <c r="I279" t="s">
        <v>18</v>
      </c>
      <c r="J279">
        <f>VLOOKUP(I279,segmentID,2,FALSE)</f>
        <v>2</v>
      </c>
      <c r="K279" t="s">
        <v>3255</v>
      </c>
      <c r="L279">
        <f>VLOOKUP(K279,country2,2,FALSE)</f>
        <v>1</v>
      </c>
      <c r="M279" t="s">
        <v>77</v>
      </c>
      <c r="N279">
        <f>VLOOKUP(Orders!M279,city2,2,FALSE)</f>
        <v>11</v>
      </c>
      <c r="O279" t="s">
        <v>78</v>
      </c>
      <c r="P279">
        <f>VLOOKUP(O279,state2,2,FALSE)</f>
        <v>10</v>
      </c>
      <c r="Q279">
        <v>19140</v>
      </c>
      <c r="R279" t="s">
        <v>79</v>
      </c>
      <c r="S279">
        <f>VLOOKUP(R279,region2,2,FALSE)</f>
        <v>4</v>
      </c>
      <c r="T279" t="s">
        <v>4360</v>
      </c>
      <c r="U279" t="s">
        <v>22</v>
      </c>
      <c r="V279">
        <f>VLOOKUP(U279,category2,2,FALSE)</f>
        <v>2</v>
      </c>
      <c r="W279" t="s">
        <v>45</v>
      </c>
      <c r="X279">
        <f>VLOOKUP(W279,subcat2,3,FALSE)</f>
        <v>11</v>
      </c>
      <c r="Y279" t="s">
        <v>1660</v>
      </c>
      <c r="Z279">
        <v>18.175999999999998</v>
      </c>
      <c r="AA279">
        <v>4</v>
      </c>
      <c r="AB279">
        <v>0.2</v>
      </c>
      <c r="AC279" s="4">
        <v>5.9071999999999987</v>
      </c>
    </row>
    <row r="280" spans="1:29" x14ac:dyDescent="0.25">
      <c r="A280" s="2">
        <v>279</v>
      </c>
      <c r="B280" t="s">
        <v>9279</v>
      </c>
      <c r="C280" s="3">
        <v>43021</v>
      </c>
      <c r="D280" s="3">
        <v>43025</v>
      </c>
      <c r="E280" t="s">
        <v>25</v>
      </c>
      <c r="F280">
        <f>VLOOKUP(E280,SHIPMODE,2,FALSE)</f>
        <v>2</v>
      </c>
      <c r="G280" t="s">
        <v>3377</v>
      </c>
      <c r="H280" t="s">
        <v>505</v>
      </c>
      <c r="I280" t="s">
        <v>18</v>
      </c>
      <c r="J280">
        <f>VLOOKUP(I280,segmentID,2,FALSE)</f>
        <v>2</v>
      </c>
      <c r="K280" t="s">
        <v>3255</v>
      </c>
      <c r="L280">
        <f>VLOOKUP(K280,country2,2,FALSE)</f>
        <v>1</v>
      </c>
      <c r="M280" t="s">
        <v>77</v>
      </c>
      <c r="N280">
        <f>VLOOKUP(Orders!M280,city2,2,FALSE)</f>
        <v>11</v>
      </c>
      <c r="O280" t="s">
        <v>78</v>
      </c>
      <c r="P280">
        <f>VLOOKUP(O280,state2,2,FALSE)</f>
        <v>10</v>
      </c>
      <c r="Q280">
        <v>19140</v>
      </c>
      <c r="R280" t="s">
        <v>79</v>
      </c>
      <c r="S280">
        <f>VLOOKUP(R280,region2,2,FALSE)</f>
        <v>4</v>
      </c>
      <c r="T280" t="s">
        <v>4361</v>
      </c>
      <c r="U280" t="s">
        <v>22</v>
      </c>
      <c r="V280">
        <f>VLOOKUP(U280,category2,2,FALSE)</f>
        <v>2</v>
      </c>
      <c r="W280" t="s">
        <v>3227</v>
      </c>
      <c r="X280">
        <f>VLOOKUP(W280,subcat2,3,FALSE)</f>
        <v>5</v>
      </c>
      <c r="Y280" t="s">
        <v>1575</v>
      </c>
      <c r="Z280">
        <v>59.712000000000003</v>
      </c>
      <c r="AA280">
        <v>6</v>
      </c>
      <c r="AB280">
        <v>0.2</v>
      </c>
      <c r="AC280" s="4">
        <v>5.9711999999999996</v>
      </c>
    </row>
    <row r="281" spans="1:29" x14ac:dyDescent="0.25">
      <c r="A281" s="2">
        <v>280</v>
      </c>
      <c r="B281" t="s">
        <v>9279</v>
      </c>
      <c r="C281" s="3">
        <v>43021</v>
      </c>
      <c r="D281" s="3">
        <v>43025</v>
      </c>
      <c r="E281" t="s">
        <v>25</v>
      </c>
      <c r="F281">
        <f>VLOOKUP(E281,SHIPMODE,2,FALSE)</f>
        <v>2</v>
      </c>
      <c r="G281" t="s">
        <v>3377</v>
      </c>
      <c r="H281" t="s">
        <v>505</v>
      </c>
      <c r="I281" t="s">
        <v>18</v>
      </c>
      <c r="J281">
        <f>VLOOKUP(I281,segmentID,2,FALSE)</f>
        <v>2</v>
      </c>
      <c r="K281" t="s">
        <v>3255</v>
      </c>
      <c r="L281">
        <f>VLOOKUP(K281,country2,2,FALSE)</f>
        <v>1</v>
      </c>
      <c r="M281" t="s">
        <v>77</v>
      </c>
      <c r="N281">
        <f>VLOOKUP(Orders!M281,city2,2,FALSE)</f>
        <v>11</v>
      </c>
      <c r="O281" t="s">
        <v>78</v>
      </c>
      <c r="P281">
        <f>VLOOKUP(O281,state2,2,FALSE)</f>
        <v>10</v>
      </c>
      <c r="Q281">
        <v>19140</v>
      </c>
      <c r="R281" t="s">
        <v>79</v>
      </c>
      <c r="S281">
        <f>VLOOKUP(R281,region2,2,FALSE)</f>
        <v>4</v>
      </c>
      <c r="T281" t="s">
        <v>4362</v>
      </c>
      <c r="U281" t="s">
        <v>22</v>
      </c>
      <c r="V281">
        <f>VLOOKUP(U281,category2,2,FALSE)</f>
        <v>2</v>
      </c>
      <c r="W281" t="s">
        <v>23</v>
      </c>
      <c r="X281">
        <f>VLOOKUP(W281,subcat2,3,FALSE)</f>
        <v>3</v>
      </c>
      <c r="Y281" t="s">
        <v>3039</v>
      </c>
      <c r="Z281">
        <v>24.839999999999996</v>
      </c>
      <c r="AA281">
        <v>3</v>
      </c>
      <c r="AB281">
        <v>0.2</v>
      </c>
      <c r="AC281" s="4">
        <v>8.6940000000000008</v>
      </c>
    </row>
    <row r="282" spans="1:29" x14ac:dyDescent="0.25">
      <c r="A282" s="2">
        <v>281</v>
      </c>
      <c r="B282" t="s">
        <v>6928</v>
      </c>
      <c r="C282" s="3">
        <v>42273</v>
      </c>
      <c r="D282" s="3">
        <v>42275</v>
      </c>
      <c r="E282" t="s">
        <v>7</v>
      </c>
      <c r="F282">
        <f>VLOOKUP(E282,SHIPMODE,2,FALSE)</f>
        <v>1</v>
      </c>
      <c r="G282" t="s">
        <v>3311</v>
      </c>
      <c r="H282" t="s">
        <v>259</v>
      </c>
      <c r="I282" t="s">
        <v>9</v>
      </c>
      <c r="J282">
        <f>VLOOKUP(I282,segmentID,2,FALSE)</f>
        <v>1</v>
      </c>
      <c r="K282" t="s">
        <v>3255</v>
      </c>
      <c r="L282">
        <f>VLOOKUP(K282,country2,2,FALSE)</f>
        <v>1</v>
      </c>
      <c r="M282" t="s">
        <v>95</v>
      </c>
      <c r="N282">
        <f>VLOOKUP(Orders!M282,city2,2,FALSE)</f>
        <v>13</v>
      </c>
      <c r="O282" t="s">
        <v>54</v>
      </c>
      <c r="P282">
        <f>VLOOKUP(O282,state2,2,FALSE)</f>
        <v>6</v>
      </c>
      <c r="Q282">
        <v>77070</v>
      </c>
      <c r="R282" t="s">
        <v>55</v>
      </c>
      <c r="S282">
        <f>VLOOKUP(R282,region2,2,FALSE)</f>
        <v>3</v>
      </c>
      <c r="T282" t="s">
        <v>4363</v>
      </c>
      <c r="U282" t="s">
        <v>22</v>
      </c>
      <c r="V282">
        <f>VLOOKUP(U282,category2,2,FALSE)</f>
        <v>2</v>
      </c>
      <c r="W282" t="s">
        <v>3231</v>
      </c>
      <c r="X282">
        <f>VLOOKUP(W282,subcat2,3,FALSE)</f>
        <v>9</v>
      </c>
      <c r="Y282" t="s">
        <v>333</v>
      </c>
      <c r="Z282">
        <v>2.0799999999999996</v>
      </c>
      <c r="AA282">
        <v>5</v>
      </c>
      <c r="AB282">
        <v>0.8</v>
      </c>
      <c r="AC282" s="4">
        <v>-3.4320000000000004</v>
      </c>
    </row>
    <row r="283" spans="1:29" x14ac:dyDescent="0.25">
      <c r="A283" s="2">
        <v>282</v>
      </c>
      <c r="B283" t="s">
        <v>6928</v>
      </c>
      <c r="C283" s="3">
        <v>42273</v>
      </c>
      <c r="D283" s="3">
        <v>42275</v>
      </c>
      <c r="E283" t="s">
        <v>7</v>
      </c>
      <c r="F283">
        <f>VLOOKUP(E283,SHIPMODE,2,FALSE)</f>
        <v>1</v>
      </c>
      <c r="G283" t="s">
        <v>3311</v>
      </c>
      <c r="H283" t="s">
        <v>259</v>
      </c>
      <c r="I283" t="s">
        <v>9</v>
      </c>
      <c r="J283">
        <f>VLOOKUP(I283,segmentID,2,FALSE)</f>
        <v>1</v>
      </c>
      <c r="K283" t="s">
        <v>3255</v>
      </c>
      <c r="L283">
        <f>VLOOKUP(K283,country2,2,FALSE)</f>
        <v>1</v>
      </c>
      <c r="M283" t="s">
        <v>95</v>
      </c>
      <c r="N283">
        <f>VLOOKUP(Orders!M283,city2,2,FALSE)</f>
        <v>13</v>
      </c>
      <c r="O283" t="s">
        <v>54</v>
      </c>
      <c r="P283">
        <f>VLOOKUP(O283,state2,2,FALSE)</f>
        <v>6</v>
      </c>
      <c r="Q283">
        <v>77070</v>
      </c>
      <c r="R283" t="s">
        <v>55</v>
      </c>
      <c r="S283">
        <f>VLOOKUP(R283,region2,2,FALSE)</f>
        <v>3</v>
      </c>
      <c r="T283" t="s">
        <v>4364</v>
      </c>
      <c r="U283" t="s">
        <v>35</v>
      </c>
      <c r="V283">
        <f>VLOOKUP(U283,category2,2,FALSE)</f>
        <v>3</v>
      </c>
      <c r="W283" t="s">
        <v>3230</v>
      </c>
      <c r="X283">
        <f>VLOOKUP(W283,subcat2,3,FALSE)</f>
        <v>8</v>
      </c>
      <c r="Y283" t="s">
        <v>2610</v>
      </c>
      <c r="Z283">
        <v>1114.4000000000001</v>
      </c>
      <c r="AA283">
        <v>7</v>
      </c>
      <c r="AB283">
        <v>0.2</v>
      </c>
      <c r="AC283" s="4">
        <v>376.11</v>
      </c>
    </row>
    <row r="284" spans="1:29" x14ac:dyDescent="0.25">
      <c r="A284" s="2">
        <v>283</v>
      </c>
      <c r="B284" t="s">
        <v>6929</v>
      </c>
      <c r="C284" s="3">
        <v>42310</v>
      </c>
      <c r="D284" s="3">
        <v>42314</v>
      </c>
      <c r="E284" t="s">
        <v>25</v>
      </c>
      <c r="F284">
        <f>VLOOKUP(E284,SHIPMODE,2,FALSE)</f>
        <v>2</v>
      </c>
      <c r="G284" t="s">
        <v>3378</v>
      </c>
      <c r="H284" t="s">
        <v>512</v>
      </c>
      <c r="I284" t="s">
        <v>9</v>
      </c>
      <c r="J284">
        <f>VLOOKUP(I284,segmentID,2,FALSE)</f>
        <v>1</v>
      </c>
      <c r="K284" t="s">
        <v>3255</v>
      </c>
      <c r="L284">
        <f>VLOOKUP(K284,country2,2,FALSE)</f>
        <v>1</v>
      </c>
      <c r="M284" t="s">
        <v>19</v>
      </c>
      <c r="N284">
        <f>VLOOKUP(Orders!M284,city2,2,FALSE)</f>
        <v>2</v>
      </c>
      <c r="O284" t="s">
        <v>20</v>
      </c>
      <c r="P284">
        <f>VLOOKUP(O284,state2,2,FALSE)</f>
        <v>2</v>
      </c>
      <c r="Q284">
        <v>90004</v>
      </c>
      <c r="R284" t="s">
        <v>21</v>
      </c>
      <c r="S284">
        <f>VLOOKUP(R284,region2,2,FALSE)</f>
        <v>2</v>
      </c>
      <c r="T284" t="s">
        <v>4365</v>
      </c>
      <c r="U284" t="s">
        <v>13</v>
      </c>
      <c r="V284">
        <f>VLOOKUP(U284,category2,2,FALSE)</f>
        <v>1</v>
      </c>
      <c r="W284" t="s">
        <v>29</v>
      </c>
      <c r="X284">
        <f>VLOOKUP(W284,subcat2,3,FALSE)</f>
        <v>4</v>
      </c>
      <c r="Y284" t="s">
        <v>692</v>
      </c>
      <c r="Z284">
        <v>1038.8399999999999</v>
      </c>
      <c r="AA284">
        <v>5</v>
      </c>
      <c r="AB284">
        <v>0.2</v>
      </c>
      <c r="AC284" s="4">
        <v>51.942000000000007</v>
      </c>
    </row>
    <row r="285" spans="1:29" x14ac:dyDescent="0.25">
      <c r="A285" s="2">
        <v>284</v>
      </c>
      <c r="B285" t="s">
        <v>6930</v>
      </c>
      <c r="C285" s="3">
        <v>42273</v>
      </c>
      <c r="D285" s="3">
        <v>42279</v>
      </c>
      <c r="E285" t="s">
        <v>25</v>
      </c>
      <c r="F285">
        <f>VLOOKUP(E285,SHIPMODE,2,FALSE)</f>
        <v>2</v>
      </c>
      <c r="G285" t="s">
        <v>3269</v>
      </c>
      <c r="H285" t="s">
        <v>86</v>
      </c>
      <c r="I285" t="s">
        <v>9</v>
      </c>
      <c r="J285">
        <f>VLOOKUP(I285,segmentID,2,FALSE)</f>
        <v>1</v>
      </c>
      <c r="K285" t="s">
        <v>3255</v>
      </c>
      <c r="L285">
        <f>VLOOKUP(K285,country2,2,FALSE)</f>
        <v>1</v>
      </c>
      <c r="M285" t="s">
        <v>211</v>
      </c>
      <c r="N285">
        <f>VLOOKUP(Orders!M285,city2,2,FALSE)</f>
        <v>33</v>
      </c>
      <c r="O285" t="s">
        <v>212</v>
      </c>
      <c r="P285">
        <f>VLOOKUP(O285,state2,2,FALSE)</f>
        <v>22</v>
      </c>
      <c r="Q285">
        <v>97206</v>
      </c>
      <c r="R285" t="s">
        <v>21</v>
      </c>
      <c r="S285">
        <f>VLOOKUP(R285,region2,2,FALSE)</f>
        <v>2</v>
      </c>
      <c r="T285" t="s">
        <v>4366</v>
      </c>
      <c r="U285" t="s">
        <v>22</v>
      </c>
      <c r="V285">
        <f>VLOOKUP(U285,category2,2,FALSE)</f>
        <v>2</v>
      </c>
      <c r="W285" t="s">
        <v>45</v>
      </c>
      <c r="X285">
        <f>VLOOKUP(W285,subcat2,3,FALSE)</f>
        <v>11</v>
      </c>
      <c r="Y285" t="s">
        <v>5921</v>
      </c>
      <c r="Z285">
        <v>141.76</v>
      </c>
      <c r="AA285">
        <v>5</v>
      </c>
      <c r="AB285">
        <v>0.2</v>
      </c>
      <c r="AC285" s="4">
        <v>47.843999999999994</v>
      </c>
    </row>
    <row r="286" spans="1:29" x14ac:dyDescent="0.25">
      <c r="A286" s="2">
        <v>285</v>
      </c>
      <c r="B286" t="s">
        <v>6930</v>
      </c>
      <c r="C286" s="3">
        <v>42273</v>
      </c>
      <c r="D286" s="3">
        <v>42279</v>
      </c>
      <c r="E286" t="s">
        <v>25</v>
      </c>
      <c r="F286">
        <f>VLOOKUP(E286,SHIPMODE,2,FALSE)</f>
        <v>2</v>
      </c>
      <c r="G286" t="s">
        <v>3269</v>
      </c>
      <c r="H286" t="s">
        <v>86</v>
      </c>
      <c r="I286" t="s">
        <v>9</v>
      </c>
      <c r="J286">
        <f>VLOOKUP(I286,segmentID,2,FALSE)</f>
        <v>1</v>
      </c>
      <c r="K286" t="s">
        <v>3255</v>
      </c>
      <c r="L286">
        <f>VLOOKUP(K286,country2,2,FALSE)</f>
        <v>1</v>
      </c>
      <c r="M286" t="s">
        <v>211</v>
      </c>
      <c r="N286">
        <f>VLOOKUP(Orders!M286,city2,2,FALSE)</f>
        <v>33</v>
      </c>
      <c r="O286" t="s">
        <v>212</v>
      </c>
      <c r="P286">
        <f>VLOOKUP(O286,state2,2,FALSE)</f>
        <v>22</v>
      </c>
      <c r="Q286">
        <v>97206</v>
      </c>
      <c r="R286" t="s">
        <v>21</v>
      </c>
      <c r="S286">
        <f>VLOOKUP(R286,region2,2,FALSE)</f>
        <v>2</v>
      </c>
      <c r="T286" t="s">
        <v>4367</v>
      </c>
      <c r="U286" t="s">
        <v>35</v>
      </c>
      <c r="V286">
        <f>VLOOKUP(U286,category2,2,FALSE)</f>
        <v>3</v>
      </c>
      <c r="W286" t="s">
        <v>3232</v>
      </c>
      <c r="X286">
        <f>VLOOKUP(W286,subcat2,3,FALSE)</f>
        <v>12</v>
      </c>
      <c r="Y286" t="s">
        <v>2066</v>
      </c>
      <c r="Z286">
        <v>239.80000000000004</v>
      </c>
      <c r="AA286">
        <v>5</v>
      </c>
      <c r="AB286">
        <v>0.2</v>
      </c>
      <c r="AC286" s="4">
        <v>47.959999999999987</v>
      </c>
    </row>
    <row r="287" spans="1:29" x14ac:dyDescent="0.25">
      <c r="A287" s="2">
        <v>286</v>
      </c>
      <c r="B287" t="s">
        <v>6930</v>
      </c>
      <c r="C287" s="3">
        <v>42273</v>
      </c>
      <c r="D287" s="3">
        <v>42279</v>
      </c>
      <c r="E287" t="s">
        <v>25</v>
      </c>
      <c r="F287">
        <f>VLOOKUP(E287,SHIPMODE,2,FALSE)</f>
        <v>2</v>
      </c>
      <c r="G287" t="s">
        <v>3269</v>
      </c>
      <c r="H287" t="s">
        <v>86</v>
      </c>
      <c r="I287" t="s">
        <v>9</v>
      </c>
      <c r="J287">
        <f>VLOOKUP(I287,segmentID,2,FALSE)</f>
        <v>1</v>
      </c>
      <c r="K287" t="s">
        <v>3255</v>
      </c>
      <c r="L287">
        <f>VLOOKUP(K287,country2,2,FALSE)</f>
        <v>1</v>
      </c>
      <c r="M287" t="s">
        <v>211</v>
      </c>
      <c r="N287">
        <f>VLOOKUP(Orders!M287,city2,2,FALSE)</f>
        <v>33</v>
      </c>
      <c r="O287" t="s">
        <v>212</v>
      </c>
      <c r="P287">
        <f>VLOOKUP(O287,state2,2,FALSE)</f>
        <v>22</v>
      </c>
      <c r="Q287">
        <v>97206</v>
      </c>
      <c r="R287" t="s">
        <v>21</v>
      </c>
      <c r="S287">
        <f>VLOOKUP(R287,region2,2,FALSE)</f>
        <v>2</v>
      </c>
      <c r="T287" t="s">
        <v>4368</v>
      </c>
      <c r="U287" t="s">
        <v>22</v>
      </c>
      <c r="V287">
        <f>VLOOKUP(U287,category2,2,FALSE)</f>
        <v>2</v>
      </c>
      <c r="W287" t="s">
        <v>45</v>
      </c>
      <c r="X287">
        <f>VLOOKUP(W287,subcat2,3,FALSE)</f>
        <v>11</v>
      </c>
      <c r="Y287" t="s">
        <v>896</v>
      </c>
      <c r="Z287">
        <v>31.104000000000006</v>
      </c>
      <c r="AA287">
        <v>6</v>
      </c>
      <c r="AB287">
        <v>0.2</v>
      </c>
      <c r="AC287" s="4">
        <v>10.8864</v>
      </c>
    </row>
    <row r="288" spans="1:29" x14ac:dyDescent="0.25">
      <c r="A288" s="2">
        <v>287</v>
      </c>
      <c r="B288" t="s">
        <v>7973</v>
      </c>
      <c r="C288" s="3">
        <v>42722</v>
      </c>
      <c r="D288" s="3">
        <v>42724</v>
      </c>
      <c r="E288" t="s">
        <v>7</v>
      </c>
      <c r="F288">
        <f>VLOOKUP(E288,SHIPMODE,2,FALSE)</f>
        <v>1</v>
      </c>
      <c r="G288" t="s">
        <v>3379</v>
      </c>
      <c r="H288" t="s">
        <v>517</v>
      </c>
      <c r="I288" t="s">
        <v>18</v>
      </c>
      <c r="J288">
        <f>VLOOKUP(I288,segmentID,2,FALSE)</f>
        <v>2</v>
      </c>
      <c r="K288" t="s">
        <v>3255</v>
      </c>
      <c r="L288">
        <f>VLOOKUP(K288,country2,2,FALSE)</f>
        <v>1</v>
      </c>
      <c r="M288" t="s">
        <v>518</v>
      </c>
      <c r="N288">
        <f>VLOOKUP(Orders!M288,city2,2,FALSE)</f>
        <v>77</v>
      </c>
      <c r="O288" t="s">
        <v>28</v>
      </c>
      <c r="P288">
        <f>VLOOKUP(O288,state2,2,FALSE)</f>
        <v>3</v>
      </c>
      <c r="Q288">
        <v>33319</v>
      </c>
      <c r="R288" t="s">
        <v>12</v>
      </c>
      <c r="S288">
        <f>VLOOKUP(R288,region2,2,FALSE)</f>
        <v>1</v>
      </c>
      <c r="T288" t="s">
        <v>4369</v>
      </c>
      <c r="U288" t="s">
        <v>22</v>
      </c>
      <c r="V288">
        <f>VLOOKUP(U288,category2,2,FALSE)</f>
        <v>2</v>
      </c>
      <c r="W288" t="s">
        <v>3231</v>
      </c>
      <c r="X288">
        <f>VLOOKUP(W288,subcat2,3,FALSE)</f>
        <v>9</v>
      </c>
      <c r="Y288" t="s">
        <v>2691</v>
      </c>
      <c r="Z288">
        <v>254.05800000000002</v>
      </c>
      <c r="AA288">
        <v>7</v>
      </c>
      <c r="AB288">
        <v>0.7</v>
      </c>
      <c r="AC288" s="4">
        <v>-169.3719999999999</v>
      </c>
    </row>
    <row r="289" spans="1:29" x14ac:dyDescent="0.25">
      <c r="A289" s="2">
        <v>288</v>
      </c>
      <c r="B289" t="s">
        <v>7973</v>
      </c>
      <c r="C289" s="3">
        <v>42722</v>
      </c>
      <c r="D289" s="3">
        <v>42724</v>
      </c>
      <c r="E289" t="s">
        <v>7</v>
      </c>
      <c r="F289">
        <f>VLOOKUP(E289,SHIPMODE,2,FALSE)</f>
        <v>1</v>
      </c>
      <c r="G289" t="s">
        <v>3379</v>
      </c>
      <c r="H289" t="s">
        <v>517</v>
      </c>
      <c r="I289" t="s">
        <v>18</v>
      </c>
      <c r="J289">
        <f>VLOOKUP(I289,segmentID,2,FALSE)</f>
        <v>2</v>
      </c>
      <c r="K289" t="s">
        <v>3255</v>
      </c>
      <c r="L289">
        <f>VLOOKUP(K289,country2,2,FALSE)</f>
        <v>1</v>
      </c>
      <c r="M289" t="s">
        <v>518</v>
      </c>
      <c r="N289">
        <f>VLOOKUP(Orders!M289,city2,2,FALSE)</f>
        <v>77</v>
      </c>
      <c r="O289" t="s">
        <v>28</v>
      </c>
      <c r="P289">
        <f>VLOOKUP(O289,state2,2,FALSE)</f>
        <v>3</v>
      </c>
      <c r="Q289">
        <v>33319</v>
      </c>
      <c r="R289" t="s">
        <v>12</v>
      </c>
      <c r="S289">
        <f>VLOOKUP(R289,region2,2,FALSE)</f>
        <v>1</v>
      </c>
      <c r="T289" t="s">
        <v>4274</v>
      </c>
      <c r="U289" t="s">
        <v>22</v>
      </c>
      <c r="V289">
        <f>VLOOKUP(U289,category2,2,FALSE)</f>
        <v>2</v>
      </c>
      <c r="W289" t="s">
        <v>38</v>
      </c>
      <c r="X289">
        <f>VLOOKUP(W289,subcat2,3,FALSE)</f>
        <v>10</v>
      </c>
      <c r="Y289" t="s">
        <v>2270</v>
      </c>
      <c r="Z289">
        <v>194.52800000000002</v>
      </c>
      <c r="AA289">
        <v>2</v>
      </c>
      <c r="AB289">
        <v>0.2</v>
      </c>
      <c r="AC289" s="4">
        <v>24.315999999999974</v>
      </c>
    </row>
    <row r="290" spans="1:29" x14ac:dyDescent="0.25">
      <c r="A290" s="2">
        <v>289</v>
      </c>
      <c r="B290" t="s">
        <v>7973</v>
      </c>
      <c r="C290" s="3">
        <v>42722</v>
      </c>
      <c r="D290" s="3">
        <v>42724</v>
      </c>
      <c r="E290" t="s">
        <v>7</v>
      </c>
      <c r="F290">
        <f>VLOOKUP(E290,SHIPMODE,2,FALSE)</f>
        <v>1</v>
      </c>
      <c r="G290" t="s">
        <v>3379</v>
      </c>
      <c r="H290" t="s">
        <v>517</v>
      </c>
      <c r="I290" t="s">
        <v>18</v>
      </c>
      <c r="J290">
        <f>VLOOKUP(I290,segmentID,2,FALSE)</f>
        <v>2</v>
      </c>
      <c r="K290" t="s">
        <v>3255</v>
      </c>
      <c r="L290">
        <f>VLOOKUP(K290,country2,2,FALSE)</f>
        <v>1</v>
      </c>
      <c r="M290" t="s">
        <v>518</v>
      </c>
      <c r="N290">
        <f>VLOOKUP(Orders!M290,city2,2,FALSE)</f>
        <v>77</v>
      </c>
      <c r="O290" t="s">
        <v>28</v>
      </c>
      <c r="P290">
        <f>VLOOKUP(O290,state2,2,FALSE)</f>
        <v>3</v>
      </c>
      <c r="Q290">
        <v>33319</v>
      </c>
      <c r="R290" t="s">
        <v>12</v>
      </c>
      <c r="S290">
        <f>VLOOKUP(R290,region2,2,FALSE)</f>
        <v>1</v>
      </c>
      <c r="T290" t="s">
        <v>4370</v>
      </c>
      <c r="U290" t="s">
        <v>22</v>
      </c>
      <c r="V290">
        <f>VLOOKUP(U290,category2,2,FALSE)</f>
        <v>2</v>
      </c>
      <c r="W290" t="s">
        <v>3233</v>
      </c>
      <c r="X290">
        <f>VLOOKUP(W290,subcat2,3,FALSE)</f>
        <v>15</v>
      </c>
      <c r="Y290" t="s">
        <v>2468</v>
      </c>
      <c r="Z290">
        <v>961.48000000000013</v>
      </c>
      <c r="AA290">
        <v>5</v>
      </c>
      <c r="AB290">
        <v>0.2</v>
      </c>
      <c r="AC290" s="4">
        <v>-204.31449999999995</v>
      </c>
    </row>
    <row r="291" spans="1:29" x14ac:dyDescent="0.25">
      <c r="A291" s="2">
        <v>290</v>
      </c>
      <c r="B291" t="s">
        <v>7974</v>
      </c>
      <c r="C291" s="3">
        <v>42694</v>
      </c>
      <c r="D291" s="3">
        <v>42698</v>
      </c>
      <c r="E291" t="s">
        <v>7</v>
      </c>
      <c r="F291">
        <f>VLOOKUP(E291,SHIPMODE,2,FALSE)</f>
        <v>1</v>
      </c>
      <c r="G291" t="s">
        <v>3380</v>
      </c>
      <c r="H291" t="s">
        <v>521</v>
      </c>
      <c r="I291" t="s">
        <v>52</v>
      </c>
      <c r="J291">
        <f>VLOOKUP(I291,segmentID,2,FALSE)</f>
        <v>3</v>
      </c>
      <c r="K291" t="s">
        <v>3255</v>
      </c>
      <c r="L291">
        <f>VLOOKUP(K291,country2,2,FALSE)</f>
        <v>1</v>
      </c>
      <c r="M291" t="s">
        <v>248</v>
      </c>
      <c r="N291">
        <f>VLOOKUP(Orders!M291,city2,2,FALSE)</f>
        <v>39</v>
      </c>
      <c r="O291" t="s">
        <v>249</v>
      </c>
      <c r="P291">
        <f>VLOOKUP(O291,state2,2,FALSE)</f>
        <v>25</v>
      </c>
      <c r="Q291">
        <v>43229</v>
      </c>
      <c r="R291" t="s">
        <v>79</v>
      </c>
      <c r="S291">
        <f>VLOOKUP(R291,region2,2,FALSE)</f>
        <v>4</v>
      </c>
      <c r="T291" t="s">
        <v>4371</v>
      </c>
      <c r="U291" t="s">
        <v>22</v>
      </c>
      <c r="V291">
        <f>VLOOKUP(U291,category2,2,FALSE)</f>
        <v>2</v>
      </c>
      <c r="W291" t="s">
        <v>3234</v>
      </c>
      <c r="X291">
        <f>VLOOKUP(W291,subcat2,3,FALSE)</f>
        <v>14</v>
      </c>
      <c r="Y291" t="s">
        <v>1594</v>
      </c>
      <c r="Z291">
        <v>19.096</v>
      </c>
      <c r="AA291">
        <v>7</v>
      </c>
      <c r="AB291">
        <v>0.2</v>
      </c>
      <c r="AC291" s="4">
        <v>6.6835999999999993</v>
      </c>
    </row>
    <row r="292" spans="1:29" x14ac:dyDescent="0.25">
      <c r="A292" s="2">
        <v>291</v>
      </c>
      <c r="B292" t="s">
        <v>7974</v>
      </c>
      <c r="C292" s="3">
        <v>42694</v>
      </c>
      <c r="D292" s="3">
        <v>42698</v>
      </c>
      <c r="E292" t="s">
        <v>7</v>
      </c>
      <c r="F292">
        <f>VLOOKUP(E292,SHIPMODE,2,FALSE)</f>
        <v>1</v>
      </c>
      <c r="G292" t="s">
        <v>3380</v>
      </c>
      <c r="H292" t="s">
        <v>521</v>
      </c>
      <c r="I292" t="s">
        <v>52</v>
      </c>
      <c r="J292">
        <f>VLOOKUP(I292,segmentID,2,FALSE)</f>
        <v>3</v>
      </c>
      <c r="K292" t="s">
        <v>3255</v>
      </c>
      <c r="L292">
        <f>VLOOKUP(K292,country2,2,FALSE)</f>
        <v>1</v>
      </c>
      <c r="M292" t="s">
        <v>248</v>
      </c>
      <c r="N292">
        <f>VLOOKUP(Orders!M292,city2,2,FALSE)</f>
        <v>39</v>
      </c>
      <c r="O292" t="s">
        <v>249</v>
      </c>
      <c r="P292">
        <f>VLOOKUP(O292,state2,2,FALSE)</f>
        <v>25</v>
      </c>
      <c r="Q292">
        <v>43229</v>
      </c>
      <c r="R292" t="s">
        <v>79</v>
      </c>
      <c r="S292">
        <f>VLOOKUP(R292,region2,2,FALSE)</f>
        <v>4</v>
      </c>
      <c r="T292" t="s">
        <v>4372</v>
      </c>
      <c r="U292" t="s">
        <v>22</v>
      </c>
      <c r="V292">
        <f>VLOOKUP(U292,category2,2,FALSE)</f>
        <v>2</v>
      </c>
      <c r="W292" t="s">
        <v>23</v>
      </c>
      <c r="X292">
        <f>VLOOKUP(W292,subcat2,3,FALSE)</f>
        <v>3</v>
      </c>
      <c r="Y292" t="s">
        <v>742</v>
      </c>
      <c r="Z292">
        <v>18.496000000000002</v>
      </c>
      <c r="AA292">
        <v>8</v>
      </c>
      <c r="AB292">
        <v>0.2</v>
      </c>
      <c r="AC292" s="4">
        <v>6.2423999999999999</v>
      </c>
    </row>
    <row r="293" spans="1:29" x14ac:dyDescent="0.25">
      <c r="A293" s="2">
        <v>292</v>
      </c>
      <c r="B293" t="s">
        <v>7974</v>
      </c>
      <c r="C293" s="3">
        <v>42694</v>
      </c>
      <c r="D293" s="3">
        <v>42698</v>
      </c>
      <c r="E293" t="s">
        <v>7</v>
      </c>
      <c r="F293">
        <f>VLOOKUP(E293,SHIPMODE,2,FALSE)</f>
        <v>1</v>
      </c>
      <c r="G293" t="s">
        <v>3380</v>
      </c>
      <c r="H293" t="s">
        <v>521</v>
      </c>
      <c r="I293" t="s">
        <v>52</v>
      </c>
      <c r="J293">
        <f>VLOOKUP(I293,segmentID,2,FALSE)</f>
        <v>3</v>
      </c>
      <c r="K293" t="s">
        <v>3255</v>
      </c>
      <c r="L293">
        <f>VLOOKUP(K293,country2,2,FALSE)</f>
        <v>1</v>
      </c>
      <c r="M293" t="s">
        <v>248</v>
      </c>
      <c r="N293">
        <f>VLOOKUP(Orders!M293,city2,2,FALSE)</f>
        <v>39</v>
      </c>
      <c r="O293" t="s">
        <v>249</v>
      </c>
      <c r="P293">
        <f>VLOOKUP(O293,state2,2,FALSE)</f>
        <v>25</v>
      </c>
      <c r="Q293">
        <v>43229</v>
      </c>
      <c r="R293" t="s">
        <v>79</v>
      </c>
      <c r="S293">
        <f>VLOOKUP(R293,region2,2,FALSE)</f>
        <v>4</v>
      </c>
      <c r="T293" t="s">
        <v>4373</v>
      </c>
      <c r="U293" t="s">
        <v>35</v>
      </c>
      <c r="V293">
        <f>VLOOKUP(U293,category2,2,FALSE)</f>
        <v>3</v>
      </c>
      <c r="W293" t="s">
        <v>3232</v>
      </c>
      <c r="X293">
        <f>VLOOKUP(W293,subcat2,3,FALSE)</f>
        <v>12</v>
      </c>
      <c r="Y293" t="s">
        <v>3111</v>
      </c>
      <c r="Z293">
        <v>255.98400000000004</v>
      </c>
      <c r="AA293">
        <v>2</v>
      </c>
      <c r="AB293">
        <v>0.2</v>
      </c>
      <c r="AC293" s="4">
        <v>54.396600000000007</v>
      </c>
    </row>
    <row r="294" spans="1:29" x14ac:dyDescent="0.25">
      <c r="A294" s="2">
        <v>293</v>
      </c>
      <c r="B294" t="s">
        <v>7974</v>
      </c>
      <c r="C294" s="3">
        <v>42694</v>
      </c>
      <c r="D294" s="3">
        <v>42698</v>
      </c>
      <c r="E294" t="s">
        <v>7</v>
      </c>
      <c r="F294">
        <f>VLOOKUP(E294,SHIPMODE,2,FALSE)</f>
        <v>1</v>
      </c>
      <c r="G294" t="s">
        <v>3380</v>
      </c>
      <c r="H294" t="s">
        <v>521</v>
      </c>
      <c r="I294" t="s">
        <v>52</v>
      </c>
      <c r="J294">
        <f>VLOOKUP(I294,segmentID,2,FALSE)</f>
        <v>3</v>
      </c>
      <c r="K294" t="s">
        <v>3255</v>
      </c>
      <c r="L294">
        <f>VLOOKUP(K294,country2,2,FALSE)</f>
        <v>1</v>
      </c>
      <c r="M294" t="s">
        <v>248</v>
      </c>
      <c r="N294">
        <f>VLOOKUP(Orders!M294,city2,2,FALSE)</f>
        <v>39</v>
      </c>
      <c r="O294" t="s">
        <v>249</v>
      </c>
      <c r="P294">
        <f>VLOOKUP(O294,state2,2,FALSE)</f>
        <v>25</v>
      </c>
      <c r="Q294">
        <v>43229</v>
      </c>
      <c r="R294" t="s">
        <v>79</v>
      </c>
      <c r="S294">
        <f>VLOOKUP(R294,region2,2,FALSE)</f>
        <v>4</v>
      </c>
      <c r="T294" t="s">
        <v>4374</v>
      </c>
      <c r="U294" t="s">
        <v>13</v>
      </c>
      <c r="V294">
        <f>VLOOKUP(U294,category2,2,FALSE)</f>
        <v>1</v>
      </c>
      <c r="W294" t="s">
        <v>14</v>
      </c>
      <c r="X294">
        <f>VLOOKUP(W294,subcat2,3,FALSE)</f>
        <v>1</v>
      </c>
      <c r="Y294" t="s">
        <v>2258</v>
      </c>
      <c r="Z294">
        <v>86.97</v>
      </c>
      <c r="AA294">
        <v>3</v>
      </c>
      <c r="AB294">
        <v>0.5</v>
      </c>
      <c r="AC294" s="4">
        <v>-48.703199999999995</v>
      </c>
    </row>
    <row r="295" spans="1:29" x14ac:dyDescent="0.25">
      <c r="A295" s="2">
        <v>294</v>
      </c>
      <c r="B295" t="s">
        <v>5953</v>
      </c>
      <c r="C295" s="3">
        <v>41999</v>
      </c>
      <c r="D295" s="3">
        <v>42001</v>
      </c>
      <c r="E295" t="s">
        <v>97</v>
      </c>
      <c r="F295">
        <f>VLOOKUP(E295,SHIPMODE,2,FALSE)</f>
        <v>3</v>
      </c>
      <c r="G295" t="s">
        <v>3381</v>
      </c>
      <c r="H295" t="s">
        <v>526</v>
      </c>
      <c r="I295" t="s">
        <v>18</v>
      </c>
      <c r="J295">
        <f>VLOOKUP(I295,segmentID,2,FALSE)</f>
        <v>2</v>
      </c>
      <c r="K295" t="s">
        <v>3255</v>
      </c>
      <c r="L295">
        <f>VLOOKUP(K295,country2,2,FALSE)</f>
        <v>1</v>
      </c>
      <c r="M295" t="s">
        <v>527</v>
      </c>
      <c r="N295">
        <f>VLOOKUP(Orders!M295,city2,2,FALSE)</f>
        <v>78</v>
      </c>
      <c r="O295" t="s">
        <v>228</v>
      </c>
      <c r="P295">
        <f>VLOOKUP(O295,state2,2,FALSE)</f>
        <v>23</v>
      </c>
      <c r="Q295">
        <v>80906</v>
      </c>
      <c r="R295" t="s">
        <v>21</v>
      </c>
      <c r="S295">
        <f>VLOOKUP(R295,region2,2,FALSE)</f>
        <v>2</v>
      </c>
      <c r="T295" t="s">
        <v>4375</v>
      </c>
      <c r="U295" t="s">
        <v>13</v>
      </c>
      <c r="V295">
        <f>VLOOKUP(U295,category2,2,FALSE)</f>
        <v>1</v>
      </c>
      <c r="W295" t="s">
        <v>3228</v>
      </c>
      <c r="X295">
        <f>VLOOKUP(W295,subcat2,3,FALSE)</f>
        <v>6</v>
      </c>
      <c r="Y295" t="s">
        <v>815</v>
      </c>
      <c r="Z295">
        <v>300.416</v>
      </c>
      <c r="AA295">
        <v>8</v>
      </c>
      <c r="AB295">
        <v>0.2</v>
      </c>
      <c r="AC295" s="4">
        <v>78.859200000000001</v>
      </c>
    </row>
    <row r="296" spans="1:29" x14ac:dyDescent="0.25">
      <c r="A296" s="2">
        <v>295</v>
      </c>
      <c r="B296" t="s">
        <v>5953</v>
      </c>
      <c r="C296" s="3">
        <v>41999</v>
      </c>
      <c r="D296" s="3">
        <v>42001</v>
      </c>
      <c r="E296" t="s">
        <v>97</v>
      </c>
      <c r="F296">
        <f>VLOOKUP(E296,SHIPMODE,2,FALSE)</f>
        <v>3</v>
      </c>
      <c r="G296" t="s">
        <v>3381</v>
      </c>
      <c r="H296" t="s">
        <v>526</v>
      </c>
      <c r="I296" t="s">
        <v>18</v>
      </c>
      <c r="J296">
        <f>VLOOKUP(I296,segmentID,2,FALSE)</f>
        <v>2</v>
      </c>
      <c r="K296" t="s">
        <v>3255</v>
      </c>
      <c r="L296">
        <f>VLOOKUP(K296,country2,2,FALSE)</f>
        <v>1</v>
      </c>
      <c r="M296" t="s">
        <v>527</v>
      </c>
      <c r="N296">
        <f>VLOOKUP(Orders!M296,city2,2,FALSE)</f>
        <v>78</v>
      </c>
      <c r="O296" t="s">
        <v>228</v>
      </c>
      <c r="P296">
        <f>VLOOKUP(O296,state2,2,FALSE)</f>
        <v>23</v>
      </c>
      <c r="Q296">
        <v>80906</v>
      </c>
      <c r="R296" t="s">
        <v>21</v>
      </c>
      <c r="S296">
        <f>VLOOKUP(R296,region2,2,FALSE)</f>
        <v>2</v>
      </c>
      <c r="T296" t="s">
        <v>4376</v>
      </c>
      <c r="U296" t="s">
        <v>13</v>
      </c>
      <c r="V296">
        <f>VLOOKUP(U296,category2,2,FALSE)</f>
        <v>1</v>
      </c>
      <c r="W296" t="s">
        <v>3226</v>
      </c>
      <c r="X296">
        <f>VLOOKUP(W296,subcat2,3,FALSE)</f>
        <v>2</v>
      </c>
      <c r="Y296" t="s">
        <v>80</v>
      </c>
      <c r="Z296">
        <v>230.35200000000003</v>
      </c>
      <c r="AA296">
        <v>3</v>
      </c>
      <c r="AB296">
        <v>0.2</v>
      </c>
      <c r="AC296" s="4">
        <v>20.155800000000013</v>
      </c>
    </row>
    <row r="297" spans="1:29" x14ac:dyDescent="0.25">
      <c r="A297" s="2">
        <v>296</v>
      </c>
      <c r="B297" t="s">
        <v>5953</v>
      </c>
      <c r="C297" s="3">
        <v>41999</v>
      </c>
      <c r="D297" s="3">
        <v>42001</v>
      </c>
      <c r="E297" t="s">
        <v>97</v>
      </c>
      <c r="F297">
        <f>VLOOKUP(E297,SHIPMODE,2,FALSE)</f>
        <v>3</v>
      </c>
      <c r="G297" t="s">
        <v>3381</v>
      </c>
      <c r="H297" t="s">
        <v>526</v>
      </c>
      <c r="I297" t="s">
        <v>18</v>
      </c>
      <c r="J297">
        <f>VLOOKUP(I297,segmentID,2,FALSE)</f>
        <v>2</v>
      </c>
      <c r="K297" t="s">
        <v>3255</v>
      </c>
      <c r="L297">
        <f>VLOOKUP(K297,country2,2,FALSE)</f>
        <v>1</v>
      </c>
      <c r="M297" t="s">
        <v>527</v>
      </c>
      <c r="N297">
        <f>VLOOKUP(Orders!M297,city2,2,FALSE)</f>
        <v>78</v>
      </c>
      <c r="O297" t="s">
        <v>228</v>
      </c>
      <c r="P297">
        <f>VLOOKUP(O297,state2,2,FALSE)</f>
        <v>23</v>
      </c>
      <c r="Q297">
        <v>80906</v>
      </c>
      <c r="R297" t="s">
        <v>21</v>
      </c>
      <c r="S297">
        <f>VLOOKUP(R297,region2,2,FALSE)</f>
        <v>2</v>
      </c>
      <c r="T297" t="s">
        <v>4377</v>
      </c>
      <c r="U297" t="s">
        <v>13</v>
      </c>
      <c r="V297">
        <f>VLOOKUP(U297,category2,2,FALSE)</f>
        <v>1</v>
      </c>
      <c r="W297" t="s">
        <v>3228</v>
      </c>
      <c r="X297">
        <f>VLOOKUP(W297,subcat2,3,FALSE)</f>
        <v>6</v>
      </c>
      <c r="Y297" t="s">
        <v>1546</v>
      </c>
      <c r="Z297">
        <v>218.35200000000003</v>
      </c>
      <c r="AA297">
        <v>3</v>
      </c>
      <c r="AB297">
        <v>0.2</v>
      </c>
      <c r="AC297" s="4">
        <v>-24.564599999999999</v>
      </c>
    </row>
    <row r="298" spans="1:29" x14ac:dyDescent="0.25">
      <c r="A298" s="2">
        <v>297</v>
      </c>
      <c r="B298" t="s">
        <v>5953</v>
      </c>
      <c r="C298" s="3">
        <v>41999</v>
      </c>
      <c r="D298" s="3">
        <v>42001</v>
      </c>
      <c r="E298" t="s">
        <v>97</v>
      </c>
      <c r="F298">
        <f>VLOOKUP(E298,SHIPMODE,2,FALSE)</f>
        <v>3</v>
      </c>
      <c r="G298" t="s">
        <v>3381</v>
      </c>
      <c r="H298" t="s">
        <v>526</v>
      </c>
      <c r="I298" t="s">
        <v>18</v>
      </c>
      <c r="J298">
        <f>VLOOKUP(I298,segmentID,2,FALSE)</f>
        <v>2</v>
      </c>
      <c r="K298" t="s">
        <v>3255</v>
      </c>
      <c r="L298">
        <f>VLOOKUP(K298,country2,2,FALSE)</f>
        <v>1</v>
      </c>
      <c r="M298" t="s">
        <v>527</v>
      </c>
      <c r="N298">
        <f>VLOOKUP(Orders!M298,city2,2,FALSE)</f>
        <v>78</v>
      </c>
      <c r="O298" t="s">
        <v>228</v>
      </c>
      <c r="P298">
        <f>VLOOKUP(O298,state2,2,FALSE)</f>
        <v>23</v>
      </c>
      <c r="Q298">
        <v>80906</v>
      </c>
      <c r="R298" t="s">
        <v>21</v>
      </c>
      <c r="S298">
        <f>VLOOKUP(R298,region2,2,FALSE)</f>
        <v>2</v>
      </c>
      <c r="T298" t="s">
        <v>4378</v>
      </c>
      <c r="U298" t="s">
        <v>22</v>
      </c>
      <c r="V298">
        <f>VLOOKUP(U298,category2,2,FALSE)</f>
        <v>2</v>
      </c>
      <c r="W298" t="s">
        <v>3231</v>
      </c>
      <c r="X298">
        <f>VLOOKUP(W298,subcat2,3,FALSE)</f>
        <v>9</v>
      </c>
      <c r="Y298" t="s">
        <v>2889</v>
      </c>
      <c r="Z298">
        <v>78.600000000000009</v>
      </c>
      <c r="AA298">
        <v>5</v>
      </c>
      <c r="AB298">
        <v>0.7</v>
      </c>
      <c r="AC298" s="4">
        <v>-62.88000000000001</v>
      </c>
    </row>
    <row r="299" spans="1:29" x14ac:dyDescent="0.25">
      <c r="A299" s="2">
        <v>298</v>
      </c>
      <c r="B299" t="s">
        <v>5953</v>
      </c>
      <c r="C299" s="3">
        <v>41999</v>
      </c>
      <c r="D299" s="3">
        <v>42001</v>
      </c>
      <c r="E299" t="s">
        <v>97</v>
      </c>
      <c r="F299">
        <f>VLOOKUP(E299,SHIPMODE,2,FALSE)</f>
        <v>3</v>
      </c>
      <c r="G299" t="s">
        <v>3381</v>
      </c>
      <c r="H299" t="s">
        <v>526</v>
      </c>
      <c r="I299" t="s">
        <v>18</v>
      </c>
      <c r="J299">
        <f>VLOOKUP(I299,segmentID,2,FALSE)</f>
        <v>2</v>
      </c>
      <c r="K299" t="s">
        <v>3255</v>
      </c>
      <c r="L299">
        <f>VLOOKUP(K299,country2,2,FALSE)</f>
        <v>1</v>
      </c>
      <c r="M299" t="s">
        <v>527</v>
      </c>
      <c r="N299">
        <f>VLOOKUP(Orders!M299,city2,2,FALSE)</f>
        <v>78</v>
      </c>
      <c r="O299" t="s">
        <v>228</v>
      </c>
      <c r="P299">
        <f>VLOOKUP(O299,state2,2,FALSE)</f>
        <v>23</v>
      </c>
      <c r="Q299">
        <v>80906</v>
      </c>
      <c r="R299" t="s">
        <v>21</v>
      </c>
      <c r="S299">
        <f>VLOOKUP(R299,region2,2,FALSE)</f>
        <v>2</v>
      </c>
      <c r="T299" t="s">
        <v>4379</v>
      </c>
      <c r="U299" t="s">
        <v>22</v>
      </c>
      <c r="V299">
        <f>VLOOKUP(U299,category2,2,FALSE)</f>
        <v>2</v>
      </c>
      <c r="W299" t="s">
        <v>3234</v>
      </c>
      <c r="X299">
        <f>VLOOKUP(W299,subcat2,3,FALSE)</f>
        <v>14</v>
      </c>
      <c r="Y299" t="s">
        <v>2037</v>
      </c>
      <c r="Z299">
        <v>27.552000000000003</v>
      </c>
      <c r="AA299">
        <v>3</v>
      </c>
      <c r="AB299">
        <v>0.2</v>
      </c>
      <c r="AC299" s="4">
        <v>9.2987999999999964</v>
      </c>
    </row>
    <row r="300" spans="1:29" x14ac:dyDescent="0.25">
      <c r="A300" s="2">
        <v>299</v>
      </c>
      <c r="B300" t="s">
        <v>7975</v>
      </c>
      <c r="C300" s="3">
        <v>42671</v>
      </c>
      <c r="D300" s="3">
        <v>42677</v>
      </c>
      <c r="E300" t="s">
        <v>25</v>
      </c>
      <c r="F300">
        <f>VLOOKUP(E300,SHIPMODE,2,FALSE)</f>
        <v>2</v>
      </c>
      <c r="G300" t="s">
        <v>3318</v>
      </c>
      <c r="H300" t="s">
        <v>287</v>
      </c>
      <c r="I300" t="s">
        <v>18</v>
      </c>
      <c r="J300">
        <f>VLOOKUP(I300,segmentID,2,FALSE)</f>
        <v>2</v>
      </c>
      <c r="K300" t="s">
        <v>3255</v>
      </c>
      <c r="L300">
        <f>VLOOKUP(K300,country2,2,FALSE)</f>
        <v>1</v>
      </c>
      <c r="M300" t="s">
        <v>532</v>
      </c>
      <c r="N300">
        <f>VLOOKUP(Orders!M300,city2,2,FALSE)</f>
        <v>79</v>
      </c>
      <c r="O300" t="s">
        <v>389</v>
      </c>
      <c r="P300">
        <f>VLOOKUP(O300,state2,2,FALSE)</f>
        <v>31</v>
      </c>
      <c r="Q300">
        <v>7109</v>
      </c>
      <c r="R300" t="s">
        <v>79</v>
      </c>
      <c r="S300">
        <f>VLOOKUP(R300,region2,2,FALSE)</f>
        <v>4</v>
      </c>
      <c r="T300" t="s">
        <v>4093</v>
      </c>
      <c r="U300" t="s">
        <v>22</v>
      </c>
      <c r="V300">
        <f>VLOOKUP(U300,category2,2,FALSE)</f>
        <v>2</v>
      </c>
      <c r="W300" t="s">
        <v>45</v>
      </c>
      <c r="X300">
        <f>VLOOKUP(W300,subcat2,3,FALSE)</f>
        <v>11</v>
      </c>
      <c r="Y300" t="s">
        <v>2338</v>
      </c>
      <c r="Z300">
        <v>32.400000000000006</v>
      </c>
      <c r="AA300">
        <v>5</v>
      </c>
      <c r="AB300">
        <v>0</v>
      </c>
      <c r="AC300" s="4">
        <v>15.552000000000001</v>
      </c>
    </row>
    <row r="301" spans="1:29" x14ac:dyDescent="0.25">
      <c r="A301" s="2">
        <v>300</v>
      </c>
      <c r="B301" t="s">
        <v>7975</v>
      </c>
      <c r="C301" s="3">
        <v>42671</v>
      </c>
      <c r="D301" s="3">
        <v>42677</v>
      </c>
      <c r="E301" t="s">
        <v>25</v>
      </c>
      <c r="F301">
        <f>VLOOKUP(E301,SHIPMODE,2,FALSE)</f>
        <v>2</v>
      </c>
      <c r="G301" t="s">
        <v>3318</v>
      </c>
      <c r="H301" t="s">
        <v>287</v>
      </c>
      <c r="I301" t="s">
        <v>18</v>
      </c>
      <c r="J301">
        <f>VLOOKUP(I301,segmentID,2,FALSE)</f>
        <v>2</v>
      </c>
      <c r="K301" t="s">
        <v>3255</v>
      </c>
      <c r="L301">
        <f>VLOOKUP(K301,country2,2,FALSE)</f>
        <v>1</v>
      </c>
      <c r="M301" t="s">
        <v>532</v>
      </c>
      <c r="N301">
        <f>VLOOKUP(Orders!M301,city2,2,FALSE)</f>
        <v>79</v>
      </c>
      <c r="O301" t="s">
        <v>389</v>
      </c>
      <c r="P301">
        <f>VLOOKUP(O301,state2,2,FALSE)</f>
        <v>31</v>
      </c>
      <c r="Q301">
        <v>7109</v>
      </c>
      <c r="R301" t="s">
        <v>79</v>
      </c>
      <c r="S301">
        <f>VLOOKUP(R301,region2,2,FALSE)</f>
        <v>4</v>
      </c>
      <c r="T301" t="s">
        <v>4380</v>
      </c>
      <c r="U301" t="s">
        <v>22</v>
      </c>
      <c r="V301">
        <f>VLOOKUP(U301,category2,2,FALSE)</f>
        <v>2</v>
      </c>
      <c r="W301" t="s">
        <v>3227</v>
      </c>
      <c r="X301">
        <f>VLOOKUP(W301,subcat2,3,FALSE)</f>
        <v>5</v>
      </c>
      <c r="Y301" t="s">
        <v>754</v>
      </c>
      <c r="Z301">
        <v>1082.48</v>
      </c>
      <c r="AA301">
        <v>8</v>
      </c>
      <c r="AB301">
        <v>0</v>
      </c>
      <c r="AC301" s="4">
        <v>10.824800000000096</v>
      </c>
    </row>
    <row r="302" spans="1:29" x14ac:dyDescent="0.25">
      <c r="A302" s="2">
        <v>301</v>
      </c>
      <c r="B302" t="s">
        <v>7975</v>
      </c>
      <c r="C302" s="3">
        <v>42671</v>
      </c>
      <c r="D302" s="3">
        <v>42677</v>
      </c>
      <c r="E302" t="s">
        <v>25</v>
      </c>
      <c r="F302">
        <f>VLOOKUP(E302,SHIPMODE,2,FALSE)</f>
        <v>2</v>
      </c>
      <c r="G302" t="s">
        <v>3318</v>
      </c>
      <c r="H302" t="s">
        <v>287</v>
      </c>
      <c r="I302" t="s">
        <v>18</v>
      </c>
      <c r="J302">
        <f>VLOOKUP(I302,segmentID,2,FALSE)</f>
        <v>2</v>
      </c>
      <c r="K302" t="s">
        <v>3255</v>
      </c>
      <c r="L302">
        <f>VLOOKUP(K302,country2,2,FALSE)</f>
        <v>1</v>
      </c>
      <c r="M302" t="s">
        <v>532</v>
      </c>
      <c r="N302">
        <f>VLOOKUP(Orders!M302,city2,2,FALSE)</f>
        <v>79</v>
      </c>
      <c r="O302" t="s">
        <v>389</v>
      </c>
      <c r="P302">
        <f>VLOOKUP(O302,state2,2,FALSE)</f>
        <v>31</v>
      </c>
      <c r="Q302">
        <v>7109</v>
      </c>
      <c r="R302" t="s">
        <v>79</v>
      </c>
      <c r="S302">
        <f>VLOOKUP(R302,region2,2,FALSE)</f>
        <v>4</v>
      </c>
      <c r="T302" t="s">
        <v>4381</v>
      </c>
      <c r="U302" t="s">
        <v>22</v>
      </c>
      <c r="V302">
        <f>VLOOKUP(U302,category2,2,FALSE)</f>
        <v>2</v>
      </c>
      <c r="W302" t="s">
        <v>45</v>
      </c>
      <c r="X302">
        <f>VLOOKUP(W302,subcat2,3,FALSE)</f>
        <v>11</v>
      </c>
      <c r="Y302" t="s">
        <v>2874</v>
      </c>
      <c r="Z302">
        <v>56.91</v>
      </c>
      <c r="AA302">
        <v>3</v>
      </c>
      <c r="AB302">
        <v>0</v>
      </c>
      <c r="AC302" s="4">
        <v>27.316799999999997</v>
      </c>
    </row>
    <row r="303" spans="1:29" x14ac:dyDescent="0.25">
      <c r="A303" s="2">
        <v>302</v>
      </c>
      <c r="B303" t="s">
        <v>7975</v>
      </c>
      <c r="C303" s="3">
        <v>42671</v>
      </c>
      <c r="D303" s="3">
        <v>42677</v>
      </c>
      <c r="E303" t="s">
        <v>25</v>
      </c>
      <c r="F303">
        <f>VLOOKUP(E303,SHIPMODE,2,FALSE)</f>
        <v>2</v>
      </c>
      <c r="G303" t="s">
        <v>3318</v>
      </c>
      <c r="H303" t="s">
        <v>287</v>
      </c>
      <c r="I303" t="s">
        <v>18</v>
      </c>
      <c r="J303">
        <f>VLOOKUP(I303,segmentID,2,FALSE)</f>
        <v>2</v>
      </c>
      <c r="K303" t="s">
        <v>3255</v>
      </c>
      <c r="L303">
        <f>VLOOKUP(K303,country2,2,FALSE)</f>
        <v>1</v>
      </c>
      <c r="M303" t="s">
        <v>532</v>
      </c>
      <c r="N303">
        <f>VLOOKUP(Orders!M303,city2,2,FALSE)</f>
        <v>79</v>
      </c>
      <c r="O303" t="s">
        <v>389</v>
      </c>
      <c r="P303">
        <f>VLOOKUP(O303,state2,2,FALSE)</f>
        <v>31</v>
      </c>
      <c r="Q303">
        <v>7109</v>
      </c>
      <c r="R303" t="s">
        <v>79</v>
      </c>
      <c r="S303">
        <f>VLOOKUP(R303,region2,2,FALSE)</f>
        <v>4</v>
      </c>
      <c r="T303" t="s">
        <v>4073</v>
      </c>
      <c r="U303" t="s">
        <v>13</v>
      </c>
      <c r="V303">
        <f>VLOOKUP(U303,category2,2,FALSE)</f>
        <v>1</v>
      </c>
      <c r="W303" t="s">
        <v>3228</v>
      </c>
      <c r="X303">
        <f>VLOOKUP(W303,subcat2,3,FALSE)</f>
        <v>6</v>
      </c>
      <c r="Y303" t="s">
        <v>3042</v>
      </c>
      <c r="Z303">
        <v>77.599999999999994</v>
      </c>
      <c r="AA303">
        <v>4</v>
      </c>
      <c r="AB303">
        <v>0</v>
      </c>
      <c r="AC303" s="4">
        <v>38.023999999999994</v>
      </c>
    </row>
    <row r="304" spans="1:29" x14ac:dyDescent="0.25">
      <c r="A304" s="2">
        <v>303</v>
      </c>
      <c r="B304" t="s">
        <v>7975</v>
      </c>
      <c r="C304" s="3">
        <v>42671</v>
      </c>
      <c r="D304" s="3">
        <v>42677</v>
      </c>
      <c r="E304" t="s">
        <v>25</v>
      </c>
      <c r="F304">
        <f>VLOOKUP(E304,SHIPMODE,2,FALSE)</f>
        <v>2</v>
      </c>
      <c r="G304" t="s">
        <v>3318</v>
      </c>
      <c r="H304" t="s">
        <v>287</v>
      </c>
      <c r="I304" t="s">
        <v>18</v>
      </c>
      <c r="J304">
        <f>VLOOKUP(I304,segmentID,2,FALSE)</f>
        <v>2</v>
      </c>
      <c r="K304" t="s">
        <v>3255</v>
      </c>
      <c r="L304">
        <f>VLOOKUP(K304,country2,2,FALSE)</f>
        <v>1</v>
      </c>
      <c r="M304" t="s">
        <v>532</v>
      </c>
      <c r="N304">
        <f>VLOOKUP(Orders!M304,city2,2,FALSE)</f>
        <v>79</v>
      </c>
      <c r="O304" t="s">
        <v>389</v>
      </c>
      <c r="P304">
        <f>VLOOKUP(O304,state2,2,FALSE)</f>
        <v>31</v>
      </c>
      <c r="Q304">
        <v>7109</v>
      </c>
      <c r="R304" t="s">
        <v>79</v>
      </c>
      <c r="S304">
        <f>VLOOKUP(R304,region2,2,FALSE)</f>
        <v>4</v>
      </c>
      <c r="T304" t="s">
        <v>4382</v>
      </c>
      <c r="U304" t="s">
        <v>22</v>
      </c>
      <c r="V304">
        <f>VLOOKUP(U304,category2,2,FALSE)</f>
        <v>2</v>
      </c>
      <c r="W304" t="s">
        <v>3231</v>
      </c>
      <c r="X304">
        <f>VLOOKUP(W304,subcat2,3,FALSE)</f>
        <v>9</v>
      </c>
      <c r="Y304" t="s">
        <v>1474</v>
      </c>
      <c r="Z304">
        <v>14.28</v>
      </c>
      <c r="AA304">
        <v>1</v>
      </c>
      <c r="AB304">
        <v>0</v>
      </c>
      <c r="AC304" s="4">
        <v>6.5687999999999995</v>
      </c>
    </row>
    <row r="305" spans="1:29" x14ac:dyDescent="0.25">
      <c r="A305" s="2">
        <v>304</v>
      </c>
      <c r="B305" t="s">
        <v>9280</v>
      </c>
      <c r="C305" s="3">
        <v>43058</v>
      </c>
      <c r="D305" s="3">
        <v>43062</v>
      </c>
      <c r="E305" t="s">
        <v>25</v>
      </c>
      <c r="F305">
        <f>VLOOKUP(E305,SHIPMODE,2,FALSE)</f>
        <v>2</v>
      </c>
      <c r="G305" t="s">
        <v>3356</v>
      </c>
      <c r="H305" t="s">
        <v>423</v>
      </c>
      <c r="I305" t="s">
        <v>9</v>
      </c>
      <c r="J305">
        <f>VLOOKUP(I305,segmentID,2,FALSE)</f>
        <v>1</v>
      </c>
      <c r="K305" t="s">
        <v>3255</v>
      </c>
      <c r="L305">
        <f>VLOOKUP(K305,country2,2,FALSE)</f>
        <v>1</v>
      </c>
      <c r="M305" t="s">
        <v>156</v>
      </c>
      <c r="N305">
        <f>VLOOKUP(Orders!M305,city2,2,FALSE)</f>
        <v>23</v>
      </c>
      <c r="O305" t="s">
        <v>110</v>
      </c>
      <c r="P305">
        <f>VLOOKUP(O305,state2,2,FALSE)</f>
        <v>11</v>
      </c>
      <c r="Q305">
        <v>60623</v>
      </c>
      <c r="R305" t="s">
        <v>55</v>
      </c>
      <c r="S305">
        <f>VLOOKUP(R305,region2,2,FALSE)</f>
        <v>3</v>
      </c>
      <c r="T305" t="s">
        <v>4383</v>
      </c>
      <c r="U305" t="s">
        <v>13</v>
      </c>
      <c r="V305">
        <f>VLOOKUP(U305,category2,2,FALSE)</f>
        <v>1</v>
      </c>
      <c r="W305" t="s">
        <v>29</v>
      </c>
      <c r="X305">
        <f>VLOOKUP(W305,subcat2,3,FALSE)</f>
        <v>4</v>
      </c>
      <c r="Y305" t="s">
        <v>444</v>
      </c>
      <c r="Z305">
        <v>219.07500000000002</v>
      </c>
      <c r="AA305">
        <v>3</v>
      </c>
      <c r="AB305">
        <v>0.5</v>
      </c>
      <c r="AC305" s="4">
        <v>-131.44500000000005</v>
      </c>
    </row>
    <row r="306" spans="1:29" x14ac:dyDescent="0.25">
      <c r="A306" s="2">
        <v>305</v>
      </c>
      <c r="B306" t="s">
        <v>6931</v>
      </c>
      <c r="C306" s="3">
        <v>42128</v>
      </c>
      <c r="D306" s="3">
        <v>42133</v>
      </c>
      <c r="E306" t="s">
        <v>7</v>
      </c>
      <c r="F306">
        <f>VLOOKUP(E306,SHIPMODE,2,FALSE)</f>
        <v>1</v>
      </c>
      <c r="G306" t="s">
        <v>3382</v>
      </c>
      <c r="H306" t="s">
        <v>539</v>
      </c>
      <c r="I306" t="s">
        <v>18</v>
      </c>
      <c r="J306">
        <f>VLOOKUP(I306,segmentID,2,FALSE)</f>
        <v>2</v>
      </c>
      <c r="K306" t="s">
        <v>3255</v>
      </c>
      <c r="L306">
        <f>VLOOKUP(K306,country2,2,FALSE)</f>
        <v>1</v>
      </c>
      <c r="M306" t="s">
        <v>138</v>
      </c>
      <c r="N306">
        <f>VLOOKUP(Orders!M306,city2,2,FALSE)</f>
        <v>21</v>
      </c>
      <c r="O306" t="s">
        <v>139</v>
      </c>
      <c r="P306">
        <f>VLOOKUP(O306,state2,2,FALSE)</f>
        <v>16</v>
      </c>
      <c r="Q306">
        <v>10024</v>
      </c>
      <c r="R306" t="s">
        <v>79</v>
      </c>
      <c r="S306">
        <f>VLOOKUP(R306,region2,2,FALSE)</f>
        <v>4</v>
      </c>
      <c r="T306" t="s">
        <v>4384</v>
      </c>
      <c r="U306" t="s">
        <v>13</v>
      </c>
      <c r="V306">
        <f>VLOOKUP(U306,category2,2,FALSE)</f>
        <v>1</v>
      </c>
      <c r="W306" t="s">
        <v>3228</v>
      </c>
      <c r="X306">
        <f>VLOOKUP(W306,subcat2,3,FALSE)</f>
        <v>6</v>
      </c>
      <c r="Y306" t="s">
        <v>2585</v>
      </c>
      <c r="Z306">
        <v>26.8</v>
      </c>
      <c r="AA306">
        <v>2</v>
      </c>
      <c r="AB306">
        <v>0</v>
      </c>
      <c r="AC306" s="4">
        <v>12.863999999999999</v>
      </c>
    </row>
    <row r="307" spans="1:29" x14ac:dyDescent="0.25">
      <c r="A307" s="2">
        <v>306</v>
      </c>
      <c r="B307" t="s">
        <v>5954</v>
      </c>
      <c r="C307" s="3">
        <v>42003</v>
      </c>
      <c r="D307" s="3">
        <v>42008</v>
      </c>
      <c r="E307" t="s">
        <v>25</v>
      </c>
      <c r="F307">
        <f>VLOOKUP(E307,SHIPMODE,2,FALSE)</f>
        <v>2</v>
      </c>
      <c r="G307" t="s">
        <v>3288</v>
      </c>
      <c r="H307" t="s">
        <v>177</v>
      </c>
      <c r="I307" t="s">
        <v>18</v>
      </c>
      <c r="J307">
        <f>VLOOKUP(I307,segmentID,2,FALSE)</f>
        <v>2</v>
      </c>
      <c r="K307" t="s">
        <v>3255</v>
      </c>
      <c r="L307">
        <f>VLOOKUP(K307,country2,2,FALSE)</f>
        <v>1</v>
      </c>
      <c r="M307" t="s">
        <v>541</v>
      </c>
      <c r="N307">
        <f>VLOOKUP(Orders!M307,city2,2,FALSE)</f>
        <v>80</v>
      </c>
      <c r="O307" t="s">
        <v>123</v>
      </c>
      <c r="P307">
        <f>VLOOKUP(O307,state2,2,FALSE)</f>
        <v>13</v>
      </c>
      <c r="Q307">
        <v>48180</v>
      </c>
      <c r="R307" t="s">
        <v>55</v>
      </c>
      <c r="S307">
        <f>VLOOKUP(R307,region2,2,FALSE)</f>
        <v>3</v>
      </c>
      <c r="T307" t="s">
        <v>4385</v>
      </c>
      <c r="U307" t="s">
        <v>22</v>
      </c>
      <c r="V307">
        <f>VLOOKUP(U307,category2,2,FALSE)</f>
        <v>2</v>
      </c>
      <c r="W307" t="s">
        <v>3229</v>
      </c>
      <c r="X307">
        <f>VLOOKUP(W307,subcat2,3,FALSE)</f>
        <v>7</v>
      </c>
      <c r="Y307" t="s">
        <v>2145</v>
      </c>
      <c r="Z307">
        <v>9.84</v>
      </c>
      <c r="AA307">
        <v>3</v>
      </c>
      <c r="AB307">
        <v>0</v>
      </c>
      <c r="AC307" s="4">
        <v>2.8535999999999988</v>
      </c>
    </row>
    <row r="308" spans="1:29" x14ac:dyDescent="0.25">
      <c r="A308" s="2">
        <v>307</v>
      </c>
      <c r="B308" t="s">
        <v>5955</v>
      </c>
      <c r="C308" s="3">
        <v>41791</v>
      </c>
      <c r="D308" s="3">
        <v>41796</v>
      </c>
      <c r="E308" t="s">
        <v>25</v>
      </c>
      <c r="F308">
        <f>VLOOKUP(E308,SHIPMODE,2,FALSE)</f>
        <v>2</v>
      </c>
      <c r="G308" t="s">
        <v>3383</v>
      </c>
      <c r="H308" t="s">
        <v>543</v>
      </c>
      <c r="I308" t="s">
        <v>52</v>
      </c>
      <c r="J308">
        <f>VLOOKUP(I308,segmentID,2,FALSE)</f>
        <v>3</v>
      </c>
      <c r="K308" t="s">
        <v>3255</v>
      </c>
      <c r="L308">
        <f>VLOOKUP(K308,country2,2,FALSE)</f>
        <v>1</v>
      </c>
      <c r="M308" t="s">
        <v>544</v>
      </c>
      <c r="N308">
        <f>VLOOKUP(Orders!M308,city2,2,FALSE)</f>
        <v>81</v>
      </c>
      <c r="O308" t="s">
        <v>389</v>
      </c>
      <c r="P308">
        <f>VLOOKUP(O308,state2,2,FALSE)</f>
        <v>31</v>
      </c>
      <c r="Q308">
        <v>8701</v>
      </c>
      <c r="R308" t="s">
        <v>79</v>
      </c>
      <c r="S308">
        <f>VLOOKUP(R308,region2,2,FALSE)</f>
        <v>4</v>
      </c>
      <c r="T308" t="s">
        <v>4386</v>
      </c>
      <c r="U308" t="s">
        <v>22</v>
      </c>
      <c r="V308">
        <f>VLOOKUP(U308,category2,2,FALSE)</f>
        <v>2</v>
      </c>
      <c r="W308" t="s">
        <v>3231</v>
      </c>
      <c r="X308">
        <f>VLOOKUP(W308,subcat2,3,FALSE)</f>
        <v>9</v>
      </c>
      <c r="Y308" t="s">
        <v>1141</v>
      </c>
      <c r="Z308">
        <v>45.480000000000004</v>
      </c>
      <c r="AA308">
        <v>3</v>
      </c>
      <c r="AB308">
        <v>0</v>
      </c>
      <c r="AC308" s="4">
        <v>20.9208</v>
      </c>
    </row>
    <row r="309" spans="1:29" x14ac:dyDescent="0.25">
      <c r="A309" s="2">
        <v>308</v>
      </c>
      <c r="B309" t="s">
        <v>5955</v>
      </c>
      <c r="C309" s="3">
        <v>41791</v>
      </c>
      <c r="D309" s="3">
        <v>41796</v>
      </c>
      <c r="E309" t="s">
        <v>25</v>
      </c>
      <c r="F309">
        <f>VLOOKUP(E309,SHIPMODE,2,FALSE)</f>
        <v>2</v>
      </c>
      <c r="G309" t="s">
        <v>3383</v>
      </c>
      <c r="H309" t="s">
        <v>543</v>
      </c>
      <c r="I309" t="s">
        <v>52</v>
      </c>
      <c r="J309">
        <f>VLOOKUP(I309,segmentID,2,FALSE)</f>
        <v>3</v>
      </c>
      <c r="K309" t="s">
        <v>3255</v>
      </c>
      <c r="L309">
        <f>VLOOKUP(K309,country2,2,FALSE)</f>
        <v>1</v>
      </c>
      <c r="M309" t="s">
        <v>544</v>
      </c>
      <c r="N309">
        <f>VLOOKUP(Orders!M309,city2,2,FALSE)</f>
        <v>81</v>
      </c>
      <c r="O309" t="s">
        <v>389</v>
      </c>
      <c r="P309">
        <f>VLOOKUP(O309,state2,2,FALSE)</f>
        <v>31</v>
      </c>
      <c r="Q309">
        <v>8701</v>
      </c>
      <c r="R309" t="s">
        <v>79</v>
      </c>
      <c r="S309">
        <f>VLOOKUP(R309,region2,2,FALSE)</f>
        <v>4</v>
      </c>
      <c r="T309" t="s">
        <v>4387</v>
      </c>
      <c r="U309" t="s">
        <v>22</v>
      </c>
      <c r="V309">
        <f>VLOOKUP(U309,category2,2,FALSE)</f>
        <v>2</v>
      </c>
      <c r="W309" t="s">
        <v>3229</v>
      </c>
      <c r="X309">
        <f>VLOOKUP(W309,subcat2,3,FALSE)</f>
        <v>7</v>
      </c>
      <c r="Y309" t="s">
        <v>1176</v>
      </c>
      <c r="Z309">
        <v>289.20000000000005</v>
      </c>
      <c r="AA309">
        <v>6</v>
      </c>
      <c r="AB309">
        <v>0</v>
      </c>
      <c r="AC309" s="4">
        <v>83.867999999999967</v>
      </c>
    </row>
    <row r="310" spans="1:29" x14ac:dyDescent="0.25">
      <c r="A310" s="2">
        <v>309</v>
      </c>
      <c r="B310" t="s">
        <v>9281</v>
      </c>
      <c r="C310" s="3">
        <v>42840</v>
      </c>
      <c r="D310" s="3">
        <v>42842</v>
      </c>
      <c r="E310" t="s">
        <v>97</v>
      </c>
      <c r="F310">
        <f>VLOOKUP(E310,SHIPMODE,2,FALSE)</f>
        <v>3</v>
      </c>
      <c r="G310" t="s">
        <v>3384</v>
      </c>
      <c r="H310" t="s">
        <v>547</v>
      </c>
      <c r="I310" t="s">
        <v>9</v>
      </c>
      <c r="J310">
        <f>VLOOKUP(I310,segmentID,2,FALSE)</f>
        <v>1</v>
      </c>
      <c r="K310" t="s">
        <v>3255</v>
      </c>
      <c r="L310">
        <f>VLOOKUP(K310,country2,2,FALSE)</f>
        <v>1</v>
      </c>
      <c r="M310" t="s">
        <v>548</v>
      </c>
      <c r="N310">
        <f>VLOOKUP(Orders!M310,city2,2,FALSE)</f>
        <v>82</v>
      </c>
      <c r="O310" t="s">
        <v>165</v>
      </c>
      <c r="P310">
        <f>VLOOKUP(O310,state2,2,FALSE)</f>
        <v>18</v>
      </c>
      <c r="Q310">
        <v>22204</v>
      </c>
      <c r="R310" t="s">
        <v>12</v>
      </c>
      <c r="S310">
        <f>VLOOKUP(R310,region2,2,FALSE)</f>
        <v>1</v>
      </c>
      <c r="T310" t="s">
        <v>4388</v>
      </c>
      <c r="U310" t="s">
        <v>22</v>
      </c>
      <c r="V310">
        <f>VLOOKUP(U310,category2,2,FALSE)</f>
        <v>2</v>
      </c>
      <c r="W310" t="s">
        <v>3229</v>
      </c>
      <c r="X310">
        <f>VLOOKUP(W310,subcat2,3,FALSE)</f>
        <v>7</v>
      </c>
      <c r="Y310" t="s">
        <v>935</v>
      </c>
      <c r="Z310">
        <v>4.8899999999999997</v>
      </c>
      <c r="AA310">
        <v>1</v>
      </c>
      <c r="AB310">
        <v>0</v>
      </c>
      <c r="AC310" s="4">
        <v>2.0049000000000001</v>
      </c>
    </row>
    <row r="311" spans="1:29" x14ac:dyDescent="0.25">
      <c r="A311" s="2">
        <v>310</v>
      </c>
      <c r="B311" t="s">
        <v>7976</v>
      </c>
      <c r="C311" s="3">
        <v>42625</v>
      </c>
      <c r="D311" s="3">
        <v>42627</v>
      </c>
      <c r="E311" t="s">
        <v>7</v>
      </c>
      <c r="F311">
        <f>VLOOKUP(E311,SHIPMODE,2,FALSE)</f>
        <v>1</v>
      </c>
      <c r="G311" t="s">
        <v>3385</v>
      </c>
      <c r="H311" t="s">
        <v>550</v>
      </c>
      <c r="I311" t="s">
        <v>18</v>
      </c>
      <c r="J311">
        <f>VLOOKUP(I311,segmentID,2,FALSE)</f>
        <v>2</v>
      </c>
      <c r="K311" t="s">
        <v>3255</v>
      </c>
      <c r="L311">
        <f>VLOOKUP(K311,country2,2,FALSE)</f>
        <v>1</v>
      </c>
      <c r="M311" t="s">
        <v>551</v>
      </c>
      <c r="N311">
        <f>VLOOKUP(Orders!M311,city2,2,FALSE)</f>
        <v>83</v>
      </c>
      <c r="O311" t="s">
        <v>228</v>
      </c>
      <c r="P311">
        <f>VLOOKUP(O311,state2,2,FALSE)</f>
        <v>23</v>
      </c>
      <c r="Q311">
        <v>80004</v>
      </c>
      <c r="R311" t="s">
        <v>21</v>
      </c>
      <c r="S311">
        <f>VLOOKUP(R311,region2,2,FALSE)</f>
        <v>2</v>
      </c>
      <c r="T311" t="s">
        <v>4389</v>
      </c>
      <c r="U311" t="s">
        <v>13</v>
      </c>
      <c r="V311">
        <f>VLOOKUP(U311,category2,2,FALSE)</f>
        <v>1</v>
      </c>
      <c r="W311" t="s">
        <v>3228</v>
      </c>
      <c r="X311">
        <f>VLOOKUP(W311,subcat2,3,FALSE)</f>
        <v>6</v>
      </c>
      <c r="Y311" t="s">
        <v>1757</v>
      </c>
      <c r="Z311">
        <v>15.136000000000003</v>
      </c>
      <c r="AA311">
        <v>4</v>
      </c>
      <c r="AB311">
        <v>0.2</v>
      </c>
      <c r="AC311" s="4">
        <v>3.5948000000000011</v>
      </c>
    </row>
    <row r="312" spans="1:29" x14ac:dyDescent="0.25">
      <c r="A312" s="2">
        <v>311</v>
      </c>
      <c r="B312" t="s">
        <v>7976</v>
      </c>
      <c r="C312" s="3">
        <v>42625</v>
      </c>
      <c r="D312" s="3">
        <v>42627</v>
      </c>
      <c r="E312" t="s">
        <v>7</v>
      </c>
      <c r="F312">
        <f>VLOOKUP(E312,SHIPMODE,2,FALSE)</f>
        <v>1</v>
      </c>
      <c r="G312" t="s">
        <v>3385</v>
      </c>
      <c r="H312" t="s">
        <v>550</v>
      </c>
      <c r="I312" t="s">
        <v>18</v>
      </c>
      <c r="J312">
        <f>VLOOKUP(I312,segmentID,2,FALSE)</f>
        <v>2</v>
      </c>
      <c r="K312" t="s">
        <v>3255</v>
      </c>
      <c r="L312">
        <f>VLOOKUP(K312,country2,2,FALSE)</f>
        <v>1</v>
      </c>
      <c r="M312" t="s">
        <v>551</v>
      </c>
      <c r="N312">
        <f>VLOOKUP(Orders!M312,city2,2,FALSE)</f>
        <v>83</v>
      </c>
      <c r="O312" t="s">
        <v>228</v>
      </c>
      <c r="P312">
        <f>VLOOKUP(O312,state2,2,FALSE)</f>
        <v>23</v>
      </c>
      <c r="Q312">
        <v>80004</v>
      </c>
      <c r="R312" t="s">
        <v>21</v>
      </c>
      <c r="S312">
        <f>VLOOKUP(R312,region2,2,FALSE)</f>
        <v>2</v>
      </c>
      <c r="T312" t="s">
        <v>4390</v>
      </c>
      <c r="U312" t="s">
        <v>13</v>
      </c>
      <c r="V312">
        <f>VLOOKUP(U312,category2,2,FALSE)</f>
        <v>1</v>
      </c>
      <c r="W312" t="s">
        <v>3226</v>
      </c>
      <c r="X312">
        <f>VLOOKUP(W312,subcat2,3,FALSE)</f>
        <v>2</v>
      </c>
      <c r="Y312" t="s">
        <v>1339</v>
      </c>
      <c r="Z312">
        <v>466.76800000000003</v>
      </c>
      <c r="AA312">
        <v>2</v>
      </c>
      <c r="AB312">
        <v>0.2</v>
      </c>
      <c r="AC312" s="4">
        <v>52.511399999999981</v>
      </c>
    </row>
    <row r="313" spans="1:29" x14ac:dyDescent="0.25">
      <c r="A313" s="2">
        <v>312</v>
      </c>
      <c r="B313" t="s">
        <v>7976</v>
      </c>
      <c r="C313" s="3">
        <v>42625</v>
      </c>
      <c r="D313" s="3">
        <v>42627</v>
      </c>
      <c r="E313" t="s">
        <v>7</v>
      </c>
      <c r="F313">
        <f>VLOOKUP(E313,SHIPMODE,2,FALSE)</f>
        <v>1</v>
      </c>
      <c r="G313" t="s">
        <v>3385</v>
      </c>
      <c r="H313" t="s">
        <v>550</v>
      </c>
      <c r="I313" t="s">
        <v>18</v>
      </c>
      <c r="J313">
        <f>VLOOKUP(I313,segmentID,2,FALSE)</f>
        <v>2</v>
      </c>
      <c r="K313" t="s">
        <v>3255</v>
      </c>
      <c r="L313">
        <f>VLOOKUP(K313,country2,2,FALSE)</f>
        <v>1</v>
      </c>
      <c r="M313" t="s">
        <v>551</v>
      </c>
      <c r="N313">
        <f>VLOOKUP(Orders!M313,city2,2,FALSE)</f>
        <v>83</v>
      </c>
      <c r="O313" t="s">
        <v>228</v>
      </c>
      <c r="P313">
        <f>VLOOKUP(O313,state2,2,FALSE)</f>
        <v>23</v>
      </c>
      <c r="Q313">
        <v>80004</v>
      </c>
      <c r="R313" t="s">
        <v>21</v>
      </c>
      <c r="S313">
        <f>VLOOKUP(R313,region2,2,FALSE)</f>
        <v>2</v>
      </c>
      <c r="T313" t="s">
        <v>4391</v>
      </c>
      <c r="U313" t="s">
        <v>13</v>
      </c>
      <c r="V313">
        <f>VLOOKUP(U313,category2,2,FALSE)</f>
        <v>1</v>
      </c>
      <c r="W313" t="s">
        <v>3228</v>
      </c>
      <c r="X313">
        <f>VLOOKUP(W313,subcat2,3,FALSE)</f>
        <v>6</v>
      </c>
      <c r="Y313" t="s">
        <v>2151</v>
      </c>
      <c r="Z313">
        <v>15.231999999999999</v>
      </c>
      <c r="AA313">
        <v>1</v>
      </c>
      <c r="AB313">
        <v>0.2</v>
      </c>
      <c r="AC313" s="4">
        <v>1.7135999999999978</v>
      </c>
    </row>
    <row r="314" spans="1:29" x14ac:dyDescent="0.25">
      <c r="A314" s="2">
        <v>313</v>
      </c>
      <c r="B314" t="s">
        <v>7976</v>
      </c>
      <c r="C314" s="3">
        <v>42625</v>
      </c>
      <c r="D314" s="3">
        <v>42627</v>
      </c>
      <c r="E314" t="s">
        <v>7</v>
      </c>
      <c r="F314">
        <f>VLOOKUP(E314,SHIPMODE,2,FALSE)</f>
        <v>1</v>
      </c>
      <c r="G314" t="s">
        <v>3385</v>
      </c>
      <c r="H314" t="s">
        <v>550</v>
      </c>
      <c r="I314" t="s">
        <v>18</v>
      </c>
      <c r="J314">
        <f>VLOOKUP(I314,segmentID,2,FALSE)</f>
        <v>2</v>
      </c>
      <c r="K314" t="s">
        <v>3255</v>
      </c>
      <c r="L314">
        <f>VLOOKUP(K314,country2,2,FALSE)</f>
        <v>1</v>
      </c>
      <c r="M314" t="s">
        <v>551</v>
      </c>
      <c r="N314">
        <f>VLOOKUP(Orders!M314,city2,2,FALSE)</f>
        <v>83</v>
      </c>
      <c r="O314" t="s">
        <v>228</v>
      </c>
      <c r="P314">
        <f>VLOOKUP(O314,state2,2,FALSE)</f>
        <v>23</v>
      </c>
      <c r="Q314">
        <v>80004</v>
      </c>
      <c r="R314" t="s">
        <v>21</v>
      </c>
      <c r="S314">
        <f>VLOOKUP(R314,region2,2,FALSE)</f>
        <v>2</v>
      </c>
      <c r="T314" t="s">
        <v>4392</v>
      </c>
      <c r="U314" t="s">
        <v>22</v>
      </c>
      <c r="V314">
        <f>VLOOKUP(U314,category2,2,FALSE)</f>
        <v>2</v>
      </c>
      <c r="W314" t="s">
        <v>23</v>
      </c>
      <c r="X314">
        <f>VLOOKUP(W314,subcat2,3,FALSE)</f>
        <v>3</v>
      </c>
      <c r="Y314" t="s">
        <v>1268</v>
      </c>
      <c r="Z314">
        <v>6.2640000000000002</v>
      </c>
      <c r="AA314">
        <v>3</v>
      </c>
      <c r="AB314">
        <v>0.2</v>
      </c>
      <c r="AC314" s="4">
        <v>2.0358000000000001</v>
      </c>
    </row>
    <row r="315" spans="1:29" x14ac:dyDescent="0.25">
      <c r="A315" s="2">
        <v>314</v>
      </c>
      <c r="B315" t="s">
        <v>5956</v>
      </c>
      <c r="C315" s="3">
        <v>41909</v>
      </c>
      <c r="D315" s="3">
        <v>41915</v>
      </c>
      <c r="E315" t="s">
        <v>25</v>
      </c>
      <c r="F315">
        <f>VLOOKUP(E315,SHIPMODE,2,FALSE)</f>
        <v>2</v>
      </c>
      <c r="G315" t="s">
        <v>3386</v>
      </c>
      <c r="H315" t="s">
        <v>556</v>
      </c>
      <c r="I315" t="s">
        <v>18</v>
      </c>
      <c r="J315">
        <f>VLOOKUP(I315,segmentID,2,FALSE)</f>
        <v>2</v>
      </c>
      <c r="K315" t="s">
        <v>3255</v>
      </c>
      <c r="L315">
        <f>VLOOKUP(K315,country2,2,FALSE)</f>
        <v>1</v>
      </c>
      <c r="M315" t="s">
        <v>557</v>
      </c>
      <c r="N315">
        <f>VLOOKUP(Orders!M315,city2,2,FALSE)</f>
        <v>84</v>
      </c>
      <c r="O315" t="s">
        <v>389</v>
      </c>
      <c r="P315">
        <f>VLOOKUP(O315,state2,2,FALSE)</f>
        <v>31</v>
      </c>
      <c r="Q315">
        <v>7601</v>
      </c>
      <c r="R315" t="s">
        <v>79</v>
      </c>
      <c r="S315">
        <f>VLOOKUP(R315,region2,2,FALSE)</f>
        <v>4</v>
      </c>
      <c r="T315" t="s">
        <v>4393</v>
      </c>
      <c r="U315" t="s">
        <v>13</v>
      </c>
      <c r="V315">
        <f>VLOOKUP(U315,category2,2,FALSE)</f>
        <v>1</v>
      </c>
      <c r="W315" t="s">
        <v>3228</v>
      </c>
      <c r="X315">
        <f>VLOOKUP(W315,subcat2,3,FALSE)</f>
        <v>6</v>
      </c>
      <c r="Y315" t="s">
        <v>2952</v>
      </c>
      <c r="Z315">
        <v>87.539999999999992</v>
      </c>
      <c r="AA315">
        <v>3</v>
      </c>
      <c r="AB315">
        <v>0</v>
      </c>
      <c r="AC315" s="4">
        <v>37.642200000000003</v>
      </c>
    </row>
    <row r="316" spans="1:29" x14ac:dyDescent="0.25">
      <c r="A316" s="2">
        <v>315</v>
      </c>
      <c r="B316" t="s">
        <v>5957</v>
      </c>
      <c r="C316" s="3">
        <v>41860</v>
      </c>
      <c r="D316" s="3">
        <v>41867</v>
      </c>
      <c r="E316" t="s">
        <v>25</v>
      </c>
      <c r="F316">
        <f>VLOOKUP(E316,SHIPMODE,2,FALSE)</f>
        <v>2</v>
      </c>
      <c r="G316" t="s">
        <v>3387</v>
      </c>
      <c r="H316" t="s">
        <v>559</v>
      </c>
      <c r="I316" t="s">
        <v>18</v>
      </c>
      <c r="J316">
        <f>VLOOKUP(I316,segmentID,2,FALSE)</f>
        <v>2</v>
      </c>
      <c r="K316" t="s">
        <v>3255</v>
      </c>
      <c r="L316">
        <f>VLOOKUP(K316,country2,2,FALSE)</f>
        <v>1</v>
      </c>
      <c r="M316" t="s">
        <v>560</v>
      </c>
      <c r="N316">
        <f>VLOOKUP(Orders!M316,city2,2,FALSE)</f>
        <v>85</v>
      </c>
      <c r="O316" t="s">
        <v>28</v>
      </c>
      <c r="P316">
        <f>VLOOKUP(O316,state2,2,FALSE)</f>
        <v>3</v>
      </c>
      <c r="Q316">
        <v>33710</v>
      </c>
      <c r="R316" t="s">
        <v>12</v>
      </c>
      <c r="S316">
        <f>VLOOKUP(R316,region2,2,FALSE)</f>
        <v>1</v>
      </c>
      <c r="T316" t="s">
        <v>4394</v>
      </c>
      <c r="U316" t="s">
        <v>35</v>
      </c>
      <c r="V316">
        <f>VLOOKUP(U316,category2,2,FALSE)</f>
        <v>3</v>
      </c>
      <c r="W316" t="s">
        <v>3230</v>
      </c>
      <c r="X316">
        <f>VLOOKUP(W316,subcat2,3,FALSE)</f>
        <v>8</v>
      </c>
      <c r="Y316" t="s">
        <v>342</v>
      </c>
      <c r="Z316">
        <v>178.38400000000001</v>
      </c>
      <c r="AA316">
        <v>2</v>
      </c>
      <c r="AB316">
        <v>0.2</v>
      </c>
      <c r="AC316" s="4">
        <v>22.297999999999973</v>
      </c>
    </row>
    <row r="317" spans="1:29" x14ac:dyDescent="0.25">
      <c r="A317" s="2">
        <v>316</v>
      </c>
      <c r="B317" t="s">
        <v>5957</v>
      </c>
      <c r="C317" s="3">
        <v>41860</v>
      </c>
      <c r="D317" s="3">
        <v>41867</v>
      </c>
      <c r="E317" t="s">
        <v>25</v>
      </c>
      <c r="F317">
        <f>VLOOKUP(E317,SHIPMODE,2,FALSE)</f>
        <v>2</v>
      </c>
      <c r="G317" t="s">
        <v>3387</v>
      </c>
      <c r="H317" t="s">
        <v>559</v>
      </c>
      <c r="I317" t="s">
        <v>18</v>
      </c>
      <c r="J317">
        <f>VLOOKUP(I317,segmentID,2,FALSE)</f>
        <v>2</v>
      </c>
      <c r="K317" t="s">
        <v>3255</v>
      </c>
      <c r="L317">
        <f>VLOOKUP(K317,country2,2,FALSE)</f>
        <v>1</v>
      </c>
      <c r="M317" t="s">
        <v>560</v>
      </c>
      <c r="N317">
        <f>VLOOKUP(Orders!M317,city2,2,FALSE)</f>
        <v>85</v>
      </c>
      <c r="O317" t="s">
        <v>28</v>
      </c>
      <c r="P317">
        <f>VLOOKUP(O317,state2,2,FALSE)</f>
        <v>3</v>
      </c>
      <c r="Q317">
        <v>33710</v>
      </c>
      <c r="R317" t="s">
        <v>12</v>
      </c>
      <c r="S317">
        <f>VLOOKUP(R317,region2,2,FALSE)</f>
        <v>1</v>
      </c>
      <c r="T317" t="s">
        <v>4395</v>
      </c>
      <c r="U317" t="s">
        <v>22</v>
      </c>
      <c r="V317">
        <f>VLOOKUP(U317,category2,2,FALSE)</f>
        <v>2</v>
      </c>
      <c r="W317" t="s">
        <v>45</v>
      </c>
      <c r="X317">
        <f>VLOOKUP(W317,subcat2,3,FALSE)</f>
        <v>11</v>
      </c>
      <c r="Y317" t="s">
        <v>2683</v>
      </c>
      <c r="Z317">
        <v>15.552000000000003</v>
      </c>
      <c r="AA317">
        <v>3</v>
      </c>
      <c r="AB317">
        <v>0.2</v>
      </c>
      <c r="AC317" s="4">
        <v>5.4432</v>
      </c>
    </row>
    <row r="318" spans="1:29" x14ac:dyDescent="0.25">
      <c r="A318" s="2">
        <v>317</v>
      </c>
      <c r="B318" t="s">
        <v>5958</v>
      </c>
      <c r="C318" s="3">
        <v>42001</v>
      </c>
      <c r="D318" s="3">
        <v>42003</v>
      </c>
      <c r="E318" t="s">
        <v>97</v>
      </c>
      <c r="F318">
        <f>VLOOKUP(E318,SHIPMODE,2,FALSE)</f>
        <v>3</v>
      </c>
      <c r="G318" t="s">
        <v>3388</v>
      </c>
      <c r="H318" t="s">
        <v>563</v>
      </c>
      <c r="I318" t="s">
        <v>18</v>
      </c>
      <c r="J318">
        <f>VLOOKUP(I318,segmentID,2,FALSE)</f>
        <v>2</v>
      </c>
      <c r="K318" t="s">
        <v>3255</v>
      </c>
      <c r="L318">
        <f>VLOOKUP(K318,country2,2,FALSE)</f>
        <v>1</v>
      </c>
      <c r="M318" t="s">
        <v>77</v>
      </c>
      <c r="N318">
        <f>VLOOKUP(Orders!M318,city2,2,FALSE)</f>
        <v>11</v>
      </c>
      <c r="O318" t="s">
        <v>78</v>
      </c>
      <c r="P318">
        <f>VLOOKUP(O318,state2,2,FALSE)</f>
        <v>10</v>
      </c>
      <c r="Q318">
        <v>19143</v>
      </c>
      <c r="R318" t="s">
        <v>79</v>
      </c>
      <c r="S318">
        <f>VLOOKUP(R318,region2,2,FALSE)</f>
        <v>4</v>
      </c>
      <c r="T318" t="s">
        <v>4396</v>
      </c>
      <c r="U318" t="s">
        <v>22</v>
      </c>
      <c r="V318">
        <f>VLOOKUP(U318,category2,2,FALSE)</f>
        <v>2</v>
      </c>
      <c r="W318" t="s">
        <v>3229</v>
      </c>
      <c r="X318">
        <f>VLOOKUP(W318,subcat2,3,FALSE)</f>
        <v>7</v>
      </c>
      <c r="Y318" t="s">
        <v>2163</v>
      </c>
      <c r="Z318">
        <v>99.13600000000001</v>
      </c>
      <c r="AA318">
        <v>4</v>
      </c>
      <c r="AB318">
        <v>0.2</v>
      </c>
      <c r="AC318" s="4">
        <v>8.674399999999995</v>
      </c>
    </row>
    <row r="319" spans="1:29" x14ac:dyDescent="0.25">
      <c r="A319" s="2">
        <v>318</v>
      </c>
      <c r="B319" t="s">
        <v>5959</v>
      </c>
      <c r="C319" s="3">
        <v>41947</v>
      </c>
      <c r="D319" s="3">
        <v>41952</v>
      </c>
      <c r="E319" t="s">
        <v>25</v>
      </c>
      <c r="F319">
        <f>VLOOKUP(E319,SHIPMODE,2,FALSE)</f>
        <v>2</v>
      </c>
      <c r="G319" t="s">
        <v>3389</v>
      </c>
      <c r="H319" t="s">
        <v>565</v>
      </c>
      <c r="I319" t="s">
        <v>52</v>
      </c>
      <c r="J319">
        <f>VLOOKUP(I319,segmentID,2,FALSE)</f>
        <v>3</v>
      </c>
      <c r="K319" t="s">
        <v>3255</v>
      </c>
      <c r="L319">
        <f>VLOOKUP(K319,country2,2,FALSE)</f>
        <v>1</v>
      </c>
      <c r="M319" t="s">
        <v>138</v>
      </c>
      <c r="N319">
        <f>VLOOKUP(Orders!M319,city2,2,FALSE)</f>
        <v>21</v>
      </c>
      <c r="O319" t="s">
        <v>139</v>
      </c>
      <c r="P319">
        <f>VLOOKUP(O319,state2,2,FALSE)</f>
        <v>16</v>
      </c>
      <c r="Q319">
        <v>10024</v>
      </c>
      <c r="R319" t="s">
        <v>79</v>
      </c>
      <c r="S319">
        <f>VLOOKUP(R319,region2,2,FALSE)</f>
        <v>4</v>
      </c>
      <c r="T319" t="s">
        <v>4397</v>
      </c>
      <c r="U319" t="s">
        <v>13</v>
      </c>
      <c r="V319">
        <f>VLOOKUP(U319,category2,2,FALSE)</f>
        <v>1</v>
      </c>
      <c r="W319" t="s">
        <v>3226</v>
      </c>
      <c r="X319">
        <f>VLOOKUP(W319,subcat2,3,FALSE)</f>
        <v>2</v>
      </c>
      <c r="Y319" t="s">
        <v>1199</v>
      </c>
      <c r="Z319">
        <v>135.88200000000001</v>
      </c>
      <c r="AA319">
        <v>1</v>
      </c>
      <c r="AB319">
        <v>0.1</v>
      </c>
      <c r="AC319" s="4">
        <v>24.156800000000004</v>
      </c>
    </row>
    <row r="320" spans="1:29" x14ac:dyDescent="0.25">
      <c r="A320" s="2">
        <v>319</v>
      </c>
      <c r="B320" t="s">
        <v>5959</v>
      </c>
      <c r="C320" s="3">
        <v>41947</v>
      </c>
      <c r="D320" s="3">
        <v>41952</v>
      </c>
      <c r="E320" t="s">
        <v>25</v>
      </c>
      <c r="F320">
        <f>VLOOKUP(E320,SHIPMODE,2,FALSE)</f>
        <v>2</v>
      </c>
      <c r="G320" t="s">
        <v>3389</v>
      </c>
      <c r="H320" t="s">
        <v>565</v>
      </c>
      <c r="I320" t="s">
        <v>52</v>
      </c>
      <c r="J320">
        <f>VLOOKUP(I320,segmentID,2,FALSE)</f>
        <v>3</v>
      </c>
      <c r="K320" t="s">
        <v>3255</v>
      </c>
      <c r="L320">
        <f>VLOOKUP(K320,country2,2,FALSE)</f>
        <v>1</v>
      </c>
      <c r="M320" t="s">
        <v>138</v>
      </c>
      <c r="N320">
        <f>VLOOKUP(Orders!M320,city2,2,FALSE)</f>
        <v>21</v>
      </c>
      <c r="O320" t="s">
        <v>139</v>
      </c>
      <c r="P320">
        <f>VLOOKUP(O320,state2,2,FALSE)</f>
        <v>16</v>
      </c>
      <c r="Q320">
        <v>10024</v>
      </c>
      <c r="R320" t="s">
        <v>79</v>
      </c>
      <c r="S320">
        <f>VLOOKUP(R320,region2,2,FALSE)</f>
        <v>4</v>
      </c>
      <c r="T320" t="s">
        <v>4398</v>
      </c>
      <c r="U320" t="s">
        <v>35</v>
      </c>
      <c r="V320">
        <f>VLOOKUP(U320,category2,2,FALSE)</f>
        <v>3</v>
      </c>
      <c r="W320" t="s">
        <v>3235</v>
      </c>
      <c r="X320">
        <f>VLOOKUP(W320,subcat2,3,FALSE)</f>
        <v>16</v>
      </c>
      <c r="Y320" t="s">
        <v>838</v>
      </c>
      <c r="Z320">
        <v>3991.98</v>
      </c>
      <c r="AA320">
        <v>2</v>
      </c>
      <c r="AB320">
        <v>0</v>
      </c>
      <c r="AC320" s="4">
        <v>1995.99</v>
      </c>
    </row>
    <row r="321" spans="1:29" x14ac:dyDescent="0.25">
      <c r="A321" s="2">
        <v>320</v>
      </c>
      <c r="B321" t="s">
        <v>5959</v>
      </c>
      <c r="C321" s="3">
        <v>41947</v>
      </c>
      <c r="D321" s="3">
        <v>41952</v>
      </c>
      <c r="E321" t="s">
        <v>25</v>
      </c>
      <c r="F321">
        <f>VLOOKUP(E321,SHIPMODE,2,FALSE)</f>
        <v>2</v>
      </c>
      <c r="G321" t="s">
        <v>3389</v>
      </c>
      <c r="H321" t="s">
        <v>565</v>
      </c>
      <c r="I321" t="s">
        <v>52</v>
      </c>
      <c r="J321">
        <f>VLOOKUP(I321,segmentID,2,FALSE)</f>
        <v>3</v>
      </c>
      <c r="K321" t="s">
        <v>3255</v>
      </c>
      <c r="L321">
        <f>VLOOKUP(K321,country2,2,FALSE)</f>
        <v>1</v>
      </c>
      <c r="M321" t="s">
        <v>138</v>
      </c>
      <c r="N321">
        <f>VLOOKUP(Orders!M321,city2,2,FALSE)</f>
        <v>21</v>
      </c>
      <c r="O321" t="s">
        <v>139</v>
      </c>
      <c r="P321">
        <f>VLOOKUP(O321,state2,2,FALSE)</f>
        <v>16</v>
      </c>
      <c r="Q321">
        <v>10024</v>
      </c>
      <c r="R321" t="s">
        <v>79</v>
      </c>
      <c r="S321">
        <f>VLOOKUP(R321,region2,2,FALSE)</f>
        <v>4</v>
      </c>
      <c r="T321" t="s">
        <v>4150</v>
      </c>
      <c r="U321" t="s">
        <v>35</v>
      </c>
      <c r="V321">
        <f>VLOOKUP(U321,category2,2,FALSE)</f>
        <v>3</v>
      </c>
      <c r="W321" t="s">
        <v>3230</v>
      </c>
      <c r="X321">
        <f>VLOOKUP(W321,subcat2,3,FALSE)</f>
        <v>8</v>
      </c>
      <c r="Y321" t="s">
        <v>923</v>
      </c>
      <c r="Z321">
        <v>275.94</v>
      </c>
      <c r="AA321">
        <v>6</v>
      </c>
      <c r="AB321">
        <v>0</v>
      </c>
      <c r="AC321" s="4">
        <v>80.022599999999997</v>
      </c>
    </row>
    <row r="322" spans="1:29" x14ac:dyDescent="0.25">
      <c r="A322" s="2">
        <v>321</v>
      </c>
      <c r="B322" t="s">
        <v>5959</v>
      </c>
      <c r="C322" s="3">
        <v>41947</v>
      </c>
      <c r="D322" s="3">
        <v>41952</v>
      </c>
      <c r="E322" t="s">
        <v>25</v>
      </c>
      <c r="F322">
        <f>VLOOKUP(E322,SHIPMODE,2,FALSE)</f>
        <v>2</v>
      </c>
      <c r="G322" t="s">
        <v>3389</v>
      </c>
      <c r="H322" t="s">
        <v>565</v>
      </c>
      <c r="I322" t="s">
        <v>52</v>
      </c>
      <c r="J322">
        <f>VLOOKUP(I322,segmentID,2,FALSE)</f>
        <v>3</v>
      </c>
      <c r="K322" t="s">
        <v>3255</v>
      </c>
      <c r="L322">
        <f>VLOOKUP(K322,country2,2,FALSE)</f>
        <v>1</v>
      </c>
      <c r="M322" t="s">
        <v>138</v>
      </c>
      <c r="N322">
        <f>VLOOKUP(Orders!M322,city2,2,FALSE)</f>
        <v>21</v>
      </c>
      <c r="O322" t="s">
        <v>139</v>
      </c>
      <c r="P322">
        <f>VLOOKUP(O322,state2,2,FALSE)</f>
        <v>16</v>
      </c>
      <c r="Q322">
        <v>10024</v>
      </c>
      <c r="R322" t="s">
        <v>79</v>
      </c>
      <c r="S322">
        <f>VLOOKUP(R322,region2,2,FALSE)</f>
        <v>4</v>
      </c>
      <c r="T322" t="s">
        <v>4399</v>
      </c>
      <c r="U322" t="s">
        <v>35</v>
      </c>
      <c r="V322">
        <f>VLOOKUP(U322,category2,2,FALSE)</f>
        <v>3</v>
      </c>
      <c r="W322" t="s">
        <v>3232</v>
      </c>
      <c r="X322">
        <f>VLOOKUP(W322,subcat2,3,FALSE)</f>
        <v>12</v>
      </c>
      <c r="Y322" t="s">
        <v>2695</v>
      </c>
      <c r="Z322">
        <v>360</v>
      </c>
      <c r="AA322">
        <v>4</v>
      </c>
      <c r="AB322">
        <v>0</v>
      </c>
      <c r="AC322" s="4">
        <v>129.6</v>
      </c>
    </row>
    <row r="323" spans="1:29" x14ac:dyDescent="0.25">
      <c r="A323" s="2">
        <v>322</v>
      </c>
      <c r="B323" t="s">
        <v>5959</v>
      </c>
      <c r="C323" s="3">
        <v>41947</v>
      </c>
      <c r="D323" s="3">
        <v>41952</v>
      </c>
      <c r="E323" t="s">
        <v>25</v>
      </c>
      <c r="F323">
        <f>VLOOKUP(E323,SHIPMODE,2,FALSE)</f>
        <v>2</v>
      </c>
      <c r="G323" t="s">
        <v>3389</v>
      </c>
      <c r="H323" t="s">
        <v>565</v>
      </c>
      <c r="I323" t="s">
        <v>52</v>
      </c>
      <c r="J323">
        <f>VLOOKUP(I323,segmentID,2,FALSE)</f>
        <v>3</v>
      </c>
      <c r="K323" t="s">
        <v>3255</v>
      </c>
      <c r="L323">
        <f>VLOOKUP(K323,country2,2,FALSE)</f>
        <v>1</v>
      </c>
      <c r="M323" t="s">
        <v>138</v>
      </c>
      <c r="N323">
        <f>VLOOKUP(Orders!M323,city2,2,FALSE)</f>
        <v>21</v>
      </c>
      <c r="O323" t="s">
        <v>139</v>
      </c>
      <c r="P323">
        <f>VLOOKUP(O323,state2,2,FALSE)</f>
        <v>16</v>
      </c>
      <c r="Q323">
        <v>10024</v>
      </c>
      <c r="R323" t="s">
        <v>79</v>
      </c>
      <c r="S323">
        <f>VLOOKUP(R323,region2,2,FALSE)</f>
        <v>4</v>
      </c>
      <c r="T323" t="s">
        <v>4233</v>
      </c>
      <c r="U323" t="s">
        <v>22</v>
      </c>
      <c r="V323">
        <f>VLOOKUP(U323,category2,2,FALSE)</f>
        <v>2</v>
      </c>
      <c r="W323" t="s">
        <v>3227</v>
      </c>
      <c r="X323">
        <f>VLOOKUP(W323,subcat2,3,FALSE)</f>
        <v>5</v>
      </c>
      <c r="Y323" t="s">
        <v>1702</v>
      </c>
      <c r="Z323">
        <v>43.57</v>
      </c>
      <c r="AA323">
        <v>1</v>
      </c>
      <c r="AB323">
        <v>0</v>
      </c>
      <c r="AC323" s="4">
        <v>13.070999999999998</v>
      </c>
    </row>
    <row r="324" spans="1:29" x14ac:dyDescent="0.25">
      <c r="A324" s="2">
        <v>323</v>
      </c>
      <c r="B324" t="s">
        <v>5960</v>
      </c>
      <c r="C324" s="3">
        <v>41901</v>
      </c>
      <c r="D324" s="3">
        <v>41906</v>
      </c>
      <c r="E324" t="s">
        <v>25</v>
      </c>
      <c r="F324">
        <f>VLOOKUP(E324,SHIPMODE,2,FALSE)</f>
        <v>2</v>
      </c>
      <c r="G324" t="s">
        <v>3390</v>
      </c>
      <c r="H324" t="s">
        <v>570</v>
      </c>
      <c r="I324" t="s">
        <v>18</v>
      </c>
      <c r="J324">
        <f>VLOOKUP(I324,segmentID,2,FALSE)</f>
        <v>2</v>
      </c>
      <c r="K324" t="s">
        <v>3255</v>
      </c>
      <c r="L324">
        <f>VLOOKUP(K324,country2,2,FALSE)</f>
        <v>1</v>
      </c>
      <c r="M324" t="s">
        <v>571</v>
      </c>
      <c r="N324">
        <f>VLOOKUP(Orders!M324,city2,2,FALSE)</f>
        <v>86</v>
      </c>
      <c r="O324" t="s">
        <v>20</v>
      </c>
      <c r="P324">
        <f>VLOOKUP(O324,state2,2,FALSE)</f>
        <v>2</v>
      </c>
      <c r="Q324">
        <v>90805</v>
      </c>
      <c r="R324" t="s">
        <v>21</v>
      </c>
      <c r="S324">
        <f>VLOOKUP(R324,region2,2,FALSE)</f>
        <v>2</v>
      </c>
      <c r="T324" t="s">
        <v>4400</v>
      </c>
      <c r="U324" t="s">
        <v>22</v>
      </c>
      <c r="V324">
        <f>VLOOKUP(U324,category2,2,FALSE)</f>
        <v>2</v>
      </c>
      <c r="W324" t="s">
        <v>3234</v>
      </c>
      <c r="X324">
        <f>VLOOKUP(W324,subcat2,3,FALSE)</f>
        <v>14</v>
      </c>
      <c r="Y324" t="s">
        <v>721</v>
      </c>
      <c r="Z324">
        <v>7.16</v>
      </c>
      <c r="AA324">
        <v>2</v>
      </c>
      <c r="AB324">
        <v>0</v>
      </c>
      <c r="AC324" s="4">
        <v>3.58</v>
      </c>
    </row>
    <row r="325" spans="1:29" x14ac:dyDescent="0.25">
      <c r="A325" s="2">
        <v>324</v>
      </c>
      <c r="B325" t="s">
        <v>7977</v>
      </c>
      <c r="C325" s="3">
        <v>42483</v>
      </c>
      <c r="D325" s="3">
        <v>42487</v>
      </c>
      <c r="E325" t="s">
        <v>25</v>
      </c>
      <c r="F325">
        <f>VLOOKUP(E325,SHIPMODE,2,FALSE)</f>
        <v>2</v>
      </c>
      <c r="G325" t="s">
        <v>3391</v>
      </c>
      <c r="H325" t="s">
        <v>573</v>
      </c>
      <c r="I325" t="s">
        <v>18</v>
      </c>
      <c r="J325">
        <f>VLOOKUP(I325,segmentID,2,FALSE)</f>
        <v>2</v>
      </c>
      <c r="K325" t="s">
        <v>3255</v>
      </c>
      <c r="L325">
        <f>VLOOKUP(K325,country2,2,FALSE)</f>
        <v>1</v>
      </c>
      <c r="M325" t="s">
        <v>574</v>
      </c>
      <c r="N325">
        <f>VLOOKUP(Orders!M325,city2,2,FALSE)</f>
        <v>87</v>
      </c>
      <c r="O325" t="s">
        <v>20</v>
      </c>
      <c r="P325">
        <f>VLOOKUP(O325,state2,2,FALSE)</f>
        <v>2</v>
      </c>
      <c r="Q325">
        <v>92345</v>
      </c>
      <c r="R325" t="s">
        <v>21</v>
      </c>
      <c r="S325">
        <f>VLOOKUP(R325,region2,2,FALSE)</f>
        <v>2</v>
      </c>
      <c r="T325" t="s">
        <v>4378</v>
      </c>
      <c r="U325" t="s">
        <v>22</v>
      </c>
      <c r="V325">
        <f>VLOOKUP(U325,category2,2,FALSE)</f>
        <v>2</v>
      </c>
      <c r="W325" t="s">
        <v>3231</v>
      </c>
      <c r="X325">
        <f>VLOOKUP(W325,subcat2,3,FALSE)</f>
        <v>9</v>
      </c>
      <c r="Y325" t="s">
        <v>2889</v>
      </c>
      <c r="Z325">
        <v>251.52</v>
      </c>
      <c r="AA325">
        <v>6</v>
      </c>
      <c r="AB325">
        <v>0.2</v>
      </c>
      <c r="AC325" s="4">
        <v>81.744</v>
      </c>
    </row>
    <row r="326" spans="1:29" x14ac:dyDescent="0.25">
      <c r="A326" s="2">
        <v>325</v>
      </c>
      <c r="B326" t="s">
        <v>7977</v>
      </c>
      <c r="C326" s="3">
        <v>42483</v>
      </c>
      <c r="D326" s="3">
        <v>42487</v>
      </c>
      <c r="E326" t="s">
        <v>25</v>
      </c>
      <c r="F326">
        <f>VLOOKUP(E326,SHIPMODE,2,FALSE)</f>
        <v>2</v>
      </c>
      <c r="G326" t="s">
        <v>3391</v>
      </c>
      <c r="H326" t="s">
        <v>573</v>
      </c>
      <c r="I326" t="s">
        <v>18</v>
      </c>
      <c r="J326">
        <f>VLOOKUP(I326,segmentID,2,FALSE)</f>
        <v>2</v>
      </c>
      <c r="K326" t="s">
        <v>3255</v>
      </c>
      <c r="L326">
        <f>VLOOKUP(K326,country2,2,FALSE)</f>
        <v>1</v>
      </c>
      <c r="M326" t="s">
        <v>574</v>
      </c>
      <c r="N326">
        <f>VLOOKUP(Orders!M326,city2,2,FALSE)</f>
        <v>87</v>
      </c>
      <c r="O326" t="s">
        <v>20</v>
      </c>
      <c r="P326">
        <f>VLOOKUP(O326,state2,2,FALSE)</f>
        <v>2</v>
      </c>
      <c r="Q326">
        <v>92345</v>
      </c>
      <c r="R326" t="s">
        <v>21</v>
      </c>
      <c r="S326">
        <f>VLOOKUP(R326,region2,2,FALSE)</f>
        <v>2</v>
      </c>
      <c r="T326" t="s">
        <v>4401</v>
      </c>
      <c r="U326" t="s">
        <v>35</v>
      </c>
      <c r="V326">
        <f>VLOOKUP(U326,category2,2,FALSE)</f>
        <v>3</v>
      </c>
      <c r="W326" t="s">
        <v>3232</v>
      </c>
      <c r="X326">
        <f>VLOOKUP(W326,subcat2,3,FALSE)</f>
        <v>12</v>
      </c>
      <c r="Y326" t="s">
        <v>2111</v>
      </c>
      <c r="Z326">
        <v>99.99</v>
      </c>
      <c r="AA326">
        <v>1</v>
      </c>
      <c r="AB326">
        <v>0</v>
      </c>
      <c r="AC326" s="4">
        <v>34.996499999999997</v>
      </c>
    </row>
    <row r="327" spans="1:29" x14ac:dyDescent="0.25">
      <c r="A327" s="2">
        <v>326</v>
      </c>
      <c r="B327" t="s">
        <v>9282</v>
      </c>
      <c r="C327" s="3">
        <v>43042</v>
      </c>
      <c r="D327" s="3">
        <v>43044</v>
      </c>
      <c r="E327" t="s">
        <v>7</v>
      </c>
      <c r="F327">
        <f>VLOOKUP(E327,SHIPMODE,2,FALSE)</f>
        <v>1</v>
      </c>
      <c r="G327" t="s">
        <v>3392</v>
      </c>
      <c r="H327" t="s">
        <v>576</v>
      </c>
      <c r="I327" t="s">
        <v>18</v>
      </c>
      <c r="J327">
        <f>VLOOKUP(I327,segmentID,2,FALSE)</f>
        <v>2</v>
      </c>
      <c r="K327" t="s">
        <v>3255</v>
      </c>
      <c r="L327">
        <f>VLOOKUP(K327,country2,2,FALSE)</f>
        <v>1</v>
      </c>
      <c r="M327" t="s">
        <v>577</v>
      </c>
      <c r="N327">
        <f>VLOOKUP(Orders!M327,city2,2,FALSE)</f>
        <v>88</v>
      </c>
      <c r="O327" t="s">
        <v>173</v>
      </c>
      <c r="P327">
        <f>VLOOKUP(O327,state2,2,FALSE)</f>
        <v>19</v>
      </c>
      <c r="Q327">
        <v>37130</v>
      </c>
      <c r="R327" t="s">
        <v>12</v>
      </c>
      <c r="S327">
        <f>VLOOKUP(R327,region2,2,FALSE)</f>
        <v>1</v>
      </c>
      <c r="T327" t="s">
        <v>4402</v>
      </c>
      <c r="U327" t="s">
        <v>13</v>
      </c>
      <c r="V327">
        <f>VLOOKUP(U327,category2,2,FALSE)</f>
        <v>1</v>
      </c>
      <c r="W327" t="s">
        <v>3228</v>
      </c>
      <c r="X327">
        <f>VLOOKUP(W327,subcat2,3,FALSE)</f>
        <v>6</v>
      </c>
      <c r="Y327" t="s">
        <v>3136</v>
      </c>
      <c r="Z327">
        <v>15.991999999999999</v>
      </c>
      <c r="AA327">
        <v>1</v>
      </c>
      <c r="AB327">
        <v>0.2</v>
      </c>
      <c r="AC327" s="4">
        <v>0.99949999999999894</v>
      </c>
    </row>
    <row r="328" spans="1:29" x14ac:dyDescent="0.25">
      <c r="A328" s="2">
        <v>327</v>
      </c>
      <c r="B328" t="s">
        <v>7978</v>
      </c>
      <c r="C328" s="3">
        <v>42612</v>
      </c>
      <c r="D328" s="3">
        <v>42614</v>
      </c>
      <c r="E328" t="s">
        <v>97</v>
      </c>
      <c r="F328">
        <f>VLOOKUP(E328,SHIPMODE,2,FALSE)</f>
        <v>3</v>
      </c>
      <c r="G328" t="s">
        <v>3393</v>
      </c>
      <c r="H328" t="s">
        <v>579</v>
      </c>
      <c r="I328" t="s">
        <v>9</v>
      </c>
      <c r="J328">
        <f>VLOOKUP(I328,segmentID,2,FALSE)</f>
        <v>1</v>
      </c>
      <c r="K328" t="s">
        <v>3255</v>
      </c>
      <c r="L328">
        <f>VLOOKUP(K328,country2,2,FALSE)</f>
        <v>1</v>
      </c>
      <c r="M328" t="s">
        <v>77</v>
      </c>
      <c r="N328">
        <f>VLOOKUP(Orders!M328,city2,2,FALSE)</f>
        <v>11</v>
      </c>
      <c r="O328" t="s">
        <v>78</v>
      </c>
      <c r="P328">
        <f>VLOOKUP(O328,state2,2,FALSE)</f>
        <v>10</v>
      </c>
      <c r="Q328">
        <v>19143</v>
      </c>
      <c r="R328" t="s">
        <v>79</v>
      </c>
      <c r="S328">
        <f>VLOOKUP(R328,region2,2,FALSE)</f>
        <v>4</v>
      </c>
      <c r="T328" t="s">
        <v>4403</v>
      </c>
      <c r="U328" t="s">
        <v>35</v>
      </c>
      <c r="V328">
        <f>VLOOKUP(U328,category2,2,FALSE)</f>
        <v>3</v>
      </c>
      <c r="W328" t="s">
        <v>3230</v>
      </c>
      <c r="X328">
        <f>VLOOKUP(W328,subcat2,3,FALSE)</f>
        <v>8</v>
      </c>
      <c r="Y328" t="s">
        <v>2583</v>
      </c>
      <c r="Z328">
        <v>290.89800000000002</v>
      </c>
      <c r="AA328">
        <v>3</v>
      </c>
      <c r="AB328">
        <v>0.4</v>
      </c>
      <c r="AC328" s="4">
        <v>-67.876199999999997</v>
      </c>
    </row>
    <row r="329" spans="1:29" x14ac:dyDescent="0.25">
      <c r="A329" s="2">
        <v>328</v>
      </c>
      <c r="B329" t="s">
        <v>7978</v>
      </c>
      <c r="C329" s="3">
        <v>42612</v>
      </c>
      <c r="D329" s="3">
        <v>42614</v>
      </c>
      <c r="E329" t="s">
        <v>97</v>
      </c>
      <c r="F329">
        <f>VLOOKUP(E329,SHIPMODE,2,FALSE)</f>
        <v>3</v>
      </c>
      <c r="G329" t="s">
        <v>3393</v>
      </c>
      <c r="H329" t="s">
        <v>579</v>
      </c>
      <c r="I329" t="s">
        <v>9</v>
      </c>
      <c r="J329">
        <f>VLOOKUP(I329,segmentID,2,FALSE)</f>
        <v>1</v>
      </c>
      <c r="K329" t="s">
        <v>3255</v>
      </c>
      <c r="L329">
        <f>VLOOKUP(K329,country2,2,FALSE)</f>
        <v>1</v>
      </c>
      <c r="M329" t="s">
        <v>77</v>
      </c>
      <c r="N329">
        <f>VLOOKUP(Orders!M329,city2,2,FALSE)</f>
        <v>11</v>
      </c>
      <c r="O329" t="s">
        <v>78</v>
      </c>
      <c r="P329">
        <f>VLOOKUP(O329,state2,2,FALSE)</f>
        <v>10</v>
      </c>
      <c r="Q329">
        <v>19143</v>
      </c>
      <c r="R329" t="s">
        <v>79</v>
      </c>
      <c r="S329">
        <f>VLOOKUP(R329,region2,2,FALSE)</f>
        <v>4</v>
      </c>
      <c r="T329" t="s">
        <v>4404</v>
      </c>
      <c r="U329" t="s">
        <v>22</v>
      </c>
      <c r="V329">
        <f>VLOOKUP(U329,category2,2,FALSE)</f>
        <v>2</v>
      </c>
      <c r="W329" t="s">
        <v>3227</v>
      </c>
      <c r="X329">
        <f>VLOOKUP(W329,subcat2,3,FALSE)</f>
        <v>5</v>
      </c>
      <c r="Y329" t="s">
        <v>1994</v>
      </c>
      <c r="Z329">
        <v>54.224000000000004</v>
      </c>
      <c r="AA329">
        <v>2</v>
      </c>
      <c r="AB329">
        <v>0.2</v>
      </c>
      <c r="AC329" s="4">
        <v>3.3889999999999993</v>
      </c>
    </row>
    <row r="330" spans="1:29" x14ac:dyDescent="0.25">
      <c r="A330" s="2">
        <v>329</v>
      </c>
      <c r="B330" t="s">
        <v>7978</v>
      </c>
      <c r="C330" s="3">
        <v>42612</v>
      </c>
      <c r="D330" s="3">
        <v>42614</v>
      </c>
      <c r="E330" t="s">
        <v>97</v>
      </c>
      <c r="F330">
        <f>VLOOKUP(E330,SHIPMODE,2,FALSE)</f>
        <v>3</v>
      </c>
      <c r="G330" t="s">
        <v>3393</v>
      </c>
      <c r="H330" t="s">
        <v>579</v>
      </c>
      <c r="I330" t="s">
        <v>9</v>
      </c>
      <c r="J330">
        <f>VLOOKUP(I330,segmentID,2,FALSE)</f>
        <v>1</v>
      </c>
      <c r="K330" t="s">
        <v>3255</v>
      </c>
      <c r="L330">
        <f>VLOOKUP(K330,country2,2,FALSE)</f>
        <v>1</v>
      </c>
      <c r="M330" t="s">
        <v>77</v>
      </c>
      <c r="N330">
        <f>VLOOKUP(Orders!M330,city2,2,FALSE)</f>
        <v>11</v>
      </c>
      <c r="O330" t="s">
        <v>78</v>
      </c>
      <c r="P330">
        <f>VLOOKUP(O330,state2,2,FALSE)</f>
        <v>10</v>
      </c>
      <c r="Q330">
        <v>19143</v>
      </c>
      <c r="R330" t="s">
        <v>79</v>
      </c>
      <c r="S330">
        <f>VLOOKUP(R330,region2,2,FALSE)</f>
        <v>4</v>
      </c>
      <c r="T330" t="s">
        <v>4405</v>
      </c>
      <c r="U330" t="s">
        <v>13</v>
      </c>
      <c r="V330">
        <f>VLOOKUP(U330,category2,2,FALSE)</f>
        <v>1</v>
      </c>
      <c r="W330" t="s">
        <v>3226</v>
      </c>
      <c r="X330">
        <f>VLOOKUP(W330,subcat2,3,FALSE)</f>
        <v>2</v>
      </c>
      <c r="Y330" t="s">
        <v>553</v>
      </c>
      <c r="Z330">
        <v>786.74400000000003</v>
      </c>
      <c r="AA330">
        <v>4</v>
      </c>
      <c r="AB330">
        <v>0.3</v>
      </c>
      <c r="AC330" s="4">
        <v>-258.50160000000011</v>
      </c>
    </row>
    <row r="331" spans="1:29" x14ac:dyDescent="0.25">
      <c r="A331" s="2">
        <v>330</v>
      </c>
      <c r="B331" t="s">
        <v>7978</v>
      </c>
      <c r="C331" s="3">
        <v>42612</v>
      </c>
      <c r="D331" s="3">
        <v>42614</v>
      </c>
      <c r="E331" t="s">
        <v>97</v>
      </c>
      <c r="F331">
        <f>VLOOKUP(E331,SHIPMODE,2,FALSE)</f>
        <v>3</v>
      </c>
      <c r="G331" t="s">
        <v>3393</v>
      </c>
      <c r="H331" t="s">
        <v>579</v>
      </c>
      <c r="I331" t="s">
        <v>9</v>
      </c>
      <c r="J331">
        <f>VLOOKUP(I331,segmentID,2,FALSE)</f>
        <v>1</v>
      </c>
      <c r="K331" t="s">
        <v>3255</v>
      </c>
      <c r="L331">
        <f>VLOOKUP(K331,country2,2,FALSE)</f>
        <v>1</v>
      </c>
      <c r="M331" t="s">
        <v>77</v>
      </c>
      <c r="N331">
        <f>VLOOKUP(Orders!M331,city2,2,FALSE)</f>
        <v>11</v>
      </c>
      <c r="O331" t="s">
        <v>78</v>
      </c>
      <c r="P331">
        <f>VLOOKUP(O331,state2,2,FALSE)</f>
        <v>10</v>
      </c>
      <c r="Q331">
        <v>19143</v>
      </c>
      <c r="R331" t="s">
        <v>79</v>
      </c>
      <c r="S331">
        <f>VLOOKUP(R331,region2,2,FALSE)</f>
        <v>4</v>
      </c>
      <c r="T331" t="s">
        <v>4406</v>
      </c>
      <c r="U331" t="s">
        <v>22</v>
      </c>
      <c r="V331">
        <f>VLOOKUP(U331,category2,2,FALSE)</f>
        <v>2</v>
      </c>
      <c r="W331" t="s">
        <v>23</v>
      </c>
      <c r="X331">
        <f>VLOOKUP(W331,subcat2,3,FALSE)</f>
        <v>3</v>
      </c>
      <c r="Y331" t="s">
        <v>2036</v>
      </c>
      <c r="Z331">
        <v>100.24000000000001</v>
      </c>
      <c r="AA331">
        <v>10</v>
      </c>
      <c r="AB331">
        <v>0.2</v>
      </c>
      <c r="AC331" s="4">
        <v>33.830999999999989</v>
      </c>
    </row>
    <row r="332" spans="1:29" x14ac:dyDescent="0.25">
      <c r="A332" s="2">
        <v>331</v>
      </c>
      <c r="B332" t="s">
        <v>7978</v>
      </c>
      <c r="C332" s="3">
        <v>42612</v>
      </c>
      <c r="D332" s="3">
        <v>42614</v>
      </c>
      <c r="E332" t="s">
        <v>97</v>
      </c>
      <c r="F332">
        <f>VLOOKUP(E332,SHIPMODE,2,FALSE)</f>
        <v>3</v>
      </c>
      <c r="G332" t="s">
        <v>3393</v>
      </c>
      <c r="H332" t="s">
        <v>579</v>
      </c>
      <c r="I332" t="s">
        <v>9</v>
      </c>
      <c r="J332">
        <f>VLOOKUP(I332,segmentID,2,FALSE)</f>
        <v>1</v>
      </c>
      <c r="K332" t="s">
        <v>3255</v>
      </c>
      <c r="L332">
        <f>VLOOKUP(K332,country2,2,FALSE)</f>
        <v>1</v>
      </c>
      <c r="M332" t="s">
        <v>77</v>
      </c>
      <c r="N332">
        <f>VLOOKUP(Orders!M332,city2,2,FALSE)</f>
        <v>11</v>
      </c>
      <c r="O332" t="s">
        <v>78</v>
      </c>
      <c r="P332">
        <f>VLOOKUP(O332,state2,2,FALSE)</f>
        <v>10</v>
      </c>
      <c r="Q332">
        <v>19143</v>
      </c>
      <c r="R332" t="s">
        <v>79</v>
      </c>
      <c r="S332">
        <f>VLOOKUP(R332,region2,2,FALSE)</f>
        <v>4</v>
      </c>
      <c r="T332" t="s">
        <v>4407</v>
      </c>
      <c r="U332" t="s">
        <v>22</v>
      </c>
      <c r="V332">
        <f>VLOOKUP(U332,category2,2,FALSE)</f>
        <v>2</v>
      </c>
      <c r="W332" t="s">
        <v>3231</v>
      </c>
      <c r="X332">
        <f>VLOOKUP(W332,subcat2,3,FALSE)</f>
        <v>9</v>
      </c>
      <c r="Y332" t="s">
        <v>1189</v>
      </c>
      <c r="Z332">
        <v>37.76400000000001</v>
      </c>
      <c r="AA332">
        <v>6</v>
      </c>
      <c r="AB332">
        <v>0.7</v>
      </c>
      <c r="AC332" s="4">
        <v>-27.693600000000004</v>
      </c>
    </row>
    <row r="333" spans="1:29" x14ac:dyDescent="0.25">
      <c r="A333" s="2">
        <v>332</v>
      </c>
      <c r="B333" t="s">
        <v>7979</v>
      </c>
      <c r="C333" s="3">
        <v>42485</v>
      </c>
      <c r="D333" s="3">
        <v>42489</v>
      </c>
      <c r="E333" t="s">
        <v>7</v>
      </c>
      <c r="F333">
        <f>VLOOKUP(E333,SHIPMODE,2,FALSE)</f>
        <v>1</v>
      </c>
      <c r="G333" t="s">
        <v>3394</v>
      </c>
      <c r="H333" t="s">
        <v>584</v>
      </c>
      <c r="I333" t="s">
        <v>9</v>
      </c>
      <c r="J333">
        <f>VLOOKUP(I333,segmentID,2,FALSE)</f>
        <v>1</v>
      </c>
      <c r="K333" t="s">
        <v>3255</v>
      </c>
      <c r="L333">
        <f>VLOOKUP(K333,country2,2,FALSE)</f>
        <v>1</v>
      </c>
      <c r="M333" t="s">
        <v>77</v>
      </c>
      <c r="N333">
        <f>VLOOKUP(Orders!M333,city2,2,FALSE)</f>
        <v>11</v>
      </c>
      <c r="O333" t="s">
        <v>78</v>
      </c>
      <c r="P333">
        <f>VLOOKUP(O333,state2,2,FALSE)</f>
        <v>10</v>
      </c>
      <c r="Q333">
        <v>19134</v>
      </c>
      <c r="R333" t="s">
        <v>79</v>
      </c>
      <c r="S333">
        <f>VLOOKUP(R333,region2,2,FALSE)</f>
        <v>4</v>
      </c>
      <c r="T333" t="s">
        <v>4408</v>
      </c>
      <c r="U333" t="s">
        <v>35</v>
      </c>
      <c r="V333">
        <f>VLOOKUP(U333,category2,2,FALSE)</f>
        <v>3</v>
      </c>
      <c r="W333" t="s">
        <v>3230</v>
      </c>
      <c r="X333">
        <f>VLOOKUP(W333,subcat2,3,FALSE)</f>
        <v>8</v>
      </c>
      <c r="Y333" t="s">
        <v>3113</v>
      </c>
      <c r="Z333">
        <v>82.8</v>
      </c>
      <c r="AA333">
        <v>2</v>
      </c>
      <c r="AB333">
        <v>0.4</v>
      </c>
      <c r="AC333" s="4">
        <v>-20.700000000000003</v>
      </c>
    </row>
    <row r="334" spans="1:29" x14ac:dyDescent="0.25">
      <c r="A334" s="2">
        <v>333</v>
      </c>
      <c r="B334" t="s">
        <v>7979</v>
      </c>
      <c r="C334" s="3">
        <v>42485</v>
      </c>
      <c r="D334" s="3">
        <v>42489</v>
      </c>
      <c r="E334" t="s">
        <v>7</v>
      </c>
      <c r="F334">
        <f>VLOOKUP(E334,SHIPMODE,2,FALSE)</f>
        <v>1</v>
      </c>
      <c r="G334" t="s">
        <v>3394</v>
      </c>
      <c r="H334" t="s">
        <v>584</v>
      </c>
      <c r="I334" t="s">
        <v>9</v>
      </c>
      <c r="J334">
        <f>VLOOKUP(I334,segmentID,2,FALSE)</f>
        <v>1</v>
      </c>
      <c r="K334" t="s">
        <v>3255</v>
      </c>
      <c r="L334">
        <f>VLOOKUP(K334,country2,2,FALSE)</f>
        <v>1</v>
      </c>
      <c r="M334" t="s">
        <v>77</v>
      </c>
      <c r="N334">
        <f>VLOOKUP(Orders!M334,city2,2,FALSE)</f>
        <v>11</v>
      </c>
      <c r="O334" t="s">
        <v>78</v>
      </c>
      <c r="P334">
        <f>VLOOKUP(O334,state2,2,FALSE)</f>
        <v>10</v>
      </c>
      <c r="Q334">
        <v>19134</v>
      </c>
      <c r="R334" t="s">
        <v>79</v>
      </c>
      <c r="S334">
        <f>VLOOKUP(R334,region2,2,FALSE)</f>
        <v>4</v>
      </c>
      <c r="T334" t="s">
        <v>4409</v>
      </c>
      <c r="U334" t="s">
        <v>22</v>
      </c>
      <c r="V334">
        <f>VLOOKUP(U334,category2,2,FALSE)</f>
        <v>2</v>
      </c>
      <c r="W334" t="s">
        <v>3231</v>
      </c>
      <c r="X334">
        <f>VLOOKUP(W334,subcat2,3,FALSE)</f>
        <v>9</v>
      </c>
      <c r="Y334" t="s">
        <v>767</v>
      </c>
      <c r="Z334">
        <v>20.724000000000004</v>
      </c>
      <c r="AA334">
        <v>2</v>
      </c>
      <c r="AB334">
        <v>0.7</v>
      </c>
      <c r="AC334" s="4">
        <v>-13.815999999999995</v>
      </c>
    </row>
    <row r="335" spans="1:29" x14ac:dyDescent="0.25">
      <c r="A335" s="2">
        <v>334</v>
      </c>
      <c r="B335" t="s">
        <v>7979</v>
      </c>
      <c r="C335" s="3">
        <v>42485</v>
      </c>
      <c r="D335" s="3">
        <v>42489</v>
      </c>
      <c r="E335" t="s">
        <v>7</v>
      </c>
      <c r="F335">
        <f>VLOOKUP(E335,SHIPMODE,2,FALSE)</f>
        <v>1</v>
      </c>
      <c r="G335" t="s">
        <v>3394</v>
      </c>
      <c r="H335" t="s">
        <v>584</v>
      </c>
      <c r="I335" t="s">
        <v>9</v>
      </c>
      <c r="J335">
        <f>VLOOKUP(I335,segmentID,2,FALSE)</f>
        <v>1</v>
      </c>
      <c r="K335" t="s">
        <v>3255</v>
      </c>
      <c r="L335">
        <f>VLOOKUP(K335,country2,2,FALSE)</f>
        <v>1</v>
      </c>
      <c r="M335" t="s">
        <v>77</v>
      </c>
      <c r="N335">
        <f>VLOOKUP(Orders!M335,city2,2,FALSE)</f>
        <v>11</v>
      </c>
      <c r="O335" t="s">
        <v>78</v>
      </c>
      <c r="P335">
        <f>VLOOKUP(O335,state2,2,FALSE)</f>
        <v>10</v>
      </c>
      <c r="Q335">
        <v>19134</v>
      </c>
      <c r="R335" t="s">
        <v>79</v>
      </c>
      <c r="S335">
        <f>VLOOKUP(R335,region2,2,FALSE)</f>
        <v>4</v>
      </c>
      <c r="T335" t="s">
        <v>4410</v>
      </c>
      <c r="U335" t="s">
        <v>22</v>
      </c>
      <c r="V335">
        <f>VLOOKUP(U335,category2,2,FALSE)</f>
        <v>2</v>
      </c>
      <c r="W335" t="s">
        <v>3231</v>
      </c>
      <c r="X335">
        <f>VLOOKUP(W335,subcat2,3,FALSE)</f>
        <v>9</v>
      </c>
      <c r="Y335" t="s">
        <v>2194</v>
      </c>
      <c r="Z335">
        <v>4.8960000000000008</v>
      </c>
      <c r="AA335">
        <v>3</v>
      </c>
      <c r="AB335">
        <v>0.7</v>
      </c>
      <c r="AC335" s="4">
        <v>-3.4271999999999991</v>
      </c>
    </row>
    <row r="336" spans="1:29" x14ac:dyDescent="0.25">
      <c r="A336" s="2">
        <v>335</v>
      </c>
      <c r="B336" t="s">
        <v>6932</v>
      </c>
      <c r="C336" s="3">
        <v>42248</v>
      </c>
      <c r="D336" s="3">
        <v>42251</v>
      </c>
      <c r="E336" t="s">
        <v>7</v>
      </c>
      <c r="F336">
        <f>VLOOKUP(E336,SHIPMODE,2,FALSE)</f>
        <v>1</v>
      </c>
      <c r="G336" t="s">
        <v>3395</v>
      </c>
      <c r="H336" t="s">
        <v>588</v>
      </c>
      <c r="I336" t="s">
        <v>9</v>
      </c>
      <c r="J336">
        <f>VLOOKUP(I336,segmentID,2,FALSE)</f>
        <v>1</v>
      </c>
      <c r="K336" t="s">
        <v>3255</v>
      </c>
      <c r="L336">
        <f>VLOOKUP(K336,country2,2,FALSE)</f>
        <v>1</v>
      </c>
      <c r="M336" t="s">
        <v>19</v>
      </c>
      <c r="N336">
        <f>VLOOKUP(Orders!M336,city2,2,FALSE)</f>
        <v>2</v>
      </c>
      <c r="O336" t="s">
        <v>20</v>
      </c>
      <c r="P336">
        <f>VLOOKUP(O336,state2,2,FALSE)</f>
        <v>2</v>
      </c>
      <c r="Q336">
        <v>90045</v>
      </c>
      <c r="R336" t="s">
        <v>21</v>
      </c>
      <c r="S336">
        <f>VLOOKUP(R336,region2,2,FALSE)</f>
        <v>2</v>
      </c>
      <c r="T336" t="s">
        <v>4411</v>
      </c>
      <c r="U336" t="s">
        <v>22</v>
      </c>
      <c r="V336">
        <f>VLOOKUP(U336,category2,2,FALSE)</f>
        <v>2</v>
      </c>
      <c r="W336" t="s">
        <v>3231</v>
      </c>
      <c r="X336">
        <f>VLOOKUP(W336,subcat2,3,FALSE)</f>
        <v>9</v>
      </c>
      <c r="Y336" t="s">
        <v>84</v>
      </c>
      <c r="Z336">
        <v>4.7520000000000007</v>
      </c>
      <c r="AA336">
        <v>1</v>
      </c>
      <c r="AB336">
        <v>0.2</v>
      </c>
      <c r="AC336" s="4">
        <v>1.6037999999999997</v>
      </c>
    </row>
    <row r="337" spans="1:29" x14ac:dyDescent="0.25">
      <c r="A337" s="2">
        <v>336</v>
      </c>
      <c r="B337" t="s">
        <v>6932</v>
      </c>
      <c r="C337" s="3">
        <v>42248</v>
      </c>
      <c r="D337" s="3">
        <v>42251</v>
      </c>
      <c r="E337" t="s">
        <v>7</v>
      </c>
      <c r="F337">
        <f>VLOOKUP(E337,SHIPMODE,2,FALSE)</f>
        <v>1</v>
      </c>
      <c r="G337" t="s">
        <v>3395</v>
      </c>
      <c r="H337" t="s">
        <v>588</v>
      </c>
      <c r="I337" t="s">
        <v>9</v>
      </c>
      <c r="J337">
        <f>VLOOKUP(I337,segmentID,2,FALSE)</f>
        <v>1</v>
      </c>
      <c r="K337" t="s">
        <v>3255</v>
      </c>
      <c r="L337">
        <f>VLOOKUP(K337,country2,2,FALSE)</f>
        <v>1</v>
      </c>
      <c r="M337" t="s">
        <v>19</v>
      </c>
      <c r="N337">
        <f>VLOOKUP(Orders!M337,city2,2,FALSE)</f>
        <v>2</v>
      </c>
      <c r="O337" t="s">
        <v>20</v>
      </c>
      <c r="P337">
        <f>VLOOKUP(O337,state2,2,FALSE)</f>
        <v>2</v>
      </c>
      <c r="Q337">
        <v>90045</v>
      </c>
      <c r="R337" t="s">
        <v>21</v>
      </c>
      <c r="S337">
        <f>VLOOKUP(R337,region2,2,FALSE)</f>
        <v>2</v>
      </c>
      <c r="T337" t="s">
        <v>4412</v>
      </c>
      <c r="U337" t="s">
        <v>35</v>
      </c>
      <c r="V337">
        <f>VLOOKUP(U337,category2,2,FALSE)</f>
        <v>3</v>
      </c>
      <c r="W337" t="s">
        <v>3236</v>
      </c>
      <c r="X337">
        <f>VLOOKUP(W337,subcat2,3,FALSE)</f>
        <v>17</v>
      </c>
      <c r="Y337" t="s">
        <v>2662</v>
      </c>
      <c r="Z337">
        <v>959.98400000000004</v>
      </c>
      <c r="AA337">
        <v>2</v>
      </c>
      <c r="AB337">
        <v>0.2</v>
      </c>
      <c r="AC337" s="4">
        <v>335.99440000000004</v>
      </c>
    </row>
    <row r="338" spans="1:29" x14ac:dyDescent="0.25">
      <c r="A338" s="2">
        <v>337</v>
      </c>
      <c r="B338" t="s">
        <v>6932</v>
      </c>
      <c r="C338" s="3">
        <v>42248</v>
      </c>
      <c r="D338" s="3">
        <v>42251</v>
      </c>
      <c r="E338" t="s">
        <v>7</v>
      </c>
      <c r="F338">
        <f>VLOOKUP(E338,SHIPMODE,2,FALSE)</f>
        <v>1</v>
      </c>
      <c r="G338" t="s">
        <v>3395</v>
      </c>
      <c r="H338" t="s">
        <v>588</v>
      </c>
      <c r="I338" t="s">
        <v>9</v>
      </c>
      <c r="J338">
        <f>VLOOKUP(I338,segmentID,2,FALSE)</f>
        <v>1</v>
      </c>
      <c r="K338" t="s">
        <v>3255</v>
      </c>
      <c r="L338">
        <f>VLOOKUP(K338,country2,2,FALSE)</f>
        <v>1</v>
      </c>
      <c r="M338" t="s">
        <v>19</v>
      </c>
      <c r="N338">
        <f>VLOOKUP(Orders!M338,city2,2,FALSE)</f>
        <v>2</v>
      </c>
      <c r="O338" t="s">
        <v>20</v>
      </c>
      <c r="P338">
        <f>VLOOKUP(O338,state2,2,FALSE)</f>
        <v>2</v>
      </c>
      <c r="Q338">
        <v>90045</v>
      </c>
      <c r="R338" t="s">
        <v>21</v>
      </c>
      <c r="S338">
        <f>VLOOKUP(R338,region2,2,FALSE)</f>
        <v>2</v>
      </c>
      <c r="T338" t="s">
        <v>4413</v>
      </c>
      <c r="U338" t="s">
        <v>22</v>
      </c>
      <c r="V338">
        <f>VLOOKUP(U338,category2,2,FALSE)</f>
        <v>2</v>
      </c>
      <c r="W338" t="s">
        <v>3231</v>
      </c>
      <c r="X338">
        <f>VLOOKUP(W338,subcat2,3,FALSE)</f>
        <v>9</v>
      </c>
      <c r="Y338" t="s">
        <v>37</v>
      </c>
      <c r="Z338">
        <v>14.368000000000002</v>
      </c>
      <c r="AA338">
        <v>4</v>
      </c>
      <c r="AB338">
        <v>0.2</v>
      </c>
      <c r="AC338" s="4">
        <v>4.4899999999999984</v>
      </c>
    </row>
    <row r="339" spans="1:29" x14ac:dyDescent="0.25">
      <c r="A339" s="2">
        <v>338</v>
      </c>
      <c r="B339" t="s">
        <v>5961</v>
      </c>
      <c r="C339" s="3">
        <v>41832</v>
      </c>
      <c r="D339" s="3">
        <v>41837</v>
      </c>
      <c r="E339" t="s">
        <v>25</v>
      </c>
      <c r="F339">
        <f>VLOOKUP(E339,SHIPMODE,2,FALSE)</f>
        <v>2</v>
      </c>
      <c r="G339" t="s">
        <v>3396</v>
      </c>
      <c r="H339" t="s">
        <v>590</v>
      </c>
      <c r="I339" t="s">
        <v>18</v>
      </c>
      <c r="J339">
        <f>VLOOKUP(I339,segmentID,2,FALSE)</f>
        <v>2</v>
      </c>
      <c r="K339" t="s">
        <v>3255</v>
      </c>
      <c r="L339">
        <f>VLOOKUP(K339,country2,2,FALSE)</f>
        <v>1</v>
      </c>
      <c r="M339" t="s">
        <v>67</v>
      </c>
      <c r="N339">
        <f>VLOOKUP(Orders!M339,city2,2,FALSE)</f>
        <v>9</v>
      </c>
      <c r="O339" t="s">
        <v>20</v>
      </c>
      <c r="P339">
        <f>VLOOKUP(O339,state2,2,FALSE)</f>
        <v>2</v>
      </c>
      <c r="Q339">
        <v>94122</v>
      </c>
      <c r="R339" t="s">
        <v>21</v>
      </c>
      <c r="S339">
        <f>VLOOKUP(R339,region2,2,FALSE)</f>
        <v>2</v>
      </c>
      <c r="T339" t="s">
        <v>4414</v>
      </c>
      <c r="U339" t="s">
        <v>22</v>
      </c>
      <c r="V339">
        <f>VLOOKUP(U339,category2,2,FALSE)</f>
        <v>2</v>
      </c>
      <c r="W339" t="s">
        <v>3231</v>
      </c>
      <c r="X339">
        <f>VLOOKUP(W339,subcat2,3,FALSE)</f>
        <v>9</v>
      </c>
      <c r="Y339" t="s">
        <v>1719</v>
      </c>
      <c r="Z339">
        <v>7.7120000000000006</v>
      </c>
      <c r="AA339">
        <v>2</v>
      </c>
      <c r="AB339">
        <v>0.2</v>
      </c>
      <c r="AC339" s="4">
        <v>2.7956000000000003</v>
      </c>
    </row>
    <row r="340" spans="1:29" x14ac:dyDescent="0.25">
      <c r="A340" s="2">
        <v>339</v>
      </c>
      <c r="B340" t="s">
        <v>5961</v>
      </c>
      <c r="C340" s="3">
        <v>41832</v>
      </c>
      <c r="D340" s="3">
        <v>41837</v>
      </c>
      <c r="E340" t="s">
        <v>25</v>
      </c>
      <c r="F340">
        <f>VLOOKUP(E340,SHIPMODE,2,FALSE)</f>
        <v>2</v>
      </c>
      <c r="G340" t="s">
        <v>3396</v>
      </c>
      <c r="H340" t="s">
        <v>590</v>
      </c>
      <c r="I340" t="s">
        <v>18</v>
      </c>
      <c r="J340">
        <f>VLOOKUP(I340,segmentID,2,FALSE)</f>
        <v>2</v>
      </c>
      <c r="K340" t="s">
        <v>3255</v>
      </c>
      <c r="L340">
        <f>VLOOKUP(K340,country2,2,FALSE)</f>
        <v>1</v>
      </c>
      <c r="M340" t="s">
        <v>67</v>
      </c>
      <c r="N340">
        <f>VLOOKUP(Orders!M340,city2,2,FALSE)</f>
        <v>9</v>
      </c>
      <c r="O340" t="s">
        <v>20</v>
      </c>
      <c r="P340">
        <f>VLOOKUP(O340,state2,2,FALSE)</f>
        <v>2</v>
      </c>
      <c r="Q340">
        <v>94122</v>
      </c>
      <c r="R340" t="s">
        <v>21</v>
      </c>
      <c r="S340">
        <f>VLOOKUP(R340,region2,2,FALSE)</f>
        <v>2</v>
      </c>
      <c r="T340" t="s">
        <v>4415</v>
      </c>
      <c r="U340" t="s">
        <v>13</v>
      </c>
      <c r="V340">
        <f>VLOOKUP(U340,category2,2,FALSE)</f>
        <v>1</v>
      </c>
      <c r="W340" t="s">
        <v>29</v>
      </c>
      <c r="X340">
        <f>VLOOKUP(W340,subcat2,3,FALSE)</f>
        <v>4</v>
      </c>
      <c r="Y340" t="s">
        <v>644</v>
      </c>
      <c r="Z340">
        <v>698.35200000000009</v>
      </c>
      <c r="AA340">
        <v>3</v>
      </c>
      <c r="AB340">
        <v>0.2</v>
      </c>
      <c r="AC340" s="4">
        <v>-17.458800000000053</v>
      </c>
    </row>
    <row r="341" spans="1:29" x14ac:dyDescent="0.25">
      <c r="A341" s="2">
        <v>340</v>
      </c>
      <c r="B341" t="s">
        <v>6933</v>
      </c>
      <c r="C341" s="3">
        <v>42177</v>
      </c>
      <c r="D341" s="3">
        <v>42181</v>
      </c>
      <c r="E341" t="s">
        <v>7</v>
      </c>
      <c r="F341">
        <f>VLOOKUP(E341,SHIPMODE,2,FALSE)</f>
        <v>1</v>
      </c>
      <c r="G341" t="s">
        <v>3362</v>
      </c>
      <c r="H341" t="s">
        <v>450</v>
      </c>
      <c r="I341" t="s">
        <v>9</v>
      </c>
      <c r="J341">
        <f>VLOOKUP(I341,segmentID,2,FALSE)</f>
        <v>1</v>
      </c>
      <c r="K341" t="s">
        <v>3255</v>
      </c>
      <c r="L341">
        <f>VLOOKUP(K341,country2,2,FALSE)</f>
        <v>1</v>
      </c>
      <c r="M341" t="s">
        <v>593</v>
      </c>
      <c r="N341">
        <f>VLOOKUP(Orders!M341,city2,2,FALSE)</f>
        <v>89</v>
      </c>
      <c r="O341" t="s">
        <v>64</v>
      </c>
      <c r="P341">
        <f>VLOOKUP(O341,state2,2,FALSE)</f>
        <v>8</v>
      </c>
      <c r="Q341">
        <v>84041</v>
      </c>
      <c r="R341" t="s">
        <v>21</v>
      </c>
      <c r="S341">
        <f>VLOOKUP(R341,region2,2,FALSE)</f>
        <v>2</v>
      </c>
      <c r="T341" t="s">
        <v>4416</v>
      </c>
      <c r="U341" t="s">
        <v>22</v>
      </c>
      <c r="V341">
        <f>VLOOKUP(U341,category2,2,FALSE)</f>
        <v>2</v>
      </c>
      <c r="W341" t="s">
        <v>3234</v>
      </c>
      <c r="X341">
        <f>VLOOKUP(W341,subcat2,3,FALSE)</f>
        <v>14</v>
      </c>
      <c r="Y341" t="s">
        <v>1018</v>
      </c>
      <c r="Z341">
        <v>4.96</v>
      </c>
      <c r="AA341">
        <v>4</v>
      </c>
      <c r="AB341">
        <v>0</v>
      </c>
      <c r="AC341" s="4">
        <v>2.3311999999999999</v>
      </c>
    </row>
    <row r="342" spans="1:29" x14ac:dyDescent="0.25">
      <c r="A342" s="2">
        <v>341</v>
      </c>
      <c r="B342" t="s">
        <v>5962</v>
      </c>
      <c r="C342" s="3">
        <v>41742</v>
      </c>
      <c r="D342" s="3">
        <v>41746</v>
      </c>
      <c r="E342" t="s">
        <v>7</v>
      </c>
      <c r="F342">
        <f>VLOOKUP(E342,SHIPMODE,2,FALSE)</f>
        <v>1</v>
      </c>
      <c r="G342" t="s">
        <v>3318</v>
      </c>
      <c r="H342" t="s">
        <v>287</v>
      </c>
      <c r="I342" t="s">
        <v>18</v>
      </c>
      <c r="J342">
        <f>VLOOKUP(I342,segmentID,2,FALSE)</f>
        <v>2</v>
      </c>
      <c r="K342" t="s">
        <v>3255</v>
      </c>
      <c r="L342">
        <f>VLOOKUP(K342,country2,2,FALSE)</f>
        <v>1</v>
      </c>
      <c r="M342" t="s">
        <v>77</v>
      </c>
      <c r="N342">
        <f>VLOOKUP(Orders!M342,city2,2,FALSE)</f>
        <v>11</v>
      </c>
      <c r="O342" t="s">
        <v>78</v>
      </c>
      <c r="P342">
        <f>VLOOKUP(O342,state2,2,FALSE)</f>
        <v>10</v>
      </c>
      <c r="Q342">
        <v>19140</v>
      </c>
      <c r="R342" t="s">
        <v>79</v>
      </c>
      <c r="S342">
        <f>VLOOKUP(R342,region2,2,FALSE)</f>
        <v>4</v>
      </c>
      <c r="T342" t="s">
        <v>4417</v>
      </c>
      <c r="U342" t="s">
        <v>22</v>
      </c>
      <c r="V342">
        <f>VLOOKUP(U342,category2,2,FALSE)</f>
        <v>2</v>
      </c>
      <c r="W342" t="s">
        <v>3229</v>
      </c>
      <c r="X342">
        <f>VLOOKUP(W342,subcat2,3,FALSE)</f>
        <v>7</v>
      </c>
      <c r="Y342" t="s">
        <v>1446</v>
      </c>
      <c r="Z342">
        <v>17.856000000000002</v>
      </c>
      <c r="AA342">
        <v>4</v>
      </c>
      <c r="AB342">
        <v>0.2</v>
      </c>
      <c r="AC342" s="4">
        <v>1.1159999999999979</v>
      </c>
    </row>
    <row r="343" spans="1:29" x14ac:dyDescent="0.25">
      <c r="A343" s="2">
        <v>342</v>
      </c>
      <c r="B343" t="s">
        <v>5962</v>
      </c>
      <c r="C343" s="3">
        <v>41742</v>
      </c>
      <c r="D343" s="3">
        <v>41746</v>
      </c>
      <c r="E343" t="s">
        <v>7</v>
      </c>
      <c r="F343">
        <f>VLOOKUP(E343,SHIPMODE,2,FALSE)</f>
        <v>1</v>
      </c>
      <c r="G343" t="s">
        <v>3318</v>
      </c>
      <c r="H343" t="s">
        <v>287</v>
      </c>
      <c r="I343" t="s">
        <v>18</v>
      </c>
      <c r="J343">
        <f>VLOOKUP(I343,segmentID,2,FALSE)</f>
        <v>2</v>
      </c>
      <c r="K343" t="s">
        <v>3255</v>
      </c>
      <c r="L343">
        <f>VLOOKUP(K343,country2,2,FALSE)</f>
        <v>1</v>
      </c>
      <c r="M343" t="s">
        <v>77</v>
      </c>
      <c r="N343">
        <f>VLOOKUP(Orders!M343,city2,2,FALSE)</f>
        <v>11</v>
      </c>
      <c r="O343" t="s">
        <v>78</v>
      </c>
      <c r="P343">
        <f>VLOOKUP(O343,state2,2,FALSE)</f>
        <v>10</v>
      </c>
      <c r="Q343">
        <v>19140</v>
      </c>
      <c r="R343" t="s">
        <v>79</v>
      </c>
      <c r="S343">
        <f>VLOOKUP(R343,region2,2,FALSE)</f>
        <v>4</v>
      </c>
      <c r="T343" t="s">
        <v>4123</v>
      </c>
      <c r="U343" t="s">
        <v>22</v>
      </c>
      <c r="V343">
        <f>VLOOKUP(U343,category2,2,FALSE)</f>
        <v>2</v>
      </c>
      <c r="W343" t="s">
        <v>3231</v>
      </c>
      <c r="X343">
        <f>VLOOKUP(W343,subcat2,3,FALSE)</f>
        <v>9</v>
      </c>
      <c r="Y343" t="s">
        <v>258</v>
      </c>
      <c r="Z343">
        <v>509.97000000000008</v>
      </c>
      <c r="AA343">
        <v>10</v>
      </c>
      <c r="AB343">
        <v>0.7</v>
      </c>
      <c r="AC343" s="4">
        <v>-407.97599999999989</v>
      </c>
    </row>
    <row r="344" spans="1:29" x14ac:dyDescent="0.25">
      <c r="A344" s="2">
        <v>343</v>
      </c>
      <c r="B344" t="s">
        <v>5962</v>
      </c>
      <c r="C344" s="3">
        <v>41742</v>
      </c>
      <c r="D344" s="3">
        <v>41746</v>
      </c>
      <c r="E344" t="s">
        <v>7</v>
      </c>
      <c r="F344">
        <f>VLOOKUP(E344,SHIPMODE,2,FALSE)</f>
        <v>1</v>
      </c>
      <c r="G344" t="s">
        <v>3318</v>
      </c>
      <c r="H344" t="s">
        <v>287</v>
      </c>
      <c r="I344" t="s">
        <v>18</v>
      </c>
      <c r="J344">
        <f>VLOOKUP(I344,segmentID,2,FALSE)</f>
        <v>2</v>
      </c>
      <c r="K344" t="s">
        <v>3255</v>
      </c>
      <c r="L344">
        <f>VLOOKUP(K344,country2,2,FALSE)</f>
        <v>1</v>
      </c>
      <c r="M344" t="s">
        <v>77</v>
      </c>
      <c r="N344">
        <f>VLOOKUP(Orders!M344,city2,2,FALSE)</f>
        <v>11</v>
      </c>
      <c r="O344" t="s">
        <v>78</v>
      </c>
      <c r="P344">
        <f>VLOOKUP(O344,state2,2,FALSE)</f>
        <v>10</v>
      </c>
      <c r="Q344">
        <v>19140</v>
      </c>
      <c r="R344" t="s">
        <v>79</v>
      </c>
      <c r="S344">
        <f>VLOOKUP(R344,region2,2,FALSE)</f>
        <v>4</v>
      </c>
      <c r="T344" t="s">
        <v>4237</v>
      </c>
      <c r="U344" t="s">
        <v>22</v>
      </c>
      <c r="V344">
        <f>VLOOKUP(U344,category2,2,FALSE)</f>
        <v>2</v>
      </c>
      <c r="W344" t="s">
        <v>3234</v>
      </c>
      <c r="X344">
        <f>VLOOKUP(W344,subcat2,3,FALSE)</f>
        <v>14</v>
      </c>
      <c r="Y344" t="s">
        <v>104</v>
      </c>
      <c r="Z344">
        <v>30.991999999999997</v>
      </c>
      <c r="AA344">
        <v>13</v>
      </c>
      <c r="AB344">
        <v>0.2</v>
      </c>
      <c r="AC344" s="4">
        <v>10.072399999999996</v>
      </c>
    </row>
    <row r="345" spans="1:29" x14ac:dyDescent="0.25">
      <c r="A345" s="2">
        <v>344</v>
      </c>
      <c r="B345" t="s">
        <v>5962</v>
      </c>
      <c r="C345" s="3">
        <v>41742</v>
      </c>
      <c r="D345" s="3">
        <v>41746</v>
      </c>
      <c r="E345" t="s">
        <v>7</v>
      </c>
      <c r="F345">
        <f>VLOOKUP(E345,SHIPMODE,2,FALSE)</f>
        <v>1</v>
      </c>
      <c r="G345" t="s">
        <v>3318</v>
      </c>
      <c r="H345" t="s">
        <v>287</v>
      </c>
      <c r="I345" t="s">
        <v>18</v>
      </c>
      <c r="J345">
        <f>VLOOKUP(I345,segmentID,2,FALSE)</f>
        <v>2</v>
      </c>
      <c r="K345" t="s">
        <v>3255</v>
      </c>
      <c r="L345">
        <f>VLOOKUP(K345,country2,2,FALSE)</f>
        <v>1</v>
      </c>
      <c r="M345" t="s">
        <v>77</v>
      </c>
      <c r="N345">
        <f>VLOOKUP(Orders!M345,city2,2,FALSE)</f>
        <v>11</v>
      </c>
      <c r="O345" t="s">
        <v>78</v>
      </c>
      <c r="P345">
        <f>VLOOKUP(O345,state2,2,FALSE)</f>
        <v>10</v>
      </c>
      <c r="Q345">
        <v>19140</v>
      </c>
      <c r="R345" t="s">
        <v>79</v>
      </c>
      <c r="S345">
        <f>VLOOKUP(R345,region2,2,FALSE)</f>
        <v>4</v>
      </c>
      <c r="T345" t="s">
        <v>4418</v>
      </c>
      <c r="U345" t="s">
        <v>35</v>
      </c>
      <c r="V345">
        <f>VLOOKUP(U345,category2,2,FALSE)</f>
        <v>3</v>
      </c>
      <c r="W345" t="s">
        <v>3230</v>
      </c>
      <c r="X345">
        <f>VLOOKUP(W345,subcat2,3,FALSE)</f>
        <v>8</v>
      </c>
      <c r="Y345" t="s">
        <v>129</v>
      </c>
      <c r="Z345">
        <v>71.927999999999997</v>
      </c>
      <c r="AA345">
        <v>12</v>
      </c>
      <c r="AB345">
        <v>0.4</v>
      </c>
      <c r="AC345" s="4">
        <v>8.3915999999999897</v>
      </c>
    </row>
    <row r="346" spans="1:29" x14ac:dyDescent="0.25">
      <c r="A346" s="2">
        <v>345</v>
      </c>
      <c r="B346" t="s">
        <v>6934</v>
      </c>
      <c r="C346" s="3">
        <v>42358</v>
      </c>
      <c r="D346" s="3">
        <v>42362</v>
      </c>
      <c r="E346" t="s">
        <v>25</v>
      </c>
      <c r="F346">
        <f>VLOOKUP(E346,SHIPMODE,2,FALSE)</f>
        <v>2</v>
      </c>
      <c r="G346" t="s">
        <v>3334</v>
      </c>
      <c r="H346" t="s">
        <v>343</v>
      </c>
      <c r="I346" t="s">
        <v>9</v>
      </c>
      <c r="J346">
        <f>VLOOKUP(I346,segmentID,2,FALSE)</f>
        <v>1</v>
      </c>
      <c r="K346" t="s">
        <v>3255</v>
      </c>
      <c r="L346">
        <f>VLOOKUP(K346,country2,2,FALSE)</f>
        <v>1</v>
      </c>
      <c r="M346" t="s">
        <v>597</v>
      </c>
      <c r="N346">
        <f>VLOOKUP(Orders!M346,city2,2,FALSE)</f>
        <v>90</v>
      </c>
      <c r="O346" t="s">
        <v>54</v>
      </c>
      <c r="P346">
        <f>VLOOKUP(O346,state2,2,FALSE)</f>
        <v>6</v>
      </c>
      <c r="Q346">
        <v>78745</v>
      </c>
      <c r="R346" t="s">
        <v>55</v>
      </c>
      <c r="S346">
        <f>VLOOKUP(R346,region2,2,FALSE)</f>
        <v>3</v>
      </c>
      <c r="T346" t="s">
        <v>4127</v>
      </c>
      <c r="U346" t="s">
        <v>22</v>
      </c>
      <c r="V346">
        <f>VLOOKUP(U346,category2,2,FALSE)</f>
        <v>2</v>
      </c>
      <c r="W346" t="s">
        <v>3227</v>
      </c>
      <c r="X346">
        <f>VLOOKUP(W346,subcat2,3,FALSE)</f>
        <v>5</v>
      </c>
      <c r="Y346" t="s">
        <v>1839</v>
      </c>
      <c r="Z346">
        <v>88.800000000000011</v>
      </c>
      <c r="AA346">
        <v>4</v>
      </c>
      <c r="AB346">
        <v>0.2</v>
      </c>
      <c r="AC346" s="4">
        <v>-2.2200000000000131</v>
      </c>
    </row>
    <row r="347" spans="1:29" x14ac:dyDescent="0.25">
      <c r="A347" s="2">
        <v>346</v>
      </c>
      <c r="B347" t="s">
        <v>9283</v>
      </c>
      <c r="C347" s="3">
        <v>42901</v>
      </c>
      <c r="D347" s="3">
        <v>42905</v>
      </c>
      <c r="E347" t="s">
        <v>25</v>
      </c>
      <c r="F347">
        <f>VLOOKUP(E347,SHIPMODE,2,FALSE)</f>
        <v>2</v>
      </c>
      <c r="G347" t="s">
        <v>3397</v>
      </c>
      <c r="H347" t="s">
        <v>598</v>
      </c>
      <c r="I347" t="s">
        <v>9</v>
      </c>
      <c r="J347">
        <f>VLOOKUP(I347,segmentID,2,FALSE)</f>
        <v>1</v>
      </c>
      <c r="K347" t="s">
        <v>3255</v>
      </c>
      <c r="L347">
        <f>VLOOKUP(K347,country2,2,FALSE)</f>
        <v>1</v>
      </c>
      <c r="M347" t="s">
        <v>67</v>
      </c>
      <c r="N347">
        <f>VLOOKUP(Orders!M347,city2,2,FALSE)</f>
        <v>9</v>
      </c>
      <c r="O347" t="s">
        <v>20</v>
      </c>
      <c r="P347">
        <f>VLOOKUP(O347,state2,2,FALSE)</f>
        <v>2</v>
      </c>
      <c r="Q347">
        <v>94122</v>
      </c>
      <c r="R347" t="s">
        <v>21</v>
      </c>
      <c r="S347">
        <f>VLOOKUP(R347,region2,2,FALSE)</f>
        <v>2</v>
      </c>
      <c r="T347" t="s">
        <v>4235</v>
      </c>
      <c r="U347" t="s">
        <v>35</v>
      </c>
      <c r="V347">
        <f>VLOOKUP(U347,category2,2,FALSE)</f>
        <v>3</v>
      </c>
      <c r="W347" t="s">
        <v>3230</v>
      </c>
      <c r="X347">
        <f>VLOOKUP(W347,subcat2,3,FALSE)</f>
        <v>8</v>
      </c>
      <c r="Y347" t="s">
        <v>1607</v>
      </c>
      <c r="Z347">
        <v>47.975999999999999</v>
      </c>
      <c r="AA347">
        <v>3</v>
      </c>
      <c r="AB347">
        <v>0.2</v>
      </c>
      <c r="AC347" s="4">
        <v>4.7976000000000028</v>
      </c>
    </row>
    <row r="348" spans="1:29" x14ac:dyDescent="0.25">
      <c r="A348" s="2">
        <v>347</v>
      </c>
      <c r="B348" t="s">
        <v>9284</v>
      </c>
      <c r="C348" s="3">
        <v>42924</v>
      </c>
      <c r="D348" s="3">
        <v>42928</v>
      </c>
      <c r="E348" t="s">
        <v>25</v>
      </c>
      <c r="F348">
        <f>VLOOKUP(E348,SHIPMODE,2,FALSE)</f>
        <v>2</v>
      </c>
      <c r="G348" t="s">
        <v>3398</v>
      </c>
      <c r="H348" t="s">
        <v>599</v>
      </c>
      <c r="I348" t="s">
        <v>9</v>
      </c>
      <c r="J348">
        <f>VLOOKUP(I348,segmentID,2,FALSE)</f>
        <v>1</v>
      </c>
      <c r="K348" t="s">
        <v>3255</v>
      </c>
      <c r="L348">
        <f>VLOOKUP(K348,country2,2,FALSE)</f>
        <v>1</v>
      </c>
      <c r="M348" t="s">
        <v>600</v>
      </c>
      <c r="N348">
        <f>VLOOKUP(Orders!M348,city2,2,FALSE)</f>
        <v>91</v>
      </c>
      <c r="O348" t="s">
        <v>601</v>
      </c>
      <c r="P348">
        <f>VLOOKUP(O348,state2,2,FALSE)</f>
        <v>32</v>
      </c>
      <c r="Q348">
        <v>1852</v>
      </c>
      <c r="R348" t="s">
        <v>79</v>
      </c>
      <c r="S348">
        <f>VLOOKUP(R348,region2,2,FALSE)</f>
        <v>4</v>
      </c>
      <c r="T348" t="s">
        <v>4291</v>
      </c>
      <c r="U348" t="s">
        <v>22</v>
      </c>
      <c r="V348">
        <f>VLOOKUP(U348,category2,2,FALSE)</f>
        <v>2</v>
      </c>
      <c r="W348" t="s">
        <v>3229</v>
      </c>
      <c r="X348">
        <f>VLOOKUP(W348,subcat2,3,FALSE)</f>
        <v>7</v>
      </c>
      <c r="Y348" t="s">
        <v>1750</v>
      </c>
      <c r="Z348">
        <v>7.5600000000000005</v>
      </c>
      <c r="AA348">
        <v>3</v>
      </c>
      <c r="AB348">
        <v>0</v>
      </c>
      <c r="AC348" s="4">
        <v>3.0996000000000006</v>
      </c>
    </row>
    <row r="349" spans="1:29" x14ac:dyDescent="0.25">
      <c r="A349" s="2">
        <v>348</v>
      </c>
      <c r="B349" t="s">
        <v>9284</v>
      </c>
      <c r="C349" s="3">
        <v>42924</v>
      </c>
      <c r="D349" s="3">
        <v>42928</v>
      </c>
      <c r="E349" t="s">
        <v>25</v>
      </c>
      <c r="F349">
        <f>VLOOKUP(E349,SHIPMODE,2,FALSE)</f>
        <v>2</v>
      </c>
      <c r="G349" t="s">
        <v>3398</v>
      </c>
      <c r="H349" t="s">
        <v>599</v>
      </c>
      <c r="I349" t="s">
        <v>9</v>
      </c>
      <c r="J349">
        <f>VLOOKUP(I349,segmentID,2,FALSE)</f>
        <v>1</v>
      </c>
      <c r="K349" t="s">
        <v>3255</v>
      </c>
      <c r="L349">
        <f>VLOOKUP(K349,country2,2,FALSE)</f>
        <v>1</v>
      </c>
      <c r="M349" t="s">
        <v>600</v>
      </c>
      <c r="N349">
        <f>VLOOKUP(Orders!M349,city2,2,FALSE)</f>
        <v>91</v>
      </c>
      <c r="O349" t="s">
        <v>601</v>
      </c>
      <c r="P349">
        <f>VLOOKUP(O349,state2,2,FALSE)</f>
        <v>32</v>
      </c>
      <c r="Q349">
        <v>1852</v>
      </c>
      <c r="R349" t="s">
        <v>79</v>
      </c>
      <c r="S349">
        <f>VLOOKUP(R349,region2,2,FALSE)</f>
        <v>4</v>
      </c>
      <c r="T349" t="s">
        <v>4143</v>
      </c>
      <c r="U349" t="s">
        <v>22</v>
      </c>
      <c r="V349">
        <f>VLOOKUP(U349,category2,2,FALSE)</f>
        <v>2</v>
      </c>
      <c r="W349" t="s">
        <v>45</v>
      </c>
      <c r="X349">
        <f>VLOOKUP(W349,subcat2,3,FALSE)</f>
        <v>11</v>
      </c>
      <c r="Y349" t="s">
        <v>5921</v>
      </c>
      <c r="Z349">
        <v>24.56</v>
      </c>
      <c r="AA349">
        <v>2</v>
      </c>
      <c r="AB349">
        <v>0</v>
      </c>
      <c r="AC349" s="4">
        <v>11.543199999999999</v>
      </c>
    </row>
    <row r="350" spans="1:29" x14ac:dyDescent="0.25">
      <c r="A350" s="2">
        <v>349</v>
      </c>
      <c r="B350" t="s">
        <v>9284</v>
      </c>
      <c r="C350" s="3">
        <v>42924</v>
      </c>
      <c r="D350" s="3">
        <v>42928</v>
      </c>
      <c r="E350" t="s">
        <v>25</v>
      </c>
      <c r="F350">
        <f>VLOOKUP(E350,SHIPMODE,2,FALSE)</f>
        <v>2</v>
      </c>
      <c r="G350" t="s">
        <v>3398</v>
      </c>
      <c r="H350" t="s">
        <v>599</v>
      </c>
      <c r="I350" t="s">
        <v>9</v>
      </c>
      <c r="J350">
        <f>VLOOKUP(I350,segmentID,2,FALSE)</f>
        <v>1</v>
      </c>
      <c r="K350" t="s">
        <v>3255</v>
      </c>
      <c r="L350">
        <f>VLOOKUP(K350,country2,2,FALSE)</f>
        <v>1</v>
      </c>
      <c r="M350" t="s">
        <v>600</v>
      </c>
      <c r="N350">
        <f>VLOOKUP(Orders!M350,city2,2,FALSE)</f>
        <v>91</v>
      </c>
      <c r="O350" t="s">
        <v>601</v>
      </c>
      <c r="P350">
        <f>VLOOKUP(O350,state2,2,FALSE)</f>
        <v>32</v>
      </c>
      <c r="Q350">
        <v>1852</v>
      </c>
      <c r="R350" t="s">
        <v>79</v>
      </c>
      <c r="S350">
        <f>VLOOKUP(R350,region2,2,FALSE)</f>
        <v>4</v>
      </c>
      <c r="T350" t="s">
        <v>4419</v>
      </c>
      <c r="U350" t="s">
        <v>22</v>
      </c>
      <c r="V350">
        <f>VLOOKUP(U350,category2,2,FALSE)</f>
        <v>2</v>
      </c>
      <c r="W350" t="s">
        <v>3229</v>
      </c>
      <c r="X350">
        <f>VLOOKUP(W350,subcat2,3,FALSE)</f>
        <v>7</v>
      </c>
      <c r="Y350" t="s">
        <v>2899</v>
      </c>
      <c r="Z350">
        <v>12.96</v>
      </c>
      <c r="AA350">
        <v>2</v>
      </c>
      <c r="AB350">
        <v>0</v>
      </c>
      <c r="AC350" s="4">
        <v>4.1471999999999998</v>
      </c>
    </row>
    <row r="351" spans="1:29" x14ac:dyDescent="0.25">
      <c r="A351" s="2">
        <v>350</v>
      </c>
      <c r="B351" t="s">
        <v>7980</v>
      </c>
      <c r="C351" s="3">
        <v>42614</v>
      </c>
      <c r="D351" s="3">
        <v>42616</v>
      </c>
      <c r="E351" t="s">
        <v>97</v>
      </c>
      <c r="F351">
        <f>VLOOKUP(E351,SHIPMODE,2,FALSE)</f>
        <v>3</v>
      </c>
      <c r="G351" t="s">
        <v>3399</v>
      </c>
      <c r="H351" t="s">
        <v>604</v>
      </c>
      <c r="I351" t="s">
        <v>52</v>
      </c>
      <c r="J351">
        <f>VLOOKUP(I351,segmentID,2,FALSE)</f>
        <v>3</v>
      </c>
      <c r="K351" t="s">
        <v>3255</v>
      </c>
      <c r="L351">
        <f>VLOOKUP(K351,country2,2,FALSE)</f>
        <v>1</v>
      </c>
      <c r="M351" t="s">
        <v>138</v>
      </c>
      <c r="N351">
        <f>VLOOKUP(Orders!M351,city2,2,FALSE)</f>
        <v>21</v>
      </c>
      <c r="O351" t="s">
        <v>139</v>
      </c>
      <c r="P351">
        <f>VLOOKUP(O351,state2,2,FALSE)</f>
        <v>16</v>
      </c>
      <c r="Q351">
        <v>10009</v>
      </c>
      <c r="R351" t="s">
        <v>79</v>
      </c>
      <c r="S351">
        <f>VLOOKUP(R351,region2,2,FALSE)</f>
        <v>4</v>
      </c>
      <c r="T351" t="s">
        <v>4342</v>
      </c>
      <c r="U351" t="s">
        <v>35</v>
      </c>
      <c r="V351">
        <f>VLOOKUP(U351,category2,2,FALSE)</f>
        <v>3</v>
      </c>
      <c r="W351" t="s">
        <v>3232</v>
      </c>
      <c r="X351">
        <f>VLOOKUP(W351,subcat2,3,FALSE)</f>
        <v>12</v>
      </c>
      <c r="Y351" t="s">
        <v>1565</v>
      </c>
      <c r="Z351">
        <v>6.79</v>
      </c>
      <c r="AA351">
        <v>1</v>
      </c>
      <c r="AB351">
        <v>0</v>
      </c>
      <c r="AC351" s="4">
        <v>2.3086000000000002</v>
      </c>
    </row>
    <row r="352" spans="1:29" x14ac:dyDescent="0.25">
      <c r="A352" s="2">
        <v>351</v>
      </c>
      <c r="B352" t="s">
        <v>7980</v>
      </c>
      <c r="C352" s="3">
        <v>42614</v>
      </c>
      <c r="D352" s="3">
        <v>42616</v>
      </c>
      <c r="E352" t="s">
        <v>97</v>
      </c>
      <c r="F352">
        <f>VLOOKUP(E352,SHIPMODE,2,FALSE)</f>
        <v>3</v>
      </c>
      <c r="G352" t="s">
        <v>3399</v>
      </c>
      <c r="H352" t="s">
        <v>604</v>
      </c>
      <c r="I352" t="s">
        <v>52</v>
      </c>
      <c r="J352">
        <f>VLOOKUP(I352,segmentID,2,FALSE)</f>
        <v>3</v>
      </c>
      <c r="K352" t="s">
        <v>3255</v>
      </c>
      <c r="L352">
        <f>VLOOKUP(K352,country2,2,FALSE)</f>
        <v>1</v>
      </c>
      <c r="M352" t="s">
        <v>138</v>
      </c>
      <c r="N352">
        <f>VLOOKUP(Orders!M352,city2,2,FALSE)</f>
        <v>21</v>
      </c>
      <c r="O352" t="s">
        <v>139</v>
      </c>
      <c r="P352">
        <f>VLOOKUP(O352,state2,2,FALSE)</f>
        <v>16</v>
      </c>
      <c r="Q352">
        <v>10009</v>
      </c>
      <c r="R352" t="s">
        <v>79</v>
      </c>
      <c r="S352">
        <f>VLOOKUP(R352,region2,2,FALSE)</f>
        <v>4</v>
      </c>
      <c r="T352" t="s">
        <v>4092</v>
      </c>
      <c r="U352" t="s">
        <v>22</v>
      </c>
      <c r="V352">
        <f>VLOOKUP(U352,category2,2,FALSE)</f>
        <v>2</v>
      </c>
      <c r="W352" t="s">
        <v>45</v>
      </c>
      <c r="X352">
        <f>VLOOKUP(W352,subcat2,3,FALSE)</f>
        <v>11</v>
      </c>
      <c r="Y352" t="s">
        <v>2367</v>
      </c>
      <c r="Z352">
        <v>24.56</v>
      </c>
      <c r="AA352">
        <v>2</v>
      </c>
      <c r="AB352">
        <v>0</v>
      </c>
      <c r="AC352" s="4">
        <v>11.543199999999999</v>
      </c>
    </row>
    <row r="353" spans="1:29" x14ac:dyDescent="0.25">
      <c r="A353" s="2">
        <v>352</v>
      </c>
      <c r="B353" t="s">
        <v>7980</v>
      </c>
      <c r="C353" s="3">
        <v>42614</v>
      </c>
      <c r="D353" s="3">
        <v>42616</v>
      </c>
      <c r="E353" t="s">
        <v>97</v>
      </c>
      <c r="F353">
        <f>VLOOKUP(E353,SHIPMODE,2,FALSE)</f>
        <v>3</v>
      </c>
      <c r="G353" t="s">
        <v>3399</v>
      </c>
      <c r="H353" t="s">
        <v>604</v>
      </c>
      <c r="I353" t="s">
        <v>52</v>
      </c>
      <c r="J353">
        <f>VLOOKUP(I353,segmentID,2,FALSE)</f>
        <v>3</v>
      </c>
      <c r="K353" t="s">
        <v>3255</v>
      </c>
      <c r="L353">
        <f>VLOOKUP(K353,country2,2,FALSE)</f>
        <v>1</v>
      </c>
      <c r="M353" t="s">
        <v>138</v>
      </c>
      <c r="N353">
        <f>VLOOKUP(Orders!M353,city2,2,FALSE)</f>
        <v>21</v>
      </c>
      <c r="O353" t="s">
        <v>139</v>
      </c>
      <c r="P353">
        <f>VLOOKUP(O353,state2,2,FALSE)</f>
        <v>16</v>
      </c>
      <c r="Q353">
        <v>10009</v>
      </c>
      <c r="R353" t="s">
        <v>79</v>
      </c>
      <c r="S353">
        <f>VLOOKUP(R353,region2,2,FALSE)</f>
        <v>4</v>
      </c>
      <c r="T353" t="s">
        <v>4420</v>
      </c>
      <c r="U353" t="s">
        <v>22</v>
      </c>
      <c r="V353">
        <f>VLOOKUP(U353,category2,2,FALSE)</f>
        <v>2</v>
      </c>
      <c r="W353" t="s">
        <v>3231</v>
      </c>
      <c r="X353">
        <f>VLOOKUP(W353,subcat2,3,FALSE)</f>
        <v>9</v>
      </c>
      <c r="Y353" t="s">
        <v>185</v>
      </c>
      <c r="Z353">
        <v>3.048</v>
      </c>
      <c r="AA353">
        <v>1</v>
      </c>
      <c r="AB353">
        <v>0.2</v>
      </c>
      <c r="AC353" s="4">
        <v>1.0668</v>
      </c>
    </row>
    <row r="354" spans="1:29" x14ac:dyDescent="0.25">
      <c r="A354" s="2">
        <v>353</v>
      </c>
      <c r="B354" t="s">
        <v>7980</v>
      </c>
      <c r="C354" s="3">
        <v>42614</v>
      </c>
      <c r="D354" s="3">
        <v>42616</v>
      </c>
      <c r="E354" t="s">
        <v>97</v>
      </c>
      <c r="F354">
        <f>VLOOKUP(E354,SHIPMODE,2,FALSE)</f>
        <v>3</v>
      </c>
      <c r="G354" t="s">
        <v>3399</v>
      </c>
      <c r="H354" t="s">
        <v>604</v>
      </c>
      <c r="I354" t="s">
        <v>52</v>
      </c>
      <c r="J354">
        <f>VLOOKUP(I354,segmentID,2,FALSE)</f>
        <v>3</v>
      </c>
      <c r="K354" t="s">
        <v>3255</v>
      </c>
      <c r="L354">
        <f>VLOOKUP(K354,country2,2,FALSE)</f>
        <v>1</v>
      </c>
      <c r="M354" t="s">
        <v>138</v>
      </c>
      <c r="N354">
        <f>VLOOKUP(Orders!M354,city2,2,FALSE)</f>
        <v>21</v>
      </c>
      <c r="O354" t="s">
        <v>139</v>
      </c>
      <c r="P354">
        <f>VLOOKUP(O354,state2,2,FALSE)</f>
        <v>16</v>
      </c>
      <c r="Q354">
        <v>10009</v>
      </c>
      <c r="R354" t="s">
        <v>79</v>
      </c>
      <c r="S354">
        <f>VLOOKUP(R354,region2,2,FALSE)</f>
        <v>4</v>
      </c>
      <c r="T354" t="s">
        <v>4092</v>
      </c>
      <c r="U354" t="s">
        <v>22</v>
      </c>
      <c r="V354">
        <f>VLOOKUP(U354,category2,2,FALSE)</f>
        <v>2</v>
      </c>
      <c r="W354" t="s">
        <v>45</v>
      </c>
      <c r="X354">
        <f>VLOOKUP(W354,subcat2,3,FALSE)</f>
        <v>11</v>
      </c>
      <c r="Y354" t="s">
        <v>2367</v>
      </c>
      <c r="Z354">
        <v>49.12</v>
      </c>
      <c r="AA354">
        <v>4</v>
      </c>
      <c r="AB354">
        <v>0</v>
      </c>
      <c r="AC354" s="4">
        <v>23.086399999999998</v>
      </c>
    </row>
    <row r="355" spans="1:29" x14ac:dyDescent="0.25">
      <c r="A355" s="2">
        <v>354</v>
      </c>
      <c r="B355" t="s">
        <v>7980</v>
      </c>
      <c r="C355" s="3">
        <v>42614</v>
      </c>
      <c r="D355" s="3">
        <v>42616</v>
      </c>
      <c r="E355" t="s">
        <v>97</v>
      </c>
      <c r="F355">
        <f>VLOOKUP(E355,SHIPMODE,2,FALSE)</f>
        <v>3</v>
      </c>
      <c r="G355" t="s">
        <v>3399</v>
      </c>
      <c r="H355" t="s">
        <v>604</v>
      </c>
      <c r="I355" t="s">
        <v>52</v>
      </c>
      <c r="J355">
        <f>VLOOKUP(I355,segmentID,2,FALSE)</f>
        <v>3</v>
      </c>
      <c r="K355" t="s">
        <v>3255</v>
      </c>
      <c r="L355">
        <f>VLOOKUP(K355,country2,2,FALSE)</f>
        <v>1</v>
      </c>
      <c r="M355" t="s">
        <v>138</v>
      </c>
      <c r="N355">
        <f>VLOOKUP(Orders!M355,city2,2,FALSE)</f>
        <v>21</v>
      </c>
      <c r="O355" t="s">
        <v>139</v>
      </c>
      <c r="P355">
        <f>VLOOKUP(O355,state2,2,FALSE)</f>
        <v>16</v>
      </c>
      <c r="Q355">
        <v>10009</v>
      </c>
      <c r="R355" t="s">
        <v>79</v>
      </c>
      <c r="S355">
        <f>VLOOKUP(R355,region2,2,FALSE)</f>
        <v>4</v>
      </c>
      <c r="T355" t="s">
        <v>4421</v>
      </c>
      <c r="U355" t="s">
        <v>22</v>
      </c>
      <c r="V355">
        <f>VLOOKUP(U355,category2,2,FALSE)</f>
        <v>2</v>
      </c>
      <c r="W355" t="s">
        <v>3231</v>
      </c>
      <c r="X355">
        <f>VLOOKUP(W355,subcat2,3,FALSE)</f>
        <v>9</v>
      </c>
      <c r="Y355" t="s">
        <v>1203</v>
      </c>
      <c r="Z355">
        <v>4355.1680000000006</v>
      </c>
      <c r="AA355">
        <v>4</v>
      </c>
      <c r="AB355">
        <v>0.2</v>
      </c>
      <c r="AC355" s="4">
        <v>1415.4295999999997</v>
      </c>
    </row>
    <row r="356" spans="1:29" x14ac:dyDescent="0.25">
      <c r="A356" s="2">
        <v>355</v>
      </c>
      <c r="B356" t="s">
        <v>7981</v>
      </c>
      <c r="C356" s="3">
        <v>42468</v>
      </c>
      <c r="D356" s="3">
        <v>42473</v>
      </c>
      <c r="E356" t="s">
        <v>25</v>
      </c>
      <c r="F356">
        <f>VLOOKUP(E356,SHIPMODE,2,FALSE)</f>
        <v>2</v>
      </c>
      <c r="G356" t="s">
        <v>3400</v>
      </c>
      <c r="H356" t="s">
        <v>608</v>
      </c>
      <c r="I356" t="s">
        <v>9</v>
      </c>
      <c r="J356">
        <f>VLOOKUP(I356,segmentID,2,FALSE)</f>
        <v>1</v>
      </c>
      <c r="K356" t="s">
        <v>3255</v>
      </c>
      <c r="L356">
        <f>VLOOKUP(K356,country2,2,FALSE)</f>
        <v>1</v>
      </c>
      <c r="M356" t="s">
        <v>138</v>
      </c>
      <c r="N356">
        <f>VLOOKUP(Orders!M356,city2,2,FALSE)</f>
        <v>21</v>
      </c>
      <c r="O356" t="s">
        <v>139</v>
      </c>
      <c r="P356">
        <f>VLOOKUP(O356,state2,2,FALSE)</f>
        <v>16</v>
      </c>
      <c r="Q356">
        <v>10035</v>
      </c>
      <c r="R356" t="s">
        <v>79</v>
      </c>
      <c r="S356">
        <f>VLOOKUP(R356,region2,2,FALSE)</f>
        <v>4</v>
      </c>
      <c r="T356" t="s">
        <v>4422</v>
      </c>
      <c r="U356" t="s">
        <v>13</v>
      </c>
      <c r="V356">
        <f>VLOOKUP(U356,category2,2,FALSE)</f>
        <v>1</v>
      </c>
      <c r="W356" t="s">
        <v>14</v>
      </c>
      <c r="X356">
        <f>VLOOKUP(W356,subcat2,3,FALSE)</f>
        <v>1</v>
      </c>
      <c r="Y356" t="s">
        <v>609</v>
      </c>
      <c r="Z356">
        <v>388.70400000000006</v>
      </c>
      <c r="AA356">
        <v>6</v>
      </c>
      <c r="AB356">
        <v>0.2</v>
      </c>
      <c r="AC356" s="4">
        <v>-4.8588000000000022</v>
      </c>
    </row>
    <row r="357" spans="1:29" x14ac:dyDescent="0.25">
      <c r="A357" s="2">
        <v>356</v>
      </c>
      <c r="B357" t="s">
        <v>7981</v>
      </c>
      <c r="C357" s="3">
        <v>42468</v>
      </c>
      <c r="D357" s="3">
        <v>42473</v>
      </c>
      <c r="E357" t="s">
        <v>25</v>
      </c>
      <c r="F357">
        <f>VLOOKUP(E357,SHIPMODE,2,FALSE)</f>
        <v>2</v>
      </c>
      <c r="G357" t="s">
        <v>3400</v>
      </c>
      <c r="H357" t="s">
        <v>608</v>
      </c>
      <c r="I357" t="s">
        <v>9</v>
      </c>
      <c r="J357">
        <f>VLOOKUP(I357,segmentID,2,FALSE)</f>
        <v>1</v>
      </c>
      <c r="K357" t="s">
        <v>3255</v>
      </c>
      <c r="L357">
        <f>VLOOKUP(K357,country2,2,FALSE)</f>
        <v>1</v>
      </c>
      <c r="M357" t="s">
        <v>138</v>
      </c>
      <c r="N357">
        <f>VLOOKUP(Orders!M357,city2,2,FALSE)</f>
        <v>21</v>
      </c>
      <c r="O357" t="s">
        <v>139</v>
      </c>
      <c r="P357">
        <f>VLOOKUP(O357,state2,2,FALSE)</f>
        <v>16</v>
      </c>
      <c r="Q357">
        <v>10035</v>
      </c>
      <c r="R357" t="s">
        <v>79</v>
      </c>
      <c r="S357">
        <f>VLOOKUP(R357,region2,2,FALSE)</f>
        <v>4</v>
      </c>
      <c r="T357" t="s">
        <v>4423</v>
      </c>
      <c r="U357" t="s">
        <v>22</v>
      </c>
      <c r="V357">
        <f>VLOOKUP(U357,category2,2,FALSE)</f>
        <v>2</v>
      </c>
      <c r="W357" t="s">
        <v>103</v>
      </c>
      <c r="X357">
        <f>VLOOKUP(W357,subcat2,3,FALSE)</f>
        <v>13</v>
      </c>
      <c r="Y357" t="s">
        <v>2821</v>
      </c>
      <c r="Z357">
        <v>8.26</v>
      </c>
      <c r="AA357">
        <v>2</v>
      </c>
      <c r="AB357">
        <v>0</v>
      </c>
      <c r="AC357" s="4">
        <v>3.7995999999999999</v>
      </c>
    </row>
    <row r="358" spans="1:29" x14ac:dyDescent="0.25">
      <c r="A358" s="2">
        <v>357</v>
      </c>
      <c r="B358" t="s">
        <v>7981</v>
      </c>
      <c r="C358" s="3">
        <v>42468</v>
      </c>
      <c r="D358" s="3">
        <v>42473</v>
      </c>
      <c r="E358" t="s">
        <v>25</v>
      </c>
      <c r="F358">
        <f>VLOOKUP(E358,SHIPMODE,2,FALSE)</f>
        <v>2</v>
      </c>
      <c r="G358" t="s">
        <v>3400</v>
      </c>
      <c r="H358" t="s">
        <v>608</v>
      </c>
      <c r="I358" t="s">
        <v>9</v>
      </c>
      <c r="J358">
        <f>VLOOKUP(I358,segmentID,2,FALSE)</f>
        <v>1</v>
      </c>
      <c r="K358" t="s">
        <v>3255</v>
      </c>
      <c r="L358">
        <f>VLOOKUP(K358,country2,2,FALSE)</f>
        <v>1</v>
      </c>
      <c r="M358" t="s">
        <v>138</v>
      </c>
      <c r="N358">
        <f>VLOOKUP(Orders!M358,city2,2,FALSE)</f>
        <v>21</v>
      </c>
      <c r="O358" t="s">
        <v>139</v>
      </c>
      <c r="P358">
        <f>VLOOKUP(O358,state2,2,FALSE)</f>
        <v>16</v>
      </c>
      <c r="Q358">
        <v>10035</v>
      </c>
      <c r="R358" t="s">
        <v>79</v>
      </c>
      <c r="S358">
        <f>VLOOKUP(R358,region2,2,FALSE)</f>
        <v>4</v>
      </c>
      <c r="T358" t="s">
        <v>4424</v>
      </c>
      <c r="U358" t="s">
        <v>22</v>
      </c>
      <c r="V358">
        <f>VLOOKUP(U358,category2,2,FALSE)</f>
        <v>2</v>
      </c>
      <c r="W358" t="s">
        <v>3229</v>
      </c>
      <c r="X358">
        <f>VLOOKUP(W358,subcat2,3,FALSE)</f>
        <v>7</v>
      </c>
      <c r="Y358" t="s">
        <v>1709</v>
      </c>
      <c r="Z358">
        <v>17.04</v>
      </c>
      <c r="AA358">
        <v>4</v>
      </c>
      <c r="AB358">
        <v>0</v>
      </c>
      <c r="AC358" s="4">
        <v>6.9863999999999997</v>
      </c>
    </row>
    <row r="359" spans="1:29" x14ac:dyDescent="0.25">
      <c r="A359" s="2">
        <v>358</v>
      </c>
      <c r="B359" t="s">
        <v>7981</v>
      </c>
      <c r="C359" s="3">
        <v>42468</v>
      </c>
      <c r="D359" s="3">
        <v>42473</v>
      </c>
      <c r="E359" t="s">
        <v>25</v>
      </c>
      <c r="F359">
        <f>VLOOKUP(E359,SHIPMODE,2,FALSE)</f>
        <v>2</v>
      </c>
      <c r="G359" t="s">
        <v>3400</v>
      </c>
      <c r="H359" t="s">
        <v>608</v>
      </c>
      <c r="I359" t="s">
        <v>9</v>
      </c>
      <c r="J359">
        <f>VLOOKUP(I359,segmentID,2,FALSE)</f>
        <v>1</v>
      </c>
      <c r="K359" t="s">
        <v>3255</v>
      </c>
      <c r="L359">
        <f>VLOOKUP(K359,country2,2,FALSE)</f>
        <v>1</v>
      </c>
      <c r="M359" t="s">
        <v>138</v>
      </c>
      <c r="N359">
        <f>VLOOKUP(Orders!M359,city2,2,FALSE)</f>
        <v>21</v>
      </c>
      <c r="O359" t="s">
        <v>139</v>
      </c>
      <c r="P359">
        <f>VLOOKUP(O359,state2,2,FALSE)</f>
        <v>16</v>
      </c>
      <c r="Q359">
        <v>10035</v>
      </c>
      <c r="R359" t="s">
        <v>79</v>
      </c>
      <c r="S359">
        <f>VLOOKUP(R359,region2,2,FALSE)</f>
        <v>4</v>
      </c>
      <c r="T359" t="s">
        <v>4425</v>
      </c>
      <c r="U359" t="s">
        <v>22</v>
      </c>
      <c r="V359">
        <f>VLOOKUP(U359,category2,2,FALSE)</f>
        <v>2</v>
      </c>
      <c r="W359" t="s">
        <v>45</v>
      </c>
      <c r="X359">
        <f>VLOOKUP(W359,subcat2,3,FALSE)</f>
        <v>11</v>
      </c>
      <c r="Y359" t="s">
        <v>1624</v>
      </c>
      <c r="Z359">
        <v>34.4</v>
      </c>
      <c r="AA359">
        <v>5</v>
      </c>
      <c r="AB359">
        <v>0</v>
      </c>
      <c r="AC359" s="4">
        <v>15.823999999999998</v>
      </c>
    </row>
    <row r="360" spans="1:29" x14ac:dyDescent="0.25">
      <c r="A360" s="2">
        <v>359</v>
      </c>
      <c r="B360" t="s">
        <v>7982</v>
      </c>
      <c r="C360" s="3">
        <v>42483</v>
      </c>
      <c r="D360" s="3">
        <v>42488</v>
      </c>
      <c r="E360" t="s">
        <v>25</v>
      </c>
      <c r="F360">
        <f>VLOOKUP(E360,SHIPMODE,2,FALSE)</f>
        <v>2</v>
      </c>
      <c r="G360" t="s">
        <v>3351</v>
      </c>
      <c r="H360" t="s">
        <v>404</v>
      </c>
      <c r="I360" t="s">
        <v>18</v>
      </c>
      <c r="J360">
        <f>VLOOKUP(I360,segmentID,2,FALSE)</f>
        <v>2</v>
      </c>
      <c r="K360" t="s">
        <v>3255</v>
      </c>
      <c r="L360">
        <f>VLOOKUP(K360,country2,2,FALSE)</f>
        <v>1</v>
      </c>
      <c r="M360" t="s">
        <v>233</v>
      </c>
      <c r="N360">
        <f>VLOOKUP(Orders!M360,city2,2,FALSE)</f>
        <v>36</v>
      </c>
      <c r="O360" t="s">
        <v>44</v>
      </c>
      <c r="P360">
        <f>VLOOKUP(O360,state2,2,FALSE)</f>
        <v>4</v>
      </c>
      <c r="Q360">
        <v>28205</v>
      </c>
      <c r="R360" t="s">
        <v>12</v>
      </c>
      <c r="S360">
        <f>VLOOKUP(R360,region2,2,FALSE)</f>
        <v>1</v>
      </c>
      <c r="T360" t="s">
        <v>4295</v>
      </c>
      <c r="U360" t="s">
        <v>22</v>
      </c>
      <c r="V360">
        <f>VLOOKUP(U360,category2,2,FALSE)</f>
        <v>2</v>
      </c>
      <c r="W360" t="s">
        <v>45</v>
      </c>
      <c r="X360">
        <f>VLOOKUP(W360,subcat2,3,FALSE)</f>
        <v>11</v>
      </c>
      <c r="Y360" t="s">
        <v>2393</v>
      </c>
      <c r="Z360">
        <v>36.240000000000009</v>
      </c>
      <c r="AA360">
        <v>5</v>
      </c>
      <c r="AB360">
        <v>0.2</v>
      </c>
      <c r="AC360" s="4">
        <v>11.324999999999996</v>
      </c>
    </row>
    <row r="361" spans="1:29" x14ac:dyDescent="0.25">
      <c r="A361" s="2">
        <v>360</v>
      </c>
      <c r="B361" t="s">
        <v>9285</v>
      </c>
      <c r="C361" s="3">
        <v>42802</v>
      </c>
      <c r="D361" s="3">
        <v>42805</v>
      </c>
      <c r="E361" t="s">
        <v>97</v>
      </c>
      <c r="F361">
        <f>VLOOKUP(E361,SHIPMODE,2,FALSE)</f>
        <v>3</v>
      </c>
      <c r="G361" t="s">
        <v>3401</v>
      </c>
      <c r="H361" t="s">
        <v>614</v>
      </c>
      <c r="I361" t="s">
        <v>18</v>
      </c>
      <c r="J361">
        <f>VLOOKUP(I361,segmentID,2,FALSE)</f>
        <v>2</v>
      </c>
      <c r="K361" t="s">
        <v>3255</v>
      </c>
      <c r="L361">
        <f>VLOOKUP(K361,country2,2,FALSE)</f>
        <v>1</v>
      </c>
      <c r="M361" t="s">
        <v>248</v>
      </c>
      <c r="N361">
        <f>VLOOKUP(Orders!M361,city2,2,FALSE)</f>
        <v>39</v>
      </c>
      <c r="O361" t="s">
        <v>615</v>
      </c>
      <c r="P361">
        <f>VLOOKUP(O361,state2,2,FALSE)</f>
        <v>33</v>
      </c>
      <c r="Q361">
        <v>31907</v>
      </c>
      <c r="R361" t="s">
        <v>12</v>
      </c>
      <c r="S361">
        <f>VLOOKUP(R361,region2,2,FALSE)</f>
        <v>1</v>
      </c>
      <c r="T361" t="s">
        <v>4426</v>
      </c>
      <c r="U361" t="s">
        <v>22</v>
      </c>
      <c r="V361">
        <f>VLOOKUP(U361,category2,2,FALSE)</f>
        <v>2</v>
      </c>
      <c r="W361" t="s">
        <v>38</v>
      </c>
      <c r="X361">
        <f>VLOOKUP(W361,subcat2,3,FALSE)</f>
        <v>10</v>
      </c>
      <c r="Y361" t="s">
        <v>1003</v>
      </c>
      <c r="Z361">
        <v>647.84</v>
      </c>
      <c r="AA361">
        <v>8</v>
      </c>
      <c r="AB361">
        <v>0</v>
      </c>
      <c r="AC361" s="4">
        <v>168.4384</v>
      </c>
    </row>
    <row r="362" spans="1:29" x14ac:dyDescent="0.25">
      <c r="A362" s="2">
        <v>361</v>
      </c>
      <c r="B362" t="s">
        <v>9285</v>
      </c>
      <c r="C362" s="3">
        <v>42802</v>
      </c>
      <c r="D362" s="3">
        <v>42805</v>
      </c>
      <c r="E362" t="s">
        <v>97</v>
      </c>
      <c r="F362">
        <f>VLOOKUP(E362,SHIPMODE,2,FALSE)</f>
        <v>3</v>
      </c>
      <c r="G362" t="s">
        <v>3401</v>
      </c>
      <c r="H362" t="s">
        <v>614</v>
      </c>
      <c r="I362" t="s">
        <v>18</v>
      </c>
      <c r="J362">
        <f>VLOOKUP(I362,segmentID,2,FALSE)</f>
        <v>2</v>
      </c>
      <c r="K362" t="s">
        <v>3255</v>
      </c>
      <c r="L362">
        <f>VLOOKUP(K362,country2,2,FALSE)</f>
        <v>1</v>
      </c>
      <c r="M362" t="s">
        <v>248</v>
      </c>
      <c r="N362">
        <f>VLOOKUP(Orders!M362,city2,2,FALSE)</f>
        <v>39</v>
      </c>
      <c r="O362" t="s">
        <v>615</v>
      </c>
      <c r="P362">
        <f>VLOOKUP(O362,state2,2,FALSE)</f>
        <v>33</v>
      </c>
      <c r="Q362">
        <v>31907</v>
      </c>
      <c r="R362" t="s">
        <v>12</v>
      </c>
      <c r="S362">
        <f>VLOOKUP(R362,region2,2,FALSE)</f>
        <v>1</v>
      </c>
      <c r="T362" t="s">
        <v>4427</v>
      </c>
      <c r="U362" t="s">
        <v>22</v>
      </c>
      <c r="V362">
        <f>VLOOKUP(U362,category2,2,FALSE)</f>
        <v>2</v>
      </c>
      <c r="W362" t="s">
        <v>23</v>
      </c>
      <c r="X362">
        <f>VLOOKUP(W362,subcat2,3,FALSE)</f>
        <v>3</v>
      </c>
      <c r="Y362" t="s">
        <v>2353</v>
      </c>
      <c r="Z362">
        <v>20.7</v>
      </c>
      <c r="AA362">
        <v>2</v>
      </c>
      <c r="AB362">
        <v>0</v>
      </c>
      <c r="AC362" s="4">
        <v>9.9359999999999999</v>
      </c>
    </row>
    <row r="363" spans="1:29" x14ac:dyDescent="0.25">
      <c r="A363" s="2">
        <v>362</v>
      </c>
      <c r="B363" t="s">
        <v>9286</v>
      </c>
      <c r="C363" s="3">
        <v>43003</v>
      </c>
      <c r="D363" s="3">
        <v>43009</v>
      </c>
      <c r="E363" t="s">
        <v>25</v>
      </c>
      <c r="F363">
        <f>VLOOKUP(E363,SHIPMODE,2,FALSE)</f>
        <v>2</v>
      </c>
      <c r="G363" t="s">
        <v>3402</v>
      </c>
      <c r="H363" t="s">
        <v>618</v>
      </c>
      <c r="I363" t="s">
        <v>9</v>
      </c>
      <c r="J363">
        <f>VLOOKUP(I363,segmentID,2,FALSE)</f>
        <v>1</v>
      </c>
      <c r="K363" t="s">
        <v>3255</v>
      </c>
      <c r="L363">
        <f>VLOOKUP(K363,country2,2,FALSE)</f>
        <v>1</v>
      </c>
      <c r="M363" t="s">
        <v>138</v>
      </c>
      <c r="N363">
        <f>VLOOKUP(Orders!M363,city2,2,FALSE)</f>
        <v>21</v>
      </c>
      <c r="O363" t="s">
        <v>139</v>
      </c>
      <c r="P363">
        <f>VLOOKUP(O363,state2,2,FALSE)</f>
        <v>16</v>
      </c>
      <c r="Q363">
        <v>10009</v>
      </c>
      <c r="R363" t="s">
        <v>79</v>
      </c>
      <c r="S363">
        <f>VLOOKUP(R363,region2,2,FALSE)</f>
        <v>4</v>
      </c>
      <c r="T363" t="s">
        <v>4427</v>
      </c>
      <c r="U363" t="s">
        <v>22</v>
      </c>
      <c r="V363">
        <f>VLOOKUP(U363,category2,2,FALSE)</f>
        <v>2</v>
      </c>
      <c r="W363" t="s">
        <v>23</v>
      </c>
      <c r="X363">
        <f>VLOOKUP(W363,subcat2,3,FALSE)</f>
        <v>3</v>
      </c>
      <c r="Y363" t="s">
        <v>2353</v>
      </c>
      <c r="Z363">
        <v>20.7</v>
      </c>
      <c r="AA363">
        <v>2</v>
      </c>
      <c r="AB363">
        <v>0</v>
      </c>
      <c r="AC363" s="4">
        <v>9.9359999999999999</v>
      </c>
    </row>
    <row r="364" spans="1:29" x14ac:dyDescent="0.25">
      <c r="A364" s="2">
        <v>363</v>
      </c>
      <c r="B364" t="s">
        <v>9286</v>
      </c>
      <c r="C364" s="3">
        <v>43003</v>
      </c>
      <c r="D364" s="3">
        <v>43009</v>
      </c>
      <c r="E364" t="s">
        <v>25</v>
      </c>
      <c r="F364">
        <f>VLOOKUP(E364,SHIPMODE,2,FALSE)</f>
        <v>2</v>
      </c>
      <c r="G364" t="s">
        <v>3402</v>
      </c>
      <c r="H364" t="s">
        <v>618</v>
      </c>
      <c r="I364" t="s">
        <v>9</v>
      </c>
      <c r="J364">
        <f>VLOOKUP(I364,segmentID,2,FALSE)</f>
        <v>1</v>
      </c>
      <c r="K364" t="s">
        <v>3255</v>
      </c>
      <c r="L364">
        <f>VLOOKUP(K364,country2,2,FALSE)</f>
        <v>1</v>
      </c>
      <c r="M364" t="s">
        <v>138</v>
      </c>
      <c r="N364">
        <f>VLOOKUP(Orders!M364,city2,2,FALSE)</f>
        <v>21</v>
      </c>
      <c r="O364" t="s">
        <v>139</v>
      </c>
      <c r="P364">
        <f>VLOOKUP(O364,state2,2,FALSE)</f>
        <v>16</v>
      </c>
      <c r="Q364">
        <v>10009</v>
      </c>
      <c r="R364" t="s">
        <v>79</v>
      </c>
      <c r="S364">
        <f>VLOOKUP(R364,region2,2,FALSE)</f>
        <v>4</v>
      </c>
      <c r="T364" t="s">
        <v>4428</v>
      </c>
      <c r="U364" t="s">
        <v>13</v>
      </c>
      <c r="V364">
        <f>VLOOKUP(U364,category2,2,FALSE)</f>
        <v>1</v>
      </c>
      <c r="W364" t="s">
        <v>3226</v>
      </c>
      <c r="X364">
        <f>VLOOKUP(W364,subcat2,3,FALSE)</f>
        <v>2</v>
      </c>
      <c r="Y364" t="s">
        <v>1739</v>
      </c>
      <c r="Z364">
        <v>488.64600000000002</v>
      </c>
      <c r="AA364">
        <v>3</v>
      </c>
      <c r="AB364">
        <v>0.1</v>
      </c>
      <c r="AC364" s="4">
        <v>86.870400000000004</v>
      </c>
    </row>
    <row r="365" spans="1:29" x14ac:dyDescent="0.25">
      <c r="A365" s="2">
        <v>364</v>
      </c>
      <c r="B365" t="s">
        <v>9286</v>
      </c>
      <c r="C365" s="3">
        <v>43003</v>
      </c>
      <c r="D365" s="3">
        <v>43009</v>
      </c>
      <c r="E365" t="s">
        <v>25</v>
      </c>
      <c r="F365">
        <f>VLOOKUP(E365,SHIPMODE,2,FALSE)</f>
        <v>2</v>
      </c>
      <c r="G365" t="s">
        <v>3402</v>
      </c>
      <c r="H365" t="s">
        <v>618</v>
      </c>
      <c r="I365" t="s">
        <v>9</v>
      </c>
      <c r="J365">
        <f>VLOOKUP(I365,segmentID,2,FALSE)</f>
        <v>1</v>
      </c>
      <c r="K365" t="s">
        <v>3255</v>
      </c>
      <c r="L365">
        <f>VLOOKUP(K365,country2,2,FALSE)</f>
        <v>1</v>
      </c>
      <c r="M365" t="s">
        <v>138</v>
      </c>
      <c r="N365">
        <f>VLOOKUP(Orders!M365,city2,2,FALSE)</f>
        <v>21</v>
      </c>
      <c r="O365" t="s">
        <v>139</v>
      </c>
      <c r="P365">
        <f>VLOOKUP(O365,state2,2,FALSE)</f>
        <v>16</v>
      </c>
      <c r="Q365">
        <v>10009</v>
      </c>
      <c r="R365" t="s">
        <v>79</v>
      </c>
      <c r="S365">
        <f>VLOOKUP(R365,region2,2,FALSE)</f>
        <v>4</v>
      </c>
      <c r="T365" t="s">
        <v>4429</v>
      </c>
      <c r="U365" t="s">
        <v>22</v>
      </c>
      <c r="V365">
        <f>VLOOKUP(U365,category2,2,FALSE)</f>
        <v>2</v>
      </c>
      <c r="W365" t="s">
        <v>3229</v>
      </c>
      <c r="X365">
        <f>VLOOKUP(W365,subcat2,3,FALSE)</f>
        <v>7</v>
      </c>
      <c r="Y365" t="s">
        <v>747</v>
      </c>
      <c r="Z365">
        <v>5.56</v>
      </c>
      <c r="AA365">
        <v>2</v>
      </c>
      <c r="AB365">
        <v>0</v>
      </c>
      <c r="AC365" s="4">
        <v>1.4455999999999998</v>
      </c>
    </row>
    <row r="366" spans="1:29" x14ac:dyDescent="0.25">
      <c r="A366" s="2">
        <v>365</v>
      </c>
      <c r="B366" t="s">
        <v>9286</v>
      </c>
      <c r="C366" s="3">
        <v>43003</v>
      </c>
      <c r="D366" s="3">
        <v>43009</v>
      </c>
      <c r="E366" t="s">
        <v>25</v>
      </c>
      <c r="F366">
        <f>VLOOKUP(E366,SHIPMODE,2,FALSE)</f>
        <v>2</v>
      </c>
      <c r="G366" t="s">
        <v>3402</v>
      </c>
      <c r="H366" t="s">
        <v>618</v>
      </c>
      <c r="I366" t="s">
        <v>9</v>
      </c>
      <c r="J366">
        <f>VLOOKUP(I366,segmentID,2,FALSE)</f>
        <v>1</v>
      </c>
      <c r="K366" t="s">
        <v>3255</v>
      </c>
      <c r="L366">
        <f>VLOOKUP(K366,country2,2,FALSE)</f>
        <v>1</v>
      </c>
      <c r="M366" t="s">
        <v>138</v>
      </c>
      <c r="N366">
        <f>VLOOKUP(Orders!M366,city2,2,FALSE)</f>
        <v>21</v>
      </c>
      <c r="O366" t="s">
        <v>139</v>
      </c>
      <c r="P366">
        <f>VLOOKUP(O366,state2,2,FALSE)</f>
        <v>16</v>
      </c>
      <c r="Q366">
        <v>10009</v>
      </c>
      <c r="R366" t="s">
        <v>79</v>
      </c>
      <c r="S366">
        <f>VLOOKUP(R366,region2,2,FALSE)</f>
        <v>4</v>
      </c>
      <c r="T366" t="s">
        <v>4430</v>
      </c>
      <c r="U366" t="s">
        <v>13</v>
      </c>
      <c r="V366">
        <f>VLOOKUP(U366,category2,2,FALSE)</f>
        <v>1</v>
      </c>
      <c r="W366" t="s">
        <v>3228</v>
      </c>
      <c r="X366">
        <f>VLOOKUP(W366,subcat2,3,FALSE)</f>
        <v>6</v>
      </c>
      <c r="Y366" t="s">
        <v>2667</v>
      </c>
      <c r="Z366">
        <v>47.12</v>
      </c>
      <c r="AA366">
        <v>8</v>
      </c>
      <c r="AB366">
        <v>0</v>
      </c>
      <c r="AC366" s="4">
        <v>20.732800000000001</v>
      </c>
    </row>
    <row r="367" spans="1:29" x14ac:dyDescent="0.25">
      <c r="A367" s="2">
        <v>366</v>
      </c>
      <c r="B367" t="s">
        <v>5963</v>
      </c>
      <c r="C367" s="3">
        <v>41906</v>
      </c>
      <c r="D367" s="3">
        <v>41911</v>
      </c>
      <c r="E367" t="s">
        <v>25</v>
      </c>
      <c r="F367">
        <f>VLOOKUP(E367,SHIPMODE,2,FALSE)</f>
        <v>2</v>
      </c>
      <c r="G367" t="s">
        <v>3403</v>
      </c>
      <c r="H367" t="s">
        <v>623</v>
      </c>
      <c r="I367" t="s">
        <v>9</v>
      </c>
      <c r="J367">
        <f>VLOOKUP(I367,segmentID,2,FALSE)</f>
        <v>1</v>
      </c>
      <c r="K367" t="s">
        <v>3255</v>
      </c>
      <c r="L367">
        <f>VLOOKUP(K367,country2,2,FALSE)</f>
        <v>1</v>
      </c>
      <c r="M367" t="s">
        <v>67</v>
      </c>
      <c r="N367">
        <f>VLOOKUP(Orders!M367,city2,2,FALSE)</f>
        <v>9</v>
      </c>
      <c r="O367" t="s">
        <v>20</v>
      </c>
      <c r="P367">
        <f>VLOOKUP(O367,state2,2,FALSE)</f>
        <v>2</v>
      </c>
      <c r="Q367">
        <v>94109</v>
      </c>
      <c r="R367" t="s">
        <v>21</v>
      </c>
      <c r="S367">
        <f>VLOOKUP(R367,region2,2,FALSE)</f>
        <v>2</v>
      </c>
      <c r="T367" t="s">
        <v>4155</v>
      </c>
      <c r="U367" t="s">
        <v>22</v>
      </c>
      <c r="V367">
        <f>VLOOKUP(U367,category2,2,FALSE)</f>
        <v>2</v>
      </c>
      <c r="W367" t="s">
        <v>3227</v>
      </c>
      <c r="X367">
        <f>VLOOKUP(W367,subcat2,3,FALSE)</f>
        <v>5</v>
      </c>
      <c r="Y367" t="s">
        <v>748</v>
      </c>
      <c r="Z367">
        <v>211.96</v>
      </c>
      <c r="AA367">
        <v>4</v>
      </c>
      <c r="AB367">
        <v>0</v>
      </c>
      <c r="AC367" s="4">
        <v>8.4783999999999935</v>
      </c>
    </row>
    <row r="368" spans="1:29" x14ac:dyDescent="0.25">
      <c r="A368" s="2">
        <v>367</v>
      </c>
      <c r="B368" t="s">
        <v>7983</v>
      </c>
      <c r="C368" s="3">
        <v>42664</v>
      </c>
      <c r="D368" s="3">
        <v>42664</v>
      </c>
      <c r="E368" t="s">
        <v>625</v>
      </c>
      <c r="F368">
        <f>VLOOKUP(E368,SHIPMODE,2,FALSE)</f>
        <v>4</v>
      </c>
      <c r="G368" t="s">
        <v>3404</v>
      </c>
      <c r="H368" t="s">
        <v>626</v>
      </c>
      <c r="I368" t="s">
        <v>18</v>
      </c>
      <c r="J368">
        <f>VLOOKUP(I368,segmentID,2,FALSE)</f>
        <v>2</v>
      </c>
      <c r="K368" t="s">
        <v>3255</v>
      </c>
      <c r="L368">
        <f>VLOOKUP(K368,country2,2,FALSE)</f>
        <v>1</v>
      </c>
      <c r="M368" t="s">
        <v>627</v>
      </c>
      <c r="N368">
        <f>VLOOKUP(Orders!M368,city2,2,FALSE)</f>
        <v>92</v>
      </c>
      <c r="O368" t="s">
        <v>367</v>
      </c>
      <c r="P368">
        <f>VLOOKUP(O368,state2,2,FALSE)</f>
        <v>30</v>
      </c>
      <c r="Q368">
        <v>6040</v>
      </c>
      <c r="R368" t="s">
        <v>79</v>
      </c>
      <c r="S368">
        <f>VLOOKUP(R368,region2,2,FALSE)</f>
        <v>4</v>
      </c>
      <c r="T368" t="s">
        <v>4431</v>
      </c>
      <c r="U368" t="s">
        <v>22</v>
      </c>
      <c r="V368">
        <f>VLOOKUP(U368,category2,2,FALSE)</f>
        <v>2</v>
      </c>
      <c r="W368" t="s">
        <v>3231</v>
      </c>
      <c r="X368">
        <f>VLOOKUP(W368,subcat2,3,FALSE)</f>
        <v>9</v>
      </c>
      <c r="Y368" t="s">
        <v>1327</v>
      </c>
      <c r="Z368">
        <v>23.2</v>
      </c>
      <c r="AA368">
        <v>4</v>
      </c>
      <c r="AB368">
        <v>0</v>
      </c>
      <c r="AC368" s="4">
        <v>10.44</v>
      </c>
    </row>
    <row r="369" spans="1:29" x14ac:dyDescent="0.25">
      <c r="A369" s="2">
        <v>368</v>
      </c>
      <c r="B369" t="s">
        <v>7983</v>
      </c>
      <c r="C369" s="3">
        <v>42664</v>
      </c>
      <c r="D369" s="3">
        <v>42664</v>
      </c>
      <c r="E369" t="s">
        <v>625</v>
      </c>
      <c r="F369">
        <f>VLOOKUP(E369,SHIPMODE,2,FALSE)</f>
        <v>4</v>
      </c>
      <c r="G369" t="s">
        <v>3404</v>
      </c>
      <c r="H369" t="s">
        <v>626</v>
      </c>
      <c r="I369" t="s">
        <v>18</v>
      </c>
      <c r="J369">
        <f>VLOOKUP(I369,segmentID,2,FALSE)</f>
        <v>2</v>
      </c>
      <c r="K369" t="s">
        <v>3255</v>
      </c>
      <c r="L369">
        <f>VLOOKUP(K369,country2,2,FALSE)</f>
        <v>1</v>
      </c>
      <c r="M369" t="s">
        <v>627</v>
      </c>
      <c r="N369">
        <f>VLOOKUP(Orders!M369,city2,2,FALSE)</f>
        <v>92</v>
      </c>
      <c r="O369" t="s">
        <v>367</v>
      </c>
      <c r="P369">
        <f>VLOOKUP(O369,state2,2,FALSE)</f>
        <v>30</v>
      </c>
      <c r="Q369">
        <v>6040</v>
      </c>
      <c r="R369" t="s">
        <v>79</v>
      </c>
      <c r="S369">
        <f>VLOOKUP(R369,region2,2,FALSE)</f>
        <v>4</v>
      </c>
      <c r="T369" t="s">
        <v>4432</v>
      </c>
      <c r="U369" t="s">
        <v>22</v>
      </c>
      <c r="V369">
        <f>VLOOKUP(U369,category2,2,FALSE)</f>
        <v>2</v>
      </c>
      <c r="W369" t="s">
        <v>3233</v>
      </c>
      <c r="X369">
        <f>VLOOKUP(W369,subcat2,3,FALSE)</f>
        <v>15</v>
      </c>
      <c r="Y369" t="s">
        <v>5923</v>
      </c>
      <c r="Z369">
        <v>7.36</v>
      </c>
      <c r="AA369">
        <v>2</v>
      </c>
      <c r="AB369">
        <v>0</v>
      </c>
      <c r="AC369" s="4">
        <v>0.14719999999999978</v>
      </c>
    </row>
    <row r="370" spans="1:29" x14ac:dyDescent="0.25">
      <c r="A370" s="2">
        <v>369</v>
      </c>
      <c r="B370" t="s">
        <v>7983</v>
      </c>
      <c r="C370" s="3">
        <v>42664</v>
      </c>
      <c r="D370" s="3">
        <v>42664</v>
      </c>
      <c r="E370" t="s">
        <v>625</v>
      </c>
      <c r="F370">
        <f>VLOOKUP(E370,SHIPMODE,2,FALSE)</f>
        <v>4</v>
      </c>
      <c r="G370" t="s">
        <v>3404</v>
      </c>
      <c r="H370" t="s">
        <v>626</v>
      </c>
      <c r="I370" t="s">
        <v>18</v>
      </c>
      <c r="J370">
        <f>VLOOKUP(I370,segmentID,2,FALSE)</f>
        <v>2</v>
      </c>
      <c r="K370" t="s">
        <v>3255</v>
      </c>
      <c r="L370">
        <f>VLOOKUP(K370,country2,2,FALSE)</f>
        <v>1</v>
      </c>
      <c r="M370" t="s">
        <v>627</v>
      </c>
      <c r="N370">
        <f>VLOOKUP(Orders!M370,city2,2,FALSE)</f>
        <v>92</v>
      </c>
      <c r="O370" t="s">
        <v>367</v>
      </c>
      <c r="P370">
        <f>VLOOKUP(O370,state2,2,FALSE)</f>
        <v>30</v>
      </c>
      <c r="Q370">
        <v>6040</v>
      </c>
      <c r="R370" t="s">
        <v>79</v>
      </c>
      <c r="S370">
        <f>VLOOKUP(R370,region2,2,FALSE)</f>
        <v>4</v>
      </c>
      <c r="T370" t="s">
        <v>4433</v>
      </c>
      <c r="U370" t="s">
        <v>22</v>
      </c>
      <c r="V370">
        <f>VLOOKUP(U370,category2,2,FALSE)</f>
        <v>2</v>
      </c>
      <c r="W370" t="s">
        <v>3227</v>
      </c>
      <c r="X370">
        <f>VLOOKUP(W370,subcat2,3,FALSE)</f>
        <v>5</v>
      </c>
      <c r="Y370" t="s">
        <v>180</v>
      </c>
      <c r="Z370">
        <v>104.79</v>
      </c>
      <c r="AA370">
        <v>7</v>
      </c>
      <c r="AB370">
        <v>0</v>
      </c>
      <c r="AC370" s="4">
        <v>29.341200000000008</v>
      </c>
    </row>
    <row r="371" spans="1:29" x14ac:dyDescent="0.25">
      <c r="A371" s="2">
        <v>370</v>
      </c>
      <c r="B371" t="s">
        <v>7983</v>
      </c>
      <c r="C371" s="3">
        <v>42664</v>
      </c>
      <c r="D371" s="3">
        <v>42664</v>
      </c>
      <c r="E371" t="s">
        <v>625</v>
      </c>
      <c r="F371">
        <f>VLOOKUP(E371,SHIPMODE,2,FALSE)</f>
        <v>4</v>
      </c>
      <c r="G371" t="s">
        <v>3404</v>
      </c>
      <c r="H371" t="s">
        <v>626</v>
      </c>
      <c r="I371" t="s">
        <v>18</v>
      </c>
      <c r="J371">
        <f>VLOOKUP(I371,segmentID,2,FALSE)</f>
        <v>2</v>
      </c>
      <c r="K371" t="s">
        <v>3255</v>
      </c>
      <c r="L371">
        <f>VLOOKUP(K371,country2,2,FALSE)</f>
        <v>1</v>
      </c>
      <c r="M371" t="s">
        <v>627</v>
      </c>
      <c r="N371">
        <f>VLOOKUP(Orders!M371,city2,2,FALSE)</f>
        <v>92</v>
      </c>
      <c r="O371" t="s">
        <v>367</v>
      </c>
      <c r="P371">
        <f>VLOOKUP(O371,state2,2,FALSE)</f>
        <v>30</v>
      </c>
      <c r="Q371">
        <v>6040</v>
      </c>
      <c r="R371" t="s">
        <v>79</v>
      </c>
      <c r="S371">
        <f>VLOOKUP(R371,region2,2,FALSE)</f>
        <v>4</v>
      </c>
      <c r="T371" t="s">
        <v>4147</v>
      </c>
      <c r="U371" t="s">
        <v>13</v>
      </c>
      <c r="V371">
        <f>VLOOKUP(U371,category2,2,FALSE)</f>
        <v>1</v>
      </c>
      <c r="W371" t="s">
        <v>14</v>
      </c>
      <c r="X371">
        <f>VLOOKUP(W371,subcat2,3,FALSE)</f>
        <v>1</v>
      </c>
      <c r="Y371" t="s">
        <v>105</v>
      </c>
      <c r="Z371">
        <v>1043.92</v>
      </c>
      <c r="AA371">
        <v>4</v>
      </c>
      <c r="AB371">
        <v>0</v>
      </c>
      <c r="AC371" s="4">
        <v>271.41920000000005</v>
      </c>
    </row>
    <row r="372" spans="1:29" x14ac:dyDescent="0.25">
      <c r="A372" s="2">
        <v>371</v>
      </c>
      <c r="B372" t="s">
        <v>9287</v>
      </c>
      <c r="C372" s="3">
        <v>42884</v>
      </c>
      <c r="D372" s="3">
        <v>42890</v>
      </c>
      <c r="E372" t="s">
        <v>25</v>
      </c>
      <c r="F372">
        <f>VLOOKUP(E372,SHIPMODE,2,FALSE)</f>
        <v>2</v>
      </c>
      <c r="G372" t="s">
        <v>3405</v>
      </c>
      <c r="H372" t="s">
        <v>631</v>
      </c>
      <c r="I372" t="s">
        <v>9</v>
      </c>
      <c r="J372">
        <f>VLOOKUP(I372,segmentID,2,FALSE)</f>
        <v>1</v>
      </c>
      <c r="K372" t="s">
        <v>3255</v>
      </c>
      <c r="L372">
        <f>VLOOKUP(K372,country2,2,FALSE)</f>
        <v>1</v>
      </c>
      <c r="M372" t="s">
        <v>632</v>
      </c>
      <c r="N372">
        <f>VLOOKUP(Orders!M372,city2,2,FALSE)</f>
        <v>93</v>
      </c>
      <c r="O372" t="s">
        <v>54</v>
      </c>
      <c r="P372">
        <f>VLOOKUP(O372,state2,2,FALSE)</f>
        <v>6</v>
      </c>
      <c r="Q372">
        <v>78550</v>
      </c>
      <c r="R372" t="s">
        <v>55</v>
      </c>
      <c r="S372">
        <f>VLOOKUP(R372,region2,2,FALSE)</f>
        <v>3</v>
      </c>
      <c r="T372" t="s">
        <v>4434</v>
      </c>
      <c r="U372" t="s">
        <v>22</v>
      </c>
      <c r="V372">
        <f>VLOOKUP(U372,category2,2,FALSE)</f>
        <v>2</v>
      </c>
      <c r="W372" t="s">
        <v>45</v>
      </c>
      <c r="X372">
        <f>VLOOKUP(W372,subcat2,3,FALSE)</f>
        <v>11</v>
      </c>
      <c r="Y372" t="s">
        <v>2482</v>
      </c>
      <c r="Z372">
        <v>25.920000000000005</v>
      </c>
      <c r="AA372">
        <v>5</v>
      </c>
      <c r="AB372">
        <v>0.2</v>
      </c>
      <c r="AC372" s="4">
        <v>9.3960000000000008</v>
      </c>
    </row>
    <row r="373" spans="1:29" x14ac:dyDescent="0.25">
      <c r="A373" s="2">
        <v>372</v>
      </c>
      <c r="B373" t="s">
        <v>9287</v>
      </c>
      <c r="C373" s="3">
        <v>42884</v>
      </c>
      <c r="D373" s="3">
        <v>42890</v>
      </c>
      <c r="E373" t="s">
        <v>25</v>
      </c>
      <c r="F373">
        <f>VLOOKUP(E373,SHIPMODE,2,FALSE)</f>
        <v>2</v>
      </c>
      <c r="G373" t="s">
        <v>3405</v>
      </c>
      <c r="H373" t="s">
        <v>631</v>
      </c>
      <c r="I373" t="s">
        <v>9</v>
      </c>
      <c r="J373">
        <f>VLOOKUP(I373,segmentID,2,FALSE)</f>
        <v>1</v>
      </c>
      <c r="K373" t="s">
        <v>3255</v>
      </c>
      <c r="L373">
        <f>VLOOKUP(K373,country2,2,FALSE)</f>
        <v>1</v>
      </c>
      <c r="M373" t="s">
        <v>632</v>
      </c>
      <c r="N373">
        <f>VLOOKUP(Orders!M373,city2,2,FALSE)</f>
        <v>93</v>
      </c>
      <c r="O373" t="s">
        <v>54</v>
      </c>
      <c r="P373">
        <f>VLOOKUP(O373,state2,2,FALSE)</f>
        <v>6</v>
      </c>
      <c r="Q373">
        <v>78550</v>
      </c>
      <c r="R373" t="s">
        <v>55</v>
      </c>
      <c r="S373">
        <f>VLOOKUP(R373,region2,2,FALSE)</f>
        <v>3</v>
      </c>
      <c r="T373" t="s">
        <v>4435</v>
      </c>
      <c r="U373" t="s">
        <v>22</v>
      </c>
      <c r="V373">
        <f>VLOOKUP(U373,category2,2,FALSE)</f>
        <v>2</v>
      </c>
      <c r="W373" t="s">
        <v>3227</v>
      </c>
      <c r="X373">
        <f>VLOOKUP(W373,subcat2,3,FALSE)</f>
        <v>5</v>
      </c>
      <c r="Y373" t="s">
        <v>2127</v>
      </c>
      <c r="Z373">
        <v>53.424000000000007</v>
      </c>
      <c r="AA373">
        <v>3</v>
      </c>
      <c r="AB373">
        <v>0.2</v>
      </c>
      <c r="AC373" s="4">
        <v>4.6746000000000016</v>
      </c>
    </row>
    <row r="374" spans="1:29" x14ac:dyDescent="0.25">
      <c r="A374" s="2">
        <v>373</v>
      </c>
      <c r="B374" t="s">
        <v>5964</v>
      </c>
      <c r="C374" s="3">
        <v>41843</v>
      </c>
      <c r="D374" s="3">
        <v>41847</v>
      </c>
      <c r="E374" t="s">
        <v>25</v>
      </c>
      <c r="F374">
        <f>VLOOKUP(E374,SHIPMODE,2,FALSE)</f>
        <v>2</v>
      </c>
      <c r="G374" t="s">
        <v>3406</v>
      </c>
      <c r="H374" t="s">
        <v>635</v>
      </c>
      <c r="I374" t="s">
        <v>9</v>
      </c>
      <c r="J374">
        <f>VLOOKUP(I374,segmentID,2,FALSE)</f>
        <v>1</v>
      </c>
      <c r="K374" t="s">
        <v>3255</v>
      </c>
      <c r="L374">
        <f>VLOOKUP(K374,country2,2,FALSE)</f>
        <v>1</v>
      </c>
      <c r="M374" t="s">
        <v>636</v>
      </c>
      <c r="N374">
        <f>VLOOKUP(Orders!M374,city2,2,FALSE)</f>
        <v>94</v>
      </c>
      <c r="O374" t="s">
        <v>160</v>
      </c>
      <c r="P374">
        <f>VLOOKUP(O374,state2,2,FALSE)</f>
        <v>17</v>
      </c>
      <c r="Q374">
        <v>85705</v>
      </c>
      <c r="R374" t="s">
        <v>21</v>
      </c>
      <c r="S374">
        <f>VLOOKUP(R374,region2,2,FALSE)</f>
        <v>2</v>
      </c>
      <c r="T374" t="s">
        <v>4410</v>
      </c>
      <c r="U374" t="s">
        <v>22</v>
      </c>
      <c r="V374">
        <f>VLOOKUP(U374,category2,2,FALSE)</f>
        <v>2</v>
      </c>
      <c r="W374" t="s">
        <v>3231</v>
      </c>
      <c r="X374">
        <f>VLOOKUP(W374,subcat2,3,FALSE)</f>
        <v>9</v>
      </c>
      <c r="Y374" t="s">
        <v>2194</v>
      </c>
      <c r="Z374">
        <v>8.1600000000000019</v>
      </c>
      <c r="AA374">
        <v>5</v>
      </c>
      <c r="AB374">
        <v>0.7</v>
      </c>
      <c r="AC374" s="4">
        <v>-5.7119999999999997</v>
      </c>
    </row>
    <row r="375" spans="1:29" x14ac:dyDescent="0.25">
      <c r="A375" s="2">
        <v>374</v>
      </c>
      <c r="B375" t="s">
        <v>5964</v>
      </c>
      <c r="C375" s="3">
        <v>41843</v>
      </c>
      <c r="D375" s="3">
        <v>41847</v>
      </c>
      <c r="E375" t="s">
        <v>25</v>
      </c>
      <c r="F375">
        <f>VLOOKUP(E375,SHIPMODE,2,FALSE)</f>
        <v>2</v>
      </c>
      <c r="G375" t="s">
        <v>3406</v>
      </c>
      <c r="H375" t="s">
        <v>635</v>
      </c>
      <c r="I375" t="s">
        <v>9</v>
      </c>
      <c r="J375">
        <f>VLOOKUP(I375,segmentID,2,FALSE)</f>
        <v>1</v>
      </c>
      <c r="K375" t="s">
        <v>3255</v>
      </c>
      <c r="L375">
        <f>VLOOKUP(K375,country2,2,FALSE)</f>
        <v>1</v>
      </c>
      <c r="M375" t="s">
        <v>636</v>
      </c>
      <c r="N375">
        <f>VLOOKUP(Orders!M375,city2,2,FALSE)</f>
        <v>94</v>
      </c>
      <c r="O375" t="s">
        <v>160</v>
      </c>
      <c r="P375">
        <f>VLOOKUP(O375,state2,2,FALSE)</f>
        <v>17</v>
      </c>
      <c r="Q375">
        <v>85705</v>
      </c>
      <c r="R375" t="s">
        <v>21</v>
      </c>
      <c r="S375">
        <f>VLOOKUP(R375,region2,2,FALSE)</f>
        <v>2</v>
      </c>
      <c r="T375" t="s">
        <v>4086</v>
      </c>
      <c r="U375" t="s">
        <v>35</v>
      </c>
      <c r="V375">
        <f>VLOOKUP(U375,category2,2,FALSE)</f>
        <v>3</v>
      </c>
      <c r="W375" t="s">
        <v>3232</v>
      </c>
      <c r="X375">
        <f>VLOOKUP(W375,subcat2,3,FALSE)</f>
        <v>12</v>
      </c>
      <c r="Y375" t="s">
        <v>2794</v>
      </c>
      <c r="Z375">
        <v>1023.9360000000001</v>
      </c>
      <c r="AA375">
        <v>8</v>
      </c>
      <c r="AB375">
        <v>0.2</v>
      </c>
      <c r="AC375" s="4">
        <v>179.1887999999999</v>
      </c>
    </row>
    <row r="376" spans="1:29" x14ac:dyDescent="0.25">
      <c r="A376" s="2">
        <v>375</v>
      </c>
      <c r="B376" t="s">
        <v>5964</v>
      </c>
      <c r="C376" s="3">
        <v>41843</v>
      </c>
      <c r="D376" s="3">
        <v>41847</v>
      </c>
      <c r="E376" t="s">
        <v>25</v>
      </c>
      <c r="F376">
        <f>VLOOKUP(E376,SHIPMODE,2,FALSE)</f>
        <v>2</v>
      </c>
      <c r="G376" t="s">
        <v>3406</v>
      </c>
      <c r="H376" t="s">
        <v>635</v>
      </c>
      <c r="I376" t="s">
        <v>9</v>
      </c>
      <c r="J376">
        <f>VLOOKUP(I376,segmentID,2,FALSE)</f>
        <v>1</v>
      </c>
      <c r="K376" t="s">
        <v>3255</v>
      </c>
      <c r="L376">
        <f>VLOOKUP(K376,country2,2,FALSE)</f>
        <v>1</v>
      </c>
      <c r="M376" t="s">
        <v>636</v>
      </c>
      <c r="N376">
        <f>VLOOKUP(Orders!M376,city2,2,FALSE)</f>
        <v>94</v>
      </c>
      <c r="O376" t="s">
        <v>160</v>
      </c>
      <c r="P376">
        <f>VLOOKUP(O376,state2,2,FALSE)</f>
        <v>17</v>
      </c>
      <c r="Q376">
        <v>85705</v>
      </c>
      <c r="R376" t="s">
        <v>21</v>
      </c>
      <c r="S376">
        <f>VLOOKUP(R376,region2,2,FALSE)</f>
        <v>2</v>
      </c>
      <c r="T376" t="s">
        <v>4436</v>
      </c>
      <c r="U376" t="s">
        <v>22</v>
      </c>
      <c r="V376">
        <f>VLOOKUP(U376,category2,2,FALSE)</f>
        <v>2</v>
      </c>
      <c r="W376" t="s">
        <v>3229</v>
      </c>
      <c r="X376">
        <f>VLOOKUP(W376,subcat2,3,FALSE)</f>
        <v>7</v>
      </c>
      <c r="Y376" t="s">
        <v>1382</v>
      </c>
      <c r="Z376">
        <v>9.24</v>
      </c>
      <c r="AA376">
        <v>1</v>
      </c>
      <c r="AB376">
        <v>0.2</v>
      </c>
      <c r="AC376" s="4">
        <v>0.92399999999999993</v>
      </c>
    </row>
    <row r="377" spans="1:29" x14ac:dyDescent="0.25">
      <c r="A377" s="2">
        <v>376</v>
      </c>
      <c r="B377" t="s">
        <v>5964</v>
      </c>
      <c r="C377" s="3">
        <v>41843</v>
      </c>
      <c r="D377" s="3">
        <v>41847</v>
      </c>
      <c r="E377" t="s">
        <v>25</v>
      </c>
      <c r="F377">
        <f>VLOOKUP(E377,SHIPMODE,2,FALSE)</f>
        <v>2</v>
      </c>
      <c r="G377" t="s">
        <v>3406</v>
      </c>
      <c r="H377" t="s">
        <v>635</v>
      </c>
      <c r="I377" t="s">
        <v>9</v>
      </c>
      <c r="J377">
        <f>VLOOKUP(I377,segmentID,2,FALSE)</f>
        <v>1</v>
      </c>
      <c r="K377" t="s">
        <v>3255</v>
      </c>
      <c r="L377">
        <f>VLOOKUP(K377,country2,2,FALSE)</f>
        <v>1</v>
      </c>
      <c r="M377" t="s">
        <v>636</v>
      </c>
      <c r="N377">
        <f>VLOOKUP(Orders!M377,city2,2,FALSE)</f>
        <v>94</v>
      </c>
      <c r="O377" t="s">
        <v>160</v>
      </c>
      <c r="P377">
        <f>VLOOKUP(O377,state2,2,FALSE)</f>
        <v>17</v>
      </c>
      <c r="Q377">
        <v>85705</v>
      </c>
      <c r="R377" t="s">
        <v>21</v>
      </c>
      <c r="S377">
        <f>VLOOKUP(R377,region2,2,FALSE)</f>
        <v>2</v>
      </c>
      <c r="T377" t="s">
        <v>4437</v>
      </c>
      <c r="U377" t="s">
        <v>35</v>
      </c>
      <c r="V377">
        <f>VLOOKUP(U377,category2,2,FALSE)</f>
        <v>3</v>
      </c>
      <c r="W377" t="s">
        <v>3232</v>
      </c>
      <c r="X377">
        <f>VLOOKUP(W377,subcat2,3,FALSE)</f>
        <v>12</v>
      </c>
      <c r="Y377" t="s">
        <v>936</v>
      </c>
      <c r="Z377">
        <v>479.04</v>
      </c>
      <c r="AA377">
        <v>10</v>
      </c>
      <c r="AB377">
        <v>0.2</v>
      </c>
      <c r="AC377" s="4">
        <v>-29.940000000000012</v>
      </c>
    </row>
    <row r="378" spans="1:29" x14ac:dyDescent="0.25">
      <c r="A378" s="2">
        <v>377</v>
      </c>
      <c r="B378" t="s">
        <v>7984</v>
      </c>
      <c r="C378" s="3">
        <v>42641</v>
      </c>
      <c r="D378" s="3">
        <v>42644</v>
      </c>
      <c r="E378" t="s">
        <v>97</v>
      </c>
      <c r="F378">
        <f>VLOOKUP(E378,SHIPMODE,2,FALSE)</f>
        <v>3</v>
      </c>
      <c r="G378" t="s">
        <v>3407</v>
      </c>
      <c r="H378" t="s">
        <v>640</v>
      </c>
      <c r="I378" t="s">
        <v>18</v>
      </c>
      <c r="J378">
        <f>VLOOKUP(I378,segmentID,2,FALSE)</f>
        <v>2</v>
      </c>
      <c r="K378" t="s">
        <v>3255</v>
      </c>
      <c r="L378">
        <f>VLOOKUP(K378,country2,2,FALSE)</f>
        <v>1</v>
      </c>
      <c r="M378" t="s">
        <v>641</v>
      </c>
      <c r="N378">
        <f>VLOOKUP(Orders!M378,city2,2,FALSE)</f>
        <v>95</v>
      </c>
      <c r="O378" t="s">
        <v>110</v>
      </c>
      <c r="P378">
        <f>VLOOKUP(O378,state2,2,FALSE)</f>
        <v>11</v>
      </c>
      <c r="Q378">
        <v>62301</v>
      </c>
      <c r="R378" t="s">
        <v>55</v>
      </c>
      <c r="S378">
        <f>VLOOKUP(R378,region2,2,FALSE)</f>
        <v>3</v>
      </c>
      <c r="T378" t="s">
        <v>4438</v>
      </c>
      <c r="U378" t="s">
        <v>22</v>
      </c>
      <c r="V378">
        <f>VLOOKUP(U378,category2,2,FALSE)</f>
        <v>2</v>
      </c>
      <c r="W378" t="s">
        <v>45</v>
      </c>
      <c r="X378">
        <f>VLOOKUP(W378,subcat2,3,FALSE)</f>
        <v>11</v>
      </c>
      <c r="Y378" t="s">
        <v>1781</v>
      </c>
      <c r="Z378">
        <v>99.13600000000001</v>
      </c>
      <c r="AA378">
        <v>4</v>
      </c>
      <c r="AB378">
        <v>0.2</v>
      </c>
      <c r="AC378" s="4">
        <v>30.979999999999993</v>
      </c>
    </row>
    <row r="379" spans="1:29" x14ac:dyDescent="0.25">
      <c r="A379" s="2">
        <v>378</v>
      </c>
      <c r="B379" t="s">
        <v>9288</v>
      </c>
      <c r="C379" s="3">
        <v>42974</v>
      </c>
      <c r="D379" s="3">
        <v>42979</v>
      </c>
      <c r="E379" t="s">
        <v>25</v>
      </c>
      <c r="F379">
        <f>VLOOKUP(E379,SHIPMODE,2,FALSE)</f>
        <v>2</v>
      </c>
      <c r="G379" t="s">
        <v>3408</v>
      </c>
      <c r="H379" t="s">
        <v>643</v>
      </c>
      <c r="I379" t="s">
        <v>18</v>
      </c>
      <c r="J379">
        <f>VLOOKUP(I379,segmentID,2,FALSE)</f>
        <v>2</v>
      </c>
      <c r="K379" t="s">
        <v>3255</v>
      </c>
      <c r="L379">
        <f>VLOOKUP(K379,country2,2,FALSE)</f>
        <v>1</v>
      </c>
      <c r="M379" t="s">
        <v>303</v>
      </c>
      <c r="N379">
        <f>VLOOKUP(Orders!M379,city2,2,FALSE)</f>
        <v>48</v>
      </c>
      <c r="O379" t="s">
        <v>601</v>
      </c>
      <c r="P379">
        <f>VLOOKUP(O379,state2,2,FALSE)</f>
        <v>32</v>
      </c>
      <c r="Q379">
        <v>2038</v>
      </c>
      <c r="R379" t="s">
        <v>79</v>
      </c>
      <c r="S379">
        <f>VLOOKUP(R379,region2,2,FALSE)</f>
        <v>4</v>
      </c>
      <c r="T379" t="s">
        <v>4439</v>
      </c>
      <c r="U379" t="s">
        <v>13</v>
      </c>
      <c r="V379">
        <f>VLOOKUP(U379,category2,2,FALSE)</f>
        <v>1</v>
      </c>
      <c r="W379" t="s">
        <v>29</v>
      </c>
      <c r="X379">
        <f>VLOOKUP(W379,subcat2,3,FALSE)</f>
        <v>4</v>
      </c>
      <c r="Y379" t="s">
        <v>2649</v>
      </c>
      <c r="Z379">
        <v>1488.4239999999998</v>
      </c>
      <c r="AA379">
        <v>7</v>
      </c>
      <c r="AB379">
        <v>0.3</v>
      </c>
      <c r="AC379" s="4">
        <v>-297.68479999999983</v>
      </c>
    </row>
    <row r="380" spans="1:29" x14ac:dyDescent="0.25">
      <c r="A380" s="2">
        <v>379</v>
      </c>
      <c r="B380" t="s">
        <v>6935</v>
      </c>
      <c r="C380" s="3">
        <v>42122</v>
      </c>
      <c r="D380" s="3">
        <v>42129</v>
      </c>
      <c r="E380" t="s">
        <v>25</v>
      </c>
      <c r="F380">
        <f>VLOOKUP(E380,SHIPMODE,2,FALSE)</f>
        <v>2</v>
      </c>
      <c r="G380" t="s">
        <v>3409</v>
      </c>
      <c r="H380" t="s">
        <v>645</v>
      </c>
      <c r="I380" t="s">
        <v>9</v>
      </c>
      <c r="J380">
        <f>VLOOKUP(I380,segmentID,2,FALSE)</f>
        <v>1</v>
      </c>
      <c r="K380" t="s">
        <v>3255</v>
      </c>
      <c r="L380">
        <f>VLOOKUP(K380,country2,2,FALSE)</f>
        <v>1</v>
      </c>
      <c r="M380" t="s">
        <v>95</v>
      </c>
      <c r="N380">
        <f>VLOOKUP(Orders!M380,city2,2,FALSE)</f>
        <v>13</v>
      </c>
      <c r="O380" t="s">
        <v>54</v>
      </c>
      <c r="P380">
        <f>VLOOKUP(O380,state2,2,FALSE)</f>
        <v>6</v>
      </c>
      <c r="Q380">
        <v>77095</v>
      </c>
      <c r="R380" t="s">
        <v>55</v>
      </c>
      <c r="S380">
        <f>VLOOKUP(R380,region2,2,FALSE)</f>
        <v>3</v>
      </c>
      <c r="T380" t="s">
        <v>4440</v>
      </c>
      <c r="U380" t="s">
        <v>22</v>
      </c>
      <c r="V380">
        <f>VLOOKUP(U380,category2,2,FALSE)</f>
        <v>2</v>
      </c>
      <c r="W380" t="s">
        <v>38</v>
      </c>
      <c r="X380">
        <f>VLOOKUP(W380,subcat2,3,FALSE)</f>
        <v>10</v>
      </c>
      <c r="Y380" t="s">
        <v>2792</v>
      </c>
      <c r="Z380">
        <v>8.6519999999999975</v>
      </c>
      <c r="AA380">
        <v>3</v>
      </c>
      <c r="AB380">
        <v>0.8</v>
      </c>
      <c r="AC380" s="4">
        <v>-20.332200000000007</v>
      </c>
    </row>
    <row r="381" spans="1:29" x14ac:dyDescent="0.25">
      <c r="A381" s="2">
        <v>380</v>
      </c>
      <c r="B381" t="s">
        <v>6935</v>
      </c>
      <c r="C381" s="3">
        <v>42122</v>
      </c>
      <c r="D381" s="3">
        <v>42129</v>
      </c>
      <c r="E381" t="s">
        <v>25</v>
      </c>
      <c r="F381">
        <f>VLOOKUP(E381,SHIPMODE,2,FALSE)</f>
        <v>2</v>
      </c>
      <c r="G381" t="s">
        <v>3409</v>
      </c>
      <c r="H381" t="s">
        <v>645</v>
      </c>
      <c r="I381" t="s">
        <v>9</v>
      </c>
      <c r="J381">
        <f>VLOOKUP(I381,segmentID,2,FALSE)</f>
        <v>1</v>
      </c>
      <c r="K381" t="s">
        <v>3255</v>
      </c>
      <c r="L381">
        <f>VLOOKUP(K381,country2,2,FALSE)</f>
        <v>1</v>
      </c>
      <c r="M381" t="s">
        <v>95</v>
      </c>
      <c r="N381">
        <f>VLOOKUP(Orders!M381,city2,2,FALSE)</f>
        <v>13</v>
      </c>
      <c r="O381" t="s">
        <v>54</v>
      </c>
      <c r="P381">
        <f>VLOOKUP(O381,state2,2,FALSE)</f>
        <v>6</v>
      </c>
      <c r="Q381">
        <v>77095</v>
      </c>
      <c r="R381" t="s">
        <v>55</v>
      </c>
      <c r="S381">
        <f>VLOOKUP(R381,region2,2,FALSE)</f>
        <v>3</v>
      </c>
      <c r="T381" t="s">
        <v>4441</v>
      </c>
      <c r="U381" t="s">
        <v>22</v>
      </c>
      <c r="V381">
        <f>VLOOKUP(U381,category2,2,FALSE)</f>
        <v>2</v>
      </c>
      <c r="W381" t="s">
        <v>3227</v>
      </c>
      <c r="X381">
        <f>VLOOKUP(W381,subcat2,3,FALSE)</f>
        <v>5</v>
      </c>
      <c r="Y381" t="s">
        <v>740</v>
      </c>
      <c r="Z381">
        <v>23.832000000000001</v>
      </c>
      <c r="AA381">
        <v>3</v>
      </c>
      <c r="AB381">
        <v>0.2</v>
      </c>
      <c r="AC381" s="4">
        <v>2.6810999999999954</v>
      </c>
    </row>
    <row r="382" spans="1:29" x14ac:dyDescent="0.25">
      <c r="A382" s="2">
        <v>381</v>
      </c>
      <c r="B382" t="s">
        <v>6935</v>
      </c>
      <c r="C382" s="3">
        <v>42122</v>
      </c>
      <c r="D382" s="3">
        <v>42129</v>
      </c>
      <c r="E382" t="s">
        <v>25</v>
      </c>
      <c r="F382">
        <f>VLOOKUP(E382,SHIPMODE,2,FALSE)</f>
        <v>2</v>
      </c>
      <c r="G382" t="s">
        <v>3409</v>
      </c>
      <c r="H382" t="s">
        <v>645</v>
      </c>
      <c r="I382" t="s">
        <v>9</v>
      </c>
      <c r="J382">
        <f>VLOOKUP(I382,segmentID,2,FALSE)</f>
        <v>1</v>
      </c>
      <c r="K382" t="s">
        <v>3255</v>
      </c>
      <c r="L382">
        <f>VLOOKUP(K382,country2,2,FALSE)</f>
        <v>1</v>
      </c>
      <c r="M382" t="s">
        <v>95</v>
      </c>
      <c r="N382">
        <f>VLOOKUP(Orders!M382,city2,2,FALSE)</f>
        <v>13</v>
      </c>
      <c r="O382" t="s">
        <v>54</v>
      </c>
      <c r="P382">
        <f>VLOOKUP(O382,state2,2,FALSE)</f>
        <v>6</v>
      </c>
      <c r="Q382">
        <v>77095</v>
      </c>
      <c r="R382" t="s">
        <v>55</v>
      </c>
      <c r="S382">
        <f>VLOOKUP(R382,region2,2,FALSE)</f>
        <v>3</v>
      </c>
      <c r="T382" t="s">
        <v>4442</v>
      </c>
      <c r="U382" t="s">
        <v>22</v>
      </c>
      <c r="V382">
        <f>VLOOKUP(U382,category2,2,FALSE)</f>
        <v>2</v>
      </c>
      <c r="W382" t="s">
        <v>3231</v>
      </c>
      <c r="X382">
        <f>VLOOKUP(W382,subcat2,3,FALSE)</f>
        <v>9</v>
      </c>
      <c r="Y382" t="s">
        <v>907</v>
      </c>
      <c r="Z382">
        <v>12.175999999999998</v>
      </c>
      <c r="AA382">
        <v>4</v>
      </c>
      <c r="AB382">
        <v>0.8</v>
      </c>
      <c r="AC382" s="4">
        <v>-18.872800000000009</v>
      </c>
    </row>
    <row r="383" spans="1:29" x14ac:dyDescent="0.25">
      <c r="A383" s="2">
        <v>382</v>
      </c>
      <c r="B383" t="s">
        <v>7985</v>
      </c>
      <c r="C383" s="3">
        <v>42671</v>
      </c>
      <c r="D383" s="3">
        <v>42672</v>
      </c>
      <c r="E383" t="s">
        <v>97</v>
      </c>
      <c r="F383">
        <f>VLOOKUP(E383,SHIPMODE,2,FALSE)</f>
        <v>3</v>
      </c>
      <c r="G383" t="s">
        <v>3410</v>
      </c>
      <c r="H383" t="s">
        <v>649</v>
      </c>
      <c r="I383" t="s">
        <v>18</v>
      </c>
      <c r="J383">
        <f>VLOOKUP(I383,segmentID,2,FALSE)</f>
        <v>2</v>
      </c>
      <c r="K383" t="s">
        <v>3255</v>
      </c>
      <c r="L383">
        <f>VLOOKUP(K383,country2,2,FALSE)</f>
        <v>1</v>
      </c>
      <c r="M383" t="s">
        <v>67</v>
      </c>
      <c r="N383">
        <f>VLOOKUP(Orders!M383,city2,2,FALSE)</f>
        <v>9</v>
      </c>
      <c r="O383" t="s">
        <v>20</v>
      </c>
      <c r="P383">
        <f>VLOOKUP(O383,state2,2,FALSE)</f>
        <v>2</v>
      </c>
      <c r="Q383">
        <v>94109</v>
      </c>
      <c r="R383" t="s">
        <v>21</v>
      </c>
      <c r="S383">
        <f>VLOOKUP(R383,region2,2,FALSE)</f>
        <v>2</v>
      </c>
      <c r="T383" t="s">
        <v>4443</v>
      </c>
      <c r="U383" t="s">
        <v>22</v>
      </c>
      <c r="V383">
        <f>VLOOKUP(U383,category2,2,FALSE)</f>
        <v>2</v>
      </c>
      <c r="W383" t="s">
        <v>45</v>
      </c>
      <c r="X383">
        <f>VLOOKUP(W383,subcat2,3,FALSE)</f>
        <v>11</v>
      </c>
      <c r="Y383" t="s">
        <v>3038</v>
      </c>
      <c r="Z383">
        <v>50.96</v>
      </c>
      <c r="AA383">
        <v>7</v>
      </c>
      <c r="AB383">
        <v>0</v>
      </c>
      <c r="AC383" s="4">
        <v>25.48</v>
      </c>
    </row>
    <row r="384" spans="1:29" x14ac:dyDescent="0.25">
      <c r="A384" s="2">
        <v>383</v>
      </c>
      <c r="B384" t="s">
        <v>7985</v>
      </c>
      <c r="C384" s="3">
        <v>42671</v>
      </c>
      <c r="D384" s="3">
        <v>42672</v>
      </c>
      <c r="E384" t="s">
        <v>97</v>
      </c>
      <c r="F384">
        <f>VLOOKUP(E384,SHIPMODE,2,FALSE)</f>
        <v>3</v>
      </c>
      <c r="G384" t="s">
        <v>3410</v>
      </c>
      <c r="H384" t="s">
        <v>649</v>
      </c>
      <c r="I384" t="s">
        <v>18</v>
      </c>
      <c r="J384">
        <f>VLOOKUP(I384,segmentID,2,FALSE)</f>
        <v>2</v>
      </c>
      <c r="K384" t="s">
        <v>3255</v>
      </c>
      <c r="L384">
        <f>VLOOKUP(K384,country2,2,FALSE)</f>
        <v>1</v>
      </c>
      <c r="M384" t="s">
        <v>67</v>
      </c>
      <c r="N384">
        <f>VLOOKUP(Orders!M384,city2,2,FALSE)</f>
        <v>9</v>
      </c>
      <c r="O384" t="s">
        <v>20</v>
      </c>
      <c r="P384">
        <f>VLOOKUP(O384,state2,2,FALSE)</f>
        <v>2</v>
      </c>
      <c r="Q384">
        <v>94109</v>
      </c>
      <c r="R384" t="s">
        <v>21</v>
      </c>
      <c r="S384">
        <f>VLOOKUP(R384,region2,2,FALSE)</f>
        <v>2</v>
      </c>
      <c r="T384" t="s">
        <v>4444</v>
      </c>
      <c r="U384" t="s">
        <v>22</v>
      </c>
      <c r="V384">
        <f>VLOOKUP(U384,category2,2,FALSE)</f>
        <v>2</v>
      </c>
      <c r="W384" t="s">
        <v>3231</v>
      </c>
      <c r="X384">
        <f>VLOOKUP(W384,subcat2,3,FALSE)</f>
        <v>9</v>
      </c>
      <c r="Y384" t="s">
        <v>2534</v>
      </c>
      <c r="Z384">
        <v>49.536000000000001</v>
      </c>
      <c r="AA384">
        <v>3</v>
      </c>
      <c r="AB384">
        <v>0.2</v>
      </c>
      <c r="AC384" s="4">
        <v>17.337599999999998</v>
      </c>
    </row>
    <row r="385" spans="1:29" x14ac:dyDescent="0.25">
      <c r="A385" s="2">
        <v>384</v>
      </c>
      <c r="B385" t="s">
        <v>6936</v>
      </c>
      <c r="C385" s="3">
        <v>42181</v>
      </c>
      <c r="D385" s="3">
        <v>42184</v>
      </c>
      <c r="E385" t="s">
        <v>7</v>
      </c>
      <c r="F385">
        <f>VLOOKUP(E385,SHIPMODE,2,FALSE)</f>
        <v>1</v>
      </c>
      <c r="G385" t="s">
        <v>3411</v>
      </c>
      <c r="H385" t="s">
        <v>652</v>
      </c>
      <c r="I385" t="s">
        <v>18</v>
      </c>
      <c r="J385">
        <f>VLOOKUP(I385,segmentID,2,FALSE)</f>
        <v>2</v>
      </c>
      <c r="K385" t="s">
        <v>3255</v>
      </c>
      <c r="L385">
        <f>VLOOKUP(K385,country2,2,FALSE)</f>
        <v>1</v>
      </c>
      <c r="M385" t="s">
        <v>541</v>
      </c>
      <c r="N385">
        <f>VLOOKUP(Orders!M385,city2,2,FALSE)</f>
        <v>80</v>
      </c>
      <c r="O385" t="s">
        <v>123</v>
      </c>
      <c r="P385">
        <f>VLOOKUP(O385,state2,2,FALSE)</f>
        <v>13</v>
      </c>
      <c r="Q385">
        <v>48180</v>
      </c>
      <c r="R385" t="s">
        <v>55</v>
      </c>
      <c r="S385">
        <f>VLOOKUP(R385,region2,2,FALSE)</f>
        <v>3</v>
      </c>
      <c r="T385" t="s">
        <v>4445</v>
      </c>
      <c r="U385" t="s">
        <v>35</v>
      </c>
      <c r="V385">
        <f>VLOOKUP(U385,category2,2,FALSE)</f>
        <v>3</v>
      </c>
      <c r="W385" t="s">
        <v>3232</v>
      </c>
      <c r="X385">
        <f>VLOOKUP(W385,subcat2,3,FALSE)</f>
        <v>12</v>
      </c>
      <c r="Y385" t="s">
        <v>2050</v>
      </c>
      <c r="Z385">
        <v>41.9</v>
      </c>
      <c r="AA385">
        <v>2</v>
      </c>
      <c r="AB385">
        <v>0</v>
      </c>
      <c r="AC385" s="4">
        <v>8.7989999999999995</v>
      </c>
    </row>
    <row r="386" spans="1:29" x14ac:dyDescent="0.25">
      <c r="A386" s="2">
        <v>385</v>
      </c>
      <c r="B386" t="s">
        <v>6937</v>
      </c>
      <c r="C386" s="3">
        <v>42335</v>
      </c>
      <c r="D386" s="3">
        <v>42340</v>
      </c>
      <c r="E386" t="s">
        <v>25</v>
      </c>
      <c r="F386">
        <f>VLOOKUP(E386,SHIPMODE,2,FALSE)</f>
        <v>2</v>
      </c>
      <c r="G386" t="s">
        <v>3412</v>
      </c>
      <c r="H386" t="s">
        <v>654</v>
      </c>
      <c r="I386" t="s">
        <v>9</v>
      </c>
      <c r="J386">
        <f>VLOOKUP(I386,segmentID,2,FALSE)</f>
        <v>1</v>
      </c>
      <c r="K386" t="s">
        <v>3255</v>
      </c>
      <c r="L386">
        <f>VLOOKUP(K386,country2,2,FALSE)</f>
        <v>1</v>
      </c>
      <c r="M386" t="s">
        <v>655</v>
      </c>
      <c r="N386">
        <f>VLOOKUP(Orders!M386,city2,2,FALSE)</f>
        <v>96</v>
      </c>
      <c r="O386" t="s">
        <v>28</v>
      </c>
      <c r="P386">
        <f>VLOOKUP(O386,state2,2,FALSE)</f>
        <v>3</v>
      </c>
      <c r="Q386">
        <v>33024</v>
      </c>
      <c r="R386" t="s">
        <v>12</v>
      </c>
      <c r="S386">
        <f>VLOOKUP(R386,region2,2,FALSE)</f>
        <v>1</v>
      </c>
      <c r="T386" t="s">
        <v>4446</v>
      </c>
      <c r="U386" t="s">
        <v>13</v>
      </c>
      <c r="V386">
        <f>VLOOKUP(U386,category2,2,FALSE)</f>
        <v>1</v>
      </c>
      <c r="W386" t="s">
        <v>29</v>
      </c>
      <c r="X386">
        <f>VLOOKUP(W386,subcat2,3,FALSE)</f>
        <v>4</v>
      </c>
      <c r="Y386" t="s">
        <v>1904</v>
      </c>
      <c r="Z386">
        <v>375.45750000000004</v>
      </c>
      <c r="AA386">
        <v>3</v>
      </c>
      <c r="AB386">
        <v>0.45</v>
      </c>
      <c r="AC386" s="4">
        <v>-157.00949999999997</v>
      </c>
    </row>
    <row r="387" spans="1:29" x14ac:dyDescent="0.25">
      <c r="A387" s="2">
        <v>386</v>
      </c>
      <c r="B387" t="s">
        <v>6937</v>
      </c>
      <c r="C387" s="3">
        <v>42335</v>
      </c>
      <c r="D387" s="3">
        <v>42340</v>
      </c>
      <c r="E387" t="s">
        <v>25</v>
      </c>
      <c r="F387">
        <f>VLOOKUP(E387,SHIPMODE,2,FALSE)</f>
        <v>2</v>
      </c>
      <c r="G387" t="s">
        <v>3412</v>
      </c>
      <c r="H387" t="s">
        <v>654</v>
      </c>
      <c r="I387" t="s">
        <v>9</v>
      </c>
      <c r="J387">
        <f>VLOOKUP(I387,segmentID,2,FALSE)</f>
        <v>1</v>
      </c>
      <c r="K387" t="s">
        <v>3255</v>
      </c>
      <c r="L387">
        <f>VLOOKUP(K387,country2,2,FALSE)</f>
        <v>1</v>
      </c>
      <c r="M387" t="s">
        <v>655</v>
      </c>
      <c r="N387">
        <f>VLOOKUP(Orders!M387,city2,2,FALSE)</f>
        <v>96</v>
      </c>
      <c r="O387" t="s">
        <v>28</v>
      </c>
      <c r="P387">
        <f>VLOOKUP(O387,state2,2,FALSE)</f>
        <v>3</v>
      </c>
      <c r="Q387">
        <v>33024</v>
      </c>
      <c r="R387" t="s">
        <v>12</v>
      </c>
      <c r="S387">
        <f>VLOOKUP(R387,region2,2,FALSE)</f>
        <v>1</v>
      </c>
      <c r="T387" t="s">
        <v>4447</v>
      </c>
      <c r="U387" t="s">
        <v>35</v>
      </c>
      <c r="V387">
        <f>VLOOKUP(U387,category2,2,FALSE)</f>
        <v>3</v>
      </c>
      <c r="W387" t="s">
        <v>3232</v>
      </c>
      <c r="X387">
        <f>VLOOKUP(W387,subcat2,3,FALSE)</f>
        <v>12</v>
      </c>
      <c r="Y387" t="s">
        <v>1289</v>
      </c>
      <c r="Z387">
        <v>83.976000000000013</v>
      </c>
      <c r="AA387">
        <v>3</v>
      </c>
      <c r="AB387">
        <v>0.2</v>
      </c>
      <c r="AC387" s="4">
        <v>-1.049700000000005</v>
      </c>
    </row>
    <row r="388" spans="1:29" x14ac:dyDescent="0.25">
      <c r="A388" s="2">
        <v>387</v>
      </c>
      <c r="B388" t="s">
        <v>6938</v>
      </c>
      <c r="C388" s="3">
        <v>42341</v>
      </c>
      <c r="D388" s="3">
        <v>42345</v>
      </c>
      <c r="E388" t="s">
        <v>25</v>
      </c>
      <c r="F388">
        <f>VLOOKUP(E388,SHIPMODE,2,FALSE)</f>
        <v>2</v>
      </c>
      <c r="G388" t="s">
        <v>3413</v>
      </c>
      <c r="H388" t="s">
        <v>658</v>
      </c>
      <c r="I388" t="s">
        <v>18</v>
      </c>
      <c r="J388">
        <f>VLOOKUP(I388,segmentID,2,FALSE)</f>
        <v>2</v>
      </c>
      <c r="K388" t="s">
        <v>3255</v>
      </c>
      <c r="L388">
        <f>VLOOKUP(K388,country2,2,FALSE)</f>
        <v>1</v>
      </c>
      <c r="M388" t="s">
        <v>77</v>
      </c>
      <c r="N388">
        <f>VLOOKUP(Orders!M388,city2,2,FALSE)</f>
        <v>11</v>
      </c>
      <c r="O388" t="s">
        <v>78</v>
      </c>
      <c r="P388">
        <f>VLOOKUP(O388,state2,2,FALSE)</f>
        <v>10</v>
      </c>
      <c r="Q388">
        <v>19140</v>
      </c>
      <c r="R388" t="s">
        <v>79</v>
      </c>
      <c r="S388">
        <f>VLOOKUP(R388,region2,2,FALSE)</f>
        <v>4</v>
      </c>
      <c r="T388" t="s">
        <v>4448</v>
      </c>
      <c r="U388" t="s">
        <v>35</v>
      </c>
      <c r="V388">
        <f>VLOOKUP(U388,category2,2,FALSE)</f>
        <v>3</v>
      </c>
      <c r="W388" t="s">
        <v>3235</v>
      </c>
      <c r="X388">
        <f>VLOOKUP(W388,subcat2,3,FALSE)</f>
        <v>16</v>
      </c>
      <c r="Y388" t="s">
        <v>3238</v>
      </c>
      <c r="Z388">
        <v>482.34000000000003</v>
      </c>
      <c r="AA388">
        <v>4</v>
      </c>
      <c r="AB388">
        <v>0.7</v>
      </c>
      <c r="AC388" s="4">
        <v>-337.63799999999981</v>
      </c>
    </row>
    <row r="389" spans="1:29" x14ac:dyDescent="0.25">
      <c r="A389" s="2">
        <v>388</v>
      </c>
      <c r="B389" t="s">
        <v>6938</v>
      </c>
      <c r="C389" s="3">
        <v>42341</v>
      </c>
      <c r="D389" s="3">
        <v>42345</v>
      </c>
      <c r="E389" t="s">
        <v>25</v>
      </c>
      <c r="F389">
        <f>VLOOKUP(E389,SHIPMODE,2,FALSE)</f>
        <v>2</v>
      </c>
      <c r="G389" t="s">
        <v>3413</v>
      </c>
      <c r="H389" t="s">
        <v>658</v>
      </c>
      <c r="I389" t="s">
        <v>18</v>
      </c>
      <c r="J389">
        <f>VLOOKUP(I389,segmentID,2,FALSE)</f>
        <v>2</v>
      </c>
      <c r="K389" t="s">
        <v>3255</v>
      </c>
      <c r="L389">
        <f>VLOOKUP(K389,country2,2,FALSE)</f>
        <v>1</v>
      </c>
      <c r="M389" t="s">
        <v>77</v>
      </c>
      <c r="N389">
        <f>VLOOKUP(Orders!M389,city2,2,FALSE)</f>
        <v>11</v>
      </c>
      <c r="O389" t="s">
        <v>78</v>
      </c>
      <c r="P389">
        <f>VLOOKUP(O389,state2,2,FALSE)</f>
        <v>10</v>
      </c>
      <c r="Q389">
        <v>19140</v>
      </c>
      <c r="R389" t="s">
        <v>79</v>
      </c>
      <c r="S389">
        <f>VLOOKUP(R389,region2,2,FALSE)</f>
        <v>4</v>
      </c>
      <c r="T389" t="s">
        <v>4449</v>
      </c>
      <c r="U389" t="s">
        <v>13</v>
      </c>
      <c r="V389">
        <f>VLOOKUP(U389,category2,2,FALSE)</f>
        <v>1</v>
      </c>
      <c r="W389" t="s">
        <v>3228</v>
      </c>
      <c r="X389">
        <f>VLOOKUP(W389,subcat2,3,FALSE)</f>
        <v>6</v>
      </c>
      <c r="Y389" t="s">
        <v>901</v>
      </c>
      <c r="Z389">
        <v>2.9600000000000004</v>
      </c>
      <c r="AA389">
        <v>1</v>
      </c>
      <c r="AB389">
        <v>0.2</v>
      </c>
      <c r="AC389" s="4">
        <v>0.77700000000000025</v>
      </c>
    </row>
    <row r="390" spans="1:29" x14ac:dyDescent="0.25">
      <c r="A390" s="2">
        <v>389</v>
      </c>
      <c r="B390" t="s">
        <v>5965</v>
      </c>
      <c r="C390" s="3">
        <v>41967</v>
      </c>
      <c r="D390" s="3">
        <v>41969</v>
      </c>
      <c r="E390" t="s">
        <v>97</v>
      </c>
      <c r="F390">
        <f>VLOOKUP(E390,SHIPMODE,2,FALSE)</f>
        <v>3</v>
      </c>
      <c r="G390" t="s">
        <v>3414</v>
      </c>
      <c r="H390" t="s">
        <v>661</v>
      </c>
      <c r="I390" t="s">
        <v>9</v>
      </c>
      <c r="J390">
        <f>VLOOKUP(I390,segmentID,2,FALSE)</f>
        <v>1</v>
      </c>
      <c r="K390" t="s">
        <v>3255</v>
      </c>
      <c r="L390">
        <f>VLOOKUP(K390,country2,2,FALSE)</f>
        <v>1</v>
      </c>
      <c r="M390" t="s">
        <v>493</v>
      </c>
      <c r="N390">
        <f>VLOOKUP(Orders!M390,city2,2,FALSE)</f>
        <v>75</v>
      </c>
      <c r="O390" t="s">
        <v>249</v>
      </c>
      <c r="P390">
        <f>VLOOKUP(O390,state2,2,FALSE)</f>
        <v>25</v>
      </c>
      <c r="Q390">
        <v>45231</v>
      </c>
      <c r="R390" t="s">
        <v>79</v>
      </c>
      <c r="S390">
        <f>VLOOKUP(R390,region2,2,FALSE)</f>
        <v>4</v>
      </c>
      <c r="T390" t="s">
        <v>4450</v>
      </c>
      <c r="U390" t="s">
        <v>22</v>
      </c>
      <c r="V390">
        <f>VLOOKUP(U390,category2,2,FALSE)</f>
        <v>2</v>
      </c>
      <c r="W390" t="s">
        <v>3229</v>
      </c>
      <c r="X390">
        <f>VLOOKUP(W390,subcat2,3,FALSE)</f>
        <v>7</v>
      </c>
      <c r="Y390" t="s">
        <v>2162</v>
      </c>
      <c r="Z390">
        <v>2.6240000000000001</v>
      </c>
      <c r="AA390">
        <v>1</v>
      </c>
      <c r="AB390">
        <v>0.2</v>
      </c>
      <c r="AC390" s="4">
        <v>0.42639999999999978</v>
      </c>
    </row>
    <row r="391" spans="1:29" x14ac:dyDescent="0.25">
      <c r="A391" s="2">
        <v>390</v>
      </c>
      <c r="B391" t="s">
        <v>9289</v>
      </c>
      <c r="C391" s="3">
        <v>43080</v>
      </c>
      <c r="D391" s="3">
        <v>43084</v>
      </c>
      <c r="E391" t="s">
        <v>25</v>
      </c>
      <c r="F391">
        <f>VLOOKUP(E391,SHIPMODE,2,FALSE)</f>
        <v>2</v>
      </c>
      <c r="G391" t="s">
        <v>3415</v>
      </c>
      <c r="H391" t="s">
        <v>663</v>
      </c>
      <c r="I391" t="s">
        <v>9</v>
      </c>
      <c r="J391">
        <f>VLOOKUP(I391,segmentID,2,FALSE)</f>
        <v>1</v>
      </c>
      <c r="K391" t="s">
        <v>3255</v>
      </c>
      <c r="L391">
        <f>VLOOKUP(K391,country2,2,FALSE)</f>
        <v>1</v>
      </c>
      <c r="M391" t="s">
        <v>138</v>
      </c>
      <c r="N391">
        <f>VLOOKUP(Orders!M391,city2,2,FALSE)</f>
        <v>21</v>
      </c>
      <c r="O391" t="s">
        <v>139</v>
      </c>
      <c r="P391">
        <f>VLOOKUP(O391,state2,2,FALSE)</f>
        <v>16</v>
      </c>
      <c r="Q391">
        <v>10009</v>
      </c>
      <c r="R391" t="s">
        <v>79</v>
      </c>
      <c r="S391">
        <f>VLOOKUP(R391,region2,2,FALSE)</f>
        <v>4</v>
      </c>
      <c r="T391" t="s">
        <v>4451</v>
      </c>
      <c r="U391" t="s">
        <v>22</v>
      </c>
      <c r="V391">
        <f>VLOOKUP(U391,category2,2,FALSE)</f>
        <v>2</v>
      </c>
      <c r="W391" t="s">
        <v>3231</v>
      </c>
      <c r="X391">
        <f>VLOOKUP(W391,subcat2,3,FALSE)</f>
        <v>9</v>
      </c>
      <c r="Y391" t="s">
        <v>1652</v>
      </c>
      <c r="Z391">
        <v>23.36</v>
      </c>
      <c r="AA391">
        <v>4</v>
      </c>
      <c r="AB391">
        <v>0.2</v>
      </c>
      <c r="AC391" s="4">
        <v>7.8839999999999986</v>
      </c>
    </row>
    <row r="392" spans="1:29" x14ac:dyDescent="0.25">
      <c r="A392" s="2">
        <v>391</v>
      </c>
      <c r="B392" t="s">
        <v>9289</v>
      </c>
      <c r="C392" s="3">
        <v>43080</v>
      </c>
      <c r="D392" s="3">
        <v>43084</v>
      </c>
      <c r="E392" t="s">
        <v>25</v>
      </c>
      <c r="F392">
        <f>VLOOKUP(E392,SHIPMODE,2,FALSE)</f>
        <v>2</v>
      </c>
      <c r="G392" t="s">
        <v>3415</v>
      </c>
      <c r="H392" t="s">
        <v>663</v>
      </c>
      <c r="I392" t="s">
        <v>9</v>
      </c>
      <c r="J392">
        <f>VLOOKUP(I392,segmentID,2,FALSE)</f>
        <v>1</v>
      </c>
      <c r="K392" t="s">
        <v>3255</v>
      </c>
      <c r="L392">
        <f>VLOOKUP(K392,country2,2,FALSE)</f>
        <v>1</v>
      </c>
      <c r="M392" t="s">
        <v>138</v>
      </c>
      <c r="N392">
        <f>VLOOKUP(Orders!M392,city2,2,FALSE)</f>
        <v>21</v>
      </c>
      <c r="O392" t="s">
        <v>139</v>
      </c>
      <c r="P392">
        <f>VLOOKUP(O392,state2,2,FALSE)</f>
        <v>16</v>
      </c>
      <c r="Q392">
        <v>10009</v>
      </c>
      <c r="R392" t="s">
        <v>79</v>
      </c>
      <c r="S392">
        <f>VLOOKUP(R392,region2,2,FALSE)</f>
        <v>4</v>
      </c>
      <c r="T392" t="s">
        <v>4194</v>
      </c>
      <c r="U392" t="s">
        <v>35</v>
      </c>
      <c r="V392">
        <f>VLOOKUP(U392,category2,2,FALSE)</f>
        <v>3</v>
      </c>
      <c r="W392" t="s">
        <v>3232</v>
      </c>
      <c r="X392">
        <f>VLOOKUP(W392,subcat2,3,FALSE)</f>
        <v>12</v>
      </c>
      <c r="Y392" t="s">
        <v>2059</v>
      </c>
      <c r="Z392">
        <v>39.979999999999997</v>
      </c>
      <c r="AA392">
        <v>2</v>
      </c>
      <c r="AB392">
        <v>0</v>
      </c>
      <c r="AC392" s="4">
        <v>13.593199999999996</v>
      </c>
    </row>
    <row r="393" spans="1:29" x14ac:dyDescent="0.25">
      <c r="A393" s="2">
        <v>392</v>
      </c>
      <c r="B393" t="s">
        <v>5966</v>
      </c>
      <c r="C393" s="3">
        <v>41903</v>
      </c>
      <c r="D393" s="3">
        <v>41905</v>
      </c>
      <c r="E393" t="s">
        <v>7</v>
      </c>
      <c r="F393">
        <f>VLOOKUP(E393,SHIPMODE,2,FALSE)</f>
        <v>1</v>
      </c>
      <c r="G393" t="s">
        <v>3416</v>
      </c>
      <c r="H393" t="s">
        <v>665</v>
      </c>
      <c r="I393" t="s">
        <v>9</v>
      </c>
      <c r="J393">
        <f>VLOOKUP(I393,segmentID,2,FALSE)</f>
        <v>1</v>
      </c>
      <c r="K393" t="s">
        <v>3255</v>
      </c>
      <c r="L393">
        <f>VLOOKUP(K393,country2,2,FALSE)</f>
        <v>1</v>
      </c>
      <c r="M393" t="s">
        <v>666</v>
      </c>
      <c r="N393">
        <f>VLOOKUP(Orders!M393,city2,2,FALSE)</f>
        <v>97</v>
      </c>
      <c r="O393" t="s">
        <v>49</v>
      </c>
      <c r="P393">
        <f>VLOOKUP(O393,state2,2,FALSE)</f>
        <v>5</v>
      </c>
      <c r="Q393">
        <v>98198</v>
      </c>
      <c r="R393" t="s">
        <v>21</v>
      </c>
      <c r="S393">
        <f>VLOOKUP(R393,region2,2,FALSE)</f>
        <v>2</v>
      </c>
      <c r="T393" t="s">
        <v>4452</v>
      </c>
      <c r="U393" t="s">
        <v>35</v>
      </c>
      <c r="V393">
        <f>VLOOKUP(U393,category2,2,FALSE)</f>
        <v>3</v>
      </c>
      <c r="W393" t="s">
        <v>3230</v>
      </c>
      <c r="X393">
        <f>VLOOKUP(W393,subcat2,3,FALSE)</f>
        <v>8</v>
      </c>
      <c r="Y393" t="s">
        <v>1270</v>
      </c>
      <c r="Z393">
        <v>246.38400000000001</v>
      </c>
      <c r="AA393">
        <v>2</v>
      </c>
      <c r="AB393">
        <v>0.2</v>
      </c>
      <c r="AC393" s="4">
        <v>27.718199999999968</v>
      </c>
    </row>
    <row r="394" spans="1:29" x14ac:dyDescent="0.25">
      <c r="A394" s="2">
        <v>393</v>
      </c>
      <c r="B394" t="s">
        <v>5966</v>
      </c>
      <c r="C394" s="3">
        <v>41903</v>
      </c>
      <c r="D394" s="3">
        <v>41905</v>
      </c>
      <c r="E394" t="s">
        <v>7</v>
      </c>
      <c r="F394">
        <f>VLOOKUP(E394,SHIPMODE,2,FALSE)</f>
        <v>1</v>
      </c>
      <c r="G394" t="s">
        <v>3416</v>
      </c>
      <c r="H394" t="s">
        <v>665</v>
      </c>
      <c r="I394" t="s">
        <v>9</v>
      </c>
      <c r="J394">
        <f>VLOOKUP(I394,segmentID,2,FALSE)</f>
        <v>1</v>
      </c>
      <c r="K394" t="s">
        <v>3255</v>
      </c>
      <c r="L394">
        <f>VLOOKUP(K394,country2,2,FALSE)</f>
        <v>1</v>
      </c>
      <c r="M394" t="s">
        <v>666</v>
      </c>
      <c r="N394">
        <f>VLOOKUP(Orders!M394,city2,2,FALSE)</f>
        <v>97</v>
      </c>
      <c r="O394" t="s">
        <v>49</v>
      </c>
      <c r="P394">
        <f>VLOOKUP(O394,state2,2,FALSE)</f>
        <v>5</v>
      </c>
      <c r="Q394">
        <v>98198</v>
      </c>
      <c r="R394" t="s">
        <v>21</v>
      </c>
      <c r="S394">
        <f>VLOOKUP(R394,region2,2,FALSE)</f>
        <v>2</v>
      </c>
      <c r="T394" t="s">
        <v>4453</v>
      </c>
      <c r="U394" t="s">
        <v>35</v>
      </c>
      <c r="V394">
        <f>VLOOKUP(U394,category2,2,FALSE)</f>
        <v>3</v>
      </c>
      <c r="W394" t="s">
        <v>3236</v>
      </c>
      <c r="X394">
        <f>VLOOKUP(W394,subcat2,3,FALSE)</f>
        <v>17</v>
      </c>
      <c r="Y394" t="s">
        <v>1178</v>
      </c>
      <c r="Z394">
        <v>1799.97</v>
      </c>
      <c r="AA394">
        <v>3</v>
      </c>
      <c r="AB394">
        <v>0</v>
      </c>
      <c r="AC394" s="4">
        <v>701.98829999999998</v>
      </c>
    </row>
    <row r="395" spans="1:29" x14ac:dyDescent="0.25">
      <c r="A395" s="2">
        <v>394</v>
      </c>
      <c r="B395" t="s">
        <v>5967</v>
      </c>
      <c r="C395" s="3">
        <v>41797</v>
      </c>
      <c r="D395" s="3">
        <v>41800</v>
      </c>
      <c r="E395" t="s">
        <v>7</v>
      </c>
      <c r="F395">
        <f>VLOOKUP(E395,SHIPMODE,2,FALSE)</f>
        <v>1</v>
      </c>
      <c r="G395" t="s">
        <v>3417</v>
      </c>
      <c r="H395" t="s">
        <v>669</v>
      </c>
      <c r="I395" t="s">
        <v>18</v>
      </c>
      <c r="J395">
        <f>VLOOKUP(I395,segmentID,2,FALSE)</f>
        <v>2</v>
      </c>
      <c r="K395" t="s">
        <v>3255</v>
      </c>
      <c r="L395">
        <f>VLOOKUP(K395,country2,2,FALSE)</f>
        <v>1</v>
      </c>
      <c r="M395" t="s">
        <v>670</v>
      </c>
      <c r="N395">
        <f>VLOOKUP(Orders!M395,city2,2,FALSE)</f>
        <v>98</v>
      </c>
      <c r="O395" t="s">
        <v>110</v>
      </c>
      <c r="P395">
        <f>VLOOKUP(O395,state2,2,FALSE)</f>
        <v>11</v>
      </c>
      <c r="Q395">
        <v>61604</v>
      </c>
      <c r="R395" t="s">
        <v>55</v>
      </c>
      <c r="S395">
        <f>VLOOKUP(R395,region2,2,FALSE)</f>
        <v>3</v>
      </c>
      <c r="T395" t="s">
        <v>4454</v>
      </c>
      <c r="U395" t="s">
        <v>22</v>
      </c>
      <c r="V395">
        <f>VLOOKUP(U395,category2,2,FALSE)</f>
        <v>2</v>
      </c>
      <c r="W395" t="s">
        <v>3231</v>
      </c>
      <c r="X395">
        <f>VLOOKUP(W395,subcat2,3,FALSE)</f>
        <v>9</v>
      </c>
      <c r="Y395" t="s">
        <v>2723</v>
      </c>
      <c r="Z395">
        <v>12.461999999999996</v>
      </c>
      <c r="AA395">
        <v>3</v>
      </c>
      <c r="AB395">
        <v>0.8</v>
      </c>
      <c r="AC395" s="4">
        <v>-20.5623</v>
      </c>
    </row>
    <row r="396" spans="1:29" x14ac:dyDescent="0.25">
      <c r="A396" s="2">
        <v>395</v>
      </c>
      <c r="B396" t="s">
        <v>9290</v>
      </c>
      <c r="C396" s="3">
        <v>42916</v>
      </c>
      <c r="D396" s="3">
        <v>42921</v>
      </c>
      <c r="E396" t="s">
        <v>25</v>
      </c>
      <c r="F396">
        <f>VLOOKUP(E396,SHIPMODE,2,FALSE)</f>
        <v>2</v>
      </c>
      <c r="G396" t="s">
        <v>3418</v>
      </c>
      <c r="H396" t="s">
        <v>672</v>
      </c>
      <c r="I396" t="s">
        <v>52</v>
      </c>
      <c r="J396">
        <f>VLOOKUP(I396,segmentID,2,FALSE)</f>
        <v>3</v>
      </c>
      <c r="K396" t="s">
        <v>3255</v>
      </c>
      <c r="L396">
        <f>VLOOKUP(K396,country2,2,FALSE)</f>
        <v>1</v>
      </c>
      <c r="M396" t="s">
        <v>673</v>
      </c>
      <c r="N396">
        <f>VLOOKUP(Orders!M396,city2,2,FALSE)</f>
        <v>99</v>
      </c>
      <c r="O396" t="s">
        <v>674</v>
      </c>
      <c r="P396">
        <f>VLOOKUP(O396,state2,2,FALSE)</f>
        <v>34</v>
      </c>
      <c r="Q396">
        <v>89115</v>
      </c>
      <c r="R396" t="s">
        <v>21</v>
      </c>
      <c r="S396">
        <f>VLOOKUP(R396,region2,2,FALSE)</f>
        <v>2</v>
      </c>
      <c r="T396" t="s">
        <v>4455</v>
      </c>
      <c r="U396" t="s">
        <v>22</v>
      </c>
      <c r="V396">
        <f>VLOOKUP(U396,category2,2,FALSE)</f>
        <v>2</v>
      </c>
      <c r="W396" t="s">
        <v>3231</v>
      </c>
      <c r="X396">
        <f>VLOOKUP(W396,subcat2,3,FALSE)</f>
        <v>9</v>
      </c>
      <c r="Y396" t="s">
        <v>1651</v>
      </c>
      <c r="Z396">
        <v>75.792000000000002</v>
      </c>
      <c r="AA396">
        <v>3</v>
      </c>
      <c r="AB396">
        <v>0.2</v>
      </c>
      <c r="AC396" s="4">
        <v>25.579799999999992</v>
      </c>
    </row>
    <row r="397" spans="1:29" x14ac:dyDescent="0.25">
      <c r="A397" s="2">
        <v>396</v>
      </c>
      <c r="B397" t="s">
        <v>9291</v>
      </c>
      <c r="C397" s="3">
        <v>43025</v>
      </c>
      <c r="D397" s="3">
        <v>43027</v>
      </c>
      <c r="E397" t="s">
        <v>7</v>
      </c>
      <c r="F397">
        <f>VLOOKUP(E397,SHIPMODE,2,FALSE)</f>
        <v>1</v>
      </c>
      <c r="G397" t="s">
        <v>3419</v>
      </c>
      <c r="H397" t="s">
        <v>675</v>
      </c>
      <c r="I397" t="s">
        <v>18</v>
      </c>
      <c r="J397">
        <f>VLOOKUP(I397,segmentID,2,FALSE)</f>
        <v>2</v>
      </c>
      <c r="K397" t="s">
        <v>3255</v>
      </c>
      <c r="L397">
        <f>VLOOKUP(K397,country2,2,FALSE)</f>
        <v>1</v>
      </c>
      <c r="M397" t="s">
        <v>676</v>
      </c>
      <c r="N397">
        <f>VLOOKUP(Orders!M397,city2,2,FALSE)</f>
        <v>100</v>
      </c>
      <c r="O397" t="s">
        <v>677</v>
      </c>
      <c r="P397">
        <f>VLOOKUP(O397,state2,2,FALSE)</f>
        <v>35</v>
      </c>
      <c r="Q397">
        <v>2886</v>
      </c>
      <c r="R397" t="s">
        <v>79</v>
      </c>
      <c r="S397">
        <f>VLOOKUP(R397,region2,2,FALSE)</f>
        <v>4</v>
      </c>
      <c r="T397" t="s">
        <v>4456</v>
      </c>
      <c r="U397" t="s">
        <v>22</v>
      </c>
      <c r="V397">
        <f>VLOOKUP(U397,category2,2,FALSE)</f>
        <v>2</v>
      </c>
      <c r="W397" t="s">
        <v>3227</v>
      </c>
      <c r="X397">
        <f>VLOOKUP(W397,subcat2,3,FALSE)</f>
        <v>5</v>
      </c>
      <c r="Y397" t="s">
        <v>2860</v>
      </c>
      <c r="Z397">
        <v>49.96</v>
      </c>
      <c r="AA397">
        <v>2</v>
      </c>
      <c r="AB397">
        <v>0</v>
      </c>
      <c r="AC397" s="4">
        <v>9.4923999999999964</v>
      </c>
    </row>
    <row r="398" spans="1:29" x14ac:dyDescent="0.25">
      <c r="A398" s="2">
        <v>397</v>
      </c>
      <c r="B398" t="s">
        <v>9291</v>
      </c>
      <c r="C398" s="3">
        <v>43025</v>
      </c>
      <c r="D398" s="3">
        <v>43027</v>
      </c>
      <c r="E398" t="s">
        <v>7</v>
      </c>
      <c r="F398">
        <f>VLOOKUP(E398,SHIPMODE,2,FALSE)</f>
        <v>1</v>
      </c>
      <c r="G398" t="s">
        <v>3419</v>
      </c>
      <c r="H398" t="s">
        <v>675</v>
      </c>
      <c r="I398" t="s">
        <v>18</v>
      </c>
      <c r="J398">
        <f>VLOOKUP(I398,segmentID,2,FALSE)</f>
        <v>2</v>
      </c>
      <c r="K398" t="s">
        <v>3255</v>
      </c>
      <c r="L398">
        <f>VLOOKUP(K398,country2,2,FALSE)</f>
        <v>1</v>
      </c>
      <c r="M398" t="s">
        <v>676</v>
      </c>
      <c r="N398">
        <f>VLOOKUP(Orders!M398,city2,2,FALSE)</f>
        <v>100</v>
      </c>
      <c r="O398" t="s">
        <v>677</v>
      </c>
      <c r="P398">
        <f>VLOOKUP(O398,state2,2,FALSE)</f>
        <v>35</v>
      </c>
      <c r="Q398">
        <v>2886</v>
      </c>
      <c r="R398" t="s">
        <v>79</v>
      </c>
      <c r="S398">
        <f>VLOOKUP(R398,region2,2,FALSE)</f>
        <v>4</v>
      </c>
      <c r="T398" t="s">
        <v>4457</v>
      </c>
      <c r="U398" t="s">
        <v>22</v>
      </c>
      <c r="V398">
        <f>VLOOKUP(U398,category2,2,FALSE)</f>
        <v>2</v>
      </c>
      <c r="W398" t="s">
        <v>45</v>
      </c>
      <c r="X398">
        <f>VLOOKUP(W398,subcat2,3,FALSE)</f>
        <v>11</v>
      </c>
      <c r="Y398" t="s">
        <v>1188</v>
      </c>
      <c r="Z398">
        <v>12.96</v>
      </c>
      <c r="AA398">
        <v>2</v>
      </c>
      <c r="AB398">
        <v>0</v>
      </c>
      <c r="AC398" s="4">
        <v>6.2208000000000006</v>
      </c>
    </row>
    <row r="399" spans="1:29" x14ac:dyDescent="0.25">
      <c r="A399" s="2">
        <v>398</v>
      </c>
      <c r="B399" t="s">
        <v>6939</v>
      </c>
      <c r="C399" s="3">
        <v>42308</v>
      </c>
      <c r="D399" s="3">
        <v>42312</v>
      </c>
      <c r="E399" t="s">
        <v>25</v>
      </c>
      <c r="F399">
        <f>VLOOKUP(E399,SHIPMODE,2,FALSE)</f>
        <v>2</v>
      </c>
      <c r="G399" t="s">
        <v>3261</v>
      </c>
      <c r="H399" t="s">
        <v>51</v>
      </c>
      <c r="I399" t="s">
        <v>52</v>
      </c>
      <c r="J399">
        <f>VLOOKUP(I399,segmentID,2,FALSE)</f>
        <v>3</v>
      </c>
      <c r="K399" t="s">
        <v>3255</v>
      </c>
      <c r="L399">
        <f>VLOOKUP(K399,country2,2,FALSE)</f>
        <v>1</v>
      </c>
      <c r="M399" t="s">
        <v>169</v>
      </c>
      <c r="N399">
        <f>VLOOKUP(Orders!M399,city2,2,FALSE)</f>
        <v>26</v>
      </c>
      <c r="O399" t="s">
        <v>123</v>
      </c>
      <c r="P399">
        <f>VLOOKUP(O399,state2,2,FALSE)</f>
        <v>13</v>
      </c>
      <c r="Q399">
        <v>49201</v>
      </c>
      <c r="R399" t="s">
        <v>55</v>
      </c>
      <c r="S399">
        <f>VLOOKUP(R399,region2,2,FALSE)</f>
        <v>3</v>
      </c>
      <c r="T399" t="s">
        <v>4458</v>
      </c>
      <c r="U399" t="s">
        <v>22</v>
      </c>
      <c r="V399">
        <f>VLOOKUP(U399,category2,2,FALSE)</f>
        <v>2</v>
      </c>
      <c r="W399" t="s">
        <v>3233</v>
      </c>
      <c r="X399">
        <f>VLOOKUP(W399,subcat2,3,FALSE)</f>
        <v>15</v>
      </c>
      <c r="Y399" t="s">
        <v>2205</v>
      </c>
      <c r="Z399">
        <v>70.12</v>
      </c>
      <c r="AA399">
        <v>4</v>
      </c>
      <c r="AB399">
        <v>0</v>
      </c>
      <c r="AC399" s="4">
        <v>21.035999999999994</v>
      </c>
    </row>
    <row r="400" spans="1:29" x14ac:dyDescent="0.25">
      <c r="A400" s="2">
        <v>399</v>
      </c>
      <c r="B400" t="s">
        <v>7986</v>
      </c>
      <c r="C400" s="3">
        <v>42621</v>
      </c>
      <c r="D400" s="3">
        <v>42623</v>
      </c>
      <c r="E400" t="s">
        <v>7</v>
      </c>
      <c r="F400">
        <f>VLOOKUP(E400,SHIPMODE,2,FALSE)</f>
        <v>1</v>
      </c>
      <c r="G400" t="s">
        <v>3420</v>
      </c>
      <c r="H400" t="s">
        <v>681</v>
      </c>
      <c r="I400" t="s">
        <v>9</v>
      </c>
      <c r="J400">
        <f>VLOOKUP(I400,segmentID,2,FALSE)</f>
        <v>1</v>
      </c>
      <c r="K400" t="s">
        <v>3255</v>
      </c>
      <c r="L400">
        <f>VLOOKUP(K400,country2,2,FALSE)</f>
        <v>1</v>
      </c>
      <c r="M400" t="s">
        <v>95</v>
      </c>
      <c r="N400">
        <f>VLOOKUP(Orders!M400,city2,2,FALSE)</f>
        <v>13</v>
      </c>
      <c r="O400" t="s">
        <v>54</v>
      </c>
      <c r="P400">
        <f>VLOOKUP(O400,state2,2,FALSE)</f>
        <v>6</v>
      </c>
      <c r="Q400">
        <v>77036</v>
      </c>
      <c r="R400" t="s">
        <v>55</v>
      </c>
      <c r="S400">
        <f>VLOOKUP(R400,region2,2,FALSE)</f>
        <v>3</v>
      </c>
      <c r="T400" t="s">
        <v>4070</v>
      </c>
      <c r="U400" t="s">
        <v>22</v>
      </c>
      <c r="V400">
        <f>VLOOKUP(U400,category2,2,FALSE)</f>
        <v>2</v>
      </c>
      <c r="W400" t="s">
        <v>3227</v>
      </c>
      <c r="X400">
        <f>VLOOKUP(W400,subcat2,3,FALSE)</f>
        <v>5</v>
      </c>
      <c r="Y400" t="s">
        <v>414</v>
      </c>
      <c r="Z400">
        <v>35.952000000000005</v>
      </c>
      <c r="AA400">
        <v>3</v>
      </c>
      <c r="AB400">
        <v>0.2</v>
      </c>
      <c r="AC400" s="4">
        <v>3.5951999999999984</v>
      </c>
    </row>
    <row r="401" spans="1:29" x14ac:dyDescent="0.25">
      <c r="A401" s="2">
        <v>400</v>
      </c>
      <c r="B401" t="s">
        <v>7986</v>
      </c>
      <c r="C401" s="3">
        <v>42621</v>
      </c>
      <c r="D401" s="3">
        <v>42623</v>
      </c>
      <c r="E401" t="s">
        <v>7</v>
      </c>
      <c r="F401">
        <f>VLOOKUP(E401,SHIPMODE,2,FALSE)</f>
        <v>1</v>
      </c>
      <c r="G401" t="s">
        <v>3420</v>
      </c>
      <c r="H401" t="s">
        <v>681</v>
      </c>
      <c r="I401" t="s">
        <v>9</v>
      </c>
      <c r="J401">
        <f>VLOOKUP(I401,segmentID,2,FALSE)</f>
        <v>1</v>
      </c>
      <c r="K401" t="s">
        <v>3255</v>
      </c>
      <c r="L401">
        <f>VLOOKUP(K401,country2,2,FALSE)</f>
        <v>1</v>
      </c>
      <c r="M401" t="s">
        <v>95</v>
      </c>
      <c r="N401">
        <f>VLOOKUP(Orders!M401,city2,2,FALSE)</f>
        <v>13</v>
      </c>
      <c r="O401" t="s">
        <v>54</v>
      </c>
      <c r="P401">
        <f>VLOOKUP(O401,state2,2,FALSE)</f>
        <v>6</v>
      </c>
      <c r="Q401">
        <v>77036</v>
      </c>
      <c r="R401" t="s">
        <v>55</v>
      </c>
      <c r="S401">
        <f>VLOOKUP(R401,region2,2,FALSE)</f>
        <v>3</v>
      </c>
      <c r="T401" t="s">
        <v>4136</v>
      </c>
      <c r="U401" t="s">
        <v>13</v>
      </c>
      <c r="V401">
        <f>VLOOKUP(U401,category2,2,FALSE)</f>
        <v>1</v>
      </c>
      <c r="W401" t="s">
        <v>14</v>
      </c>
      <c r="X401">
        <f>VLOOKUP(W401,subcat2,3,FALSE)</f>
        <v>1</v>
      </c>
      <c r="Y401" t="s">
        <v>87</v>
      </c>
      <c r="Z401">
        <v>2396.2655999999997</v>
      </c>
      <c r="AA401">
        <v>4</v>
      </c>
      <c r="AB401">
        <v>0.32</v>
      </c>
      <c r="AC401" s="4">
        <v>-317.15280000000007</v>
      </c>
    </row>
    <row r="402" spans="1:29" x14ac:dyDescent="0.25">
      <c r="A402" s="2">
        <v>401</v>
      </c>
      <c r="B402" t="s">
        <v>7986</v>
      </c>
      <c r="C402" s="3">
        <v>42621</v>
      </c>
      <c r="D402" s="3">
        <v>42623</v>
      </c>
      <c r="E402" t="s">
        <v>7</v>
      </c>
      <c r="F402">
        <f>VLOOKUP(E402,SHIPMODE,2,FALSE)</f>
        <v>1</v>
      </c>
      <c r="G402" t="s">
        <v>3420</v>
      </c>
      <c r="H402" t="s">
        <v>681</v>
      </c>
      <c r="I402" t="s">
        <v>9</v>
      </c>
      <c r="J402">
        <f>VLOOKUP(I402,segmentID,2,FALSE)</f>
        <v>1</v>
      </c>
      <c r="K402" t="s">
        <v>3255</v>
      </c>
      <c r="L402">
        <f>VLOOKUP(K402,country2,2,FALSE)</f>
        <v>1</v>
      </c>
      <c r="M402" t="s">
        <v>95</v>
      </c>
      <c r="N402">
        <f>VLOOKUP(Orders!M402,city2,2,FALSE)</f>
        <v>13</v>
      </c>
      <c r="O402" t="s">
        <v>54</v>
      </c>
      <c r="P402">
        <f>VLOOKUP(O402,state2,2,FALSE)</f>
        <v>6</v>
      </c>
      <c r="Q402">
        <v>77036</v>
      </c>
      <c r="R402" t="s">
        <v>55</v>
      </c>
      <c r="S402">
        <f>VLOOKUP(R402,region2,2,FALSE)</f>
        <v>3</v>
      </c>
      <c r="T402" t="s">
        <v>4459</v>
      </c>
      <c r="U402" t="s">
        <v>22</v>
      </c>
      <c r="V402">
        <f>VLOOKUP(U402,category2,2,FALSE)</f>
        <v>2</v>
      </c>
      <c r="W402" t="s">
        <v>3227</v>
      </c>
      <c r="X402">
        <f>VLOOKUP(W402,subcat2,3,FALSE)</f>
        <v>5</v>
      </c>
      <c r="Y402" t="s">
        <v>1674</v>
      </c>
      <c r="Z402">
        <v>131.136</v>
      </c>
      <c r="AA402">
        <v>4</v>
      </c>
      <c r="AB402">
        <v>0.2</v>
      </c>
      <c r="AC402" s="4">
        <v>-32.783999999999999</v>
      </c>
    </row>
    <row r="403" spans="1:29" x14ac:dyDescent="0.25">
      <c r="A403" s="2">
        <v>402</v>
      </c>
      <c r="B403" t="s">
        <v>7986</v>
      </c>
      <c r="C403" s="3">
        <v>42621</v>
      </c>
      <c r="D403" s="3">
        <v>42623</v>
      </c>
      <c r="E403" t="s">
        <v>7</v>
      </c>
      <c r="F403">
        <f>VLOOKUP(E403,SHIPMODE,2,FALSE)</f>
        <v>1</v>
      </c>
      <c r="G403" t="s">
        <v>3420</v>
      </c>
      <c r="H403" t="s">
        <v>681</v>
      </c>
      <c r="I403" t="s">
        <v>9</v>
      </c>
      <c r="J403">
        <f>VLOOKUP(I403,segmentID,2,FALSE)</f>
        <v>1</v>
      </c>
      <c r="K403" t="s">
        <v>3255</v>
      </c>
      <c r="L403">
        <f>VLOOKUP(K403,country2,2,FALSE)</f>
        <v>1</v>
      </c>
      <c r="M403" t="s">
        <v>95</v>
      </c>
      <c r="N403">
        <f>VLOOKUP(Orders!M403,city2,2,FALSE)</f>
        <v>13</v>
      </c>
      <c r="O403" t="s">
        <v>54</v>
      </c>
      <c r="P403">
        <f>VLOOKUP(O403,state2,2,FALSE)</f>
        <v>6</v>
      </c>
      <c r="Q403">
        <v>77036</v>
      </c>
      <c r="R403" t="s">
        <v>55</v>
      </c>
      <c r="S403">
        <f>VLOOKUP(R403,region2,2,FALSE)</f>
        <v>3</v>
      </c>
      <c r="T403" t="s">
        <v>4460</v>
      </c>
      <c r="U403" t="s">
        <v>35</v>
      </c>
      <c r="V403">
        <f>VLOOKUP(U403,category2,2,FALSE)</f>
        <v>3</v>
      </c>
      <c r="W403" t="s">
        <v>3232</v>
      </c>
      <c r="X403">
        <f>VLOOKUP(W403,subcat2,3,FALSE)</f>
        <v>12</v>
      </c>
      <c r="Y403" t="s">
        <v>875</v>
      </c>
      <c r="Z403">
        <v>57.584000000000003</v>
      </c>
      <c r="AA403">
        <v>2</v>
      </c>
      <c r="AB403">
        <v>0.2</v>
      </c>
      <c r="AC403" s="4">
        <v>0.71979999999999933</v>
      </c>
    </row>
    <row r="404" spans="1:29" x14ac:dyDescent="0.25">
      <c r="A404" s="2">
        <v>403</v>
      </c>
      <c r="B404" t="s">
        <v>5968</v>
      </c>
      <c r="C404" s="3">
        <v>41997</v>
      </c>
      <c r="D404" s="3">
        <v>41999</v>
      </c>
      <c r="E404" t="s">
        <v>97</v>
      </c>
      <c r="F404">
        <f>VLOOKUP(E404,SHIPMODE,2,FALSE)</f>
        <v>3</v>
      </c>
      <c r="G404" t="s">
        <v>3421</v>
      </c>
      <c r="H404" t="s">
        <v>684</v>
      </c>
      <c r="I404" t="s">
        <v>9</v>
      </c>
      <c r="J404">
        <f>VLOOKUP(I404,segmentID,2,FALSE)</f>
        <v>1</v>
      </c>
      <c r="K404" t="s">
        <v>3255</v>
      </c>
      <c r="L404">
        <f>VLOOKUP(K404,country2,2,FALSE)</f>
        <v>1</v>
      </c>
      <c r="M404" t="s">
        <v>685</v>
      </c>
      <c r="N404">
        <f>VLOOKUP(Orders!M404,city2,2,FALSE)</f>
        <v>101</v>
      </c>
      <c r="O404" t="s">
        <v>28</v>
      </c>
      <c r="P404">
        <f>VLOOKUP(O404,state2,2,FALSE)</f>
        <v>3</v>
      </c>
      <c r="Q404">
        <v>33180</v>
      </c>
      <c r="R404" t="s">
        <v>12</v>
      </c>
      <c r="S404">
        <f>VLOOKUP(R404,region2,2,FALSE)</f>
        <v>1</v>
      </c>
      <c r="T404" t="s">
        <v>4461</v>
      </c>
      <c r="U404" t="s">
        <v>22</v>
      </c>
      <c r="V404">
        <f>VLOOKUP(U404,category2,2,FALSE)</f>
        <v>2</v>
      </c>
      <c r="W404" t="s">
        <v>45</v>
      </c>
      <c r="X404">
        <f>VLOOKUP(W404,subcat2,3,FALSE)</f>
        <v>11</v>
      </c>
      <c r="Y404" t="s">
        <v>2228</v>
      </c>
      <c r="Z404">
        <v>9.5680000000000014</v>
      </c>
      <c r="AA404">
        <v>2</v>
      </c>
      <c r="AB404">
        <v>0.2</v>
      </c>
      <c r="AC404" s="4">
        <v>3.4683999999999999</v>
      </c>
    </row>
    <row r="405" spans="1:29" x14ac:dyDescent="0.25">
      <c r="A405" s="2">
        <v>404</v>
      </c>
      <c r="B405" t="s">
        <v>5969</v>
      </c>
      <c r="C405" s="3">
        <v>41745</v>
      </c>
      <c r="D405" s="3">
        <v>41749</v>
      </c>
      <c r="E405" t="s">
        <v>25</v>
      </c>
      <c r="F405">
        <f>VLOOKUP(E405,SHIPMODE,2,FALSE)</f>
        <v>2</v>
      </c>
      <c r="G405" t="s">
        <v>3325</v>
      </c>
      <c r="H405" t="s">
        <v>311</v>
      </c>
      <c r="I405" t="s">
        <v>18</v>
      </c>
      <c r="J405">
        <f>VLOOKUP(I405,segmentID,2,FALSE)</f>
        <v>2</v>
      </c>
      <c r="K405" t="s">
        <v>3255</v>
      </c>
      <c r="L405">
        <f>VLOOKUP(K405,country2,2,FALSE)</f>
        <v>1</v>
      </c>
      <c r="M405" t="s">
        <v>260</v>
      </c>
      <c r="N405">
        <f>VLOOKUP(Orders!M405,city2,2,FALSE)</f>
        <v>41</v>
      </c>
      <c r="O405" t="s">
        <v>44</v>
      </c>
      <c r="P405">
        <f>VLOOKUP(O405,state2,2,FALSE)</f>
        <v>4</v>
      </c>
      <c r="Q405">
        <v>28403</v>
      </c>
      <c r="R405" t="s">
        <v>12</v>
      </c>
      <c r="S405">
        <f>VLOOKUP(R405,region2,2,FALSE)</f>
        <v>1</v>
      </c>
      <c r="T405" t="s">
        <v>4462</v>
      </c>
      <c r="U405" t="s">
        <v>22</v>
      </c>
      <c r="V405">
        <f>VLOOKUP(U405,category2,2,FALSE)</f>
        <v>2</v>
      </c>
      <c r="W405" t="s">
        <v>3229</v>
      </c>
      <c r="X405">
        <f>VLOOKUP(W405,subcat2,3,FALSE)</f>
        <v>7</v>
      </c>
      <c r="Y405" t="s">
        <v>1925</v>
      </c>
      <c r="Z405">
        <v>39.072000000000003</v>
      </c>
      <c r="AA405">
        <v>6</v>
      </c>
      <c r="AB405">
        <v>0.2</v>
      </c>
      <c r="AC405" s="4">
        <v>9.7680000000000007</v>
      </c>
    </row>
    <row r="406" spans="1:29" x14ac:dyDescent="0.25">
      <c r="A406" s="2">
        <v>405</v>
      </c>
      <c r="B406" t="s">
        <v>9292</v>
      </c>
      <c r="C406" s="3">
        <v>43093</v>
      </c>
      <c r="D406" s="3">
        <v>43098</v>
      </c>
      <c r="E406" t="s">
        <v>25</v>
      </c>
      <c r="F406">
        <f>VLOOKUP(E406,SHIPMODE,2,FALSE)</f>
        <v>2</v>
      </c>
      <c r="G406" t="s">
        <v>3422</v>
      </c>
      <c r="H406" t="s">
        <v>688</v>
      </c>
      <c r="I406" t="s">
        <v>9</v>
      </c>
      <c r="J406">
        <f>VLOOKUP(I406,segmentID,2,FALSE)</f>
        <v>1</v>
      </c>
      <c r="K406" t="s">
        <v>3255</v>
      </c>
      <c r="L406">
        <f>VLOOKUP(K406,country2,2,FALSE)</f>
        <v>1</v>
      </c>
      <c r="M406" t="s">
        <v>138</v>
      </c>
      <c r="N406">
        <f>VLOOKUP(Orders!M406,city2,2,FALSE)</f>
        <v>21</v>
      </c>
      <c r="O406" t="s">
        <v>139</v>
      </c>
      <c r="P406">
        <f>VLOOKUP(O406,state2,2,FALSE)</f>
        <v>16</v>
      </c>
      <c r="Q406">
        <v>10024</v>
      </c>
      <c r="R406" t="s">
        <v>79</v>
      </c>
      <c r="S406">
        <f>VLOOKUP(R406,region2,2,FALSE)</f>
        <v>4</v>
      </c>
      <c r="T406" t="s">
        <v>4463</v>
      </c>
      <c r="U406" t="s">
        <v>22</v>
      </c>
      <c r="V406">
        <f>VLOOKUP(U406,category2,2,FALSE)</f>
        <v>2</v>
      </c>
      <c r="W406" t="s">
        <v>38</v>
      </c>
      <c r="X406">
        <f>VLOOKUP(W406,subcat2,3,FALSE)</f>
        <v>10</v>
      </c>
      <c r="Y406" t="s">
        <v>5924</v>
      </c>
      <c r="Z406">
        <v>35.910000000000004</v>
      </c>
      <c r="AA406">
        <v>3</v>
      </c>
      <c r="AB406">
        <v>0</v>
      </c>
      <c r="AC406" s="4">
        <v>9.6956999999999987</v>
      </c>
    </row>
    <row r="407" spans="1:29" x14ac:dyDescent="0.25">
      <c r="A407" s="2">
        <v>406</v>
      </c>
      <c r="B407" t="s">
        <v>9293</v>
      </c>
      <c r="C407" s="3">
        <v>43077</v>
      </c>
      <c r="D407" s="3">
        <v>43081</v>
      </c>
      <c r="E407" t="s">
        <v>25</v>
      </c>
      <c r="F407">
        <f>VLOOKUP(E407,SHIPMODE,2,FALSE)</f>
        <v>2</v>
      </c>
      <c r="G407" t="s">
        <v>3423</v>
      </c>
      <c r="H407" t="s">
        <v>690</v>
      </c>
      <c r="I407" t="s">
        <v>9</v>
      </c>
      <c r="J407">
        <f>VLOOKUP(I407,segmentID,2,FALSE)</f>
        <v>1</v>
      </c>
      <c r="K407" t="s">
        <v>3255</v>
      </c>
      <c r="L407">
        <f>VLOOKUP(K407,country2,2,FALSE)</f>
        <v>1</v>
      </c>
      <c r="M407" t="s">
        <v>67</v>
      </c>
      <c r="N407">
        <f>VLOOKUP(Orders!M407,city2,2,FALSE)</f>
        <v>9</v>
      </c>
      <c r="O407" t="s">
        <v>20</v>
      </c>
      <c r="P407">
        <f>VLOOKUP(O407,state2,2,FALSE)</f>
        <v>2</v>
      </c>
      <c r="Q407">
        <v>94110</v>
      </c>
      <c r="R407" t="s">
        <v>21</v>
      </c>
      <c r="S407">
        <f>VLOOKUP(R407,region2,2,FALSE)</f>
        <v>2</v>
      </c>
      <c r="T407" t="s">
        <v>4460</v>
      </c>
      <c r="U407" t="s">
        <v>35</v>
      </c>
      <c r="V407">
        <f>VLOOKUP(U407,category2,2,FALSE)</f>
        <v>3</v>
      </c>
      <c r="W407" t="s">
        <v>3232</v>
      </c>
      <c r="X407">
        <f>VLOOKUP(W407,subcat2,3,FALSE)</f>
        <v>12</v>
      </c>
      <c r="Y407" t="s">
        <v>875</v>
      </c>
      <c r="Z407">
        <v>179.95000000000002</v>
      </c>
      <c r="AA407">
        <v>5</v>
      </c>
      <c r="AB407">
        <v>0</v>
      </c>
      <c r="AC407" s="4">
        <v>37.789500000000004</v>
      </c>
    </row>
    <row r="408" spans="1:29" x14ac:dyDescent="0.25">
      <c r="A408" s="2">
        <v>407</v>
      </c>
      <c r="B408" t="s">
        <v>9293</v>
      </c>
      <c r="C408" s="3">
        <v>43077</v>
      </c>
      <c r="D408" s="3">
        <v>43081</v>
      </c>
      <c r="E408" t="s">
        <v>25</v>
      </c>
      <c r="F408">
        <f>VLOOKUP(E408,SHIPMODE,2,FALSE)</f>
        <v>2</v>
      </c>
      <c r="G408" t="s">
        <v>3423</v>
      </c>
      <c r="H408" t="s">
        <v>690</v>
      </c>
      <c r="I408" t="s">
        <v>9</v>
      </c>
      <c r="J408">
        <f>VLOOKUP(I408,segmentID,2,FALSE)</f>
        <v>1</v>
      </c>
      <c r="K408" t="s">
        <v>3255</v>
      </c>
      <c r="L408">
        <f>VLOOKUP(K408,country2,2,FALSE)</f>
        <v>1</v>
      </c>
      <c r="M408" t="s">
        <v>67</v>
      </c>
      <c r="N408">
        <f>VLOOKUP(Orders!M408,city2,2,FALSE)</f>
        <v>9</v>
      </c>
      <c r="O408" t="s">
        <v>20</v>
      </c>
      <c r="P408">
        <f>VLOOKUP(O408,state2,2,FALSE)</f>
        <v>2</v>
      </c>
      <c r="Q408">
        <v>94110</v>
      </c>
      <c r="R408" t="s">
        <v>21</v>
      </c>
      <c r="S408">
        <f>VLOOKUP(R408,region2,2,FALSE)</f>
        <v>2</v>
      </c>
      <c r="T408" t="s">
        <v>4464</v>
      </c>
      <c r="U408" t="s">
        <v>35</v>
      </c>
      <c r="V408">
        <f>VLOOKUP(U408,category2,2,FALSE)</f>
        <v>3</v>
      </c>
      <c r="W408" t="s">
        <v>3236</v>
      </c>
      <c r="X408">
        <f>VLOOKUP(W408,subcat2,3,FALSE)</f>
        <v>17</v>
      </c>
      <c r="Y408" t="s">
        <v>2630</v>
      </c>
      <c r="Z408">
        <v>1199.9760000000001</v>
      </c>
      <c r="AA408">
        <v>3</v>
      </c>
      <c r="AB408">
        <v>0.2</v>
      </c>
      <c r="AC408" s="4">
        <v>434.99130000000002</v>
      </c>
    </row>
    <row r="409" spans="1:29" x14ac:dyDescent="0.25">
      <c r="A409" s="2">
        <v>408</v>
      </c>
      <c r="B409" t="s">
        <v>9293</v>
      </c>
      <c r="C409" s="3">
        <v>43077</v>
      </c>
      <c r="D409" s="3">
        <v>43081</v>
      </c>
      <c r="E409" t="s">
        <v>25</v>
      </c>
      <c r="F409">
        <f>VLOOKUP(E409,SHIPMODE,2,FALSE)</f>
        <v>2</v>
      </c>
      <c r="G409" t="s">
        <v>3423</v>
      </c>
      <c r="H409" t="s">
        <v>690</v>
      </c>
      <c r="I409" t="s">
        <v>9</v>
      </c>
      <c r="J409">
        <f>VLOOKUP(I409,segmentID,2,FALSE)</f>
        <v>1</v>
      </c>
      <c r="K409" t="s">
        <v>3255</v>
      </c>
      <c r="L409">
        <f>VLOOKUP(K409,country2,2,FALSE)</f>
        <v>1</v>
      </c>
      <c r="M409" t="s">
        <v>67</v>
      </c>
      <c r="N409">
        <f>VLOOKUP(Orders!M409,city2,2,FALSE)</f>
        <v>9</v>
      </c>
      <c r="O409" t="s">
        <v>20</v>
      </c>
      <c r="P409">
        <f>VLOOKUP(O409,state2,2,FALSE)</f>
        <v>2</v>
      </c>
      <c r="Q409">
        <v>94110</v>
      </c>
      <c r="R409" t="s">
        <v>21</v>
      </c>
      <c r="S409">
        <f>VLOOKUP(R409,region2,2,FALSE)</f>
        <v>2</v>
      </c>
      <c r="T409" t="s">
        <v>4465</v>
      </c>
      <c r="U409" t="s">
        <v>22</v>
      </c>
      <c r="V409">
        <f>VLOOKUP(U409,category2,2,FALSE)</f>
        <v>2</v>
      </c>
      <c r="W409" t="s">
        <v>45</v>
      </c>
      <c r="X409">
        <f>VLOOKUP(W409,subcat2,3,FALSE)</f>
        <v>11</v>
      </c>
      <c r="Y409" t="s">
        <v>2428</v>
      </c>
      <c r="Z409">
        <v>27.15</v>
      </c>
      <c r="AA409">
        <v>5</v>
      </c>
      <c r="AB409">
        <v>0</v>
      </c>
      <c r="AC409" s="4">
        <v>13.3035</v>
      </c>
    </row>
    <row r="410" spans="1:29" x14ac:dyDescent="0.25">
      <c r="A410" s="2">
        <v>409</v>
      </c>
      <c r="B410" t="s">
        <v>9293</v>
      </c>
      <c r="C410" s="3">
        <v>43077</v>
      </c>
      <c r="D410" s="3">
        <v>43081</v>
      </c>
      <c r="E410" t="s">
        <v>25</v>
      </c>
      <c r="F410">
        <f>VLOOKUP(E410,SHIPMODE,2,FALSE)</f>
        <v>2</v>
      </c>
      <c r="G410" t="s">
        <v>3423</v>
      </c>
      <c r="H410" t="s">
        <v>690</v>
      </c>
      <c r="I410" t="s">
        <v>9</v>
      </c>
      <c r="J410">
        <f>VLOOKUP(I410,segmentID,2,FALSE)</f>
        <v>1</v>
      </c>
      <c r="K410" t="s">
        <v>3255</v>
      </c>
      <c r="L410">
        <f>VLOOKUP(K410,country2,2,FALSE)</f>
        <v>1</v>
      </c>
      <c r="M410" t="s">
        <v>67</v>
      </c>
      <c r="N410">
        <f>VLOOKUP(Orders!M410,city2,2,FALSE)</f>
        <v>9</v>
      </c>
      <c r="O410" t="s">
        <v>20</v>
      </c>
      <c r="P410">
        <f>VLOOKUP(O410,state2,2,FALSE)</f>
        <v>2</v>
      </c>
      <c r="Q410">
        <v>94110</v>
      </c>
      <c r="R410" t="s">
        <v>21</v>
      </c>
      <c r="S410">
        <f>VLOOKUP(R410,region2,2,FALSE)</f>
        <v>2</v>
      </c>
      <c r="T410" t="s">
        <v>4066</v>
      </c>
      <c r="U410" t="s">
        <v>13</v>
      </c>
      <c r="V410">
        <f>VLOOKUP(U410,category2,2,FALSE)</f>
        <v>1</v>
      </c>
      <c r="W410" t="s">
        <v>29</v>
      </c>
      <c r="X410">
        <f>VLOOKUP(W410,subcat2,3,FALSE)</f>
        <v>4</v>
      </c>
      <c r="Y410" t="s">
        <v>895</v>
      </c>
      <c r="Z410">
        <v>1004.0239999999999</v>
      </c>
      <c r="AA410">
        <v>7</v>
      </c>
      <c r="AB410">
        <v>0.2</v>
      </c>
      <c r="AC410" s="4">
        <v>-112.95269999999994</v>
      </c>
    </row>
    <row r="411" spans="1:29" x14ac:dyDescent="0.25">
      <c r="A411" s="2">
        <v>410</v>
      </c>
      <c r="B411" t="s">
        <v>9293</v>
      </c>
      <c r="C411" s="3">
        <v>43077</v>
      </c>
      <c r="D411" s="3">
        <v>43081</v>
      </c>
      <c r="E411" t="s">
        <v>25</v>
      </c>
      <c r="F411">
        <f>VLOOKUP(E411,SHIPMODE,2,FALSE)</f>
        <v>2</v>
      </c>
      <c r="G411" t="s">
        <v>3423</v>
      </c>
      <c r="H411" t="s">
        <v>690</v>
      </c>
      <c r="I411" t="s">
        <v>9</v>
      </c>
      <c r="J411">
        <f>VLOOKUP(I411,segmentID,2,FALSE)</f>
        <v>1</v>
      </c>
      <c r="K411" t="s">
        <v>3255</v>
      </c>
      <c r="L411">
        <f>VLOOKUP(K411,country2,2,FALSE)</f>
        <v>1</v>
      </c>
      <c r="M411" t="s">
        <v>67</v>
      </c>
      <c r="N411">
        <f>VLOOKUP(Orders!M411,city2,2,FALSE)</f>
        <v>9</v>
      </c>
      <c r="O411" t="s">
        <v>20</v>
      </c>
      <c r="P411">
        <f>VLOOKUP(O411,state2,2,FALSE)</f>
        <v>2</v>
      </c>
      <c r="Q411">
        <v>94110</v>
      </c>
      <c r="R411" t="s">
        <v>21</v>
      </c>
      <c r="S411">
        <f>VLOOKUP(R411,region2,2,FALSE)</f>
        <v>2</v>
      </c>
      <c r="T411" t="s">
        <v>4466</v>
      </c>
      <c r="U411" t="s">
        <v>22</v>
      </c>
      <c r="V411">
        <f>VLOOKUP(U411,category2,2,FALSE)</f>
        <v>2</v>
      </c>
      <c r="W411" t="s">
        <v>45</v>
      </c>
      <c r="X411">
        <f>VLOOKUP(W411,subcat2,3,FALSE)</f>
        <v>11</v>
      </c>
      <c r="Y411" t="s">
        <v>374</v>
      </c>
      <c r="Z411">
        <v>9.68</v>
      </c>
      <c r="AA411">
        <v>1</v>
      </c>
      <c r="AB411">
        <v>0</v>
      </c>
      <c r="AC411" s="4">
        <v>4.6463999999999999</v>
      </c>
    </row>
    <row r="412" spans="1:29" x14ac:dyDescent="0.25">
      <c r="A412" s="2">
        <v>411</v>
      </c>
      <c r="B412" t="s">
        <v>9293</v>
      </c>
      <c r="C412" s="3">
        <v>43077</v>
      </c>
      <c r="D412" s="3">
        <v>43081</v>
      </c>
      <c r="E412" t="s">
        <v>25</v>
      </c>
      <c r="F412">
        <f>VLOOKUP(E412,SHIPMODE,2,FALSE)</f>
        <v>2</v>
      </c>
      <c r="G412" t="s">
        <v>3423</v>
      </c>
      <c r="H412" t="s">
        <v>690</v>
      </c>
      <c r="I412" t="s">
        <v>9</v>
      </c>
      <c r="J412">
        <f>VLOOKUP(I412,segmentID,2,FALSE)</f>
        <v>1</v>
      </c>
      <c r="K412" t="s">
        <v>3255</v>
      </c>
      <c r="L412">
        <f>VLOOKUP(K412,country2,2,FALSE)</f>
        <v>1</v>
      </c>
      <c r="M412" t="s">
        <v>67</v>
      </c>
      <c r="N412">
        <f>VLOOKUP(Orders!M412,city2,2,FALSE)</f>
        <v>9</v>
      </c>
      <c r="O412" t="s">
        <v>20</v>
      </c>
      <c r="P412">
        <f>VLOOKUP(O412,state2,2,FALSE)</f>
        <v>2</v>
      </c>
      <c r="Q412">
        <v>94110</v>
      </c>
      <c r="R412" t="s">
        <v>21</v>
      </c>
      <c r="S412">
        <f>VLOOKUP(R412,region2,2,FALSE)</f>
        <v>2</v>
      </c>
      <c r="T412" t="s">
        <v>4467</v>
      </c>
      <c r="U412" t="s">
        <v>22</v>
      </c>
      <c r="V412">
        <f>VLOOKUP(U412,category2,2,FALSE)</f>
        <v>2</v>
      </c>
      <c r="W412" t="s">
        <v>23</v>
      </c>
      <c r="X412">
        <f>VLOOKUP(W412,subcat2,3,FALSE)</f>
        <v>3</v>
      </c>
      <c r="Y412" t="s">
        <v>1611</v>
      </c>
      <c r="Z412">
        <v>28.349999999999998</v>
      </c>
      <c r="AA412">
        <v>9</v>
      </c>
      <c r="AB412">
        <v>0</v>
      </c>
      <c r="AC412" s="4">
        <v>13.608000000000001</v>
      </c>
    </row>
    <row r="413" spans="1:29" x14ac:dyDescent="0.25">
      <c r="A413" s="2">
        <v>412</v>
      </c>
      <c r="B413" t="s">
        <v>9293</v>
      </c>
      <c r="C413" s="3">
        <v>43077</v>
      </c>
      <c r="D413" s="3">
        <v>43081</v>
      </c>
      <c r="E413" t="s">
        <v>25</v>
      </c>
      <c r="F413">
        <f>VLOOKUP(E413,SHIPMODE,2,FALSE)</f>
        <v>2</v>
      </c>
      <c r="G413" t="s">
        <v>3423</v>
      </c>
      <c r="H413" t="s">
        <v>690</v>
      </c>
      <c r="I413" t="s">
        <v>9</v>
      </c>
      <c r="J413">
        <f>VLOOKUP(I413,segmentID,2,FALSE)</f>
        <v>1</v>
      </c>
      <c r="K413" t="s">
        <v>3255</v>
      </c>
      <c r="L413">
        <f>VLOOKUP(K413,country2,2,FALSE)</f>
        <v>1</v>
      </c>
      <c r="M413" t="s">
        <v>67</v>
      </c>
      <c r="N413">
        <f>VLOOKUP(Orders!M413,city2,2,FALSE)</f>
        <v>9</v>
      </c>
      <c r="O413" t="s">
        <v>20</v>
      </c>
      <c r="P413">
        <f>VLOOKUP(O413,state2,2,FALSE)</f>
        <v>2</v>
      </c>
      <c r="Q413">
        <v>94110</v>
      </c>
      <c r="R413" t="s">
        <v>21</v>
      </c>
      <c r="S413">
        <f>VLOOKUP(R413,region2,2,FALSE)</f>
        <v>2</v>
      </c>
      <c r="T413" t="s">
        <v>4092</v>
      </c>
      <c r="U413" t="s">
        <v>22</v>
      </c>
      <c r="V413">
        <f>VLOOKUP(U413,category2,2,FALSE)</f>
        <v>2</v>
      </c>
      <c r="W413" t="s">
        <v>45</v>
      </c>
      <c r="X413">
        <f>VLOOKUP(W413,subcat2,3,FALSE)</f>
        <v>11</v>
      </c>
      <c r="Y413" t="s">
        <v>2891</v>
      </c>
      <c r="Z413">
        <v>55.98</v>
      </c>
      <c r="AA413">
        <v>1</v>
      </c>
      <c r="AB413">
        <v>0</v>
      </c>
      <c r="AC413" s="4">
        <v>27.430199999999999</v>
      </c>
    </row>
    <row r="414" spans="1:29" x14ac:dyDescent="0.25">
      <c r="A414" s="2">
        <v>413</v>
      </c>
      <c r="B414" t="s">
        <v>9293</v>
      </c>
      <c r="C414" s="3">
        <v>43077</v>
      </c>
      <c r="D414" s="3">
        <v>43081</v>
      </c>
      <c r="E414" t="s">
        <v>25</v>
      </c>
      <c r="F414">
        <f>VLOOKUP(E414,SHIPMODE,2,FALSE)</f>
        <v>2</v>
      </c>
      <c r="G414" t="s">
        <v>3423</v>
      </c>
      <c r="H414" t="s">
        <v>690</v>
      </c>
      <c r="I414" t="s">
        <v>9</v>
      </c>
      <c r="J414">
        <f>VLOOKUP(I414,segmentID,2,FALSE)</f>
        <v>1</v>
      </c>
      <c r="K414" t="s">
        <v>3255</v>
      </c>
      <c r="L414">
        <f>VLOOKUP(K414,country2,2,FALSE)</f>
        <v>1</v>
      </c>
      <c r="M414" t="s">
        <v>67</v>
      </c>
      <c r="N414">
        <f>VLOOKUP(Orders!M414,city2,2,FALSE)</f>
        <v>9</v>
      </c>
      <c r="O414" t="s">
        <v>20</v>
      </c>
      <c r="P414">
        <f>VLOOKUP(O414,state2,2,FALSE)</f>
        <v>2</v>
      </c>
      <c r="Q414">
        <v>94110</v>
      </c>
      <c r="R414" t="s">
        <v>21</v>
      </c>
      <c r="S414">
        <f>VLOOKUP(R414,region2,2,FALSE)</f>
        <v>2</v>
      </c>
      <c r="T414" t="s">
        <v>4468</v>
      </c>
      <c r="U414" t="s">
        <v>13</v>
      </c>
      <c r="V414">
        <f>VLOOKUP(U414,category2,2,FALSE)</f>
        <v>1</v>
      </c>
      <c r="W414" t="s">
        <v>14</v>
      </c>
      <c r="X414">
        <f>VLOOKUP(W414,subcat2,3,FALSE)</f>
        <v>1</v>
      </c>
      <c r="Y414" t="s">
        <v>2136</v>
      </c>
      <c r="Z414">
        <v>1336.829</v>
      </c>
      <c r="AA414">
        <v>13</v>
      </c>
      <c r="AB414">
        <v>0.15</v>
      </c>
      <c r="AC414" s="4">
        <v>31.454799999999949</v>
      </c>
    </row>
    <row r="415" spans="1:29" x14ac:dyDescent="0.25">
      <c r="A415" s="2">
        <v>414</v>
      </c>
      <c r="B415" t="s">
        <v>9293</v>
      </c>
      <c r="C415" s="3">
        <v>43077</v>
      </c>
      <c r="D415" s="3">
        <v>43081</v>
      </c>
      <c r="E415" t="s">
        <v>25</v>
      </c>
      <c r="F415">
        <f>VLOOKUP(E415,SHIPMODE,2,FALSE)</f>
        <v>2</v>
      </c>
      <c r="G415" t="s">
        <v>3423</v>
      </c>
      <c r="H415" t="s">
        <v>690</v>
      </c>
      <c r="I415" t="s">
        <v>9</v>
      </c>
      <c r="J415">
        <f>VLOOKUP(I415,segmentID,2,FALSE)</f>
        <v>1</v>
      </c>
      <c r="K415" t="s">
        <v>3255</v>
      </c>
      <c r="L415">
        <f>VLOOKUP(K415,country2,2,FALSE)</f>
        <v>1</v>
      </c>
      <c r="M415" t="s">
        <v>67</v>
      </c>
      <c r="N415">
        <f>VLOOKUP(Orders!M415,city2,2,FALSE)</f>
        <v>9</v>
      </c>
      <c r="O415" t="s">
        <v>20</v>
      </c>
      <c r="P415">
        <f>VLOOKUP(O415,state2,2,FALSE)</f>
        <v>2</v>
      </c>
      <c r="Q415">
        <v>94110</v>
      </c>
      <c r="R415" t="s">
        <v>21</v>
      </c>
      <c r="S415">
        <f>VLOOKUP(R415,region2,2,FALSE)</f>
        <v>2</v>
      </c>
      <c r="T415" t="s">
        <v>4469</v>
      </c>
      <c r="U415" t="s">
        <v>13</v>
      </c>
      <c r="V415">
        <f>VLOOKUP(U415,category2,2,FALSE)</f>
        <v>1</v>
      </c>
      <c r="W415" t="s">
        <v>3226</v>
      </c>
      <c r="X415">
        <f>VLOOKUP(W415,subcat2,3,FALSE)</f>
        <v>2</v>
      </c>
      <c r="Y415" t="s">
        <v>1821</v>
      </c>
      <c r="Z415">
        <v>113.56800000000001</v>
      </c>
      <c r="AA415">
        <v>2</v>
      </c>
      <c r="AB415">
        <v>0.2</v>
      </c>
      <c r="AC415" s="4">
        <v>-18.454800000000013</v>
      </c>
    </row>
    <row r="416" spans="1:29" x14ac:dyDescent="0.25">
      <c r="A416" s="2">
        <v>415</v>
      </c>
      <c r="B416" t="s">
        <v>9294</v>
      </c>
      <c r="C416" s="3">
        <v>43042</v>
      </c>
      <c r="D416" s="3">
        <v>43046</v>
      </c>
      <c r="E416" t="s">
        <v>25</v>
      </c>
      <c r="F416">
        <f>VLOOKUP(E416,SHIPMODE,2,FALSE)</f>
        <v>2</v>
      </c>
      <c r="G416" t="s">
        <v>3424</v>
      </c>
      <c r="H416" t="s">
        <v>698</v>
      </c>
      <c r="I416" t="s">
        <v>18</v>
      </c>
      <c r="J416">
        <f>VLOOKUP(I416,segmentID,2,FALSE)</f>
        <v>2</v>
      </c>
      <c r="K416" t="s">
        <v>3255</v>
      </c>
      <c r="L416">
        <f>VLOOKUP(K416,country2,2,FALSE)</f>
        <v>1</v>
      </c>
      <c r="M416" t="s">
        <v>48</v>
      </c>
      <c r="N416">
        <f>VLOOKUP(Orders!M416,city2,2,FALSE)</f>
        <v>5</v>
      </c>
      <c r="O416" t="s">
        <v>49</v>
      </c>
      <c r="P416">
        <f>VLOOKUP(O416,state2,2,FALSE)</f>
        <v>5</v>
      </c>
      <c r="Q416">
        <v>98105</v>
      </c>
      <c r="R416" t="s">
        <v>21</v>
      </c>
      <c r="S416">
        <f>VLOOKUP(R416,region2,2,FALSE)</f>
        <v>2</v>
      </c>
      <c r="T416" t="s">
        <v>4470</v>
      </c>
      <c r="U416" t="s">
        <v>22</v>
      </c>
      <c r="V416">
        <f>VLOOKUP(U416,category2,2,FALSE)</f>
        <v>2</v>
      </c>
      <c r="W416" t="s">
        <v>45</v>
      </c>
      <c r="X416">
        <f>VLOOKUP(W416,subcat2,3,FALSE)</f>
        <v>11</v>
      </c>
      <c r="Y416" t="s">
        <v>2123</v>
      </c>
      <c r="Z416">
        <v>139.86000000000001</v>
      </c>
      <c r="AA416">
        <v>7</v>
      </c>
      <c r="AB416">
        <v>0</v>
      </c>
      <c r="AC416" s="4">
        <v>65.734199999999987</v>
      </c>
    </row>
    <row r="417" spans="1:29" x14ac:dyDescent="0.25">
      <c r="A417" s="2">
        <v>416</v>
      </c>
      <c r="B417" t="s">
        <v>9294</v>
      </c>
      <c r="C417" s="3">
        <v>43042</v>
      </c>
      <c r="D417" s="3">
        <v>43046</v>
      </c>
      <c r="E417" t="s">
        <v>25</v>
      </c>
      <c r="F417">
        <f>VLOOKUP(E417,SHIPMODE,2,FALSE)</f>
        <v>2</v>
      </c>
      <c r="G417" t="s">
        <v>3424</v>
      </c>
      <c r="H417" t="s">
        <v>698</v>
      </c>
      <c r="I417" t="s">
        <v>18</v>
      </c>
      <c r="J417">
        <f>VLOOKUP(I417,segmentID,2,FALSE)</f>
        <v>2</v>
      </c>
      <c r="K417" t="s">
        <v>3255</v>
      </c>
      <c r="L417">
        <f>VLOOKUP(K417,country2,2,FALSE)</f>
        <v>1</v>
      </c>
      <c r="M417" t="s">
        <v>48</v>
      </c>
      <c r="N417">
        <f>VLOOKUP(Orders!M417,city2,2,FALSE)</f>
        <v>5</v>
      </c>
      <c r="O417" t="s">
        <v>49</v>
      </c>
      <c r="P417">
        <f>VLOOKUP(O417,state2,2,FALSE)</f>
        <v>5</v>
      </c>
      <c r="Q417">
        <v>98105</v>
      </c>
      <c r="R417" t="s">
        <v>21</v>
      </c>
      <c r="S417">
        <f>VLOOKUP(R417,region2,2,FALSE)</f>
        <v>2</v>
      </c>
      <c r="T417" t="s">
        <v>4376</v>
      </c>
      <c r="U417" t="s">
        <v>13</v>
      </c>
      <c r="V417">
        <f>VLOOKUP(U417,category2,2,FALSE)</f>
        <v>1</v>
      </c>
      <c r="W417" t="s">
        <v>3226</v>
      </c>
      <c r="X417">
        <f>VLOOKUP(W417,subcat2,3,FALSE)</f>
        <v>2</v>
      </c>
      <c r="Y417" t="s">
        <v>80</v>
      </c>
      <c r="Z417">
        <v>307.13600000000002</v>
      </c>
      <c r="AA417">
        <v>4</v>
      </c>
      <c r="AB417">
        <v>0.2</v>
      </c>
      <c r="AC417" s="4">
        <v>26.874400000000023</v>
      </c>
    </row>
    <row r="418" spans="1:29" x14ac:dyDescent="0.25">
      <c r="A418" s="2">
        <v>417</v>
      </c>
      <c r="B418" t="s">
        <v>9295</v>
      </c>
      <c r="C418" s="3">
        <v>42910</v>
      </c>
      <c r="D418" s="3">
        <v>42914</v>
      </c>
      <c r="E418" t="s">
        <v>25</v>
      </c>
      <c r="F418">
        <f>VLOOKUP(E418,SHIPMODE,2,FALSE)</f>
        <v>2</v>
      </c>
      <c r="G418" t="s">
        <v>3425</v>
      </c>
      <c r="H418" t="s">
        <v>699</v>
      </c>
      <c r="I418" t="s">
        <v>9</v>
      </c>
      <c r="J418">
        <f>VLOOKUP(I418,segmentID,2,FALSE)</f>
        <v>1</v>
      </c>
      <c r="K418" t="s">
        <v>3255</v>
      </c>
      <c r="L418">
        <f>VLOOKUP(K418,country2,2,FALSE)</f>
        <v>1</v>
      </c>
      <c r="M418" t="s">
        <v>700</v>
      </c>
      <c r="N418">
        <f>VLOOKUP(Orders!M418,city2,2,FALSE)</f>
        <v>102</v>
      </c>
      <c r="O418" t="s">
        <v>20</v>
      </c>
      <c r="P418">
        <f>VLOOKUP(O418,state2,2,FALSE)</f>
        <v>2</v>
      </c>
      <c r="Q418">
        <v>92646</v>
      </c>
      <c r="R418" t="s">
        <v>21</v>
      </c>
      <c r="S418">
        <f>VLOOKUP(R418,region2,2,FALSE)</f>
        <v>2</v>
      </c>
      <c r="T418" t="s">
        <v>4471</v>
      </c>
      <c r="U418" t="s">
        <v>22</v>
      </c>
      <c r="V418">
        <f>VLOOKUP(U418,category2,2,FALSE)</f>
        <v>2</v>
      </c>
      <c r="W418" t="s">
        <v>3229</v>
      </c>
      <c r="X418">
        <f>VLOOKUP(W418,subcat2,3,FALSE)</f>
        <v>7</v>
      </c>
      <c r="Y418" t="s">
        <v>1549</v>
      </c>
      <c r="Z418">
        <v>95.92</v>
      </c>
      <c r="AA418">
        <v>8</v>
      </c>
      <c r="AB418">
        <v>0</v>
      </c>
      <c r="AC418" s="4">
        <v>25.898399999999995</v>
      </c>
    </row>
    <row r="419" spans="1:29" x14ac:dyDescent="0.25">
      <c r="A419" s="2">
        <v>418</v>
      </c>
      <c r="B419" t="s">
        <v>7987</v>
      </c>
      <c r="C419" s="3">
        <v>42474</v>
      </c>
      <c r="D419" s="3">
        <v>42478</v>
      </c>
      <c r="E419" t="s">
        <v>25</v>
      </c>
      <c r="F419">
        <f>VLOOKUP(E419,SHIPMODE,2,FALSE)</f>
        <v>2</v>
      </c>
      <c r="G419" t="s">
        <v>3426</v>
      </c>
      <c r="H419" t="s">
        <v>702</v>
      </c>
      <c r="I419" t="s">
        <v>9</v>
      </c>
      <c r="J419">
        <f>VLOOKUP(I419,segmentID,2,FALSE)</f>
        <v>1</v>
      </c>
      <c r="K419" t="s">
        <v>3255</v>
      </c>
      <c r="L419">
        <f>VLOOKUP(K419,country2,2,FALSE)</f>
        <v>1</v>
      </c>
      <c r="M419" t="s">
        <v>19</v>
      </c>
      <c r="N419">
        <f>VLOOKUP(Orders!M419,city2,2,FALSE)</f>
        <v>2</v>
      </c>
      <c r="O419" t="s">
        <v>20</v>
      </c>
      <c r="P419">
        <f>VLOOKUP(O419,state2,2,FALSE)</f>
        <v>2</v>
      </c>
      <c r="Q419">
        <v>90004</v>
      </c>
      <c r="R419" t="s">
        <v>21</v>
      </c>
      <c r="S419">
        <f>VLOOKUP(R419,region2,2,FALSE)</f>
        <v>2</v>
      </c>
      <c r="T419" t="s">
        <v>4472</v>
      </c>
      <c r="U419" t="s">
        <v>13</v>
      </c>
      <c r="V419">
        <f>VLOOKUP(U419,category2,2,FALSE)</f>
        <v>1</v>
      </c>
      <c r="W419" t="s">
        <v>3226</v>
      </c>
      <c r="X419">
        <f>VLOOKUP(W419,subcat2,3,FALSE)</f>
        <v>2</v>
      </c>
      <c r="Y419" t="s">
        <v>566</v>
      </c>
      <c r="Z419">
        <v>383.8</v>
      </c>
      <c r="AA419">
        <v>5</v>
      </c>
      <c r="AB419">
        <v>0.2</v>
      </c>
      <c r="AC419" s="4">
        <v>38.379999999999981</v>
      </c>
    </row>
    <row r="420" spans="1:29" x14ac:dyDescent="0.25">
      <c r="A420" s="2">
        <v>419</v>
      </c>
      <c r="B420" t="s">
        <v>9296</v>
      </c>
      <c r="C420" s="3">
        <v>43045</v>
      </c>
      <c r="D420" s="3">
        <v>43049</v>
      </c>
      <c r="E420" t="s">
        <v>25</v>
      </c>
      <c r="F420">
        <f>VLOOKUP(E420,SHIPMODE,2,FALSE)</f>
        <v>2</v>
      </c>
      <c r="G420" t="s">
        <v>3401</v>
      </c>
      <c r="H420" t="s">
        <v>614</v>
      </c>
      <c r="I420" t="s">
        <v>18</v>
      </c>
      <c r="J420">
        <f>VLOOKUP(I420,segmentID,2,FALSE)</f>
        <v>2</v>
      </c>
      <c r="K420" t="s">
        <v>3255</v>
      </c>
      <c r="L420">
        <f>VLOOKUP(K420,country2,2,FALSE)</f>
        <v>1</v>
      </c>
      <c r="M420" t="s">
        <v>703</v>
      </c>
      <c r="N420">
        <f>VLOOKUP(Orders!M420,city2,2,FALSE)</f>
        <v>103</v>
      </c>
      <c r="O420" t="s">
        <v>11</v>
      </c>
      <c r="P420">
        <f>VLOOKUP(O420,state2,2,FALSE)</f>
        <v>1</v>
      </c>
      <c r="Q420">
        <v>40475</v>
      </c>
      <c r="R420" t="s">
        <v>12</v>
      </c>
      <c r="S420">
        <f>VLOOKUP(R420,region2,2,FALSE)</f>
        <v>1</v>
      </c>
      <c r="T420" t="s">
        <v>4473</v>
      </c>
      <c r="U420" t="s">
        <v>22</v>
      </c>
      <c r="V420">
        <f>VLOOKUP(U420,category2,2,FALSE)</f>
        <v>2</v>
      </c>
      <c r="W420" t="s">
        <v>45</v>
      </c>
      <c r="X420">
        <f>VLOOKUP(W420,subcat2,3,FALSE)</f>
        <v>11</v>
      </c>
      <c r="Y420" t="s">
        <v>1498</v>
      </c>
      <c r="Z420">
        <v>5.78</v>
      </c>
      <c r="AA420">
        <v>1</v>
      </c>
      <c r="AB420">
        <v>0</v>
      </c>
      <c r="AC420" s="4">
        <v>2.8322000000000003</v>
      </c>
    </row>
    <row r="421" spans="1:29" x14ac:dyDescent="0.25">
      <c r="A421" s="2">
        <v>420</v>
      </c>
      <c r="B421" t="s">
        <v>9297</v>
      </c>
      <c r="C421" s="3">
        <v>42798</v>
      </c>
      <c r="D421" s="3">
        <v>42803</v>
      </c>
      <c r="E421" t="s">
        <v>25</v>
      </c>
      <c r="F421">
        <f>VLOOKUP(E421,SHIPMODE,2,FALSE)</f>
        <v>2</v>
      </c>
      <c r="G421" t="s">
        <v>3388</v>
      </c>
      <c r="H421" t="s">
        <v>563</v>
      </c>
      <c r="I421" t="s">
        <v>18</v>
      </c>
      <c r="J421">
        <f>VLOOKUP(I421,segmentID,2,FALSE)</f>
        <v>2</v>
      </c>
      <c r="K421" t="s">
        <v>3255</v>
      </c>
      <c r="L421">
        <f>VLOOKUP(K421,country2,2,FALSE)</f>
        <v>1</v>
      </c>
      <c r="M421" t="s">
        <v>19</v>
      </c>
      <c r="N421">
        <f>VLOOKUP(Orders!M421,city2,2,FALSE)</f>
        <v>2</v>
      </c>
      <c r="O421" t="s">
        <v>20</v>
      </c>
      <c r="P421">
        <f>VLOOKUP(O421,state2,2,FALSE)</f>
        <v>2</v>
      </c>
      <c r="Q421">
        <v>90045</v>
      </c>
      <c r="R421" t="s">
        <v>21</v>
      </c>
      <c r="S421">
        <f>VLOOKUP(R421,region2,2,FALSE)</f>
        <v>2</v>
      </c>
      <c r="T421" t="s">
        <v>4474</v>
      </c>
      <c r="U421" t="s">
        <v>22</v>
      </c>
      <c r="V421">
        <f>VLOOKUP(U421,category2,2,FALSE)</f>
        <v>2</v>
      </c>
      <c r="W421" t="s">
        <v>3229</v>
      </c>
      <c r="X421">
        <f>VLOOKUP(W421,subcat2,3,FALSE)</f>
        <v>7</v>
      </c>
      <c r="Y421" t="s">
        <v>187</v>
      </c>
      <c r="Z421">
        <v>9.32</v>
      </c>
      <c r="AA421">
        <v>4</v>
      </c>
      <c r="AB421">
        <v>0</v>
      </c>
      <c r="AC421" s="4">
        <v>2.702799999999999</v>
      </c>
    </row>
    <row r="422" spans="1:29" x14ac:dyDescent="0.25">
      <c r="A422" s="2">
        <v>421</v>
      </c>
      <c r="B422" t="s">
        <v>9297</v>
      </c>
      <c r="C422" s="3">
        <v>42798</v>
      </c>
      <c r="D422" s="3">
        <v>42803</v>
      </c>
      <c r="E422" t="s">
        <v>25</v>
      </c>
      <c r="F422">
        <f>VLOOKUP(E422,SHIPMODE,2,FALSE)</f>
        <v>2</v>
      </c>
      <c r="G422" t="s">
        <v>3388</v>
      </c>
      <c r="H422" t="s">
        <v>563</v>
      </c>
      <c r="I422" t="s">
        <v>18</v>
      </c>
      <c r="J422">
        <f>VLOOKUP(I422,segmentID,2,FALSE)</f>
        <v>2</v>
      </c>
      <c r="K422" t="s">
        <v>3255</v>
      </c>
      <c r="L422">
        <f>VLOOKUP(K422,country2,2,FALSE)</f>
        <v>1</v>
      </c>
      <c r="M422" t="s">
        <v>19</v>
      </c>
      <c r="N422">
        <f>VLOOKUP(Orders!M422,city2,2,FALSE)</f>
        <v>2</v>
      </c>
      <c r="O422" t="s">
        <v>20</v>
      </c>
      <c r="P422">
        <f>VLOOKUP(O422,state2,2,FALSE)</f>
        <v>2</v>
      </c>
      <c r="Q422">
        <v>90045</v>
      </c>
      <c r="R422" t="s">
        <v>21</v>
      </c>
      <c r="S422">
        <f>VLOOKUP(R422,region2,2,FALSE)</f>
        <v>2</v>
      </c>
      <c r="T422" t="s">
        <v>4475</v>
      </c>
      <c r="U422" t="s">
        <v>22</v>
      </c>
      <c r="V422">
        <f>VLOOKUP(U422,category2,2,FALSE)</f>
        <v>2</v>
      </c>
      <c r="W422" t="s">
        <v>103</v>
      </c>
      <c r="X422">
        <f>VLOOKUP(W422,subcat2,3,FALSE)</f>
        <v>13</v>
      </c>
      <c r="Y422" t="s">
        <v>2420</v>
      </c>
      <c r="Z422">
        <v>15.25</v>
      </c>
      <c r="AA422">
        <v>1</v>
      </c>
      <c r="AB422">
        <v>0</v>
      </c>
      <c r="AC422" s="4">
        <v>7.0149999999999988</v>
      </c>
    </row>
    <row r="423" spans="1:29" x14ac:dyDescent="0.25">
      <c r="A423" s="2">
        <v>422</v>
      </c>
      <c r="B423" t="s">
        <v>5970</v>
      </c>
      <c r="C423" s="3">
        <v>41812</v>
      </c>
      <c r="D423" s="3">
        <v>41815</v>
      </c>
      <c r="E423" t="s">
        <v>97</v>
      </c>
      <c r="F423">
        <f>VLOOKUP(E423,SHIPMODE,2,FALSE)</f>
        <v>3</v>
      </c>
      <c r="G423" t="s">
        <v>3287</v>
      </c>
      <c r="H423" t="s">
        <v>171</v>
      </c>
      <c r="I423" t="s">
        <v>9</v>
      </c>
      <c r="J423">
        <f>VLOOKUP(I423,segmentID,2,FALSE)</f>
        <v>1</v>
      </c>
      <c r="K423" t="s">
        <v>3255</v>
      </c>
      <c r="L423">
        <f>VLOOKUP(K423,country2,2,FALSE)</f>
        <v>1</v>
      </c>
      <c r="M423" t="s">
        <v>707</v>
      </c>
      <c r="N423">
        <f>VLOOKUP(Orders!M423,city2,2,FALSE)</f>
        <v>104</v>
      </c>
      <c r="O423" t="s">
        <v>228</v>
      </c>
      <c r="P423">
        <f>VLOOKUP(O423,state2,2,FALSE)</f>
        <v>23</v>
      </c>
      <c r="Q423">
        <v>80027</v>
      </c>
      <c r="R423" t="s">
        <v>21</v>
      </c>
      <c r="S423">
        <f>VLOOKUP(R423,region2,2,FALSE)</f>
        <v>2</v>
      </c>
      <c r="T423" t="s">
        <v>4476</v>
      </c>
      <c r="U423" t="s">
        <v>35</v>
      </c>
      <c r="V423">
        <f>VLOOKUP(U423,category2,2,FALSE)</f>
        <v>3</v>
      </c>
      <c r="W423" t="s">
        <v>3232</v>
      </c>
      <c r="X423">
        <f>VLOOKUP(W423,subcat2,3,FALSE)</f>
        <v>12</v>
      </c>
      <c r="Y423" t="s">
        <v>2058</v>
      </c>
      <c r="Z423">
        <v>196.75200000000001</v>
      </c>
      <c r="AA423">
        <v>6</v>
      </c>
      <c r="AB423">
        <v>0.2</v>
      </c>
      <c r="AC423" s="4">
        <v>56.566200000000009</v>
      </c>
    </row>
    <row r="424" spans="1:29" x14ac:dyDescent="0.25">
      <c r="A424" s="2">
        <v>423</v>
      </c>
      <c r="B424" t="s">
        <v>9298</v>
      </c>
      <c r="C424" s="3">
        <v>43027</v>
      </c>
      <c r="D424" s="3">
        <v>43031</v>
      </c>
      <c r="E424" t="s">
        <v>25</v>
      </c>
      <c r="F424">
        <f>VLOOKUP(E424,SHIPMODE,2,FALSE)</f>
        <v>2</v>
      </c>
      <c r="G424" t="s">
        <v>3427</v>
      </c>
      <c r="H424" t="s">
        <v>709</v>
      </c>
      <c r="I424" t="s">
        <v>18</v>
      </c>
      <c r="J424">
        <f>VLOOKUP(I424,segmentID,2,FALSE)</f>
        <v>2</v>
      </c>
      <c r="K424" t="s">
        <v>3255</v>
      </c>
      <c r="L424">
        <f>VLOOKUP(K424,country2,2,FALSE)</f>
        <v>1</v>
      </c>
      <c r="M424" t="s">
        <v>710</v>
      </c>
      <c r="N424">
        <f>VLOOKUP(Orders!M424,city2,2,FALSE)</f>
        <v>105</v>
      </c>
      <c r="O424" t="s">
        <v>601</v>
      </c>
      <c r="P424">
        <f>VLOOKUP(O424,state2,2,FALSE)</f>
        <v>32</v>
      </c>
      <c r="Q424">
        <v>1841</v>
      </c>
      <c r="R424" t="s">
        <v>79</v>
      </c>
      <c r="S424">
        <f>VLOOKUP(R424,region2,2,FALSE)</f>
        <v>4</v>
      </c>
      <c r="T424" t="s">
        <v>4477</v>
      </c>
      <c r="U424" t="s">
        <v>13</v>
      </c>
      <c r="V424">
        <f>VLOOKUP(U424,category2,2,FALSE)</f>
        <v>1</v>
      </c>
      <c r="W424" t="s">
        <v>3228</v>
      </c>
      <c r="X424">
        <f>VLOOKUP(W424,subcat2,3,FALSE)</f>
        <v>6</v>
      </c>
      <c r="Y424" t="s">
        <v>214</v>
      </c>
      <c r="Z424">
        <v>56.56</v>
      </c>
      <c r="AA424">
        <v>4</v>
      </c>
      <c r="AB424">
        <v>0</v>
      </c>
      <c r="AC424" s="4">
        <v>14.705600000000004</v>
      </c>
    </row>
    <row r="425" spans="1:29" x14ac:dyDescent="0.25">
      <c r="A425" s="2">
        <v>424</v>
      </c>
      <c r="B425" t="s">
        <v>9298</v>
      </c>
      <c r="C425" s="3">
        <v>43027</v>
      </c>
      <c r="D425" s="3">
        <v>43031</v>
      </c>
      <c r="E425" t="s">
        <v>25</v>
      </c>
      <c r="F425">
        <f>VLOOKUP(E425,SHIPMODE,2,FALSE)</f>
        <v>2</v>
      </c>
      <c r="G425" t="s">
        <v>3427</v>
      </c>
      <c r="H425" t="s">
        <v>709</v>
      </c>
      <c r="I425" t="s">
        <v>18</v>
      </c>
      <c r="J425">
        <f>VLOOKUP(I425,segmentID,2,FALSE)</f>
        <v>2</v>
      </c>
      <c r="K425" t="s">
        <v>3255</v>
      </c>
      <c r="L425">
        <f>VLOOKUP(K425,country2,2,FALSE)</f>
        <v>1</v>
      </c>
      <c r="M425" t="s">
        <v>710</v>
      </c>
      <c r="N425">
        <f>VLOOKUP(Orders!M425,city2,2,FALSE)</f>
        <v>105</v>
      </c>
      <c r="O425" t="s">
        <v>601</v>
      </c>
      <c r="P425">
        <f>VLOOKUP(O425,state2,2,FALSE)</f>
        <v>32</v>
      </c>
      <c r="Q425">
        <v>1841</v>
      </c>
      <c r="R425" t="s">
        <v>79</v>
      </c>
      <c r="S425">
        <f>VLOOKUP(R425,region2,2,FALSE)</f>
        <v>4</v>
      </c>
      <c r="T425" t="s">
        <v>4478</v>
      </c>
      <c r="U425" t="s">
        <v>22</v>
      </c>
      <c r="V425">
        <f>VLOOKUP(U425,category2,2,FALSE)</f>
        <v>2</v>
      </c>
      <c r="W425" t="s">
        <v>3227</v>
      </c>
      <c r="X425">
        <f>VLOOKUP(W425,subcat2,3,FALSE)</f>
        <v>5</v>
      </c>
      <c r="Y425" t="s">
        <v>1997</v>
      </c>
      <c r="Z425">
        <v>32.700000000000003</v>
      </c>
      <c r="AA425">
        <v>3</v>
      </c>
      <c r="AB425">
        <v>0</v>
      </c>
      <c r="AC425" s="4">
        <v>8.5019999999999989</v>
      </c>
    </row>
    <row r="426" spans="1:29" x14ac:dyDescent="0.25">
      <c r="A426" s="2">
        <v>425</v>
      </c>
      <c r="B426" t="s">
        <v>9299</v>
      </c>
      <c r="C426" s="3">
        <v>42968</v>
      </c>
      <c r="D426" s="3">
        <v>42970</v>
      </c>
      <c r="E426" t="s">
        <v>7</v>
      </c>
      <c r="F426">
        <f>VLOOKUP(E426,SHIPMODE,2,FALSE)</f>
        <v>1</v>
      </c>
      <c r="G426" t="s">
        <v>3428</v>
      </c>
      <c r="H426" t="s">
        <v>712</v>
      </c>
      <c r="I426" t="s">
        <v>9</v>
      </c>
      <c r="J426">
        <f>VLOOKUP(I426,segmentID,2,FALSE)</f>
        <v>1</v>
      </c>
      <c r="K426" t="s">
        <v>3255</v>
      </c>
      <c r="L426">
        <f>VLOOKUP(K426,country2,2,FALSE)</f>
        <v>1</v>
      </c>
      <c r="M426" t="s">
        <v>169</v>
      </c>
      <c r="N426">
        <f>VLOOKUP(Orders!M426,city2,2,FALSE)</f>
        <v>26</v>
      </c>
      <c r="O426" t="s">
        <v>713</v>
      </c>
      <c r="P426">
        <f>VLOOKUP(O426,state2,2,FALSE)</f>
        <v>36</v>
      </c>
      <c r="Q426">
        <v>39212</v>
      </c>
      <c r="R426" t="s">
        <v>12</v>
      </c>
      <c r="S426">
        <f>VLOOKUP(R426,region2,2,FALSE)</f>
        <v>1</v>
      </c>
      <c r="T426" t="s">
        <v>4479</v>
      </c>
      <c r="U426" t="s">
        <v>13</v>
      </c>
      <c r="V426">
        <f>VLOOKUP(U426,category2,2,FALSE)</f>
        <v>1</v>
      </c>
      <c r="W426" t="s">
        <v>3226</v>
      </c>
      <c r="X426">
        <f>VLOOKUP(W426,subcat2,3,FALSE)</f>
        <v>2</v>
      </c>
      <c r="Y426" t="s">
        <v>3197</v>
      </c>
      <c r="Z426">
        <v>866.4</v>
      </c>
      <c r="AA426">
        <v>4</v>
      </c>
      <c r="AB426">
        <v>0</v>
      </c>
      <c r="AC426" s="4">
        <v>225.26400000000001</v>
      </c>
    </row>
    <row r="427" spans="1:29" x14ac:dyDescent="0.25">
      <c r="A427" s="2">
        <v>426</v>
      </c>
      <c r="B427" t="s">
        <v>9300</v>
      </c>
      <c r="C427" s="3">
        <v>43062</v>
      </c>
      <c r="D427" s="3">
        <v>43065</v>
      </c>
      <c r="E427" t="s">
        <v>7</v>
      </c>
      <c r="F427">
        <f>VLOOKUP(E427,SHIPMODE,2,FALSE)</f>
        <v>1</v>
      </c>
      <c r="G427" t="s">
        <v>3280</v>
      </c>
      <c r="H427" t="s">
        <v>137</v>
      </c>
      <c r="I427" t="s">
        <v>18</v>
      </c>
      <c r="J427">
        <f>VLOOKUP(I427,segmentID,2,FALSE)</f>
        <v>2</v>
      </c>
      <c r="K427" t="s">
        <v>3255</v>
      </c>
      <c r="L427">
        <f>VLOOKUP(K427,country2,2,FALSE)</f>
        <v>1</v>
      </c>
      <c r="M427" t="s">
        <v>715</v>
      </c>
      <c r="N427">
        <f>VLOOKUP(Orders!M427,city2,2,FALSE)</f>
        <v>106</v>
      </c>
      <c r="O427" t="s">
        <v>123</v>
      </c>
      <c r="P427">
        <f>VLOOKUP(O427,state2,2,FALSE)</f>
        <v>13</v>
      </c>
      <c r="Q427">
        <v>48187</v>
      </c>
      <c r="R427" t="s">
        <v>55</v>
      </c>
      <c r="S427">
        <f>VLOOKUP(R427,region2,2,FALSE)</f>
        <v>3</v>
      </c>
      <c r="T427" t="s">
        <v>4480</v>
      </c>
      <c r="U427" t="s">
        <v>13</v>
      </c>
      <c r="V427">
        <f>VLOOKUP(U427,category2,2,FALSE)</f>
        <v>1</v>
      </c>
      <c r="W427" t="s">
        <v>3228</v>
      </c>
      <c r="X427">
        <f>VLOOKUP(W427,subcat2,3,FALSE)</f>
        <v>6</v>
      </c>
      <c r="Y427" t="s">
        <v>1325</v>
      </c>
      <c r="Z427">
        <v>28.4</v>
      </c>
      <c r="AA427">
        <v>2</v>
      </c>
      <c r="AB427">
        <v>0</v>
      </c>
      <c r="AC427" s="4">
        <v>11.076000000000001</v>
      </c>
    </row>
    <row r="428" spans="1:29" x14ac:dyDescent="0.25">
      <c r="A428" s="2">
        <v>427</v>
      </c>
      <c r="B428" t="s">
        <v>9300</v>
      </c>
      <c r="C428" s="3">
        <v>43062</v>
      </c>
      <c r="D428" s="3">
        <v>43065</v>
      </c>
      <c r="E428" t="s">
        <v>7</v>
      </c>
      <c r="F428">
        <f>VLOOKUP(E428,SHIPMODE,2,FALSE)</f>
        <v>1</v>
      </c>
      <c r="G428" t="s">
        <v>3280</v>
      </c>
      <c r="H428" t="s">
        <v>137</v>
      </c>
      <c r="I428" t="s">
        <v>18</v>
      </c>
      <c r="J428">
        <f>VLOOKUP(I428,segmentID,2,FALSE)</f>
        <v>2</v>
      </c>
      <c r="K428" t="s">
        <v>3255</v>
      </c>
      <c r="L428">
        <f>VLOOKUP(K428,country2,2,FALSE)</f>
        <v>1</v>
      </c>
      <c r="M428" t="s">
        <v>715</v>
      </c>
      <c r="N428">
        <f>VLOOKUP(Orders!M428,city2,2,FALSE)</f>
        <v>106</v>
      </c>
      <c r="O428" t="s">
        <v>123</v>
      </c>
      <c r="P428">
        <f>VLOOKUP(O428,state2,2,FALSE)</f>
        <v>13</v>
      </c>
      <c r="Q428">
        <v>48187</v>
      </c>
      <c r="R428" t="s">
        <v>55</v>
      </c>
      <c r="S428">
        <f>VLOOKUP(R428,region2,2,FALSE)</f>
        <v>3</v>
      </c>
      <c r="T428" t="s">
        <v>4481</v>
      </c>
      <c r="U428" t="s">
        <v>22</v>
      </c>
      <c r="V428">
        <f>VLOOKUP(U428,category2,2,FALSE)</f>
        <v>2</v>
      </c>
      <c r="W428" t="s">
        <v>3231</v>
      </c>
      <c r="X428">
        <f>VLOOKUP(W428,subcat2,3,FALSE)</f>
        <v>9</v>
      </c>
      <c r="Y428" t="s">
        <v>1036</v>
      </c>
      <c r="Z428">
        <v>287.92</v>
      </c>
      <c r="AA428">
        <v>8</v>
      </c>
      <c r="AB428">
        <v>0</v>
      </c>
      <c r="AC428" s="4">
        <v>138.20160000000001</v>
      </c>
    </row>
    <row r="429" spans="1:29" x14ac:dyDescent="0.25">
      <c r="A429" s="2">
        <v>428</v>
      </c>
      <c r="B429" t="s">
        <v>5971</v>
      </c>
      <c r="C429" s="3">
        <v>41894</v>
      </c>
      <c r="D429" s="3">
        <v>41895</v>
      </c>
      <c r="E429" t="s">
        <v>97</v>
      </c>
      <c r="F429">
        <f>VLOOKUP(E429,SHIPMODE,2,FALSE)</f>
        <v>3</v>
      </c>
      <c r="G429" t="s">
        <v>3429</v>
      </c>
      <c r="H429" t="s">
        <v>717</v>
      </c>
      <c r="I429" t="s">
        <v>52</v>
      </c>
      <c r="J429">
        <f>VLOOKUP(I429,segmentID,2,FALSE)</f>
        <v>3</v>
      </c>
      <c r="K429" t="s">
        <v>3255</v>
      </c>
      <c r="L429">
        <f>VLOOKUP(K429,country2,2,FALSE)</f>
        <v>1</v>
      </c>
      <c r="M429" t="s">
        <v>718</v>
      </c>
      <c r="N429">
        <f>VLOOKUP(Orders!M429,city2,2,FALSE)</f>
        <v>107</v>
      </c>
      <c r="O429" t="s">
        <v>139</v>
      </c>
      <c r="P429">
        <f>VLOOKUP(O429,state2,2,FALSE)</f>
        <v>16</v>
      </c>
      <c r="Q429">
        <v>10801</v>
      </c>
      <c r="R429" t="s">
        <v>79</v>
      </c>
      <c r="S429">
        <f>VLOOKUP(R429,region2,2,FALSE)</f>
        <v>4</v>
      </c>
      <c r="T429" t="s">
        <v>4482</v>
      </c>
      <c r="U429" t="s">
        <v>35</v>
      </c>
      <c r="V429">
        <f>VLOOKUP(U429,category2,2,FALSE)</f>
        <v>3</v>
      </c>
      <c r="W429" t="s">
        <v>3235</v>
      </c>
      <c r="X429">
        <f>VLOOKUP(W429,subcat2,3,FALSE)</f>
        <v>16</v>
      </c>
      <c r="Y429" t="s">
        <v>2569</v>
      </c>
      <c r="Z429">
        <v>69.989999999999995</v>
      </c>
      <c r="AA429">
        <v>1</v>
      </c>
      <c r="AB429">
        <v>0</v>
      </c>
      <c r="AC429" s="4">
        <v>30.095700000000001</v>
      </c>
    </row>
    <row r="430" spans="1:29" x14ac:dyDescent="0.25">
      <c r="A430" s="2">
        <v>429</v>
      </c>
      <c r="B430" t="s">
        <v>9301</v>
      </c>
      <c r="C430" s="3">
        <v>43009</v>
      </c>
      <c r="D430" s="3">
        <v>43016</v>
      </c>
      <c r="E430" t="s">
        <v>25</v>
      </c>
      <c r="F430">
        <f>VLOOKUP(E430,SHIPMODE,2,FALSE)</f>
        <v>2</v>
      </c>
      <c r="G430" t="s">
        <v>3430</v>
      </c>
      <c r="H430" t="s">
        <v>720</v>
      </c>
      <c r="I430" t="s">
        <v>18</v>
      </c>
      <c r="J430">
        <f>VLOOKUP(I430,segmentID,2,FALSE)</f>
        <v>2</v>
      </c>
      <c r="K430" t="s">
        <v>3255</v>
      </c>
      <c r="L430">
        <f>VLOOKUP(K430,country2,2,FALSE)</f>
        <v>1</v>
      </c>
      <c r="M430" t="s">
        <v>335</v>
      </c>
      <c r="N430">
        <f>VLOOKUP(Orders!M430,city2,2,FALSE)</f>
        <v>53</v>
      </c>
      <c r="O430" t="s">
        <v>54</v>
      </c>
      <c r="P430">
        <f>VLOOKUP(O430,state2,2,FALSE)</f>
        <v>6</v>
      </c>
      <c r="Q430">
        <v>78207</v>
      </c>
      <c r="R430" t="s">
        <v>55</v>
      </c>
      <c r="S430">
        <f>VLOOKUP(R430,region2,2,FALSE)</f>
        <v>3</v>
      </c>
      <c r="T430" t="s">
        <v>4483</v>
      </c>
      <c r="U430" t="s">
        <v>22</v>
      </c>
      <c r="V430">
        <f>VLOOKUP(U430,category2,2,FALSE)</f>
        <v>2</v>
      </c>
      <c r="W430" t="s">
        <v>3229</v>
      </c>
      <c r="X430">
        <f>VLOOKUP(W430,subcat2,3,FALSE)</f>
        <v>7</v>
      </c>
      <c r="Y430" t="s">
        <v>749</v>
      </c>
      <c r="Z430">
        <v>6.6719999999999988</v>
      </c>
      <c r="AA430">
        <v>6</v>
      </c>
      <c r="AB430">
        <v>0.2</v>
      </c>
      <c r="AC430" s="4">
        <v>0.50039999999999996</v>
      </c>
    </row>
    <row r="431" spans="1:29" x14ac:dyDescent="0.25">
      <c r="A431" s="2">
        <v>430</v>
      </c>
      <c r="B431" t="s">
        <v>7988</v>
      </c>
      <c r="C431" s="3">
        <v>42475</v>
      </c>
      <c r="D431" s="3">
        <v>42481</v>
      </c>
      <c r="E431" t="s">
        <v>25</v>
      </c>
      <c r="F431">
        <f>VLOOKUP(E431,SHIPMODE,2,FALSE)</f>
        <v>2</v>
      </c>
      <c r="G431" t="s">
        <v>3431</v>
      </c>
      <c r="H431" t="s">
        <v>722</v>
      </c>
      <c r="I431" t="s">
        <v>52</v>
      </c>
      <c r="J431">
        <f>VLOOKUP(I431,segmentID,2,FALSE)</f>
        <v>3</v>
      </c>
      <c r="K431" t="s">
        <v>3255</v>
      </c>
      <c r="L431">
        <f>VLOOKUP(K431,country2,2,FALSE)</f>
        <v>1</v>
      </c>
      <c r="M431" t="s">
        <v>723</v>
      </c>
      <c r="N431">
        <f>VLOOKUP(Orders!M431,city2,2,FALSE)</f>
        <v>108</v>
      </c>
      <c r="O431" t="s">
        <v>44</v>
      </c>
      <c r="P431">
        <f>VLOOKUP(O431,state2,2,FALSE)</f>
        <v>4</v>
      </c>
      <c r="Q431">
        <v>28052</v>
      </c>
      <c r="R431" t="s">
        <v>12</v>
      </c>
      <c r="S431">
        <f>VLOOKUP(R431,region2,2,FALSE)</f>
        <v>1</v>
      </c>
      <c r="T431" t="s">
        <v>4484</v>
      </c>
      <c r="U431" t="s">
        <v>22</v>
      </c>
      <c r="V431">
        <f>VLOOKUP(U431,category2,2,FALSE)</f>
        <v>2</v>
      </c>
      <c r="W431" t="s">
        <v>3231</v>
      </c>
      <c r="X431">
        <f>VLOOKUP(W431,subcat2,3,FALSE)</f>
        <v>9</v>
      </c>
      <c r="Y431" t="s">
        <v>1156</v>
      </c>
      <c r="Z431">
        <v>189.58800000000005</v>
      </c>
      <c r="AA431">
        <v>2</v>
      </c>
      <c r="AB431">
        <v>0.7</v>
      </c>
      <c r="AC431" s="4">
        <v>-145.35079999999999</v>
      </c>
    </row>
    <row r="432" spans="1:29" x14ac:dyDescent="0.25">
      <c r="A432" s="2">
        <v>431</v>
      </c>
      <c r="B432" t="s">
        <v>7988</v>
      </c>
      <c r="C432" s="3">
        <v>42475</v>
      </c>
      <c r="D432" s="3">
        <v>42481</v>
      </c>
      <c r="E432" t="s">
        <v>25</v>
      </c>
      <c r="F432">
        <f>VLOOKUP(E432,SHIPMODE,2,FALSE)</f>
        <v>2</v>
      </c>
      <c r="G432" t="s">
        <v>3431</v>
      </c>
      <c r="H432" t="s">
        <v>722</v>
      </c>
      <c r="I432" t="s">
        <v>52</v>
      </c>
      <c r="J432">
        <f>VLOOKUP(I432,segmentID,2,FALSE)</f>
        <v>3</v>
      </c>
      <c r="K432" t="s">
        <v>3255</v>
      </c>
      <c r="L432">
        <f>VLOOKUP(K432,country2,2,FALSE)</f>
        <v>1</v>
      </c>
      <c r="M432" t="s">
        <v>723</v>
      </c>
      <c r="N432">
        <f>VLOOKUP(Orders!M432,city2,2,FALSE)</f>
        <v>108</v>
      </c>
      <c r="O432" t="s">
        <v>44</v>
      </c>
      <c r="P432">
        <f>VLOOKUP(O432,state2,2,FALSE)</f>
        <v>4</v>
      </c>
      <c r="Q432">
        <v>28052</v>
      </c>
      <c r="R432" t="s">
        <v>12</v>
      </c>
      <c r="S432">
        <f>VLOOKUP(R432,region2,2,FALSE)</f>
        <v>1</v>
      </c>
      <c r="T432" t="s">
        <v>4279</v>
      </c>
      <c r="U432" t="s">
        <v>35</v>
      </c>
      <c r="V432">
        <f>VLOOKUP(U432,category2,2,FALSE)</f>
        <v>3</v>
      </c>
      <c r="W432" t="s">
        <v>3232</v>
      </c>
      <c r="X432">
        <f>VLOOKUP(W432,subcat2,3,FALSE)</f>
        <v>12</v>
      </c>
      <c r="Y432" t="s">
        <v>1883</v>
      </c>
      <c r="Z432">
        <v>408.74399999999997</v>
      </c>
      <c r="AA432">
        <v>7</v>
      </c>
      <c r="AB432">
        <v>0.2</v>
      </c>
      <c r="AC432" s="4">
        <v>76.639499999999984</v>
      </c>
    </row>
    <row r="433" spans="1:29" x14ac:dyDescent="0.25">
      <c r="A433" s="2">
        <v>432</v>
      </c>
      <c r="B433" t="s">
        <v>7988</v>
      </c>
      <c r="C433" s="3">
        <v>42475</v>
      </c>
      <c r="D433" s="3">
        <v>42481</v>
      </c>
      <c r="E433" t="s">
        <v>25</v>
      </c>
      <c r="F433">
        <f>VLOOKUP(E433,SHIPMODE,2,FALSE)</f>
        <v>2</v>
      </c>
      <c r="G433" t="s">
        <v>3431</v>
      </c>
      <c r="H433" t="s">
        <v>722</v>
      </c>
      <c r="I433" t="s">
        <v>52</v>
      </c>
      <c r="J433">
        <f>VLOOKUP(I433,segmentID,2,FALSE)</f>
        <v>3</v>
      </c>
      <c r="K433" t="s">
        <v>3255</v>
      </c>
      <c r="L433">
        <f>VLOOKUP(K433,country2,2,FALSE)</f>
        <v>1</v>
      </c>
      <c r="M433" t="s">
        <v>723</v>
      </c>
      <c r="N433">
        <f>VLOOKUP(Orders!M433,city2,2,FALSE)</f>
        <v>108</v>
      </c>
      <c r="O433" t="s">
        <v>44</v>
      </c>
      <c r="P433">
        <f>VLOOKUP(O433,state2,2,FALSE)</f>
        <v>4</v>
      </c>
      <c r="Q433">
        <v>28052</v>
      </c>
      <c r="R433" t="s">
        <v>12</v>
      </c>
      <c r="S433">
        <f>VLOOKUP(R433,region2,2,FALSE)</f>
        <v>1</v>
      </c>
      <c r="T433" t="s">
        <v>4279</v>
      </c>
      <c r="U433" t="s">
        <v>35</v>
      </c>
      <c r="V433">
        <f>VLOOKUP(U433,category2,2,FALSE)</f>
        <v>3</v>
      </c>
      <c r="W433" t="s">
        <v>3232</v>
      </c>
      <c r="X433">
        <f>VLOOKUP(W433,subcat2,3,FALSE)</f>
        <v>12</v>
      </c>
      <c r="Y433" t="s">
        <v>1883</v>
      </c>
      <c r="Z433">
        <v>291.95999999999998</v>
      </c>
      <c r="AA433">
        <v>5</v>
      </c>
      <c r="AB433">
        <v>0.2</v>
      </c>
      <c r="AC433" s="4">
        <v>54.742499999999978</v>
      </c>
    </row>
    <row r="434" spans="1:29" x14ac:dyDescent="0.25">
      <c r="A434" s="2">
        <v>433</v>
      </c>
      <c r="B434" t="s">
        <v>7988</v>
      </c>
      <c r="C434" s="3">
        <v>42475</v>
      </c>
      <c r="D434" s="3">
        <v>42481</v>
      </c>
      <c r="E434" t="s">
        <v>25</v>
      </c>
      <c r="F434">
        <f>VLOOKUP(E434,SHIPMODE,2,FALSE)</f>
        <v>2</v>
      </c>
      <c r="G434" t="s">
        <v>3431</v>
      </c>
      <c r="H434" t="s">
        <v>722</v>
      </c>
      <c r="I434" t="s">
        <v>52</v>
      </c>
      <c r="J434">
        <f>VLOOKUP(I434,segmentID,2,FALSE)</f>
        <v>3</v>
      </c>
      <c r="K434" t="s">
        <v>3255</v>
      </c>
      <c r="L434">
        <f>VLOOKUP(K434,country2,2,FALSE)</f>
        <v>1</v>
      </c>
      <c r="M434" t="s">
        <v>723</v>
      </c>
      <c r="N434">
        <f>VLOOKUP(Orders!M434,city2,2,FALSE)</f>
        <v>108</v>
      </c>
      <c r="O434" t="s">
        <v>44</v>
      </c>
      <c r="P434">
        <f>VLOOKUP(O434,state2,2,FALSE)</f>
        <v>4</v>
      </c>
      <c r="Q434">
        <v>28052</v>
      </c>
      <c r="R434" t="s">
        <v>12</v>
      </c>
      <c r="S434">
        <f>VLOOKUP(R434,region2,2,FALSE)</f>
        <v>1</v>
      </c>
      <c r="T434" t="s">
        <v>4485</v>
      </c>
      <c r="U434" t="s">
        <v>22</v>
      </c>
      <c r="V434">
        <f>VLOOKUP(U434,category2,2,FALSE)</f>
        <v>2</v>
      </c>
      <c r="W434" t="s">
        <v>3227</v>
      </c>
      <c r="X434">
        <f>VLOOKUP(W434,subcat2,3,FALSE)</f>
        <v>5</v>
      </c>
      <c r="Y434" t="s">
        <v>1211</v>
      </c>
      <c r="Z434">
        <v>4.7679999999999998</v>
      </c>
      <c r="AA434">
        <v>2</v>
      </c>
      <c r="AB434">
        <v>0.2</v>
      </c>
      <c r="AC434" s="4">
        <v>-0.7748000000000006</v>
      </c>
    </row>
    <row r="435" spans="1:29" x14ac:dyDescent="0.25">
      <c r="A435" s="2">
        <v>434</v>
      </c>
      <c r="B435" t="s">
        <v>7989</v>
      </c>
      <c r="C435" s="3">
        <v>42527</v>
      </c>
      <c r="D435" s="3">
        <v>42528</v>
      </c>
      <c r="E435" t="s">
        <v>97</v>
      </c>
      <c r="F435">
        <f>VLOOKUP(E435,SHIPMODE,2,FALSE)</f>
        <v>3</v>
      </c>
      <c r="G435" t="s">
        <v>3327</v>
      </c>
      <c r="H435" t="s">
        <v>318</v>
      </c>
      <c r="I435" t="s">
        <v>9</v>
      </c>
      <c r="J435">
        <f>VLOOKUP(I435,segmentID,2,FALSE)</f>
        <v>1</v>
      </c>
      <c r="K435" t="s">
        <v>3255</v>
      </c>
      <c r="L435">
        <f>VLOOKUP(K435,country2,2,FALSE)</f>
        <v>1</v>
      </c>
      <c r="M435" t="s">
        <v>600</v>
      </c>
      <c r="N435">
        <f>VLOOKUP(Orders!M435,city2,2,FALSE)</f>
        <v>91</v>
      </c>
      <c r="O435" t="s">
        <v>601</v>
      </c>
      <c r="P435">
        <f>VLOOKUP(O435,state2,2,FALSE)</f>
        <v>32</v>
      </c>
      <c r="Q435">
        <v>1852</v>
      </c>
      <c r="R435" t="s">
        <v>79</v>
      </c>
      <c r="S435">
        <f>VLOOKUP(R435,region2,2,FALSE)</f>
        <v>4</v>
      </c>
      <c r="T435" t="s">
        <v>4486</v>
      </c>
      <c r="U435" t="s">
        <v>22</v>
      </c>
      <c r="V435">
        <f>VLOOKUP(U435,category2,2,FALSE)</f>
        <v>2</v>
      </c>
      <c r="W435" t="s">
        <v>3227</v>
      </c>
      <c r="X435">
        <f>VLOOKUP(W435,subcat2,3,FALSE)</f>
        <v>5</v>
      </c>
      <c r="Y435" t="s">
        <v>2812</v>
      </c>
      <c r="Z435">
        <v>714.30000000000007</v>
      </c>
      <c r="AA435">
        <v>5</v>
      </c>
      <c r="AB435">
        <v>0</v>
      </c>
      <c r="AC435" s="4">
        <v>207.14699999999993</v>
      </c>
    </row>
    <row r="436" spans="1:29" x14ac:dyDescent="0.25">
      <c r="A436" s="2">
        <v>435</v>
      </c>
      <c r="B436" t="s">
        <v>5972</v>
      </c>
      <c r="C436" s="3">
        <v>41992</v>
      </c>
      <c r="D436" s="3">
        <v>41998</v>
      </c>
      <c r="E436" t="s">
        <v>25</v>
      </c>
      <c r="F436">
        <f>VLOOKUP(E436,SHIPMODE,2,FALSE)</f>
        <v>2</v>
      </c>
      <c r="G436" t="s">
        <v>3432</v>
      </c>
      <c r="H436" t="s">
        <v>728</v>
      </c>
      <c r="I436" t="s">
        <v>9</v>
      </c>
      <c r="J436">
        <f>VLOOKUP(I436,segmentID,2,FALSE)</f>
        <v>1</v>
      </c>
      <c r="K436" t="s">
        <v>3255</v>
      </c>
      <c r="L436">
        <f>VLOOKUP(K436,country2,2,FALSE)</f>
        <v>1</v>
      </c>
      <c r="M436" t="s">
        <v>729</v>
      </c>
      <c r="N436">
        <f>VLOOKUP(Orders!M436,city2,2,FALSE)</f>
        <v>109</v>
      </c>
      <c r="O436" t="s">
        <v>28</v>
      </c>
      <c r="P436">
        <f>VLOOKUP(O436,state2,2,FALSE)</f>
        <v>3</v>
      </c>
      <c r="Q436">
        <v>32216</v>
      </c>
      <c r="R436" t="s">
        <v>12</v>
      </c>
      <c r="S436">
        <f>VLOOKUP(R436,region2,2,FALSE)</f>
        <v>1</v>
      </c>
      <c r="T436" t="s">
        <v>4487</v>
      </c>
      <c r="U436" t="s">
        <v>22</v>
      </c>
      <c r="V436">
        <f>VLOOKUP(U436,category2,2,FALSE)</f>
        <v>2</v>
      </c>
      <c r="W436" t="s">
        <v>3231</v>
      </c>
      <c r="X436">
        <f>VLOOKUP(W436,subcat2,3,FALSE)</f>
        <v>9</v>
      </c>
      <c r="Y436" t="s">
        <v>1526</v>
      </c>
      <c r="Z436">
        <v>4.8120000000000003</v>
      </c>
      <c r="AA436">
        <v>2</v>
      </c>
      <c r="AB436">
        <v>0.7</v>
      </c>
      <c r="AC436" s="4">
        <v>-3.6891999999999996</v>
      </c>
    </row>
    <row r="437" spans="1:29" x14ac:dyDescent="0.25">
      <c r="A437" s="2">
        <v>436</v>
      </c>
      <c r="B437" t="s">
        <v>5972</v>
      </c>
      <c r="C437" s="3">
        <v>41992</v>
      </c>
      <c r="D437" s="3">
        <v>41998</v>
      </c>
      <c r="E437" t="s">
        <v>25</v>
      </c>
      <c r="F437">
        <f>VLOOKUP(E437,SHIPMODE,2,FALSE)</f>
        <v>2</v>
      </c>
      <c r="G437" t="s">
        <v>3432</v>
      </c>
      <c r="H437" t="s">
        <v>728</v>
      </c>
      <c r="I437" t="s">
        <v>9</v>
      </c>
      <c r="J437">
        <f>VLOOKUP(I437,segmentID,2,FALSE)</f>
        <v>1</v>
      </c>
      <c r="K437" t="s">
        <v>3255</v>
      </c>
      <c r="L437">
        <f>VLOOKUP(K437,country2,2,FALSE)</f>
        <v>1</v>
      </c>
      <c r="M437" t="s">
        <v>729</v>
      </c>
      <c r="N437">
        <f>VLOOKUP(Orders!M437,city2,2,FALSE)</f>
        <v>109</v>
      </c>
      <c r="O437" t="s">
        <v>28</v>
      </c>
      <c r="P437">
        <f>VLOOKUP(O437,state2,2,FALSE)</f>
        <v>3</v>
      </c>
      <c r="Q437">
        <v>32216</v>
      </c>
      <c r="R437" t="s">
        <v>12</v>
      </c>
      <c r="S437">
        <f>VLOOKUP(R437,region2,2,FALSE)</f>
        <v>1</v>
      </c>
      <c r="T437" t="s">
        <v>4488</v>
      </c>
      <c r="U437" t="s">
        <v>35</v>
      </c>
      <c r="V437">
        <f>VLOOKUP(U437,category2,2,FALSE)</f>
        <v>3</v>
      </c>
      <c r="W437" t="s">
        <v>3232</v>
      </c>
      <c r="X437">
        <f>VLOOKUP(W437,subcat2,3,FALSE)</f>
        <v>12</v>
      </c>
      <c r="Y437" t="s">
        <v>1523</v>
      </c>
      <c r="Z437">
        <v>247.8</v>
      </c>
      <c r="AA437">
        <v>5</v>
      </c>
      <c r="AB437">
        <v>0.2</v>
      </c>
      <c r="AC437" s="4">
        <v>-18.584999999999994</v>
      </c>
    </row>
    <row r="438" spans="1:29" x14ac:dyDescent="0.25">
      <c r="A438" s="2">
        <v>437</v>
      </c>
      <c r="B438" t="s">
        <v>7990</v>
      </c>
      <c r="C438" s="3">
        <v>42533</v>
      </c>
      <c r="D438" s="3">
        <v>42535</v>
      </c>
      <c r="E438" t="s">
        <v>7</v>
      </c>
      <c r="F438">
        <f>VLOOKUP(E438,SHIPMODE,2,FALSE)</f>
        <v>1</v>
      </c>
      <c r="G438" t="s">
        <v>3433</v>
      </c>
      <c r="H438" t="s">
        <v>732</v>
      </c>
      <c r="I438" t="s">
        <v>52</v>
      </c>
      <c r="J438">
        <f>VLOOKUP(I438,segmentID,2,FALSE)</f>
        <v>3</v>
      </c>
      <c r="K438" t="s">
        <v>3255</v>
      </c>
      <c r="L438">
        <f>VLOOKUP(K438,country2,2,FALSE)</f>
        <v>1</v>
      </c>
      <c r="M438" t="s">
        <v>156</v>
      </c>
      <c r="N438">
        <f>VLOOKUP(Orders!M438,city2,2,FALSE)</f>
        <v>23</v>
      </c>
      <c r="O438" t="s">
        <v>110</v>
      </c>
      <c r="P438">
        <f>VLOOKUP(O438,state2,2,FALSE)</f>
        <v>11</v>
      </c>
      <c r="Q438">
        <v>60623</v>
      </c>
      <c r="R438" t="s">
        <v>55</v>
      </c>
      <c r="S438">
        <f>VLOOKUP(R438,region2,2,FALSE)</f>
        <v>3</v>
      </c>
      <c r="T438" t="s">
        <v>4489</v>
      </c>
      <c r="U438" t="s">
        <v>35</v>
      </c>
      <c r="V438">
        <f>VLOOKUP(U438,category2,2,FALSE)</f>
        <v>3</v>
      </c>
      <c r="W438" t="s">
        <v>3235</v>
      </c>
      <c r="X438">
        <f>VLOOKUP(W438,subcat2,3,FALSE)</f>
        <v>16</v>
      </c>
      <c r="Y438" t="s">
        <v>3028</v>
      </c>
      <c r="Z438">
        <v>1007.979</v>
      </c>
      <c r="AA438">
        <v>3</v>
      </c>
      <c r="AB438">
        <v>0.3</v>
      </c>
      <c r="AC438" s="4">
        <v>43.199100000000044</v>
      </c>
    </row>
    <row r="439" spans="1:29" x14ac:dyDescent="0.25">
      <c r="A439" s="2">
        <v>438</v>
      </c>
      <c r="B439" t="s">
        <v>7990</v>
      </c>
      <c r="C439" s="3">
        <v>42533</v>
      </c>
      <c r="D439" s="3">
        <v>42535</v>
      </c>
      <c r="E439" t="s">
        <v>7</v>
      </c>
      <c r="F439">
        <f>VLOOKUP(E439,SHIPMODE,2,FALSE)</f>
        <v>1</v>
      </c>
      <c r="G439" t="s">
        <v>3433</v>
      </c>
      <c r="H439" t="s">
        <v>732</v>
      </c>
      <c r="I439" t="s">
        <v>52</v>
      </c>
      <c r="J439">
        <f>VLOOKUP(I439,segmentID,2,FALSE)</f>
        <v>3</v>
      </c>
      <c r="K439" t="s">
        <v>3255</v>
      </c>
      <c r="L439">
        <f>VLOOKUP(K439,country2,2,FALSE)</f>
        <v>1</v>
      </c>
      <c r="M439" t="s">
        <v>156</v>
      </c>
      <c r="N439">
        <f>VLOOKUP(Orders!M439,city2,2,FALSE)</f>
        <v>23</v>
      </c>
      <c r="O439" t="s">
        <v>110</v>
      </c>
      <c r="P439">
        <f>VLOOKUP(O439,state2,2,FALSE)</f>
        <v>11</v>
      </c>
      <c r="Q439">
        <v>60623</v>
      </c>
      <c r="R439" t="s">
        <v>55</v>
      </c>
      <c r="S439">
        <f>VLOOKUP(R439,region2,2,FALSE)</f>
        <v>3</v>
      </c>
      <c r="T439" t="s">
        <v>4092</v>
      </c>
      <c r="U439" t="s">
        <v>22</v>
      </c>
      <c r="V439">
        <f>VLOOKUP(U439,category2,2,FALSE)</f>
        <v>2</v>
      </c>
      <c r="W439" t="s">
        <v>45</v>
      </c>
      <c r="X439">
        <f>VLOOKUP(W439,subcat2,3,FALSE)</f>
        <v>11</v>
      </c>
      <c r="Y439" t="s">
        <v>2891</v>
      </c>
      <c r="Z439">
        <v>313.488</v>
      </c>
      <c r="AA439">
        <v>7</v>
      </c>
      <c r="AB439">
        <v>0.2</v>
      </c>
      <c r="AC439" s="4">
        <v>113.63939999999998</v>
      </c>
    </row>
    <row r="440" spans="1:29" x14ac:dyDescent="0.25">
      <c r="A440" s="2">
        <v>439</v>
      </c>
      <c r="B440" t="s">
        <v>9302</v>
      </c>
      <c r="C440" s="3">
        <v>42993</v>
      </c>
      <c r="D440" s="3">
        <v>42997</v>
      </c>
      <c r="E440" t="s">
        <v>25</v>
      </c>
      <c r="F440">
        <f>VLOOKUP(E440,SHIPMODE,2,FALSE)</f>
        <v>2</v>
      </c>
      <c r="G440" t="s">
        <v>3434</v>
      </c>
      <c r="H440" t="s">
        <v>735</v>
      </c>
      <c r="I440" t="s">
        <v>18</v>
      </c>
      <c r="J440">
        <f>VLOOKUP(I440,segmentID,2,FALSE)</f>
        <v>2</v>
      </c>
      <c r="K440" t="s">
        <v>3255</v>
      </c>
      <c r="L440">
        <f>VLOOKUP(K440,country2,2,FALSE)</f>
        <v>1</v>
      </c>
      <c r="M440" t="s">
        <v>95</v>
      </c>
      <c r="N440">
        <f>VLOOKUP(Orders!M440,city2,2,FALSE)</f>
        <v>13</v>
      </c>
      <c r="O440" t="s">
        <v>54</v>
      </c>
      <c r="P440">
        <f>VLOOKUP(O440,state2,2,FALSE)</f>
        <v>6</v>
      </c>
      <c r="Q440">
        <v>77070</v>
      </c>
      <c r="R440" t="s">
        <v>55</v>
      </c>
      <c r="S440">
        <f>VLOOKUP(R440,region2,2,FALSE)</f>
        <v>3</v>
      </c>
      <c r="T440" t="s">
        <v>4490</v>
      </c>
      <c r="U440" t="s">
        <v>22</v>
      </c>
      <c r="V440">
        <f>VLOOKUP(U440,category2,2,FALSE)</f>
        <v>2</v>
      </c>
      <c r="W440" t="s">
        <v>45</v>
      </c>
      <c r="X440">
        <f>VLOOKUP(W440,subcat2,3,FALSE)</f>
        <v>11</v>
      </c>
      <c r="Y440" t="s">
        <v>252</v>
      </c>
      <c r="Z440">
        <v>31.872000000000003</v>
      </c>
      <c r="AA440">
        <v>8</v>
      </c>
      <c r="AB440">
        <v>0.2</v>
      </c>
      <c r="AC440" s="4">
        <v>11.553600000000003</v>
      </c>
    </row>
    <row r="441" spans="1:29" x14ac:dyDescent="0.25">
      <c r="A441" s="2">
        <v>440</v>
      </c>
      <c r="B441" t="s">
        <v>9303</v>
      </c>
      <c r="C441" s="3">
        <v>42755</v>
      </c>
      <c r="D441" s="3">
        <v>42758</v>
      </c>
      <c r="E441" t="s">
        <v>7</v>
      </c>
      <c r="F441">
        <f>VLOOKUP(E441,SHIPMODE,2,FALSE)</f>
        <v>1</v>
      </c>
      <c r="G441" t="s">
        <v>3306</v>
      </c>
      <c r="H441" t="s">
        <v>240</v>
      </c>
      <c r="I441" t="s">
        <v>18</v>
      </c>
      <c r="J441">
        <f>VLOOKUP(I441,segmentID,2,FALSE)</f>
        <v>2</v>
      </c>
      <c r="K441" t="s">
        <v>3255</v>
      </c>
      <c r="L441">
        <f>VLOOKUP(K441,country2,2,FALSE)</f>
        <v>1</v>
      </c>
      <c r="M441" t="s">
        <v>138</v>
      </c>
      <c r="N441">
        <f>VLOOKUP(Orders!M441,city2,2,FALSE)</f>
        <v>21</v>
      </c>
      <c r="O441" t="s">
        <v>139</v>
      </c>
      <c r="P441">
        <f>VLOOKUP(O441,state2,2,FALSE)</f>
        <v>16</v>
      </c>
      <c r="Q441">
        <v>10024</v>
      </c>
      <c r="R441" t="s">
        <v>79</v>
      </c>
      <c r="S441">
        <f>VLOOKUP(R441,region2,2,FALSE)</f>
        <v>4</v>
      </c>
      <c r="T441" t="s">
        <v>4491</v>
      </c>
      <c r="U441" t="s">
        <v>13</v>
      </c>
      <c r="V441">
        <f>VLOOKUP(U441,category2,2,FALSE)</f>
        <v>1</v>
      </c>
      <c r="W441" t="s">
        <v>3226</v>
      </c>
      <c r="X441">
        <f>VLOOKUP(W441,subcat2,3,FALSE)</f>
        <v>2</v>
      </c>
      <c r="Y441" t="s">
        <v>2806</v>
      </c>
      <c r="Z441">
        <v>207.84600000000003</v>
      </c>
      <c r="AA441">
        <v>3</v>
      </c>
      <c r="AB441">
        <v>0.1</v>
      </c>
      <c r="AC441" s="4">
        <v>2.3093999999999895</v>
      </c>
    </row>
    <row r="442" spans="1:29" x14ac:dyDescent="0.25">
      <c r="A442" s="2">
        <v>441</v>
      </c>
      <c r="B442" t="s">
        <v>7991</v>
      </c>
      <c r="C442" s="3">
        <v>42618</v>
      </c>
      <c r="D442" s="3">
        <v>42620</v>
      </c>
      <c r="E442" t="s">
        <v>7</v>
      </c>
      <c r="F442">
        <f>VLOOKUP(E442,SHIPMODE,2,FALSE)</f>
        <v>1</v>
      </c>
      <c r="G442" t="s">
        <v>3262</v>
      </c>
      <c r="H442" t="s">
        <v>58</v>
      </c>
      <c r="I442" t="s">
        <v>9</v>
      </c>
      <c r="J442">
        <f>VLOOKUP(I442,segmentID,2,FALSE)</f>
        <v>1</v>
      </c>
      <c r="K442" t="s">
        <v>3255</v>
      </c>
      <c r="L442">
        <f>VLOOKUP(K442,country2,2,FALSE)</f>
        <v>1</v>
      </c>
      <c r="M442" t="s">
        <v>433</v>
      </c>
      <c r="N442">
        <f>VLOOKUP(Orders!M442,city2,2,FALSE)</f>
        <v>67</v>
      </c>
      <c r="O442" t="s">
        <v>123</v>
      </c>
      <c r="P442">
        <f>VLOOKUP(O442,state2,2,FALSE)</f>
        <v>13</v>
      </c>
      <c r="Q442">
        <v>48227</v>
      </c>
      <c r="R442" t="s">
        <v>55</v>
      </c>
      <c r="S442">
        <f>VLOOKUP(R442,region2,2,FALSE)</f>
        <v>3</v>
      </c>
      <c r="T442" t="s">
        <v>4492</v>
      </c>
      <c r="U442" t="s">
        <v>13</v>
      </c>
      <c r="V442">
        <f>VLOOKUP(U442,category2,2,FALSE)</f>
        <v>1</v>
      </c>
      <c r="W442" t="s">
        <v>3228</v>
      </c>
      <c r="X442">
        <f>VLOOKUP(W442,subcat2,3,FALSE)</f>
        <v>6</v>
      </c>
      <c r="Y442" t="s">
        <v>552</v>
      </c>
      <c r="Z442">
        <v>12.22</v>
      </c>
      <c r="AA442">
        <v>1</v>
      </c>
      <c r="AB442">
        <v>0</v>
      </c>
      <c r="AC442" s="4">
        <v>3.6659999999999986</v>
      </c>
    </row>
    <row r="443" spans="1:29" x14ac:dyDescent="0.25">
      <c r="A443" s="2">
        <v>442</v>
      </c>
      <c r="B443" t="s">
        <v>7991</v>
      </c>
      <c r="C443" s="3">
        <v>42618</v>
      </c>
      <c r="D443" s="3">
        <v>42620</v>
      </c>
      <c r="E443" t="s">
        <v>7</v>
      </c>
      <c r="F443">
        <f>VLOOKUP(E443,SHIPMODE,2,FALSE)</f>
        <v>1</v>
      </c>
      <c r="G443" t="s">
        <v>3262</v>
      </c>
      <c r="H443" t="s">
        <v>58</v>
      </c>
      <c r="I443" t="s">
        <v>9</v>
      </c>
      <c r="J443">
        <f>VLOOKUP(I443,segmentID,2,FALSE)</f>
        <v>1</v>
      </c>
      <c r="K443" t="s">
        <v>3255</v>
      </c>
      <c r="L443">
        <f>VLOOKUP(K443,country2,2,FALSE)</f>
        <v>1</v>
      </c>
      <c r="M443" t="s">
        <v>433</v>
      </c>
      <c r="N443">
        <f>VLOOKUP(Orders!M443,city2,2,FALSE)</f>
        <v>67</v>
      </c>
      <c r="O443" t="s">
        <v>123</v>
      </c>
      <c r="P443">
        <f>VLOOKUP(O443,state2,2,FALSE)</f>
        <v>13</v>
      </c>
      <c r="Q443">
        <v>48227</v>
      </c>
      <c r="R443" t="s">
        <v>55</v>
      </c>
      <c r="S443">
        <f>VLOOKUP(R443,region2,2,FALSE)</f>
        <v>3</v>
      </c>
      <c r="T443" t="s">
        <v>4493</v>
      </c>
      <c r="U443" t="s">
        <v>22</v>
      </c>
      <c r="V443">
        <f>VLOOKUP(U443,category2,2,FALSE)</f>
        <v>2</v>
      </c>
      <c r="W443" t="s">
        <v>3227</v>
      </c>
      <c r="X443">
        <f>VLOOKUP(W443,subcat2,3,FALSE)</f>
        <v>5</v>
      </c>
      <c r="Y443" t="s">
        <v>2054</v>
      </c>
      <c r="Z443">
        <v>194.94</v>
      </c>
      <c r="AA443">
        <v>3</v>
      </c>
      <c r="AB443">
        <v>0</v>
      </c>
      <c r="AC443" s="4">
        <v>23.392800000000008</v>
      </c>
    </row>
    <row r="444" spans="1:29" x14ac:dyDescent="0.25">
      <c r="A444" s="2">
        <v>443</v>
      </c>
      <c r="B444" t="s">
        <v>7991</v>
      </c>
      <c r="C444" s="3">
        <v>42618</v>
      </c>
      <c r="D444" s="3">
        <v>42620</v>
      </c>
      <c r="E444" t="s">
        <v>7</v>
      </c>
      <c r="F444">
        <f>VLOOKUP(E444,SHIPMODE,2,FALSE)</f>
        <v>1</v>
      </c>
      <c r="G444" t="s">
        <v>3262</v>
      </c>
      <c r="H444" t="s">
        <v>58</v>
      </c>
      <c r="I444" t="s">
        <v>9</v>
      </c>
      <c r="J444">
        <f>VLOOKUP(I444,segmentID,2,FALSE)</f>
        <v>1</v>
      </c>
      <c r="K444" t="s">
        <v>3255</v>
      </c>
      <c r="L444">
        <f>VLOOKUP(K444,country2,2,FALSE)</f>
        <v>1</v>
      </c>
      <c r="M444" t="s">
        <v>433</v>
      </c>
      <c r="N444">
        <f>VLOOKUP(Orders!M444,city2,2,FALSE)</f>
        <v>67</v>
      </c>
      <c r="O444" t="s">
        <v>123</v>
      </c>
      <c r="P444">
        <f>VLOOKUP(O444,state2,2,FALSE)</f>
        <v>13</v>
      </c>
      <c r="Q444">
        <v>48227</v>
      </c>
      <c r="R444" t="s">
        <v>55</v>
      </c>
      <c r="S444">
        <f>VLOOKUP(R444,region2,2,FALSE)</f>
        <v>3</v>
      </c>
      <c r="T444" t="s">
        <v>4494</v>
      </c>
      <c r="U444" t="s">
        <v>22</v>
      </c>
      <c r="V444">
        <f>VLOOKUP(U444,category2,2,FALSE)</f>
        <v>2</v>
      </c>
      <c r="W444" t="s">
        <v>3227</v>
      </c>
      <c r="X444">
        <f>VLOOKUP(W444,subcat2,3,FALSE)</f>
        <v>5</v>
      </c>
      <c r="Y444" t="s">
        <v>1014</v>
      </c>
      <c r="Z444">
        <v>70.949999999999989</v>
      </c>
      <c r="AA444">
        <v>3</v>
      </c>
      <c r="AB444">
        <v>0</v>
      </c>
      <c r="AC444" s="4">
        <v>20.575499999999998</v>
      </c>
    </row>
    <row r="445" spans="1:29" x14ac:dyDescent="0.25">
      <c r="A445" s="2">
        <v>444</v>
      </c>
      <c r="B445" t="s">
        <v>7991</v>
      </c>
      <c r="C445" s="3">
        <v>42618</v>
      </c>
      <c r="D445" s="3">
        <v>42620</v>
      </c>
      <c r="E445" t="s">
        <v>7</v>
      </c>
      <c r="F445">
        <f>VLOOKUP(E445,SHIPMODE,2,FALSE)</f>
        <v>1</v>
      </c>
      <c r="G445" t="s">
        <v>3262</v>
      </c>
      <c r="H445" t="s">
        <v>58</v>
      </c>
      <c r="I445" t="s">
        <v>9</v>
      </c>
      <c r="J445">
        <f>VLOOKUP(I445,segmentID,2,FALSE)</f>
        <v>1</v>
      </c>
      <c r="K445" t="s">
        <v>3255</v>
      </c>
      <c r="L445">
        <f>VLOOKUP(K445,country2,2,FALSE)</f>
        <v>1</v>
      </c>
      <c r="M445" t="s">
        <v>433</v>
      </c>
      <c r="N445">
        <f>VLOOKUP(Orders!M445,city2,2,FALSE)</f>
        <v>67</v>
      </c>
      <c r="O445" t="s">
        <v>123</v>
      </c>
      <c r="P445">
        <f>VLOOKUP(O445,state2,2,FALSE)</f>
        <v>13</v>
      </c>
      <c r="Q445">
        <v>48227</v>
      </c>
      <c r="R445" t="s">
        <v>55</v>
      </c>
      <c r="S445">
        <f>VLOOKUP(R445,region2,2,FALSE)</f>
        <v>3</v>
      </c>
      <c r="T445" t="s">
        <v>4495</v>
      </c>
      <c r="U445" t="s">
        <v>22</v>
      </c>
      <c r="V445">
        <f>VLOOKUP(U445,category2,2,FALSE)</f>
        <v>2</v>
      </c>
      <c r="W445" t="s">
        <v>45</v>
      </c>
      <c r="X445">
        <f>VLOOKUP(W445,subcat2,3,FALSE)</f>
        <v>11</v>
      </c>
      <c r="Y445" t="s">
        <v>96</v>
      </c>
      <c r="Z445">
        <v>91.36</v>
      </c>
      <c r="AA445">
        <v>4</v>
      </c>
      <c r="AB445">
        <v>0</v>
      </c>
      <c r="AC445" s="4">
        <v>42.025599999999997</v>
      </c>
    </row>
    <row r="446" spans="1:29" x14ac:dyDescent="0.25">
      <c r="A446" s="2">
        <v>445</v>
      </c>
      <c r="B446" t="s">
        <v>7991</v>
      </c>
      <c r="C446" s="3">
        <v>42618</v>
      </c>
      <c r="D446" s="3">
        <v>42620</v>
      </c>
      <c r="E446" t="s">
        <v>7</v>
      </c>
      <c r="F446">
        <f>VLOOKUP(E446,SHIPMODE,2,FALSE)</f>
        <v>1</v>
      </c>
      <c r="G446" t="s">
        <v>3262</v>
      </c>
      <c r="H446" t="s">
        <v>58</v>
      </c>
      <c r="I446" t="s">
        <v>9</v>
      </c>
      <c r="J446">
        <f>VLOOKUP(I446,segmentID,2,FALSE)</f>
        <v>1</v>
      </c>
      <c r="K446" t="s">
        <v>3255</v>
      </c>
      <c r="L446">
        <f>VLOOKUP(K446,country2,2,FALSE)</f>
        <v>1</v>
      </c>
      <c r="M446" t="s">
        <v>433</v>
      </c>
      <c r="N446">
        <f>VLOOKUP(Orders!M446,city2,2,FALSE)</f>
        <v>67</v>
      </c>
      <c r="O446" t="s">
        <v>123</v>
      </c>
      <c r="P446">
        <f>VLOOKUP(O446,state2,2,FALSE)</f>
        <v>13</v>
      </c>
      <c r="Q446">
        <v>48227</v>
      </c>
      <c r="R446" t="s">
        <v>55</v>
      </c>
      <c r="S446">
        <f>VLOOKUP(R446,region2,2,FALSE)</f>
        <v>3</v>
      </c>
      <c r="T446" t="s">
        <v>4496</v>
      </c>
      <c r="U446" t="s">
        <v>13</v>
      </c>
      <c r="V446">
        <f>VLOOKUP(U446,category2,2,FALSE)</f>
        <v>1</v>
      </c>
      <c r="W446" t="s">
        <v>3226</v>
      </c>
      <c r="X446">
        <f>VLOOKUP(W446,subcat2,3,FALSE)</f>
        <v>2</v>
      </c>
      <c r="Y446" t="s">
        <v>741</v>
      </c>
      <c r="Z446">
        <v>242.94</v>
      </c>
      <c r="AA446">
        <v>3</v>
      </c>
      <c r="AB446">
        <v>0</v>
      </c>
      <c r="AC446" s="4">
        <v>29.152800000000013</v>
      </c>
    </row>
    <row r="447" spans="1:29" x14ac:dyDescent="0.25">
      <c r="A447" s="2">
        <v>446</v>
      </c>
      <c r="B447" t="s">
        <v>7991</v>
      </c>
      <c r="C447" s="3">
        <v>42618</v>
      </c>
      <c r="D447" s="3">
        <v>42620</v>
      </c>
      <c r="E447" t="s">
        <v>7</v>
      </c>
      <c r="F447">
        <f>VLOOKUP(E447,SHIPMODE,2,FALSE)</f>
        <v>1</v>
      </c>
      <c r="G447" t="s">
        <v>3262</v>
      </c>
      <c r="H447" t="s">
        <v>58</v>
      </c>
      <c r="I447" t="s">
        <v>9</v>
      </c>
      <c r="J447">
        <f>VLOOKUP(I447,segmentID,2,FALSE)</f>
        <v>1</v>
      </c>
      <c r="K447" t="s">
        <v>3255</v>
      </c>
      <c r="L447">
        <f>VLOOKUP(K447,country2,2,FALSE)</f>
        <v>1</v>
      </c>
      <c r="M447" t="s">
        <v>433</v>
      </c>
      <c r="N447">
        <f>VLOOKUP(Orders!M447,city2,2,FALSE)</f>
        <v>67</v>
      </c>
      <c r="O447" t="s">
        <v>123</v>
      </c>
      <c r="P447">
        <f>VLOOKUP(O447,state2,2,FALSE)</f>
        <v>13</v>
      </c>
      <c r="Q447">
        <v>48227</v>
      </c>
      <c r="R447" t="s">
        <v>55</v>
      </c>
      <c r="S447">
        <f>VLOOKUP(R447,region2,2,FALSE)</f>
        <v>3</v>
      </c>
      <c r="T447" t="s">
        <v>4497</v>
      </c>
      <c r="U447" t="s">
        <v>22</v>
      </c>
      <c r="V447">
        <f>VLOOKUP(U447,category2,2,FALSE)</f>
        <v>2</v>
      </c>
      <c r="W447" t="s">
        <v>23</v>
      </c>
      <c r="X447">
        <f>VLOOKUP(W447,subcat2,3,FALSE)</f>
        <v>3</v>
      </c>
      <c r="Y447" t="s">
        <v>2354</v>
      </c>
      <c r="Z447">
        <v>22.05</v>
      </c>
      <c r="AA447">
        <v>7</v>
      </c>
      <c r="AB447">
        <v>0</v>
      </c>
      <c r="AC447" s="4">
        <v>10.584</v>
      </c>
    </row>
    <row r="448" spans="1:29" x14ac:dyDescent="0.25">
      <c r="A448" s="2">
        <v>447</v>
      </c>
      <c r="B448" t="s">
        <v>9304</v>
      </c>
      <c r="C448" s="3">
        <v>42814</v>
      </c>
      <c r="D448" s="3">
        <v>42819</v>
      </c>
      <c r="E448" t="s">
        <v>7</v>
      </c>
      <c r="F448">
        <f>VLOOKUP(E448,SHIPMODE,2,FALSE)</f>
        <v>1</v>
      </c>
      <c r="G448" t="s">
        <v>3435</v>
      </c>
      <c r="H448" t="s">
        <v>743</v>
      </c>
      <c r="I448" t="s">
        <v>9</v>
      </c>
      <c r="J448">
        <f>VLOOKUP(I448,segmentID,2,FALSE)</f>
        <v>1</v>
      </c>
      <c r="K448" t="s">
        <v>3255</v>
      </c>
      <c r="L448">
        <f>VLOOKUP(K448,country2,2,FALSE)</f>
        <v>1</v>
      </c>
      <c r="M448" t="s">
        <v>248</v>
      </c>
      <c r="N448">
        <f>VLOOKUP(Orders!M448,city2,2,FALSE)</f>
        <v>39</v>
      </c>
      <c r="O448" t="s">
        <v>132</v>
      </c>
      <c r="P448">
        <f>VLOOKUP(O448,state2,2,FALSE)</f>
        <v>15</v>
      </c>
      <c r="Q448">
        <v>47201</v>
      </c>
      <c r="R448" t="s">
        <v>55</v>
      </c>
      <c r="S448">
        <f>VLOOKUP(R448,region2,2,FALSE)</f>
        <v>3</v>
      </c>
      <c r="T448" t="s">
        <v>4498</v>
      </c>
      <c r="U448" t="s">
        <v>13</v>
      </c>
      <c r="V448">
        <f>VLOOKUP(U448,category2,2,FALSE)</f>
        <v>1</v>
      </c>
      <c r="W448" t="s">
        <v>3228</v>
      </c>
      <c r="X448">
        <f>VLOOKUP(W448,subcat2,3,FALSE)</f>
        <v>6</v>
      </c>
      <c r="Y448" t="s">
        <v>660</v>
      </c>
      <c r="Z448">
        <v>2.91</v>
      </c>
      <c r="AA448">
        <v>1</v>
      </c>
      <c r="AB448">
        <v>0</v>
      </c>
      <c r="AC448" s="4">
        <v>1.3676999999999999</v>
      </c>
    </row>
    <row r="449" spans="1:29" x14ac:dyDescent="0.25">
      <c r="A449" s="2">
        <v>448</v>
      </c>
      <c r="B449" t="s">
        <v>7992</v>
      </c>
      <c r="C449" s="3">
        <v>42461</v>
      </c>
      <c r="D449" s="3">
        <v>42463</v>
      </c>
      <c r="E449" t="s">
        <v>7</v>
      </c>
      <c r="F449">
        <f>VLOOKUP(E449,SHIPMODE,2,FALSE)</f>
        <v>1</v>
      </c>
      <c r="G449" t="s">
        <v>3436</v>
      </c>
      <c r="H449" t="s">
        <v>745</v>
      </c>
      <c r="I449" t="s">
        <v>9</v>
      </c>
      <c r="J449">
        <f>VLOOKUP(I449,segmentID,2,FALSE)</f>
        <v>1</v>
      </c>
      <c r="K449" t="s">
        <v>3255</v>
      </c>
      <c r="L449">
        <f>VLOOKUP(K449,country2,2,FALSE)</f>
        <v>1</v>
      </c>
      <c r="M449" t="s">
        <v>746</v>
      </c>
      <c r="N449">
        <f>VLOOKUP(Orders!M449,city2,2,FALSE)</f>
        <v>110</v>
      </c>
      <c r="O449" t="s">
        <v>139</v>
      </c>
      <c r="P449">
        <f>VLOOKUP(O449,state2,2,FALSE)</f>
        <v>16</v>
      </c>
      <c r="Q449">
        <v>13021</v>
      </c>
      <c r="R449" t="s">
        <v>79</v>
      </c>
      <c r="S449">
        <f>VLOOKUP(R449,region2,2,FALSE)</f>
        <v>4</v>
      </c>
      <c r="T449" t="s">
        <v>4499</v>
      </c>
      <c r="U449" t="s">
        <v>22</v>
      </c>
      <c r="V449">
        <f>VLOOKUP(U449,category2,2,FALSE)</f>
        <v>2</v>
      </c>
      <c r="W449" t="s">
        <v>3229</v>
      </c>
      <c r="X449">
        <f>VLOOKUP(W449,subcat2,3,FALSE)</f>
        <v>7</v>
      </c>
      <c r="Y449" t="s">
        <v>1769</v>
      </c>
      <c r="Z449">
        <v>59.519999999999996</v>
      </c>
      <c r="AA449">
        <v>3</v>
      </c>
      <c r="AB449">
        <v>0</v>
      </c>
      <c r="AC449" s="4">
        <v>15.475200000000001</v>
      </c>
    </row>
    <row r="450" spans="1:29" x14ac:dyDescent="0.25">
      <c r="A450" s="2">
        <v>449</v>
      </c>
      <c r="B450" t="s">
        <v>7992</v>
      </c>
      <c r="C450" s="3">
        <v>42461</v>
      </c>
      <c r="D450" s="3">
        <v>42463</v>
      </c>
      <c r="E450" t="s">
        <v>7</v>
      </c>
      <c r="F450">
        <f>VLOOKUP(E450,SHIPMODE,2,FALSE)</f>
        <v>1</v>
      </c>
      <c r="G450" t="s">
        <v>3436</v>
      </c>
      <c r="H450" t="s">
        <v>745</v>
      </c>
      <c r="I450" t="s">
        <v>9</v>
      </c>
      <c r="J450">
        <f>VLOOKUP(I450,segmentID,2,FALSE)</f>
        <v>1</v>
      </c>
      <c r="K450" t="s">
        <v>3255</v>
      </c>
      <c r="L450">
        <f>VLOOKUP(K450,country2,2,FALSE)</f>
        <v>1</v>
      </c>
      <c r="M450" t="s">
        <v>746</v>
      </c>
      <c r="N450">
        <f>VLOOKUP(Orders!M450,city2,2,FALSE)</f>
        <v>110</v>
      </c>
      <c r="O450" t="s">
        <v>139</v>
      </c>
      <c r="P450">
        <f>VLOOKUP(O450,state2,2,FALSE)</f>
        <v>16</v>
      </c>
      <c r="Q450">
        <v>13021</v>
      </c>
      <c r="R450" t="s">
        <v>79</v>
      </c>
      <c r="S450">
        <f>VLOOKUP(R450,region2,2,FALSE)</f>
        <v>4</v>
      </c>
      <c r="T450" t="s">
        <v>4500</v>
      </c>
      <c r="U450" t="s">
        <v>22</v>
      </c>
      <c r="V450">
        <f>VLOOKUP(U450,category2,2,FALSE)</f>
        <v>2</v>
      </c>
      <c r="W450" t="s">
        <v>3227</v>
      </c>
      <c r="X450">
        <f>VLOOKUP(W450,subcat2,3,FALSE)</f>
        <v>5</v>
      </c>
      <c r="Y450" t="s">
        <v>1353</v>
      </c>
      <c r="Z450">
        <v>161.94</v>
      </c>
      <c r="AA450">
        <v>3</v>
      </c>
      <c r="AB450">
        <v>0</v>
      </c>
      <c r="AC450" s="4">
        <v>9.716399999999993</v>
      </c>
    </row>
    <row r="451" spans="1:29" x14ac:dyDescent="0.25">
      <c r="A451" s="2">
        <v>450</v>
      </c>
      <c r="B451" t="s">
        <v>7992</v>
      </c>
      <c r="C451" s="3">
        <v>42461</v>
      </c>
      <c r="D451" s="3">
        <v>42463</v>
      </c>
      <c r="E451" t="s">
        <v>7</v>
      </c>
      <c r="F451">
        <f>VLOOKUP(E451,SHIPMODE,2,FALSE)</f>
        <v>1</v>
      </c>
      <c r="G451" t="s">
        <v>3436</v>
      </c>
      <c r="H451" t="s">
        <v>745</v>
      </c>
      <c r="I451" t="s">
        <v>9</v>
      </c>
      <c r="J451">
        <f>VLOOKUP(I451,segmentID,2,FALSE)</f>
        <v>1</v>
      </c>
      <c r="K451" t="s">
        <v>3255</v>
      </c>
      <c r="L451">
        <f>VLOOKUP(K451,country2,2,FALSE)</f>
        <v>1</v>
      </c>
      <c r="M451" t="s">
        <v>746</v>
      </c>
      <c r="N451">
        <f>VLOOKUP(Orders!M451,city2,2,FALSE)</f>
        <v>110</v>
      </c>
      <c r="O451" t="s">
        <v>139</v>
      </c>
      <c r="P451">
        <f>VLOOKUP(O451,state2,2,FALSE)</f>
        <v>16</v>
      </c>
      <c r="Q451">
        <v>13021</v>
      </c>
      <c r="R451" t="s">
        <v>79</v>
      </c>
      <c r="S451">
        <f>VLOOKUP(R451,region2,2,FALSE)</f>
        <v>4</v>
      </c>
      <c r="T451" t="s">
        <v>4501</v>
      </c>
      <c r="U451" t="s">
        <v>22</v>
      </c>
      <c r="V451">
        <f>VLOOKUP(U451,category2,2,FALSE)</f>
        <v>2</v>
      </c>
      <c r="W451" t="s">
        <v>3229</v>
      </c>
      <c r="X451">
        <f>VLOOKUP(W451,subcat2,3,FALSE)</f>
        <v>7</v>
      </c>
      <c r="Y451" t="s">
        <v>2118</v>
      </c>
      <c r="Z451">
        <v>263.88</v>
      </c>
      <c r="AA451">
        <v>6</v>
      </c>
      <c r="AB451">
        <v>0</v>
      </c>
      <c r="AC451" s="4">
        <v>71.247600000000006</v>
      </c>
    </row>
    <row r="452" spans="1:29" x14ac:dyDescent="0.25">
      <c r="A452" s="2">
        <v>451</v>
      </c>
      <c r="B452" t="s">
        <v>7992</v>
      </c>
      <c r="C452" s="3">
        <v>42461</v>
      </c>
      <c r="D452" s="3">
        <v>42463</v>
      </c>
      <c r="E452" t="s">
        <v>7</v>
      </c>
      <c r="F452">
        <f>VLOOKUP(E452,SHIPMODE,2,FALSE)</f>
        <v>1</v>
      </c>
      <c r="G452" t="s">
        <v>3436</v>
      </c>
      <c r="H452" t="s">
        <v>745</v>
      </c>
      <c r="I452" t="s">
        <v>9</v>
      </c>
      <c r="J452">
        <f>VLOOKUP(I452,segmentID,2,FALSE)</f>
        <v>1</v>
      </c>
      <c r="K452" t="s">
        <v>3255</v>
      </c>
      <c r="L452">
        <f>VLOOKUP(K452,country2,2,FALSE)</f>
        <v>1</v>
      </c>
      <c r="M452" t="s">
        <v>746</v>
      </c>
      <c r="N452">
        <f>VLOOKUP(Orders!M452,city2,2,FALSE)</f>
        <v>110</v>
      </c>
      <c r="O452" t="s">
        <v>139</v>
      </c>
      <c r="P452">
        <f>VLOOKUP(O452,state2,2,FALSE)</f>
        <v>16</v>
      </c>
      <c r="Q452">
        <v>13021</v>
      </c>
      <c r="R452" t="s">
        <v>79</v>
      </c>
      <c r="S452">
        <f>VLOOKUP(R452,region2,2,FALSE)</f>
        <v>4</v>
      </c>
      <c r="T452" t="s">
        <v>4502</v>
      </c>
      <c r="U452" t="s">
        <v>22</v>
      </c>
      <c r="V452">
        <f>VLOOKUP(U452,category2,2,FALSE)</f>
        <v>2</v>
      </c>
      <c r="W452" t="s">
        <v>3229</v>
      </c>
      <c r="X452">
        <f>VLOOKUP(W452,subcat2,3,FALSE)</f>
        <v>7</v>
      </c>
      <c r="Y452" t="s">
        <v>1509</v>
      </c>
      <c r="Z452">
        <v>30.48</v>
      </c>
      <c r="AA452">
        <v>3</v>
      </c>
      <c r="AB452">
        <v>0</v>
      </c>
      <c r="AC452" s="4">
        <v>7.9248000000000012</v>
      </c>
    </row>
    <row r="453" spans="1:29" x14ac:dyDescent="0.25">
      <c r="A453" s="2">
        <v>452</v>
      </c>
      <c r="B453" t="s">
        <v>7992</v>
      </c>
      <c r="C453" s="3">
        <v>42461</v>
      </c>
      <c r="D453" s="3">
        <v>42463</v>
      </c>
      <c r="E453" t="s">
        <v>7</v>
      </c>
      <c r="F453">
        <f>VLOOKUP(E453,SHIPMODE,2,FALSE)</f>
        <v>1</v>
      </c>
      <c r="G453" t="s">
        <v>3436</v>
      </c>
      <c r="H453" t="s">
        <v>745</v>
      </c>
      <c r="I453" t="s">
        <v>9</v>
      </c>
      <c r="J453">
        <f>VLOOKUP(I453,segmentID,2,FALSE)</f>
        <v>1</v>
      </c>
      <c r="K453" t="s">
        <v>3255</v>
      </c>
      <c r="L453">
        <f>VLOOKUP(K453,country2,2,FALSE)</f>
        <v>1</v>
      </c>
      <c r="M453" t="s">
        <v>746</v>
      </c>
      <c r="N453">
        <f>VLOOKUP(Orders!M453,city2,2,FALSE)</f>
        <v>110</v>
      </c>
      <c r="O453" t="s">
        <v>139</v>
      </c>
      <c r="P453">
        <f>VLOOKUP(O453,state2,2,FALSE)</f>
        <v>16</v>
      </c>
      <c r="Q453">
        <v>13021</v>
      </c>
      <c r="R453" t="s">
        <v>79</v>
      </c>
      <c r="S453">
        <f>VLOOKUP(R453,region2,2,FALSE)</f>
        <v>4</v>
      </c>
      <c r="T453" t="s">
        <v>4503</v>
      </c>
      <c r="U453" t="s">
        <v>22</v>
      </c>
      <c r="V453">
        <f>VLOOKUP(U453,category2,2,FALSE)</f>
        <v>2</v>
      </c>
      <c r="W453" t="s">
        <v>3229</v>
      </c>
      <c r="X453">
        <f>VLOOKUP(W453,subcat2,3,FALSE)</f>
        <v>7</v>
      </c>
      <c r="Y453" t="s">
        <v>1851</v>
      </c>
      <c r="Z453">
        <v>9.84</v>
      </c>
      <c r="AA453">
        <v>3</v>
      </c>
      <c r="AB453">
        <v>0</v>
      </c>
      <c r="AC453" s="4">
        <v>2.8535999999999988</v>
      </c>
    </row>
    <row r="454" spans="1:29" x14ac:dyDescent="0.25">
      <c r="A454" s="2">
        <v>453</v>
      </c>
      <c r="B454" t="s">
        <v>7992</v>
      </c>
      <c r="C454" s="3">
        <v>42461</v>
      </c>
      <c r="D454" s="3">
        <v>42463</v>
      </c>
      <c r="E454" t="s">
        <v>7</v>
      </c>
      <c r="F454">
        <f>VLOOKUP(E454,SHIPMODE,2,FALSE)</f>
        <v>1</v>
      </c>
      <c r="G454" t="s">
        <v>3436</v>
      </c>
      <c r="H454" t="s">
        <v>745</v>
      </c>
      <c r="I454" t="s">
        <v>9</v>
      </c>
      <c r="J454">
        <f>VLOOKUP(I454,segmentID,2,FALSE)</f>
        <v>1</v>
      </c>
      <c r="K454" t="s">
        <v>3255</v>
      </c>
      <c r="L454">
        <f>VLOOKUP(K454,country2,2,FALSE)</f>
        <v>1</v>
      </c>
      <c r="M454" t="s">
        <v>746</v>
      </c>
      <c r="N454">
        <f>VLOOKUP(Orders!M454,city2,2,FALSE)</f>
        <v>110</v>
      </c>
      <c r="O454" t="s">
        <v>139</v>
      </c>
      <c r="P454">
        <f>VLOOKUP(O454,state2,2,FALSE)</f>
        <v>16</v>
      </c>
      <c r="Q454">
        <v>13021</v>
      </c>
      <c r="R454" t="s">
        <v>79</v>
      </c>
      <c r="S454">
        <f>VLOOKUP(R454,region2,2,FALSE)</f>
        <v>4</v>
      </c>
      <c r="T454" t="s">
        <v>4504</v>
      </c>
      <c r="U454" t="s">
        <v>35</v>
      </c>
      <c r="V454">
        <f>VLOOKUP(U454,category2,2,FALSE)</f>
        <v>3</v>
      </c>
      <c r="W454" t="s">
        <v>3230</v>
      </c>
      <c r="X454">
        <f>VLOOKUP(W454,subcat2,3,FALSE)</f>
        <v>8</v>
      </c>
      <c r="Y454" t="s">
        <v>1572</v>
      </c>
      <c r="Z454">
        <v>35.119999999999997</v>
      </c>
      <c r="AA454">
        <v>4</v>
      </c>
      <c r="AB454">
        <v>0</v>
      </c>
      <c r="AC454" s="4">
        <v>9.1311999999999998</v>
      </c>
    </row>
    <row r="455" spans="1:29" x14ac:dyDescent="0.25">
      <c r="A455" s="2">
        <v>454</v>
      </c>
      <c r="B455" t="s">
        <v>9305</v>
      </c>
      <c r="C455" s="3">
        <v>43028</v>
      </c>
      <c r="D455" s="3">
        <v>43032</v>
      </c>
      <c r="E455" t="s">
        <v>25</v>
      </c>
      <c r="F455">
        <f>VLOOKUP(E455,SHIPMODE,2,FALSE)</f>
        <v>2</v>
      </c>
      <c r="G455" t="s">
        <v>3437</v>
      </c>
      <c r="H455" t="s">
        <v>752</v>
      </c>
      <c r="I455" t="s">
        <v>18</v>
      </c>
      <c r="J455">
        <f>VLOOKUP(I455,segmentID,2,FALSE)</f>
        <v>2</v>
      </c>
      <c r="K455" t="s">
        <v>3255</v>
      </c>
      <c r="L455">
        <f>VLOOKUP(K455,country2,2,FALSE)</f>
        <v>1</v>
      </c>
      <c r="M455" t="s">
        <v>395</v>
      </c>
      <c r="N455">
        <f>VLOOKUP(Orders!M455,city2,2,FALSE)</f>
        <v>60</v>
      </c>
      <c r="O455" t="s">
        <v>249</v>
      </c>
      <c r="P455">
        <f>VLOOKUP(O455,state2,2,FALSE)</f>
        <v>25</v>
      </c>
      <c r="Q455">
        <v>44312</v>
      </c>
      <c r="R455" t="s">
        <v>79</v>
      </c>
      <c r="S455">
        <f>VLOOKUP(R455,region2,2,FALSE)</f>
        <v>4</v>
      </c>
      <c r="T455" t="s">
        <v>4120</v>
      </c>
      <c r="U455" t="s">
        <v>13</v>
      </c>
      <c r="V455">
        <f>VLOOKUP(U455,category2,2,FALSE)</f>
        <v>1</v>
      </c>
      <c r="W455" t="s">
        <v>29</v>
      </c>
      <c r="X455">
        <f>VLOOKUP(W455,subcat2,3,FALSE)</f>
        <v>4</v>
      </c>
      <c r="Y455" t="s">
        <v>1686</v>
      </c>
      <c r="Z455">
        <v>284.36399999999998</v>
      </c>
      <c r="AA455">
        <v>2</v>
      </c>
      <c r="AB455">
        <v>0.4</v>
      </c>
      <c r="AC455" s="4">
        <v>-75.830400000000054</v>
      </c>
    </row>
    <row r="456" spans="1:29" x14ac:dyDescent="0.25">
      <c r="A456" s="2">
        <v>455</v>
      </c>
      <c r="B456" t="s">
        <v>9305</v>
      </c>
      <c r="C456" s="3">
        <v>43028</v>
      </c>
      <c r="D456" s="3">
        <v>43032</v>
      </c>
      <c r="E456" t="s">
        <v>25</v>
      </c>
      <c r="F456">
        <f>VLOOKUP(E456,SHIPMODE,2,FALSE)</f>
        <v>2</v>
      </c>
      <c r="G456" t="s">
        <v>3437</v>
      </c>
      <c r="H456" t="s">
        <v>752</v>
      </c>
      <c r="I456" t="s">
        <v>18</v>
      </c>
      <c r="J456">
        <f>VLOOKUP(I456,segmentID,2,FALSE)</f>
        <v>2</v>
      </c>
      <c r="K456" t="s">
        <v>3255</v>
      </c>
      <c r="L456">
        <f>VLOOKUP(K456,country2,2,FALSE)</f>
        <v>1</v>
      </c>
      <c r="M456" t="s">
        <v>395</v>
      </c>
      <c r="N456">
        <f>VLOOKUP(Orders!M456,city2,2,FALSE)</f>
        <v>60</v>
      </c>
      <c r="O456" t="s">
        <v>249</v>
      </c>
      <c r="P456">
        <f>VLOOKUP(O456,state2,2,FALSE)</f>
        <v>25</v>
      </c>
      <c r="Q456">
        <v>44312</v>
      </c>
      <c r="R456" t="s">
        <v>79</v>
      </c>
      <c r="S456">
        <f>VLOOKUP(R456,region2,2,FALSE)</f>
        <v>4</v>
      </c>
      <c r="T456" t="s">
        <v>4059</v>
      </c>
      <c r="U456" t="s">
        <v>22</v>
      </c>
      <c r="V456">
        <f>VLOOKUP(U456,category2,2,FALSE)</f>
        <v>2</v>
      </c>
      <c r="W456" t="s">
        <v>3227</v>
      </c>
      <c r="X456">
        <f>VLOOKUP(W456,subcat2,3,FALSE)</f>
        <v>5</v>
      </c>
      <c r="Y456" t="s">
        <v>1442</v>
      </c>
      <c r="Z456">
        <v>665.40800000000002</v>
      </c>
      <c r="AA456">
        <v>2</v>
      </c>
      <c r="AB456">
        <v>0.2</v>
      </c>
      <c r="AC456" s="4">
        <v>66.540799999999962</v>
      </c>
    </row>
    <row r="457" spans="1:29" x14ac:dyDescent="0.25">
      <c r="A457" s="2">
        <v>456</v>
      </c>
      <c r="B457" t="s">
        <v>7993</v>
      </c>
      <c r="C457" s="3">
        <v>42717</v>
      </c>
      <c r="D457" s="3">
        <v>42721</v>
      </c>
      <c r="E457" t="s">
        <v>25</v>
      </c>
      <c r="F457">
        <f>VLOOKUP(E457,SHIPMODE,2,FALSE)</f>
        <v>2</v>
      </c>
      <c r="G457" t="s">
        <v>3430</v>
      </c>
      <c r="H457" t="s">
        <v>720</v>
      </c>
      <c r="I457" t="s">
        <v>18</v>
      </c>
      <c r="J457">
        <f>VLOOKUP(I457,segmentID,2,FALSE)</f>
        <v>2</v>
      </c>
      <c r="K457" t="s">
        <v>3255</v>
      </c>
      <c r="L457">
        <f>VLOOKUP(K457,country2,2,FALSE)</f>
        <v>1</v>
      </c>
      <c r="M457" t="s">
        <v>755</v>
      </c>
      <c r="N457">
        <f>VLOOKUP(Orders!M457,city2,2,FALSE)</f>
        <v>111</v>
      </c>
      <c r="O457" t="s">
        <v>321</v>
      </c>
      <c r="P457">
        <f>VLOOKUP(O457,state2,2,FALSE)</f>
        <v>27</v>
      </c>
      <c r="Q457">
        <v>73071</v>
      </c>
      <c r="R457" t="s">
        <v>55</v>
      </c>
      <c r="S457">
        <f>VLOOKUP(R457,region2,2,FALSE)</f>
        <v>3</v>
      </c>
      <c r="T457" t="s">
        <v>4505</v>
      </c>
      <c r="U457" t="s">
        <v>35</v>
      </c>
      <c r="V457">
        <f>VLOOKUP(U457,category2,2,FALSE)</f>
        <v>3</v>
      </c>
      <c r="W457" t="s">
        <v>3232</v>
      </c>
      <c r="X457">
        <f>VLOOKUP(W457,subcat2,3,FALSE)</f>
        <v>12</v>
      </c>
      <c r="Y457" t="s">
        <v>2358</v>
      </c>
      <c r="Z457">
        <v>63.88</v>
      </c>
      <c r="AA457">
        <v>4</v>
      </c>
      <c r="AB457">
        <v>0</v>
      </c>
      <c r="AC457" s="4">
        <v>24.913200000000003</v>
      </c>
    </row>
    <row r="458" spans="1:29" x14ac:dyDescent="0.25">
      <c r="A458" s="2">
        <v>457</v>
      </c>
      <c r="B458" t="s">
        <v>5973</v>
      </c>
      <c r="C458" s="3">
        <v>41682</v>
      </c>
      <c r="D458" s="3">
        <v>41688</v>
      </c>
      <c r="E458" t="s">
        <v>25</v>
      </c>
      <c r="F458">
        <f>VLOOKUP(E458,SHIPMODE,2,FALSE)</f>
        <v>2</v>
      </c>
      <c r="G458" t="s">
        <v>3438</v>
      </c>
      <c r="H458" t="s">
        <v>757</v>
      </c>
      <c r="I458" t="s">
        <v>9</v>
      </c>
      <c r="J458">
        <f>VLOOKUP(I458,segmentID,2,FALSE)</f>
        <v>1</v>
      </c>
      <c r="K458" t="s">
        <v>3255</v>
      </c>
      <c r="L458">
        <f>VLOOKUP(K458,country2,2,FALSE)</f>
        <v>1</v>
      </c>
      <c r="M458" t="s">
        <v>43</v>
      </c>
      <c r="N458">
        <f>VLOOKUP(Orders!M458,city2,2,FALSE)</f>
        <v>4</v>
      </c>
      <c r="O458" t="s">
        <v>20</v>
      </c>
      <c r="P458">
        <f>VLOOKUP(O458,state2,2,FALSE)</f>
        <v>2</v>
      </c>
      <c r="Q458">
        <v>94521</v>
      </c>
      <c r="R458" t="s">
        <v>21</v>
      </c>
      <c r="S458">
        <f>VLOOKUP(R458,region2,2,FALSE)</f>
        <v>2</v>
      </c>
      <c r="T458" t="s">
        <v>4506</v>
      </c>
      <c r="U458" t="s">
        <v>13</v>
      </c>
      <c r="V458">
        <f>VLOOKUP(U458,category2,2,FALSE)</f>
        <v>1</v>
      </c>
      <c r="W458" t="s">
        <v>3226</v>
      </c>
      <c r="X458">
        <f>VLOOKUP(W458,subcat2,3,FALSE)</f>
        <v>2</v>
      </c>
      <c r="Y458" t="s">
        <v>1428</v>
      </c>
      <c r="Z458">
        <v>129.56800000000001</v>
      </c>
      <c r="AA458">
        <v>2</v>
      </c>
      <c r="AB458">
        <v>0.2</v>
      </c>
      <c r="AC458" s="4">
        <v>-24.294000000000018</v>
      </c>
    </row>
    <row r="459" spans="1:29" x14ac:dyDescent="0.25">
      <c r="A459" s="2">
        <v>458</v>
      </c>
      <c r="B459" t="s">
        <v>7994</v>
      </c>
      <c r="C459" s="3">
        <v>42639</v>
      </c>
      <c r="D459" s="3">
        <v>42644</v>
      </c>
      <c r="E459" t="s">
        <v>25</v>
      </c>
      <c r="F459">
        <f>VLOOKUP(E459,SHIPMODE,2,FALSE)</f>
        <v>2</v>
      </c>
      <c r="G459" t="s">
        <v>3428</v>
      </c>
      <c r="H459" t="s">
        <v>712</v>
      </c>
      <c r="I459" t="s">
        <v>9</v>
      </c>
      <c r="J459">
        <f>VLOOKUP(I459,segmentID,2,FALSE)</f>
        <v>1</v>
      </c>
      <c r="K459" t="s">
        <v>3255</v>
      </c>
      <c r="L459">
        <f>VLOOKUP(K459,country2,2,FALSE)</f>
        <v>1</v>
      </c>
      <c r="M459" t="s">
        <v>183</v>
      </c>
      <c r="N459">
        <f>VLOOKUP(Orders!M459,city2,2,FALSE)</f>
        <v>28</v>
      </c>
      <c r="O459" t="s">
        <v>110</v>
      </c>
      <c r="P459">
        <f>VLOOKUP(O459,state2,2,FALSE)</f>
        <v>11</v>
      </c>
      <c r="Q459">
        <v>62521</v>
      </c>
      <c r="R459" t="s">
        <v>55</v>
      </c>
      <c r="S459">
        <f>VLOOKUP(R459,region2,2,FALSE)</f>
        <v>3</v>
      </c>
      <c r="T459" t="s">
        <v>4507</v>
      </c>
      <c r="U459" t="s">
        <v>13</v>
      </c>
      <c r="V459">
        <f>VLOOKUP(U459,category2,2,FALSE)</f>
        <v>1</v>
      </c>
      <c r="W459" t="s">
        <v>3226</v>
      </c>
      <c r="X459">
        <f>VLOOKUP(W459,subcat2,3,FALSE)</f>
        <v>2</v>
      </c>
      <c r="Y459" t="s">
        <v>759</v>
      </c>
      <c r="Z459">
        <v>747.55799999999999</v>
      </c>
      <c r="AA459">
        <v>3</v>
      </c>
      <c r="AB459">
        <v>0.3</v>
      </c>
      <c r="AC459" s="4">
        <v>-96.11460000000011</v>
      </c>
    </row>
    <row r="460" spans="1:29" x14ac:dyDescent="0.25">
      <c r="A460" s="2">
        <v>459</v>
      </c>
      <c r="B460" t="s">
        <v>7994</v>
      </c>
      <c r="C460" s="3">
        <v>42639</v>
      </c>
      <c r="D460" s="3">
        <v>42644</v>
      </c>
      <c r="E460" t="s">
        <v>25</v>
      </c>
      <c r="F460">
        <f>VLOOKUP(E460,SHIPMODE,2,FALSE)</f>
        <v>2</v>
      </c>
      <c r="G460" t="s">
        <v>3428</v>
      </c>
      <c r="H460" t="s">
        <v>712</v>
      </c>
      <c r="I460" t="s">
        <v>9</v>
      </c>
      <c r="J460">
        <f>VLOOKUP(I460,segmentID,2,FALSE)</f>
        <v>1</v>
      </c>
      <c r="K460" t="s">
        <v>3255</v>
      </c>
      <c r="L460">
        <f>VLOOKUP(K460,country2,2,FALSE)</f>
        <v>1</v>
      </c>
      <c r="M460" t="s">
        <v>183</v>
      </c>
      <c r="N460">
        <f>VLOOKUP(Orders!M460,city2,2,FALSE)</f>
        <v>28</v>
      </c>
      <c r="O460" t="s">
        <v>110</v>
      </c>
      <c r="P460">
        <f>VLOOKUP(O460,state2,2,FALSE)</f>
        <v>11</v>
      </c>
      <c r="Q460">
        <v>62521</v>
      </c>
      <c r="R460" t="s">
        <v>55</v>
      </c>
      <c r="S460">
        <f>VLOOKUP(R460,region2,2,FALSE)</f>
        <v>3</v>
      </c>
      <c r="T460" t="s">
        <v>4508</v>
      </c>
      <c r="U460" t="s">
        <v>22</v>
      </c>
      <c r="V460">
        <f>VLOOKUP(U460,category2,2,FALSE)</f>
        <v>2</v>
      </c>
      <c r="W460" t="s">
        <v>103</v>
      </c>
      <c r="X460">
        <f>VLOOKUP(W460,subcat2,3,FALSE)</f>
        <v>13</v>
      </c>
      <c r="Y460" t="s">
        <v>5926</v>
      </c>
      <c r="Z460">
        <v>8.9280000000000008</v>
      </c>
      <c r="AA460">
        <v>2</v>
      </c>
      <c r="AB460">
        <v>0.2</v>
      </c>
      <c r="AC460" s="4">
        <v>3.3479999999999999</v>
      </c>
    </row>
    <row r="461" spans="1:29" x14ac:dyDescent="0.25">
      <c r="A461" s="2">
        <v>460</v>
      </c>
      <c r="B461" t="s">
        <v>6940</v>
      </c>
      <c r="C461" s="3">
        <v>42353</v>
      </c>
      <c r="D461" s="3">
        <v>42360</v>
      </c>
      <c r="E461" t="s">
        <v>25</v>
      </c>
      <c r="F461">
        <f>VLOOKUP(E461,SHIPMODE,2,FALSE)</f>
        <v>2</v>
      </c>
      <c r="G461" t="s">
        <v>3353</v>
      </c>
      <c r="H461" t="s">
        <v>409</v>
      </c>
      <c r="I461" t="s">
        <v>9</v>
      </c>
      <c r="J461">
        <f>VLOOKUP(I461,segmentID,2,FALSE)</f>
        <v>1</v>
      </c>
      <c r="K461" t="s">
        <v>3255</v>
      </c>
      <c r="L461">
        <f>VLOOKUP(K461,country2,2,FALSE)</f>
        <v>1</v>
      </c>
      <c r="M461" t="s">
        <v>48</v>
      </c>
      <c r="N461">
        <f>VLOOKUP(Orders!M461,city2,2,FALSE)</f>
        <v>5</v>
      </c>
      <c r="O461" t="s">
        <v>49</v>
      </c>
      <c r="P461">
        <f>VLOOKUP(O461,state2,2,FALSE)</f>
        <v>5</v>
      </c>
      <c r="Q461">
        <v>98115</v>
      </c>
      <c r="R461" t="s">
        <v>21</v>
      </c>
      <c r="S461">
        <f>VLOOKUP(R461,region2,2,FALSE)</f>
        <v>2</v>
      </c>
      <c r="T461" t="s">
        <v>4509</v>
      </c>
      <c r="U461" t="s">
        <v>22</v>
      </c>
      <c r="V461">
        <f>VLOOKUP(U461,category2,2,FALSE)</f>
        <v>2</v>
      </c>
      <c r="W461" t="s">
        <v>38</v>
      </c>
      <c r="X461">
        <f>VLOOKUP(W461,subcat2,3,FALSE)</f>
        <v>10</v>
      </c>
      <c r="Y461" t="s">
        <v>1968</v>
      </c>
      <c r="Z461">
        <v>103.92</v>
      </c>
      <c r="AA461">
        <v>4</v>
      </c>
      <c r="AB461">
        <v>0</v>
      </c>
      <c r="AC461" s="4">
        <v>36.372</v>
      </c>
    </row>
    <row r="462" spans="1:29" x14ac:dyDescent="0.25">
      <c r="A462" s="2">
        <v>461</v>
      </c>
      <c r="B462" t="s">
        <v>6940</v>
      </c>
      <c r="C462" s="3">
        <v>42353</v>
      </c>
      <c r="D462" s="3">
        <v>42360</v>
      </c>
      <c r="E462" t="s">
        <v>25</v>
      </c>
      <c r="F462">
        <f>VLOOKUP(E462,SHIPMODE,2,FALSE)</f>
        <v>2</v>
      </c>
      <c r="G462" t="s">
        <v>3353</v>
      </c>
      <c r="H462" t="s">
        <v>409</v>
      </c>
      <c r="I462" t="s">
        <v>9</v>
      </c>
      <c r="J462">
        <f>VLOOKUP(I462,segmentID,2,FALSE)</f>
        <v>1</v>
      </c>
      <c r="K462" t="s">
        <v>3255</v>
      </c>
      <c r="L462">
        <f>VLOOKUP(K462,country2,2,FALSE)</f>
        <v>1</v>
      </c>
      <c r="M462" t="s">
        <v>48</v>
      </c>
      <c r="N462">
        <f>VLOOKUP(Orders!M462,city2,2,FALSE)</f>
        <v>5</v>
      </c>
      <c r="O462" t="s">
        <v>49</v>
      </c>
      <c r="P462">
        <f>VLOOKUP(O462,state2,2,FALSE)</f>
        <v>5</v>
      </c>
      <c r="Q462">
        <v>98115</v>
      </c>
      <c r="R462" t="s">
        <v>21</v>
      </c>
      <c r="S462">
        <f>VLOOKUP(R462,region2,2,FALSE)</f>
        <v>2</v>
      </c>
      <c r="T462" t="s">
        <v>4510</v>
      </c>
      <c r="U462" t="s">
        <v>35</v>
      </c>
      <c r="V462">
        <f>VLOOKUP(U462,category2,2,FALSE)</f>
        <v>3</v>
      </c>
      <c r="W462" t="s">
        <v>3232</v>
      </c>
      <c r="X462">
        <f>VLOOKUP(W462,subcat2,3,FALSE)</f>
        <v>12</v>
      </c>
      <c r="Y462" t="s">
        <v>639</v>
      </c>
      <c r="Z462">
        <v>899.91</v>
      </c>
      <c r="AA462">
        <v>9</v>
      </c>
      <c r="AB462">
        <v>0</v>
      </c>
      <c r="AC462" s="4">
        <v>377.96220000000005</v>
      </c>
    </row>
    <row r="463" spans="1:29" x14ac:dyDescent="0.25">
      <c r="A463" s="2">
        <v>462</v>
      </c>
      <c r="B463" t="s">
        <v>6940</v>
      </c>
      <c r="C463" s="3">
        <v>42353</v>
      </c>
      <c r="D463" s="3">
        <v>42360</v>
      </c>
      <c r="E463" t="s">
        <v>25</v>
      </c>
      <c r="F463">
        <f>VLOOKUP(E463,SHIPMODE,2,FALSE)</f>
        <v>2</v>
      </c>
      <c r="G463" t="s">
        <v>3353</v>
      </c>
      <c r="H463" t="s">
        <v>409</v>
      </c>
      <c r="I463" t="s">
        <v>9</v>
      </c>
      <c r="J463">
        <f>VLOOKUP(I463,segmentID,2,FALSE)</f>
        <v>1</v>
      </c>
      <c r="K463" t="s">
        <v>3255</v>
      </c>
      <c r="L463">
        <f>VLOOKUP(K463,country2,2,FALSE)</f>
        <v>1</v>
      </c>
      <c r="M463" t="s">
        <v>48</v>
      </c>
      <c r="N463">
        <f>VLOOKUP(Orders!M463,city2,2,FALSE)</f>
        <v>5</v>
      </c>
      <c r="O463" t="s">
        <v>49</v>
      </c>
      <c r="P463">
        <f>VLOOKUP(O463,state2,2,FALSE)</f>
        <v>5</v>
      </c>
      <c r="Q463">
        <v>98115</v>
      </c>
      <c r="R463" t="s">
        <v>21</v>
      </c>
      <c r="S463">
        <f>VLOOKUP(R463,region2,2,FALSE)</f>
        <v>2</v>
      </c>
      <c r="T463" t="s">
        <v>4511</v>
      </c>
      <c r="U463" t="s">
        <v>22</v>
      </c>
      <c r="V463">
        <f>VLOOKUP(U463,category2,2,FALSE)</f>
        <v>2</v>
      </c>
      <c r="W463" t="s">
        <v>3231</v>
      </c>
      <c r="X463">
        <f>VLOOKUP(W463,subcat2,3,FALSE)</f>
        <v>9</v>
      </c>
      <c r="Y463" t="s">
        <v>272</v>
      </c>
      <c r="Z463">
        <v>51.311999999999998</v>
      </c>
      <c r="AA463">
        <v>3</v>
      </c>
      <c r="AB463">
        <v>0.2</v>
      </c>
      <c r="AC463" s="4">
        <v>18.600599999999996</v>
      </c>
    </row>
    <row r="464" spans="1:29" x14ac:dyDescent="0.25">
      <c r="A464" s="2">
        <v>463</v>
      </c>
      <c r="B464" t="s">
        <v>7995</v>
      </c>
      <c r="C464" s="3">
        <v>42482</v>
      </c>
      <c r="D464" s="3">
        <v>42489</v>
      </c>
      <c r="E464" t="s">
        <v>25</v>
      </c>
      <c r="F464">
        <f>VLOOKUP(E464,SHIPMODE,2,FALSE)</f>
        <v>2</v>
      </c>
      <c r="G464" t="s">
        <v>3439</v>
      </c>
      <c r="H464" t="s">
        <v>764</v>
      </c>
      <c r="I464" t="s">
        <v>52</v>
      </c>
      <c r="J464">
        <f>VLOOKUP(I464,segmentID,2,FALSE)</f>
        <v>3</v>
      </c>
      <c r="K464" t="s">
        <v>3255</v>
      </c>
      <c r="L464">
        <f>VLOOKUP(K464,country2,2,FALSE)</f>
        <v>1</v>
      </c>
      <c r="M464" t="s">
        <v>271</v>
      </c>
      <c r="N464">
        <f>VLOOKUP(Orders!M464,city2,2,FALSE)</f>
        <v>43</v>
      </c>
      <c r="O464" t="s">
        <v>160</v>
      </c>
      <c r="P464">
        <f>VLOOKUP(O464,state2,2,FALSE)</f>
        <v>17</v>
      </c>
      <c r="Q464">
        <v>85023</v>
      </c>
      <c r="R464" t="s">
        <v>21</v>
      </c>
      <c r="S464">
        <f>VLOOKUP(R464,region2,2,FALSE)</f>
        <v>2</v>
      </c>
      <c r="T464" t="s">
        <v>4430</v>
      </c>
      <c r="U464" t="s">
        <v>13</v>
      </c>
      <c r="V464">
        <f>VLOOKUP(U464,category2,2,FALSE)</f>
        <v>1</v>
      </c>
      <c r="W464" t="s">
        <v>3228</v>
      </c>
      <c r="X464">
        <f>VLOOKUP(W464,subcat2,3,FALSE)</f>
        <v>6</v>
      </c>
      <c r="Y464" t="s">
        <v>2667</v>
      </c>
      <c r="Z464">
        <v>23.56</v>
      </c>
      <c r="AA464">
        <v>5</v>
      </c>
      <c r="AB464">
        <v>0.2</v>
      </c>
      <c r="AC464" s="4">
        <v>7.0680000000000005</v>
      </c>
    </row>
    <row r="465" spans="1:29" x14ac:dyDescent="0.25">
      <c r="A465" s="2">
        <v>464</v>
      </c>
      <c r="B465" t="s">
        <v>7995</v>
      </c>
      <c r="C465" s="3">
        <v>42482</v>
      </c>
      <c r="D465" s="3">
        <v>42489</v>
      </c>
      <c r="E465" t="s">
        <v>25</v>
      </c>
      <c r="F465">
        <f>VLOOKUP(E465,SHIPMODE,2,FALSE)</f>
        <v>2</v>
      </c>
      <c r="G465" t="s">
        <v>3439</v>
      </c>
      <c r="H465" t="s">
        <v>764</v>
      </c>
      <c r="I465" t="s">
        <v>52</v>
      </c>
      <c r="J465">
        <f>VLOOKUP(I465,segmentID,2,FALSE)</f>
        <v>3</v>
      </c>
      <c r="K465" t="s">
        <v>3255</v>
      </c>
      <c r="L465">
        <f>VLOOKUP(K465,country2,2,FALSE)</f>
        <v>1</v>
      </c>
      <c r="M465" t="s">
        <v>271</v>
      </c>
      <c r="N465">
        <f>VLOOKUP(Orders!M465,city2,2,FALSE)</f>
        <v>43</v>
      </c>
      <c r="O465" t="s">
        <v>160</v>
      </c>
      <c r="P465">
        <f>VLOOKUP(O465,state2,2,FALSE)</f>
        <v>17</v>
      </c>
      <c r="Q465">
        <v>85023</v>
      </c>
      <c r="R465" t="s">
        <v>21</v>
      </c>
      <c r="S465">
        <f>VLOOKUP(R465,region2,2,FALSE)</f>
        <v>2</v>
      </c>
      <c r="T465" t="s">
        <v>4512</v>
      </c>
      <c r="U465" t="s">
        <v>13</v>
      </c>
      <c r="V465">
        <f>VLOOKUP(U465,category2,2,FALSE)</f>
        <v>1</v>
      </c>
      <c r="W465" t="s">
        <v>29</v>
      </c>
      <c r="X465">
        <f>VLOOKUP(W465,subcat2,3,FALSE)</f>
        <v>4</v>
      </c>
      <c r="Y465" t="s">
        <v>2674</v>
      </c>
      <c r="Z465">
        <v>1272.6299999999999</v>
      </c>
      <c r="AA465">
        <v>6</v>
      </c>
      <c r="AB465">
        <v>0.5</v>
      </c>
      <c r="AC465" s="4">
        <v>-814.4831999999999</v>
      </c>
    </row>
    <row r="466" spans="1:29" x14ac:dyDescent="0.25">
      <c r="A466" s="2">
        <v>465</v>
      </c>
      <c r="B466" t="s">
        <v>7995</v>
      </c>
      <c r="C466" s="3">
        <v>42482</v>
      </c>
      <c r="D466" s="3">
        <v>42489</v>
      </c>
      <c r="E466" t="s">
        <v>25</v>
      </c>
      <c r="F466">
        <f>VLOOKUP(E466,SHIPMODE,2,FALSE)</f>
        <v>2</v>
      </c>
      <c r="G466" t="s">
        <v>3439</v>
      </c>
      <c r="H466" t="s">
        <v>764</v>
      </c>
      <c r="I466" t="s">
        <v>52</v>
      </c>
      <c r="J466">
        <f>VLOOKUP(I466,segmentID,2,FALSE)</f>
        <v>3</v>
      </c>
      <c r="K466" t="s">
        <v>3255</v>
      </c>
      <c r="L466">
        <f>VLOOKUP(K466,country2,2,FALSE)</f>
        <v>1</v>
      </c>
      <c r="M466" t="s">
        <v>271</v>
      </c>
      <c r="N466">
        <f>VLOOKUP(Orders!M466,city2,2,FALSE)</f>
        <v>43</v>
      </c>
      <c r="O466" t="s">
        <v>160</v>
      </c>
      <c r="P466">
        <f>VLOOKUP(O466,state2,2,FALSE)</f>
        <v>17</v>
      </c>
      <c r="Q466">
        <v>85023</v>
      </c>
      <c r="R466" t="s">
        <v>21</v>
      </c>
      <c r="S466">
        <f>VLOOKUP(R466,region2,2,FALSE)</f>
        <v>2</v>
      </c>
      <c r="T466" t="s">
        <v>4513</v>
      </c>
      <c r="U466" t="s">
        <v>22</v>
      </c>
      <c r="V466">
        <f>VLOOKUP(U466,category2,2,FALSE)</f>
        <v>2</v>
      </c>
      <c r="W466" t="s">
        <v>3231</v>
      </c>
      <c r="X466">
        <f>VLOOKUP(W466,subcat2,3,FALSE)</f>
        <v>9</v>
      </c>
      <c r="Y466" t="s">
        <v>50</v>
      </c>
      <c r="Z466">
        <v>28.484999999999999</v>
      </c>
      <c r="AA466">
        <v>5</v>
      </c>
      <c r="AB466">
        <v>0.7</v>
      </c>
      <c r="AC466" s="4">
        <v>-20.888999999999989</v>
      </c>
    </row>
    <row r="467" spans="1:29" x14ac:dyDescent="0.25">
      <c r="A467" s="2">
        <v>466</v>
      </c>
      <c r="B467" t="s">
        <v>7995</v>
      </c>
      <c r="C467" s="3">
        <v>42482</v>
      </c>
      <c r="D467" s="3">
        <v>42489</v>
      </c>
      <c r="E467" t="s">
        <v>25</v>
      </c>
      <c r="F467">
        <f>VLOOKUP(E467,SHIPMODE,2,FALSE)</f>
        <v>2</v>
      </c>
      <c r="G467" t="s">
        <v>3439</v>
      </c>
      <c r="H467" t="s">
        <v>764</v>
      </c>
      <c r="I467" t="s">
        <v>52</v>
      </c>
      <c r="J467">
        <f>VLOOKUP(I467,segmentID,2,FALSE)</f>
        <v>3</v>
      </c>
      <c r="K467" t="s">
        <v>3255</v>
      </c>
      <c r="L467">
        <f>VLOOKUP(K467,country2,2,FALSE)</f>
        <v>1</v>
      </c>
      <c r="M467" t="s">
        <v>271</v>
      </c>
      <c r="N467">
        <f>VLOOKUP(Orders!M467,city2,2,FALSE)</f>
        <v>43</v>
      </c>
      <c r="O467" t="s">
        <v>160</v>
      </c>
      <c r="P467">
        <f>VLOOKUP(O467,state2,2,FALSE)</f>
        <v>17</v>
      </c>
      <c r="Q467">
        <v>85023</v>
      </c>
      <c r="R467" t="s">
        <v>21</v>
      </c>
      <c r="S467">
        <f>VLOOKUP(R467,region2,2,FALSE)</f>
        <v>2</v>
      </c>
      <c r="T467" t="s">
        <v>4514</v>
      </c>
      <c r="U467" t="s">
        <v>22</v>
      </c>
      <c r="V467">
        <f>VLOOKUP(U467,category2,2,FALSE)</f>
        <v>2</v>
      </c>
      <c r="W467" t="s">
        <v>3233</v>
      </c>
      <c r="X467">
        <f>VLOOKUP(W467,subcat2,3,FALSE)</f>
        <v>15</v>
      </c>
      <c r="Y467" t="s">
        <v>140</v>
      </c>
      <c r="Z467">
        <v>185.376</v>
      </c>
      <c r="AA467">
        <v>2</v>
      </c>
      <c r="AB467">
        <v>0.2</v>
      </c>
      <c r="AC467" s="4">
        <v>-34.758000000000017</v>
      </c>
    </row>
    <row r="468" spans="1:29" x14ac:dyDescent="0.25">
      <c r="A468" s="2">
        <v>467</v>
      </c>
      <c r="B468" t="s">
        <v>7995</v>
      </c>
      <c r="C468" s="3">
        <v>42482</v>
      </c>
      <c r="D468" s="3">
        <v>42489</v>
      </c>
      <c r="E468" t="s">
        <v>25</v>
      </c>
      <c r="F468">
        <f>VLOOKUP(E468,SHIPMODE,2,FALSE)</f>
        <v>2</v>
      </c>
      <c r="G468" t="s">
        <v>3439</v>
      </c>
      <c r="H468" t="s">
        <v>764</v>
      </c>
      <c r="I468" t="s">
        <v>52</v>
      </c>
      <c r="J468">
        <f>VLOOKUP(I468,segmentID,2,FALSE)</f>
        <v>3</v>
      </c>
      <c r="K468" t="s">
        <v>3255</v>
      </c>
      <c r="L468">
        <f>VLOOKUP(K468,country2,2,FALSE)</f>
        <v>1</v>
      </c>
      <c r="M468" t="s">
        <v>271</v>
      </c>
      <c r="N468">
        <f>VLOOKUP(Orders!M468,city2,2,FALSE)</f>
        <v>43</v>
      </c>
      <c r="O468" t="s">
        <v>160</v>
      </c>
      <c r="P468">
        <f>VLOOKUP(O468,state2,2,FALSE)</f>
        <v>17</v>
      </c>
      <c r="Q468">
        <v>85023</v>
      </c>
      <c r="R468" t="s">
        <v>21</v>
      </c>
      <c r="S468">
        <f>VLOOKUP(R468,region2,2,FALSE)</f>
        <v>2</v>
      </c>
      <c r="T468" t="s">
        <v>4515</v>
      </c>
      <c r="U468" t="s">
        <v>22</v>
      </c>
      <c r="V468">
        <f>VLOOKUP(U468,category2,2,FALSE)</f>
        <v>2</v>
      </c>
      <c r="W468" t="s">
        <v>38</v>
      </c>
      <c r="X468">
        <f>VLOOKUP(W468,subcat2,3,FALSE)</f>
        <v>10</v>
      </c>
      <c r="Y468" t="s">
        <v>1514</v>
      </c>
      <c r="Z468">
        <v>78.272000000000006</v>
      </c>
      <c r="AA468">
        <v>2</v>
      </c>
      <c r="AB468">
        <v>0.2</v>
      </c>
      <c r="AC468" s="4">
        <v>5.8704000000000001</v>
      </c>
    </row>
    <row r="469" spans="1:29" x14ac:dyDescent="0.25">
      <c r="A469" s="2">
        <v>468</v>
      </c>
      <c r="B469" t="s">
        <v>6941</v>
      </c>
      <c r="C469" s="3">
        <v>42021</v>
      </c>
      <c r="D469" s="3">
        <v>42028</v>
      </c>
      <c r="E469" t="s">
        <v>25</v>
      </c>
      <c r="F469">
        <f>VLOOKUP(E469,SHIPMODE,2,FALSE)</f>
        <v>2</v>
      </c>
      <c r="G469" t="s">
        <v>3440</v>
      </c>
      <c r="H469" t="s">
        <v>770</v>
      </c>
      <c r="I469" t="s">
        <v>52</v>
      </c>
      <c r="J469">
        <f>VLOOKUP(I469,segmentID,2,FALSE)</f>
        <v>3</v>
      </c>
      <c r="K469" t="s">
        <v>3255</v>
      </c>
      <c r="L469">
        <f>VLOOKUP(K469,country2,2,FALSE)</f>
        <v>1</v>
      </c>
      <c r="M469" t="s">
        <v>771</v>
      </c>
      <c r="N469">
        <f>VLOOKUP(Orders!M469,city2,2,FALSE)</f>
        <v>112</v>
      </c>
      <c r="O469" t="s">
        <v>110</v>
      </c>
      <c r="P469">
        <f>VLOOKUP(O469,state2,2,FALSE)</f>
        <v>11</v>
      </c>
      <c r="Q469">
        <v>60068</v>
      </c>
      <c r="R469" t="s">
        <v>55</v>
      </c>
      <c r="S469">
        <f>VLOOKUP(R469,region2,2,FALSE)</f>
        <v>3</v>
      </c>
      <c r="T469" t="s">
        <v>4377</v>
      </c>
      <c r="U469" t="s">
        <v>13</v>
      </c>
      <c r="V469">
        <f>VLOOKUP(U469,category2,2,FALSE)</f>
        <v>1</v>
      </c>
      <c r="W469" t="s">
        <v>3228</v>
      </c>
      <c r="X469">
        <f>VLOOKUP(W469,subcat2,3,FALSE)</f>
        <v>6</v>
      </c>
      <c r="Y469" t="s">
        <v>1546</v>
      </c>
      <c r="Z469">
        <v>254.74400000000003</v>
      </c>
      <c r="AA469">
        <v>7</v>
      </c>
      <c r="AB469">
        <v>0.6</v>
      </c>
      <c r="AC469" s="4">
        <v>-312.06139999999994</v>
      </c>
    </row>
    <row r="470" spans="1:29" x14ac:dyDescent="0.25">
      <c r="A470" s="2">
        <v>469</v>
      </c>
      <c r="B470" t="s">
        <v>9306</v>
      </c>
      <c r="C470" s="3">
        <v>42825</v>
      </c>
      <c r="D470" s="3">
        <v>42829</v>
      </c>
      <c r="E470" t="s">
        <v>25</v>
      </c>
      <c r="F470">
        <f>VLOOKUP(E470,SHIPMODE,2,FALSE)</f>
        <v>2</v>
      </c>
      <c r="G470" t="s">
        <v>3358</v>
      </c>
      <c r="H470" t="s">
        <v>432</v>
      </c>
      <c r="I470" t="s">
        <v>18</v>
      </c>
      <c r="J470">
        <f>VLOOKUP(I470,segmentID,2,FALSE)</f>
        <v>2</v>
      </c>
      <c r="K470" t="s">
        <v>3255</v>
      </c>
      <c r="L470">
        <f>VLOOKUP(K470,country2,2,FALSE)</f>
        <v>1</v>
      </c>
      <c r="M470" t="s">
        <v>772</v>
      </c>
      <c r="N470">
        <f>VLOOKUP(Orders!M470,city2,2,FALSE)</f>
        <v>113</v>
      </c>
      <c r="O470" t="s">
        <v>54</v>
      </c>
      <c r="P470">
        <f>VLOOKUP(O470,state2,2,FALSE)</f>
        <v>6</v>
      </c>
      <c r="Q470">
        <v>79109</v>
      </c>
      <c r="R470" t="s">
        <v>55</v>
      </c>
      <c r="S470">
        <f>VLOOKUP(R470,region2,2,FALSE)</f>
        <v>3</v>
      </c>
      <c r="T470" t="s">
        <v>4516</v>
      </c>
      <c r="U470" t="s">
        <v>13</v>
      </c>
      <c r="V470">
        <f>VLOOKUP(U470,category2,2,FALSE)</f>
        <v>1</v>
      </c>
      <c r="W470" t="s">
        <v>14</v>
      </c>
      <c r="X470">
        <f>VLOOKUP(W470,subcat2,3,FALSE)</f>
        <v>1</v>
      </c>
      <c r="Y470" t="s">
        <v>773</v>
      </c>
      <c r="Z470">
        <v>205.33279999999996</v>
      </c>
      <c r="AA470">
        <v>2</v>
      </c>
      <c r="AB470">
        <v>0.32</v>
      </c>
      <c r="AC470" s="4">
        <v>-36.235200000000006</v>
      </c>
    </row>
    <row r="471" spans="1:29" x14ac:dyDescent="0.25">
      <c r="A471" s="2">
        <v>470</v>
      </c>
      <c r="B471" t="s">
        <v>7996</v>
      </c>
      <c r="C471" s="3">
        <v>42720</v>
      </c>
      <c r="D471" s="3">
        <v>42724</v>
      </c>
      <c r="E471" t="s">
        <v>7</v>
      </c>
      <c r="F471">
        <f>VLOOKUP(E471,SHIPMODE,2,FALSE)</f>
        <v>1</v>
      </c>
      <c r="G471" t="s">
        <v>3368</v>
      </c>
      <c r="H471" t="s">
        <v>475</v>
      </c>
      <c r="I471" t="s">
        <v>9</v>
      </c>
      <c r="J471">
        <f>VLOOKUP(I471,segmentID,2,FALSE)</f>
        <v>1</v>
      </c>
      <c r="K471" t="s">
        <v>3255</v>
      </c>
      <c r="L471">
        <f>VLOOKUP(K471,country2,2,FALSE)</f>
        <v>1</v>
      </c>
      <c r="M471" t="s">
        <v>156</v>
      </c>
      <c r="N471">
        <f>VLOOKUP(Orders!M471,city2,2,FALSE)</f>
        <v>23</v>
      </c>
      <c r="O471" t="s">
        <v>110</v>
      </c>
      <c r="P471">
        <f>VLOOKUP(O471,state2,2,FALSE)</f>
        <v>11</v>
      </c>
      <c r="Q471">
        <v>60610</v>
      </c>
      <c r="R471" t="s">
        <v>55</v>
      </c>
      <c r="S471">
        <f>VLOOKUP(R471,region2,2,FALSE)</f>
        <v>3</v>
      </c>
      <c r="T471" t="s">
        <v>4517</v>
      </c>
      <c r="U471" t="s">
        <v>22</v>
      </c>
      <c r="V471">
        <f>VLOOKUP(U471,category2,2,FALSE)</f>
        <v>2</v>
      </c>
      <c r="W471" t="s">
        <v>3231</v>
      </c>
      <c r="X471">
        <f>VLOOKUP(W471,subcat2,3,FALSE)</f>
        <v>9</v>
      </c>
      <c r="Y471" t="s">
        <v>1511</v>
      </c>
      <c r="Z471">
        <v>4.7879999999999985</v>
      </c>
      <c r="AA471">
        <v>3</v>
      </c>
      <c r="AB471">
        <v>0.8</v>
      </c>
      <c r="AC471" s="4">
        <v>-7.9001999999999999</v>
      </c>
    </row>
    <row r="472" spans="1:29" x14ac:dyDescent="0.25">
      <c r="A472" s="2">
        <v>471</v>
      </c>
      <c r="B472" t="s">
        <v>6942</v>
      </c>
      <c r="C472" s="3">
        <v>42358</v>
      </c>
      <c r="D472" s="3">
        <v>42362</v>
      </c>
      <c r="E472" t="s">
        <v>25</v>
      </c>
      <c r="F472">
        <f>VLOOKUP(E472,SHIPMODE,2,FALSE)</f>
        <v>2</v>
      </c>
      <c r="G472" t="s">
        <v>3441</v>
      </c>
      <c r="H472" t="s">
        <v>775</v>
      </c>
      <c r="I472" t="s">
        <v>18</v>
      </c>
      <c r="J472">
        <f>VLOOKUP(I472,segmentID,2,FALSE)</f>
        <v>2</v>
      </c>
      <c r="K472" t="s">
        <v>3255</v>
      </c>
      <c r="L472">
        <f>VLOOKUP(K472,country2,2,FALSE)</f>
        <v>1</v>
      </c>
      <c r="M472" t="s">
        <v>776</v>
      </c>
      <c r="N472">
        <f>VLOOKUP(Orders!M472,city2,2,FALSE)</f>
        <v>114</v>
      </c>
      <c r="O472" t="s">
        <v>139</v>
      </c>
      <c r="P472">
        <f>VLOOKUP(O472,state2,2,FALSE)</f>
        <v>16</v>
      </c>
      <c r="Q472">
        <v>11757</v>
      </c>
      <c r="R472" t="s">
        <v>79</v>
      </c>
      <c r="S472">
        <f>VLOOKUP(R472,region2,2,FALSE)</f>
        <v>4</v>
      </c>
      <c r="T472" t="s">
        <v>4518</v>
      </c>
      <c r="U472" t="s">
        <v>22</v>
      </c>
      <c r="V472">
        <f>VLOOKUP(U472,category2,2,FALSE)</f>
        <v>2</v>
      </c>
      <c r="W472" t="s">
        <v>45</v>
      </c>
      <c r="X472">
        <f>VLOOKUP(W472,subcat2,3,FALSE)</f>
        <v>11</v>
      </c>
      <c r="Y472" t="s">
        <v>1679</v>
      </c>
      <c r="Z472">
        <v>55.48</v>
      </c>
      <c r="AA472">
        <v>1</v>
      </c>
      <c r="AB472">
        <v>0</v>
      </c>
      <c r="AC472" s="4">
        <v>26.630399999999998</v>
      </c>
    </row>
    <row r="473" spans="1:29" x14ac:dyDescent="0.25">
      <c r="A473" s="2">
        <v>472</v>
      </c>
      <c r="B473" t="s">
        <v>5974</v>
      </c>
      <c r="C473" s="3">
        <v>41952</v>
      </c>
      <c r="D473" s="3">
        <v>41954</v>
      </c>
      <c r="E473" t="s">
        <v>7</v>
      </c>
      <c r="F473">
        <f>VLOOKUP(E473,SHIPMODE,2,FALSE)</f>
        <v>1</v>
      </c>
      <c r="G473" t="s">
        <v>3442</v>
      </c>
      <c r="H473" t="s">
        <v>778</v>
      </c>
      <c r="I473" t="s">
        <v>9</v>
      </c>
      <c r="J473">
        <f>VLOOKUP(I473,segmentID,2,FALSE)</f>
        <v>1</v>
      </c>
      <c r="K473" t="s">
        <v>3255</v>
      </c>
      <c r="L473">
        <f>VLOOKUP(K473,country2,2,FALSE)</f>
        <v>1</v>
      </c>
      <c r="M473" t="s">
        <v>67</v>
      </c>
      <c r="N473">
        <f>VLOOKUP(Orders!M473,city2,2,FALSE)</f>
        <v>9</v>
      </c>
      <c r="O473" t="s">
        <v>20</v>
      </c>
      <c r="P473">
        <f>VLOOKUP(O473,state2,2,FALSE)</f>
        <v>2</v>
      </c>
      <c r="Q473">
        <v>94110</v>
      </c>
      <c r="R473" t="s">
        <v>21</v>
      </c>
      <c r="S473">
        <f>VLOOKUP(R473,region2,2,FALSE)</f>
        <v>2</v>
      </c>
      <c r="T473" t="s">
        <v>4519</v>
      </c>
      <c r="U473" t="s">
        <v>22</v>
      </c>
      <c r="V473">
        <f>VLOOKUP(U473,category2,2,FALSE)</f>
        <v>2</v>
      </c>
      <c r="W473" t="s">
        <v>3227</v>
      </c>
      <c r="X473">
        <f>VLOOKUP(W473,subcat2,3,FALSE)</f>
        <v>5</v>
      </c>
      <c r="Y473" t="s">
        <v>61</v>
      </c>
      <c r="Z473">
        <v>340.92</v>
      </c>
      <c r="AA473">
        <v>3</v>
      </c>
      <c r="AB473">
        <v>0</v>
      </c>
      <c r="AC473" s="4">
        <v>3.4091999999999842</v>
      </c>
    </row>
    <row r="474" spans="1:29" x14ac:dyDescent="0.25">
      <c r="A474" s="2">
        <v>473</v>
      </c>
      <c r="B474" t="s">
        <v>5974</v>
      </c>
      <c r="C474" s="3">
        <v>41952</v>
      </c>
      <c r="D474" s="3">
        <v>41954</v>
      </c>
      <c r="E474" t="s">
        <v>7</v>
      </c>
      <c r="F474">
        <f>VLOOKUP(E474,SHIPMODE,2,FALSE)</f>
        <v>1</v>
      </c>
      <c r="G474" t="s">
        <v>3442</v>
      </c>
      <c r="H474" t="s">
        <v>778</v>
      </c>
      <c r="I474" t="s">
        <v>9</v>
      </c>
      <c r="J474">
        <f>VLOOKUP(I474,segmentID,2,FALSE)</f>
        <v>1</v>
      </c>
      <c r="K474" t="s">
        <v>3255</v>
      </c>
      <c r="L474">
        <f>VLOOKUP(K474,country2,2,FALSE)</f>
        <v>1</v>
      </c>
      <c r="M474" t="s">
        <v>67</v>
      </c>
      <c r="N474">
        <f>VLOOKUP(Orders!M474,city2,2,FALSE)</f>
        <v>9</v>
      </c>
      <c r="O474" t="s">
        <v>20</v>
      </c>
      <c r="P474">
        <f>VLOOKUP(O474,state2,2,FALSE)</f>
        <v>2</v>
      </c>
      <c r="Q474">
        <v>94110</v>
      </c>
      <c r="R474" t="s">
        <v>21</v>
      </c>
      <c r="S474">
        <f>VLOOKUP(R474,region2,2,FALSE)</f>
        <v>2</v>
      </c>
      <c r="T474" t="s">
        <v>4520</v>
      </c>
      <c r="U474" t="s">
        <v>13</v>
      </c>
      <c r="V474">
        <f>VLOOKUP(U474,category2,2,FALSE)</f>
        <v>1</v>
      </c>
      <c r="W474" t="s">
        <v>14</v>
      </c>
      <c r="X474">
        <f>VLOOKUP(W474,subcat2,3,FALSE)</f>
        <v>1</v>
      </c>
      <c r="Y474" t="s">
        <v>3162</v>
      </c>
      <c r="Z474">
        <v>222.66599999999997</v>
      </c>
      <c r="AA474">
        <v>2</v>
      </c>
      <c r="AB474">
        <v>0.15</v>
      </c>
      <c r="AC474" s="4">
        <v>10.478399999999979</v>
      </c>
    </row>
    <row r="475" spans="1:29" x14ac:dyDescent="0.25">
      <c r="A475" s="2">
        <v>474</v>
      </c>
      <c r="B475" t="s">
        <v>5974</v>
      </c>
      <c r="C475" s="3">
        <v>41952</v>
      </c>
      <c r="D475" s="3">
        <v>41954</v>
      </c>
      <c r="E475" t="s">
        <v>7</v>
      </c>
      <c r="F475">
        <f>VLOOKUP(E475,SHIPMODE,2,FALSE)</f>
        <v>1</v>
      </c>
      <c r="G475" t="s">
        <v>3442</v>
      </c>
      <c r="H475" t="s">
        <v>778</v>
      </c>
      <c r="I475" t="s">
        <v>9</v>
      </c>
      <c r="J475">
        <f>VLOOKUP(I475,segmentID,2,FALSE)</f>
        <v>1</v>
      </c>
      <c r="K475" t="s">
        <v>3255</v>
      </c>
      <c r="L475">
        <f>VLOOKUP(K475,country2,2,FALSE)</f>
        <v>1</v>
      </c>
      <c r="M475" t="s">
        <v>67</v>
      </c>
      <c r="N475">
        <f>VLOOKUP(Orders!M475,city2,2,FALSE)</f>
        <v>9</v>
      </c>
      <c r="O475" t="s">
        <v>20</v>
      </c>
      <c r="P475">
        <f>VLOOKUP(O475,state2,2,FALSE)</f>
        <v>2</v>
      </c>
      <c r="Q475">
        <v>94110</v>
      </c>
      <c r="R475" t="s">
        <v>21</v>
      </c>
      <c r="S475">
        <f>VLOOKUP(R475,region2,2,FALSE)</f>
        <v>2</v>
      </c>
      <c r="T475" t="s">
        <v>4521</v>
      </c>
      <c r="U475" t="s">
        <v>35</v>
      </c>
      <c r="V475">
        <f>VLOOKUP(U475,category2,2,FALSE)</f>
        <v>3</v>
      </c>
      <c r="W475" t="s">
        <v>3230</v>
      </c>
      <c r="X475">
        <f>VLOOKUP(W475,subcat2,3,FALSE)</f>
        <v>8</v>
      </c>
      <c r="Y475" t="s">
        <v>2536</v>
      </c>
      <c r="Z475">
        <v>703.96800000000007</v>
      </c>
      <c r="AA475">
        <v>4</v>
      </c>
      <c r="AB475">
        <v>0.2</v>
      </c>
      <c r="AC475" s="4">
        <v>87.995999999999924</v>
      </c>
    </row>
    <row r="476" spans="1:29" x14ac:dyDescent="0.25">
      <c r="A476" s="2">
        <v>475</v>
      </c>
      <c r="B476" t="s">
        <v>5974</v>
      </c>
      <c r="C476" s="3">
        <v>41952</v>
      </c>
      <c r="D476" s="3">
        <v>41954</v>
      </c>
      <c r="E476" t="s">
        <v>7</v>
      </c>
      <c r="F476">
        <f>VLOOKUP(E476,SHIPMODE,2,FALSE)</f>
        <v>1</v>
      </c>
      <c r="G476" t="s">
        <v>3442</v>
      </c>
      <c r="H476" t="s">
        <v>778</v>
      </c>
      <c r="I476" t="s">
        <v>9</v>
      </c>
      <c r="J476">
        <f>VLOOKUP(I476,segmentID,2,FALSE)</f>
        <v>1</v>
      </c>
      <c r="K476" t="s">
        <v>3255</v>
      </c>
      <c r="L476">
        <f>VLOOKUP(K476,country2,2,FALSE)</f>
        <v>1</v>
      </c>
      <c r="M476" t="s">
        <v>67</v>
      </c>
      <c r="N476">
        <f>VLOOKUP(Orders!M476,city2,2,FALSE)</f>
        <v>9</v>
      </c>
      <c r="O476" t="s">
        <v>20</v>
      </c>
      <c r="P476">
        <f>VLOOKUP(O476,state2,2,FALSE)</f>
        <v>2</v>
      </c>
      <c r="Q476">
        <v>94110</v>
      </c>
      <c r="R476" t="s">
        <v>21</v>
      </c>
      <c r="S476">
        <f>VLOOKUP(R476,region2,2,FALSE)</f>
        <v>2</v>
      </c>
      <c r="T476" t="s">
        <v>4522</v>
      </c>
      <c r="U476" t="s">
        <v>22</v>
      </c>
      <c r="V476">
        <f>VLOOKUP(U476,category2,2,FALSE)</f>
        <v>2</v>
      </c>
      <c r="W476" t="s">
        <v>3227</v>
      </c>
      <c r="X476">
        <f>VLOOKUP(W476,subcat2,3,FALSE)</f>
        <v>5</v>
      </c>
      <c r="Y476" t="s">
        <v>2877</v>
      </c>
      <c r="Z476">
        <v>92.52</v>
      </c>
      <c r="AA476">
        <v>6</v>
      </c>
      <c r="AB476">
        <v>0</v>
      </c>
      <c r="AC476" s="4">
        <v>24.980400000000007</v>
      </c>
    </row>
    <row r="477" spans="1:29" x14ac:dyDescent="0.25">
      <c r="A477" s="2">
        <v>476</v>
      </c>
      <c r="B477" t="s">
        <v>5974</v>
      </c>
      <c r="C477" s="3">
        <v>41952</v>
      </c>
      <c r="D477" s="3">
        <v>41954</v>
      </c>
      <c r="E477" t="s">
        <v>7</v>
      </c>
      <c r="F477">
        <f>VLOOKUP(E477,SHIPMODE,2,FALSE)</f>
        <v>1</v>
      </c>
      <c r="G477" t="s">
        <v>3442</v>
      </c>
      <c r="H477" t="s">
        <v>778</v>
      </c>
      <c r="I477" t="s">
        <v>9</v>
      </c>
      <c r="J477">
        <f>VLOOKUP(I477,segmentID,2,FALSE)</f>
        <v>1</v>
      </c>
      <c r="K477" t="s">
        <v>3255</v>
      </c>
      <c r="L477">
        <f>VLOOKUP(K477,country2,2,FALSE)</f>
        <v>1</v>
      </c>
      <c r="M477" t="s">
        <v>67</v>
      </c>
      <c r="N477">
        <f>VLOOKUP(Orders!M477,city2,2,FALSE)</f>
        <v>9</v>
      </c>
      <c r="O477" t="s">
        <v>20</v>
      </c>
      <c r="P477">
        <f>VLOOKUP(O477,state2,2,FALSE)</f>
        <v>2</v>
      </c>
      <c r="Q477">
        <v>94110</v>
      </c>
      <c r="R477" t="s">
        <v>21</v>
      </c>
      <c r="S477">
        <f>VLOOKUP(R477,region2,2,FALSE)</f>
        <v>2</v>
      </c>
      <c r="T477" t="s">
        <v>4523</v>
      </c>
      <c r="U477" t="s">
        <v>22</v>
      </c>
      <c r="V477">
        <f>VLOOKUP(U477,category2,2,FALSE)</f>
        <v>2</v>
      </c>
      <c r="W477" t="s">
        <v>45</v>
      </c>
      <c r="X477">
        <f>VLOOKUP(W477,subcat2,3,FALSE)</f>
        <v>11</v>
      </c>
      <c r="Y477" t="s">
        <v>1533</v>
      </c>
      <c r="Z477">
        <v>62.649999999999991</v>
      </c>
      <c r="AA477">
        <v>7</v>
      </c>
      <c r="AB477">
        <v>0</v>
      </c>
      <c r="AC477" s="4">
        <v>28.818999999999996</v>
      </c>
    </row>
    <row r="478" spans="1:29" x14ac:dyDescent="0.25">
      <c r="A478" s="2">
        <v>477</v>
      </c>
      <c r="B478" t="s">
        <v>5974</v>
      </c>
      <c r="C478" s="3">
        <v>41952</v>
      </c>
      <c r="D478" s="3">
        <v>41954</v>
      </c>
      <c r="E478" t="s">
        <v>7</v>
      </c>
      <c r="F478">
        <f>VLOOKUP(E478,SHIPMODE,2,FALSE)</f>
        <v>1</v>
      </c>
      <c r="G478" t="s">
        <v>3442</v>
      </c>
      <c r="H478" t="s">
        <v>778</v>
      </c>
      <c r="I478" t="s">
        <v>9</v>
      </c>
      <c r="J478">
        <f>VLOOKUP(I478,segmentID,2,FALSE)</f>
        <v>1</v>
      </c>
      <c r="K478" t="s">
        <v>3255</v>
      </c>
      <c r="L478">
        <f>VLOOKUP(K478,country2,2,FALSE)</f>
        <v>1</v>
      </c>
      <c r="M478" t="s">
        <v>67</v>
      </c>
      <c r="N478">
        <f>VLOOKUP(Orders!M478,city2,2,FALSE)</f>
        <v>9</v>
      </c>
      <c r="O478" t="s">
        <v>20</v>
      </c>
      <c r="P478">
        <f>VLOOKUP(O478,state2,2,FALSE)</f>
        <v>2</v>
      </c>
      <c r="Q478">
        <v>94110</v>
      </c>
      <c r="R478" t="s">
        <v>21</v>
      </c>
      <c r="S478">
        <f>VLOOKUP(R478,region2,2,FALSE)</f>
        <v>2</v>
      </c>
      <c r="T478" t="s">
        <v>4524</v>
      </c>
      <c r="U478" t="s">
        <v>22</v>
      </c>
      <c r="V478">
        <f>VLOOKUP(U478,category2,2,FALSE)</f>
        <v>2</v>
      </c>
      <c r="W478" t="s">
        <v>45</v>
      </c>
      <c r="X478">
        <f>VLOOKUP(W478,subcat2,3,FALSE)</f>
        <v>11</v>
      </c>
      <c r="Y478" t="s">
        <v>1804</v>
      </c>
      <c r="Z478">
        <v>94.85</v>
      </c>
      <c r="AA478">
        <v>5</v>
      </c>
      <c r="AB478">
        <v>0</v>
      </c>
      <c r="AC478" s="4">
        <v>45.527999999999992</v>
      </c>
    </row>
    <row r="479" spans="1:29" x14ac:dyDescent="0.25">
      <c r="A479" s="2">
        <v>478</v>
      </c>
      <c r="B479" t="s">
        <v>7997</v>
      </c>
      <c r="C479" s="3">
        <v>42563</v>
      </c>
      <c r="D479" s="3">
        <v>42570</v>
      </c>
      <c r="E479" t="s">
        <v>25</v>
      </c>
      <c r="F479">
        <f>VLOOKUP(E479,SHIPMODE,2,FALSE)</f>
        <v>2</v>
      </c>
      <c r="G479" t="s">
        <v>3375</v>
      </c>
      <c r="H479" t="s">
        <v>496</v>
      </c>
      <c r="I479" t="s">
        <v>18</v>
      </c>
      <c r="J479">
        <f>VLOOKUP(I479,segmentID,2,FALSE)</f>
        <v>2</v>
      </c>
      <c r="K479" t="s">
        <v>3255</v>
      </c>
      <c r="L479">
        <f>VLOOKUP(K479,country2,2,FALSE)</f>
        <v>1</v>
      </c>
      <c r="M479" t="s">
        <v>19</v>
      </c>
      <c r="N479">
        <f>VLOOKUP(Orders!M479,city2,2,FALSE)</f>
        <v>2</v>
      </c>
      <c r="O479" t="s">
        <v>20</v>
      </c>
      <c r="P479">
        <f>VLOOKUP(O479,state2,2,FALSE)</f>
        <v>2</v>
      </c>
      <c r="Q479">
        <v>90008</v>
      </c>
      <c r="R479" t="s">
        <v>21</v>
      </c>
      <c r="S479">
        <f>VLOOKUP(R479,region2,2,FALSE)</f>
        <v>2</v>
      </c>
      <c r="T479" t="s">
        <v>4525</v>
      </c>
      <c r="U479" t="s">
        <v>35</v>
      </c>
      <c r="V479">
        <f>VLOOKUP(U479,category2,2,FALSE)</f>
        <v>3</v>
      </c>
      <c r="W479" t="s">
        <v>3230</v>
      </c>
      <c r="X479">
        <f>VLOOKUP(W479,subcat2,3,FALSE)</f>
        <v>8</v>
      </c>
      <c r="Y479" t="s">
        <v>2660</v>
      </c>
      <c r="Z479">
        <v>95.76</v>
      </c>
      <c r="AA479">
        <v>6</v>
      </c>
      <c r="AB479">
        <v>0.2</v>
      </c>
      <c r="AC479" s="4">
        <v>7.1819999999999951</v>
      </c>
    </row>
    <row r="480" spans="1:29" x14ac:dyDescent="0.25">
      <c r="A480" s="2">
        <v>479</v>
      </c>
      <c r="B480" t="s">
        <v>7998</v>
      </c>
      <c r="C480" s="3">
        <v>42670</v>
      </c>
      <c r="D480" s="3">
        <v>42676</v>
      </c>
      <c r="E480" t="s">
        <v>25</v>
      </c>
      <c r="F480">
        <f>VLOOKUP(E480,SHIPMODE,2,FALSE)</f>
        <v>2</v>
      </c>
      <c r="G480" t="s">
        <v>3443</v>
      </c>
      <c r="H480" t="s">
        <v>786</v>
      </c>
      <c r="I480" t="s">
        <v>9</v>
      </c>
      <c r="J480">
        <f>VLOOKUP(I480,segmentID,2,FALSE)</f>
        <v>1</v>
      </c>
      <c r="K480" t="s">
        <v>3255</v>
      </c>
      <c r="L480">
        <f>VLOOKUP(K480,country2,2,FALSE)</f>
        <v>1</v>
      </c>
      <c r="M480" t="s">
        <v>143</v>
      </c>
      <c r="N480">
        <f>VLOOKUP(Orders!M480,city2,2,FALSE)</f>
        <v>22</v>
      </c>
      <c r="O480" t="s">
        <v>139</v>
      </c>
      <c r="P480">
        <f>VLOOKUP(O480,state2,2,FALSE)</f>
        <v>16</v>
      </c>
      <c r="Q480">
        <v>12180</v>
      </c>
      <c r="R480" t="s">
        <v>79</v>
      </c>
      <c r="S480">
        <f>VLOOKUP(R480,region2,2,FALSE)</f>
        <v>4</v>
      </c>
      <c r="T480" t="s">
        <v>4384</v>
      </c>
      <c r="U480" t="s">
        <v>13</v>
      </c>
      <c r="V480">
        <f>VLOOKUP(U480,category2,2,FALSE)</f>
        <v>1</v>
      </c>
      <c r="W480" t="s">
        <v>3228</v>
      </c>
      <c r="X480">
        <f>VLOOKUP(W480,subcat2,3,FALSE)</f>
        <v>6</v>
      </c>
      <c r="Y480" t="s">
        <v>2585</v>
      </c>
      <c r="Z480">
        <v>40.200000000000003</v>
      </c>
      <c r="AA480">
        <v>3</v>
      </c>
      <c r="AB480">
        <v>0</v>
      </c>
      <c r="AC480" s="4">
        <v>19.295999999999999</v>
      </c>
    </row>
    <row r="481" spans="1:29" x14ac:dyDescent="0.25">
      <c r="A481" s="2">
        <v>480</v>
      </c>
      <c r="B481" t="s">
        <v>7999</v>
      </c>
      <c r="C481" s="3">
        <v>42547</v>
      </c>
      <c r="D481" s="3">
        <v>42553</v>
      </c>
      <c r="E481" t="s">
        <v>25</v>
      </c>
      <c r="F481">
        <f>VLOOKUP(E481,SHIPMODE,2,FALSE)</f>
        <v>2</v>
      </c>
      <c r="G481" t="s">
        <v>3444</v>
      </c>
      <c r="H481" t="s">
        <v>787</v>
      </c>
      <c r="I481" t="s">
        <v>18</v>
      </c>
      <c r="J481">
        <f>VLOOKUP(I481,segmentID,2,FALSE)</f>
        <v>2</v>
      </c>
      <c r="K481" t="s">
        <v>3255</v>
      </c>
      <c r="L481">
        <f>VLOOKUP(K481,country2,2,FALSE)</f>
        <v>1</v>
      </c>
      <c r="M481" t="s">
        <v>138</v>
      </c>
      <c r="N481">
        <f>VLOOKUP(Orders!M481,city2,2,FALSE)</f>
        <v>21</v>
      </c>
      <c r="O481" t="s">
        <v>139</v>
      </c>
      <c r="P481">
        <f>VLOOKUP(O481,state2,2,FALSE)</f>
        <v>16</v>
      </c>
      <c r="Q481">
        <v>10024</v>
      </c>
      <c r="R481" t="s">
        <v>79</v>
      </c>
      <c r="S481">
        <f>VLOOKUP(R481,region2,2,FALSE)</f>
        <v>4</v>
      </c>
      <c r="T481" t="s">
        <v>4526</v>
      </c>
      <c r="U481" t="s">
        <v>22</v>
      </c>
      <c r="V481">
        <f>VLOOKUP(U481,category2,2,FALSE)</f>
        <v>2</v>
      </c>
      <c r="W481" t="s">
        <v>3229</v>
      </c>
      <c r="X481">
        <f>VLOOKUP(W481,subcat2,3,FALSE)</f>
        <v>7</v>
      </c>
      <c r="Y481" t="s">
        <v>2435</v>
      </c>
      <c r="Z481">
        <v>14.7</v>
      </c>
      <c r="AA481">
        <v>5</v>
      </c>
      <c r="AB481">
        <v>0</v>
      </c>
      <c r="AC481" s="4">
        <v>6.6150000000000002</v>
      </c>
    </row>
    <row r="482" spans="1:29" x14ac:dyDescent="0.25">
      <c r="A482" s="2">
        <v>481</v>
      </c>
      <c r="B482" t="s">
        <v>7999</v>
      </c>
      <c r="C482" s="3">
        <v>42547</v>
      </c>
      <c r="D482" s="3">
        <v>42553</v>
      </c>
      <c r="E482" t="s">
        <v>25</v>
      </c>
      <c r="F482">
        <f>VLOOKUP(E482,SHIPMODE,2,FALSE)</f>
        <v>2</v>
      </c>
      <c r="G482" t="s">
        <v>3444</v>
      </c>
      <c r="H482" t="s">
        <v>787</v>
      </c>
      <c r="I482" t="s">
        <v>18</v>
      </c>
      <c r="J482">
        <f>VLOOKUP(I482,segmentID,2,FALSE)</f>
        <v>2</v>
      </c>
      <c r="K482" t="s">
        <v>3255</v>
      </c>
      <c r="L482">
        <f>VLOOKUP(K482,country2,2,FALSE)</f>
        <v>1</v>
      </c>
      <c r="M482" t="s">
        <v>138</v>
      </c>
      <c r="N482">
        <f>VLOOKUP(Orders!M482,city2,2,FALSE)</f>
        <v>21</v>
      </c>
      <c r="O482" t="s">
        <v>139</v>
      </c>
      <c r="P482">
        <f>VLOOKUP(O482,state2,2,FALSE)</f>
        <v>16</v>
      </c>
      <c r="Q482">
        <v>10024</v>
      </c>
      <c r="R482" t="s">
        <v>79</v>
      </c>
      <c r="S482">
        <f>VLOOKUP(R482,region2,2,FALSE)</f>
        <v>4</v>
      </c>
      <c r="T482" t="s">
        <v>4527</v>
      </c>
      <c r="U482" t="s">
        <v>22</v>
      </c>
      <c r="V482">
        <f>VLOOKUP(U482,category2,2,FALSE)</f>
        <v>2</v>
      </c>
      <c r="W482" t="s">
        <v>3227</v>
      </c>
      <c r="X482">
        <f>VLOOKUP(W482,subcat2,3,FALSE)</f>
        <v>5</v>
      </c>
      <c r="Y482" t="s">
        <v>1225</v>
      </c>
      <c r="Z482">
        <v>704.25</v>
      </c>
      <c r="AA482">
        <v>5</v>
      </c>
      <c r="AB482">
        <v>0</v>
      </c>
      <c r="AC482" s="4">
        <v>84.51</v>
      </c>
    </row>
    <row r="483" spans="1:29" x14ac:dyDescent="0.25">
      <c r="A483" s="2">
        <v>482</v>
      </c>
      <c r="B483" t="s">
        <v>5975</v>
      </c>
      <c r="C483" s="3">
        <v>41918</v>
      </c>
      <c r="D483" s="3">
        <v>41922</v>
      </c>
      <c r="E483" t="s">
        <v>25</v>
      </c>
      <c r="F483">
        <f>VLOOKUP(E483,SHIPMODE,2,FALSE)</f>
        <v>2</v>
      </c>
      <c r="G483" t="s">
        <v>3445</v>
      </c>
      <c r="H483" t="s">
        <v>790</v>
      </c>
      <c r="I483" t="s">
        <v>9</v>
      </c>
      <c r="J483">
        <f>VLOOKUP(I483,segmentID,2,FALSE)</f>
        <v>1</v>
      </c>
      <c r="K483" t="s">
        <v>3255</v>
      </c>
      <c r="L483">
        <f>VLOOKUP(K483,country2,2,FALSE)</f>
        <v>1</v>
      </c>
      <c r="M483" t="s">
        <v>466</v>
      </c>
      <c r="N483">
        <f>VLOOKUP(Orders!M483,city2,2,FALSE)</f>
        <v>71</v>
      </c>
      <c r="O483" t="s">
        <v>20</v>
      </c>
      <c r="P483">
        <f>VLOOKUP(O483,state2,2,FALSE)</f>
        <v>2</v>
      </c>
      <c r="Q483">
        <v>92024</v>
      </c>
      <c r="R483" t="s">
        <v>21</v>
      </c>
      <c r="S483">
        <f>VLOOKUP(R483,region2,2,FALSE)</f>
        <v>2</v>
      </c>
      <c r="T483" t="s">
        <v>4528</v>
      </c>
      <c r="U483" t="s">
        <v>35</v>
      </c>
      <c r="V483">
        <f>VLOOKUP(U483,category2,2,FALSE)</f>
        <v>3</v>
      </c>
      <c r="W483" t="s">
        <v>3232</v>
      </c>
      <c r="X483">
        <f>VLOOKUP(W483,subcat2,3,FALSE)</f>
        <v>12</v>
      </c>
      <c r="Y483" t="s">
        <v>3149</v>
      </c>
      <c r="Z483">
        <v>9.09</v>
      </c>
      <c r="AA483">
        <v>3</v>
      </c>
      <c r="AB483">
        <v>0</v>
      </c>
      <c r="AC483" s="4">
        <v>1.9088999999999996</v>
      </c>
    </row>
    <row r="484" spans="1:29" x14ac:dyDescent="0.25">
      <c r="A484" s="2">
        <v>483</v>
      </c>
      <c r="B484" t="s">
        <v>5976</v>
      </c>
      <c r="C484" s="3">
        <v>41842</v>
      </c>
      <c r="D484" s="3">
        <v>41847</v>
      </c>
      <c r="E484" t="s">
        <v>25</v>
      </c>
      <c r="F484">
        <f>VLOOKUP(E484,SHIPMODE,2,FALSE)</f>
        <v>2</v>
      </c>
      <c r="G484" t="s">
        <v>3446</v>
      </c>
      <c r="H484" t="s">
        <v>792</v>
      </c>
      <c r="I484" t="s">
        <v>9</v>
      </c>
      <c r="J484">
        <f>VLOOKUP(I484,segmentID,2,FALSE)</f>
        <v>1</v>
      </c>
      <c r="K484" t="s">
        <v>3255</v>
      </c>
      <c r="L484">
        <f>VLOOKUP(K484,country2,2,FALSE)</f>
        <v>1</v>
      </c>
      <c r="M484" t="s">
        <v>138</v>
      </c>
      <c r="N484">
        <f>VLOOKUP(Orders!M484,city2,2,FALSE)</f>
        <v>21</v>
      </c>
      <c r="O484" t="s">
        <v>139</v>
      </c>
      <c r="P484">
        <f>VLOOKUP(O484,state2,2,FALSE)</f>
        <v>16</v>
      </c>
      <c r="Q484">
        <v>10024</v>
      </c>
      <c r="R484" t="s">
        <v>79</v>
      </c>
      <c r="S484">
        <f>VLOOKUP(R484,region2,2,FALSE)</f>
        <v>4</v>
      </c>
      <c r="T484" t="s">
        <v>4189</v>
      </c>
      <c r="U484" t="s">
        <v>22</v>
      </c>
      <c r="V484">
        <f>VLOOKUP(U484,category2,2,FALSE)</f>
        <v>2</v>
      </c>
      <c r="W484" t="s">
        <v>3229</v>
      </c>
      <c r="X484">
        <f>VLOOKUP(W484,subcat2,3,FALSE)</f>
        <v>7</v>
      </c>
      <c r="Y484" t="s">
        <v>1142</v>
      </c>
      <c r="Z484">
        <v>5.96</v>
      </c>
      <c r="AA484">
        <v>2</v>
      </c>
      <c r="AB484">
        <v>0</v>
      </c>
      <c r="AC484" s="4">
        <v>1.6688000000000001</v>
      </c>
    </row>
    <row r="485" spans="1:29" x14ac:dyDescent="0.25">
      <c r="A485" s="2">
        <v>484</v>
      </c>
      <c r="B485" t="s">
        <v>5976</v>
      </c>
      <c r="C485" s="3">
        <v>41842</v>
      </c>
      <c r="D485" s="3">
        <v>41847</v>
      </c>
      <c r="E485" t="s">
        <v>25</v>
      </c>
      <c r="F485">
        <f>VLOOKUP(E485,SHIPMODE,2,FALSE)</f>
        <v>2</v>
      </c>
      <c r="G485" t="s">
        <v>3446</v>
      </c>
      <c r="H485" t="s">
        <v>792</v>
      </c>
      <c r="I485" t="s">
        <v>9</v>
      </c>
      <c r="J485">
        <f>VLOOKUP(I485,segmentID,2,FALSE)</f>
        <v>1</v>
      </c>
      <c r="K485" t="s">
        <v>3255</v>
      </c>
      <c r="L485">
        <f>VLOOKUP(K485,country2,2,FALSE)</f>
        <v>1</v>
      </c>
      <c r="M485" t="s">
        <v>138</v>
      </c>
      <c r="N485">
        <f>VLOOKUP(Orders!M485,city2,2,FALSE)</f>
        <v>21</v>
      </c>
      <c r="O485" t="s">
        <v>139</v>
      </c>
      <c r="P485">
        <f>VLOOKUP(O485,state2,2,FALSE)</f>
        <v>16</v>
      </c>
      <c r="Q485">
        <v>10024</v>
      </c>
      <c r="R485" t="s">
        <v>79</v>
      </c>
      <c r="S485">
        <f>VLOOKUP(R485,region2,2,FALSE)</f>
        <v>4</v>
      </c>
      <c r="T485" t="s">
        <v>4529</v>
      </c>
      <c r="U485" t="s">
        <v>35</v>
      </c>
      <c r="V485">
        <f>VLOOKUP(U485,category2,2,FALSE)</f>
        <v>3</v>
      </c>
      <c r="W485" t="s">
        <v>3232</v>
      </c>
      <c r="X485">
        <f>VLOOKUP(W485,subcat2,3,FALSE)</f>
        <v>12</v>
      </c>
      <c r="Y485" t="s">
        <v>762</v>
      </c>
      <c r="Z485">
        <v>159.97999999999999</v>
      </c>
      <c r="AA485">
        <v>2</v>
      </c>
      <c r="AB485">
        <v>0</v>
      </c>
      <c r="AC485" s="4">
        <v>57.592799999999997</v>
      </c>
    </row>
    <row r="486" spans="1:29" x14ac:dyDescent="0.25">
      <c r="A486" s="2">
        <v>485</v>
      </c>
      <c r="B486" t="s">
        <v>9307</v>
      </c>
      <c r="C486" s="3">
        <v>42896</v>
      </c>
      <c r="D486" s="3">
        <v>42899</v>
      </c>
      <c r="E486" t="s">
        <v>97</v>
      </c>
      <c r="F486">
        <f>VLOOKUP(E486,SHIPMODE,2,FALSE)</f>
        <v>3</v>
      </c>
      <c r="G486" t="s">
        <v>3447</v>
      </c>
      <c r="H486" t="s">
        <v>794</v>
      </c>
      <c r="I486" t="s">
        <v>52</v>
      </c>
      <c r="J486">
        <f>VLOOKUP(I486,segmentID,2,FALSE)</f>
        <v>3</v>
      </c>
      <c r="K486" t="s">
        <v>3255</v>
      </c>
      <c r="L486">
        <f>VLOOKUP(K486,country2,2,FALSE)</f>
        <v>1</v>
      </c>
      <c r="M486" t="s">
        <v>19</v>
      </c>
      <c r="N486">
        <f>VLOOKUP(Orders!M486,city2,2,FALSE)</f>
        <v>2</v>
      </c>
      <c r="O486" t="s">
        <v>20</v>
      </c>
      <c r="P486">
        <f>VLOOKUP(O486,state2,2,FALSE)</f>
        <v>2</v>
      </c>
      <c r="Q486">
        <v>90045</v>
      </c>
      <c r="R486" t="s">
        <v>21</v>
      </c>
      <c r="S486">
        <f>VLOOKUP(R486,region2,2,FALSE)</f>
        <v>2</v>
      </c>
      <c r="T486" t="s">
        <v>4530</v>
      </c>
      <c r="U486" t="s">
        <v>22</v>
      </c>
      <c r="V486">
        <f>VLOOKUP(U486,category2,2,FALSE)</f>
        <v>2</v>
      </c>
      <c r="W486" t="s">
        <v>23</v>
      </c>
      <c r="X486">
        <f>VLOOKUP(W486,subcat2,3,FALSE)</f>
        <v>3</v>
      </c>
      <c r="Y486" t="s">
        <v>1936</v>
      </c>
      <c r="Z486">
        <v>29.6</v>
      </c>
      <c r="AA486">
        <v>2</v>
      </c>
      <c r="AB486">
        <v>0</v>
      </c>
      <c r="AC486" s="4">
        <v>14.8</v>
      </c>
    </row>
    <row r="487" spans="1:29" x14ac:dyDescent="0.25">
      <c r="A487" s="2">
        <v>486</v>
      </c>
      <c r="B487" t="s">
        <v>9307</v>
      </c>
      <c r="C487" s="3">
        <v>42896</v>
      </c>
      <c r="D487" s="3">
        <v>42899</v>
      </c>
      <c r="E487" t="s">
        <v>97</v>
      </c>
      <c r="F487">
        <f>VLOOKUP(E487,SHIPMODE,2,FALSE)</f>
        <v>3</v>
      </c>
      <c r="G487" t="s">
        <v>3447</v>
      </c>
      <c r="H487" t="s">
        <v>794</v>
      </c>
      <c r="I487" t="s">
        <v>52</v>
      </c>
      <c r="J487">
        <f>VLOOKUP(I487,segmentID,2,FALSE)</f>
        <v>3</v>
      </c>
      <c r="K487" t="s">
        <v>3255</v>
      </c>
      <c r="L487">
        <f>VLOOKUP(K487,country2,2,FALSE)</f>
        <v>1</v>
      </c>
      <c r="M487" t="s">
        <v>19</v>
      </c>
      <c r="N487">
        <f>VLOOKUP(Orders!M487,city2,2,FALSE)</f>
        <v>2</v>
      </c>
      <c r="O487" t="s">
        <v>20</v>
      </c>
      <c r="P487">
        <f>VLOOKUP(O487,state2,2,FALSE)</f>
        <v>2</v>
      </c>
      <c r="Q487">
        <v>90045</v>
      </c>
      <c r="R487" t="s">
        <v>21</v>
      </c>
      <c r="S487">
        <f>VLOOKUP(R487,region2,2,FALSE)</f>
        <v>2</v>
      </c>
      <c r="T487" t="s">
        <v>4531</v>
      </c>
      <c r="U487" t="s">
        <v>13</v>
      </c>
      <c r="V487">
        <f>VLOOKUP(U487,category2,2,FALSE)</f>
        <v>1</v>
      </c>
      <c r="W487" t="s">
        <v>14</v>
      </c>
      <c r="X487">
        <f>VLOOKUP(W487,subcat2,3,FALSE)</f>
        <v>1</v>
      </c>
      <c r="Y487" t="s">
        <v>795</v>
      </c>
      <c r="Z487">
        <v>514.16499999999996</v>
      </c>
      <c r="AA487">
        <v>5</v>
      </c>
      <c r="AB487">
        <v>0.15</v>
      </c>
      <c r="AC487" s="4">
        <v>-30.24499999999999</v>
      </c>
    </row>
    <row r="488" spans="1:29" x14ac:dyDescent="0.25">
      <c r="A488" s="2">
        <v>487</v>
      </c>
      <c r="B488" t="s">
        <v>9307</v>
      </c>
      <c r="C488" s="3">
        <v>42896</v>
      </c>
      <c r="D488" s="3">
        <v>42899</v>
      </c>
      <c r="E488" t="s">
        <v>97</v>
      </c>
      <c r="F488">
        <f>VLOOKUP(E488,SHIPMODE,2,FALSE)</f>
        <v>3</v>
      </c>
      <c r="G488" t="s">
        <v>3447</v>
      </c>
      <c r="H488" t="s">
        <v>794</v>
      </c>
      <c r="I488" t="s">
        <v>52</v>
      </c>
      <c r="J488">
        <f>VLOOKUP(I488,segmentID,2,FALSE)</f>
        <v>3</v>
      </c>
      <c r="K488" t="s">
        <v>3255</v>
      </c>
      <c r="L488">
        <f>VLOOKUP(K488,country2,2,FALSE)</f>
        <v>1</v>
      </c>
      <c r="M488" t="s">
        <v>19</v>
      </c>
      <c r="N488">
        <f>VLOOKUP(Orders!M488,city2,2,FALSE)</f>
        <v>2</v>
      </c>
      <c r="O488" t="s">
        <v>20</v>
      </c>
      <c r="P488">
        <f>VLOOKUP(O488,state2,2,FALSE)</f>
        <v>2</v>
      </c>
      <c r="Q488">
        <v>90045</v>
      </c>
      <c r="R488" t="s">
        <v>21</v>
      </c>
      <c r="S488">
        <f>VLOOKUP(R488,region2,2,FALSE)</f>
        <v>2</v>
      </c>
      <c r="T488" t="s">
        <v>4532</v>
      </c>
      <c r="U488" t="s">
        <v>35</v>
      </c>
      <c r="V488">
        <f>VLOOKUP(U488,category2,2,FALSE)</f>
        <v>3</v>
      </c>
      <c r="W488" t="s">
        <v>3230</v>
      </c>
      <c r="X488">
        <f>VLOOKUP(W488,subcat2,3,FALSE)</f>
        <v>8</v>
      </c>
      <c r="Y488" t="s">
        <v>1493</v>
      </c>
      <c r="Z488">
        <v>279.95999999999998</v>
      </c>
      <c r="AA488">
        <v>5</v>
      </c>
      <c r="AB488">
        <v>0.2</v>
      </c>
      <c r="AC488" s="4">
        <v>17.497500000000016</v>
      </c>
    </row>
    <row r="489" spans="1:29" x14ac:dyDescent="0.25">
      <c r="A489" s="2">
        <v>488</v>
      </c>
      <c r="B489" t="s">
        <v>5977</v>
      </c>
      <c r="C489" s="3">
        <v>41941</v>
      </c>
      <c r="D489" s="3">
        <v>41943</v>
      </c>
      <c r="E489" t="s">
        <v>97</v>
      </c>
      <c r="F489">
        <f>VLOOKUP(E489,SHIPMODE,2,FALSE)</f>
        <v>3</v>
      </c>
      <c r="G489" t="s">
        <v>3448</v>
      </c>
      <c r="H489" t="s">
        <v>796</v>
      </c>
      <c r="I489" t="s">
        <v>9</v>
      </c>
      <c r="J489">
        <f>VLOOKUP(I489,segmentID,2,FALSE)</f>
        <v>1</v>
      </c>
      <c r="K489" t="s">
        <v>3255</v>
      </c>
      <c r="L489">
        <f>VLOOKUP(K489,country2,2,FALSE)</f>
        <v>1</v>
      </c>
      <c r="M489" t="s">
        <v>156</v>
      </c>
      <c r="N489">
        <f>VLOOKUP(Orders!M489,city2,2,FALSE)</f>
        <v>23</v>
      </c>
      <c r="O489" t="s">
        <v>110</v>
      </c>
      <c r="P489">
        <f>VLOOKUP(O489,state2,2,FALSE)</f>
        <v>11</v>
      </c>
      <c r="Q489">
        <v>60610</v>
      </c>
      <c r="R489" t="s">
        <v>55</v>
      </c>
      <c r="S489">
        <f>VLOOKUP(R489,region2,2,FALSE)</f>
        <v>3</v>
      </c>
      <c r="T489" t="s">
        <v>4533</v>
      </c>
      <c r="U489" t="s">
        <v>35</v>
      </c>
      <c r="V489">
        <f>VLOOKUP(U489,category2,2,FALSE)</f>
        <v>3</v>
      </c>
      <c r="W489" t="s">
        <v>3230</v>
      </c>
      <c r="X489">
        <f>VLOOKUP(W489,subcat2,3,FALSE)</f>
        <v>8</v>
      </c>
      <c r="Y489" t="s">
        <v>430</v>
      </c>
      <c r="Z489">
        <v>2735.9520000000002</v>
      </c>
      <c r="AA489">
        <v>6</v>
      </c>
      <c r="AB489">
        <v>0.2</v>
      </c>
      <c r="AC489" s="4">
        <v>341.99399999999969</v>
      </c>
    </row>
    <row r="490" spans="1:29" x14ac:dyDescent="0.25">
      <c r="A490" s="2">
        <v>489</v>
      </c>
      <c r="B490" t="s">
        <v>5978</v>
      </c>
      <c r="C490" s="3">
        <v>41799</v>
      </c>
      <c r="D490" s="3">
        <v>41803</v>
      </c>
      <c r="E490" t="s">
        <v>7</v>
      </c>
      <c r="F490">
        <f>VLOOKUP(E490,SHIPMODE,2,FALSE)</f>
        <v>1</v>
      </c>
      <c r="G490" t="s">
        <v>3449</v>
      </c>
      <c r="H490" t="s">
        <v>798</v>
      </c>
      <c r="I490" t="s">
        <v>52</v>
      </c>
      <c r="J490">
        <f>VLOOKUP(I490,segmentID,2,FALSE)</f>
        <v>3</v>
      </c>
      <c r="K490" t="s">
        <v>3255</v>
      </c>
      <c r="L490">
        <f>VLOOKUP(K490,country2,2,FALSE)</f>
        <v>1</v>
      </c>
      <c r="M490" t="s">
        <v>799</v>
      </c>
      <c r="N490">
        <f>VLOOKUP(Orders!M490,city2,2,FALSE)</f>
        <v>115</v>
      </c>
      <c r="O490" t="s">
        <v>54</v>
      </c>
      <c r="P490">
        <f>VLOOKUP(O490,state2,2,FALSE)</f>
        <v>6</v>
      </c>
      <c r="Q490">
        <v>77340</v>
      </c>
      <c r="R490" t="s">
        <v>55</v>
      </c>
      <c r="S490">
        <f>VLOOKUP(R490,region2,2,FALSE)</f>
        <v>3</v>
      </c>
      <c r="T490" t="s">
        <v>4534</v>
      </c>
      <c r="U490" t="s">
        <v>35</v>
      </c>
      <c r="V490">
        <f>VLOOKUP(U490,category2,2,FALSE)</f>
        <v>3</v>
      </c>
      <c r="W490" t="s">
        <v>3230</v>
      </c>
      <c r="X490">
        <f>VLOOKUP(W490,subcat2,3,FALSE)</f>
        <v>8</v>
      </c>
      <c r="Y490" t="s">
        <v>2337</v>
      </c>
      <c r="Z490">
        <v>7.9920000000000009</v>
      </c>
      <c r="AA490">
        <v>1</v>
      </c>
      <c r="AB490">
        <v>0.2</v>
      </c>
      <c r="AC490" s="4">
        <v>0.59940000000000015</v>
      </c>
    </row>
    <row r="491" spans="1:29" x14ac:dyDescent="0.25">
      <c r="A491" s="2">
        <v>490</v>
      </c>
      <c r="B491" t="s">
        <v>5978</v>
      </c>
      <c r="C491" s="3">
        <v>41799</v>
      </c>
      <c r="D491" s="3">
        <v>41803</v>
      </c>
      <c r="E491" t="s">
        <v>7</v>
      </c>
      <c r="F491">
        <f>VLOOKUP(E491,SHIPMODE,2,FALSE)</f>
        <v>1</v>
      </c>
      <c r="G491" t="s">
        <v>3449</v>
      </c>
      <c r="H491" t="s">
        <v>798</v>
      </c>
      <c r="I491" t="s">
        <v>52</v>
      </c>
      <c r="J491">
        <f>VLOOKUP(I491,segmentID,2,FALSE)</f>
        <v>3</v>
      </c>
      <c r="K491" t="s">
        <v>3255</v>
      </c>
      <c r="L491">
        <f>VLOOKUP(K491,country2,2,FALSE)</f>
        <v>1</v>
      </c>
      <c r="M491" t="s">
        <v>799</v>
      </c>
      <c r="N491">
        <f>VLOOKUP(Orders!M491,city2,2,FALSE)</f>
        <v>115</v>
      </c>
      <c r="O491" t="s">
        <v>54</v>
      </c>
      <c r="P491">
        <f>VLOOKUP(O491,state2,2,FALSE)</f>
        <v>6</v>
      </c>
      <c r="Q491">
        <v>77340</v>
      </c>
      <c r="R491" t="s">
        <v>55</v>
      </c>
      <c r="S491">
        <f>VLOOKUP(R491,region2,2,FALSE)</f>
        <v>3</v>
      </c>
      <c r="T491" t="s">
        <v>4535</v>
      </c>
      <c r="U491" t="s">
        <v>35</v>
      </c>
      <c r="V491">
        <f>VLOOKUP(U491,category2,2,FALSE)</f>
        <v>3</v>
      </c>
      <c r="W491" t="s">
        <v>3232</v>
      </c>
      <c r="X491">
        <f>VLOOKUP(W491,subcat2,3,FALSE)</f>
        <v>12</v>
      </c>
      <c r="Y491" t="s">
        <v>1901</v>
      </c>
      <c r="Z491">
        <v>63.984000000000009</v>
      </c>
      <c r="AA491">
        <v>2</v>
      </c>
      <c r="AB491">
        <v>0.2</v>
      </c>
      <c r="AC491" s="4">
        <v>10.397399999999998</v>
      </c>
    </row>
    <row r="492" spans="1:29" x14ac:dyDescent="0.25">
      <c r="A492" s="2">
        <v>491</v>
      </c>
      <c r="B492" t="s">
        <v>5978</v>
      </c>
      <c r="C492" s="3">
        <v>41799</v>
      </c>
      <c r="D492" s="3">
        <v>41803</v>
      </c>
      <c r="E492" t="s">
        <v>7</v>
      </c>
      <c r="F492">
        <f>VLOOKUP(E492,SHIPMODE,2,FALSE)</f>
        <v>1</v>
      </c>
      <c r="G492" t="s">
        <v>3449</v>
      </c>
      <c r="H492" t="s">
        <v>798</v>
      </c>
      <c r="I492" t="s">
        <v>52</v>
      </c>
      <c r="J492">
        <f>VLOOKUP(I492,segmentID,2,FALSE)</f>
        <v>3</v>
      </c>
      <c r="K492" t="s">
        <v>3255</v>
      </c>
      <c r="L492">
        <f>VLOOKUP(K492,country2,2,FALSE)</f>
        <v>1</v>
      </c>
      <c r="M492" t="s">
        <v>799</v>
      </c>
      <c r="N492">
        <f>VLOOKUP(Orders!M492,city2,2,FALSE)</f>
        <v>115</v>
      </c>
      <c r="O492" t="s">
        <v>54</v>
      </c>
      <c r="P492">
        <f>VLOOKUP(O492,state2,2,FALSE)</f>
        <v>6</v>
      </c>
      <c r="Q492">
        <v>77340</v>
      </c>
      <c r="R492" t="s">
        <v>55</v>
      </c>
      <c r="S492">
        <f>VLOOKUP(R492,region2,2,FALSE)</f>
        <v>3</v>
      </c>
      <c r="T492" t="s">
        <v>4501</v>
      </c>
      <c r="U492" t="s">
        <v>22</v>
      </c>
      <c r="V492">
        <f>VLOOKUP(U492,category2,2,FALSE)</f>
        <v>2</v>
      </c>
      <c r="W492" t="s">
        <v>3229</v>
      </c>
      <c r="X492">
        <f>VLOOKUP(W492,subcat2,3,FALSE)</f>
        <v>7</v>
      </c>
      <c r="Y492" t="s">
        <v>2118</v>
      </c>
      <c r="Z492">
        <v>70.367999999999995</v>
      </c>
      <c r="AA492">
        <v>2</v>
      </c>
      <c r="AB492">
        <v>0.2</v>
      </c>
      <c r="AC492" s="4">
        <v>6.1572000000000031</v>
      </c>
    </row>
    <row r="493" spans="1:29" x14ac:dyDescent="0.25">
      <c r="A493" s="2">
        <v>492</v>
      </c>
      <c r="B493" t="s">
        <v>5979</v>
      </c>
      <c r="C493" s="3">
        <v>41896</v>
      </c>
      <c r="D493" s="3">
        <v>41901</v>
      </c>
      <c r="E493" t="s">
        <v>25</v>
      </c>
      <c r="F493">
        <f>VLOOKUP(E493,SHIPMODE,2,FALSE)</f>
        <v>2</v>
      </c>
      <c r="G493" t="s">
        <v>3450</v>
      </c>
      <c r="H493" t="s">
        <v>802</v>
      </c>
      <c r="I493" t="s">
        <v>9</v>
      </c>
      <c r="J493">
        <f>VLOOKUP(I493,segmentID,2,FALSE)</f>
        <v>1</v>
      </c>
      <c r="K493" t="s">
        <v>3255</v>
      </c>
      <c r="L493">
        <f>VLOOKUP(K493,country2,2,FALSE)</f>
        <v>1</v>
      </c>
      <c r="M493" t="s">
        <v>197</v>
      </c>
      <c r="N493">
        <f>VLOOKUP(Orders!M493,city2,2,FALSE)</f>
        <v>31</v>
      </c>
      <c r="O493" t="s">
        <v>139</v>
      </c>
      <c r="P493">
        <f>VLOOKUP(O493,state2,2,FALSE)</f>
        <v>16</v>
      </c>
      <c r="Q493">
        <v>14609</v>
      </c>
      <c r="R493" t="s">
        <v>79</v>
      </c>
      <c r="S493">
        <f>VLOOKUP(R493,region2,2,FALSE)</f>
        <v>4</v>
      </c>
      <c r="T493" t="s">
        <v>4536</v>
      </c>
      <c r="U493" t="s">
        <v>22</v>
      </c>
      <c r="V493">
        <f>VLOOKUP(U493,category2,2,FALSE)</f>
        <v>2</v>
      </c>
      <c r="W493" t="s">
        <v>3227</v>
      </c>
      <c r="X493">
        <f>VLOOKUP(W493,subcat2,3,FALSE)</f>
        <v>5</v>
      </c>
      <c r="Y493" t="s">
        <v>338</v>
      </c>
      <c r="Z493">
        <v>449.15</v>
      </c>
      <c r="AA493">
        <v>5</v>
      </c>
      <c r="AB493">
        <v>0</v>
      </c>
      <c r="AC493" s="4">
        <v>8.9829999999999899</v>
      </c>
    </row>
    <row r="494" spans="1:29" x14ac:dyDescent="0.25">
      <c r="A494" s="2">
        <v>493</v>
      </c>
      <c r="B494" t="s">
        <v>5979</v>
      </c>
      <c r="C494" s="3">
        <v>41896</v>
      </c>
      <c r="D494" s="3">
        <v>41901</v>
      </c>
      <c r="E494" t="s">
        <v>25</v>
      </c>
      <c r="F494">
        <f>VLOOKUP(E494,SHIPMODE,2,FALSE)</f>
        <v>2</v>
      </c>
      <c r="G494" t="s">
        <v>3450</v>
      </c>
      <c r="H494" t="s">
        <v>802</v>
      </c>
      <c r="I494" t="s">
        <v>9</v>
      </c>
      <c r="J494">
        <f>VLOOKUP(I494,segmentID,2,FALSE)</f>
        <v>1</v>
      </c>
      <c r="K494" t="s">
        <v>3255</v>
      </c>
      <c r="L494">
        <f>VLOOKUP(K494,country2,2,FALSE)</f>
        <v>1</v>
      </c>
      <c r="M494" t="s">
        <v>197</v>
      </c>
      <c r="N494">
        <f>VLOOKUP(Orders!M494,city2,2,FALSE)</f>
        <v>31</v>
      </c>
      <c r="O494" t="s">
        <v>139</v>
      </c>
      <c r="P494">
        <f>VLOOKUP(O494,state2,2,FALSE)</f>
        <v>16</v>
      </c>
      <c r="Q494">
        <v>14609</v>
      </c>
      <c r="R494" t="s">
        <v>79</v>
      </c>
      <c r="S494">
        <f>VLOOKUP(R494,region2,2,FALSE)</f>
        <v>4</v>
      </c>
      <c r="T494" t="s">
        <v>4537</v>
      </c>
      <c r="U494" t="s">
        <v>22</v>
      </c>
      <c r="V494">
        <f>VLOOKUP(U494,category2,2,FALSE)</f>
        <v>2</v>
      </c>
      <c r="W494" t="s">
        <v>103</v>
      </c>
      <c r="X494">
        <f>VLOOKUP(W494,subcat2,3,FALSE)</f>
        <v>13</v>
      </c>
      <c r="Y494" t="s">
        <v>2345</v>
      </c>
      <c r="Z494">
        <v>11.07</v>
      </c>
      <c r="AA494">
        <v>3</v>
      </c>
      <c r="AB494">
        <v>0</v>
      </c>
      <c r="AC494" s="4">
        <v>5.0921999999999992</v>
      </c>
    </row>
    <row r="495" spans="1:29" x14ac:dyDescent="0.25">
      <c r="A495" s="2">
        <v>494</v>
      </c>
      <c r="B495" t="s">
        <v>8000</v>
      </c>
      <c r="C495" s="3">
        <v>42499</v>
      </c>
      <c r="D495" s="3">
        <v>42504</v>
      </c>
      <c r="E495" t="s">
        <v>25</v>
      </c>
      <c r="F495">
        <f>VLOOKUP(E495,SHIPMODE,2,FALSE)</f>
        <v>2</v>
      </c>
      <c r="G495" t="s">
        <v>3451</v>
      </c>
      <c r="H495" t="s">
        <v>805</v>
      </c>
      <c r="I495" t="s">
        <v>9</v>
      </c>
      <c r="J495">
        <f>VLOOKUP(I495,segmentID,2,FALSE)</f>
        <v>1</v>
      </c>
      <c r="K495" t="s">
        <v>3255</v>
      </c>
      <c r="L495">
        <f>VLOOKUP(K495,country2,2,FALSE)</f>
        <v>1</v>
      </c>
      <c r="M495" t="s">
        <v>48</v>
      </c>
      <c r="N495">
        <f>VLOOKUP(Orders!M495,city2,2,FALSE)</f>
        <v>5</v>
      </c>
      <c r="O495" t="s">
        <v>49</v>
      </c>
      <c r="P495">
        <f>VLOOKUP(O495,state2,2,FALSE)</f>
        <v>5</v>
      </c>
      <c r="Q495">
        <v>98115</v>
      </c>
      <c r="R495" t="s">
        <v>21</v>
      </c>
      <c r="S495">
        <f>VLOOKUP(R495,region2,2,FALSE)</f>
        <v>2</v>
      </c>
      <c r="T495" t="s">
        <v>4538</v>
      </c>
      <c r="U495" t="s">
        <v>35</v>
      </c>
      <c r="V495">
        <f>VLOOKUP(U495,category2,2,FALSE)</f>
        <v>3</v>
      </c>
      <c r="W495" t="s">
        <v>3232</v>
      </c>
      <c r="X495">
        <f>VLOOKUP(W495,subcat2,3,FALSE)</f>
        <v>12</v>
      </c>
      <c r="Y495" t="s">
        <v>2753</v>
      </c>
      <c r="Z495">
        <v>93.98</v>
      </c>
      <c r="AA495">
        <v>2</v>
      </c>
      <c r="AB495">
        <v>0</v>
      </c>
      <c r="AC495" s="4">
        <v>13.157200000000003</v>
      </c>
    </row>
    <row r="496" spans="1:29" x14ac:dyDescent="0.25">
      <c r="A496" s="2">
        <v>495</v>
      </c>
      <c r="B496" t="s">
        <v>8001</v>
      </c>
      <c r="C496" s="3">
        <v>42447</v>
      </c>
      <c r="D496" s="3">
        <v>42450</v>
      </c>
      <c r="E496" t="s">
        <v>7</v>
      </c>
      <c r="F496">
        <f>VLOOKUP(E496,SHIPMODE,2,FALSE)</f>
        <v>1</v>
      </c>
      <c r="G496" t="s">
        <v>3452</v>
      </c>
      <c r="H496" t="s">
        <v>807</v>
      </c>
      <c r="I496" t="s">
        <v>9</v>
      </c>
      <c r="J496">
        <f>VLOOKUP(I496,segmentID,2,FALSE)</f>
        <v>1</v>
      </c>
      <c r="K496" t="s">
        <v>3255</v>
      </c>
      <c r="L496">
        <f>VLOOKUP(K496,country2,2,FALSE)</f>
        <v>1</v>
      </c>
      <c r="M496" t="s">
        <v>172</v>
      </c>
      <c r="N496">
        <f>VLOOKUP(Orders!M496,city2,2,FALSE)</f>
        <v>27</v>
      </c>
      <c r="O496" t="s">
        <v>173</v>
      </c>
      <c r="P496">
        <f>VLOOKUP(O496,state2,2,FALSE)</f>
        <v>19</v>
      </c>
      <c r="Q496">
        <v>38109</v>
      </c>
      <c r="R496" t="s">
        <v>12</v>
      </c>
      <c r="S496">
        <f>VLOOKUP(R496,region2,2,FALSE)</f>
        <v>1</v>
      </c>
      <c r="T496" t="s">
        <v>4539</v>
      </c>
      <c r="U496" t="s">
        <v>13</v>
      </c>
      <c r="V496">
        <f>VLOOKUP(U496,category2,2,FALSE)</f>
        <v>1</v>
      </c>
      <c r="W496" t="s">
        <v>29</v>
      </c>
      <c r="X496">
        <f>VLOOKUP(W496,subcat2,3,FALSE)</f>
        <v>4</v>
      </c>
      <c r="Y496" t="s">
        <v>269</v>
      </c>
      <c r="Z496">
        <v>189.88200000000001</v>
      </c>
      <c r="AA496">
        <v>3</v>
      </c>
      <c r="AB496">
        <v>0.4</v>
      </c>
      <c r="AC496" s="4">
        <v>-94.941000000000017</v>
      </c>
    </row>
    <row r="497" spans="1:29" x14ac:dyDescent="0.25">
      <c r="A497" s="2">
        <v>496</v>
      </c>
      <c r="B497" t="s">
        <v>6943</v>
      </c>
      <c r="C497" s="3">
        <v>42365</v>
      </c>
      <c r="D497" s="3">
        <v>42369</v>
      </c>
      <c r="E497" t="s">
        <v>25</v>
      </c>
      <c r="F497">
        <f>VLOOKUP(E497,SHIPMODE,2,FALSE)</f>
        <v>2</v>
      </c>
      <c r="G497" t="s">
        <v>3453</v>
      </c>
      <c r="H497" t="s">
        <v>809</v>
      </c>
      <c r="I497" t="s">
        <v>9</v>
      </c>
      <c r="J497">
        <f>VLOOKUP(I497,segmentID,2,FALSE)</f>
        <v>1</v>
      </c>
      <c r="K497" t="s">
        <v>3255</v>
      </c>
      <c r="L497">
        <f>VLOOKUP(K497,country2,2,FALSE)</f>
        <v>1</v>
      </c>
      <c r="M497" t="s">
        <v>810</v>
      </c>
      <c r="N497">
        <f>VLOOKUP(Orders!M497,city2,2,FALSE)</f>
        <v>116</v>
      </c>
      <c r="O497" t="s">
        <v>811</v>
      </c>
      <c r="P497">
        <f>VLOOKUP(O497,state2,2,FALSE)</f>
        <v>37</v>
      </c>
      <c r="Q497">
        <v>72701</v>
      </c>
      <c r="R497" t="s">
        <v>12</v>
      </c>
      <c r="S497">
        <f>VLOOKUP(R497,region2,2,FALSE)</f>
        <v>1</v>
      </c>
      <c r="T497" t="s">
        <v>4540</v>
      </c>
      <c r="U497" t="s">
        <v>22</v>
      </c>
      <c r="V497">
        <f>VLOOKUP(U497,category2,2,FALSE)</f>
        <v>2</v>
      </c>
      <c r="W497" t="s">
        <v>103</v>
      </c>
      <c r="X497">
        <f>VLOOKUP(W497,subcat2,3,FALSE)</f>
        <v>13</v>
      </c>
      <c r="Y497" t="s">
        <v>1151</v>
      </c>
      <c r="Z497">
        <v>105.42</v>
      </c>
      <c r="AA497">
        <v>2</v>
      </c>
      <c r="AB497">
        <v>0</v>
      </c>
      <c r="AC497" s="4">
        <v>51.655799999999999</v>
      </c>
    </row>
    <row r="498" spans="1:29" x14ac:dyDescent="0.25">
      <c r="A498" s="2">
        <v>497</v>
      </c>
      <c r="B498" t="s">
        <v>8002</v>
      </c>
      <c r="C498" s="3">
        <v>42576</v>
      </c>
      <c r="D498" s="3">
        <v>42582</v>
      </c>
      <c r="E498" t="s">
        <v>25</v>
      </c>
      <c r="F498">
        <f>VLOOKUP(E498,SHIPMODE,2,FALSE)</f>
        <v>2</v>
      </c>
      <c r="G498" t="s">
        <v>3438</v>
      </c>
      <c r="H498" t="s">
        <v>757</v>
      </c>
      <c r="I498" t="s">
        <v>9</v>
      </c>
      <c r="J498">
        <f>VLOOKUP(I498,segmentID,2,FALSE)</f>
        <v>1</v>
      </c>
      <c r="K498" t="s">
        <v>3255</v>
      </c>
      <c r="L498">
        <f>VLOOKUP(K498,country2,2,FALSE)</f>
        <v>1</v>
      </c>
      <c r="M498" t="s">
        <v>813</v>
      </c>
      <c r="N498">
        <f>VLOOKUP(Orders!M498,city2,2,FALSE)</f>
        <v>117</v>
      </c>
      <c r="O498" t="s">
        <v>20</v>
      </c>
      <c r="P498">
        <f>VLOOKUP(O498,state2,2,FALSE)</f>
        <v>2</v>
      </c>
      <c r="Q498">
        <v>92627</v>
      </c>
      <c r="R498" t="s">
        <v>21</v>
      </c>
      <c r="S498">
        <f>VLOOKUP(R498,region2,2,FALSE)</f>
        <v>2</v>
      </c>
      <c r="T498" t="s">
        <v>4541</v>
      </c>
      <c r="U498" t="s">
        <v>22</v>
      </c>
      <c r="V498">
        <f>VLOOKUP(U498,category2,2,FALSE)</f>
        <v>2</v>
      </c>
      <c r="W498" t="s">
        <v>3231</v>
      </c>
      <c r="X498">
        <f>VLOOKUP(W498,subcat2,3,FALSE)</f>
        <v>9</v>
      </c>
      <c r="Y498" t="s">
        <v>628</v>
      </c>
      <c r="Z498">
        <v>119.61600000000001</v>
      </c>
      <c r="AA498">
        <v>8</v>
      </c>
      <c r="AB498">
        <v>0.2</v>
      </c>
      <c r="AC498" s="4">
        <v>40.370399999999997</v>
      </c>
    </row>
    <row r="499" spans="1:29" x14ac:dyDescent="0.25">
      <c r="A499" s="2">
        <v>498</v>
      </c>
      <c r="B499" t="s">
        <v>8002</v>
      </c>
      <c r="C499" s="3">
        <v>42576</v>
      </c>
      <c r="D499" s="3">
        <v>42582</v>
      </c>
      <c r="E499" t="s">
        <v>25</v>
      </c>
      <c r="F499">
        <f>VLOOKUP(E499,SHIPMODE,2,FALSE)</f>
        <v>2</v>
      </c>
      <c r="G499" t="s">
        <v>3438</v>
      </c>
      <c r="H499" t="s">
        <v>757</v>
      </c>
      <c r="I499" t="s">
        <v>9</v>
      </c>
      <c r="J499">
        <f>VLOOKUP(I499,segmentID,2,FALSE)</f>
        <v>1</v>
      </c>
      <c r="K499" t="s">
        <v>3255</v>
      </c>
      <c r="L499">
        <f>VLOOKUP(K499,country2,2,FALSE)</f>
        <v>1</v>
      </c>
      <c r="M499" t="s">
        <v>813</v>
      </c>
      <c r="N499">
        <f>VLOOKUP(Orders!M499,city2,2,FALSE)</f>
        <v>117</v>
      </c>
      <c r="O499" t="s">
        <v>20</v>
      </c>
      <c r="P499">
        <f>VLOOKUP(O499,state2,2,FALSE)</f>
        <v>2</v>
      </c>
      <c r="Q499">
        <v>92627</v>
      </c>
      <c r="R499" t="s">
        <v>21</v>
      </c>
      <c r="S499">
        <f>VLOOKUP(R499,region2,2,FALSE)</f>
        <v>2</v>
      </c>
      <c r="T499" t="s">
        <v>4542</v>
      </c>
      <c r="U499" t="s">
        <v>13</v>
      </c>
      <c r="V499">
        <f>VLOOKUP(U499,category2,2,FALSE)</f>
        <v>1</v>
      </c>
      <c r="W499" t="s">
        <v>3228</v>
      </c>
      <c r="X499">
        <f>VLOOKUP(W499,subcat2,3,FALSE)</f>
        <v>6</v>
      </c>
      <c r="Y499" t="s">
        <v>1564</v>
      </c>
      <c r="Z499">
        <v>255.76</v>
      </c>
      <c r="AA499">
        <v>4</v>
      </c>
      <c r="AB499">
        <v>0</v>
      </c>
      <c r="AC499" s="4">
        <v>81.843199999999996</v>
      </c>
    </row>
    <row r="500" spans="1:29" x14ac:dyDescent="0.25">
      <c r="A500" s="2">
        <v>499</v>
      </c>
      <c r="B500" t="s">
        <v>8002</v>
      </c>
      <c r="C500" s="3">
        <v>42576</v>
      </c>
      <c r="D500" s="3">
        <v>42582</v>
      </c>
      <c r="E500" t="s">
        <v>25</v>
      </c>
      <c r="F500">
        <f>VLOOKUP(E500,SHIPMODE,2,FALSE)</f>
        <v>2</v>
      </c>
      <c r="G500" t="s">
        <v>3438</v>
      </c>
      <c r="H500" t="s">
        <v>757</v>
      </c>
      <c r="I500" t="s">
        <v>9</v>
      </c>
      <c r="J500">
        <f>VLOOKUP(I500,segmentID,2,FALSE)</f>
        <v>1</v>
      </c>
      <c r="K500" t="s">
        <v>3255</v>
      </c>
      <c r="L500">
        <f>VLOOKUP(K500,country2,2,FALSE)</f>
        <v>1</v>
      </c>
      <c r="M500" t="s">
        <v>813</v>
      </c>
      <c r="N500">
        <f>VLOOKUP(Orders!M500,city2,2,FALSE)</f>
        <v>117</v>
      </c>
      <c r="O500" t="s">
        <v>20</v>
      </c>
      <c r="P500">
        <f>VLOOKUP(O500,state2,2,FALSE)</f>
        <v>2</v>
      </c>
      <c r="Q500">
        <v>92627</v>
      </c>
      <c r="R500" t="s">
        <v>21</v>
      </c>
      <c r="S500">
        <f>VLOOKUP(R500,region2,2,FALSE)</f>
        <v>2</v>
      </c>
      <c r="T500" t="s">
        <v>4397</v>
      </c>
      <c r="U500" t="s">
        <v>13</v>
      </c>
      <c r="V500">
        <f>VLOOKUP(U500,category2,2,FALSE)</f>
        <v>1</v>
      </c>
      <c r="W500" t="s">
        <v>3226</v>
      </c>
      <c r="X500">
        <f>VLOOKUP(W500,subcat2,3,FALSE)</f>
        <v>2</v>
      </c>
      <c r="Y500" t="s">
        <v>1199</v>
      </c>
      <c r="Z500">
        <v>241.56799999999998</v>
      </c>
      <c r="AA500">
        <v>2</v>
      </c>
      <c r="AB500">
        <v>0.2</v>
      </c>
      <c r="AC500" s="4">
        <v>18.11760000000001</v>
      </c>
    </row>
    <row r="501" spans="1:29" x14ac:dyDescent="0.25">
      <c r="A501" s="2">
        <v>500</v>
      </c>
      <c r="B501" t="s">
        <v>8002</v>
      </c>
      <c r="C501" s="3">
        <v>42576</v>
      </c>
      <c r="D501" s="3">
        <v>42582</v>
      </c>
      <c r="E501" t="s">
        <v>25</v>
      </c>
      <c r="F501">
        <f>VLOOKUP(E501,SHIPMODE,2,FALSE)</f>
        <v>2</v>
      </c>
      <c r="G501" t="s">
        <v>3438</v>
      </c>
      <c r="H501" t="s">
        <v>757</v>
      </c>
      <c r="I501" t="s">
        <v>9</v>
      </c>
      <c r="J501">
        <f>VLOOKUP(I501,segmentID,2,FALSE)</f>
        <v>1</v>
      </c>
      <c r="K501" t="s">
        <v>3255</v>
      </c>
      <c r="L501">
        <f>VLOOKUP(K501,country2,2,FALSE)</f>
        <v>1</v>
      </c>
      <c r="M501" t="s">
        <v>813</v>
      </c>
      <c r="N501">
        <f>VLOOKUP(Orders!M501,city2,2,FALSE)</f>
        <v>117</v>
      </c>
      <c r="O501" t="s">
        <v>20</v>
      </c>
      <c r="P501">
        <f>VLOOKUP(O501,state2,2,FALSE)</f>
        <v>2</v>
      </c>
      <c r="Q501">
        <v>92627</v>
      </c>
      <c r="R501" t="s">
        <v>21</v>
      </c>
      <c r="S501">
        <f>VLOOKUP(R501,region2,2,FALSE)</f>
        <v>2</v>
      </c>
      <c r="T501" t="s">
        <v>4543</v>
      </c>
      <c r="U501" t="s">
        <v>13</v>
      </c>
      <c r="V501">
        <f>VLOOKUP(U501,category2,2,FALSE)</f>
        <v>1</v>
      </c>
      <c r="W501" t="s">
        <v>3228</v>
      </c>
      <c r="X501">
        <f>VLOOKUP(W501,subcat2,3,FALSE)</f>
        <v>6</v>
      </c>
      <c r="Y501" t="s">
        <v>2328</v>
      </c>
      <c r="Z501">
        <v>69.3</v>
      </c>
      <c r="AA501">
        <v>9</v>
      </c>
      <c r="AB501">
        <v>0</v>
      </c>
      <c r="AC501" s="4">
        <v>22.868999999999996</v>
      </c>
    </row>
    <row r="502" spans="1:29" x14ac:dyDescent="0.25">
      <c r="A502" s="2">
        <v>501</v>
      </c>
      <c r="B502" t="s">
        <v>8003</v>
      </c>
      <c r="C502" s="3">
        <v>42520</v>
      </c>
      <c r="D502" s="3">
        <v>42525</v>
      </c>
      <c r="E502" t="s">
        <v>25</v>
      </c>
      <c r="F502">
        <f>VLOOKUP(E502,SHIPMODE,2,FALSE)</f>
        <v>2</v>
      </c>
      <c r="G502" t="s">
        <v>3454</v>
      </c>
      <c r="H502" t="s">
        <v>816</v>
      </c>
      <c r="I502" t="s">
        <v>18</v>
      </c>
      <c r="J502">
        <f>VLOOKUP(I502,segmentID,2,FALSE)</f>
        <v>2</v>
      </c>
      <c r="K502" t="s">
        <v>3255</v>
      </c>
      <c r="L502">
        <f>VLOOKUP(K502,country2,2,FALSE)</f>
        <v>1</v>
      </c>
      <c r="M502" t="s">
        <v>817</v>
      </c>
      <c r="N502">
        <f>VLOOKUP(Orders!M502,city2,2,FALSE)</f>
        <v>118</v>
      </c>
      <c r="O502" t="s">
        <v>228</v>
      </c>
      <c r="P502">
        <f>VLOOKUP(O502,state2,2,FALSE)</f>
        <v>23</v>
      </c>
      <c r="Q502">
        <v>80134</v>
      </c>
      <c r="R502" t="s">
        <v>21</v>
      </c>
      <c r="S502">
        <f>VLOOKUP(R502,region2,2,FALSE)</f>
        <v>2</v>
      </c>
      <c r="T502" t="s">
        <v>4099</v>
      </c>
      <c r="U502" t="s">
        <v>22</v>
      </c>
      <c r="V502">
        <f>VLOOKUP(U502,category2,2,FALSE)</f>
        <v>2</v>
      </c>
      <c r="W502" t="s">
        <v>3231</v>
      </c>
      <c r="X502">
        <f>VLOOKUP(W502,subcat2,3,FALSE)</f>
        <v>9</v>
      </c>
      <c r="Y502" t="s">
        <v>1998</v>
      </c>
      <c r="Z502">
        <v>22.620000000000005</v>
      </c>
      <c r="AA502">
        <v>2</v>
      </c>
      <c r="AB502">
        <v>0.7</v>
      </c>
      <c r="AC502" s="4">
        <v>-15.079999999999998</v>
      </c>
    </row>
    <row r="503" spans="1:29" x14ac:dyDescent="0.25">
      <c r="A503" s="2">
        <v>502</v>
      </c>
      <c r="B503" t="s">
        <v>8003</v>
      </c>
      <c r="C503" s="3">
        <v>42520</v>
      </c>
      <c r="D503" s="3">
        <v>42525</v>
      </c>
      <c r="E503" t="s">
        <v>25</v>
      </c>
      <c r="F503">
        <f>VLOOKUP(E503,SHIPMODE,2,FALSE)</f>
        <v>2</v>
      </c>
      <c r="G503" t="s">
        <v>3454</v>
      </c>
      <c r="H503" t="s">
        <v>816</v>
      </c>
      <c r="I503" t="s">
        <v>18</v>
      </c>
      <c r="J503">
        <f>VLOOKUP(I503,segmentID,2,FALSE)</f>
        <v>2</v>
      </c>
      <c r="K503" t="s">
        <v>3255</v>
      </c>
      <c r="L503">
        <f>VLOOKUP(K503,country2,2,FALSE)</f>
        <v>1</v>
      </c>
      <c r="M503" t="s">
        <v>817</v>
      </c>
      <c r="N503">
        <f>VLOOKUP(Orders!M503,city2,2,FALSE)</f>
        <v>118</v>
      </c>
      <c r="O503" t="s">
        <v>228</v>
      </c>
      <c r="P503">
        <f>VLOOKUP(O503,state2,2,FALSE)</f>
        <v>23</v>
      </c>
      <c r="Q503">
        <v>80134</v>
      </c>
      <c r="R503" t="s">
        <v>21</v>
      </c>
      <c r="S503">
        <f>VLOOKUP(R503,region2,2,FALSE)</f>
        <v>2</v>
      </c>
      <c r="T503" t="s">
        <v>4544</v>
      </c>
      <c r="U503" t="s">
        <v>22</v>
      </c>
      <c r="V503">
        <f>VLOOKUP(U503,category2,2,FALSE)</f>
        <v>2</v>
      </c>
      <c r="W503" t="s">
        <v>3231</v>
      </c>
      <c r="X503">
        <f>VLOOKUP(W503,subcat2,3,FALSE)</f>
        <v>9</v>
      </c>
      <c r="Y503" t="s">
        <v>1411</v>
      </c>
      <c r="Z503">
        <v>14.952000000000004</v>
      </c>
      <c r="AA503">
        <v>2</v>
      </c>
      <c r="AB503">
        <v>0.7</v>
      </c>
      <c r="AC503" s="4">
        <v>-11.961599999999997</v>
      </c>
    </row>
    <row r="504" spans="1:29" x14ac:dyDescent="0.25">
      <c r="A504" s="2">
        <v>503</v>
      </c>
      <c r="B504" t="s">
        <v>8003</v>
      </c>
      <c r="C504" s="3">
        <v>42520</v>
      </c>
      <c r="D504" s="3">
        <v>42525</v>
      </c>
      <c r="E504" t="s">
        <v>25</v>
      </c>
      <c r="F504">
        <f>VLOOKUP(E504,SHIPMODE,2,FALSE)</f>
        <v>2</v>
      </c>
      <c r="G504" t="s">
        <v>3454</v>
      </c>
      <c r="H504" t="s">
        <v>816</v>
      </c>
      <c r="I504" t="s">
        <v>18</v>
      </c>
      <c r="J504">
        <f>VLOOKUP(I504,segmentID,2,FALSE)</f>
        <v>2</v>
      </c>
      <c r="K504" t="s">
        <v>3255</v>
      </c>
      <c r="L504">
        <f>VLOOKUP(K504,country2,2,FALSE)</f>
        <v>1</v>
      </c>
      <c r="M504" t="s">
        <v>817</v>
      </c>
      <c r="N504">
        <f>VLOOKUP(Orders!M504,city2,2,FALSE)</f>
        <v>118</v>
      </c>
      <c r="O504" t="s">
        <v>228</v>
      </c>
      <c r="P504">
        <f>VLOOKUP(O504,state2,2,FALSE)</f>
        <v>23</v>
      </c>
      <c r="Q504">
        <v>80134</v>
      </c>
      <c r="R504" t="s">
        <v>21</v>
      </c>
      <c r="S504">
        <f>VLOOKUP(R504,region2,2,FALSE)</f>
        <v>2</v>
      </c>
      <c r="T504" t="s">
        <v>4545</v>
      </c>
      <c r="U504" t="s">
        <v>13</v>
      </c>
      <c r="V504">
        <f>VLOOKUP(U504,category2,2,FALSE)</f>
        <v>1</v>
      </c>
      <c r="W504" t="s">
        <v>3226</v>
      </c>
      <c r="X504">
        <f>VLOOKUP(W504,subcat2,3,FALSE)</f>
        <v>2</v>
      </c>
      <c r="Y504" t="s">
        <v>157</v>
      </c>
      <c r="Z504">
        <v>801.5680000000001</v>
      </c>
      <c r="AA504">
        <v>2</v>
      </c>
      <c r="AB504">
        <v>0.2</v>
      </c>
      <c r="AC504" s="4">
        <v>50.097999999999985</v>
      </c>
    </row>
    <row r="505" spans="1:29" x14ac:dyDescent="0.25">
      <c r="A505" s="2">
        <v>504</v>
      </c>
      <c r="B505" t="s">
        <v>8003</v>
      </c>
      <c r="C505" s="3">
        <v>42520</v>
      </c>
      <c r="D505" s="3">
        <v>42525</v>
      </c>
      <c r="E505" t="s">
        <v>25</v>
      </c>
      <c r="F505">
        <f>VLOOKUP(E505,SHIPMODE,2,FALSE)</f>
        <v>2</v>
      </c>
      <c r="G505" t="s">
        <v>3454</v>
      </c>
      <c r="H505" t="s">
        <v>816</v>
      </c>
      <c r="I505" t="s">
        <v>18</v>
      </c>
      <c r="J505">
        <f>VLOOKUP(I505,segmentID,2,FALSE)</f>
        <v>2</v>
      </c>
      <c r="K505" t="s">
        <v>3255</v>
      </c>
      <c r="L505">
        <f>VLOOKUP(K505,country2,2,FALSE)</f>
        <v>1</v>
      </c>
      <c r="M505" t="s">
        <v>817</v>
      </c>
      <c r="N505">
        <f>VLOOKUP(Orders!M505,city2,2,FALSE)</f>
        <v>118</v>
      </c>
      <c r="O505" t="s">
        <v>228</v>
      </c>
      <c r="P505">
        <f>VLOOKUP(O505,state2,2,FALSE)</f>
        <v>23</v>
      </c>
      <c r="Q505">
        <v>80134</v>
      </c>
      <c r="R505" t="s">
        <v>21</v>
      </c>
      <c r="S505">
        <f>VLOOKUP(R505,region2,2,FALSE)</f>
        <v>2</v>
      </c>
      <c r="T505" t="s">
        <v>4546</v>
      </c>
      <c r="U505" t="s">
        <v>22</v>
      </c>
      <c r="V505">
        <f>VLOOKUP(U505,category2,2,FALSE)</f>
        <v>2</v>
      </c>
      <c r="W505" t="s">
        <v>3231</v>
      </c>
      <c r="X505">
        <f>VLOOKUP(W505,subcat2,3,FALSE)</f>
        <v>9</v>
      </c>
      <c r="Y505" t="s">
        <v>1570</v>
      </c>
      <c r="Z505">
        <v>2.3760000000000003</v>
      </c>
      <c r="AA505">
        <v>3</v>
      </c>
      <c r="AB505">
        <v>0.7</v>
      </c>
      <c r="AC505" s="4">
        <v>-1.9007999999999998</v>
      </c>
    </row>
    <row r="506" spans="1:29" x14ac:dyDescent="0.25">
      <c r="A506" s="2">
        <v>505</v>
      </c>
      <c r="B506" t="s">
        <v>8003</v>
      </c>
      <c r="C506" s="3">
        <v>42520</v>
      </c>
      <c r="D506" s="3">
        <v>42525</v>
      </c>
      <c r="E506" t="s">
        <v>25</v>
      </c>
      <c r="F506">
        <f>VLOOKUP(E506,SHIPMODE,2,FALSE)</f>
        <v>2</v>
      </c>
      <c r="G506" t="s">
        <v>3454</v>
      </c>
      <c r="H506" t="s">
        <v>816</v>
      </c>
      <c r="I506" t="s">
        <v>18</v>
      </c>
      <c r="J506">
        <f>VLOOKUP(I506,segmentID,2,FALSE)</f>
        <v>2</v>
      </c>
      <c r="K506" t="s">
        <v>3255</v>
      </c>
      <c r="L506">
        <f>VLOOKUP(K506,country2,2,FALSE)</f>
        <v>1</v>
      </c>
      <c r="M506" t="s">
        <v>817</v>
      </c>
      <c r="N506">
        <f>VLOOKUP(Orders!M506,city2,2,FALSE)</f>
        <v>118</v>
      </c>
      <c r="O506" t="s">
        <v>228</v>
      </c>
      <c r="P506">
        <f>VLOOKUP(O506,state2,2,FALSE)</f>
        <v>23</v>
      </c>
      <c r="Q506">
        <v>80134</v>
      </c>
      <c r="R506" t="s">
        <v>21</v>
      </c>
      <c r="S506">
        <f>VLOOKUP(R506,region2,2,FALSE)</f>
        <v>2</v>
      </c>
      <c r="T506" t="s">
        <v>4547</v>
      </c>
      <c r="U506" t="s">
        <v>22</v>
      </c>
      <c r="V506">
        <f>VLOOKUP(U506,category2,2,FALSE)</f>
        <v>2</v>
      </c>
      <c r="W506" t="s">
        <v>45</v>
      </c>
      <c r="X506">
        <f>VLOOKUP(W506,subcat2,3,FALSE)</f>
        <v>11</v>
      </c>
      <c r="Y506" t="s">
        <v>1224</v>
      </c>
      <c r="Z506">
        <v>32.792000000000002</v>
      </c>
      <c r="AA506">
        <v>1</v>
      </c>
      <c r="AB506">
        <v>0.2</v>
      </c>
      <c r="AC506" s="4">
        <v>11.8871</v>
      </c>
    </row>
    <row r="507" spans="1:29" x14ac:dyDescent="0.25">
      <c r="A507" s="2">
        <v>506</v>
      </c>
      <c r="B507" t="s">
        <v>9308</v>
      </c>
      <c r="C507" s="3">
        <v>43051</v>
      </c>
      <c r="D507" s="3">
        <v>43054</v>
      </c>
      <c r="E507" t="s">
        <v>7</v>
      </c>
      <c r="F507">
        <f>VLOOKUP(E507,SHIPMODE,2,FALSE)</f>
        <v>1</v>
      </c>
      <c r="G507" t="s">
        <v>3437</v>
      </c>
      <c r="H507" t="s">
        <v>752</v>
      </c>
      <c r="I507" t="s">
        <v>18</v>
      </c>
      <c r="J507">
        <f>VLOOKUP(I507,segmentID,2,FALSE)</f>
        <v>2</v>
      </c>
      <c r="K507" t="s">
        <v>3255</v>
      </c>
      <c r="L507">
        <f>VLOOKUP(K507,country2,2,FALSE)</f>
        <v>1</v>
      </c>
      <c r="M507" t="s">
        <v>138</v>
      </c>
      <c r="N507">
        <f>VLOOKUP(Orders!M507,city2,2,FALSE)</f>
        <v>21</v>
      </c>
      <c r="O507" t="s">
        <v>139</v>
      </c>
      <c r="P507">
        <f>VLOOKUP(O507,state2,2,FALSE)</f>
        <v>16</v>
      </c>
      <c r="Q507">
        <v>10024</v>
      </c>
      <c r="R507" t="s">
        <v>79</v>
      </c>
      <c r="S507">
        <f>VLOOKUP(R507,region2,2,FALSE)</f>
        <v>4</v>
      </c>
      <c r="T507" t="s">
        <v>4232</v>
      </c>
      <c r="U507" t="s">
        <v>22</v>
      </c>
      <c r="V507">
        <f>VLOOKUP(U507,category2,2,FALSE)</f>
        <v>2</v>
      </c>
      <c r="W507" t="s">
        <v>3231</v>
      </c>
      <c r="X507">
        <f>VLOOKUP(W507,subcat2,3,FALSE)</f>
        <v>9</v>
      </c>
      <c r="Y507" t="s">
        <v>231</v>
      </c>
      <c r="Z507">
        <v>15.920000000000002</v>
      </c>
      <c r="AA507">
        <v>5</v>
      </c>
      <c r="AB507">
        <v>0.2</v>
      </c>
      <c r="AC507" s="4">
        <v>5.3729999999999993</v>
      </c>
    </row>
    <row r="508" spans="1:29" x14ac:dyDescent="0.25">
      <c r="A508" s="2">
        <v>507</v>
      </c>
      <c r="B508" t="s">
        <v>6944</v>
      </c>
      <c r="C508" s="3">
        <v>42079</v>
      </c>
      <c r="D508" s="3">
        <v>42085</v>
      </c>
      <c r="E508" t="s">
        <v>25</v>
      </c>
      <c r="F508">
        <f>VLOOKUP(E508,SHIPMODE,2,FALSE)</f>
        <v>2</v>
      </c>
      <c r="G508" t="s">
        <v>3455</v>
      </c>
      <c r="H508" t="s">
        <v>823</v>
      </c>
      <c r="I508" t="s">
        <v>9</v>
      </c>
      <c r="J508">
        <f>VLOOKUP(I508,segmentID,2,FALSE)</f>
        <v>1</v>
      </c>
      <c r="K508" t="s">
        <v>3255</v>
      </c>
      <c r="L508">
        <f>VLOOKUP(K508,country2,2,FALSE)</f>
        <v>1</v>
      </c>
      <c r="M508" t="s">
        <v>824</v>
      </c>
      <c r="N508">
        <f>VLOOKUP(Orders!M508,city2,2,FALSE)</f>
        <v>119</v>
      </c>
      <c r="O508" t="s">
        <v>615</v>
      </c>
      <c r="P508">
        <f>VLOOKUP(O508,state2,2,FALSE)</f>
        <v>33</v>
      </c>
      <c r="Q508">
        <v>30318</v>
      </c>
      <c r="R508" t="s">
        <v>12</v>
      </c>
      <c r="S508">
        <f>VLOOKUP(R508,region2,2,FALSE)</f>
        <v>1</v>
      </c>
      <c r="T508" t="s">
        <v>4548</v>
      </c>
      <c r="U508" t="s">
        <v>22</v>
      </c>
      <c r="V508">
        <f>VLOOKUP(U508,category2,2,FALSE)</f>
        <v>2</v>
      </c>
      <c r="W508" t="s">
        <v>3229</v>
      </c>
      <c r="X508">
        <f>VLOOKUP(W508,subcat2,3,FALSE)</f>
        <v>7</v>
      </c>
      <c r="Y508" t="s">
        <v>3171</v>
      </c>
      <c r="Z508">
        <v>2.74</v>
      </c>
      <c r="AA508">
        <v>1</v>
      </c>
      <c r="AB508">
        <v>0</v>
      </c>
      <c r="AC508" s="4">
        <v>0.73980000000000024</v>
      </c>
    </row>
    <row r="509" spans="1:29" x14ac:dyDescent="0.25">
      <c r="A509" s="2">
        <v>508</v>
      </c>
      <c r="B509" t="s">
        <v>6944</v>
      </c>
      <c r="C509" s="3">
        <v>42079</v>
      </c>
      <c r="D509" s="3">
        <v>42085</v>
      </c>
      <c r="E509" t="s">
        <v>25</v>
      </c>
      <c r="F509">
        <f>VLOOKUP(E509,SHIPMODE,2,FALSE)</f>
        <v>2</v>
      </c>
      <c r="G509" t="s">
        <v>3455</v>
      </c>
      <c r="H509" t="s">
        <v>823</v>
      </c>
      <c r="I509" t="s">
        <v>9</v>
      </c>
      <c r="J509">
        <f>VLOOKUP(I509,segmentID,2,FALSE)</f>
        <v>1</v>
      </c>
      <c r="K509" t="s">
        <v>3255</v>
      </c>
      <c r="L509">
        <f>VLOOKUP(K509,country2,2,FALSE)</f>
        <v>1</v>
      </c>
      <c r="M509" t="s">
        <v>824</v>
      </c>
      <c r="N509">
        <f>VLOOKUP(Orders!M509,city2,2,FALSE)</f>
        <v>119</v>
      </c>
      <c r="O509" t="s">
        <v>615</v>
      </c>
      <c r="P509">
        <f>VLOOKUP(O509,state2,2,FALSE)</f>
        <v>33</v>
      </c>
      <c r="Q509">
        <v>30318</v>
      </c>
      <c r="R509" t="s">
        <v>12</v>
      </c>
      <c r="S509">
        <f>VLOOKUP(R509,region2,2,FALSE)</f>
        <v>1</v>
      </c>
      <c r="T509" t="s">
        <v>4549</v>
      </c>
      <c r="U509" t="s">
        <v>22</v>
      </c>
      <c r="V509">
        <f>VLOOKUP(U509,category2,2,FALSE)</f>
        <v>2</v>
      </c>
      <c r="W509" t="s">
        <v>3229</v>
      </c>
      <c r="X509">
        <f>VLOOKUP(W509,subcat2,3,FALSE)</f>
        <v>7</v>
      </c>
      <c r="Y509" t="s">
        <v>1842</v>
      </c>
      <c r="Z509">
        <v>8.34</v>
      </c>
      <c r="AA509">
        <v>3</v>
      </c>
      <c r="AB509">
        <v>0</v>
      </c>
      <c r="AC509" s="4">
        <v>2.1683999999999997</v>
      </c>
    </row>
    <row r="510" spans="1:29" x14ac:dyDescent="0.25">
      <c r="A510" s="2">
        <v>509</v>
      </c>
      <c r="B510" t="s">
        <v>6944</v>
      </c>
      <c r="C510" s="3">
        <v>42079</v>
      </c>
      <c r="D510" s="3">
        <v>42085</v>
      </c>
      <c r="E510" t="s">
        <v>25</v>
      </c>
      <c r="F510">
        <f>VLOOKUP(E510,SHIPMODE,2,FALSE)</f>
        <v>2</v>
      </c>
      <c r="G510" t="s">
        <v>3455</v>
      </c>
      <c r="H510" t="s">
        <v>823</v>
      </c>
      <c r="I510" t="s">
        <v>9</v>
      </c>
      <c r="J510">
        <f>VLOOKUP(I510,segmentID,2,FALSE)</f>
        <v>1</v>
      </c>
      <c r="K510" t="s">
        <v>3255</v>
      </c>
      <c r="L510">
        <f>VLOOKUP(K510,country2,2,FALSE)</f>
        <v>1</v>
      </c>
      <c r="M510" t="s">
        <v>824</v>
      </c>
      <c r="N510">
        <f>VLOOKUP(Orders!M510,city2,2,FALSE)</f>
        <v>119</v>
      </c>
      <c r="O510" t="s">
        <v>615</v>
      </c>
      <c r="P510">
        <f>VLOOKUP(O510,state2,2,FALSE)</f>
        <v>33</v>
      </c>
      <c r="Q510">
        <v>30318</v>
      </c>
      <c r="R510" t="s">
        <v>12</v>
      </c>
      <c r="S510">
        <f>VLOOKUP(R510,region2,2,FALSE)</f>
        <v>1</v>
      </c>
      <c r="T510" t="s">
        <v>4338</v>
      </c>
      <c r="U510" t="s">
        <v>22</v>
      </c>
      <c r="V510">
        <f>VLOOKUP(U510,category2,2,FALSE)</f>
        <v>2</v>
      </c>
      <c r="W510" t="s">
        <v>3227</v>
      </c>
      <c r="X510">
        <f>VLOOKUP(W510,subcat2,3,FALSE)</f>
        <v>5</v>
      </c>
      <c r="Y510" t="s">
        <v>1941</v>
      </c>
      <c r="Z510">
        <v>46.74</v>
      </c>
      <c r="AA510">
        <v>3</v>
      </c>
      <c r="AB510">
        <v>0</v>
      </c>
      <c r="AC510" s="4">
        <v>11.684999999999999</v>
      </c>
    </row>
    <row r="511" spans="1:29" x14ac:dyDescent="0.25">
      <c r="A511" s="2">
        <v>510</v>
      </c>
      <c r="B511" t="s">
        <v>6944</v>
      </c>
      <c r="C511" s="3">
        <v>42079</v>
      </c>
      <c r="D511" s="3">
        <v>42085</v>
      </c>
      <c r="E511" t="s">
        <v>25</v>
      </c>
      <c r="F511">
        <f>VLOOKUP(E511,SHIPMODE,2,FALSE)</f>
        <v>2</v>
      </c>
      <c r="G511" t="s">
        <v>3455</v>
      </c>
      <c r="H511" t="s">
        <v>823</v>
      </c>
      <c r="I511" t="s">
        <v>9</v>
      </c>
      <c r="J511">
        <f>VLOOKUP(I511,segmentID,2,FALSE)</f>
        <v>1</v>
      </c>
      <c r="K511" t="s">
        <v>3255</v>
      </c>
      <c r="L511">
        <f>VLOOKUP(K511,country2,2,FALSE)</f>
        <v>1</v>
      </c>
      <c r="M511" t="s">
        <v>824</v>
      </c>
      <c r="N511">
        <f>VLOOKUP(Orders!M511,city2,2,FALSE)</f>
        <v>119</v>
      </c>
      <c r="O511" t="s">
        <v>615</v>
      </c>
      <c r="P511">
        <f>VLOOKUP(O511,state2,2,FALSE)</f>
        <v>33</v>
      </c>
      <c r="Q511">
        <v>30318</v>
      </c>
      <c r="R511" t="s">
        <v>12</v>
      </c>
      <c r="S511">
        <f>VLOOKUP(R511,region2,2,FALSE)</f>
        <v>1</v>
      </c>
      <c r="T511" t="s">
        <v>4550</v>
      </c>
      <c r="U511" t="s">
        <v>22</v>
      </c>
      <c r="V511">
        <f>VLOOKUP(U511,category2,2,FALSE)</f>
        <v>2</v>
      </c>
      <c r="W511" t="s">
        <v>3231</v>
      </c>
      <c r="X511">
        <f>VLOOKUP(W511,subcat2,3,FALSE)</f>
        <v>9</v>
      </c>
      <c r="Y511" t="s">
        <v>1551</v>
      </c>
      <c r="Z511">
        <v>6354.95</v>
      </c>
      <c r="AA511">
        <v>5</v>
      </c>
      <c r="AB511">
        <v>0</v>
      </c>
      <c r="AC511" s="4">
        <v>3177.4749999999999</v>
      </c>
    </row>
    <row r="512" spans="1:29" x14ac:dyDescent="0.25">
      <c r="A512" s="2">
        <v>511</v>
      </c>
      <c r="B512" t="s">
        <v>9309</v>
      </c>
      <c r="C512" s="3">
        <v>43065</v>
      </c>
      <c r="D512" s="3">
        <v>43066</v>
      </c>
      <c r="E512" t="s">
        <v>97</v>
      </c>
      <c r="F512">
        <f>VLOOKUP(E512,SHIPMODE,2,FALSE)</f>
        <v>3</v>
      </c>
      <c r="G512" t="s">
        <v>3456</v>
      </c>
      <c r="H512" t="s">
        <v>829</v>
      </c>
      <c r="I512" t="s">
        <v>9</v>
      </c>
      <c r="J512">
        <f>VLOOKUP(I512,segmentID,2,FALSE)</f>
        <v>1</v>
      </c>
      <c r="K512" t="s">
        <v>3255</v>
      </c>
      <c r="L512">
        <f>VLOOKUP(K512,country2,2,FALSE)</f>
        <v>1</v>
      </c>
      <c r="M512" t="s">
        <v>830</v>
      </c>
      <c r="N512">
        <f>VLOOKUP(Orders!M512,city2,2,FALSE)</f>
        <v>120</v>
      </c>
      <c r="O512" t="s">
        <v>295</v>
      </c>
      <c r="P512">
        <f>VLOOKUP(O512,state2,2,FALSE)</f>
        <v>26</v>
      </c>
      <c r="Q512">
        <v>64118</v>
      </c>
      <c r="R512" t="s">
        <v>55</v>
      </c>
      <c r="S512">
        <f>VLOOKUP(R512,region2,2,FALSE)</f>
        <v>3</v>
      </c>
      <c r="T512" t="s">
        <v>4551</v>
      </c>
      <c r="U512" t="s">
        <v>13</v>
      </c>
      <c r="V512">
        <f>VLOOKUP(U512,category2,2,FALSE)</f>
        <v>1</v>
      </c>
      <c r="W512" t="s">
        <v>3228</v>
      </c>
      <c r="X512">
        <f>VLOOKUP(W512,subcat2,3,FALSE)</f>
        <v>6</v>
      </c>
      <c r="Y512" t="s">
        <v>886</v>
      </c>
      <c r="Z512">
        <v>126.30000000000001</v>
      </c>
      <c r="AA512">
        <v>3</v>
      </c>
      <c r="AB512">
        <v>0</v>
      </c>
      <c r="AC512" s="4">
        <v>40.415999999999997</v>
      </c>
    </row>
    <row r="513" spans="1:29" x14ac:dyDescent="0.25">
      <c r="A513" s="2">
        <v>512</v>
      </c>
      <c r="B513" t="s">
        <v>9309</v>
      </c>
      <c r="C513" s="3">
        <v>43065</v>
      </c>
      <c r="D513" s="3">
        <v>43066</v>
      </c>
      <c r="E513" t="s">
        <v>97</v>
      </c>
      <c r="F513">
        <f>VLOOKUP(E513,SHIPMODE,2,FALSE)</f>
        <v>3</v>
      </c>
      <c r="G513" t="s">
        <v>3456</v>
      </c>
      <c r="H513" t="s">
        <v>829</v>
      </c>
      <c r="I513" t="s">
        <v>9</v>
      </c>
      <c r="J513">
        <f>VLOOKUP(I513,segmentID,2,FALSE)</f>
        <v>1</v>
      </c>
      <c r="K513" t="s">
        <v>3255</v>
      </c>
      <c r="L513">
        <f>VLOOKUP(K513,country2,2,FALSE)</f>
        <v>1</v>
      </c>
      <c r="M513" t="s">
        <v>830</v>
      </c>
      <c r="N513">
        <f>VLOOKUP(Orders!M513,city2,2,FALSE)</f>
        <v>120</v>
      </c>
      <c r="O513" t="s">
        <v>295</v>
      </c>
      <c r="P513">
        <f>VLOOKUP(O513,state2,2,FALSE)</f>
        <v>26</v>
      </c>
      <c r="Q513">
        <v>64118</v>
      </c>
      <c r="R513" t="s">
        <v>55</v>
      </c>
      <c r="S513">
        <f>VLOOKUP(R513,region2,2,FALSE)</f>
        <v>3</v>
      </c>
      <c r="T513" t="s">
        <v>4552</v>
      </c>
      <c r="U513" t="s">
        <v>35</v>
      </c>
      <c r="V513">
        <f>VLOOKUP(U513,category2,2,FALSE)</f>
        <v>3</v>
      </c>
      <c r="W513" t="s">
        <v>3232</v>
      </c>
      <c r="X513">
        <f>VLOOKUP(W513,subcat2,3,FALSE)</f>
        <v>12</v>
      </c>
      <c r="Y513" t="s">
        <v>1884</v>
      </c>
      <c r="Z513">
        <v>38.04</v>
      </c>
      <c r="AA513">
        <v>2</v>
      </c>
      <c r="AB513">
        <v>0</v>
      </c>
      <c r="AC513" s="4">
        <v>12.172799999999999</v>
      </c>
    </row>
    <row r="514" spans="1:29" x14ac:dyDescent="0.25">
      <c r="A514" s="2">
        <v>513</v>
      </c>
      <c r="B514" t="s">
        <v>8004</v>
      </c>
      <c r="C514" s="3">
        <v>42663</v>
      </c>
      <c r="D514" s="3">
        <v>42666</v>
      </c>
      <c r="E514" t="s">
        <v>97</v>
      </c>
      <c r="F514">
        <f>VLOOKUP(E514,SHIPMODE,2,FALSE)</f>
        <v>3</v>
      </c>
      <c r="G514" t="s">
        <v>3421</v>
      </c>
      <c r="H514" t="s">
        <v>684</v>
      </c>
      <c r="I514" t="s">
        <v>9</v>
      </c>
      <c r="J514">
        <f>VLOOKUP(I514,segmentID,2,FALSE)</f>
        <v>1</v>
      </c>
      <c r="K514" t="s">
        <v>3255</v>
      </c>
      <c r="L514">
        <f>VLOOKUP(K514,country2,2,FALSE)</f>
        <v>1</v>
      </c>
      <c r="M514" t="s">
        <v>300</v>
      </c>
      <c r="N514">
        <f>VLOOKUP(Orders!M514,city2,2,FALSE)</f>
        <v>47</v>
      </c>
      <c r="O514" t="s">
        <v>249</v>
      </c>
      <c r="P514">
        <f>VLOOKUP(O514,state2,2,FALSE)</f>
        <v>25</v>
      </c>
      <c r="Q514">
        <v>43055</v>
      </c>
      <c r="R514" t="s">
        <v>79</v>
      </c>
      <c r="S514">
        <f>VLOOKUP(R514,region2,2,FALSE)</f>
        <v>4</v>
      </c>
      <c r="T514" t="s">
        <v>4189</v>
      </c>
      <c r="U514" t="s">
        <v>22</v>
      </c>
      <c r="V514">
        <f>VLOOKUP(U514,category2,2,FALSE)</f>
        <v>2</v>
      </c>
      <c r="W514" t="s">
        <v>3229</v>
      </c>
      <c r="X514">
        <f>VLOOKUP(W514,subcat2,3,FALSE)</f>
        <v>7</v>
      </c>
      <c r="Y514" t="s">
        <v>1142</v>
      </c>
      <c r="Z514">
        <v>7.1519999999999992</v>
      </c>
      <c r="AA514">
        <v>3</v>
      </c>
      <c r="AB514">
        <v>0.2</v>
      </c>
      <c r="AC514" s="4">
        <v>0.71520000000000028</v>
      </c>
    </row>
    <row r="515" spans="1:29" x14ac:dyDescent="0.25">
      <c r="A515" s="2">
        <v>514</v>
      </c>
      <c r="B515" t="s">
        <v>9310</v>
      </c>
      <c r="C515" s="3">
        <v>43090</v>
      </c>
      <c r="D515" s="3">
        <v>43094</v>
      </c>
      <c r="E515" t="s">
        <v>25</v>
      </c>
      <c r="F515">
        <f>VLOOKUP(E515,SHIPMODE,2,FALSE)</f>
        <v>2</v>
      </c>
      <c r="G515" t="s">
        <v>3457</v>
      </c>
      <c r="H515" t="s">
        <v>833</v>
      </c>
      <c r="I515" t="s">
        <v>9</v>
      </c>
      <c r="J515">
        <f>VLOOKUP(I515,segmentID,2,FALSE)</f>
        <v>1</v>
      </c>
      <c r="K515" t="s">
        <v>3255</v>
      </c>
      <c r="L515">
        <f>VLOOKUP(K515,country2,2,FALSE)</f>
        <v>1</v>
      </c>
      <c r="M515" t="s">
        <v>19</v>
      </c>
      <c r="N515">
        <f>VLOOKUP(Orders!M515,city2,2,FALSE)</f>
        <v>2</v>
      </c>
      <c r="O515" t="s">
        <v>20</v>
      </c>
      <c r="P515">
        <f>VLOOKUP(O515,state2,2,FALSE)</f>
        <v>2</v>
      </c>
      <c r="Q515">
        <v>90049</v>
      </c>
      <c r="R515" t="s">
        <v>21</v>
      </c>
      <c r="S515">
        <f>VLOOKUP(R515,region2,2,FALSE)</f>
        <v>2</v>
      </c>
      <c r="T515" t="s">
        <v>4553</v>
      </c>
      <c r="U515" t="s">
        <v>22</v>
      </c>
      <c r="V515">
        <f>VLOOKUP(U515,category2,2,FALSE)</f>
        <v>2</v>
      </c>
      <c r="W515" t="s">
        <v>3229</v>
      </c>
      <c r="X515">
        <f>VLOOKUP(W515,subcat2,3,FALSE)</f>
        <v>7</v>
      </c>
      <c r="Y515" t="s">
        <v>2553</v>
      </c>
      <c r="Z515">
        <v>6.63</v>
      </c>
      <c r="AA515">
        <v>3</v>
      </c>
      <c r="AB515">
        <v>0</v>
      </c>
      <c r="AC515" s="4">
        <v>1.7901</v>
      </c>
    </row>
    <row r="516" spans="1:29" x14ac:dyDescent="0.25">
      <c r="A516" s="2">
        <v>515</v>
      </c>
      <c r="B516" t="s">
        <v>9310</v>
      </c>
      <c r="C516" s="3">
        <v>43090</v>
      </c>
      <c r="D516" s="3">
        <v>43094</v>
      </c>
      <c r="E516" t="s">
        <v>25</v>
      </c>
      <c r="F516">
        <f>VLOOKUP(E516,SHIPMODE,2,FALSE)</f>
        <v>2</v>
      </c>
      <c r="G516" t="s">
        <v>3457</v>
      </c>
      <c r="H516" t="s">
        <v>833</v>
      </c>
      <c r="I516" t="s">
        <v>9</v>
      </c>
      <c r="J516">
        <f>VLOOKUP(I516,segmentID,2,FALSE)</f>
        <v>1</v>
      </c>
      <c r="K516" t="s">
        <v>3255</v>
      </c>
      <c r="L516">
        <f>VLOOKUP(K516,country2,2,FALSE)</f>
        <v>1</v>
      </c>
      <c r="M516" t="s">
        <v>19</v>
      </c>
      <c r="N516">
        <f>VLOOKUP(Orders!M516,city2,2,FALSE)</f>
        <v>2</v>
      </c>
      <c r="O516" t="s">
        <v>20</v>
      </c>
      <c r="P516">
        <f>VLOOKUP(O516,state2,2,FALSE)</f>
        <v>2</v>
      </c>
      <c r="Q516">
        <v>90049</v>
      </c>
      <c r="R516" t="s">
        <v>21</v>
      </c>
      <c r="S516">
        <f>VLOOKUP(R516,region2,2,FALSE)</f>
        <v>2</v>
      </c>
      <c r="T516" t="s">
        <v>4554</v>
      </c>
      <c r="U516" t="s">
        <v>22</v>
      </c>
      <c r="V516">
        <f>VLOOKUP(U516,category2,2,FALSE)</f>
        <v>2</v>
      </c>
      <c r="W516" t="s">
        <v>3229</v>
      </c>
      <c r="X516">
        <f>VLOOKUP(W516,subcat2,3,FALSE)</f>
        <v>7</v>
      </c>
      <c r="Y516" t="s">
        <v>1673</v>
      </c>
      <c r="Z516">
        <v>5.88</v>
      </c>
      <c r="AA516">
        <v>2</v>
      </c>
      <c r="AB516">
        <v>0</v>
      </c>
      <c r="AC516" s="4">
        <v>1.7051999999999996</v>
      </c>
    </row>
    <row r="517" spans="1:29" x14ac:dyDescent="0.25">
      <c r="A517" s="2">
        <v>516</v>
      </c>
      <c r="B517" t="s">
        <v>9311</v>
      </c>
      <c r="C517" s="3">
        <v>42757</v>
      </c>
      <c r="D517" s="3">
        <v>42762</v>
      </c>
      <c r="E517" t="s">
        <v>25</v>
      </c>
      <c r="F517">
        <f>VLOOKUP(E517,SHIPMODE,2,FALSE)</f>
        <v>2</v>
      </c>
      <c r="G517" t="s">
        <v>3312</v>
      </c>
      <c r="H517" t="s">
        <v>265</v>
      </c>
      <c r="I517" t="s">
        <v>52</v>
      </c>
      <c r="J517">
        <f>VLOOKUP(I517,segmentID,2,FALSE)</f>
        <v>3</v>
      </c>
      <c r="K517" t="s">
        <v>3255</v>
      </c>
      <c r="L517">
        <f>VLOOKUP(K517,country2,2,FALSE)</f>
        <v>1</v>
      </c>
      <c r="M517" t="s">
        <v>836</v>
      </c>
      <c r="N517">
        <f>VLOOKUP(Orders!M517,city2,2,FALSE)</f>
        <v>121</v>
      </c>
      <c r="O517" t="s">
        <v>837</v>
      </c>
      <c r="P517">
        <f>VLOOKUP(O517,state2,2,FALSE)</f>
        <v>38</v>
      </c>
      <c r="Q517">
        <v>59405</v>
      </c>
      <c r="R517" t="s">
        <v>21</v>
      </c>
      <c r="S517">
        <f>VLOOKUP(R517,region2,2,FALSE)</f>
        <v>2</v>
      </c>
      <c r="T517" t="s">
        <v>4555</v>
      </c>
      <c r="U517" t="s">
        <v>35</v>
      </c>
      <c r="V517">
        <f>VLOOKUP(U517,category2,2,FALSE)</f>
        <v>3</v>
      </c>
      <c r="W517" t="s">
        <v>3236</v>
      </c>
      <c r="X517">
        <f>VLOOKUP(W517,subcat2,3,FALSE)</f>
        <v>17</v>
      </c>
      <c r="Y517" t="s">
        <v>1133</v>
      </c>
      <c r="Z517">
        <v>2999.95</v>
      </c>
      <c r="AA517">
        <v>5</v>
      </c>
      <c r="AB517">
        <v>0</v>
      </c>
      <c r="AC517" s="4">
        <v>1379.9769999999999</v>
      </c>
    </row>
    <row r="518" spans="1:29" x14ac:dyDescent="0.25">
      <c r="A518" s="2">
        <v>517</v>
      </c>
      <c r="B518" t="s">
        <v>9311</v>
      </c>
      <c r="C518" s="3">
        <v>42757</v>
      </c>
      <c r="D518" s="3">
        <v>42762</v>
      </c>
      <c r="E518" t="s">
        <v>25</v>
      </c>
      <c r="F518">
        <f>VLOOKUP(E518,SHIPMODE,2,FALSE)</f>
        <v>2</v>
      </c>
      <c r="G518" t="s">
        <v>3312</v>
      </c>
      <c r="H518" t="s">
        <v>265</v>
      </c>
      <c r="I518" t="s">
        <v>52</v>
      </c>
      <c r="J518">
        <f>VLOOKUP(I518,segmentID,2,FALSE)</f>
        <v>3</v>
      </c>
      <c r="K518" t="s">
        <v>3255</v>
      </c>
      <c r="L518">
        <f>VLOOKUP(K518,country2,2,FALSE)</f>
        <v>1</v>
      </c>
      <c r="M518" t="s">
        <v>836</v>
      </c>
      <c r="N518">
        <f>VLOOKUP(Orders!M518,city2,2,FALSE)</f>
        <v>121</v>
      </c>
      <c r="O518" t="s">
        <v>837</v>
      </c>
      <c r="P518">
        <f>VLOOKUP(O518,state2,2,FALSE)</f>
        <v>38</v>
      </c>
      <c r="Q518">
        <v>59405</v>
      </c>
      <c r="R518" t="s">
        <v>21</v>
      </c>
      <c r="S518">
        <f>VLOOKUP(R518,region2,2,FALSE)</f>
        <v>2</v>
      </c>
      <c r="T518" t="s">
        <v>4556</v>
      </c>
      <c r="U518" t="s">
        <v>22</v>
      </c>
      <c r="V518">
        <f>VLOOKUP(U518,category2,2,FALSE)</f>
        <v>2</v>
      </c>
      <c r="W518" t="s">
        <v>3227</v>
      </c>
      <c r="X518">
        <f>VLOOKUP(W518,subcat2,3,FALSE)</f>
        <v>5</v>
      </c>
      <c r="Y518" t="s">
        <v>3135</v>
      </c>
      <c r="Z518">
        <v>51.449999999999996</v>
      </c>
      <c r="AA518">
        <v>3</v>
      </c>
      <c r="AB518">
        <v>0</v>
      </c>
      <c r="AC518" s="4">
        <v>13.891499999999999</v>
      </c>
    </row>
    <row r="519" spans="1:29" x14ac:dyDescent="0.25">
      <c r="A519" s="2">
        <v>518</v>
      </c>
      <c r="B519" t="s">
        <v>9311</v>
      </c>
      <c r="C519" s="3">
        <v>42757</v>
      </c>
      <c r="D519" s="3">
        <v>42762</v>
      </c>
      <c r="E519" t="s">
        <v>25</v>
      </c>
      <c r="F519">
        <f>VLOOKUP(E519,SHIPMODE,2,FALSE)</f>
        <v>2</v>
      </c>
      <c r="G519" t="s">
        <v>3312</v>
      </c>
      <c r="H519" t="s">
        <v>265</v>
      </c>
      <c r="I519" t="s">
        <v>52</v>
      </c>
      <c r="J519">
        <f>VLOOKUP(I519,segmentID,2,FALSE)</f>
        <v>3</v>
      </c>
      <c r="K519" t="s">
        <v>3255</v>
      </c>
      <c r="L519">
        <f>VLOOKUP(K519,country2,2,FALSE)</f>
        <v>1</v>
      </c>
      <c r="M519" t="s">
        <v>836</v>
      </c>
      <c r="N519">
        <f>VLOOKUP(Orders!M519,city2,2,FALSE)</f>
        <v>121</v>
      </c>
      <c r="O519" t="s">
        <v>837</v>
      </c>
      <c r="P519">
        <f>VLOOKUP(O519,state2,2,FALSE)</f>
        <v>38</v>
      </c>
      <c r="Q519">
        <v>59405</v>
      </c>
      <c r="R519" t="s">
        <v>21</v>
      </c>
      <c r="S519">
        <f>VLOOKUP(R519,region2,2,FALSE)</f>
        <v>2</v>
      </c>
      <c r="T519" t="s">
        <v>4557</v>
      </c>
      <c r="U519" t="s">
        <v>22</v>
      </c>
      <c r="V519">
        <f>VLOOKUP(U519,category2,2,FALSE)</f>
        <v>2</v>
      </c>
      <c r="W519" t="s">
        <v>45</v>
      </c>
      <c r="X519">
        <f>VLOOKUP(W519,subcat2,3,FALSE)</f>
        <v>11</v>
      </c>
      <c r="Y519" t="s">
        <v>1371</v>
      </c>
      <c r="Z519">
        <v>11.96</v>
      </c>
      <c r="AA519">
        <v>2</v>
      </c>
      <c r="AB519">
        <v>0</v>
      </c>
      <c r="AC519" s="4">
        <v>5.3819999999999997</v>
      </c>
    </row>
    <row r="520" spans="1:29" x14ac:dyDescent="0.25">
      <c r="A520" s="2">
        <v>519</v>
      </c>
      <c r="B520" t="s">
        <v>9311</v>
      </c>
      <c r="C520" s="3">
        <v>42757</v>
      </c>
      <c r="D520" s="3">
        <v>42762</v>
      </c>
      <c r="E520" t="s">
        <v>25</v>
      </c>
      <c r="F520">
        <f>VLOOKUP(E520,SHIPMODE,2,FALSE)</f>
        <v>2</v>
      </c>
      <c r="G520" t="s">
        <v>3312</v>
      </c>
      <c r="H520" t="s">
        <v>265</v>
      </c>
      <c r="I520" t="s">
        <v>52</v>
      </c>
      <c r="J520">
        <f>VLOOKUP(I520,segmentID,2,FALSE)</f>
        <v>3</v>
      </c>
      <c r="K520" t="s">
        <v>3255</v>
      </c>
      <c r="L520">
        <f>VLOOKUP(K520,country2,2,FALSE)</f>
        <v>1</v>
      </c>
      <c r="M520" t="s">
        <v>836</v>
      </c>
      <c r="N520">
        <f>VLOOKUP(Orders!M520,city2,2,FALSE)</f>
        <v>121</v>
      </c>
      <c r="O520" t="s">
        <v>837</v>
      </c>
      <c r="P520">
        <f>VLOOKUP(O520,state2,2,FALSE)</f>
        <v>38</v>
      </c>
      <c r="Q520">
        <v>59405</v>
      </c>
      <c r="R520" t="s">
        <v>21</v>
      </c>
      <c r="S520">
        <f>VLOOKUP(R520,region2,2,FALSE)</f>
        <v>2</v>
      </c>
      <c r="T520" t="s">
        <v>4558</v>
      </c>
      <c r="U520" t="s">
        <v>22</v>
      </c>
      <c r="V520">
        <f>VLOOKUP(U520,category2,2,FALSE)</f>
        <v>2</v>
      </c>
      <c r="W520" t="s">
        <v>3227</v>
      </c>
      <c r="X520">
        <f>VLOOKUP(W520,subcat2,3,FALSE)</f>
        <v>5</v>
      </c>
      <c r="Y520" t="s">
        <v>1324</v>
      </c>
      <c r="Z520">
        <v>1126.02</v>
      </c>
      <c r="AA520">
        <v>3</v>
      </c>
      <c r="AB520">
        <v>0</v>
      </c>
      <c r="AC520" s="4">
        <v>56.300999999999988</v>
      </c>
    </row>
    <row r="521" spans="1:29" x14ac:dyDescent="0.25">
      <c r="A521" s="2">
        <v>520</v>
      </c>
      <c r="B521" t="s">
        <v>6945</v>
      </c>
      <c r="C521" s="3">
        <v>42085</v>
      </c>
      <c r="D521" s="3">
        <v>42089</v>
      </c>
      <c r="E521" t="s">
        <v>25</v>
      </c>
      <c r="F521">
        <f>VLOOKUP(E521,SHIPMODE,2,FALSE)</f>
        <v>2</v>
      </c>
      <c r="G521" t="s">
        <v>3458</v>
      </c>
      <c r="H521" t="s">
        <v>842</v>
      </c>
      <c r="I521" t="s">
        <v>9</v>
      </c>
      <c r="J521">
        <f>VLOOKUP(I521,segmentID,2,FALSE)</f>
        <v>1</v>
      </c>
      <c r="K521" t="s">
        <v>3255</v>
      </c>
      <c r="L521">
        <f>VLOOKUP(K521,country2,2,FALSE)</f>
        <v>1</v>
      </c>
      <c r="M521" t="s">
        <v>95</v>
      </c>
      <c r="N521">
        <f>VLOOKUP(Orders!M521,city2,2,FALSE)</f>
        <v>13</v>
      </c>
      <c r="O521" t="s">
        <v>54</v>
      </c>
      <c r="P521">
        <f>VLOOKUP(O521,state2,2,FALSE)</f>
        <v>6</v>
      </c>
      <c r="Q521">
        <v>77041</v>
      </c>
      <c r="R521" t="s">
        <v>55</v>
      </c>
      <c r="S521">
        <f>VLOOKUP(R521,region2,2,FALSE)</f>
        <v>3</v>
      </c>
      <c r="T521" t="s">
        <v>4153</v>
      </c>
      <c r="U521" t="s">
        <v>35</v>
      </c>
      <c r="V521">
        <f>VLOOKUP(U521,category2,2,FALSE)</f>
        <v>3</v>
      </c>
      <c r="W521" t="s">
        <v>3232</v>
      </c>
      <c r="X521">
        <f>VLOOKUP(W521,subcat2,3,FALSE)</f>
        <v>12</v>
      </c>
      <c r="Y521" t="s">
        <v>2366</v>
      </c>
      <c r="Z521">
        <v>18.391999999999999</v>
      </c>
      <c r="AA521">
        <v>1</v>
      </c>
      <c r="AB521">
        <v>0.2</v>
      </c>
      <c r="AC521" s="4">
        <v>5.2877000000000001</v>
      </c>
    </row>
    <row r="522" spans="1:29" x14ac:dyDescent="0.25">
      <c r="A522" s="2">
        <v>521</v>
      </c>
      <c r="B522" t="s">
        <v>6945</v>
      </c>
      <c r="C522" s="3">
        <v>42085</v>
      </c>
      <c r="D522" s="3">
        <v>42089</v>
      </c>
      <c r="E522" t="s">
        <v>25</v>
      </c>
      <c r="F522">
        <f>VLOOKUP(E522,SHIPMODE,2,FALSE)</f>
        <v>2</v>
      </c>
      <c r="G522" t="s">
        <v>3458</v>
      </c>
      <c r="H522" t="s">
        <v>842</v>
      </c>
      <c r="I522" t="s">
        <v>9</v>
      </c>
      <c r="J522">
        <f>VLOOKUP(I522,segmentID,2,FALSE)</f>
        <v>1</v>
      </c>
      <c r="K522" t="s">
        <v>3255</v>
      </c>
      <c r="L522">
        <f>VLOOKUP(K522,country2,2,FALSE)</f>
        <v>1</v>
      </c>
      <c r="M522" t="s">
        <v>95</v>
      </c>
      <c r="N522">
        <f>VLOOKUP(Orders!M522,city2,2,FALSE)</f>
        <v>13</v>
      </c>
      <c r="O522" t="s">
        <v>54</v>
      </c>
      <c r="P522">
        <f>VLOOKUP(O522,state2,2,FALSE)</f>
        <v>6</v>
      </c>
      <c r="Q522">
        <v>77041</v>
      </c>
      <c r="R522" t="s">
        <v>55</v>
      </c>
      <c r="S522">
        <f>VLOOKUP(R522,region2,2,FALSE)</f>
        <v>3</v>
      </c>
      <c r="T522" t="s">
        <v>4559</v>
      </c>
      <c r="U522" t="s">
        <v>22</v>
      </c>
      <c r="V522">
        <f>VLOOKUP(U522,category2,2,FALSE)</f>
        <v>2</v>
      </c>
      <c r="W522" t="s">
        <v>3227</v>
      </c>
      <c r="X522">
        <f>VLOOKUP(W522,subcat2,3,FALSE)</f>
        <v>5</v>
      </c>
      <c r="Y522" t="s">
        <v>477</v>
      </c>
      <c r="Z522">
        <v>129.56800000000001</v>
      </c>
      <c r="AA522">
        <v>2</v>
      </c>
      <c r="AB522">
        <v>0.2</v>
      </c>
      <c r="AC522" s="4">
        <v>-25.91360000000001</v>
      </c>
    </row>
    <row r="523" spans="1:29" x14ac:dyDescent="0.25">
      <c r="A523" s="2">
        <v>522</v>
      </c>
      <c r="B523" t="s">
        <v>6945</v>
      </c>
      <c r="C523" s="3">
        <v>42085</v>
      </c>
      <c r="D523" s="3">
        <v>42089</v>
      </c>
      <c r="E523" t="s">
        <v>25</v>
      </c>
      <c r="F523">
        <f>VLOOKUP(E523,SHIPMODE,2,FALSE)</f>
        <v>2</v>
      </c>
      <c r="G523" t="s">
        <v>3458</v>
      </c>
      <c r="H523" t="s">
        <v>842</v>
      </c>
      <c r="I523" t="s">
        <v>9</v>
      </c>
      <c r="J523">
        <f>VLOOKUP(I523,segmentID,2,FALSE)</f>
        <v>1</v>
      </c>
      <c r="K523" t="s">
        <v>3255</v>
      </c>
      <c r="L523">
        <f>VLOOKUP(K523,country2,2,FALSE)</f>
        <v>1</v>
      </c>
      <c r="M523" t="s">
        <v>95</v>
      </c>
      <c r="N523">
        <f>VLOOKUP(Orders!M523,city2,2,FALSE)</f>
        <v>13</v>
      </c>
      <c r="O523" t="s">
        <v>54</v>
      </c>
      <c r="P523">
        <f>VLOOKUP(O523,state2,2,FALSE)</f>
        <v>6</v>
      </c>
      <c r="Q523">
        <v>77041</v>
      </c>
      <c r="R523" t="s">
        <v>55</v>
      </c>
      <c r="S523">
        <f>VLOOKUP(R523,region2,2,FALSE)</f>
        <v>3</v>
      </c>
      <c r="T523" t="s">
        <v>4560</v>
      </c>
      <c r="U523" t="s">
        <v>22</v>
      </c>
      <c r="V523">
        <f>VLOOKUP(U523,category2,2,FALSE)</f>
        <v>2</v>
      </c>
      <c r="W523" t="s">
        <v>3231</v>
      </c>
      <c r="X523">
        <f>VLOOKUP(W523,subcat2,3,FALSE)</f>
        <v>9</v>
      </c>
      <c r="Y523" t="s">
        <v>2255</v>
      </c>
      <c r="Z523">
        <v>14.111999999999997</v>
      </c>
      <c r="AA523">
        <v>9</v>
      </c>
      <c r="AB523">
        <v>0.8</v>
      </c>
      <c r="AC523" s="4">
        <v>-21.167999999999999</v>
      </c>
    </row>
    <row r="524" spans="1:29" x14ac:dyDescent="0.25">
      <c r="A524" s="2">
        <v>523</v>
      </c>
      <c r="B524" t="s">
        <v>9312</v>
      </c>
      <c r="C524" s="3">
        <v>42758</v>
      </c>
      <c r="D524" s="3">
        <v>42760</v>
      </c>
      <c r="E524" t="s">
        <v>97</v>
      </c>
      <c r="F524">
        <f>VLOOKUP(E524,SHIPMODE,2,FALSE)</f>
        <v>3</v>
      </c>
      <c r="G524" t="s">
        <v>3459</v>
      </c>
      <c r="H524" t="s">
        <v>845</v>
      </c>
      <c r="I524" t="s">
        <v>18</v>
      </c>
      <c r="J524">
        <f>VLOOKUP(I524,segmentID,2,FALSE)</f>
        <v>2</v>
      </c>
      <c r="K524" t="s">
        <v>3255</v>
      </c>
      <c r="L524">
        <f>VLOOKUP(K524,country2,2,FALSE)</f>
        <v>1</v>
      </c>
      <c r="M524" t="s">
        <v>433</v>
      </c>
      <c r="N524">
        <f>VLOOKUP(Orders!M524,city2,2,FALSE)</f>
        <v>67</v>
      </c>
      <c r="O524" t="s">
        <v>123</v>
      </c>
      <c r="P524">
        <f>VLOOKUP(O524,state2,2,FALSE)</f>
        <v>13</v>
      </c>
      <c r="Q524">
        <v>48234</v>
      </c>
      <c r="R524" t="s">
        <v>55</v>
      </c>
      <c r="S524">
        <f>VLOOKUP(R524,region2,2,FALSE)</f>
        <v>3</v>
      </c>
      <c r="T524" t="s">
        <v>4539</v>
      </c>
      <c r="U524" t="s">
        <v>13</v>
      </c>
      <c r="V524">
        <f>VLOOKUP(U524,category2,2,FALSE)</f>
        <v>1</v>
      </c>
      <c r="W524" t="s">
        <v>29</v>
      </c>
      <c r="X524">
        <f>VLOOKUP(W524,subcat2,3,FALSE)</f>
        <v>4</v>
      </c>
      <c r="Y524" t="s">
        <v>269</v>
      </c>
      <c r="Z524">
        <v>210.98</v>
      </c>
      <c r="AA524">
        <v>2</v>
      </c>
      <c r="AB524">
        <v>0</v>
      </c>
      <c r="AC524" s="4">
        <v>21.097999999999985</v>
      </c>
    </row>
    <row r="525" spans="1:29" x14ac:dyDescent="0.25">
      <c r="A525" s="2">
        <v>524</v>
      </c>
      <c r="B525" t="s">
        <v>8005</v>
      </c>
      <c r="C525" s="3">
        <v>42511</v>
      </c>
      <c r="D525" s="3">
        <v>42513</v>
      </c>
      <c r="E525" t="s">
        <v>97</v>
      </c>
      <c r="F525">
        <f>VLOOKUP(E525,SHIPMODE,2,FALSE)</f>
        <v>3</v>
      </c>
      <c r="G525" t="s">
        <v>3364</v>
      </c>
      <c r="H525" t="s">
        <v>463</v>
      </c>
      <c r="I525" t="s">
        <v>9</v>
      </c>
      <c r="J525">
        <f>VLOOKUP(I525,segmentID,2,FALSE)</f>
        <v>1</v>
      </c>
      <c r="K525" t="s">
        <v>3255</v>
      </c>
      <c r="L525">
        <f>VLOOKUP(K525,country2,2,FALSE)</f>
        <v>1</v>
      </c>
      <c r="M525" t="s">
        <v>19</v>
      </c>
      <c r="N525">
        <f>VLOOKUP(Orders!M525,city2,2,FALSE)</f>
        <v>2</v>
      </c>
      <c r="O525" t="s">
        <v>20</v>
      </c>
      <c r="P525">
        <f>VLOOKUP(O525,state2,2,FALSE)</f>
        <v>2</v>
      </c>
      <c r="Q525">
        <v>90032</v>
      </c>
      <c r="R525" t="s">
        <v>21</v>
      </c>
      <c r="S525">
        <f>VLOOKUP(R525,region2,2,FALSE)</f>
        <v>2</v>
      </c>
      <c r="T525" t="s">
        <v>4561</v>
      </c>
      <c r="U525" t="s">
        <v>35</v>
      </c>
      <c r="V525">
        <f>VLOOKUP(U525,category2,2,FALSE)</f>
        <v>3</v>
      </c>
      <c r="W525" t="s">
        <v>3230</v>
      </c>
      <c r="X525">
        <f>VLOOKUP(W525,subcat2,3,FALSE)</f>
        <v>8</v>
      </c>
      <c r="Y525" t="s">
        <v>2299</v>
      </c>
      <c r="Z525">
        <v>55.176000000000002</v>
      </c>
      <c r="AA525">
        <v>3</v>
      </c>
      <c r="AB525">
        <v>0.2</v>
      </c>
      <c r="AC525" s="4">
        <v>-12.414599999999997</v>
      </c>
    </row>
    <row r="526" spans="1:29" x14ac:dyDescent="0.25">
      <c r="A526" s="2">
        <v>525</v>
      </c>
      <c r="B526" t="s">
        <v>8005</v>
      </c>
      <c r="C526" s="3">
        <v>42511</v>
      </c>
      <c r="D526" s="3">
        <v>42513</v>
      </c>
      <c r="E526" t="s">
        <v>97</v>
      </c>
      <c r="F526">
        <f>VLOOKUP(E526,SHIPMODE,2,FALSE)</f>
        <v>3</v>
      </c>
      <c r="G526" t="s">
        <v>3364</v>
      </c>
      <c r="H526" t="s">
        <v>463</v>
      </c>
      <c r="I526" t="s">
        <v>9</v>
      </c>
      <c r="J526">
        <f>VLOOKUP(I526,segmentID,2,FALSE)</f>
        <v>1</v>
      </c>
      <c r="K526" t="s">
        <v>3255</v>
      </c>
      <c r="L526">
        <f>VLOOKUP(K526,country2,2,FALSE)</f>
        <v>1</v>
      </c>
      <c r="M526" t="s">
        <v>19</v>
      </c>
      <c r="N526">
        <f>VLOOKUP(Orders!M526,city2,2,FALSE)</f>
        <v>2</v>
      </c>
      <c r="O526" t="s">
        <v>20</v>
      </c>
      <c r="P526">
        <f>VLOOKUP(O526,state2,2,FALSE)</f>
        <v>2</v>
      </c>
      <c r="Q526">
        <v>90032</v>
      </c>
      <c r="R526" t="s">
        <v>21</v>
      </c>
      <c r="S526">
        <f>VLOOKUP(R526,region2,2,FALSE)</f>
        <v>2</v>
      </c>
      <c r="T526" t="s">
        <v>4325</v>
      </c>
      <c r="U526" t="s">
        <v>35</v>
      </c>
      <c r="V526">
        <f>VLOOKUP(U526,category2,2,FALSE)</f>
        <v>3</v>
      </c>
      <c r="W526" t="s">
        <v>3232</v>
      </c>
      <c r="X526">
        <f>VLOOKUP(W526,subcat2,3,FALSE)</f>
        <v>12</v>
      </c>
      <c r="Y526" t="s">
        <v>653</v>
      </c>
      <c r="Z526">
        <v>66.260000000000005</v>
      </c>
      <c r="AA526">
        <v>2</v>
      </c>
      <c r="AB526">
        <v>0</v>
      </c>
      <c r="AC526" s="4">
        <v>27.166600000000003</v>
      </c>
    </row>
    <row r="527" spans="1:29" x14ac:dyDescent="0.25">
      <c r="A527" s="2">
        <v>526</v>
      </c>
      <c r="B527" t="s">
        <v>6946</v>
      </c>
      <c r="C527" s="3">
        <v>42364</v>
      </c>
      <c r="D527" s="3">
        <v>42371</v>
      </c>
      <c r="E527" t="s">
        <v>25</v>
      </c>
      <c r="F527">
        <f>VLOOKUP(E527,SHIPMODE,2,FALSE)</f>
        <v>2</v>
      </c>
      <c r="G527" t="s">
        <v>3460</v>
      </c>
      <c r="H527" t="s">
        <v>848</v>
      </c>
      <c r="I527" t="s">
        <v>9</v>
      </c>
      <c r="J527">
        <f>VLOOKUP(I527,segmentID,2,FALSE)</f>
        <v>1</v>
      </c>
      <c r="K527" t="s">
        <v>3255</v>
      </c>
      <c r="L527">
        <f>VLOOKUP(K527,country2,2,FALSE)</f>
        <v>1</v>
      </c>
      <c r="M527" t="s">
        <v>710</v>
      </c>
      <c r="N527">
        <f>VLOOKUP(Orders!M527,city2,2,FALSE)</f>
        <v>105</v>
      </c>
      <c r="O527" t="s">
        <v>601</v>
      </c>
      <c r="P527">
        <f>VLOOKUP(O527,state2,2,FALSE)</f>
        <v>32</v>
      </c>
      <c r="Q527">
        <v>1841</v>
      </c>
      <c r="R527" t="s">
        <v>79</v>
      </c>
      <c r="S527">
        <f>VLOOKUP(R527,region2,2,FALSE)</f>
        <v>4</v>
      </c>
      <c r="T527" t="s">
        <v>4562</v>
      </c>
      <c r="U527" t="s">
        <v>22</v>
      </c>
      <c r="V527">
        <f>VLOOKUP(U527,category2,2,FALSE)</f>
        <v>2</v>
      </c>
      <c r="W527" t="s">
        <v>3234</v>
      </c>
      <c r="X527">
        <f>VLOOKUP(W527,subcat2,3,FALSE)</f>
        <v>14</v>
      </c>
      <c r="Y527" t="s">
        <v>104</v>
      </c>
      <c r="Z527">
        <v>22.200000000000003</v>
      </c>
      <c r="AA527">
        <v>5</v>
      </c>
      <c r="AB527">
        <v>0</v>
      </c>
      <c r="AC527" s="4">
        <v>10.434000000000001</v>
      </c>
    </row>
    <row r="528" spans="1:29" x14ac:dyDescent="0.25">
      <c r="A528" s="2">
        <v>527</v>
      </c>
      <c r="B528" t="s">
        <v>9313</v>
      </c>
      <c r="C528" s="3">
        <v>43029</v>
      </c>
      <c r="D528" s="3">
        <v>43034</v>
      </c>
      <c r="E528" t="s">
        <v>25</v>
      </c>
      <c r="F528">
        <f>VLOOKUP(E528,SHIPMODE,2,FALSE)</f>
        <v>2</v>
      </c>
      <c r="G528" t="s">
        <v>3461</v>
      </c>
      <c r="H528" t="s">
        <v>850</v>
      </c>
      <c r="I528" t="s">
        <v>52</v>
      </c>
      <c r="J528">
        <f>VLOOKUP(I528,segmentID,2,FALSE)</f>
        <v>3</v>
      </c>
      <c r="K528" t="s">
        <v>3255</v>
      </c>
      <c r="L528">
        <f>VLOOKUP(K528,country2,2,FALSE)</f>
        <v>1</v>
      </c>
      <c r="M528" t="s">
        <v>851</v>
      </c>
      <c r="N528">
        <f>VLOOKUP(Orders!M528,city2,2,FALSE)</f>
        <v>122</v>
      </c>
      <c r="O528" t="s">
        <v>28</v>
      </c>
      <c r="P528">
        <f>VLOOKUP(O528,state2,2,FALSE)</f>
        <v>3</v>
      </c>
      <c r="Q528">
        <v>33801</v>
      </c>
      <c r="R528" t="s">
        <v>12</v>
      </c>
      <c r="S528">
        <f>VLOOKUP(R528,region2,2,FALSE)</f>
        <v>1</v>
      </c>
      <c r="T528" t="s">
        <v>4563</v>
      </c>
      <c r="U528" t="s">
        <v>13</v>
      </c>
      <c r="V528">
        <f>VLOOKUP(U528,category2,2,FALSE)</f>
        <v>1</v>
      </c>
      <c r="W528" t="s">
        <v>3226</v>
      </c>
      <c r="X528">
        <f>VLOOKUP(W528,subcat2,3,FALSE)</f>
        <v>2</v>
      </c>
      <c r="Y528" t="s">
        <v>2041</v>
      </c>
      <c r="Z528">
        <v>683.95200000000011</v>
      </c>
      <c r="AA528">
        <v>3</v>
      </c>
      <c r="AB528">
        <v>0.2</v>
      </c>
      <c r="AC528" s="4">
        <v>42.746999999999986</v>
      </c>
    </row>
    <row r="529" spans="1:29" x14ac:dyDescent="0.25">
      <c r="A529" s="2">
        <v>528</v>
      </c>
      <c r="B529" t="s">
        <v>9313</v>
      </c>
      <c r="C529" s="3">
        <v>43029</v>
      </c>
      <c r="D529" s="3">
        <v>43034</v>
      </c>
      <c r="E529" t="s">
        <v>25</v>
      </c>
      <c r="F529">
        <f>VLOOKUP(E529,SHIPMODE,2,FALSE)</f>
        <v>2</v>
      </c>
      <c r="G529" t="s">
        <v>3461</v>
      </c>
      <c r="H529" t="s">
        <v>850</v>
      </c>
      <c r="I529" t="s">
        <v>52</v>
      </c>
      <c r="J529">
        <f>VLOOKUP(I529,segmentID,2,FALSE)</f>
        <v>3</v>
      </c>
      <c r="K529" t="s">
        <v>3255</v>
      </c>
      <c r="L529">
        <f>VLOOKUP(K529,country2,2,FALSE)</f>
        <v>1</v>
      </c>
      <c r="M529" t="s">
        <v>851</v>
      </c>
      <c r="N529">
        <f>VLOOKUP(Orders!M529,city2,2,FALSE)</f>
        <v>122</v>
      </c>
      <c r="O529" t="s">
        <v>28</v>
      </c>
      <c r="P529">
        <f>VLOOKUP(O529,state2,2,FALSE)</f>
        <v>3</v>
      </c>
      <c r="Q529">
        <v>33801</v>
      </c>
      <c r="R529" t="s">
        <v>12</v>
      </c>
      <c r="S529">
        <f>VLOOKUP(R529,region2,2,FALSE)</f>
        <v>1</v>
      </c>
      <c r="T529" t="s">
        <v>4391</v>
      </c>
      <c r="U529" t="s">
        <v>13</v>
      </c>
      <c r="V529">
        <f>VLOOKUP(U529,category2,2,FALSE)</f>
        <v>1</v>
      </c>
      <c r="W529" t="s">
        <v>3228</v>
      </c>
      <c r="X529">
        <f>VLOOKUP(W529,subcat2,3,FALSE)</f>
        <v>6</v>
      </c>
      <c r="Y529" t="s">
        <v>2151</v>
      </c>
      <c r="Z529">
        <v>45.695999999999998</v>
      </c>
      <c r="AA529">
        <v>3</v>
      </c>
      <c r="AB529">
        <v>0.2</v>
      </c>
      <c r="AC529" s="4">
        <v>5.1407999999999916</v>
      </c>
    </row>
    <row r="530" spans="1:29" x14ac:dyDescent="0.25">
      <c r="A530" s="2">
        <v>529</v>
      </c>
      <c r="B530" t="s">
        <v>6947</v>
      </c>
      <c r="C530" s="3">
        <v>42250</v>
      </c>
      <c r="D530" s="3">
        <v>42254</v>
      </c>
      <c r="E530" t="s">
        <v>25</v>
      </c>
      <c r="F530">
        <f>VLOOKUP(E530,SHIPMODE,2,FALSE)</f>
        <v>2</v>
      </c>
      <c r="G530" t="s">
        <v>3462</v>
      </c>
      <c r="H530" t="s">
        <v>853</v>
      </c>
      <c r="I530" t="s">
        <v>9</v>
      </c>
      <c r="J530">
        <f>VLOOKUP(I530,segmentID,2,FALSE)</f>
        <v>1</v>
      </c>
      <c r="K530" t="s">
        <v>3255</v>
      </c>
      <c r="L530">
        <f>VLOOKUP(K530,country2,2,FALSE)</f>
        <v>1</v>
      </c>
      <c r="M530" t="s">
        <v>77</v>
      </c>
      <c r="N530">
        <f>VLOOKUP(Orders!M530,city2,2,FALSE)</f>
        <v>11</v>
      </c>
      <c r="O530" t="s">
        <v>78</v>
      </c>
      <c r="P530">
        <f>VLOOKUP(O530,state2,2,FALSE)</f>
        <v>10</v>
      </c>
      <c r="Q530">
        <v>19134</v>
      </c>
      <c r="R530" t="s">
        <v>79</v>
      </c>
      <c r="S530">
        <f>VLOOKUP(R530,region2,2,FALSE)</f>
        <v>4</v>
      </c>
      <c r="T530" t="s">
        <v>4564</v>
      </c>
      <c r="U530" t="s">
        <v>22</v>
      </c>
      <c r="V530">
        <f>VLOOKUP(U530,category2,2,FALSE)</f>
        <v>2</v>
      </c>
      <c r="W530" t="s">
        <v>3227</v>
      </c>
      <c r="X530">
        <f>VLOOKUP(W530,subcat2,3,FALSE)</f>
        <v>5</v>
      </c>
      <c r="Y530" t="s">
        <v>1281</v>
      </c>
      <c r="Z530">
        <v>36.336000000000006</v>
      </c>
      <c r="AA530">
        <v>3</v>
      </c>
      <c r="AB530">
        <v>0.2</v>
      </c>
      <c r="AC530" s="4">
        <v>-7.2672000000000043</v>
      </c>
    </row>
    <row r="531" spans="1:29" x14ac:dyDescent="0.25">
      <c r="A531" s="2">
        <v>530</v>
      </c>
      <c r="B531" t="s">
        <v>6947</v>
      </c>
      <c r="C531" s="3">
        <v>42250</v>
      </c>
      <c r="D531" s="3">
        <v>42254</v>
      </c>
      <c r="E531" t="s">
        <v>25</v>
      </c>
      <c r="F531">
        <f>VLOOKUP(E531,SHIPMODE,2,FALSE)</f>
        <v>2</v>
      </c>
      <c r="G531" t="s">
        <v>3462</v>
      </c>
      <c r="H531" t="s">
        <v>853</v>
      </c>
      <c r="I531" t="s">
        <v>9</v>
      </c>
      <c r="J531">
        <f>VLOOKUP(I531,segmentID,2,FALSE)</f>
        <v>1</v>
      </c>
      <c r="K531" t="s">
        <v>3255</v>
      </c>
      <c r="L531">
        <f>VLOOKUP(K531,country2,2,FALSE)</f>
        <v>1</v>
      </c>
      <c r="M531" t="s">
        <v>77</v>
      </c>
      <c r="N531">
        <f>VLOOKUP(Orders!M531,city2,2,FALSE)</f>
        <v>11</v>
      </c>
      <c r="O531" t="s">
        <v>78</v>
      </c>
      <c r="P531">
        <f>VLOOKUP(O531,state2,2,FALSE)</f>
        <v>10</v>
      </c>
      <c r="Q531">
        <v>19134</v>
      </c>
      <c r="R531" t="s">
        <v>79</v>
      </c>
      <c r="S531">
        <f>VLOOKUP(R531,region2,2,FALSE)</f>
        <v>4</v>
      </c>
      <c r="T531" t="s">
        <v>4565</v>
      </c>
      <c r="U531" t="s">
        <v>22</v>
      </c>
      <c r="V531">
        <f>VLOOKUP(U531,category2,2,FALSE)</f>
        <v>2</v>
      </c>
      <c r="W531" t="s">
        <v>3233</v>
      </c>
      <c r="X531">
        <f>VLOOKUP(W531,subcat2,3,FALSE)</f>
        <v>15</v>
      </c>
      <c r="Y531" t="s">
        <v>1785</v>
      </c>
      <c r="Z531">
        <v>666.24800000000005</v>
      </c>
      <c r="AA531">
        <v>1</v>
      </c>
      <c r="AB531">
        <v>0.2</v>
      </c>
      <c r="AC531" s="4">
        <v>-149.9058</v>
      </c>
    </row>
    <row r="532" spans="1:29" x14ac:dyDescent="0.25">
      <c r="A532" s="2">
        <v>531</v>
      </c>
      <c r="B532" t="s">
        <v>6947</v>
      </c>
      <c r="C532" s="3">
        <v>42250</v>
      </c>
      <c r="D532" s="3">
        <v>42254</v>
      </c>
      <c r="E532" t="s">
        <v>25</v>
      </c>
      <c r="F532">
        <f>VLOOKUP(E532,SHIPMODE,2,FALSE)</f>
        <v>2</v>
      </c>
      <c r="G532" t="s">
        <v>3462</v>
      </c>
      <c r="H532" t="s">
        <v>853</v>
      </c>
      <c r="I532" t="s">
        <v>9</v>
      </c>
      <c r="J532">
        <f>VLOOKUP(I532,segmentID,2,FALSE)</f>
        <v>1</v>
      </c>
      <c r="K532" t="s">
        <v>3255</v>
      </c>
      <c r="L532">
        <f>VLOOKUP(K532,country2,2,FALSE)</f>
        <v>1</v>
      </c>
      <c r="M532" t="s">
        <v>77</v>
      </c>
      <c r="N532">
        <f>VLOOKUP(Orders!M532,city2,2,FALSE)</f>
        <v>11</v>
      </c>
      <c r="O532" t="s">
        <v>78</v>
      </c>
      <c r="P532">
        <f>VLOOKUP(O532,state2,2,FALSE)</f>
        <v>10</v>
      </c>
      <c r="Q532">
        <v>19134</v>
      </c>
      <c r="R532" t="s">
        <v>79</v>
      </c>
      <c r="S532">
        <f>VLOOKUP(R532,region2,2,FALSE)</f>
        <v>4</v>
      </c>
      <c r="T532" t="s">
        <v>4566</v>
      </c>
      <c r="U532" t="s">
        <v>22</v>
      </c>
      <c r="V532">
        <f>VLOOKUP(U532,category2,2,FALSE)</f>
        <v>2</v>
      </c>
      <c r="W532" t="s">
        <v>103</v>
      </c>
      <c r="X532">
        <f>VLOOKUP(W532,subcat2,3,FALSE)</f>
        <v>13</v>
      </c>
      <c r="Y532" t="s">
        <v>3173</v>
      </c>
      <c r="Z532">
        <v>52.512</v>
      </c>
      <c r="AA532">
        <v>6</v>
      </c>
      <c r="AB532">
        <v>0.2</v>
      </c>
      <c r="AC532" s="4">
        <v>19.692</v>
      </c>
    </row>
    <row r="533" spans="1:29" x14ac:dyDescent="0.25">
      <c r="A533" s="2">
        <v>532</v>
      </c>
      <c r="B533" t="s">
        <v>6948</v>
      </c>
      <c r="C533" s="3">
        <v>42315</v>
      </c>
      <c r="D533" s="3">
        <v>42317</v>
      </c>
      <c r="E533" t="s">
        <v>7</v>
      </c>
      <c r="F533">
        <f>VLOOKUP(E533,SHIPMODE,2,FALSE)</f>
        <v>1</v>
      </c>
      <c r="G533" t="s">
        <v>3463</v>
      </c>
      <c r="H533" t="s">
        <v>856</v>
      </c>
      <c r="I533" t="s">
        <v>18</v>
      </c>
      <c r="J533">
        <f>VLOOKUP(I533,segmentID,2,FALSE)</f>
        <v>2</v>
      </c>
      <c r="K533" t="s">
        <v>3255</v>
      </c>
      <c r="L533">
        <f>VLOOKUP(K533,country2,2,FALSE)</f>
        <v>1</v>
      </c>
      <c r="M533" t="s">
        <v>19</v>
      </c>
      <c r="N533">
        <f>VLOOKUP(Orders!M533,city2,2,FALSE)</f>
        <v>2</v>
      </c>
      <c r="O533" t="s">
        <v>20</v>
      </c>
      <c r="P533">
        <f>VLOOKUP(O533,state2,2,FALSE)</f>
        <v>2</v>
      </c>
      <c r="Q533">
        <v>90036</v>
      </c>
      <c r="R533" t="s">
        <v>21</v>
      </c>
      <c r="S533">
        <f>VLOOKUP(R533,region2,2,FALSE)</f>
        <v>2</v>
      </c>
      <c r="T533" t="s">
        <v>4567</v>
      </c>
      <c r="U533" t="s">
        <v>13</v>
      </c>
      <c r="V533">
        <f>VLOOKUP(U533,category2,2,FALSE)</f>
        <v>1</v>
      </c>
      <c r="W533" t="s">
        <v>3226</v>
      </c>
      <c r="X533">
        <f>VLOOKUP(W533,subcat2,3,FALSE)</f>
        <v>2</v>
      </c>
      <c r="Y533" t="s">
        <v>857</v>
      </c>
      <c r="Z533">
        <v>190.72000000000003</v>
      </c>
      <c r="AA533">
        <v>1</v>
      </c>
      <c r="AB533">
        <v>0.2</v>
      </c>
      <c r="AC533" s="4">
        <v>11.919999999999987</v>
      </c>
    </row>
    <row r="534" spans="1:29" x14ac:dyDescent="0.25">
      <c r="A534" s="2">
        <v>533</v>
      </c>
      <c r="B534" t="s">
        <v>9314</v>
      </c>
      <c r="C534" s="3">
        <v>42985</v>
      </c>
      <c r="D534" s="3">
        <v>42989</v>
      </c>
      <c r="E534" t="s">
        <v>25</v>
      </c>
      <c r="F534">
        <f>VLOOKUP(E534,SHIPMODE,2,FALSE)</f>
        <v>2</v>
      </c>
      <c r="G534" t="s">
        <v>3464</v>
      </c>
      <c r="H534" t="s">
        <v>858</v>
      </c>
      <c r="I534" t="s">
        <v>9</v>
      </c>
      <c r="J534">
        <f>VLOOKUP(I534,segmentID,2,FALSE)</f>
        <v>1</v>
      </c>
      <c r="K534" t="s">
        <v>3255</v>
      </c>
      <c r="L534">
        <f>VLOOKUP(K534,country2,2,FALSE)</f>
        <v>1</v>
      </c>
      <c r="M534" t="s">
        <v>19</v>
      </c>
      <c r="N534">
        <f>VLOOKUP(Orders!M534,city2,2,FALSE)</f>
        <v>2</v>
      </c>
      <c r="O534" t="s">
        <v>20</v>
      </c>
      <c r="P534">
        <f>VLOOKUP(O534,state2,2,FALSE)</f>
        <v>2</v>
      </c>
      <c r="Q534">
        <v>90032</v>
      </c>
      <c r="R534" t="s">
        <v>21</v>
      </c>
      <c r="S534">
        <f>VLOOKUP(R534,region2,2,FALSE)</f>
        <v>2</v>
      </c>
      <c r="T534" t="s">
        <v>4568</v>
      </c>
      <c r="U534" t="s">
        <v>13</v>
      </c>
      <c r="V534">
        <f>VLOOKUP(U534,category2,2,FALSE)</f>
        <v>1</v>
      </c>
      <c r="W534" t="s">
        <v>3228</v>
      </c>
      <c r="X534">
        <f>VLOOKUP(W534,subcat2,3,FALSE)</f>
        <v>6</v>
      </c>
      <c r="Y534" t="s">
        <v>2655</v>
      </c>
      <c r="Z534">
        <v>47.94</v>
      </c>
      <c r="AA534">
        <v>3</v>
      </c>
      <c r="AB534">
        <v>0</v>
      </c>
      <c r="AC534" s="4">
        <v>2.3969999999999985</v>
      </c>
    </row>
    <row r="535" spans="1:29" x14ac:dyDescent="0.25">
      <c r="A535" s="2">
        <v>534</v>
      </c>
      <c r="B535" t="s">
        <v>8006</v>
      </c>
      <c r="C535" s="3">
        <v>42519</v>
      </c>
      <c r="D535" s="3">
        <v>42522</v>
      </c>
      <c r="E535" t="s">
        <v>7</v>
      </c>
      <c r="F535">
        <f>VLOOKUP(E535,SHIPMODE,2,FALSE)</f>
        <v>1</v>
      </c>
      <c r="G535" t="s">
        <v>3465</v>
      </c>
      <c r="H535" t="s">
        <v>860</v>
      </c>
      <c r="I535" t="s">
        <v>9</v>
      </c>
      <c r="J535">
        <f>VLOOKUP(I535,segmentID,2,FALSE)</f>
        <v>1</v>
      </c>
      <c r="K535" t="s">
        <v>3255</v>
      </c>
      <c r="L535">
        <f>VLOOKUP(K535,country2,2,FALSE)</f>
        <v>1</v>
      </c>
      <c r="M535" t="s">
        <v>861</v>
      </c>
      <c r="N535">
        <f>VLOOKUP(Orders!M535,city2,2,FALSE)</f>
        <v>123</v>
      </c>
      <c r="O535" t="s">
        <v>184</v>
      </c>
      <c r="P535">
        <f>VLOOKUP(O535,state2,2,FALSE)</f>
        <v>20</v>
      </c>
      <c r="Q535">
        <v>36116</v>
      </c>
      <c r="R535" t="s">
        <v>12</v>
      </c>
      <c r="S535">
        <f>VLOOKUP(R535,region2,2,FALSE)</f>
        <v>1</v>
      </c>
      <c r="T535" t="s">
        <v>4569</v>
      </c>
      <c r="U535" t="s">
        <v>35</v>
      </c>
      <c r="V535">
        <f>VLOOKUP(U535,category2,2,FALSE)</f>
        <v>3</v>
      </c>
      <c r="W535" t="s">
        <v>3230</v>
      </c>
      <c r="X535">
        <f>VLOOKUP(W535,subcat2,3,FALSE)</f>
        <v>8</v>
      </c>
      <c r="Y535" t="s">
        <v>1957</v>
      </c>
      <c r="Z535">
        <v>979.95</v>
      </c>
      <c r="AA535">
        <v>5</v>
      </c>
      <c r="AB535">
        <v>0</v>
      </c>
      <c r="AC535" s="4">
        <v>274.38600000000008</v>
      </c>
    </row>
    <row r="536" spans="1:29" x14ac:dyDescent="0.25">
      <c r="A536" s="2">
        <v>535</v>
      </c>
      <c r="B536" t="s">
        <v>8006</v>
      </c>
      <c r="C536" s="3">
        <v>42519</v>
      </c>
      <c r="D536" s="3">
        <v>42522</v>
      </c>
      <c r="E536" t="s">
        <v>7</v>
      </c>
      <c r="F536">
        <f>VLOOKUP(E536,SHIPMODE,2,FALSE)</f>
        <v>1</v>
      </c>
      <c r="G536" t="s">
        <v>3465</v>
      </c>
      <c r="H536" t="s">
        <v>860</v>
      </c>
      <c r="I536" t="s">
        <v>9</v>
      </c>
      <c r="J536">
        <f>VLOOKUP(I536,segmentID,2,FALSE)</f>
        <v>1</v>
      </c>
      <c r="K536" t="s">
        <v>3255</v>
      </c>
      <c r="L536">
        <f>VLOOKUP(K536,country2,2,FALSE)</f>
        <v>1</v>
      </c>
      <c r="M536" t="s">
        <v>861</v>
      </c>
      <c r="N536">
        <f>VLOOKUP(Orders!M536,city2,2,FALSE)</f>
        <v>123</v>
      </c>
      <c r="O536" t="s">
        <v>184</v>
      </c>
      <c r="P536">
        <f>VLOOKUP(O536,state2,2,FALSE)</f>
        <v>20</v>
      </c>
      <c r="Q536">
        <v>36116</v>
      </c>
      <c r="R536" t="s">
        <v>12</v>
      </c>
      <c r="S536">
        <f>VLOOKUP(R536,region2,2,FALSE)</f>
        <v>1</v>
      </c>
      <c r="T536" t="s">
        <v>4356</v>
      </c>
      <c r="U536" t="s">
        <v>22</v>
      </c>
      <c r="V536">
        <f>VLOOKUP(U536,category2,2,FALSE)</f>
        <v>2</v>
      </c>
      <c r="W536" t="s">
        <v>3231</v>
      </c>
      <c r="X536">
        <f>VLOOKUP(W536,subcat2,3,FALSE)</f>
        <v>9</v>
      </c>
      <c r="Y536" t="s">
        <v>1711</v>
      </c>
      <c r="Z536">
        <v>22.75</v>
      </c>
      <c r="AA536">
        <v>5</v>
      </c>
      <c r="AB536">
        <v>0</v>
      </c>
      <c r="AC536" s="4">
        <v>11.375</v>
      </c>
    </row>
    <row r="537" spans="1:29" x14ac:dyDescent="0.25">
      <c r="A537" s="2">
        <v>536</v>
      </c>
      <c r="B537" t="s">
        <v>8007</v>
      </c>
      <c r="C537" s="3">
        <v>42561</v>
      </c>
      <c r="D537" s="3">
        <v>42567</v>
      </c>
      <c r="E537" t="s">
        <v>25</v>
      </c>
      <c r="F537">
        <f>VLOOKUP(E537,SHIPMODE,2,FALSE)</f>
        <v>2</v>
      </c>
      <c r="G537" t="s">
        <v>3466</v>
      </c>
      <c r="H537" t="s">
        <v>864</v>
      </c>
      <c r="I537" t="s">
        <v>9</v>
      </c>
      <c r="J537">
        <f>VLOOKUP(I537,segmentID,2,FALSE)</f>
        <v>1</v>
      </c>
      <c r="K537" t="s">
        <v>3255</v>
      </c>
      <c r="L537">
        <f>VLOOKUP(K537,country2,2,FALSE)</f>
        <v>1</v>
      </c>
      <c r="M537" t="s">
        <v>865</v>
      </c>
      <c r="N537">
        <f>VLOOKUP(Orders!M537,city2,2,FALSE)</f>
        <v>124</v>
      </c>
      <c r="O537" t="s">
        <v>160</v>
      </c>
      <c r="P537">
        <f>VLOOKUP(O537,state2,2,FALSE)</f>
        <v>17</v>
      </c>
      <c r="Q537">
        <v>85204</v>
      </c>
      <c r="R537" t="s">
        <v>21</v>
      </c>
      <c r="S537">
        <f>VLOOKUP(R537,region2,2,FALSE)</f>
        <v>2</v>
      </c>
      <c r="T537" t="s">
        <v>4570</v>
      </c>
      <c r="U537" t="s">
        <v>22</v>
      </c>
      <c r="V537">
        <f>VLOOKUP(U537,category2,2,FALSE)</f>
        <v>2</v>
      </c>
      <c r="W537" t="s">
        <v>3227</v>
      </c>
      <c r="X537">
        <f>VLOOKUP(W537,subcat2,3,FALSE)</f>
        <v>5</v>
      </c>
      <c r="Y537" t="s">
        <v>624</v>
      </c>
      <c r="Z537">
        <v>16.768000000000001</v>
      </c>
      <c r="AA537">
        <v>2</v>
      </c>
      <c r="AB537">
        <v>0.2</v>
      </c>
      <c r="AC537" s="4">
        <v>1.4672000000000001</v>
      </c>
    </row>
    <row r="538" spans="1:29" x14ac:dyDescent="0.25">
      <c r="A538" s="2">
        <v>537</v>
      </c>
      <c r="B538" t="s">
        <v>9315</v>
      </c>
      <c r="C538" s="3">
        <v>42981</v>
      </c>
      <c r="D538" s="3">
        <v>42986</v>
      </c>
      <c r="E538" t="s">
        <v>7</v>
      </c>
      <c r="F538">
        <f>VLOOKUP(E538,SHIPMODE,2,FALSE)</f>
        <v>1</v>
      </c>
      <c r="G538" t="s">
        <v>3467</v>
      </c>
      <c r="H538" t="s">
        <v>867</v>
      </c>
      <c r="I538" t="s">
        <v>9</v>
      </c>
      <c r="J538">
        <f>VLOOKUP(I538,segmentID,2,FALSE)</f>
        <v>1</v>
      </c>
      <c r="K538" t="s">
        <v>3255</v>
      </c>
      <c r="L538">
        <f>VLOOKUP(K538,country2,2,FALSE)</f>
        <v>1</v>
      </c>
      <c r="M538" t="s">
        <v>156</v>
      </c>
      <c r="N538">
        <f>VLOOKUP(Orders!M538,city2,2,FALSE)</f>
        <v>23</v>
      </c>
      <c r="O538" t="s">
        <v>110</v>
      </c>
      <c r="P538">
        <f>VLOOKUP(O538,state2,2,FALSE)</f>
        <v>11</v>
      </c>
      <c r="Q538">
        <v>60653</v>
      </c>
      <c r="R538" t="s">
        <v>55</v>
      </c>
      <c r="S538">
        <f>VLOOKUP(R538,region2,2,FALSE)</f>
        <v>3</v>
      </c>
      <c r="T538" t="s">
        <v>4571</v>
      </c>
      <c r="U538" t="s">
        <v>22</v>
      </c>
      <c r="V538">
        <f>VLOOKUP(U538,category2,2,FALSE)</f>
        <v>2</v>
      </c>
      <c r="W538" t="s">
        <v>3231</v>
      </c>
      <c r="X538">
        <f>VLOOKUP(W538,subcat2,3,FALSE)</f>
        <v>9</v>
      </c>
      <c r="Y538" t="s">
        <v>1134</v>
      </c>
      <c r="Z538">
        <v>42.615999999999993</v>
      </c>
      <c r="AA538">
        <v>7</v>
      </c>
      <c r="AB538">
        <v>0.8</v>
      </c>
      <c r="AC538" s="4">
        <v>-68.185600000000022</v>
      </c>
    </row>
    <row r="539" spans="1:29" x14ac:dyDescent="0.25">
      <c r="A539" s="2">
        <v>538</v>
      </c>
      <c r="B539" t="s">
        <v>6949</v>
      </c>
      <c r="C539" s="3">
        <v>42341</v>
      </c>
      <c r="D539" s="3">
        <v>42346</v>
      </c>
      <c r="E539" t="s">
        <v>25</v>
      </c>
      <c r="F539">
        <f>VLOOKUP(E539,SHIPMODE,2,FALSE)</f>
        <v>2</v>
      </c>
      <c r="G539" t="s">
        <v>3343</v>
      </c>
      <c r="H539" t="s">
        <v>375</v>
      </c>
      <c r="I539" t="s">
        <v>52</v>
      </c>
      <c r="J539">
        <f>VLOOKUP(I539,segmentID,2,FALSE)</f>
        <v>3</v>
      </c>
      <c r="K539" t="s">
        <v>3255</v>
      </c>
      <c r="L539">
        <f>VLOOKUP(K539,country2,2,FALSE)</f>
        <v>1</v>
      </c>
      <c r="M539" t="s">
        <v>138</v>
      </c>
      <c r="N539">
        <f>VLOOKUP(Orders!M539,city2,2,FALSE)</f>
        <v>21</v>
      </c>
      <c r="O539" t="s">
        <v>139</v>
      </c>
      <c r="P539">
        <f>VLOOKUP(O539,state2,2,FALSE)</f>
        <v>16</v>
      </c>
      <c r="Q539">
        <v>10009</v>
      </c>
      <c r="R539" t="s">
        <v>79</v>
      </c>
      <c r="S539">
        <f>VLOOKUP(R539,region2,2,FALSE)</f>
        <v>4</v>
      </c>
      <c r="T539" t="s">
        <v>4572</v>
      </c>
      <c r="U539" t="s">
        <v>22</v>
      </c>
      <c r="V539">
        <f>VLOOKUP(U539,category2,2,FALSE)</f>
        <v>2</v>
      </c>
      <c r="W539" t="s">
        <v>3231</v>
      </c>
      <c r="X539">
        <f>VLOOKUP(W539,subcat2,3,FALSE)</f>
        <v>9</v>
      </c>
      <c r="Y539" t="s">
        <v>1532</v>
      </c>
      <c r="Z539">
        <v>10.752000000000001</v>
      </c>
      <c r="AA539">
        <v>4</v>
      </c>
      <c r="AB539">
        <v>0.2</v>
      </c>
      <c r="AC539" s="4">
        <v>3.359999999999999</v>
      </c>
    </row>
    <row r="540" spans="1:29" x14ac:dyDescent="0.25">
      <c r="A540" s="2">
        <v>539</v>
      </c>
      <c r="B540" t="s">
        <v>6950</v>
      </c>
      <c r="C540" s="3">
        <v>42345</v>
      </c>
      <c r="D540" s="3">
        <v>42349</v>
      </c>
      <c r="E540" t="s">
        <v>25</v>
      </c>
      <c r="F540">
        <f>VLOOKUP(E540,SHIPMODE,2,FALSE)</f>
        <v>2</v>
      </c>
      <c r="G540" t="s">
        <v>3468</v>
      </c>
      <c r="H540" t="s">
        <v>870</v>
      </c>
      <c r="I540" t="s">
        <v>9</v>
      </c>
      <c r="J540">
        <f>VLOOKUP(I540,segmentID,2,FALSE)</f>
        <v>1</v>
      </c>
      <c r="K540" t="s">
        <v>3255</v>
      </c>
      <c r="L540">
        <f>VLOOKUP(K540,country2,2,FALSE)</f>
        <v>1</v>
      </c>
      <c r="M540" t="s">
        <v>10</v>
      </c>
      <c r="N540">
        <f>VLOOKUP(Orders!M540,city2,2,FALSE)</f>
        <v>1</v>
      </c>
      <c r="O540" t="s">
        <v>11</v>
      </c>
      <c r="P540">
        <f>VLOOKUP(O540,state2,2,FALSE)</f>
        <v>1</v>
      </c>
      <c r="Q540">
        <v>42420</v>
      </c>
      <c r="R540" t="s">
        <v>12</v>
      </c>
      <c r="S540">
        <f>VLOOKUP(R540,region2,2,FALSE)</f>
        <v>1</v>
      </c>
      <c r="T540" t="s">
        <v>4573</v>
      </c>
      <c r="U540" t="s">
        <v>22</v>
      </c>
      <c r="V540">
        <f>VLOOKUP(U540,category2,2,FALSE)</f>
        <v>2</v>
      </c>
      <c r="W540" t="s">
        <v>38</v>
      </c>
      <c r="X540">
        <f>VLOOKUP(W540,subcat2,3,FALSE)</f>
        <v>10</v>
      </c>
      <c r="Y540" t="s">
        <v>3012</v>
      </c>
      <c r="Z540">
        <v>152.94</v>
      </c>
      <c r="AA540">
        <v>3</v>
      </c>
      <c r="AB540">
        <v>0</v>
      </c>
      <c r="AC540" s="4">
        <v>41.293800000000005</v>
      </c>
    </row>
    <row r="541" spans="1:29" x14ac:dyDescent="0.25">
      <c r="A541" s="2">
        <v>540</v>
      </c>
      <c r="B541" t="s">
        <v>6950</v>
      </c>
      <c r="C541" s="3">
        <v>42345</v>
      </c>
      <c r="D541" s="3">
        <v>42349</v>
      </c>
      <c r="E541" t="s">
        <v>25</v>
      </c>
      <c r="F541">
        <f>VLOOKUP(E541,SHIPMODE,2,FALSE)</f>
        <v>2</v>
      </c>
      <c r="G541" t="s">
        <v>3468</v>
      </c>
      <c r="H541" t="s">
        <v>870</v>
      </c>
      <c r="I541" t="s">
        <v>9</v>
      </c>
      <c r="J541">
        <f>VLOOKUP(I541,segmentID,2,FALSE)</f>
        <v>1</v>
      </c>
      <c r="K541" t="s">
        <v>3255</v>
      </c>
      <c r="L541">
        <f>VLOOKUP(K541,country2,2,FALSE)</f>
        <v>1</v>
      </c>
      <c r="M541" t="s">
        <v>10</v>
      </c>
      <c r="N541">
        <f>VLOOKUP(Orders!M541,city2,2,FALSE)</f>
        <v>1</v>
      </c>
      <c r="O541" t="s">
        <v>11</v>
      </c>
      <c r="P541">
        <f>VLOOKUP(O541,state2,2,FALSE)</f>
        <v>1</v>
      </c>
      <c r="Q541">
        <v>42420</v>
      </c>
      <c r="R541" t="s">
        <v>12</v>
      </c>
      <c r="S541">
        <f>VLOOKUP(R541,region2,2,FALSE)</f>
        <v>1</v>
      </c>
      <c r="T541" t="s">
        <v>4574</v>
      </c>
      <c r="U541" t="s">
        <v>13</v>
      </c>
      <c r="V541">
        <f>VLOOKUP(U541,category2,2,FALSE)</f>
        <v>1</v>
      </c>
      <c r="W541" t="s">
        <v>3226</v>
      </c>
      <c r="X541">
        <f>VLOOKUP(W541,subcat2,3,FALSE)</f>
        <v>2</v>
      </c>
      <c r="Y541" t="s">
        <v>2419</v>
      </c>
      <c r="Z541">
        <v>283.92</v>
      </c>
      <c r="AA541">
        <v>4</v>
      </c>
      <c r="AB541">
        <v>0</v>
      </c>
      <c r="AC541" s="4">
        <v>70.980000000000018</v>
      </c>
    </row>
    <row r="542" spans="1:29" x14ac:dyDescent="0.25">
      <c r="A542" s="2">
        <v>541</v>
      </c>
      <c r="B542" t="s">
        <v>5980</v>
      </c>
      <c r="C542" s="3">
        <v>41671</v>
      </c>
      <c r="D542" s="3">
        <v>41673</v>
      </c>
      <c r="E542" t="s">
        <v>97</v>
      </c>
      <c r="F542">
        <f>VLOOKUP(E542,SHIPMODE,2,FALSE)</f>
        <v>3</v>
      </c>
      <c r="G542" t="s">
        <v>3469</v>
      </c>
      <c r="H542" t="s">
        <v>873</v>
      </c>
      <c r="I542" t="s">
        <v>9</v>
      </c>
      <c r="J542">
        <f>VLOOKUP(I542,segmentID,2,FALSE)</f>
        <v>1</v>
      </c>
      <c r="K542" t="s">
        <v>3255</v>
      </c>
      <c r="L542">
        <f>VLOOKUP(K542,country2,2,FALSE)</f>
        <v>1</v>
      </c>
      <c r="M542" t="s">
        <v>874</v>
      </c>
      <c r="N542">
        <f>VLOOKUP(Orders!M542,city2,2,FALSE)</f>
        <v>125</v>
      </c>
      <c r="O542" t="s">
        <v>60</v>
      </c>
      <c r="P542">
        <f>VLOOKUP(O542,state2,2,FALSE)</f>
        <v>7</v>
      </c>
      <c r="Q542">
        <v>54302</v>
      </c>
      <c r="R542" t="s">
        <v>55</v>
      </c>
      <c r="S542">
        <f>VLOOKUP(R542,region2,2,FALSE)</f>
        <v>3</v>
      </c>
      <c r="T542" t="s">
        <v>4575</v>
      </c>
      <c r="U542" t="s">
        <v>35</v>
      </c>
      <c r="V542">
        <f>VLOOKUP(U542,category2,2,FALSE)</f>
        <v>3</v>
      </c>
      <c r="W542" t="s">
        <v>3232</v>
      </c>
      <c r="X542">
        <f>VLOOKUP(W542,subcat2,3,FALSE)</f>
        <v>12</v>
      </c>
      <c r="Y542" t="s">
        <v>731</v>
      </c>
      <c r="Z542">
        <v>468.90000000000003</v>
      </c>
      <c r="AA542">
        <v>6</v>
      </c>
      <c r="AB542">
        <v>0</v>
      </c>
      <c r="AC542" s="4">
        <v>206.31600000000006</v>
      </c>
    </row>
    <row r="543" spans="1:29" x14ac:dyDescent="0.25">
      <c r="A543" s="2">
        <v>542</v>
      </c>
      <c r="B543" t="s">
        <v>8008</v>
      </c>
      <c r="C543" s="3">
        <v>42565</v>
      </c>
      <c r="D543" s="3">
        <v>42568</v>
      </c>
      <c r="E543" t="s">
        <v>97</v>
      </c>
      <c r="F543">
        <f>VLOOKUP(E543,SHIPMODE,2,FALSE)</f>
        <v>3</v>
      </c>
      <c r="G543" t="s">
        <v>3275</v>
      </c>
      <c r="H543" t="s">
        <v>114</v>
      </c>
      <c r="I543" t="s">
        <v>18</v>
      </c>
      <c r="J543">
        <f>VLOOKUP(I543,segmentID,2,FALSE)</f>
        <v>2</v>
      </c>
      <c r="K543" t="s">
        <v>3255</v>
      </c>
      <c r="L543">
        <f>VLOOKUP(K543,country2,2,FALSE)</f>
        <v>1</v>
      </c>
      <c r="M543" t="s">
        <v>636</v>
      </c>
      <c r="N543">
        <f>VLOOKUP(Orders!M543,city2,2,FALSE)</f>
        <v>94</v>
      </c>
      <c r="O543" t="s">
        <v>160</v>
      </c>
      <c r="P543">
        <f>VLOOKUP(O543,state2,2,FALSE)</f>
        <v>17</v>
      </c>
      <c r="Q543">
        <v>85705</v>
      </c>
      <c r="R543" t="s">
        <v>21</v>
      </c>
      <c r="S543">
        <f>VLOOKUP(R543,region2,2,FALSE)</f>
        <v>2</v>
      </c>
      <c r="T543" t="s">
        <v>4576</v>
      </c>
      <c r="U543" t="s">
        <v>35</v>
      </c>
      <c r="V543">
        <f>VLOOKUP(U543,category2,2,FALSE)</f>
        <v>3</v>
      </c>
      <c r="W543" t="s">
        <v>3230</v>
      </c>
      <c r="X543">
        <f>VLOOKUP(W543,subcat2,3,FALSE)</f>
        <v>8</v>
      </c>
      <c r="Y543" t="s">
        <v>2433</v>
      </c>
      <c r="Z543">
        <v>380.86400000000003</v>
      </c>
      <c r="AA543">
        <v>8</v>
      </c>
      <c r="AB543">
        <v>0.2</v>
      </c>
      <c r="AC543" s="4">
        <v>38.086400000000026</v>
      </c>
    </row>
    <row r="544" spans="1:29" x14ac:dyDescent="0.25">
      <c r="A544" s="2">
        <v>543</v>
      </c>
      <c r="B544" t="s">
        <v>8009</v>
      </c>
      <c r="C544" s="3">
        <v>42356</v>
      </c>
      <c r="D544" s="3">
        <v>42361</v>
      </c>
      <c r="E544" t="s">
        <v>25</v>
      </c>
      <c r="F544">
        <f>VLOOKUP(E544,SHIPMODE,2,FALSE)</f>
        <v>2</v>
      </c>
      <c r="G544" t="s">
        <v>3470</v>
      </c>
      <c r="H544" t="s">
        <v>877</v>
      </c>
      <c r="I544" t="s">
        <v>9</v>
      </c>
      <c r="J544">
        <f>VLOOKUP(I544,segmentID,2,FALSE)</f>
        <v>1</v>
      </c>
      <c r="K544" t="s">
        <v>3255</v>
      </c>
      <c r="L544">
        <f>VLOOKUP(K544,country2,2,FALSE)</f>
        <v>1</v>
      </c>
      <c r="M544" t="s">
        <v>164</v>
      </c>
      <c r="N544">
        <f>VLOOKUP(Orders!M544,city2,2,FALSE)</f>
        <v>25</v>
      </c>
      <c r="O544" t="s">
        <v>249</v>
      </c>
      <c r="P544">
        <f>VLOOKUP(O544,state2,2,FALSE)</f>
        <v>25</v>
      </c>
      <c r="Q544">
        <v>45503</v>
      </c>
      <c r="R544" t="s">
        <v>79</v>
      </c>
      <c r="S544">
        <f>VLOOKUP(R544,region2,2,FALSE)</f>
        <v>4</v>
      </c>
      <c r="T544" t="s">
        <v>4536</v>
      </c>
      <c r="U544" t="s">
        <v>22</v>
      </c>
      <c r="V544">
        <f>VLOOKUP(U544,category2,2,FALSE)</f>
        <v>2</v>
      </c>
      <c r="W544" t="s">
        <v>3227</v>
      </c>
      <c r="X544">
        <f>VLOOKUP(W544,subcat2,3,FALSE)</f>
        <v>5</v>
      </c>
      <c r="Y544" t="s">
        <v>338</v>
      </c>
      <c r="Z544">
        <v>646.77600000000007</v>
      </c>
      <c r="AA544">
        <v>9</v>
      </c>
      <c r="AB544">
        <v>0.2</v>
      </c>
      <c r="AC544" s="4">
        <v>-145.52460000000002</v>
      </c>
    </row>
    <row r="545" spans="1:29" x14ac:dyDescent="0.25">
      <c r="A545" s="2">
        <v>544</v>
      </c>
      <c r="B545" t="s">
        <v>5981</v>
      </c>
      <c r="C545" s="3">
        <v>41770</v>
      </c>
      <c r="D545" s="3">
        <v>41775</v>
      </c>
      <c r="E545" t="s">
        <v>25</v>
      </c>
      <c r="F545">
        <f>VLOOKUP(E545,SHIPMODE,2,FALSE)</f>
        <v>2</v>
      </c>
      <c r="G545" t="s">
        <v>3293</v>
      </c>
      <c r="H545" t="s">
        <v>196</v>
      </c>
      <c r="I545" t="s">
        <v>9</v>
      </c>
      <c r="J545">
        <f>VLOOKUP(I545,segmentID,2,FALSE)</f>
        <v>1</v>
      </c>
      <c r="K545" t="s">
        <v>3255</v>
      </c>
      <c r="L545">
        <f>VLOOKUP(K545,country2,2,FALSE)</f>
        <v>1</v>
      </c>
      <c r="M545" t="s">
        <v>53</v>
      </c>
      <c r="N545">
        <f>VLOOKUP(Orders!M545,city2,2,FALSE)</f>
        <v>6</v>
      </c>
      <c r="O545" t="s">
        <v>54</v>
      </c>
      <c r="P545">
        <f>VLOOKUP(O545,state2,2,FALSE)</f>
        <v>6</v>
      </c>
      <c r="Q545">
        <v>76106</v>
      </c>
      <c r="R545" t="s">
        <v>55</v>
      </c>
      <c r="S545">
        <f>VLOOKUP(R545,region2,2,FALSE)</f>
        <v>3</v>
      </c>
      <c r="T545" t="s">
        <v>4577</v>
      </c>
      <c r="U545" t="s">
        <v>35</v>
      </c>
      <c r="V545">
        <f>VLOOKUP(U545,category2,2,FALSE)</f>
        <v>3</v>
      </c>
      <c r="W545" t="s">
        <v>3232</v>
      </c>
      <c r="X545">
        <f>VLOOKUP(W545,subcat2,3,FALSE)</f>
        <v>12</v>
      </c>
      <c r="Y545" t="s">
        <v>476</v>
      </c>
      <c r="Z545">
        <v>58.112000000000002</v>
      </c>
      <c r="AA545">
        <v>2</v>
      </c>
      <c r="AB545">
        <v>0.2</v>
      </c>
      <c r="AC545" s="4">
        <v>7.263999999999994</v>
      </c>
    </row>
    <row r="546" spans="1:29" x14ac:dyDescent="0.25">
      <c r="A546" s="2">
        <v>545</v>
      </c>
      <c r="B546" t="s">
        <v>5981</v>
      </c>
      <c r="C546" s="3">
        <v>41770</v>
      </c>
      <c r="D546" s="3">
        <v>41775</v>
      </c>
      <c r="E546" t="s">
        <v>25</v>
      </c>
      <c r="F546">
        <f>VLOOKUP(E546,SHIPMODE,2,FALSE)</f>
        <v>2</v>
      </c>
      <c r="G546" t="s">
        <v>3293</v>
      </c>
      <c r="H546" t="s">
        <v>196</v>
      </c>
      <c r="I546" t="s">
        <v>9</v>
      </c>
      <c r="J546">
        <f>VLOOKUP(I546,segmentID,2,FALSE)</f>
        <v>1</v>
      </c>
      <c r="K546" t="s">
        <v>3255</v>
      </c>
      <c r="L546">
        <f>VLOOKUP(K546,country2,2,FALSE)</f>
        <v>1</v>
      </c>
      <c r="M546" t="s">
        <v>53</v>
      </c>
      <c r="N546">
        <f>VLOOKUP(Orders!M546,city2,2,FALSE)</f>
        <v>6</v>
      </c>
      <c r="O546" t="s">
        <v>54</v>
      </c>
      <c r="P546">
        <f>VLOOKUP(O546,state2,2,FALSE)</f>
        <v>6</v>
      </c>
      <c r="Q546">
        <v>76106</v>
      </c>
      <c r="R546" t="s">
        <v>55</v>
      </c>
      <c r="S546">
        <f>VLOOKUP(R546,region2,2,FALSE)</f>
        <v>3</v>
      </c>
      <c r="T546" t="s">
        <v>4578</v>
      </c>
      <c r="U546" t="s">
        <v>35</v>
      </c>
      <c r="V546">
        <f>VLOOKUP(U546,category2,2,FALSE)</f>
        <v>3</v>
      </c>
      <c r="W546" t="s">
        <v>3230</v>
      </c>
      <c r="X546">
        <f>VLOOKUP(W546,subcat2,3,FALSE)</f>
        <v>8</v>
      </c>
      <c r="Y546" t="s">
        <v>2126</v>
      </c>
      <c r="Z546">
        <v>100.792</v>
      </c>
      <c r="AA546">
        <v>1</v>
      </c>
      <c r="AB546">
        <v>0.2</v>
      </c>
      <c r="AC546" s="4">
        <v>6.2995000000000019</v>
      </c>
    </row>
    <row r="547" spans="1:29" x14ac:dyDescent="0.25">
      <c r="A547" s="2">
        <v>546</v>
      </c>
      <c r="B547" t="s">
        <v>5981</v>
      </c>
      <c r="C547" s="3">
        <v>41770</v>
      </c>
      <c r="D547" s="3">
        <v>41775</v>
      </c>
      <c r="E547" t="s">
        <v>25</v>
      </c>
      <c r="F547">
        <f>VLOOKUP(E547,SHIPMODE,2,FALSE)</f>
        <v>2</v>
      </c>
      <c r="G547" t="s">
        <v>3293</v>
      </c>
      <c r="H547" t="s">
        <v>196</v>
      </c>
      <c r="I547" t="s">
        <v>9</v>
      </c>
      <c r="J547">
        <f>VLOOKUP(I547,segmentID,2,FALSE)</f>
        <v>1</v>
      </c>
      <c r="K547" t="s">
        <v>3255</v>
      </c>
      <c r="L547">
        <f>VLOOKUP(K547,country2,2,FALSE)</f>
        <v>1</v>
      </c>
      <c r="M547" t="s">
        <v>53</v>
      </c>
      <c r="N547">
        <f>VLOOKUP(Orders!M547,city2,2,FALSE)</f>
        <v>6</v>
      </c>
      <c r="O547" t="s">
        <v>54</v>
      </c>
      <c r="P547">
        <f>VLOOKUP(O547,state2,2,FALSE)</f>
        <v>6</v>
      </c>
      <c r="Q547">
        <v>76106</v>
      </c>
      <c r="R547" t="s">
        <v>55</v>
      </c>
      <c r="S547">
        <f>VLOOKUP(R547,region2,2,FALSE)</f>
        <v>3</v>
      </c>
      <c r="T547" t="s">
        <v>4104</v>
      </c>
      <c r="U547" t="s">
        <v>13</v>
      </c>
      <c r="V547">
        <f>VLOOKUP(U547,category2,2,FALSE)</f>
        <v>1</v>
      </c>
      <c r="W547" t="s">
        <v>3228</v>
      </c>
      <c r="X547">
        <f>VLOOKUP(W547,subcat2,3,FALSE)</f>
        <v>6</v>
      </c>
      <c r="Y547" t="s">
        <v>2746</v>
      </c>
      <c r="Z547">
        <v>66.112000000000009</v>
      </c>
      <c r="AA547">
        <v>4</v>
      </c>
      <c r="AB547">
        <v>0.6</v>
      </c>
      <c r="AC547" s="4">
        <v>-84.292799999999986</v>
      </c>
    </row>
    <row r="548" spans="1:29" x14ac:dyDescent="0.25">
      <c r="A548" s="2">
        <v>547</v>
      </c>
      <c r="B548" t="s">
        <v>9316</v>
      </c>
      <c r="C548" s="3">
        <v>43058</v>
      </c>
      <c r="D548" s="3">
        <v>43061</v>
      </c>
      <c r="E548" t="s">
        <v>97</v>
      </c>
      <c r="F548">
        <f>VLOOKUP(E548,SHIPMODE,2,FALSE)</f>
        <v>3</v>
      </c>
      <c r="G548" t="s">
        <v>3471</v>
      </c>
      <c r="H548" t="s">
        <v>881</v>
      </c>
      <c r="I548" t="s">
        <v>52</v>
      </c>
      <c r="J548">
        <f>VLOOKUP(I548,segmentID,2,FALSE)</f>
        <v>3</v>
      </c>
      <c r="K548" t="s">
        <v>3255</v>
      </c>
      <c r="L548">
        <f>VLOOKUP(K548,country2,2,FALSE)</f>
        <v>1</v>
      </c>
      <c r="M548" t="s">
        <v>138</v>
      </c>
      <c r="N548">
        <f>VLOOKUP(Orders!M548,city2,2,FALSE)</f>
        <v>21</v>
      </c>
      <c r="O548" t="s">
        <v>139</v>
      </c>
      <c r="P548">
        <f>VLOOKUP(O548,state2,2,FALSE)</f>
        <v>16</v>
      </c>
      <c r="Q548">
        <v>10035</v>
      </c>
      <c r="R548" t="s">
        <v>79</v>
      </c>
      <c r="S548">
        <f>VLOOKUP(R548,region2,2,FALSE)</f>
        <v>4</v>
      </c>
      <c r="T548" t="s">
        <v>4579</v>
      </c>
      <c r="U548" t="s">
        <v>22</v>
      </c>
      <c r="V548">
        <f>VLOOKUP(U548,category2,2,FALSE)</f>
        <v>2</v>
      </c>
      <c r="W548" t="s">
        <v>3231</v>
      </c>
      <c r="X548">
        <f>VLOOKUP(W548,subcat2,3,FALSE)</f>
        <v>9</v>
      </c>
      <c r="Y548" t="s">
        <v>1253</v>
      </c>
      <c r="Z548">
        <v>41.28</v>
      </c>
      <c r="AA548">
        <v>6</v>
      </c>
      <c r="AB548">
        <v>0.2</v>
      </c>
      <c r="AC548" s="4">
        <v>13.931999999999999</v>
      </c>
    </row>
    <row r="549" spans="1:29" x14ac:dyDescent="0.25">
      <c r="A549" s="2">
        <v>548</v>
      </c>
      <c r="B549" t="s">
        <v>9316</v>
      </c>
      <c r="C549" s="3">
        <v>43058</v>
      </c>
      <c r="D549" s="3">
        <v>43061</v>
      </c>
      <c r="E549" t="s">
        <v>97</v>
      </c>
      <c r="F549">
        <f>VLOOKUP(E549,SHIPMODE,2,FALSE)</f>
        <v>3</v>
      </c>
      <c r="G549" t="s">
        <v>3471</v>
      </c>
      <c r="H549" t="s">
        <v>881</v>
      </c>
      <c r="I549" t="s">
        <v>52</v>
      </c>
      <c r="J549">
        <f>VLOOKUP(I549,segmentID,2,FALSE)</f>
        <v>3</v>
      </c>
      <c r="K549" t="s">
        <v>3255</v>
      </c>
      <c r="L549">
        <f>VLOOKUP(K549,country2,2,FALSE)</f>
        <v>1</v>
      </c>
      <c r="M549" t="s">
        <v>138</v>
      </c>
      <c r="N549">
        <f>VLOOKUP(Orders!M549,city2,2,FALSE)</f>
        <v>21</v>
      </c>
      <c r="O549" t="s">
        <v>139</v>
      </c>
      <c r="P549">
        <f>VLOOKUP(O549,state2,2,FALSE)</f>
        <v>16</v>
      </c>
      <c r="Q549">
        <v>10035</v>
      </c>
      <c r="R549" t="s">
        <v>79</v>
      </c>
      <c r="S549">
        <f>VLOOKUP(R549,region2,2,FALSE)</f>
        <v>4</v>
      </c>
      <c r="T549" t="s">
        <v>4580</v>
      </c>
      <c r="U549" t="s">
        <v>22</v>
      </c>
      <c r="V549">
        <f>VLOOKUP(U549,category2,2,FALSE)</f>
        <v>2</v>
      </c>
      <c r="W549" t="s">
        <v>45</v>
      </c>
      <c r="X549">
        <f>VLOOKUP(W549,subcat2,3,FALSE)</f>
        <v>11</v>
      </c>
      <c r="Y549" t="s">
        <v>3077</v>
      </c>
      <c r="Z549">
        <v>13.36</v>
      </c>
      <c r="AA549">
        <v>2</v>
      </c>
      <c r="AB549">
        <v>0</v>
      </c>
      <c r="AC549" s="4">
        <v>6.4127999999999998</v>
      </c>
    </row>
    <row r="550" spans="1:29" x14ac:dyDescent="0.25">
      <c r="A550" s="2">
        <v>549</v>
      </c>
      <c r="B550" t="s">
        <v>6951</v>
      </c>
      <c r="C550" s="3">
        <v>42323</v>
      </c>
      <c r="D550" s="3">
        <v>42325</v>
      </c>
      <c r="E550" t="s">
        <v>7</v>
      </c>
      <c r="F550">
        <f>VLOOKUP(E550,SHIPMODE,2,FALSE)</f>
        <v>1</v>
      </c>
      <c r="G550" t="s">
        <v>3413</v>
      </c>
      <c r="H550" t="s">
        <v>658</v>
      </c>
      <c r="I550" t="s">
        <v>18</v>
      </c>
      <c r="J550">
        <f>VLOOKUP(I550,segmentID,2,FALSE)</f>
        <v>2</v>
      </c>
      <c r="K550" t="s">
        <v>3255</v>
      </c>
      <c r="L550">
        <f>VLOOKUP(K550,country2,2,FALSE)</f>
        <v>1</v>
      </c>
      <c r="M550" t="s">
        <v>156</v>
      </c>
      <c r="N550">
        <f>VLOOKUP(Orders!M550,city2,2,FALSE)</f>
        <v>23</v>
      </c>
      <c r="O550" t="s">
        <v>110</v>
      </c>
      <c r="P550">
        <f>VLOOKUP(O550,state2,2,FALSE)</f>
        <v>11</v>
      </c>
      <c r="Q550">
        <v>60653</v>
      </c>
      <c r="R550" t="s">
        <v>55</v>
      </c>
      <c r="S550">
        <f>VLOOKUP(R550,region2,2,FALSE)</f>
        <v>3</v>
      </c>
      <c r="T550" t="s">
        <v>4164</v>
      </c>
      <c r="U550" t="s">
        <v>22</v>
      </c>
      <c r="V550">
        <f>VLOOKUP(U550,category2,2,FALSE)</f>
        <v>2</v>
      </c>
      <c r="W550" t="s">
        <v>3227</v>
      </c>
      <c r="X550">
        <f>VLOOKUP(W550,subcat2,3,FALSE)</f>
        <v>5</v>
      </c>
      <c r="Y550" t="s">
        <v>827</v>
      </c>
      <c r="Z550">
        <v>250.27199999999999</v>
      </c>
      <c r="AA550">
        <v>9</v>
      </c>
      <c r="AB550">
        <v>0.2</v>
      </c>
      <c r="AC550" s="4">
        <v>15.641999999999982</v>
      </c>
    </row>
    <row r="551" spans="1:29" x14ac:dyDescent="0.25">
      <c r="A551" s="2">
        <v>550</v>
      </c>
      <c r="B551" t="s">
        <v>6951</v>
      </c>
      <c r="C551" s="3">
        <v>42323</v>
      </c>
      <c r="D551" s="3">
        <v>42325</v>
      </c>
      <c r="E551" t="s">
        <v>7</v>
      </c>
      <c r="F551">
        <f>VLOOKUP(E551,SHIPMODE,2,FALSE)</f>
        <v>1</v>
      </c>
      <c r="G551" t="s">
        <v>3413</v>
      </c>
      <c r="H551" t="s">
        <v>658</v>
      </c>
      <c r="I551" t="s">
        <v>18</v>
      </c>
      <c r="J551">
        <f>VLOOKUP(I551,segmentID,2,FALSE)</f>
        <v>2</v>
      </c>
      <c r="K551" t="s">
        <v>3255</v>
      </c>
      <c r="L551">
        <f>VLOOKUP(K551,country2,2,FALSE)</f>
        <v>1</v>
      </c>
      <c r="M551" t="s">
        <v>156</v>
      </c>
      <c r="N551">
        <f>VLOOKUP(Orders!M551,city2,2,FALSE)</f>
        <v>23</v>
      </c>
      <c r="O551" t="s">
        <v>110</v>
      </c>
      <c r="P551">
        <f>VLOOKUP(O551,state2,2,FALSE)</f>
        <v>11</v>
      </c>
      <c r="Q551">
        <v>60653</v>
      </c>
      <c r="R551" t="s">
        <v>55</v>
      </c>
      <c r="S551">
        <f>VLOOKUP(R551,region2,2,FALSE)</f>
        <v>3</v>
      </c>
      <c r="T551" t="s">
        <v>4202</v>
      </c>
      <c r="U551" t="s">
        <v>22</v>
      </c>
      <c r="V551">
        <f>VLOOKUP(U551,category2,2,FALSE)</f>
        <v>2</v>
      </c>
      <c r="W551" t="s">
        <v>3231</v>
      </c>
      <c r="X551">
        <f>VLOOKUP(W551,subcat2,3,FALSE)</f>
        <v>9</v>
      </c>
      <c r="Y551" t="s">
        <v>863</v>
      </c>
      <c r="Z551">
        <v>11.363999999999997</v>
      </c>
      <c r="AA551">
        <v>3</v>
      </c>
      <c r="AB551">
        <v>0.8</v>
      </c>
      <c r="AC551" s="4">
        <v>-17.045999999999999</v>
      </c>
    </row>
    <row r="552" spans="1:29" x14ac:dyDescent="0.25">
      <c r="A552" s="2">
        <v>551</v>
      </c>
      <c r="B552" t="s">
        <v>6951</v>
      </c>
      <c r="C552" s="3">
        <v>42323</v>
      </c>
      <c r="D552" s="3">
        <v>42325</v>
      </c>
      <c r="E552" t="s">
        <v>7</v>
      </c>
      <c r="F552">
        <f>VLOOKUP(E552,SHIPMODE,2,FALSE)</f>
        <v>1</v>
      </c>
      <c r="G552" t="s">
        <v>3413</v>
      </c>
      <c r="H552" t="s">
        <v>658</v>
      </c>
      <c r="I552" t="s">
        <v>18</v>
      </c>
      <c r="J552">
        <f>VLOOKUP(I552,segmentID,2,FALSE)</f>
        <v>2</v>
      </c>
      <c r="K552" t="s">
        <v>3255</v>
      </c>
      <c r="L552">
        <f>VLOOKUP(K552,country2,2,FALSE)</f>
        <v>1</v>
      </c>
      <c r="M552" t="s">
        <v>156</v>
      </c>
      <c r="N552">
        <f>VLOOKUP(Orders!M552,city2,2,FALSE)</f>
        <v>23</v>
      </c>
      <c r="O552" t="s">
        <v>110</v>
      </c>
      <c r="P552">
        <f>VLOOKUP(O552,state2,2,FALSE)</f>
        <v>11</v>
      </c>
      <c r="Q552">
        <v>60653</v>
      </c>
      <c r="R552" t="s">
        <v>55</v>
      </c>
      <c r="S552">
        <f>VLOOKUP(R552,region2,2,FALSE)</f>
        <v>3</v>
      </c>
      <c r="T552" t="s">
        <v>4581</v>
      </c>
      <c r="U552" t="s">
        <v>22</v>
      </c>
      <c r="V552">
        <f>VLOOKUP(U552,category2,2,FALSE)</f>
        <v>2</v>
      </c>
      <c r="W552" t="s">
        <v>3233</v>
      </c>
      <c r="X552">
        <f>VLOOKUP(W552,subcat2,3,FALSE)</f>
        <v>15</v>
      </c>
      <c r="Y552" t="s">
        <v>5923</v>
      </c>
      <c r="Z552">
        <v>8.7200000000000006</v>
      </c>
      <c r="AA552">
        <v>5</v>
      </c>
      <c r="AB552">
        <v>0.2</v>
      </c>
      <c r="AC552" s="4">
        <v>-1.7440000000000015</v>
      </c>
    </row>
    <row r="553" spans="1:29" x14ac:dyDescent="0.25">
      <c r="A553" s="2">
        <v>552</v>
      </c>
      <c r="B553" t="s">
        <v>8010</v>
      </c>
      <c r="C553" s="3">
        <v>42475</v>
      </c>
      <c r="D553" s="3">
        <v>42477</v>
      </c>
      <c r="E553" t="s">
        <v>7</v>
      </c>
      <c r="F553">
        <f>VLOOKUP(E553,SHIPMODE,2,FALSE)</f>
        <v>1</v>
      </c>
      <c r="G553" t="s">
        <v>3472</v>
      </c>
      <c r="H553" t="s">
        <v>884</v>
      </c>
      <c r="I553" t="s">
        <v>9</v>
      </c>
      <c r="J553">
        <f>VLOOKUP(I553,segmentID,2,FALSE)</f>
        <v>1</v>
      </c>
      <c r="K553" t="s">
        <v>3255</v>
      </c>
      <c r="L553">
        <f>VLOOKUP(K553,country2,2,FALSE)</f>
        <v>1</v>
      </c>
      <c r="M553" t="s">
        <v>67</v>
      </c>
      <c r="N553">
        <f>VLOOKUP(Orders!M553,city2,2,FALSE)</f>
        <v>9</v>
      </c>
      <c r="O553" t="s">
        <v>20</v>
      </c>
      <c r="P553">
        <f>VLOOKUP(O553,state2,2,FALSE)</f>
        <v>2</v>
      </c>
      <c r="Q553">
        <v>94110</v>
      </c>
      <c r="R553" t="s">
        <v>21</v>
      </c>
      <c r="S553">
        <f>VLOOKUP(R553,region2,2,FALSE)</f>
        <v>2</v>
      </c>
      <c r="T553" t="s">
        <v>4582</v>
      </c>
      <c r="U553" t="s">
        <v>13</v>
      </c>
      <c r="V553">
        <f>VLOOKUP(U553,category2,2,FALSE)</f>
        <v>1</v>
      </c>
      <c r="W553" t="s">
        <v>3226</v>
      </c>
      <c r="X553">
        <f>VLOOKUP(W553,subcat2,3,FALSE)</f>
        <v>2</v>
      </c>
      <c r="Y553" t="s">
        <v>885</v>
      </c>
      <c r="Z553">
        <v>1121.568</v>
      </c>
      <c r="AA553">
        <v>2</v>
      </c>
      <c r="AB553">
        <v>0.2</v>
      </c>
      <c r="AC553" s="4">
        <v>0</v>
      </c>
    </row>
    <row r="554" spans="1:29" x14ac:dyDescent="0.25">
      <c r="A554" s="2">
        <v>553</v>
      </c>
      <c r="B554" t="s">
        <v>9317</v>
      </c>
      <c r="C554" s="3">
        <v>42989</v>
      </c>
      <c r="D554" s="3">
        <v>42990</v>
      </c>
      <c r="E554" t="s">
        <v>97</v>
      </c>
      <c r="F554">
        <f>VLOOKUP(E554,SHIPMODE,2,FALSE)</f>
        <v>3</v>
      </c>
      <c r="G554" t="s">
        <v>3308</v>
      </c>
      <c r="H554" t="s">
        <v>247</v>
      </c>
      <c r="I554" t="s">
        <v>9</v>
      </c>
      <c r="J554">
        <f>VLOOKUP(I554,segmentID,2,FALSE)</f>
        <v>1</v>
      </c>
      <c r="K554" t="s">
        <v>3255</v>
      </c>
      <c r="L554">
        <f>VLOOKUP(K554,country2,2,FALSE)</f>
        <v>1</v>
      </c>
      <c r="M554" t="s">
        <v>729</v>
      </c>
      <c r="N554">
        <f>VLOOKUP(Orders!M554,city2,2,FALSE)</f>
        <v>109</v>
      </c>
      <c r="O554" t="s">
        <v>28</v>
      </c>
      <c r="P554">
        <f>VLOOKUP(O554,state2,2,FALSE)</f>
        <v>3</v>
      </c>
      <c r="Q554">
        <v>32216</v>
      </c>
      <c r="R554" t="s">
        <v>12</v>
      </c>
      <c r="S554">
        <f>VLOOKUP(R554,region2,2,FALSE)</f>
        <v>1</v>
      </c>
      <c r="T554" t="s">
        <v>4583</v>
      </c>
      <c r="U554" t="s">
        <v>13</v>
      </c>
      <c r="V554">
        <f>VLOOKUP(U554,category2,2,FALSE)</f>
        <v>1</v>
      </c>
      <c r="W554" t="s">
        <v>3228</v>
      </c>
      <c r="X554">
        <f>VLOOKUP(W554,subcat2,3,FALSE)</f>
        <v>6</v>
      </c>
      <c r="Y554" t="s">
        <v>2825</v>
      </c>
      <c r="Z554">
        <v>34.504000000000005</v>
      </c>
      <c r="AA554">
        <v>1</v>
      </c>
      <c r="AB554">
        <v>0.2</v>
      </c>
      <c r="AC554" s="4">
        <v>6.0381999999999998</v>
      </c>
    </row>
    <row r="555" spans="1:29" x14ac:dyDescent="0.25">
      <c r="A555" s="2">
        <v>554</v>
      </c>
      <c r="B555" t="s">
        <v>9318</v>
      </c>
      <c r="C555" s="3">
        <v>43063</v>
      </c>
      <c r="D555" s="3">
        <v>43067</v>
      </c>
      <c r="E555" t="s">
        <v>25</v>
      </c>
      <c r="F555">
        <f>VLOOKUP(E555,SHIPMODE,2,FALSE)</f>
        <v>2</v>
      </c>
      <c r="G555" t="s">
        <v>3473</v>
      </c>
      <c r="H555" t="s">
        <v>887</v>
      </c>
      <c r="I555" t="s">
        <v>9</v>
      </c>
      <c r="J555">
        <f>VLOOKUP(I555,segmentID,2,FALSE)</f>
        <v>1</v>
      </c>
      <c r="K555" t="s">
        <v>3255</v>
      </c>
      <c r="L555">
        <f>VLOOKUP(K555,country2,2,FALSE)</f>
        <v>1</v>
      </c>
      <c r="M555" t="s">
        <v>95</v>
      </c>
      <c r="N555">
        <f>VLOOKUP(Orders!M555,city2,2,FALSE)</f>
        <v>13</v>
      </c>
      <c r="O555" t="s">
        <v>54</v>
      </c>
      <c r="P555">
        <f>VLOOKUP(O555,state2,2,FALSE)</f>
        <v>6</v>
      </c>
      <c r="Q555">
        <v>77070</v>
      </c>
      <c r="R555" t="s">
        <v>55</v>
      </c>
      <c r="S555">
        <f>VLOOKUP(R555,region2,2,FALSE)</f>
        <v>3</v>
      </c>
      <c r="T555" t="s">
        <v>4584</v>
      </c>
      <c r="U555" t="s">
        <v>22</v>
      </c>
      <c r="V555">
        <f>VLOOKUP(U555,category2,2,FALSE)</f>
        <v>2</v>
      </c>
      <c r="W555" t="s">
        <v>3234</v>
      </c>
      <c r="X555">
        <f>VLOOKUP(W555,subcat2,3,FALSE)</f>
        <v>14</v>
      </c>
      <c r="Y555" t="s">
        <v>279</v>
      </c>
      <c r="Z555">
        <v>10.824</v>
      </c>
      <c r="AA555">
        <v>3</v>
      </c>
      <c r="AB555">
        <v>0.2</v>
      </c>
      <c r="AC555" s="4">
        <v>2.5707</v>
      </c>
    </row>
    <row r="556" spans="1:29" x14ac:dyDescent="0.25">
      <c r="A556" s="2">
        <v>555</v>
      </c>
      <c r="B556" t="s">
        <v>9319</v>
      </c>
      <c r="C556" s="3">
        <v>42915</v>
      </c>
      <c r="D556" s="3">
        <v>42919</v>
      </c>
      <c r="E556" t="s">
        <v>7</v>
      </c>
      <c r="F556">
        <f>VLOOKUP(E556,SHIPMODE,2,FALSE)</f>
        <v>1</v>
      </c>
      <c r="G556" t="s">
        <v>3413</v>
      </c>
      <c r="H556" t="s">
        <v>658</v>
      </c>
      <c r="I556" t="s">
        <v>18</v>
      </c>
      <c r="J556">
        <f>VLOOKUP(I556,segmentID,2,FALSE)</f>
        <v>2</v>
      </c>
      <c r="K556" t="s">
        <v>3255</v>
      </c>
      <c r="L556">
        <f>VLOOKUP(K556,country2,2,FALSE)</f>
        <v>1</v>
      </c>
      <c r="M556" t="s">
        <v>889</v>
      </c>
      <c r="N556">
        <f>VLOOKUP(Orders!M556,city2,2,FALSE)</f>
        <v>126</v>
      </c>
      <c r="O556" t="s">
        <v>20</v>
      </c>
      <c r="P556">
        <f>VLOOKUP(O556,state2,2,FALSE)</f>
        <v>2</v>
      </c>
      <c r="Q556">
        <v>92804</v>
      </c>
      <c r="R556" t="s">
        <v>21</v>
      </c>
      <c r="S556">
        <f>VLOOKUP(R556,region2,2,FALSE)</f>
        <v>2</v>
      </c>
      <c r="T556" t="s">
        <v>4585</v>
      </c>
      <c r="U556" t="s">
        <v>22</v>
      </c>
      <c r="V556">
        <f>VLOOKUP(U556,category2,2,FALSE)</f>
        <v>2</v>
      </c>
      <c r="W556" t="s">
        <v>3227</v>
      </c>
      <c r="X556">
        <f>VLOOKUP(W556,subcat2,3,FALSE)</f>
        <v>5</v>
      </c>
      <c r="Y556" t="s">
        <v>682</v>
      </c>
      <c r="Z556">
        <v>1295.78</v>
      </c>
      <c r="AA556">
        <v>2</v>
      </c>
      <c r="AB556">
        <v>0</v>
      </c>
      <c r="AC556" s="4">
        <v>310.98720000000003</v>
      </c>
    </row>
    <row r="557" spans="1:29" x14ac:dyDescent="0.25">
      <c r="A557" s="2">
        <v>556</v>
      </c>
      <c r="B557" t="s">
        <v>5982</v>
      </c>
      <c r="C557" s="3">
        <v>41701</v>
      </c>
      <c r="D557" s="3">
        <v>41705</v>
      </c>
      <c r="E557" t="s">
        <v>7</v>
      </c>
      <c r="F557">
        <f>VLOOKUP(E557,SHIPMODE,2,FALSE)</f>
        <v>1</v>
      </c>
      <c r="G557" t="s">
        <v>3474</v>
      </c>
      <c r="H557" t="s">
        <v>891</v>
      </c>
      <c r="I557" t="s">
        <v>9</v>
      </c>
      <c r="J557">
        <f>VLOOKUP(I557,segmentID,2,FALSE)</f>
        <v>1</v>
      </c>
      <c r="K557" t="s">
        <v>3255</v>
      </c>
      <c r="L557">
        <f>VLOOKUP(K557,country2,2,FALSE)</f>
        <v>1</v>
      </c>
      <c r="M557" t="s">
        <v>260</v>
      </c>
      <c r="N557">
        <f>VLOOKUP(Orders!M557,city2,2,FALSE)</f>
        <v>41</v>
      </c>
      <c r="O557" t="s">
        <v>44</v>
      </c>
      <c r="P557">
        <f>VLOOKUP(O557,state2,2,FALSE)</f>
        <v>4</v>
      </c>
      <c r="Q557">
        <v>28403</v>
      </c>
      <c r="R557" t="s">
        <v>12</v>
      </c>
      <c r="S557">
        <f>VLOOKUP(R557,region2,2,FALSE)</f>
        <v>1</v>
      </c>
      <c r="T557" t="s">
        <v>4586</v>
      </c>
      <c r="U557" t="s">
        <v>22</v>
      </c>
      <c r="V557">
        <f>VLOOKUP(U557,category2,2,FALSE)</f>
        <v>2</v>
      </c>
      <c r="W557" t="s">
        <v>3229</v>
      </c>
      <c r="X557">
        <f>VLOOKUP(W557,subcat2,3,FALSE)</f>
        <v>7</v>
      </c>
      <c r="Y557" t="s">
        <v>549</v>
      </c>
      <c r="Z557">
        <v>19.456000000000003</v>
      </c>
      <c r="AA557">
        <v>4</v>
      </c>
      <c r="AB557">
        <v>0.2</v>
      </c>
      <c r="AC557" s="4">
        <v>3.4047999999999981</v>
      </c>
    </row>
    <row r="558" spans="1:29" x14ac:dyDescent="0.25">
      <c r="A558" s="2">
        <v>557</v>
      </c>
      <c r="B558" t="s">
        <v>8011</v>
      </c>
      <c r="C558" s="3">
        <v>42531</v>
      </c>
      <c r="D558" s="3">
        <v>42536</v>
      </c>
      <c r="E558" t="s">
        <v>25</v>
      </c>
      <c r="F558">
        <f>VLOOKUP(E558,SHIPMODE,2,FALSE)</f>
        <v>2</v>
      </c>
      <c r="G558" t="s">
        <v>3475</v>
      </c>
      <c r="H558" t="s">
        <v>893</v>
      </c>
      <c r="I558" t="s">
        <v>9</v>
      </c>
      <c r="J558">
        <f>VLOOKUP(I558,segmentID,2,FALSE)</f>
        <v>1</v>
      </c>
      <c r="K558" t="s">
        <v>3255</v>
      </c>
      <c r="L558">
        <f>VLOOKUP(K558,country2,2,FALSE)</f>
        <v>1</v>
      </c>
      <c r="M558" t="s">
        <v>19</v>
      </c>
      <c r="N558">
        <f>VLOOKUP(Orders!M558,city2,2,FALSE)</f>
        <v>2</v>
      </c>
      <c r="O558" t="s">
        <v>20</v>
      </c>
      <c r="P558">
        <f>VLOOKUP(O558,state2,2,FALSE)</f>
        <v>2</v>
      </c>
      <c r="Q558">
        <v>90045</v>
      </c>
      <c r="R558" t="s">
        <v>21</v>
      </c>
      <c r="S558">
        <f>VLOOKUP(R558,region2,2,FALSE)</f>
        <v>2</v>
      </c>
      <c r="T558" t="s">
        <v>4587</v>
      </c>
      <c r="U558" t="s">
        <v>22</v>
      </c>
      <c r="V558">
        <f>VLOOKUP(U558,category2,2,FALSE)</f>
        <v>2</v>
      </c>
      <c r="W558" t="s">
        <v>23</v>
      </c>
      <c r="X558">
        <f>VLOOKUP(W558,subcat2,3,FALSE)</f>
        <v>3</v>
      </c>
      <c r="Y558" t="s">
        <v>509</v>
      </c>
      <c r="Z558">
        <v>20.7</v>
      </c>
      <c r="AA558">
        <v>2</v>
      </c>
      <c r="AB558">
        <v>0</v>
      </c>
      <c r="AC558" s="4">
        <v>9.9359999999999999</v>
      </c>
    </row>
    <row r="559" spans="1:29" x14ac:dyDescent="0.25">
      <c r="A559" s="2">
        <v>558</v>
      </c>
      <c r="B559" t="s">
        <v>8011</v>
      </c>
      <c r="C559" s="3">
        <v>42531</v>
      </c>
      <c r="D559" s="3">
        <v>42536</v>
      </c>
      <c r="E559" t="s">
        <v>25</v>
      </c>
      <c r="F559">
        <f>VLOOKUP(E559,SHIPMODE,2,FALSE)</f>
        <v>2</v>
      </c>
      <c r="G559" t="s">
        <v>3475</v>
      </c>
      <c r="H559" t="s">
        <v>893</v>
      </c>
      <c r="I559" t="s">
        <v>9</v>
      </c>
      <c r="J559">
        <f>VLOOKUP(I559,segmentID,2,FALSE)</f>
        <v>1</v>
      </c>
      <c r="K559" t="s">
        <v>3255</v>
      </c>
      <c r="L559">
        <f>VLOOKUP(K559,country2,2,FALSE)</f>
        <v>1</v>
      </c>
      <c r="M559" t="s">
        <v>19</v>
      </c>
      <c r="N559">
        <f>VLOOKUP(Orders!M559,city2,2,FALSE)</f>
        <v>2</v>
      </c>
      <c r="O559" t="s">
        <v>20</v>
      </c>
      <c r="P559">
        <f>VLOOKUP(O559,state2,2,FALSE)</f>
        <v>2</v>
      </c>
      <c r="Q559">
        <v>90045</v>
      </c>
      <c r="R559" t="s">
        <v>21</v>
      </c>
      <c r="S559">
        <f>VLOOKUP(R559,region2,2,FALSE)</f>
        <v>2</v>
      </c>
      <c r="T559" t="s">
        <v>4588</v>
      </c>
      <c r="U559" t="s">
        <v>13</v>
      </c>
      <c r="V559">
        <f>VLOOKUP(U559,category2,2,FALSE)</f>
        <v>1</v>
      </c>
      <c r="W559" t="s">
        <v>29</v>
      </c>
      <c r="X559">
        <f>VLOOKUP(W559,subcat2,3,FALSE)</f>
        <v>4</v>
      </c>
      <c r="Y559" t="s">
        <v>766</v>
      </c>
      <c r="Z559">
        <v>1335.68</v>
      </c>
      <c r="AA559">
        <v>4</v>
      </c>
      <c r="AB559">
        <v>0.2</v>
      </c>
      <c r="AC559" s="4">
        <v>-217.04800000000017</v>
      </c>
    </row>
    <row r="560" spans="1:29" x14ac:dyDescent="0.25">
      <c r="A560" s="2">
        <v>559</v>
      </c>
      <c r="B560" t="s">
        <v>8011</v>
      </c>
      <c r="C560" s="3">
        <v>42531</v>
      </c>
      <c r="D560" s="3">
        <v>42536</v>
      </c>
      <c r="E560" t="s">
        <v>25</v>
      </c>
      <c r="F560">
        <f>VLOOKUP(E560,SHIPMODE,2,FALSE)</f>
        <v>2</v>
      </c>
      <c r="G560" t="s">
        <v>3475</v>
      </c>
      <c r="H560" t="s">
        <v>893</v>
      </c>
      <c r="I560" t="s">
        <v>9</v>
      </c>
      <c r="J560">
        <f>VLOOKUP(I560,segmentID,2,FALSE)</f>
        <v>1</v>
      </c>
      <c r="K560" t="s">
        <v>3255</v>
      </c>
      <c r="L560">
        <f>VLOOKUP(K560,country2,2,FALSE)</f>
        <v>1</v>
      </c>
      <c r="M560" t="s">
        <v>19</v>
      </c>
      <c r="N560">
        <f>VLOOKUP(Orders!M560,city2,2,FALSE)</f>
        <v>2</v>
      </c>
      <c r="O560" t="s">
        <v>20</v>
      </c>
      <c r="P560">
        <f>VLOOKUP(O560,state2,2,FALSE)</f>
        <v>2</v>
      </c>
      <c r="Q560">
        <v>90045</v>
      </c>
      <c r="R560" t="s">
        <v>21</v>
      </c>
      <c r="S560">
        <f>VLOOKUP(R560,region2,2,FALSE)</f>
        <v>2</v>
      </c>
      <c r="T560" t="s">
        <v>4589</v>
      </c>
      <c r="U560" t="s">
        <v>22</v>
      </c>
      <c r="V560">
        <f>VLOOKUP(U560,category2,2,FALSE)</f>
        <v>2</v>
      </c>
      <c r="W560" t="s">
        <v>45</v>
      </c>
      <c r="X560">
        <f>VLOOKUP(W560,subcat2,3,FALSE)</f>
        <v>11</v>
      </c>
      <c r="Y560" t="s">
        <v>736</v>
      </c>
      <c r="Z560">
        <v>32.400000000000006</v>
      </c>
      <c r="AA560">
        <v>5</v>
      </c>
      <c r="AB560">
        <v>0</v>
      </c>
      <c r="AC560" s="4">
        <v>15.552000000000001</v>
      </c>
    </row>
    <row r="561" spans="1:29" x14ac:dyDescent="0.25">
      <c r="A561" s="2">
        <v>560</v>
      </c>
      <c r="B561" t="s">
        <v>9320</v>
      </c>
      <c r="C561" s="3">
        <v>43059</v>
      </c>
      <c r="D561" s="3">
        <v>43061</v>
      </c>
      <c r="E561" t="s">
        <v>7</v>
      </c>
      <c r="F561">
        <f>VLOOKUP(E561,SHIPMODE,2,FALSE)</f>
        <v>1</v>
      </c>
      <c r="G561" t="s">
        <v>3476</v>
      </c>
      <c r="H561" t="s">
        <v>897</v>
      </c>
      <c r="I561" t="s">
        <v>9</v>
      </c>
      <c r="J561">
        <f>VLOOKUP(I561,segmentID,2,FALSE)</f>
        <v>1</v>
      </c>
      <c r="K561" t="s">
        <v>3255</v>
      </c>
      <c r="L561">
        <f>VLOOKUP(K561,country2,2,FALSE)</f>
        <v>1</v>
      </c>
      <c r="M561" t="s">
        <v>67</v>
      </c>
      <c r="N561">
        <f>VLOOKUP(Orders!M561,city2,2,FALSE)</f>
        <v>9</v>
      </c>
      <c r="O561" t="s">
        <v>20</v>
      </c>
      <c r="P561">
        <f>VLOOKUP(O561,state2,2,FALSE)</f>
        <v>2</v>
      </c>
      <c r="Q561">
        <v>94110</v>
      </c>
      <c r="R561" t="s">
        <v>21</v>
      </c>
      <c r="S561">
        <f>VLOOKUP(R561,region2,2,FALSE)</f>
        <v>2</v>
      </c>
      <c r="T561" t="s">
        <v>4480</v>
      </c>
      <c r="U561" t="s">
        <v>13</v>
      </c>
      <c r="V561">
        <f>VLOOKUP(U561,category2,2,FALSE)</f>
        <v>1</v>
      </c>
      <c r="W561" t="s">
        <v>3228</v>
      </c>
      <c r="X561">
        <f>VLOOKUP(W561,subcat2,3,FALSE)</f>
        <v>6</v>
      </c>
      <c r="Y561" t="s">
        <v>1325</v>
      </c>
      <c r="Z561">
        <v>42.599999999999994</v>
      </c>
      <c r="AA561">
        <v>3</v>
      </c>
      <c r="AB561">
        <v>0</v>
      </c>
      <c r="AC561" s="4">
        <v>16.614000000000001</v>
      </c>
    </row>
    <row r="562" spans="1:29" x14ac:dyDescent="0.25">
      <c r="A562" s="2">
        <v>561</v>
      </c>
      <c r="B562" t="s">
        <v>9320</v>
      </c>
      <c r="C562" s="3">
        <v>43059</v>
      </c>
      <c r="D562" s="3">
        <v>43061</v>
      </c>
      <c r="E562" t="s">
        <v>7</v>
      </c>
      <c r="F562">
        <f>VLOOKUP(E562,SHIPMODE,2,FALSE)</f>
        <v>1</v>
      </c>
      <c r="G562" t="s">
        <v>3476</v>
      </c>
      <c r="H562" t="s">
        <v>897</v>
      </c>
      <c r="I562" t="s">
        <v>9</v>
      </c>
      <c r="J562">
        <f>VLOOKUP(I562,segmentID,2,FALSE)</f>
        <v>1</v>
      </c>
      <c r="K562" t="s">
        <v>3255</v>
      </c>
      <c r="L562">
        <f>VLOOKUP(K562,country2,2,FALSE)</f>
        <v>1</v>
      </c>
      <c r="M562" t="s">
        <v>67</v>
      </c>
      <c r="N562">
        <f>VLOOKUP(Orders!M562,city2,2,FALSE)</f>
        <v>9</v>
      </c>
      <c r="O562" t="s">
        <v>20</v>
      </c>
      <c r="P562">
        <f>VLOOKUP(O562,state2,2,FALSE)</f>
        <v>2</v>
      </c>
      <c r="Q562">
        <v>94110</v>
      </c>
      <c r="R562" t="s">
        <v>21</v>
      </c>
      <c r="S562">
        <f>VLOOKUP(R562,region2,2,FALSE)</f>
        <v>2</v>
      </c>
      <c r="T562" t="s">
        <v>4590</v>
      </c>
      <c r="U562" t="s">
        <v>22</v>
      </c>
      <c r="V562">
        <f>VLOOKUP(U562,category2,2,FALSE)</f>
        <v>2</v>
      </c>
      <c r="W562" t="s">
        <v>3231</v>
      </c>
      <c r="X562">
        <f>VLOOKUP(W562,subcat2,3,FALSE)</f>
        <v>9</v>
      </c>
      <c r="Y562" t="s">
        <v>1694</v>
      </c>
      <c r="Z562">
        <v>84.056000000000012</v>
      </c>
      <c r="AA562">
        <v>7</v>
      </c>
      <c r="AB562">
        <v>0.2</v>
      </c>
      <c r="AC562" s="4">
        <v>27.318199999999983</v>
      </c>
    </row>
    <row r="563" spans="1:29" x14ac:dyDescent="0.25">
      <c r="A563" s="2">
        <v>562</v>
      </c>
      <c r="B563" t="s">
        <v>5983</v>
      </c>
      <c r="C563" s="3">
        <v>41896</v>
      </c>
      <c r="D563" s="3">
        <v>41900</v>
      </c>
      <c r="E563" t="s">
        <v>7</v>
      </c>
      <c r="F563">
        <f>VLOOKUP(E563,SHIPMODE,2,FALSE)</f>
        <v>1</v>
      </c>
      <c r="G563" t="s">
        <v>3477</v>
      </c>
      <c r="H563" t="s">
        <v>899</v>
      </c>
      <c r="I563" t="s">
        <v>9</v>
      </c>
      <c r="J563">
        <f>VLOOKUP(I563,segmentID,2,FALSE)</f>
        <v>1</v>
      </c>
      <c r="K563" t="s">
        <v>3255</v>
      </c>
      <c r="L563">
        <f>VLOOKUP(K563,country2,2,FALSE)</f>
        <v>1</v>
      </c>
      <c r="M563" t="s">
        <v>442</v>
      </c>
      <c r="N563">
        <f>VLOOKUP(Orders!M563,city2,2,FALSE)</f>
        <v>68</v>
      </c>
      <c r="O563" t="s">
        <v>28</v>
      </c>
      <c r="P563">
        <f>VLOOKUP(O563,state2,2,FALSE)</f>
        <v>3</v>
      </c>
      <c r="Q563">
        <v>33614</v>
      </c>
      <c r="R563" t="s">
        <v>12</v>
      </c>
      <c r="S563">
        <f>VLOOKUP(R563,region2,2,FALSE)</f>
        <v>1</v>
      </c>
      <c r="T563" t="s">
        <v>4591</v>
      </c>
      <c r="U563" t="s">
        <v>22</v>
      </c>
      <c r="V563">
        <f>VLOOKUP(U563,category2,2,FALSE)</f>
        <v>2</v>
      </c>
      <c r="W563" t="s">
        <v>38</v>
      </c>
      <c r="X563">
        <f>VLOOKUP(W563,subcat2,3,FALSE)</f>
        <v>10</v>
      </c>
      <c r="Y563" t="s">
        <v>351</v>
      </c>
      <c r="Z563">
        <v>13</v>
      </c>
      <c r="AA563">
        <v>5</v>
      </c>
      <c r="AB563">
        <v>0.2</v>
      </c>
      <c r="AC563" s="4">
        <v>1.3000000000000007</v>
      </c>
    </row>
    <row r="564" spans="1:29" x14ac:dyDescent="0.25">
      <c r="A564" s="2">
        <v>563</v>
      </c>
      <c r="B564" t="s">
        <v>5983</v>
      </c>
      <c r="C564" s="3">
        <v>41896</v>
      </c>
      <c r="D564" s="3">
        <v>41900</v>
      </c>
      <c r="E564" t="s">
        <v>7</v>
      </c>
      <c r="F564">
        <f>VLOOKUP(E564,SHIPMODE,2,FALSE)</f>
        <v>1</v>
      </c>
      <c r="G564" t="s">
        <v>3477</v>
      </c>
      <c r="H564" t="s">
        <v>899</v>
      </c>
      <c r="I564" t="s">
        <v>9</v>
      </c>
      <c r="J564">
        <f>VLOOKUP(I564,segmentID,2,FALSE)</f>
        <v>1</v>
      </c>
      <c r="K564" t="s">
        <v>3255</v>
      </c>
      <c r="L564">
        <f>VLOOKUP(K564,country2,2,FALSE)</f>
        <v>1</v>
      </c>
      <c r="M564" t="s">
        <v>442</v>
      </c>
      <c r="N564">
        <f>VLOOKUP(Orders!M564,city2,2,FALSE)</f>
        <v>68</v>
      </c>
      <c r="O564" t="s">
        <v>28</v>
      </c>
      <c r="P564">
        <f>VLOOKUP(O564,state2,2,FALSE)</f>
        <v>3</v>
      </c>
      <c r="Q564">
        <v>33614</v>
      </c>
      <c r="R564" t="s">
        <v>12</v>
      </c>
      <c r="S564">
        <f>VLOOKUP(R564,region2,2,FALSE)</f>
        <v>1</v>
      </c>
      <c r="T564" t="s">
        <v>4592</v>
      </c>
      <c r="U564" t="s">
        <v>13</v>
      </c>
      <c r="V564">
        <f>VLOOKUP(U564,category2,2,FALSE)</f>
        <v>1</v>
      </c>
      <c r="W564" t="s">
        <v>3228</v>
      </c>
      <c r="X564">
        <f>VLOOKUP(W564,subcat2,3,FALSE)</f>
        <v>6</v>
      </c>
      <c r="Y564" t="s">
        <v>261</v>
      </c>
      <c r="Z564">
        <v>13.128</v>
      </c>
      <c r="AA564">
        <v>3</v>
      </c>
      <c r="AB564">
        <v>0.2</v>
      </c>
      <c r="AC564" s="4">
        <v>3.7743000000000002</v>
      </c>
    </row>
    <row r="565" spans="1:29" x14ac:dyDescent="0.25">
      <c r="A565" s="2">
        <v>564</v>
      </c>
      <c r="B565" t="s">
        <v>6952</v>
      </c>
      <c r="C565" s="3">
        <v>42345</v>
      </c>
      <c r="D565" s="3">
        <v>42347</v>
      </c>
      <c r="E565" t="s">
        <v>97</v>
      </c>
      <c r="F565">
        <f>VLOOKUP(E565,SHIPMODE,2,FALSE)</f>
        <v>3</v>
      </c>
      <c r="G565" t="s">
        <v>3478</v>
      </c>
      <c r="H565" t="s">
        <v>902</v>
      </c>
      <c r="I565" t="s">
        <v>9</v>
      </c>
      <c r="J565">
        <f>VLOOKUP(I565,segmentID,2,FALSE)</f>
        <v>1</v>
      </c>
      <c r="K565" t="s">
        <v>3255</v>
      </c>
      <c r="L565">
        <f>VLOOKUP(K565,country2,2,FALSE)</f>
        <v>1</v>
      </c>
      <c r="M565" t="s">
        <v>48</v>
      </c>
      <c r="N565">
        <f>VLOOKUP(Orders!M565,city2,2,FALSE)</f>
        <v>5</v>
      </c>
      <c r="O565" t="s">
        <v>49</v>
      </c>
      <c r="P565">
        <f>VLOOKUP(O565,state2,2,FALSE)</f>
        <v>5</v>
      </c>
      <c r="Q565">
        <v>98105</v>
      </c>
      <c r="R565" t="s">
        <v>21</v>
      </c>
      <c r="S565">
        <f>VLOOKUP(R565,region2,2,FALSE)</f>
        <v>2</v>
      </c>
      <c r="T565" t="s">
        <v>4593</v>
      </c>
      <c r="U565" t="s">
        <v>22</v>
      </c>
      <c r="V565">
        <f>VLOOKUP(U565,category2,2,FALSE)</f>
        <v>2</v>
      </c>
      <c r="W565" t="s">
        <v>3234</v>
      </c>
      <c r="X565">
        <f>VLOOKUP(W565,subcat2,3,FALSE)</f>
        <v>14</v>
      </c>
      <c r="Y565" t="s">
        <v>888</v>
      </c>
      <c r="Z565">
        <v>3.96</v>
      </c>
      <c r="AA565">
        <v>2</v>
      </c>
      <c r="AB565">
        <v>0</v>
      </c>
      <c r="AC565" s="4">
        <v>0</v>
      </c>
    </row>
    <row r="566" spans="1:29" x14ac:dyDescent="0.25">
      <c r="A566" s="2">
        <v>565</v>
      </c>
      <c r="B566" t="s">
        <v>6952</v>
      </c>
      <c r="C566" s="3">
        <v>42345</v>
      </c>
      <c r="D566" s="3">
        <v>42347</v>
      </c>
      <c r="E566" t="s">
        <v>97</v>
      </c>
      <c r="F566">
        <f>VLOOKUP(E566,SHIPMODE,2,FALSE)</f>
        <v>3</v>
      </c>
      <c r="G566" t="s">
        <v>3478</v>
      </c>
      <c r="H566" t="s">
        <v>902</v>
      </c>
      <c r="I566" t="s">
        <v>9</v>
      </c>
      <c r="J566">
        <f>VLOOKUP(I566,segmentID,2,FALSE)</f>
        <v>1</v>
      </c>
      <c r="K566" t="s">
        <v>3255</v>
      </c>
      <c r="L566">
        <f>VLOOKUP(K566,country2,2,FALSE)</f>
        <v>1</v>
      </c>
      <c r="M566" t="s">
        <v>48</v>
      </c>
      <c r="N566">
        <f>VLOOKUP(Orders!M566,city2,2,FALSE)</f>
        <v>5</v>
      </c>
      <c r="O566" t="s">
        <v>49</v>
      </c>
      <c r="P566">
        <f>VLOOKUP(O566,state2,2,FALSE)</f>
        <v>5</v>
      </c>
      <c r="Q566">
        <v>98105</v>
      </c>
      <c r="R566" t="s">
        <v>21</v>
      </c>
      <c r="S566">
        <f>VLOOKUP(R566,region2,2,FALSE)</f>
        <v>2</v>
      </c>
      <c r="T566" t="s">
        <v>4392</v>
      </c>
      <c r="U566" t="s">
        <v>22</v>
      </c>
      <c r="V566">
        <f>VLOOKUP(U566,category2,2,FALSE)</f>
        <v>2</v>
      </c>
      <c r="W566" t="s">
        <v>23</v>
      </c>
      <c r="X566">
        <f>VLOOKUP(W566,subcat2,3,FALSE)</f>
        <v>3</v>
      </c>
      <c r="Y566" t="s">
        <v>1268</v>
      </c>
      <c r="Z566">
        <v>2.61</v>
      </c>
      <c r="AA566">
        <v>1</v>
      </c>
      <c r="AB566">
        <v>0</v>
      </c>
      <c r="AC566" s="4">
        <v>1.2005999999999999</v>
      </c>
    </row>
    <row r="567" spans="1:29" x14ac:dyDescent="0.25">
      <c r="A567" s="2">
        <v>566</v>
      </c>
      <c r="B567" t="s">
        <v>9321</v>
      </c>
      <c r="C567" s="3">
        <v>43076</v>
      </c>
      <c r="D567" s="3">
        <v>43079</v>
      </c>
      <c r="E567" t="s">
        <v>97</v>
      </c>
      <c r="F567">
        <f>VLOOKUP(E567,SHIPMODE,2,FALSE)</f>
        <v>3</v>
      </c>
      <c r="G567" t="s">
        <v>3479</v>
      </c>
      <c r="H567" t="s">
        <v>903</v>
      </c>
      <c r="I567" t="s">
        <v>9</v>
      </c>
      <c r="J567">
        <f>VLOOKUP(I567,segmentID,2,FALSE)</f>
        <v>1</v>
      </c>
      <c r="K567" t="s">
        <v>3255</v>
      </c>
      <c r="L567">
        <f>VLOOKUP(K567,country2,2,FALSE)</f>
        <v>1</v>
      </c>
      <c r="M567" t="s">
        <v>19</v>
      </c>
      <c r="N567">
        <f>VLOOKUP(Orders!M567,city2,2,FALSE)</f>
        <v>2</v>
      </c>
      <c r="O567" t="s">
        <v>20</v>
      </c>
      <c r="P567">
        <f>VLOOKUP(O567,state2,2,FALSE)</f>
        <v>2</v>
      </c>
      <c r="Q567">
        <v>90008</v>
      </c>
      <c r="R567" t="s">
        <v>21</v>
      </c>
      <c r="S567">
        <f>VLOOKUP(R567,region2,2,FALSE)</f>
        <v>2</v>
      </c>
      <c r="T567" t="s">
        <v>4594</v>
      </c>
      <c r="U567" t="s">
        <v>35</v>
      </c>
      <c r="V567">
        <f>VLOOKUP(U567,category2,2,FALSE)</f>
        <v>3</v>
      </c>
      <c r="W567" t="s">
        <v>3230</v>
      </c>
      <c r="X567">
        <f>VLOOKUP(W567,subcat2,3,FALSE)</f>
        <v>8</v>
      </c>
      <c r="Y567" t="s">
        <v>1345</v>
      </c>
      <c r="Z567">
        <v>374.37600000000003</v>
      </c>
      <c r="AA567">
        <v>3</v>
      </c>
      <c r="AB567">
        <v>0.2</v>
      </c>
      <c r="AC567" s="4">
        <v>46.796999999999983</v>
      </c>
    </row>
    <row r="568" spans="1:29" x14ac:dyDescent="0.25">
      <c r="A568" s="2">
        <v>567</v>
      </c>
      <c r="B568" t="s">
        <v>9322</v>
      </c>
      <c r="C568" s="3">
        <v>43009</v>
      </c>
      <c r="D568" s="3">
        <v>43016</v>
      </c>
      <c r="E568" t="s">
        <v>25</v>
      </c>
      <c r="F568">
        <f>VLOOKUP(E568,SHIPMODE,2,FALSE)</f>
        <v>2</v>
      </c>
      <c r="G568" t="s">
        <v>3480</v>
      </c>
      <c r="H568" t="s">
        <v>905</v>
      </c>
      <c r="I568" t="s">
        <v>18</v>
      </c>
      <c r="J568">
        <f>VLOOKUP(I568,segmentID,2,FALSE)</f>
        <v>2</v>
      </c>
      <c r="K568" t="s">
        <v>3255</v>
      </c>
      <c r="L568">
        <f>VLOOKUP(K568,country2,2,FALSE)</f>
        <v>1</v>
      </c>
      <c r="M568" t="s">
        <v>48</v>
      </c>
      <c r="N568">
        <f>VLOOKUP(Orders!M568,city2,2,FALSE)</f>
        <v>5</v>
      </c>
      <c r="O568" t="s">
        <v>49</v>
      </c>
      <c r="P568">
        <f>VLOOKUP(O568,state2,2,FALSE)</f>
        <v>5</v>
      </c>
      <c r="Q568">
        <v>98105</v>
      </c>
      <c r="R568" t="s">
        <v>21</v>
      </c>
      <c r="S568">
        <f>VLOOKUP(R568,region2,2,FALSE)</f>
        <v>2</v>
      </c>
      <c r="T568" t="s">
        <v>4595</v>
      </c>
      <c r="U568" t="s">
        <v>22</v>
      </c>
      <c r="V568">
        <f>VLOOKUP(U568,category2,2,FALSE)</f>
        <v>2</v>
      </c>
      <c r="W568" t="s">
        <v>45</v>
      </c>
      <c r="X568">
        <f>VLOOKUP(W568,subcat2,3,FALSE)</f>
        <v>11</v>
      </c>
      <c r="Y568" t="s">
        <v>1705</v>
      </c>
      <c r="Z568">
        <v>91.84</v>
      </c>
      <c r="AA568">
        <v>8</v>
      </c>
      <c r="AB568">
        <v>0</v>
      </c>
      <c r="AC568" s="4">
        <v>45.001600000000003</v>
      </c>
    </row>
    <row r="569" spans="1:29" x14ac:dyDescent="0.25">
      <c r="A569" s="2">
        <v>568</v>
      </c>
      <c r="B569" t="s">
        <v>9322</v>
      </c>
      <c r="C569" s="3">
        <v>43009</v>
      </c>
      <c r="D569" s="3">
        <v>43016</v>
      </c>
      <c r="E569" t="s">
        <v>25</v>
      </c>
      <c r="F569">
        <f>VLOOKUP(E569,SHIPMODE,2,FALSE)</f>
        <v>2</v>
      </c>
      <c r="G569" t="s">
        <v>3480</v>
      </c>
      <c r="H569" t="s">
        <v>905</v>
      </c>
      <c r="I569" t="s">
        <v>18</v>
      </c>
      <c r="J569">
        <f>VLOOKUP(I569,segmentID,2,FALSE)</f>
        <v>2</v>
      </c>
      <c r="K569" t="s">
        <v>3255</v>
      </c>
      <c r="L569">
        <f>VLOOKUP(K569,country2,2,FALSE)</f>
        <v>1</v>
      </c>
      <c r="M569" t="s">
        <v>48</v>
      </c>
      <c r="N569">
        <f>VLOOKUP(Orders!M569,city2,2,FALSE)</f>
        <v>5</v>
      </c>
      <c r="O569" t="s">
        <v>49</v>
      </c>
      <c r="P569">
        <f>VLOOKUP(O569,state2,2,FALSE)</f>
        <v>5</v>
      </c>
      <c r="Q569">
        <v>98105</v>
      </c>
      <c r="R569" t="s">
        <v>21</v>
      </c>
      <c r="S569">
        <f>VLOOKUP(R569,region2,2,FALSE)</f>
        <v>2</v>
      </c>
      <c r="T569" t="s">
        <v>4596</v>
      </c>
      <c r="U569" t="s">
        <v>22</v>
      </c>
      <c r="V569">
        <f>VLOOKUP(U569,category2,2,FALSE)</f>
        <v>2</v>
      </c>
      <c r="W569" t="s">
        <v>3231</v>
      </c>
      <c r="X569">
        <f>VLOOKUP(W569,subcat2,3,FALSE)</f>
        <v>9</v>
      </c>
      <c r="Y569" t="s">
        <v>530</v>
      </c>
      <c r="Z569">
        <v>81.088000000000008</v>
      </c>
      <c r="AA569">
        <v>7</v>
      </c>
      <c r="AB569">
        <v>0.2</v>
      </c>
      <c r="AC569" s="4">
        <v>27.3672</v>
      </c>
    </row>
    <row r="570" spans="1:29" x14ac:dyDescent="0.25">
      <c r="A570" s="2">
        <v>569</v>
      </c>
      <c r="B570" t="s">
        <v>9322</v>
      </c>
      <c r="C570" s="3">
        <v>43009</v>
      </c>
      <c r="D570" s="3">
        <v>43016</v>
      </c>
      <c r="E570" t="s">
        <v>25</v>
      </c>
      <c r="F570">
        <f>VLOOKUP(E570,SHIPMODE,2,FALSE)</f>
        <v>2</v>
      </c>
      <c r="G570" t="s">
        <v>3480</v>
      </c>
      <c r="H570" t="s">
        <v>905</v>
      </c>
      <c r="I570" t="s">
        <v>18</v>
      </c>
      <c r="J570">
        <f>VLOOKUP(I570,segmentID,2,FALSE)</f>
        <v>2</v>
      </c>
      <c r="K570" t="s">
        <v>3255</v>
      </c>
      <c r="L570">
        <f>VLOOKUP(K570,country2,2,FALSE)</f>
        <v>1</v>
      </c>
      <c r="M570" t="s">
        <v>48</v>
      </c>
      <c r="N570">
        <f>VLOOKUP(Orders!M570,city2,2,FALSE)</f>
        <v>5</v>
      </c>
      <c r="O570" t="s">
        <v>49</v>
      </c>
      <c r="P570">
        <f>VLOOKUP(O570,state2,2,FALSE)</f>
        <v>5</v>
      </c>
      <c r="Q570">
        <v>98105</v>
      </c>
      <c r="R570" t="s">
        <v>21</v>
      </c>
      <c r="S570">
        <f>VLOOKUP(R570,region2,2,FALSE)</f>
        <v>2</v>
      </c>
      <c r="T570" t="s">
        <v>4597</v>
      </c>
      <c r="U570" t="s">
        <v>22</v>
      </c>
      <c r="V570">
        <f>VLOOKUP(U570,category2,2,FALSE)</f>
        <v>2</v>
      </c>
      <c r="W570" t="s">
        <v>45</v>
      </c>
      <c r="X570">
        <f>VLOOKUP(W570,subcat2,3,FALSE)</f>
        <v>11</v>
      </c>
      <c r="Y570" t="s">
        <v>932</v>
      </c>
      <c r="Z570">
        <v>19.440000000000001</v>
      </c>
      <c r="AA570">
        <v>3</v>
      </c>
      <c r="AB570">
        <v>0</v>
      </c>
      <c r="AC570" s="4">
        <v>9.3312000000000008</v>
      </c>
    </row>
    <row r="571" spans="1:29" x14ac:dyDescent="0.25">
      <c r="A571" s="2">
        <v>570</v>
      </c>
      <c r="B571" t="s">
        <v>9322</v>
      </c>
      <c r="C571" s="3">
        <v>43009</v>
      </c>
      <c r="D571" s="3">
        <v>43016</v>
      </c>
      <c r="E571" t="s">
        <v>25</v>
      </c>
      <c r="F571">
        <f>VLOOKUP(E571,SHIPMODE,2,FALSE)</f>
        <v>2</v>
      </c>
      <c r="G571" t="s">
        <v>3480</v>
      </c>
      <c r="H571" t="s">
        <v>905</v>
      </c>
      <c r="I571" t="s">
        <v>18</v>
      </c>
      <c r="J571">
        <f>VLOOKUP(I571,segmentID,2,FALSE)</f>
        <v>2</v>
      </c>
      <c r="K571" t="s">
        <v>3255</v>
      </c>
      <c r="L571">
        <f>VLOOKUP(K571,country2,2,FALSE)</f>
        <v>1</v>
      </c>
      <c r="M571" t="s">
        <v>48</v>
      </c>
      <c r="N571">
        <f>VLOOKUP(Orders!M571,city2,2,FALSE)</f>
        <v>5</v>
      </c>
      <c r="O571" t="s">
        <v>49</v>
      </c>
      <c r="P571">
        <f>VLOOKUP(O571,state2,2,FALSE)</f>
        <v>5</v>
      </c>
      <c r="Q571">
        <v>98105</v>
      </c>
      <c r="R571" t="s">
        <v>21</v>
      </c>
      <c r="S571">
        <f>VLOOKUP(R571,region2,2,FALSE)</f>
        <v>2</v>
      </c>
      <c r="T571" t="s">
        <v>4598</v>
      </c>
      <c r="U571" t="s">
        <v>13</v>
      </c>
      <c r="V571">
        <f>VLOOKUP(U571,category2,2,FALSE)</f>
        <v>1</v>
      </c>
      <c r="W571" t="s">
        <v>3226</v>
      </c>
      <c r="X571">
        <f>VLOOKUP(W571,subcat2,3,FALSE)</f>
        <v>2</v>
      </c>
      <c r="Y571" t="s">
        <v>1146</v>
      </c>
      <c r="Z571">
        <v>451.15199999999993</v>
      </c>
      <c r="AA571">
        <v>3</v>
      </c>
      <c r="AB571">
        <v>0.2</v>
      </c>
      <c r="AC571" s="4">
        <v>0</v>
      </c>
    </row>
    <row r="572" spans="1:29" x14ac:dyDescent="0.25">
      <c r="A572" s="2">
        <v>571</v>
      </c>
      <c r="B572" t="s">
        <v>9323</v>
      </c>
      <c r="C572" s="3">
        <v>43097</v>
      </c>
      <c r="D572" s="3">
        <v>43104</v>
      </c>
      <c r="E572" t="s">
        <v>25</v>
      </c>
      <c r="F572">
        <f>VLOOKUP(E572,SHIPMODE,2,FALSE)</f>
        <v>2</v>
      </c>
      <c r="G572" t="s">
        <v>3481</v>
      </c>
      <c r="H572" t="s">
        <v>910</v>
      </c>
      <c r="I572" t="s">
        <v>9</v>
      </c>
      <c r="J572">
        <f>VLOOKUP(I572,segmentID,2,FALSE)</f>
        <v>1</v>
      </c>
      <c r="K572" t="s">
        <v>3255</v>
      </c>
      <c r="L572">
        <f>VLOOKUP(K572,country2,2,FALSE)</f>
        <v>1</v>
      </c>
      <c r="M572" t="s">
        <v>138</v>
      </c>
      <c r="N572">
        <f>VLOOKUP(Orders!M572,city2,2,FALSE)</f>
        <v>21</v>
      </c>
      <c r="O572" t="s">
        <v>139</v>
      </c>
      <c r="P572">
        <f>VLOOKUP(O572,state2,2,FALSE)</f>
        <v>16</v>
      </c>
      <c r="Q572">
        <v>10024</v>
      </c>
      <c r="R572" t="s">
        <v>79</v>
      </c>
      <c r="S572">
        <f>VLOOKUP(R572,region2,2,FALSE)</f>
        <v>4</v>
      </c>
      <c r="T572" t="s">
        <v>4587</v>
      </c>
      <c r="U572" t="s">
        <v>22</v>
      </c>
      <c r="V572">
        <f>VLOOKUP(U572,category2,2,FALSE)</f>
        <v>2</v>
      </c>
      <c r="W572" t="s">
        <v>23</v>
      </c>
      <c r="X572">
        <f>VLOOKUP(W572,subcat2,3,FALSE)</f>
        <v>3</v>
      </c>
      <c r="Y572" t="s">
        <v>509</v>
      </c>
      <c r="Z572">
        <v>72.45</v>
      </c>
      <c r="AA572">
        <v>7</v>
      </c>
      <c r="AB572">
        <v>0</v>
      </c>
      <c r="AC572" s="4">
        <v>34.775999999999996</v>
      </c>
    </row>
    <row r="573" spans="1:29" x14ac:dyDescent="0.25">
      <c r="A573" s="2">
        <v>572</v>
      </c>
      <c r="B573" t="s">
        <v>9323</v>
      </c>
      <c r="C573" s="3">
        <v>43097</v>
      </c>
      <c r="D573" s="3">
        <v>43104</v>
      </c>
      <c r="E573" t="s">
        <v>25</v>
      </c>
      <c r="F573">
        <f>VLOOKUP(E573,SHIPMODE,2,FALSE)</f>
        <v>2</v>
      </c>
      <c r="G573" t="s">
        <v>3481</v>
      </c>
      <c r="H573" t="s">
        <v>910</v>
      </c>
      <c r="I573" t="s">
        <v>9</v>
      </c>
      <c r="J573">
        <f>VLOOKUP(I573,segmentID,2,FALSE)</f>
        <v>1</v>
      </c>
      <c r="K573" t="s">
        <v>3255</v>
      </c>
      <c r="L573">
        <f>VLOOKUP(K573,country2,2,FALSE)</f>
        <v>1</v>
      </c>
      <c r="M573" t="s">
        <v>138</v>
      </c>
      <c r="N573">
        <f>VLOOKUP(Orders!M573,city2,2,FALSE)</f>
        <v>21</v>
      </c>
      <c r="O573" t="s">
        <v>139</v>
      </c>
      <c r="P573">
        <f>VLOOKUP(O573,state2,2,FALSE)</f>
        <v>16</v>
      </c>
      <c r="Q573">
        <v>10024</v>
      </c>
      <c r="R573" t="s">
        <v>79</v>
      </c>
      <c r="S573">
        <f>VLOOKUP(R573,region2,2,FALSE)</f>
        <v>4</v>
      </c>
      <c r="T573" t="s">
        <v>4311</v>
      </c>
      <c r="U573" t="s">
        <v>22</v>
      </c>
      <c r="V573">
        <f>VLOOKUP(U573,category2,2,FALSE)</f>
        <v>2</v>
      </c>
      <c r="W573" t="s">
        <v>3234</v>
      </c>
      <c r="X573">
        <f>VLOOKUP(W573,subcat2,3,FALSE)</f>
        <v>14</v>
      </c>
      <c r="Y573" t="s">
        <v>1539</v>
      </c>
      <c r="Z573">
        <v>13.96</v>
      </c>
      <c r="AA573">
        <v>4</v>
      </c>
      <c r="AB573">
        <v>0</v>
      </c>
      <c r="AC573" s="4">
        <v>6.4215999999999998</v>
      </c>
    </row>
    <row r="574" spans="1:29" x14ac:dyDescent="0.25">
      <c r="A574" s="2">
        <v>573</v>
      </c>
      <c r="B574" t="s">
        <v>9323</v>
      </c>
      <c r="C574" s="3">
        <v>43097</v>
      </c>
      <c r="D574" s="3">
        <v>43104</v>
      </c>
      <c r="E574" t="s">
        <v>25</v>
      </c>
      <c r="F574">
        <f>VLOOKUP(E574,SHIPMODE,2,FALSE)</f>
        <v>2</v>
      </c>
      <c r="G574" t="s">
        <v>3481</v>
      </c>
      <c r="H574" t="s">
        <v>910</v>
      </c>
      <c r="I574" t="s">
        <v>9</v>
      </c>
      <c r="J574">
        <f>VLOOKUP(I574,segmentID,2,FALSE)</f>
        <v>1</v>
      </c>
      <c r="K574" t="s">
        <v>3255</v>
      </c>
      <c r="L574">
        <f>VLOOKUP(K574,country2,2,FALSE)</f>
        <v>1</v>
      </c>
      <c r="M574" t="s">
        <v>138</v>
      </c>
      <c r="N574">
        <f>VLOOKUP(Orders!M574,city2,2,FALSE)</f>
        <v>21</v>
      </c>
      <c r="O574" t="s">
        <v>139</v>
      </c>
      <c r="P574">
        <f>VLOOKUP(O574,state2,2,FALSE)</f>
        <v>16</v>
      </c>
      <c r="Q574">
        <v>10024</v>
      </c>
      <c r="R574" t="s">
        <v>79</v>
      </c>
      <c r="S574">
        <f>VLOOKUP(R574,region2,2,FALSE)</f>
        <v>4</v>
      </c>
      <c r="T574" t="s">
        <v>4411</v>
      </c>
      <c r="U574" t="s">
        <v>22</v>
      </c>
      <c r="V574">
        <f>VLOOKUP(U574,category2,2,FALSE)</f>
        <v>2</v>
      </c>
      <c r="W574" t="s">
        <v>3231</v>
      </c>
      <c r="X574">
        <f>VLOOKUP(W574,subcat2,3,FALSE)</f>
        <v>9</v>
      </c>
      <c r="Y574" t="s">
        <v>84</v>
      </c>
      <c r="Z574">
        <v>33.264000000000003</v>
      </c>
      <c r="AA574">
        <v>7</v>
      </c>
      <c r="AB574">
        <v>0.2</v>
      </c>
      <c r="AC574" s="4">
        <v>11.226599999999999</v>
      </c>
    </row>
    <row r="575" spans="1:29" x14ac:dyDescent="0.25">
      <c r="A575" s="2">
        <v>574</v>
      </c>
      <c r="B575" t="s">
        <v>9323</v>
      </c>
      <c r="C575" s="3">
        <v>43097</v>
      </c>
      <c r="D575" s="3">
        <v>43104</v>
      </c>
      <c r="E575" t="s">
        <v>25</v>
      </c>
      <c r="F575">
        <f>VLOOKUP(E575,SHIPMODE,2,FALSE)</f>
        <v>2</v>
      </c>
      <c r="G575" t="s">
        <v>3481</v>
      </c>
      <c r="H575" t="s">
        <v>910</v>
      </c>
      <c r="I575" t="s">
        <v>9</v>
      </c>
      <c r="J575">
        <f>VLOOKUP(I575,segmentID,2,FALSE)</f>
        <v>1</v>
      </c>
      <c r="K575" t="s">
        <v>3255</v>
      </c>
      <c r="L575">
        <f>VLOOKUP(K575,country2,2,FALSE)</f>
        <v>1</v>
      </c>
      <c r="M575" t="s">
        <v>138</v>
      </c>
      <c r="N575">
        <f>VLOOKUP(Orders!M575,city2,2,FALSE)</f>
        <v>21</v>
      </c>
      <c r="O575" t="s">
        <v>139</v>
      </c>
      <c r="P575">
        <f>VLOOKUP(O575,state2,2,FALSE)</f>
        <v>16</v>
      </c>
      <c r="Q575">
        <v>10024</v>
      </c>
      <c r="R575" t="s">
        <v>79</v>
      </c>
      <c r="S575">
        <f>VLOOKUP(R575,region2,2,FALSE)</f>
        <v>4</v>
      </c>
      <c r="T575" t="s">
        <v>4599</v>
      </c>
      <c r="U575" t="s">
        <v>35</v>
      </c>
      <c r="V575">
        <f>VLOOKUP(U575,category2,2,FALSE)</f>
        <v>3</v>
      </c>
      <c r="W575" t="s">
        <v>3230</v>
      </c>
      <c r="X575">
        <f>VLOOKUP(W575,subcat2,3,FALSE)</f>
        <v>8</v>
      </c>
      <c r="Y575" t="s">
        <v>474</v>
      </c>
      <c r="Z575">
        <v>14.850000000000001</v>
      </c>
      <c r="AA575">
        <v>3</v>
      </c>
      <c r="AB575">
        <v>0</v>
      </c>
      <c r="AC575" s="4">
        <v>4.0095000000000001</v>
      </c>
    </row>
    <row r="576" spans="1:29" x14ac:dyDescent="0.25">
      <c r="A576" s="2">
        <v>575</v>
      </c>
      <c r="B576" t="s">
        <v>8012</v>
      </c>
      <c r="C576" s="3">
        <v>42677</v>
      </c>
      <c r="D576" s="3">
        <v>42681</v>
      </c>
      <c r="E576" t="s">
        <v>25</v>
      </c>
      <c r="F576">
        <f>VLOOKUP(E576,SHIPMODE,2,FALSE)</f>
        <v>2</v>
      </c>
      <c r="G576" t="s">
        <v>3482</v>
      </c>
      <c r="H576" t="s">
        <v>912</v>
      </c>
      <c r="I576" t="s">
        <v>9</v>
      </c>
      <c r="J576">
        <f>VLOOKUP(I576,segmentID,2,FALSE)</f>
        <v>1</v>
      </c>
      <c r="K576" t="s">
        <v>3255</v>
      </c>
      <c r="L576">
        <f>VLOOKUP(K576,country2,2,FALSE)</f>
        <v>1</v>
      </c>
      <c r="M576" t="s">
        <v>913</v>
      </c>
      <c r="N576">
        <f>VLOOKUP(Orders!M576,city2,2,FALSE)</f>
        <v>127</v>
      </c>
      <c r="O576" t="s">
        <v>49</v>
      </c>
      <c r="P576">
        <f>VLOOKUP(O576,state2,2,FALSE)</f>
        <v>5</v>
      </c>
      <c r="Q576">
        <v>98270</v>
      </c>
      <c r="R576" t="s">
        <v>21</v>
      </c>
      <c r="S576">
        <f>VLOOKUP(R576,region2,2,FALSE)</f>
        <v>2</v>
      </c>
      <c r="T576" t="s">
        <v>4600</v>
      </c>
      <c r="U576" t="s">
        <v>22</v>
      </c>
      <c r="V576">
        <f>VLOOKUP(U576,category2,2,FALSE)</f>
        <v>2</v>
      </c>
      <c r="W576" t="s">
        <v>3229</v>
      </c>
      <c r="X576">
        <f>VLOOKUP(W576,subcat2,3,FALSE)</f>
        <v>7</v>
      </c>
      <c r="Y576" t="s">
        <v>826</v>
      </c>
      <c r="Z576">
        <v>8.82</v>
      </c>
      <c r="AA576">
        <v>3</v>
      </c>
      <c r="AB576">
        <v>0</v>
      </c>
      <c r="AC576" s="4">
        <v>2.3814000000000002</v>
      </c>
    </row>
    <row r="577" spans="1:29" x14ac:dyDescent="0.25">
      <c r="A577" s="2">
        <v>576</v>
      </c>
      <c r="B577" t="s">
        <v>6953</v>
      </c>
      <c r="C577" s="3">
        <v>42265</v>
      </c>
      <c r="D577" s="3">
        <v>42269</v>
      </c>
      <c r="E577" t="s">
        <v>7</v>
      </c>
      <c r="F577">
        <f>VLOOKUP(E577,SHIPMODE,2,FALSE)</f>
        <v>1</v>
      </c>
      <c r="G577" t="s">
        <v>3483</v>
      </c>
      <c r="H577" t="s">
        <v>914</v>
      </c>
      <c r="I577" t="s">
        <v>9</v>
      </c>
      <c r="J577">
        <f>VLOOKUP(I577,segmentID,2,FALSE)</f>
        <v>1</v>
      </c>
      <c r="K577" t="s">
        <v>3255</v>
      </c>
      <c r="L577">
        <f>VLOOKUP(K577,country2,2,FALSE)</f>
        <v>1</v>
      </c>
      <c r="M577" t="s">
        <v>571</v>
      </c>
      <c r="N577">
        <f>VLOOKUP(Orders!M577,city2,2,FALSE)</f>
        <v>86</v>
      </c>
      <c r="O577" t="s">
        <v>20</v>
      </c>
      <c r="P577">
        <f>VLOOKUP(O577,state2,2,FALSE)</f>
        <v>2</v>
      </c>
      <c r="Q577">
        <v>90805</v>
      </c>
      <c r="R577" t="s">
        <v>21</v>
      </c>
      <c r="S577">
        <f>VLOOKUP(R577,region2,2,FALSE)</f>
        <v>2</v>
      </c>
      <c r="T577" t="s">
        <v>4595</v>
      </c>
      <c r="U577" t="s">
        <v>22</v>
      </c>
      <c r="V577">
        <f>VLOOKUP(U577,category2,2,FALSE)</f>
        <v>2</v>
      </c>
      <c r="W577" t="s">
        <v>45</v>
      </c>
      <c r="X577">
        <f>VLOOKUP(W577,subcat2,3,FALSE)</f>
        <v>11</v>
      </c>
      <c r="Y577" t="s">
        <v>1705</v>
      </c>
      <c r="Z577">
        <v>160.72</v>
      </c>
      <c r="AA577">
        <v>14</v>
      </c>
      <c r="AB577">
        <v>0</v>
      </c>
      <c r="AC577" s="4">
        <v>78.752800000000008</v>
      </c>
    </row>
    <row r="578" spans="1:29" x14ac:dyDescent="0.25">
      <c r="A578" s="2">
        <v>577</v>
      </c>
      <c r="B578" t="s">
        <v>6953</v>
      </c>
      <c r="C578" s="3">
        <v>42265</v>
      </c>
      <c r="D578" s="3">
        <v>42269</v>
      </c>
      <c r="E578" t="s">
        <v>7</v>
      </c>
      <c r="F578">
        <f>VLOOKUP(E578,SHIPMODE,2,FALSE)</f>
        <v>1</v>
      </c>
      <c r="G578" t="s">
        <v>3483</v>
      </c>
      <c r="H578" t="s">
        <v>914</v>
      </c>
      <c r="I578" t="s">
        <v>9</v>
      </c>
      <c r="J578">
        <f>VLOOKUP(I578,segmentID,2,FALSE)</f>
        <v>1</v>
      </c>
      <c r="K578" t="s">
        <v>3255</v>
      </c>
      <c r="L578">
        <f>VLOOKUP(K578,country2,2,FALSE)</f>
        <v>1</v>
      </c>
      <c r="M578" t="s">
        <v>571</v>
      </c>
      <c r="N578">
        <f>VLOOKUP(Orders!M578,city2,2,FALSE)</f>
        <v>86</v>
      </c>
      <c r="O578" t="s">
        <v>20</v>
      </c>
      <c r="P578">
        <f>VLOOKUP(O578,state2,2,FALSE)</f>
        <v>2</v>
      </c>
      <c r="Q578">
        <v>90805</v>
      </c>
      <c r="R578" t="s">
        <v>21</v>
      </c>
      <c r="S578">
        <f>VLOOKUP(R578,region2,2,FALSE)</f>
        <v>2</v>
      </c>
      <c r="T578" t="s">
        <v>4601</v>
      </c>
      <c r="U578" t="s">
        <v>22</v>
      </c>
      <c r="V578">
        <f>VLOOKUP(U578,category2,2,FALSE)</f>
        <v>2</v>
      </c>
      <c r="W578" t="s">
        <v>45</v>
      </c>
      <c r="X578">
        <f>VLOOKUP(W578,subcat2,3,FALSE)</f>
        <v>11</v>
      </c>
      <c r="Y578" t="s">
        <v>1264</v>
      </c>
      <c r="Z578">
        <v>19.920000000000002</v>
      </c>
      <c r="AA578">
        <v>4</v>
      </c>
      <c r="AB578">
        <v>0</v>
      </c>
      <c r="AC578" s="4">
        <v>9.7608000000000015</v>
      </c>
    </row>
    <row r="579" spans="1:29" x14ac:dyDescent="0.25">
      <c r="A579" s="2">
        <v>578</v>
      </c>
      <c r="B579" t="s">
        <v>6953</v>
      </c>
      <c r="C579" s="3">
        <v>42265</v>
      </c>
      <c r="D579" s="3">
        <v>42269</v>
      </c>
      <c r="E579" t="s">
        <v>7</v>
      </c>
      <c r="F579">
        <f>VLOOKUP(E579,SHIPMODE,2,FALSE)</f>
        <v>1</v>
      </c>
      <c r="G579" t="s">
        <v>3483</v>
      </c>
      <c r="H579" t="s">
        <v>914</v>
      </c>
      <c r="I579" t="s">
        <v>9</v>
      </c>
      <c r="J579">
        <f>VLOOKUP(I579,segmentID,2,FALSE)</f>
        <v>1</v>
      </c>
      <c r="K579" t="s">
        <v>3255</v>
      </c>
      <c r="L579">
        <f>VLOOKUP(K579,country2,2,FALSE)</f>
        <v>1</v>
      </c>
      <c r="M579" t="s">
        <v>571</v>
      </c>
      <c r="N579">
        <f>VLOOKUP(Orders!M579,city2,2,FALSE)</f>
        <v>86</v>
      </c>
      <c r="O579" t="s">
        <v>20</v>
      </c>
      <c r="P579">
        <f>VLOOKUP(O579,state2,2,FALSE)</f>
        <v>2</v>
      </c>
      <c r="Q579">
        <v>90805</v>
      </c>
      <c r="R579" t="s">
        <v>21</v>
      </c>
      <c r="S579">
        <f>VLOOKUP(R579,region2,2,FALSE)</f>
        <v>2</v>
      </c>
      <c r="T579" t="s">
        <v>4602</v>
      </c>
      <c r="U579" t="s">
        <v>22</v>
      </c>
      <c r="V579">
        <f>VLOOKUP(U579,category2,2,FALSE)</f>
        <v>2</v>
      </c>
      <c r="W579" t="s">
        <v>3233</v>
      </c>
      <c r="X579">
        <f>VLOOKUP(W579,subcat2,3,FALSE)</f>
        <v>15</v>
      </c>
      <c r="Y579" t="s">
        <v>2348</v>
      </c>
      <c r="Z579">
        <v>7.3</v>
      </c>
      <c r="AA579">
        <v>2</v>
      </c>
      <c r="AB579">
        <v>0</v>
      </c>
      <c r="AC579" s="4">
        <v>2.1899999999999995</v>
      </c>
    </row>
    <row r="580" spans="1:29" x14ac:dyDescent="0.25">
      <c r="A580" s="2">
        <v>579</v>
      </c>
      <c r="B580" t="s">
        <v>9324</v>
      </c>
      <c r="C580" s="3">
        <v>42936</v>
      </c>
      <c r="D580" s="3">
        <v>42942</v>
      </c>
      <c r="E580" t="s">
        <v>25</v>
      </c>
      <c r="F580">
        <f>VLOOKUP(E580,SHIPMODE,2,FALSE)</f>
        <v>2</v>
      </c>
      <c r="G580" t="s">
        <v>3484</v>
      </c>
      <c r="H580" t="s">
        <v>917</v>
      </c>
      <c r="I580" t="s">
        <v>9</v>
      </c>
      <c r="J580">
        <f>VLOOKUP(I580,segmentID,2,FALSE)</f>
        <v>1</v>
      </c>
      <c r="K580" t="s">
        <v>3255</v>
      </c>
      <c r="L580">
        <f>VLOOKUP(K580,country2,2,FALSE)</f>
        <v>1</v>
      </c>
      <c r="M580" t="s">
        <v>156</v>
      </c>
      <c r="N580">
        <f>VLOOKUP(Orders!M580,city2,2,FALSE)</f>
        <v>23</v>
      </c>
      <c r="O580" t="s">
        <v>110</v>
      </c>
      <c r="P580">
        <f>VLOOKUP(O580,state2,2,FALSE)</f>
        <v>11</v>
      </c>
      <c r="Q580">
        <v>60610</v>
      </c>
      <c r="R580" t="s">
        <v>55</v>
      </c>
      <c r="S580">
        <f>VLOOKUP(R580,region2,2,FALSE)</f>
        <v>3</v>
      </c>
      <c r="T580" t="s">
        <v>4233</v>
      </c>
      <c r="U580" t="s">
        <v>22</v>
      </c>
      <c r="V580">
        <f>VLOOKUP(U580,category2,2,FALSE)</f>
        <v>2</v>
      </c>
      <c r="W580" t="s">
        <v>3227</v>
      </c>
      <c r="X580">
        <f>VLOOKUP(W580,subcat2,3,FALSE)</f>
        <v>5</v>
      </c>
      <c r="Y580" t="s">
        <v>1702</v>
      </c>
      <c r="Z580">
        <v>69.712000000000003</v>
      </c>
      <c r="AA580">
        <v>2</v>
      </c>
      <c r="AB580">
        <v>0.2</v>
      </c>
      <c r="AC580" s="4">
        <v>8.7139999999999951</v>
      </c>
    </row>
    <row r="581" spans="1:29" x14ac:dyDescent="0.25">
      <c r="A581" s="2">
        <v>580</v>
      </c>
      <c r="B581" t="s">
        <v>9324</v>
      </c>
      <c r="C581" s="3">
        <v>42936</v>
      </c>
      <c r="D581" s="3">
        <v>42942</v>
      </c>
      <c r="E581" t="s">
        <v>25</v>
      </c>
      <c r="F581">
        <f>VLOOKUP(E581,SHIPMODE,2,FALSE)</f>
        <v>2</v>
      </c>
      <c r="G581" t="s">
        <v>3484</v>
      </c>
      <c r="H581" t="s">
        <v>917</v>
      </c>
      <c r="I581" t="s">
        <v>9</v>
      </c>
      <c r="J581">
        <f>VLOOKUP(I581,segmentID,2,FALSE)</f>
        <v>1</v>
      </c>
      <c r="K581" t="s">
        <v>3255</v>
      </c>
      <c r="L581">
        <f>VLOOKUP(K581,country2,2,FALSE)</f>
        <v>1</v>
      </c>
      <c r="M581" t="s">
        <v>156</v>
      </c>
      <c r="N581">
        <f>VLOOKUP(Orders!M581,city2,2,FALSE)</f>
        <v>23</v>
      </c>
      <c r="O581" t="s">
        <v>110</v>
      </c>
      <c r="P581">
        <f>VLOOKUP(O581,state2,2,FALSE)</f>
        <v>11</v>
      </c>
      <c r="Q581">
        <v>60610</v>
      </c>
      <c r="R581" t="s">
        <v>55</v>
      </c>
      <c r="S581">
        <f>VLOOKUP(R581,region2,2,FALSE)</f>
        <v>3</v>
      </c>
      <c r="T581" t="s">
        <v>4603</v>
      </c>
      <c r="U581" t="s">
        <v>13</v>
      </c>
      <c r="V581">
        <f>VLOOKUP(U581,category2,2,FALSE)</f>
        <v>1</v>
      </c>
      <c r="W581" t="s">
        <v>3228</v>
      </c>
      <c r="X581">
        <f>VLOOKUP(W581,subcat2,3,FALSE)</f>
        <v>6</v>
      </c>
      <c r="Y581" t="s">
        <v>2638</v>
      </c>
      <c r="Z581">
        <v>8.7919999999999998</v>
      </c>
      <c r="AA581">
        <v>1</v>
      </c>
      <c r="AB581">
        <v>0.6</v>
      </c>
      <c r="AC581" s="4">
        <v>-5.7148000000000003</v>
      </c>
    </row>
    <row r="582" spans="1:29" x14ac:dyDescent="0.25">
      <c r="A582" s="2">
        <v>581</v>
      </c>
      <c r="B582" t="s">
        <v>6954</v>
      </c>
      <c r="C582" s="3">
        <v>42257</v>
      </c>
      <c r="D582" s="3">
        <v>42261</v>
      </c>
      <c r="E582" t="s">
        <v>25</v>
      </c>
      <c r="F582">
        <f>VLOOKUP(E582,SHIPMODE,2,FALSE)</f>
        <v>2</v>
      </c>
      <c r="G582" t="s">
        <v>3485</v>
      </c>
      <c r="H582" t="s">
        <v>919</v>
      </c>
      <c r="I582" t="s">
        <v>9</v>
      </c>
      <c r="J582">
        <f>VLOOKUP(I582,segmentID,2,FALSE)</f>
        <v>1</v>
      </c>
      <c r="K582" t="s">
        <v>3255</v>
      </c>
      <c r="L582">
        <f>VLOOKUP(K582,country2,2,FALSE)</f>
        <v>1</v>
      </c>
      <c r="M582" t="s">
        <v>19</v>
      </c>
      <c r="N582">
        <f>VLOOKUP(Orders!M582,city2,2,FALSE)</f>
        <v>2</v>
      </c>
      <c r="O582" t="s">
        <v>20</v>
      </c>
      <c r="P582">
        <f>VLOOKUP(O582,state2,2,FALSE)</f>
        <v>2</v>
      </c>
      <c r="Q582">
        <v>90004</v>
      </c>
      <c r="R582" t="s">
        <v>21</v>
      </c>
      <c r="S582">
        <f>VLOOKUP(R582,region2,2,FALSE)</f>
        <v>2</v>
      </c>
      <c r="T582" t="s">
        <v>4604</v>
      </c>
      <c r="U582" t="s">
        <v>22</v>
      </c>
      <c r="V582">
        <f>VLOOKUP(U582,category2,2,FALSE)</f>
        <v>2</v>
      </c>
      <c r="W582" t="s">
        <v>3233</v>
      </c>
      <c r="X582">
        <f>VLOOKUP(W582,subcat2,3,FALSE)</f>
        <v>15</v>
      </c>
      <c r="Y582" t="s">
        <v>1407</v>
      </c>
      <c r="Z582">
        <v>51.52</v>
      </c>
      <c r="AA582">
        <v>4</v>
      </c>
      <c r="AB582">
        <v>0</v>
      </c>
      <c r="AC582" s="4">
        <v>1.5456000000000003</v>
      </c>
    </row>
    <row r="583" spans="1:29" x14ac:dyDescent="0.25">
      <c r="A583" s="2">
        <v>582</v>
      </c>
      <c r="B583" t="s">
        <v>9325</v>
      </c>
      <c r="C583" s="3">
        <v>43070</v>
      </c>
      <c r="D583" s="3">
        <v>43074</v>
      </c>
      <c r="E583" t="s">
        <v>25</v>
      </c>
      <c r="F583">
        <f>VLOOKUP(E583,SHIPMODE,2,FALSE)</f>
        <v>2</v>
      </c>
      <c r="G583" t="s">
        <v>3486</v>
      </c>
      <c r="H583" t="s">
        <v>921</v>
      </c>
      <c r="I583" t="s">
        <v>9</v>
      </c>
      <c r="J583">
        <f>VLOOKUP(I583,segmentID,2,FALSE)</f>
        <v>1</v>
      </c>
      <c r="K583" t="s">
        <v>3255</v>
      </c>
      <c r="L583">
        <f>VLOOKUP(K583,country2,2,FALSE)</f>
        <v>1</v>
      </c>
      <c r="M583" t="s">
        <v>398</v>
      </c>
      <c r="N583">
        <f>VLOOKUP(Orders!M583,city2,2,FALSE)</f>
        <v>61</v>
      </c>
      <c r="O583" t="s">
        <v>228</v>
      </c>
      <c r="P583">
        <f>VLOOKUP(O583,state2,2,FALSE)</f>
        <v>23</v>
      </c>
      <c r="Q583">
        <v>80219</v>
      </c>
      <c r="R583" t="s">
        <v>21</v>
      </c>
      <c r="S583">
        <f>VLOOKUP(R583,region2,2,FALSE)</f>
        <v>2</v>
      </c>
      <c r="T583" t="s">
        <v>4144</v>
      </c>
      <c r="U583" t="s">
        <v>35</v>
      </c>
      <c r="V583">
        <f>VLOOKUP(U583,category2,2,FALSE)</f>
        <v>3</v>
      </c>
      <c r="W583" t="s">
        <v>3230</v>
      </c>
      <c r="X583">
        <f>VLOOKUP(W583,subcat2,3,FALSE)</f>
        <v>8</v>
      </c>
      <c r="Y583" t="s">
        <v>2678</v>
      </c>
      <c r="Z583">
        <v>470.37600000000009</v>
      </c>
      <c r="AA583">
        <v>3</v>
      </c>
      <c r="AB583">
        <v>0.2</v>
      </c>
      <c r="AC583" s="4">
        <v>52.917299999999955</v>
      </c>
    </row>
    <row r="584" spans="1:29" x14ac:dyDescent="0.25">
      <c r="A584" s="2">
        <v>583</v>
      </c>
      <c r="B584" t="s">
        <v>9325</v>
      </c>
      <c r="C584" s="3">
        <v>43070</v>
      </c>
      <c r="D584" s="3">
        <v>43074</v>
      </c>
      <c r="E584" t="s">
        <v>25</v>
      </c>
      <c r="F584">
        <f>VLOOKUP(E584,SHIPMODE,2,FALSE)</f>
        <v>2</v>
      </c>
      <c r="G584" t="s">
        <v>3486</v>
      </c>
      <c r="H584" t="s">
        <v>921</v>
      </c>
      <c r="I584" t="s">
        <v>9</v>
      </c>
      <c r="J584">
        <f>VLOOKUP(I584,segmentID,2,FALSE)</f>
        <v>1</v>
      </c>
      <c r="K584" t="s">
        <v>3255</v>
      </c>
      <c r="L584">
        <f>VLOOKUP(K584,country2,2,FALSE)</f>
        <v>1</v>
      </c>
      <c r="M584" t="s">
        <v>398</v>
      </c>
      <c r="N584">
        <f>VLOOKUP(Orders!M584,city2,2,FALSE)</f>
        <v>61</v>
      </c>
      <c r="O584" t="s">
        <v>228</v>
      </c>
      <c r="P584">
        <f>VLOOKUP(O584,state2,2,FALSE)</f>
        <v>23</v>
      </c>
      <c r="Q584">
        <v>80219</v>
      </c>
      <c r="R584" t="s">
        <v>21</v>
      </c>
      <c r="S584">
        <f>VLOOKUP(R584,region2,2,FALSE)</f>
        <v>2</v>
      </c>
      <c r="T584" t="s">
        <v>4605</v>
      </c>
      <c r="U584" t="s">
        <v>35</v>
      </c>
      <c r="V584">
        <f>VLOOKUP(U584,category2,2,FALSE)</f>
        <v>3</v>
      </c>
      <c r="W584" t="s">
        <v>3230</v>
      </c>
      <c r="X584">
        <f>VLOOKUP(W584,subcat2,3,FALSE)</f>
        <v>8</v>
      </c>
      <c r="Y584" t="s">
        <v>412</v>
      </c>
      <c r="Z584">
        <v>105.584</v>
      </c>
      <c r="AA584">
        <v>2</v>
      </c>
      <c r="AB584">
        <v>0.2</v>
      </c>
      <c r="AC584" s="4">
        <v>9.2386000000000053</v>
      </c>
    </row>
    <row r="585" spans="1:29" x14ac:dyDescent="0.25">
      <c r="A585" s="2">
        <v>584</v>
      </c>
      <c r="B585" t="s">
        <v>9325</v>
      </c>
      <c r="C585" s="3">
        <v>43070</v>
      </c>
      <c r="D585" s="3">
        <v>43074</v>
      </c>
      <c r="E585" t="s">
        <v>25</v>
      </c>
      <c r="F585">
        <f>VLOOKUP(E585,SHIPMODE,2,FALSE)</f>
        <v>2</v>
      </c>
      <c r="G585" t="s">
        <v>3486</v>
      </c>
      <c r="H585" t="s">
        <v>921</v>
      </c>
      <c r="I585" t="s">
        <v>9</v>
      </c>
      <c r="J585">
        <f>VLOOKUP(I585,segmentID,2,FALSE)</f>
        <v>1</v>
      </c>
      <c r="K585" t="s">
        <v>3255</v>
      </c>
      <c r="L585">
        <f>VLOOKUP(K585,country2,2,FALSE)</f>
        <v>1</v>
      </c>
      <c r="M585" t="s">
        <v>398</v>
      </c>
      <c r="N585">
        <f>VLOOKUP(Orders!M585,city2,2,FALSE)</f>
        <v>61</v>
      </c>
      <c r="O585" t="s">
        <v>228</v>
      </c>
      <c r="P585">
        <f>VLOOKUP(O585,state2,2,FALSE)</f>
        <v>23</v>
      </c>
      <c r="Q585">
        <v>80219</v>
      </c>
      <c r="R585" t="s">
        <v>21</v>
      </c>
      <c r="S585">
        <f>VLOOKUP(R585,region2,2,FALSE)</f>
        <v>2</v>
      </c>
      <c r="T585" t="s">
        <v>4205</v>
      </c>
      <c r="U585" t="s">
        <v>22</v>
      </c>
      <c r="V585">
        <f>VLOOKUP(U585,category2,2,FALSE)</f>
        <v>2</v>
      </c>
      <c r="W585" t="s">
        <v>38</v>
      </c>
      <c r="X585">
        <f>VLOOKUP(W585,subcat2,3,FALSE)</f>
        <v>10</v>
      </c>
      <c r="Y585" t="s">
        <v>1200</v>
      </c>
      <c r="Z585">
        <v>31.152000000000001</v>
      </c>
      <c r="AA585">
        <v>3</v>
      </c>
      <c r="AB585">
        <v>0.2</v>
      </c>
      <c r="AC585" s="4">
        <v>3.5045999999999964</v>
      </c>
    </row>
    <row r="586" spans="1:29" x14ac:dyDescent="0.25">
      <c r="A586" s="2">
        <v>585</v>
      </c>
      <c r="B586" t="s">
        <v>9325</v>
      </c>
      <c r="C586" s="3">
        <v>43070</v>
      </c>
      <c r="D586" s="3">
        <v>43074</v>
      </c>
      <c r="E586" t="s">
        <v>25</v>
      </c>
      <c r="F586">
        <f>VLOOKUP(E586,SHIPMODE,2,FALSE)</f>
        <v>2</v>
      </c>
      <c r="G586" t="s">
        <v>3486</v>
      </c>
      <c r="H586" t="s">
        <v>921</v>
      </c>
      <c r="I586" t="s">
        <v>9</v>
      </c>
      <c r="J586">
        <f>VLOOKUP(I586,segmentID,2,FALSE)</f>
        <v>1</v>
      </c>
      <c r="K586" t="s">
        <v>3255</v>
      </c>
      <c r="L586">
        <f>VLOOKUP(K586,country2,2,FALSE)</f>
        <v>1</v>
      </c>
      <c r="M586" t="s">
        <v>398</v>
      </c>
      <c r="N586">
        <f>VLOOKUP(Orders!M586,city2,2,FALSE)</f>
        <v>61</v>
      </c>
      <c r="O586" t="s">
        <v>228</v>
      </c>
      <c r="P586">
        <f>VLOOKUP(O586,state2,2,FALSE)</f>
        <v>23</v>
      </c>
      <c r="Q586">
        <v>80219</v>
      </c>
      <c r="R586" t="s">
        <v>21</v>
      </c>
      <c r="S586">
        <f>VLOOKUP(R586,region2,2,FALSE)</f>
        <v>2</v>
      </c>
      <c r="T586" t="s">
        <v>4606</v>
      </c>
      <c r="U586" t="s">
        <v>22</v>
      </c>
      <c r="V586">
        <f>VLOOKUP(U586,category2,2,FALSE)</f>
        <v>2</v>
      </c>
      <c r="W586" t="s">
        <v>3231</v>
      </c>
      <c r="X586">
        <f>VLOOKUP(W586,subcat2,3,FALSE)</f>
        <v>9</v>
      </c>
      <c r="Y586" t="s">
        <v>216</v>
      </c>
      <c r="Z586">
        <v>6.7830000000000004</v>
      </c>
      <c r="AA586">
        <v>7</v>
      </c>
      <c r="AB586">
        <v>0.7</v>
      </c>
      <c r="AC586" s="4">
        <v>-4.7480999999999973</v>
      </c>
    </row>
    <row r="587" spans="1:29" x14ac:dyDescent="0.25">
      <c r="A587" s="2">
        <v>586</v>
      </c>
      <c r="B587" t="s">
        <v>9325</v>
      </c>
      <c r="C587" s="3">
        <v>43070</v>
      </c>
      <c r="D587" s="3">
        <v>43074</v>
      </c>
      <c r="E587" t="s">
        <v>25</v>
      </c>
      <c r="F587">
        <f>VLOOKUP(E587,SHIPMODE,2,FALSE)</f>
        <v>2</v>
      </c>
      <c r="G587" t="s">
        <v>3486</v>
      </c>
      <c r="H587" t="s">
        <v>921</v>
      </c>
      <c r="I587" t="s">
        <v>9</v>
      </c>
      <c r="J587">
        <f>VLOOKUP(I587,segmentID,2,FALSE)</f>
        <v>1</v>
      </c>
      <c r="K587" t="s">
        <v>3255</v>
      </c>
      <c r="L587">
        <f>VLOOKUP(K587,country2,2,FALSE)</f>
        <v>1</v>
      </c>
      <c r="M587" t="s">
        <v>398</v>
      </c>
      <c r="N587">
        <f>VLOOKUP(Orders!M587,city2,2,FALSE)</f>
        <v>61</v>
      </c>
      <c r="O587" t="s">
        <v>228</v>
      </c>
      <c r="P587">
        <f>VLOOKUP(O587,state2,2,FALSE)</f>
        <v>23</v>
      </c>
      <c r="Q587">
        <v>80219</v>
      </c>
      <c r="R587" t="s">
        <v>21</v>
      </c>
      <c r="S587">
        <f>VLOOKUP(R587,region2,2,FALSE)</f>
        <v>2</v>
      </c>
      <c r="T587" t="s">
        <v>4253</v>
      </c>
      <c r="U587" t="s">
        <v>35</v>
      </c>
      <c r="V587">
        <f>VLOOKUP(U587,category2,2,FALSE)</f>
        <v>3</v>
      </c>
      <c r="W587" t="s">
        <v>3230</v>
      </c>
      <c r="X587">
        <f>VLOOKUP(W587,subcat2,3,FALSE)</f>
        <v>8</v>
      </c>
      <c r="Y587" t="s">
        <v>1462</v>
      </c>
      <c r="Z587">
        <v>406.36799999999999</v>
      </c>
      <c r="AA587">
        <v>4</v>
      </c>
      <c r="AB587">
        <v>0.2</v>
      </c>
      <c r="AC587" s="4">
        <v>30.477599999999981</v>
      </c>
    </row>
    <row r="588" spans="1:29" x14ac:dyDescent="0.25">
      <c r="A588" s="2">
        <v>587</v>
      </c>
      <c r="B588" t="s">
        <v>6955</v>
      </c>
      <c r="C588" s="3">
        <v>42188</v>
      </c>
      <c r="D588" s="3">
        <v>42194</v>
      </c>
      <c r="E588" t="s">
        <v>25</v>
      </c>
      <c r="F588">
        <f>VLOOKUP(E588,SHIPMODE,2,FALSE)</f>
        <v>2</v>
      </c>
      <c r="G588" t="s">
        <v>3487</v>
      </c>
      <c r="H588" t="s">
        <v>926</v>
      </c>
      <c r="I588" t="s">
        <v>9</v>
      </c>
      <c r="J588">
        <f>VLOOKUP(I588,segmentID,2,FALSE)</f>
        <v>1</v>
      </c>
      <c r="K588" t="s">
        <v>3255</v>
      </c>
      <c r="L588">
        <f>VLOOKUP(K588,country2,2,FALSE)</f>
        <v>1</v>
      </c>
      <c r="M588" t="s">
        <v>703</v>
      </c>
      <c r="N588">
        <f>VLOOKUP(Orders!M588,city2,2,FALSE)</f>
        <v>103</v>
      </c>
      <c r="O588" t="s">
        <v>11</v>
      </c>
      <c r="P588">
        <f>VLOOKUP(O588,state2,2,FALSE)</f>
        <v>1</v>
      </c>
      <c r="Q588">
        <v>40475</v>
      </c>
      <c r="R588" t="s">
        <v>12</v>
      </c>
      <c r="S588">
        <f>VLOOKUP(R588,region2,2,FALSE)</f>
        <v>1</v>
      </c>
      <c r="T588" t="s">
        <v>4469</v>
      </c>
      <c r="U588" t="s">
        <v>13</v>
      </c>
      <c r="V588">
        <f>VLOOKUP(U588,category2,2,FALSE)</f>
        <v>1</v>
      </c>
      <c r="W588" t="s">
        <v>3226</v>
      </c>
      <c r="X588">
        <f>VLOOKUP(W588,subcat2,3,FALSE)</f>
        <v>2</v>
      </c>
      <c r="Y588" t="s">
        <v>1821</v>
      </c>
      <c r="Z588">
        <v>70.98</v>
      </c>
      <c r="AA588">
        <v>1</v>
      </c>
      <c r="AB588">
        <v>0</v>
      </c>
      <c r="AC588" s="4">
        <v>4.968599999999995</v>
      </c>
    </row>
    <row r="589" spans="1:29" x14ac:dyDescent="0.25">
      <c r="A589" s="2">
        <v>588</v>
      </c>
      <c r="B589" t="s">
        <v>6955</v>
      </c>
      <c r="C589" s="3">
        <v>42188</v>
      </c>
      <c r="D589" s="3">
        <v>42194</v>
      </c>
      <c r="E589" t="s">
        <v>25</v>
      </c>
      <c r="F589">
        <f>VLOOKUP(E589,SHIPMODE,2,FALSE)</f>
        <v>2</v>
      </c>
      <c r="G589" t="s">
        <v>3487</v>
      </c>
      <c r="H589" t="s">
        <v>926</v>
      </c>
      <c r="I589" t="s">
        <v>9</v>
      </c>
      <c r="J589">
        <f>VLOOKUP(I589,segmentID,2,FALSE)</f>
        <v>1</v>
      </c>
      <c r="K589" t="s">
        <v>3255</v>
      </c>
      <c r="L589">
        <f>VLOOKUP(K589,country2,2,FALSE)</f>
        <v>1</v>
      </c>
      <c r="M589" t="s">
        <v>703</v>
      </c>
      <c r="N589">
        <f>VLOOKUP(Orders!M589,city2,2,FALSE)</f>
        <v>103</v>
      </c>
      <c r="O589" t="s">
        <v>11</v>
      </c>
      <c r="P589">
        <f>VLOOKUP(O589,state2,2,FALSE)</f>
        <v>1</v>
      </c>
      <c r="Q589">
        <v>40475</v>
      </c>
      <c r="R589" t="s">
        <v>12</v>
      </c>
      <c r="S589">
        <f>VLOOKUP(R589,region2,2,FALSE)</f>
        <v>1</v>
      </c>
      <c r="T589" t="s">
        <v>4607</v>
      </c>
      <c r="U589" t="s">
        <v>22</v>
      </c>
      <c r="V589">
        <f>VLOOKUP(U589,category2,2,FALSE)</f>
        <v>2</v>
      </c>
      <c r="W589" t="s">
        <v>23</v>
      </c>
      <c r="X589">
        <f>VLOOKUP(W589,subcat2,3,FALSE)</f>
        <v>3</v>
      </c>
      <c r="Y589" t="s">
        <v>894</v>
      </c>
      <c r="Z589">
        <v>294.93</v>
      </c>
      <c r="AA589">
        <v>3</v>
      </c>
      <c r="AB589">
        <v>0</v>
      </c>
      <c r="AC589" s="4">
        <v>144.51570000000001</v>
      </c>
    </row>
    <row r="590" spans="1:29" x14ac:dyDescent="0.25">
      <c r="A590" s="2">
        <v>589</v>
      </c>
      <c r="B590" t="s">
        <v>8013</v>
      </c>
      <c r="C590" s="3">
        <v>42449</v>
      </c>
      <c r="D590" s="3">
        <v>42453</v>
      </c>
      <c r="E590" t="s">
        <v>25</v>
      </c>
      <c r="F590">
        <f>VLOOKUP(E590,SHIPMODE,2,FALSE)</f>
        <v>2</v>
      </c>
      <c r="G590" t="s">
        <v>3488</v>
      </c>
      <c r="H590" t="s">
        <v>928</v>
      </c>
      <c r="I590" t="s">
        <v>9</v>
      </c>
      <c r="J590">
        <f>VLOOKUP(I590,segmentID,2,FALSE)</f>
        <v>1</v>
      </c>
      <c r="K590" t="s">
        <v>3255</v>
      </c>
      <c r="L590">
        <f>VLOOKUP(K590,country2,2,FALSE)</f>
        <v>1</v>
      </c>
      <c r="M590" t="s">
        <v>929</v>
      </c>
      <c r="N590">
        <f>VLOOKUP(Orders!M590,city2,2,FALSE)</f>
        <v>128</v>
      </c>
      <c r="O590" t="s">
        <v>212</v>
      </c>
      <c r="P590">
        <f>VLOOKUP(O590,state2,2,FALSE)</f>
        <v>22</v>
      </c>
      <c r="Q590">
        <v>97301</v>
      </c>
      <c r="R590" t="s">
        <v>21</v>
      </c>
      <c r="S590">
        <f>VLOOKUP(R590,region2,2,FALSE)</f>
        <v>2</v>
      </c>
      <c r="T590" t="s">
        <v>4608</v>
      </c>
      <c r="U590" t="s">
        <v>35</v>
      </c>
      <c r="V590">
        <f>VLOOKUP(U590,category2,2,FALSE)</f>
        <v>3</v>
      </c>
      <c r="W590" t="s">
        <v>3230</v>
      </c>
      <c r="X590">
        <f>VLOOKUP(W590,subcat2,3,FALSE)</f>
        <v>8</v>
      </c>
      <c r="Y590" t="s">
        <v>1273</v>
      </c>
      <c r="Z590">
        <v>84.784000000000006</v>
      </c>
      <c r="AA590">
        <v>2</v>
      </c>
      <c r="AB590">
        <v>0.2</v>
      </c>
      <c r="AC590" s="4">
        <v>-20.136200000000006</v>
      </c>
    </row>
    <row r="591" spans="1:29" x14ac:dyDescent="0.25">
      <c r="A591" s="2">
        <v>590</v>
      </c>
      <c r="B591" t="s">
        <v>8013</v>
      </c>
      <c r="C591" s="3">
        <v>42449</v>
      </c>
      <c r="D591" s="3">
        <v>42453</v>
      </c>
      <c r="E591" t="s">
        <v>25</v>
      </c>
      <c r="F591">
        <f>VLOOKUP(E591,SHIPMODE,2,FALSE)</f>
        <v>2</v>
      </c>
      <c r="G591" t="s">
        <v>3488</v>
      </c>
      <c r="H591" t="s">
        <v>928</v>
      </c>
      <c r="I591" t="s">
        <v>9</v>
      </c>
      <c r="J591">
        <f>VLOOKUP(I591,segmentID,2,FALSE)</f>
        <v>1</v>
      </c>
      <c r="K591" t="s">
        <v>3255</v>
      </c>
      <c r="L591">
        <f>VLOOKUP(K591,country2,2,FALSE)</f>
        <v>1</v>
      </c>
      <c r="M591" t="s">
        <v>929</v>
      </c>
      <c r="N591">
        <f>VLOOKUP(Orders!M591,city2,2,FALSE)</f>
        <v>128</v>
      </c>
      <c r="O591" t="s">
        <v>212</v>
      </c>
      <c r="P591">
        <f>VLOOKUP(O591,state2,2,FALSE)</f>
        <v>22</v>
      </c>
      <c r="Q591">
        <v>97301</v>
      </c>
      <c r="R591" t="s">
        <v>21</v>
      </c>
      <c r="S591">
        <f>VLOOKUP(R591,region2,2,FALSE)</f>
        <v>2</v>
      </c>
      <c r="T591" t="s">
        <v>4609</v>
      </c>
      <c r="U591" t="s">
        <v>22</v>
      </c>
      <c r="V591">
        <f>VLOOKUP(U591,category2,2,FALSE)</f>
        <v>2</v>
      </c>
      <c r="W591" t="s">
        <v>45</v>
      </c>
      <c r="X591">
        <f>VLOOKUP(W591,subcat2,3,FALSE)</f>
        <v>11</v>
      </c>
      <c r="Y591" t="s">
        <v>2323</v>
      </c>
      <c r="Z591">
        <v>20.736000000000004</v>
      </c>
      <c r="AA591">
        <v>4</v>
      </c>
      <c r="AB591">
        <v>0.2</v>
      </c>
      <c r="AC591" s="4">
        <v>7.2576000000000001</v>
      </c>
    </row>
    <row r="592" spans="1:29" x14ac:dyDescent="0.25">
      <c r="A592" s="2">
        <v>591</v>
      </c>
      <c r="B592" t="s">
        <v>8013</v>
      </c>
      <c r="C592" s="3">
        <v>42449</v>
      </c>
      <c r="D592" s="3">
        <v>42453</v>
      </c>
      <c r="E592" t="s">
        <v>25</v>
      </c>
      <c r="F592">
        <f>VLOOKUP(E592,SHIPMODE,2,FALSE)</f>
        <v>2</v>
      </c>
      <c r="G592" t="s">
        <v>3488</v>
      </c>
      <c r="H592" t="s">
        <v>928</v>
      </c>
      <c r="I592" t="s">
        <v>9</v>
      </c>
      <c r="J592">
        <f>VLOOKUP(I592,segmentID,2,FALSE)</f>
        <v>1</v>
      </c>
      <c r="K592" t="s">
        <v>3255</v>
      </c>
      <c r="L592">
        <f>VLOOKUP(K592,country2,2,FALSE)</f>
        <v>1</v>
      </c>
      <c r="M592" t="s">
        <v>929</v>
      </c>
      <c r="N592">
        <f>VLOOKUP(Orders!M592,city2,2,FALSE)</f>
        <v>128</v>
      </c>
      <c r="O592" t="s">
        <v>212</v>
      </c>
      <c r="P592">
        <f>VLOOKUP(O592,state2,2,FALSE)</f>
        <v>22</v>
      </c>
      <c r="Q592">
        <v>97301</v>
      </c>
      <c r="R592" t="s">
        <v>21</v>
      </c>
      <c r="S592">
        <f>VLOOKUP(R592,region2,2,FALSE)</f>
        <v>2</v>
      </c>
      <c r="T592" t="s">
        <v>4541</v>
      </c>
      <c r="U592" t="s">
        <v>22</v>
      </c>
      <c r="V592">
        <f>VLOOKUP(U592,category2,2,FALSE)</f>
        <v>2</v>
      </c>
      <c r="W592" t="s">
        <v>3231</v>
      </c>
      <c r="X592">
        <f>VLOOKUP(W592,subcat2,3,FALSE)</f>
        <v>9</v>
      </c>
      <c r="Y592" t="s">
        <v>628</v>
      </c>
      <c r="Z592">
        <v>16.821000000000005</v>
      </c>
      <c r="AA592">
        <v>3</v>
      </c>
      <c r="AB592">
        <v>0.7</v>
      </c>
      <c r="AC592" s="4">
        <v>-12.896100000000004</v>
      </c>
    </row>
    <row r="593" spans="1:29" x14ac:dyDescent="0.25">
      <c r="A593" s="2">
        <v>592</v>
      </c>
      <c r="B593" t="s">
        <v>8013</v>
      </c>
      <c r="C593" s="3">
        <v>42449</v>
      </c>
      <c r="D593" s="3">
        <v>42453</v>
      </c>
      <c r="E593" t="s">
        <v>25</v>
      </c>
      <c r="F593">
        <f>VLOOKUP(E593,SHIPMODE,2,FALSE)</f>
        <v>2</v>
      </c>
      <c r="G593" t="s">
        <v>3488</v>
      </c>
      <c r="H593" t="s">
        <v>928</v>
      </c>
      <c r="I593" t="s">
        <v>9</v>
      </c>
      <c r="J593">
        <f>VLOOKUP(I593,segmentID,2,FALSE)</f>
        <v>1</v>
      </c>
      <c r="K593" t="s">
        <v>3255</v>
      </c>
      <c r="L593">
        <f>VLOOKUP(K593,country2,2,FALSE)</f>
        <v>1</v>
      </c>
      <c r="M593" t="s">
        <v>929</v>
      </c>
      <c r="N593">
        <f>VLOOKUP(Orders!M593,city2,2,FALSE)</f>
        <v>128</v>
      </c>
      <c r="O593" t="s">
        <v>212</v>
      </c>
      <c r="P593">
        <f>VLOOKUP(O593,state2,2,FALSE)</f>
        <v>22</v>
      </c>
      <c r="Q593">
        <v>97301</v>
      </c>
      <c r="R593" t="s">
        <v>21</v>
      </c>
      <c r="S593">
        <f>VLOOKUP(R593,region2,2,FALSE)</f>
        <v>2</v>
      </c>
      <c r="T593" t="s">
        <v>4610</v>
      </c>
      <c r="U593" t="s">
        <v>22</v>
      </c>
      <c r="V593">
        <f>VLOOKUP(U593,category2,2,FALSE)</f>
        <v>2</v>
      </c>
      <c r="W593" t="s">
        <v>45</v>
      </c>
      <c r="X593">
        <f>VLOOKUP(W593,subcat2,3,FALSE)</f>
        <v>11</v>
      </c>
      <c r="Y593" t="s">
        <v>1453</v>
      </c>
      <c r="Z593">
        <v>10.368000000000002</v>
      </c>
      <c r="AA593">
        <v>2</v>
      </c>
      <c r="AB593">
        <v>0.2</v>
      </c>
      <c r="AC593" s="4">
        <v>3.6288</v>
      </c>
    </row>
    <row r="594" spans="1:29" x14ac:dyDescent="0.25">
      <c r="A594" s="2">
        <v>593</v>
      </c>
      <c r="B594" t="s">
        <v>5984</v>
      </c>
      <c r="C594" s="3">
        <v>41648</v>
      </c>
      <c r="D594" s="3">
        <v>41652</v>
      </c>
      <c r="E594" t="s">
        <v>25</v>
      </c>
      <c r="F594">
        <f>VLOOKUP(E594,SHIPMODE,2,FALSE)</f>
        <v>2</v>
      </c>
      <c r="G594" t="s">
        <v>3489</v>
      </c>
      <c r="H594" t="s">
        <v>933</v>
      </c>
      <c r="I594" t="s">
        <v>9</v>
      </c>
      <c r="J594">
        <f>VLOOKUP(I594,segmentID,2,FALSE)</f>
        <v>1</v>
      </c>
      <c r="K594" t="s">
        <v>3255</v>
      </c>
      <c r="L594">
        <f>VLOOKUP(K594,country2,2,FALSE)</f>
        <v>1</v>
      </c>
      <c r="M594" t="s">
        <v>934</v>
      </c>
      <c r="N594">
        <f>VLOOKUP(Orders!M594,city2,2,FALSE)</f>
        <v>129</v>
      </c>
      <c r="O594" t="s">
        <v>54</v>
      </c>
      <c r="P594">
        <f>VLOOKUP(O594,state2,2,FALSE)</f>
        <v>6</v>
      </c>
      <c r="Q594">
        <v>78041</v>
      </c>
      <c r="R594" t="s">
        <v>55</v>
      </c>
      <c r="S594">
        <f>VLOOKUP(R594,region2,2,FALSE)</f>
        <v>3</v>
      </c>
      <c r="T594" t="s">
        <v>4611</v>
      </c>
      <c r="U594" t="s">
        <v>22</v>
      </c>
      <c r="V594">
        <f>VLOOKUP(U594,category2,2,FALSE)</f>
        <v>2</v>
      </c>
      <c r="W594" t="s">
        <v>3229</v>
      </c>
      <c r="X594">
        <f>VLOOKUP(W594,subcat2,3,FALSE)</f>
        <v>7</v>
      </c>
      <c r="Y594" t="s">
        <v>638</v>
      </c>
      <c r="Z594">
        <v>9.3439999999999994</v>
      </c>
      <c r="AA594">
        <v>2</v>
      </c>
      <c r="AB594">
        <v>0.2</v>
      </c>
      <c r="AC594" s="4">
        <v>1.1679999999999997</v>
      </c>
    </row>
    <row r="595" spans="1:29" x14ac:dyDescent="0.25">
      <c r="A595" s="2">
        <v>594</v>
      </c>
      <c r="B595" t="s">
        <v>5984</v>
      </c>
      <c r="C595" s="3">
        <v>41648</v>
      </c>
      <c r="D595" s="3">
        <v>41652</v>
      </c>
      <c r="E595" t="s">
        <v>25</v>
      </c>
      <c r="F595">
        <f>VLOOKUP(E595,SHIPMODE,2,FALSE)</f>
        <v>2</v>
      </c>
      <c r="G595" t="s">
        <v>3489</v>
      </c>
      <c r="H595" t="s">
        <v>933</v>
      </c>
      <c r="I595" t="s">
        <v>9</v>
      </c>
      <c r="J595">
        <f>VLOOKUP(I595,segmentID,2,FALSE)</f>
        <v>1</v>
      </c>
      <c r="K595" t="s">
        <v>3255</v>
      </c>
      <c r="L595">
        <f>VLOOKUP(K595,country2,2,FALSE)</f>
        <v>1</v>
      </c>
      <c r="M595" t="s">
        <v>934</v>
      </c>
      <c r="N595">
        <f>VLOOKUP(Orders!M595,city2,2,FALSE)</f>
        <v>129</v>
      </c>
      <c r="O595" t="s">
        <v>54</v>
      </c>
      <c r="P595">
        <f>VLOOKUP(O595,state2,2,FALSE)</f>
        <v>6</v>
      </c>
      <c r="Q595">
        <v>78041</v>
      </c>
      <c r="R595" t="s">
        <v>55</v>
      </c>
      <c r="S595">
        <f>VLOOKUP(R595,region2,2,FALSE)</f>
        <v>3</v>
      </c>
      <c r="T595" t="s">
        <v>4305</v>
      </c>
      <c r="U595" t="s">
        <v>35</v>
      </c>
      <c r="V595">
        <f>VLOOKUP(U595,category2,2,FALSE)</f>
        <v>3</v>
      </c>
      <c r="W595" t="s">
        <v>3232</v>
      </c>
      <c r="X595">
        <f>VLOOKUP(W595,subcat2,3,FALSE)</f>
        <v>12</v>
      </c>
      <c r="Y595" t="s">
        <v>446</v>
      </c>
      <c r="Z595">
        <v>31.200000000000003</v>
      </c>
      <c r="AA595">
        <v>3</v>
      </c>
      <c r="AB595">
        <v>0.2</v>
      </c>
      <c r="AC595" s="4">
        <v>9.7499999999999964</v>
      </c>
    </row>
    <row r="596" spans="1:29" x14ac:dyDescent="0.25">
      <c r="A596" s="2">
        <v>595</v>
      </c>
      <c r="B596" t="s">
        <v>5985</v>
      </c>
      <c r="C596" s="3">
        <v>41859</v>
      </c>
      <c r="D596" s="3">
        <v>41866</v>
      </c>
      <c r="E596" t="s">
        <v>25</v>
      </c>
      <c r="F596">
        <f>VLOOKUP(E596,SHIPMODE,2,FALSE)</f>
        <v>2</v>
      </c>
      <c r="G596" t="s">
        <v>3490</v>
      </c>
      <c r="H596" t="s">
        <v>937</v>
      </c>
      <c r="I596" t="s">
        <v>9</v>
      </c>
      <c r="J596">
        <f>VLOOKUP(I596,segmentID,2,FALSE)</f>
        <v>1</v>
      </c>
      <c r="K596" t="s">
        <v>3255</v>
      </c>
      <c r="L596">
        <f>VLOOKUP(K596,country2,2,FALSE)</f>
        <v>1</v>
      </c>
      <c r="M596" t="s">
        <v>466</v>
      </c>
      <c r="N596">
        <f>VLOOKUP(Orders!M596,city2,2,FALSE)</f>
        <v>71</v>
      </c>
      <c r="O596" t="s">
        <v>20</v>
      </c>
      <c r="P596">
        <f>VLOOKUP(O596,state2,2,FALSE)</f>
        <v>2</v>
      </c>
      <c r="Q596">
        <v>92024</v>
      </c>
      <c r="R596" t="s">
        <v>21</v>
      </c>
      <c r="S596">
        <f>VLOOKUP(R596,region2,2,FALSE)</f>
        <v>2</v>
      </c>
      <c r="T596" t="s">
        <v>4612</v>
      </c>
      <c r="U596" t="s">
        <v>22</v>
      </c>
      <c r="V596">
        <f>VLOOKUP(U596,category2,2,FALSE)</f>
        <v>2</v>
      </c>
      <c r="W596" t="s">
        <v>38</v>
      </c>
      <c r="X596">
        <f>VLOOKUP(W596,subcat2,3,FALSE)</f>
        <v>10</v>
      </c>
      <c r="Y596" t="s">
        <v>341</v>
      </c>
      <c r="Z596">
        <v>76.12</v>
      </c>
      <c r="AA596">
        <v>2</v>
      </c>
      <c r="AB596">
        <v>0</v>
      </c>
      <c r="AC596" s="4">
        <v>22.074799999999996</v>
      </c>
    </row>
    <row r="597" spans="1:29" x14ac:dyDescent="0.25">
      <c r="A597" s="2">
        <v>596</v>
      </c>
      <c r="B597" t="s">
        <v>5985</v>
      </c>
      <c r="C597" s="3">
        <v>41859</v>
      </c>
      <c r="D597" s="3">
        <v>41866</v>
      </c>
      <c r="E597" t="s">
        <v>25</v>
      </c>
      <c r="F597">
        <f>VLOOKUP(E597,SHIPMODE,2,FALSE)</f>
        <v>2</v>
      </c>
      <c r="G597" t="s">
        <v>3490</v>
      </c>
      <c r="H597" t="s">
        <v>937</v>
      </c>
      <c r="I597" t="s">
        <v>9</v>
      </c>
      <c r="J597">
        <f>VLOOKUP(I597,segmentID,2,FALSE)</f>
        <v>1</v>
      </c>
      <c r="K597" t="s">
        <v>3255</v>
      </c>
      <c r="L597">
        <f>VLOOKUP(K597,country2,2,FALSE)</f>
        <v>1</v>
      </c>
      <c r="M597" t="s">
        <v>466</v>
      </c>
      <c r="N597">
        <f>VLOOKUP(Orders!M597,city2,2,FALSE)</f>
        <v>71</v>
      </c>
      <c r="O597" t="s">
        <v>20</v>
      </c>
      <c r="P597">
        <f>VLOOKUP(O597,state2,2,FALSE)</f>
        <v>2</v>
      </c>
      <c r="Q597">
        <v>92024</v>
      </c>
      <c r="R597" t="s">
        <v>21</v>
      </c>
      <c r="S597">
        <f>VLOOKUP(R597,region2,2,FALSE)</f>
        <v>2</v>
      </c>
      <c r="T597" t="s">
        <v>4464</v>
      </c>
      <c r="U597" t="s">
        <v>35</v>
      </c>
      <c r="V597">
        <f>VLOOKUP(U597,category2,2,FALSE)</f>
        <v>3</v>
      </c>
      <c r="W597" t="s">
        <v>3236</v>
      </c>
      <c r="X597">
        <f>VLOOKUP(W597,subcat2,3,FALSE)</f>
        <v>17</v>
      </c>
      <c r="Y597" t="s">
        <v>2630</v>
      </c>
      <c r="Z597">
        <v>1199.9760000000001</v>
      </c>
      <c r="AA597">
        <v>3</v>
      </c>
      <c r="AB597">
        <v>0.2</v>
      </c>
      <c r="AC597" s="4">
        <v>434.99130000000002</v>
      </c>
    </row>
    <row r="598" spans="1:29" x14ac:dyDescent="0.25">
      <c r="A598" s="2">
        <v>597</v>
      </c>
      <c r="B598" t="s">
        <v>5985</v>
      </c>
      <c r="C598" s="3">
        <v>41859</v>
      </c>
      <c r="D598" s="3">
        <v>41866</v>
      </c>
      <c r="E598" t="s">
        <v>25</v>
      </c>
      <c r="F598">
        <f>VLOOKUP(E598,SHIPMODE,2,FALSE)</f>
        <v>2</v>
      </c>
      <c r="G598" t="s">
        <v>3490</v>
      </c>
      <c r="H598" t="s">
        <v>937</v>
      </c>
      <c r="I598" t="s">
        <v>9</v>
      </c>
      <c r="J598">
        <f>VLOOKUP(I598,segmentID,2,FALSE)</f>
        <v>1</v>
      </c>
      <c r="K598" t="s">
        <v>3255</v>
      </c>
      <c r="L598">
        <f>VLOOKUP(K598,country2,2,FALSE)</f>
        <v>1</v>
      </c>
      <c r="M598" t="s">
        <v>466</v>
      </c>
      <c r="N598">
        <f>VLOOKUP(Orders!M598,city2,2,FALSE)</f>
        <v>71</v>
      </c>
      <c r="O598" t="s">
        <v>20</v>
      </c>
      <c r="P598">
        <f>VLOOKUP(O598,state2,2,FALSE)</f>
        <v>2</v>
      </c>
      <c r="Q598">
        <v>92024</v>
      </c>
      <c r="R598" t="s">
        <v>21</v>
      </c>
      <c r="S598">
        <f>VLOOKUP(R598,region2,2,FALSE)</f>
        <v>2</v>
      </c>
      <c r="T598" t="s">
        <v>4394</v>
      </c>
      <c r="U598" t="s">
        <v>35</v>
      </c>
      <c r="V598">
        <f>VLOOKUP(U598,category2,2,FALSE)</f>
        <v>3</v>
      </c>
      <c r="W598" t="s">
        <v>3230</v>
      </c>
      <c r="X598">
        <f>VLOOKUP(W598,subcat2,3,FALSE)</f>
        <v>8</v>
      </c>
      <c r="Y598" t="s">
        <v>342</v>
      </c>
      <c r="Z598">
        <v>445.96000000000004</v>
      </c>
      <c r="AA598">
        <v>5</v>
      </c>
      <c r="AB598">
        <v>0.2</v>
      </c>
      <c r="AC598" s="4">
        <v>55.744999999999948</v>
      </c>
    </row>
    <row r="599" spans="1:29" x14ac:dyDescent="0.25">
      <c r="A599" s="2">
        <v>598</v>
      </c>
      <c r="B599" t="s">
        <v>5985</v>
      </c>
      <c r="C599" s="3">
        <v>41859</v>
      </c>
      <c r="D599" s="3">
        <v>41866</v>
      </c>
      <c r="E599" t="s">
        <v>25</v>
      </c>
      <c r="F599">
        <f>VLOOKUP(E599,SHIPMODE,2,FALSE)</f>
        <v>2</v>
      </c>
      <c r="G599" t="s">
        <v>3490</v>
      </c>
      <c r="H599" t="s">
        <v>937</v>
      </c>
      <c r="I599" t="s">
        <v>9</v>
      </c>
      <c r="J599">
        <f>VLOOKUP(I599,segmentID,2,FALSE)</f>
        <v>1</v>
      </c>
      <c r="K599" t="s">
        <v>3255</v>
      </c>
      <c r="L599">
        <f>VLOOKUP(K599,country2,2,FALSE)</f>
        <v>1</v>
      </c>
      <c r="M599" t="s">
        <v>466</v>
      </c>
      <c r="N599">
        <f>VLOOKUP(Orders!M599,city2,2,FALSE)</f>
        <v>71</v>
      </c>
      <c r="O599" t="s">
        <v>20</v>
      </c>
      <c r="P599">
        <f>VLOOKUP(O599,state2,2,FALSE)</f>
        <v>2</v>
      </c>
      <c r="Q599">
        <v>92024</v>
      </c>
      <c r="R599" t="s">
        <v>21</v>
      </c>
      <c r="S599">
        <f>VLOOKUP(R599,region2,2,FALSE)</f>
        <v>2</v>
      </c>
      <c r="T599" t="s">
        <v>4613</v>
      </c>
      <c r="U599" t="s">
        <v>13</v>
      </c>
      <c r="V599">
        <f>VLOOKUP(U599,category2,2,FALSE)</f>
        <v>1</v>
      </c>
      <c r="W599" t="s">
        <v>3228</v>
      </c>
      <c r="X599">
        <f>VLOOKUP(W599,subcat2,3,FALSE)</f>
        <v>6</v>
      </c>
      <c r="Y599" t="s">
        <v>3013</v>
      </c>
      <c r="Z599">
        <v>327.76</v>
      </c>
      <c r="AA599">
        <v>8</v>
      </c>
      <c r="AB599">
        <v>0</v>
      </c>
      <c r="AC599" s="4">
        <v>91.772800000000018</v>
      </c>
    </row>
    <row r="600" spans="1:29" x14ac:dyDescent="0.25">
      <c r="A600" s="2">
        <v>599</v>
      </c>
      <c r="B600" t="s">
        <v>8014</v>
      </c>
      <c r="C600" s="3">
        <v>42565</v>
      </c>
      <c r="D600" s="3">
        <v>42567</v>
      </c>
      <c r="E600" t="s">
        <v>97</v>
      </c>
      <c r="F600">
        <f>VLOOKUP(E600,SHIPMODE,2,FALSE)</f>
        <v>3</v>
      </c>
      <c r="G600" t="s">
        <v>3491</v>
      </c>
      <c r="H600" t="s">
        <v>941</v>
      </c>
      <c r="I600" t="s">
        <v>9</v>
      </c>
      <c r="J600">
        <f>VLOOKUP(I600,segmentID,2,FALSE)</f>
        <v>1</v>
      </c>
      <c r="K600" t="s">
        <v>3255</v>
      </c>
      <c r="L600">
        <f>VLOOKUP(K600,country2,2,FALSE)</f>
        <v>1</v>
      </c>
      <c r="M600" t="s">
        <v>77</v>
      </c>
      <c r="N600">
        <f>VLOOKUP(Orders!M600,city2,2,FALSE)</f>
        <v>11</v>
      </c>
      <c r="O600" t="s">
        <v>78</v>
      </c>
      <c r="P600">
        <f>VLOOKUP(O600,state2,2,FALSE)</f>
        <v>10</v>
      </c>
      <c r="Q600">
        <v>19134</v>
      </c>
      <c r="R600" t="s">
        <v>79</v>
      </c>
      <c r="S600">
        <f>VLOOKUP(R600,region2,2,FALSE)</f>
        <v>4</v>
      </c>
      <c r="T600" t="s">
        <v>4614</v>
      </c>
      <c r="U600" t="s">
        <v>22</v>
      </c>
      <c r="V600">
        <f>VLOOKUP(U600,category2,2,FALSE)</f>
        <v>2</v>
      </c>
      <c r="W600" t="s">
        <v>3233</v>
      </c>
      <c r="X600">
        <f>VLOOKUP(W600,subcat2,3,FALSE)</f>
        <v>15</v>
      </c>
      <c r="Y600" t="s">
        <v>3193</v>
      </c>
      <c r="Z600">
        <v>11.632</v>
      </c>
      <c r="AA600">
        <v>2</v>
      </c>
      <c r="AB600">
        <v>0.2</v>
      </c>
      <c r="AC600" s="4">
        <v>1.0178000000000007</v>
      </c>
    </row>
    <row r="601" spans="1:29" x14ac:dyDescent="0.25">
      <c r="A601" s="2">
        <v>600</v>
      </c>
      <c r="B601" t="s">
        <v>8015</v>
      </c>
      <c r="C601" s="3">
        <v>42567</v>
      </c>
      <c r="D601" s="3">
        <v>42572</v>
      </c>
      <c r="E601" t="s">
        <v>25</v>
      </c>
      <c r="F601">
        <f>VLOOKUP(E601,SHIPMODE,2,FALSE)</f>
        <v>2</v>
      </c>
      <c r="G601" t="s">
        <v>3492</v>
      </c>
      <c r="H601" t="s">
        <v>943</v>
      </c>
      <c r="I601" t="s">
        <v>9</v>
      </c>
      <c r="J601">
        <f>VLOOKUP(I601,segmentID,2,FALSE)</f>
        <v>1</v>
      </c>
      <c r="K601" t="s">
        <v>3255</v>
      </c>
      <c r="L601">
        <f>VLOOKUP(K601,country2,2,FALSE)</f>
        <v>1</v>
      </c>
      <c r="M601" t="s">
        <v>77</v>
      </c>
      <c r="N601">
        <f>VLOOKUP(Orders!M601,city2,2,FALSE)</f>
        <v>11</v>
      </c>
      <c r="O601" t="s">
        <v>78</v>
      </c>
      <c r="P601">
        <f>VLOOKUP(O601,state2,2,FALSE)</f>
        <v>10</v>
      </c>
      <c r="Q601">
        <v>19120</v>
      </c>
      <c r="R601" t="s">
        <v>79</v>
      </c>
      <c r="S601">
        <f>VLOOKUP(R601,region2,2,FALSE)</f>
        <v>4</v>
      </c>
      <c r="T601" t="s">
        <v>4083</v>
      </c>
      <c r="U601" t="s">
        <v>35</v>
      </c>
      <c r="V601">
        <f>VLOOKUP(U601,category2,2,FALSE)</f>
        <v>3</v>
      </c>
      <c r="W601" t="s">
        <v>3230</v>
      </c>
      <c r="X601">
        <f>VLOOKUP(W601,subcat2,3,FALSE)</f>
        <v>8</v>
      </c>
      <c r="Y601" t="s">
        <v>1867</v>
      </c>
      <c r="Z601">
        <v>143.98199999999997</v>
      </c>
      <c r="AA601">
        <v>3</v>
      </c>
      <c r="AB601">
        <v>0.4</v>
      </c>
      <c r="AC601" s="4">
        <v>-28.796400000000006</v>
      </c>
    </row>
    <row r="602" spans="1:29" x14ac:dyDescent="0.25">
      <c r="A602" s="2">
        <v>601</v>
      </c>
      <c r="B602" t="s">
        <v>8015</v>
      </c>
      <c r="C602" s="3">
        <v>42567</v>
      </c>
      <c r="D602" s="3">
        <v>42572</v>
      </c>
      <c r="E602" t="s">
        <v>25</v>
      </c>
      <c r="F602">
        <f>VLOOKUP(E602,SHIPMODE,2,FALSE)</f>
        <v>2</v>
      </c>
      <c r="G602" t="s">
        <v>3492</v>
      </c>
      <c r="H602" t="s">
        <v>943</v>
      </c>
      <c r="I602" t="s">
        <v>9</v>
      </c>
      <c r="J602">
        <f>VLOOKUP(I602,segmentID,2,FALSE)</f>
        <v>1</v>
      </c>
      <c r="K602" t="s">
        <v>3255</v>
      </c>
      <c r="L602">
        <f>VLOOKUP(K602,country2,2,FALSE)</f>
        <v>1</v>
      </c>
      <c r="M602" t="s">
        <v>77</v>
      </c>
      <c r="N602">
        <f>VLOOKUP(Orders!M602,city2,2,FALSE)</f>
        <v>11</v>
      </c>
      <c r="O602" t="s">
        <v>78</v>
      </c>
      <c r="P602">
        <f>VLOOKUP(O602,state2,2,FALSE)</f>
        <v>10</v>
      </c>
      <c r="Q602">
        <v>19120</v>
      </c>
      <c r="R602" t="s">
        <v>79</v>
      </c>
      <c r="S602">
        <f>VLOOKUP(R602,region2,2,FALSE)</f>
        <v>4</v>
      </c>
      <c r="T602" t="s">
        <v>4615</v>
      </c>
      <c r="U602" t="s">
        <v>35</v>
      </c>
      <c r="V602">
        <f>VLOOKUP(U602,category2,2,FALSE)</f>
        <v>3</v>
      </c>
      <c r="W602" t="s">
        <v>3230</v>
      </c>
      <c r="X602">
        <f>VLOOKUP(W602,subcat2,3,FALSE)</f>
        <v>8</v>
      </c>
      <c r="Y602" t="s">
        <v>2492</v>
      </c>
      <c r="Z602">
        <v>494.37599999999998</v>
      </c>
      <c r="AA602">
        <v>4</v>
      </c>
      <c r="AB602">
        <v>0.4</v>
      </c>
      <c r="AC602" s="4">
        <v>-115.35440000000006</v>
      </c>
    </row>
    <row r="603" spans="1:29" x14ac:dyDescent="0.25">
      <c r="A603" s="2">
        <v>602</v>
      </c>
      <c r="B603" t="s">
        <v>8015</v>
      </c>
      <c r="C603" s="3">
        <v>42567</v>
      </c>
      <c r="D603" s="3">
        <v>42572</v>
      </c>
      <c r="E603" t="s">
        <v>25</v>
      </c>
      <c r="F603">
        <f>VLOOKUP(E603,SHIPMODE,2,FALSE)</f>
        <v>2</v>
      </c>
      <c r="G603" t="s">
        <v>3492</v>
      </c>
      <c r="H603" t="s">
        <v>943</v>
      </c>
      <c r="I603" t="s">
        <v>9</v>
      </c>
      <c r="J603">
        <f>VLOOKUP(I603,segmentID,2,FALSE)</f>
        <v>1</v>
      </c>
      <c r="K603" t="s">
        <v>3255</v>
      </c>
      <c r="L603">
        <f>VLOOKUP(K603,country2,2,FALSE)</f>
        <v>1</v>
      </c>
      <c r="M603" t="s">
        <v>77</v>
      </c>
      <c r="N603">
        <f>VLOOKUP(Orders!M603,city2,2,FALSE)</f>
        <v>11</v>
      </c>
      <c r="O603" t="s">
        <v>78</v>
      </c>
      <c r="P603">
        <f>VLOOKUP(O603,state2,2,FALSE)</f>
        <v>10</v>
      </c>
      <c r="Q603">
        <v>19120</v>
      </c>
      <c r="R603" t="s">
        <v>79</v>
      </c>
      <c r="S603">
        <f>VLOOKUP(R603,region2,2,FALSE)</f>
        <v>4</v>
      </c>
      <c r="T603" t="s">
        <v>4602</v>
      </c>
      <c r="U603" t="s">
        <v>22</v>
      </c>
      <c r="V603">
        <f>VLOOKUP(U603,category2,2,FALSE)</f>
        <v>2</v>
      </c>
      <c r="W603" t="s">
        <v>3233</v>
      </c>
      <c r="X603">
        <f>VLOOKUP(W603,subcat2,3,FALSE)</f>
        <v>15</v>
      </c>
      <c r="Y603" t="s">
        <v>2348</v>
      </c>
      <c r="Z603">
        <v>5.84</v>
      </c>
      <c r="AA603">
        <v>2</v>
      </c>
      <c r="AB603">
        <v>0.2</v>
      </c>
      <c r="AC603" s="4">
        <v>0.72999999999999954</v>
      </c>
    </row>
    <row r="604" spans="1:29" x14ac:dyDescent="0.25">
      <c r="A604" s="2">
        <v>603</v>
      </c>
      <c r="B604" t="s">
        <v>5986</v>
      </c>
      <c r="C604" s="3">
        <v>41713</v>
      </c>
      <c r="D604" s="3">
        <v>41717</v>
      </c>
      <c r="E604" t="s">
        <v>25</v>
      </c>
      <c r="F604">
        <f>VLOOKUP(E604,SHIPMODE,2,FALSE)</f>
        <v>2</v>
      </c>
      <c r="G604" t="s">
        <v>3493</v>
      </c>
      <c r="H604" t="s">
        <v>946</v>
      </c>
      <c r="I604" t="s">
        <v>9</v>
      </c>
      <c r="J604">
        <f>VLOOKUP(I604,segmentID,2,FALSE)</f>
        <v>1</v>
      </c>
      <c r="K604" t="s">
        <v>3255</v>
      </c>
      <c r="L604">
        <f>VLOOKUP(K604,country2,2,FALSE)</f>
        <v>1</v>
      </c>
      <c r="M604" t="s">
        <v>442</v>
      </c>
      <c r="N604">
        <f>VLOOKUP(Orders!M604,city2,2,FALSE)</f>
        <v>68</v>
      </c>
      <c r="O604" t="s">
        <v>28</v>
      </c>
      <c r="P604">
        <f>VLOOKUP(O604,state2,2,FALSE)</f>
        <v>3</v>
      </c>
      <c r="Q604">
        <v>33614</v>
      </c>
      <c r="R604" t="s">
        <v>12</v>
      </c>
      <c r="S604">
        <f>VLOOKUP(R604,region2,2,FALSE)</f>
        <v>1</v>
      </c>
      <c r="T604" t="s">
        <v>4616</v>
      </c>
      <c r="U604" t="s">
        <v>22</v>
      </c>
      <c r="V604">
        <f>VLOOKUP(U604,category2,2,FALSE)</f>
        <v>2</v>
      </c>
      <c r="W604" t="s">
        <v>3227</v>
      </c>
      <c r="X604">
        <f>VLOOKUP(W604,subcat2,3,FALSE)</f>
        <v>5</v>
      </c>
      <c r="Y604" t="s">
        <v>373</v>
      </c>
      <c r="Z604">
        <v>142.77600000000001</v>
      </c>
      <c r="AA604">
        <v>1</v>
      </c>
      <c r="AB604">
        <v>0.2</v>
      </c>
      <c r="AC604" s="4">
        <v>17.84699999999998</v>
      </c>
    </row>
    <row r="605" spans="1:29" x14ac:dyDescent="0.25">
      <c r="A605" s="2">
        <v>604</v>
      </c>
      <c r="B605" t="s">
        <v>5986</v>
      </c>
      <c r="C605" s="3">
        <v>41713</v>
      </c>
      <c r="D605" s="3">
        <v>41717</v>
      </c>
      <c r="E605" t="s">
        <v>25</v>
      </c>
      <c r="F605">
        <f>VLOOKUP(E605,SHIPMODE,2,FALSE)</f>
        <v>2</v>
      </c>
      <c r="G605" t="s">
        <v>3493</v>
      </c>
      <c r="H605" t="s">
        <v>946</v>
      </c>
      <c r="I605" t="s">
        <v>9</v>
      </c>
      <c r="J605">
        <f>VLOOKUP(I605,segmentID,2,FALSE)</f>
        <v>1</v>
      </c>
      <c r="K605" t="s">
        <v>3255</v>
      </c>
      <c r="L605">
        <f>VLOOKUP(K605,country2,2,FALSE)</f>
        <v>1</v>
      </c>
      <c r="M605" t="s">
        <v>442</v>
      </c>
      <c r="N605">
        <f>VLOOKUP(Orders!M605,city2,2,FALSE)</f>
        <v>68</v>
      </c>
      <c r="O605" t="s">
        <v>28</v>
      </c>
      <c r="P605">
        <f>VLOOKUP(O605,state2,2,FALSE)</f>
        <v>3</v>
      </c>
      <c r="Q605">
        <v>33614</v>
      </c>
      <c r="R605" t="s">
        <v>12</v>
      </c>
      <c r="S605">
        <f>VLOOKUP(R605,region2,2,FALSE)</f>
        <v>1</v>
      </c>
      <c r="T605" t="s">
        <v>4391</v>
      </c>
      <c r="U605" t="s">
        <v>13</v>
      </c>
      <c r="V605">
        <f>VLOOKUP(U605,category2,2,FALSE)</f>
        <v>1</v>
      </c>
      <c r="W605" t="s">
        <v>3228</v>
      </c>
      <c r="X605">
        <f>VLOOKUP(W605,subcat2,3,FALSE)</f>
        <v>6</v>
      </c>
      <c r="Y605" t="s">
        <v>2151</v>
      </c>
      <c r="Z605">
        <v>45.695999999999998</v>
      </c>
      <c r="AA605">
        <v>3</v>
      </c>
      <c r="AB605">
        <v>0.2</v>
      </c>
      <c r="AC605" s="4">
        <v>5.1407999999999916</v>
      </c>
    </row>
    <row r="606" spans="1:29" x14ac:dyDescent="0.25">
      <c r="A606" s="2">
        <v>605</v>
      </c>
      <c r="B606" t="s">
        <v>5986</v>
      </c>
      <c r="C606" s="3">
        <v>41713</v>
      </c>
      <c r="D606" s="3">
        <v>41717</v>
      </c>
      <c r="E606" t="s">
        <v>25</v>
      </c>
      <c r="F606">
        <f>VLOOKUP(E606,SHIPMODE,2,FALSE)</f>
        <v>2</v>
      </c>
      <c r="G606" t="s">
        <v>3493</v>
      </c>
      <c r="H606" t="s">
        <v>946</v>
      </c>
      <c r="I606" t="s">
        <v>9</v>
      </c>
      <c r="J606">
        <f>VLOOKUP(I606,segmentID,2,FALSE)</f>
        <v>1</v>
      </c>
      <c r="K606" t="s">
        <v>3255</v>
      </c>
      <c r="L606">
        <f>VLOOKUP(K606,country2,2,FALSE)</f>
        <v>1</v>
      </c>
      <c r="M606" t="s">
        <v>442</v>
      </c>
      <c r="N606">
        <f>VLOOKUP(Orders!M606,city2,2,FALSE)</f>
        <v>68</v>
      </c>
      <c r="O606" t="s">
        <v>28</v>
      </c>
      <c r="P606">
        <f>VLOOKUP(O606,state2,2,FALSE)</f>
        <v>3</v>
      </c>
      <c r="Q606">
        <v>33614</v>
      </c>
      <c r="R606" t="s">
        <v>12</v>
      </c>
      <c r="S606">
        <f>VLOOKUP(R606,region2,2,FALSE)</f>
        <v>1</v>
      </c>
      <c r="T606" t="s">
        <v>4487</v>
      </c>
      <c r="U606" t="s">
        <v>22</v>
      </c>
      <c r="V606">
        <f>VLOOKUP(U606,category2,2,FALSE)</f>
        <v>2</v>
      </c>
      <c r="W606" t="s">
        <v>3231</v>
      </c>
      <c r="X606">
        <f>VLOOKUP(W606,subcat2,3,FALSE)</f>
        <v>9</v>
      </c>
      <c r="Y606" t="s">
        <v>1526</v>
      </c>
      <c r="Z606">
        <v>7.218</v>
      </c>
      <c r="AA606">
        <v>3</v>
      </c>
      <c r="AB606">
        <v>0.7</v>
      </c>
      <c r="AC606" s="4">
        <v>-5.5338000000000012</v>
      </c>
    </row>
    <row r="607" spans="1:29" x14ac:dyDescent="0.25">
      <c r="A607" s="2">
        <v>606</v>
      </c>
      <c r="B607" t="s">
        <v>5986</v>
      </c>
      <c r="C607" s="3">
        <v>41713</v>
      </c>
      <c r="D607" s="3">
        <v>41717</v>
      </c>
      <c r="E607" t="s">
        <v>25</v>
      </c>
      <c r="F607">
        <f>VLOOKUP(E607,SHIPMODE,2,FALSE)</f>
        <v>2</v>
      </c>
      <c r="G607" t="s">
        <v>3493</v>
      </c>
      <c r="H607" t="s">
        <v>946</v>
      </c>
      <c r="I607" t="s">
        <v>9</v>
      </c>
      <c r="J607">
        <f>VLOOKUP(I607,segmentID,2,FALSE)</f>
        <v>1</v>
      </c>
      <c r="K607" t="s">
        <v>3255</v>
      </c>
      <c r="L607">
        <f>VLOOKUP(K607,country2,2,FALSE)</f>
        <v>1</v>
      </c>
      <c r="M607" t="s">
        <v>442</v>
      </c>
      <c r="N607">
        <f>VLOOKUP(Orders!M607,city2,2,FALSE)</f>
        <v>68</v>
      </c>
      <c r="O607" t="s">
        <v>28</v>
      </c>
      <c r="P607">
        <f>VLOOKUP(O607,state2,2,FALSE)</f>
        <v>3</v>
      </c>
      <c r="Q607">
        <v>33614</v>
      </c>
      <c r="R607" t="s">
        <v>12</v>
      </c>
      <c r="S607">
        <f>VLOOKUP(R607,region2,2,FALSE)</f>
        <v>1</v>
      </c>
      <c r="T607" t="s">
        <v>4481</v>
      </c>
      <c r="U607" t="s">
        <v>22</v>
      </c>
      <c r="V607">
        <f>VLOOKUP(U607,category2,2,FALSE)</f>
        <v>2</v>
      </c>
      <c r="W607" t="s">
        <v>3231</v>
      </c>
      <c r="X607">
        <f>VLOOKUP(W607,subcat2,3,FALSE)</f>
        <v>9</v>
      </c>
      <c r="Y607" t="s">
        <v>1036</v>
      </c>
      <c r="Z607">
        <v>43.188000000000009</v>
      </c>
      <c r="AA607">
        <v>4</v>
      </c>
      <c r="AB607">
        <v>0.7</v>
      </c>
      <c r="AC607" s="4">
        <v>-31.671199999999999</v>
      </c>
    </row>
    <row r="608" spans="1:29" x14ac:dyDescent="0.25">
      <c r="A608" s="2">
        <v>607</v>
      </c>
      <c r="B608" t="s">
        <v>5986</v>
      </c>
      <c r="C608" s="3">
        <v>41713</v>
      </c>
      <c r="D608" s="3">
        <v>41717</v>
      </c>
      <c r="E608" t="s">
        <v>25</v>
      </c>
      <c r="F608">
        <f>VLOOKUP(E608,SHIPMODE,2,FALSE)</f>
        <v>2</v>
      </c>
      <c r="G608" t="s">
        <v>3493</v>
      </c>
      <c r="H608" t="s">
        <v>946</v>
      </c>
      <c r="I608" t="s">
        <v>9</v>
      </c>
      <c r="J608">
        <f>VLOOKUP(I608,segmentID,2,FALSE)</f>
        <v>1</v>
      </c>
      <c r="K608" t="s">
        <v>3255</v>
      </c>
      <c r="L608">
        <f>VLOOKUP(K608,country2,2,FALSE)</f>
        <v>1</v>
      </c>
      <c r="M608" t="s">
        <v>442</v>
      </c>
      <c r="N608">
        <f>VLOOKUP(Orders!M608,city2,2,FALSE)</f>
        <v>68</v>
      </c>
      <c r="O608" t="s">
        <v>28</v>
      </c>
      <c r="P608">
        <f>VLOOKUP(O608,state2,2,FALSE)</f>
        <v>3</v>
      </c>
      <c r="Q608">
        <v>33614</v>
      </c>
      <c r="R608" t="s">
        <v>12</v>
      </c>
      <c r="S608">
        <f>VLOOKUP(R608,region2,2,FALSE)</f>
        <v>1</v>
      </c>
      <c r="T608" t="s">
        <v>4617</v>
      </c>
      <c r="U608" t="s">
        <v>22</v>
      </c>
      <c r="V608">
        <f>VLOOKUP(U608,category2,2,FALSE)</f>
        <v>2</v>
      </c>
      <c r="W608" t="s">
        <v>45</v>
      </c>
      <c r="X608">
        <f>VLOOKUP(W608,subcat2,3,FALSE)</f>
        <v>11</v>
      </c>
      <c r="Y608" t="s">
        <v>292</v>
      </c>
      <c r="Z608">
        <v>131.904</v>
      </c>
      <c r="AA608">
        <v>3</v>
      </c>
      <c r="AB608">
        <v>0.2</v>
      </c>
      <c r="AC608" s="4">
        <v>47.815200000000004</v>
      </c>
    </row>
    <row r="609" spans="1:29" x14ac:dyDescent="0.25">
      <c r="A609" s="2">
        <v>608</v>
      </c>
      <c r="B609" t="s">
        <v>5987</v>
      </c>
      <c r="C609" s="3">
        <v>41782</v>
      </c>
      <c r="D609" s="3">
        <v>41786</v>
      </c>
      <c r="E609" t="s">
        <v>25</v>
      </c>
      <c r="F609">
        <f>VLOOKUP(E609,SHIPMODE,2,FALSE)</f>
        <v>2</v>
      </c>
      <c r="G609" t="s">
        <v>3494</v>
      </c>
      <c r="H609" t="s">
        <v>950</v>
      </c>
      <c r="I609" t="s">
        <v>9</v>
      </c>
      <c r="J609">
        <f>VLOOKUP(I609,segmentID,2,FALSE)</f>
        <v>1</v>
      </c>
      <c r="K609" t="s">
        <v>3255</v>
      </c>
      <c r="L609">
        <f>VLOOKUP(K609,country2,2,FALSE)</f>
        <v>1</v>
      </c>
      <c r="M609" t="s">
        <v>77</v>
      </c>
      <c r="N609">
        <f>VLOOKUP(Orders!M609,city2,2,FALSE)</f>
        <v>11</v>
      </c>
      <c r="O609" t="s">
        <v>78</v>
      </c>
      <c r="P609">
        <f>VLOOKUP(O609,state2,2,FALSE)</f>
        <v>10</v>
      </c>
      <c r="Q609">
        <v>19134</v>
      </c>
      <c r="R609" t="s">
        <v>79</v>
      </c>
      <c r="S609">
        <f>VLOOKUP(R609,region2,2,FALSE)</f>
        <v>4</v>
      </c>
      <c r="T609" t="s">
        <v>4064</v>
      </c>
      <c r="U609" t="s">
        <v>22</v>
      </c>
      <c r="V609">
        <f>VLOOKUP(U609,category2,2,FALSE)</f>
        <v>2</v>
      </c>
      <c r="W609" t="s">
        <v>3231</v>
      </c>
      <c r="X609">
        <f>VLOOKUP(W609,subcat2,3,FALSE)</f>
        <v>9</v>
      </c>
      <c r="Y609" t="s">
        <v>1402</v>
      </c>
      <c r="Z609">
        <v>3.2820000000000005</v>
      </c>
      <c r="AA609">
        <v>2</v>
      </c>
      <c r="AB609">
        <v>0.7</v>
      </c>
      <c r="AC609" s="4">
        <v>-2.6256000000000004</v>
      </c>
    </row>
    <row r="610" spans="1:29" x14ac:dyDescent="0.25">
      <c r="A610" s="2">
        <v>609</v>
      </c>
      <c r="B610" t="s">
        <v>5987</v>
      </c>
      <c r="C610" s="3">
        <v>41782</v>
      </c>
      <c r="D610" s="3">
        <v>41786</v>
      </c>
      <c r="E610" t="s">
        <v>25</v>
      </c>
      <c r="F610">
        <f>VLOOKUP(E610,SHIPMODE,2,FALSE)</f>
        <v>2</v>
      </c>
      <c r="G610" t="s">
        <v>3494</v>
      </c>
      <c r="H610" t="s">
        <v>950</v>
      </c>
      <c r="I610" t="s">
        <v>9</v>
      </c>
      <c r="J610">
        <f>VLOOKUP(I610,segmentID,2,FALSE)</f>
        <v>1</v>
      </c>
      <c r="K610" t="s">
        <v>3255</v>
      </c>
      <c r="L610">
        <f>VLOOKUP(K610,country2,2,FALSE)</f>
        <v>1</v>
      </c>
      <c r="M610" t="s">
        <v>77</v>
      </c>
      <c r="N610">
        <f>VLOOKUP(Orders!M610,city2,2,FALSE)</f>
        <v>11</v>
      </c>
      <c r="O610" t="s">
        <v>78</v>
      </c>
      <c r="P610">
        <f>VLOOKUP(O610,state2,2,FALSE)</f>
        <v>10</v>
      </c>
      <c r="Q610">
        <v>19134</v>
      </c>
      <c r="R610" t="s">
        <v>79</v>
      </c>
      <c r="S610">
        <f>VLOOKUP(R610,region2,2,FALSE)</f>
        <v>4</v>
      </c>
      <c r="T610" t="s">
        <v>4554</v>
      </c>
      <c r="U610" t="s">
        <v>22</v>
      </c>
      <c r="V610">
        <f>VLOOKUP(U610,category2,2,FALSE)</f>
        <v>2</v>
      </c>
      <c r="W610" t="s">
        <v>3229</v>
      </c>
      <c r="X610">
        <f>VLOOKUP(W610,subcat2,3,FALSE)</f>
        <v>7</v>
      </c>
      <c r="Y610" t="s">
        <v>1673</v>
      </c>
      <c r="Z610">
        <v>21.167999999999999</v>
      </c>
      <c r="AA610">
        <v>9</v>
      </c>
      <c r="AB610">
        <v>0.2</v>
      </c>
      <c r="AC610" s="4">
        <v>2.3813999999999984</v>
      </c>
    </row>
    <row r="611" spans="1:29" x14ac:dyDescent="0.25">
      <c r="A611" s="2">
        <v>610</v>
      </c>
      <c r="B611" t="s">
        <v>5987</v>
      </c>
      <c r="C611" s="3">
        <v>41782</v>
      </c>
      <c r="D611" s="3">
        <v>41786</v>
      </c>
      <c r="E611" t="s">
        <v>25</v>
      </c>
      <c r="F611">
        <f>VLOOKUP(E611,SHIPMODE,2,FALSE)</f>
        <v>2</v>
      </c>
      <c r="G611" t="s">
        <v>3494</v>
      </c>
      <c r="H611" t="s">
        <v>950</v>
      </c>
      <c r="I611" t="s">
        <v>9</v>
      </c>
      <c r="J611">
        <f>VLOOKUP(I611,segmentID,2,FALSE)</f>
        <v>1</v>
      </c>
      <c r="K611" t="s">
        <v>3255</v>
      </c>
      <c r="L611">
        <f>VLOOKUP(K611,country2,2,FALSE)</f>
        <v>1</v>
      </c>
      <c r="M611" t="s">
        <v>77</v>
      </c>
      <c r="N611">
        <f>VLOOKUP(Orders!M611,city2,2,FALSE)</f>
        <v>11</v>
      </c>
      <c r="O611" t="s">
        <v>78</v>
      </c>
      <c r="P611">
        <f>VLOOKUP(O611,state2,2,FALSE)</f>
        <v>10</v>
      </c>
      <c r="Q611">
        <v>19134</v>
      </c>
      <c r="R611" t="s">
        <v>79</v>
      </c>
      <c r="S611">
        <f>VLOOKUP(R611,region2,2,FALSE)</f>
        <v>4</v>
      </c>
      <c r="T611" t="s">
        <v>4618</v>
      </c>
      <c r="U611" t="s">
        <v>35</v>
      </c>
      <c r="V611">
        <f>VLOOKUP(U611,category2,2,FALSE)</f>
        <v>3</v>
      </c>
      <c r="W611" t="s">
        <v>3230</v>
      </c>
      <c r="X611">
        <f>VLOOKUP(W611,subcat2,3,FALSE)</f>
        <v>8</v>
      </c>
      <c r="Y611" t="s">
        <v>945</v>
      </c>
      <c r="Z611">
        <v>55.188000000000002</v>
      </c>
      <c r="AA611">
        <v>2</v>
      </c>
      <c r="AB611">
        <v>0.4</v>
      </c>
      <c r="AC611" s="4">
        <v>-10.117800000000003</v>
      </c>
    </row>
    <row r="612" spans="1:29" x14ac:dyDescent="0.25">
      <c r="A612" s="2">
        <v>611</v>
      </c>
      <c r="B612" t="s">
        <v>8016</v>
      </c>
      <c r="C612" s="3">
        <v>42488</v>
      </c>
      <c r="D612" s="3">
        <v>42491</v>
      </c>
      <c r="E612" t="s">
        <v>97</v>
      </c>
      <c r="F612">
        <f>VLOOKUP(E612,SHIPMODE,2,FALSE)</f>
        <v>3</v>
      </c>
      <c r="G612" t="s">
        <v>3495</v>
      </c>
      <c r="H612" t="s">
        <v>954</v>
      </c>
      <c r="I612" t="s">
        <v>18</v>
      </c>
      <c r="J612">
        <f>VLOOKUP(I612,segmentID,2,FALSE)</f>
        <v>2</v>
      </c>
      <c r="K612" t="s">
        <v>3255</v>
      </c>
      <c r="L612">
        <f>VLOOKUP(K612,country2,2,FALSE)</f>
        <v>1</v>
      </c>
      <c r="M612" t="s">
        <v>402</v>
      </c>
      <c r="N612">
        <f>VLOOKUP(Orders!M612,city2,2,FALSE)</f>
        <v>62</v>
      </c>
      <c r="O612" t="s">
        <v>54</v>
      </c>
      <c r="P612">
        <f>VLOOKUP(O612,state2,2,FALSE)</f>
        <v>6</v>
      </c>
      <c r="Q612">
        <v>75217</v>
      </c>
      <c r="R612" t="s">
        <v>55</v>
      </c>
      <c r="S612">
        <f>VLOOKUP(R612,region2,2,FALSE)</f>
        <v>3</v>
      </c>
      <c r="T612" t="s">
        <v>4452</v>
      </c>
      <c r="U612" t="s">
        <v>35</v>
      </c>
      <c r="V612">
        <f>VLOOKUP(U612,category2,2,FALSE)</f>
        <v>3</v>
      </c>
      <c r="W612" t="s">
        <v>3230</v>
      </c>
      <c r="X612">
        <f>VLOOKUP(W612,subcat2,3,FALSE)</f>
        <v>8</v>
      </c>
      <c r="Y612" t="s">
        <v>1270</v>
      </c>
      <c r="Z612">
        <v>369.57600000000002</v>
      </c>
      <c r="AA612">
        <v>3</v>
      </c>
      <c r="AB612">
        <v>0.2</v>
      </c>
      <c r="AC612" s="4">
        <v>41.577299999999951</v>
      </c>
    </row>
    <row r="613" spans="1:29" x14ac:dyDescent="0.25">
      <c r="A613" s="2">
        <v>612</v>
      </c>
      <c r="B613" t="s">
        <v>8016</v>
      </c>
      <c r="C613" s="3">
        <v>42488</v>
      </c>
      <c r="D613" s="3">
        <v>42491</v>
      </c>
      <c r="E613" t="s">
        <v>97</v>
      </c>
      <c r="F613">
        <f>VLOOKUP(E613,SHIPMODE,2,FALSE)</f>
        <v>3</v>
      </c>
      <c r="G613" t="s">
        <v>3495</v>
      </c>
      <c r="H613" t="s">
        <v>954</v>
      </c>
      <c r="I613" t="s">
        <v>18</v>
      </c>
      <c r="J613">
        <f>VLOOKUP(I613,segmentID,2,FALSE)</f>
        <v>2</v>
      </c>
      <c r="K613" t="s">
        <v>3255</v>
      </c>
      <c r="L613">
        <f>VLOOKUP(K613,country2,2,FALSE)</f>
        <v>1</v>
      </c>
      <c r="M613" t="s">
        <v>402</v>
      </c>
      <c r="N613">
        <f>VLOOKUP(Orders!M613,city2,2,FALSE)</f>
        <v>62</v>
      </c>
      <c r="O613" t="s">
        <v>54</v>
      </c>
      <c r="P613">
        <f>VLOOKUP(O613,state2,2,FALSE)</f>
        <v>6</v>
      </c>
      <c r="Q613">
        <v>75217</v>
      </c>
      <c r="R613" t="s">
        <v>55</v>
      </c>
      <c r="S613">
        <f>VLOOKUP(R613,region2,2,FALSE)</f>
        <v>3</v>
      </c>
      <c r="T613" t="s">
        <v>4619</v>
      </c>
      <c r="U613" t="s">
        <v>22</v>
      </c>
      <c r="V613">
        <f>VLOOKUP(U613,category2,2,FALSE)</f>
        <v>2</v>
      </c>
      <c r="W613" t="s">
        <v>23</v>
      </c>
      <c r="X613">
        <f>VLOOKUP(W613,subcat2,3,FALSE)</f>
        <v>3</v>
      </c>
      <c r="Y613" t="s">
        <v>1745</v>
      </c>
      <c r="Z613">
        <v>15.712000000000002</v>
      </c>
      <c r="AA613">
        <v>4</v>
      </c>
      <c r="AB613">
        <v>0.2</v>
      </c>
      <c r="AC613" s="4">
        <v>5.6955999999999989</v>
      </c>
    </row>
    <row r="614" spans="1:29" x14ac:dyDescent="0.25">
      <c r="A614" s="2">
        <v>613</v>
      </c>
      <c r="B614" t="s">
        <v>8017</v>
      </c>
      <c r="C614" s="3">
        <v>42624</v>
      </c>
      <c r="D614" s="3">
        <v>42626</v>
      </c>
      <c r="E614" t="s">
        <v>7</v>
      </c>
      <c r="F614">
        <f>VLOOKUP(E614,SHIPMODE,2,FALSE)</f>
        <v>1</v>
      </c>
      <c r="G614" t="s">
        <v>3496</v>
      </c>
      <c r="H614" t="s">
        <v>956</v>
      </c>
      <c r="I614" t="s">
        <v>18</v>
      </c>
      <c r="J614">
        <f>VLOOKUP(I614,segmentID,2,FALSE)</f>
        <v>2</v>
      </c>
      <c r="K614" t="s">
        <v>3255</v>
      </c>
      <c r="L614">
        <f>VLOOKUP(K614,country2,2,FALSE)</f>
        <v>1</v>
      </c>
      <c r="M614" t="s">
        <v>77</v>
      </c>
      <c r="N614">
        <f>VLOOKUP(Orders!M614,city2,2,FALSE)</f>
        <v>11</v>
      </c>
      <c r="O614" t="s">
        <v>78</v>
      </c>
      <c r="P614">
        <f>VLOOKUP(O614,state2,2,FALSE)</f>
        <v>10</v>
      </c>
      <c r="Q614">
        <v>19143</v>
      </c>
      <c r="R614" t="s">
        <v>79</v>
      </c>
      <c r="S614">
        <f>VLOOKUP(R614,region2,2,FALSE)</f>
        <v>4</v>
      </c>
      <c r="T614" t="s">
        <v>4620</v>
      </c>
      <c r="U614" t="s">
        <v>22</v>
      </c>
      <c r="V614">
        <f>VLOOKUP(U614,category2,2,FALSE)</f>
        <v>2</v>
      </c>
      <c r="W614" t="s">
        <v>45</v>
      </c>
      <c r="X614">
        <f>VLOOKUP(W614,subcat2,3,FALSE)</f>
        <v>11</v>
      </c>
      <c r="Y614" t="s">
        <v>1995</v>
      </c>
      <c r="Z614">
        <v>8.4480000000000004</v>
      </c>
      <c r="AA614">
        <v>2</v>
      </c>
      <c r="AB614">
        <v>0.2</v>
      </c>
      <c r="AC614" s="4">
        <v>2.6399999999999997</v>
      </c>
    </row>
    <row r="615" spans="1:29" x14ac:dyDescent="0.25">
      <c r="A615" s="2">
        <v>614</v>
      </c>
      <c r="B615" t="s">
        <v>8017</v>
      </c>
      <c r="C615" s="3">
        <v>42624</v>
      </c>
      <c r="D615" s="3">
        <v>42626</v>
      </c>
      <c r="E615" t="s">
        <v>7</v>
      </c>
      <c r="F615">
        <f>VLOOKUP(E615,SHIPMODE,2,FALSE)</f>
        <v>1</v>
      </c>
      <c r="G615" t="s">
        <v>3496</v>
      </c>
      <c r="H615" t="s">
        <v>956</v>
      </c>
      <c r="I615" t="s">
        <v>18</v>
      </c>
      <c r="J615">
        <f>VLOOKUP(I615,segmentID,2,FALSE)</f>
        <v>2</v>
      </c>
      <c r="K615" t="s">
        <v>3255</v>
      </c>
      <c r="L615">
        <f>VLOOKUP(K615,country2,2,FALSE)</f>
        <v>1</v>
      </c>
      <c r="M615" t="s">
        <v>77</v>
      </c>
      <c r="N615">
        <f>VLOOKUP(Orders!M615,city2,2,FALSE)</f>
        <v>11</v>
      </c>
      <c r="O615" t="s">
        <v>78</v>
      </c>
      <c r="P615">
        <f>VLOOKUP(O615,state2,2,FALSE)</f>
        <v>10</v>
      </c>
      <c r="Q615">
        <v>19143</v>
      </c>
      <c r="R615" t="s">
        <v>79</v>
      </c>
      <c r="S615">
        <f>VLOOKUP(R615,region2,2,FALSE)</f>
        <v>4</v>
      </c>
      <c r="T615" t="s">
        <v>4621</v>
      </c>
      <c r="U615" t="s">
        <v>35</v>
      </c>
      <c r="V615">
        <f>VLOOKUP(U615,category2,2,FALSE)</f>
        <v>3</v>
      </c>
      <c r="W615" t="s">
        <v>3230</v>
      </c>
      <c r="X615">
        <f>VLOOKUP(W615,subcat2,3,FALSE)</f>
        <v>8</v>
      </c>
      <c r="Y615" t="s">
        <v>41</v>
      </c>
      <c r="Z615">
        <v>728.94600000000003</v>
      </c>
      <c r="AA615">
        <v>9</v>
      </c>
      <c r="AB615">
        <v>0.4</v>
      </c>
      <c r="AC615" s="4">
        <v>-157.93830000000008</v>
      </c>
    </row>
    <row r="616" spans="1:29" x14ac:dyDescent="0.25">
      <c r="A616" s="2">
        <v>615</v>
      </c>
      <c r="B616" t="s">
        <v>9326</v>
      </c>
      <c r="C616" s="3">
        <v>43053</v>
      </c>
      <c r="D616" s="3">
        <v>43056</v>
      </c>
      <c r="E616" t="s">
        <v>7</v>
      </c>
      <c r="F616">
        <f>VLOOKUP(E616,SHIPMODE,2,FALSE)</f>
        <v>1</v>
      </c>
      <c r="G616" t="s">
        <v>3497</v>
      </c>
      <c r="H616" t="s">
        <v>959</v>
      </c>
      <c r="I616" t="s">
        <v>9</v>
      </c>
      <c r="J616">
        <f>VLOOKUP(I616,segmentID,2,FALSE)</f>
        <v>1</v>
      </c>
      <c r="K616" t="s">
        <v>3255</v>
      </c>
      <c r="L616">
        <f>VLOOKUP(K616,country2,2,FALSE)</f>
        <v>1</v>
      </c>
      <c r="M616" t="s">
        <v>960</v>
      </c>
      <c r="N616">
        <f>VLOOKUP(Orders!M616,city2,2,FALSE)</f>
        <v>130</v>
      </c>
      <c r="O616" t="s">
        <v>249</v>
      </c>
      <c r="P616">
        <f>VLOOKUP(O616,state2,2,FALSE)</f>
        <v>25</v>
      </c>
      <c r="Q616">
        <v>43123</v>
      </c>
      <c r="R616" t="s">
        <v>79</v>
      </c>
      <c r="S616">
        <f>VLOOKUP(R616,region2,2,FALSE)</f>
        <v>4</v>
      </c>
      <c r="T616" t="s">
        <v>4330</v>
      </c>
      <c r="U616" t="s">
        <v>35</v>
      </c>
      <c r="V616">
        <f>VLOOKUP(U616,category2,2,FALSE)</f>
        <v>3</v>
      </c>
      <c r="W616" t="s">
        <v>3230</v>
      </c>
      <c r="X616">
        <f>VLOOKUP(W616,subcat2,3,FALSE)</f>
        <v>8</v>
      </c>
      <c r="Y616" t="s">
        <v>1435</v>
      </c>
      <c r="Z616">
        <v>119.93999999999998</v>
      </c>
      <c r="AA616">
        <v>10</v>
      </c>
      <c r="AB616">
        <v>0.4</v>
      </c>
      <c r="AC616" s="4">
        <v>15.99199999999999</v>
      </c>
    </row>
    <row r="617" spans="1:29" x14ac:dyDescent="0.25">
      <c r="A617" s="2">
        <v>616</v>
      </c>
      <c r="B617" t="s">
        <v>9326</v>
      </c>
      <c r="C617" s="3">
        <v>43053</v>
      </c>
      <c r="D617" s="3">
        <v>43056</v>
      </c>
      <c r="E617" t="s">
        <v>7</v>
      </c>
      <c r="F617">
        <f>VLOOKUP(E617,SHIPMODE,2,FALSE)</f>
        <v>1</v>
      </c>
      <c r="G617" t="s">
        <v>3497</v>
      </c>
      <c r="H617" t="s">
        <v>959</v>
      </c>
      <c r="I617" t="s">
        <v>9</v>
      </c>
      <c r="J617">
        <f>VLOOKUP(I617,segmentID,2,FALSE)</f>
        <v>1</v>
      </c>
      <c r="K617" t="s">
        <v>3255</v>
      </c>
      <c r="L617">
        <f>VLOOKUP(K617,country2,2,FALSE)</f>
        <v>1</v>
      </c>
      <c r="M617" t="s">
        <v>960</v>
      </c>
      <c r="N617">
        <f>VLOOKUP(Orders!M617,city2,2,FALSE)</f>
        <v>130</v>
      </c>
      <c r="O617" t="s">
        <v>249</v>
      </c>
      <c r="P617">
        <f>VLOOKUP(O617,state2,2,FALSE)</f>
        <v>25</v>
      </c>
      <c r="Q617">
        <v>43123</v>
      </c>
      <c r="R617" t="s">
        <v>79</v>
      </c>
      <c r="S617">
        <f>VLOOKUP(R617,region2,2,FALSE)</f>
        <v>4</v>
      </c>
      <c r="T617" t="s">
        <v>4622</v>
      </c>
      <c r="U617" t="s">
        <v>22</v>
      </c>
      <c r="V617">
        <f>VLOOKUP(U617,category2,2,FALSE)</f>
        <v>2</v>
      </c>
      <c r="W617" t="s">
        <v>3231</v>
      </c>
      <c r="X617">
        <f>VLOOKUP(W617,subcat2,3,FALSE)</f>
        <v>9</v>
      </c>
      <c r="Y617" t="s">
        <v>591</v>
      </c>
      <c r="Z617">
        <v>3.6480000000000006</v>
      </c>
      <c r="AA617">
        <v>2</v>
      </c>
      <c r="AB617">
        <v>0.7</v>
      </c>
      <c r="AC617" s="4">
        <v>-2.7967999999999993</v>
      </c>
    </row>
    <row r="618" spans="1:29" x14ac:dyDescent="0.25">
      <c r="A618" s="2">
        <v>617</v>
      </c>
      <c r="B618" t="s">
        <v>9327</v>
      </c>
      <c r="C618" s="3">
        <v>42965</v>
      </c>
      <c r="D618" s="3">
        <v>42970</v>
      </c>
      <c r="E618" t="s">
        <v>7</v>
      </c>
      <c r="F618">
        <f>VLOOKUP(E618,SHIPMODE,2,FALSE)</f>
        <v>1</v>
      </c>
      <c r="G618" t="s">
        <v>3498</v>
      </c>
      <c r="H618" t="s">
        <v>962</v>
      </c>
      <c r="I618" t="s">
        <v>18</v>
      </c>
      <c r="J618">
        <f>VLOOKUP(I618,segmentID,2,FALSE)</f>
        <v>2</v>
      </c>
      <c r="K618" t="s">
        <v>3255</v>
      </c>
      <c r="L618">
        <f>VLOOKUP(K618,country2,2,FALSE)</f>
        <v>1</v>
      </c>
      <c r="M618" t="s">
        <v>138</v>
      </c>
      <c r="N618">
        <f>VLOOKUP(Orders!M618,city2,2,FALSE)</f>
        <v>21</v>
      </c>
      <c r="O618" t="s">
        <v>139</v>
      </c>
      <c r="P618">
        <f>VLOOKUP(O618,state2,2,FALSE)</f>
        <v>16</v>
      </c>
      <c r="Q618">
        <v>10011</v>
      </c>
      <c r="R618" t="s">
        <v>79</v>
      </c>
      <c r="S618">
        <f>VLOOKUP(R618,region2,2,FALSE)</f>
        <v>4</v>
      </c>
      <c r="T618" t="s">
        <v>4623</v>
      </c>
      <c r="U618" t="s">
        <v>13</v>
      </c>
      <c r="V618">
        <f>VLOOKUP(U618,category2,2,FALSE)</f>
        <v>1</v>
      </c>
      <c r="W618" t="s">
        <v>3228</v>
      </c>
      <c r="X618">
        <f>VLOOKUP(W618,subcat2,3,FALSE)</f>
        <v>6</v>
      </c>
      <c r="Y618" t="s">
        <v>2285</v>
      </c>
      <c r="Z618">
        <v>40.479999999999997</v>
      </c>
      <c r="AA618">
        <v>2</v>
      </c>
      <c r="AB618">
        <v>0</v>
      </c>
      <c r="AC618" s="4">
        <v>15.787199999999999</v>
      </c>
    </row>
    <row r="619" spans="1:29" x14ac:dyDescent="0.25">
      <c r="A619" s="2">
        <v>618</v>
      </c>
      <c r="B619" t="s">
        <v>9327</v>
      </c>
      <c r="C619" s="3">
        <v>42965</v>
      </c>
      <c r="D619" s="3">
        <v>42970</v>
      </c>
      <c r="E619" t="s">
        <v>7</v>
      </c>
      <c r="F619">
        <f>VLOOKUP(E619,SHIPMODE,2,FALSE)</f>
        <v>1</v>
      </c>
      <c r="G619" t="s">
        <v>3498</v>
      </c>
      <c r="H619" t="s">
        <v>962</v>
      </c>
      <c r="I619" t="s">
        <v>18</v>
      </c>
      <c r="J619">
        <f>VLOOKUP(I619,segmentID,2,FALSE)</f>
        <v>2</v>
      </c>
      <c r="K619" t="s">
        <v>3255</v>
      </c>
      <c r="L619">
        <f>VLOOKUP(K619,country2,2,FALSE)</f>
        <v>1</v>
      </c>
      <c r="M619" t="s">
        <v>138</v>
      </c>
      <c r="N619">
        <f>VLOOKUP(Orders!M619,city2,2,FALSE)</f>
        <v>21</v>
      </c>
      <c r="O619" t="s">
        <v>139</v>
      </c>
      <c r="P619">
        <f>VLOOKUP(O619,state2,2,FALSE)</f>
        <v>16</v>
      </c>
      <c r="Q619">
        <v>10011</v>
      </c>
      <c r="R619" t="s">
        <v>79</v>
      </c>
      <c r="S619">
        <f>VLOOKUP(R619,region2,2,FALSE)</f>
        <v>4</v>
      </c>
      <c r="T619" t="s">
        <v>4624</v>
      </c>
      <c r="U619" t="s">
        <v>13</v>
      </c>
      <c r="V619">
        <f>VLOOKUP(U619,category2,2,FALSE)</f>
        <v>1</v>
      </c>
      <c r="W619" t="s">
        <v>3228</v>
      </c>
      <c r="X619">
        <f>VLOOKUP(W619,subcat2,3,FALSE)</f>
        <v>6</v>
      </c>
      <c r="Y619" t="s">
        <v>2839</v>
      </c>
      <c r="Z619">
        <v>9.94</v>
      </c>
      <c r="AA619">
        <v>2</v>
      </c>
      <c r="AB619">
        <v>0</v>
      </c>
      <c r="AC619" s="4">
        <v>3.0813999999999995</v>
      </c>
    </row>
    <row r="620" spans="1:29" x14ac:dyDescent="0.25">
      <c r="A620" s="2">
        <v>619</v>
      </c>
      <c r="B620" t="s">
        <v>9327</v>
      </c>
      <c r="C620" s="3">
        <v>42965</v>
      </c>
      <c r="D620" s="3">
        <v>42970</v>
      </c>
      <c r="E620" t="s">
        <v>7</v>
      </c>
      <c r="F620">
        <f>VLOOKUP(E620,SHIPMODE,2,FALSE)</f>
        <v>1</v>
      </c>
      <c r="G620" t="s">
        <v>3498</v>
      </c>
      <c r="H620" t="s">
        <v>962</v>
      </c>
      <c r="I620" t="s">
        <v>18</v>
      </c>
      <c r="J620">
        <f>VLOOKUP(I620,segmentID,2,FALSE)</f>
        <v>2</v>
      </c>
      <c r="K620" t="s">
        <v>3255</v>
      </c>
      <c r="L620">
        <f>VLOOKUP(K620,country2,2,FALSE)</f>
        <v>1</v>
      </c>
      <c r="M620" t="s">
        <v>138</v>
      </c>
      <c r="N620">
        <f>VLOOKUP(Orders!M620,city2,2,FALSE)</f>
        <v>21</v>
      </c>
      <c r="O620" t="s">
        <v>139</v>
      </c>
      <c r="P620">
        <f>VLOOKUP(O620,state2,2,FALSE)</f>
        <v>16</v>
      </c>
      <c r="Q620">
        <v>10011</v>
      </c>
      <c r="R620" t="s">
        <v>79</v>
      </c>
      <c r="S620">
        <f>VLOOKUP(R620,region2,2,FALSE)</f>
        <v>4</v>
      </c>
      <c r="T620" t="s">
        <v>4091</v>
      </c>
      <c r="U620" t="s">
        <v>22</v>
      </c>
      <c r="V620">
        <f>VLOOKUP(U620,category2,2,FALSE)</f>
        <v>2</v>
      </c>
      <c r="W620" t="s">
        <v>3231</v>
      </c>
      <c r="X620">
        <f>VLOOKUP(W620,subcat2,3,FALSE)</f>
        <v>9</v>
      </c>
      <c r="Y620" t="s">
        <v>671</v>
      </c>
      <c r="Z620">
        <v>107.42400000000001</v>
      </c>
      <c r="AA620">
        <v>9</v>
      </c>
      <c r="AB620">
        <v>0.2</v>
      </c>
      <c r="AC620" s="4">
        <v>33.569999999999986</v>
      </c>
    </row>
    <row r="621" spans="1:29" x14ac:dyDescent="0.25">
      <c r="A621" s="2">
        <v>620</v>
      </c>
      <c r="B621" t="s">
        <v>9327</v>
      </c>
      <c r="C621" s="3">
        <v>42965</v>
      </c>
      <c r="D621" s="3">
        <v>42970</v>
      </c>
      <c r="E621" t="s">
        <v>7</v>
      </c>
      <c r="F621">
        <f>VLOOKUP(E621,SHIPMODE,2,FALSE)</f>
        <v>1</v>
      </c>
      <c r="G621" t="s">
        <v>3498</v>
      </c>
      <c r="H621" t="s">
        <v>962</v>
      </c>
      <c r="I621" t="s">
        <v>18</v>
      </c>
      <c r="J621">
        <f>VLOOKUP(I621,segmentID,2,FALSE)</f>
        <v>2</v>
      </c>
      <c r="K621" t="s">
        <v>3255</v>
      </c>
      <c r="L621">
        <f>VLOOKUP(K621,country2,2,FALSE)</f>
        <v>1</v>
      </c>
      <c r="M621" t="s">
        <v>138</v>
      </c>
      <c r="N621">
        <f>VLOOKUP(Orders!M621,city2,2,FALSE)</f>
        <v>21</v>
      </c>
      <c r="O621" t="s">
        <v>139</v>
      </c>
      <c r="P621">
        <f>VLOOKUP(O621,state2,2,FALSE)</f>
        <v>16</v>
      </c>
      <c r="Q621">
        <v>10011</v>
      </c>
      <c r="R621" t="s">
        <v>79</v>
      </c>
      <c r="S621">
        <f>VLOOKUP(R621,region2,2,FALSE)</f>
        <v>4</v>
      </c>
      <c r="T621" t="s">
        <v>4625</v>
      </c>
      <c r="U621" t="s">
        <v>35</v>
      </c>
      <c r="V621">
        <f>VLOOKUP(U621,category2,2,FALSE)</f>
        <v>3</v>
      </c>
      <c r="W621" t="s">
        <v>3230</v>
      </c>
      <c r="X621">
        <f>VLOOKUP(W621,subcat2,3,FALSE)</f>
        <v>8</v>
      </c>
      <c r="Y621" t="s">
        <v>966</v>
      </c>
      <c r="Z621">
        <v>37.909999999999997</v>
      </c>
      <c r="AA621">
        <v>1</v>
      </c>
      <c r="AB621">
        <v>0</v>
      </c>
      <c r="AC621" s="4">
        <v>10.993899999999996</v>
      </c>
    </row>
    <row r="622" spans="1:29" x14ac:dyDescent="0.25">
      <c r="A622" s="2">
        <v>621</v>
      </c>
      <c r="B622" t="s">
        <v>9327</v>
      </c>
      <c r="C622" s="3">
        <v>42965</v>
      </c>
      <c r="D622" s="3">
        <v>42970</v>
      </c>
      <c r="E622" t="s">
        <v>7</v>
      </c>
      <c r="F622">
        <f>VLOOKUP(E622,SHIPMODE,2,FALSE)</f>
        <v>1</v>
      </c>
      <c r="G622" t="s">
        <v>3498</v>
      </c>
      <c r="H622" t="s">
        <v>962</v>
      </c>
      <c r="I622" t="s">
        <v>18</v>
      </c>
      <c r="J622">
        <f>VLOOKUP(I622,segmentID,2,FALSE)</f>
        <v>2</v>
      </c>
      <c r="K622" t="s">
        <v>3255</v>
      </c>
      <c r="L622">
        <f>VLOOKUP(K622,country2,2,FALSE)</f>
        <v>1</v>
      </c>
      <c r="M622" t="s">
        <v>138</v>
      </c>
      <c r="N622">
        <f>VLOOKUP(Orders!M622,city2,2,FALSE)</f>
        <v>21</v>
      </c>
      <c r="O622" t="s">
        <v>139</v>
      </c>
      <c r="P622">
        <f>VLOOKUP(O622,state2,2,FALSE)</f>
        <v>16</v>
      </c>
      <c r="Q622">
        <v>10011</v>
      </c>
      <c r="R622" t="s">
        <v>79</v>
      </c>
      <c r="S622">
        <f>VLOOKUP(R622,region2,2,FALSE)</f>
        <v>4</v>
      </c>
      <c r="T622" t="s">
        <v>4248</v>
      </c>
      <c r="U622" t="s">
        <v>13</v>
      </c>
      <c r="V622">
        <f>VLOOKUP(U622,category2,2,FALSE)</f>
        <v>1</v>
      </c>
      <c r="W622" t="s">
        <v>3228</v>
      </c>
      <c r="X622">
        <f>VLOOKUP(W622,subcat2,3,FALSE)</f>
        <v>6</v>
      </c>
      <c r="Y622" t="s">
        <v>453</v>
      </c>
      <c r="Z622">
        <v>88.02</v>
      </c>
      <c r="AA622">
        <v>3</v>
      </c>
      <c r="AB622">
        <v>0</v>
      </c>
      <c r="AC622" s="4">
        <v>27.286199999999994</v>
      </c>
    </row>
    <row r="623" spans="1:29" x14ac:dyDescent="0.25">
      <c r="A623" s="2">
        <v>622</v>
      </c>
      <c r="B623" t="s">
        <v>5988</v>
      </c>
      <c r="C623" s="3">
        <v>41999</v>
      </c>
      <c r="D623" s="3">
        <v>42004</v>
      </c>
      <c r="E623" t="s">
        <v>25</v>
      </c>
      <c r="F623">
        <f>VLOOKUP(E623,SHIPMODE,2,FALSE)</f>
        <v>2</v>
      </c>
      <c r="G623" t="s">
        <v>3499</v>
      </c>
      <c r="H623" t="s">
        <v>967</v>
      </c>
      <c r="I623" t="s">
        <v>9</v>
      </c>
      <c r="J623">
        <f>VLOOKUP(I623,segmentID,2,FALSE)</f>
        <v>1</v>
      </c>
      <c r="K623" t="s">
        <v>3255</v>
      </c>
      <c r="L623">
        <f>VLOOKUP(K623,country2,2,FALSE)</f>
        <v>1</v>
      </c>
      <c r="M623" t="s">
        <v>156</v>
      </c>
      <c r="N623">
        <f>VLOOKUP(Orders!M623,city2,2,FALSE)</f>
        <v>23</v>
      </c>
      <c r="O623" t="s">
        <v>110</v>
      </c>
      <c r="P623">
        <f>VLOOKUP(O623,state2,2,FALSE)</f>
        <v>11</v>
      </c>
      <c r="Q623">
        <v>60610</v>
      </c>
      <c r="R623" t="s">
        <v>55</v>
      </c>
      <c r="S623">
        <f>VLOOKUP(R623,region2,2,FALSE)</f>
        <v>3</v>
      </c>
      <c r="T623" t="s">
        <v>4626</v>
      </c>
      <c r="U623" t="s">
        <v>22</v>
      </c>
      <c r="V623">
        <f>VLOOKUP(U623,category2,2,FALSE)</f>
        <v>2</v>
      </c>
      <c r="W623" t="s">
        <v>3231</v>
      </c>
      <c r="X623">
        <f>VLOOKUP(W623,subcat2,3,FALSE)</f>
        <v>9</v>
      </c>
      <c r="Y623" t="s">
        <v>1496</v>
      </c>
      <c r="Z623">
        <v>8.6899999999999977</v>
      </c>
      <c r="AA623">
        <v>5</v>
      </c>
      <c r="AB623">
        <v>0.8</v>
      </c>
      <c r="AC623" s="4">
        <v>-14.773</v>
      </c>
    </row>
    <row r="624" spans="1:29" x14ac:dyDescent="0.25">
      <c r="A624" s="2">
        <v>623</v>
      </c>
      <c r="B624" t="s">
        <v>6956</v>
      </c>
      <c r="C624" s="3">
        <v>42337</v>
      </c>
      <c r="D624" s="3">
        <v>42341</v>
      </c>
      <c r="E624" t="s">
        <v>25</v>
      </c>
      <c r="F624">
        <f>VLOOKUP(E624,SHIPMODE,2,FALSE)</f>
        <v>2</v>
      </c>
      <c r="G624" t="s">
        <v>3500</v>
      </c>
      <c r="H624" t="s">
        <v>969</v>
      </c>
      <c r="I624" t="s">
        <v>18</v>
      </c>
      <c r="J624">
        <f>VLOOKUP(I624,segmentID,2,FALSE)</f>
        <v>2</v>
      </c>
      <c r="K624" t="s">
        <v>3255</v>
      </c>
      <c r="L624">
        <f>VLOOKUP(K624,country2,2,FALSE)</f>
        <v>1</v>
      </c>
      <c r="M624" t="s">
        <v>970</v>
      </c>
      <c r="N624">
        <f>VLOOKUP(Orders!M624,city2,2,FALSE)</f>
        <v>131</v>
      </c>
      <c r="O624" t="s">
        <v>123</v>
      </c>
      <c r="P624">
        <f>VLOOKUP(O624,state2,2,FALSE)</f>
        <v>13</v>
      </c>
      <c r="Q624">
        <v>48126</v>
      </c>
      <c r="R624" t="s">
        <v>55</v>
      </c>
      <c r="S624">
        <f>VLOOKUP(R624,region2,2,FALSE)</f>
        <v>3</v>
      </c>
      <c r="T624" t="s">
        <v>4627</v>
      </c>
      <c r="U624" t="s">
        <v>13</v>
      </c>
      <c r="V624">
        <f>VLOOKUP(U624,category2,2,FALSE)</f>
        <v>1</v>
      </c>
      <c r="W624" t="s">
        <v>3226</v>
      </c>
      <c r="X624">
        <f>VLOOKUP(W624,subcat2,3,FALSE)</f>
        <v>2</v>
      </c>
      <c r="Y624" t="s">
        <v>439</v>
      </c>
      <c r="Z624">
        <v>301.95999999999998</v>
      </c>
      <c r="AA624">
        <v>2</v>
      </c>
      <c r="AB624">
        <v>0</v>
      </c>
      <c r="AC624" s="4">
        <v>87.568399999999968</v>
      </c>
    </row>
    <row r="625" spans="1:29" x14ac:dyDescent="0.25">
      <c r="A625" s="2">
        <v>624</v>
      </c>
      <c r="B625" t="s">
        <v>6956</v>
      </c>
      <c r="C625" s="3">
        <v>42337</v>
      </c>
      <c r="D625" s="3">
        <v>42341</v>
      </c>
      <c r="E625" t="s">
        <v>25</v>
      </c>
      <c r="F625">
        <f>VLOOKUP(E625,SHIPMODE,2,FALSE)</f>
        <v>2</v>
      </c>
      <c r="G625" t="s">
        <v>3500</v>
      </c>
      <c r="H625" t="s">
        <v>969</v>
      </c>
      <c r="I625" t="s">
        <v>18</v>
      </c>
      <c r="J625">
        <f>VLOOKUP(I625,segmentID,2,FALSE)</f>
        <v>2</v>
      </c>
      <c r="K625" t="s">
        <v>3255</v>
      </c>
      <c r="L625">
        <f>VLOOKUP(K625,country2,2,FALSE)</f>
        <v>1</v>
      </c>
      <c r="M625" t="s">
        <v>970</v>
      </c>
      <c r="N625">
        <f>VLOOKUP(Orders!M625,city2,2,FALSE)</f>
        <v>131</v>
      </c>
      <c r="O625" t="s">
        <v>123</v>
      </c>
      <c r="P625">
        <f>VLOOKUP(O625,state2,2,FALSE)</f>
        <v>13</v>
      </c>
      <c r="Q625">
        <v>48126</v>
      </c>
      <c r="R625" t="s">
        <v>55</v>
      </c>
      <c r="S625">
        <f>VLOOKUP(R625,region2,2,FALSE)</f>
        <v>3</v>
      </c>
      <c r="T625" t="s">
        <v>4628</v>
      </c>
      <c r="U625" t="s">
        <v>22</v>
      </c>
      <c r="V625">
        <f>VLOOKUP(U625,category2,2,FALSE)</f>
        <v>2</v>
      </c>
      <c r="W625" t="s">
        <v>38</v>
      </c>
      <c r="X625">
        <f>VLOOKUP(W625,subcat2,3,FALSE)</f>
        <v>10</v>
      </c>
      <c r="Y625" t="s">
        <v>2008</v>
      </c>
      <c r="Z625">
        <v>555.21</v>
      </c>
      <c r="AA625">
        <v>5</v>
      </c>
      <c r="AB625">
        <v>0.1</v>
      </c>
      <c r="AC625" s="4">
        <v>178.90100000000001</v>
      </c>
    </row>
    <row r="626" spans="1:29" x14ac:dyDescent="0.25">
      <c r="A626" s="2">
        <v>625</v>
      </c>
      <c r="B626" t="s">
        <v>6956</v>
      </c>
      <c r="C626" s="3">
        <v>42337</v>
      </c>
      <c r="D626" s="3">
        <v>42341</v>
      </c>
      <c r="E626" t="s">
        <v>25</v>
      </c>
      <c r="F626">
        <f>VLOOKUP(E626,SHIPMODE,2,FALSE)</f>
        <v>2</v>
      </c>
      <c r="G626" t="s">
        <v>3500</v>
      </c>
      <c r="H626" t="s">
        <v>969</v>
      </c>
      <c r="I626" t="s">
        <v>18</v>
      </c>
      <c r="J626">
        <f>VLOOKUP(I626,segmentID,2,FALSE)</f>
        <v>2</v>
      </c>
      <c r="K626" t="s">
        <v>3255</v>
      </c>
      <c r="L626">
        <f>VLOOKUP(K626,country2,2,FALSE)</f>
        <v>1</v>
      </c>
      <c r="M626" t="s">
        <v>970</v>
      </c>
      <c r="N626">
        <f>VLOOKUP(Orders!M626,city2,2,FALSE)</f>
        <v>131</v>
      </c>
      <c r="O626" t="s">
        <v>123</v>
      </c>
      <c r="P626">
        <f>VLOOKUP(O626,state2,2,FALSE)</f>
        <v>13</v>
      </c>
      <c r="Q626">
        <v>48126</v>
      </c>
      <c r="R626" t="s">
        <v>55</v>
      </c>
      <c r="S626">
        <f>VLOOKUP(R626,region2,2,FALSE)</f>
        <v>3</v>
      </c>
      <c r="T626" t="s">
        <v>4629</v>
      </c>
      <c r="U626" t="s">
        <v>22</v>
      </c>
      <c r="V626">
        <f>VLOOKUP(U626,category2,2,FALSE)</f>
        <v>2</v>
      </c>
      <c r="W626" t="s">
        <v>3227</v>
      </c>
      <c r="X626">
        <f>VLOOKUP(W626,subcat2,3,FALSE)</f>
        <v>5</v>
      </c>
      <c r="Y626" t="s">
        <v>1360</v>
      </c>
      <c r="Z626">
        <v>523.48</v>
      </c>
      <c r="AA626">
        <v>4</v>
      </c>
      <c r="AB626">
        <v>0</v>
      </c>
      <c r="AC626" s="4">
        <v>130.87</v>
      </c>
    </row>
    <row r="627" spans="1:29" x14ac:dyDescent="0.25">
      <c r="A627" s="2">
        <v>626</v>
      </c>
      <c r="B627" t="s">
        <v>6956</v>
      </c>
      <c r="C627" s="3">
        <v>42337</v>
      </c>
      <c r="D627" s="3">
        <v>42341</v>
      </c>
      <c r="E627" t="s">
        <v>25</v>
      </c>
      <c r="F627">
        <f>VLOOKUP(E627,SHIPMODE,2,FALSE)</f>
        <v>2</v>
      </c>
      <c r="G627" t="s">
        <v>3500</v>
      </c>
      <c r="H627" t="s">
        <v>969</v>
      </c>
      <c r="I627" t="s">
        <v>18</v>
      </c>
      <c r="J627">
        <f>VLOOKUP(I627,segmentID,2,FALSE)</f>
        <v>2</v>
      </c>
      <c r="K627" t="s">
        <v>3255</v>
      </c>
      <c r="L627">
        <f>VLOOKUP(K627,country2,2,FALSE)</f>
        <v>1</v>
      </c>
      <c r="M627" t="s">
        <v>970</v>
      </c>
      <c r="N627">
        <f>VLOOKUP(Orders!M627,city2,2,FALSE)</f>
        <v>131</v>
      </c>
      <c r="O627" t="s">
        <v>123</v>
      </c>
      <c r="P627">
        <f>VLOOKUP(O627,state2,2,FALSE)</f>
        <v>13</v>
      </c>
      <c r="Q627">
        <v>48126</v>
      </c>
      <c r="R627" t="s">
        <v>55</v>
      </c>
      <c r="S627">
        <f>VLOOKUP(R627,region2,2,FALSE)</f>
        <v>3</v>
      </c>
      <c r="T627" t="s">
        <v>4140</v>
      </c>
      <c r="U627" t="s">
        <v>22</v>
      </c>
      <c r="V627">
        <f>VLOOKUP(U627,category2,2,FALSE)</f>
        <v>2</v>
      </c>
      <c r="W627" t="s">
        <v>3229</v>
      </c>
      <c r="X627">
        <f>VLOOKUP(W627,subcat2,3,FALSE)</f>
        <v>7</v>
      </c>
      <c r="Y627" t="s">
        <v>1582</v>
      </c>
      <c r="Z627">
        <v>161.82</v>
      </c>
      <c r="AA627">
        <v>9</v>
      </c>
      <c r="AB627">
        <v>0</v>
      </c>
      <c r="AC627" s="4">
        <v>46.927799999999984</v>
      </c>
    </row>
    <row r="628" spans="1:29" x14ac:dyDescent="0.25">
      <c r="A628" s="2">
        <v>627</v>
      </c>
      <c r="B628" t="s">
        <v>9328</v>
      </c>
      <c r="C628" s="3">
        <v>42993</v>
      </c>
      <c r="D628" s="3">
        <v>42997</v>
      </c>
      <c r="E628" t="s">
        <v>25</v>
      </c>
      <c r="F628">
        <f>VLOOKUP(E628,SHIPMODE,2,FALSE)</f>
        <v>2</v>
      </c>
      <c r="G628" t="s">
        <v>3501</v>
      </c>
      <c r="H628" t="s">
        <v>973</v>
      </c>
      <c r="I628" t="s">
        <v>52</v>
      </c>
      <c r="J628">
        <f>VLOOKUP(I628,segmentID,2,FALSE)</f>
        <v>3</v>
      </c>
      <c r="K628" t="s">
        <v>3255</v>
      </c>
      <c r="L628">
        <f>VLOOKUP(K628,country2,2,FALSE)</f>
        <v>1</v>
      </c>
      <c r="M628" t="s">
        <v>138</v>
      </c>
      <c r="N628">
        <f>VLOOKUP(Orders!M628,city2,2,FALSE)</f>
        <v>21</v>
      </c>
      <c r="O628" t="s">
        <v>139</v>
      </c>
      <c r="P628">
        <f>VLOOKUP(O628,state2,2,FALSE)</f>
        <v>16</v>
      </c>
      <c r="Q628">
        <v>10009</v>
      </c>
      <c r="R628" t="s">
        <v>79</v>
      </c>
      <c r="S628">
        <f>VLOOKUP(R628,region2,2,FALSE)</f>
        <v>4</v>
      </c>
      <c r="T628" t="s">
        <v>4630</v>
      </c>
      <c r="U628" t="s">
        <v>13</v>
      </c>
      <c r="V628">
        <f>VLOOKUP(U628,category2,2,FALSE)</f>
        <v>1</v>
      </c>
      <c r="W628" t="s">
        <v>3228</v>
      </c>
      <c r="X628">
        <f>VLOOKUP(W628,subcat2,3,FALSE)</f>
        <v>6</v>
      </c>
      <c r="Y628" t="s">
        <v>1784</v>
      </c>
      <c r="Z628">
        <v>35.56</v>
      </c>
      <c r="AA628">
        <v>7</v>
      </c>
      <c r="AB628">
        <v>0</v>
      </c>
      <c r="AC628" s="4">
        <v>12.090399999999999</v>
      </c>
    </row>
    <row r="629" spans="1:29" x14ac:dyDescent="0.25">
      <c r="A629" s="2">
        <v>628</v>
      </c>
      <c r="B629" t="s">
        <v>9329</v>
      </c>
      <c r="C629" s="3">
        <v>42874</v>
      </c>
      <c r="D629" s="3">
        <v>42878</v>
      </c>
      <c r="E629" t="s">
        <v>25</v>
      </c>
      <c r="F629">
        <f>VLOOKUP(E629,SHIPMODE,2,FALSE)</f>
        <v>2</v>
      </c>
      <c r="G629" t="s">
        <v>3502</v>
      </c>
      <c r="H629" t="s">
        <v>975</v>
      </c>
      <c r="I629" t="s">
        <v>9</v>
      </c>
      <c r="J629">
        <f>VLOOKUP(I629,segmentID,2,FALSE)</f>
        <v>1</v>
      </c>
      <c r="K629" t="s">
        <v>3255</v>
      </c>
      <c r="L629">
        <f>VLOOKUP(K629,country2,2,FALSE)</f>
        <v>1</v>
      </c>
      <c r="M629" t="s">
        <v>48</v>
      </c>
      <c r="N629">
        <f>VLOOKUP(Orders!M629,city2,2,FALSE)</f>
        <v>5</v>
      </c>
      <c r="O629" t="s">
        <v>49</v>
      </c>
      <c r="P629">
        <f>VLOOKUP(O629,state2,2,FALSE)</f>
        <v>5</v>
      </c>
      <c r="Q629">
        <v>98115</v>
      </c>
      <c r="R629" t="s">
        <v>21</v>
      </c>
      <c r="S629">
        <f>VLOOKUP(R629,region2,2,FALSE)</f>
        <v>2</v>
      </c>
      <c r="T629" t="s">
        <v>4068</v>
      </c>
      <c r="U629" t="s">
        <v>22</v>
      </c>
      <c r="V629">
        <f>VLOOKUP(U629,category2,2,FALSE)</f>
        <v>2</v>
      </c>
      <c r="W629" t="s">
        <v>38</v>
      </c>
      <c r="X629">
        <f>VLOOKUP(W629,subcat2,3,FALSE)</f>
        <v>10</v>
      </c>
      <c r="Y629" t="s">
        <v>924</v>
      </c>
      <c r="Z629">
        <v>97.16</v>
      </c>
      <c r="AA629">
        <v>2</v>
      </c>
      <c r="AB629">
        <v>0</v>
      </c>
      <c r="AC629" s="4">
        <v>28.176399999999987</v>
      </c>
    </row>
    <row r="630" spans="1:29" x14ac:dyDescent="0.25">
      <c r="A630" s="2">
        <v>629</v>
      </c>
      <c r="B630" t="s">
        <v>9330</v>
      </c>
      <c r="C630" s="3">
        <v>43086</v>
      </c>
      <c r="D630" s="3">
        <v>43090</v>
      </c>
      <c r="E630" t="s">
        <v>25</v>
      </c>
      <c r="F630">
        <f>VLOOKUP(E630,SHIPMODE,2,FALSE)</f>
        <v>2</v>
      </c>
      <c r="G630" t="s">
        <v>3350</v>
      </c>
      <c r="H630" t="s">
        <v>401</v>
      </c>
      <c r="I630" t="s">
        <v>9</v>
      </c>
      <c r="J630">
        <f>VLOOKUP(I630,segmentID,2,FALSE)</f>
        <v>1</v>
      </c>
      <c r="K630" t="s">
        <v>3255</v>
      </c>
      <c r="L630">
        <f>VLOOKUP(K630,country2,2,FALSE)</f>
        <v>1</v>
      </c>
      <c r="M630" t="s">
        <v>67</v>
      </c>
      <c r="N630">
        <f>VLOOKUP(Orders!M630,city2,2,FALSE)</f>
        <v>9</v>
      </c>
      <c r="O630" t="s">
        <v>20</v>
      </c>
      <c r="P630">
        <f>VLOOKUP(O630,state2,2,FALSE)</f>
        <v>2</v>
      </c>
      <c r="Q630">
        <v>94122</v>
      </c>
      <c r="R630" t="s">
        <v>21</v>
      </c>
      <c r="S630">
        <f>VLOOKUP(R630,region2,2,FALSE)</f>
        <v>2</v>
      </c>
      <c r="T630" t="s">
        <v>4631</v>
      </c>
      <c r="U630" t="s">
        <v>22</v>
      </c>
      <c r="V630">
        <f>VLOOKUP(U630,category2,2,FALSE)</f>
        <v>2</v>
      </c>
      <c r="W630" t="s">
        <v>3231</v>
      </c>
      <c r="X630">
        <f>VLOOKUP(W630,subcat2,3,FALSE)</f>
        <v>9</v>
      </c>
      <c r="Y630" t="s">
        <v>1157</v>
      </c>
      <c r="Z630">
        <v>15.24</v>
      </c>
      <c r="AA630">
        <v>5</v>
      </c>
      <c r="AB630">
        <v>0.2</v>
      </c>
      <c r="AC630" s="4">
        <v>5.1434999999999977</v>
      </c>
    </row>
    <row r="631" spans="1:29" x14ac:dyDescent="0.25">
      <c r="A631" s="2">
        <v>630</v>
      </c>
      <c r="B631" t="s">
        <v>9330</v>
      </c>
      <c r="C631" s="3">
        <v>43086</v>
      </c>
      <c r="D631" s="3">
        <v>43090</v>
      </c>
      <c r="E631" t="s">
        <v>25</v>
      </c>
      <c r="F631">
        <f>VLOOKUP(E631,SHIPMODE,2,FALSE)</f>
        <v>2</v>
      </c>
      <c r="G631" t="s">
        <v>3350</v>
      </c>
      <c r="H631" t="s">
        <v>401</v>
      </c>
      <c r="I631" t="s">
        <v>9</v>
      </c>
      <c r="J631">
        <f>VLOOKUP(I631,segmentID,2,FALSE)</f>
        <v>1</v>
      </c>
      <c r="K631" t="s">
        <v>3255</v>
      </c>
      <c r="L631">
        <f>VLOOKUP(K631,country2,2,FALSE)</f>
        <v>1</v>
      </c>
      <c r="M631" t="s">
        <v>67</v>
      </c>
      <c r="N631">
        <f>VLOOKUP(Orders!M631,city2,2,FALSE)</f>
        <v>9</v>
      </c>
      <c r="O631" t="s">
        <v>20</v>
      </c>
      <c r="P631">
        <f>VLOOKUP(O631,state2,2,FALSE)</f>
        <v>2</v>
      </c>
      <c r="Q631">
        <v>94122</v>
      </c>
      <c r="R631" t="s">
        <v>21</v>
      </c>
      <c r="S631">
        <f>VLOOKUP(R631,region2,2,FALSE)</f>
        <v>2</v>
      </c>
      <c r="T631" t="s">
        <v>4357</v>
      </c>
      <c r="U631" t="s">
        <v>22</v>
      </c>
      <c r="V631">
        <f>VLOOKUP(U631,category2,2,FALSE)</f>
        <v>2</v>
      </c>
      <c r="W631" t="s">
        <v>45</v>
      </c>
      <c r="X631">
        <f>VLOOKUP(W631,subcat2,3,FALSE)</f>
        <v>11</v>
      </c>
      <c r="Y631" t="s">
        <v>1301</v>
      </c>
      <c r="Z631">
        <v>13.23</v>
      </c>
      <c r="AA631">
        <v>3</v>
      </c>
      <c r="AB631">
        <v>0</v>
      </c>
      <c r="AC631" s="4">
        <v>6.0857999999999999</v>
      </c>
    </row>
    <row r="632" spans="1:29" x14ac:dyDescent="0.25">
      <c r="A632" s="2">
        <v>631</v>
      </c>
      <c r="B632" t="s">
        <v>8018</v>
      </c>
      <c r="C632" s="3">
        <v>42715</v>
      </c>
      <c r="D632" s="3">
        <v>42717</v>
      </c>
      <c r="E632" t="s">
        <v>7</v>
      </c>
      <c r="F632">
        <f>VLOOKUP(E632,SHIPMODE,2,FALSE)</f>
        <v>1</v>
      </c>
      <c r="G632" t="s">
        <v>3503</v>
      </c>
      <c r="H632" t="s">
        <v>979</v>
      </c>
      <c r="I632" t="s">
        <v>9</v>
      </c>
      <c r="J632">
        <f>VLOOKUP(I632,segmentID,2,FALSE)</f>
        <v>1</v>
      </c>
      <c r="K632" t="s">
        <v>3255</v>
      </c>
      <c r="L632">
        <f>VLOOKUP(K632,country2,2,FALSE)</f>
        <v>1</v>
      </c>
      <c r="M632" t="s">
        <v>227</v>
      </c>
      <c r="N632">
        <f>VLOOKUP(Orders!M632,city2,2,FALSE)</f>
        <v>35</v>
      </c>
      <c r="O632" t="s">
        <v>228</v>
      </c>
      <c r="P632">
        <f>VLOOKUP(O632,state2,2,FALSE)</f>
        <v>23</v>
      </c>
      <c r="Q632">
        <v>80013</v>
      </c>
      <c r="R632" t="s">
        <v>21</v>
      </c>
      <c r="S632">
        <f>VLOOKUP(R632,region2,2,FALSE)</f>
        <v>2</v>
      </c>
      <c r="T632" t="s">
        <v>4632</v>
      </c>
      <c r="U632" t="s">
        <v>22</v>
      </c>
      <c r="V632">
        <f>VLOOKUP(U632,category2,2,FALSE)</f>
        <v>2</v>
      </c>
      <c r="W632" t="s">
        <v>3227</v>
      </c>
      <c r="X632">
        <f>VLOOKUP(W632,subcat2,3,FALSE)</f>
        <v>5</v>
      </c>
      <c r="Y632" t="s">
        <v>390</v>
      </c>
      <c r="Z632">
        <v>243.38400000000001</v>
      </c>
      <c r="AA632">
        <v>3</v>
      </c>
      <c r="AB632">
        <v>0.2</v>
      </c>
      <c r="AC632" s="4">
        <v>-51.719100000000012</v>
      </c>
    </row>
    <row r="633" spans="1:29" x14ac:dyDescent="0.25">
      <c r="A633" s="2">
        <v>632</v>
      </c>
      <c r="B633" t="s">
        <v>8018</v>
      </c>
      <c r="C633" s="3">
        <v>42715</v>
      </c>
      <c r="D633" s="3">
        <v>42717</v>
      </c>
      <c r="E633" t="s">
        <v>7</v>
      </c>
      <c r="F633">
        <f>VLOOKUP(E633,SHIPMODE,2,FALSE)</f>
        <v>1</v>
      </c>
      <c r="G633" t="s">
        <v>3503</v>
      </c>
      <c r="H633" t="s">
        <v>979</v>
      </c>
      <c r="I633" t="s">
        <v>9</v>
      </c>
      <c r="J633">
        <f>VLOOKUP(I633,segmentID,2,FALSE)</f>
        <v>1</v>
      </c>
      <c r="K633" t="s">
        <v>3255</v>
      </c>
      <c r="L633">
        <f>VLOOKUP(K633,country2,2,FALSE)</f>
        <v>1</v>
      </c>
      <c r="M633" t="s">
        <v>227</v>
      </c>
      <c r="N633">
        <f>VLOOKUP(Orders!M633,city2,2,FALSE)</f>
        <v>35</v>
      </c>
      <c r="O633" t="s">
        <v>228</v>
      </c>
      <c r="P633">
        <f>VLOOKUP(O633,state2,2,FALSE)</f>
        <v>23</v>
      </c>
      <c r="Q633">
        <v>80013</v>
      </c>
      <c r="R633" t="s">
        <v>21</v>
      </c>
      <c r="S633">
        <f>VLOOKUP(R633,region2,2,FALSE)</f>
        <v>2</v>
      </c>
      <c r="T633" t="s">
        <v>4633</v>
      </c>
      <c r="U633" t="s">
        <v>35</v>
      </c>
      <c r="V633">
        <f>VLOOKUP(U633,category2,2,FALSE)</f>
        <v>3</v>
      </c>
      <c r="W633" t="s">
        <v>3232</v>
      </c>
      <c r="X633">
        <f>VLOOKUP(W633,subcat2,3,FALSE)</f>
        <v>12</v>
      </c>
      <c r="Y633" t="s">
        <v>370</v>
      </c>
      <c r="Z633">
        <v>119.80000000000001</v>
      </c>
      <c r="AA633">
        <v>5</v>
      </c>
      <c r="AB633">
        <v>0.2</v>
      </c>
      <c r="AC633" s="4">
        <v>29.950000000000003</v>
      </c>
    </row>
    <row r="634" spans="1:29" x14ac:dyDescent="0.25">
      <c r="A634" s="2">
        <v>633</v>
      </c>
      <c r="B634" t="s">
        <v>8018</v>
      </c>
      <c r="C634" s="3">
        <v>42715</v>
      </c>
      <c r="D634" s="3">
        <v>42717</v>
      </c>
      <c r="E634" t="s">
        <v>7</v>
      </c>
      <c r="F634">
        <f>VLOOKUP(E634,SHIPMODE,2,FALSE)</f>
        <v>1</v>
      </c>
      <c r="G634" t="s">
        <v>3503</v>
      </c>
      <c r="H634" t="s">
        <v>979</v>
      </c>
      <c r="I634" t="s">
        <v>9</v>
      </c>
      <c r="J634">
        <f>VLOOKUP(I634,segmentID,2,FALSE)</f>
        <v>1</v>
      </c>
      <c r="K634" t="s">
        <v>3255</v>
      </c>
      <c r="L634">
        <f>VLOOKUP(K634,country2,2,FALSE)</f>
        <v>1</v>
      </c>
      <c r="M634" t="s">
        <v>227</v>
      </c>
      <c r="N634">
        <f>VLOOKUP(Orders!M634,city2,2,FALSE)</f>
        <v>35</v>
      </c>
      <c r="O634" t="s">
        <v>228</v>
      </c>
      <c r="P634">
        <f>VLOOKUP(O634,state2,2,FALSE)</f>
        <v>23</v>
      </c>
      <c r="Q634">
        <v>80013</v>
      </c>
      <c r="R634" t="s">
        <v>21</v>
      </c>
      <c r="S634">
        <f>VLOOKUP(R634,region2,2,FALSE)</f>
        <v>2</v>
      </c>
      <c r="T634" t="s">
        <v>4634</v>
      </c>
      <c r="U634" t="s">
        <v>35</v>
      </c>
      <c r="V634">
        <f>VLOOKUP(U634,category2,2,FALSE)</f>
        <v>3</v>
      </c>
      <c r="W634" t="s">
        <v>3230</v>
      </c>
      <c r="X634">
        <f>VLOOKUP(W634,subcat2,3,FALSE)</f>
        <v>8</v>
      </c>
      <c r="Y634" t="s">
        <v>1767</v>
      </c>
      <c r="Z634">
        <v>300.76799999999997</v>
      </c>
      <c r="AA634">
        <v>4</v>
      </c>
      <c r="AB634">
        <v>0.2</v>
      </c>
      <c r="AC634" s="4">
        <v>30.076800000000006</v>
      </c>
    </row>
    <row r="635" spans="1:29" x14ac:dyDescent="0.25">
      <c r="A635" s="2">
        <v>634</v>
      </c>
      <c r="B635" t="s">
        <v>9331</v>
      </c>
      <c r="C635" s="3">
        <v>43002</v>
      </c>
      <c r="D635" s="3">
        <v>43004</v>
      </c>
      <c r="E635" t="s">
        <v>7</v>
      </c>
      <c r="F635">
        <f>VLOOKUP(E635,SHIPMODE,2,FALSE)</f>
        <v>1</v>
      </c>
      <c r="G635" t="s">
        <v>3460</v>
      </c>
      <c r="H635" t="s">
        <v>848</v>
      </c>
      <c r="I635" t="s">
        <v>9</v>
      </c>
      <c r="J635">
        <f>VLOOKUP(I635,segmentID,2,FALSE)</f>
        <v>1</v>
      </c>
      <c r="K635" t="s">
        <v>3255</v>
      </c>
      <c r="L635">
        <f>VLOOKUP(K635,country2,2,FALSE)</f>
        <v>1</v>
      </c>
      <c r="M635" t="s">
        <v>685</v>
      </c>
      <c r="N635">
        <f>VLOOKUP(Orders!M635,city2,2,FALSE)</f>
        <v>101</v>
      </c>
      <c r="O635" t="s">
        <v>28</v>
      </c>
      <c r="P635">
        <f>VLOOKUP(O635,state2,2,FALSE)</f>
        <v>3</v>
      </c>
      <c r="Q635">
        <v>33180</v>
      </c>
      <c r="R635" t="s">
        <v>12</v>
      </c>
      <c r="S635">
        <f>VLOOKUP(R635,region2,2,FALSE)</f>
        <v>1</v>
      </c>
      <c r="T635" t="s">
        <v>4635</v>
      </c>
      <c r="U635" t="s">
        <v>35</v>
      </c>
      <c r="V635">
        <f>VLOOKUP(U635,category2,2,FALSE)</f>
        <v>3</v>
      </c>
      <c r="W635" t="s">
        <v>3232</v>
      </c>
      <c r="X635">
        <f>VLOOKUP(W635,subcat2,3,FALSE)</f>
        <v>12</v>
      </c>
      <c r="Y635" t="s">
        <v>1678</v>
      </c>
      <c r="Z635">
        <v>17.880000000000003</v>
      </c>
      <c r="AA635">
        <v>3</v>
      </c>
      <c r="AB635">
        <v>0.2</v>
      </c>
      <c r="AC635" s="4">
        <v>2.458499999999999</v>
      </c>
    </row>
    <row r="636" spans="1:29" x14ac:dyDescent="0.25">
      <c r="A636" s="2">
        <v>635</v>
      </c>
      <c r="B636" t="s">
        <v>9331</v>
      </c>
      <c r="C636" s="3">
        <v>43002</v>
      </c>
      <c r="D636" s="3">
        <v>43004</v>
      </c>
      <c r="E636" t="s">
        <v>7</v>
      </c>
      <c r="F636">
        <f>VLOOKUP(E636,SHIPMODE,2,FALSE)</f>
        <v>1</v>
      </c>
      <c r="G636" t="s">
        <v>3460</v>
      </c>
      <c r="H636" t="s">
        <v>848</v>
      </c>
      <c r="I636" t="s">
        <v>9</v>
      </c>
      <c r="J636">
        <f>VLOOKUP(I636,segmentID,2,FALSE)</f>
        <v>1</v>
      </c>
      <c r="K636" t="s">
        <v>3255</v>
      </c>
      <c r="L636">
        <f>VLOOKUP(K636,country2,2,FALSE)</f>
        <v>1</v>
      </c>
      <c r="M636" t="s">
        <v>685</v>
      </c>
      <c r="N636">
        <f>VLOOKUP(Orders!M636,city2,2,FALSE)</f>
        <v>101</v>
      </c>
      <c r="O636" t="s">
        <v>28</v>
      </c>
      <c r="P636">
        <f>VLOOKUP(O636,state2,2,FALSE)</f>
        <v>3</v>
      </c>
      <c r="Q636">
        <v>33180</v>
      </c>
      <c r="R636" t="s">
        <v>12</v>
      </c>
      <c r="S636">
        <f>VLOOKUP(R636,region2,2,FALSE)</f>
        <v>1</v>
      </c>
      <c r="T636" t="s">
        <v>4607</v>
      </c>
      <c r="U636" t="s">
        <v>22</v>
      </c>
      <c r="V636">
        <f>VLOOKUP(U636,category2,2,FALSE)</f>
        <v>2</v>
      </c>
      <c r="W636" t="s">
        <v>23</v>
      </c>
      <c r="X636">
        <f>VLOOKUP(W636,subcat2,3,FALSE)</f>
        <v>3</v>
      </c>
      <c r="Y636" t="s">
        <v>894</v>
      </c>
      <c r="Z636">
        <v>235.94400000000002</v>
      </c>
      <c r="AA636">
        <v>3</v>
      </c>
      <c r="AB636">
        <v>0.2</v>
      </c>
      <c r="AC636" s="4">
        <v>85.529700000000005</v>
      </c>
    </row>
    <row r="637" spans="1:29" x14ac:dyDescent="0.25">
      <c r="A637" s="2">
        <v>636</v>
      </c>
      <c r="B637" t="s">
        <v>6957</v>
      </c>
      <c r="C637" s="3">
        <v>42281</v>
      </c>
      <c r="D637" s="3">
        <v>42286</v>
      </c>
      <c r="E637" t="s">
        <v>7</v>
      </c>
      <c r="F637">
        <f>VLOOKUP(E637,SHIPMODE,2,FALSE)</f>
        <v>1</v>
      </c>
      <c r="G637" t="s">
        <v>3504</v>
      </c>
      <c r="H637" t="s">
        <v>983</v>
      </c>
      <c r="I637" t="s">
        <v>18</v>
      </c>
      <c r="J637">
        <f>VLOOKUP(I637,segmentID,2,FALSE)</f>
        <v>2</v>
      </c>
      <c r="K637" t="s">
        <v>3255</v>
      </c>
      <c r="L637">
        <f>VLOOKUP(K637,country2,2,FALSE)</f>
        <v>1</v>
      </c>
      <c r="M637" t="s">
        <v>984</v>
      </c>
      <c r="N637">
        <f>VLOOKUP(Orders!M637,city2,2,FALSE)</f>
        <v>132</v>
      </c>
      <c r="O637" t="s">
        <v>615</v>
      </c>
      <c r="P637">
        <f>VLOOKUP(O637,state2,2,FALSE)</f>
        <v>33</v>
      </c>
      <c r="Q637">
        <v>31088</v>
      </c>
      <c r="R637" t="s">
        <v>12</v>
      </c>
      <c r="S637">
        <f>VLOOKUP(R637,region2,2,FALSE)</f>
        <v>1</v>
      </c>
      <c r="T637" t="s">
        <v>4636</v>
      </c>
      <c r="U637" t="s">
        <v>13</v>
      </c>
      <c r="V637">
        <f>VLOOKUP(U637,category2,2,FALSE)</f>
        <v>1</v>
      </c>
      <c r="W637" t="s">
        <v>3226</v>
      </c>
      <c r="X637">
        <f>VLOOKUP(W637,subcat2,3,FALSE)</f>
        <v>2</v>
      </c>
      <c r="Y637" t="s">
        <v>985</v>
      </c>
      <c r="Z637">
        <v>392.93999999999994</v>
      </c>
      <c r="AA637">
        <v>3</v>
      </c>
      <c r="AB637">
        <v>0</v>
      </c>
      <c r="AC637" s="4">
        <v>43.223399999999984</v>
      </c>
    </row>
    <row r="638" spans="1:29" x14ac:dyDescent="0.25">
      <c r="A638" s="2">
        <v>637</v>
      </c>
      <c r="B638" t="s">
        <v>8019</v>
      </c>
      <c r="C638" s="3">
        <v>42597</v>
      </c>
      <c r="D638" s="3">
        <v>42603</v>
      </c>
      <c r="E638" t="s">
        <v>25</v>
      </c>
      <c r="F638">
        <f>VLOOKUP(E638,SHIPMODE,2,FALSE)</f>
        <v>2</v>
      </c>
      <c r="G638" t="s">
        <v>3505</v>
      </c>
      <c r="H638" t="s">
        <v>986</v>
      </c>
      <c r="I638" t="s">
        <v>9</v>
      </c>
      <c r="J638">
        <f>VLOOKUP(I638,segmentID,2,FALSE)</f>
        <v>1</v>
      </c>
      <c r="K638" t="s">
        <v>3255</v>
      </c>
      <c r="L638">
        <f>VLOOKUP(K638,country2,2,FALSE)</f>
        <v>1</v>
      </c>
      <c r="M638" t="s">
        <v>227</v>
      </c>
      <c r="N638">
        <f>VLOOKUP(Orders!M638,city2,2,FALSE)</f>
        <v>35</v>
      </c>
      <c r="O638" t="s">
        <v>228</v>
      </c>
      <c r="P638">
        <f>VLOOKUP(O638,state2,2,FALSE)</f>
        <v>23</v>
      </c>
      <c r="Q638">
        <v>80013</v>
      </c>
      <c r="R638" t="s">
        <v>21</v>
      </c>
      <c r="S638">
        <f>VLOOKUP(R638,region2,2,FALSE)</f>
        <v>2</v>
      </c>
      <c r="T638" t="s">
        <v>4637</v>
      </c>
      <c r="U638" t="s">
        <v>22</v>
      </c>
      <c r="V638">
        <f>VLOOKUP(U638,category2,2,FALSE)</f>
        <v>2</v>
      </c>
      <c r="W638" t="s">
        <v>3231</v>
      </c>
      <c r="X638">
        <f>VLOOKUP(W638,subcat2,3,FALSE)</f>
        <v>9</v>
      </c>
      <c r="Y638" t="s">
        <v>1344</v>
      </c>
      <c r="Z638">
        <v>18.882000000000005</v>
      </c>
      <c r="AA638">
        <v>3</v>
      </c>
      <c r="AB638">
        <v>0.7</v>
      </c>
      <c r="AC638" s="4">
        <v>-13.846800000000002</v>
      </c>
    </row>
    <row r="639" spans="1:29" x14ac:dyDescent="0.25">
      <c r="A639" s="2">
        <v>638</v>
      </c>
      <c r="B639" t="s">
        <v>8019</v>
      </c>
      <c r="C639" s="3">
        <v>42597</v>
      </c>
      <c r="D639" s="3">
        <v>42603</v>
      </c>
      <c r="E639" t="s">
        <v>25</v>
      </c>
      <c r="F639">
        <f>VLOOKUP(E639,SHIPMODE,2,FALSE)</f>
        <v>2</v>
      </c>
      <c r="G639" t="s">
        <v>3505</v>
      </c>
      <c r="H639" t="s">
        <v>986</v>
      </c>
      <c r="I639" t="s">
        <v>9</v>
      </c>
      <c r="J639">
        <f>VLOOKUP(I639,segmentID,2,FALSE)</f>
        <v>1</v>
      </c>
      <c r="K639" t="s">
        <v>3255</v>
      </c>
      <c r="L639">
        <f>VLOOKUP(K639,country2,2,FALSE)</f>
        <v>1</v>
      </c>
      <c r="M639" t="s">
        <v>227</v>
      </c>
      <c r="N639">
        <f>VLOOKUP(Orders!M639,city2,2,FALSE)</f>
        <v>35</v>
      </c>
      <c r="O639" t="s">
        <v>228</v>
      </c>
      <c r="P639">
        <f>VLOOKUP(O639,state2,2,FALSE)</f>
        <v>23</v>
      </c>
      <c r="Q639">
        <v>80013</v>
      </c>
      <c r="R639" t="s">
        <v>21</v>
      </c>
      <c r="S639">
        <f>VLOOKUP(R639,region2,2,FALSE)</f>
        <v>2</v>
      </c>
      <c r="T639" t="s">
        <v>4638</v>
      </c>
      <c r="U639" t="s">
        <v>22</v>
      </c>
      <c r="V639">
        <f>VLOOKUP(U639,category2,2,FALSE)</f>
        <v>2</v>
      </c>
      <c r="W639" t="s">
        <v>38</v>
      </c>
      <c r="X639">
        <f>VLOOKUP(W639,subcat2,3,FALSE)</f>
        <v>10</v>
      </c>
      <c r="Y639" t="s">
        <v>1914</v>
      </c>
      <c r="Z639">
        <v>122.328</v>
      </c>
      <c r="AA639">
        <v>3</v>
      </c>
      <c r="AB639">
        <v>0.2</v>
      </c>
      <c r="AC639" s="4">
        <v>12.232799999999997</v>
      </c>
    </row>
    <row r="640" spans="1:29" x14ac:dyDescent="0.25">
      <c r="A640" s="2">
        <v>639</v>
      </c>
      <c r="B640" t="s">
        <v>8020</v>
      </c>
      <c r="C640" s="3">
        <v>42510</v>
      </c>
      <c r="D640" s="3">
        <v>42515</v>
      </c>
      <c r="E640" t="s">
        <v>25</v>
      </c>
      <c r="F640">
        <f>VLOOKUP(E640,SHIPMODE,2,FALSE)</f>
        <v>2</v>
      </c>
      <c r="G640" t="s">
        <v>3301</v>
      </c>
      <c r="H640" t="s">
        <v>220</v>
      </c>
      <c r="I640" t="s">
        <v>52</v>
      </c>
      <c r="J640">
        <f>VLOOKUP(I640,segmentID,2,FALSE)</f>
        <v>3</v>
      </c>
      <c r="K640" t="s">
        <v>3255</v>
      </c>
      <c r="L640">
        <f>VLOOKUP(K640,country2,2,FALSE)</f>
        <v>1</v>
      </c>
      <c r="M640" t="s">
        <v>988</v>
      </c>
      <c r="N640">
        <f>VLOOKUP(Orders!M640,city2,2,FALSE)</f>
        <v>133</v>
      </c>
      <c r="O640" t="s">
        <v>20</v>
      </c>
      <c r="P640">
        <f>VLOOKUP(O640,state2,2,FALSE)</f>
        <v>2</v>
      </c>
      <c r="Q640">
        <v>94591</v>
      </c>
      <c r="R640" t="s">
        <v>21</v>
      </c>
      <c r="S640">
        <f>VLOOKUP(R640,region2,2,FALSE)</f>
        <v>2</v>
      </c>
      <c r="T640" t="s">
        <v>4328</v>
      </c>
      <c r="U640" t="s">
        <v>13</v>
      </c>
      <c r="V640">
        <f>VLOOKUP(U640,category2,2,FALSE)</f>
        <v>1</v>
      </c>
      <c r="W640" t="s">
        <v>3228</v>
      </c>
      <c r="X640">
        <f>VLOOKUP(W640,subcat2,3,FALSE)</f>
        <v>6</v>
      </c>
      <c r="Y640" t="s">
        <v>241</v>
      </c>
      <c r="Z640">
        <v>1049.2</v>
      </c>
      <c r="AA640">
        <v>5</v>
      </c>
      <c r="AB640">
        <v>0</v>
      </c>
      <c r="AC640" s="4">
        <v>272.79200000000003</v>
      </c>
    </row>
    <row r="641" spans="1:29" x14ac:dyDescent="0.25">
      <c r="A641" s="2">
        <v>640</v>
      </c>
      <c r="B641" t="s">
        <v>8020</v>
      </c>
      <c r="C641" s="3">
        <v>42510</v>
      </c>
      <c r="D641" s="3">
        <v>42515</v>
      </c>
      <c r="E641" t="s">
        <v>25</v>
      </c>
      <c r="F641">
        <f>VLOOKUP(E641,SHIPMODE,2,FALSE)</f>
        <v>2</v>
      </c>
      <c r="G641" t="s">
        <v>3301</v>
      </c>
      <c r="H641" t="s">
        <v>220</v>
      </c>
      <c r="I641" t="s">
        <v>52</v>
      </c>
      <c r="J641">
        <f>VLOOKUP(I641,segmentID,2,FALSE)</f>
        <v>3</v>
      </c>
      <c r="K641" t="s">
        <v>3255</v>
      </c>
      <c r="L641">
        <f>VLOOKUP(K641,country2,2,FALSE)</f>
        <v>1</v>
      </c>
      <c r="M641" t="s">
        <v>988</v>
      </c>
      <c r="N641">
        <f>VLOOKUP(Orders!M641,city2,2,FALSE)</f>
        <v>133</v>
      </c>
      <c r="O641" t="s">
        <v>20</v>
      </c>
      <c r="P641">
        <f>VLOOKUP(O641,state2,2,FALSE)</f>
        <v>2</v>
      </c>
      <c r="Q641">
        <v>94591</v>
      </c>
      <c r="R641" t="s">
        <v>21</v>
      </c>
      <c r="S641">
        <f>VLOOKUP(R641,region2,2,FALSE)</f>
        <v>2</v>
      </c>
      <c r="T641" t="s">
        <v>4639</v>
      </c>
      <c r="U641" t="s">
        <v>22</v>
      </c>
      <c r="V641">
        <f>VLOOKUP(U641,category2,2,FALSE)</f>
        <v>2</v>
      </c>
      <c r="W641" t="s">
        <v>3231</v>
      </c>
      <c r="X641">
        <f>VLOOKUP(W641,subcat2,3,FALSE)</f>
        <v>9</v>
      </c>
      <c r="Y641" t="s">
        <v>400</v>
      </c>
      <c r="Z641">
        <v>15.424000000000001</v>
      </c>
      <c r="AA641">
        <v>4</v>
      </c>
      <c r="AB641">
        <v>0.2</v>
      </c>
      <c r="AC641" s="4">
        <v>5.0128000000000004</v>
      </c>
    </row>
    <row r="642" spans="1:29" x14ac:dyDescent="0.25">
      <c r="A642" s="2">
        <v>641</v>
      </c>
      <c r="B642" t="s">
        <v>8021</v>
      </c>
      <c r="C642" s="3">
        <v>42722</v>
      </c>
      <c r="D642" s="3">
        <v>42726</v>
      </c>
      <c r="E642" t="s">
        <v>25</v>
      </c>
      <c r="F642">
        <f>VLOOKUP(E642,SHIPMODE,2,FALSE)</f>
        <v>2</v>
      </c>
      <c r="G642" t="s">
        <v>3506</v>
      </c>
      <c r="H642" t="s">
        <v>990</v>
      </c>
      <c r="I642" t="s">
        <v>18</v>
      </c>
      <c r="J642">
        <f>VLOOKUP(I642,segmentID,2,FALSE)</f>
        <v>2</v>
      </c>
      <c r="K642" t="s">
        <v>3255</v>
      </c>
      <c r="L642">
        <f>VLOOKUP(K642,country2,2,FALSE)</f>
        <v>1</v>
      </c>
      <c r="M642" t="s">
        <v>206</v>
      </c>
      <c r="N642">
        <f>VLOOKUP(Orders!M642,city2,2,FALSE)</f>
        <v>32</v>
      </c>
      <c r="O642" t="s">
        <v>119</v>
      </c>
      <c r="P642">
        <f>VLOOKUP(O642,state2,2,FALSE)</f>
        <v>12</v>
      </c>
      <c r="Q642">
        <v>55407</v>
      </c>
      <c r="R642" t="s">
        <v>55</v>
      </c>
      <c r="S642">
        <f>VLOOKUP(R642,region2,2,FALSE)</f>
        <v>3</v>
      </c>
      <c r="T642" t="s">
        <v>4640</v>
      </c>
      <c r="U642" t="s">
        <v>13</v>
      </c>
      <c r="V642">
        <f>VLOOKUP(U642,category2,2,FALSE)</f>
        <v>1</v>
      </c>
      <c r="W642" t="s">
        <v>3228</v>
      </c>
      <c r="X642">
        <f>VLOOKUP(W642,subcat2,3,FALSE)</f>
        <v>6</v>
      </c>
      <c r="Y642" t="s">
        <v>2505</v>
      </c>
      <c r="Z642">
        <v>18.84</v>
      </c>
      <c r="AA642">
        <v>3</v>
      </c>
      <c r="AB642">
        <v>0</v>
      </c>
      <c r="AC642" s="4">
        <v>6.0287999999999995</v>
      </c>
    </row>
    <row r="643" spans="1:29" x14ac:dyDescent="0.25">
      <c r="A643" s="2">
        <v>642</v>
      </c>
      <c r="B643" t="s">
        <v>9332</v>
      </c>
      <c r="C643" s="3">
        <v>42946</v>
      </c>
      <c r="D643" s="3">
        <v>42950</v>
      </c>
      <c r="E643" t="s">
        <v>7</v>
      </c>
      <c r="F643">
        <f>VLOOKUP(E643,SHIPMODE,2,FALSE)</f>
        <v>1</v>
      </c>
      <c r="G643" t="s">
        <v>3507</v>
      </c>
      <c r="H643" t="s">
        <v>991</v>
      </c>
      <c r="I643" t="s">
        <v>9</v>
      </c>
      <c r="J643">
        <f>VLOOKUP(I643,segmentID,2,FALSE)</f>
        <v>1</v>
      </c>
      <c r="K643" t="s">
        <v>3255</v>
      </c>
      <c r="L643">
        <f>VLOOKUP(K643,country2,2,FALSE)</f>
        <v>1</v>
      </c>
      <c r="M643" t="s">
        <v>992</v>
      </c>
      <c r="N643">
        <f>VLOOKUP(Orders!M643,city2,2,FALSE)</f>
        <v>134</v>
      </c>
      <c r="O643" t="s">
        <v>20</v>
      </c>
      <c r="P643">
        <f>VLOOKUP(O643,state2,2,FALSE)</f>
        <v>2</v>
      </c>
      <c r="Q643">
        <v>92691</v>
      </c>
      <c r="R643" t="s">
        <v>21</v>
      </c>
      <c r="S643">
        <f>VLOOKUP(R643,region2,2,FALSE)</f>
        <v>2</v>
      </c>
      <c r="T643" t="s">
        <v>4641</v>
      </c>
      <c r="U643" t="s">
        <v>22</v>
      </c>
      <c r="V643">
        <f>VLOOKUP(U643,category2,2,FALSE)</f>
        <v>2</v>
      </c>
      <c r="W643" t="s">
        <v>3227</v>
      </c>
      <c r="X643">
        <f>VLOOKUP(W643,subcat2,3,FALSE)</f>
        <v>5</v>
      </c>
      <c r="Y643" t="s">
        <v>634</v>
      </c>
      <c r="Z643">
        <v>330.4</v>
      </c>
      <c r="AA643">
        <v>2</v>
      </c>
      <c r="AB643">
        <v>0</v>
      </c>
      <c r="AC643" s="4">
        <v>85.903999999999996</v>
      </c>
    </row>
    <row r="644" spans="1:29" x14ac:dyDescent="0.25">
      <c r="A644" s="2">
        <v>643</v>
      </c>
      <c r="B644" t="s">
        <v>9332</v>
      </c>
      <c r="C644" s="3">
        <v>42946</v>
      </c>
      <c r="D644" s="3">
        <v>42950</v>
      </c>
      <c r="E644" t="s">
        <v>7</v>
      </c>
      <c r="F644">
        <f>VLOOKUP(E644,SHIPMODE,2,FALSE)</f>
        <v>1</v>
      </c>
      <c r="G644" t="s">
        <v>3507</v>
      </c>
      <c r="H644" t="s">
        <v>991</v>
      </c>
      <c r="I644" t="s">
        <v>9</v>
      </c>
      <c r="J644">
        <f>VLOOKUP(I644,segmentID,2,FALSE)</f>
        <v>1</v>
      </c>
      <c r="K644" t="s">
        <v>3255</v>
      </c>
      <c r="L644">
        <f>VLOOKUP(K644,country2,2,FALSE)</f>
        <v>1</v>
      </c>
      <c r="M644" t="s">
        <v>992</v>
      </c>
      <c r="N644">
        <f>VLOOKUP(Orders!M644,city2,2,FALSE)</f>
        <v>134</v>
      </c>
      <c r="O644" t="s">
        <v>20</v>
      </c>
      <c r="P644">
        <f>VLOOKUP(O644,state2,2,FALSE)</f>
        <v>2</v>
      </c>
      <c r="Q644">
        <v>92691</v>
      </c>
      <c r="R644" t="s">
        <v>21</v>
      </c>
      <c r="S644">
        <f>VLOOKUP(R644,region2,2,FALSE)</f>
        <v>2</v>
      </c>
      <c r="T644" t="s">
        <v>4642</v>
      </c>
      <c r="U644" t="s">
        <v>22</v>
      </c>
      <c r="V644">
        <f>VLOOKUP(U644,category2,2,FALSE)</f>
        <v>2</v>
      </c>
      <c r="W644" t="s">
        <v>23</v>
      </c>
      <c r="X644">
        <f>VLOOKUP(W644,subcat2,3,FALSE)</f>
        <v>3</v>
      </c>
      <c r="Y644" t="s">
        <v>2321</v>
      </c>
      <c r="Z644">
        <v>26.25</v>
      </c>
      <c r="AA644">
        <v>7</v>
      </c>
      <c r="AB644">
        <v>0</v>
      </c>
      <c r="AC644" s="4">
        <v>12.599999999999998</v>
      </c>
    </row>
    <row r="645" spans="1:29" x14ac:dyDescent="0.25">
      <c r="A645" s="2">
        <v>644</v>
      </c>
      <c r="B645" t="s">
        <v>9333</v>
      </c>
      <c r="C645" s="3">
        <v>42896</v>
      </c>
      <c r="D645" s="3">
        <v>42901</v>
      </c>
      <c r="E645" t="s">
        <v>25</v>
      </c>
      <c r="F645">
        <f>VLOOKUP(E645,SHIPMODE,2,FALSE)</f>
        <v>2</v>
      </c>
      <c r="G645" t="s">
        <v>3508</v>
      </c>
      <c r="H645" t="s">
        <v>995</v>
      </c>
      <c r="I645" t="s">
        <v>9</v>
      </c>
      <c r="J645">
        <f>VLOOKUP(I645,segmentID,2,FALSE)</f>
        <v>1</v>
      </c>
      <c r="K645" t="s">
        <v>3255</v>
      </c>
      <c r="L645">
        <f>VLOOKUP(K645,country2,2,FALSE)</f>
        <v>1</v>
      </c>
      <c r="M645" t="s">
        <v>996</v>
      </c>
      <c r="N645">
        <f>VLOOKUP(Orders!M645,city2,2,FALSE)</f>
        <v>135</v>
      </c>
      <c r="O645" t="s">
        <v>123</v>
      </c>
      <c r="P645">
        <f>VLOOKUP(O645,state2,2,FALSE)</f>
        <v>13</v>
      </c>
      <c r="Q645">
        <v>48307</v>
      </c>
      <c r="R645" t="s">
        <v>55</v>
      </c>
      <c r="S645">
        <f>VLOOKUP(R645,region2,2,FALSE)</f>
        <v>3</v>
      </c>
      <c r="T645" t="s">
        <v>4325</v>
      </c>
      <c r="U645" t="s">
        <v>35</v>
      </c>
      <c r="V645">
        <f>VLOOKUP(U645,category2,2,FALSE)</f>
        <v>3</v>
      </c>
      <c r="W645" t="s">
        <v>3232</v>
      </c>
      <c r="X645">
        <f>VLOOKUP(W645,subcat2,3,FALSE)</f>
        <v>12</v>
      </c>
      <c r="Y645" t="s">
        <v>653</v>
      </c>
      <c r="Z645">
        <v>132.52000000000001</v>
      </c>
      <c r="AA645">
        <v>4</v>
      </c>
      <c r="AB645">
        <v>0</v>
      </c>
      <c r="AC645" s="4">
        <v>54.333200000000005</v>
      </c>
    </row>
    <row r="646" spans="1:29" x14ac:dyDescent="0.25">
      <c r="A646" s="2">
        <v>645</v>
      </c>
      <c r="B646" t="s">
        <v>9334</v>
      </c>
      <c r="C646" s="3">
        <v>42937</v>
      </c>
      <c r="D646" s="3">
        <v>42941</v>
      </c>
      <c r="E646" t="s">
        <v>25</v>
      </c>
      <c r="F646">
        <f>VLOOKUP(E646,SHIPMODE,2,FALSE)</f>
        <v>2</v>
      </c>
      <c r="G646" t="s">
        <v>3324</v>
      </c>
      <c r="H646" t="s">
        <v>307</v>
      </c>
      <c r="I646" t="s">
        <v>52</v>
      </c>
      <c r="J646">
        <f>VLOOKUP(I646,segmentID,2,FALSE)</f>
        <v>3</v>
      </c>
      <c r="K646" t="s">
        <v>3255</v>
      </c>
      <c r="L646">
        <f>VLOOKUP(K646,country2,2,FALSE)</f>
        <v>1</v>
      </c>
      <c r="M646" t="s">
        <v>998</v>
      </c>
      <c r="N646">
        <f>VLOOKUP(Orders!M646,city2,2,FALSE)</f>
        <v>136</v>
      </c>
      <c r="O646" t="s">
        <v>389</v>
      </c>
      <c r="P646">
        <f>VLOOKUP(O646,state2,2,FALSE)</f>
        <v>31</v>
      </c>
      <c r="Q646">
        <v>7060</v>
      </c>
      <c r="R646" t="s">
        <v>79</v>
      </c>
      <c r="S646">
        <f>VLOOKUP(R646,region2,2,FALSE)</f>
        <v>4</v>
      </c>
      <c r="T646" t="s">
        <v>4643</v>
      </c>
      <c r="U646" t="s">
        <v>22</v>
      </c>
      <c r="V646">
        <f>VLOOKUP(U646,category2,2,FALSE)</f>
        <v>2</v>
      </c>
      <c r="W646" t="s">
        <v>45</v>
      </c>
      <c r="X646">
        <f>VLOOKUP(W646,subcat2,3,FALSE)</f>
        <v>11</v>
      </c>
      <c r="Y646" t="s">
        <v>2131</v>
      </c>
      <c r="Z646">
        <v>6.48</v>
      </c>
      <c r="AA646">
        <v>1</v>
      </c>
      <c r="AB646">
        <v>0</v>
      </c>
      <c r="AC646" s="4">
        <v>3.1752000000000002</v>
      </c>
    </row>
    <row r="647" spans="1:29" x14ac:dyDescent="0.25">
      <c r="A647" s="2">
        <v>646</v>
      </c>
      <c r="B647" t="s">
        <v>9335</v>
      </c>
      <c r="C647" s="3">
        <v>43099</v>
      </c>
      <c r="D647" s="3">
        <v>43105</v>
      </c>
      <c r="E647" t="s">
        <v>25</v>
      </c>
      <c r="F647">
        <f>VLOOKUP(E647,SHIPMODE,2,FALSE)</f>
        <v>2</v>
      </c>
      <c r="G647" t="s">
        <v>3509</v>
      </c>
      <c r="H647" t="s">
        <v>1000</v>
      </c>
      <c r="I647" t="s">
        <v>52</v>
      </c>
      <c r="J647">
        <f>VLOOKUP(I647,segmentID,2,FALSE)</f>
        <v>3</v>
      </c>
      <c r="K647" t="s">
        <v>3255</v>
      </c>
      <c r="L647">
        <f>VLOOKUP(K647,country2,2,FALSE)</f>
        <v>1</v>
      </c>
      <c r="M647" t="s">
        <v>248</v>
      </c>
      <c r="N647">
        <f>VLOOKUP(Orders!M647,city2,2,FALSE)</f>
        <v>39</v>
      </c>
      <c r="O647" t="s">
        <v>132</v>
      </c>
      <c r="P647">
        <f>VLOOKUP(O647,state2,2,FALSE)</f>
        <v>15</v>
      </c>
      <c r="Q647">
        <v>47201</v>
      </c>
      <c r="R647" t="s">
        <v>55</v>
      </c>
      <c r="S647">
        <f>VLOOKUP(R647,region2,2,FALSE)</f>
        <v>3</v>
      </c>
      <c r="T647" t="s">
        <v>4644</v>
      </c>
      <c r="U647" t="s">
        <v>22</v>
      </c>
      <c r="V647">
        <f>VLOOKUP(U647,category2,2,FALSE)</f>
        <v>2</v>
      </c>
      <c r="W647" t="s">
        <v>38</v>
      </c>
      <c r="X647">
        <f>VLOOKUP(W647,subcat2,3,FALSE)</f>
        <v>10</v>
      </c>
      <c r="Y647" t="s">
        <v>1802</v>
      </c>
      <c r="Z647">
        <v>209.3</v>
      </c>
      <c r="AA647">
        <v>2</v>
      </c>
      <c r="AB647">
        <v>0</v>
      </c>
      <c r="AC647" s="4">
        <v>56.510999999999996</v>
      </c>
    </row>
    <row r="648" spans="1:29" x14ac:dyDescent="0.25">
      <c r="A648" s="2">
        <v>647</v>
      </c>
      <c r="B648" t="s">
        <v>8022</v>
      </c>
      <c r="C648" s="3">
        <v>42461</v>
      </c>
      <c r="D648" s="3">
        <v>42468</v>
      </c>
      <c r="E648" t="s">
        <v>25</v>
      </c>
      <c r="F648">
        <f>VLOOKUP(E648,SHIPMODE,2,FALSE)</f>
        <v>2</v>
      </c>
      <c r="G648" t="s">
        <v>3376</v>
      </c>
      <c r="H648" t="s">
        <v>501</v>
      </c>
      <c r="I648" t="s">
        <v>18</v>
      </c>
      <c r="J648">
        <f>VLOOKUP(I648,segmentID,2,FALSE)</f>
        <v>2</v>
      </c>
      <c r="K648" t="s">
        <v>3255</v>
      </c>
      <c r="L648">
        <f>VLOOKUP(K648,country2,2,FALSE)</f>
        <v>1</v>
      </c>
      <c r="M648" t="s">
        <v>1002</v>
      </c>
      <c r="N648">
        <f>VLOOKUP(Orders!M648,city2,2,FALSE)</f>
        <v>137</v>
      </c>
      <c r="O648" t="s">
        <v>160</v>
      </c>
      <c r="P648">
        <f>VLOOKUP(O648,state2,2,FALSE)</f>
        <v>17</v>
      </c>
      <c r="Q648">
        <v>85635</v>
      </c>
      <c r="R648" t="s">
        <v>21</v>
      </c>
      <c r="S648">
        <f>VLOOKUP(R648,region2,2,FALSE)</f>
        <v>2</v>
      </c>
      <c r="T648" t="s">
        <v>4645</v>
      </c>
      <c r="U648" t="s">
        <v>22</v>
      </c>
      <c r="V648">
        <f>VLOOKUP(U648,category2,2,FALSE)</f>
        <v>2</v>
      </c>
      <c r="W648" t="s">
        <v>3234</v>
      </c>
      <c r="X648">
        <f>VLOOKUP(W648,subcat2,3,FALSE)</f>
        <v>14</v>
      </c>
      <c r="Y648" t="s">
        <v>104</v>
      </c>
      <c r="Z648">
        <v>31.560000000000002</v>
      </c>
      <c r="AA648">
        <v>5</v>
      </c>
      <c r="AB648">
        <v>0.2</v>
      </c>
      <c r="AC648" s="4">
        <v>9.8624999999999972</v>
      </c>
    </row>
    <row r="649" spans="1:29" x14ac:dyDescent="0.25">
      <c r="A649" s="2">
        <v>648</v>
      </c>
      <c r="B649" t="s">
        <v>8022</v>
      </c>
      <c r="C649" s="3">
        <v>42461</v>
      </c>
      <c r="D649" s="3">
        <v>42468</v>
      </c>
      <c r="E649" t="s">
        <v>25</v>
      </c>
      <c r="F649">
        <f>VLOOKUP(E649,SHIPMODE,2,FALSE)</f>
        <v>2</v>
      </c>
      <c r="G649" t="s">
        <v>3376</v>
      </c>
      <c r="H649" t="s">
        <v>501</v>
      </c>
      <c r="I649" t="s">
        <v>18</v>
      </c>
      <c r="J649">
        <f>VLOOKUP(I649,segmentID,2,FALSE)</f>
        <v>2</v>
      </c>
      <c r="K649" t="s">
        <v>3255</v>
      </c>
      <c r="L649">
        <f>VLOOKUP(K649,country2,2,FALSE)</f>
        <v>1</v>
      </c>
      <c r="M649" t="s">
        <v>1002</v>
      </c>
      <c r="N649">
        <f>VLOOKUP(Orders!M649,city2,2,FALSE)</f>
        <v>137</v>
      </c>
      <c r="O649" t="s">
        <v>160</v>
      </c>
      <c r="P649">
        <f>VLOOKUP(O649,state2,2,FALSE)</f>
        <v>17</v>
      </c>
      <c r="Q649">
        <v>85635</v>
      </c>
      <c r="R649" t="s">
        <v>21</v>
      </c>
      <c r="S649">
        <f>VLOOKUP(R649,region2,2,FALSE)</f>
        <v>2</v>
      </c>
      <c r="T649" t="s">
        <v>4646</v>
      </c>
      <c r="U649" t="s">
        <v>22</v>
      </c>
      <c r="V649">
        <f>VLOOKUP(U649,category2,2,FALSE)</f>
        <v>2</v>
      </c>
      <c r="W649" t="s">
        <v>38</v>
      </c>
      <c r="X649">
        <f>VLOOKUP(W649,subcat2,3,FALSE)</f>
        <v>10</v>
      </c>
      <c r="Y649" t="s">
        <v>1299</v>
      </c>
      <c r="Z649">
        <v>30.144000000000002</v>
      </c>
      <c r="AA649">
        <v>2</v>
      </c>
      <c r="AB649">
        <v>0.2</v>
      </c>
      <c r="AC649" s="4">
        <v>3.0143999999999993</v>
      </c>
    </row>
    <row r="650" spans="1:29" x14ac:dyDescent="0.25">
      <c r="A650" s="2">
        <v>649</v>
      </c>
      <c r="B650" t="s">
        <v>8023</v>
      </c>
      <c r="C650" s="3">
        <v>42715</v>
      </c>
      <c r="D650" s="3">
        <v>42720</v>
      </c>
      <c r="E650" t="s">
        <v>7</v>
      </c>
      <c r="F650">
        <f>VLOOKUP(E650,SHIPMODE,2,FALSE)</f>
        <v>1</v>
      </c>
      <c r="G650" t="s">
        <v>3510</v>
      </c>
      <c r="H650" t="s">
        <v>1004</v>
      </c>
      <c r="I650" t="s">
        <v>18</v>
      </c>
      <c r="J650">
        <f>VLOOKUP(I650,segmentID,2,FALSE)</f>
        <v>2</v>
      </c>
      <c r="K650" t="s">
        <v>3255</v>
      </c>
      <c r="L650">
        <f>VLOOKUP(K650,country2,2,FALSE)</f>
        <v>1</v>
      </c>
      <c r="M650" t="s">
        <v>1005</v>
      </c>
      <c r="N650">
        <f>VLOOKUP(Orders!M650,city2,2,FALSE)</f>
        <v>138</v>
      </c>
      <c r="O650" t="s">
        <v>49</v>
      </c>
      <c r="P650">
        <f>VLOOKUP(O650,state2,2,FALSE)</f>
        <v>5</v>
      </c>
      <c r="Q650">
        <v>98661</v>
      </c>
      <c r="R650" t="s">
        <v>21</v>
      </c>
      <c r="S650">
        <f>VLOOKUP(R650,region2,2,FALSE)</f>
        <v>2</v>
      </c>
      <c r="T650" t="s">
        <v>4449</v>
      </c>
      <c r="U650" t="s">
        <v>13</v>
      </c>
      <c r="V650">
        <f>VLOOKUP(U650,category2,2,FALSE)</f>
        <v>1</v>
      </c>
      <c r="W650" t="s">
        <v>3228</v>
      </c>
      <c r="X650">
        <f>VLOOKUP(W650,subcat2,3,FALSE)</f>
        <v>6</v>
      </c>
      <c r="Y650" t="s">
        <v>901</v>
      </c>
      <c r="Z650">
        <v>14.8</v>
      </c>
      <c r="AA650">
        <v>4</v>
      </c>
      <c r="AB650">
        <v>0</v>
      </c>
      <c r="AC650" s="4">
        <v>6.0680000000000014</v>
      </c>
    </row>
    <row r="651" spans="1:29" x14ac:dyDescent="0.25">
      <c r="A651" s="2">
        <v>650</v>
      </c>
      <c r="B651" t="s">
        <v>8023</v>
      </c>
      <c r="C651" s="3">
        <v>42715</v>
      </c>
      <c r="D651" s="3">
        <v>42720</v>
      </c>
      <c r="E651" t="s">
        <v>7</v>
      </c>
      <c r="F651">
        <f>VLOOKUP(E651,SHIPMODE,2,FALSE)</f>
        <v>1</v>
      </c>
      <c r="G651" t="s">
        <v>3510</v>
      </c>
      <c r="H651" t="s">
        <v>1004</v>
      </c>
      <c r="I651" t="s">
        <v>18</v>
      </c>
      <c r="J651">
        <f>VLOOKUP(I651,segmentID,2,FALSE)</f>
        <v>2</v>
      </c>
      <c r="K651" t="s">
        <v>3255</v>
      </c>
      <c r="L651">
        <f>VLOOKUP(K651,country2,2,FALSE)</f>
        <v>1</v>
      </c>
      <c r="M651" t="s">
        <v>1005</v>
      </c>
      <c r="N651">
        <f>VLOOKUP(Orders!M651,city2,2,FALSE)</f>
        <v>138</v>
      </c>
      <c r="O651" t="s">
        <v>49</v>
      </c>
      <c r="P651">
        <f>VLOOKUP(O651,state2,2,FALSE)</f>
        <v>5</v>
      </c>
      <c r="Q651">
        <v>98661</v>
      </c>
      <c r="R651" t="s">
        <v>21</v>
      </c>
      <c r="S651">
        <f>VLOOKUP(R651,region2,2,FALSE)</f>
        <v>2</v>
      </c>
      <c r="T651" t="s">
        <v>4280</v>
      </c>
      <c r="U651" t="s">
        <v>35</v>
      </c>
      <c r="V651">
        <f>VLOOKUP(U651,category2,2,FALSE)</f>
        <v>3</v>
      </c>
      <c r="W651" t="s">
        <v>3230</v>
      </c>
      <c r="X651">
        <f>VLOOKUP(W651,subcat2,3,FALSE)</f>
        <v>8</v>
      </c>
      <c r="Y651" t="s">
        <v>2392</v>
      </c>
      <c r="Z651">
        <v>302.37599999999998</v>
      </c>
      <c r="AA651">
        <v>3</v>
      </c>
      <c r="AB651">
        <v>0.2</v>
      </c>
      <c r="AC651" s="4">
        <v>22.678200000000018</v>
      </c>
    </row>
    <row r="652" spans="1:29" x14ac:dyDescent="0.25">
      <c r="A652" s="2">
        <v>651</v>
      </c>
      <c r="B652" t="s">
        <v>8023</v>
      </c>
      <c r="C652" s="3">
        <v>42715</v>
      </c>
      <c r="D652" s="3">
        <v>42720</v>
      </c>
      <c r="E652" t="s">
        <v>7</v>
      </c>
      <c r="F652">
        <f>VLOOKUP(E652,SHIPMODE,2,FALSE)</f>
        <v>1</v>
      </c>
      <c r="G652" t="s">
        <v>3510</v>
      </c>
      <c r="H652" t="s">
        <v>1004</v>
      </c>
      <c r="I652" t="s">
        <v>18</v>
      </c>
      <c r="J652">
        <f>VLOOKUP(I652,segmentID,2,FALSE)</f>
        <v>2</v>
      </c>
      <c r="K652" t="s">
        <v>3255</v>
      </c>
      <c r="L652">
        <f>VLOOKUP(K652,country2,2,FALSE)</f>
        <v>1</v>
      </c>
      <c r="M652" t="s">
        <v>1005</v>
      </c>
      <c r="N652">
        <f>VLOOKUP(Orders!M652,city2,2,FALSE)</f>
        <v>138</v>
      </c>
      <c r="O652" t="s">
        <v>49</v>
      </c>
      <c r="P652">
        <f>VLOOKUP(O652,state2,2,FALSE)</f>
        <v>5</v>
      </c>
      <c r="Q652">
        <v>98661</v>
      </c>
      <c r="R652" t="s">
        <v>21</v>
      </c>
      <c r="S652">
        <f>VLOOKUP(R652,region2,2,FALSE)</f>
        <v>2</v>
      </c>
      <c r="T652" t="s">
        <v>4647</v>
      </c>
      <c r="U652" t="s">
        <v>35</v>
      </c>
      <c r="V652">
        <f>VLOOKUP(U652,category2,2,FALSE)</f>
        <v>3</v>
      </c>
      <c r="W652" t="s">
        <v>3232</v>
      </c>
      <c r="X652">
        <f>VLOOKUP(W652,subcat2,3,FALSE)</f>
        <v>12</v>
      </c>
      <c r="Y652" t="s">
        <v>657</v>
      </c>
      <c r="Z652">
        <v>316</v>
      </c>
      <c r="AA652">
        <v>4</v>
      </c>
      <c r="AB652">
        <v>0</v>
      </c>
      <c r="AC652" s="4">
        <v>31.599999999999966</v>
      </c>
    </row>
    <row r="653" spans="1:29" x14ac:dyDescent="0.25">
      <c r="A653" s="2">
        <v>652</v>
      </c>
      <c r="B653" t="s">
        <v>8024</v>
      </c>
      <c r="C653" s="3">
        <v>42666</v>
      </c>
      <c r="D653" s="3">
        <v>42672</v>
      </c>
      <c r="E653" t="s">
        <v>25</v>
      </c>
      <c r="F653">
        <f>VLOOKUP(E653,SHIPMODE,2,FALSE)</f>
        <v>2</v>
      </c>
      <c r="G653" t="s">
        <v>3511</v>
      </c>
      <c r="H653" t="s">
        <v>1007</v>
      </c>
      <c r="I653" t="s">
        <v>52</v>
      </c>
      <c r="J653">
        <f>VLOOKUP(I653,segmentID,2,FALSE)</f>
        <v>3</v>
      </c>
      <c r="K653" t="s">
        <v>3255</v>
      </c>
      <c r="L653">
        <f>VLOOKUP(K653,country2,2,FALSE)</f>
        <v>1</v>
      </c>
      <c r="M653" t="s">
        <v>138</v>
      </c>
      <c r="N653">
        <f>VLOOKUP(Orders!M653,city2,2,FALSE)</f>
        <v>21</v>
      </c>
      <c r="O653" t="s">
        <v>139</v>
      </c>
      <c r="P653">
        <f>VLOOKUP(O653,state2,2,FALSE)</f>
        <v>16</v>
      </c>
      <c r="Q653">
        <v>10024</v>
      </c>
      <c r="R653" t="s">
        <v>79</v>
      </c>
      <c r="S653">
        <f>VLOOKUP(R653,region2,2,FALSE)</f>
        <v>4</v>
      </c>
      <c r="T653" t="s">
        <v>4177</v>
      </c>
      <c r="U653" t="s">
        <v>22</v>
      </c>
      <c r="V653">
        <f>VLOOKUP(U653,category2,2,FALSE)</f>
        <v>2</v>
      </c>
      <c r="W653" t="s">
        <v>45</v>
      </c>
      <c r="X653">
        <f>VLOOKUP(W653,subcat2,3,FALSE)</f>
        <v>11</v>
      </c>
      <c r="Y653" t="s">
        <v>2715</v>
      </c>
      <c r="Z653">
        <v>379.4</v>
      </c>
      <c r="AA653">
        <v>10</v>
      </c>
      <c r="AB653">
        <v>0</v>
      </c>
      <c r="AC653" s="4">
        <v>178.31799999999998</v>
      </c>
    </row>
    <row r="654" spans="1:29" x14ac:dyDescent="0.25">
      <c r="A654" s="2">
        <v>653</v>
      </c>
      <c r="B654" t="s">
        <v>9336</v>
      </c>
      <c r="C654" s="3">
        <v>42905</v>
      </c>
      <c r="D654" s="3">
        <v>42909</v>
      </c>
      <c r="E654" t="s">
        <v>25</v>
      </c>
      <c r="F654">
        <f>VLOOKUP(E654,SHIPMODE,2,FALSE)</f>
        <v>2</v>
      </c>
      <c r="G654" t="s">
        <v>3408</v>
      </c>
      <c r="H654" t="s">
        <v>643</v>
      </c>
      <c r="I654" t="s">
        <v>18</v>
      </c>
      <c r="J654">
        <f>VLOOKUP(I654,segmentID,2,FALSE)</f>
        <v>2</v>
      </c>
      <c r="K654" t="s">
        <v>3255</v>
      </c>
      <c r="L654">
        <f>VLOOKUP(K654,country2,2,FALSE)</f>
        <v>1</v>
      </c>
      <c r="M654" t="s">
        <v>138</v>
      </c>
      <c r="N654">
        <f>VLOOKUP(Orders!M654,city2,2,FALSE)</f>
        <v>21</v>
      </c>
      <c r="O654" t="s">
        <v>139</v>
      </c>
      <c r="P654">
        <f>VLOOKUP(O654,state2,2,FALSE)</f>
        <v>16</v>
      </c>
      <c r="Q654">
        <v>10035</v>
      </c>
      <c r="R654" t="s">
        <v>79</v>
      </c>
      <c r="S654">
        <f>VLOOKUP(R654,region2,2,FALSE)</f>
        <v>4</v>
      </c>
      <c r="T654" t="s">
        <v>4172</v>
      </c>
      <c r="U654" t="s">
        <v>22</v>
      </c>
      <c r="V654">
        <f>VLOOKUP(U654,category2,2,FALSE)</f>
        <v>2</v>
      </c>
      <c r="W654" t="s">
        <v>45</v>
      </c>
      <c r="X654">
        <f>VLOOKUP(W654,subcat2,3,FALSE)</f>
        <v>11</v>
      </c>
      <c r="Y654" t="s">
        <v>1237</v>
      </c>
      <c r="Z654">
        <v>97.82</v>
      </c>
      <c r="AA654">
        <v>2</v>
      </c>
      <c r="AB654">
        <v>0</v>
      </c>
      <c r="AC654" s="4">
        <v>45.975399999999993</v>
      </c>
    </row>
    <row r="655" spans="1:29" x14ac:dyDescent="0.25">
      <c r="A655" s="2">
        <v>654</v>
      </c>
      <c r="B655" t="s">
        <v>9336</v>
      </c>
      <c r="C655" s="3">
        <v>42905</v>
      </c>
      <c r="D655" s="3">
        <v>42909</v>
      </c>
      <c r="E655" t="s">
        <v>25</v>
      </c>
      <c r="F655">
        <f>VLOOKUP(E655,SHIPMODE,2,FALSE)</f>
        <v>2</v>
      </c>
      <c r="G655" t="s">
        <v>3408</v>
      </c>
      <c r="H655" t="s">
        <v>643</v>
      </c>
      <c r="I655" t="s">
        <v>18</v>
      </c>
      <c r="J655">
        <f>VLOOKUP(I655,segmentID,2,FALSE)</f>
        <v>2</v>
      </c>
      <c r="K655" t="s">
        <v>3255</v>
      </c>
      <c r="L655">
        <f>VLOOKUP(K655,country2,2,FALSE)</f>
        <v>1</v>
      </c>
      <c r="M655" t="s">
        <v>138</v>
      </c>
      <c r="N655">
        <f>VLOOKUP(Orders!M655,city2,2,FALSE)</f>
        <v>21</v>
      </c>
      <c r="O655" t="s">
        <v>139</v>
      </c>
      <c r="P655">
        <f>VLOOKUP(O655,state2,2,FALSE)</f>
        <v>16</v>
      </c>
      <c r="Q655">
        <v>10035</v>
      </c>
      <c r="R655" t="s">
        <v>79</v>
      </c>
      <c r="S655">
        <f>VLOOKUP(R655,region2,2,FALSE)</f>
        <v>4</v>
      </c>
      <c r="T655" t="s">
        <v>4648</v>
      </c>
      <c r="U655" t="s">
        <v>35</v>
      </c>
      <c r="V655">
        <f>VLOOKUP(U655,category2,2,FALSE)</f>
        <v>3</v>
      </c>
      <c r="W655" t="s">
        <v>3232</v>
      </c>
      <c r="X655">
        <f>VLOOKUP(W655,subcat2,3,FALSE)</f>
        <v>12</v>
      </c>
      <c r="Y655" t="s">
        <v>1067</v>
      </c>
      <c r="Z655">
        <v>103.12</v>
      </c>
      <c r="AA655">
        <v>8</v>
      </c>
      <c r="AB655">
        <v>0</v>
      </c>
      <c r="AC655" s="4">
        <v>10.311999999999998</v>
      </c>
    </row>
    <row r="656" spans="1:29" x14ac:dyDescent="0.25">
      <c r="A656" s="2">
        <v>655</v>
      </c>
      <c r="B656" t="s">
        <v>8025</v>
      </c>
      <c r="C656" s="3">
        <v>42604</v>
      </c>
      <c r="D656" s="3">
        <v>42610</v>
      </c>
      <c r="E656" t="s">
        <v>25</v>
      </c>
      <c r="F656">
        <f>VLOOKUP(E656,SHIPMODE,2,FALSE)</f>
        <v>2</v>
      </c>
      <c r="G656" t="s">
        <v>3512</v>
      </c>
      <c r="H656" t="s">
        <v>1010</v>
      </c>
      <c r="I656" t="s">
        <v>9</v>
      </c>
      <c r="J656">
        <f>VLOOKUP(I656,segmentID,2,FALSE)</f>
        <v>1</v>
      </c>
      <c r="K656" t="s">
        <v>3255</v>
      </c>
      <c r="L656">
        <f>VLOOKUP(K656,country2,2,FALSE)</f>
        <v>1</v>
      </c>
      <c r="M656" t="s">
        <v>248</v>
      </c>
      <c r="N656">
        <f>VLOOKUP(Orders!M656,city2,2,FALSE)</f>
        <v>39</v>
      </c>
      <c r="O656" t="s">
        <v>249</v>
      </c>
      <c r="P656">
        <f>VLOOKUP(O656,state2,2,FALSE)</f>
        <v>25</v>
      </c>
      <c r="Q656">
        <v>43229</v>
      </c>
      <c r="R656" t="s">
        <v>79</v>
      </c>
      <c r="S656">
        <f>VLOOKUP(R656,region2,2,FALSE)</f>
        <v>4</v>
      </c>
      <c r="T656" t="s">
        <v>4649</v>
      </c>
      <c r="U656" t="s">
        <v>22</v>
      </c>
      <c r="V656">
        <f>VLOOKUP(U656,category2,2,FALSE)</f>
        <v>2</v>
      </c>
      <c r="W656" t="s">
        <v>38</v>
      </c>
      <c r="X656">
        <f>VLOOKUP(W656,subcat2,3,FALSE)</f>
        <v>10</v>
      </c>
      <c r="Y656" t="s">
        <v>2777</v>
      </c>
      <c r="Z656">
        <v>113.55200000000001</v>
      </c>
      <c r="AA656">
        <v>2</v>
      </c>
      <c r="AB656">
        <v>0.2</v>
      </c>
      <c r="AC656" s="4">
        <v>8.5163999999999938</v>
      </c>
    </row>
    <row r="657" spans="1:29" x14ac:dyDescent="0.25">
      <c r="A657" s="2">
        <v>656</v>
      </c>
      <c r="B657" t="s">
        <v>8025</v>
      </c>
      <c r="C657" s="3">
        <v>42604</v>
      </c>
      <c r="D657" s="3">
        <v>42610</v>
      </c>
      <c r="E657" t="s">
        <v>25</v>
      </c>
      <c r="F657">
        <f>VLOOKUP(E657,SHIPMODE,2,FALSE)</f>
        <v>2</v>
      </c>
      <c r="G657" t="s">
        <v>3512</v>
      </c>
      <c r="H657" t="s">
        <v>1010</v>
      </c>
      <c r="I657" t="s">
        <v>9</v>
      </c>
      <c r="J657">
        <f>VLOOKUP(I657,segmentID,2,FALSE)</f>
        <v>1</v>
      </c>
      <c r="K657" t="s">
        <v>3255</v>
      </c>
      <c r="L657">
        <f>VLOOKUP(K657,country2,2,FALSE)</f>
        <v>1</v>
      </c>
      <c r="M657" t="s">
        <v>248</v>
      </c>
      <c r="N657">
        <f>VLOOKUP(Orders!M657,city2,2,FALSE)</f>
        <v>39</v>
      </c>
      <c r="O657" t="s">
        <v>249</v>
      </c>
      <c r="P657">
        <f>VLOOKUP(O657,state2,2,FALSE)</f>
        <v>25</v>
      </c>
      <c r="Q657">
        <v>43229</v>
      </c>
      <c r="R657" t="s">
        <v>79</v>
      </c>
      <c r="S657">
        <f>VLOOKUP(R657,region2,2,FALSE)</f>
        <v>4</v>
      </c>
      <c r="T657" t="s">
        <v>4097</v>
      </c>
      <c r="U657" t="s">
        <v>22</v>
      </c>
      <c r="V657">
        <f>VLOOKUP(U657,category2,2,FALSE)</f>
        <v>2</v>
      </c>
      <c r="W657" t="s">
        <v>3231</v>
      </c>
      <c r="X657">
        <f>VLOOKUP(W657,subcat2,3,FALSE)</f>
        <v>9</v>
      </c>
      <c r="Y657" t="s">
        <v>246</v>
      </c>
      <c r="Z657">
        <v>3.3180000000000005</v>
      </c>
      <c r="AA657">
        <v>2</v>
      </c>
      <c r="AB657">
        <v>0.7</v>
      </c>
      <c r="AC657" s="4">
        <v>-2.6543999999999999</v>
      </c>
    </row>
    <row r="658" spans="1:29" x14ac:dyDescent="0.25">
      <c r="A658" s="2">
        <v>657</v>
      </c>
      <c r="B658" t="s">
        <v>8025</v>
      </c>
      <c r="C658" s="3">
        <v>42604</v>
      </c>
      <c r="D658" s="3">
        <v>42610</v>
      </c>
      <c r="E658" t="s">
        <v>25</v>
      </c>
      <c r="F658">
        <f>VLOOKUP(E658,SHIPMODE,2,FALSE)</f>
        <v>2</v>
      </c>
      <c r="G658" t="s">
        <v>3512</v>
      </c>
      <c r="H658" t="s">
        <v>1010</v>
      </c>
      <c r="I658" t="s">
        <v>9</v>
      </c>
      <c r="J658">
        <f>VLOOKUP(I658,segmentID,2,FALSE)</f>
        <v>1</v>
      </c>
      <c r="K658" t="s">
        <v>3255</v>
      </c>
      <c r="L658">
        <f>VLOOKUP(K658,country2,2,FALSE)</f>
        <v>1</v>
      </c>
      <c r="M658" t="s">
        <v>248</v>
      </c>
      <c r="N658">
        <f>VLOOKUP(Orders!M658,city2,2,FALSE)</f>
        <v>39</v>
      </c>
      <c r="O658" t="s">
        <v>249</v>
      </c>
      <c r="P658">
        <f>VLOOKUP(O658,state2,2,FALSE)</f>
        <v>25</v>
      </c>
      <c r="Q658">
        <v>43229</v>
      </c>
      <c r="R658" t="s">
        <v>79</v>
      </c>
      <c r="S658">
        <f>VLOOKUP(R658,region2,2,FALSE)</f>
        <v>4</v>
      </c>
      <c r="T658" t="s">
        <v>4650</v>
      </c>
      <c r="U658" t="s">
        <v>22</v>
      </c>
      <c r="V658">
        <f>VLOOKUP(U658,category2,2,FALSE)</f>
        <v>2</v>
      </c>
      <c r="W658" t="s">
        <v>103</v>
      </c>
      <c r="X658">
        <f>VLOOKUP(W658,subcat2,3,FALSE)</f>
        <v>13</v>
      </c>
      <c r="Y658" t="s">
        <v>2876</v>
      </c>
      <c r="Z658">
        <v>134.28800000000001</v>
      </c>
      <c r="AA658">
        <v>2</v>
      </c>
      <c r="AB658">
        <v>0.2</v>
      </c>
      <c r="AC658" s="4">
        <v>45.322199999999995</v>
      </c>
    </row>
    <row r="659" spans="1:29" x14ac:dyDescent="0.25">
      <c r="A659" s="2">
        <v>658</v>
      </c>
      <c r="B659" t="s">
        <v>8026</v>
      </c>
      <c r="C659" s="3">
        <v>42632</v>
      </c>
      <c r="D659" s="3">
        <v>42632</v>
      </c>
      <c r="E659" t="s">
        <v>625</v>
      </c>
      <c r="F659">
        <f>VLOOKUP(E659,SHIPMODE,2,FALSE)</f>
        <v>4</v>
      </c>
      <c r="G659" t="s">
        <v>3513</v>
      </c>
      <c r="H659" t="s">
        <v>1013</v>
      </c>
      <c r="I659" t="s">
        <v>52</v>
      </c>
      <c r="J659">
        <f>VLOOKUP(I659,segmentID,2,FALSE)</f>
        <v>3</v>
      </c>
      <c r="K659" t="s">
        <v>3255</v>
      </c>
      <c r="L659">
        <f>VLOOKUP(K659,country2,2,FALSE)</f>
        <v>1</v>
      </c>
      <c r="M659" t="s">
        <v>227</v>
      </c>
      <c r="N659">
        <f>VLOOKUP(Orders!M659,city2,2,FALSE)</f>
        <v>35</v>
      </c>
      <c r="O659" t="s">
        <v>110</v>
      </c>
      <c r="P659">
        <f>VLOOKUP(O659,state2,2,FALSE)</f>
        <v>11</v>
      </c>
      <c r="Q659">
        <v>60505</v>
      </c>
      <c r="R659" t="s">
        <v>55</v>
      </c>
      <c r="S659">
        <f>VLOOKUP(R659,region2,2,FALSE)</f>
        <v>3</v>
      </c>
      <c r="T659" t="s">
        <v>4545</v>
      </c>
      <c r="U659" t="s">
        <v>13</v>
      </c>
      <c r="V659">
        <f>VLOOKUP(U659,category2,2,FALSE)</f>
        <v>1</v>
      </c>
      <c r="W659" t="s">
        <v>3226</v>
      </c>
      <c r="X659">
        <f>VLOOKUP(W659,subcat2,3,FALSE)</f>
        <v>2</v>
      </c>
      <c r="Y659" t="s">
        <v>157</v>
      </c>
      <c r="Z659">
        <v>701.37199999999996</v>
      </c>
      <c r="AA659">
        <v>2</v>
      </c>
      <c r="AB659">
        <v>0.3</v>
      </c>
      <c r="AC659" s="4">
        <v>-50.098000000000013</v>
      </c>
    </row>
    <row r="660" spans="1:29" x14ac:dyDescent="0.25">
      <c r="A660" s="2">
        <v>659</v>
      </c>
      <c r="B660" t="s">
        <v>8026</v>
      </c>
      <c r="C660" s="3">
        <v>42632</v>
      </c>
      <c r="D660" s="3">
        <v>42632</v>
      </c>
      <c r="E660" t="s">
        <v>625</v>
      </c>
      <c r="F660">
        <f>VLOOKUP(E660,SHIPMODE,2,FALSE)</f>
        <v>4</v>
      </c>
      <c r="G660" t="s">
        <v>3513</v>
      </c>
      <c r="H660" t="s">
        <v>1013</v>
      </c>
      <c r="I660" t="s">
        <v>52</v>
      </c>
      <c r="J660">
        <f>VLOOKUP(I660,segmentID,2,FALSE)</f>
        <v>3</v>
      </c>
      <c r="K660" t="s">
        <v>3255</v>
      </c>
      <c r="L660">
        <f>VLOOKUP(K660,country2,2,FALSE)</f>
        <v>1</v>
      </c>
      <c r="M660" t="s">
        <v>227</v>
      </c>
      <c r="N660">
        <f>VLOOKUP(Orders!M660,city2,2,FALSE)</f>
        <v>35</v>
      </c>
      <c r="O660" t="s">
        <v>110</v>
      </c>
      <c r="P660">
        <f>VLOOKUP(O660,state2,2,FALSE)</f>
        <v>11</v>
      </c>
      <c r="Q660">
        <v>60505</v>
      </c>
      <c r="R660" t="s">
        <v>55</v>
      </c>
      <c r="S660">
        <f>VLOOKUP(R660,region2,2,FALSE)</f>
        <v>3</v>
      </c>
      <c r="T660" t="s">
        <v>4178</v>
      </c>
      <c r="U660" t="s">
        <v>22</v>
      </c>
      <c r="V660">
        <f>VLOOKUP(U660,category2,2,FALSE)</f>
        <v>2</v>
      </c>
      <c r="W660" t="s">
        <v>3231</v>
      </c>
      <c r="X660">
        <f>VLOOKUP(W660,subcat2,3,FALSE)</f>
        <v>9</v>
      </c>
      <c r="Y660" t="s">
        <v>1259</v>
      </c>
      <c r="Z660">
        <v>2.3079999999999994</v>
      </c>
      <c r="AA660">
        <v>2</v>
      </c>
      <c r="AB660">
        <v>0.8</v>
      </c>
      <c r="AC660" s="4">
        <v>-3.4619999999999997</v>
      </c>
    </row>
    <row r="661" spans="1:29" x14ac:dyDescent="0.25">
      <c r="A661" s="2">
        <v>660</v>
      </c>
      <c r="B661" t="s">
        <v>6958</v>
      </c>
      <c r="C661" s="3">
        <v>42240</v>
      </c>
      <c r="D661" s="3">
        <v>42244</v>
      </c>
      <c r="E661" t="s">
        <v>25</v>
      </c>
      <c r="F661">
        <f>VLOOKUP(E661,SHIPMODE,2,FALSE)</f>
        <v>2</v>
      </c>
      <c r="G661" t="s">
        <v>3345</v>
      </c>
      <c r="H661" t="s">
        <v>383</v>
      </c>
      <c r="I661" t="s">
        <v>9</v>
      </c>
      <c r="J661">
        <f>VLOOKUP(I661,segmentID,2,FALSE)</f>
        <v>1</v>
      </c>
      <c r="K661" t="s">
        <v>3255</v>
      </c>
      <c r="L661">
        <f>VLOOKUP(K661,country2,2,FALSE)</f>
        <v>1</v>
      </c>
      <c r="M661" t="s">
        <v>548</v>
      </c>
      <c r="N661">
        <f>VLOOKUP(Orders!M661,city2,2,FALSE)</f>
        <v>82</v>
      </c>
      <c r="O661" t="s">
        <v>54</v>
      </c>
      <c r="P661">
        <f>VLOOKUP(O661,state2,2,FALSE)</f>
        <v>6</v>
      </c>
      <c r="Q661">
        <v>76017</v>
      </c>
      <c r="R661" t="s">
        <v>55</v>
      </c>
      <c r="S661">
        <f>VLOOKUP(R661,region2,2,FALSE)</f>
        <v>3</v>
      </c>
      <c r="T661" t="s">
        <v>4616</v>
      </c>
      <c r="U661" t="s">
        <v>22</v>
      </c>
      <c r="V661">
        <f>VLOOKUP(U661,category2,2,FALSE)</f>
        <v>2</v>
      </c>
      <c r="W661" t="s">
        <v>3227</v>
      </c>
      <c r="X661">
        <f>VLOOKUP(W661,subcat2,3,FALSE)</f>
        <v>5</v>
      </c>
      <c r="Y661" t="s">
        <v>373</v>
      </c>
      <c r="Z661">
        <v>999.43200000000002</v>
      </c>
      <c r="AA661">
        <v>7</v>
      </c>
      <c r="AB661">
        <v>0.2</v>
      </c>
      <c r="AC661" s="4">
        <v>124.92899999999986</v>
      </c>
    </row>
    <row r="662" spans="1:29" x14ac:dyDescent="0.25">
      <c r="A662" s="2">
        <v>661</v>
      </c>
      <c r="B662" t="s">
        <v>6958</v>
      </c>
      <c r="C662" s="3">
        <v>42240</v>
      </c>
      <c r="D662" s="3">
        <v>42244</v>
      </c>
      <c r="E662" t="s">
        <v>25</v>
      </c>
      <c r="F662">
        <f>VLOOKUP(E662,SHIPMODE,2,FALSE)</f>
        <v>2</v>
      </c>
      <c r="G662" t="s">
        <v>3345</v>
      </c>
      <c r="H662" t="s">
        <v>383</v>
      </c>
      <c r="I662" t="s">
        <v>9</v>
      </c>
      <c r="J662">
        <f>VLOOKUP(I662,segmentID,2,FALSE)</f>
        <v>1</v>
      </c>
      <c r="K662" t="s">
        <v>3255</v>
      </c>
      <c r="L662">
        <f>VLOOKUP(K662,country2,2,FALSE)</f>
        <v>1</v>
      </c>
      <c r="M662" t="s">
        <v>548</v>
      </c>
      <c r="N662">
        <f>VLOOKUP(Orders!M662,city2,2,FALSE)</f>
        <v>82</v>
      </c>
      <c r="O662" t="s">
        <v>54</v>
      </c>
      <c r="P662">
        <f>VLOOKUP(O662,state2,2,FALSE)</f>
        <v>6</v>
      </c>
      <c r="Q662">
        <v>76017</v>
      </c>
      <c r="R662" t="s">
        <v>55</v>
      </c>
      <c r="S662">
        <f>VLOOKUP(R662,region2,2,FALSE)</f>
        <v>3</v>
      </c>
      <c r="T662" t="s">
        <v>4651</v>
      </c>
      <c r="U662" t="s">
        <v>22</v>
      </c>
      <c r="V662">
        <f>VLOOKUP(U662,category2,2,FALSE)</f>
        <v>2</v>
      </c>
      <c r="W662" t="s">
        <v>3227</v>
      </c>
      <c r="X662">
        <f>VLOOKUP(W662,subcat2,3,FALSE)</f>
        <v>5</v>
      </c>
      <c r="Y662" t="s">
        <v>2702</v>
      </c>
      <c r="Z662">
        <v>724.08</v>
      </c>
      <c r="AA662">
        <v>14</v>
      </c>
      <c r="AB662">
        <v>0.2</v>
      </c>
      <c r="AC662" s="4">
        <v>-135.7650000000001</v>
      </c>
    </row>
    <row r="663" spans="1:29" x14ac:dyDescent="0.25">
      <c r="A663" s="2">
        <v>662</v>
      </c>
      <c r="B663" t="s">
        <v>6958</v>
      </c>
      <c r="C663" s="3">
        <v>42240</v>
      </c>
      <c r="D663" s="3">
        <v>42244</v>
      </c>
      <c r="E663" t="s">
        <v>25</v>
      </c>
      <c r="F663">
        <f>VLOOKUP(E663,SHIPMODE,2,FALSE)</f>
        <v>2</v>
      </c>
      <c r="G663" t="s">
        <v>3345</v>
      </c>
      <c r="H663" t="s">
        <v>383</v>
      </c>
      <c r="I663" t="s">
        <v>9</v>
      </c>
      <c r="J663">
        <f>VLOOKUP(I663,segmentID,2,FALSE)</f>
        <v>1</v>
      </c>
      <c r="K663" t="s">
        <v>3255</v>
      </c>
      <c r="L663">
        <f>VLOOKUP(K663,country2,2,FALSE)</f>
        <v>1</v>
      </c>
      <c r="M663" t="s">
        <v>548</v>
      </c>
      <c r="N663">
        <f>VLOOKUP(Orders!M663,city2,2,FALSE)</f>
        <v>82</v>
      </c>
      <c r="O663" t="s">
        <v>54</v>
      </c>
      <c r="P663">
        <f>VLOOKUP(O663,state2,2,FALSE)</f>
        <v>6</v>
      </c>
      <c r="Q663">
        <v>76017</v>
      </c>
      <c r="R663" t="s">
        <v>55</v>
      </c>
      <c r="S663">
        <f>VLOOKUP(R663,region2,2,FALSE)</f>
        <v>3</v>
      </c>
      <c r="T663" t="s">
        <v>4224</v>
      </c>
      <c r="U663" t="s">
        <v>13</v>
      </c>
      <c r="V663">
        <f>VLOOKUP(U663,category2,2,FALSE)</f>
        <v>1</v>
      </c>
      <c r="W663" t="s">
        <v>29</v>
      </c>
      <c r="X663">
        <f>VLOOKUP(W663,subcat2,3,FALSE)</f>
        <v>4</v>
      </c>
      <c r="Y663" t="s">
        <v>455</v>
      </c>
      <c r="Z663">
        <v>918.78499999999985</v>
      </c>
      <c r="AA663">
        <v>5</v>
      </c>
      <c r="AB663">
        <v>0.3</v>
      </c>
      <c r="AC663" s="4">
        <v>-118.12950000000006</v>
      </c>
    </row>
    <row r="664" spans="1:29" x14ac:dyDescent="0.25">
      <c r="A664" s="2">
        <v>663</v>
      </c>
      <c r="B664" t="s">
        <v>6958</v>
      </c>
      <c r="C664" s="3">
        <v>42240</v>
      </c>
      <c r="D664" s="3">
        <v>42244</v>
      </c>
      <c r="E664" t="s">
        <v>25</v>
      </c>
      <c r="F664">
        <f>VLOOKUP(E664,SHIPMODE,2,FALSE)</f>
        <v>2</v>
      </c>
      <c r="G664" t="s">
        <v>3345</v>
      </c>
      <c r="H664" t="s">
        <v>383</v>
      </c>
      <c r="I664" t="s">
        <v>9</v>
      </c>
      <c r="J664">
        <f>VLOOKUP(I664,segmentID,2,FALSE)</f>
        <v>1</v>
      </c>
      <c r="K664" t="s">
        <v>3255</v>
      </c>
      <c r="L664">
        <f>VLOOKUP(K664,country2,2,FALSE)</f>
        <v>1</v>
      </c>
      <c r="M664" t="s">
        <v>548</v>
      </c>
      <c r="N664">
        <f>VLOOKUP(Orders!M664,city2,2,FALSE)</f>
        <v>82</v>
      </c>
      <c r="O664" t="s">
        <v>54</v>
      </c>
      <c r="P664">
        <f>VLOOKUP(O664,state2,2,FALSE)</f>
        <v>6</v>
      </c>
      <c r="Q664">
        <v>76017</v>
      </c>
      <c r="R664" t="s">
        <v>55</v>
      </c>
      <c r="S664">
        <f>VLOOKUP(R664,region2,2,FALSE)</f>
        <v>3</v>
      </c>
      <c r="T664" t="s">
        <v>4219</v>
      </c>
      <c r="U664" t="s">
        <v>22</v>
      </c>
      <c r="V664">
        <f>VLOOKUP(U664,category2,2,FALSE)</f>
        <v>2</v>
      </c>
      <c r="W664" t="s">
        <v>3231</v>
      </c>
      <c r="X664">
        <f>VLOOKUP(W664,subcat2,3,FALSE)</f>
        <v>9</v>
      </c>
      <c r="Y664" t="s">
        <v>2275</v>
      </c>
      <c r="Z664">
        <v>2.7239999999999993</v>
      </c>
      <c r="AA664">
        <v>3</v>
      </c>
      <c r="AB664">
        <v>0.8</v>
      </c>
      <c r="AC664" s="4">
        <v>-4.2222000000000008</v>
      </c>
    </row>
    <row r="665" spans="1:29" x14ac:dyDescent="0.25">
      <c r="A665" s="2">
        <v>664</v>
      </c>
      <c r="B665" t="s">
        <v>8027</v>
      </c>
      <c r="C665" s="3">
        <v>42455</v>
      </c>
      <c r="D665" s="3">
        <v>42459</v>
      </c>
      <c r="E665" t="s">
        <v>25</v>
      </c>
      <c r="F665">
        <f>VLOOKUP(E665,SHIPMODE,2,FALSE)</f>
        <v>2</v>
      </c>
      <c r="G665" t="s">
        <v>3514</v>
      </c>
      <c r="H665" t="s">
        <v>1017</v>
      </c>
      <c r="I665" t="s">
        <v>18</v>
      </c>
      <c r="J665">
        <f>VLOOKUP(I665,segmentID,2,FALSE)</f>
        <v>2</v>
      </c>
      <c r="K665" t="s">
        <v>3255</v>
      </c>
      <c r="L665">
        <f>VLOOKUP(K665,country2,2,FALSE)</f>
        <v>1</v>
      </c>
      <c r="M665" t="s">
        <v>138</v>
      </c>
      <c r="N665">
        <f>VLOOKUP(Orders!M665,city2,2,FALSE)</f>
        <v>21</v>
      </c>
      <c r="O665" t="s">
        <v>139</v>
      </c>
      <c r="P665">
        <f>VLOOKUP(O665,state2,2,FALSE)</f>
        <v>16</v>
      </c>
      <c r="Q665">
        <v>10011</v>
      </c>
      <c r="R665" t="s">
        <v>79</v>
      </c>
      <c r="S665">
        <f>VLOOKUP(R665,region2,2,FALSE)</f>
        <v>4</v>
      </c>
      <c r="T665" t="s">
        <v>4304</v>
      </c>
      <c r="U665" t="s">
        <v>22</v>
      </c>
      <c r="V665">
        <f>VLOOKUP(U665,category2,2,FALSE)</f>
        <v>2</v>
      </c>
      <c r="W665" t="s">
        <v>3227</v>
      </c>
      <c r="X665">
        <f>VLOOKUP(W665,subcat2,3,FALSE)</f>
        <v>5</v>
      </c>
      <c r="Y665" t="s">
        <v>739</v>
      </c>
      <c r="Z665">
        <v>459.95</v>
      </c>
      <c r="AA665">
        <v>5</v>
      </c>
      <c r="AB665">
        <v>0</v>
      </c>
      <c r="AC665" s="4">
        <v>18.397999999999968</v>
      </c>
    </row>
    <row r="666" spans="1:29" x14ac:dyDescent="0.25">
      <c r="A666" s="2">
        <v>665</v>
      </c>
      <c r="B666" t="s">
        <v>8028</v>
      </c>
      <c r="C666" s="3">
        <v>42678</v>
      </c>
      <c r="D666" s="3">
        <v>42678</v>
      </c>
      <c r="E666" t="s">
        <v>625</v>
      </c>
      <c r="F666">
        <f>VLOOKUP(E666,SHIPMODE,2,FALSE)</f>
        <v>4</v>
      </c>
      <c r="G666" t="s">
        <v>3371</v>
      </c>
      <c r="H666" t="s">
        <v>482</v>
      </c>
      <c r="I666" t="s">
        <v>9</v>
      </c>
      <c r="J666">
        <f>VLOOKUP(I666,segmentID,2,FALSE)</f>
        <v>1</v>
      </c>
      <c r="K666" t="s">
        <v>3255</v>
      </c>
      <c r="L666">
        <f>VLOOKUP(K666,country2,2,FALSE)</f>
        <v>1</v>
      </c>
      <c r="M666" t="s">
        <v>707</v>
      </c>
      <c r="N666">
        <f>VLOOKUP(Orders!M666,city2,2,FALSE)</f>
        <v>104</v>
      </c>
      <c r="O666" t="s">
        <v>11</v>
      </c>
      <c r="P666">
        <f>VLOOKUP(O666,state2,2,FALSE)</f>
        <v>1</v>
      </c>
      <c r="Q666">
        <v>40214</v>
      </c>
      <c r="R666" t="s">
        <v>12</v>
      </c>
      <c r="S666">
        <f>VLOOKUP(R666,region2,2,FALSE)</f>
        <v>1</v>
      </c>
      <c r="T666" t="s">
        <v>4220</v>
      </c>
      <c r="U666" t="s">
        <v>22</v>
      </c>
      <c r="V666">
        <f>VLOOKUP(U666,category2,2,FALSE)</f>
        <v>2</v>
      </c>
      <c r="W666" t="s">
        <v>3234</v>
      </c>
      <c r="X666">
        <f>VLOOKUP(W666,subcat2,3,FALSE)</f>
        <v>14</v>
      </c>
      <c r="Y666" t="s">
        <v>1145</v>
      </c>
      <c r="Z666">
        <v>10.74</v>
      </c>
      <c r="AA666">
        <v>3</v>
      </c>
      <c r="AB666">
        <v>0</v>
      </c>
      <c r="AC666" s="4">
        <v>5.2625999999999999</v>
      </c>
    </row>
    <row r="667" spans="1:29" x14ac:dyDescent="0.25">
      <c r="A667" s="2">
        <v>666</v>
      </c>
      <c r="B667" t="s">
        <v>9337</v>
      </c>
      <c r="C667" s="3">
        <v>42894</v>
      </c>
      <c r="D667" s="3">
        <v>42896</v>
      </c>
      <c r="E667" t="s">
        <v>7</v>
      </c>
      <c r="F667">
        <f>VLOOKUP(E667,SHIPMODE,2,FALSE)</f>
        <v>1</v>
      </c>
      <c r="G667" t="s">
        <v>3515</v>
      </c>
      <c r="H667" t="s">
        <v>1019</v>
      </c>
      <c r="I667" t="s">
        <v>18</v>
      </c>
      <c r="J667">
        <f>VLOOKUP(I667,segmentID,2,FALSE)</f>
        <v>2</v>
      </c>
      <c r="K667" t="s">
        <v>3255</v>
      </c>
      <c r="L667">
        <f>VLOOKUP(K667,country2,2,FALSE)</f>
        <v>1</v>
      </c>
      <c r="M667" t="s">
        <v>402</v>
      </c>
      <c r="N667">
        <f>VLOOKUP(Orders!M667,city2,2,FALSE)</f>
        <v>62</v>
      </c>
      <c r="O667" t="s">
        <v>54</v>
      </c>
      <c r="P667">
        <f>VLOOKUP(O667,state2,2,FALSE)</f>
        <v>6</v>
      </c>
      <c r="Q667">
        <v>75081</v>
      </c>
      <c r="R667" t="s">
        <v>55</v>
      </c>
      <c r="S667">
        <f>VLOOKUP(R667,region2,2,FALSE)</f>
        <v>3</v>
      </c>
      <c r="T667" t="s">
        <v>4652</v>
      </c>
      <c r="U667" t="s">
        <v>22</v>
      </c>
      <c r="V667">
        <f>VLOOKUP(U667,category2,2,FALSE)</f>
        <v>2</v>
      </c>
      <c r="W667" t="s">
        <v>3233</v>
      </c>
      <c r="X667">
        <f>VLOOKUP(W667,subcat2,3,FALSE)</f>
        <v>15</v>
      </c>
      <c r="Y667" t="s">
        <v>2449</v>
      </c>
      <c r="Z667">
        <v>23.76</v>
      </c>
      <c r="AA667">
        <v>3</v>
      </c>
      <c r="AB667">
        <v>0.2</v>
      </c>
      <c r="AC667" s="4">
        <v>2.0789999999999997</v>
      </c>
    </row>
    <row r="668" spans="1:29" x14ac:dyDescent="0.25">
      <c r="A668" s="2">
        <v>667</v>
      </c>
      <c r="B668" t="s">
        <v>9337</v>
      </c>
      <c r="C668" s="3">
        <v>42894</v>
      </c>
      <c r="D668" s="3">
        <v>42896</v>
      </c>
      <c r="E668" t="s">
        <v>7</v>
      </c>
      <c r="F668">
        <f>VLOOKUP(E668,SHIPMODE,2,FALSE)</f>
        <v>1</v>
      </c>
      <c r="G668" t="s">
        <v>3515</v>
      </c>
      <c r="H668" t="s">
        <v>1019</v>
      </c>
      <c r="I668" t="s">
        <v>18</v>
      </c>
      <c r="J668">
        <f>VLOOKUP(I668,segmentID,2,FALSE)</f>
        <v>2</v>
      </c>
      <c r="K668" t="s">
        <v>3255</v>
      </c>
      <c r="L668">
        <f>VLOOKUP(K668,country2,2,FALSE)</f>
        <v>1</v>
      </c>
      <c r="M668" t="s">
        <v>402</v>
      </c>
      <c r="N668">
        <f>VLOOKUP(Orders!M668,city2,2,FALSE)</f>
        <v>62</v>
      </c>
      <c r="O668" t="s">
        <v>54</v>
      </c>
      <c r="P668">
        <f>VLOOKUP(O668,state2,2,FALSE)</f>
        <v>6</v>
      </c>
      <c r="Q668">
        <v>75081</v>
      </c>
      <c r="R668" t="s">
        <v>55</v>
      </c>
      <c r="S668">
        <f>VLOOKUP(R668,region2,2,FALSE)</f>
        <v>3</v>
      </c>
      <c r="T668" t="s">
        <v>4366</v>
      </c>
      <c r="U668" t="s">
        <v>22</v>
      </c>
      <c r="V668">
        <f>VLOOKUP(U668,category2,2,FALSE)</f>
        <v>2</v>
      </c>
      <c r="W668" t="s">
        <v>45</v>
      </c>
      <c r="X668">
        <f>VLOOKUP(W668,subcat2,3,FALSE)</f>
        <v>11</v>
      </c>
      <c r="Y668" t="s">
        <v>5921</v>
      </c>
      <c r="Z668">
        <v>85.055999999999997</v>
      </c>
      <c r="AA668">
        <v>3</v>
      </c>
      <c r="AB668">
        <v>0.2</v>
      </c>
      <c r="AC668" s="4">
        <v>28.706399999999991</v>
      </c>
    </row>
    <row r="669" spans="1:29" x14ac:dyDescent="0.25">
      <c r="A669" s="2">
        <v>668</v>
      </c>
      <c r="B669" t="s">
        <v>9337</v>
      </c>
      <c r="C669" s="3">
        <v>42894</v>
      </c>
      <c r="D669" s="3">
        <v>42896</v>
      </c>
      <c r="E669" t="s">
        <v>7</v>
      </c>
      <c r="F669">
        <f>VLOOKUP(E669,SHIPMODE,2,FALSE)</f>
        <v>1</v>
      </c>
      <c r="G669" t="s">
        <v>3515</v>
      </c>
      <c r="H669" t="s">
        <v>1019</v>
      </c>
      <c r="I669" t="s">
        <v>18</v>
      </c>
      <c r="J669">
        <f>VLOOKUP(I669,segmentID,2,FALSE)</f>
        <v>2</v>
      </c>
      <c r="K669" t="s">
        <v>3255</v>
      </c>
      <c r="L669">
        <f>VLOOKUP(K669,country2,2,FALSE)</f>
        <v>1</v>
      </c>
      <c r="M669" t="s">
        <v>402</v>
      </c>
      <c r="N669">
        <f>VLOOKUP(Orders!M669,city2,2,FALSE)</f>
        <v>62</v>
      </c>
      <c r="O669" t="s">
        <v>54</v>
      </c>
      <c r="P669">
        <f>VLOOKUP(O669,state2,2,FALSE)</f>
        <v>6</v>
      </c>
      <c r="Q669">
        <v>75081</v>
      </c>
      <c r="R669" t="s">
        <v>55</v>
      </c>
      <c r="S669">
        <f>VLOOKUP(R669,region2,2,FALSE)</f>
        <v>3</v>
      </c>
      <c r="T669" t="s">
        <v>4653</v>
      </c>
      <c r="U669" t="s">
        <v>35</v>
      </c>
      <c r="V669">
        <f>VLOOKUP(U669,category2,2,FALSE)</f>
        <v>3</v>
      </c>
      <c r="W669" t="s">
        <v>3230</v>
      </c>
      <c r="X669">
        <f>VLOOKUP(W669,subcat2,3,FALSE)</f>
        <v>8</v>
      </c>
      <c r="Y669" t="s">
        <v>2048</v>
      </c>
      <c r="Z669">
        <v>381.57600000000002</v>
      </c>
      <c r="AA669">
        <v>3</v>
      </c>
      <c r="AB669">
        <v>0.2</v>
      </c>
      <c r="AC669" s="4">
        <v>28.618200000000002</v>
      </c>
    </row>
    <row r="670" spans="1:29" x14ac:dyDescent="0.25">
      <c r="A670" s="2">
        <v>669</v>
      </c>
      <c r="B670" t="s">
        <v>5989</v>
      </c>
      <c r="C670" s="3">
        <v>41997</v>
      </c>
      <c r="D670" s="3">
        <v>41999</v>
      </c>
      <c r="E670" t="s">
        <v>97</v>
      </c>
      <c r="F670">
        <f>VLOOKUP(E670,SHIPMODE,2,FALSE)</f>
        <v>3</v>
      </c>
      <c r="G670" t="s">
        <v>3516</v>
      </c>
      <c r="H670" t="s">
        <v>1022</v>
      </c>
      <c r="I670" t="s">
        <v>9</v>
      </c>
      <c r="J670">
        <f>VLOOKUP(I670,segmentID,2,FALSE)</f>
        <v>1</v>
      </c>
      <c r="K670" t="s">
        <v>3255</v>
      </c>
      <c r="L670">
        <f>VLOOKUP(K670,country2,2,FALSE)</f>
        <v>1</v>
      </c>
      <c r="M670" t="s">
        <v>1023</v>
      </c>
      <c r="N670">
        <f>VLOOKUP(Orders!M670,city2,2,FALSE)</f>
        <v>139</v>
      </c>
      <c r="O670" t="s">
        <v>249</v>
      </c>
      <c r="P670">
        <f>VLOOKUP(O670,state2,2,FALSE)</f>
        <v>25</v>
      </c>
      <c r="Q670">
        <v>44105</v>
      </c>
      <c r="R670" t="s">
        <v>79</v>
      </c>
      <c r="S670">
        <f>VLOOKUP(R670,region2,2,FALSE)</f>
        <v>4</v>
      </c>
      <c r="T670" t="s">
        <v>4654</v>
      </c>
      <c r="U670" t="s">
        <v>13</v>
      </c>
      <c r="V670">
        <f>VLOOKUP(U670,category2,2,FALSE)</f>
        <v>1</v>
      </c>
      <c r="W670" t="s">
        <v>3228</v>
      </c>
      <c r="X670">
        <f>VLOOKUP(W670,subcat2,3,FALSE)</f>
        <v>6</v>
      </c>
      <c r="Y670" t="s">
        <v>2767</v>
      </c>
      <c r="Z670">
        <v>30.36</v>
      </c>
      <c r="AA670">
        <v>5</v>
      </c>
      <c r="AB670">
        <v>0.2</v>
      </c>
      <c r="AC670" s="4">
        <v>8.7285000000000004</v>
      </c>
    </row>
    <row r="671" spans="1:29" x14ac:dyDescent="0.25">
      <c r="A671" s="2">
        <v>670</v>
      </c>
      <c r="B671" t="s">
        <v>9338</v>
      </c>
      <c r="C671" s="3">
        <v>42895</v>
      </c>
      <c r="D671" s="3">
        <v>42899</v>
      </c>
      <c r="E671" t="s">
        <v>25</v>
      </c>
      <c r="F671">
        <f>VLOOKUP(E671,SHIPMODE,2,FALSE)</f>
        <v>2</v>
      </c>
      <c r="G671" t="s">
        <v>3501</v>
      </c>
      <c r="H671" t="s">
        <v>973</v>
      </c>
      <c r="I671" t="s">
        <v>52</v>
      </c>
      <c r="J671">
        <f>VLOOKUP(I671,segmentID,2,FALSE)</f>
        <v>3</v>
      </c>
      <c r="K671" t="s">
        <v>3255</v>
      </c>
      <c r="L671">
        <f>VLOOKUP(K671,country2,2,FALSE)</f>
        <v>1</v>
      </c>
      <c r="M671" t="s">
        <v>156</v>
      </c>
      <c r="N671">
        <f>VLOOKUP(Orders!M671,city2,2,FALSE)</f>
        <v>23</v>
      </c>
      <c r="O671" t="s">
        <v>110</v>
      </c>
      <c r="P671">
        <f>VLOOKUP(O671,state2,2,FALSE)</f>
        <v>11</v>
      </c>
      <c r="Q671">
        <v>60653</v>
      </c>
      <c r="R671" t="s">
        <v>55</v>
      </c>
      <c r="S671">
        <f>VLOOKUP(R671,region2,2,FALSE)</f>
        <v>3</v>
      </c>
      <c r="T671" t="s">
        <v>4655</v>
      </c>
      <c r="U671" t="s">
        <v>13</v>
      </c>
      <c r="V671">
        <f>VLOOKUP(U671,category2,2,FALSE)</f>
        <v>1</v>
      </c>
      <c r="W671" t="s">
        <v>3228</v>
      </c>
      <c r="X671">
        <f>VLOOKUP(W671,subcat2,3,FALSE)</f>
        <v>6</v>
      </c>
      <c r="Y671" t="s">
        <v>3006</v>
      </c>
      <c r="Z671">
        <v>23.976000000000003</v>
      </c>
      <c r="AA671">
        <v>3</v>
      </c>
      <c r="AB671">
        <v>0.6</v>
      </c>
      <c r="AC671" s="4">
        <v>-14.385599999999997</v>
      </c>
    </row>
    <row r="672" spans="1:29" x14ac:dyDescent="0.25">
      <c r="A672" s="2">
        <v>671</v>
      </c>
      <c r="B672" t="s">
        <v>9338</v>
      </c>
      <c r="C672" s="3">
        <v>42895</v>
      </c>
      <c r="D672" s="3">
        <v>42899</v>
      </c>
      <c r="E672" t="s">
        <v>25</v>
      </c>
      <c r="F672">
        <f>VLOOKUP(E672,SHIPMODE,2,FALSE)</f>
        <v>2</v>
      </c>
      <c r="G672" t="s">
        <v>3501</v>
      </c>
      <c r="H672" t="s">
        <v>973</v>
      </c>
      <c r="I672" t="s">
        <v>52</v>
      </c>
      <c r="J672">
        <f>VLOOKUP(I672,segmentID,2,FALSE)</f>
        <v>3</v>
      </c>
      <c r="K672" t="s">
        <v>3255</v>
      </c>
      <c r="L672">
        <f>VLOOKUP(K672,country2,2,FALSE)</f>
        <v>1</v>
      </c>
      <c r="M672" t="s">
        <v>156</v>
      </c>
      <c r="N672">
        <f>VLOOKUP(Orders!M672,city2,2,FALSE)</f>
        <v>23</v>
      </c>
      <c r="O672" t="s">
        <v>110</v>
      </c>
      <c r="P672">
        <f>VLOOKUP(O672,state2,2,FALSE)</f>
        <v>11</v>
      </c>
      <c r="Q672">
        <v>60653</v>
      </c>
      <c r="R672" t="s">
        <v>55</v>
      </c>
      <c r="S672">
        <f>VLOOKUP(R672,region2,2,FALSE)</f>
        <v>3</v>
      </c>
      <c r="T672" t="s">
        <v>4656</v>
      </c>
      <c r="U672" t="s">
        <v>13</v>
      </c>
      <c r="V672">
        <f>VLOOKUP(U672,category2,2,FALSE)</f>
        <v>1</v>
      </c>
      <c r="W672" t="s">
        <v>29</v>
      </c>
      <c r="X672">
        <f>VLOOKUP(W672,subcat2,3,FALSE)</f>
        <v>4</v>
      </c>
      <c r="Y672" t="s">
        <v>2615</v>
      </c>
      <c r="Z672">
        <v>108.925</v>
      </c>
      <c r="AA672">
        <v>1</v>
      </c>
      <c r="AB672">
        <v>0.5</v>
      </c>
      <c r="AC672" s="4">
        <v>-71.890500000000017</v>
      </c>
    </row>
    <row r="673" spans="1:29" x14ac:dyDescent="0.25">
      <c r="A673" s="2">
        <v>672</v>
      </c>
      <c r="B673" t="s">
        <v>9338</v>
      </c>
      <c r="C673" s="3">
        <v>42895</v>
      </c>
      <c r="D673" s="3">
        <v>42899</v>
      </c>
      <c r="E673" t="s">
        <v>25</v>
      </c>
      <c r="F673">
        <f>VLOOKUP(E673,SHIPMODE,2,FALSE)</f>
        <v>2</v>
      </c>
      <c r="G673" t="s">
        <v>3501</v>
      </c>
      <c r="H673" t="s">
        <v>973</v>
      </c>
      <c r="I673" t="s">
        <v>52</v>
      </c>
      <c r="J673">
        <f>VLOOKUP(I673,segmentID,2,FALSE)</f>
        <v>3</v>
      </c>
      <c r="K673" t="s">
        <v>3255</v>
      </c>
      <c r="L673">
        <f>VLOOKUP(K673,country2,2,FALSE)</f>
        <v>1</v>
      </c>
      <c r="M673" t="s">
        <v>156</v>
      </c>
      <c r="N673">
        <f>VLOOKUP(Orders!M673,city2,2,FALSE)</f>
        <v>23</v>
      </c>
      <c r="O673" t="s">
        <v>110</v>
      </c>
      <c r="P673">
        <f>VLOOKUP(O673,state2,2,FALSE)</f>
        <v>11</v>
      </c>
      <c r="Q673">
        <v>60653</v>
      </c>
      <c r="R673" t="s">
        <v>55</v>
      </c>
      <c r="S673">
        <f>VLOOKUP(R673,region2,2,FALSE)</f>
        <v>3</v>
      </c>
      <c r="T673" t="s">
        <v>4236</v>
      </c>
      <c r="U673" t="s">
        <v>22</v>
      </c>
      <c r="V673">
        <f>VLOOKUP(U673,category2,2,FALSE)</f>
        <v>2</v>
      </c>
      <c r="W673" t="s">
        <v>45</v>
      </c>
      <c r="X673">
        <f>VLOOKUP(W673,subcat2,3,FALSE)</f>
        <v>11</v>
      </c>
      <c r="Y673" t="s">
        <v>2325</v>
      </c>
      <c r="Z673">
        <v>36.351999999999997</v>
      </c>
      <c r="AA673">
        <v>8</v>
      </c>
      <c r="AB673">
        <v>0.2</v>
      </c>
      <c r="AC673" s="4">
        <v>11.359999999999998</v>
      </c>
    </row>
    <row r="674" spans="1:29" x14ac:dyDescent="0.25">
      <c r="A674" s="2">
        <v>673</v>
      </c>
      <c r="B674" t="s">
        <v>9339</v>
      </c>
      <c r="C674" s="3">
        <v>42901</v>
      </c>
      <c r="D674" s="3">
        <v>42908</v>
      </c>
      <c r="E674" t="s">
        <v>25</v>
      </c>
      <c r="F674">
        <f>VLOOKUP(E674,SHIPMODE,2,FALSE)</f>
        <v>2</v>
      </c>
      <c r="G674" t="s">
        <v>3398</v>
      </c>
      <c r="H674" t="s">
        <v>599</v>
      </c>
      <c r="I674" t="s">
        <v>9</v>
      </c>
      <c r="J674">
        <f>VLOOKUP(I674,segmentID,2,FALSE)</f>
        <v>1</v>
      </c>
      <c r="K674" t="s">
        <v>3255</v>
      </c>
      <c r="L674">
        <f>VLOOKUP(K674,country2,2,FALSE)</f>
        <v>1</v>
      </c>
      <c r="M674" t="s">
        <v>641</v>
      </c>
      <c r="N674">
        <f>VLOOKUP(Orders!M674,city2,2,FALSE)</f>
        <v>95</v>
      </c>
      <c r="O674" t="s">
        <v>110</v>
      </c>
      <c r="P674">
        <f>VLOOKUP(O674,state2,2,FALSE)</f>
        <v>11</v>
      </c>
      <c r="Q674">
        <v>62301</v>
      </c>
      <c r="R674" t="s">
        <v>55</v>
      </c>
      <c r="S674">
        <f>VLOOKUP(R674,region2,2,FALSE)</f>
        <v>3</v>
      </c>
      <c r="T674" t="s">
        <v>4657</v>
      </c>
      <c r="U674" t="s">
        <v>22</v>
      </c>
      <c r="V674">
        <f>VLOOKUP(U674,category2,2,FALSE)</f>
        <v>2</v>
      </c>
      <c r="W674" t="s">
        <v>3229</v>
      </c>
      <c r="X674">
        <f>VLOOKUP(W674,subcat2,3,FALSE)</f>
        <v>7</v>
      </c>
      <c r="Y674" t="s">
        <v>290</v>
      </c>
      <c r="Z674">
        <v>19.559999999999999</v>
      </c>
      <c r="AA674">
        <v>5</v>
      </c>
      <c r="AB674">
        <v>0.2</v>
      </c>
      <c r="AC674" s="4">
        <v>1.7115</v>
      </c>
    </row>
    <row r="675" spans="1:29" x14ac:dyDescent="0.25">
      <c r="A675" s="2">
        <v>674</v>
      </c>
      <c r="B675" t="s">
        <v>9340</v>
      </c>
      <c r="C675" s="3">
        <v>43074</v>
      </c>
      <c r="D675" s="3">
        <v>43077</v>
      </c>
      <c r="E675" t="s">
        <v>97</v>
      </c>
      <c r="F675">
        <f>VLOOKUP(E675,SHIPMODE,2,FALSE)</f>
        <v>3</v>
      </c>
      <c r="G675" t="s">
        <v>3517</v>
      </c>
      <c r="H675" t="s">
        <v>1029</v>
      </c>
      <c r="I675" t="s">
        <v>9</v>
      </c>
      <c r="J675">
        <f>VLOOKUP(I675,segmentID,2,FALSE)</f>
        <v>1</v>
      </c>
      <c r="K675" t="s">
        <v>3255</v>
      </c>
      <c r="L675">
        <f>VLOOKUP(K675,country2,2,FALSE)</f>
        <v>1</v>
      </c>
      <c r="M675" t="s">
        <v>248</v>
      </c>
      <c r="N675">
        <f>VLOOKUP(Orders!M675,city2,2,FALSE)</f>
        <v>39</v>
      </c>
      <c r="O675" t="s">
        <v>132</v>
      </c>
      <c r="P675">
        <f>VLOOKUP(O675,state2,2,FALSE)</f>
        <v>15</v>
      </c>
      <c r="Q675">
        <v>47201</v>
      </c>
      <c r="R675" t="s">
        <v>55</v>
      </c>
      <c r="S675">
        <f>VLOOKUP(R675,region2,2,FALSE)</f>
        <v>3</v>
      </c>
      <c r="T675" t="s">
        <v>4658</v>
      </c>
      <c r="U675" t="s">
        <v>22</v>
      </c>
      <c r="V675">
        <f>VLOOKUP(U675,category2,2,FALSE)</f>
        <v>2</v>
      </c>
      <c r="W675" t="s">
        <v>38</v>
      </c>
      <c r="X675">
        <f>VLOOKUP(W675,subcat2,3,FALSE)</f>
        <v>10</v>
      </c>
      <c r="Y675" t="s">
        <v>2539</v>
      </c>
      <c r="Z675">
        <v>61.44</v>
      </c>
      <c r="AA675">
        <v>3</v>
      </c>
      <c r="AB675">
        <v>0</v>
      </c>
      <c r="AC675" s="4">
        <v>16.588799999999999</v>
      </c>
    </row>
    <row r="676" spans="1:29" x14ac:dyDescent="0.25">
      <c r="A676" s="2">
        <v>675</v>
      </c>
      <c r="B676" t="s">
        <v>9340</v>
      </c>
      <c r="C676" s="3">
        <v>43074</v>
      </c>
      <c r="D676" s="3">
        <v>43077</v>
      </c>
      <c r="E676" t="s">
        <v>97</v>
      </c>
      <c r="F676">
        <f>VLOOKUP(E676,SHIPMODE,2,FALSE)</f>
        <v>3</v>
      </c>
      <c r="G676" t="s">
        <v>3517</v>
      </c>
      <c r="H676" t="s">
        <v>1029</v>
      </c>
      <c r="I676" t="s">
        <v>9</v>
      </c>
      <c r="J676">
        <f>VLOOKUP(I676,segmentID,2,FALSE)</f>
        <v>1</v>
      </c>
      <c r="K676" t="s">
        <v>3255</v>
      </c>
      <c r="L676">
        <f>VLOOKUP(K676,country2,2,FALSE)</f>
        <v>1</v>
      </c>
      <c r="M676" t="s">
        <v>248</v>
      </c>
      <c r="N676">
        <f>VLOOKUP(Orders!M676,city2,2,FALSE)</f>
        <v>39</v>
      </c>
      <c r="O676" t="s">
        <v>132</v>
      </c>
      <c r="P676">
        <f>VLOOKUP(O676,state2,2,FALSE)</f>
        <v>15</v>
      </c>
      <c r="Q676">
        <v>47201</v>
      </c>
      <c r="R676" t="s">
        <v>55</v>
      </c>
      <c r="S676">
        <f>VLOOKUP(R676,region2,2,FALSE)</f>
        <v>3</v>
      </c>
      <c r="T676" t="s">
        <v>4659</v>
      </c>
      <c r="U676" t="s">
        <v>22</v>
      </c>
      <c r="V676">
        <f>VLOOKUP(U676,category2,2,FALSE)</f>
        <v>2</v>
      </c>
      <c r="W676" t="s">
        <v>45</v>
      </c>
      <c r="X676">
        <f>VLOOKUP(W676,subcat2,3,FALSE)</f>
        <v>11</v>
      </c>
      <c r="Y676" t="s">
        <v>2019</v>
      </c>
      <c r="Z676">
        <v>38.9</v>
      </c>
      <c r="AA676">
        <v>5</v>
      </c>
      <c r="AB676">
        <v>0</v>
      </c>
      <c r="AC676" s="4">
        <v>17.504999999999995</v>
      </c>
    </row>
    <row r="677" spans="1:29" x14ac:dyDescent="0.25">
      <c r="A677" s="2">
        <v>676</v>
      </c>
      <c r="B677" t="s">
        <v>9340</v>
      </c>
      <c r="C677" s="3">
        <v>43074</v>
      </c>
      <c r="D677" s="3">
        <v>43077</v>
      </c>
      <c r="E677" t="s">
        <v>97</v>
      </c>
      <c r="F677">
        <f>VLOOKUP(E677,SHIPMODE,2,FALSE)</f>
        <v>3</v>
      </c>
      <c r="G677" t="s">
        <v>3517</v>
      </c>
      <c r="H677" t="s">
        <v>1029</v>
      </c>
      <c r="I677" t="s">
        <v>9</v>
      </c>
      <c r="J677">
        <f>VLOOKUP(I677,segmentID,2,FALSE)</f>
        <v>1</v>
      </c>
      <c r="K677" t="s">
        <v>3255</v>
      </c>
      <c r="L677">
        <f>VLOOKUP(K677,country2,2,FALSE)</f>
        <v>1</v>
      </c>
      <c r="M677" t="s">
        <v>248</v>
      </c>
      <c r="N677">
        <f>VLOOKUP(Orders!M677,city2,2,FALSE)</f>
        <v>39</v>
      </c>
      <c r="O677" t="s">
        <v>132</v>
      </c>
      <c r="P677">
        <f>VLOOKUP(O677,state2,2,FALSE)</f>
        <v>15</v>
      </c>
      <c r="Q677">
        <v>47201</v>
      </c>
      <c r="R677" t="s">
        <v>55</v>
      </c>
      <c r="S677">
        <f>VLOOKUP(R677,region2,2,FALSE)</f>
        <v>3</v>
      </c>
      <c r="T677" t="s">
        <v>4325</v>
      </c>
      <c r="U677" t="s">
        <v>35</v>
      </c>
      <c r="V677">
        <f>VLOOKUP(U677,category2,2,FALSE)</f>
        <v>3</v>
      </c>
      <c r="W677" t="s">
        <v>3232</v>
      </c>
      <c r="X677">
        <f>VLOOKUP(W677,subcat2,3,FALSE)</f>
        <v>12</v>
      </c>
      <c r="Y677" t="s">
        <v>653</v>
      </c>
      <c r="Z677">
        <v>99.390000000000015</v>
      </c>
      <c r="AA677">
        <v>3</v>
      </c>
      <c r="AB677">
        <v>0</v>
      </c>
      <c r="AC677" s="4">
        <v>40.749900000000004</v>
      </c>
    </row>
    <row r="678" spans="1:29" x14ac:dyDescent="0.25">
      <c r="A678" s="2">
        <v>677</v>
      </c>
      <c r="B678" t="s">
        <v>9341</v>
      </c>
      <c r="C678" s="3">
        <v>42812</v>
      </c>
      <c r="D678" s="3">
        <v>42817</v>
      </c>
      <c r="E678" t="s">
        <v>25</v>
      </c>
      <c r="F678">
        <f>VLOOKUP(E678,SHIPMODE,2,FALSE)</f>
        <v>2</v>
      </c>
      <c r="G678" t="s">
        <v>3518</v>
      </c>
      <c r="H678" t="s">
        <v>1032</v>
      </c>
      <c r="I678" t="s">
        <v>9</v>
      </c>
      <c r="J678">
        <f>VLOOKUP(I678,segmentID,2,FALSE)</f>
        <v>1</v>
      </c>
      <c r="K678" t="s">
        <v>3255</v>
      </c>
      <c r="L678">
        <f>VLOOKUP(K678,country2,2,FALSE)</f>
        <v>1</v>
      </c>
      <c r="M678" t="s">
        <v>1033</v>
      </c>
      <c r="N678">
        <f>VLOOKUP(Orders!M678,city2,2,FALSE)</f>
        <v>140</v>
      </c>
      <c r="O678" t="s">
        <v>54</v>
      </c>
      <c r="P678">
        <f>VLOOKUP(O678,state2,2,FALSE)</f>
        <v>6</v>
      </c>
      <c r="Q678">
        <v>75701</v>
      </c>
      <c r="R678" t="s">
        <v>55</v>
      </c>
      <c r="S678">
        <f>VLOOKUP(R678,region2,2,FALSE)</f>
        <v>3</v>
      </c>
      <c r="T678" t="s">
        <v>4660</v>
      </c>
      <c r="U678" t="s">
        <v>22</v>
      </c>
      <c r="V678">
        <f>VLOOKUP(U678,category2,2,FALSE)</f>
        <v>2</v>
      </c>
      <c r="W678" t="s">
        <v>38</v>
      </c>
      <c r="X678">
        <f>VLOOKUP(W678,subcat2,3,FALSE)</f>
        <v>10</v>
      </c>
      <c r="Y678" t="s">
        <v>1671</v>
      </c>
      <c r="Z678">
        <v>2.6879999999999997</v>
      </c>
      <c r="AA678">
        <v>3</v>
      </c>
      <c r="AB678">
        <v>0.8</v>
      </c>
      <c r="AC678" s="4">
        <v>-7.3920000000000021</v>
      </c>
    </row>
    <row r="679" spans="1:29" x14ac:dyDescent="0.25">
      <c r="A679" s="2">
        <v>678</v>
      </c>
      <c r="B679" t="s">
        <v>9341</v>
      </c>
      <c r="C679" s="3">
        <v>42812</v>
      </c>
      <c r="D679" s="3">
        <v>42817</v>
      </c>
      <c r="E679" t="s">
        <v>25</v>
      </c>
      <c r="F679">
        <f>VLOOKUP(E679,SHIPMODE,2,FALSE)</f>
        <v>2</v>
      </c>
      <c r="G679" t="s">
        <v>3518</v>
      </c>
      <c r="H679" t="s">
        <v>1032</v>
      </c>
      <c r="I679" t="s">
        <v>9</v>
      </c>
      <c r="J679">
        <f>VLOOKUP(I679,segmentID,2,FALSE)</f>
        <v>1</v>
      </c>
      <c r="K679" t="s">
        <v>3255</v>
      </c>
      <c r="L679">
        <f>VLOOKUP(K679,country2,2,FALSE)</f>
        <v>1</v>
      </c>
      <c r="M679" t="s">
        <v>1033</v>
      </c>
      <c r="N679">
        <f>VLOOKUP(Orders!M679,city2,2,FALSE)</f>
        <v>140</v>
      </c>
      <c r="O679" t="s">
        <v>54</v>
      </c>
      <c r="P679">
        <f>VLOOKUP(O679,state2,2,FALSE)</f>
        <v>6</v>
      </c>
      <c r="Q679">
        <v>75701</v>
      </c>
      <c r="R679" t="s">
        <v>55</v>
      </c>
      <c r="S679">
        <f>VLOOKUP(R679,region2,2,FALSE)</f>
        <v>3</v>
      </c>
      <c r="T679" t="s">
        <v>4661</v>
      </c>
      <c r="U679" t="s">
        <v>35</v>
      </c>
      <c r="V679">
        <f>VLOOKUP(U679,category2,2,FALSE)</f>
        <v>3</v>
      </c>
      <c r="W679" t="s">
        <v>3232</v>
      </c>
      <c r="X679">
        <f>VLOOKUP(W679,subcat2,3,FALSE)</f>
        <v>12</v>
      </c>
      <c r="Y679" t="s">
        <v>473</v>
      </c>
      <c r="Z679">
        <v>27.816000000000003</v>
      </c>
      <c r="AA679">
        <v>3</v>
      </c>
      <c r="AB679">
        <v>0.2</v>
      </c>
      <c r="AC679" s="4">
        <v>4.5200999999999958</v>
      </c>
    </row>
    <row r="680" spans="1:29" x14ac:dyDescent="0.25">
      <c r="A680" s="2">
        <v>679</v>
      </c>
      <c r="B680" t="s">
        <v>9341</v>
      </c>
      <c r="C680" s="3">
        <v>42812</v>
      </c>
      <c r="D680" s="3">
        <v>42817</v>
      </c>
      <c r="E680" t="s">
        <v>25</v>
      </c>
      <c r="F680">
        <f>VLOOKUP(E680,SHIPMODE,2,FALSE)</f>
        <v>2</v>
      </c>
      <c r="G680" t="s">
        <v>3518</v>
      </c>
      <c r="H680" t="s">
        <v>1032</v>
      </c>
      <c r="I680" t="s">
        <v>9</v>
      </c>
      <c r="J680">
        <f>VLOOKUP(I680,segmentID,2,FALSE)</f>
        <v>1</v>
      </c>
      <c r="K680" t="s">
        <v>3255</v>
      </c>
      <c r="L680">
        <f>VLOOKUP(K680,country2,2,FALSE)</f>
        <v>1</v>
      </c>
      <c r="M680" t="s">
        <v>1033</v>
      </c>
      <c r="N680">
        <f>VLOOKUP(Orders!M680,city2,2,FALSE)</f>
        <v>140</v>
      </c>
      <c r="O680" t="s">
        <v>54</v>
      </c>
      <c r="P680">
        <f>VLOOKUP(O680,state2,2,FALSE)</f>
        <v>6</v>
      </c>
      <c r="Q680">
        <v>75701</v>
      </c>
      <c r="R680" t="s">
        <v>55</v>
      </c>
      <c r="S680">
        <f>VLOOKUP(R680,region2,2,FALSE)</f>
        <v>3</v>
      </c>
      <c r="T680" t="s">
        <v>4662</v>
      </c>
      <c r="U680" t="s">
        <v>13</v>
      </c>
      <c r="V680">
        <f>VLOOKUP(U680,category2,2,FALSE)</f>
        <v>1</v>
      </c>
      <c r="W680" t="s">
        <v>3228</v>
      </c>
      <c r="X680">
        <f>VLOOKUP(W680,subcat2,3,FALSE)</f>
        <v>6</v>
      </c>
      <c r="Y680" t="s">
        <v>288</v>
      </c>
      <c r="Z680">
        <v>82.524000000000001</v>
      </c>
      <c r="AA680">
        <v>3</v>
      </c>
      <c r="AB680">
        <v>0.6</v>
      </c>
      <c r="AC680" s="4">
        <v>-41.261999999999972</v>
      </c>
    </row>
    <row r="681" spans="1:29" x14ac:dyDescent="0.25">
      <c r="A681" s="2">
        <v>680</v>
      </c>
      <c r="B681" t="s">
        <v>9341</v>
      </c>
      <c r="C681" s="3">
        <v>42812</v>
      </c>
      <c r="D681" s="3">
        <v>42817</v>
      </c>
      <c r="E681" t="s">
        <v>25</v>
      </c>
      <c r="F681">
        <f>VLOOKUP(E681,SHIPMODE,2,FALSE)</f>
        <v>2</v>
      </c>
      <c r="G681" t="s">
        <v>3518</v>
      </c>
      <c r="H681" t="s">
        <v>1032</v>
      </c>
      <c r="I681" t="s">
        <v>9</v>
      </c>
      <c r="J681">
        <f>VLOOKUP(I681,segmentID,2,FALSE)</f>
        <v>1</v>
      </c>
      <c r="K681" t="s">
        <v>3255</v>
      </c>
      <c r="L681">
        <f>VLOOKUP(K681,country2,2,FALSE)</f>
        <v>1</v>
      </c>
      <c r="M681" t="s">
        <v>1033</v>
      </c>
      <c r="N681">
        <f>VLOOKUP(Orders!M681,city2,2,FALSE)</f>
        <v>140</v>
      </c>
      <c r="O681" t="s">
        <v>54</v>
      </c>
      <c r="P681">
        <f>VLOOKUP(O681,state2,2,FALSE)</f>
        <v>6</v>
      </c>
      <c r="Q681">
        <v>75701</v>
      </c>
      <c r="R681" t="s">
        <v>55</v>
      </c>
      <c r="S681">
        <f>VLOOKUP(R681,region2,2,FALSE)</f>
        <v>3</v>
      </c>
      <c r="T681" t="s">
        <v>4663</v>
      </c>
      <c r="U681" t="s">
        <v>22</v>
      </c>
      <c r="V681">
        <f>VLOOKUP(U681,category2,2,FALSE)</f>
        <v>2</v>
      </c>
      <c r="W681" t="s">
        <v>3231</v>
      </c>
      <c r="X681">
        <f>VLOOKUP(W681,subcat2,3,FALSE)</f>
        <v>9</v>
      </c>
      <c r="Y681" t="s">
        <v>478</v>
      </c>
      <c r="Z681">
        <v>182.99399999999997</v>
      </c>
      <c r="AA681">
        <v>3</v>
      </c>
      <c r="AB681">
        <v>0.8</v>
      </c>
      <c r="AC681" s="4">
        <v>-320.23950000000013</v>
      </c>
    </row>
    <row r="682" spans="1:29" x14ac:dyDescent="0.25">
      <c r="A682" s="2">
        <v>681</v>
      </c>
      <c r="B682" t="s">
        <v>8029</v>
      </c>
      <c r="C682" s="3">
        <v>42693</v>
      </c>
      <c r="D682" s="3">
        <v>42698</v>
      </c>
      <c r="E682" t="s">
        <v>25</v>
      </c>
      <c r="F682">
        <f>VLOOKUP(E682,SHIPMODE,2,FALSE)</f>
        <v>2</v>
      </c>
      <c r="G682" t="s">
        <v>3519</v>
      </c>
      <c r="H682" t="s">
        <v>1037</v>
      </c>
      <c r="I682" t="s">
        <v>9</v>
      </c>
      <c r="J682">
        <f>VLOOKUP(I682,segmentID,2,FALSE)</f>
        <v>1</v>
      </c>
      <c r="K682" t="s">
        <v>3255</v>
      </c>
      <c r="L682">
        <f>VLOOKUP(K682,country2,2,FALSE)</f>
        <v>1</v>
      </c>
      <c r="M682" t="s">
        <v>138</v>
      </c>
      <c r="N682">
        <f>VLOOKUP(Orders!M682,city2,2,FALSE)</f>
        <v>21</v>
      </c>
      <c r="O682" t="s">
        <v>139</v>
      </c>
      <c r="P682">
        <f>VLOOKUP(O682,state2,2,FALSE)</f>
        <v>16</v>
      </c>
      <c r="Q682">
        <v>10024</v>
      </c>
      <c r="R682" t="s">
        <v>79</v>
      </c>
      <c r="S682">
        <f>VLOOKUP(R682,region2,2,FALSE)</f>
        <v>4</v>
      </c>
      <c r="T682" t="s">
        <v>4664</v>
      </c>
      <c r="U682" t="s">
        <v>22</v>
      </c>
      <c r="V682">
        <f>VLOOKUP(U682,category2,2,FALSE)</f>
        <v>2</v>
      </c>
      <c r="W682" t="s">
        <v>3231</v>
      </c>
      <c r="X682">
        <f>VLOOKUP(W682,subcat2,3,FALSE)</f>
        <v>9</v>
      </c>
      <c r="Y682" t="s">
        <v>178</v>
      </c>
      <c r="Z682">
        <v>14.352000000000002</v>
      </c>
      <c r="AA682">
        <v>3</v>
      </c>
      <c r="AB682">
        <v>0.2</v>
      </c>
      <c r="AC682" s="4">
        <v>4.6643999999999988</v>
      </c>
    </row>
    <row r="683" spans="1:29" x14ac:dyDescent="0.25">
      <c r="A683" s="2">
        <v>682</v>
      </c>
      <c r="B683" t="s">
        <v>8029</v>
      </c>
      <c r="C683" s="3">
        <v>42693</v>
      </c>
      <c r="D683" s="3">
        <v>42698</v>
      </c>
      <c r="E683" t="s">
        <v>25</v>
      </c>
      <c r="F683">
        <f>VLOOKUP(E683,SHIPMODE,2,FALSE)</f>
        <v>2</v>
      </c>
      <c r="G683" t="s">
        <v>3519</v>
      </c>
      <c r="H683" t="s">
        <v>1037</v>
      </c>
      <c r="I683" t="s">
        <v>9</v>
      </c>
      <c r="J683">
        <f>VLOOKUP(I683,segmentID,2,FALSE)</f>
        <v>1</v>
      </c>
      <c r="K683" t="s">
        <v>3255</v>
      </c>
      <c r="L683">
        <f>VLOOKUP(K683,country2,2,FALSE)</f>
        <v>1</v>
      </c>
      <c r="M683" t="s">
        <v>138</v>
      </c>
      <c r="N683">
        <f>VLOOKUP(Orders!M683,city2,2,FALSE)</f>
        <v>21</v>
      </c>
      <c r="O683" t="s">
        <v>139</v>
      </c>
      <c r="P683">
        <f>VLOOKUP(O683,state2,2,FALSE)</f>
        <v>16</v>
      </c>
      <c r="Q683">
        <v>10024</v>
      </c>
      <c r="R683" t="s">
        <v>79</v>
      </c>
      <c r="S683">
        <f>VLOOKUP(R683,region2,2,FALSE)</f>
        <v>4</v>
      </c>
      <c r="T683" t="s">
        <v>4665</v>
      </c>
      <c r="U683" t="s">
        <v>22</v>
      </c>
      <c r="V683">
        <f>VLOOKUP(U683,category2,2,FALSE)</f>
        <v>2</v>
      </c>
      <c r="W683" t="s">
        <v>3227</v>
      </c>
      <c r="X683">
        <f>VLOOKUP(W683,subcat2,3,FALSE)</f>
        <v>5</v>
      </c>
      <c r="Y683" t="s">
        <v>1015</v>
      </c>
      <c r="Z683">
        <v>64.959999999999994</v>
      </c>
      <c r="AA683">
        <v>2</v>
      </c>
      <c r="AB683">
        <v>0</v>
      </c>
      <c r="AC683" s="4">
        <v>2.598399999999998</v>
      </c>
    </row>
    <row r="684" spans="1:29" x14ac:dyDescent="0.25">
      <c r="A684" s="2">
        <v>683</v>
      </c>
      <c r="B684" t="s">
        <v>8029</v>
      </c>
      <c r="C684" s="3">
        <v>42693</v>
      </c>
      <c r="D684" s="3">
        <v>42698</v>
      </c>
      <c r="E684" t="s">
        <v>25</v>
      </c>
      <c r="F684">
        <f>VLOOKUP(E684,SHIPMODE,2,FALSE)</f>
        <v>2</v>
      </c>
      <c r="G684" t="s">
        <v>3519</v>
      </c>
      <c r="H684" t="s">
        <v>1037</v>
      </c>
      <c r="I684" t="s">
        <v>9</v>
      </c>
      <c r="J684">
        <f>VLOOKUP(I684,segmentID,2,FALSE)</f>
        <v>1</v>
      </c>
      <c r="K684" t="s">
        <v>3255</v>
      </c>
      <c r="L684">
        <f>VLOOKUP(K684,country2,2,FALSE)</f>
        <v>1</v>
      </c>
      <c r="M684" t="s">
        <v>138</v>
      </c>
      <c r="N684">
        <f>VLOOKUP(Orders!M684,city2,2,FALSE)</f>
        <v>21</v>
      </c>
      <c r="O684" t="s">
        <v>139</v>
      </c>
      <c r="P684">
        <f>VLOOKUP(O684,state2,2,FALSE)</f>
        <v>16</v>
      </c>
      <c r="Q684">
        <v>10024</v>
      </c>
      <c r="R684" t="s">
        <v>79</v>
      </c>
      <c r="S684">
        <f>VLOOKUP(R684,region2,2,FALSE)</f>
        <v>4</v>
      </c>
      <c r="T684" t="s">
        <v>4556</v>
      </c>
      <c r="U684" t="s">
        <v>22</v>
      </c>
      <c r="V684">
        <f>VLOOKUP(U684,category2,2,FALSE)</f>
        <v>2</v>
      </c>
      <c r="W684" t="s">
        <v>3227</v>
      </c>
      <c r="X684">
        <f>VLOOKUP(W684,subcat2,3,FALSE)</f>
        <v>5</v>
      </c>
      <c r="Y684" t="s">
        <v>3135</v>
      </c>
      <c r="Z684">
        <v>68.599999999999994</v>
      </c>
      <c r="AA684">
        <v>4</v>
      </c>
      <c r="AB684">
        <v>0</v>
      </c>
      <c r="AC684" s="4">
        <v>18.521999999999998</v>
      </c>
    </row>
    <row r="685" spans="1:29" x14ac:dyDescent="0.25">
      <c r="A685" s="2">
        <v>684</v>
      </c>
      <c r="B685" t="s">
        <v>9342</v>
      </c>
      <c r="C685" s="3">
        <v>43043</v>
      </c>
      <c r="D685" s="3">
        <v>43043</v>
      </c>
      <c r="E685" t="s">
        <v>625</v>
      </c>
      <c r="F685">
        <f>VLOOKUP(E685,SHIPMODE,2,FALSE)</f>
        <v>4</v>
      </c>
      <c r="G685" t="s">
        <v>3520</v>
      </c>
      <c r="H685" t="s">
        <v>1040</v>
      </c>
      <c r="I685" t="s">
        <v>18</v>
      </c>
      <c r="J685">
        <f>VLOOKUP(I685,segmentID,2,FALSE)</f>
        <v>2</v>
      </c>
      <c r="K685" t="s">
        <v>3255</v>
      </c>
      <c r="L685">
        <f>VLOOKUP(K685,country2,2,FALSE)</f>
        <v>1</v>
      </c>
      <c r="M685" t="s">
        <v>1041</v>
      </c>
      <c r="N685">
        <f>VLOOKUP(Orders!M685,city2,2,FALSE)</f>
        <v>141</v>
      </c>
      <c r="O685" t="s">
        <v>44</v>
      </c>
      <c r="P685">
        <f>VLOOKUP(O685,state2,2,FALSE)</f>
        <v>4</v>
      </c>
      <c r="Q685">
        <v>27217</v>
      </c>
      <c r="R685" t="s">
        <v>12</v>
      </c>
      <c r="S685">
        <f>VLOOKUP(R685,region2,2,FALSE)</f>
        <v>1</v>
      </c>
      <c r="T685" t="s">
        <v>4666</v>
      </c>
      <c r="U685" t="s">
        <v>35</v>
      </c>
      <c r="V685">
        <f>VLOOKUP(U685,category2,2,FALSE)</f>
        <v>3</v>
      </c>
      <c r="W685" t="s">
        <v>3235</v>
      </c>
      <c r="X685">
        <f>VLOOKUP(W685,subcat2,3,FALSE)</f>
        <v>16</v>
      </c>
      <c r="Y685" t="s">
        <v>3143</v>
      </c>
      <c r="Z685">
        <v>7999.98</v>
      </c>
      <c r="AA685">
        <v>4</v>
      </c>
      <c r="AB685">
        <v>0.5</v>
      </c>
      <c r="AC685" s="4">
        <v>-3839.9903999999988</v>
      </c>
    </row>
    <row r="686" spans="1:29" x14ac:dyDescent="0.25">
      <c r="A686" s="2">
        <v>685</v>
      </c>
      <c r="B686" t="s">
        <v>9342</v>
      </c>
      <c r="C686" s="3">
        <v>43043</v>
      </c>
      <c r="D686" s="3">
        <v>43043</v>
      </c>
      <c r="E686" t="s">
        <v>625</v>
      </c>
      <c r="F686">
        <f>VLOOKUP(E686,SHIPMODE,2,FALSE)</f>
        <v>4</v>
      </c>
      <c r="G686" t="s">
        <v>3520</v>
      </c>
      <c r="H686" t="s">
        <v>1040</v>
      </c>
      <c r="I686" t="s">
        <v>18</v>
      </c>
      <c r="J686">
        <f>VLOOKUP(I686,segmentID,2,FALSE)</f>
        <v>2</v>
      </c>
      <c r="K686" t="s">
        <v>3255</v>
      </c>
      <c r="L686">
        <f>VLOOKUP(K686,country2,2,FALSE)</f>
        <v>1</v>
      </c>
      <c r="M686" t="s">
        <v>1041</v>
      </c>
      <c r="N686">
        <f>VLOOKUP(Orders!M686,city2,2,FALSE)</f>
        <v>141</v>
      </c>
      <c r="O686" t="s">
        <v>44</v>
      </c>
      <c r="P686">
        <f>VLOOKUP(O686,state2,2,FALSE)</f>
        <v>4</v>
      </c>
      <c r="Q686">
        <v>27217</v>
      </c>
      <c r="R686" t="s">
        <v>12</v>
      </c>
      <c r="S686">
        <f>VLOOKUP(R686,region2,2,FALSE)</f>
        <v>1</v>
      </c>
      <c r="T686" t="s">
        <v>4644</v>
      </c>
      <c r="U686" t="s">
        <v>22</v>
      </c>
      <c r="V686">
        <f>VLOOKUP(U686,category2,2,FALSE)</f>
        <v>2</v>
      </c>
      <c r="W686" t="s">
        <v>38</v>
      </c>
      <c r="X686">
        <f>VLOOKUP(W686,subcat2,3,FALSE)</f>
        <v>10</v>
      </c>
      <c r="Y686" t="s">
        <v>1802</v>
      </c>
      <c r="Z686">
        <v>167.44000000000003</v>
      </c>
      <c r="AA686">
        <v>2</v>
      </c>
      <c r="AB686">
        <v>0.2</v>
      </c>
      <c r="AC686" s="4">
        <v>14.650999999999989</v>
      </c>
    </row>
    <row r="687" spans="1:29" x14ac:dyDescent="0.25">
      <c r="A687" s="2">
        <v>686</v>
      </c>
      <c r="B687" t="s">
        <v>5990</v>
      </c>
      <c r="C687" s="3">
        <v>41825</v>
      </c>
      <c r="D687" s="3">
        <v>41828</v>
      </c>
      <c r="E687" t="s">
        <v>97</v>
      </c>
      <c r="F687">
        <f>VLOOKUP(E687,SHIPMODE,2,FALSE)</f>
        <v>3</v>
      </c>
      <c r="G687" t="s">
        <v>3521</v>
      </c>
      <c r="H687" t="s">
        <v>1043</v>
      </c>
      <c r="I687" t="s">
        <v>9</v>
      </c>
      <c r="J687">
        <f>VLOOKUP(I687,segmentID,2,FALSE)</f>
        <v>1</v>
      </c>
      <c r="K687" t="s">
        <v>3255</v>
      </c>
      <c r="L687">
        <f>VLOOKUP(K687,country2,2,FALSE)</f>
        <v>1</v>
      </c>
      <c r="M687" t="s">
        <v>169</v>
      </c>
      <c r="N687">
        <f>VLOOKUP(Orders!M687,city2,2,FALSE)</f>
        <v>26</v>
      </c>
      <c r="O687" t="s">
        <v>713</v>
      </c>
      <c r="P687">
        <f>VLOOKUP(O687,state2,2,FALSE)</f>
        <v>36</v>
      </c>
      <c r="Q687">
        <v>39212</v>
      </c>
      <c r="R687" t="s">
        <v>12</v>
      </c>
      <c r="S687">
        <f>VLOOKUP(R687,region2,2,FALSE)</f>
        <v>1</v>
      </c>
      <c r="T687" t="s">
        <v>4086</v>
      </c>
      <c r="U687" t="s">
        <v>35</v>
      </c>
      <c r="V687">
        <f>VLOOKUP(U687,category2,2,FALSE)</f>
        <v>3</v>
      </c>
      <c r="W687" t="s">
        <v>3232</v>
      </c>
      <c r="X687">
        <f>VLOOKUP(W687,subcat2,3,FALSE)</f>
        <v>12</v>
      </c>
      <c r="Y687" t="s">
        <v>2794</v>
      </c>
      <c r="Z687">
        <v>479.97</v>
      </c>
      <c r="AA687">
        <v>3</v>
      </c>
      <c r="AB687">
        <v>0</v>
      </c>
      <c r="AC687" s="4">
        <v>163.18979999999999</v>
      </c>
    </row>
    <row r="688" spans="1:29" x14ac:dyDescent="0.25">
      <c r="A688" s="2">
        <v>687</v>
      </c>
      <c r="B688" t="s">
        <v>5990</v>
      </c>
      <c r="C688" s="3">
        <v>41825</v>
      </c>
      <c r="D688" s="3">
        <v>41828</v>
      </c>
      <c r="E688" t="s">
        <v>97</v>
      </c>
      <c r="F688">
        <f>VLOOKUP(E688,SHIPMODE,2,FALSE)</f>
        <v>3</v>
      </c>
      <c r="G688" t="s">
        <v>3521</v>
      </c>
      <c r="H688" t="s">
        <v>1043</v>
      </c>
      <c r="I688" t="s">
        <v>9</v>
      </c>
      <c r="J688">
        <f>VLOOKUP(I688,segmentID,2,FALSE)</f>
        <v>1</v>
      </c>
      <c r="K688" t="s">
        <v>3255</v>
      </c>
      <c r="L688">
        <f>VLOOKUP(K688,country2,2,FALSE)</f>
        <v>1</v>
      </c>
      <c r="M688" t="s">
        <v>169</v>
      </c>
      <c r="N688">
        <f>VLOOKUP(Orders!M688,city2,2,FALSE)</f>
        <v>26</v>
      </c>
      <c r="O688" t="s">
        <v>713</v>
      </c>
      <c r="P688">
        <f>VLOOKUP(O688,state2,2,FALSE)</f>
        <v>36</v>
      </c>
      <c r="Q688">
        <v>39212</v>
      </c>
      <c r="R688" t="s">
        <v>12</v>
      </c>
      <c r="S688">
        <f>VLOOKUP(R688,region2,2,FALSE)</f>
        <v>1</v>
      </c>
      <c r="T688" t="s">
        <v>4667</v>
      </c>
      <c r="U688" t="s">
        <v>22</v>
      </c>
      <c r="V688">
        <f>VLOOKUP(U688,category2,2,FALSE)</f>
        <v>2</v>
      </c>
      <c r="W688" t="s">
        <v>23</v>
      </c>
      <c r="X688">
        <f>VLOOKUP(W688,subcat2,3,FALSE)</f>
        <v>3</v>
      </c>
      <c r="Y688" t="s">
        <v>2835</v>
      </c>
      <c r="Z688">
        <v>14.62</v>
      </c>
      <c r="AA688">
        <v>2</v>
      </c>
      <c r="AB688">
        <v>0</v>
      </c>
      <c r="AC688" s="4">
        <v>6.8713999999999995</v>
      </c>
    </row>
    <row r="689" spans="1:29" x14ac:dyDescent="0.25">
      <c r="A689" s="2">
        <v>688</v>
      </c>
      <c r="B689" t="s">
        <v>5990</v>
      </c>
      <c r="C689" s="3">
        <v>41825</v>
      </c>
      <c r="D689" s="3">
        <v>41828</v>
      </c>
      <c r="E689" t="s">
        <v>97</v>
      </c>
      <c r="F689">
        <f>VLOOKUP(E689,SHIPMODE,2,FALSE)</f>
        <v>3</v>
      </c>
      <c r="G689" t="s">
        <v>3521</v>
      </c>
      <c r="H689" t="s">
        <v>1043</v>
      </c>
      <c r="I689" t="s">
        <v>9</v>
      </c>
      <c r="J689">
        <f>VLOOKUP(I689,segmentID,2,FALSE)</f>
        <v>1</v>
      </c>
      <c r="K689" t="s">
        <v>3255</v>
      </c>
      <c r="L689">
        <f>VLOOKUP(K689,country2,2,FALSE)</f>
        <v>1</v>
      </c>
      <c r="M689" t="s">
        <v>169</v>
      </c>
      <c r="N689">
        <f>VLOOKUP(Orders!M689,city2,2,FALSE)</f>
        <v>26</v>
      </c>
      <c r="O689" t="s">
        <v>713</v>
      </c>
      <c r="P689">
        <f>VLOOKUP(O689,state2,2,FALSE)</f>
        <v>36</v>
      </c>
      <c r="Q689">
        <v>39212</v>
      </c>
      <c r="R689" t="s">
        <v>12</v>
      </c>
      <c r="S689">
        <f>VLOOKUP(R689,region2,2,FALSE)</f>
        <v>1</v>
      </c>
      <c r="T689" t="s">
        <v>4198</v>
      </c>
      <c r="U689" t="s">
        <v>22</v>
      </c>
      <c r="V689">
        <f>VLOOKUP(U689,category2,2,FALSE)</f>
        <v>2</v>
      </c>
      <c r="W689" t="s">
        <v>45</v>
      </c>
      <c r="X689">
        <f>VLOOKUP(W689,subcat2,3,FALSE)</f>
        <v>11</v>
      </c>
      <c r="Y689" t="s">
        <v>2559</v>
      </c>
      <c r="Z689">
        <v>19.440000000000001</v>
      </c>
      <c r="AA689">
        <v>3</v>
      </c>
      <c r="AB689">
        <v>0</v>
      </c>
      <c r="AC689" s="4">
        <v>9.3312000000000008</v>
      </c>
    </row>
    <row r="690" spans="1:29" x14ac:dyDescent="0.25">
      <c r="A690" s="2">
        <v>689</v>
      </c>
      <c r="B690" t="s">
        <v>9343</v>
      </c>
      <c r="C690" s="3">
        <v>43094</v>
      </c>
      <c r="D690" s="3">
        <v>43098</v>
      </c>
      <c r="E690" t="s">
        <v>25</v>
      </c>
      <c r="F690">
        <f>VLOOKUP(E690,SHIPMODE,2,FALSE)</f>
        <v>2</v>
      </c>
      <c r="G690" t="s">
        <v>3522</v>
      </c>
      <c r="H690" t="s">
        <v>1045</v>
      </c>
      <c r="I690" t="s">
        <v>9</v>
      </c>
      <c r="J690">
        <f>VLOOKUP(I690,segmentID,2,FALSE)</f>
        <v>1</v>
      </c>
      <c r="K690" t="s">
        <v>3255</v>
      </c>
      <c r="L690">
        <f>VLOOKUP(K690,country2,2,FALSE)</f>
        <v>1</v>
      </c>
      <c r="M690" t="s">
        <v>138</v>
      </c>
      <c r="N690">
        <f>VLOOKUP(Orders!M690,city2,2,FALSE)</f>
        <v>21</v>
      </c>
      <c r="O690" t="s">
        <v>139</v>
      </c>
      <c r="P690">
        <f>VLOOKUP(O690,state2,2,FALSE)</f>
        <v>16</v>
      </c>
      <c r="Q690">
        <v>10035</v>
      </c>
      <c r="R690" t="s">
        <v>79</v>
      </c>
      <c r="S690">
        <f>VLOOKUP(R690,region2,2,FALSE)</f>
        <v>4</v>
      </c>
      <c r="T690" t="s">
        <v>4668</v>
      </c>
      <c r="U690" t="s">
        <v>13</v>
      </c>
      <c r="V690">
        <f>VLOOKUP(U690,category2,2,FALSE)</f>
        <v>1</v>
      </c>
      <c r="W690" t="s">
        <v>14</v>
      </c>
      <c r="X690">
        <f>VLOOKUP(W690,subcat2,3,FALSE)</f>
        <v>1</v>
      </c>
      <c r="Y690" t="s">
        <v>1681</v>
      </c>
      <c r="Z690">
        <v>191.98400000000001</v>
      </c>
      <c r="AA690">
        <v>2</v>
      </c>
      <c r="AB690">
        <v>0.2</v>
      </c>
      <c r="AC690" s="4">
        <v>4.7995999999999768</v>
      </c>
    </row>
    <row r="691" spans="1:29" x14ac:dyDescent="0.25">
      <c r="A691" s="2">
        <v>690</v>
      </c>
      <c r="B691" t="s">
        <v>5991</v>
      </c>
      <c r="C691" s="3">
        <v>41811</v>
      </c>
      <c r="D691" s="3">
        <v>41813</v>
      </c>
      <c r="E691" t="s">
        <v>7</v>
      </c>
      <c r="F691">
        <f>VLOOKUP(E691,SHIPMODE,2,FALSE)</f>
        <v>1</v>
      </c>
      <c r="G691" t="s">
        <v>3523</v>
      </c>
      <c r="H691" t="s">
        <v>1047</v>
      </c>
      <c r="I691" t="s">
        <v>9</v>
      </c>
      <c r="J691">
        <f>VLOOKUP(I691,segmentID,2,FALSE)</f>
        <v>1</v>
      </c>
      <c r="K691" t="s">
        <v>3255</v>
      </c>
      <c r="L691">
        <f>VLOOKUP(K691,country2,2,FALSE)</f>
        <v>1</v>
      </c>
      <c r="M691" t="s">
        <v>1048</v>
      </c>
      <c r="N691">
        <f>VLOOKUP(Orders!M691,city2,2,FALSE)</f>
        <v>142</v>
      </c>
      <c r="O691" t="s">
        <v>165</v>
      </c>
      <c r="P691">
        <f>VLOOKUP(O691,state2,2,FALSE)</f>
        <v>18</v>
      </c>
      <c r="Q691">
        <v>22980</v>
      </c>
      <c r="R691" t="s">
        <v>12</v>
      </c>
      <c r="S691">
        <f>VLOOKUP(R691,region2,2,FALSE)</f>
        <v>1</v>
      </c>
      <c r="T691" t="s">
        <v>4669</v>
      </c>
      <c r="U691" t="s">
        <v>13</v>
      </c>
      <c r="V691">
        <f>VLOOKUP(U691,category2,2,FALSE)</f>
        <v>1</v>
      </c>
      <c r="W691" t="s">
        <v>3228</v>
      </c>
      <c r="X691">
        <f>VLOOKUP(W691,subcat2,3,FALSE)</f>
        <v>6</v>
      </c>
      <c r="Y691" t="s">
        <v>1640</v>
      </c>
      <c r="Z691">
        <v>104.01</v>
      </c>
      <c r="AA691">
        <v>1</v>
      </c>
      <c r="AB691">
        <v>0</v>
      </c>
      <c r="AC691" s="4">
        <v>14.561400000000006</v>
      </c>
    </row>
    <row r="692" spans="1:29" x14ac:dyDescent="0.25">
      <c r="A692" s="2">
        <v>691</v>
      </c>
      <c r="B692" t="s">
        <v>5991</v>
      </c>
      <c r="C692" s="3">
        <v>41811</v>
      </c>
      <c r="D692" s="3">
        <v>41813</v>
      </c>
      <c r="E692" t="s">
        <v>7</v>
      </c>
      <c r="F692">
        <f>VLOOKUP(E692,SHIPMODE,2,FALSE)</f>
        <v>1</v>
      </c>
      <c r="G692" t="s">
        <v>3523</v>
      </c>
      <c r="H692" t="s">
        <v>1047</v>
      </c>
      <c r="I692" t="s">
        <v>9</v>
      </c>
      <c r="J692">
        <f>VLOOKUP(I692,segmentID,2,FALSE)</f>
        <v>1</v>
      </c>
      <c r="K692" t="s">
        <v>3255</v>
      </c>
      <c r="L692">
        <f>VLOOKUP(K692,country2,2,FALSE)</f>
        <v>1</v>
      </c>
      <c r="M692" t="s">
        <v>1048</v>
      </c>
      <c r="N692">
        <f>VLOOKUP(Orders!M692,city2,2,FALSE)</f>
        <v>142</v>
      </c>
      <c r="O692" t="s">
        <v>165</v>
      </c>
      <c r="P692">
        <f>VLOOKUP(O692,state2,2,FALSE)</f>
        <v>18</v>
      </c>
      <c r="Q692">
        <v>22980</v>
      </c>
      <c r="R692" t="s">
        <v>12</v>
      </c>
      <c r="S692">
        <f>VLOOKUP(R692,region2,2,FALSE)</f>
        <v>1</v>
      </c>
      <c r="T692" t="s">
        <v>4121</v>
      </c>
      <c r="U692" t="s">
        <v>35</v>
      </c>
      <c r="V692">
        <f>VLOOKUP(U692,category2,2,FALSE)</f>
        <v>3</v>
      </c>
      <c r="W692" t="s">
        <v>3230</v>
      </c>
      <c r="X692">
        <f>VLOOKUP(W692,subcat2,3,FALSE)</f>
        <v>8</v>
      </c>
      <c r="Y692" t="s">
        <v>2202</v>
      </c>
      <c r="Z692">
        <v>284.82</v>
      </c>
      <c r="AA692">
        <v>1</v>
      </c>
      <c r="AB692">
        <v>0</v>
      </c>
      <c r="AC692" s="4">
        <v>74.053200000000004</v>
      </c>
    </row>
    <row r="693" spans="1:29" x14ac:dyDescent="0.25">
      <c r="A693" s="2">
        <v>692</v>
      </c>
      <c r="B693" t="s">
        <v>5991</v>
      </c>
      <c r="C693" s="3">
        <v>41811</v>
      </c>
      <c r="D693" s="3">
        <v>41813</v>
      </c>
      <c r="E693" t="s">
        <v>7</v>
      </c>
      <c r="F693">
        <f>VLOOKUP(E693,SHIPMODE,2,FALSE)</f>
        <v>1</v>
      </c>
      <c r="G693" t="s">
        <v>3523</v>
      </c>
      <c r="H693" t="s">
        <v>1047</v>
      </c>
      <c r="I693" t="s">
        <v>9</v>
      </c>
      <c r="J693">
        <f>VLOOKUP(I693,segmentID,2,FALSE)</f>
        <v>1</v>
      </c>
      <c r="K693" t="s">
        <v>3255</v>
      </c>
      <c r="L693">
        <f>VLOOKUP(K693,country2,2,FALSE)</f>
        <v>1</v>
      </c>
      <c r="M693" t="s">
        <v>1048</v>
      </c>
      <c r="N693">
        <f>VLOOKUP(Orders!M693,city2,2,FALSE)</f>
        <v>142</v>
      </c>
      <c r="O693" t="s">
        <v>165</v>
      </c>
      <c r="P693">
        <f>VLOOKUP(O693,state2,2,FALSE)</f>
        <v>18</v>
      </c>
      <c r="Q693">
        <v>22980</v>
      </c>
      <c r="R693" t="s">
        <v>12</v>
      </c>
      <c r="S693">
        <f>VLOOKUP(R693,region2,2,FALSE)</f>
        <v>1</v>
      </c>
      <c r="T693" t="s">
        <v>4670</v>
      </c>
      <c r="U693" t="s">
        <v>22</v>
      </c>
      <c r="V693">
        <f>VLOOKUP(U693,category2,2,FALSE)</f>
        <v>2</v>
      </c>
      <c r="W693" t="s">
        <v>3227</v>
      </c>
      <c r="X693">
        <f>VLOOKUP(W693,subcat2,3,FALSE)</f>
        <v>5</v>
      </c>
      <c r="Y693" t="s">
        <v>1470</v>
      </c>
      <c r="Z693">
        <v>36.839999999999996</v>
      </c>
      <c r="AA693">
        <v>3</v>
      </c>
      <c r="AB693">
        <v>0</v>
      </c>
      <c r="AC693" s="4">
        <v>10.315199999999999</v>
      </c>
    </row>
    <row r="694" spans="1:29" x14ac:dyDescent="0.25">
      <c r="A694" s="2">
        <v>693</v>
      </c>
      <c r="B694" t="s">
        <v>6959</v>
      </c>
      <c r="C694" s="3">
        <v>42091</v>
      </c>
      <c r="D694" s="3">
        <v>42096</v>
      </c>
      <c r="E694" t="s">
        <v>25</v>
      </c>
      <c r="F694">
        <f>VLOOKUP(E694,SHIPMODE,2,FALSE)</f>
        <v>2</v>
      </c>
      <c r="G694" t="s">
        <v>3524</v>
      </c>
      <c r="H694" t="s">
        <v>1052</v>
      </c>
      <c r="I694" t="s">
        <v>9</v>
      </c>
      <c r="J694">
        <f>VLOOKUP(I694,segmentID,2,FALSE)</f>
        <v>1</v>
      </c>
      <c r="K694" t="s">
        <v>3255</v>
      </c>
      <c r="L694">
        <f>VLOOKUP(K694,country2,2,FALSE)</f>
        <v>1</v>
      </c>
      <c r="M694" t="s">
        <v>19</v>
      </c>
      <c r="N694">
        <f>VLOOKUP(Orders!M694,city2,2,FALSE)</f>
        <v>2</v>
      </c>
      <c r="O694" t="s">
        <v>20</v>
      </c>
      <c r="P694">
        <f>VLOOKUP(O694,state2,2,FALSE)</f>
        <v>2</v>
      </c>
      <c r="Q694">
        <v>90036</v>
      </c>
      <c r="R694" t="s">
        <v>21</v>
      </c>
      <c r="S694">
        <f>VLOOKUP(R694,region2,2,FALSE)</f>
        <v>2</v>
      </c>
      <c r="T694" t="s">
        <v>4671</v>
      </c>
      <c r="U694" t="s">
        <v>35</v>
      </c>
      <c r="V694">
        <f>VLOOKUP(U694,category2,2,FALSE)</f>
        <v>3</v>
      </c>
      <c r="W694" t="s">
        <v>3232</v>
      </c>
      <c r="X694">
        <f>VLOOKUP(W694,subcat2,3,FALSE)</f>
        <v>12</v>
      </c>
      <c r="Y694" t="s">
        <v>2450</v>
      </c>
      <c r="Z694">
        <v>166.24</v>
      </c>
      <c r="AA694">
        <v>1</v>
      </c>
      <c r="AB694">
        <v>0</v>
      </c>
      <c r="AC694" s="4">
        <v>24.936000000000007</v>
      </c>
    </row>
    <row r="695" spans="1:29" x14ac:dyDescent="0.25">
      <c r="A695" s="2">
        <v>694</v>
      </c>
      <c r="B695" t="s">
        <v>6959</v>
      </c>
      <c r="C695" s="3">
        <v>42091</v>
      </c>
      <c r="D695" s="3">
        <v>42096</v>
      </c>
      <c r="E695" t="s">
        <v>25</v>
      </c>
      <c r="F695">
        <f>VLOOKUP(E695,SHIPMODE,2,FALSE)</f>
        <v>2</v>
      </c>
      <c r="G695" t="s">
        <v>3524</v>
      </c>
      <c r="H695" t="s">
        <v>1052</v>
      </c>
      <c r="I695" t="s">
        <v>9</v>
      </c>
      <c r="J695">
        <f>VLOOKUP(I695,segmentID,2,FALSE)</f>
        <v>1</v>
      </c>
      <c r="K695" t="s">
        <v>3255</v>
      </c>
      <c r="L695">
        <f>VLOOKUP(K695,country2,2,FALSE)</f>
        <v>1</v>
      </c>
      <c r="M695" t="s">
        <v>19</v>
      </c>
      <c r="N695">
        <f>VLOOKUP(Orders!M695,city2,2,FALSE)</f>
        <v>2</v>
      </c>
      <c r="O695" t="s">
        <v>20</v>
      </c>
      <c r="P695">
        <f>VLOOKUP(O695,state2,2,FALSE)</f>
        <v>2</v>
      </c>
      <c r="Q695">
        <v>90036</v>
      </c>
      <c r="R695" t="s">
        <v>21</v>
      </c>
      <c r="S695">
        <f>VLOOKUP(R695,region2,2,FALSE)</f>
        <v>2</v>
      </c>
      <c r="T695" t="s">
        <v>4672</v>
      </c>
      <c r="U695" t="s">
        <v>22</v>
      </c>
      <c r="V695">
        <f>VLOOKUP(U695,category2,2,FALSE)</f>
        <v>2</v>
      </c>
      <c r="W695" t="s">
        <v>45</v>
      </c>
      <c r="X695">
        <f>VLOOKUP(W695,subcat2,3,FALSE)</f>
        <v>11</v>
      </c>
      <c r="Y695" t="s">
        <v>704</v>
      </c>
      <c r="Z695">
        <v>33.4</v>
      </c>
      <c r="AA695">
        <v>5</v>
      </c>
      <c r="AB695">
        <v>0</v>
      </c>
      <c r="AC695" s="4">
        <v>16.032</v>
      </c>
    </row>
    <row r="696" spans="1:29" x14ac:dyDescent="0.25">
      <c r="A696" s="2">
        <v>695</v>
      </c>
      <c r="B696" t="s">
        <v>6960</v>
      </c>
      <c r="C696" s="3">
        <v>42138</v>
      </c>
      <c r="D696" s="3">
        <v>42141</v>
      </c>
      <c r="E696" t="s">
        <v>97</v>
      </c>
      <c r="F696">
        <f>VLOOKUP(E696,SHIPMODE,2,FALSE)</f>
        <v>3</v>
      </c>
      <c r="G696" t="s">
        <v>3525</v>
      </c>
      <c r="H696" t="s">
        <v>1055</v>
      </c>
      <c r="I696" t="s">
        <v>52</v>
      </c>
      <c r="J696">
        <f>VLOOKUP(I696,segmentID,2,FALSE)</f>
        <v>3</v>
      </c>
      <c r="K696" t="s">
        <v>3255</v>
      </c>
      <c r="L696">
        <f>VLOOKUP(K696,country2,2,FALSE)</f>
        <v>1</v>
      </c>
      <c r="M696" t="s">
        <v>1056</v>
      </c>
      <c r="N696">
        <f>VLOOKUP(Orders!M696,city2,2,FALSE)</f>
        <v>143</v>
      </c>
      <c r="O696" t="s">
        <v>78</v>
      </c>
      <c r="P696">
        <f>VLOOKUP(O696,state2,2,FALSE)</f>
        <v>10</v>
      </c>
      <c r="Q696">
        <v>19013</v>
      </c>
      <c r="R696" t="s">
        <v>79</v>
      </c>
      <c r="S696">
        <f>VLOOKUP(R696,region2,2,FALSE)</f>
        <v>4</v>
      </c>
      <c r="T696" t="s">
        <v>4396</v>
      </c>
      <c r="U696" t="s">
        <v>22</v>
      </c>
      <c r="V696">
        <f>VLOOKUP(U696,category2,2,FALSE)</f>
        <v>2</v>
      </c>
      <c r="W696" t="s">
        <v>3229</v>
      </c>
      <c r="X696">
        <f>VLOOKUP(W696,subcat2,3,FALSE)</f>
        <v>7</v>
      </c>
      <c r="Y696" t="s">
        <v>2163</v>
      </c>
      <c r="Z696">
        <v>198.27200000000002</v>
      </c>
      <c r="AA696">
        <v>8</v>
      </c>
      <c r="AB696">
        <v>0.2</v>
      </c>
      <c r="AC696" s="4">
        <v>17.34879999999999</v>
      </c>
    </row>
    <row r="697" spans="1:29" x14ac:dyDescent="0.25">
      <c r="A697" s="2">
        <v>696</v>
      </c>
      <c r="B697" t="s">
        <v>6960</v>
      </c>
      <c r="C697" s="3">
        <v>42138</v>
      </c>
      <c r="D697" s="3">
        <v>42141</v>
      </c>
      <c r="E697" t="s">
        <v>97</v>
      </c>
      <c r="F697">
        <f>VLOOKUP(E697,SHIPMODE,2,FALSE)</f>
        <v>3</v>
      </c>
      <c r="G697" t="s">
        <v>3525</v>
      </c>
      <c r="H697" t="s">
        <v>1055</v>
      </c>
      <c r="I697" t="s">
        <v>52</v>
      </c>
      <c r="J697">
        <f>VLOOKUP(I697,segmentID,2,FALSE)</f>
        <v>3</v>
      </c>
      <c r="K697" t="s">
        <v>3255</v>
      </c>
      <c r="L697">
        <f>VLOOKUP(K697,country2,2,FALSE)</f>
        <v>1</v>
      </c>
      <c r="M697" t="s">
        <v>1056</v>
      </c>
      <c r="N697">
        <f>VLOOKUP(Orders!M697,city2,2,FALSE)</f>
        <v>143</v>
      </c>
      <c r="O697" t="s">
        <v>78</v>
      </c>
      <c r="P697">
        <f>VLOOKUP(O697,state2,2,FALSE)</f>
        <v>10</v>
      </c>
      <c r="Q697">
        <v>19013</v>
      </c>
      <c r="R697" t="s">
        <v>79</v>
      </c>
      <c r="S697">
        <f>VLOOKUP(R697,region2,2,FALSE)</f>
        <v>4</v>
      </c>
      <c r="T697" t="s">
        <v>4673</v>
      </c>
      <c r="U697" t="s">
        <v>22</v>
      </c>
      <c r="V697">
        <f>VLOOKUP(U697,category2,2,FALSE)</f>
        <v>2</v>
      </c>
      <c r="W697" t="s">
        <v>23</v>
      </c>
      <c r="X697">
        <f>VLOOKUP(W697,subcat2,3,FALSE)</f>
        <v>3</v>
      </c>
      <c r="Y697" t="s">
        <v>2850</v>
      </c>
      <c r="Z697">
        <v>47.360000000000007</v>
      </c>
      <c r="AA697">
        <v>4</v>
      </c>
      <c r="AB697">
        <v>0.2</v>
      </c>
      <c r="AC697" s="4">
        <v>17.759999999999998</v>
      </c>
    </row>
    <row r="698" spans="1:29" x14ac:dyDescent="0.25">
      <c r="A698" s="2">
        <v>697</v>
      </c>
      <c r="B698" t="s">
        <v>6960</v>
      </c>
      <c r="C698" s="3">
        <v>42138</v>
      </c>
      <c r="D698" s="3">
        <v>42141</v>
      </c>
      <c r="E698" t="s">
        <v>97</v>
      </c>
      <c r="F698">
        <f>VLOOKUP(E698,SHIPMODE,2,FALSE)</f>
        <v>3</v>
      </c>
      <c r="G698" t="s">
        <v>3525</v>
      </c>
      <c r="H698" t="s">
        <v>1055</v>
      </c>
      <c r="I698" t="s">
        <v>52</v>
      </c>
      <c r="J698">
        <f>VLOOKUP(I698,segmentID,2,FALSE)</f>
        <v>3</v>
      </c>
      <c r="K698" t="s">
        <v>3255</v>
      </c>
      <c r="L698">
        <f>VLOOKUP(K698,country2,2,FALSE)</f>
        <v>1</v>
      </c>
      <c r="M698" t="s">
        <v>1056</v>
      </c>
      <c r="N698">
        <f>VLOOKUP(Orders!M698,city2,2,FALSE)</f>
        <v>143</v>
      </c>
      <c r="O698" t="s">
        <v>78</v>
      </c>
      <c r="P698">
        <f>VLOOKUP(O698,state2,2,FALSE)</f>
        <v>10</v>
      </c>
      <c r="Q698">
        <v>19013</v>
      </c>
      <c r="R698" t="s">
        <v>79</v>
      </c>
      <c r="S698">
        <f>VLOOKUP(R698,region2,2,FALSE)</f>
        <v>4</v>
      </c>
      <c r="T698" t="s">
        <v>4191</v>
      </c>
      <c r="U698" t="s">
        <v>22</v>
      </c>
      <c r="V698">
        <f>VLOOKUP(U698,category2,2,FALSE)</f>
        <v>2</v>
      </c>
      <c r="W698" t="s">
        <v>103</v>
      </c>
      <c r="X698">
        <f>VLOOKUP(W698,subcat2,3,FALSE)</f>
        <v>13</v>
      </c>
      <c r="Y698" t="s">
        <v>2410</v>
      </c>
      <c r="Z698">
        <v>200.98400000000004</v>
      </c>
      <c r="AA698">
        <v>7</v>
      </c>
      <c r="AB698">
        <v>0.2</v>
      </c>
      <c r="AC698" s="4">
        <v>62.807499999999976</v>
      </c>
    </row>
    <row r="699" spans="1:29" x14ac:dyDescent="0.25">
      <c r="A699" s="2">
        <v>698</v>
      </c>
      <c r="B699" t="s">
        <v>6960</v>
      </c>
      <c r="C699" s="3">
        <v>42138</v>
      </c>
      <c r="D699" s="3">
        <v>42141</v>
      </c>
      <c r="E699" t="s">
        <v>97</v>
      </c>
      <c r="F699">
        <f>VLOOKUP(E699,SHIPMODE,2,FALSE)</f>
        <v>3</v>
      </c>
      <c r="G699" t="s">
        <v>3525</v>
      </c>
      <c r="H699" t="s">
        <v>1055</v>
      </c>
      <c r="I699" t="s">
        <v>52</v>
      </c>
      <c r="J699">
        <f>VLOOKUP(I699,segmentID,2,FALSE)</f>
        <v>3</v>
      </c>
      <c r="K699" t="s">
        <v>3255</v>
      </c>
      <c r="L699">
        <f>VLOOKUP(K699,country2,2,FALSE)</f>
        <v>1</v>
      </c>
      <c r="M699" t="s">
        <v>1056</v>
      </c>
      <c r="N699">
        <f>VLOOKUP(Orders!M699,city2,2,FALSE)</f>
        <v>143</v>
      </c>
      <c r="O699" t="s">
        <v>78</v>
      </c>
      <c r="P699">
        <f>VLOOKUP(O699,state2,2,FALSE)</f>
        <v>10</v>
      </c>
      <c r="Q699">
        <v>19013</v>
      </c>
      <c r="R699" t="s">
        <v>79</v>
      </c>
      <c r="S699">
        <f>VLOOKUP(R699,region2,2,FALSE)</f>
        <v>4</v>
      </c>
      <c r="T699" t="s">
        <v>4674</v>
      </c>
      <c r="U699" t="s">
        <v>22</v>
      </c>
      <c r="V699">
        <f>VLOOKUP(U699,category2,2,FALSE)</f>
        <v>2</v>
      </c>
      <c r="W699" t="s">
        <v>23</v>
      </c>
      <c r="X699">
        <f>VLOOKUP(W699,subcat2,3,FALSE)</f>
        <v>3</v>
      </c>
      <c r="Y699" t="s">
        <v>1166</v>
      </c>
      <c r="Z699">
        <v>97.696000000000012</v>
      </c>
      <c r="AA699">
        <v>4</v>
      </c>
      <c r="AB699">
        <v>0.2</v>
      </c>
      <c r="AC699" s="4">
        <v>31.751200000000001</v>
      </c>
    </row>
    <row r="700" spans="1:29" x14ac:dyDescent="0.25">
      <c r="A700" s="2">
        <v>699</v>
      </c>
      <c r="B700" t="s">
        <v>6960</v>
      </c>
      <c r="C700" s="3">
        <v>42138</v>
      </c>
      <c r="D700" s="3">
        <v>42141</v>
      </c>
      <c r="E700" t="s">
        <v>97</v>
      </c>
      <c r="F700">
        <f>VLOOKUP(E700,SHIPMODE,2,FALSE)</f>
        <v>3</v>
      </c>
      <c r="G700" t="s">
        <v>3525</v>
      </c>
      <c r="H700" t="s">
        <v>1055</v>
      </c>
      <c r="I700" t="s">
        <v>52</v>
      </c>
      <c r="J700">
        <f>VLOOKUP(I700,segmentID,2,FALSE)</f>
        <v>3</v>
      </c>
      <c r="K700" t="s">
        <v>3255</v>
      </c>
      <c r="L700">
        <f>VLOOKUP(K700,country2,2,FALSE)</f>
        <v>1</v>
      </c>
      <c r="M700" t="s">
        <v>1056</v>
      </c>
      <c r="N700">
        <f>VLOOKUP(Orders!M700,city2,2,FALSE)</f>
        <v>143</v>
      </c>
      <c r="O700" t="s">
        <v>78</v>
      </c>
      <c r="P700">
        <f>VLOOKUP(O700,state2,2,FALSE)</f>
        <v>10</v>
      </c>
      <c r="Q700">
        <v>19013</v>
      </c>
      <c r="R700" t="s">
        <v>79</v>
      </c>
      <c r="S700">
        <f>VLOOKUP(R700,region2,2,FALSE)</f>
        <v>4</v>
      </c>
      <c r="T700" t="s">
        <v>4675</v>
      </c>
      <c r="U700" t="s">
        <v>22</v>
      </c>
      <c r="V700">
        <f>VLOOKUP(U700,category2,2,FALSE)</f>
        <v>2</v>
      </c>
      <c r="W700" t="s">
        <v>3229</v>
      </c>
      <c r="X700">
        <f>VLOOKUP(W700,subcat2,3,FALSE)</f>
        <v>7</v>
      </c>
      <c r="Y700" t="s">
        <v>2707</v>
      </c>
      <c r="Z700">
        <v>2.6960000000000002</v>
      </c>
      <c r="AA700">
        <v>1</v>
      </c>
      <c r="AB700">
        <v>0.2</v>
      </c>
      <c r="AC700" s="4">
        <v>0.8088000000000003</v>
      </c>
    </row>
    <row r="701" spans="1:29" x14ac:dyDescent="0.25">
      <c r="A701" s="2">
        <v>700</v>
      </c>
      <c r="B701" t="s">
        <v>6960</v>
      </c>
      <c r="C701" s="3">
        <v>42138</v>
      </c>
      <c r="D701" s="3">
        <v>42141</v>
      </c>
      <c r="E701" t="s">
        <v>97</v>
      </c>
      <c r="F701">
        <f>VLOOKUP(E701,SHIPMODE,2,FALSE)</f>
        <v>3</v>
      </c>
      <c r="G701" t="s">
        <v>3525</v>
      </c>
      <c r="H701" t="s">
        <v>1055</v>
      </c>
      <c r="I701" t="s">
        <v>52</v>
      </c>
      <c r="J701">
        <f>VLOOKUP(I701,segmentID,2,FALSE)</f>
        <v>3</v>
      </c>
      <c r="K701" t="s">
        <v>3255</v>
      </c>
      <c r="L701">
        <f>VLOOKUP(K701,country2,2,FALSE)</f>
        <v>1</v>
      </c>
      <c r="M701" t="s">
        <v>1056</v>
      </c>
      <c r="N701">
        <f>VLOOKUP(Orders!M701,city2,2,FALSE)</f>
        <v>143</v>
      </c>
      <c r="O701" t="s">
        <v>78</v>
      </c>
      <c r="P701">
        <f>VLOOKUP(O701,state2,2,FALSE)</f>
        <v>10</v>
      </c>
      <c r="Q701">
        <v>19013</v>
      </c>
      <c r="R701" t="s">
        <v>79</v>
      </c>
      <c r="S701">
        <f>VLOOKUP(R701,region2,2,FALSE)</f>
        <v>4</v>
      </c>
      <c r="T701" t="s">
        <v>4676</v>
      </c>
      <c r="U701" t="s">
        <v>22</v>
      </c>
      <c r="V701">
        <f>VLOOKUP(U701,category2,2,FALSE)</f>
        <v>2</v>
      </c>
      <c r="W701" t="s">
        <v>3231</v>
      </c>
      <c r="X701">
        <f>VLOOKUP(W701,subcat2,3,FALSE)</f>
        <v>9</v>
      </c>
      <c r="Y701" t="s">
        <v>2421</v>
      </c>
      <c r="Z701">
        <v>18.588000000000005</v>
      </c>
      <c r="AA701">
        <v>2</v>
      </c>
      <c r="AB701">
        <v>0.7</v>
      </c>
      <c r="AC701" s="4">
        <v>-13.6312</v>
      </c>
    </row>
    <row r="702" spans="1:29" x14ac:dyDescent="0.25">
      <c r="A702" s="2">
        <v>701</v>
      </c>
      <c r="B702" t="s">
        <v>6960</v>
      </c>
      <c r="C702" s="3">
        <v>42138</v>
      </c>
      <c r="D702" s="3">
        <v>42141</v>
      </c>
      <c r="E702" t="s">
        <v>97</v>
      </c>
      <c r="F702">
        <f>VLOOKUP(E702,SHIPMODE,2,FALSE)</f>
        <v>3</v>
      </c>
      <c r="G702" t="s">
        <v>3525</v>
      </c>
      <c r="H702" t="s">
        <v>1055</v>
      </c>
      <c r="I702" t="s">
        <v>52</v>
      </c>
      <c r="J702">
        <f>VLOOKUP(I702,segmentID,2,FALSE)</f>
        <v>3</v>
      </c>
      <c r="K702" t="s">
        <v>3255</v>
      </c>
      <c r="L702">
        <f>VLOOKUP(K702,country2,2,FALSE)</f>
        <v>1</v>
      </c>
      <c r="M702" t="s">
        <v>1056</v>
      </c>
      <c r="N702">
        <f>VLOOKUP(Orders!M702,city2,2,FALSE)</f>
        <v>143</v>
      </c>
      <c r="O702" t="s">
        <v>78</v>
      </c>
      <c r="P702">
        <f>VLOOKUP(O702,state2,2,FALSE)</f>
        <v>10</v>
      </c>
      <c r="Q702">
        <v>19013</v>
      </c>
      <c r="R702" t="s">
        <v>79</v>
      </c>
      <c r="S702">
        <f>VLOOKUP(R702,region2,2,FALSE)</f>
        <v>4</v>
      </c>
      <c r="T702" t="s">
        <v>4410</v>
      </c>
      <c r="U702" t="s">
        <v>22</v>
      </c>
      <c r="V702">
        <f>VLOOKUP(U702,category2,2,FALSE)</f>
        <v>2</v>
      </c>
      <c r="W702" t="s">
        <v>3231</v>
      </c>
      <c r="X702">
        <f>VLOOKUP(W702,subcat2,3,FALSE)</f>
        <v>9</v>
      </c>
      <c r="Y702" t="s">
        <v>2194</v>
      </c>
      <c r="Z702">
        <v>4.8960000000000008</v>
      </c>
      <c r="AA702">
        <v>3</v>
      </c>
      <c r="AB702">
        <v>0.7</v>
      </c>
      <c r="AC702" s="4">
        <v>-3.4271999999999991</v>
      </c>
    </row>
    <row r="703" spans="1:29" x14ac:dyDescent="0.25">
      <c r="A703" s="2">
        <v>702</v>
      </c>
      <c r="B703" t="s">
        <v>9344</v>
      </c>
      <c r="C703" s="3">
        <v>42980</v>
      </c>
      <c r="D703" s="3">
        <v>42986</v>
      </c>
      <c r="E703" t="s">
        <v>25</v>
      </c>
      <c r="F703">
        <f>VLOOKUP(E703,SHIPMODE,2,FALSE)</f>
        <v>2</v>
      </c>
      <c r="G703" t="s">
        <v>3369</v>
      </c>
      <c r="H703" t="s">
        <v>479</v>
      </c>
      <c r="I703" t="s">
        <v>18</v>
      </c>
      <c r="J703">
        <f>VLOOKUP(I703,segmentID,2,FALSE)</f>
        <v>2</v>
      </c>
      <c r="K703" t="s">
        <v>3255</v>
      </c>
      <c r="L703">
        <f>VLOOKUP(K703,country2,2,FALSE)</f>
        <v>1</v>
      </c>
      <c r="M703" t="s">
        <v>1023</v>
      </c>
      <c r="N703">
        <f>VLOOKUP(Orders!M703,city2,2,FALSE)</f>
        <v>139</v>
      </c>
      <c r="O703" t="s">
        <v>249</v>
      </c>
      <c r="P703">
        <f>VLOOKUP(O703,state2,2,FALSE)</f>
        <v>25</v>
      </c>
      <c r="Q703">
        <v>44105</v>
      </c>
      <c r="R703" t="s">
        <v>79</v>
      </c>
      <c r="S703">
        <f>VLOOKUP(R703,region2,2,FALSE)</f>
        <v>4</v>
      </c>
      <c r="T703" t="s">
        <v>4299</v>
      </c>
      <c r="U703" t="s">
        <v>13</v>
      </c>
      <c r="V703">
        <f>VLOOKUP(U703,category2,2,FALSE)</f>
        <v>1</v>
      </c>
      <c r="W703" t="s">
        <v>3228</v>
      </c>
      <c r="X703">
        <f>VLOOKUP(W703,subcat2,3,FALSE)</f>
        <v>6</v>
      </c>
      <c r="Y703" t="s">
        <v>2520</v>
      </c>
      <c r="Z703">
        <v>15.072000000000003</v>
      </c>
      <c r="AA703">
        <v>3</v>
      </c>
      <c r="AB703">
        <v>0.2</v>
      </c>
      <c r="AC703" s="4">
        <v>4.1448</v>
      </c>
    </row>
    <row r="704" spans="1:29" x14ac:dyDescent="0.25">
      <c r="A704" s="2">
        <v>703</v>
      </c>
      <c r="B704" t="s">
        <v>8030</v>
      </c>
      <c r="C704" s="3">
        <v>42678</v>
      </c>
      <c r="D704" s="3">
        <v>42682</v>
      </c>
      <c r="E704" t="s">
        <v>7</v>
      </c>
      <c r="F704">
        <f>VLOOKUP(E704,SHIPMODE,2,FALSE)</f>
        <v>1</v>
      </c>
      <c r="G704" t="s">
        <v>3410</v>
      </c>
      <c r="H704" t="s">
        <v>649</v>
      </c>
      <c r="I704" t="s">
        <v>18</v>
      </c>
      <c r="J704">
        <f>VLOOKUP(I704,segmentID,2,FALSE)</f>
        <v>2</v>
      </c>
      <c r="K704" t="s">
        <v>3255</v>
      </c>
      <c r="L704">
        <f>VLOOKUP(K704,country2,2,FALSE)</f>
        <v>1</v>
      </c>
      <c r="M704" t="s">
        <v>48</v>
      </c>
      <c r="N704">
        <f>VLOOKUP(Orders!M704,city2,2,FALSE)</f>
        <v>5</v>
      </c>
      <c r="O704" t="s">
        <v>49</v>
      </c>
      <c r="P704">
        <f>VLOOKUP(O704,state2,2,FALSE)</f>
        <v>5</v>
      </c>
      <c r="Q704">
        <v>98103</v>
      </c>
      <c r="R704" t="s">
        <v>21</v>
      </c>
      <c r="S704">
        <f>VLOOKUP(R704,region2,2,FALSE)</f>
        <v>2</v>
      </c>
      <c r="T704" t="s">
        <v>4677</v>
      </c>
      <c r="U704" t="s">
        <v>13</v>
      </c>
      <c r="V704">
        <f>VLOOKUP(U704,category2,2,FALSE)</f>
        <v>1</v>
      </c>
      <c r="W704" t="s">
        <v>3228</v>
      </c>
      <c r="X704">
        <f>VLOOKUP(W704,subcat2,3,FALSE)</f>
        <v>6</v>
      </c>
      <c r="Y704" t="s">
        <v>2514</v>
      </c>
      <c r="Z704">
        <v>209.88</v>
      </c>
      <c r="AA704">
        <v>3</v>
      </c>
      <c r="AB704">
        <v>0</v>
      </c>
      <c r="AC704" s="4">
        <v>35.679599999999979</v>
      </c>
    </row>
    <row r="705" spans="1:29" x14ac:dyDescent="0.25">
      <c r="A705" s="2">
        <v>704</v>
      </c>
      <c r="B705" t="s">
        <v>6961</v>
      </c>
      <c r="C705" s="3">
        <v>42103</v>
      </c>
      <c r="D705" s="3">
        <v>42108</v>
      </c>
      <c r="E705" t="s">
        <v>25</v>
      </c>
      <c r="F705">
        <f>VLOOKUP(E705,SHIPMODE,2,FALSE)</f>
        <v>2</v>
      </c>
      <c r="G705" t="s">
        <v>3526</v>
      </c>
      <c r="H705" t="s">
        <v>1061</v>
      </c>
      <c r="I705" t="s">
        <v>9</v>
      </c>
      <c r="J705">
        <f>VLOOKUP(I705,segmentID,2,FALSE)</f>
        <v>1</v>
      </c>
      <c r="K705" t="s">
        <v>3255</v>
      </c>
      <c r="L705">
        <f>VLOOKUP(K705,country2,2,FALSE)</f>
        <v>1</v>
      </c>
      <c r="M705" t="s">
        <v>571</v>
      </c>
      <c r="N705">
        <f>VLOOKUP(Orders!M705,city2,2,FALSE)</f>
        <v>86</v>
      </c>
      <c r="O705" t="s">
        <v>20</v>
      </c>
      <c r="P705">
        <f>VLOOKUP(O705,state2,2,FALSE)</f>
        <v>2</v>
      </c>
      <c r="Q705">
        <v>90805</v>
      </c>
      <c r="R705" t="s">
        <v>21</v>
      </c>
      <c r="S705">
        <f>VLOOKUP(R705,region2,2,FALSE)</f>
        <v>2</v>
      </c>
      <c r="T705" t="s">
        <v>4678</v>
      </c>
      <c r="U705" t="s">
        <v>13</v>
      </c>
      <c r="V705">
        <f>VLOOKUP(U705,category2,2,FALSE)</f>
        <v>1</v>
      </c>
      <c r="W705" t="s">
        <v>29</v>
      </c>
      <c r="X705">
        <f>VLOOKUP(W705,subcat2,3,FALSE)</f>
        <v>4</v>
      </c>
      <c r="Y705" t="s">
        <v>2543</v>
      </c>
      <c r="Z705">
        <v>369.91200000000003</v>
      </c>
      <c r="AA705">
        <v>3</v>
      </c>
      <c r="AB705">
        <v>0.2</v>
      </c>
      <c r="AC705" s="4">
        <v>-13.871700000000047</v>
      </c>
    </row>
    <row r="706" spans="1:29" x14ac:dyDescent="0.25">
      <c r="A706" s="2">
        <v>705</v>
      </c>
      <c r="B706" t="s">
        <v>5992</v>
      </c>
      <c r="C706" s="3">
        <v>41894</v>
      </c>
      <c r="D706" s="3">
        <v>41899</v>
      </c>
      <c r="E706" t="s">
        <v>25</v>
      </c>
      <c r="F706">
        <f>VLOOKUP(E706,SHIPMODE,2,FALSE)</f>
        <v>2</v>
      </c>
      <c r="G706" t="s">
        <v>3527</v>
      </c>
      <c r="H706" t="s">
        <v>1063</v>
      </c>
      <c r="I706" t="s">
        <v>18</v>
      </c>
      <c r="J706">
        <f>VLOOKUP(I706,segmentID,2,FALSE)</f>
        <v>2</v>
      </c>
      <c r="K706" t="s">
        <v>3255</v>
      </c>
      <c r="L706">
        <f>VLOOKUP(K706,country2,2,FALSE)</f>
        <v>1</v>
      </c>
      <c r="M706" t="s">
        <v>1064</v>
      </c>
      <c r="N706">
        <f>VLOOKUP(Orders!M706,city2,2,FALSE)</f>
        <v>144</v>
      </c>
      <c r="O706" t="s">
        <v>44</v>
      </c>
      <c r="P706">
        <f>VLOOKUP(O706,state2,2,FALSE)</f>
        <v>4</v>
      </c>
      <c r="Q706">
        <v>27511</v>
      </c>
      <c r="R706" t="s">
        <v>12</v>
      </c>
      <c r="S706">
        <f>VLOOKUP(R706,region2,2,FALSE)</f>
        <v>1</v>
      </c>
      <c r="T706" t="s">
        <v>4679</v>
      </c>
      <c r="U706" t="s">
        <v>22</v>
      </c>
      <c r="V706">
        <f>VLOOKUP(U706,category2,2,FALSE)</f>
        <v>2</v>
      </c>
      <c r="W706" t="s">
        <v>45</v>
      </c>
      <c r="X706">
        <f>VLOOKUP(W706,subcat2,3,FALSE)</f>
        <v>11</v>
      </c>
      <c r="Y706" t="s">
        <v>1924</v>
      </c>
      <c r="Z706">
        <v>10.368000000000002</v>
      </c>
      <c r="AA706">
        <v>2</v>
      </c>
      <c r="AB706">
        <v>0.2</v>
      </c>
      <c r="AC706" s="4">
        <v>3.6288</v>
      </c>
    </row>
    <row r="707" spans="1:29" x14ac:dyDescent="0.25">
      <c r="A707" s="2">
        <v>706</v>
      </c>
      <c r="B707" t="s">
        <v>5992</v>
      </c>
      <c r="C707" s="3">
        <v>41894</v>
      </c>
      <c r="D707" s="3">
        <v>41899</v>
      </c>
      <c r="E707" t="s">
        <v>25</v>
      </c>
      <c r="F707">
        <f>VLOOKUP(E707,SHIPMODE,2,FALSE)</f>
        <v>2</v>
      </c>
      <c r="G707" t="s">
        <v>3527</v>
      </c>
      <c r="H707" t="s">
        <v>1063</v>
      </c>
      <c r="I707" t="s">
        <v>18</v>
      </c>
      <c r="J707">
        <f>VLOOKUP(I707,segmentID,2,FALSE)</f>
        <v>2</v>
      </c>
      <c r="K707" t="s">
        <v>3255</v>
      </c>
      <c r="L707">
        <f>VLOOKUP(K707,country2,2,FALSE)</f>
        <v>1</v>
      </c>
      <c r="M707" t="s">
        <v>1064</v>
      </c>
      <c r="N707">
        <f>VLOOKUP(Orders!M707,city2,2,FALSE)</f>
        <v>144</v>
      </c>
      <c r="O707" t="s">
        <v>44</v>
      </c>
      <c r="P707">
        <f>VLOOKUP(O707,state2,2,FALSE)</f>
        <v>4</v>
      </c>
      <c r="Q707">
        <v>27511</v>
      </c>
      <c r="R707" t="s">
        <v>12</v>
      </c>
      <c r="S707">
        <f>VLOOKUP(R707,region2,2,FALSE)</f>
        <v>1</v>
      </c>
      <c r="T707" t="s">
        <v>4680</v>
      </c>
      <c r="U707" t="s">
        <v>22</v>
      </c>
      <c r="V707">
        <f>VLOOKUP(U707,category2,2,FALSE)</f>
        <v>2</v>
      </c>
      <c r="W707" t="s">
        <v>38</v>
      </c>
      <c r="X707">
        <f>VLOOKUP(W707,subcat2,3,FALSE)</f>
        <v>10</v>
      </c>
      <c r="Y707" t="s">
        <v>219</v>
      </c>
      <c r="Z707">
        <v>166.84</v>
      </c>
      <c r="AA707">
        <v>5</v>
      </c>
      <c r="AB707">
        <v>0.2</v>
      </c>
      <c r="AC707" s="4">
        <v>18.769499999999987</v>
      </c>
    </row>
    <row r="708" spans="1:29" x14ac:dyDescent="0.25">
      <c r="A708" s="2">
        <v>707</v>
      </c>
      <c r="B708" t="s">
        <v>5992</v>
      </c>
      <c r="C708" s="3">
        <v>41894</v>
      </c>
      <c r="D708" s="3">
        <v>41899</v>
      </c>
      <c r="E708" t="s">
        <v>25</v>
      </c>
      <c r="F708">
        <f>VLOOKUP(E708,SHIPMODE,2,FALSE)</f>
        <v>2</v>
      </c>
      <c r="G708" t="s">
        <v>3527</v>
      </c>
      <c r="H708" t="s">
        <v>1063</v>
      </c>
      <c r="I708" t="s">
        <v>18</v>
      </c>
      <c r="J708">
        <f>VLOOKUP(I708,segmentID,2,FALSE)</f>
        <v>2</v>
      </c>
      <c r="K708" t="s">
        <v>3255</v>
      </c>
      <c r="L708">
        <f>VLOOKUP(K708,country2,2,FALSE)</f>
        <v>1</v>
      </c>
      <c r="M708" t="s">
        <v>1064</v>
      </c>
      <c r="N708">
        <f>VLOOKUP(Orders!M708,city2,2,FALSE)</f>
        <v>144</v>
      </c>
      <c r="O708" t="s">
        <v>44</v>
      </c>
      <c r="P708">
        <f>VLOOKUP(O708,state2,2,FALSE)</f>
        <v>4</v>
      </c>
      <c r="Q708">
        <v>27511</v>
      </c>
      <c r="R708" t="s">
        <v>12</v>
      </c>
      <c r="S708">
        <f>VLOOKUP(R708,region2,2,FALSE)</f>
        <v>1</v>
      </c>
      <c r="T708" t="s">
        <v>4552</v>
      </c>
      <c r="U708" t="s">
        <v>35</v>
      </c>
      <c r="V708">
        <f>VLOOKUP(U708,category2,2,FALSE)</f>
        <v>3</v>
      </c>
      <c r="W708" t="s">
        <v>3232</v>
      </c>
      <c r="X708">
        <f>VLOOKUP(W708,subcat2,3,FALSE)</f>
        <v>12</v>
      </c>
      <c r="Y708" t="s">
        <v>1884</v>
      </c>
      <c r="Z708">
        <v>15.216000000000001</v>
      </c>
      <c r="AA708">
        <v>1</v>
      </c>
      <c r="AB708">
        <v>0.2</v>
      </c>
      <c r="AC708" s="4">
        <v>2.2823999999999991</v>
      </c>
    </row>
    <row r="709" spans="1:29" x14ac:dyDescent="0.25">
      <c r="A709" s="2">
        <v>708</v>
      </c>
      <c r="B709" t="s">
        <v>5993</v>
      </c>
      <c r="C709" s="3">
        <v>41975</v>
      </c>
      <c r="D709" s="3">
        <v>41977</v>
      </c>
      <c r="E709" t="s">
        <v>97</v>
      </c>
      <c r="F709">
        <f>VLOOKUP(E709,SHIPMODE,2,FALSE)</f>
        <v>3</v>
      </c>
      <c r="G709" t="s">
        <v>3528</v>
      </c>
      <c r="H709" t="s">
        <v>1068</v>
      </c>
      <c r="I709" t="s">
        <v>9</v>
      </c>
      <c r="J709">
        <f>VLOOKUP(I709,segmentID,2,FALSE)</f>
        <v>1</v>
      </c>
      <c r="K709" t="s">
        <v>3255</v>
      </c>
      <c r="L709">
        <f>VLOOKUP(K709,country2,2,FALSE)</f>
        <v>1</v>
      </c>
      <c r="M709" t="s">
        <v>138</v>
      </c>
      <c r="N709">
        <f>VLOOKUP(Orders!M709,city2,2,FALSE)</f>
        <v>21</v>
      </c>
      <c r="O709" t="s">
        <v>139</v>
      </c>
      <c r="P709">
        <f>VLOOKUP(O709,state2,2,FALSE)</f>
        <v>16</v>
      </c>
      <c r="Q709">
        <v>10035</v>
      </c>
      <c r="R709" t="s">
        <v>79</v>
      </c>
      <c r="S709">
        <f>VLOOKUP(R709,region2,2,FALSE)</f>
        <v>4</v>
      </c>
      <c r="T709" t="s">
        <v>4354</v>
      </c>
      <c r="U709" t="s">
        <v>35</v>
      </c>
      <c r="V709">
        <f>VLOOKUP(U709,category2,2,FALSE)</f>
        <v>3</v>
      </c>
      <c r="W709" t="s">
        <v>3232</v>
      </c>
      <c r="X709">
        <f>VLOOKUP(W709,subcat2,3,FALSE)</f>
        <v>12</v>
      </c>
      <c r="Y709" t="s">
        <v>422</v>
      </c>
      <c r="Z709">
        <v>119.96</v>
      </c>
      <c r="AA709">
        <v>4</v>
      </c>
      <c r="AB709">
        <v>0</v>
      </c>
      <c r="AC709" s="4">
        <v>52.78240000000001</v>
      </c>
    </row>
    <row r="710" spans="1:29" x14ac:dyDescent="0.25">
      <c r="A710" s="2">
        <v>709</v>
      </c>
      <c r="B710" t="s">
        <v>5993</v>
      </c>
      <c r="C710" s="3">
        <v>41975</v>
      </c>
      <c r="D710" s="3">
        <v>41977</v>
      </c>
      <c r="E710" t="s">
        <v>97</v>
      </c>
      <c r="F710">
        <f>VLOOKUP(E710,SHIPMODE,2,FALSE)</f>
        <v>3</v>
      </c>
      <c r="G710" t="s">
        <v>3528</v>
      </c>
      <c r="H710" t="s">
        <v>1068</v>
      </c>
      <c r="I710" t="s">
        <v>9</v>
      </c>
      <c r="J710">
        <f>VLOOKUP(I710,segmentID,2,FALSE)</f>
        <v>1</v>
      </c>
      <c r="K710" t="s">
        <v>3255</v>
      </c>
      <c r="L710">
        <f>VLOOKUP(K710,country2,2,FALSE)</f>
        <v>1</v>
      </c>
      <c r="M710" t="s">
        <v>138</v>
      </c>
      <c r="N710">
        <f>VLOOKUP(Orders!M710,city2,2,FALSE)</f>
        <v>21</v>
      </c>
      <c r="O710" t="s">
        <v>139</v>
      </c>
      <c r="P710">
        <f>VLOOKUP(O710,state2,2,FALSE)</f>
        <v>16</v>
      </c>
      <c r="Q710">
        <v>10035</v>
      </c>
      <c r="R710" t="s">
        <v>79</v>
      </c>
      <c r="S710">
        <f>VLOOKUP(R710,region2,2,FALSE)</f>
        <v>4</v>
      </c>
      <c r="T710" t="s">
        <v>4087</v>
      </c>
      <c r="U710" t="s">
        <v>13</v>
      </c>
      <c r="V710">
        <f>VLOOKUP(U710,category2,2,FALSE)</f>
        <v>1</v>
      </c>
      <c r="W710" t="s">
        <v>14</v>
      </c>
      <c r="X710">
        <f>VLOOKUP(W710,subcat2,3,FALSE)</f>
        <v>1</v>
      </c>
      <c r="Y710" t="s">
        <v>1070</v>
      </c>
      <c r="Z710">
        <v>883.92</v>
      </c>
      <c r="AA710">
        <v>5</v>
      </c>
      <c r="AB710">
        <v>0.2</v>
      </c>
      <c r="AC710" s="4">
        <v>-110.49000000000007</v>
      </c>
    </row>
    <row r="711" spans="1:29" x14ac:dyDescent="0.25">
      <c r="A711" s="2">
        <v>710</v>
      </c>
      <c r="B711" t="s">
        <v>5993</v>
      </c>
      <c r="C711" s="3">
        <v>41975</v>
      </c>
      <c r="D711" s="3">
        <v>41977</v>
      </c>
      <c r="E711" t="s">
        <v>97</v>
      </c>
      <c r="F711">
        <f>VLOOKUP(E711,SHIPMODE,2,FALSE)</f>
        <v>3</v>
      </c>
      <c r="G711" t="s">
        <v>3528</v>
      </c>
      <c r="H711" t="s">
        <v>1068</v>
      </c>
      <c r="I711" t="s">
        <v>9</v>
      </c>
      <c r="J711">
        <f>VLOOKUP(I711,segmentID,2,FALSE)</f>
        <v>1</v>
      </c>
      <c r="K711" t="s">
        <v>3255</v>
      </c>
      <c r="L711">
        <f>VLOOKUP(K711,country2,2,FALSE)</f>
        <v>1</v>
      </c>
      <c r="M711" t="s">
        <v>138</v>
      </c>
      <c r="N711">
        <f>VLOOKUP(Orders!M711,city2,2,FALSE)</f>
        <v>21</v>
      </c>
      <c r="O711" t="s">
        <v>139</v>
      </c>
      <c r="P711">
        <f>VLOOKUP(O711,state2,2,FALSE)</f>
        <v>16</v>
      </c>
      <c r="Q711">
        <v>10035</v>
      </c>
      <c r="R711" t="s">
        <v>79</v>
      </c>
      <c r="S711">
        <f>VLOOKUP(R711,region2,2,FALSE)</f>
        <v>4</v>
      </c>
      <c r="T711" t="s">
        <v>4451</v>
      </c>
      <c r="U711" t="s">
        <v>22</v>
      </c>
      <c r="V711">
        <f>VLOOKUP(U711,category2,2,FALSE)</f>
        <v>2</v>
      </c>
      <c r="W711" t="s">
        <v>3231</v>
      </c>
      <c r="X711">
        <f>VLOOKUP(W711,subcat2,3,FALSE)</f>
        <v>9</v>
      </c>
      <c r="Y711" t="s">
        <v>1652</v>
      </c>
      <c r="Z711">
        <v>46.72</v>
      </c>
      <c r="AA711">
        <v>8</v>
      </c>
      <c r="AB711">
        <v>0.2</v>
      </c>
      <c r="AC711" s="4">
        <v>15.767999999999997</v>
      </c>
    </row>
    <row r="712" spans="1:29" x14ac:dyDescent="0.25">
      <c r="A712" s="2">
        <v>711</v>
      </c>
      <c r="B712" t="s">
        <v>5994</v>
      </c>
      <c r="C712" s="3">
        <v>41734</v>
      </c>
      <c r="D712" s="3">
        <v>41736</v>
      </c>
      <c r="E712" t="s">
        <v>97</v>
      </c>
      <c r="F712">
        <f>VLOOKUP(E712,SHIPMODE,2,FALSE)</f>
        <v>3</v>
      </c>
      <c r="G712" t="s">
        <v>3529</v>
      </c>
      <c r="H712" t="s">
        <v>1071</v>
      </c>
      <c r="I712" t="s">
        <v>52</v>
      </c>
      <c r="J712">
        <f>VLOOKUP(I712,segmentID,2,FALSE)</f>
        <v>3</v>
      </c>
      <c r="K712" t="s">
        <v>3255</v>
      </c>
      <c r="L712">
        <f>VLOOKUP(K712,country2,2,FALSE)</f>
        <v>1</v>
      </c>
      <c r="M712" t="s">
        <v>138</v>
      </c>
      <c r="N712">
        <f>VLOOKUP(Orders!M712,city2,2,FALSE)</f>
        <v>21</v>
      </c>
      <c r="O712" t="s">
        <v>139</v>
      </c>
      <c r="P712">
        <f>VLOOKUP(O712,state2,2,FALSE)</f>
        <v>16</v>
      </c>
      <c r="Q712">
        <v>10035</v>
      </c>
      <c r="R712" t="s">
        <v>79</v>
      </c>
      <c r="S712">
        <f>VLOOKUP(R712,region2,2,FALSE)</f>
        <v>4</v>
      </c>
      <c r="T712" t="s">
        <v>4518</v>
      </c>
      <c r="U712" t="s">
        <v>22</v>
      </c>
      <c r="V712">
        <f>VLOOKUP(U712,category2,2,FALSE)</f>
        <v>2</v>
      </c>
      <c r="W712" t="s">
        <v>45</v>
      </c>
      <c r="X712">
        <f>VLOOKUP(W712,subcat2,3,FALSE)</f>
        <v>11</v>
      </c>
      <c r="Y712" t="s">
        <v>1679</v>
      </c>
      <c r="Z712">
        <v>55.48</v>
      </c>
      <c r="AA712">
        <v>1</v>
      </c>
      <c r="AB712">
        <v>0</v>
      </c>
      <c r="AC712" s="4">
        <v>26.630399999999998</v>
      </c>
    </row>
    <row r="713" spans="1:29" x14ac:dyDescent="0.25">
      <c r="A713" s="2">
        <v>712</v>
      </c>
      <c r="B713" t="s">
        <v>9345</v>
      </c>
      <c r="C713" s="3">
        <v>42981</v>
      </c>
      <c r="D713" s="3">
        <v>42985</v>
      </c>
      <c r="E713" t="s">
        <v>25</v>
      </c>
      <c r="F713">
        <f>VLOOKUP(E713,SHIPMODE,2,FALSE)</f>
        <v>2</v>
      </c>
      <c r="G713" t="s">
        <v>3530</v>
      </c>
      <c r="H713" t="s">
        <v>1073</v>
      </c>
      <c r="I713" t="s">
        <v>9</v>
      </c>
      <c r="J713">
        <f>VLOOKUP(I713,segmentID,2,FALSE)</f>
        <v>1</v>
      </c>
      <c r="K713" t="s">
        <v>3255</v>
      </c>
      <c r="L713">
        <f>VLOOKUP(K713,country2,2,FALSE)</f>
        <v>1</v>
      </c>
      <c r="M713" t="s">
        <v>1074</v>
      </c>
      <c r="N713">
        <f>VLOOKUP(Orders!M713,city2,2,FALSE)</f>
        <v>145</v>
      </c>
      <c r="O713" t="s">
        <v>28</v>
      </c>
      <c r="P713">
        <f>VLOOKUP(O713,state2,2,FALSE)</f>
        <v>3</v>
      </c>
      <c r="Q713">
        <v>32137</v>
      </c>
      <c r="R713" t="s">
        <v>12</v>
      </c>
      <c r="S713">
        <f>VLOOKUP(R713,region2,2,FALSE)</f>
        <v>1</v>
      </c>
      <c r="T713" t="s">
        <v>4681</v>
      </c>
      <c r="U713" t="s">
        <v>22</v>
      </c>
      <c r="V713">
        <f>VLOOKUP(U713,category2,2,FALSE)</f>
        <v>2</v>
      </c>
      <c r="W713" t="s">
        <v>103</v>
      </c>
      <c r="X713">
        <f>VLOOKUP(W713,subcat2,3,FALSE)</f>
        <v>13</v>
      </c>
      <c r="Y713" t="s">
        <v>1197</v>
      </c>
      <c r="Z713">
        <v>24.448</v>
      </c>
      <c r="AA713">
        <v>4</v>
      </c>
      <c r="AB713">
        <v>0.2</v>
      </c>
      <c r="AC713" s="4">
        <v>8.8623999999999992</v>
      </c>
    </row>
    <row r="714" spans="1:29" x14ac:dyDescent="0.25">
      <c r="A714" s="2">
        <v>713</v>
      </c>
      <c r="B714" t="s">
        <v>9346</v>
      </c>
      <c r="C714" s="3">
        <v>42874</v>
      </c>
      <c r="D714" s="3">
        <v>42879</v>
      </c>
      <c r="E714" t="s">
        <v>25</v>
      </c>
      <c r="F714">
        <f>VLOOKUP(E714,SHIPMODE,2,FALSE)</f>
        <v>2</v>
      </c>
      <c r="G714" t="s">
        <v>3531</v>
      </c>
      <c r="H714" t="s">
        <v>1076</v>
      </c>
      <c r="I714" t="s">
        <v>18</v>
      </c>
      <c r="J714">
        <f>VLOOKUP(I714,segmentID,2,FALSE)</f>
        <v>2</v>
      </c>
      <c r="K714" t="s">
        <v>3255</v>
      </c>
      <c r="L714">
        <f>VLOOKUP(K714,country2,2,FALSE)</f>
        <v>1</v>
      </c>
      <c r="M714" t="s">
        <v>1077</v>
      </c>
      <c r="N714">
        <f>VLOOKUP(Orders!M714,city2,2,FALSE)</f>
        <v>146</v>
      </c>
      <c r="O714" t="s">
        <v>139</v>
      </c>
      <c r="P714">
        <f>VLOOKUP(O714,state2,2,FALSE)</f>
        <v>16</v>
      </c>
      <c r="Q714">
        <v>10550</v>
      </c>
      <c r="R714" t="s">
        <v>79</v>
      </c>
      <c r="S714">
        <f>VLOOKUP(R714,region2,2,FALSE)</f>
        <v>4</v>
      </c>
      <c r="T714" t="s">
        <v>4682</v>
      </c>
      <c r="U714" t="s">
        <v>22</v>
      </c>
      <c r="V714">
        <f>VLOOKUP(U714,category2,2,FALSE)</f>
        <v>2</v>
      </c>
      <c r="W714" t="s">
        <v>38</v>
      </c>
      <c r="X714">
        <f>VLOOKUP(W714,subcat2,3,FALSE)</f>
        <v>10</v>
      </c>
      <c r="Y714" t="s">
        <v>1634</v>
      </c>
      <c r="Z714">
        <v>281.34000000000003</v>
      </c>
      <c r="AA714">
        <v>6</v>
      </c>
      <c r="AB714">
        <v>0</v>
      </c>
      <c r="AC714" s="4">
        <v>109.72260000000001</v>
      </c>
    </row>
    <row r="715" spans="1:29" x14ac:dyDescent="0.25">
      <c r="A715" s="2">
        <v>714</v>
      </c>
      <c r="B715" t="s">
        <v>9346</v>
      </c>
      <c r="C715" s="3">
        <v>42874</v>
      </c>
      <c r="D715" s="3">
        <v>42879</v>
      </c>
      <c r="E715" t="s">
        <v>25</v>
      </c>
      <c r="F715">
        <f>VLOOKUP(E715,SHIPMODE,2,FALSE)</f>
        <v>2</v>
      </c>
      <c r="G715" t="s">
        <v>3531</v>
      </c>
      <c r="H715" t="s">
        <v>1076</v>
      </c>
      <c r="I715" t="s">
        <v>18</v>
      </c>
      <c r="J715">
        <f>VLOOKUP(I715,segmentID,2,FALSE)</f>
        <v>2</v>
      </c>
      <c r="K715" t="s">
        <v>3255</v>
      </c>
      <c r="L715">
        <f>VLOOKUP(K715,country2,2,FALSE)</f>
        <v>1</v>
      </c>
      <c r="M715" t="s">
        <v>1077</v>
      </c>
      <c r="N715">
        <f>VLOOKUP(Orders!M715,city2,2,FALSE)</f>
        <v>146</v>
      </c>
      <c r="O715" t="s">
        <v>139</v>
      </c>
      <c r="P715">
        <f>VLOOKUP(O715,state2,2,FALSE)</f>
        <v>16</v>
      </c>
      <c r="Q715">
        <v>10550</v>
      </c>
      <c r="R715" t="s">
        <v>79</v>
      </c>
      <c r="S715">
        <f>VLOOKUP(R715,region2,2,FALSE)</f>
        <v>4</v>
      </c>
      <c r="T715" t="s">
        <v>4452</v>
      </c>
      <c r="U715" t="s">
        <v>35</v>
      </c>
      <c r="V715">
        <f>VLOOKUP(U715,category2,2,FALSE)</f>
        <v>3</v>
      </c>
      <c r="W715" t="s">
        <v>3230</v>
      </c>
      <c r="X715">
        <f>VLOOKUP(W715,subcat2,3,FALSE)</f>
        <v>8</v>
      </c>
      <c r="Y715" t="s">
        <v>1270</v>
      </c>
      <c r="Z715">
        <v>307.98</v>
      </c>
      <c r="AA715">
        <v>2</v>
      </c>
      <c r="AB715">
        <v>0</v>
      </c>
      <c r="AC715" s="4">
        <v>89.314199999999971</v>
      </c>
    </row>
    <row r="716" spans="1:29" x14ac:dyDescent="0.25">
      <c r="A716" s="2">
        <v>715</v>
      </c>
      <c r="B716" t="s">
        <v>9346</v>
      </c>
      <c r="C716" s="3">
        <v>42874</v>
      </c>
      <c r="D716" s="3">
        <v>42879</v>
      </c>
      <c r="E716" t="s">
        <v>25</v>
      </c>
      <c r="F716">
        <f>VLOOKUP(E716,SHIPMODE,2,FALSE)</f>
        <v>2</v>
      </c>
      <c r="G716" t="s">
        <v>3531</v>
      </c>
      <c r="H716" t="s">
        <v>1076</v>
      </c>
      <c r="I716" t="s">
        <v>18</v>
      </c>
      <c r="J716">
        <f>VLOOKUP(I716,segmentID,2,FALSE)</f>
        <v>2</v>
      </c>
      <c r="K716" t="s">
        <v>3255</v>
      </c>
      <c r="L716">
        <f>VLOOKUP(K716,country2,2,FALSE)</f>
        <v>1</v>
      </c>
      <c r="M716" t="s">
        <v>1077</v>
      </c>
      <c r="N716">
        <f>VLOOKUP(Orders!M716,city2,2,FALSE)</f>
        <v>146</v>
      </c>
      <c r="O716" t="s">
        <v>139</v>
      </c>
      <c r="P716">
        <f>VLOOKUP(O716,state2,2,FALSE)</f>
        <v>16</v>
      </c>
      <c r="Q716">
        <v>10550</v>
      </c>
      <c r="R716" t="s">
        <v>79</v>
      </c>
      <c r="S716">
        <f>VLOOKUP(R716,region2,2,FALSE)</f>
        <v>4</v>
      </c>
      <c r="T716" t="s">
        <v>4683</v>
      </c>
      <c r="U716" t="s">
        <v>35</v>
      </c>
      <c r="V716">
        <f>VLOOKUP(U716,category2,2,FALSE)</f>
        <v>3</v>
      </c>
      <c r="W716" t="s">
        <v>3232</v>
      </c>
      <c r="X716">
        <f>VLOOKUP(W716,subcat2,3,FALSE)</f>
        <v>12</v>
      </c>
      <c r="Y716" t="s">
        <v>3052</v>
      </c>
      <c r="Z716">
        <v>299.96999999999997</v>
      </c>
      <c r="AA716">
        <v>3</v>
      </c>
      <c r="AB716">
        <v>0</v>
      </c>
      <c r="AC716" s="4">
        <v>113.98860000000001</v>
      </c>
    </row>
    <row r="717" spans="1:29" x14ac:dyDescent="0.25">
      <c r="A717" s="2">
        <v>716</v>
      </c>
      <c r="B717" t="s">
        <v>5995</v>
      </c>
      <c r="C717" s="3">
        <v>41821</v>
      </c>
      <c r="D717" s="3">
        <v>41826</v>
      </c>
      <c r="E717" t="s">
        <v>7</v>
      </c>
      <c r="F717">
        <f>VLOOKUP(E717,SHIPMODE,2,FALSE)</f>
        <v>1</v>
      </c>
      <c r="G717" t="s">
        <v>3369</v>
      </c>
      <c r="H717" t="s">
        <v>479</v>
      </c>
      <c r="I717" t="s">
        <v>18</v>
      </c>
      <c r="J717">
        <f>VLOOKUP(I717,segmentID,2,FALSE)</f>
        <v>2</v>
      </c>
      <c r="K717" t="s">
        <v>3255</v>
      </c>
      <c r="L717">
        <f>VLOOKUP(K717,country2,2,FALSE)</f>
        <v>1</v>
      </c>
      <c r="M717" t="s">
        <v>48</v>
      </c>
      <c r="N717">
        <f>VLOOKUP(Orders!M717,city2,2,FALSE)</f>
        <v>5</v>
      </c>
      <c r="O717" t="s">
        <v>49</v>
      </c>
      <c r="P717">
        <f>VLOOKUP(O717,state2,2,FALSE)</f>
        <v>5</v>
      </c>
      <c r="Q717">
        <v>98105</v>
      </c>
      <c r="R717" t="s">
        <v>21</v>
      </c>
      <c r="S717">
        <f>VLOOKUP(R717,region2,2,FALSE)</f>
        <v>2</v>
      </c>
      <c r="T717" t="s">
        <v>4684</v>
      </c>
      <c r="U717" t="s">
        <v>22</v>
      </c>
      <c r="V717">
        <f>VLOOKUP(U717,category2,2,FALSE)</f>
        <v>2</v>
      </c>
      <c r="W717" t="s">
        <v>3231</v>
      </c>
      <c r="X717">
        <f>VLOOKUP(W717,subcat2,3,FALSE)</f>
        <v>9</v>
      </c>
      <c r="Y717" t="s">
        <v>869</v>
      </c>
      <c r="Z717">
        <v>19.920000000000002</v>
      </c>
      <c r="AA717">
        <v>5</v>
      </c>
      <c r="AB717">
        <v>0.2</v>
      </c>
      <c r="AC717" s="4">
        <v>6.9719999999999995</v>
      </c>
    </row>
    <row r="718" spans="1:29" x14ac:dyDescent="0.25">
      <c r="A718" s="2">
        <v>717</v>
      </c>
      <c r="B718" t="s">
        <v>5996</v>
      </c>
      <c r="C718" s="3">
        <v>41650</v>
      </c>
      <c r="D718" s="3">
        <v>41653</v>
      </c>
      <c r="E718" t="s">
        <v>97</v>
      </c>
      <c r="F718">
        <f>VLOOKUP(E718,SHIPMODE,2,FALSE)</f>
        <v>3</v>
      </c>
      <c r="G718" t="s">
        <v>3532</v>
      </c>
      <c r="H718" t="s">
        <v>1081</v>
      </c>
      <c r="I718" t="s">
        <v>9</v>
      </c>
      <c r="J718">
        <f>VLOOKUP(I718,segmentID,2,FALSE)</f>
        <v>1</v>
      </c>
      <c r="K718" t="s">
        <v>3255</v>
      </c>
      <c r="L718">
        <f>VLOOKUP(K718,country2,2,FALSE)</f>
        <v>1</v>
      </c>
      <c r="M718" t="s">
        <v>126</v>
      </c>
      <c r="N718">
        <f>VLOOKUP(Orders!M718,city2,2,FALSE)</f>
        <v>19</v>
      </c>
      <c r="O718" t="s">
        <v>127</v>
      </c>
      <c r="P718">
        <f>VLOOKUP(O718,state2,2,FALSE)</f>
        <v>14</v>
      </c>
      <c r="Q718">
        <v>19901</v>
      </c>
      <c r="R718" t="s">
        <v>79</v>
      </c>
      <c r="S718">
        <f>VLOOKUP(R718,region2,2,FALSE)</f>
        <v>4</v>
      </c>
      <c r="T718" t="s">
        <v>4624</v>
      </c>
      <c r="U718" t="s">
        <v>13</v>
      </c>
      <c r="V718">
        <f>VLOOKUP(U718,category2,2,FALSE)</f>
        <v>1</v>
      </c>
      <c r="W718" t="s">
        <v>3228</v>
      </c>
      <c r="X718">
        <f>VLOOKUP(W718,subcat2,3,FALSE)</f>
        <v>6</v>
      </c>
      <c r="Y718" t="s">
        <v>2839</v>
      </c>
      <c r="Z718">
        <v>9.94</v>
      </c>
      <c r="AA718">
        <v>2</v>
      </c>
      <c r="AB718">
        <v>0</v>
      </c>
      <c r="AC718" s="4">
        <v>3.0813999999999995</v>
      </c>
    </row>
    <row r="719" spans="1:29" x14ac:dyDescent="0.25">
      <c r="A719" s="2">
        <v>718</v>
      </c>
      <c r="B719" t="s">
        <v>9347</v>
      </c>
      <c r="C719" s="3">
        <v>43002</v>
      </c>
      <c r="D719" s="3">
        <v>43007</v>
      </c>
      <c r="E719" t="s">
        <v>25</v>
      </c>
      <c r="F719">
        <f>VLOOKUP(E719,SHIPMODE,2,FALSE)</f>
        <v>2</v>
      </c>
      <c r="G719" t="s">
        <v>3365</v>
      </c>
      <c r="H719" t="s">
        <v>465</v>
      </c>
      <c r="I719" t="s">
        <v>9</v>
      </c>
      <c r="J719">
        <f>VLOOKUP(I719,segmentID,2,FALSE)</f>
        <v>1</v>
      </c>
      <c r="K719" t="s">
        <v>3255</v>
      </c>
      <c r="L719">
        <f>VLOOKUP(K719,country2,2,FALSE)</f>
        <v>1</v>
      </c>
      <c r="M719" t="s">
        <v>300</v>
      </c>
      <c r="N719">
        <f>VLOOKUP(Orders!M719,city2,2,FALSE)</f>
        <v>47</v>
      </c>
      <c r="O719" t="s">
        <v>249</v>
      </c>
      <c r="P719">
        <f>VLOOKUP(O719,state2,2,FALSE)</f>
        <v>25</v>
      </c>
      <c r="Q719">
        <v>43055</v>
      </c>
      <c r="R719" t="s">
        <v>79</v>
      </c>
      <c r="S719">
        <f>VLOOKUP(R719,region2,2,FALSE)</f>
        <v>4</v>
      </c>
      <c r="T719" t="s">
        <v>4685</v>
      </c>
      <c r="U719" t="s">
        <v>13</v>
      </c>
      <c r="V719">
        <f>VLOOKUP(U719,category2,2,FALSE)</f>
        <v>1</v>
      </c>
      <c r="W719" t="s">
        <v>3228</v>
      </c>
      <c r="X719">
        <f>VLOOKUP(W719,subcat2,3,FALSE)</f>
        <v>6</v>
      </c>
      <c r="Y719" t="s">
        <v>2182</v>
      </c>
      <c r="Z719">
        <v>103.05599999999998</v>
      </c>
      <c r="AA719">
        <v>3</v>
      </c>
      <c r="AB719">
        <v>0.2</v>
      </c>
      <c r="AC719" s="4">
        <v>24.475800000000007</v>
      </c>
    </row>
    <row r="720" spans="1:29" x14ac:dyDescent="0.25">
      <c r="A720" s="2">
        <v>719</v>
      </c>
      <c r="B720" t="s">
        <v>5997</v>
      </c>
      <c r="C720" s="3">
        <v>41792</v>
      </c>
      <c r="D720" s="3">
        <v>41797</v>
      </c>
      <c r="E720" t="s">
        <v>25</v>
      </c>
      <c r="F720">
        <f>VLOOKUP(E720,SHIPMODE,2,FALSE)</f>
        <v>2</v>
      </c>
      <c r="G720" t="s">
        <v>3533</v>
      </c>
      <c r="H720" t="s">
        <v>1084</v>
      </c>
      <c r="I720" t="s">
        <v>52</v>
      </c>
      <c r="J720">
        <f>VLOOKUP(I720,segmentID,2,FALSE)</f>
        <v>3</v>
      </c>
      <c r="K720" t="s">
        <v>3255</v>
      </c>
      <c r="L720">
        <f>VLOOKUP(K720,country2,2,FALSE)</f>
        <v>1</v>
      </c>
      <c r="M720" t="s">
        <v>82</v>
      </c>
      <c r="N720">
        <f>VLOOKUP(Orders!M720,city2,2,FALSE)</f>
        <v>12</v>
      </c>
      <c r="O720" t="s">
        <v>64</v>
      </c>
      <c r="P720">
        <f>VLOOKUP(O720,state2,2,FALSE)</f>
        <v>8</v>
      </c>
      <c r="Q720">
        <v>84057</v>
      </c>
      <c r="R720" t="s">
        <v>21</v>
      </c>
      <c r="S720">
        <f>VLOOKUP(R720,region2,2,FALSE)</f>
        <v>2</v>
      </c>
      <c r="T720" t="s">
        <v>4544</v>
      </c>
      <c r="U720" t="s">
        <v>22</v>
      </c>
      <c r="V720">
        <f>VLOOKUP(U720,category2,2,FALSE)</f>
        <v>2</v>
      </c>
      <c r="W720" t="s">
        <v>3231</v>
      </c>
      <c r="X720">
        <f>VLOOKUP(W720,subcat2,3,FALSE)</f>
        <v>9</v>
      </c>
      <c r="Y720" t="s">
        <v>1411</v>
      </c>
      <c r="Z720">
        <v>59.808000000000007</v>
      </c>
      <c r="AA720">
        <v>3</v>
      </c>
      <c r="AB720">
        <v>0.2</v>
      </c>
      <c r="AC720" s="4">
        <v>19.4376</v>
      </c>
    </row>
    <row r="721" spans="1:29" x14ac:dyDescent="0.25">
      <c r="A721" s="2">
        <v>720</v>
      </c>
      <c r="B721" t="s">
        <v>5997</v>
      </c>
      <c r="C721" s="3">
        <v>41792</v>
      </c>
      <c r="D721" s="3">
        <v>41797</v>
      </c>
      <c r="E721" t="s">
        <v>25</v>
      </c>
      <c r="F721">
        <f>VLOOKUP(E721,SHIPMODE,2,FALSE)</f>
        <v>2</v>
      </c>
      <c r="G721" t="s">
        <v>3533</v>
      </c>
      <c r="H721" t="s">
        <v>1084</v>
      </c>
      <c r="I721" t="s">
        <v>52</v>
      </c>
      <c r="J721">
        <f>VLOOKUP(I721,segmentID,2,FALSE)</f>
        <v>3</v>
      </c>
      <c r="K721" t="s">
        <v>3255</v>
      </c>
      <c r="L721">
        <f>VLOOKUP(K721,country2,2,FALSE)</f>
        <v>1</v>
      </c>
      <c r="M721" t="s">
        <v>82</v>
      </c>
      <c r="N721">
        <f>VLOOKUP(Orders!M721,city2,2,FALSE)</f>
        <v>12</v>
      </c>
      <c r="O721" t="s">
        <v>64</v>
      </c>
      <c r="P721">
        <f>VLOOKUP(O721,state2,2,FALSE)</f>
        <v>8</v>
      </c>
      <c r="Q721">
        <v>84057</v>
      </c>
      <c r="R721" t="s">
        <v>21</v>
      </c>
      <c r="S721">
        <f>VLOOKUP(R721,region2,2,FALSE)</f>
        <v>2</v>
      </c>
      <c r="T721" t="s">
        <v>4492</v>
      </c>
      <c r="U721" t="s">
        <v>13</v>
      </c>
      <c r="V721">
        <f>VLOOKUP(U721,category2,2,FALSE)</f>
        <v>1</v>
      </c>
      <c r="W721" t="s">
        <v>3228</v>
      </c>
      <c r="X721">
        <f>VLOOKUP(W721,subcat2,3,FALSE)</f>
        <v>6</v>
      </c>
      <c r="Y721" t="s">
        <v>552</v>
      </c>
      <c r="Z721">
        <v>73.320000000000007</v>
      </c>
      <c r="AA721">
        <v>6</v>
      </c>
      <c r="AB721">
        <v>0</v>
      </c>
      <c r="AC721" s="4">
        <v>21.995999999999992</v>
      </c>
    </row>
    <row r="722" spans="1:29" x14ac:dyDescent="0.25">
      <c r="A722" s="2">
        <v>721</v>
      </c>
      <c r="B722" t="s">
        <v>8031</v>
      </c>
      <c r="C722" s="3">
        <v>42413</v>
      </c>
      <c r="D722" s="3">
        <v>42418</v>
      </c>
      <c r="E722" t="s">
        <v>25</v>
      </c>
      <c r="F722">
        <f>VLOOKUP(E722,SHIPMODE,2,FALSE)</f>
        <v>2</v>
      </c>
      <c r="G722" t="s">
        <v>3534</v>
      </c>
      <c r="H722" t="s">
        <v>1085</v>
      </c>
      <c r="I722" t="s">
        <v>52</v>
      </c>
      <c r="J722">
        <f>VLOOKUP(I722,segmentID,2,FALSE)</f>
        <v>3</v>
      </c>
      <c r="K722" t="s">
        <v>3255</v>
      </c>
      <c r="L722">
        <f>VLOOKUP(K722,country2,2,FALSE)</f>
        <v>1</v>
      </c>
      <c r="M722" t="s">
        <v>19</v>
      </c>
      <c r="N722">
        <f>VLOOKUP(Orders!M722,city2,2,FALSE)</f>
        <v>2</v>
      </c>
      <c r="O722" t="s">
        <v>20</v>
      </c>
      <c r="P722">
        <f>VLOOKUP(O722,state2,2,FALSE)</f>
        <v>2</v>
      </c>
      <c r="Q722">
        <v>90045</v>
      </c>
      <c r="R722" t="s">
        <v>21</v>
      </c>
      <c r="S722">
        <f>VLOOKUP(R722,region2,2,FALSE)</f>
        <v>2</v>
      </c>
      <c r="T722" t="s">
        <v>4686</v>
      </c>
      <c r="U722" t="s">
        <v>22</v>
      </c>
      <c r="V722">
        <f>VLOOKUP(U722,category2,2,FALSE)</f>
        <v>2</v>
      </c>
      <c r="W722" t="s">
        <v>45</v>
      </c>
      <c r="X722">
        <f>VLOOKUP(W722,subcat2,3,FALSE)</f>
        <v>11</v>
      </c>
      <c r="Y722" t="s">
        <v>605</v>
      </c>
      <c r="Z722">
        <v>146.82</v>
      </c>
      <c r="AA722">
        <v>3</v>
      </c>
      <c r="AB722">
        <v>0</v>
      </c>
      <c r="AC722" s="4">
        <v>73.41</v>
      </c>
    </row>
    <row r="723" spans="1:29" x14ac:dyDescent="0.25">
      <c r="A723" s="2">
        <v>722</v>
      </c>
      <c r="B723" t="s">
        <v>8032</v>
      </c>
      <c r="C723" s="3">
        <v>42719</v>
      </c>
      <c r="D723" s="3">
        <v>42723</v>
      </c>
      <c r="E723" t="s">
        <v>25</v>
      </c>
      <c r="F723">
        <f>VLOOKUP(E723,SHIPMODE,2,FALSE)</f>
        <v>2</v>
      </c>
      <c r="G723" t="s">
        <v>3427</v>
      </c>
      <c r="H723" t="s">
        <v>709</v>
      </c>
      <c r="I723" t="s">
        <v>18</v>
      </c>
      <c r="J723">
        <f>VLOOKUP(I723,segmentID,2,FALSE)</f>
        <v>2</v>
      </c>
      <c r="K723" t="s">
        <v>3255</v>
      </c>
      <c r="L723">
        <f>VLOOKUP(K723,country2,2,FALSE)</f>
        <v>1</v>
      </c>
      <c r="M723" t="s">
        <v>433</v>
      </c>
      <c r="N723">
        <f>VLOOKUP(Orders!M723,city2,2,FALSE)</f>
        <v>67</v>
      </c>
      <c r="O723" t="s">
        <v>123</v>
      </c>
      <c r="P723">
        <f>VLOOKUP(O723,state2,2,FALSE)</f>
        <v>13</v>
      </c>
      <c r="Q723">
        <v>48205</v>
      </c>
      <c r="R723" t="s">
        <v>55</v>
      </c>
      <c r="S723">
        <f>VLOOKUP(R723,region2,2,FALSE)</f>
        <v>3</v>
      </c>
      <c r="T723" t="s">
        <v>4687</v>
      </c>
      <c r="U723" t="s">
        <v>13</v>
      </c>
      <c r="V723">
        <f>VLOOKUP(U723,category2,2,FALSE)</f>
        <v>1</v>
      </c>
      <c r="W723" t="s">
        <v>29</v>
      </c>
      <c r="X723">
        <f>VLOOKUP(W723,subcat2,3,FALSE)</f>
        <v>4</v>
      </c>
      <c r="Y723" t="s">
        <v>1120</v>
      </c>
      <c r="Z723">
        <v>1652.94</v>
      </c>
      <c r="AA723">
        <v>3</v>
      </c>
      <c r="AB723">
        <v>0</v>
      </c>
      <c r="AC723" s="4">
        <v>231.41160000000002</v>
      </c>
    </row>
    <row r="724" spans="1:29" x14ac:dyDescent="0.25">
      <c r="A724" s="2">
        <v>723</v>
      </c>
      <c r="B724" t="s">
        <v>8032</v>
      </c>
      <c r="C724" s="3">
        <v>42719</v>
      </c>
      <c r="D724" s="3">
        <v>42723</v>
      </c>
      <c r="E724" t="s">
        <v>25</v>
      </c>
      <c r="F724">
        <f>VLOOKUP(E724,SHIPMODE,2,FALSE)</f>
        <v>2</v>
      </c>
      <c r="G724" t="s">
        <v>3427</v>
      </c>
      <c r="H724" t="s">
        <v>709</v>
      </c>
      <c r="I724" t="s">
        <v>18</v>
      </c>
      <c r="J724">
        <f>VLOOKUP(I724,segmentID,2,FALSE)</f>
        <v>2</v>
      </c>
      <c r="K724" t="s">
        <v>3255</v>
      </c>
      <c r="L724">
        <f>VLOOKUP(K724,country2,2,FALSE)</f>
        <v>1</v>
      </c>
      <c r="M724" t="s">
        <v>433</v>
      </c>
      <c r="N724">
        <f>VLOOKUP(Orders!M724,city2,2,FALSE)</f>
        <v>67</v>
      </c>
      <c r="O724" t="s">
        <v>123</v>
      </c>
      <c r="P724">
        <f>VLOOKUP(O724,state2,2,FALSE)</f>
        <v>13</v>
      </c>
      <c r="Q724">
        <v>48205</v>
      </c>
      <c r="R724" t="s">
        <v>55</v>
      </c>
      <c r="S724">
        <f>VLOOKUP(R724,region2,2,FALSE)</f>
        <v>3</v>
      </c>
      <c r="T724" t="s">
        <v>4688</v>
      </c>
      <c r="U724" t="s">
        <v>22</v>
      </c>
      <c r="V724">
        <f>VLOOKUP(U724,category2,2,FALSE)</f>
        <v>2</v>
      </c>
      <c r="W724" t="s">
        <v>3227</v>
      </c>
      <c r="X724">
        <f>VLOOKUP(W724,subcat2,3,FALSE)</f>
        <v>5</v>
      </c>
      <c r="Y724" t="s">
        <v>1226</v>
      </c>
      <c r="Z724">
        <v>296.37</v>
      </c>
      <c r="AA724">
        <v>3</v>
      </c>
      <c r="AB724">
        <v>0</v>
      </c>
      <c r="AC724" s="4">
        <v>80.019899999999993</v>
      </c>
    </row>
    <row r="725" spans="1:29" x14ac:dyDescent="0.25">
      <c r="A725" s="2">
        <v>724</v>
      </c>
      <c r="B725" t="s">
        <v>5998</v>
      </c>
      <c r="C725" s="3">
        <v>41919</v>
      </c>
      <c r="D725" s="3">
        <v>41925</v>
      </c>
      <c r="E725" t="s">
        <v>25</v>
      </c>
      <c r="F725">
        <f>VLOOKUP(E725,SHIPMODE,2,FALSE)</f>
        <v>2</v>
      </c>
      <c r="G725" t="s">
        <v>3535</v>
      </c>
      <c r="H725" t="s">
        <v>1088</v>
      </c>
      <c r="I725" t="s">
        <v>52</v>
      </c>
      <c r="J725">
        <f>VLOOKUP(I725,segmentID,2,FALSE)</f>
        <v>3</v>
      </c>
      <c r="K725" t="s">
        <v>3255</v>
      </c>
      <c r="L725">
        <f>VLOOKUP(K725,country2,2,FALSE)</f>
        <v>1</v>
      </c>
      <c r="M725" t="s">
        <v>77</v>
      </c>
      <c r="N725">
        <f>VLOOKUP(Orders!M725,city2,2,FALSE)</f>
        <v>11</v>
      </c>
      <c r="O725" t="s">
        <v>78</v>
      </c>
      <c r="P725">
        <f>VLOOKUP(O725,state2,2,FALSE)</f>
        <v>10</v>
      </c>
      <c r="Q725">
        <v>19140</v>
      </c>
      <c r="R725" t="s">
        <v>79</v>
      </c>
      <c r="S725">
        <f>VLOOKUP(R725,region2,2,FALSE)</f>
        <v>4</v>
      </c>
      <c r="T725" t="s">
        <v>4689</v>
      </c>
      <c r="U725" t="s">
        <v>13</v>
      </c>
      <c r="V725">
        <f>VLOOKUP(U725,category2,2,FALSE)</f>
        <v>1</v>
      </c>
      <c r="W725" t="s">
        <v>3228</v>
      </c>
      <c r="X725">
        <f>VLOOKUP(W725,subcat2,3,FALSE)</f>
        <v>6</v>
      </c>
      <c r="Y725" t="s">
        <v>2349</v>
      </c>
      <c r="Z725">
        <v>129.91999999999999</v>
      </c>
      <c r="AA725">
        <v>5</v>
      </c>
      <c r="AB725">
        <v>0.2</v>
      </c>
      <c r="AC725" s="4">
        <v>21.112000000000002</v>
      </c>
    </row>
    <row r="726" spans="1:29" x14ac:dyDescent="0.25">
      <c r="A726" s="2">
        <v>725</v>
      </c>
      <c r="B726" t="s">
        <v>8033</v>
      </c>
      <c r="C726" s="3">
        <v>42558</v>
      </c>
      <c r="D726" s="3">
        <v>42563</v>
      </c>
      <c r="E726" t="s">
        <v>25</v>
      </c>
      <c r="F726">
        <f>VLOOKUP(E726,SHIPMODE,2,FALSE)</f>
        <v>2</v>
      </c>
      <c r="G726" t="s">
        <v>3536</v>
      </c>
      <c r="H726" t="s">
        <v>1090</v>
      </c>
      <c r="I726" t="s">
        <v>18</v>
      </c>
      <c r="J726">
        <f>VLOOKUP(I726,segmentID,2,FALSE)</f>
        <v>2</v>
      </c>
      <c r="K726" t="s">
        <v>3255</v>
      </c>
      <c r="L726">
        <f>VLOOKUP(K726,country2,2,FALSE)</f>
        <v>1</v>
      </c>
      <c r="M726" t="s">
        <v>1091</v>
      </c>
      <c r="N726">
        <f>VLOOKUP(Orders!M726,city2,2,FALSE)</f>
        <v>147</v>
      </c>
      <c r="O726" t="s">
        <v>28</v>
      </c>
      <c r="P726">
        <f>VLOOKUP(O726,state2,2,FALSE)</f>
        <v>3</v>
      </c>
      <c r="Q726">
        <v>33012</v>
      </c>
      <c r="R726" t="s">
        <v>12</v>
      </c>
      <c r="S726">
        <f>VLOOKUP(R726,region2,2,FALSE)</f>
        <v>1</v>
      </c>
      <c r="T726" t="s">
        <v>4690</v>
      </c>
      <c r="U726" t="s">
        <v>22</v>
      </c>
      <c r="V726">
        <f>VLOOKUP(U726,category2,2,FALSE)</f>
        <v>2</v>
      </c>
      <c r="W726" t="s">
        <v>3233</v>
      </c>
      <c r="X726">
        <f>VLOOKUP(W726,subcat2,3,FALSE)</f>
        <v>15</v>
      </c>
      <c r="Y726" t="s">
        <v>353</v>
      </c>
      <c r="Z726">
        <v>45.584000000000003</v>
      </c>
      <c r="AA726">
        <v>7</v>
      </c>
      <c r="AB726">
        <v>0.2</v>
      </c>
      <c r="AC726" s="4">
        <v>5.1281999999999996</v>
      </c>
    </row>
    <row r="727" spans="1:29" x14ac:dyDescent="0.25">
      <c r="A727" s="2">
        <v>726</v>
      </c>
      <c r="B727" t="s">
        <v>9348</v>
      </c>
      <c r="C727" s="3">
        <v>42994</v>
      </c>
      <c r="D727" s="3">
        <v>42998</v>
      </c>
      <c r="E727" t="s">
        <v>25</v>
      </c>
      <c r="F727">
        <f>VLOOKUP(E727,SHIPMODE,2,FALSE)</f>
        <v>2</v>
      </c>
      <c r="G727" t="s">
        <v>3537</v>
      </c>
      <c r="H727" t="s">
        <v>1093</v>
      </c>
      <c r="I727" t="s">
        <v>9</v>
      </c>
      <c r="J727">
        <f>VLOOKUP(I727,segmentID,2,FALSE)</f>
        <v>1</v>
      </c>
      <c r="K727" t="s">
        <v>3255</v>
      </c>
      <c r="L727">
        <f>VLOOKUP(K727,country2,2,FALSE)</f>
        <v>1</v>
      </c>
      <c r="M727" t="s">
        <v>597</v>
      </c>
      <c r="N727">
        <f>VLOOKUP(Orders!M727,city2,2,FALSE)</f>
        <v>90</v>
      </c>
      <c r="O727" t="s">
        <v>54</v>
      </c>
      <c r="P727">
        <f>VLOOKUP(O727,state2,2,FALSE)</f>
        <v>6</v>
      </c>
      <c r="Q727">
        <v>78745</v>
      </c>
      <c r="R727" t="s">
        <v>55</v>
      </c>
      <c r="S727">
        <f>VLOOKUP(R727,region2,2,FALSE)</f>
        <v>3</v>
      </c>
      <c r="T727" t="s">
        <v>4691</v>
      </c>
      <c r="U727" t="s">
        <v>22</v>
      </c>
      <c r="V727">
        <f>VLOOKUP(U727,category2,2,FALSE)</f>
        <v>2</v>
      </c>
      <c r="W727" t="s">
        <v>103</v>
      </c>
      <c r="X727">
        <f>VLOOKUP(W727,subcat2,3,FALSE)</f>
        <v>13</v>
      </c>
      <c r="Y727" t="s">
        <v>3144</v>
      </c>
      <c r="Z727">
        <v>17.568000000000001</v>
      </c>
      <c r="AA727">
        <v>2</v>
      </c>
      <c r="AB727">
        <v>0.2</v>
      </c>
      <c r="AC727" s="4">
        <v>6.3684000000000003</v>
      </c>
    </row>
    <row r="728" spans="1:29" x14ac:dyDescent="0.25">
      <c r="A728" s="2">
        <v>727</v>
      </c>
      <c r="B728" t="s">
        <v>9348</v>
      </c>
      <c r="C728" s="3">
        <v>42994</v>
      </c>
      <c r="D728" s="3">
        <v>42998</v>
      </c>
      <c r="E728" t="s">
        <v>25</v>
      </c>
      <c r="F728">
        <f>VLOOKUP(E728,SHIPMODE,2,FALSE)</f>
        <v>2</v>
      </c>
      <c r="G728" t="s">
        <v>3537</v>
      </c>
      <c r="H728" t="s">
        <v>1093</v>
      </c>
      <c r="I728" t="s">
        <v>9</v>
      </c>
      <c r="J728">
        <f>VLOOKUP(I728,segmentID,2,FALSE)</f>
        <v>1</v>
      </c>
      <c r="K728" t="s">
        <v>3255</v>
      </c>
      <c r="L728">
        <f>VLOOKUP(K728,country2,2,FALSE)</f>
        <v>1</v>
      </c>
      <c r="M728" t="s">
        <v>597</v>
      </c>
      <c r="N728">
        <f>VLOOKUP(Orders!M728,city2,2,FALSE)</f>
        <v>90</v>
      </c>
      <c r="O728" t="s">
        <v>54</v>
      </c>
      <c r="P728">
        <f>VLOOKUP(O728,state2,2,FALSE)</f>
        <v>6</v>
      </c>
      <c r="Q728">
        <v>78745</v>
      </c>
      <c r="R728" t="s">
        <v>55</v>
      </c>
      <c r="S728">
        <f>VLOOKUP(R728,region2,2,FALSE)</f>
        <v>3</v>
      </c>
      <c r="T728" t="s">
        <v>4692</v>
      </c>
      <c r="U728" t="s">
        <v>35</v>
      </c>
      <c r="V728">
        <f>VLOOKUP(U728,category2,2,FALSE)</f>
        <v>3</v>
      </c>
      <c r="W728" t="s">
        <v>3230</v>
      </c>
      <c r="X728">
        <f>VLOOKUP(W728,subcat2,3,FALSE)</f>
        <v>8</v>
      </c>
      <c r="Y728" t="s">
        <v>36</v>
      </c>
      <c r="Z728">
        <v>55.991999999999997</v>
      </c>
      <c r="AA728">
        <v>1</v>
      </c>
      <c r="AB728">
        <v>0.2</v>
      </c>
      <c r="AC728" s="4">
        <v>5.5992000000000015</v>
      </c>
    </row>
    <row r="729" spans="1:29" x14ac:dyDescent="0.25">
      <c r="A729" s="2">
        <v>728</v>
      </c>
      <c r="B729" t="s">
        <v>8034</v>
      </c>
      <c r="C729" s="3">
        <v>42707</v>
      </c>
      <c r="D729" s="3">
        <v>42710</v>
      </c>
      <c r="E729" t="s">
        <v>97</v>
      </c>
      <c r="F729">
        <f>VLOOKUP(E729,SHIPMODE,2,FALSE)</f>
        <v>3</v>
      </c>
      <c r="G729" t="s">
        <v>3538</v>
      </c>
      <c r="H729" t="s">
        <v>1096</v>
      </c>
      <c r="I729" t="s">
        <v>9</v>
      </c>
      <c r="J729">
        <f>VLOOKUP(I729,segmentID,2,FALSE)</f>
        <v>1</v>
      </c>
      <c r="K729" t="s">
        <v>3255</v>
      </c>
      <c r="L729">
        <f>VLOOKUP(K729,country2,2,FALSE)</f>
        <v>1</v>
      </c>
      <c r="M729" t="s">
        <v>1097</v>
      </c>
      <c r="N729">
        <f>VLOOKUP(Orders!M729,city2,2,FALSE)</f>
        <v>148</v>
      </c>
      <c r="O729" t="s">
        <v>139</v>
      </c>
      <c r="P729">
        <f>VLOOKUP(O729,state2,2,FALSE)</f>
        <v>16</v>
      </c>
      <c r="Q729">
        <v>11572</v>
      </c>
      <c r="R729" t="s">
        <v>79</v>
      </c>
      <c r="S729">
        <f>VLOOKUP(R729,region2,2,FALSE)</f>
        <v>4</v>
      </c>
      <c r="T729" t="s">
        <v>4693</v>
      </c>
      <c r="U729" t="s">
        <v>22</v>
      </c>
      <c r="V729">
        <f>VLOOKUP(U729,category2,2,FALSE)</f>
        <v>2</v>
      </c>
      <c r="W729" t="s">
        <v>45</v>
      </c>
      <c r="X729">
        <f>VLOOKUP(W729,subcat2,3,FALSE)</f>
        <v>11</v>
      </c>
      <c r="Y729" t="s">
        <v>686</v>
      </c>
      <c r="Z729">
        <v>182.72</v>
      </c>
      <c r="AA729">
        <v>8</v>
      </c>
      <c r="AB729">
        <v>0</v>
      </c>
      <c r="AC729" s="4">
        <v>84.051199999999994</v>
      </c>
    </row>
    <row r="730" spans="1:29" x14ac:dyDescent="0.25">
      <c r="A730" s="2">
        <v>729</v>
      </c>
      <c r="B730" t="s">
        <v>8034</v>
      </c>
      <c r="C730" s="3">
        <v>42707</v>
      </c>
      <c r="D730" s="3">
        <v>42710</v>
      </c>
      <c r="E730" t="s">
        <v>97</v>
      </c>
      <c r="F730">
        <f>VLOOKUP(E730,SHIPMODE,2,FALSE)</f>
        <v>3</v>
      </c>
      <c r="G730" t="s">
        <v>3538</v>
      </c>
      <c r="H730" t="s">
        <v>1096</v>
      </c>
      <c r="I730" t="s">
        <v>9</v>
      </c>
      <c r="J730">
        <f>VLOOKUP(I730,segmentID,2,FALSE)</f>
        <v>1</v>
      </c>
      <c r="K730" t="s">
        <v>3255</v>
      </c>
      <c r="L730">
        <f>VLOOKUP(K730,country2,2,FALSE)</f>
        <v>1</v>
      </c>
      <c r="M730" t="s">
        <v>1097</v>
      </c>
      <c r="N730">
        <f>VLOOKUP(Orders!M730,city2,2,FALSE)</f>
        <v>148</v>
      </c>
      <c r="O730" t="s">
        <v>139</v>
      </c>
      <c r="P730">
        <f>VLOOKUP(O730,state2,2,FALSE)</f>
        <v>16</v>
      </c>
      <c r="Q730">
        <v>11572</v>
      </c>
      <c r="R730" t="s">
        <v>79</v>
      </c>
      <c r="S730">
        <f>VLOOKUP(R730,region2,2,FALSE)</f>
        <v>4</v>
      </c>
      <c r="T730" t="s">
        <v>4694</v>
      </c>
      <c r="U730" t="s">
        <v>13</v>
      </c>
      <c r="V730">
        <f>VLOOKUP(U730,category2,2,FALSE)</f>
        <v>1</v>
      </c>
      <c r="W730" t="s">
        <v>29</v>
      </c>
      <c r="X730">
        <f>VLOOKUP(W730,subcat2,3,FALSE)</f>
        <v>4</v>
      </c>
      <c r="Y730" t="s">
        <v>30</v>
      </c>
      <c r="Z730">
        <v>400.03199999999998</v>
      </c>
      <c r="AA730">
        <v>2</v>
      </c>
      <c r="AB730">
        <v>0.4</v>
      </c>
      <c r="AC730" s="4">
        <v>-153.34560000000005</v>
      </c>
    </row>
    <row r="731" spans="1:29" x14ac:dyDescent="0.25">
      <c r="A731" s="2">
        <v>730</v>
      </c>
      <c r="B731" t="s">
        <v>8034</v>
      </c>
      <c r="C731" s="3">
        <v>42707</v>
      </c>
      <c r="D731" s="3">
        <v>42710</v>
      </c>
      <c r="E731" t="s">
        <v>97</v>
      </c>
      <c r="F731">
        <f>VLOOKUP(E731,SHIPMODE,2,FALSE)</f>
        <v>3</v>
      </c>
      <c r="G731" t="s">
        <v>3538</v>
      </c>
      <c r="H731" t="s">
        <v>1096</v>
      </c>
      <c r="I731" t="s">
        <v>9</v>
      </c>
      <c r="J731">
        <f>VLOOKUP(I731,segmentID,2,FALSE)</f>
        <v>1</v>
      </c>
      <c r="K731" t="s">
        <v>3255</v>
      </c>
      <c r="L731">
        <f>VLOOKUP(K731,country2,2,FALSE)</f>
        <v>1</v>
      </c>
      <c r="M731" t="s">
        <v>1097</v>
      </c>
      <c r="N731">
        <f>VLOOKUP(Orders!M731,city2,2,FALSE)</f>
        <v>148</v>
      </c>
      <c r="O731" t="s">
        <v>139</v>
      </c>
      <c r="P731">
        <f>VLOOKUP(O731,state2,2,FALSE)</f>
        <v>16</v>
      </c>
      <c r="Q731">
        <v>11572</v>
      </c>
      <c r="R731" t="s">
        <v>79</v>
      </c>
      <c r="S731">
        <f>VLOOKUP(R731,region2,2,FALSE)</f>
        <v>4</v>
      </c>
      <c r="T731" t="s">
        <v>4695</v>
      </c>
      <c r="U731" t="s">
        <v>22</v>
      </c>
      <c r="V731">
        <f>VLOOKUP(U731,category2,2,FALSE)</f>
        <v>2</v>
      </c>
      <c r="W731" t="s">
        <v>3227</v>
      </c>
      <c r="X731">
        <f>VLOOKUP(W731,subcat2,3,FALSE)</f>
        <v>5</v>
      </c>
      <c r="Y731" t="s">
        <v>459</v>
      </c>
      <c r="Z731">
        <v>33.630000000000003</v>
      </c>
      <c r="AA731">
        <v>3</v>
      </c>
      <c r="AB731">
        <v>0</v>
      </c>
      <c r="AC731" s="4">
        <v>10.088999999999999</v>
      </c>
    </row>
    <row r="732" spans="1:29" x14ac:dyDescent="0.25">
      <c r="A732" s="2">
        <v>731</v>
      </c>
      <c r="B732" t="s">
        <v>8034</v>
      </c>
      <c r="C732" s="3">
        <v>42707</v>
      </c>
      <c r="D732" s="3">
        <v>42710</v>
      </c>
      <c r="E732" t="s">
        <v>97</v>
      </c>
      <c r="F732">
        <f>VLOOKUP(E732,SHIPMODE,2,FALSE)</f>
        <v>3</v>
      </c>
      <c r="G732" t="s">
        <v>3538</v>
      </c>
      <c r="H732" t="s">
        <v>1096</v>
      </c>
      <c r="I732" t="s">
        <v>9</v>
      </c>
      <c r="J732">
        <f>VLOOKUP(I732,segmentID,2,FALSE)</f>
        <v>1</v>
      </c>
      <c r="K732" t="s">
        <v>3255</v>
      </c>
      <c r="L732">
        <f>VLOOKUP(K732,country2,2,FALSE)</f>
        <v>1</v>
      </c>
      <c r="M732" t="s">
        <v>1097</v>
      </c>
      <c r="N732">
        <f>VLOOKUP(Orders!M732,city2,2,FALSE)</f>
        <v>148</v>
      </c>
      <c r="O732" t="s">
        <v>139</v>
      </c>
      <c r="P732">
        <f>VLOOKUP(O732,state2,2,FALSE)</f>
        <v>16</v>
      </c>
      <c r="Q732">
        <v>11572</v>
      </c>
      <c r="R732" t="s">
        <v>79</v>
      </c>
      <c r="S732">
        <f>VLOOKUP(R732,region2,2,FALSE)</f>
        <v>4</v>
      </c>
      <c r="T732" t="s">
        <v>4336</v>
      </c>
      <c r="U732" t="s">
        <v>13</v>
      </c>
      <c r="V732">
        <f>VLOOKUP(U732,category2,2,FALSE)</f>
        <v>1</v>
      </c>
      <c r="W732" t="s">
        <v>3226</v>
      </c>
      <c r="X732">
        <f>VLOOKUP(W732,subcat2,3,FALSE)</f>
        <v>2</v>
      </c>
      <c r="Y732" t="s">
        <v>136</v>
      </c>
      <c r="Z732">
        <v>542.64599999999996</v>
      </c>
      <c r="AA732">
        <v>3</v>
      </c>
      <c r="AB732">
        <v>0.1</v>
      </c>
      <c r="AC732" s="4">
        <v>102.49980000000001</v>
      </c>
    </row>
    <row r="733" spans="1:29" x14ac:dyDescent="0.25">
      <c r="A733" s="2">
        <v>732</v>
      </c>
      <c r="B733" t="s">
        <v>8034</v>
      </c>
      <c r="C733" s="3">
        <v>42707</v>
      </c>
      <c r="D733" s="3">
        <v>42710</v>
      </c>
      <c r="E733" t="s">
        <v>97</v>
      </c>
      <c r="F733">
        <f>VLOOKUP(E733,SHIPMODE,2,FALSE)</f>
        <v>3</v>
      </c>
      <c r="G733" t="s">
        <v>3538</v>
      </c>
      <c r="H733" t="s">
        <v>1096</v>
      </c>
      <c r="I733" t="s">
        <v>9</v>
      </c>
      <c r="J733">
        <f>VLOOKUP(I733,segmentID,2,FALSE)</f>
        <v>1</v>
      </c>
      <c r="K733" t="s">
        <v>3255</v>
      </c>
      <c r="L733">
        <f>VLOOKUP(K733,country2,2,FALSE)</f>
        <v>1</v>
      </c>
      <c r="M733" t="s">
        <v>1097</v>
      </c>
      <c r="N733">
        <f>VLOOKUP(Orders!M733,city2,2,FALSE)</f>
        <v>148</v>
      </c>
      <c r="O733" t="s">
        <v>139</v>
      </c>
      <c r="P733">
        <f>VLOOKUP(O733,state2,2,FALSE)</f>
        <v>16</v>
      </c>
      <c r="Q733">
        <v>11572</v>
      </c>
      <c r="R733" t="s">
        <v>79</v>
      </c>
      <c r="S733">
        <f>VLOOKUP(R733,region2,2,FALSE)</f>
        <v>4</v>
      </c>
      <c r="T733" t="s">
        <v>4497</v>
      </c>
      <c r="U733" t="s">
        <v>22</v>
      </c>
      <c r="V733">
        <f>VLOOKUP(U733,category2,2,FALSE)</f>
        <v>2</v>
      </c>
      <c r="W733" t="s">
        <v>23</v>
      </c>
      <c r="X733">
        <f>VLOOKUP(W733,subcat2,3,FALSE)</f>
        <v>3</v>
      </c>
      <c r="Y733" t="s">
        <v>2354</v>
      </c>
      <c r="Z733">
        <v>6.3</v>
      </c>
      <c r="AA733">
        <v>2</v>
      </c>
      <c r="AB733">
        <v>0</v>
      </c>
      <c r="AC733" s="4">
        <v>3.024</v>
      </c>
    </row>
    <row r="734" spans="1:29" x14ac:dyDescent="0.25">
      <c r="A734" s="2">
        <v>733</v>
      </c>
      <c r="B734" t="s">
        <v>9349</v>
      </c>
      <c r="C734" s="3">
        <v>42756</v>
      </c>
      <c r="D734" s="3">
        <v>42760</v>
      </c>
      <c r="E734" t="s">
        <v>25</v>
      </c>
      <c r="F734">
        <f>VLOOKUP(E734,SHIPMODE,2,FALSE)</f>
        <v>2</v>
      </c>
      <c r="G734" t="s">
        <v>3539</v>
      </c>
      <c r="H734" t="s">
        <v>1101</v>
      </c>
      <c r="I734" t="s">
        <v>52</v>
      </c>
      <c r="J734">
        <f>VLOOKUP(I734,segmentID,2,FALSE)</f>
        <v>3</v>
      </c>
      <c r="K734" t="s">
        <v>3255</v>
      </c>
      <c r="L734">
        <f>VLOOKUP(K734,country2,2,FALSE)</f>
        <v>1</v>
      </c>
      <c r="M734" t="s">
        <v>48</v>
      </c>
      <c r="N734">
        <f>VLOOKUP(Orders!M734,city2,2,FALSE)</f>
        <v>5</v>
      </c>
      <c r="O734" t="s">
        <v>49</v>
      </c>
      <c r="P734">
        <f>VLOOKUP(O734,state2,2,FALSE)</f>
        <v>5</v>
      </c>
      <c r="Q734">
        <v>98115</v>
      </c>
      <c r="R734" t="s">
        <v>21</v>
      </c>
      <c r="S734">
        <f>VLOOKUP(R734,region2,2,FALSE)</f>
        <v>2</v>
      </c>
      <c r="T734" t="s">
        <v>4559</v>
      </c>
      <c r="U734" t="s">
        <v>22</v>
      </c>
      <c r="V734">
        <f>VLOOKUP(U734,category2,2,FALSE)</f>
        <v>2</v>
      </c>
      <c r="W734" t="s">
        <v>3227</v>
      </c>
      <c r="X734">
        <f>VLOOKUP(W734,subcat2,3,FALSE)</f>
        <v>5</v>
      </c>
      <c r="Y734" t="s">
        <v>477</v>
      </c>
      <c r="Z734">
        <v>242.94</v>
      </c>
      <c r="AA734">
        <v>3</v>
      </c>
      <c r="AB734">
        <v>0</v>
      </c>
      <c r="AC734" s="4">
        <v>9.7175999999999902</v>
      </c>
    </row>
    <row r="735" spans="1:29" x14ac:dyDescent="0.25">
      <c r="A735" s="2">
        <v>734</v>
      </c>
      <c r="B735" t="s">
        <v>9349</v>
      </c>
      <c r="C735" s="3">
        <v>42756</v>
      </c>
      <c r="D735" s="3">
        <v>42760</v>
      </c>
      <c r="E735" t="s">
        <v>25</v>
      </c>
      <c r="F735">
        <f>VLOOKUP(E735,SHIPMODE,2,FALSE)</f>
        <v>2</v>
      </c>
      <c r="G735" t="s">
        <v>3539</v>
      </c>
      <c r="H735" t="s">
        <v>1101</v>
      </c>
      <c r="I735" t="s">
        <v>52</v>
      </c>
      <c r="J735">
        <f>VLOOKUP(I735,segmentID,2,FALSE)</f>
        <v>3</v>
      </c>
      <c r="K735" t="s">
        <v>3255</v>
      </c>
      <c r="L735">
        <f>VLOOKUP(K735,country2,2,FALSE)</f>
        <v>1</v>
      </c>
      <c r="M735" t="s">
        <v>48</v>
      </c>
      <c r="N735">
        <f>VLOOKUP(Orders!M735,city2,2,FALSE)</f>
        <v>5</v>
      </c>
      <c r="O735" t="s">
        <v>49</v>
      </c>
      <c r="P735">
        <f>VLOOKUP(O735,state2,2,FALSE)</f>
        <v>5</v>
      </c>
      <c r="Q735">
        <v>98115</v>
      </c>
      <c r="R735" t="s">
        <v>21</v>
      </c>
      <c r="S735">
        <f>VLOOKUP(R735,region2,2,FALSE)</f>
        <v>2</v>
      </c>
      <c r="T735" t="s">
        <v>4696</v>
      </c>
      <c r="U735" t="s">
        <v>35</v>
      </c>
      <c r="V735">
        <f>VLOOKUP(U735,category2,2,FALSE)</f>
        <v>3</v>
      </c>
      <c r="W735" t="s">
        <v>3232</v>
      </c>
      <c r="X735">
        <f>VLOOKUP(W735,subcat2,3,FALSE)</f>
        <v>12</v>
      </c>
      <c r="Y735" t="s">
        <v>791</v>
      </c>
      <c r="Z735">
        <v>179.97</v>
      </c>
      <c r="AA735">
        <v>3</v>
      </c>
      <c r="AB735">
        <v>0</v>
      </c>
      <c r="AC735" s="4">
        <v>86.385600000000011</v>
      </c>
    </row>
    <row r="736" spans="1:29" x14ac:dyDescent="0.25">
      <c r="A736" s="2">
        <v>735</v>
      </c>
      <c r="B736" t="s">
        <v>9349</v>
      </c>
      <c r="C736" s="3">
        <v>42756</v>
      </c>
      <c r="D736" s="3">
        <v>42760</v>
      </c>
      <c r="E736" t="s">
        <v>25</v>
      </c>
      <c r="F736">
        <f>VLOOKUP(E736,SHIPMODE,2,FALSE)</f>
        <v>2</v>
      </c>
      <c r="G736" t="s">
        <v>3539</v>
      </c>
      <c r="H736" t="s">
        <v>1101</v>
      </c>
      <c r="I736" t="s">
        <v>52</v>
      </c>
      <c r="J736">
        <f>VLOOKUP(I736,segmentID,2,FALSE)</f>
        <v>3</v>
      </c>
      <c r="K736" t="s">
        <v>3255</v>
      </c>
      <c r="L736">
        <f>VLOOKUP(K736,country2,2,FALSE)</f>
        <v>1</v>
      </c>
      <c r="M736" t="s">
        <v>48</v>
      </c>
      <c r="N736">
        <f>VLOOKUP(Orders!M736,city2,2,FALSE)</f>
        <v>5</v>
      </c>
      <c r="O736" t="s">
        <v>49</v>
      </c>
      <c r="P736">
        <f>VLOOKUP(O736,state2,2,FALSE)</f>
        <v>5</v>
      </c>
      <c r="Q736">
        <v>98115</v>
      </c>
      <c r="R736" t="s">
        <v>21</v>
      </c>
      <c r="S736">
        <f>VLOOKUP(R736,region2,2,FALSE)</f>
        <v>2</v>
      </c>
      <c r="T736" t="s">
        <v>4454</v>
      </c>
      <c r="U736" t="s">
        <v>22</v>
      </c>
      <c r="V736">
        <f>VLOOKUP(U736,category2,2,FALSE)</f>
        <v>2</v>
      </c>
      <c r="W736" t="s">
        <v>3231</v>
      </c>
      <c r="X736">
        <f>VLOOKUP(W736,subcat2,3,FALSE)</f>
        <v>9</v>
      </c>
      <c r="Y736" t="s">
        <v>2723</v>
      </c>
      <c r="Z736">
        <v>99.695999999999998</v>
      </c>
      <c r="AA736">
        <v>6</v>
      </c>
      <c r="AB736">
        <v>0.2</v>
      </c>
      <c r="AC736" s="4">
        <v>33.647399999999998</v>
      </c>
    </row>
    <row r="737" spans="1:29" x14ac:dyDescent="0.25">
      <c r="A737" s="2">
        <v>736</v>
      </c>
      <c r="B737" t="s">
        <v>9349</v>
      </c>
      <c r="C737" s="3">
        <v>42756</v>
      </c>
      <c r="D737" s="3">
        <v>42760</v>
      </c>
      <c r="E737" t="s">
        <v>25</v>
      </c>
      <c r="F737">
        <f>VLOOKUP(E737,SHIPMODE,2,FALSE)</f>
        <v>2</v>
      </c>
      <c r="G737" t="s">
        <v>3539</v>
      </c>
      <c r="H737" t="s">
        <v>1101</v>
      </c>
      <c r="I737" t="s">
        <v>52</v>
      </c>
      <c r="J737">
        <f>VLOOKUP(I737,segmentID,2,FALSE)</f>
        <v>3</v>
      </c>
      <c r="K737" t="s">
        <v>3255</v>
      </c>
      <c r="L737">
        <f>VLOOKUP(K737,country2,2,FALSE)</f>
        <v>1</v>
      </c>
      <c r="M737" t="s">
        <v>48</v>
      </c>
      <c r="N737">
        <f>VLOOKUP(Orders!M737,city2,2,FALSE)</f>
        <v>5</v>
      </c>
      <c r="O737" t="s">
        <v>49</v>
      </c>
      <c r="P737">
        <f>VLOOKUP(O737,state2,2,FALSE)</f>
        <v>5</v>
      </c>
      <c r="Q737">
        <v>98115</v>
      </c>
      <c r="R737" t="s">
        <v>21</v>
      </c>
      <c r="S737">
        <f>VLOOKUP(R737,region2,2,FALSE)</f>
        <v>2</v>
      </c>
      <c r="T737" t="s">
        <v>4154</v>
      </c>
      <c r="U737" t="s">
        <v>22</v>
      </c>
      <c r="V737">
        <f>VLOOKUP(U737,category2,2,FALSE)</f>
        <v>2</v>
      </c>
      <c r="W737" t="s">
        <v>3231</v>
      </c>
      <c r="X737">
        <f>VLOOKUP(W737,subcat2,3,FALSE)</f>
        <v>9</v>
      </c>
      <c r="Y737" t="s">
        <v>1103</v>
      </c>
      <c r="Z737">
        <v>27.936000000000003</v>
      </c>
      <c r="AA737">
        <v>4</v>
      </c>
      <c r="AB737">
        <v>0.2</v>
      </c>
      <c r="AC737" s="4">
        <v>9.4283999999999963</v>
      </c>
    </row>
    <row r="738" spans="1:29" x14ac:dyDescent="0.25">
      <c r="A738" s="2">
        <v>737</v>
      </c>
      <c r="B738" t="s">
        <v>9349</v>
      </c>
      <c r="C738" s="3">
        <v>42756</v>
      </c>
      <c r="D738" s="3">
        <v>42760</v>
      </c>
      <c r="E738" t="s">
        <v>25</v>
      </c>
      <c r="F738">
        <f>VLOOKUP(E738,SHIPMODE,2,FALSE)</f>
        <v>2</v>
      </c>
      <c r="G738" t="s">
        <v>3539</v>
      </c>
      <c r="H738" t="s">
        <v>1101</v>
      </c>
      <c r="I738" t="s">
        <v>52</v>
      </c>
      <c r="J738">
        <f>VLOOKUP(I738,segmentID,2,FALSE)</f>
        <v>3</v>
      </c>
      <c r="K738" t="s">
        <v>3255</v>
      </c>
      <c r="L738">
        <f>VLOOKUP(K738,country2,2,FALSE)</f>
        <v>1</v>
      </c>
      <c r="M738" t="s">
        <v>48</v>
      </c>
      <c r="N738">
        <f>VLOOKUP(Orders!M738,city2,2,FALSE)</f>
        <v>5</v>
      </c>
      <c r="O738" t="s">
        <v>49</v>
      </c>
      <c r="P738">
        <f>VLOOKUP(O738,state2,2,FALSE)</f>
        <v>5</v>
      </c>
      <c r="Q738">
        <v>98115</v>
      </c>
      <c r="R738" t="s">
        <v>21</v>
      </c>
      <c r="S738">
        <f>VLOOKUP(R738,region2,2,FALSE)</f>
        <v>2</v>
      </c>
      <c r="T738" t="s">
        <v>4697</v>
      </c>
      <c r="U738" t="s">
        <v>13</v>
      </c>
      <c r="V738">
        <f>VLOOKUP(U738,category2,2,FALSE)</f>
        <v>1</v>
      </c>
      <c r="W738" t="s">
        <v>14</v>
      </c>
      <c r="X738">
        <f>VLOOKUP(W738,subcat2,3,FALSE)</f>
        <v>1</v>
      </c>
      <c r="Y738" t="s">
        <v>1102</v>
      </c>
      <c r="Z738">
        <v>84.98</v>
      </c>
      <c r="AA738">
        <v>1</v>
      </c>
      <c r="AB738">
        <v>0</v>
      </c>
      <c r="AC738" s="4">
        <v>18.695599999999999</v>
      </c>
    </row>
    <row r="739" spans="1:29" x14ac:dyDescent="0.25">
      <c r="A739" s="2">
        <v>738</v>
      </c>
      <c r="B739" t="s">
        <v>9349</v>
      </c>
      <c r="C739" s="3">
        <v>42756</v>
      </c>
      <c r="D739" s="3">
        <v>42760</v>
      </c>
      <c r="E739" t="s">
        <v>25</v>
      </c>
      <c r="F739">
        <f>VLOOKUP(E739,SHIPMODE,2,FALSE)</f>
        <v>2</v>
      </c>
      <c r="G739" t="s">
        <v>3539</v>
      </c>
      <c r="H739" t="s">
        <v>1101</v>
      </c>
      <c r="I739" t="s">
        <v>52</v>
      </c>
      <c r="J739">
        <f>VLOOKUP(I739,segmentID,2,FALSE)</f>
        <v>3</v>
      </c>
      <c r="K739" t="s">
        <v>3255</v>
      </c>
      <c r="L739">
        <f>VLOOKUP(K739,country2,2,FALSE)</f>
        <v>1</v>
      </c>
      <c r="M739" t="s">
        <v>48</v>
      </c>
      <c r="N739">
        <f>VLOOKUP(Orders!M739,city2,2,FALSE)</f>
        <v>5</v>
      </c>
      <c r="O739" t="s">
        <v>49</v>
      </c>
      <c r="P739">
        <f>VLOOKUP(O739,state2,2,FALSE)</f>
        <v>5</v>
      </c>
      <c r="Q739">
        <v>98115</v>
      </c>
      <c r="R739" t="s">
        <v>21</v>
      </c>
      <c r="S739">
        <f>VLOOKUP(R739,region2,2,FALSE)</f>
        <v>2</v>
      </c>
      <c r="T739" t="s">
        <v>4698</v>
      </c>
      <c r="U739" t="s">
        <v>22</v>
      </c>
      <c r="V739">
        <f>VLOOKUP(U739,category2,2,FALSE)</f>
        <v>2</v>
      </c>
      <c r="W739" t="s">
        <v>3231</v>
      </c>
      <c r="X739">
        <f>VLOOKUP(W739,subcat2,3,FALSE)</f>
        <v>9</v>
      </c>
      <c r="Y739" t="s">
        <v>951</v>
      </c>
      <c r="Z739">
        <v>18.72</v>
      </c>
      <c r="AA739">
        <v>5</v>
      </c>
      <c r="AB739">
        <v>0.2</v>
      </c>
      <c r="AC739" s="4">
        <v>6.5519999999999996</v>
      </c>
    </row>
    <row r="740" spans="1:29" x14ac:dyDescent="0.25">
      <c r="A740" s="2">
        <v>739</v>
      </c>
      <c r="B740" t="s">
        <v>5999</v>
      </c>
      <c r="C740" s="3">
        <v>41890</v>
      </c>
      <c r="D740" s="3">
        <v>41894</v>
      </c>
      <c r="E740" t="s">
        <v>25</v>
      </c>
      <c r="F740">
        <f>VLOOKUP(E740,SHIPMODE,2,FALSE)</f>
        <v>2</v>
      </c>
      <c r="G740" t="s">
        <v>3302</v>
      </c>
      <c r="H740" t="s">
        <v>224</v>
      </c>
      <c r="I740" t="s">
        <v>9</v>
      </c>
      <c r="J740">
        <f>VLOOKUP(I740,segmentID,2,FALSE)</f>
        <v>1</v>
      </c>
      <c r="K740" t="s">
        <v>3255</v>
      </c>
      <c r="L740">
        <f>VLOOKUP(K740,country2,2,FALSE)</f>
        <v>1</v>
      </c>
      <c r="M740" t="s">
        <v>67</v>
      </c>
      <c r="N740">
        <f>VLOOKUP(Orders!M740,city2,2,FALSE)</f>
        <v>9</v>
      </c>
      <c r="O740" t="s">
        <v>20</v>
      </c>
      <c r="P740">
        <f>VLOOKUP(O740,state2,2,FALSE)</f>
        <v>2</v>
      </c>
      <c r="Q740">
        <v>94110</v>
      </c>
      <c r="R740" t="s">
        <v>21</v>
      </c>
      <c r="S740">
        <f>VLOOKUP(R740,region2,2,FALSE)</f>
        <v>2</v>
      </c>
      <c r="T740" t="s">
        <v>4699</v>
      </c>
      <c r="U740" t="s">
        <v>35</v>
      </c>
      <c r="V740">
        <f>VLOOKUP(U740,category2,2,FALSE)</f>
        <v>3</v>
      </c>
      <c r="W740" t="s">
        <v>3232</v>
      </c>
      <c r="X740">
        <f>VLOOKUP(W740,subcat2,3,FALSE)</f>
        <v>12</v>
      </c>
      <c r="Y740" t="s">
        <v>2082</v>
      </c>
      <c r="Z740">
        <v>49.98</v>
      </c>
      <c r="AA740">
        <v>2</v>
      </c>
      <c r="AB740">
        <v>0</v>
      </c>
      <c r="AC740" s="4">
        <v>8.4965999999999937</v>
      </c>
    </row>
    <row r="741" spans="1:29" x14ac:dyDescent="0.25">
      <c r="A741" s="2">
        <v>740</v>
      </c>
      <c r="B741" t="s">
        <v>6000</v>
      </c>
      <c r="C741" s="3">
        <v>41643</v>
      </c>
      <c r="D741" s="3">
        <v>41647</v>
      </c>
      <c r="E741" t="s">
        <v>25</v>
      </c>
      <c r="F741">
        <f>VLOOKUP(E741,SHIPMODE,2,FALSE)</f>
        <v>2</v>
      </c>
      <c r="G741" t="s">
        <v>3540</v>
      </c>
      <c r="H741" t="s">
        <v>1105</v>
      </c>
      <c r="I741" t="s">
        <v>52</v>
      </c>
      <c r="J741">
        <f>VLOOKUP(I741,segmentID,2,FALSE)</f>
        <v>3</v>
      </c>
      <c r="K741" t="s">
        <v>3255</v>
      </c>
      <c r="L741">
        <f>VLOOKUP(K741,country2,2,FALSE)</f>
        <v>1</v>
      </c>
      <c r="M741" t="s">
        <v>109</v>
      </c>
      <c r="N741">
        <f>VLOOKUP(Orders!M741,city2,2,FALSE)</f>
        <v>15</v>
      </c>
      <c r="O741" t="s">
        <v>110</v>
      </c>
      <c r="P741">
        <f>VLOOKUP(O741,state2,2,FALSE)</f>
        <v>11</v>
      </c>
      <c r="Q741">
        <v>60540</v>
      </c>
      <c r="R741" t="s">
        <v>55</v>
      </c>
      <c r="S741">
        <f>VLOOKUP(R741,region2,2,FALSE)</f>
        <v>3</v>
      </c>
      <c r="T741" t="s">
        <v>4700</v>
      </c>
      <c r="U741" t="s">
        <v>22</v>
      </c>
      <c r="V741">
        <f>VLOOKUP(U741,category2,2,FALSE)</f>
        <v>2</v>
      </c>
      <c r="W741" t="s">
        <v>23</v>
      </c>
      <c r="X741">
        <f>VLOOKUP(W741,subcat2,3,FALSE)</f>
        <v>3</v>
      </c>
      <c r="Y741" t="s">
        <v>1321</v>
      </c>
      <c r="Z741">
        <v>11.784000000000001</v>
      </c>
      <c r="AA741">
        <v>3</v>
      </c>
      <c r="AB741">
        <v>0.2</v>
      </c>
      <c r="AC741" s="4">
        <v>4.2716999999999992</v>
      </c>
    </row>
    <row r="742" spans="1:29" x14ac:dyDescent="0.25">
      <c r="A742" s="2">
        <v>741</v>
      </c>
      <c r="B742" t="s">
        <v>6000</v>
      </c>
      <c r="C742" s="3">
        <v>41643</v>
      </c>
      <c r="D742" s="3">
        <v>41647</v>
      </c>
      <c r="E742" t="s">
        <v>25</v>
      </c>
      <c r="F742">
        <f>VLOOKUP(E742,SHIPMODE,2,FALSE)</f>
        <v>2</v>
      </c>
      <c r="G742" t="s">
        <v>3540</v>
      </c>
      <c r="H742" t="s">
        <v>1105</v>
      </c>
      <c r="I742" t="s">
        <v>52</v>
      </c>
      <c r="J742">
        <f>VLOOKUP(I742,segmentID,2,FALSE)</f>
        <v>3</v>
      </c>
      <c r="K742" t="s">
        <v>3255</v>
      </c>
      <c r="L742">
        <f>VLOOKUP(K742,country2,2,FALSE)</f>
        <v>1</v>
      </c>
      <c r="M742" t="s">
        <v>109</v>
      </c>
      <c r="N742">
        <f>VLOOKUP(Orders!M742,city2,2,FALSE)</f>
        <v>15</v>
      </c>
      <c r="O742" t="s">
        <v>110</v>
      </c>
      <c r="P742">
        <f>VLOOKUP(O742,state2,2,FALSE)</f>
        <v>11</v>
      </c>
      <c r="Q742">
        <v>60540</v>
      </c>
      <c r="R742" t="s">
        <v>55</v>
      </c>
      <c r="S742">
        <f>VLOOKUP(R742,region2,2,FALSE)</f>
        <v>3</v>
      </c>
      <c r="T742" t="s">
        <v>4519</v>
      </c>
      <c r="U742" t="s">
        <v>22</v>
      </c>
      <c r="V742">
        <f>VLOOKUP(U742,category2,2,FALSE)</f>
        <v>2</v>
      </c>
      <c r="W742" t="s">
        <v>3227</v>
      </c>
      <c r="X742">
        <f>VLOOKUP(W742,subcat2,3,FALSE)</f>
        <v>5</v>
      </c>
      <c r="Y742" t="s">
        <v>61</v>
      </c>
      <c r="Z742">
        <v>272.73599999999999</v>
      </c>
      <c r="AA742">
        <v>3</v>
      </c>
      <c r="AB742">
        <v>0.2</v>
      </c>
      <c r="AC742" s="4">
        <v>-64.774800000000013</v>
      </c>
    </row>
    <row r="743" spans="1:29" x14ac:dyDescent="0.25">
      <c r="A743" s="2">
        <v>742</v>
      </c>
      <c r="B743" t="s">
        <v>6000</v>
      </c>
      <c r="C743" s="3">
        <v>41643</v>
      </c>
      <c r="D743" s="3">
        <v>41647</v>
      </c>
      <c r="E743" t="s">
        <v>25</v>
      </c>
      <c r="F743">
        <f>VLOOKUP(E743,SHIPMODE,2,FALSE)</f>
        <v>2</v>
      </c>
      <c r="G743" t="s">
        <v>3540</v>
      </c>
      <c r="H743" t="s">
        <v>1105</v>
      </c>
      <c r="I743" t="s">
        <v>52</v>
      </c>
      <c r="J743">
        <f>VLOOKUP(I743,segmentID,2,FALSE)</f>
        <v>3</v>
      </c>
      <c r="K743" t="s">
        <v>3255</v>
      </c>
      <c r="L743">
        <f>VLOOKUP(K743,country2,2,FALSE)</f>
        <v>1</v>
      </c>
      <c r="M743" t="s">
        <v>109</v>
      </c>
      <c r="N743">
        <f>VLOOKUP(Orders!M743,city2,2,FALSE)</f>
        <v>15</v>
      </c>
      <c r="O743" t="s">
        <v>110</v>
      </c>
      <c r="P743">
        <f>VLOOKUP(O743,state2,2,FALSE)</f>
        <v>11</v>
      </c>
      <c r="Q743">
        <v>60540</v>
      </c>
      <c r="R743" t="s">
        <v>55</v>
      </c>
      <c r="S743">
        <f>VLOOKUP(R743,region2,2,FALSE)</f>
        <v>3</v>
      </c>
      <c r="T743" t="s">
        <v>4701</v>
      </c>
      <c r="U743" t="s">
        <v>22</v>
      </c>
      <c r="V743">
        <f>VLOOKUP(U743,category2,2,FALSE)</f>
        <v>2</v>
      </c>
      <c r="W743" t="s">
        <v>3231</v>
      </c>
      <c r="X743">
        <f>VLOOKUP(W743,subcat2,3,FALSE)</f>
        <v>9</v>
      </c>
      <c r="Y743" t="s">
        <v>2053</v>
      </c>
      <c r="Z743">
        <v>3.5399999999999991</v>
      </c>
      <c r="AA743">
        <v>2</v>
      </c>
      <c r="AB743">
        <v>0.8</v>
      </c>
      <c r="AC743" s="4">
        <v>-5.4870000000000001</v>
      </c>
    </row>
    <row r="744" spans="1:29" x14ac:dyDescent="0.25">
      <c r="A744" s="2">
        <v>743</v>
      </c>
      <c r="B744" t="s">
        <v>8035</v>
      </c>
      <c r="C744" s="3">
        <v>42609</v>
      </c>
      <c r="D744" s="3">
        <v>42614</v>
      </c>
      <c r="E744" t="s">
        <v>25</v>
      </c>
      <c r="F744">
        <f>VLOOKUP(E744,SHIPMODE,2,FALSE)</f>
        <v>2</v>
      </c>
      <c r="G744" t="s">
        <v>3541</v>
      </c>
      <c r="H744" t="s">
        <v>1108</v>
      </c>
      <c r="I744" t="s">
        <v>9</v>
      </c>
      <c r="J744">
        <f>VLOOKUP(I744,segmentID,2,FALSE)</f>
        <v>1</v>
      </c>
      <c r="K744" t="s">
        <v>3255</v>
      </c>
      <c r="L744">
        <f>VLOOKUP(K744,country2,2,FALSE)</f>
        <v>1</v>
      </c>
      <c r="M744" t="s">
        <v>402</v>
      </c>
      <c r="N744">
        <f>VLOOKUP(Orders!M744,city2,2,FALSE)</f>
        <v>62</v>
      </c>
      <c r="O744" t="s">
        <v>54</v>
      </c>
      <c r="P744">
        <f>VLOOKUP(O744,state2,2,FALSE)</f>
        <v>6</v>
      </c>
      <c r="Q744">
        <v>75220</v>
      </c>
      <c r="R744" t="s">
        <v>55</v>
      </c>
      <c r="S744">
        <f>VLOOKUP(R744,region2,2,FALSE)</f>
        <v>3</v>
      </c>
      <c r="T744" t="s">
        <v>4604</v>
      </c>
      <c r="U744" t="s">
        <v>22</v>
      </c>
      <c r="V744">
        <f>VLOOKUP(U744,category2,2,FALSE)</f>
        <v>2</v>
      </c>
      <c r="W744" t="s">
        <v>3233</v>
      </c>
      <c r="X744">
        <f>VLOOKUP(W744,subcat2,3,FALSE)</f>
        <v>15</v>
      </c>
      <c r="Y744" t="s">
        <v>1407</v>
      </c>
      <c r="Z744">
        <v>51.52000000000001</v>
      </c>
      <c r="AA744">
        <v>5</v>
      </c>
      <c r="AB744">
        <v>0.2</v>
      </c>
      <c r="AC744" s="4">
        <v>-10.948000000000002</v>
      </c>
    </row>
    <row r="745" spans="1:29" x14ac:dyDescent="0.25">
      <c r="A745" s="2">
        <v>744</v>
      </c>
      <c r="B745" t="s">
        <v>8035</v>
      </c>
      <c r="C745" s="3">
        <v>42609</v>
      </c>
      <c r="D745" s="3">
        <v>42614</v>
      </c>
      <c r="E745" t="s">
        <v>25</v>
      </c>
      <c r="F745">
        <f>VLOOKUP(E745,SHIPMODE,2,FALSE)</f>
        <v>2</v>
      </c>
      <c r="G745" t="s">
        <v>3541</v>
      </c>
      <c r="H745" t="s">
        <v>1108</v>
      </c>
      <c r="I745" t="s">
        <v>9</v>
      </c>
      <c r="J745">
        <f>VLOOKUP(I745,segmentID,2,FALSE)</f>
        <v>1</v>
      </c>
      <c r="K745" t="s">
        <v>3255</v>
      </c>
      <c r="L745">
        <f>VLOOKUP(K745,country2,2,FALSE)</f>
        <v>1</v>
      </c>
      <c r="M745" t="s">
        <v>402</v>
      </c>
      <c r="N745">
        <f>VLOOKUP(Orders!M745,city2,2,FALSE)</f>
        <v>62</v>
      </c>
      <c r="O745" t="s">
        <v>54</v>
      </c>
      <c r="P745">
        <f>VLOOKUP(O745,state2,2,FALSE)</f>
        <v>6</v>
      </c>
      <c r="Q745">
        <v>75220</v>
      </c>
      <c r="R745" t="s">
        <v>55</v>
      </c>
      <c r="S745">
        <f>VLOOKUP(R745,region2,2,FALSE)</f>
        <v>3</v>
      </c>
      <c r="T745" t="s">
        <v>4357</v>
      </c>
      <c r="U745" t="s">
        <v>22</v>
      </c>
      <c r="V745">
        <f>VLOOKUP(U745,category2,2,FALSE)</f>
        <v>2</v>
      </c>
      <c r="W745" t="s">
        <v>45</v>
      </c>
      <c r="X745">
        <f>VLOOKUP(W745,subcat2,3,FALSE)</f>
        <v>11</v>
      </c>
      <c r="Y745" t="s">
        <v>1301</v>
      </c>
      <c r="Z745">
        <v>3.5280000000000005</v>
      </c>
      <c r="AA745">
        <v>1</v>
      </c>
      <c r="AB745">
        <v>0.2</v>
      </c>
      <c r="AC745" s="4">
        <v>1.1465999999999998</v>
      </c>
    </row>
    <row r="746" spans="1:29" x14ac:dyDescent="0.25">
      <c r="A746" s="2">
        <v>745</v>
      </c>
      <c r="B746" t="s">
        <v>8035</v>
      </c>
      <c r="C746" s="3">
        <v>42609</v>
      </c>
      <c r="D746" s="3">
        <v>42614</v>
      </c>
      <c r="E746" t="s">
        <v>25</v>
      </c>
      <c r="F746">
        <f>VLOOKUP(E746,SHIPMODE,2,FALSE)</f>
        <v>2</v>
      </c>
      <c r="G746" t="s">
        <v>3541</v>
      </c>
      <c r="H746" t="s">
        <v>1108</v>
      </c>
      <c r="I746" t="s">
        <v>9</v>
      </c>
      <c r="J746">
        <f>VLOOKUP(I746,segmentID,2,FALSE)</f>
        <v>1</v>
      </c>
      <c r="K746" t="s">
        <v>3255</v>
      </c>
      <c r="L746">
        <f>VLOOKUP(K746,country2,2,FALSE)</f>
        <v>1</v>
      </c>
      <c r="M746" t="s">
        <v>402</v>
      </c>
      <c r="N746">
        <f>VLOOKUP(Orders!M746,city2,2,FALSE)</f>
        <v>62</v>
      </c>
      <c r="O746" t="s">
        <v>54</v>
      </c>
      <c r="P746">
        <f>VLOOKUP(O746,state2,2,FALSE)</f>
        <v>6</v>
      </c>
      <c r="Q746">
        <v>75220</v>
      </c>
      <c r="R746" t="s">
        <v>55</v>
      </c>
      <c r="S746">
        <f>VLOOKUP(R746,region2,2,FALSE)</f>
        <v>3</v>
      </c>
      <c r="T746" t="s">
        <v>4702</v>
      </c>
      <c r="U746" t="s">
        <v>22</v>
      </c>
      <c r="V746">
        <f>VLOOKUP(U746,category2,2,FALSE)</f>
        <v>2</v>
      </c>
      <c r="W746" t="s">
        <v>45</v>
      </c>
      <c r="X746">
        <f>VLOOKUP(W746,subcat2,3,FALSE)</f>
        <v>11</v>
      </c>
      <c r="Y746" t="s">
        <v>3041</v>
      </c>
      <c r="Z746">
        <v>4.6240000000000006</v>
      </c>
      <c r="AA746">
        <v>1</v>
      </c>
      <c r="AB746">
        <v>0.2</v>
      </c>
      <c r="AC746" s="4">
        <v>1.6762000000000001</v>
      </c>
    </row>
    <row r="747" spans="1:29" x14ac:dyDescent="0.25">
      <c r="A747" s="2">
        <v>746</v>
      </c>
      <c r="B747" t="s">
        <v>8035</v>
      </c>
      <c r="C747" s="3">
        <v>42609</v>
      </c>
      <c r="D747" s="3">
        <v>42614</v>
      </c>
      <c r="E747" t="s">
        <v>25</v>
      </c>
      <c r="F747">
        <f>VLOOKUP(E747,SHIPMODE,2,FALSE)</f>
        <v>2</v>
      </c>
      <c r="G747" t="s">
        <v>3541</v>
      </c>
      <c r="H747" t="s">
        <v>1108</v>
      </c>
      <c r="I747" t="s">
        <v>9</v>
      </c>
      <c r="J747">
        <f>VLOOKUP(I747,segmentID,2,FALSE)</f>
        <v>1</v>
      </c>
      <c r="K747" t="s">
        <v>3255</v>
      </c>
      <c r="L747">
        <f>VLOOKUP(K747,country2,2,FALSE)</f>
        <v>1</v>
      </c>
      <c r="M747" t="s">
        <v>402</v>
      </c>
      <c r="N747">
        <f>VLOOKUP(Orders!M747,city2,2,FALSE)</f>
        <v>62</v>
      </c>
      <c r="O747" t="s">
        <v>54</v>
      </c>
      <c r="P747">
        <f>VLOOKUP(O747,state2,2,FALSE)</f>
        <v>6</v>
      </c>
      <c r="Q747">
        <v>75220</v>
      </c>
      <c r="R747" t="s">
        <v>55</v>
      </c>
      <c r="S747">
        <f>VLOOKUP(R747,region2,2,FALSE)</f>
        <v>3</v>
      </c>
      <c r="T747" t="s">
        <v>4703</v>
      </c>
      <c r="U747" t="s">
        <v>22</v>
      </c>
      <c r="V747">
        <f>VLOOKUP(U747,category2,2,FALSE)</f>
        <v>2</v>
      </c>
      <c r="W747" t="s">
        <v>3233</v>
      </c>
      <c r="X747">
        <f>VLOOKUP(W747,subcat2,3,FALSE)</f>
        <v>15</v>
      </c>
      <c r="Y747" t="s">
        <v>854</v>
      </c>
      <c r="Z747">
        <v>55.167999999999999</v>
      </c>
      <c r="AA747">
        <v>4</v>
      </c>
      <c r="AB747">
        <v>0.2</v>
      </c>
      <c r="AC747" s="4">
        <v>6.2063999999999897</v>
      </c>
    </row>
    <row r="748" spans="1:29" x14ac:dyDescent="0.25">
      <c r="A748" s="2">
        <v>747</v>
      </c>
      <c r="B748" t="s">
        <v>6001</v>
      </c>
      <c r="C748" s="3">
        <v>41786</v>
      </c>
      <c r="D748" s="3">
        <v>41786</v>
      </c>
      <c r="E748" t="s">
        <v>625</v>
      </c>
      <c r="F748">
        <f>VLOOKUP(E748,SHIPMODE,2,FALSE)</f>
        <v>4</v>
      </c>
      <c r="G748" t="s">
        <v>3441</v>
      </c>
      <c r="H748" t="s">
        <v>775</v>
      </c>
      <c r="I748" t="s">
        <v>18</v>
      </c>
      <c r="J748">
        <f>VLOOKUP(I748,segmentID,2,FALSE)</f>
        <v>2</v>
      </c>
      <c r="K748" t="s">
        <v>3255</v>
      </c>
      <c r="L748">
        <f>VLOOKUP(K748,country2,2,FALSE)</f>
        <v>1</v>
      </c>
      <c r="M748" t="s">
        <v>466</v>
      </c>
      <c r="N748">
        <f>VLOOKUP(Orders!M748,city2,2,FALSE)</f>
        <v>71</v>
      </c>
      <c r="O748" t="s">
        <v>20</v>
      </c>
      <c r="P748">
        <f>VLOOKUP(O748,state2,2,FALSE)</f>
        <v>2</v>
      </c>
      <c r="Q748">
        <v>92105</v>
      </c>
      <c r="R748" t="s">
        <v>21</v>
      </c>
      <c r="S748">
        <f>VLOOKUP(R748,region2,2,FALSE)</f>
        <v>2</v>
      </c>
      <c r="T748" t="s">
        <v>4331</v>
      </c>
      <c r="U748" t="s">
        <v>13</v>
      </c>
      <c r="V748">
        <f>VLOOKUP(U748,category2,2,FALSE)</f>
        <v>1</v>
      </c>
      <c r="W748" t="s">
        <v>29</v>
      </c>
      <c r="X748">
        <f>VLOOKUP(W748,subcat2,3,FALSE)</f>
        <v>4</v>
      </c>
      <c r="Y748" t="s">
        <v>2785</v>
      </c>
      <c r="Z748">
        <v>567.12</v>
      </c>
      <c r="AA748">
        <v>10</v>
      </c>
      <c r="AB748">
        <v>0.2</v>
      </c>
      <c r="AC748" s="4">
        <v>-28.355999999999952</v>
      </c>
    </row>
    <row r="749" spans="1:29" x14ac:dyDescent="0.25">
      <c r="A749" s="2">
        <v>748</v>
      </c>
      <c r="B749" t="s">
        <v>6001</v>
      </c>
      <c r="C749" s="3">
        <v>41786</v>
      </c>
      <c r="D749" s="3">
        <v>41786</v>
      </c>
      <c r="E749" t="s">
        <v>625</v>
      </c>
      <c r="F749">
        <f>VLOOKUP(E749,SHIPMODE,2,FALSE)</f>
        <v>4</v>
      </c>
      <c r="G749" t="s">
        <v>3441</v>
      </c>
      <c r="H749" t="s">
        <v>775</v>
      </c>
      <c r="I749" t="s">
        <v>18</v>
      </c>
      <c r="J749">
        <f>VLOOKUP(I749,segmentID,2,FALSE)</f>
        <v>2</v>
      </c>
      <c r="K749" t="s">
        <v>3255</v>
      </c>
      <c r="L749">
        <f>VLOOKUP(K749,country2,2,FALSE)</f>
        <v>1</v>
      </c>
      <c r="M749" t="s">
        <v>466</v>
      </c>
      <c r="N749">
        <f>VLOOKUP(Orders!M749,city2,2,FALSE)</f>
        <v>71</v>
      </c>
      <c r="O749" t="s">
        <v>20</v>
      </c>
      <c r="P749">
        <f>VLOOKUP(O749,state2,2,FALSE)</f>
        <v>2</v>
      </c>
      <c r="Q749">
        <v>92105</v>
      </c>
      <c r="R749" t="s">
        <v>21</v>
      </c>
      <c r="S749">
        <f>VLOOKUP(R749,region2,2,FALSE)</f>
        <v>2</v>
      </c>
      <c r="T749" t="s">
        <v>4536</v>
      </c>
      <c r="U749" t="s">
        <v>22</v>
      </c>
      <c r="V749">
        <f>VLOOKUP(U749,category2,2,FALSE)</f>
        <v>2</v>
      </c>
      <c r="W749" t="s">
        <v>3227</v>
      </c>
      <c r="X749">
        <f>VLOOKUP(W749,subcat2,3,FALSE)</f>
        <v>5</v>
      </c>
      <c r="Y749" t="s">
        <v>338</v>
      </c>
      <c r="Z749">
        <v>359.32</v>
      </c>
      <c r="AA749">
        <v>4</v>
      </c>
      <c r="AB749">
        <v>0</v>
      </c>
      <c r="AC749" s="4">
        <v>7.1863999999999919</v>
      </c>
    </row>
    <row r="750" spans="1:29" x14ac:dyDescent="0.25">
      <c r="A750" s="2">
        <v>749</v>
      </c>
      <c r="B750" t="s">
        <v>8036</v>
      </c>
      <c r="C750" s="3">
        <v>42449</v>
      </c>
      <c r="D750" s="3">
        <v>42451</v>
      </c>
      <c r="E750" t="s">
        <v>7</v>
      </c>
      <c r="F750">
        <f>VLOOKUP(E750,SHIPMODE,2,FALSE)</f>
        <v>1</v>
      </c>
      <c r="G750" t="s">
        <v>3542</v>
      </c>
      <c r="H750" t="s">
        <v>1111</v>
      </c>
      <c r="I750" t="s">
        <v>9</v>
      </c>
      <c r="J750">
        <f>VLOOKUP(I750,segmentID,2,FALSE)</f>
        <v>1</v>
      </c>
      <c r="K750" t="s">
        <v>3255</v>
      </c>
      <c r="L750">
        <f>VLOOKUP(K750,country2,2,FALSE)</f>
        <v>1</v>
      </c>
      <c r="M750" t="s">
        <v>1112</v>
      </c>
      <c r="N750">
        <f>VLOOKUP(Orders!M750,city2,2,FALSE)</f>
        <v>149</v>
      </c>
      <c r="O750" t="s">
        <v>110</v>
      </c>
      <c r="P750">
        <f>VLOOKUP(O750,state2,2,FALSE)</f>
        <v>11</v>
      </c>
      <c r="Q750">
        <v>60201</v>
      </c>
      <c r="R750" t="s">
        <v>55</v>
      </c>
      <c r="S750">
        <f>VLOOKUP(R750,region2,2,FALSE)</f>
        <v>3</v>
      </c>
      <c r="T750" t="s">
        <v>4704</v>
      </c>
      <c r="U750" t="s">
        <v>35</v>
      </c>
      <c r="V750">
        <f>VLOOKUP(U750,category2,2,FALSE)</f>
        <v>3</v>
      </c>
      <c r="W750" t="s">
        <v>3230</v>
      </c>
      <c r="X750">
        <f>VLOOKUP(W750,subcat2,3,FALSE)</f>
        <v>8</v>
      </c>
      <c r="Y750" t="s">
        <v>2967</v>
      </c>
      <c r="Z750">
        <v>11.992000000000001</v>
      </c>
      <c r="AA750">
        <v>1</v>
      </c>
      <c r="AB750">
        <v>0.2</v>
      </c>
      <c r="AC750" s="4">
        <v>0.89939999999999909</v>
      </c>
    </row>
    <row r="751" spans="1:29" x14ac:dyDescent="0.25">
      <c r="A751" s="2">
        <v>750</v>
      </c>
      <c r="B751" t="s">
        <v>9350</v>
      </c>
      <c r="C751" s="3">
        <v>43010</v>
      </c>
      <c r="D751" s="3">
        <v>43014</v>
      </c>
      <c r="E751" t="s">
        <v>25</v>
      </c>
      <c r="F751">
        <f>VLOOKUP(E751,SHIPMODE,2,FALSE)</f>
        <v>2</v>
      </c>
      <c r="G751" t="s">
        <v>3543</v>
      </c>
      <c r="H751" t="s">
        <v>1114</v>
      </c>
      <c r="I751" t="s">
        <v>9</v>
      </c>
      <c r="J751">
        <f>VLOOKUP(I751,segmentID,2,FALSE)</f>
        <v>1</v>
      </c>
      <c r="K751" t="s">
        <v>3255</v>
      </c>
      <c r="L751">
        <f>VLOOKUP(K751,country2,2,FALSE)</f>
        <v>1</v>
      </c>
      <c r="M751" t="s">
        <v>1115</v>
      </c>
      <c r="N751">
        <f>VLOOKUP(Orders!M751,city2,2,FALSE)</f>
        <v>150</v>
      </c>
      <c r="O751" t="s">
        <v>123</v>
      </c>
      <c r="P751">
        <f>VLOOKUP(O751,state2,2,FALSE)</f>
        <v>13</v>
      </c>
      <c r="Q751">
        <v>48183</v>
      </c>
      <c r="R751" t="s">
        <v>55</v>
      </c>
      <c r="S751">
        <f>VLOOKUP(R751,region2,2,FALSE)</f>
        <v>3</v>
      </c>
      <c r="T751" t="s">
        <v>4705</v>
      </c>
      <c r="U751" t="s">
        <v>22</v>
      </c>
      <c r="V751">
        <f>VLOOKUP(U751,category2,2,FALSE)</f>
        <v>2</v>
      </c>
      <c r="W751" t="s">
        <v>3231</v>
      </c>
      <c r="X751">
        <f>VLOOKUP(W751,subcat2,3,FALSE)</f>
        <v>9</v>
      </c>
      <c r="Y751" t="s">
        <v>2418</v>
      </c>
      <c r="Z751">
        <v>58.050000000000004</v>
      </c>
      <c r="AA751">
        <v>3</v>
      </c>
      <c r="AB751">
        <v>0</v>
      </c>
      <c r="AC751" s="4">
        <v>26.702999999999999</v>
      </c>
    </row>
    <row r="752" spans="1:29" x14ac:dyDescent="0.25">
      <c r="A752" s="2">
        <v>751</v>
      </c>
      <c r="B752" t="s">
        <v>9350</v>
      </c>
      <c r="C752" s="3">
        <v>43010</v>
      </c>
      <c r="D752" s="3">
        <v>43014</v>
      </c>
      <c r="E752" t="s">
        <v>25</v>
      </c>
      <c r="F752">
        <f>VLOOKUP(E752,SHIPMODE,2,FALSE)</f>
        <v>2</v>
      </c>
      <c r="G752" t="s">
        <v>3543</v>
      </c>
      <c r="H752" t="s">
        <v>1114</v>
      </c>
      <c r="I752" t="s">
        <v>9</v>
      </c>
      <c r="J752">
        <f>VLOOKUP(I752,segmentID,2,FALSE)</f>
        <v>1</v>
      </c>
      <c r="K752" t="s">
        <v>3255</v>
      </c>
      <c r="L752">
        <f>VLOOKUP(K752,country2,2,FALSE)</f>
        <v>1</v>
      </c>
      <c r="M752" t="s">
        <v>1115</v>
      </c>
      <c r="N752">
        <f>VLOOKUP(Orders!M752,city2,2,FALSE)</f>
        <v>150</v>
      </c>
      <c r="O752" t="s">
        <v>123</v>
      </c>
      <c r="P752">
        <f>VLOOKUP(O752,state2,2,FALSE)</f>
        <v>13</v>
      </c>
      <c r="Q752">
        <v>48183</v>
      </c>
      <c r="R752" t="s">
        <v>55</v>
      </c>
      <c r="S752">
        <f>VLOOKUP(R752,region2,2,FALSE)</f>
        <v>3</v>
      </c>
      <c r="T752" t="s">
        <v>4706</v>
      </c>
      <c r="U752" t="s">
        <v>13</v>
      </c>
      <c r="V752">
        <f>VLOOKUP(U752,category2,2,FALSE)</f>
        <v>1</v>
      </c>
      <c r="W752" t="s">
        <v>3228</v>
      </c>
      <c r="X752">
        <f>VLOOKUP(W752,subcat2,3,FALSE)</f>
        <v>6</v>
      </c>
      <c r="Y752" t="s">
        <v>578</v>
      </c>
      <c r="Z752">
        <v>157.74</v>
      </c>
      <c r="AA752">
        <v>11</v>
      </c>
      <c r="AB752">
        <v>0</v>
      </c>
      <c r="AC752" s="4">
        <v>56.7864</v>
      </c>
    </row>
    <row r="753" spans="1:29" x14ac:dyDescent="0.25">
      <c r="A753" s="2">
        <v>752</v>
      </c>
      <c r="B753" t="s">
        <v>9350</v>
      </c>
      <c r="C753" s="3">
        <v>43010</v>
      </c>
      <c r="D753" s="3">
        <v>43014</v>
      </c>
      <c r="E753" t="s">
        <v>25</v>
      </c>
      <c r="F753">
        <f>VLOOKUP(E753,SHIPMODE,2,FALSE)</f>
        <v>2</v>
      </c>
      <c r="G753" t="s">
        <v>3543</v>
      </c>
      <c r="H753" t="s">
        <v>1114</v>
      </c>
      <c r="I753" t="s">
        <v>9</v>
      </c>
      <c r="J753">
        <f>VLOOKUP(I753,segmentID,2,FALSE)</f>
        <v>1</v>
      </c>
      <c r="K753" t="s">
        <v>3255</v>
      </c>
      <c r="L753">
        <f>VLOOKUP(K753,country2,2,FALSE)</f>
        <v>1</v>
      </c>
      <c r="M753" t="s">
        <v>1115</v>
      </c>
      <c r="N753">
        <f>VLOOKUP(Orders!M753,city2,2,FALSE)</f>
        <v>150</v>
      </c>
      <c r="O753" t="s">
        <v>123</v>
      </c>
      <c r="P753">
        <f>VLOOKUP(O753,state2,2,FALSE)</f>
        <v>13</v>
      </c>
      <c r="Q753">
        <v>48183</v>
      </c>
      <c r="R753" t="s">
        <v>55</v>
      </c>
      <c r="S753">
        <f>VLOOKUP(R753,region2,2,FALSE)</f>
        <v>3</v>
      </c>
      <c r="T753" t="s">
        <v>4462</v>
      </c>
      <c r="U753" t="s">
        <v>22</v>
      </c>
      <c r="V753">
        <f>VLOOKUP(U753,category2,2,FALSE)</f>
        <v>2</v>
      </c>
      <c r="W753" t="s">
        <v>3229</v>
      </c>
      <c r="X753">
        <f>VLOOKUP(W753,subcat2,3,FALSE)</f>
        <v>7</v>
      </c>
      <c r="Y753" t="s">
        <v>1925</v>
      </c>
      <c r="Z753">
        <v>56.980000000000004</v>
      </c>
      <c r="AA753">
        <v>7</v>
      </c>
      <c r="AB753">
        <v>0</v>
      </c>
      <c r="AC753" s="4">
        <v>22.792000000000002</v>
      </c>
    </row>
    <row r="754" spans="1:29" x14ac:dyDescent="0.25">
      <c r="A754" s="2">
        <v>753</v>
      </c>
      <c r="B754" t="s">
        <v>9350</v>
      </c>
      <c r="C754" s="3">
        <v>43010</v>
      </c>
      <c r="D754" s="3">
        <v>43014</v>
      </c>
      <c r="E754" t="s">
        <v>25</v>
      </c>
      <c r="F754">
        <f>VLOOKUP(E754,SHIPMODE,2,FALSE)</f>
        <v>2</v>
      </c>
      <c r="G754" t="s">
        <v>3543</v>
      </c>
      <c r="H754" t="s">
        <v>1114</v>
      </c>
      <c r="I754" t="s">
        <v>9</v>
      </c>
      <c r="J754">
        <f>VLOOKUP(I754,segmentID,2,FALSE)</f>
        <v>1</v>
      </c>
      <c r="K754" t="s">
        <v>3255</v>
      </c>
      <c r="L754">
        <f>VLOOKUP(K754,country2,2,FALSE)</f>
        <v>1</v>
      </c>
      <c r="M754" t="s">
        <v>1115</v>
      </c>
      <c r="N754">
        <f>VLOOKUP(Orders!M754,city2,2,FALSE)</f>
        <v>150</v>
      </c>
      <c r="O754" t="s">
        <v>123</v>
      </c>
      <c r="P754">
        <f>VLOOKUP(O754,state2,2,FALSE)</f>
        <v>13</v>
      </c>
      <c r="Q754">
        <v>48183</v>
      </c>
      <c r="R754" t="s">
        <v>55</v>
      </c>
      <c r="S754">
        <f>VLOOKUP(R754,region2,2,FALSE)</f>
        <v>3</v>
      </c>
      <c r="T754" t="s">
        <v>4707</v>
      </c>
      <c r="U754" t="s">
        <v>22</v>
      </c>
      <c r="V754">
        <f>VLOOKUP(U754,category2,2,FALSE)</f>
        <v>2</v>
      </c>
      <c r="W754" t="s">
        <v>3231</v>
      </c>
      <c r="X754">
        <f>VLOOKUP(W754,subcat2,3,FALSE)</f>
        <v>9</v>
      </c>
      <c r="Y754" t="s">
        <v>1269</v>
      </c>
      <c r="Z754">
        <v>2.88</v>
      </c>
      <c r="AA754">
        <v>1</v>
      </c>
      <c r="AB754">
        <v>0</v>
      </c>
      <c r="AC754" s="4">
        <v>1.4112</v>
      </c>
    </row>
    <row r="755" spans="1:29" x14ac:dyDescent="0.25">
      <c r="A755" s="2">
        <v>754</v>
      </c>
      <c r="B755" t="s">
        <v>8037</v>
      </c>
      <c r="C755" s="3">
        <v>42467</v>
      </c>
      <c r="D755" s="3">
        <v>42469</v>
      </c>
      <c r="E755" t="s">
        <v>97</v>
      </c>
      <c r="F755">
        <f>VLOOKUP(E755,SHIPMODE,2,FALSE)</f>
        <v>3</v>
      </c>
      <c r="G755" t="s">
        <v>3544</v>
      </c>
      <c r="H755" t="s">
        <v>1118</v>
      </c>
      <c r="I755" t="s">
        <v>18</v>
      </c>
      <c r="J755">
        <f>VLOOKUP(I755,segmentID,2,FALSE)</f>
        <v>2</v>
      </c>
      <c r="K755" t="s">
        <v>3255</v>
      </c>
      <c r="L755">
        <f>VLOOKUP(K755,country2,2,FALSE)</f>
        <v>1</v>
      </c>
      <c r="M755" t="s">
        <v>67</v>
      </c>
      <c r="N755">
        <f>VLOOKUP(Orders!M755,city2,2,FALSE)</f>
        <v>9</v>
      </c>
      <c r="O755" t="s">
        <v>20</v>
      </c>
      <c r="P755">
        <f>VLOOKUP(O755,state2,2,FALSE)</f>
        <v>2</v>
      </c>
      <c r="Q755">
        <v>94110</v>
      </c>
      <c r="R755" t="s">
        <v>21</v>
      </c>
      <c r="S755">
        <f>VLOOKUP(R755,region2,2,FALSE)</f>
        <v>2</v>
      </c>
      <c r="T755" t="s">
        <v>4708</v>
      </c>
      <c r="U755" t="s">
        <v>35</v>
      </c>
      <c r="V755">
        <f>VLOOKUP(U755,category2,2,FALSE)</f>
        <v>3</v>
      </c>
      <c r="W755" t="s">
        <v>3236</v>
      </c>
      <c r="X755">
        <f>VLOOKUP(W755,subcat2,3,FALSE)</f>
        <v>17</v>
      </c>
      <c r="Y755" t="s">
        <v>1912</v>
      </c>
      <c r="Z755">
        <v>1199.9760000000001</v>
      </c>
      <c r="AA755">
        <v>3</v>
      </c>
      <c r="AB755">
        <v>0.2</v>
      </c>
      <c r="AC755" s="4">
        <v>374.99249999999995</v>
      </c>
    </row>
    <row r="756" spans="1:29" x14ac:dyDescent="0.25">
      <c r="A756" s="2">
        <v>755</v>
      </c>
      <c r="B756" t="s">
        <v>6962</v>
      </c>
      <c r="C756" s="3">
        <v>42345</v>
      </c>
      <c r="D756" s="3">
        <v>42350</v>
      </c>
      <c r="E756" t="s">
        <v>25</v>
      </c>
      <c r="F756">
        <f>VLOOKUP(E756,SHIPMODE,2,FALSE)</f>
        <v>2</v>
      </c>
      <c r="G756" t="s">
        <v>3489</v>
      </c>
      <c r="H756" t="s">
        <v>933</v>
      </c>
      <c r="I756" t="s">
        <v>9</v>
      </c>
      <c r="J756">
        <f>VLOOKUP(I756,segmentID,2,FALSE)</f>
        <v>1</v>
      </c>
      <c r="K756" t="s">
        <v>3255</v>
      </c>
      <c r="L756">
        <f>VLOOKUP(K756,country2,2,FALSE)</f>
        <v>1</v>
      </c>
      <c r="M756" t="s">
        <v>19</v>
      </c>
      <c r="N756">
        <f>VLOOKUP(Orders!M756,city2,2,FALSE)</f>
        <v>2</v>
      </c>
      <c r="O756" t="s">
        <v>20</v>
      </c>
      <c r="P756">
        <f>VLOOKUP(O756,state2,2,FALSE)</f>
        <v>2</v>
      </c>
      <c r="Q756">
        <v>90036</v>
      </c>
      <c r="R756" t="s">
        <v>21</v>
      </c>
      <c r="S756">
        <f>VLOOKUP(R756,region2,2,FALSE)</f>
        <v>2</v>
      </c>
      <c r="T756" t="s">
        <v>4655</v>
      </c>
      <c r="U756" t="s">
        <v>13</v>
      </c>
      <c r="V756">
        <f>VLOOKUP(U756,category2,2,FALSE)</f>
        <v>1</v>
      </c>
      <c r="W756" t="s">
        <v>3228</v>
      </c>
      <c r="X756">
        <f>VLOOKUP(W756,subcat2,3,FALSE)</f>
        <v>6</v>
      </c>
      <c r="Y756" t="s">
        <v>3006</v>
      </c>
      <c r="Z756">
        <v>79.92</v>
      </c>
      <c r="AA756">
        <v>4</v>
      </c>
      <c r="AB756">
        <v>0</v>
      </c>
      <c r="AC756" s="4">
        <v>28.7712</v>
      </c>
    </row>
    <row r="757" spans="1:29" x14ac:dyDescent="0.25">
      <c r="A757" s="2">
        <v>756</v>
      </c>
      <c r="B757" t="s">
        <v>8038</v>
      </c>
      <c r="C757" s="3">
        <v>42631</v>
      </c>
      <c r="D757" s="3">
        <v>42635</v>
      </c>
      <c r="E757" t="s">
        <v>25</v>
      </c>
      <c r="F757">
        <f>VLOOKUP(E757,SHIPMODE,2,FALSE)</f>
        <v>2</v>
      </c>
      <c r="G757" t="s">
        <v>3495</v>
      </c>
      <c r="H757" t="s">
        <v>954</v>
      </c>
      <c r="I757" t="s">
        <v>18</v>
      </c>
      <c r="J757">
        <f>VLOOKUP(I757,segmentID,2,FALSE)</f>
        <v>2</v>
      </c>
      <c r="K757" t="s">
        <v>3255</v>
      </c>
      <c r="L757">
        <f>VLOOKUP(K757,country2,2,FALSE)</f>
        <v>1</v>
      </c>
      <c r="M757" t="s">
        <v>729</v>
      </c>
      <c r="N757">
        <f>VLOOKUP(Orders!M757,city2,2,FALSE)</f>
        <v>109</v>
      </c>
      <c r="O757" t="s">
        <v>28</v>
      </c>
      <c r="P757">
        <f>VLOOKUP(O757,state2,2,FALSE)</f>
        <v>3</v>
      </c>
      <c r="Q757">
        <v>32216</v>
      </c>
      <c r="R757" t="s">
        <v>12</v>
      </c>
      <c r="S757">
        <f>VLOOKUP(R757,region2,2,FALSE)</f>
        <v>1</v>
      </c>
      <c r="T757" t="s">
        <v>4709</v>
      </c>
      <c r="U757" t="s">
        <v>13</v>
      </c>
      <c r="V757">
        <f>VLOOKUP(U757,category2,2,FALSE)</f>
        <v>1</v>
      </c>
      <c r="W757" t="s">
        <v>29</v>
      </c>
      <c r="X757">
        <f>VLOOKUP(W757,subcat2,3,FALSE)</f>
        <v>4</v>
      </c>
      <c r="Y757" t="s">
        <v>2106</v>
      </c>
      <c r="Z757">
        <v>383.43799999999999</v>
      </c>
      <c r="AA757">
        <v>4</v>
      </c>
      <c r="AB757">
        <v>0.45</v>
      </c>
      <c r="AC757" s="4">
        <v>-167.3184</v>
      </c>
    </row>
    <row r="758" spans="1:29" x14ac:dyDescent="0.25">
      <c r="A758" s="2">
        <v>757</v>
      </c>
      <c r="B758" t="s">
        <v>6002</v>
      </c>
      <c r="C758" s="3">
        <v>42002</v>
      </c>
      <c r="D758" s="3">
        <v>42006</v>
      </c>
      <c r="E758" t="s">
        <v>25</v>
      </c>
      <c r="F758">
        <f>VLOOKUP(E758,SHIPMODE,2,FALSE)</f>
        <v>2</v>
      </c>
      <c r="G758" t="s">
        <v>3545</v>
      </c>
      <c r="H758" t="s">
        <v>1121</v>
      </c>
      <c r="I758" t="s">
        <v>9</v>
      </c>
      <c r="J758">
        <f>VLOOKUP(I758,segmentID,2,FALSE)</f>
        <v>1</v>
      </c>
      <c r="K758" t="s">
        <v>3255</v>
      </c>
      <c r="L758">
        <f>VLOOKUP(K758,country2,2,FALSE)</f>
        <v>1</v>
      </c>
      <c r="M758" t="s">
        <v>1122</v>
      </c>
      <c r="N758">
        <f>VLOOKUP(Orders!M758,city2,2,FALSE)</f>
        <v>151</v>
      </c>
      <c r="O758" t="s">
        <v>119</v>
      </c>
      <c r="P758">
        <f>VLOOKUP(O758,state2,2,FALSE)</f>
        <v>12</v>
      </c>
      <c r="Q758">
        <v>55016</v>
      </c>
      <c r="R758" t="s">
        <v>55</v>
      </c>
      <c r="S758">
        <f>VLOOKUP(R758,region2,2,FALSE)</f>
        <v>3</v>
      </c>
      <c r="T758" t="s">
        <v>4670</v>
      </c>
      <c r="U758" t="s">
        <v>22</v>
      </c>
      <c r="V758">
        <f>VLOOKUP(U758,category2,2,FALSE)</f>
        <v>2</v>
      </c>
      <c r="W758" t="s">
        <v>3227</v>
      </c>
      <c r="X758">
        <f>VLOOKUP(W758,subcat2,3,FALSE)</f>
        <v>5</v>
      </c>
      <c r="Y758" t="s">
        <v>1470</v>
      </c>
      <c r="Z758">
        <v>24.56</v>
      </c>
      <c r="AA758">
        <v>2</v>
      </c>
      <c r="AB758">
        <v>0</v>
      </c>
      <c r="AC758" s="4">
        <v>6.8767999999999994</v>
      </c>
    </row>
    <row r="759" spans="1:29" x14ac:dyDescent="0.25">
      <c r="A759" s="2">
        <v>758</v>
      </c>
      <c r="B759" t="s">
        <v>6002</v>
      </c>
      <c r="C759" s="3">
        <v>42002</v>
      </c>
      <c r="D759" s="3">
        <v>42006</v>
      </c>
      <c r="E759" t="s">
        <v>25</v>
      </c>
      <c r="F759">
        <f>VLOOKUP(E759,SHIPMODE,2,FALSE)</f>
        <v>2</v>
      </c>
      <c r="G759" t="s">
        <v>3545</v>
      </c>
      <c r="H759" t="s">
        <v>1121</v>
      </c>
      <c r="I759" t="s">
        <v>9</v>
      </c>
      <c r="J759">
        <f>VLOOKUP(I759,segmentID,2,FALSE)</f>
        <v>1</v>
      </c>
      <c r="K759" t="s">
        <v>3255</v>
      </c>
      <c r="L759">
        <f>VLOOKUP(K759,country2,2,FALSE)</f>
        <v>1</v>
      </c>
      <c r="M759" t="s">
        <v>1122</v>
      </c>
      <c r="N759">
        <f>VLOOKUP(Orders!M759,city2,2,FALSE)</f>
        <v>151</v>
      </c>
      <c r="O759" t="s">
        <v>119</v>
      </c>
      <c r="P759">
        <f>VLOOKUP(O759,state2,2,FALSE)</f>
        <v>12</v>
      </c>
      <c r="Q759">
        <v>55016</v>
      </c>
      <c r="R759" t="s">
        <v>55</v>
      </c>
      <c r="S759">
        <f>VLOOKUP(R759,region2,2,FALSE)</f>
        <v>3</v>
      </c>
      <c r="T759" t="s">
        <v>4633</v>
      </c>
      <c r="U759" t="s">
        <v>35</v>
      </c>
      <c r="V759">
        <f>VLOOKUP(U759,category2,2,FALSE)</f>
        <v>3</v>
      </c>
      <c r="W759" t="s">
        <v>3232</v>
      </c>
      <c r="X759">
        <f>VLOOKUP(W759,subcat2,3,FALSE)</f>
        <v>12</v>
      </c>
      <c r="Y759" t="s">
        <v>370</v>
      </c>
      <c r="Z759">
        <v>119.8</v>
      </c>
      <c r="AA759">
        <v>4</v>
      </c>
      <c r="AB759">
        <v>0</v>
      </c>
      <c r="AC759" s="4">
        <v>47.92</v>
      </c>
    </row>
    <row r="760" spans="1:29" x14ac:dyDescent="0.25">
      <c r="A760" s="2">
        <v>759</v>
      </c>
      <c r="B760" t="s">
        <v>9351</v>
      </c>
      <c r="C760" s="3">
        <v>42939</v>
      </c>
      <c r="D760" s="3">
        <v>42944</v>
      </c>
      <c r="E760" t="s">
        <v>25</v>
      </c>
      <c r="F760">
        <f>VLOOKUP(E760,SHIPMODE,2,FALSE)</f>
        <v>2</v>
      </c>
      <c r="G760" t="s">
        <v>3546</v>
      </c>
      <c r="H760" t="s">
        <v>1124</v>
      </c>
      <c r="I760" t="s">
        <v>18</v>
      </c>
      <c r="J760">
        <f>VLOOKUP(I760,segmentID,2,FALSE)</f>
        <v>2</v>
      </c>
      <c r="K760" t="s">
        <v>3255</v>
      </c>
      <c r="L760">
        <f>VLOOKUP(K760,country2,2,FALSE)</f>
        <v>1</v>
      </c>
      <c r="M760" t="s">
        <v>138</v>
      </c>
      <c r="N760">
        <f>VLOOKUP(Orders!M760,city2,2,FALSE)</f>
        <v>21</v>
      </c>
      <c r="O760" t="s">
        <v>139</v>
      </c>
      <c r="P760">
        <f>VLOOKUP(O760,state2,2,FALSE)</f>
        <v>16</v>
      </c>
      <c r="Q760">
        <v>10009</v>
      </c>
      <c r="R760" t="s">
        <v>79</v>
      </c>
      <c r="S760">
        <f>VLOOKUP(R760,region2,2,FALSE)</f>
        <v>4</v>
      </c>
      <c r="T760" t="s">
        <v>4064</v>
      </c>
      <c r="U760" t="s">
        <v>22</v>
      </c>
      <c r="V760">
        <f>VLOOKUP(U760,category2,2,FALSE)</f>
        <v>2</v>
      </c>
      <c r="W760" t="s">
        <v>3231</v>
      </c>
      <c r="X760">
        <f>VLOOKUP(W760,subcat2,3,FALSE)</f>
        <v>9</v>
      </c>
      <c r="Y760" t="s">
        <v>1402</v>
      </c>
      <c r="Z760">
        <v>13.128</v>
      </c>
      <c r="AA760">
        <v>3</v>
      </c>
      <c r="AB760">
        <v>0.2</v>
      </c>
      <c r="AC760" s="4">
        <v>4.2665999999999986</v>
      </c>
    </row>
    <row r="761" spans="1:29" x14ac:dyDescent="0.25">
      <c r="A761" s="2">
        <v>760</v>
      </c>
      <c r="B761" t="s">
        <v>9352</v>
      </c>
      <c r="C761" s="3">
        <v>42996</v>
      </c>
      <c r="D761" s="3">
        <v>43000</v>
      </c>
      <c r="E761" t="s">
        <v>25</v>
      </c>
      <c r="F761">
        <f>VLOOKUP(E761,SHIPMODE,2,FALSE)</f>
        <v>2</v>
      </c>
      <c r="G761" t="s">
        <v>3547</v>
      </c>
      <c r="H761" t="s">
        <v>1125</v>
      </c>
      <c r="I761" t="s">
        <v>18</v>
      </c>
      <c r="J761">
        <f>VLOOKUP(I761,segmentID,2,FALSE)</f>
        <v>2</v>
      </c>
      <c r="K761" t="s">
        <v>3255</v>
      </c>
      <c r="L761">
        <f>VLOOKUP(K761,country2,2,FALSE)</f>
        <v>1</v>
      </c>
      <c r="M761" t="s">
        <v>874</v>
      </c>
      <c r="N761">
        <f>VLOOKUP(Orders!M761,city2,2,FALSE)</f>
        <v>125</v>
      </c>
      <c r="O761" t="s">
        <v>60</v>
      </c>
      <c r="P761">
        <f>VLOOKUP(O761,state2,2,FALSE)</f>
        <v>7</v>
      </c>
      <c r="Q761">
        <v>54302</v>
      </c>
      <c r="R761" t="s">
        <v>55</v>
      </c>
      <c r="S761">
        <f>VLOOKUP(R761,region2,2,FALSE)</f>
        <v>3</v>
      </c>
      <c r="T761" t="s">
        <v>4236</v>
      </c>
      <c r="U761" t="s">
        <v>22</v>
      </c>
      <c r="V761">
        <f>VLOOKUP(U761,category2,2,FALSE)</f>
        <v>2</v>
      </c>
      <c r="W761" t="s">
        <v>45</v>
      </c>
      <c r="X761">
        <f>VLOOKUP(W761,subcat2,3,FALSE)</f>
        <v>11</v>
      </c>
      <c r="Y761" t="s">
        <v>2325</v>
      </c>
      <c r="Z761">
        <v>22.72</v>
      </c>
      <c r="AA761">
        <v>4</v>
      </c>
      <c r="AB761">
        <v>0</v>
      </c>
      <c r="AC761" s="4">
        <v>10.223999999999998</v>
      </c>
    </row>
    <row r="762" spans="1:29" x14ac:dyDescent="0.25">
      <c r="A762" s="2">
        <v>761</v>
      </c>
      <c r="B762" t="s">
        <v>6963</v>
      </c>
      <c r="C762" s="3">
        <v>42247</v>
      </c>
      <c r="D762" s="3">
        <v>42252</v>
      </c>
      <c r="E762" t="s">
        <v>25</v>
      </c>
      <c r="F762">
        <f>VLOOKUP(E762,SHIPMODE,2,FALSE)</f>
        <v>2</v>
      </c>
      <c r="G762" t="s">
        <v>3494</v>
      </c>
      <c r="H762" t="s">
        <v>950</v>
      </c>
      <c r="I762" t="s">
        <v>9</v>
      </c>
      <c r="J762">
        <f>VLOOKUP(I762,segmentID,2,FALSE)</f>
        <v>1</v>
      </c>
      <c r="K762" t="s">
        <v>3255</v>
      </c>
      <c r="L762">
        <f>VLOOKUP(K762,country2,2,FALSE)</f>
        <v>1</v>
      </c>
      <c r="M762" t="s">
        <v>19</v>
      </c>
      <c r="N762">
        <f>VLOOKUP(Orders!M762,city2,2,FALSE)</f>
        <v>2</v>
      </c>
      <c r="O762" t="s">
        <v>20</v>
      </c>
      <c r="P762">
        <f>VLOOKUP(O762,state2,2,FALSE)</f>
        <v>2</v>
      </c>
      <c r="Q762">
        <v>90004</v>
      </c>
      <c r="R762" t="s">
        <v>21</v>
      </c>
      <c r="S762">
        <f>VLOOKUP(R762,region2,2,FALSE)</f>
        <v>2</v>
      </c>
      <c r="T762" t="s">
        <v>4589</v>
      </c>
      <c r="U762" t="s">
        <v>22</v>
      </c>
      <c r="V762">
        <f>VLOOKUP(U762,category2,2,FALSE)</f>
        <v>2</v>
      </c>
      <c r="W762" t="s">
        <v>45</v>
      </c>
      <c r="X762">
        <f>VLOOKUP(W762,subcat2,3,FALSE)</f>
        <v>11</v>
      </c>
      <c r="Y762" t="s">
        <v>736</v>
      </c>
      <c r="Z762">
        <v>58.320000000000007</v>
      </c>
      <c r="AA762">
        <v>9</v>
      </c>
      <c r="AB762">
        <v>0</v>
      </c>
      <c r="AC762" s="4">
        <v>27.993600000000001</v>
      </c>
    </row>
    <row r="763" spans="1:29" x14ac:dyDescent="0.25">
      <c r="A763" s="2">
        <v>762</v>
      </c>
      <c r="B763" t="s">
        <v>9353</v>
      </c>
      <c r="C763" s="3">
        <v>43042</v>
      </c>
      <c r="D763" s="3">
        <v>43046</v>
      </c>
      <c r="E763" t="s">
        <v>25</v>
      </c>
      <c r="F763">
        <f>VLOOKUP(E763,SHIPMODE,2,FALSE)</f>
        <v>2</v>
      </c>
      <c r="G763" t="s">
        <v>3291</v>
      </c>
      <c r="H763" t="s">
        <v>189</v>
      </c>
      <c r="I763" t="s">
        <v>18</v>
      </c>
      <c r="J763">
        <f>VLOOKUP(I763,segmentID,2,FALSE)</f>
        <v>2</v>
      </c>
      <c r="K763" t="s">
        <v>3255</v>
      </c>
      <c r="L763">
        <f>VLOOKUP(K763,country2,2,FALSE)</f>
        <v>1</v>
      </c>
      <c r="M763" t="s">
        <v>824</v>
      </c>
      <c r="N763">
        <f>VLOOKUP(Orders!M763,city2,2,FALSE)</f>
        <v>119</v>
      </c>
      <c r="O763" t="s">
        <v>615</v>
      </c>
      <c r="P763">
        <f>VLOOKUP(O763,state2,2,FALSE)</f>
        <v>33</v>
      </c>
      <c r="Q763">
        <v>30318</v>
      </c>
      <c r="R763" t="s">
        <v>12</v>
      </c>
      <c r="S763">
        <f>VLOOKUP(R763,region2,2,FALSE)</f>
        <v>1</v>
      </c>
      <c r="T763" t="s">
        <v>4710</v>
      </c>
      <c r="U763" t="s">
        <v>22</v>
      </c>
      <c r="V763">
        <f>VLOOKUP(U763,category2,2,FALSE)</f>
        <v>2</v>
      </c>
      <c r="W763" t="s">
        <v>23</v>
      </c>
      <c r="X763">
        <f>VLOOKUP(W763,subcat2,3,FALSE)</f>
        <v>3</v>
      </c>
      <c r="Y763" t="s">
        <v>2701</v>
      </c>
      <c r="Z763">
        <v>12.39</v>
      </c>
      <c r="AA763">
        <v>3</v>
      </c>
      <c r="AB763">
        <v>0</v>
      </c>
      <c r="AC763" s="4">
        <v>5.6993999999999998</v>
      </c>
    </row>
    <row r="764" spans="1:29" x14ac:dyDescent="0.25">
      <c r="A764" s="2">
        <v>763</v>
      </c>
      <c r="B764" t="s">
        <v>6964</v>
      </c>
      <c r="C764" s="3">
        <v>42043</v>
      </c>
      <c r="D764" s="3">
        <v>42048</v>
      </c>
      <c r="E764" t="s">
        <v>25</v>
      </c>
      <c r="F764">
        <f>VLOOKUP(E764,SHIPMODE,2,FALSE)</f>
        <v>2</v>
      </c>
      <c r="G764" t="s">
        <v>3548</v>
      </c>
      <c r="H764" t="s">
        <v>1128</v>
      </c>
      <c r="I764" t="s">
        <v>9</v>
      </c>
      <c r="J764">
        <f>VLOOKUP(I764,segmentID,2,FALSE)</f>
        <v>1</v>
      </c>
      <c r="K764" t="s">
        <v>3255</v>
      </c>
      <c r="L764">
        <f>VLOOKUP(K764,country2,2,FALSE)</f>
        <v>1</v>
      </c>
      <c r="M764" t="s">
        <v>248</v>
      </c>
      <c r="N764">
        <f>VLOOKUP(Orders!M764,city2,2,FALSE)</f>
        <v>39</v>
      </c>
      <c r="O764" t="s">
        <v>249</v>
      </c>
      <c r="P764">
        <f>VLOOKUP(O764,state2,2,FALSE)</f>
        <v>25</v>
      </c>
      <c r="Q764">
        <v>43229</v>
      </c>
      <c r="R764" t="s">
        <v>79</v>
      </c>
      <c r="S764">
        <f>VLOOKUP(R764,region2,2,FALSE)</f>
        <v>4</v>
      </c>
      <c r="T764" t="s">
        <v>4268</v>
      </c>
      <c r="U764" t="s">
        <v>35</v>
      </c>
      <c r="V764">
        <f>VLOOKUP(U764,category2,2,FALSE)</f>
        <v>3</v>
      </c>
      <c r="W764" t="s">
        <v>3230</v>
      </c>
      <c r="X764">
        <f>VLOOKUP(W764,subcat2,3,FALSE)</f>
        <v>8</v>
      </c>
      <c r="Y764" t="s">
        <v>2334</v>
      </c>
      <c r="Z764">
        <v>107.982</v>
      </c>
      <c r="AA764">
        <v>3</v>
      </c>
      <c r="AB764">
        <v>0.4</v>
      </c>
      <c r="AC764" s="4">
        <v>-26.995499999999993</v>
      </c>
    </row>
    <row r="765" spans="1:29" x14ac:dyDescent="0.25">
      <c r="A765" s="2">
        <v>764</v>
      </c>
      <c r="B765" t="s">
        <v>6003</v>
      </c>
      <c r="C765" s="3">
        <v>41652</v>
      </c>
      <c r="D765" s="3">
        <v>41654</v>
      </c>
      <c r="E765" t="s">
        <v>7</v>
      </c>
      <c r="F765">
        <f>VLOOKUP(E765,SHIPMODE,2,FALSE)</f>
        <v>1</v>
      </c>
      <c r="G765" t="s">
        <v>3549</v>
      </c>
      <c r="H765" t="s">
        <v>1130</v>
      </c>
      <c r="I765" t="s">
        <v>18</v>
      </c>
      <c r="J765">
        <f>VLOOKUP(I765,segmentID,2,FALSE)</f>
        <v>2</v>
      </c>
      <c r="K765" t="s">
        <v>3255</v>
      </c>
      <c r="L765">
        <f>VLOOKUP(K765,country2,2,FALSE)</f>
        <v>1</v>
      </c>
      <c r="M765" t="s">
        <v>1131</v>
      </c>
      <c r="N765">
        <f>VLOOKUP(Orders!M765,city2,2,FALSE)</f>
        <v>152</v>
      </c>
      <c r="O765" t="s">
        <v>361</v>
      </c>
      <c r="P765">
        <f>VLOOKUP(O765,state2,2,FALSE)</f>
        <v>29</v>
      </c>
      <c r="Q765">
        <v>71111</v>
      </c>
      <c r="R765" t="s">
        <v>12</v>
      </c>
      <c r="S765">
        <f>VLOOKUP(R765,region2,2,FALSE)</f>
        <v>1</v>
      </c>
      <c r="T765" t="s">
        <v>4261</v>
      </c>
      <c r="U765" t="s">
        <v>22</v>
      </c>
      <c r="V765">
        <f>VLOOKUP(U765,category2,2,FALSE)</f>
        <v>2</v>
      </c>
      <c r="W765" t="s">
        <v>103</v>
      </c>
      <c r="X765">
        <f>VLOOKUP(W765,subcat2,3,FALSE)</f>
        <v>13</v>
      </c>
      <c r="Y765" t="s">
        <v>5926</v>
      </c>
      <c r="Z765">
        <v>11.36</v>
      </c>
      <c r="AA765">
        <v>2</v>
      </c>
      <c r="AB765">
        <v>0</v>
      </c>
      <c r="AC765" s="4">
        <v>5.3391999999999991</v>
      </c>
    </row>
    <row r="766" spans="1:29" x14ac:dyDescent="0.25">
      <c r="A766" s="2">
        <v>765</v>
      </c>
      <c r="B766" t="s">
        <v>6003</v>
      </c>
      <c r="C766" s="3">
        <v>41652</v>
      </c>
      <c r="D766" s="3">
        <v>41654</v>
      </c>
      <c r="E766" t="s">
        <v>7</v>
      </c>
      <c r="F766">
        <f>VLOOKUP(E766,SHIPMODE,2,FALSE)</f>
        <v>1</v>
      </c>
      <c r="G766" t="s">
        <v>3549</v>
      </c>
      <c r="H766" t="s">
        <v>1130</v>
      </c>
      <c r="I766" t="s">
        <v>18</v>
      </c>
      <c r="J766">
        <f>VLOOKUP(I766,segmentID,2,FALSE)</f>
        <v>2</v>
      </c>
      <c r="K766" t="s">
        <v>3255</v>
      </c>
      <c r="L766">
        <f>VLOOKUP(K766,country2,2,FALSE)</f>
        <v>1</v>
      </c>
      <c r="M766" t="s">
        <v>1131</v>
      </c>
      <c r="N766">
        <f>VLOOKUP(Orders!M766,city2,2,FALSE)</f>
        <v>152</v>
      </c>
      <c r="O766" t="s">
        <v>361</v>
      </c>
      <c r="P766">
        <f>VLOOKUP(O766,state2,2,FALSE)</f>
        <v>29</v>
      </c>
      <c r="Q766">
        <v>71111</v>
      </c>
      <c r="R766" t="s">
        <v>12</v>
      </c>
      <c r="S766">
        <f>VLOOKUP(R766,region2,2,FALSE)</f>
        <v>1</v>
      </c>
      <c r="T766" t="s">
        <v>4711</v>
      </c>
      <c r="U766" t="s">
        <v>22</v>
      </c>
      <c r="V766">
        <f>VLOOKUP(U766,category2,2,FALSE)</f>
        <v>2</v>
      </c>
      <c r="W766" t="s">
        <v>103</v>
      </c>
      <c r="X766">
        <f>VLOOKUP(W766,subcat2,3,FALSE)</f>
        <v>13</v>
      </c>
      <c r="Y766" t="s">
        <v>3145</v>
      </c>
      <c r="Z766">
        <v>50.94</v>
      </c>
      <c r="AA766">
        <v>3</v>
      </c>
      <c r="AB766">
        <v>0</v>
      </c>
      <c r="AC766" s="4">
        <v>25.47</v>
      </c>
    </row>
    <row r="767" spans="1:29" x14ac:dyDescent="0.25">
      <c r="A767" s="2">
        <v>766</v>
      </c>
      <c r="B767" t="s">
        <v>6003</v>
      </c>
      <c r="C767" s="3">
        <v>41652</v>
      </c>
      <c r="D767" s="3">
        <v>41654</v>
      </c>
      <c r="E767" t="s">
        <v>7</v>
      </c>
      <c r="F767">
        <f>VLOOKUP(E767,SHIPMODE,2,FALSE)</f>
        <v>1</v>
      </c>
      <c r="G767" t="s">
        <v>3549</v>
      </c>
      <c r="H767" t="s">
        <v>1130</v>
      </c>
      <c r="I767" t="s">
        <v>18</v>
      </c>
      <c r="J767">
        <f>VLOOKUP(I767,segmentID,2,FALSE)</f>
        <v>2</v>
      </c>
      <c r="K767" t="s">
        <v>3255</v>
      </c>
      <c r="L767">
        <f>VLOOKUP(K767,country2,2,FALSE)</f>
        <v>1</v>
      </c>
      <c r="M767" t="s">
        <v>1131</v>
      </c>
      <c r="N767">
        <f>VLOOKUP(Orders!M767,city2,2,FALSE)</f>
        <v>152</v>
      </c>
      <c r="O767" t="s">
        <v>361</v>
      </c>
      <c r="P767">
        <f>VLOOKUP(O767,state2,2,FALSE)</f>
        <v>29</v>
      </c>
      <c r="Q767">
        <v>71111</v>
      </c>
      <c r="R767" t="s">
        <v>12</v>
      </c>
      <c r="S767">
        <f>VLOOKUP(R767,region2,2,FALSE)</f>
        <v>1</v>
      </c>
      <c r="T767" t="s">
        <v>4712</v>
      </c>
      <c r="U767" t="s">
        <v>35</v>
      </c>
      <c r="V767">
        <f>VLOOKUP(U767,category2,2,FALSE)</f>
        <v>3</v>
      </c>
      <c r="W767" t="s">
        <v>3232</v>
      </c>
      <c r="X767">
        <f>VLOOKUP(W767,subcat2,3,FALSE)</f>
        <v>12</v>
      </c>
      <c r="Y767" t="s">
        <v>806</v>
      </c>
      <c r="Z767">
        <v>646.74</v>
      </c>
      <c r="AA767">
        <v>6</v>
      </c>
      <c r="AB767">
        <v>0</v>
      </c>
      <c r="AC767" s="4">
        <v>258.69600000000003</v>
      </c>
    </row>
    <row r="768" spans="1:29" x14ac:dyDescent="0.25">
      <c r="A768" s="2">
        <v>767</v>
      </c>
      <c r="B768" t="s">
        <v>6003</v>
      </c>
      <c r="C768" s="3">
        <v>41652</v>
      </c>
      <c r="D768" s="3">
        <v>41654</v>
      </c>
      <c r="E768" t="s">
        <v>7</v>
      </c>
      <c r="F768">
        <f>VLOOKUP(E768,SHIPMODE,2,FALSE)</f>
        <v>1</v>
      </c>
      <c r="G768" t="s">
        <v>3549</v>
      </c>
      <c r="H768" t="s">
        <v>1130</v>
      </c>
      <c r="I768" t="s">
        <v>18</v>
      </c>
      <c r="J768">
        <f>VLOOKUP(I768,segmentID,2,FALSE)</f>
        <v>2</v>
      </c>
      <c r="K768" t="s">
        <v>3255</v>
      </c>
      <c r="L768">
        <f>VLOOKUP(K768,country2,2,FALSE)</f>
        <v>1</v>
      </c>
      <c r="M768" t="s">
        <v>1131</v>
      </c>
      <c r="N768">
        <f>VLOOKUP(Orders!M768,city2,2,FALSE)</f>
        <v>152</v>
      </c>
      <c r="O768" t="s">
        <v>361</v>
      </c>
      <c r="P768">
        <f>VLOOKUP(O768,state2,2,FALSE)</f>
        <v>29</v>
      </c>
      <c r="Q768">
        <v>71111</v>
      </c>
      <c r="R768" t="s">
        <v>12</v>
      </c>
      <c r="S768">
        <f>VLOOKUP(R768,region2,2,FALSE)</f>
        <v>1</v>
      </c>
      <c r="T768" t="s">
        <v>4713</v>
      </c>
      <c r="U768" t="s">
        <v>22</v>
      </c>
      <c r="V768">
        <f>VLOOKUP(U768,category2,2,FALSE)</f>
        <v>2</v>
      </c>
      <c r="W768" t="s">
        <v>3231</v>
      </c>
      <c r="X768">
        <f>VLOOKUP(W768,subcat2,3,FALSE)</f>
        <v>9</v>
      </c>
      <c r="Y768" t="s">
        <v>5925</v>
      </c>
      <c r="Z768">
        <v>5.64</v>
      </c>
      <c r="AA768">
        <v>3</v>
      </c>
      <c r="AB768">
        <v>0</v>
      </c>
      <c r="AC768" s="4">
        <v>2.7071999999999994</v>
      </c>
    </row>
    <row r="769" spans="1:29" x14ac:dyDescent="0.25">
      <c r="A769" s="2">
        <v>768</v>
      </c>
      <c r="B769" t="s">
        <v>6003</v>
      </c>
      <c r="C769" s="3">
        <v>41652</v>
      </c>
      <c r="D769" s="3">
        <v>41654</v>
      </c>
      <c r="E769" t="s">
        <v>7</v>
      </c>
      <c r="F769">
        <f>VLOOKUP(E769,SHIPMODE,2,FALSE)</f>
        <v>1</v>
      </c>
      <c r="G769" t="s">
        <v>3549</v>
      </c>
      <c r="H769" t="s">
        <v>1130</v>
      </c>
      <c r="I769" t="s">
        <v>18</v>
      </c>
      <c r="J769">
        <f>VLOOKUP(I769,segmentID,2,FALSE)</f>
        <v>2</v>
      </c>
      <c r="K769" t="s">
        <v>3255</v>
      </c>
      <c r="L769">
        <f>VLOOKUP(K769,country2,2,FALSE)</f>
        <v>1</v>
      </c>
      <c r="M769" t="s">
        <v>1131</v>
      </c>
      <c r="N769">
        <f>VLOOKUP(Orders!M769,city2,2,FALSE)</f>
        <v>152</v>
      </c>
      <c r="O769" t="s">
        <v>361</v>
      </c>
      <c r="P769">
        <f>VLOOKUP(O769,state2,2,FALSE)</f>
        <v>29</v>
      </c>
      <c r="Q769">
        <v>71111</v>
      </c>
      <c r="R769" t="s">
        <v>12</v>
      </c>
      <c r="S769">
        <f>VLOOKUP(R769,region2,2,FALSE)</f>
        <v>1</v>
      </c>
      <c r="T769" t="s">
        <v>4714</v>
      </c>
      <c r="U769" t="s">
        <v>22</v>
      </c>
      <c r="V769">
        <f>VLOOKUP(U769,category2,2,FALSE)</f>
        <v>2</v>
      </c>
      <c r="W769" t="s">
        <v>3227</v>
      </c>
      <c r="X769">
        <f>VLOOKUP(W769,subcat2,3,FALSE)</f>
        <v>5</v>
      </c>
      <c r="Y769" t="s">
        <v>1935</v>
      </c>
      <c r="Z769">
        <v>572.58000000000004</v>
      </c>
      <c r="AA769">
        <v>6</v>
      </c>
      <c r="AB769">
        <v>0</v>
      </c>
      <c r="AC769" s="4">
        <v>34.354799999999955</v>
      </c>
    </row>
    <row r="770" spans="1:29" x14ac:dyDescent="0.25">
      <c r="A770" s="2">
        <v>769</v>
      </c>
      <c r="B770" t="s">
        <v>6004</v>
      </c>
      <c r="C770" s="3">
        <v>41773</v>
      </c>
      <c r="D770" s="3">
        <v>41779</v>
      </c>
      <c r="E770" t="s">
        <v>25</v>
      </c>
      <c r="F770">
        <f>VLOOKUP(E770,SHIPMODE,2,FALSE)</f>
        <v>2</v>
      </c>
      <c r="G770" t="s">
        <v>3550</v>
      </c>
      <c r="H770" t="s">
        <v>1136</v>
      </c>
      <c r="I770" t="s">
        <v>18</v>
      </c>
      <c r="J770">
        <f>VLOOKUP(I770,segmentID,2,FALSE)</f>
        <v>2</v>
      </c>
      <c r="K770" t="s">
        <v>3255</v>
      </c>
      <c r="L770">
        <f>VLOOKUP(K770,country2,2,FALSE)</f>
        <v>1</v>
      </c>
      <c r="M770" t="s">
        <v>560</v>
      </c>
      <c r="N770">
        <f>VLOOKUP(Orders!M770,city2,2,FALSE)</f>
        <v>85</v>
      </c>
      <c r="O770" t="s">
        <v>28</v>
      </c>
      <c r="P770">
        <f>VLOOKUP(O770,state2,2,FALSE)</f>
        <v>3</v>
      </c>
      <c r="Q770">
        <v>33710</v>
      </c>
      <c r="R770" t="s">
        <v>12</v>
      </c>
      <c r="S770">
        <f>VLOOKUP(R770,region2,2,FALSE)</f>
        <v>1</v>
      </c>
      <c r="T770" t="s">
        <v>4715</v>
      </c>
      <c r="U770" t="s">
        <v>13</v>
      </c>
      <c r="V770">
        <f>VLOOKUP(U770,category2,2,FALSE)</f>
        <v>1</v>
      </c>
      <c r="W770" t="s">
        <v>3228</v>
      </c>
      <c r="X770">
        <f>VLOOKUP(W770,subcat2,3,FALSE)</f>
        <v>6</v>
      </c>
      <c r="Y770" t="s">
        <v>2983</v>
      </c>
      <c r="Z770">
        <v>310.88000000000005</v>
      </c>
      <c r="AA770">
        <v>2</v>
      </c>
      <c r="AB770">
        <v>0.2</v>
      </c>
      <c r="AC770" s="4">
        <v>23.315999999999988</v>
      </c>
    </row>
    <row r="771" spans="1:29" x14ac:dyDescent="0.25">
      <c r="A771" s="2">
        <v>770</v>
      </c>
      <c r="B771" t="s">
        <v>8039</v>
      </c>
      <c r="C771" s="3">
        <v>42509</v>
      </c>
      <c r="D771" s="3">
        <v>42514</v>
      </c>
      <c r="E771" t="s">
        <v>25</v>
      </c>
      <c r="F771">
        <f>VLOOKUP(E771,SHIPMODE,2,FALSE)</f>
        <v>2</v>
      </c>
      <c r="G771" t="s">
        <v>3352</v>
      </c>
      <c r="H771" t="s">
        <v>406</v>
      </c>
      <c r="I771" t="s">
        <v>9</v>
      </c>
      <c r="J771">
        <f>VLOOKUP(I771,segmentID,2,FALSE)</f>
        <v>1</v>
      </c>
      <c r="K771" t="s">
        <v>3255</v>
      </c>
      <c r="L771">
        <f>VLOOKUP(K771,country2,2,FALSE)</f>
        <v>1</v>
      </c>
      <c r="M771" t="s">
        <v>548</v>
      </c>
      <c r="N771">
        <f>VLOOKUP(Orders!M771,city2,2,FALSE)</f>
        <v>82</v>
      </c>
      <c r="O771" t="s">
        <v>165</v>
      </c>
      <c r="P771">
        <f>VLOOKUP(O771,state2,2,FALSE)</f>
        <v>18</v>
      </c>
      <c r="Q771">
        <v>22204</v>
      </c>
      <c r="R771" t="s">
        <v>12</v>
      </c>
      <c r="S771">
        <f>VLOOKUP(R771,region2,2,FALSE)</f>
        <v>1</v>
      </c>
      <c r="T771" t="s">
        <v>4716</v>
      </c>
      <c r="U771" t="s">
        <v>13</v>
      </c>
      <c r="V771">
        <f>VLOOKUP(U771,category2,2,FALSE)</f>
        <v>1</v>
      </c>
      <c r="W771" t="s">
        <v>3226</v>
      </c>
      <c r="X771">
        <f>VLOOKUP(W771,subcat2,3,FALSE)</f>
        <v>2</v>
      </c>
      <c r="Y771" t="s">
        <v>1138</v>
      </c>
      <c r="Z771">
        <v>641.96</v>
      </c>
      <c r="AA771">
        <v>2</v>
      </c>
      <c r="AB771">
        <v>0</v>
      </c>
      <c r="AC771" s="4">
        <v>179.74880000000002</v>
      </c>
    </row>
    <row r="772" spans="1:29" x14ac:dyDescent="0.25">
      <c r="A772" s="2">
        <v>771</v>
      </c>
      <c r="B772" t="s">
        <v>9354</v>
      </c>
      <c r="C772" s="3">
        <v>42765</v>
      </c>
      <c r="D772" s="3">
        <v>42771</v>
      </c>
      <c r="E772" t="s">
        <v>25</v>
      </c>
      <c r="F772">
        <f>VLOOKUP(E772,SHIPMODE,2,FALSE)</f>
        <v>2</v>
      </c>
      <c r="G772" t="s">
        <v>3551</v>
      </c>
      <c r="H772" t="s">
        <v>1139</v>
      </c>
      <c r="I772" t="s">
        <v>18</v>
      </c>
      <c r="J772">
        <f>VLOOKUP(I772,segmentID,2,FALSE)</f>
        <v>2</v>
      </c>
      <c r="K772" t="s">
        <v>3255</v>
      </c>
      <c r="L772">
        <f>VLOOKUP(K772,country2,2,FALSE)</f>
        <v>1</v>
      </c>
      <c r="M772" t="s">
        <v>666</v>
      </c>
      <c r="N772">
        <f>VLOOKUP(Orders!M772,city2,2,FALSE)</f>
        <v>97</v>
      </c>
      <c r="O772" t="s">
        <v>244</v>
      </c>
      <c r="P772">
        <f>VLOOKUP(O772,state2,2,FALSE)</f>
        <v>24</v>
      </c>
      <c r="Q772">
        <v>50315</v>
      </c>
      <c r="R772" t="s">
        <v>55</v>
      </c>
      <c r="S772">
        <f>VLOOKUP(R772,region2,2,FALSE)</f>
        <v>3</v>
      </c>
      <c r="T772" t="s">
        <v>4717</v>
      </c>
      <c r="U772" t="s">
        <v>22</v>
      </c>
      <c r="V772">
        <f>VLOOKUP(U772,category2,2,FALSE)</f>
        <v>2</v>
      </c>
      <c r="W772" t="s">
        <v>3231</v>
      </c>
      <c r="X772">
        <f>VLOOKUP(W772,subcat2,3,FALSE)</f>
        <v>9</v>
      </c>
      <c r="Y772" t="s">
        <v>1153</v>
      </c>
      <c r="Z772">
        <v>18.28</v>
      </c>
      <c r="AA772">
        <v>2</v>
      </c>
      <c r="AB772">
        <v>0</v>
      </c>
      <c r="AC772" s="4">
        <v>9.14</v>
      </c>
    </row>
    <row r="773" spans="1:29" x14ac:dyDescent="0.25">
      <c r="A773" s="2">
        <v>772</v>
      </c>
      <c r="B773" t="s">
        <v>9354</v>
      </c>
      <c r="C773" s="3">
        <v>42765</v>
      </c>
      <c r="D773" s="3">
        <v>42771</v>
      </c>
      <c r="E773" t="s">
        <v>25</v>
      </c>
      <c r="F773">
        <f>VLOOKUP(E773,SHIPMODE,2,FALSE)</f>
        <v>2</v>
      </c>
      <c r="G773" t="s">
        <v>3551</v>
      </c>
      <c r="H773" t="s">
        <v>1139</v>
      </c>
      <c r="I773" t="s">
        <v>18</v>
      </c>
      <c r="J773">
        <f>VLOOKUP(I773,segmentID,2,FALSE)</f>
        <v>2</v>
      </c>
      <c r="K773" t="s">
        <v>3255</v>
      </c>
      <c r="L773">
        <f>VLOOKUP(K773,country2,2,FALSE)</f>
        <v>1</v>
      </c>
      <c r="M773" t="s">
        <v>666</v>
      </c>
      <c r="N773">
        <f>VLOOKUP(Orders!M773,city2,2,FALSE)</f>
        <v>97</v>
      </c>
      <c r="O773" t="s">
        <v>244</v>
      </c>
      <c r="P773">
        <f>VLOOKUP(O773,state2,2,FALSE)</f>
        <v>24</v>
      </c>
      <c r="Q773">
        <v>50315</v>
      </c>
      <c r="R773" t="s">
        <v>55</v>
      </c>
      <c r="S773">
        <f>VLOOKUP(R773,region2,2,FALSE)</f>
        <v>3</v>
      </c>
      <c r="T773" t="s">
        <v>4408</v>
      </c>
      <c r="U773" t="s">
        <v>35</v>
      </c>
      <c r="V773">
        <f>VLOOKUP(U773,category2,2,FALSE)</f>
        <v>3</v>
      </c>
      <c r="W773" t="s">
        <v>3230</v>
      </c>
      <c r="X773">
        <f>VLOOKUP(W773,subcat2,3,FALSE)</f>
        <v>8</v>
      </c>
      <c r="Y773" t="s">
        <v>3113</v>
      </c>
      <c r="Z773">
        <v>207</v>
      </c>
      <c r="AA773">
        <v>3</v>
      </c>
      <c r="AB773">
        <v>0</v>
      </c>
      <c r="AC773" s="4">
        <v>51.75</v>
      </c>
    </row>
    <row r="774" spans="1:29" x14ac:dyDescent="0.25">
      <c r="A774" s="2">
        <v>773</v>
      </c>
      <c r="B774" t="s">
        <v>9354</v>
      </c>
      <c r="C774" s="3">
        <v>42765</v>
      </c>
      <c r="D774" s="3">
        <v>42771</v>
      </c>
      <c r="E774" t="s">
        <v>25</v>
      </c>
      <c r="F774">
        <f>VLOOKUP(E774,SHIPMODE,2,FALSE)</f>
        <v>2</v>
      </c>
      <c r="G774" t="s">
        <v>3551</v>
      </c>
      <c r="H774" t="s">
        <v>1139</v>
      </c>
      <c r="I774" t="s">
        <v>18</v>
      </c>
      <c r="J774">
        <f>VLOOKUP(I774,segmentID,2,FALSE)</f>
        <v>2</v>
      </c>
      <c r="K774" t="s">
        <v>3255</v>
      </c>
      <c r="L774">
        <f>VLOOKUP(K774,country2,2,FALSE)</f>
        <v>1</v>
      </c>
      <c r="M774" t="s">
        <v>666</v>
      </c>
      <c r="N774">
        <f>VLOOKUP(Orders!M774,city2,2,FALSE)</f>
        <v>97</v>
      </c>
      <c r="O774" t="s">
        <v>244</v>
      </c>
      <c r="P774">
        <f>VLOOKUP(O774,state2,2,FALSE)</f>
        <v>24</v>
      </c>
      <c r="Q774">
        <v>50315</v>
      </c>
      <c r="R774" t="s">
        <v>55</v>
      </c>
      <c r="S774">
        <f>VLOOKUP(R774,region2,2,FALSE)</f>
        <v>3</v>
      </c>
      <c r="T774" t="s">
        <v>4718</v>
      </c>
      <c r="U774" t="s">
        <v>22</v>
      </c>
      <c r="V774">
        <f>VLOOKUP(U774,category2,2,FALSE)</f>
        <v>2</v>
      </c>
      <c r="W774" t="s">
        <v>3231</v>
      </c>
      <c r="X774">
        <f>VLOOKUP(W774,subcat2,3,FALSE)</f>
        <v>9</v>
      </c>
      <c r="Y774" t="s">
        <v>1369</v>
      </c>
      <c r="Z774">
        <v>32.35</v>
      </c>
      <c r="AA774">
        <v>5</v>
      </c>
      <c r="AB774">
        <v>0</v>
      </c>
      <c r="AC774" s="4">
        <v>16.175000000000001</v>
      </c>
    </row>
    <row r="775" spans="1:29" x14ac:dyDescent="0.25">
      <c r="A775" s="2">
        <v>774</v>
      </c>
      <c r="B775" t="s">
        <v>9354</v>
      </c>
      <c r="C775" s="3">
        <v>42765</v>
      </c>
      <c r="D775" s="3">
        <v>42771</v>
      </c>
      <c r="E775" t="s">
        <v>25</v>
      </c>
      <c r="F775">
        <f>VLOOKUP(E775,SHIPMODE,2,FALSE)</f>
        <v>2</v>
      </c>
      <c r="G775" t="s">
        <v>3551</v>
      </c>
      <c r="H775" t="s">
        <v>1139</v>
      </c>
      <c r="I775" t="s">
        <v>18</v>
      </c>
      <c r="J775">
        <f>VLOOKUP(I775,segmentID,2,FALSE)</f>
        <v>2</v>
      </c>
      <c r="K775" t="s">
        <v>3255</v>
      </c>
      <c r="L775">
        <f>VLOOKUP(K775,country2,2,FALSE)</f>
        <v>1</v>
      </c>
      <c r="M775" t="s">
        <v>666</v>
      </c>
      <c r="N775">
        <f>VLOOKUP(Orders!M775,city2,2,FALSE)</f>
        <v>97</v>
      </c>
      <c r="O775" t="s">
        <v>244</v>
      </c>
      <c r="P775">
        <f>VLOOKUP(O775,state2,2,FALSE)</f>
        <v>24</v>
      </c>
      <c r="Q775">
        <v>50315</v>
      </c>
      <c r="R775" t="s">
        <v>55</v>
      </c>
      <c r="S775">
        <f>VLOOKUP(R775,region2,2,FALSE)</f>
        <v>3</v>
      </c>
      <c r="T775" t="s">
        <v>4118</v>
      </c>
      <c r="U775" t="s">
        <v>22</v>
      </c>
      <c r="V775">
        <f>VLOOKUP(U775,category2,2,FALSE)</f>
        <v>2</v>
      </c>
      <c r="W775" t="s">
        <v>3231</v>
      </c>
      <c r="X775">
        <f>VLOOKUP(W775,subcat2,3,FALSE)</f>
        <v>9</v>
      </c>
      <c r="Y775" t="s">
        <v>57</v>
      </c>
      <c r="Z775">
        <v>7.71</v>
      </c>
      <c r="AA775">
        <v>1</v>
      </c>
      <c r="AB775">
        <v>0</v>
      </c>
      <c r="AC775" s="4">
        <v>3.4695</v>
      </c>
    </row>
    <row r="776" spans="1:29" x14ac:dyDescent="0.25">
      <c r="A776" s="2">
        <v>775</v>
      </c>
      <c r="B776" t="s">
        <v>9354</v>
      </c>
      <c r="C776" s="3">
        <v>42765</v>
      </c>
      <c r="D776" s="3">
        <v>42771</v>
      </c>
      <c r="E776" t="s">
        <v>25</v>
      </c>
      <c r="F776">
        <f>VLOOKUP(E776,SHIPMODE,2,FALSE)</f>
        <v>2</v>
      </c>
      <c r="G776" t="s">
        <v>3551</v>
      </c>
      <c r="H776" t="s">
        <v>1139</v>
      </c>
      <c r="I776" t="s">
        <v>18</v>
      </c>
      <c r="J776">
        <f>VLOOKUP(I776,segmentID,2,FALSE)</f>
        <v>2</v>
      </c>
      <c r="K776" t="s">
        <v>3255</v>
      </c>
      <c r="L776">
        <f>VLOOKUP(K776,country2,2,FALSE)</f>
        <v>1</v>
      </c>
      <c r="M776" t="s">
        <v>666</v>
      </c>
      <c r="N776">
        <f>VLOOKUP(Orders!M776,city2,2,FALSE)</f>
        <v>97</v>
      </c>
      <c r="O776" t="s">
        <v>244</v>
      </c>
      <c r="P776">
        <f>VLOOKUP(O776,state2,2,FALSE)</f>
        <v>24</v>
      </c>
      <c r="Q776">
        <v>50315</v>
      </c>
      <c r="R776" t="s">
        <v>55</v>
      </c>
      <c r="S776">
        <f>VLOOKUP(R776,region2,2,FALSE)</f>
        <v>3</v>
      </c>
      <c r="T776" t="s">
        <v>4719</v>
      </c>
      <c r="U776" t="s">
        <v>22</v>
      </c>
      <c r="V776">
        <f>VLOOKUP(U776,category2,2,FALSE)</f>
        <v>2</v>
      </c>
      <c r="W776" t="s">
        <v>3229</v>
      </c>
      <c r="X776">
        <f>VLOOKUP(W776,subcat2,3,FALSE)</f>
        <v>7</v>
      </c>
      <c r="Y776" t="s">
        <v>1952</v>
      </c>
      <c r="Z776">
        <v>40.299999999999997</v>
      </c>
      <c r="AA776">
        <v>2</v>
      </c>
      <c r="AB776">
        <v>0</v>
      </c>
      <c r="AC776" s="4">
        <v>10.881</v>
      </c>
    </row>
    <row r="777" spans="1:29" x14ac:dyDescent="0.25">
      <c r="A777" s="2">
        <v>776</v>
      </c>
      <c r="B777" t="s">
        <v>9354</v>
      </c>
      <c r="C777" s="3">
        <v>42765</v>
      </c>
      <c r="D777" s="3">
        <v>42771</v>
      </c>
      <c r="E777" t="s">
        <v>25</v>
      </c>
      <c r="F777">
        <f>VLOOKUP(E777,SHIPMODE,2,FALSE)</f>
        <v>2</v>
      </c>
      <c r="G777" t="s">
        <v>3551</v>
      </c>
      <c r="H777" t="s">
        <v>1139</v>
      </c>
      <c r="I777" t="s">
        <v>18</v>
      </c>
      <c r="J777">
        <f>VLOOKUP(I777,segmentID,2,FALSE)</f>
        <v>2</v>
      </c>
      <c r="K777" t="s">
        <v>3255</v>
      </c>
      <c r="L777">
        <f>VLOOKUP(K777,country2,2,FALSE)</f>
        <v>1</v>
      </c>
      <c r="M777" t="s">
        <v>666</v>
      </c>
      <c r="N777">
        <f>VLOOKUP(Orders!M777,city2,2,FALSE)</f>
        <v>97</v>
      </c>
      <c r="O777" t="s">
        <v>244</v>
      </c>
      <c r="P777">
        <f>VLOOKUP(O777,state2,2,FALSE)</f>
        <v>24</v>
      </c>
      <c r="Q777">
        <v>50315</v>
      </c>
      <c r="R777" t="s">
        <v>55</v>
      </c>
      <c r="S777">
        <f>VLOOKUP(R777,region2,2,FALSE)</f>
        <v>3</v>
      </c>
      <c r="T777" t="s">
        <v>4720</v>
      </c>
      <c r="U777" t="s">
        <v>13</v>
      </c>
      <c r="V777">
        <f>VLOOKUP(U777,category2,2,FALSE)</f>
        <v>1</v>
      </c>
      <c r="W777" t="s">
        <v>3228</v>
      </c>
      <c r="X777">
        <f>VLOOKUP(W777,subcat2,3,FALSE)</f>
        <v>6</v>
      </c>
      <c r="Y777" t="s">
        <v>2908</v>
      </c>
      <c r="Z777">
        <v>34.580000000000005</v>
      </c>
      <c r="AA777">
        <v>7</v>
      </c>
      <c r="AB777">
        <v>0</v>
      </c>
      <c r="AC777" s="4">
        <v>14.523600000000002</v>
      </c>
    </row>
    <row r="778" spans="1:29" x14ac:dyDescent="0.25">
      <c r="A778" s="2">
        <v>777</v>
      </c>
      <c r="B778" t="s">
        <v>6005</v>
      </c>
      <c r="C778" s="3">
        <v>41819</v>
      </c>
      <c r="D778" s="3">
        <v>41826</v>
      </c>
      <c r="E778" t="s">
        <v>25</v>
      </c>
      <c r="F778">
        <f>VLOOKUP(E778,SHIPMODE,2,FALSE)</f>
        <v>2</v>
      </c>
      <c r="G778" t="s">
        <v>3552</v>
      </c>
      <c r="H778" t="s">
        <v>1144</v>
      </c>
      <c r="I778" t="s">
        <v>9</v>
      </c>
      <c r="J778">
        <f>VLOOKUP(I778,segmentID,2,FALSE)</f>
        <v>1</v>
      </c>
      <c r="K778" t="s">
        <v>3255</v>
      </c>
      <c r="L778">
        <f>VLOOKUP(K778,country2,2,FALSE)</f>
        <v>1</v>
      </c>
      <c r="M778" t="s">
        <v>493</v>
      </c>
      <c r="N778">
        <f>VLOOKUP(Orders!M778,city2,2,FALSE)</f>
        <v>75</v>
      </c>
      <c r="O778" t="s">
        <v>249</v>
      </c>
      <c r="P778">
        <f>VLOOKUP(O778,state2,2,FALSE)</f>
        <v>25</v>
      </c>
      <c r="Q778">
        <v>45231</v>
      </c>
      <c r="R778" t="s">
        <v>79</v>
      </c>
      <c r="S778">
        <f>VLOOKUP(R778,region2,2,FALSE)</f>
        <v>4</v>
      </c>
      <c r="T778" t="s">
        <v>4721</v>
      </c>
      <c r="U778" t="s">
        <v>22</v>
      </c>
      <c r="V778">
        <f>VLOOKUP(U778,category2,2,FALSE)</f>
        <v>2</v>
      </c>
      <c r="W778" t="s">
        <v>3229</v>
      </c>
      <c r="X778">
        <f>VLOOKUP(W778,subcat2,3,FALSE)</f>
        <v>7</v>
      </c>
      <c r="Y778" t="s">
        <v>2415</v>
      </c>
      <c r="Z778">
        <v>32.76</v>
      </c>
      <c r="AA778">
        <v>7</v>
      </c>
      <c r="AB778">
        <v>0.2</v>
      </c>
      <c r="AC778" s="4">
        <v>3.6854999999999958</v>
      </c>
    </row>
    <row r="779" spans="1:29" x14ac:dyDescent="0.25">
      <c r="A779" s="2">
        <v>778</v>
      </c>
      <c r="B779" t="s">
        <v>6965</v>
      </c>
      <c r="C779" s="3">
        <v>42237</v>
      </c>
      <c r="D779" s="3">
        <v>42239</v>
      </c>
      <c r="E779" t="s">
        <v>97</v>
      </c>
      <c r="F779">
        <f>VLOOKUP(E779,SHIPMODE,2,FALSE)</f>
        <v>3</v>
      </c>
      <c r="G779" t="s">
        <v>3380</v>
      </c>
      <c r="H779" t="s">
        <v>521</v>
      </c>
      <c r="I779" t="s">
        <v>52</v>
      </c>
      <c r="J779">
        <f>VLOOKUP(I779,segmentID,2,FALSE)</f>
        <v>3</v>
      </c>
      <c r="K779" t="s">
        <v>3255</v>
      </c>
      <c r="L779">
        <f>VLOOKUP(K779,country2,2,FALSE)</f>
        <v>1</v>
      </c>
      <c r="M779" t="s">
        <v>67</v>
      </c>
      <c r="N779">
        <f>VLOOKUP(Orders!M779,city2,2,FALSE)</f>
        <v>9</v>
      </c>
      <c r="O779" t="s">
        <v>20</v>
      </c>
      <c r="P779">
        <f>VLOOKUP(O779,state2,2,FALSE)</f>
        <v>2</v>
      </c>
      <c r="Q779">
        <v>94110</v>
      </c>
      <c r="R779" t="s">
        <v>21</v>
      </c>
      <c r="S779">
        <f>VLOOKUP(R779,region2,2,FALSE)</f>
        <v>2</v>
      </c>
      <c r="T779" t="s">
        <v>4722</v>
      </c>
      <c r="U779" t="s">
        <v>13</v>
      </c>
      <c r="V779">
        <f>VLOOKUP(U779,category2,2,FALSE)</f>
        <v>1</v>
      </c>
      <c r="W779" t="s">
        <v>3226</v>
      </c>
      <c r="X779">
        <f>VLOOKUP(W779,subcat2,3,FALSE)</f>
        <v>2</v>
      </c>
      <c r="Y779" t="s">
        <v>1522</v>
      </c>
      <c r="Z779">
        <v>544.00800000000004</v>
      </c>
      <c r="AA779">
        <v>3</v>
      </c>
      <c r="AB779">
        <v>0.2</v>
      </c>
      <c r="AC779" s="4">
        <v>40.800600000000003</v>
      </c>
    </row>
    <row r="780" spans="1:29" x14ac:dyDescent="0.25">
      <c r="A780" s="2">
        <v>779</v>
      </c>
      <c r="B780" t="s">
        <v>6965</v>
      </c>
      <c r="C780" s="3">
        <v>42237</v>
      </c>
      <c r="D780" s="3">
        <v>42239</v>
      </c>
      <c r="E780" t="s">
        <v>97</v>
      </c>
      <c r="F780">
        <f>VLOOKUP(E780,SHIPMODE,2,FALSE)</f>
        <v>3</v>
      </c>
      <c r="G780" t="s">
        <v>3380</v>
      </c>
      <c r="H780" t="s">
        <v>521</v>
      </c>
      <c r="I780" t="s">
        <v>52</v>
      </c>
      <c r="J780">
        <f>VLOOKUP(I780,segmentID,2,FALSE)</f>
        <v>3</v>
      </c>
      <c r="K780" t="s">
        <v>3255</v>
      </c>
      <c r="L780">
        <f>VLOOKUP(K780,country2,2,FALSE)</f>
        <v>1</v>
      </c>
      <c r="M780" t="s">
        <v>67</v>
      </c>
      <c r="N780">
        <f>VLOOKUP(Orders!M780,city2,2,FALSE)</f>
        <v>9</v>
      </c>
      <c r="O780" t="s">
        <v>20</v>
      </c>
      <c r="P780">
        <f>VLOOKUP(O780,state2,2,FALSE)</f>
        <v>2</v>
      </c>
      <c r="Q780">
        <v>94110</v>
      </c>
      <c r="R780" t="s">
        <v>21</v>
      </c>
      <c r="S780">
        <f>VLOOKUP(R780,region2,2,FALSE)</f>
        <v>2</v>
      </c>
      <c r="T780" t="s">
        <v>4470</v>
      </c>
      <c r="U780" t="s">
        <v>22</v>
      </c>
      <c r="V780">
        <f>VLOOKUP(U780,category2,2,FALSE)</f>
        <v>2</v>
      </c>
      <c r="W780" t="s">
        <v>45</v>
      </c>
      <c r="X780">
        <f>VLOOKUP(W780,subcat2,3,FALSE)</f>
        <v>11</v>
      </c>
      <c r="Y780" t="s">
        <v>2123</v>
      </c>
      <c r="Z780">
        <v>59.94</v>
      </c>
      <c r="AA780">
        <v>3</v>
      </c>
      <c r="AB780">
        <v>0</v>
      </c>
      <c r="AC780" s="4">
        <v>28.171799999999998</v>
      </c>
    </row>
    <row r="781" spans="1:29" x14ac:dyDescent="0.25">
      <c r="A781" s="2">
        <v>780</v>
      </c>
      <c r="B781" t="s">
        <v>6965</v>
      </c>
      <c r="C781" s="3">
        <v>42237</v>
      </c>
      <c r="D781" s="3">
        <v>42239</v>
      </c>
      <c r="E781" t="s">
        <v>97</v>
      </c>
      <c r="F781">
        <f>VLOOKUP(E781,SHIPMODE,2,FALSE)</f>
        <v>3</v>
      </c>
      <c r="G781" t="s">
        <v>3380</v>
      </c>
      <c r="H781" t="s">
        <v>521</v>
      </c>
      <c r="I781" t="s">
        <v>52</v>
      </c>
      <c r="J781">
        <f>VLOOKUP(I781,segmentID,2,FALSE)</f>
        <v>3</v>
      </c>
      <c r="K781" t="s">
        <v>3255</v>
      </c>
      <c r="L781">
        <f>VLOOKUP(K781,country2,2,FALSE)</f>
        <v>1</v>
      </c>
      <c r="M781" t="s">
        <v>67</v>
      </c>
      <c r="N781">
        <f>VLOOKUP(Orders!M781,city2,2,FALSE)</f>
        <v>9</v>
      </c>
      <c r="O781" t="s">
        <v>20</v>
      </c>
      <c r="P781">
        <f>VLOOKUP(O781,state2,2,FALSE)</f>
        <v>2</v>
      </c>
      <c r="Q781">
        <v>94110</v>
      </c>
      <c r="R781" t="s">
        <v>21</v>
      </c>
      <c r="S781">
        <f>VLOOKUP(R781,region2,2,FALSE)</f>
        <v>2</v>
      </c>
      <c r="T781" t="s">
        <v>4461</v>
      </c>
      <c r="U781" t="s">
        <v>22</v>
      </c>
      <c r="V781">
        <f>VLOOKUP(U781,category2,2,FALSE)</f>
        <v>2</v>
      </c>
      <c r="W781" t="s">
        <v>45</v>
      </c>
      <c r="X781">
        <f>VLOOKUP(W781,subcat2,3,FALSE)</f>
        <v>11</v>
      </c>
      <c r="Y781" t="s">
        <v>2228</v>
      </c>
      <c r="Z781">
        <v>23.92</v>
      </c>
      <c r="AA781">
        <v>4</v>
      </c>
      <c r="AB781">
        <v>0</v>
      </c>
      <c r="AC781" s="4">
        <v>11.720800000000001</v>
      </c>
    </row>
    <row r="782" spans="1:29" x14ac:dyDescent="0.25">
      <c r="A782" s="2">
        <v>781</v>
      </c>
      <c r="B782" t="s">
        <v>6965</v>
      </c>
      <c r="C782" s="3">
        <v>42237</v>
      </c>
      <c r="D782" s="3">
        <v>42239</v>
      </c>
      <c r="E782" t="s">
        <v>97</v>
      </c>
      <c r="F782">
        <f>VLOOKUP(E782,SHIPMODE,2,FALSE)</f>
        <v>3</v>
      </c>
      <c r="G782" t="s">
        <v>3380</v>
      </c>
      <c r="H782" t="s">
        <v>521</v>
      </c>
      <c r="I782" t="s">
        <v>52</v>
      </c>
      <c r="J782">
        <f>VLOOKUP(I782,segmentID,2,FALSE)</f>
        <v>3</v>
      </c>
      <c r="K782" t="s">
        <v>3255</v>
      </c>
      <c r="L782">
        <f>VLOOKUP(K782,country2,2,FALSE)</f>
        <v>1</v>
      </c>
      <c r="M782" t="s">
        <v>67</v>
      </c>
      <c r="N782">
        <f>VLOOKUP(Orders!M782,city2,2,FALSE)</f>
        <v>9</v>
      </c>
      <c r="O782" t="s">
        <v>20</v>
      </c>
      <c r="P782">
        <f>VLOOKUP(O782,state2,2,FALSE)</f>
        <v>2</v>
      </c>
      <c r="Q782">
        <v>94110</v>
      </c>
      <c r="R782" t="s">
        <v>21</v>
      </c>
      <c r="S782">
        <f>VLOOKUP(R782,region2,2,FALSE)</f>
        <v>2</v>
      </c>
      <c r="T782" t="s">
        <v>4723</v>
      </c>
      <c r="U782" t="s">
        <v>22</v>
      </c>
      <c r="V782">
        <f>VLOOKUP(U782,category2,2,FALSE)</f>
        <v>2</v>
      </c>
      <c r="W782" t="s">
        <v>45</v>
      </c>
      <c r="X782">
        <f>VLOOKUP(W782,subcat2,3,FALSE)</f>
        <v>11</v>
      </c>
      <c r="Y782" t="s">
        <v>2498</v>
      </c>
      <c r="Z782">
        <v>4.28</v>
      </c>
      <c r="AA782">
        <v>1</v>
      </c>
      <c r="AB782">
        <v>0</v>
      </c>
      <c r="AC782" s="4">
        <v>1.9259999999999997</v>
      </c>
    </row>
    <row r="783" spans="1:29" x14ac:dyDescent="0.25">
      <c r="A783" s="2">
        <v>782</v>
      </c>
      <c r="B783" t="s">
        <v>6966</v>
      </c>
      <c r="C783" s="3">
        <v>42280</v>
      </c>
      <c r="D783" s="3">
        <v>42283</v>
      </c>
      <c r="E783" t="s">
        <v>7</v>
      </c>
      <c r="F783">
        <f>VLOOKUP(E783,SHIPMODE,2,FALSE)</f>
        <v>1</v>
      </c>
      <c r="G783" t="s">
        <v>3553</v>
      </c>
      <c r="H783" t="s">
        <v>1148</v>
      </c>
      <c r="I783" t="s">
        <v>9</v>
      </c>
      <c r="J783">
        <f>VLOOKUP(I783,segmentID,2,FALSE)</f>
        <v>1</v>
      </c>
      <c r="K783" t="s">
        <v>3255</v>
      </c>
      <c r="L783">
        <f>VLOOKUP(K783,country2,2,FALSE)</f>
        <v>1</v>
      </c>
      <c r="M783" t="s">
        <v>248</v>
      </c>
      <c r="N783">
        <f>VLOOKUP(Orders!M783,city2,2,FALSE)</f>
        <v>39</v>
      </c>
      <c r="O783" t="s">
        <v>249</v>
      </c>
      <c r="P783">
        <f>VLOOKUP(O783,state2,2,FALSE)</f>
        <v>25</v>
      </c>
      <c r="Q783">
        <v>43229</v>
      </c>
      <c r="R783" t="s">
        <v>79</v>
      </c>
      <c r="S783">
        <f>VLOOKUP(R783,region2,2,FALSE)</f>
        <v>4</v>
      </c>
      <c r="T783" t="s">
        <v>4511</v>
      </c>
      <c r="U783" t="s">
        <v>22</v>
      </c>
      <c r="V783">
        <f>VLOOKUP(U783,category2,2,FALSE)</f>
        <v>2</v>
      </c>
      <c r="W783" t="s">
        <v>3231</v>
      </c>
      <c r="X783">
        <f>VLOOKUP(W783,subcat2,3,FALSE)</f>
        <v>9</v>
      </c>
      <c r="Y783" t="s">
        <v>272</v>
      </c>
      <c r="Z783">
        <v>32.07</v>
      </c>
      <c r="AA783">
        <v>5</v>
      </c>
      <c r="AB783">
        <v>0.7</v>
      </c>
      <c r="AC783" s="4">
        <v>-22.448999999999991</v>
      </c>
    </row>
    <row r="784" spans="1:29" x14ac:dyDescent="0.25">
      <c r="A784" s="2">
        <v>783</v>
      </c>
      <c r="B784" t="s">
        <v>6966</v>
      </c>
      <c r="C784" s="3">
        <v>42280</v>
      </c>
      <c r="D784" s="3">
        <v>42283</v>
      </c>
      <c r="E784" t="s">
        <v>7</v>
      </c>
      <c r="F784">
        <f>VLOOKUP(E784,SHIPMODE,2,FALSE)</f>
        <v>1</v>
      </c>
      <c r="G784" t="s">
        <v>3553</v>
      </c>
      <c r="H784" t="s">
        <v>1148</v>
      </c>
      <c r="I784" t="s">
        <v>9</v>
      </c>
      <c r="J784">
        <f>VLOOKUP(I784,segmentID,2,FALSE)</f>
        <v>1</v>
      </c>
      <c r="K784" t="s">
        <v>3255</v>
      </c>
      <c r="L784">
        <f>VLOOKUP(K784,country2,2,FALSE)</f>
        <v>1</v>
      </c>
      <c r="M784" t="s">
        <v>248</v>
      </c>
      <c r="N784">
        <f>VLOOKUP(Orders!M784,city2,2,FALSE)</f>
        <v>39</v>
      </c>
      <c r="O784" t="s">
        <v>249</v>
      </c>
      <c r="P784">
        <f>VLOOKUP(O784,state2,2,FALSE)</f>
        <v>25</v>
      </c>
      <c r="Q784">
        <v>43229</v>
      </c>
      <c r="R784" t="s">
        <v>79</v>
      </c>
      <c r="S784">
        <f>VLOOKUP(R784,region2,2,FALSE)</f>
        <v>4</v>
      </c>
      <c r="T784" t="s">
        <v>4156</v>
      </c>
      <c r="U784" t="s">
        <v>35</v>
      </c>
      <c r="V784">
        <f>VLOOKUP(U784,category2,2,FALSE)</f>
        <v>3</v>
      </c>
      <c r="W784" t="s">
        <v>3232</v>
      </c>
      <c r="X784">
        <f>VLOOKUP(W784,subcat2,3,FALSE)</f>
        <v>12</v>
      </c>
      <c r="Y784" t="s">
        <v>222</v>
      </c>
      <c r="Z784">
        <v>24</v>
      </c>
      <c r="AA784">
        <v>2</v>
      </c>
      <c r="AB784">
        <v>0.2</v>
      </c>
      <c r="AC784" s="4">
        <v>-2.6999999999999993</v>
      </c>
    </row>
    <row r="785" spans="1:29" x14ac:dyDescent="0.25">
      <c r="A785" s="2">
        <v>784</v>
      </c>
      <c r="B785" t="s">
        <v>6966</v>
      </c>
      <c r="C785" s="3">
        <v>42280</v>
      </c>
      <c r="D785" s="3">
        <v>42283</v>
      </c>
      <c r="E785" t="s">
        <v>7</v>
      </c>
      <c r="F785">
        <f>VLOOKUP(E785,SHIPMODE,2,FALSE)</f>
        <v>1</v>
      </c>
      <c r="G785" t="s">
        <v>3553</v>
      </c>
      <c r="H785" t="s">
        <v>1148</v>
      </c>
      <c r="I785" t="s">
        <v>9</v>
      </c>
      <c r="J785">
        <f>VLOOKUP(I785,segmentID,2,FALSE)</f>
        <v>1</v>
      </c>
      <c r="K785" t="s">
        <v>3255</v>
      </c>
      <c r="L785">
        <f>VLOOKUP(K785,country2,2,FALSE)</f>
        <v>1</v>
      </c>
      <c r="M785" t="s">
        <v>248</v>
      </c>
      <c r="N785">
        <f>VLOOKUP(Orders!M785,city2,2,FALSE)</f>
        <v>39</v>
      </c>
      <c r="O785" t="s">
        <v>249</v>
      </c>
      <c r="P785">
        <f>VLOOKUP(O785,state2,2,FALSE)</f>
        <v>25</v>
      </c>
      <c r="Q785">
        <v>43229</v>
      </c>
      <c r="R785" t="s">
        <v>79</v>
      </c>
      <c r="S785">
        <f>VLOOKUP(R785,region2,2,FALSE)</f>
        <v>4</v>
      </c>
      <c r="T785" t="s">
        <v>4724</v>
      </c>
      <c r="U785" t="s">
        <v>13</v>
      </c>
      <c r="V785">
        <f>VLOOKUP(U785,category2,2,FALSE)</f>
        <v>1</v>
      </c>
      <c r="W785" t="s">
        <v>14</v>
      </c>
      <c r="X785">
        <f>VLOOKUP(W785,subcat2,3,FALSE)</f>
        <v>1</v>
      </c>
      <c r="Y785" t="s">
        <v>1150</v>
      </c>
      <c r="Z785">
        <v>35.49</v>
      </c>
      <c r="AA785">
        <v>1</v>
      </c>
      <c r="AB785">
        <v>0.5</v>
      </c>
      <c r="AC785" s="4">
        <v>-15.615600000000001</v>
      </c>
    </row>
    <row r="786" spans="1:29" x14ac:dyDescent="0.25">
      <c r="A786" s="2">
        <v>785</v>
      </c>
      <c r="B786" t="s">
        <v>6966</v>
      </c>
      <c r="C786" s="3">
        <v>42280</v>
      </c>
      <c r="D786" s="3">
        <v>42283</v>
      </c>
      <c r="E786" t="s">
        <v>7</v>
      </c>
      <c r="F786">
        <f>VLOOKUP(E786,SHIPMODE,2,FALSE)</f>
        <v>1</v>
      </c>
      <c r="G786" t="s">
        <v>3553</v>
      </c>
      <c r="H786" t="s">
        <v>1148</v>
      </c>
      <c r="I786" t="s">
        <v>9</v>
      </c>
      <c r="J786">
        <f>VLOOKUP(I786,segmentID,2,FALSE)</f>
        <v>1</v>
      </c>
      <c r="K786" t="s">
        <v>3255</v>
      </c>
      <c r="L786">
        <f>VLOOKUP(K786,country2,2,FALSE)</f>
        <v>1</v>
      </c>
      <c r="M786" t="s">
        <v>248</v>
      </c>
      <c r="N786">
        <f>VLOOKUP(Orders!M786,city2,2,FALSE)</f>
        <v>39</v>
      </c>
      <c r="O786" t="s">
        <v>249</v>
      </c>
      <c r="P786">
        <f>VLOOKUP(O786,state2,2,FALSE)</f>
        <v>25</v>
      </c>
      <c r="Q786">
        <v>43229</v>
      </c>
      <c r="R786" t="s">
        <v>79</v>
      </c>
      <c r="S786">
        <f>VLOOKUP(R786,region2,2,FALSE)</f>
        <v>4</v>
      </c>
      <c r="T786" t="s">
        <v>4725</v>
      </c>
      <c r="U786" t="s">
        <v>35</v>
      </c>
      <c r="V786">
        <f>VLOOKUP(U786,category2,2,FALSE)</f>
        <v>3</v>
      </c>
      <c r="W786" t="s">
        <v>3232</v>
      </c>
      <c r="X786">
        <f>VLOOKUP(W786,subcat2,3,FALSE)</f>
        <v>12</v>
      </c>
      <c r="Y786" t="s">
        <v>2690</v>
      </c>
      <c r="Z786">
        <v>47.984000000000002</v>
      </c>
      <c r="AA786">
        <v>2</v>
      </c>
      <c r="AB786">
        <v>0.2</v>
      </c>
      <c r="AC786" s="4">
        <v>0.59979999999999656</v>
      </c>
    </row>
    <row r="787" spans="1:29" x14ac:dyDescent="0.25">
      <c r="A787" s="2">
        <v>786</v>
      </c>
      <c r="B787" t="s">
        <v>6967</v>
      </c>
      <c r="C787" s="3">
        <v>42147</v>
      </c>
      <c r="D787" s="3">
        <v>42152</v>
      </c>
      <c r="E787" t="s">
        <v>25</v>
      </c>
      <c r="F787">
        <f>VLOOKUP(E787,SHIPMODE,2,FALSE)</f>
        <v>2</v>
      </c>
      <c r="G787" t="s">
        <v>3360</v>
      </c>
      <c r="H787" t="s">
        <v>440</v>
      </c>
      <c r="I787" t="s">
        <v>18</v>
      </c>
      <c r="J787">
        <f>VLOOKUP(I787,segmentID,2,FALSE)</f>
        <v>2</v>
      </c>
      <c r="K787" t="s">
        <v>3255</v>
      </c>
      <c r="L787">
        <f>VLOOKUP(K787,country2,2,FALSE)</f>
        <v>1</v>
      </c>
      <c r="M787" t="s">
        <v>194</v>
      </c>
      <c r="N787">
        <f>VLOOKUP(Orders!M787,city2,2,FALSE)</f>
        <v>30</v>
      </c>
      <c r="O787" t="s">
        <v>195</v>
      </c>
      <c r="P787">
        <f>VLOOKUP(O787,state2,2,FALSE)</f>
        <v>21</v>
      </c>
      <c r="Q787">
        <v>29203</v>
      </c>
      <c r="R787" t="s">
        <v>12</v>
      </c>
      <c r="S787">
        <f>VLOOKUP(R787,region2,2,FALSE)</f>
        <v>1</v>
      </c>
      <c r="T787" t="s">
        <v>4726</v>
      </c>
      <c r="U787" t="s">
        <v>22</v>
      </c>
      <c r="V787">
        <f>VLOOKUP(U787,category2,2,FALSE)</f>
        <v>2</v>
      </c>
      <c r="W787" t="s">
        <v>103</v>
      </c>
      <c r="X787">
        <f>VLOOKUP(W787,subcat2,3,FALSE)</f>
        <v>13</v>
      </c>
      <c r="Y787" t="s">
        <v>331</v>
      </c>
      <c r="Z787">
        <v>186.69</v>
      </c>
      <c r="AA787">
        <v>3</v>
      </c>
      <c r="AB787">
        <v>0</v>
      </c>
      <c r="AC787" s="4">
        <v>87.744299999999981</v>
      </c>
    </row>
    <row r="788" spans="1:29" x14ac:dyDescent="0.25">
      <c r="A788" s="2">
        <v>787</v>
      </c>
      <c r="B788" t="s">
        <v>9355</v>
      </c>
      <c r="C788" s="3">
        <v>42811</v>
      </c>
      <c r="D788" s="3">
        <v>42815</v>
      </c>
      <c r="E788" t="s">
        <v>7</v>
      </c>
      <c r="F788">
        <f>VLOOKUP(E788,SHIPMODE,2,FALSE)</f>
        <v>1</v>
      </c>
      <c r="G788" t="s">
        <v>3307</v>
      </c>
      <c r="H788" t="s">
        <v>242</v>
      </c>
      <c r="I788" t="s">
        <v>9</v>
      </c>
      <c r="J788">
        <f>VLOOKUP(I788,segmentID,2,FALSE)</f>
        <v>1</v>
      </c>
      <c r="K788" t="s">
        <v>3255</v>
      </c>
      <c r="L788">
        <f>VLOOKUP(K788,country2,2,FALSE)</f>
        <v>1</v>
      </c>
      <c r="M788" t="s">
        <v>1152</v>
      </c>
      <c r="N788">
        <f>VLOOKUP(Orders!M788,city2,2,FALSE)</f>
        <v>153</v>
      </c>
      <c r="O788" t="s">
        <v>20</v>
      </c>
      <c r="P788">
        <f>VLOOKUP(O788,state2,2,FALSE)</f>
        <v>2</v>
      </c>
      <c r="Q788">
        <v>93534</v>
      </c>
      <c r="R788" t="s">
        <v>21</v>
      </c>
      <c r="S788">
        <f>VLOOKUP(R788,region2,2,FALSE)</f>
        <v>2</v>
      </c>
      <c r="T788" t="s">
        <v>4727</v>
      </c>
      <c r="U788" t="s">
        <v>22</v>
      </c>
      <c r="V788">
        <f>VLOOKUP(U788,category2,2,FALSE)</f>
        <v>2</v>
      </c>
      <c r="W788" t="s">
        <v>3231</v>
      </c>
      <c r="X788">
        <f>VLOOKUP(W788,subcat2,3,FALSE)</f>
        <v>9</v>
      </c>
      <c r="Y788" t="s">
        <v>1545</v>
      </c>
      <c r="Z788">
        <v>17.456</v>
      </c>
      <c r="AA788">
        <v>2</v>
      </c>
      <c r="AB788">
        <v>0.2</v>
      </c>
      <c r="AC788" s="4">
        <v>5.8914</v>
      </c>
    </row>
    <row r="789" spans="1:29" x14ac:dyDescent="0.25">
      <c r="A789" s="2">
        <v>788</v>
      </c>
      <c r="B789" t="s">
        <v>6968</v>
      </c>
      <c r="C789" s="3">
        <v>42350</v>
      </c>
      <c r="D789" s="3">
        <v>42354</v>
      </c>
      <c r="E789" t="s">
        <v>25</v>
      </c>
      <c r="F789">
        <f>VLOOKUP(E789,SHIPMODE,2,FALSE)</f>
        <v>2</v>
      </c>
      <c r="G789" t="s">
        <v>3554</v>
      </c>
      <c r="H789" t="s">
        <v>1154</v>
      </c>
      <c r="I789" t="s">
        <v>9</v>
      </c>
      <c r="J789">
        <f>VLOOKUP(I789,segmentID,2,FALSE)</f>
        <v>1</v>
      </c>
      <c r="K789" t="s">
        <v>3255</v>
      </c>
      <c r="L789">
        <f>VLOOKUP(K789,country2,2,FALSE)</f>
        <v>1</v>
      </c>
      <c r="M789" t="s">
        <v>1152</v>
      </c>
      <c r="N789">
        <f>VLOOKUP(Orders!M789,city2,2,FALSE)</f>
        <v>153</v>
      </c>
      <c r="O789" t="s">
        <v>20</v>
      </c>
      <c r="P789">
        <f>VLOOKUP(O789,state2,2,FALSE)</f>
        <v>2</v>
      </c>
      <c r="Q789">
        <v>93534</v>
      </c>
      <c r="R789" t="s">
        <v>21</v>
      </c>
      <c r="S789">
        <f>VLOOKUP(R789,region2,2,FALSE)</f>
        <v>2</v>
      </c>
      <c r="T789" t="s">
        <v>4728</v>
      </c>
      <c r="U789" t="s">
        <v>13</v>
      </c>
      <c r="V789">
        <f>VLOOKUP(U789,category2,2,FALSE)</f>
        <v>1</v>
      </c>
      <c r="W789" t="s">
        <v>3226</v>
      </c>
      <c r="X789">
        <f>VLOOKUP(W789,subcat2,3,FALSE)</f>
        <v>2</v>
      </c>
      <c r="Y789" t="s">
        <v>1155</v>
      </c>
      <c r="Z789">
        <v>348.92800000000005</v>
      </c>
      <c r="AA789">
        <v>2</v>
      </c>
      <c r="AB789">
        <v>0.2</v>
      </c>
      <c r="AC789" s="4">
        <v>34.89279999999998</v>
      </c>
    </row>
    <row r="790" spans="1:29" x14ac:dyDescent="0.25">
      <c r="A790" s="2">
        <v>789</v>
      </c>
      <c r="B790" t="s">
        <v>6969</v>
      </c>
      <c r="C790" s="3">
        <v>42181</v>
      </c>
      <c r="D790" s="3">
        <v>42185</v>
      </c>
      <c r="E790" t="s">
        <v>25</v>
      </c>
      <c r="F790">
        <f>VLOOKUP(E790,SHIPMODE,2,FALSE)</f>
        <v>2</v>
      </c>
      <c r="G790" t="s">
        <v>3448</v>
      </c>
      <c r="H790" t="s">
        <v>796</v>
      </c>
      <c r="I790" t="s">
        <v>9</v>
      </c>
      <c r="J790">
        <f>VLOOKUP(I790,segmentID,2,FALSE)</f>
        <v>1</v>
      </c>
      <c r="K790" t="s">
        <v>3255</v>
      </c>
      <c r="L790">
        <f>VLOOKUP(K790,country2,2,FALSE)</f>
        <v>1</v>
      </c>
      <c r="M790" t="s">
        <v>703</v>
      </c>
      <c r="N790">
        <f>VLOOKUP(Orders!M790,city2,2,FALSE)</f>
        <v>103</v>
      </c>
      <c r="O790" t="s">
        <v>165</v>
      </c>
      <c r="P790">
        <f>VLOOKUP(O790,state2,2,FALSE)</f>
        <v>18</v>
      </c>
      <c r="Q790">
        <v>23223</v>
      </c>
      <c r="R790" t="s">
        <v>12</v>
      </c>
      <c r="S790">
        <f>VLOOKUP(R790,region2,2,FALSE)</f>
        <v>1</v>
      </c>
      <c r="T790" t="s">
        <v>4481</v>
      </c>
      <c r="U790" t="s">
        <v>22</v>
      </c>
      <c r="V790">
        <f>VLOOKUP(U790,category2,2,FALSE)</f>
        <v>2</v>
      </c>
      <c r="W790" t="s">
        <v>3231</v>
      </c>
      <c r="X790">
        <f>VLOOKUP(W790,subcat2,3,FALSE)</f>
        <v>9</v>
      </c>
      <c r="Y790" t="s">
        <v>1036</v>
      </c>
      <c r="Z790">
        <v>143.96</v>
      </c>
      <c r="AA790">
        <v>4</v>
      </c>
      <c r="AB790">
        <v>0</v>
      </c>
      <c r="AC790" s="4">
        <v>69.100800000000007</v>
      </c>
    </row>
    <row r="791" spans="1:29" x14ac:dyDescent="0.25">
      <c r="A791" s="2">
        <v>790</v>
      </c>
      <c r="B791" t="s">
        <v>6969</v>
      </c>
      <c r="C791" s="3">
        <v>42181</v>
      </c>
      <c r="D791" s="3">
        <v>42185</v>
      </c>
      <c r="E791" t="s">
        <v>25</v>
      </c>
      <c r="F791">
        <f>VLOOKUP(E791,SHIPMODE,2,FALSE)</f>
        <v>2</v>
      </c>
      <c r="G791" t="s">
        <v>3448</v>
      </c>
      <c r="H791" t="s">
        <v>796</v>
      </c>
      <c r="I791" t="s">
        <v>9</v>
      </c>
      <c r="J791">
        <f>VLOOKUP(I791,segmentID,2,FALSE)</f>
        <v>1</v>
      </c>
      <c r="K791" t="s">
        <v>3255</v>
      </c>
      <c r="L791">
        <f>VLOOKUP(K791,country2,2,FALSE)</f>
        <v>1</v>
      </c>
      <c r="M791" t="s">
        <v>703</v>
      </c>
      <c r="N791">
        <f>VLOOKUP(Orders!M791,city2,2,FALSE)</f>
        <v>103</v>
      </c>
      <c r="O791" t="s">
        <v>165</v>
      </c>
      <c r="P791">
        <f>VLOOKUP(O791,state2,2,FALSE)</f>
        <v>18</v>
      </c>
      <c r="Q791">
        <v>23223</v>
      </c>
      <c r="R791" t="s">
        <v>12</v>
      </c>
      <c r="S791">
        <f>VLOOKUP(R791,region2,2,FALSE)</f>
        <v>1</v>
      </c>
      <c r="T791" t="s">
        <v>4522</v>
      </c>
      <c r="U791" t="s">
        <v>22</v>
      </c>
      <c r="V791">
        <f>VLOOKUP(U791,category2,2,FALSE)</f>
        <v>2</v>
      </c>
      <c r="W791" t="s">
        <v>3227</v>
      </c>
      <c r="X791">
        <f>VLOOKUP(W791,subcat2,3,FALSE)</f>
        <v>5</v>
      </c>
      <c r="Y791" t="s">
        <v>2877</v>
      </c>
      <c r="Z791">
        <v>15.42</v>
      </c>
      <c r="AA791">
        <v>1</v>
      </c>
      <c r="AB791">
        <v>0</v>
      </c>
      <c r="AC791" s="4">
        <v>4.1634000000000011</v>
      </c>
    </row>
    <row r="792" spans="1:29" x14ac:dyDescent="0.25">
      <c r="A792" s="2">
        <v>791</v>
      </c>
      <c r="B792" t="s">
        <v>6969</v>
      </c>
      <c r="C792" s="3">
        <v>42181</v>
      </c>
      <c r="D792" s="3">
        <v>42185</v>
      </c>
      <c r="E792" t="s">
        <v>25</v>
      </c>
      <c r="F792">
        <f>VLOOKUP(E792,SHIPMODE,2,FALSE)</f>
        <v>2</v>
      </c>
      <c r="G792" t="s">
        <v>3448</v>
      </c>
      <c r="H792" t="s">
        <v>796</v>
      </c>
      <c r="I792" t="s">
        <v>9</v>
      </c>
      <c r="J792">
        <f>VLOOKUP(I792,segmentID,2,FALSE)</f>
        <v>1</v>
      </c>
      <c r="K792" t="s">
        <v>3255</v>
      </c>
      <c r="L792">
        <f>VLOOKUP(K792,country2,2,FALSE)</f>
        <v>1</v>
      </c>
      <c r="M792" t="s">
        <v>703</v>
      </c>
      <c r="N792">
        <f>VLOOKUP(Orders!M792,city2,2,FALSE)</f>
        <v>103</v>
      </c>
      <c r="O792" t="s">
        <v>165</v>
      </c>
      <c r="P792">
        <f>VLOOKUP(O792,state2,2,FALSE)</f>
        <v>18</v>
      </c>
      <c r="Q792">
        <v>23223</v>
      </c>
      <c r="R792" t="s">
        <v>12</v>
      </c>
      <c r="S792">
        <f>VLOOKUP(R792,region2,2,FALSE)</f>
        <v>1</v>
      </c>
      <c r="T792" t="s">
        <v>4729</v>
      </c>
      <c r="U792" t="s">
        <v>22</v>
      </c>
      <c r="V792">
        <f>VLOOKUP(U792,category2,2,FALSE)</f>
        <v>2</v>
      </c>
      <c r="W792" t="s">
        <v>3231</v>
      </c>
      <c r="X792">
        <f>VLOOKUP(W792,subcat2,3,FALSE)</f>
        <v>9</v>
      </c>
      <c r="Y792" t="s">
        <v>392</v>
      </c>
      <c r="Z792">
        <v>43.04</v>
      </c>
      <c r="AA792">
        <v>8</v>
      </c>
      <c r="AB792">
        <v>0</v>
      </c>
      <c r="AC792" s="4">
        <v>21.089600000000001</v>
      </c>
    </row>
    <row r="793" spans="1:29" x14ac:dyDescent="0.25">
      <c r="A793" s="2">
        <v>792</v>
      </c>
      <c r="B793" t="s">
        <v>6969</v>
      </c>
      <c r="C793" s="3">
        <v>42181</v>
      </c>
      <c r="D793" s="3">
        <v>42185</v>
      </c>
      <c r="E793" t="s">
        <v>25</v>
      </c>
      <c r="F793">
        <f>VLOOKUP(E793,SHIPMODE,2,FALSE)</f>
        <v>2</v>
      </c>
      <c r="G793" t="s">
        <v>3448</v>
      </c>
      <c r="H793" t="s">
        <v>796</v>
      </c>
      <c r="I793" t="s">
        <v>9</v>
      </c>
      <c r="J793">
        <f>VLOOKUP(I793,segmentID,2,FALSE)</f>
        <v>1</v>
      </c>
      <c r="K793" t="s">
        <v>3255</v>
      </c>
      <c r="L793">
        <f>VLOOKUP(K793,country2,2,FALSE)</f>
        <v>1</v>
      </c>
      <c r="M793" t="s">
        <v>703</v>
      </c>
      <c r="N793">
        <f>VLOOKUP(Orders!M793,city2,2,FALSE)</f>
        <v>103</v>
      </c>
      <c r="O793" t="s">
        <v>165</v>
      </c>
      <c r="P793">
        <f>VLOOKUP(O793,state2,2,FALSE)</f>
        <v>18</v>
      </c>
      <c r="Q793">
        <v>23223</v>
      </c>
      <c r="R793" t="s">
        <v>12</v>
      </c>
      <c r="S793">
        <f>VLOOKUP(R793,region2,2,FALSE)</f>
        <v>1</v>
      </c>
      <c r="T793" t="s">
        <v>4730</v>
      </c>
      <c r="U793" t="s">
        <v>13</v>
      </c>
      <c r="V793">
        <f>VLOOKUP(U793,category2,2,FALSE)</f>
        <v>1</v>
      </c>
      <c r="W793" t="s">
        <v>3226</v>
      </c>
      <c r="X793">
        <f>VLOOKUP(W793,subcat2,3,FALSE)</f>
        <v>2</v>
      </c>
      <c r="Y793" t="s">
        <v>1158</v>
      </c>
      <c r="Z793">
        <v>332.94</v>
      </c>
      <c r="AA793">
        <v>3</v>
      </c>
      <c r="AB793">
        <v>0</v>
      </c>
      <c r="AC793" s="4">
        <v>79.905599999999993</v>
      </c>
    </row>
    <row r="794" spans="1:29" x14ac:dyDescent="0.25">
      <c r="A794" s="2">
        <v>793</v>
      </c>
      <c r="B794" t="s">
        <v>8040</v>
      </c>
      <c r="C794" s="3">
        <v>42510</v>
      </c>
      <c r="D794" s="3">
        <v>42510</v>
      </c>
      <c r="E794" t="s">
        <v>625</v>
      </c>
      <c r="F794">
        <f>VLOOKUP(E794,SHIPMODE,2,FALSE)</f>
        <v>4</v>
      </c>
      <c r="G794" t="s">
        <v>3555</v>
      </c>
      <c r="H794" t="s">
        <v>1159</v>
      </c>
      <c r="I794" t="s">
        <v>9</v>
      </c>
      <c r="J794">
        <f>VLOOKUP(I794,segmentID,2,FALSE)</f>
        <v>1</v>
      </c>
      <c r="K794" t="s">
        <v>3255</v>
      </c>
      <c r="L794">
        <f>VLOOKUP(K794,country2,2,FALSE)</f>
        <v>1</v>
      </c>
      <c r="M794" t="s">
        <v>1160</v>
      </c>
      <c r="N794">
        <f>VLOOKUP(Orders!M794,city2,2,FALSE)</f>
        <v>154</v>
      </c>
      <c r="O794" t="s">
        <v>44</v>
      </c>
      <c r="P794">
        <f>VLOOKUP(O794,state2,2,FALSE)</f>
        <v>4</v>
      </c>
      <c r="Q794">
        <v>28806</v>
      </c>
      <c r="R794" t="s">
        <v>12</v>
      </c>
      <c r="S794">
        <f>VLOOKUP(R794,region2,2,FALSE)</f>
        <v>1</v>
      </c>
      <c r="T794" t="s">
        <v>4731</v>
      </c>
      <c r="U794" t="s">
        <v>35</v>
      </c>
      <c r="V794">
        <f>VLOOKUP(U794,category2,2,FALSE)</f>
        <v>3</v>
      </c>
      <c r="W794" t="s">
        <v>3230</v>
      </c>
      <c r="X794">
        <f>VLOOKUP(W794,subcat2,3,FALSE)</f>
        <v>8</v>
      </c>
      <c r="Y794" t="s">
        <v>362</v>
      </c>
      <c r="Z794">
        <v>1363.96</v>
      </c>
      <c r="AA794">
        <v>5</v>
      </c>
      <c r="AB794">
        <v>0.2</v>
      </c>
      <c r="AC794" s="4">
        <v>85.247500000000002</v>
      </c>
    </row>
    <row r="795" spans="1:29" x14ac:dyDescent="0.25">
      <c r="A795" s="2">
        <v>794</v>
      </c>
      <c r="B795" t="s">
        <v>6006</v>
      </c>
      <c r="C795" s="3">
        <v>41902</v>
      </c>
      <c r="D795" s="3">
        <v>41908</v>
      </c>
      <c r="E795" t="s">
        <v>25</v>
      </c>
      <c r="F795">
        <f>VLOOKUP(E795,SHIPMODE,2,FALSE)</f>
        <v>2</v>
      </c>
      <c r="G795" t="s">
        <v>3556</v>
      </c>
      <c r="H795" t="s">
        <v>1162</v>
      </c>
      <c r="I795" t="s">
        <v>9</v>
      </c>
      <c r="J795">
        <f>VLOOKUP(I795,segmentID,2,FALSE)</f>
        <v>1</v>
      </c>
      <c r="K795" t="s">
        <v>3255</v>
      </c>
      <c r="L795">
        <f>VLOOKUP(K795,country2,2,FALSE)</f>
        <v>1</v>
      </c>
      <c r="M795" t="s">
        <v>67</v>
      </c>
      <c r="N795">
        <f>VLOOKUP(Orders!M795,city2,2,FALSE)</f>
        <v>9</v>
      </c>
      <c r="O795" t="s">
        <v>20</v>
      </c>
      <c r="P795">
        <f>VLOOKUP(O795,state2,2,FALSE)</f>
        <v>2</v>
      </c>
      <c r="Q795">
        <v>94110</v>
      </c>
      <c r="R795" t="s">
        <v>21</v>
      </c>
      <c r="S795">
        <f>VLOOKUP(R795,region2,2,FALSE)</f>
        <v>2</v>
      </c>
      <c r="T795" t="s">
        <v>4089</v>
      </c>
      <c r="U795" t="s">
        <v>22</v>
      </c>
      <c r="V795">
        <f>VLOOKUP(U795,category2,2,FALSE)</f>
        <v>2</v>
      </c>
      <c r="W795" t="s">
        <v>23</v>
      </c>
      <c r="X795">
        <f>VLOOKUP(W795,subcat2,3,FALSE)</f>
        <v>3</v>
      </c>
      <c r="Y795" t="s">
        <v>1610</v>
      </c>
      <c r="Z795">
        <v>9.9600000000000009</v>
      </c>
      <c r="AA795">
        <v>2</v>
      </c>
      <c r="AB795">
        <v>0</v>
      </c>
      <c r="AC795" s="4">
        <v>4.5815999999999999</v>
      </c>
    </row>
    <row r="796" spans="1:29" x14ac:dyDescent="0.25">
      <c r="A796" s="2">
        <v>795</v>
      </c>
      <c r="B796" t="s">
        <v>6006</v>
      </c>
      <c r="C796" s="3">
        <v>41902</v>
      </c>
      <c r="D796" s="3">
        <v>41908</v>
      </c>
      <c r="E796" t="s">
        <v>25</v>
      </c>
      <c r="F796">
        <f>VLOOKUP(E796,SHIPMODE,2,FALSE)</f>
        <v>2</v>
      </c>
      <c r="G796" t="s">
        <v>3556</v>
      </c>
      <c r="H796" t="s">
        <v>1162</v>
      </c>
      <c r="I796" t="s">
        <v>9</v>
      </c>
      <c r="J796">
        <f>VLOOKUP(I796,segmentID,2,FALSE)</f>
        <v>1</v>
      </c>
      <c r="K796" t="s">
        <v>3255</v>
      </c>
      <c r="L796">
        <f>VLOOKUP(K796,country2,2,FALSE)</f>
        <v>1</v>
      </c>
      <c r="M796" t="s">
        <v>67</v>
      </c>
      <c r="N796">
        <f>VLOOKUP(Orders!M796,city2,2,FALSE)</f>
        <v>9</v>
      </c>
      <c r="O796" t="s">
        <v>20</v>
      </c>
      <c r="P796">
        <f>VLOOKUP(O796,state2,2,FALSE)</f>
        <v>2</v>
      </c>
      <c r="Q796">
        <v>94110</v>
      </c>
      <c r="R796" t="s">
        <v>21</v>
      </c>
      <c r="S796">
        <f>VLOOKUP(R796,region2,2,FALSE)</f>
        <v>2</v>
      </c>
      <c r="T796" t="s">
        <v>4465</v>
      </c>
      <c r="U796" t="s">
        <v>22</v>
      </c>
      <c r="V796">
        <f>VLOOKUP(U796,category2,2,FALSE)</f>
        <v>2</v>
      </c>
      <c r="W796" t="s">
        <v>45</v>
      </c>
      <c r="X796">
        <f>VLOOKUP(W796,subcat2,3,FALSE)</f>
        <v>11</v>
      </c>
      <c r="Y796" t="s">
        <v>2428</v>
      </c>
      <c r="Z796">
        <v>21.72</v>
      </c>
      <c r="AA796">
        <v>4</v>
      </c>
      <c r="AB796">
        <v>0</v>
      </c>
      <c r="AC796" s="4">
        <v>10.642799999999999</v>
      </c>
    </row>
    <row r="797" spans="1:29" x14ac:dyDescent="0.25">
      <c r="A797" s="2">
        <v>796</v>
      </c>
      <c r="B797" t="s">
        <v>9356</v>
      </c>
      <c r="C797" s="3">
        <v>42999</v>
      </c>
      <c r="D797" s="3">
        <v>43004</v>
      </c>
      <c r="E797" t="s">
        <v>25</v>
      </c>
      <c r="F797">
        <f>VLOOKUP(E797,SHIPMODE,2,FALSE)</f>
        <v>2</v>
      </c>
      <c r="G797" t="s">
        <v>3557</v>
      </c>
      <c r="H797" t="s">
        <v>1164</v>
      </c>
      <c r="I797" t="s">
        <v>9</v>
      </c>
      <c r="J797">
        <f>VLOOKUP(I797,segmentID,2,FALSE)</f>
        <v>1</v>
      </c>
      <c r="K797" t="s">
        <v>3255</v>
      </c>
      <c r="L797">
        <f>VLOOKUP(K797,country2,2,FALSE)</f>
        <v>1</v>
      </c>
      <c r="M797" t="s">
        <v>197</v>
      </c>
      <c r="N797">
        <f>VLOOKUP(Orders!M797,city2,2,FALSE)</f>
        <v>31</v>
      </c>
      <c r="O797" t="s">
        <v>119</v>
      </c>
      <c r="P797">
        <f>VLOOKUP(O797,state2,2,FALSE)</f>
        <v>12</v>
      </c>
      <c r="Q797">
        <v>55901</v>
      </c>
      <c r="R797" t="s">
        <v>55</v>
      </c>
      <c r="S797">
        <f>VLOOKUP(R797,region2,2,FALSE)</f>
        <v>3</v>
      </c>
      <c r="T797" t="s">
        <v>4707</v>
      </c>
      <c r="U797" t="s">
        <v>22</v>
      </c>
      <c r="V797">
        <f>VLOOKUP(U797,category2,2,FALSE)</f>
        <v>2</v>
      </c>
      <c r="W797" t="s">
        <v>3231</v>
      </c>
      <c r="X797">
        <f>VLOOKUP(W797,subcat2,3,FALSE)</f>
        <v>9</v>
      </c>
      <c r="Y797" t="s">
        <v>1269</v>
      </c>
      <c r="Z797">
        <v>20.16</v>
      </c>
      <c r="AA797">
        <v>7</v>
      </c>
      <c r="AB797">
        <v>0</v>
      </c>
      <c r="AC797" s="4">
        <v>9.8783999999999992</v>
      </c>
    </row>
    <row r="798" spans="1:29" x14ac:dyDescent="0.25">
      <c r="A798" s="2">
        <v>797</v>
      </c>
      <c r="B798" t="s">
        <v>6970</v>
      </c>
      <c r="C798" s="3">
        <v>42362</v>
      </c>
      <c r="D798" s="3">
        <v>42364</v>
      </c>
      <c r="E798" t="s">
        <v>97</v>
      </c>
      <c r="F798">
        <f>VLOOKUP(E798,SHIPMODE,2,FALSE)</f>
        <v>3</v>
      </c>
      <c r="G798" t="s">
        <v>3361</v>
      </c>
      <c r="H798" t="s">
        <v>447</v>
      </c>
      <c r="I798" t="s">
        <v>18</v>
      </c>
      <c r="J798">
        <f>VLOOKUP(I798,segmentID,2,FALSE)</f>
        <v>2</v>
      </c>
      <c r="K798" t="s">
        <v>3255</v>
      </c>
      <c r="L798">
        <f>VLOOKUP(K798,country2,2,FALSE)</f>
        <v>1</v>
      </c>
      <c r="M798" t="s">
        <v>197</v>
      </c>
      <c r="N798">
        <f>VLOOKUP(Orders!M798,city2,2,FALSE)</f>
        <v>31</v>
      </c>
      <c r="O798" t="s">
        <v>139</v>
      </c>
      <c r="P798">
        <f>VLOOKUP(O798,state2,2,FALSE)</f>
        <v>16</v>
      </c>
      <c r="Q798">
        <v>14609</v>
      </c>
      <c r="R798" t="s">
        <v>79</v>
      </c>
      <c r="S798">
        <f>VLOOKUP(R798,region2,2,FALSE)</f>
        <v>4</v>
      </c>
      <c r="T798" t="s">
        <v>4732</v>
      </c>
      <c r="U798" t="s">
        <v>22</v>
      </c>
      <c r="V798">
        <f>VLOOKUP(U798,category2,2,FALSE)</f>
        <v>2</v>
      </c>
      <c r="W798" t="s">
        <v>45</v>
      </c>
      <c r="X798">
        <f>VLOOKUP(W798,subcat2,3,FALSE)</f>
        <v>11</v>
      </c>
      <c r="Y798" t="s">
        <v>734</v>
      </c>
      <c r="Z798">
        <v>132.79</v>
      </c>
      <c r="AA798">
        <v>7</v>
      </c>
      <c r="AB798">
        <v>0</v>
      </c>
      <c r="AC798" s="4">
        <v>63.739199999999997</v>
      </c>
    </row>
    <row r="799" spans="1:29" x14ac:dyDescent="0.25">
      <c r="A799" s="2">
        <v>798</v>
      </c>
      <c r="B799" t="s">
        <v>6970</v>
      </c>
      <c r="C799" s="3">
        <v>42362</v>
      </c>
      <c r="D799" s="3">
        <v>42364</v>
      </c>
      <c r="E799" t="s">
        <v>97</v>
      </c>
      <c r="F799">
        <f>VLOOKUP(E799,SHIPMODE,2,FALSE)</f>
        <v>3</v>
      </c>
      <c r="G799" t="s">
        <v>3361</v>
      </c>
      <c r="H799" t="s">
        <v>447</v>
      </c>
      <c r="I799" t="s">
        <v>18</v>
      </c>
      <c r="J799">
        <f>VLOOKUP(I799,segmentID,2,FALSE)</f>
        <v>2</v>
      </c>
      <c r="K799" t="s">
        <v>3255</v>
      </c>
      <c r="L799">
        <f>VLOOKUP(K799,country2,2,FALSE)</f>
        <v>1</v>
      </c>
      <c r="M799" t="s">
        <v>197</v>
      </c>
      <c r="N799">
        <f>VLOOKUP(Orders!M799,city2,2,FALSE)</f>
        <v>31</v>
      </c>
      <c r="O799" t="s">
        <v>139</v>
      </c>
      <c r="P799">
        <f>VLOOKUP(O799,state2,2,FALSE)</f>
        <v>16</v>
      </c>
      <c r="Q799">
        <v>14609</v>
      </c>
      <c r="R799" t="s">
        <v>79</v>
      </c>
      <c r="S799">
        <f>VLOOKUP(R799,region2,2,FALSE)</f>
        <v>4</v>
      </c>
      <c r="T799" t="s">
        <v>4122</v>
      </c>
      <c r="U799" t="s">
        <v>22</v>
      </c>
      <c r="V799">
        <f>VLOOKUP(U799,category2,2,FALSE)</f>
        <v>2</v>
      </c>
      <c r="W799" t="s">
        <v>45</v>
      </c>
      <c r="X799">
        <f>VLOOKUP(W799,subcat2,3,FALSE)</f>
        <v>11</v>
      </c>
      <c r="Y799" t="s">
        <v>1054</v>
      </c>
      <c r="Z799">
        <v>12.96</v>
      </c>
      <c r="AA799">
        <v>2</v>
      </c>
      <c r="AB799">
        <v>0</v>
      </c>
      <c r="AC799" s="4">
        <v>6.2208000000000006</v>
      </c>
    </row>
    <row r="800" spans="1:29" x14ac:dyDescent="0.25">
      <c r="A800" s="2">
        <v>799</v>
      </c>
      <c r="B800" t="s">
        <v>6970</v>
      </c>
      <c r="C800" s="3">
        <v>42362</v>
      </c>
      <c r="D800" s="3">
        <v>42364</v>
      </c>
      <c r="E800" t="s">
        <v>97</v>
      </c>
      <c r="F800">
        <f>VLOOKUP(E800,SHIPMODE,2,FALSE)</f>
        <v>3</v>
      </c>
      <c r="G800" t="s">
        <v>3361</v>
      </c>
      <c r="H800" t="s">
        <v>447</v>
      </c>
      <c r="I800" t="s">
        <v>18</v>
      </c>
      <c r="J800">
        <f>VLOOKUP(I800,segmentID,2,FALSE)</f>
        <v>2</v>
      </c>
      <c r="K800" t="s">
        <v>3255</v>
      </c>
      <c r="L800">
        <f>VLOOKUP(K800,country2,2,FALSE)</f>
        <v>1</v>
      </c>
      <c r="M800" t="s">
        <v>197</v>
      </c>
      <c r="N800">
        <f>VLOOKUP(Orders!M800,city2,2,FALSE)</f>
        <v>31</v>
      </c>
      <c r="O800" t="s">
        <v>139</v>
      </c>
      <c r="P800">
        <f>VLOOKUP(O800,state2,2,FALSE)</f>
        <v>16</v>
      </c>
      <c r="Q800">
        <v>14609</v>
      </c>
      <c r="R800" t="s">
        <v>79</v>
      </c>
      <c r="S800">
        <f>VLOOKUP(R800,region2,2,FALSE)</f>
        <v>4</v>
      </c>
      <c r="T800" t="s">
        <v>4733</v>
      </c>
      <c r="U800" t="s">
        <v>22</v>
      </c>
      <c r="V800">
        <f>VLOOKUP(U800,category2,2,FALSE)</f>
        <v>2</v>
      </c>
      <c r="W800" t="s">
        <v>23</v>
      </c>
      <c r="X800">
        <f>VLOOKUP(W800,subcat2,3,FALSE)</f>
        <v>3</v>
      </c>
      <c r="Y800" t="s">
        <v>495</v>
      </c>
      <c r="Z800">
        <v>21.560000000000002</v>
      </c>
      <c r="AA800">
        <v>7</v>
      </c>
      <c r="AB800">
        <v>0</v>
      </c>
      <c r="AC800" s="4">
        <v>10.348799999999999</v>
      </c>
    </row>
    <row r="801" spans="1:29" x14ac:dyDescent="0.25">
      <c r="A801" s="2">
        <v>800</v>
      </c>
      <c r="B801" t="s">
        <v>6971</v>
      </c>
      <c r="C801" s="3">
        <v>42335</v>
      </c>
      <c r="D801" s="3">
        <v>42341</v>
      </c>
      <c r="E801" t="s">
        <v>25</v>
      </c>
      <c r="F801">
        <f>VLOOKUP(E801,SHIPMODE,2,FALSE)</f>
        <v>2</v>
      </c>
      <c r="G801" t="s">
        <v>3558</v>
      </c>
      <c r="H801" t="s">
        <v>1167</v>
      </c>
      <c r="I801" t="s">
        <v>9</v>
      </c>
      <c r="J801">
        <f>VLOOKUP(I801,segmentID,2,FALSE)</f>
        <v>1</v>
      </c>
      <c r="K801" t="s">
        <v>3255</v>
      </c>
      <c r="L801">
        <f>VLOOKUP(K801,country2,2,FALSE)</f>
        <v>1</v>
      </c>
      <c r="M801" t="s">
        <v>1168</v>
      </c>
      <c r="N801">
        <f>VLOOKUP(Orders!M801,city2,2,FALSE)</f>
        <v>155</v>
      </c>
      <c r="O801" t="s">
        <v>20</v>
      </c>
      <c r="P801">
        <f>VLOOKUP(O801,state2,2,FALSE)</f>
        <v>2</v>
      </c>
      <c r="Q801">
        <v>92530</v>
      </c>
      <c r="R801" t="s">
        <v>21</v>
      </c>
      <c r="S801">
        <f>VLOOKUP(R801,region2,2,FALSE)</f>
        <v>2</v>
      </c>
      <c r="T801" t="s">
        <v>4574</v>
      </c>
      <c r="U801" t="s">
        <v>13</v>
      </c>
      <c r="V801">
        <f>VLOOKUP(U801,category2,2,FALSE)</f>
        <v>1</v>
      </c>
      <c r="W801" t="s">
        <v>3226</v>
      </c>
      <c r="X801">
        <f>VLOOKUP(W801,subcat2,3,FALSE)</f>
        <v>2</v>
      </c>
      <c r="Y801" t="s">
        <v>2419</v>
      </c>
      <c r="Z801">
        <v>283.92</v>
      </c>
      <c r="AA801">
        <v>5</v>
      </c>
      <c r="AB801">
        <v>0.2</v>
      </c>
      <c r="AC801" s="4">
        <v>17.745000000000019</v>
      </c>
    </row>
    <row r="802" spans="1:29" x14ac:dyDescent="0.25">
      <c r="A802" s="2">
        <v>801</v>
      </c>
      <c r="B802" t="s">
        <v>9357</v>
      </c>
      <c r="C802" s="3">
        <v>42786</v>
      </c>
      <c r="D802" s="3">
        <v>42789</v>
      </c>
      <c r="E802" t="s">
        <v>97</v>
      </c>
      <c r="F802">
        <f>VLOOKUP(E802,SHIPMODE,2,FALSE)</f>
        <v>3</v>
      </c>
      <c r="G802" t="s">
        <v>3559</v>
      </c>
      <c r="H802" t="s">
        <v>1169</v>
      </c>
      <c r="I802" t="s">
        <v>18</v>
      </c>
      <c r="J802">
        <f>VLOOKUP(I802,segmentID,2,FALSE)</f>
        <v>2</v>
      </c>
      <c r="K802" t="s">
        <v>3255</v>
      </c>
      <c r="L802">
        <f>VLOOKUP(K802,country2,2,FALSE)</f>
        <v>1</v>
      </c>
      <c r="M802" t="s">
        <v>466</v>
      </c>
      <c r="N802">
        <f>VLOOKUP(Orders!M802,city2,2,FALSE)</f>
        <v>71</v>
      </c>
      <c r="O802" t="s">
        <v>20</v>
      </c>
      <c r="P802">
        <f>VLOOKUP(O802,state2,2,FALSE)</f>
        <v>2</v>
      </c>
      <c r="Q802">
        <v>92105</v>
      </c>
      <c r="R802" t="s">
        <v>21</v>
      </c>
      <c r="S802">
        <f>VLOOKUP(R802,region2,2,FALSE)</f>
        <v>2</v>
      </c>
      <c r="T802" t="s">
        <v>4062</v>
      </c>
      <c r="U802" t="s">
        <v>13</v>
      </c>
      <c r="V802">
        <f>VLOOKUP(U802,category2,2,FALSE)</f>
        <v>1</v>
      </c>
      <c r="W802" t="s">
        <v>3228</v>
      </c>
      <c r="X802">
        <f>VLOOKUP(W802,subcat2,3,FALSE)</f>
        <v>6</v>
      </c>
      <c r="Y802" t="s">
        <v>429</v>
      </c>
      <c r="Z802">
        <v>22.23</v>
      </c>
      <c r="AA802">
        <v>1</v>
      </c>
      <c r="AB802">
        <v>0</v>
      </c>
      <c r="AC802" s="4">
        <v>7.3358999999999988</v>
      </c>
    </row>
    <row r="803" spans="1:29" x14ac:dyDescent="0.25">
      <c r="A803" s="2">
        <v>802</v>
      </c>
      <c r="B803" t="s">
        <v>9357</v>
      </c>
      <c r="C803" s="3">
        <v>42786</v>
      </c>
      <c r="D803" s="3">
        <v>42789</v>
      </c>
      <c r="E803" t="s">
        <v>97</v>
      </c>
      <c r="F803">
        <f>VLOOKUP(E803,SHIPMODE,2,FALSE)</f>
        <v>3</v>
      </c>
      <c r="G803" t="s">
        <v>3559</v>
      </c>
      <c r="H803" t="s">
        <v>1169</v>
      </c>
      <c r="I803" t="s">
        <v>18</v>
      </c>
      <c r="J803">
        <f>VLOOKUP(I803,segmentID,2,FALSE)</f>
        <v>2</v>
      </c>
      <c r="K803" t="s">
        <v>3255</v>
      </c>
      <c r="L803">
        <f>VLOOKUP(K803,country2,2,FALSE)</f>
        <v>1</v>
      </c>
      <c r="M803" t="s">
        <v>466</v>
      </c>
      <c r="N803">
        <f>VLOOKUP(Orders!M803,city2,2,FALSE)</f>
        <v>71</v>
      </c>
      <c r="O803" t="s">
        <v>20</v>
      </c>
      <c r="P803">
        <f>VLOOKUP(O803,state2,2,FALSE)</f>
        <v>2</v>
      </c>
      <c r="Q803">
        <v>92105</v>
      </c>
      <c r="R803" t="s">
        <v>21</v>
      </c>
      <c r="S803">
        <f>VLOOKUP(R803,region2,2,FALSE)</f>
        <v>2</v>
      </c>
      <c r="T803" t="s">
        <v>4341</v>
      </c>
      <c r="U803" t="s">
        <v>35</v>
      </c>
      <c r="V803">
        <f>VLOOKUP(U803,category2,2,FALSE)</f>
        <v>3</v>
      </c>
      <c r="W803" t="s">
        <v>3230</v>
      </c>
      <c r="X803">
        <f>VLOOKUP(W803,subcat2,3,FALSE)</f>
        <v>8</v>
      </c>
      <c r="Y803" t="s">
        <v>797</v>
      </c>
      <c r="Z803">
        <v>215.96799999999999</v>
      </c>
      <c r="AA803">
        <v>2</v>
      </c>
      <c r="AB803">
        <v>0.2</v>
      </c>
      <c r="AC803" s="4">
        <v>18.897199999999991</v>
      </c>
    </row>
    <row r="804" spans="1:29" x14ac:dyDescent="0.25">
      <c r="A804" s="2">
        <v>803</v>
      </c>
      <c r="B804" t="s">
        <v>8041</v>
      </c>
      <c r="C804" s="3">
        <v>42600</v>
      </c>
      <c r="D804" s="3">
        <v>42605</v>
      </c>
      <c r="E804" t="s">
        <v>7</v>
      </c>
      <c r="F804">
        <f>VLOOKUP(E804,SHIPMODE,2,FALSE)</f>
        <v>1</v>
      </c>
      <c r="G804" t="s">
        <v>3559</v>
      </c>
      <c r="H804" t="s">
        <v>1169</v>
      </c>
      <c r="I804" t="s">
        <v>18</v>
      </c>
      <c r="J804">
        <f>VLOOKUP(I804,segmentID,2,FALSE)</f>
        <v>2</v>
      </c>
      <c r="K804" t="s">
        <v>3255</v>
      </c>
      <c r="L804">
        <f>VLOOKUP(K804,country2,2,FALSE)</f>
        <v>1</v>
      </c>
      <c r="M804" t="s">
        <v>138</v>
      </c>
      <c r="N804">
        <f>VLOOKUP(Orders!M804,city2,2,FALSE)</f>
        <v>21</v>
      </c>
      <c r="O804" t="s">
        <v>139</v>
      </c>
      <c r="P804">
        <f>VLOOKUP(O804,state2,2,FALSE)</f>
        <v>16</v>
      </c>
      <c r="Q804">
        <v>10024</v>
      </c>
      <c r="R804" t="s">
        <v>79</v>
      </c>
      <c r="S804">
        <f>VLOOKUP(R804,region2,2,FALSE)</f>
        <v>4</v>
      </c>
      <c r="T804" t="s">
        <v>4734</v>
      </c>
      <c r="U804" t="s">
        <v>22</v>
      </c>
      <c r="V804">
        <f>VLOOKUP(U804,category2,2,FALSE)</f>
        <v>2</v>
      </c>
      <c r="W804" t="s">
        <v>38</v>
      </c>
      <c r="X804">
        <f>VLOOKUP(W804,subcat2,3,FALSE)</f>
        <v>10</v>
      </c>
      <c r="Y804" t="s">
        <v>1425</v>
      </c>
      <c r="Z804">
        <v>355.32</v>
      </c>
      <c r="AA804">
        <v>9</v>
      </c>
      <c r="AB804">
        <v>0</v>
      </c>
      <c r="AC804" s="4">
        <v>99.48960000000001</v>
      </c>
    </row>
    <row r="805" spans="1:29" x14ac:dyDescent="0.25">
      <c r="A805" s="2">
        <v>804</v>
      </c>
      <c r="B805" t="s">
        <v>8042</v>
      </c>
      <c r="C805" s="3">
        <v>42441</v>
      </c>
      <c r="D805" s="3">
        <v>42446</v>
      </c>
      <c r="E805" t="s">
        <v>25</v>
      </c>
      <c r="F805">
        <f>VLOOKUP(E805,SHIPMODE,2,FALSE)</f>
        <v>2</v>
      </c>
      <c r="G805" t="s">
        <v>3560</v>
      </c>
      <c r="H805" t="s">
        <v>1173</v>
      </c>
      <c r="I805" t="s">
        <v>18</v>
      </c>
      <c r="J805">
        <f>VLOOKUP(I805,segmentID,2,FALSE)</f>
        <v>2</v>
      </c>
      <c r="K805" t="s">
        <v>3255</v>
      </c>
      <c r="L805">
        <f>VLOOKUP(K805,country2,2,FALSE)</f>
        <v>1</v>
      </c>
      <c r="M805" t="s">
        <v>360</v>
      </c>
      <c r="N805">
        <f>VLOOKUP(Orders!M805,city2,2,FALSE)</f>
        <v>54</v>
      </c>
      <c r="O805" t="s">
        <v>361</v>
      </c>
      <c r="P805">
        <f>VLOOKUP(O805,state2,2,FALSE)</f>
        <v>29</v>
      </c>
      <c r="Q805">
        <v>71203</v>
      </c>
      <c r="R805" t="s">
        <v>12</v>
      </c>
      <c r="S805">
        <f>VLOOKUP(R805,region2,2,FALSE)</f>
        <v>1</v>
      </c>
      <c r="T805" t="s">
        <v>4735</v>
      </c>
      <c r="U805" t="s">
        <v>22</v>
      </c>
      <c r="V805">
        <f>VLOOKUP(U805,category2,2,FALSE)</f>
        <v>2</v>
      </c>
      <c r="W805" t="s">
        <v>45</v>
      </c>
      <c r="X805">
        <f>VLOOKUP(W805,subcat2,3,FALSE)</f>
        <v>11</v>
      </c>
      <c r="Y805" t="s">
        <v>3121</v>
      </c>
      <c r="Z805">
        <v>12.96</v>
      </c>
      <c r="AA805">
        <v>2</v>
      </c>
      <c r="AB805">
        <v>0</v>
      </c>
      <c r="AC805" s="4">
        <v>6.2208000000000006</v>
      </c>
    </row>
    <row r="806" spans="1:29" x14ac:dyDescent="0.25">
      <c r="A806" s="2">
        <v>805</v>
      </c>
      <c r="B806" t="s">
        <v>9358</v>
      </c>
      <c r="C806" s="3">
        <v>42847</v>
      </c>
      <c r="D806" s="3">
        <v>42849</v>
      </c>
      <c r="E806" t="s">
        <v>97</v>
      </c>
      <c r="F806">
        <f>VLOOKUP(E806,SHIPMODE,2,FALSE)</f>
        <v>3</v>
      </c>
      <c r="G806" t="s">
        <v>3561</v>
      </c>
      <c r="H806" t="s">
        <v>1175</v>
      </c>
      <c r="I806" t="s">
        <v>9</v>
      </c>
      <c r="J806">
        <f>VLOOKUP(I806,segmentID,2,FALSE)</f>
        <v>1</v>
      </c>
      <c r="K806" t="s">
        <v>3255</v>
      </c>
      <c r="L806">
        <f>VLOOKUP(K806,country2,2,FALSE)</f>
        <v>1</v>
      </c>
      <c r="M806" t="s">
        <v>67</v>
      </c>
      <c r="N806">
        <f>VLOOKUP(Orders!M806,city2,2,FALSE)</f>
        <v>9</v>
      </c>
      <c r="O806" t="s">
        <v>20</v>
      </c>
      <c r="P806">
        <f>VLOOKUP(O806,state2,2,FALSE)</f>
        <v>2</v>
      </c>
      <c r="Q806">
        <v>94122</v>
      </c>
      <c r="R806" t="s">
        <v>21</v>
      </c>
      <c r="S806">
        <f>VLOOKUP(R806,region2,2,FALSE)</f>
        <v>2</v>
      </c>
      <c r="T806" t="s">
        <v>4736</v>
      </c>
      <c r="U806" t="s">
        <v>13</v>
      </c>
      <c r="V806">
        <f>VLOOKUP(U806,category2,2,FALSE)</f>
        <v>1</v>
      </c>
      <c r="W806" t="s">
        <v>3228</v>
      </c>
      <c r="X806">
        <f>VLOOKUP(W806,subcat2,3,FALSE)</f>
        <v>6</v>
      </c>
      <c r="Y806" t="s">
        <v>1249</v>
      </c>
      <c r="Z806">
        <v>18.28</v>
      </c>
      <c r="AA806">
        <v>2</v>
      </c>
      <c r="AB806">
        <v>0</v>
      </c>
      <c r="AC806" s="4">
        <v>6.2151999999999994</v>
      </c>
    </row>
    <row r="807" spans="1:29" x14ac:dyDescent="0.25">
      <c r="A807" s="2">
        <v>806</v>
      </c>
      <c r="B807" t="s">
        <v>6007</v>
      </c>
      <c r="C807" s="3">
        <v>41944</v>
      </c>
      <c r="D807" s="3">
        <v>41950</v>
      </c>
      <c r="E807" t="s">
        <v>25</v>
      </c>
      <c r="F807">
        <f>VLOOKUP(E807,SHIPMODE,2,FALSE)</f>
        <v>2</v>
      </c>
      <c r="G807" t="s">
        <v>3409</v>
      </c>
      <c r="H807" t="s">
        <v>645</v>
      </c>
      <c r="I807" t="s">
        <v>9</v>
      </c>
      <c r="J807">
        <f>VLOOKUP(I807,segmentID,2,FALSE)</f>
        <v>1</v>
      </c>
      <c r="K807" t="s">
        <v>3255</v>
      </c>
      <c r="L807">
        <f>VLOOKUP(K807,country2,2,FALSE)</f>
        <v>1</v>
      </c>
      <c r="M807" t="s">
        <v>398</v>
      </c>
      <c r="N807">
        <f>VLOOKUP(Orders!M807,city2,2,FALSE)</f>
        <v>61</v>
      </c>
      <c r="O807" t="s">
        <v>228</v>
      </c>
      <c r="P807">
        <f>VLOOKUP(O807,state2,2,FALSE)</f>
        <v>23</v>
      </c>
      <c r="Q807">
        <v>80219</v>
      </c>
      <c r="R807" t="s">
        <v>21</v>
      </c>
      <c r="S807">
        <f>VLOOKUP(R807,region2,2,FALSE)</f>
        <v>2</v>
      </c>
      <c r="T807" t="s">
        <v>4737</v>
      </c>
      <c r="U807" t="s">
        <v>22</v>
      </c>
      <c r="V807">
        <f>VLOOKUP(U807,category2,2,FALSE)</f>
        <v>2</v>
      </c>
      <c r="W807" t="s">
        <v>3229</v>
      </c>
      <c r="X807">
        <f>VLOOKUP(W807,subcat2,3,FALSE)</f>
        <v>7</v>
      </c>
      <c r="Y807" t="s">
        <v>3199</v>
      </c>
      <c r="Z807">
        <v>43.176000000000002</v>
      </c>
      <c r="AA807">
        <v>3</v>
      </c>
      <c r="AB807">
        <v>0.2</v>
      </c>
      <c r="AC807" s="4">
        <v>4.3176000000000005</v>
      </c>
    </row>
    <row r="808" spans="1:29" x14ac:dyDescent="0.25">
      <c r="A808" s="2">
        <v>807</v>
      </c>
      <c r="B808" t="s">
        <v>6007</v>
      </c>
      <c r="C808" s="3">
        <v>41944</v>
      </c>
      <c r="D808" s="3">
        <v>41950</v>
      </c>
      <c r="E808" t="s">
        <v>25</v>
      </c>
      <c r="F808">
        <f>VLOOKUP(E808,SHIPMODE,2,FALSE)</f>
        <v>2</v>
      </c>
      <c r="G808" t="s">
        <v>3409</v>
      </c>
      <c r="H808" t="s">
        <v>645</v>
      </c>
      <c r="I808" t="s">
        <v>9</v>
      </c>
      <c r="J808">
        <f>VLOOKUP(I808,segmentID,2,FALSE)</f>
        <v>1</v>
      </c>
      <c r="K808" t="s">
        <v>3255</v>
      </c>
      <c r="L808">
        <f>VLOOKUP(K808,country2,2,FALSE)</f>
        <v>1</v>
      </c>
      <c r="M808" t="s">
        <v>398</v>
      </c>
      <c r="N808">
        <f>VLOOKUP(Orders!M808,city2,2,FALSE)</f>
        <v>61</v>
      </c>
      <c r="O808" t="s">
        <v>228</v>
      </c>
      <c r="P808">
        <f>VLOOKUP(O808,state2,2,FALSE)</f>
        <v>23</v>
      </c>
      <c r="Q808">
        <v>80219</v>
      </c>
      <c r="R808" t="s">
        <v>21</v>
      </c>
      <c r="S808">
        <f>VLOOKUP(R808,region2,2,FALSE)</f>
        <v>2</v>
      </c>
      <c r="T808" t="s">
        <v>4738</v>
      </c>
      <c r="U808" t="s">
        <v>35</v>
      </c>
      <c r="V808">
        <f>VLOOKUP(U808,category2,2,FALSE)</f>
        <v>3</v>
      </c>
      <c r="W808" t="s">
        <v>3230</v>
      </c>
      <c r="X808">
        <f>VLOOKUP(W808,subcat2,3,FALSE)</f>
        <v>8</v>
      </c>
      <c r="Y808" t="s">
        <v>1332</v>
      </c>
      <c r="Z808">
        <v>1983.9680000000001</v>
      </c>
      <c r="AA808">
        <v>4</v>
      </c>
      <c r="AB808">
        <v>0.2</v>
      </c>
      <c r="AC808" s="4">
        <v>247.99599999999981</v>
      </c>
    </row>
    <row r="809" spans="1:29" x14ac:dyDescent="0.25">
      <c r="A809" s="2">
        <v>808</v>
      </c>
      <c r="B809" t="s">
        <v>6972</v>
      </c>
      <c r="C809" s="3">
        <v>42038</v>
      </c>
      <c r="D809" s="3">
        <v>42040</v>
      </c>
      <c r="E809" t="s">
        <v>97</v>
      </c>
      <c r="F809">
        <f>VLOOKUP(E809,SHIPMODE,2,FALSE)</f>
        <v>3</v>
      </c>
      <c r="G809" t="s">
        <v>3466</v>
      </c>
      <c r="H809" t="s">
        <v>864</v>
      </c>
      <c r="I809" t="s">
        <v>9</v>
      </c>
      <c r="J809">
        <f>VLOOKUP(I809,segmentID,2,FALSE)</f>
        <v>1</v>
      </c>
      <c r="K809" t="s">
        <v>3255</v>
      </c>
      <c r="L809">
        <f>VLOOKUP(K809,country2,2,FALSE)</f>
        <v>1</v>
      </c>
      <c r="M809" t="s">
        <v>1177</v>
      </c>
      <c r="N809">
        <f>VLOOKUP(Orders!M809,city2,2,FALSE)</f>
        <v>156</v>
      </c>
      <c r="O809" t="s">
        <v>73</v>
      </c>
      <c r="P809">
        <f>VLOOKUP(O809,state2,2,FALSE)</f>
        <v>9</v>
      </c>
      <c r="Q809">
        <v>68104</v>
      </c>
      <c r="R809" t="s">
        <v>55</v>
      </c>
      <c r="S809">
        <f>VLOOKUP(R809,region2,2,FALSE)</f>
        <v>3</v>
      </c>
      <c r="T809" t="s">
        <v>4480</v>
      </c>
      <c r="U809" t="s">
        <v>13</v>
      </c>
      <c r="V809">
        <f>VLOOKUP(U809,category2,2,FALSE)</f>
        <v>1</v>
      </c>
      <c r="W809" t="s">
        <v>3228</v>
      </c>
      <c r="X809">
        <f>VLOOKUP(W809,subcat2,3,FALSE)</f>
        <v>6</v>
      </c>
      <c r="Y809" t="s">
        <v>1325</v>
      </c>
      <c r="Z809">
        <v>28.4</v>
      </c>
      <c r="AA809">
        <v>2</v>
      </c>
      <c r="AB809">
        <v>0</v>
      </c>
      <c r="AC809" s="4">
        <v>11.076000000000001</v>
      </c>
    </row>
    <row r="810" spans="1:29" x14ac:dyDescent="0.25">
      <c r="A810" s="2">
        <v>809</v>
      </c>
      <c r="B810" t="s">
        <v>6972</v>
      </c>
      <c r="C810" s="3">
        <v>42038</v>
      </c>
      <c r="D810" s="3">
        <v>42040</v>
      </c>
      <c r="E810" t="s">
        <v>97</v>
      </c>
      <c r="F810">
        <f>VLOOKUP(E810,SHIPMODE,2,FALSE)</f>
        <v>3</v>
      </c>
      <c r="G810" t="s">
        <v>3466</v>
      </c>
      <c r="H810" t="s">
        <v>864</v>
      </c>
      <c r="I810" t="s">
        <v>9</v>
      </c>
      <c r="J810">
        <f>VLOOKUP(I810,segmentID,2,FALSE)</f>
        <v>1</v>
      </c>
      <c r="K810" t="s">
        <v>3255</v>
      </c>
      <c r="L810">
        <f>VLOOKUP(K810,country2,2,FALSE)</f>
        <v>1</v>
      </c>
      <c r="M810" t="s">
        <v>1177</v>
      </c>
      <c r="N810">
        <f>VLOOKUP(Orders!M810,city2,2,FALSE)</f>
        <v>156</v>
      </c>
      <c r="O810" t="s">
        <v>73</v>
      </c>
      <c r="P810">
        <f>VLOOKUP(O810,state2,2,FALSE)</f>
        <v>9</v>
      </c>
      <c r="Q810">
        <v>68104</v>
      </c>
      <c r="R810" t="s">
        <v>55</v>
      </c>
      <c r="S810">
        <f>VLOOKUP(R810,region2,2,FALSE)</f>
        <v>3</v>
      </c>
      <c r="T810" t="s">
        <v>4739</v>
      </c>
      <c r="U810" t="s">
        <v>35</v>
      </c>
      <c r="V810">
        <f>VLOOKUP(U810,category2,2,FALSE)</f>
        <v>3</v>
      </c>
      <c r="W810" t="s">
        <v>3232</v>
      </c>
      <c r="X810">
        <f>VLOOKUP(W810,subcat2,3,FALSE)</f>
        <v>12</v>
      </c>
      <c r="Y810" t="s">
        <v>2743</v>
      </c>
      <c r="Z810">
        <v>149.97</v>
      </c>
      <c r="AA810">
        <v>3</v>
      </c>
      <c r="AB810">
        <v>0</v>
      </c>
      <c r="AC810" s="4">
        <v>50.989800000000002</v>
      </c>
    </row>
    <row r="811" spans="1:29" x14ac:dyDescent="0.25">
      <c r="A811" s="2">
        <v>810</v>
      </c>
      <c r="B811" t="s">
        <v>6008</v>
      </c>
      <c r="C811" s="3">
        <v>41925</v>
      </c>
      <c r="D811" s="3">
        <v>41927</v>
      </c>
      <c r="E811" t="s">
        <v>97</v>
      </c>
      <c r="F811">
        <f>VLOOKUP(E811,SHIPMODE,2,FALSE)</f>
        <v>3</v>
      </c>
      <c r="G811" t="s">
        <v>3488</v>
      </c>
      <c r="H811" t="s">
        <v>928</v>
      </c>
      <c r="I811" t="s">
        <v>9</v>
      </c>
      <c r="J811">
        <f>VLOOKUP(I811,segmentID,2,FALSE)</f>
        <v>1</v>
      </c>
      <c r="K811" t="s">
        <v>3255</v>
      </c>
      <c r="L811">
        <f>VLOOKUP(K811,country2,2,FALSE)</f>
        <v>1</v>
      </c>
      <c r="M811" t="s">
        <v>1179</v>
      </c>
      <c r="N811">
        <f>VLOOKUP(Orders!M811,city2,2,FALSE)</f>
        <v>157</v>
      </c>
      <c r="O811" t="s">
        <v>49</v>
      </c>
      <c r="P811">
        <f>VLOOKUP(O811,state2,2,FALSE)</f>
        <v>5</v>
      </c>
      <c r="Q811">
        <v>98026</v>
      </c>
      <c r="R811" t="s">
        <v>21</v>
      </c>
      <c r="S811">
        <f>VLOOKUP(R811,region2,2,FALSE)</f>
        <v>2</v>
      </c>
      <c r="T811" t="s">
        <v>4740</v>
      </c>
      <c r="U811" t="s">
        <v>22</v>
      </c>
      <c r="V811">
        <f>VLOOKUP(U811,category2,2,FALSE)</f>
        <v>2</v>
      </c>
      <c r="W811" t="s">
        <v>3229</v>
      </c>
      <c r="X811">
        <f>VLOOKUP(W811,subcat2,3,FALSE)</f>
        <v>7</v>
      </c>
      <c r="Y811" t="s">
        <v>2268</v>
      </c>
      <c r="Z811">
        <v>11.52</v>
      </c>
      <c r="AA811">
        <v>4</v>
      </c>
      <c r="AB811">
        <v>0</v>
      </c>
      <c r="AC811" s="4">
        <v>3.2256</v>
      </c>
    </row>
    <row r="812" spans="1:29" x14ac:dyDescent="0.25">
      <c r="A812" s="2">
        <v>811</v>
      </c>
      <c r="B812" t="s">
        <v>6008</v>
      </c>
      <c r="C812" s="3">
        <v>41925</v>
      </c>
      <c r="D812" s="3">
        <v>41927</v>
      </c>
      <c r="E812" t="s">
        <v>97</v>
      </c>
      <c r="F812">
        <f>VLOOKUP(E812,SHIPMODE,2,FALSE)</f>
        <v>3</v>
      </c>
      <c r="G812" t="s">
        <v>3488</v>
      </c>
      <c r="H812" t="s">
        <v>928</v>
      </c>
      <c r="I812" t="s">
        <v>9</v>
      </c>
      <c r="J812">
        <f>VLOOKUP(I812,segmentID,2,FALSE)</f>
        <v>1</v>
      </c>
      <c r="K812" t="s">
        <v>3255</v>
      </c>
      <c r="L812">
        <f>VLOOKUP(K812,country2,2,FALSE)</f>
        <v>1</v>
      </c>
      <c r="M812" t="s">
        <v>1179</v>
      </c>
      <c r="N812">
        <f>VLOOKUP(Orders!M812,city2,2,FALSE)</f>
        <v>157</v>
      </c>
      <c r="O812" t="s">
        <v>49</v>
      </c>
      <c r="P812">
        <f>VLOOKUP(O812,state2,2,FALSE)</f>
        <v>5</v>
      </c>
      <c r="Q812">
        <v>98026</v>
      </c>
      <c r="R812" t="s">
        <v>21</v>
      </c>
      <c r="S812">
        <f>VLOOKUP(R812,region2,2,FALSE)</f>
        <v>2</v>
      </c>
      <c r="T812" t="s">
        <v>4365</v>
      </c>
      <c r="U812" t="s">
        <v>13</v>
      </c>
      <c r="V812">
        <f>VLOOKUP(U812,category2,2,FALSE)</f>
        <v>1</v>
      </c>
      <c r="W812" t="s">
        <v>29</v>
      </c>
      <c r="X812">
        <f>VLOOKUP(W812,subcat2,3,FALSE)</f>
        <v>4</v>
      </c>
      <c r="Y812" t="s">
        <v>692</v>
      </c>
      <c r="Z812">
        <v>1298.55</v>
      </c>
      <c r="AA812">
        <v>5</v>
      </c>
      <c r="AB812">
        <v>0</v>
      </c>
      <c r="AC812" s="4">
        <v>311.65199999999999</v>
      </c>
    </row>
    <row r="813" spans="1:29" x14ac:dyDescent="0.25">
      <c r="A813" s="2">
        <v>812</v>
      </c>
      <c r="B813" t="s">
        <v>6008</v>
      </c>
      <c r="C813" s="3">
        <v>41925</v>
      </c>
      <c r="D813" s="3">
        <v>41927</v>
      </c>
      <c r="E813" t="s">
        <v>97</v>
      </c>
      <c r="F813">
        <f>VLOOKUP(E813,SHIPMODE,2,FALSE)</f>
        <v>3</v>
      </c>
      <c r="G813" t="s">
        <v>3488</v>
      </c>
      <c r="H813" t="s">
        <v>928</v>
      </c>
      <c r="I813" t="s">
        <v>9</v>
      </c>
      <c r="J813">
        <f>VLOOKUP(I813,segmentID,2,FALSE)</f>
        <v>1</v>
      </c>
      <c r="K813" t="s">
        <v>3255</v>
      </c>
      <c r="L813">
        <f>VLOOKUP(K813,country2,2,FALSE)</f>
        <v>1</v>
      </c>
      <c r="M813" t="s">
        <v>1179</v>
      </c>
      <c r="N813">
        <f>VLOOKUP(Orders!M813,city2,2,FALSE)</f>
        <v>157</v>
      </c>
      <c r="O813" t="s">
        <v>49</v>
      </c>
      <c r="P813">
        <f>VLOOKUP(O813,state2,2,FALSE)</f>
        <v>5</v>
      </c>
      <c r="Q813">
        <v>98026</v>
      </c>
      <c r="R813" t="s">
        <v>21</v>
      </c>
      <c r="S813">
        <f>VLOOKUP(R813,region2,2,FALSE)</f>
        <v>2</v>
      </c>
      <c r="T813" t="s">
        <v>4741</v>
      </c>
      <c r="U813" t="s">
        <v>22</v>
      </c>
      <c r="V813">
        <f>VLOOKUP(U813,category2,2,FALSE)</f>
        <v>2</v>
      </c>
      <c r="W813" t="s">
        <v>38</v>
      </c>
      <c r="X813">
        <f>VLOOKUP(W813,subcat2,3,FALSE)</f>
        <v>10</v>
      </c>
      <c r="Y813" t="s">
        <v>1066</v>
      </c>
      <c r="Z813">
        <v>213.92</v>
      </c>
      <c r="AA813">
        <v>4</v>
      </c>
      <c r="AB813">
        <v>0</v>
      </c>
      <c r="AC813" s="4">
        <v>62.036799999999971</v>
      </c>
    </row>
    <row r="814" spans="1:29" x14ac:dyDescent="0.25">
      <c r="A814" s="2">
        <v>813</v>
      </c>
      <c r="B814" t="s">
        <v>6008</v>
      </c>
      <c r="C814" s="3">
        <v>41925</v>
      </c>
      <c r="D814" s="3">
        <v>41927</v>
      </c>
      <c r="E814" t="s">
        <v>97</v>
      </c>
      <c r="F814">
        <f>VLOOKUP(E814,SHIPMODE,2,FALSE)</f>
        <v>3</v>
      </c>
      <c r="G814" t="s">
        <v>3488</v>
      </c>
      <c r="H814" t="s">
        <v>928</v>
      </c>
      <c r="I814" t="s">
        <v>9</v>
      </c>
      <c r="J814">
        <f>VLOOKUP(I814,segmentID,2,FALSE)</f>
        <v>1</v>
      </c>
      <c r="K814" t="s">
        <v>3255</v>
      </c>
      <c r="L814">
        <f>VLOOKUP(K814,country2,2,FALSE)</f>
        <v>1</v>
      </c>
      <c r="M814" t="s">
        <v>1179</v>
      </c>
      <c r="N814">
        <f>VLOOKUP(Orders!M814,city2,2,FALSE)</f>
        <v>157</v>
      </c>
      <c r="O814" t="s">
        <v>49</v>
      </c>
      <c r="P814">
        <f>VLOOKUP(O814,state2,2,FALSE)</f>
        <v>5</v>
      </c>
      <c r="Q814">
        <v>98026</v>
      </c>
      <c r="R814" t="s">
        <v>21</v>
      </c>
      <c r="S814">
        <f>VLOOKUP(R814,region2,2,FALSE)</f>
        <v>2</v>
      </c>
      <c r="T814" t="s">
        <v>4648</v>
      </c>
      <c r="U814" t="s">
        <v>35</v>
      </c>
      <c r="V814">
        <f>VLOOKUP(U814,category2,2,FALSE)</f>
        <v>3</v>
      </c>
      <c r="W814" t="s">
        <v>3232</v>
      </c>
      <c r="X814">
        <f>VLOOKUP(W814,subcat2,3,FALSE)</f>
        <v>12</v>
      </c>
      <c r="Y814" t="s">
        <v>1067</v>
      </c>
      <c r="Z814">
        <v>25.78</v>
      </c>
      <c r="AA814">
        <v>2</v>
      </c>
      <c r="AB814">
        <v>0</v>
      </c>
      <c r="AC814" s="4">
        <v>2.5779999999999994</v>
      </c>
    </row>
    <row r="815" spans="1:29" x14ac:dyDescent="0.25">
      <c r="A815" s="2">
        <v>814</v>
      </c>
      <c r="B815" t="s">
        <v>9359</v>
      </c>
      <c r="C815" s="3">
        <v>42869</v>
      </c>
      <c r="D815" s="3">
        <v>42869</v>
      </c>
      <c r="E815" t="s">
        <v>625</v>
      </c>
      <c r="F815">
        <f>VLOOKUP(E815,SHIPMODE,2,FALSE)</f>
        <v>4</v>
      </c>
      <c r="G815" t="s">
        <v>3562</v>
      </c>
      <c r="H815" t="s">
        <v>1182</v>
      </c>
      <c r="I815" t="s">
        <v>9</v>
      </c>
      <c r="J815">
        <f>VLOOKUP(I815,segmentID,2,FALSE)</f>
        <v>1</v>
      </c>
      <c r="K815" t="s">
        <v>3255</v>
      </c>
      <c r="L815">
        <f>VLOOKUP(K815,country2,2,FALSE)</f>
        <v>1</v>
      </c>
      <c r="M815" t="s">
        <v>1183</v>
      </c>
      <c r="N815">
        <f>VLOOKUP(Orders!M815,city2,2,FALSE)</f>
        <v>158</v>
      </c>
      <c r="O815" t="s">
        <v>20</v>
      </c>
      <c r="P815">
        <f>VLOOKUP(O815,state2,2,FALSE)</f>
        <v>2</v>
      </c>
      <c r="Q815">
        <v>92704</v>
      </c>
      <c r="R815" t="s">
        <v>21</v>
      </c>
      <c r="S815">
        <f>VLOOKUP(R815,region2,2,FALSE)</f>
        <v>2</v>
      </c>
      <c r="T815" t="s">
        <v>4736</v>
      </c>
      <c r="U815" t="s">
        <v>13</v>
      </c>
      <c r="V815">
        <f>VLOOKUP(U815,category2,2,FALSE)</f>
        <v>1</v>
      </c>
      <c r="W815" t="s">
        <v>3228</v>
      </c>
      <c r="X815">
        <f>VLOOKUP(W815,subcat2,3,FALSE)</f>
        <v>6</v>
      </c>
      <c r="Y815" t="s">
        <v>1249</v>
      </c>
      <c r="Z815">
        <v>18.28</v>
      </c>
      <c r="AA815">
        <v>2</v>
      </c>
      <c r="AB815">
        <v>0</v>
      </c>
      <c r="AC815" s="4">
        <v>6.2151999999999994</v>
      </c>
    </row>
    <row r="816" spans="1:29" x14ac:dyDescent="0.25">
      <c r="A816" s="2">
        <v>815</v>
      </c>
      <c r="B816" t="s">
        <v>9359</v>
      </c>
      <c r="C816" s="3">
        <v>42869</v>
      </c>
      <c r="D816" s="3">
        <v>42869</v>
      </c>
      <c r="E816" t="s">
        <v>625</v>
      </c>
      <c r="F816">
        <f>VLOOKUP(E816,SHIPMODE,2,FALSE)</f>
        <v>4</v>
      </c>
      <c r="G816" t="s">
        <v>3562</v>
      </c>
      <c r="H816" t="s">
        <v>1182</v>
      </c>
      <c r="I816" t="s">
        <v>9</v>
      </c>
      <c r="J816">
        <f>VLOOKUP(I816,segmentID,2,FALSE)</f>
        <v>1</v>
      </c>
      <c r="K816" t="s">
        <v>3255</v>
      </c>
      <c r="L816">
        <f>VLOOKUP(K816,country2,2,FALSE)</f>
        <v>1</v>
      </c>
      <c r="M816" t="s">
        <v>1183</v>
      </c>
      <c r="N816">
        <f>VLOOKUP(Orders!M816,city2,2,FALSE)</f>
        <v>158</v>
      </c>
      <c r="O816" t="s">
        <v>20</v>
      </c>
      <c r="P816">
        <f>VLOOKUP(O816,state2,2,FALSE)</f>
        <v>2</v>
      </c>
      <c r="Q816">
        <v>92704</v>
      </c>
      <c r="R816" t="s">
        <v>21</v>
      </c>
      <c r="S816">
        <f>VLOOKUP(R816,region2,2,FALSE)</f>
        <v>2</v>
      </c>
      <c r="T816" t="s">
        <v>4742</v>
      </c>
      <c r="U816" t="s">
        <v>35</v>
      </c>
      <c r="V816">
        <f>VLOOKUP(U816,category2,2,FALSE)</f>
        <v>3</v>
      </c>
      <c r="W816" t="s">
        <v>3232</v>
      </c>
      <c r="X816">
        <f>VLOOKUP(W816,subcat2,3,FALSE)</f>
        <v>12</v>
      </c>
      <c r="Y816" t="s">
        <v>1860</v>
      </c>
      <c r="Z816">
        <v>1399.93</v>
      </c>
      <c r="AA816">
        <v>7</v>
      </c>
      <c r="AB816">
        <v>0</v>
      </c>
      <c r="AC816" s="4">
        <v>601.96990000000005</v>
      </c>
    </row>
    <row r="817" spans="1:29" x14ac:dyDescent="0.25">
      <c r="A817" s="2">
        <v>816</v>
      </c>
      <c r="B817" t="s">
        <v>6973</v>
      </c>
      <c r="C817" s="3">
        <v>42083</v>
      </c>
      <c r="D817" s="3">
        <v>42086</v>
      </c>
      <c r="E817" t="s">
        <v>97</v>
      </c>
      <c r="F817">
        <f>VLOOKUP(E817,SHIPMODE,2,FALSE)</f>
        <v>3</v>
      </c>
      <c r="G817" t="s">
        <v>3563</v>
      </c>
      <c r="H817" t="s">
        <v>1186</v>
      </c>
      <c r="I817" t="s">
        <v>18</v>
      </c>
      <c r="J817">
        <f>VLOOKUP(I817,segmentID,2,FALSE)</f>
        <v>2</v>
      </c>
      <c r="K817" t="s">
        <v>3255</v>
      </c>
      <c r="L817">
        <f>VLOOKUP(K817,country2,2,FALSE)</f>
        <v>1</v>
      </c>
      <c r="M817" t="s">
        <v>1187</v>
      </c>
      <c r="N817">
        <f>VLOOKUP(Orders!M817,city2,2,FALSE)</f>
        <v>159</v>
      </c>
      <c r="O817" t="s">
        <v>60</v>
      </c>
      <c r="P817">
        <f>VLOOKUP(O817,state2,2,FALSE)</f>
        <v>7</v>
      </c>
      <c r="Q817">
        <v>53209</v>
      </c>
      <c r="R817" t="s">
        <v>55</v>
      </c>
      <c r="S817">
        <f>VLOOKUP(R817,region2,2,FALSE)</f>
        <v>3</v>
      </c>
      <c r="T817" t="s">
        <v>4288</v>
      </c>
      <c r="U817" t="s">
        <v>22</v>
      </c>
      <c r="V817">
        <f>VLOOKUP(U817,category2,2,FALSE)</f>
        <v>2</v>
      </c>
      <c r="W817" t="s">
        <v>45</v>
      </c>
      <c r="X817">
        <f>VLOOKUP(W817,subcat2,3,FALSE)</f>
        <v>11</v>
      </c>
      <c r="Y817" t="s">
        <v>1467</v>
      </c>
      <c r="Z817">
        <v>51.84</v>
      </c>
      <c r="AA817">
        <v>8</v>
      </c>
      <c r="AB817">
        <v>0</v>
      </c>
      <c r="AC817" s="4">
        <v>24.883200000000002</v>
      </c>
    </row>
    <row r="818" spans="1:29" x14ac:dyDescent="0.25">
      <c r="A818" s="2">
        <v>817</v>
      </c>
      <c r="B818" t="s">
        <v>8043</v>
      </c>
      <c r="C818" s="3">
        <v>42628</v>
      </c>
      <c r="D818" s="3">
        <v>42632</v>
      </c>
      <c r="E818" t="s">
        <v>25</v>
      </c>
      <c r="F818">
        <f>VLOOKUP(E818,SHIPMODE,2,FALSE)</f>
        <v>2</v>
      </c>
      <c r="G818" t="s">
        <v>3458</v>
      </c>
      <c r="H818" t="s">
        <v>842</v>
      </c>
      <c r="I818" t="s">
        <v>9</v>
      </c>
      <c r="J818">
        <f>VLOOKUP(I818,segmentID,2,FALSE)</f>
        <v>1</v>
      </c>
      <c r="K818" t="s">
        <v>3255</v>
      </c>
      <c r="L818">
        <f>VLOOKUP(K818,country2,2,FALSE)</f>
        <v>1</v>
      </c>
      <c r="M818" t="s">
        <v>77</v>
      </c>
      <c r="N818">
        <f>VLOOKUP(Orders!M818,city2,2,FALSE)</f>
        <v>11</v>
      </c>
      <c r="O818" t="s">
        <v>78</v>
      </c>
      <c r="P818">
        <f>VLOOKUP(O818,state2,2,FALSE)</f>
        <v>10</v>
      </c>
      <c r="Q818">
        <v>19140</v>
      </c>
      <c r="R818" t="s">
        <v>79</v>
      </c>
      <c r="S818">
        <f>VLOOKUP(R818,region2,2,FALSE)</f>
        <v>4</v>
      </c>
      <c r="T818" t="s">
        <v>4743</v>
      </c>
      <c r="U818" t="s">
        <v>22</v>
      </c>
      <c r="V818">
        <f>VLOOKUP(U818,category2,2,FALSE)</f>
        <v>2</v>
      </c>
      <c r="W818" t="s">
        <v>45</v>
      </c>
      <c r="X818">
        <f>VLOOKUP(W818,subcat2,3,FALSE)</f>
        <v>11</v>
      </c>
      <c r="Y818" t="s">
        <v>2073</v>
      </c>
      <c r="Z818">
        <v>5.3440000000000003</v>
      </c>
      <c r="AA818">
        <v>1</v>
      </c>
      <c r="AB818">
        <v>0.2</v>
      </c>
      <c r="AC818" s="4">
        <v>1.8703999999999998</v>
      </c>
    </row>
    <row r="819" spans="1:29" x14ac:dyDescent="0.25">
      <c r="A819" s="2">
        <v>818</v>
      </c>
      <c r="B819" t="s">
        <v>6009</v>
      </c>
      <c r="C819" s="3">
        <v>41818</v>
      </c>
      <c r="D819" s="3">
        <v>41822</v>
      </c>
      <c r="E819" t="s">
        <v>25</v>
      </c>
      <c r="F819">
        <f>VLOOKUP(E819,SHIPMODE,2,FALSE)</f>
        <v>2</v>
      </c>
      <c r="G819" t="s">
        <v>3477</v>
      </c>
      <c r="H819" t="s">
        <v>899</v>
      </c>
      <c r="I819" t="s">
        <v>9</v>
      </c>
      <c r="J819">
        <f>VLOOKUP(I819,segmentID,2,FALSE)</f>
        <v>1</v>
      </c>
      <c r="K819" t="s">
        <v>3255</v>
      </c>
      <c r="L819">
        <f>VLOOKUP(K819,country2,2,FALSE)</f>
        <v>1</v>
      </c>
      <c r="M819" t="s">
        <v>77</v>
      </c>
      <c r="N819">
        <f>VLOOKUP(Orders!M819,city2,2,FALSE)</f>
        <v>11</v>
      </c>
      <c r="O819" t="s">
        <v>78</v>
      </c>
      <c r="P819">
        <f>VLOOKUP(O819,state2,2,FALSE)</f>
        <v>10</v>
      </c>
      <c r="Q819">
        <v>19140</v>
      </c>
      <c r="R819" t="s">
        <v>79</v>
      </c>
      <c r="S819">
        <f>VLOOKUP(R819,region2,2,FALSE)</f>
        <v>4</v>
      </c>
      <c r="T819" t="s">
        <v>4198</v>
      </c>
      <c r="U819" t="s">
        <v>22</v>
      </c>
      <c r="V819">
        <f>VLOOKUP(U819,category2,2,FALSE)</f>
        <v>2</v>
      </c>
      <c r="W819" t="s">
        <v>45</v>
      </c>
      <c r="X819">
        <f>VLOOKUP(W819,subcat2,3,FALSE)</f>
        <v>11</v>
      </c>
      <c r="Y819" t="s">
        <v>2559</v>
      </c>
      <c r="Z819">
        <v>41.472000000000008</v>
      </c>
      <c r="AA819">
        <v>8</v>
      </c>
      <c r="AB819">
        <v>0.2</v>
      </c>
      <c r="AC819" s="4">
        <v>14.5152</v>
      </c>
    </row>
    <row r="820" spans="1:29" x14ac:dyDescent="0.25">
      <c r="A820" s="2">
        <v>819</v>
      </c>
      <c r="B820" t="s">
        <v>6009</v>
      </c>
      <c r="C820" s="3">
        <v>41818</v>
      </c>
      <c r="D820" s="3">
        <v>41822</v>
      </c>
      <c r="E820" t="s">
        <v>25</v>
      </c>
      <c r="F820">
        <f>VLOOKUP(E820,SHIPMODE,2,FALSE)</f>
        <v>2</v>
      </c>
      <c r="G820" t="s">
        <v>3477</v>
      </c>
      <c r="H820" t="s">
        <v>899</v>
      </c>
      <c r="I820" t="s">
        <v>9</v>
      </c>
      <c r="J820">
        <f>VLOOKUP(I820,segmentID,2,FALSE)</f>
        <v>1</v>
      </c>
      <c r="K820" t="s">
        <v>3255</v>
      </c>
      <c r="L820">
        <f>VLOOKUP(K820,country2,2,FALSE)</f>
        <v>1</v>
      </c>
      <c r="M820" t="s">
        <v>77</v>
      </c>
      <c r="N820">
        <f>VLOOKUP(Orders!M820,city2,2,FALSE)</f>
        <v>11</v>
      </c>
      <c r="O820" t="s">
        <v>78</v>
      </c>
      <c r="P820">
        <f>VLOOKUP(O820,state2,2,FALSE)</f>
        <v>10</v>
      </c>
      <c r="Q820">
        <v>19140</v>
      </c>
      <c r="R820" t="s">
        <v>79</v>
      </c>
      <c r="S820">
        <f>VLOOKUP(R820,region2,2,FALSE)</f>
        <v>4</v>
      </c>
      <c r="T820" t="s">
        <v>4744</v>
      </c>
      <c r="U820" t="s">
        <v>22</v>
      </c>
      <c r="V820">
        <f>VLOOKUP(U820,category2,2,FALSE)</f>
        <v>2</v>
      </c>
      <c r="W820" t="s">
        <v>3231</v>
      </c>
      <c r="X820">
        <f>VLOOKUP(W820,subcat2,3,FALSE)</f>
        <v>9</v>
      </c>
      <c r="Y820" t="s">
        <v>587</v>
      </c>
      <c r="Z820">
        <v>3.168000000000001</v>
      </c>
      <c r="AA820">
        <v>3</v>
      </c>
      <c r="AB820">
        <v>0.7</v>
      </c>
      <c r="AC820" s="4">
        <v>-2.4287999999999998</v>
      </c>
    </row>
    <row r="821" spans="1:29" x14ac:dyDescent="0.25">
      <c r="A821" s="2">
        <v>820</v>
      </c>
      <c r="B821" t="s">
        <v>6009</v>
      </c>
      <c r="C821" s="3">
        <v>41818</v>
      </c>
      <c r="D821" s="3">
        <v>41822</v>
      </c>
      <c r="E821" t="s">
        <v>25</v>
      </c>
      <c r="F821">
        <f>VLOOKUP(E821,SHIPMODE,2,FALSE)</f>
        <v>2</v>
      </c>
      <c r="G821" t="s">
        <v>3477</v>
      </c>
      <c r="H821" t="s">
        <v>899</v>
      </c>
      <c r="I821" t="s">
        <v>9</v>
      </c>
      <c r="J821">
        <f>VLOOKUP(I821,segmentID,2,FALSE)</f>
        <v>1</v>
      </c>
      <c r="K821" t="s">
        <v>3255</v>
      </c>
      <c r="L821">
        <f>VLOOKUP(K821,country2,2,FALSE)</f>
        <v>1</v>
      </c>
      <c r="M821" t="s">
        <v>77</v>
      </c>
      <c r="N821">
        <f>VLOOKUP(Orders!M821,city2,2,FALSE)</f>
        <v>11</v>
      </c>
      <c r="O821" t="s">
        <v>78</v>
      </c>
      <c r="P821">
        <f>VLOOKUP(O821,state2,2,FALSE)</f>
        <v>10</v>
      </c>
      <c r="Q821">
        <v>19140</v>
      </c>
      <c r="R821" t="s">
        <v>79</v>
      </c>
      <c r="S821">
        <f>VLOOKUP(R821,region2,2,FALSE)</f>
        <v>4</v>
      </c>
      <c r="T821" t="s">
        <v>4745</v>
      </c>
      <c r="U821" t="s">
        <v>13</v>
      </c>
      <c r="V821">
        <f>VLOOKUP(U821,category2,2,FALSE)</f>
        <v>1</v>
      </c>
      <c r="W821" t="s">
        <v>3226</v>
      </c>
      <c r="X821">
        <f>VLOOKUP(W821,subcat2,3,FALSE)</f>
        <v>2</v>
      </c>
      <c r="Y821" t="s">
        <v>464</v>
      </c>
      <c r="Z821">
        <v>1228.4649999999999</v>
      </c>
      <c r="AA821">
        <v>5</v>
      </c>
      <c r="AB821">
        <v>0.3</v>
      </c>
      <c r="AC821" s="4">
        <v>0</v>
      </c>
    </row>
    <row r="822" spans="1:29" x14ac:dyDescent="0.25">
      <c r="A822" s="2">
        <v>821</v>
      </c>
      <c r="B822" t="s">
        <v>6009</v>
      </c>
      <c r="C822" s="3">
        <v>41818</v>
      </c>
      <c r="D822" s="3">
        <v>41822</v>
      </c>
      <c r="E822" t="s">
        <v>25</v>
      </c>
      <c r="F822">
        <f>VLOOKUP(E822,SHIPMODE,2,FALSE)</f>
        <v>2</v>
      </c>
      <c r="G822" t="s">
        <v>3477</v>
      </c>
      <c r="H822" t="s">
        <v>899</v>
      </c>
      <c r="I822" t="s">
        <v>9</v>
      </c>
      <c r="J822">
        <f>VLOOKUP(I822,segmentID,2,FALSE)</f>
        <v>1</v>
      </c>
      <c r="K822" t="s">
        <v>3255</v>
      </c>
      <c r="L822">
        <f>VLOOKUP(K822,country2,2,FALSE)</f>
        <v>1</v>
      </c>
      <c r="M822" t="s">
        <v>77</v>
      </c>
      <c r="N822">
        <f>VLOOKUP(Orders!M822,city2,2,FALSE)</f>
        <v>11</v>
      </c>
      <c r="O822" t="s">
        <v>78</v>
      </c>
      <c r="P822">
        <f>VLOOKUP(O822,state2,2,FALSE)</f>
        <v>10</v>
      </c>
      <c r="Q822">
        <v>19140</v>
      </c>
      <c r="R822" t="s">
        <v>79</v>
      </c>
      <c r="S822">
        <f>VLOOKUP(R822,region2,2,FALSE)</f>
        <v>4</v>
      </c>
      <c r="T822" t="s">
        <v>4057</v>
      </c>
      <c r="U822" t="s">
        <v>22</v>
      </c>
      <c r="V822">
        <f>VLOOKUP(U822,category2,2,FALSE)</f>
        <v>2</v>
      </c>
      <c r="W822" t="s">
        <v>3231</v>
      </c>
      <c r="X822">
        <f>VLOOKUP(W822,subcat2,3,FALSE)</f>
        <v>9</v>
      </c>
      <c r="Y822" t="s">
        <v>2378</v>
      </c>
      <c r="Z822">
        <v>31.086000000000006</v>
      </c>
      <c r="AA822">
        <v>3</v>
      </c>
      <c r="AB822">
        <v>0.7</v>
      </c>
      <c r="AC822" s="4">
        <v>-22.796399999999991</v>
      </c>
    </row>
    <row r="823" spans="1:29" x14ac:dyDescent="0.25">
      <c r="A823" s="2">
        <v>822</v>
      </c>
      <c r="B823" t="s">
        <v>6009</v>
      </c>
      <c r="C823" s="3">
        <v>41818</v>
      </c>
      <c r="D823" s="3">
        <v>41822</v>
      </c>
      <c r="E823" t="s">
        <v>25</v>
      </c>
      <c r="F823">
        <f>VLOOKUP(E823,SHIPMODE,2,FALSE)</f>
        <v>2</v>
      </c>
      <c r="G823" t="s">
        <v>3477</v>
      </c>
      <c r="H823" t="s">
        <v>899</v>
      </c>
      <c r="I823" t="s">
        <v>9</v>
      </c>
      <c r="J823">
        <f>VLOOKUP(I823,segmentID,2,FALSE)</f>
        <v>1</v>
      </c>
      <c r="K823" t="s">
        <v>3255</v>
      </c>
      <c r="L823">
        <f>VLOOKUP(K823,country2,2,FALSE)</f>
        <v>1</v>
      </c>
      <c r="M823" t="s">
        <v>77</v>
      </c>
      <c r="N823">
        <f>VLOOKUP(Orders!M823,city2,2,FALSE)</f>
        <v>11</v>
      </c>
      <c r="O823" t="s">
        <v>78</v>
      </c>
      <c r="P823">
        <f>VLOOKUP(O823,state2,2,FALSE)</f>
        <v>10</v>
      </c>
      <c r="Q823">
        <v>19140</v>
      </c>
      <c r="R823" t="s">
        <v>79</v>
      </c>
      <c r="S823">
        <f>VLOOKUP(R823,region2,2,FALSE)</f>
        <v>4</v>
      </c>
      <c r="T823" t="s">
        <v>4746</v>
      </c>
      <c r="U823" t="s">
        <v>22</v>
      </c>
      <c r="V823">
        <f>VLOOKUP(U823,category2,2,FALSE)</f>
        <v>2</v>
      </c>
      <c r="W823" t="s">
        <v>45</v>
      </c>
      <c r="X823">
        <f>VLOOKUP(W823,subcat2,3,FALSE)</f>
        <v>11</v>
      </c>
      <c r="Y823" t="s">
        <v>2113</v>
      </c>
      <c r="Z823">
        <v>335.52</v>
      </c>
      <c r="AA823">
        <v>4</v>
      </c>
      <c r="AB823">
        <v>0.2</v>
      </c>
      <c r="AC823" s="4">
        <v>117.43199999999999</v>
      </c>
    </row>
    <row r="824" spans="1:29" x14ac:dyDescent="0.25">
      <c r="A824" s="2">
        <v>823</v>
      </c>
      <c r="B824" t="s">
        <v>9360</v>
      </c>
      <c r="C824" s="3">
        <v>42906</v>
      </c>
      <c r="D824" s="3">
        <v>42913</v>
      </c>
      <c r="E824" t="s">
        <v>25</v>
      </c>
      <c r="F824">
        <f>VLOOKUP(E824,SHIPMODE,2,FALSE)</f>
        <v>2</v>
      </c>
      <c r="G824" t="s">
        <v>3564</v>
      </c>
      <c r="H824" t="s">
        <v>1191</v>
      </c>
      <c r="I824" t="s">
        <v>9</v>
      </c>
      <c r="J824">
        <f>VLOOKUP(I824,segmentID,2,FALSE)</f>
        <v>1</v>
      </c>
      <c r="K824" t="s">
        <v>3255</v>
      </c>
      <c r="L824">
        <f>VLOOKUP(K824,country2,2,FALSE)</f>
        <v>1</v>
      </c>
      <c r="M824" t="s">
        <v>532</v>
      </c>
      <c r="N824">
        <f>VLOOKUP(Orders!M824,city2,2,FALSE)</f>
        <v>79</v>
      </c>
      <c r="O824" t="s">
        <v>389</v>
      </c>
      <c r="P824">
        <f>VLOOKUP(O824,state2,2,FALSE)</f>
        <v>31</v>
      </c>
      <c r="Q824">
        <v>7109</v>
      </c>
      <c r="R824" t="s">
        <v>79</v>
      </c>
      <c r="S824">
        <f>VLOOKUP(R824,region2,2,FALSE)</f>
        <v>4</v>
      </c>
      <c r="T824" t="s">
        <v>4747</v>
      </c>
      <c r="U824" t="s">
        <v>35</v>
      </c>
      <c r="V824">
        <f>VLOOKUP(U824,category2,2,FALSE)</f>
        <v>3</v>
      </c>
      <c r="W824" t="s">
        <v>3232</v>
      </c>
      <c r="X824">
        <f>VLOOKUP(W824,subcat2,3,FALSE)</f>
        <v>12</v>
      </c>
      <c r="Y824" t="s">
        <v>2105</v>
      </c>
      <c r="Z824">
        <v>239.96999999999997</v>
      </c>
      <c r="AA824">
        <v>3</v>
      </c>
      <c r="AB824">
        <v>0</v>
      </c>
      <c r="AC824" s="4">
        <v>71.990999999999985</v>
      </c>
    </row>
    <row r="825" spans="1:29" x14ac:dyDescent="0.25">
      <c r="A825" s="2">
        <v>824</v>
      </c>
      <c r="B825" t="s">
        <v>9360</v>
      </c>
      <c r="C825" s="3">
        <v>42906</v>
      </c>
      <c r="D825" s="3">
        <v>42913</v>
      </c>
      <c r="E825" t="s">
        <v>25</v>
      </c>
      <c r="F825">
        <f>VLOOKUP(E825,SHIPMODE,2,FALSE)</f>
        <v>2</v>
      </c>
      <c r="G825" t="s">
        <v>3564</v>
      </c>
      <c r="H825" t="s">
        <v>1191</v>
      </c>
      <c r="I825" t="s">
        <v>9</v>
      </c>
      <c r="J825">
        <f>VLOOKUP(I825,segmentID,2,FALSE)</f>
        <v>1</v>
      </c>
      <c r="K825" t="s">
        <v>3255</v>
      </c>
      <c r="L825">
        <f>VLOOKUP(K825,country2,2,FALSE)</f>
        <v>1</v>
      </c>
      <c r="M825" t="s">
        <v>532</v>
      </c>
      <c r="N825">
        <f>VLOOKUP(Orders!M825,city2,2,FALSE)</f>
        <v>79</v>
      </c>
      <c r="O825" t="s">
        <v>389</v>
      </c>
      <c r="P825">
        <f>VLOOKUP(O825,state2,2,FALSE)</f>
        <v>31</v>
      </c>
      <c r="Q825">
        <v>7109</v>
      </c>
      <c r="R825" t="s">
        <v>79</v>
      </c>
      <c r="S825">
        <f>VLOOKUP(R825,region2,2,FALSE)</f>
        <v>4</v>
      </c>
      <c r="T825" t="s">
        <v>4700</v>
      </c>
      <c r="U825" t="s">
        <v>22</v>
      </c>
      <c r="V825">
        <f>VLOOKUP(U825,category2,2,FALSE)</f>
        <v>2</v>
      </c>
      <c r="W825" t="s">
        <v>23</v>
      </c>
      <c r="X825">
        <f>VLOOKUP(W825,subcat2,3,FALSE)</f>
        <v>3</v>
      </c>
      <c r="Y825" t="s">
        <v>1321</v>
      </c>
      <c r="Z825">
        <v>9.82</v>
      </c>
      <c r="AA825">
        <v>2</v>
      </c>
      <c r="AB825">
        <v>0</v>
      </c>
      <c r="AC825" s="4">
        <v>4.8117999999999999</v>
      </c>
    </row>
    <row r="826" spans="1:29" x14ac:dyDescent="0.25">
      <c r="A826" s="2">
        <v>825</v>
      </c>
      <c r="B826" t="s">
        <v>6010</v>
      </c>
      <c r="C826" s="3">
        <v>41768</v>
      </c>
      <c r="D826" s="3">
        <v>41774</v>
      </c>
      <c r="E826" t="s">
        <v>25</v>
      </c>
      <c r="F826">
        <f>VLOOKUP(E826,SHIPMODE,2,FALSE)</f>
        <v>2</v>
      </c>
      <c r="G826" t="s">
        <v>3565</v>
      </c>
      <c r="H826" t="s">
        <v>1193</v>
      </c>
      <c r="I826" t="s">
        <v>9</v>
      </c>
      <c r="J826">
        <f>VLOOKUP(I826,segmentID,2,FALSE)</f>
        <v>1</v>
      </c>
      <c r="K826" t="s">
        <v>3255</v>
      </c>
      <c r="L826">
        <f>VLOOKUP(K826,country2,2,FALSE)</f>
        <v>1</v>
      </c>
      <c r="M826" t="s">
        <v>67</v>
      </c>
      <c r="N826">
        <f>VLOOKUP(Orders!M826,city2,2,FALSE)</f>
        <v>9</v>
      </c>
      <c r="O826" t="s">
        <v>20</v>
      </c>
      <c r="P826">
        <f>VLOOKUP(O826,state2,2,FALSE)</f>
        <v>2</v>
      </c>
      <c r="Q826">
        <v>94110</v>
      </c>
      <c r="R826" t="s">
        <v>21</v>
      </c>
      <c r="S826">
        <f>VLOOKUP(R826,region2,2,FALSE)</f>
        <v>2</v>
      </c>
      <c r="T826" t="s">
        <v>4748</v>
      </c>
      <c r="U826" t="s">
        <v>35</v>
      </c>
      <c r="V826">
        <f>VLOOKUP(U826,category2,2,FALSE)</f>
        <v>3</v>
      </c>
      <c r="W826" t="s">
        <v>3232</v>
      </c>
      <c r="X826">
        <f>VLOOKUP(W826,subcat2,3,FALSE)</f>
        <v>12</v>
      </c>
      <c r="Y826" t="s">
        <v>982</v>
      </c>
      <c r="Z826">
        <v>67.8</v>
      </c>
      <c r="AA826">
        <v>4</v>
      </c>
      <c r="AB826">
        <v>0</v>
      </c>
      <c r="AC826" s="4">
        <v>4.0679999999999978</v>
      </c>
    </row>
    <row r="827" spans="1:29" x14ac:dyDescent="0.25">
      <c r="A827" s="2">
        <v>826</v>
      </c>
      <c r="B827" t="s">
        <v>6010</v>
      </c>
      <c r="C827" s="3">
        <v>41768</v>
      </c>
      <c r="D827" s="3">
        <v>41774</v>
      </c>
      <c r="E827" t="s">
        <v>25</v>
      </c>
      <c r="F827">
        <f>VLOOKUP(E827,SHIPMODE,2,FALSE)</f>
        <v>2</v>
      </c>
      <c r="G827" t="s">
        <v>3565</v>
      </c>
      <c r="H827" t="s">
        <v>1193</v>
      </c>
      <c r="I827" t="s">
        <v>9</v>
      </c>
      <c r="J827">
        <f>VLOOKUP(I827,segmentID,2,FALSE)</f>
        <v>1</v>
      </c>
      <c r="K827" t="s">
        <v>3255</v>
      </c>
      <c r="L827">
        <f>VLOOKUP(K827,country2,2,FALSE)</f>
        <v>1</v>
      </c>
      <c r="M827" t="s">
        <v>67</v>
      </c>
      <c r="N827">
        <f>VLOOKUP(Orders!M827,city2,2,FALSE)</f>
        <v>9</v>
      </c>
      <c r="O827" t="s">
        <v>20</v>
      </c>
      <c r="P827">
        <f>VLOOKUP(O827,state2,2,FALSE)</f>
        <v>2</v>
      </c>
      <c r="Q827">
        <v>94110</v>
      </c>
      <c r="R827" t="s">
        <v>21</v>
      </c>
      <c r="S827">
        <f>VLOOKUP(R827,region2,2,FALSE)</f>
        <v>2</v>
      </c>
      <c r="T827" t="s">
        <v>4309</v>
      </c>
      <c r="U827" t="s">
        <v>35</v>
      </c>
      <c r="V827">
        <f>VLOOKUP(U827,category2,2,FALSE)</f>
        <v>3</v>
      </c>
      <c r="W827" t="s">
        <v>3232</v>
      </c>
      <c r="X827">
        <f>VLOOKUP(W827,subcat2,3,FALSE)</f>
        <v>12</v>
      </c>
      <c r="Y827" t="s">
        <v>2738</v>
      </c>
      <c r="Z827">
        <v>167.97</v>
      </c>
      <c r="AA827">
        <v>3</v>
      </c>
      <c r="AB827">
        <v>0</v>
      </c>
      <c r="AC827" s="4">
        <v>40.31280000000001</v>
      </c>
    </row>
    <row r="828" spans="1:29" x14ac:dyDescent="0.25">
      <c r="A828" s="2">
        <v>827</v>
      </c>
      <c r="B828" t="s">
        <v>9361</v>
      </c>
      <c r="C828" s="3">
        <v>42968</v>
      </c>
      <c r="D828" s="3">
        <v>42975</v>
      </c>
      <c r="E828" t="s">
        <v>25</v>
      </c>
      <c r="F828">
        <f>VLOOKUP(E828,SHIPMODE,2,FALSE)</f>
        <v>2</v>
      </c>
      <c r="G828" t="s">
        <v>3473</v>
      </c>
      <c r="H828" t="s">
        <v>887</v>
      </c>
      <c r="I828" t="s">
        <v>9</v>
      </c>
      <c r="J828">
        <f>VLOOKUP(I828,segmentID,2,FALSE)</f>
        <v>1</v>
      </c>
      <c r="K828" t="s">
        <v>3255</v>
      </c>
      <c r="L828">
        <f>VLOOKUP(K828,country2,2,FALSE)</f>
        <v>1</v>
      </c>
      <c r="M828" t="s">
        <v>458</v>
      </c>
      <c r="N828">
        <f>VLOOKUP(Orders!M828,city2,2,FALSE)</f>
        <v>70</v>
      </c>
      <c r="O828" t="s">
        <v>119</v>
      </c>
      <c r="P828">
        <f>VLOOKUP(O828,state2,2,FALSE)</f>
        <v>12</v>
      </c>
      <c r="Q828">
        <v>55044</v>
      </c>
      <c r="R828" t="s">
        <v>55</v>
      </c>
      <c r="S828">
        <f>VLOOKUP(R828,region2,2,FALSE)</f>
        <v>3</v>
      </c>
      <c r="T828" t="s">
        <v>4749</v>
      </c>
      <c r="U828" t="s">
        <v>22</v>
      </c>
      <c r="V828">
        <f>VLOOKUP(U828,category2,2,FALSE)</f>
        <v>2</v>
      </c>
      <c r="W828" t="s">
        <v>3234</v>
      </c>
      <c r="X828">
        <f>VLOOKUP(W828,subcat2,3,FALSE)</f>
        <v>14</v>
      </c>
      <c r="Y828" t="s">
        <v>572</v>
      </c>
      <c r="Z828">
        <v>35</v>
      </c>
      <c r="AA828">
        <v>7</v>
      </c>
      <c r="AB828">
        <v>0</v>
      </c>
      <c r="AC828" s="4">
        <v>16.8</v>
      </c>
    </row>
    <row r="829" spans="1:29" x14ac:dyDescent="0.25">
      <c r="A829" s="2">
        <v>828</v>
      </c>
      <c r="B829" t="s">
        <v>9361</v>
      </c>
      <c r="C829" s="3">
        <v>42968</v>
      </c>
      <c r="D829" s="3">
        <v>42975</v>
      </c>
      <c r="E829" t="s">
        <v>25</v>
      </c>
      <c r="F829">
        <f>VLOOKUP(E829,SHIPMODE,2,FALSE)</f>
        <v>2</v>
      </c>
      <c r="G829" t="s">
        <v>3473</v>
      </c>
      <c r="H829" t="s">
        <v>887</v>
      </c>
      <c r="I829" t="s">
        <v>9</v>
      </c>
      <c r="J829">
        <f>VLOOKUP(I829,segmentID,2,FALSE)</f>
        <v>1</v>
      </c>
      <c r="K829" t="s">
        <v>3255</v>
      </c>
      <c r="L829">
        <f>VLOOKUP(K829,country2,2,FALSE)</f>
        <v>1</v>
      </c>
      <c r="M829" t="s">
        <v>458</v>
      </c>
      <c r="N829">
        <f>VLOOKUP(Orders!M829,city2,2,FALSE)</f>
        <v>70</v>
      </c>
      <c r="O829" t="s">
        <v>119</v>
      </c>
      <c r="P829">
        <f>VLOOKUP(O829,state2,2,FALSE)</f>
        <v>12</v>
      </c>
      <c r="Q829">
        <v>55044</v>
      </c>
      <c r="R829" t="s">
        <v>55</v>
      </c>
      <c r="S829">
        <f>VLOOKUP(R829,region2,2,FALSE)</f>
        <v>3</v>
      </c>
      <c r="T829" t="s">
        <v>4750</v>
      </c>
      <c r="U829" t="s">
        <v>22</v>
      </c>
      <c r="V829">
        <f>VLOOKUP(U829,category2,2,FALSE)</f>
        <v>2</v>
      </c>
      <c r="W829" t="s">
        <v>3233</v>
      </c>
      <c r="X829">
        <f>VLOOKUP(W829,subcat2,3,FALSE)</f>
        <v>15</v>
      </c>
      <c r="Y829" t="s">
        <v>2495</v>
      </c>
      <c r="Z829">
        <v>37.24</v>
      </c>
      <c r="AA829">
        <v>4</v>
      </c>
      <c r="AB829">
        <v>0</v>
      </c>
      <c r="AC829" s="4">
        <v>10.799599999999998</v>
      </c>
    </row>
    <row r="830" spans="1:29" x14ac:dyDescent="0.25">
      <c r="A830" s="2">
        <v>829</v>
      </c>
      <c r="B830" t="s">
        <v>9361</v>
      </c>
      <c r="C830" s="3">
        <v>42968</v>
      </c>
      <c r="D830" s="3">
        <v>42975</v>
      </c>
      <c r="E830" t="s">
        <v>25</v>
      </c>
      <c r="F830">
        <f>VLOOKUP(E830,SHIPMODE,2,FALSE)</f>
        <v>2</v>
      </c>
      <c r="G830" t="s">
        <v>3473</v>
      </c>
      <c r="H830" t="s">
        <v>887</v>
      </c>
      <c r="I830" t="s">
        <v>9</v>
      </c>
      <c r="J830">
        <f>VLOOKUP(I830,segmentID,2,FALSE)</f>
        <v>1</v>
      </c>
      <c r="K830" t="s">
        <v>3255</v>
      </c>
      <c r="L830">
        <f>VLOOKUP(K830,country2,2,FALSE)</f>
        <v>1</v>
      </c>
      <c r="M830" t="s">
        <v>458</v>
      </c>
      <c r="N830">
        <f>VLOOKUP(Orders!M830,city2,2,FALSE)</f>
        <v>70</v>
      </c>
      <c r="O830" t="s">
        <v>119</v>
      </c>
      <c r="P830">
        <f>VLOOKUP(O830,state2,2,FALSE)</f>
        <v>12</v>
      </c>
      <c r="Q830">
        <v>55044</v>
      </c>
      <c r="R830" t="s">
        <v>55</v>
      </c>
      <c r="S830">
        <f>VLOOKUP(R830,region2,2,FALSE)</f>
        <v>3</v>
      </c>
      <c r="T830" t="s">
        <v>4751</v>
      </c>
      <c r="U830" t="s">
        <v>22</v>
      </c>
      <c r="V830">
        <f>VLOOKUP(U830,category2,2,FALSE)</f>
        <v>2</v>
      </c>
      <c r="W830" t="s">
        <v>103</v>
      </c>
      <c r="X830">
        <f>VLOOKUP(W830,subcat2,3,FALSE)</f>
        <v>13</v>
      </c>
      <c r="Y830" t="s">
        <v>2213</v>
      </c>
      <c r="Z830">
        <v>15.28</v>
      </c>
      <c r="AA830">
        <v>2</v>
      </c>
      <c r="AB830">
        <v>0</v>
      </c>
      <c r="AC830" s="4">
        <v>7.4871999999999996</v>
      </c>
    </row>
    <row r="831" spans="1:29" x14ac:dyDescent="0.25">
      <c r="A831" s="2">
        <v>830</v>
      </c>
      <c r="B831" t="s">
        <v>9362</v>
      </c>
      <c r="C831" s="3">
        <v>42902</v>
      </c>
      <c r="D831" s="3">
        <v>42907</v>
      </c>
      <c r="E831" t="s">
        <v>7</v>
      </c>
      <c r="F831">
        <f>VLOOKUP(E831,SHIPMODE,2,FALSE)</f>
        <v>1</v>
      </c>
      <c r="G831" t="s">
        <v>3287</v>
      </c>
      <c r="H831" t="s">
        <v>171</v>
      </c>
      <c r="I831" t="s">
        <v>9</v>
      </c>
      <c r="J831">
        <f>VLOOKUP(I831,segmentID,2,FALSE)</f>
        <v>1</v>
      </c>
      <c r="K831" t="s">
        <v>3255</v>
      </c>
      <c r="L831">
        <f>VLOOKUP(K831,country2,2,FALSE)</f>
        <v>1</v>
      </c>
      <c r="M831" t="s">
        <v>1198</v>
      </c>
      <c r="N831">
        <f>VLOOKUP(Orders!M831,city2,2,FALSE)</f>
        <v>160</v>
      </c>
      <c r="O831" t="s">
        <v>11</v>
      </c>
      <c r="P831">
        <f>VLOOKUP(O831,state2,2,FALSE)</f>
        <v>1</v>
      </c>
      <c r="Q831">
        <v>41042</v>
      </c>
      <c r="R831" t="s">
        <v>12</v>
      </c>
      <c r="S831">
        <f>VLOOKUP(R831,region2,2,FALSE)</f>
        <v>1</v>
      </c>
      <c r="T831" t="s">
        <v>4752</v>
      </c>
      <c r="U831" t="s">
        <v>13</v>
      </c>
      <c r="V831">
        <f>VLOOKUP(U831,category2,2,FALSE)</f>
        <v>1</v>
      </c>
      <c r="W831" t="s">
        <v>3226</v>
      </c>
      <c r="X831">
        <f>VLOOKUP(W831,subcat2,3,FALSE)</f>
        <v>2</v>
      </c>
      <c r="Y831" t="s">
        <v>2646</v>
      </c>
      <c r="Z831">
        <v>301.95999999999998</v>
      </c>
      <c r="AA831">
        <v>2</v>
      </c>
      <c r="AB831">
        <v>0</v>
      </c>
      <c r="AC831" s="4">
        <v>90.587999999999965</v>
      </c>
    </row>
    <row r="832" spans="1:29" x14ac:dyDescent="0.25">
      <c r="A832" s="2">
        <v>831</v>
      </c>
      <c r="B832" t="s">
        <v>9362</v>
      </c>
      <c r="C832" s="3">
        <v>42902</v>
      </c>
      <c r="D832" s="3">
        <v>42907</v>
      </c>
      <c r="E832" t="s">
        <v>7</v>
      </c>
      <c r="F832">
        <f>VLOOKUP(E832,SHIPMODE,2,FALSE)</f>
        <v>1</v>
      </c>
      <c r="G832" t="s">
        <v>3287</v>
      </c>
      <c r="H832" t="s">
        <v>171</v>
      </c>
      <c r="I832" t="s">
        <v>9</v>
      </c>
      <c r="J832">
        <f>VLOOKUP(I832,segmentID,2,FALSE)</f>
        <v>1</v>
      </c>
      <c r="K832" t="s">
        <v>3255</v>
      </c>
      <c r="L832">
        <f>VLOOKUP(K832,country2,2,FALSE)</f>
        <v>1</v>
      </c>
      <c r="M832" t="s">
        <v>1198</v>
      </c>
      <c r="N832">
        <f>VLOOKUP(Orders!M832,city2,2,FALSE)</f>
        <v>160</v>
      </c>
      <c r="O832" t="s">
        <v>11</v>
      </c>
      <c r="P832">
        <f>VLOOKUP(O832,state2,2,FALSE)</f>
        <v>1</v>
      </c>
      <c r="Q832">
        <v>41042</v>
      </c>
      <c r="R832" t="s">
        <v>12</v>
      </c>
      <c r="S832">
        <f>VLOOKUP(R832,region2,2,FALSE)</f>
        <v>1</v>
      </c>
      <c r="T832" t="s">
        <v>4753</v>
      </c>
      <c r="U832" t="s">
        <v>22</v>
      </c>
      <c r="V832">
        <f>VLOOKUP(U832,category2,2,FALSE)</f>
        <v>2</v>
      </c>
      <c r="W832" t="s">
        <v>38</v>
      </c>
      <c r="X832">
        <f>VLOOKUP(W832,subcat2,3,FALSE)</f>
        <v>10</v>
      </c>
      <c r="Y832" t="s">
        <v>2214</v>
      </c>
      <c r="Z832">
        <v>180.66</v>
      </c>
      <c r="AA832">
        <v>3</v>
      </c>
      <c r="AB832">
        <v>0</v>
      </c>
      <c r="AC832" s="4">
        <v>50.584800000000008</v>
      </c>
    </row>
    <row r="833" spans="1:29" x14ac:dyDescent="0.25">
      <c r="A833" s="2">
        <v>832</v>
      </c>
      <c r="B833" t="s">
        <v>9362</v>
      </c>
      <c r="C833" s="3">
        <v>42902</v>
      </c>
      <c r="D833" s="3">
        <v>42907</v>
      </c>
      <c r="E833" t="s">
        <v>7</v>
      </c>
      <c r="F833">
        <f>VLOOKUP(E833,SHIPMODE,2,FALSE)</f>
        <v>1</v>
      </c>
      <c r="G833" t="s">
        <v>3287</v>
      </c>
      <c r="H833" t="s">
        <v>171</v>
      </c>
      <c r="I833" t="s">
        <v>9</v>
      </c>
      <c r="J833">
        <f>VLOOKUP(I833,segmentID,2,FALSE)</f>
        <v>1</v>
      </c>
      <c r="K833" t="s">
        <v>3255</v>
      </c>
      <c r="L833">
        <f>VLOOKUP(K833,country2,2,FALSE)</f>
        <v>1</v>
      </c>
      <c r="M833" t="s">
        <v>1198</v>
      </c>
      <c r="N833">
        <f>VLOOKUP(Orders!M833,city2,2,FALSE)</f>
        <v>160</v>
      </c>
      <c r="O833" t="s">
        <v>11</v>
      </c>
      <c r="P833">
        <f>VLOOKUP(O833,state2,2,FALSE)</f>
        <v>1</v>
      </c>
      <c r="Q833">
        <v>41042</v>
      </c>
      <c r="R833" t="s">
        <v>12</v>
      </c>
      <c r="S833">
        <f>VLOOKUP(R833,region2,2,FALSE)</f>
        <v>1</v>
      </c>
      <c r="T833" t="s">
        <v>4754</v>
      </c>
      <c r="U833" t="s">
        <v>35</v>
      </c>
      <c r="V833">
        <f>VLOOKUP(U833,category2,2,FALSE)</f>
        <v>3</v>
      </c>
      <c r="W833" t="s">
        <v>3230</v>
      </c>
      <c r="X833">
        <f>VLOOKUP(W833,subcat2,3,FALSE)</f>
        <v>8</v>
      </c>
      <c r="Y833" t="s">
        <v>922</v>
      </c>
      <c r="Z833">
        <v>191.98</v>
      </c>
      <c r="AA833">
        <v>2</v>
      </c>
      <c r="AB833">
        <v>0</v>
      </c>
      <c r="AC833" s="4">
        <v>51.834599999999995</v>
      </c>
    </row>
    <row r="834" spans="1:29" x14ac:dyDescent="0.25">
      <c r="A834" s="2">
        <v>833</v>
      </c>
      <c r="B834" t="s">
        <v>9362</v>
      </c>
      <c r="C834" s="3">
        <v>42902</v>
      </c>
      <c r="D834" s="3">
        <v>42907</v>
      </c>
      <c r="E834" t="s">
        <v>7</v>
      </c>
      <c r="F834">
        <f>VLOOKUP(E834,SHIPMODE,2,FALSE)</f>
        <v>1</v>
      </c>
      <c r="G834" t="s">
        <v>3287</v>
      </c>
      <c r="H834" t="s">
        <v>171</v>
      </c>
      <c r="I834" t="s">
        <v>9</v>
      </c>
      <c r="J834">
        <f>VLOOKUP(I834,segmentID,2,FALSE)</f>
        <v>1</v>
      </c>
      <c r="K834" t="s">
        <v>3255</v>
      </c>
      <c r="L834">
        <f>VLOOKUP(K834,country2,2,FALSE)</f>
        <v>1</v>
      </c>
      <c r="M834" t="s">
        <v>1198</v>
      </c>
      <c r="N834">
        <f>VLOOKUP(Orders!M834,city2,2,FALSE)</f>
        <v>160</v>
      </c>
      <c r="O834" t="s">
        <v>11</v>
      </c>
      <c r="P834">
        <f>VLOOKUP(O834,state2,2,FALSE)</f>
        <v>1</v>
      </c>
      <c r="Q834">
        <v>41042</v>
      </c>
      <c r="R834" t="s">
        <v>12</v>
      </c>
      <c r="S834">
        <f>VLOOKUP(R834,region2,2,FALSE)</f>
        <v>1</v>
      </c>
      <c r="T834" t="s">
        <v>4755</v>
      </c>
      <c r="U834" t="s">
        <v>35</v>
      </c>
      <c r="V834">
        <f>VLOOKUP(U834,category2,2,FALSE)</f>
        <v>3</v>
      </c>
      <c r="W834" t="s">
        <v>3230</v>
      </c>
      <c r="X834">
        <f>VLOOKUP(W834,subcat2,3,FALSE)</f>
        <v>8</v>
      </c>
      <c r="Y834" t="s">
        <v>100</v>
      </c>
      <c r="Z834">
        <v>65.989999999999995</v>
      </c>
      <c r="AA834">
        <v>1</v>
      </c>
      <c r="AB834">
        <v>0</v>
      </c>
      <c r="AC834" s="4">
        <v>17.157400000000003</v>
      </c>
    </row>
    <row r="835" spans="1:29" x14ac:dyDescent="0.25">
      <c r="A835" s="2">
        <v>834</v>
      </c>
      <c r="B835" t="s">
        <v>8044</v>
      </c>
      <c r="C835" s="3">
        <v>42574</v>
      </c>
      <c r="D835" s="3">
        <v>42578</v>
      </c>
      <c r="E835" t="s">
        <v>25</v>
      </c>
      <c r="F835">
        <f>VLOOKUP(E835,SHIPMODE,2,FALSE)</f>
        <v>2</v>
      </c>
      <c r="G835" t="s">
        <v>3335</v>
      </c>
      <c r="H835" t="s">
        <v>347</v>
      </c>
      <c r="I835" t="s">
        <v>18</v>
      </c>
      <c r="J835">
        <f>VLOOKUP(I835,segmentID,2,FALSE)</f>
        <v>2</v>
      </c>
      <c r="K835" t="s">
        <v>3255</v>
      </c>
      <c r="L835">
        <f>VLOOKUP(K835,country2,2,FALSE)</f>
        <v>1</v>
      </c>
      <c r="M835" t="s">
        <v>442</v>
      </c>
      <c r="N835">
        <f>VLOOKUP(Orders!M835,city2,2,FALSE)</f>
        <v>68</v>
      </c>
      <c r="O835" t="s">
        <v>28</v>
      </c>
      <c r="P835">
        <f>VLOOKUP(O835,state2,2,FALSE)</f>
        <v>3</v>
      </c>
      <c r="Q835">
        <v>33614</v>
      </c>
      <c r="R835" t="s">
        <v>12</v>
      </c>
      <c r="S835">
        <f>VLOOKUP(R835,region2,2,FALSE)</f>
        <v>1</v>
      </c>
      <c r="T835" t="s">
        <v>4756</v>
      </c>
      <c r="U835" t="s">
        <v>22</v>
      </c>
      <c r="V835">
        <f>VLOOKUP(U835,category2,2,FALSE)</f>
        <v>2</v>
      </c>
      <c r="W835" t="s">
        <v>3229</v>
      </c>
      <c r="X835">
        <f>VLOOKUP(W835,subcat2,3,FALSE)</f>
        <v>7</v>
      </c>
      <c r="Y835" t="s">
        <v>2999</v>
      </c>
      <c r="Z835">
        <v>35.216000000000001</v>
      </c>
      <c r="AA835">
        <v>2</v>
      </c>
      <c r="AB835">
        <v>0.2</v>
      </c>
      <c r="AC835" s="4">
        <v>2.6411999999999995</v>
      </c>
    </row>
    <row r="836" spans="1:29" x14ac:dyDescent="0.25">
      <c r="A836" s="2">
        <v>835</v>
      </c>
      <c r="B836" t="s">
        <v>8044</v>
      </c>
      <c r="C836" s="3">
        <v>42574</v>
      </c>
      <c r="D836" s="3">
        <v>42578</v>
      </c>
      <c r="E836" t="s">
        <v>25</v>
      </c>
      <c r="F836">
        <f>VLOOKUP(E836,SHIPMODE,2,FALSE)</f>
        <v>2</v>
      </c>
      <c r="G836" t="s">
        <v>3335</v>
      </c>
      <c r="H836" t="s">
        <v>347</v>
      </c>
      <c r="I836" t="s">
        <v>18</v>
      </c>
      <c r="J836">
        <f>VLOOKUP(I836,segmentID,2,FALSE)</f>
        <v>2</v>
      </c>
      <c r="K836" t="s">
        <v>3255</v>
      </c>
      <c r="L836">
        <f>VLOOKUP(K836,country2,2,FALSE)</f>
        <v>1</v>
      </c>
      <c r="M836" t="s">
        <v>442</v>
      </c>
      <c r="N836">
        <f>VLOOKUP(Orders!M836,city2,2,FALSE)</f>
        <v>68</v>
      </c>
      <c r="O836" t="s">
        <v>28</v>
      </c>
      <c r="P836">
        <f>VLOOKUP(O836,state2,2,FALSE)</f>
        <v>3</v>
      </c>
      <c r="Q836">
        <v>33614</v>
      </c>
      <c r="R836" t="s">
        <v>12</v>
      </c>
      <c r="S836">
        <f>VLOOKUP(R836,region2,2,FALSE)</f>
        <v>1</v>
      </c>
      <c r="T836" t="s">
        <v>4757</v>
      </c>
      <c r="U836" t="s">
        <v>22</v>
      </c>
      <c r="V836">
        <f>VLOOKUP(U836,category2,2,FALSE)</f>
        <v>2</v>
      </c>
      <c r="W836" t="s">
        <v>38</v>
      </c>
      <c r="X836">
        <f>VLOOKUP(W836,subcat2,3,FALSE)</f>
        <v>10</v>
      </c>
      <c r="Y836" t="s">
        <v>2313</v>
      </c>
      <c r="Z836">
        <v>23.696000000000002</v>
      </c>
      <c r="AA836">
        <v>2</v>
      </c>
      <c r="AB836">
        <v>0.2</v>
      </c>
      <c r="AC836" s="4">
        <v>6.5164</v>
      </c>
    </row>
    <row r="837" spans="1:29" x14ac:dyDescent="0.25">
      <c r="A837" s="2">
        <v>836</v>
      </c>
      <c r="B837" t="s">
        <v>8044</v>
      </c>
      <c r="C837" s="3">
        <v>42574</v>
      </c>
      <c r="D837" s="3">
        <v>42578</v>
      </c>
      <c r="E837" t="s">
        <v>25</v>
      </c>
      <c r="F837">
        <f>VLOOKUP(E837,SHIPMODE,2,FALSE)</f>
        <v>2</v>
      </c>
      <c r="G837" t="s">
        <v>3335</v>
      </c>
      <c r="H837" t="s">
        <v>347</v>
      </c>
      <c r="I837" t="s">
        <v>18</v>
      </c>
      <c r="J837">
        <f>VLOOKUP(I837,segmentID,2,FALSE)</f>
        <v>2</v>
      </c>
      <c r="K837" t="s">
        <v>3255</v>
      </c>
      <c r="L837">
        <f>VLOOKUP(K837,country2,2,FALSE)</f>
        <v>1</v>
      </c>
      <c r="M837" t="s">
        <v>442</v>
      </c>
      <c r="N837">
        <f>VLOOKUP(Orders!M837,city2,2,FALSE)</f>
        <v>68</v>
      </c>
      <c r="O837" t="s">
        <v>28</v>
      </c>
      <c r="P837">
        <f>VLOOKUP(O837,state2,2,FALSE)</f>
        <v>3</v>
      </c>
      <c r="Q837">
        <v>33614</v>
      </c>
      <c r="R837" t="s">
        <v>12</v>
      </c>
      <c r="S837">
        <f>VLOOKUP(R837,region2,2,FALSE)</f>
        <v>1</v>
      </c>
      <c r="T837" t="s">
        <v>4758</v>
      </c>
      <c r="U837" t="s">
        <v>35</v>
      </c>
      <c r="V837">
        <f>VLOOKUP(U837,category2,2,FALSE)</f>
        <v>3</v>
      </c>
      <c r="W837" t="s">
        <v>3235</v>
      </c>
      <c r="X837">
        <f>VLOOKUP(W837,subcat2,3,FALSE)</f>
        <v>16</v>
      </c>
      <c r="Y837" t="s">
        <v>3195</v>
      </c>
      <c r="Z837">
        <v>265.47500000000002</v>
      </c>
      <c r="AA837">
        <v>1</v>
      </c>
      <c r="AB837">
        <v>0.5</v>
      </c>
      <c r="AC837" s="4">
        <v>-111.49950000000007</v>
      </c>
    </row>
    <row r="838" spans="1:29" x14ac:dyDescent="0.25">
      <c r="A838" s="2">
        <v>837</v>
      </c>
      <c r="B838" t="s">
        <v>6011</v>
      </c>
      <c r="C838" s="3">
        <v>41890</v>
      </c>
      <c r="D838" s="3">
        <v>41895</v>
      </c>
      <c r="E838" t="s">
        <v>7</v>
      </c>
      <c r="F838">
        <f>VLOOKUP(E838,SHIPMODE,2,FALSE)</f>
        <v>1</v>
      </c>
      <c r="G838" t="s">
        <v>3548</v>
      </c>
      <c r="H838" t="s">
        <v>1128</v>
      </c>
      <c r="I838" t="s">
        <v>9</v>
      </c>
      <c r="J838">
        <f>VLOOKUP(I838,segmentID,2,FALSE)</f>
        <v>1</v>
      </c>
      <c r="K838" t="s">
        <v>3255</v>
      </c>
      <c r="L838">
        <f>VLOOKUP(K838,country2,2,FALSE)</f>
        <v>1</v>
      </c>
      <c r="M838" t="s">
        <v>1033</v>
      </c>
      <c r="N838">
        <f>VLOOKUP(Orders!M838,city2,2,FALSE)</f>
        <v>140</v>
      </c>
      <c r="O838" t="s">
        <v>54</v>
      </c>
      <c r="P838">
        <f>VLOOKUP(O838,state2,2,FALSE)</f>
        <v>6</v>
      </c>
      <c r="Q838">
        <v>75701</v>
      </c>
      <c r="R838" t="s">
        <v>55</v>
      </c>
      <c r="S838">
        <f>VLOOKUP(R838,region2,2,FALSE)</f>
        <v>3</v>
      </c>
      <c r="T838" t="s">
        <v>4759</v>
      </c>
      <c r="U838" t="s">
        <v>22</v>
      </c>
      <c r="V838">
        <f>VLOOKUP(U838,category2,2,FALSE)</f>
        <v>2</v>
      </c>
      <c r="W838" t="s">
        <v>3231</v>
      </c>
      <c r="X838">
        <f>VLOOKUP(W838,subcat2,3,FALSE)</f>
        <v>9</v>
      </c>
      <c r="Y838" t="s">
        <v>519</v>
      </c>
      <c r="Z838">
        <v>51.183999999999983</v>
      </c>
      <c r="AA838">
        <v>4</v>
      </c>
      <c r="AB838">
        <v>0.8</v>
      </c>
      <c r="AC838" s="4">
        <v>-79.335199999999986</v>
      </c>
    </row>
    <row r="839" spans="1:29" x14ac:dyDescent="0.25">
      <c r="A839" s="2">
        <v>838</v>
      </c>
      <c r="B839" t="s">
        <v>9363</v>
      </c>
      <c r="C839" s="3">
        <v>43043</v>
      </c>
      <c r="D839" s="3">
        <v>43050</v>
      </c>
      <c r="E839" t="s">
        <v>25</v>
      </c>
      <c r="F839">
        <f>VLOOKUP(E839,SHIPMODE,2,FALSE)</f>
        <v>2</v>
      </c>
      <c r="G839" t="s">
        <v>3566</v>
      </c>
      <c r="H839" t="s">
        <v>1204</v>
      </c>
      <c r="I839" t="s">
        <v>52</v>
      </c>
      <c r="J839">
        <f>VLOOKUP(I839,segmentID,2,FALSE)</f>
        <v>3</v>
      </c>
      <c r="K839" t="s">
        <v>3255</v>
      </c>
      <c r="L839">
        <f>VLOOKUP(K839,country2,2,FALSE)</f>
        <v>1</v>
      </c>
      <c r="M839" t="s">
        <v>194</v>
      </c>
      <c r="N839">
        <f>VLOOKUP(Orders!M839,city2,2,FALSE)</f>
        <v>30</v>
      </c>
      <c r="O839" t="s">
        <v>173</v>
      </c>
      <c r="P839">
        <f>VLOOKUP(O839,state2,2,FALSE)</f>
        <v>19</v>
      </c>
      <c r="Q839">
        <v>38401</v>
      </c>
      <c r="R839" t="s">
        <v>12</v>
      </c>
      <c r="S839">
        <f>VLOOKUP(R839,region2,2,FALSE)</f>
        <v>1</v>
      </c>
      <c r="T839" t="s">
        <v>4760</v>
      </c>
      <c r="U839" t="s">
        <v>22</v>
      </c>
      <c r="V839">
        <f>VLOOKUP(U839,category2,2,FALSE)</f>
        <v>2</v>
      </c>
      <c r="W839" t="s">
        <v>45</v>
      </c>
      <c r="X839">
        <f>VLOOKUP(W839,subcat2,3,FALSE)</f>
        <v>11</v>
      </c>
      <c r="Y839" t="s">
        <v>1397</v>
      </c>
      <c r="Z839">
        <v>9.6640000000000015</v>
      </c>
      <c r="AA839">
        <v>2</v>
      </c>
      <c r="AB839">
        <v>0.2</v>
      </c>
      <c r="AC839" s="4">
        <v>3.2615999999999996</v>
      </c>
    </row>
    <row r="840" spans="1:29" x14ac:dyDescent="0.25">
      <c r="A840" s="2">
        <v>839</v>
      </c>
      <c r="B840" t="s">
        <v>8045</v>
      </c>
      <c r="C840" s="3">
        <v>42436</v>
      </c>
      <c r="D840" s="3">
        <v>42441</v>
      </c>
      <c r="E840" t="s">
        <v>25</v>
      </c>
      <c r="F840">
        <f>VLOOKUP(E840,SHIPMODE,2,FALSE)</f>
        <v>2</v>
      </c>
      <c r="G840" t="s">
        <v>3437</v>
      </c>
      <c r="H840" t="s">
        <v>752</v>
      </c>
      <c r="I840" t="s">
        <v>18</v>
      </c>
      <c r="J840">
        <f>VLOOKUP(I840,segmentID,2,FALSE)</f>
        <v>2</v>
      </c>
      <c r="K840" t="s">
        <v>3255</v>
      </c>
      <c r="L840">
        <f>VLOOKUP(K840,country2,2,FALSE)</f>
        <v>1</v>
      </c>
      <c r="M840" t="s">
        <v>53</v>
      </c>
      <c r="N840">
        <f>VLOOKUP(Orders!M840,city2,2,FALSE)</f>
        <v>6</v>
      </c>
      <c r="O840" t="s">
        <v>54</v>
      </c>
      <c r="P840">
        <f>VLOOKUP(O840,state2,2,FALSE)</f>
        <v>6</v>
      </c>
      <c r="Q840">
        <v>76106</v>
      </c>
      <c r="R840" t="s">
        <v>55</v>
      </c>
      <c r="S840">
        <f>VLOOKUP(R840,region2,2,FALSE)</f>
        <v>3</v>
      </c>
      <c r="T840" t="s">
        <v>4504</v>
      </c>
      <c r="U840" t="s">
        <v>35</v>
      </c>
      <c r="V840">
        <f>VLOOKUP(U840,category2,2,FALSE)</f>
        <v>3</v>
      </c>
      <c r="W840" t="s">
        <v>3230</v>
      </c>
      <c r="X840">
        <f>VLOOKUP(W840,subcat2,3,FALSE)</f>
        <v>8</v>
      </c>
      <c r="Y840" t="s">
        <v>1572</v>
      </c>
      <c r="Z840">
        <v>21.071999999999999</v>
      </c>
      <c r="AA840">
        <v>3</v>
      </c>
      <c r="AB840">
        <v>0.2</v>
      </c>
      <c r="AC840" s="4">
        <v>1.5804</v>
      </c>
    </row>
    <row r="841" spans="1:29" x14ac:dyDescent="0.25">
      <c r="A841" s="2">
        <v>840</v>
      </c>
      <c r="B841" t="s">
        <v>6974</v>
      </c>
      <c r="C841" s="3">
        <v>42328</v>
      </c>
      <c r="D841" s="3">
        <v>42333</v>
      </c>
      <c r="E841" t="s">
        <v>25</v>
      </c>
      <c r="F841">
        <f>VLOOKUP(E841,SHIPMODE,2,FALSE)</f>
        <v>2</v>
      </c>
      <c r="G841" t="s">
        <v>3567</v>
      </c>
      <c r="H841" t="s">
        <v>1206</v>
      </c>
      <c r="I841" t="s">
        <v>18</v>
      </c>
      <c r="J841">
        <f>VLOOKUP(I841,segmentID,2,FALSE)</f>
        <v>2</v>
      </c>
      <c r="K841" t="s">
        <v>3255</v>
      </c>
      <c r="L841">
        <f>VLOOKUP(K841,country2,2,FALSE)</f>
        <v>1</v>
      </c>
      <c r="M841" t="s">
        <v>138</v>
      </c>
      <c r="N841">
        <f>VLOOKUP(Orders!M841,city2,2,FALSE)</f>
        <v>21</v>
      </c>
      <c r="O841" t="s">
        <v>139</v>
      </c>
      <c r="P841">
        <f>VLOOKUP(O841,state2,2,FALSE)</f>
        <v>16</v>
      </c>
      <c r="Q841">
        <v>10035</v>
      </c>
      <c r="R841" t="s">
        <v>79</v>
      </c>
      <c r="S841">
        <f>VLOOKUP(R841,region2,2,FALSE)</f>
        <v>4</v>
      </c>
      <c r="T841" t="s">
        <v>4719</v>
      </c>
      <c r="U841" t="s">
        <v>22</v>
      </c>
      <c r="V841">
        <f>VLOOKUP(U841,category2,2,FALSE)</f>
        <v>2</v>
      </c>
      <c r="W841" t="s">
        <v>3229</v>
      </c>
      <c r="X841">
        <f>VLOOKUP(W841,subcat2,3,FALSE)</f>
        <v>7</v>
      </c>
      <c r="Y841" t="s">
        <v>1952</v>
      </c>
      <c r="Z841">
        <v>60.449999999999996</v>
      </c>
      <c r="AA841">
        <v>3</v>
      </c>
      <c r="AB841">
        <v>0</v>
      </c>
      <c r="AC841" s="4">
        <v>16.3215</v>
      </c>
    </row>
    <row r="842" spans="1:29" x14ac:dyDescent="0.25">
      <c r="A842" s="2">
        <v>841</v>
      </c>
      <c r="B842" t="s">
        <v>6974</v>
      </c>
      <c r="C842" s="3">
        <v>42328</v>
      </c>
      <c r="D842" s="3">
        <v>42333</v>
      </c>
      <c r="E842" t="s">
        <v>25</v>
      </c>
      <c r="F842">
        <f>VLOOKUP(E842,SHIPMODE,2,FALSE)</f>
        <v>2</v>
      </c>
      <c r="G842" t="s">
        <v>3567</v>
      </c>
      <c r="H842" t="s">
        <v>1206</v>
      </c>
      <c r="I842" t="s">
        <v>18</v>
      </c>
      <c r="J842">
        <f>VLOOKUP(I842,segmentID,2,FALSE)</f>
        <v>2</v>
      </c>
      <c r="K842" t="s">
        <v>3255</v>
      </c>
      <c r="L842">
        <f>VLOOKUP(K842,country2,2,FALSE)</f>
        <v>1</v>
      </c>
      <c r="M842" t="s">
        <v>138</v>
      </c>
      <c r="N842">
        <f>VLOOKUP(Orders!M842,city2,2,FALSE)</f>
        <v>21</v>
      </c>
      <c r="O842" t="s">
        <v>139</v>
      </c>
      <c r="P842">
        <f>VLOOKUP(O842,state2,2,FALSE)</f>
        <v>16</v>
      </c>
      <c r="Q842">
        <v>10035</v>
      </c>
      <c r="R842" t="s">
        <v>79</v>
      </c>
      <c r="S842">
        <f>VLOOKUP(R842,region2,2,FALSE)</f>
        <v>4</v>
      </c>
      <c r="T842" t="s">
        <v>4761</v>
      </c>
      <c r="U842" t="s">
        <v>22</v>
      </c>
      <c r="V842">
        <f>VLOOKUP(U842,category2,2,FALSE)</f>
        <v>2</v>
      </c>
      <c r="W842" t="s">
        <v>3229</v>
      </c>
      <c r="X842">
        <f>VLOOKUP(W842,subcat2,3,FALSE)</f>
        <v>7</v>
      </c>
      <c r="Y842" t="s">
        <v>1820</v>
      </c>
      <c r="Z842">
        <v>11.52</v>
      </c>
      <c r="AA842">
        <v>4</v>
      </c>
      <c r="AB842">
        <v>0</v>
      </c>
      <c r="AC842" s="4">
        <v>3.3407999999999998</v>
      </c>
    </row>
    <row r="843" spans="1:29" x14ac:dyDescent="0.25">
      <c r="A843" s="2">
        <v>842</v>
      </c>
      <c r="B843" t="s">
        <v>6974</v>
      </c>
      <c r="C843" s="3">
        <v>42328</v>
      </c>
      <c r="D843" s="3">
        <v>42333</v>
      </c>
      <c r="E843" t="s">
        <v>25</v>
      </c>
      <c r="F843">
        <f>VLOOKUP(E843,SHIPMODE,2,FALSE)</f>
        <v>2</v>
      </c>
      <c r="G843" t="s">
        <v>3567</v>
      </c>
      <c r="H843" t="s">
        <v>1206</v>
      </c>
      <c r="I843" t="s">
        <v>18</v>
      </c>
      <c r="J843">
        <f>VLOOKUP(I843,segmentID,2,FALSE)</f>
        <v>2</v>
      </c>
      <c r="K843" t="s">
        <v>3255</v>
      </c>
      <c r="L843">
        <f>VLOOKUP(K843,country2,2,FALSE)</f>
        <v>1</v>
      </c>
      <c r="M843" t="s">
        <v>138</v>
      </c>
      <c r="N843">
        <f>VLOOKUP(Orders!M843,city2,2,FALSE)</f>
        <v>21</v>
      </c>
      <c r="O843" t="s">
        <v>139</v>
      </c>
      <c r="P843">
        <f>VLOOKUP(O843,state2,2,FALSE)</f>
        <v>16</v>
      </c>
      <c r="Q843">
        <v>10035</v>
      </c>
      <c r="R843" t="s">
        <v>79</v>
      </c>
      <c r="S843">
        <f>VLOOKUP(R843,region2,2,FALSE)</f>
        <v>4</v>
      </c>
      <c r="T843" t="s">
        <v>4762</v>
      </c>
      <c r="U843" t="s">
        <v>13</v>
      </c>
      <c r="V843">
        <f>VLOOKUP(U843,category2,2,FALSE)</f>
        <v>1</v>
      </c>
      <c r="W843" t="s">
        <v>14</v>
      </c>
      <c r="X843">
        <f>VLOOKUP(W843,subcat2,3,FALSE)</f>
        <v>1</v>
      </c>
      <c r="Y843" t="s">
        <v>696</v>
      </c>
      <c r="Z843">
        <v>186.048</v>
      </c>
      <c r="AA843">
        <v>4</v>
      </c>
      <c r="AB843">
        <v>0.2</v>
      </c>
      <c r="AC843" s="4">
        <v>9.3024000000000058</v>
      </c>
    </row>
    <row r="844" spans="1:29" x14ac:dyDescent="0.25">
      <c r="A844" s="2">
        <v>843</v>
      </c>
      <c r="B844" t="s">
        <v>8046</v>
      </c>
      <c r="C844" s="3">
        <v>42681</v>
      </c>
      <c r="D844" s="3">
        <v>42683</v>
      </c>
      <c r="E844" t="s">
        <v>97</v>
      </c>
      <c r="F844">
        <f>VLOOKUP(E844,SHIPMODE,2,FALSE)</f>
        <v>3</v>
      </c>
      <c r="G844" t="s">
        <v>3568</v>
      </c>
      <c r="H844" t="s">
        <v>1208</v>
      </c>
      <c r="I844" t="s">
        <v>18</v>
      </c>
      <c r="J844">
        <f>VLOOKUP(I844,segmentID,2,FALSE)</f>
        <v>2</v>
      </c>
      <c r="K844" t="s">
        <v>3255</v>
      </c>
      <c r="L844">
        <f>VLOOKUP(K844,country2,2,FALSE)</f>
        <v>1</v>
      </c>
      <c r="M844" t="s">
        <v>19</v>
      </c>
      <c r="N844">
        <f>VLOOKUP(Orders!M844,city2,2,FALSE)</f>
        <v>2</v>
      </c>
      <c r="O844" t="s">
        <v>20</v>
      </c>
      <c r="P844">
        <f>VLOOKUP(O844,state2,2,FALSE)</f>
        <v>2</v>
      </c>
      <c r="Q844">
        <v>90036</v>
      </c>
      <c r="R844" t="s">
        <v>21</v>
      </c>
      <c r="S844">
        <f>VLOOKUP(R844,region2,2,FALSE)</f>
        <v>2</v>
      </c>
      <c r="T844" t="s">
        <v>4763</v>
      </c>
      <c r="U844" t="s">
        <v>22</v>
      </c>
      <c r="V844">
        <f>VLOOKUP(U844,category2,2,FALSE)</f>
        <v>2</v>
      </c>
      <c r="W844" t="s">
        <v>3231</v>
      </c>
      <c r="X844">
        <f>VLOOKUP(W844,subcat2,3,FALSE)</f>
        <v>9</v>
      </c>
      <c r="Y844" t="s">
        <v>1239</v>
      </c>
      <c r="Z844">
        <v>37.44</v>
      </c>
      <c r="AA844">
        <v>4</v>
      </c>
      <c r="AB844">
        <v>0.2</v>
      </c>
      <c r="AC844" s="4">
        <v>11.699999999999996</v>
      </c>
    </row>
    <row r="845" spans="1:29" x14ac:dyDescent="0.25">
      <c r="A845" s="2">
        <v>844</v>
      </c>
      <c r="B845" t="s">
        <v>8046</v>
      </c>
      <c r="C845" s="3">
        <v>42681</v>
      </c>
      <c r="D845" s="3">
        <v>42683</v>
      </c>
      <c r="E845" t="s">
        <v>97</v>
      </c>
      <c r="F845">
        <f>VLOOKUP(E845,SHIPMODE,2,FALSE)</f>
        <v>3</v>
      </c>
      <c r="G845" t="s">
        <v>3568</v>
      </c>
      <c r="H845" t="s">
        <v>1208</v>
      </c>
      <c r="I845" t="s">
        <v>18</v>
      </c>
      <c r="J845">
        <f>VLOOKUP(I845,segmentID,2,FALSE)</f>
        <v>2</v>
      </c>
      <c r="K845" t="s">
        <v>3255</v>
      </c>
      <c r="L845">
        <f>VLOOKUP(K845,country2,2,FALSE)</f>
        <v>1</v>
      </c>
      <c r="M845" t="s">
        <v>19</v>
      </c>
      <c r="N845">
        <f>VLOOKUP(Orders!M845,city2,2,FALSE)</f>
        <v>2</v>
      </c>
      <c r="O845" t="s">
        <v>20</v>
      </c>
      <c r="P845">
        <f>VLOOKUP(O845,state2,2,FALSE)</f>
        <v>2</v>
      </c>
      <c r="Q845">
        <v>90036</v>
      </c>
      <c r="R845" t="s">
        <v>21</v>
      </c>
      <c r="S845">
        <f>VLOOKUP(R845,region2,2,FALSE)</f>
        <v>2</v>
      </c>
      <c r="T845" t="s">
        <v>4764</v>
      </c>
      <c r="U845" t="s">
        <v>22</v>
      </c>
      <c r="V845">
        <f>VLOOKUP(U845,category2,2,FALSE)</f>
        <v>2</v>
      </c>
      <c r="W845" t="s">
        <v>3231</v>
      </c>
      <c r="X845">
        <f>VLOOKUP(W845,subcat2,3,FALSE)</f>
        <v>9</v>
      </c>
      <c r="Y845" t="s">
        <v>586</v>
      </c>
      <c r="Z845">
        <v>26.975999999999999</v>
      </c>
      <c r="AA845">
        <v>4</v>
      </c>
      <c r="AB845">
        <v>0.2</v>
      </c>
      <c r="AC845" s="4">
        <v>8.767199999999999</v>
      </c>
    </row>
    <row r="846" spans="1:29" x14ac:dyDescent="0.25">
      <c r="A846" s="2">
        <v>845</v>
      </c>
      <c r="B846" t="s">
        <v>8046</v>
      </c>
      <c r="C846" s="3">
        <v>42681</v>
      </c>
      <c r="D846" s="3">
        <v>42683</v>
      </c>
      <c r="E846" t="s">
        <v>97</v>
      </c>
      <c r="F846">
        <f>VLOOKUP(E846,SHIPMODE,2,FALSE)</f>
        <v>3</v>
      </c>
      <c r="G846" t="s">
        <v>3568</v>
      </c>
      <c r="H846" t="s">
        <v>1208</v>
      </c>
      <c r="I846" t="s">
        <v>18</v>
      </c>
      <c r="J846">
        <f>VLOOKUP(I846,segmentID,2,FALSE)</f>
        <v>2</v>
      </c>
      <c r="K846" t="s">
        <v>3255</v>
      </c>
      <c r="L846">
        <f>VLOOKUP(K846,country2,2,FALSE)</f>
        <v>1</v>
      </c>
      <c r="M846" t="s">
        <v>19</v>
      </c>
      <c r="N846">
        <f>VLOOKUP(Orders!M846,city2,2,FALSE)</f>
        <v>2</v>
      </c>
      <c r="O846" t="s">
        <v>20</v>
      </c>
      <c r="P846">
        <f>VLOOKUP(O846,state2,2,FALSE)</f>
        <v>2</v>
      </c>
      <c r="Q846">
        <v>90036</v>
      </c>
      <c r="R846" t="s">
        <v>21</v>
      </c>
      <c r="S846">
        <f>VLOOKUP(R846,region2,2,FALSE)</f>
        <v>2</v>
      </c>
      <c r="T846" t="s">
        <v>4765</v>
      </c>
      <c r="U846" t="s">
        <v>22</v>
      </c>
      <c r="V846">
        <f>VLOOKUP(U846,category2,2,FALSE)</f>
        <v>2</v>
      </c>
      <c r="W846" t="s">
        <v>3233</v>
      </c>
      <c r="X846">
        <f>VLOOKUP(W846,subcat2,3,FALSE)</f>
        <v>15</v>
      </c>
      <c r="Y846" t="s">
        <v>2496</v>
      </c>
      <c r="Z846">
        <v>11.36</v>
      </c>
      <c r="AA846">
        <v>2</v>
      </c>
      <c r="AB846">
        <v>0</v>
      </c>
      <c r="AC846" s="4">
        <v>3.2943999999999996</v>
      </c>
    </row>
    <row r="847" spans="1:29" x14ac:dyDescent="0.25">
      <c r="A847" s="2">
        <v>846</v>
      </c>
      <c r="B847" t="s">
        <v>8046</v>
      </c>
      <c r="C847" s="3">
        <v>42681</v>
      </c>
      <c r="D847" s="3">
        <v>42683</v>
      </c>
      <c r="E847" t="s">
        <v>97</v>
      </c>
      <c r="F847">
        <f>VLOOKUP(E847,SHIPMODE,2,FALSE)</f>
        <v>3</v>
      </c>
      <c r="G847" t="s">
        <v>3568</v>
      </c>
      <c r="H847" t="s">
        <v>1208</v>
      </c>
      <c r="I847" t="s">
        <v>18</v>
      </c>
      <c r="J847">
        <f>VLOOKUP(I847,segmentID,2,FALSE)</f>
        <v>2</v>
      </c>
      <c r="K847" t="s">
        <v>3255</v>
      </c>
      <c r="L847">
        <f>VLOOKUP(K847,country2,2,FALSE)</f>
        <v>1</v>
      </c>
      <c r="M847" t="s">
        <v>19</v>
      </c>
      <c r="N847">
        <f>VLOOKUP(Orders!M847,city2,2,FALSE)</f>
        <v>2</v>
      </c>
      <c r="O847" t="s">
        <v>20</v>
      </c>
      <c r="P847">
        <f>VLOOKUP(O847,state2,2,FALSE)</f>
        <v>2</v>
      </c>
      <c r="Q847">
        <v>90036</v>
      </c>
      <c r="R847" t="s">
        <v>21</v>
      </c>
      <c r="S847">
        <f>VLOOKUP(R847,region2,2,FALSE)</f>
        <v>2</v>
      </c>
      <c r="T847" t="s">
        <v>4766</v>
      </c>
      <c r="U847" t="s">
        <v>22</v>
      </c>
      <c r="V847">
        <f>VLOOKUP(U847,category2,2,FALSE)</f>
        <v>2</v>
      </c>
      <c r="W847" t="s">
        <v>23</v>
      </c>
      <c r="X847">
        <f>VLOOKUP(W847,subcat2,3,FALSE)</f>
        <v>3</v>
      </c>
      <c r="Y847" t="s">
        <v>1966</v>
      </c>
      <c r="Z847">
        <v>14.62</v>
      </c>
      <c r="AA847">
        <v>2</v>
      </c>
      <c r="AB847">
        <v>0</v>
      </c>
      <c r="AC847" s="4">
        <v>6.8713999999999995</v>
      </c>
    </row>
    <row r="848" spans="1:29" x14ac:dyDescent="0.25">
      <c r="A848" s="2">
        <v>847</v>
      </c>
      <c r="B848" t="s">
        <v>6975</v>
      </c>
      <c r="C848" s="3">
        <v>42290</v>
      </c>
      <c r="D848" s="3">
        <v>42294</v>
      </c>
      <c r="E848" t="s">
        <v>25</v>
      </c>
      <c r="F848">
        <f>VLOOKUP(E848,SHIPMODE,2,FALSE)</f>
        <v>2</v>
      </c>
      <c r="G848" t="s">
        <v>3569</v>
      </c>
      <c r="H848" t="s">
        <v>1213</v>
      </c>
      <c r="I848" t="s">
        <v>9</v>
      </c>
      <c r="J848">
        <f>VLOOKUP(I848,segmentID,2,FALSE)</f>
        <v>1</v>
      </c>
      <c r="K848" t="s">
        <v>3255</v>
      </c>
      <c r="L848">
        <f>VLOOKUP(K848,country2,2,FALSE)</f>
        <v>1</v>
      </c>
      <c r="M848" t="s">
        <v>707</v>
      </c>
      <c r="N848">
        <f>VLOOKUP(Orders!M848,city2,2,FALSE)</f>
        <v>104</v>
      </c>
      <c r="O848" t="s">
        <v>11</v>
      </c>
      <c r="P848">
        <f>VLOOKUP(O848,state2,2,FALSE)</f>
        <v>1</v>
      </c>
      <c r="Q848">
        <v>40214</v>
      </c>
      <c r="R848" t="s">
        <v>12</v>
      </c>
      <c r="S848">
        <f>VLOOKUP(R848,region2,2,FALSE)</f>
        <v>1</v>
      </c>
      <c r="T848" t="s">
        <v>4287</v>
      </c>
      <c r="U848" t="s">
        <v>35</v>
      </c>
      <c r="V848">
        <f>VLOOKUP(U848,category2,2,FALSE)</f>
        <v>3</v>
      </c>
      <c r="W848" t="s">
        <v>3230</v>
      </c>
      <c r="X848">
        <f>VLOOKUP(W848,subcat2,3,FALSE)</f>
        <v>8</v>
      </c>
      <c r="Y848" t="s">
        <v>958</v>
      </c>
      <c r="Z848">
        <v>83.72</v>
      </c>
      <c r="AA848">
        <v>7</v>
      </c>
      <c r="AB848">
        <v>0</v>
      </c>
      <c r="AC848" s="4">
        <v>23.441600000000005</v>
      </c>
    </row>
    <row r="849" spans="1:29" x14ac:dyDescent="0.25">
      <c r="A849" s="2">
        <v>848</v>
      </c>
      <c r="B849" t="s">
        <v>6975</v>
      </c>
      <c r="C849" s="3">
        <v>42290</v>
      </c>
      <c r="D849" s="3">
        <v>42294</v>
      </c>
      <c r="E849" t="s">
        <v>25</v>
      </c>
      <c r="F849">
        <f>VLOOKUP(E849,SHIPMODE,2,FALSE)</f>
        <v>2</v>
      </c>
      <c r="G849" t="s">
        <v>3569</v>
      </c>
      <c r="H849" t="s">
        <v>1213</v>
      </c>
      <c r="I849" t="s">
        <v>9</v>
      </c>
      <c r="J849">
        <f>VLOOKUP(I849,segmentID,2,FALSE)</f>
        <v>1</v>
      </c>
      <c r="K849" t="s">
        <v>3255</v>
      </c>
      <c r="L849">
        <f>VLOOKUP(K849,country2,2,FALSE)</f>
        <v>1</v>
      </c>
      <c r="M849" t="s">
        <v>707</v>
      </c>
      <c r="N849">
        <f>VLOOKUP(Orders!M849,city2,2,FALSE)</f>
        <v>104</v>
      </c>
      <c r="O849" t="s">
        <v>11</v>
      </c>
      <c r="P849">
        <f>VLOOKUP(O849,state2,2,FALSE)</f>
        <v>1</v>
      </c>
      <c r="Q849">
        <v>40214</v>
      </c>
      <c r="R849" t="s">
        <v>12</v>
      </c>
      <c r="S849">
        <f>VLOOKUP(R849,region2,2,FALSE)</f>
        <v>1</v>
      </c>
      <c r="T849" t="s">
        <v>4376</v>
      </c>
      <c r="U849" t="s">
        <v>13</v>
      </c>
      <c r="V849">
        <f>VLOOKUP(U849,category2,2,FALSE)</f>
        <v>1</v>
      </c>
      <c r="W849" t="s">
        <v>3226</v>
      </c>
      <c r="X849">
        <f>VLOOKUP(W849,subcat2,3,FALSE)</f>
        <v>2</v>
      </c>
      <c r="Y849" t="s">
        <v>80</v>
      </c>
      <c r="Z849">
        <v>287.94</v>
      </c>
      <c r="AA849">
        <v>3</v>
      </c>
      <c r="AB849">
        <v>0</v>
      </c>
      <c r="AC849" s="4">
        <v>77.743800000000022</v>
      </c>
    </row>
    <row r="850" spans="1:29" x14ac:dyDescent="0.25">
      <c r="A850" s="2">
        <v>849</v>
      </c>
      <c r="B850" t="s">
        <v>9364</v>
      </c>
      <c r="C850" s="3">
        <v>42736</v>
      </c>
      <c r="D850" s="3">
        <v>42741</v>
      </c>
      <c r="E850" t="s">
        <v>25</v>
      </c>
      <c r="F850">
        <f>VLOOKUP(E850,SHIPMODE,2,FALSE)</f>
        <v>2</v>
      </c>
      <c r="G850" t="s">
        <v>3570</v>
      </c>
      <c r="H850" t="s">
        <v>1214</v>
      </c>
      <c r="I850" t="s">
        <v>9</v>
      </c>
      <c r="J850">
        <f>VLOOKUP(I850,segmentID,2,FALSE)</f>
        <v>1</v>
      </c>
      <c r="K850" t="s">
        <v>3255</v>
      </c>
      <c r="L850">
        <f>VLOOKUP(K850,country2,2,FALSE)</f>
        <v>1</v>
      </c>
      <c r="M850" t="s">
        <v>1215</v>
      </c>
      <c r="N850">
        <f>VLOOKUP(Orders!M850,city2,2,FALSE)</f>
        <v>161</v>
      </c>
      <c r="O850" t="s">
        <v>249</v>
      </c>
      <c r="P850">
        <f>VLOOKUP(O850,state2,2,FALSE)</f>
        <v>25</v>
      </c>
      <c r="Q850">
        <v>44052</v>
      </c>
      <c r="R850" t="s">
        <v>79</v>
      </c>
      <c r="S850">
        <f>VLOOKUP(R850,region2,2,FALSE)</f>
        <v>4</v>
      </c>
      <c r="T850" t="s">
        <v>4767</v>
      </c>
      <c r="U850" t="s">
        <v>13</v>
      </c>
      <c r="V850">
        <f>VLOOKUP(U850,category2,2,FALSE)</f>
        <v>1</v>
      </c>
      <c r="W850" t="s">
        <v>3228</v>
      </c>
      <c r="X850">
        <f>VLOOKUP(W850,subcat2,3,FALSE)</f>
        <v>6</v>
      </c>
      <c r="Y850" t="s">
        <v>2580</v>
      </c>
      <c r="Z850">
        <v>48.896000000000001</v>
      </c>
      <c r="AA850">
        <v>4</v>
      </c>
      <c r="AB850">
        <v>0.2</v>
      </c>
      <c r="AC850" s="4">
        <v>8.5567999999999991</v>
      </c>
    </row>
    <row r="851" spans="1:29" x14ac:dyDescent="0.25">
      <c r="A851" s="2">
        <v>850</v>
      </c>
      <c r="B851" t="s">
        <v>6012</v>
      </c>
      <c r="C851" s="3">
        <v>41677</v>
      </c>
      <c r="D851" s="3">
        <v>41682</v>
      </c>
      <c r="E851" t="s">
        <v>25</v>
      </c>
      <c r="F851">
        <f>VLOOKUP(E851,SHIPMODE,2,FALSE)</f>
        <v>2</v>
      </c>
      <c r="G851" t="s">
        <v>3571</v>
      </c>
      <c r="H851" t="s">
        <v>1217</v>
      </c>
      <c r="I851" t="s">
        <v>18</v>
      </c>
      <c r="J851">
        <f>VLOOKUP(I851,segmentID,2,FALSE)</f>
        <v>2</v>
      </c>
      <c r="K851" t="s">
        <v>3255</v>
      </c>
      <c r="L851">
        <f>VLOOKUP(K851,country2,2,FALSE)</f>
        <v>1</v>
      </c>
      <c r="M851" t="s">
        <v>1218</v>
      </c>
      <c r="N851">
        <f>VLOOKUP(Orders!M851,city2,2,FALSE)</f>
        <v>162</v>
      </c>
      <c r="O851" t="s">
        <v>389</v>
      </c>
      <c r="P851">
        <f>VLOOKUP(O851,state2,2,FALSE)</f>
        <v>31</v>
      </c>
      <c r="Q851">
        <v>7036</v>
      </c>
      <c r="R851" t="s">
        <v>79</v>
      </c>
      <c r="S851">
        <f>VLOOKUP(R851,region2,2,FALSE)</f>
        <v>4</v>
      </c>
      <c r="T851" t="s">
        <v>4768</v>
      </c>
      <c r="U851" t="s">
        <v>35</v>
      </c>
      <c r="V851">
        <f>VLOOKUP(U851,category2,2,FALSE)</f>
        <v>3</v>
      </c>
      <c r="W851" t="s">
        <v>3232</v>
      </c>
      <c r="X851">
        <f>VLOOKUP(W851,subcat2,3,FALSE)</f>
        <v>12</v>
      </c>
      <c r="Y851" t="s">
        <v>2979</v>
      </c>
      <c r="Z851">
        <v>115.36</v>
      </c>
      <c r="AA851">
        <v>7</v>
      </c>
      <c r="AB851">
        <v>0</v>
      </c>
      <c r="AC851" s="4">
        <v>49.604800000000012</v>
      </c>
    </row>
    <row r="852" spans="1:29" x14ac:dyDescent="0.25">
      <c r="A852" s="2">
        <v>851</v>
      </c>
      <c r="B852" t="s">
        <v>8047</v>
      </c>
      <c r="C852" s="3">
        <v>42541</v>
      </c>
      <c r="D852" s="3">
        <v>42546</v>
      </c>
      <c r="E852" t="s">
        <v>7</v>
      </c>
      <c r="F852">
        <f>VLOOKUP(E852,SHIPMODE,2,FALSE)</f>
        <v>1</v>
      </c>
      <c r="G852" t="s">
        <v>3572</v>
      </c>
      <c r="H852" t="s">
        <v>1220</v>
      </c>
      <c r="I852" t="s">
        <v>18</v>
      </c>
      <c r="J852">
        <f>VLOOKUP(I852,segmentID,2,FALSE)</f>
        <v>2</v>
      </c>
      <c r="K852" t="s">
        <v>3255</v>
      </c>
      <c r="L852">
        <f>VLOOKUP(K852,country2,2,FALSE)</f>
        <v>1</v>
      </c>
      <c r="M852" t="s">
        <v>1221</v>
      </c>
      <c r="N852">
        <f>VLOOKUP(Orders!M852,city2,2,FALSE)</f>
        <v>163</v>
      </c>
      <c r="O852" t="s">
        <v>20</v>
      </c>
      <c r="P852">
        <f>VLOOKUP(O852,state2,2,FALSE)</f>
        <v>2</v>
      </c>
      <c r="Q852">
        <v>93905</v>
      </c>
      <c r="R852" t="s">
        <v>21</v>
      </c>
      <c r="S852">
        <f>VLOOKUP(R852,region2,2,FALSE)</f>
        <v>2</v>
      </c>
      <c r="T852" t="s">
        <v>4769</v>
      </c>
      <c r="U852" t="s">
        <v>22</v>
      </c>
      <c r="V852">
        <f>VLOOKUP(U852,category2,2,FALSE)</f>
        <v>2</v>
      </c>
      <c r="W852" t="s">
        <v>3229</v>
      </c>
      <c r="X852">
        <f>VLOOKUP(W852,subcat2,3,FALSE)</f>
        <v>7</v>
      </c>
      <c r="Y852" t="s">
        <v>2594</v>
      </c>
      <c r="Z852">
        <v>5.16</v>
      </c>
      <c r="AA852">
        <v>2</v>
      </c>
      <c r="AB852">
        <v>0</v>
      </c>
      <c r="AC852" s="4">
        <v>1.3416000000000001</v>
      </c>
    </row>
    <row r="853" spans="1:29" x14ac:dyDescent="0.25">
      <c r="A853" s="2">
        <v>852</v>
      </c>
      <c r="B853" t="s">
        <v>8047</v>
      </c>
      <c r="C853" s="3">
        <v>42541</v>
      </c>
      <c r="D853" s="3">
        <v>42546</v>
      </c>
      <c r="E853" t="s">
        <v>7</v>
      </c>
      <c r="F853">
        <f>VLOOKUP(E853,SHIPMODE,2,FALSE)</f>
        <v>1</v>
      </c>
      <c r="G853" t="s">
        <v>3572</v>
      </c>
      <c r="H853" t="s">
        <v>1220</v>
      </c>
      <c r="I853" t="s">
        <v>18</v>
      </c>
      <c r="J853">
        <f>VLOOKUP(I853,segmentID,2,FALSE)</f>
        <v>2</v>
      </c>
      <c r="K853" t="s">
        <v>3255</v>
      </c>
      <c r="L853">
        <f>VLOOKUP(K853,country2,2,FALSE)</f>
        <v>1</v>
      </c>
      <c r="M853" t="s">
        <v>1221</v>
      </c>
      <c r="N853">
        <f>VLOOKUP(Orders!M853,city2,2,FALSE)</f>
        <v>163</v>
      </c>
      <c r="O853" t="s">
        <v>20</v>
      </c>
      <c r="P853">
        <f>VLOOKUP(O853,state2,2,FALSE)</f>
        <v>2</v>
      </c>
      <c r="Q853">
        <v>93905</v>
      </c>
      <c r="R853" t="s">
        <v>21</v>
      </c>
      <c r="S853">
        <f>VLOOKUP(R853,region2,2,FALSE)</f>
        <v>2</v>
      </c>
      <c r="T853" t="s">
        <v>4770</v>
      </c>
      <c r="U853" t="s">
        <v>22</v>
      </c>
      <c r="V853">
        <f>VLOOKUP(U853,category2,2,FALSE)</f>
        <v>2</v>
      </c>
      <c r="W853" t="s">
        <v>45</v>
      </c>
      <c r="X853">
        <f>VLOOKUP(W853,subcat2,3,FALSE)</f>
        <v>11</v>
      </c>
      <c r="Y853" t="s">
        <v>1298</v>
      </c>
      <c r="Z853">
        <v>38.880000000000003</v>
      </c>
      <c r="AA853">
        <v>6</v>
      </c>
      <c r="AB853">
        <v>0</v>
      </c>
      <c r="AC853" s="4">
        <v>18.662400000000002</v>
      </c>
    </row>
    <row r="854" spans="1:29" x14ac:dyDescent="0.25">
      <c r="A854" s="2">
        <v>853</v>
      </c>
      <c r="B854" t="s">
        <v>8048</v>
      </c>
      <c r="C854" s="3">
        <v>42518</v>
      </c>
      <c r="D854" s="3">
        <v>42525</v>
      </c>
      <c r="E854" t="s">
        <v>25</v>
      </c>
      <c r="F854">
        <f>VLOOKUP(E854,SHIPMODE,2,FALSE)</f>
        <v>2</v>
      </c>
      <c r="G854" t="s">
        <v>3359</v>
      </c>
      <c r="H854" t="s">
        <v>437</v>
      </c>
      <c r="I854" t="s">
        <v>9</v>
      </c>
      <c r="J854">
        <f>VLOOKUP(I854,segmentID,2,FALSE)</f>
        <v>1</v>
      </c>
      <c r="K854" t="s">
        <v>3255</v>
      </c>
      <c r="L854">
        <f>VLOOKUP(K854,country2,2,FALSE)</f>
        <v>1</v>
      </c>
      <c r="M854" t="s">
        <v>169</v>
      </c>
      <c r="N854">
        <f>VLOOKUP(Orders!M854,city2,2,FALSE)</f>
        <v>26</v>
      </c>
      <c r="O854" t="s">
        <v>713</v>
      </c>
      <c r="P854">
        <f>VLOOKUP(O854,state2,2,FALSE)</f>
        <v>36</v>
      </c>
      <c r="Q854">
        <v>39212</v>
      </c>
      <c r="R854" t="s">
        <v>12</v>
      </c>
      <c r="S854">
        <f>VLOOKUP(R854,region2,2,FALSE)</f>
        <v>1</v>
      </c>
      <c r="T854" t="s">
        <v>4396</v>
      </c>
      <c r="U854" t="s">
        <v>22</v>
      </c>
      <c r="V854">
        <f>VLOOKUP(U854,category2,2,FALSE)</f>
        <v>2</v>
      </c>
      <c r="W854" t="s">
        <v>3229</v>
      </c>
      <c r="X854">
        <f>VLOOKUP(W854,subcat2,3,FALSE)</f>
        <v>7</v>
      </c>
      <c r="Y854" t="s">
        <v>2163</v>
      </c>
      <c r="Z854">
        <v>185.88</v>
      </c>
      <c r="AA854">
        <v>6</v>
      </c>
      <c r="AB854">
        <v>0</v>
      </c>
      <c r="AC854" s="4">
        <v>50.187599999999996</v>
      </c>
    </row>
    <row r="855" spans="1:29" x14ac:dyDescent="0.25">
      <c r="A855" s="2">
        <v>854</v>
      </c>
      <c r="B855" t="s">
        <v>8049</v>
      </c>
      <c r="C855" s="3">
        <v>42419</v>
      </c>
      <c r="D855" s="3">
        <v>42424</v>
      </c>
      <c r="E855" t="s">
        <v>25</v>
      </c>
      <c r="F855">
        <f>VLOOKUP(E855,SHIPMODE,2,FALSE)</f>
        <v>2</v>
      </c>
      <c r="G855" t="s">
        <v>3473</v>
      </c>
      <c r="H855" t="s">
        <v>887</v>
      </c>
      <c r="I855" t="s">
        <v>9</v>
      </c>
      <c r="J855">
        <f>VLOOKUP(I855,segmentID,2,FALSE)</f>
        <v>1</v>
      </c>
      <c r="K855" t="s">
        <v>3255</v>
      </c>
      <c r="L855">
        <f>VLOOKUP(K855,country2,2,FALSE)</f>
        <v>1</v>
      </c>
      <c r="M855" t="s">
        <v>138</v>
      </c>
      <c r="N855">
        <f>VLOOKUP(Orders!M855,city2,2,FALSE)</f>
        <v>21</v>
      </c>
      <c r="O855" t="s">
        <v>139</v>
      </c>
      <c r="P855">
        <f>VLOOKUP(O855,state2,2,FALSE)</f>
        <v>16</v>
      </c>
      <c r="Q855">
        <v>10035</v>
      </c>
      <c r="R855" t="s">
        <v>79</v>
      </c>
      <c r="S855">
        <f>VLOOKUP(R855,region2,2,FALSE)</f>
        <v>4</v>
      </c>
      <c r="T855" t="s">
        <v>4062</v>
      </c>
      <c r="U855" t="s">
        <v>13</v>
      </c>
      <c r="V855">
        <f>VLOOKUP(U855,category2,2,FALSE)</f>
        <v>1</v>
      </c>
      <c r="W855" t="s">
        <v>3228</v>
      </c>
      <c r="X855">
        <f>VLOOKUP(W855,subcat2,3,FALSE)</f>
        <v>6</v>
      </c>
      <c r="Y855" t="s">
        <v>429</v>
      </c>
      <c r="Z855">
        <v>44.46</v>
      </c>
      <c r="AA855">
        <v>2</v>
      </c>
      <c r="AB855">
        <v>0</v>
      </c>
      <c r="AC855" s="4">
        <v>14.671799999999998</v>
      </c>
    </row>
    <row r="856" spans="1:29" x14ac:dyDescent="0.25">
      <c r="A856" s="2">
        <v>855</v>
      </c>
      <c r="B856" t="s">
        <v>8049</v>
      </c>
      <c r="C856" s="3">
        <v>42419</v>
      </c>
      <c r="D856" s="3">
        <v>42424</v>
      </c>
      <c r="E856" t="s">
        <v>25</v>
      </c>
      <c r="F856">
        <f>VLOOKUP(E856,SHIPMODE,2,FALSE)</f>
        <v>2</v>
      </c>
      <c r="G856" t="s">
        <v>3473</v>
      </c>
      <c r="H856" t="s">
        <v>887</v>
      </c>
      <c r="I856" t="s">
        <v>9</v>
      </c>
      <c r="J856">
        <f>VLOOKUP(I856,segmentID,2,FALSE)</f>
        <v>1</v>
      </c>
      <c r="K856" t="s">
        <v>3255</v>
      </c>
      <c r="L856">
        <f>VLOOKUP(K856,country2,2,FALSE)</f>
        <v>1</v>
      </c>
      <c r="M856" t="s">
        <v>138</v>
      </c>
      <c r="N856">
        <f>VLOOKUP(Orders!M856,city2,2,FALSE)</f>
        <v>21</v>
      </c>
      <c r="O856" t="s">
        <v>139</v>
      </c>
      <c r="P856">
        <f>VLOOKUP(O856,state2,2,FALSE)</f>
        <v>16</v>
      </c>
      <c r="Q856">
        <v>10035</v>
      </c>
      <c r="R856" t="s">
        <v>79</v>
      </c>
      <c r="S856">
        <f>VLOOKUP(R856,region2,2,FALSE)</f>
        <v>4</v>
      </c>
      <c r="T856" t="s">
        <v>4559</v>
      </c>
      <c r="U856" t="s">
        <v>22</v>
      </c>
      <c r="V856">
        <f>VLOOKUP(U856,category2,2,FALSE)</f>
        <v>2</v>
      </c>
      <c r="W856" t="s">
        <v>3227</v>
      </c>
      <c r="X856">
        <f>VLOOKUP(W856,subcat2,3,FALSE)</f>
        <v>5</v>
      </c>
      <c r="Y856" t="s">
        <v>477</v>
      </c>
      <c r="Z856">
        <v>242.94</v>
      </c>
      <c r="AA856">
        <v>3</v>
      </c>
      <c r="AB856">
        <v>0</v>
      </c>
      <c r="AC856" s="4">
        <v>9.7175999999999902</v>
      </c>
    </row>
    <row r="857" spans="1:29" x14ac:dyDescent="0.25">
      <c r="A857" s="2">
        <v>856</v>
      </c>
      <c r="B857" t="s">
        <v>6013</v>
      </c>
      <c r="C857" s="3">
        <v>41854</v>
      </c>
      <c r="D857" s="3">
        <v>41859</v>
      </c>
      <c r="E857" t="s">
        <v>25</v>
      </c>
      <c r="F857">
        <f>VLOOKUP(E857,SHIPMODE,2,FALSE)</f>
        <v>2</v>
      </c>
      <c r="G857" t="s">
        <v>3573</v>
      </c>
      <c r="H857" t="s">
        <v>1223</v>
      </c>
      <c r="I857" t="s">
        <v>9</v>
      </c>
      <c r="J857">
        <f>VLOOKUP(I857,segmentID,2,FALSE)</f>
        <v>1</v>
      </c>
      <c r="K857" t="s">
        <v>3255</v>
      </c>
      <c r="L857">
        <f>VLOOKUP(K857,country2,2,FALSE)</f>
        <v>1</v>
      </c>
      <c r="M857" t="s">
        <v>138</v>
      </c>
      <c r="N857">
        <f>VLOOKUP(Orders!M857,city2,2,FALSE)</f>
        <v>21</v>
      </c>
      <c r="O857" t="s">
        <v>139</v>
      </c>
      <c r="P857">
        <f>VLOOKUP(O857,state2,2,FALSE)</f>
        <v>16</v>
      </c>
      <c r="Q857">
        <v>10035</v>
      </c>
      <c r="R857" t="s">
        <v>79</v>
      </c>
      <c r="S857">
        <f>VLOOKUP(R857,region2,2,FALSE)</f>
        <v>4</v>
      </c>
      <c r="T857" t="s">
        <v>4771</v>
      </c>
      <c r="U857" t="s">
        <v>22</v>
      </c>
      <c r="V857">
        <f>VLOOKUP(U857,category2,2,FALSE)</f>
        <v>2</v>
      </c>
      <c r="W857" t="s">
        <v>45</v>
      </c>
      <c r="X857">
        <f>VLOOKUP(W857,subcat2,3,FALSE)</f>
        <v>11</v>
      </c>
      <c r="Y857" t="s">
        <v>2960</v>
      </c>
      <c r="Z857">
        <v>39.96</v>
      </c>
      <c r="AA857">
        <v>2</v>
      </c>
      <c r="AB857">
        <v>0</v>
      </c>
      <c r="AC857" s="4">
        <v>18.781199999999998</v>
      </c>
    </row>
    <row r="858" spans="1:29" x14ac:dyDescent="0.25">
      <c r="A858" s="2">
        <v>857</v>
      </c>
      <c r="B858" t="s">
        <v>6013</v>
      </c>
      <c r="C858" s="3">
        <v>41854</v>
      </c>
      <c r="D858" s="3">
        <v>41859</v>
      </c>
      <c r="E858" t="s">
        <v>25</v>
      </c>
      <c r="F858">
        <f>VLOOKUP(E858,SHIPMODE,2,FALSE)</f>
        <v>2</v>
      </c>
      <c r="G858" t="s">
        <v>3573</v>
      </c>
      <c r="H858" t="s">
        <v>1223</v>
      </c>
      <c r="I858" t="s">
        <v>9</v>
      </c>
      <c r="J858">
        <f>VLOOKUP(I858,segmentID,2,FALSE)</f>
        <v>1</v>
      </c>
      <c r="K858" t="s">
        <v>3255</v>
      </c>
      <c r="L858">
        <f>VLOOKUP(K858,country2,2,FALSE)</f>
        <v>1</v>
      </c>
      <c r="M858" t="s">
        <v>138</v>
      </c>
      <c r="N858">
        <f>VLOOKUP(Orders!M858,city2,2,FALSE)</f>
        <v>21</v>
      </c>
      <c r="O858" t="s">
        <v>139</v>
      </c>
      <c r="P858">
        <f>VLOOKUP(O858,state2,2,FALSE)</f>
        <v>16</v>
      </c>
      <c r="Q858">
        <v>10035</v>
      </c>
      <c r="R858" t="s">
        <v>79</v>
      </c>
      <c r="S858">
        <f>VLOOKUP(R858,region2,2,FALSE)</f>
        <v>4</v>
      </c>
      <c r="T858" t="s">
        <v>4772</v>
      </c>
      <c r="U858" t="s">
        <v>22</v>
      </c>
      <c r="V858">
        <f>VLOOKUP(U858,category2,2,FALSE)</f>
        <v>2</v>
      </c>
      <c r="W858" t="s">
        <v>3233</v>
      </c>
      <c r="X858">
        <f>VLOOKUP(W858,subcat2,3,FALSE)</f>
        <v>15</v>
      </c>
      <c r="Y858" t="s">
        <v>286</v>
      </c>
      <c r="Z858">
        <v>102.30000000000001</v>
      </c>
      <c r="AA858">
        <v>10</v>
      </c>
      <c r="AB858">
        <v>0</v>
      </c>
      <c r="AC858" s="4">
        <v>26.598000000000006</v>
      </c>
    </row>
    <row r="859" spans="1:29" x14ac:dyDescent="0.25">
      <c r="A859" s="2">
        <v>858</v>
      </c>
      <c r="B859" t="s">
        <v>6013</v>
      </c>
      <c r="C859" s="3">
        <v>41854</v>
      </c>
      <c r="D859" s="3">
        <v>41859</v>
      </c>
      <c r="E859" t="s">
        <v>25</v>
      </c>
      <c r="F859">
        <f>VLOOKUP(E859,SHIPMODE,2,FALSE)</f>
        <v>2</v>
      </c>
      <c r="G859" t="s">
        <v>3573</v>
      </c>
      <c r="H859" t="s">
        <v>1223</v>
      </c>
      <c r="I859" t="s">
        <v>9</v>
      </c>
      <c r="J859">
        <f>VLOOKUP(I859,segmentID,2,FALSE)</f>
        <v>1</v>
      </c>
      <c r="K859" t="s">
        <v>3255</v>
      </c>
      <c r="L859">
        <f>VLOOKUP(K859,country2,2,FALSE)</f>
        <v>1</v>
      </c>
      <c r="M859" t="s">
        <v>138</v>
      </c>
      <c r="N859">
        <f>VLOOKUP(Orders!M859,city2,2,FALSE)</f>
        <v>21</v>
      </c>
      <c r="O859" t="s">
        <v>139</v>
      </c>
      <c r="P859">
        <f>VLOOKUP(O859,state2,2,FALSE)</f>
        <v>16</v>
      </c>
      <c r="Q859">
        <v>10035</v>
      </c>
      <c r="R859" t="s">
        <v>79</v>
      </c>
      <c r="S859">
        <f>VLOOKUP(R859,region2,2,FALSE)</f>
        <v>4</v>
      </c>
      <c r="T859" t="s">
        <v>4773</v>
      </c>
      <c r="U859" t="s">
        <v>22</v>
      </c>
      <c r="V859">
        <f>VLOOKUP(U859,category2,2,FALSE)</f>
        <v>2</v>
      </c>
      <c r="W859" t="s">
        <v>3227</v>
      </c>
      <c r="X859">
        <f>VLOOKUP(W859,subcat2,3,FALSE)</f>
        <v>5</v>
      </c>
      <c r="Y859" t="s">
        <v>5922</v>
      </c>
      <c r="Z859">
        <v>21.36</v>
      </c>
      <c r="AA859">
        <v>2</v>
      </c>
      <c r="AB859">
        <v>0</v>
      </c>
      <c r="AC859" s="4">
        <v>5.7672000000000008</v>
      </c>
    </row>
    <row r="860" spans="1:29" x14ac:dyDescent="0.25">
      <c r="A860" s="2">
        <v>859</v>
      </c>
      <c r="B860" t="s">
        <v>9365</v>
      </c>
      <c r="C860" s="3">
        <v>42835</v>
      </c>
      <c r="D860" s="3">
        <v>42840</v>
      </c>
      <c r="E860" t="s">
        <v>25</v>
      </c>
      <c r="F860">
        <f>VLOOKUP(E860,SHIPMODE,2,FALSE)</f>
        <v>2</v>
      </c>
      <c r="G860" t="s">
        <v>3574</v>
      </c>
      <c r="H860" t="s">
        <v>1227</v>
      </c>
      <c r="I860" t="s">
        <v>52</v>
      </c>
      <c r="J860">
        <f>VLOOKUP(I860,segmentID,2,FALSE)</f>
        <v>3</v>
      </c>
      <c r="K860" t="s">
        <v>3255</v>
      </c>
      <c r="L860">
        <f>VLOOKUP(K860,country2,2,FALSE)</f>
        <v>1</v>
      </c>
      <c r="M860" t="s">
        <v>1228</v>
      </c>
      <c r="N860">
        <f>VLOOKUP(Orders!M860,city2,2,FALSE)</f>
        <v>164</v>
      </c>
      <c r="O860" t="s">
        <v>389</v>
      </c>
      <c r="P860">
        <f>VLOOKUP(O860,state2,2,FALSE)</f>
        <v>31</v>
      </c>
      <c r="Q860">
        <v>8901</v>
      </c>
      <c r="R860" t="s">
        <v>79</v>
      </c>
      <c r="S860">
        <f>VLOOKUP(R860,region2,2,FALSE)</f>
        <v>4</v>
      </c>
      <c r="T860" t="s">
        <v>4337</v>
      </c>
      <c r="U860" t="s">
        <v>22</v>
      </c>
      <c r="V860">
        <f>VLOOKUP(U860,category2,2,FALSE)</f>
        <v>2</v>
      </c>
      <c r="W860" t="s">
        <v>45</v>
      </c>
      <c r="X860">
        <f>VLOOKUP(W860,subcat2,3,FALSE)</f>
        <v>11</v>
      </c>
      <c r="Y860" t="s">
        <v>1959</v>
      </c>
      <c r="Z860">
        <v>7.61</v>
      </c>
      <c r="AA860">
        <v>1</v>
      </c>
      <c r="AB860">
        <v>0</v>
      </c>
      <c r="AC860" s="4">
        <v>3.5766999999999998</v>
      </c>
    </row>
    <row r="861" spans="1:29" x14ac:dyDescent="0.25">
      <c r="A861" s="2">
        <v>860</v>
      </c>
      <c r="B861" t="s">
        <v>9365</v>
      </c>
      <c r="C861" s="3">
        <v>42835</v>
      </c>
      <c r="D861" s="3">
        <v>42840</v>
      </c>
      <c r="E861" t="s">
        <v>25</v>
      </c>
      <c r="F861">
        <f>VLOOKUP(E861,SHIPMODE,2,FALSE)</f>
        <v>2</v>
      </c>
      <c r="G861" t="s">
        <v>3574</v>
      </c>
      <c r="H861" t="s">
        <v>1227</v>
      </c>
      <c r="I861" t="s">
        <v>52</v>
      </c>
      <c r="J861">
        <f>VLOOKUP(I861,segmentID,2,FALSE)</f>
        <v>3</v>
      </c>
      <c r="K861" t="s">
        <v>3255</v>
      </c>
      <c r="L861">
        <f>VLOOKUP(K861,country2,2,FALSE)</f>
        <v>1</v>
      </c>
      <c r="M861" t="s">
        <v>1228</v>
      </c>
      <c r="N861">
        <f>VLOOKUP(Orders!M861,city2,2,FALSE)</f>
        <v>164</v>
      </c>
      <c r="O861" t="s">
        <v>389</v>
      </c>
      <c r="P861">
        <f>VLOOKUP(O861,state2,2,FALSE)</f>
        <v>31</v>
      </c>
      <c r="Q861">
        <v>8901</v>
      </c>
      <c r="R861" t="s">
        <v>79</v>
      </c>
      <c r="S861">
        <f>VLOOKUP(R861,region2,2,FALSE)</f>
        <v>4</v>
      </c>
      <c r="T861" t="s">
        <v>4400</v>
      </c>
      <c r="U861" t="s">
        <v>22</v>
      </c>
      <c r="V861">
        <f>VLOOKUP(U861,category2,2,FALSE)</f>
        <v>2</v>
      </c>
      <c r="W861" t="s">
        <v>3234</v>
      </c>
      <c r="X861">
        <f>VLOOKUP(W861,subcat2,3,FALSE)</f>
        <v>14</v>
      </c>
      <c r="Y861" t="s">
        <v>721</v>
      </c>
      <c r="Z861">
        <v>7.16</v>
      </c>
      <c r="AA861">
        <v>2</v>
      </c>
      <c r="AB861">
        <v>0</v>
      </c>
      <c r="AC861" s="4">
        <v>3.58</v>
      </c>
    </row>
    <row r="862" spans="1:29" x14ac:dyDescent="0.25">
      <c r="A862" s="2">
        <v>861</v>
      </c>
      <c r="B862" t="s">
        <v>6014</v>
      </c>
      <c r="C862" s="3">
        <v>41799</v>
      </c>
      <c r="D862" s="3">
        <v>41806</v>
      </c>
      <c r="E862" t="s">
        <v>25</v>
      </c>
      <c r="F862">
        <f>VLOOKUP(E862,SHIPMODE,2,FALSE)</f>
        <v>2</v>
      </c>
      <c r="G862" t="s">
        <v>3575</v>
      </c>
      <c r="H862" t="s">
        <v>1229</v>
      </c>
      <c r="I862" t="s">
        <v>9</v>
      </c>
      <c r="J862">
        <f>VLOOKUP(I862,segmentID,2,FALSE)</f>
        <v>1</v>
      </c>
      <c r="K862" t="s">
        <v>3255</v>
      </c>
      <c r="L862">
        <f>VLOOKUP(K862,country2,2,FALSE)</f>
        <v>1</v>
      </c>
      <c r="M862" t="s">
        <v>67</v>
      </c>
      <c r="N862">
        <f>VLOOKUP(Orders!M862,city2,2,FALSE)</f>
        <v>9</v>
      </c>
      <c r="O862" t="s">
        <v>20</v>
      </c>
      <c r="P862">
        <f>VLOOKUP(O862,state2,2,FALSE)</f>
        <v>2</v>
      </c>
      <c r="Q862">
        <v>94122</v>
      </c>
      <c r="R862" t="s">
        <v>21</v>
      </c>
      <c r="S862">
        <f>VLOOKUP(R862,region2,2,FALSE)</f>
        <v>2</v>
      </c>
      <c r="T862" t="s">
        <v>4432</v>
      </c>
      <c r="U862" t="s">
        <v>22</v>
      </c>
      <c r="V862">
        <f>VLOOKUP(U862,category2,2,FALSE)</f>
        <v>2</v>
      </c>
      <c r="W862" t="s">
        <v>3233</v>
      </c>
      <c r="X862">
        <f>VLOOKUP(W862,subcat2,3,FALSE)</f>
        <v>15</v>
      </c>
      <c r="Y862" t="s">
        <v>5923</v>
      </c>
      <c r="Z862">
        <v>7.36</v>
      </c>
      <c r="AA862">
        <v>2</v>
      </c>
      <c r="AB862">
        <v>0</v>
      </c>
      <c r="AC862" s="4">
        <v>0.14719999999999978</v>
      </c>
    </row>
    <row r="863" spans="1:29" x14ac:dyDescent="0.25">
      <c r="A863" s="2">
        <v>862</v>
      </c>
      <c r="B863" t="s">
        <v>6014</v>
      </c>
      <c r="C863" s="3">
        <v>41799</v>
      </c>
      <c r="D863" s="3">
        <v>41806</v>
      </c>
      <c r="E863" t="s">
        <v>25</v>
      </c>
      <c r="F863">
        <f>VLOOKUP(E863,SHIPMODE,2,FALSE)</f>
        <v>2</v>
      </c>
      <c r="G863" t="s">
        <v>3575</v>
      </c>
      <c r="H863" t="s">
        <v>1229</v>
      </c>
      <c r="I863" t="s">
        <v>9</v>
      </c>
      <c r="J863">
        <f>VLOOKUP(I863,segmentID,2,FALSE)</f>
        <v>1</v>
      </c>
      <c r="K863" t="s">
        <v>3255</v>
      </c>
      <c r="L863">
        <f>VLOOKUP(K863,country2,2,FALSE)</f>
        <v>1</v>
      </c>
      <c r="M863" t="s">
        <v>67</v>
      </c>
      <c r="N863">
        <f>VLOOKUP(Orders!M863,city2,2,FALSE)</f>
        <v>9</v>
      </c>
      <c r="O863" t="s">
        <v>20</v>
      </c>
      <c r="P863">
        <f>VLOOKUP(O863,state2,2,FALSE)</f>
        <v>2</v>
      </c>
      <c r="Q863">
        <v>94122</v>
      </c>
      <c r="R863" t="s">
        <v>21</v>
      </c>
      <c r="S863">
        <f>VLOOKUP(R863,region2,2,FALSE)</f>
        <v>2</v>
      </c>
      <c r="T863" t="s">
        <v>4774</v>
      </c>
      <c r="U863" t="s">
        <v>22</v>
      </c>
      <c r="V863">
        <f>VLOOKUP(U863,category2,2,FALSE)</f>
        <v>2</v>
      </c>
      <c r="W863" t="s">
        <v>3229</v>
      </c>
      <c r="X863">
        <f>VLOOKUP(W863,subcat2,3,FALSE)</f>
        <v>7</v>
      </c>
      <c r="Y863" t="s">
        <v>1650</v>
      </c>
      <c r="Z863">
        <v>23.1</v>
      </c>
      <c r="AA863">
        <v>2</v>
      </c>
      <c r="AB863">
        <v>0</v>
      </c>
      <c r="AC863" s="4">
        <v>10.625999999999999</v>
      </c>
    </row>
    <row r="864" spans="1:29" x14ac:dyDescent="0.25">
      <c r="A864" s="2">
        <v>863</v>
      </c>
      <c r="B864" t="s">
        <v>8050</v>
      </c>
      <c r="C864" s="3">
        <v>42374</v>
      </c>
      <c r="D864" s="3">
        <v>42376</v>
      </c>
      <c r="E864" t="s">
        <v>7</v>
      </c>
      <c r="F864">
        <f>VLOOKUP(E864,SHIPMODE,2,FALSE)</f>
        <v>1</v>
      </c>
      <c r="G864" t="s">
        <v>3550</v>
      </c>
      <c r="H864" t="s">
        <v>1136</v>
      </c>
      <c r="I864" t="s">
        <v>18</v>
      </c>
      <c r="J864">
        <f>VLOOKUP(I864,segmentID,2,FALSE)</f>
        <v>2</v>
      </c>
      <c r="K864" t="s">
        <v>3255</v>
      </c>
      <c r="L864">
        <f>VLOOKUP(K864,country2,2,FALSE)</f>
        <v>1</v>
      </c>
      <c r="M864" t="s">
        <v>729</v>
      </c>
      <c r="N864">
        <f>VLOOKUP(Orders!M864,city2,2,FALSE)</f>
        <v>109</v>
      </c>
      <c r="O864" t="s">
        <v>28</v>
      </c>
      <c r="P864">
        <f>VLOOKUP(O864,state2,2,FALSE)</f>
        <v>3</v>
      </c>
      <c r="Q864">
        <v>32216</v>
      </c>
      <c r="R864" t="s">
        <v>12</v>
      </c>
      <c r="S864">
        <f>VLOOKUP(R864,region2,2,FALSE)</f>
        <v>1</v>
      </c>
      <c r="T864" t="s">
        <v>4775</v>
      </c>
      <c r="U864" t="s">
        <v>35</v>
      </c>
      <c r="V864">
        <f>VLOOKUP(U864,category2,2,FALSE)</f>
        <v>3</v>
      </c>
      <c r="W864" t="s">
        <v>3232</v>
      </c>
      <c r="X864">
        <f>VLOOKUP(W864,subcat2,3,FALSE)</f>
        <v>12</v>
      </c>
      <c r="Y864" t="s">
        <v>725</v>
      </c>
      <c r="Z864">
        <v>191.47200000000001</v>
      </c>
      <c r="AA864">
        <v>6</v>
      </c>
      <c r="AB864">
        <v>0.2</v>
      </c>
      <c r="AC864" s="4">
        <v>40.687800000000003</v>
      </c>
    </row>
    <row r="865" spans="1:29" x14ac:dyDescent="0.25">
      <c r="A865" s="2">
        <v>864</v>
      </c>
      <c r="B865" t="s">
        <v>8050</v>
      </c>
      <c r="C865" s="3">
        <v>42374</v>
      </c>
      <c r="D865" s="3">
        <v>42376</v>
      </c>
      <c r="E865" t="s">
        <v>7</v>
      </c>
      <c r="F865">
        <f>VLOOKUP(E865,SHIPMODE,2,FALSE)</f>
        <v>1</v>
      </c>
      <c r="G865" t="s">
        <v>3550</v>
      </c>
      <c r="H865" t="s">
        <v>1136</v>
      </c>
      <c r="I865" t="s">
        <v>18</v>
      </c>
      <c r="J865">
        <f>VLOOKUP(I865,segmentID,2,FALSE)</f>
        <v>2</v>
      </c>
      <c r="K865" t="s">
        <v>3255</v>
      </c>
      <c r="L865">
        <f>VLOOKUP(K865,country2,2,FALSE)</f>
        <v>1</v>
      </c>
      <c r="M865" t="s">
        <v>729</v>
      </c>
      <c r="N865">
        <f>VLOOKUP(Orders!M865,city2,2,FALSE)</f>
        <v>109</v>
      </c>
      <c r="O865" t="s">
        <v>28</v>
      </c>
      <c r="P865">
        <f>VLOOKUP(O865,state2,2,FALSE)</f>
        <v>3</v>
      </c>
      <c r="Q865">
        <v>32216</v>
      </c>
      <c r="R865" t="s">
        <v>12</v>
      </c>
      <c r="S865">
        <f>VLOOKUP(R865,region2,2,FALSE)</f>
        <v>1</v>
      </c>
      <c r="T865" t="s">
        <v>4776</v>
      </c>
      <c r="U865" t="s">
        <v>22</v>
      </c>
      <c r="V865">
        <f>VLOOKUP(U865,category2,2,FALSE)</f>
        <v>2</v>
      </c>
      <c r="W865" t="s">
        <v>3229</v>
      </c>
      <c r="X865">
        <f>VLOOKUP(W865,subcat2,3,FALSE)</f>
        <v>7</v>
      </c>
      <c r="Y865" t="s">
        <v>2117</v>
      </c>
      <c r="Z865">
        <v>5.2480000000000002</v>
      </c>
      <c r="AA865">
        <v>2</v>
      </c>
      <c r="AB865">
        <v>0.2</v>
      </c>
      <c r="AC865" s="4">
        <v>0.59039999999999915</v>
      </c>
    </row>
    <row r="866" spans="1:29" x14ac:dyDescent="0.25">
      <c r="A866" s="2">
        <v>865</v>
      </c>
      <c r="B866" t="s">
        <v>8050</v>
      </c>
      <c r="C866" s="3">
        <v>42374</v>
      </c>
      <c r="D866" s="3">
        <v>42376</v>
      </c>
      <c r="E866" t="s">
        <v>7</v>
      </c>
      <c r="F866">
        <f>VLOOKUP(E866,SHIPMODE,2,FALSE)</f>
        <v>1</v>
      </c>
      <c r="G866" t="s">
        <v>3550</v>
      </c>
      <c r="H866" t="s">
        <v>1136</v>
      </c>
      <c r="I866" t="s">
        <v>18</v>
      </c>
      <c r="J866">
        <f>VLOOKUP(I866,segmentID,2,FALSE)</f>
        <v>2</v>
      </c>
      <c r="K866" t="s">
        <v>3255</v>
      </c>
      <c r="L866">
        <f>VLOOKUP(K866,country2,2,FALSE)</f>
        <v>1</v>
      </c>
      <c r="M866" t="s">
        <v>729</v>
      </c>
      <c r="N866">
        <f>VLOOKUP(Orders!M866,city2,2,FALSE)</f>
        <v>109</v>
      </c>
      <c r="O866" t="s">
        <v>28</v>
      </c>
      <c r="P866">
        <f>VLOOKUP(O866,state2,2,FALSE)</f>
        <v>3</v>
      </c>
      <c r="Q866">
        <v>32216</v>
      </c>
      <c r="R866" t="s">
        <v>12</v>
      </c>
      <c r="S866">
        <f>VLOOKUP(R866,region2,2,FALSE)</f>
        <v>1</v>
      </c>
      <c r="T866" t="s">
        <v>4777</v>
      </c>
      <c r="U866" t="s">
        <v>35</v>
      </c>
      <c r="V866">
        <f>VLOOKUP(U866,category2,2,FALSE)</f>
        <v>3</v>
      </c>
      <c r="W866" t="s">
        <v>3230</v>
      </c>
      <c r="X866">
        <f>VLOOKUP(W866,subcat2,3,FALSE)</f>
        <v>8</v>
      </c>
      <c r="Y866" t="s">
        <v>363</v>
      </c>
      <c r="Z866">
        <v>59.184000000000005</v>
      </c>
      <c r="AA866">
        <v>2</v>
      </c>
      <c r="AB866">
        <v>0.2</v>
      </c>
      <c r="AC866" s="4">
        <v>5.1786000000000012</v>
      </c>
    </row>
    <row r="867" spans="1:29" x14ac:dyDescent="0.25">
      <c r="A867" s="2">
        <v>866</v>
      </c>
      <c r="B867" t="s">
        <v>6015</v>
      </c>
      <c r="C867" s="3">
        <v>41649</v>
      </c>
      <c r="D867" s="3">
        <v>41654</v>
      </c>
      <c r="E867" t="s">
        <v>25</v>
      </c>
      <c r="F867">
        <f>VLOOKUP(E867,SHIPMODE,2,FALSE)</f>
        <v>2</v>
      </c>
      <c r="G867" t="s">
        <v>3576</v>
      </c>
      <c r="H867" t="s">
        <v>1233</v>
      </c>
      <c r="I867" t="s">
        <v>18</v>
      </c>
      <c r="J867">
        <f>VLOOKUP(I867,segmentID,2,FALSE)</f>
        <v>2</v>
      </c>
      <c r="K867" t="s">
        <v>3255</v>
      </c>
      <c r="L867">
        <f>VLOOKUP(K867,country2,2,FALSE)</f>
        <v>1</v>
      </c>
      <c r="M867" t="s">
        <v>164</v>
      </c>
      <c r="N867">
        <f>VLOOKUP(Orders!M867,city2,2,FALSE)</f>
        <v>25</v>
      </c>
      <c r="O867" t="s">
        <v>165</v>
      </c>
      <c r="P867">
        <f>VLOOKUP(O867,state2,2,FALSE)</f>
        <v>18</v>
      </c>
      <c r="Q867">
        <v>22153</v>
      </c>
      <c r="R867" t="s">
        <v>12</v>
      </c>
      <c r="S867">
        <f>VLOOKUP(R867,region2,2,FALSE)</f>
        <v>1</v>
      </c>
      <c r="T867" t="s">
        <v>4778</v>
      </c>
      <c r="U867" t="s">
        <v>22</v>
      </c>
      <c r="V867">
        <f>VLOOKUP(U867,category2,2,FALSE)</f>
        <v>2</v>
      </c>
      <c r="W867" t="s">
        <v>23</v>
      </c>
      <c r="X867">
        <f>VLOOKUP(W867,subcat2,3,FALSE)</f>
        <v>3</v>
      </c>
      <c r="Y867" t="s">
        <v>1907</v>
      </c>
      <c r="Z867">
        <v>2.89</v>
      </c>
      <c r="AA867">
        <v>1</v>
      </c>
      <c r="AB867">
        <v>0</v>
      </c>
      <c r="AC867" s="4">
        <v>1.3583000000000001</v>
      </c>
    </row>
    <row r="868" spans="1:29" x14ac:dyDescent="0.25">
      <c r="A868" s="2">
        <v>867</v>
      </c>
      <c r="B868" t="s">
        <v>6015</v>
      </c>
      <c r="C868" s="3">
        <v>41649</v>
      </c>
      <c r="D868" s="3">
        <v>41654</v>
      </c>
      <c r="E868" t="s">
        <v>25</v>
      </c>
      <c r="F868">
        <f>VLOOKUP(E868,SHIPMODE,2,FALSE)</f>
        <v>2</v>
      </c>
      <c r="G868" t="s">
        <v>3576</v>
      </c>
      <c r="H868" t="s">
        <v>1233</v>
      </c>
      <c r="I868" t="s">
        <v>18</v>
      </c>
      <c r="J868">
        <f>VLOOKUP(I868,segmentID,2,FALSE)</f>
        <v>2</v>
      </c>
      <c r="K868" t="s">
        <v>3255</v>
      </c>
      <c r="L868">
        <f>VLOOKUP(K868,country2,2,FALSE)</f>
        <v>1</v>
      </c>
      <c r="M868" t="s">
        <v>164</v>
      </c>
      <c r="N868">
        <f>VLOOKUP(Orders!M868,city2,2,FALSE)</f>
        <v>25</v>
      </c>
      <c r="O868" t="s">
        <v>165</v>
      </c>
      <c r="P868">
        <f>VLOOKUP(O868,state2,2,FALSE)</f>
        <v>18</v>
      </c>
      <c r="Q868">
        <v>22153</v>
      </c>
      <c r="R868" t="s">
        <v>12</v>
      </c>
      <c r="S868">
        <f>VLOOKUP(R868,region2,2,FALSE)</f>
        <v>1</v>
      </c>
      <c r="T868" t="s">
        <v>4779</v>
      </c>
      <c r="U868" t="s">
        <v>13</v>
      </c>
      <c r="V868">
        <f>VLOOKUP(U868,category2,2,FALSE)</f>
        <v>1</v>
      </c>
      <c r="W868" t="s">
        <v>3228</v>
      </c>
      <c r="X868">
        <f>VLOOKUP(W868,subcat2,3,FALSE)</f>
        <v>6</v>
      </c>
      <c r="Y868" t="s">
        <v>1398</v>
      </c>
      <c r="Z868">
        <v>51.94</v>
      </c>
      <c r="AA868">
        <v>1</v>
      </c>
      <c r="AB868">
        <v>0</v>
      </c>
      <c r="AC868" s="4">
        <v>21.295400000000001</v>
      </c>
    </row>
    <row r="869" spans="1:29" x14ac:dyDescent="0.25">
      <c r="A869" s="2">
        <v>868</v>
      </c>
      <c r="B869" t="s">
        <v>8051</v>
      </c>
      <c r="C869" s="3">
        <v>42642</v>
      </c>
      <c r="D869" s="3">
        <v>42645</v>
      </c>
      <c r="E869" t="s">
        <v>97</v>
      </c>
      <c r="F869">
        <f>VLOOKUP(E869,SHIPMODE,2,FALSE)</f>
        <v>3</v>
      </c>
      <c r="G869" t="s">
        <v>3577</v>
      </c>
      <c r="H869" t="s">
        <v>1236</v>
      </c>
      <c r="I869" t="s">
        <v>18</v>
      </c>
      <c r="J869">
        <f>VLOOKUP(I869,segmentID,2,FALSE)</f>
        <v>2</v>
      </c>
      <c r="K869" t="s">
        <v>3255</v>
      </c>
      <c r="L869">
        <f>VLOOKUP(K869,country2,2,FALSE)</f>
        <v>1</v>
      </c>
      <c r="M869" t="s">
        <v>77</v>
      </c>
      <c r="N869">
        <f>VLOOKUP(Orders!M869,city2,2,FALSE)</f>
        <v>11</v>
      </c>
      <c r="O869" t="s">
        <v>78</v>
      </c>
      <c r="P869">
        <f>VLOOKUP(O869,state2,2,FALSE)</f>
        <v>10</v>
      </c>
      <c r="Q869">
        <v>19140</v>
      </c>
      <c r="R869" t="s">
        <v>79</v>
      </c>
      <c r="S869">
        <f>VLOOKUP(R869,region2,2,FALSE)</f>
        <v>4</v>
      </c>
      <c r="T869" t="s">
        <v>4780</v>
      </c>
      <c r="U869" t="s">
        <v>22</v>
      </c>
      <c r="V869">
        <f>VLOOKUP(U869,category2,2,FALSE)</f>
        <v>2</v>
      </c>
      <c r="W869" t="s">
        <v>23</v>
      </c>
      <c r="X869">
        <f>VLOOKUP(W869,subcat2,3,FALSE)</f>
        <v>3</v>
      </c>
      <c r="Y869" t="s">
        <v>1965</v>
      </c>
      <c r="Z869">
        <v>15.936000000000002</v>
      </c>
      <c r="AA869">
        <v>4</v>
      </c>
      <c r="AB869">
        <v>0.2</v>
      </c>
      <c r="AC869" s="4">
        <v>5.1791999999999998</v>
      </c>
    </row>
    <row r="870" spans="1:29" x14ac:dyDescent="0.25">
      <c r="A870" s="2">
        <v>869</v>
      </c>
      <c r="B870" t="s">
        <v>6016</v>
      </c>
      <c r="C870" s="3">
        <v>41735</v>
      </c>
      <c r="D870" s="3">
        <v>41739</v>
      </c>
      <c r="E870" t="s">
        <v>25</v>
      </c>
      <c r="F870">
        <f>VLOOKUP(E870,SHIPMODE,2,FALSE)</f>
        <v>2</v>
      </c>
      <c r="G870" t="s">
        <v>3578</v>
      </c>
      <c r="H870" t="s">
        <v>1238</v>
      </c>
      <c r="I870" t="s">
        <v>18</v>
      </c>
      <c r="J870">
        <f>VLOOKUP(I870,segmentID,2,FALSE)</f>
        <v>2</v>
      </c>
      <c r="K870" t="s">
        <v>3255</v>
      </c>
      <c r="L870">
        <f>VLOOKUP(K870,country2,2,FALSE)</f>
        <v>1</v>
      </c>
      <c r="M870" t="s">
        <v>1152</v>
      </c>
      <c r="N870">
        <f>VLOOKUP(Orders!M870,city2,2,FALSE)</f>
        <v>153</v>
      </c>
      <c r="O870" t="s">
        <v>78</v>
      </c>
      <c r="P870">
        <f>VLOOKUP(O870,state2,2,FALSE)</f>
        <v>10</v>
      </c>
      <c r="Q870">
        <v>17602</v>
      </c>
      <c r="R870" t="s">
        <v>79</v>
      </c>
      <c r="S870">
        <f>VLOOKUP(R870,region2,2,FALSE)</f>
        <v>4</v>
      </c>
      <c r="T870" t="s">
        <v>4781</v>
      </c>
      <c r="U870" t="s">
        <v>22</v>
      </c>
      <c r="V870">
        <f>VLOOKUP(U870,category2,2,FALSE)</f>
        <v>2</v>
      </c>
      <c r="W870" t="s">
        <v>3231</v>
      </c>
      <c r="X870">
        <f>VLOOKUP(W870,subcat2,3,FALSE)</f>
        <v>9</v>
      </c>
      <c r="Y870" t="s">
        <v>925</v>
      </c>
      <c r="Z870">
        <v>44.910000000000011</v>
      </c>
      <c r="AA870">
        <v>6</v>
      </c>
      <c r="AB870">
        <v>0.7</v>
      </c>
      <c r="AC870" s="4">
        <v>-35.927999999999997</v>
      </c>
    </row>
    <row r="871" spans="1:29" x14ac:dyDescent="0.25">
      <c r="A871" s="2">
        <v>870</v>
      </c>
      <c r="B871" t="s">
        <v>8052</v>
      </c>
      <c r="C871" s="3">
        <v>42616</v>
      </c>
      <c r="D871" s="3">
        <v>42618</v>
      </c>
      <c r="E871" t="s">
        <v>97</v>
      </c>
      <c r="F871">
        <f>VLOOKUP(E871,SHIPMODE,2,FALSE)</f>
        <v>3</v>
      </c>
      <c r="G871" t="s">
        <v>3579</v>
      </c>
      <c r="H871" t="s">
        <v>1240</v>
      </c>
      <c r="I871" t="s">
        <v>52</v>
      </c>
      <c r="J871">
        <f>VLOOKUP(I871,segmentID,2,FALSE)</f>
        <v>3</v>
      </c>
      <c r="K871" t="s">
        <v>3255</v>
      </c>
      <c r="L871">
        <f>VLOOKUP(K871,country2,2,FALSE)</f>
        <v>1</v>
      </c>
      <c r="M871" t="s">
        <v>77</v>
      </c>
      <c r="N871">
        <f>VLOOKUP(Orders!M871,city2,2,FALSE)</f>
        <v>11</v>
      </c>
      <c r="O871" t="s">
        <v>78</v>
      </c>
      <c r="P871">
        <f>VLOOKUP(O871,state2,2,FALSE)</f>
        <v>10</v>
      </c>
      <c r="Q871">
        <v>19143</v>
      </c>
      <c r="R871" t="s">
        <v>79</v>
      </c>
      <c r="S871">
        <f>VLOOKUP(R871,region2,2,FALSE)</f>
        <v>4</v>
      </c>
      <c r="T871" t="s">
        <v>4782</v>
      </c>
      <c r="U871" t="s">
        <v>22</v>
      </c>
      <c r="V871">
        <f>VLOOKUP(U871,category2,2,FALSE)</f>
        <v>2</v>
      </c>
      <c r="W871" t="s">
        <v>3231</v>
      </c>
      <c r="X871">
        <f>VLOOKUP(W871,subcat2,3,FALSE)</f>
        <v>9</v>
      </c>
      <c r="Y871" t="s">
        <v>1700</v>
      </c>
      <c r="Z871">
        <v>1141.4700000000003</v>
      </c>
      <c r="AA871">
        <v>5</v>
      </c>
      <c r="AB871">
        <v>0.7</v>
      </c>
      <c r="AC871" s="4">
        <v>-760.98000000000025</v>
      </c>
    </row>
    <row r="872" spans="1:29" x14ac:dyDescent="0.25">
      <c r="A872" s="2">
        <v>871</v>
      </c>
      <c r="B872" t="s">
        <v>8052</v>
      </c>
      <c r="C872" s="3">
        <v>42616</v>
      </c>
      <c r="D872" s="3">
        <v>42618</v>
      </c>
      <c r="E872" t="s">
        <v>97</v>
      </c>
      <c r="F872">
        <f>VLOOKUP(E872,SHIPMODE,2,FALSE)</f>
        <v>3</v>
      </c>
      <c r="G872" t="s">
        <v>3579</v>
      </c>
      <c r="H872" t="s">
        <v>1240</v>
      </c>
      <c r="I872" t="s">
        <v>52</v>
      </c>
      <c r="J872">
        <f>VLOOKUP(I872,segmentID,2,FALSE)</f>
        <v>3</v>
      </c>
      <c r="K872" t="s">
        <v>3255</v>
      </c>
      <c r="L872">
        <f>VLOOKUP(K872,country2,2,FALSE)</f>
        <v>1</v>
      </c>
      <c r="M872" t="s">
        <v>77</v>
      </c>
      <c r="N872">
        <f>VLOOKUP(Orders!M872,city2,2,FALSE)</f>
        <v>11</v>
      </c>
      <c r="O872" t="s">
        <v>78</v>
      </c>
      <c r="P872">
        <f>VLOOKUP(O872,state2,2,FALSE)</f>
        <v>10</v>
      </c>
      <c r="Q872">
        <v>19143</v>
      </c>
      <c r="R872" t="s">
        <v>79</v>
      </c>
      <c r="S872">
        <f>VLOOKUP(R872,region2,2,FALSE)</f>
        <v>4</v>
      </c>
      <c r="T872" t="s">
        <v>4594</v>
      </c>
      <c r="U872" t="s">
        <v>35</v>
      </c>
      <c r="V872">
        <f>VLOOKUP(U872,category2,2,FALSE)</f>
        <v>3</v>
      </c>
      <c r="W872" t="s">
        <v>3230</v>
      </c>
      <c r="X872">
        <f>VLOOKUP(W872,subcat2,3,FALSE)</f>
        <v>8</v>
      </c>
      <c r="Y872" t="s">
        <v>1345</v>
      </c>
      <c r="Z872">
        <v>280.78200000000004</v>
      </c>
      <c r="AA872">
        <v>3</v>
      </c>
      <c r="AB872">
        <v>0.4</v>
      </c>
      <c r="AC872" s="4">
        <v>-46.797000000000025</v>
      </c>
    </row>
    <row r="873" spans="1:29" x14ac:dyDescent="0.25">
      <c r="A873" s="2">
        <v>872</v>
      </c>
      <c r="B873" t="s">
        <v>6976</v>
      </c>
      <c r="C873" s="3">
        <v>42296</v>
      </c>
      <c r="D873" s="3">
        <v>42297</v>
      </c>
      <c r="E873" t="s">
        <v>97</v>
      </c>
      <c r="F873">
        <f>VLOOKUP(E873,SHIPMODE,2,FALSE)</f>
        <v>3</v>
      </c>
      <c r="G873" t="s">
        <v>3269</v>
      </c>
      <c r="H873" t="s">
        <v>86</v>
      </c>
      <c r="I873" t="s">
        <v>9</v>
      </c>
      <c r="J873">
        <f>VLOOKUP(I873,segmentID,2,FALSE)</f>
        <v>1</v>
      </c>
      <c r="K873" t="s">
        <v>3255</v>
      </c>
      <c r="L873">
        <f>VLOOKUP(K873,country2,2,FALSE)</f>
        <v>1</v>
      </c>
      <c r="M873" t="s">
        <v>43</v>
      </c>
      <c r="N873">
        <f>VLOOKUP(Orders!M873,city2,2,FALSE)</f>
        <v>4</v>
      </c>
      <c r="O873" t="s">
        <v>1242</v>
      </c>
      <c r="P873">
        <f>VLOOKUP(O873,state2,2,FALSE)</f>
        <v>39</v>
      </c>
      <c r="Q873">
        <v>3301</v>
      </c>
      <c r="R873" t="s">
        <v>79</v>
      </c>
      <c r="S873">
        <f>VLOOKUP(R873,region2,2,FALSE)</f>
        <v>4</v>
      </c>
      <c r="T873" t="s">
        <v>4783</v>
      </c>
      <c r="U873" t="s">
        <v>22</v>
      </c>
      <c r="V873">
        <f>VLOOKUP(U873,category2,2,FALSE)</f>
        <v>2</v>
      </c>
      <c r="W873" t="s">
        <v>45</v>
      </c>
      <c r="X873">
        <f>VLOOKUP(W873,subcat2,3,FALSE)</f>
        <v>11</v>
      </c>
      <c r="Y873" t="s">
        <v>1749</v>
      </c>
      <c r="Z873">
        <v>34.44</v>
      </c>
      <c r="AA873">
        <v>3</v>
      </c>
      <c r="AB873">
        <v>0</v>
      </c>
      <c r="AC873" s="4">
        <v>17.22</v>
      </c>
    </row>
    <row r="874" spans="1:29" x14ac:dyDescent="0.25">
      <c r="A874" s="2">
        <v>873</v>
      </c>
      <c r="B874" t="s">
        <v>6017</v>
      </c>
      <c r="C874" s="3">
        <v>41983</v>
      </c>
      <c r="D874" s="3">
        <v>41988</v>
      </c>
      <c r="E874" t="s">
        <v>25</v>
      </c>
      <c r="F874">
        <f>VLOOKUP(E874,SHIPMODE,2,FALSE)</f>
        <v>2</v>
      </c>
      <c r="G874" t="s">
        <v>3580</v>
      </c>
      <c r="H874" t="s">
        <v>1244</v>
      </c>
      <c r="I874" t="s">
        <v>9</v>
      </c>
      <c r="J874">
        <f>VLOOKUP(I874,segmentID,2,FALSE)</f>
        <v>1</v>
      </c>
      <c r="K874" t="s">
        <v>3255</v>
      </c>
      <c r="L874">
        <f>VLOOKUP(K874,country2,2,FALSE)</f>
        <v>1</v>
      </c>
      <c r="M874" t="s">
        <v>138</v>
      </c>
      <c r="N874">
        <f>VLOOKUP(Orders!M874,city2,2,FALSE)</f>
        <v>21</v>
      </c>
      <c r="O874" t="s">
        <v>139</v>
      </c>
      <c r="P874">
        <f>VLOOKUP(O874,state2,2,FALSE)</f>
        <v>16</v>
      </c>
      <c r="Q874">
        <v>10009</v>
      </c>
      <c r="R874" t="s">
        <v>79</v>
      </c>
      <c r="S874">
        <f>VLOOKUP(R874,region2,2,FALSE)</f>
        <v>4</v>
      </c>
      <c r="T874" t="s">
        <v>4360</v>
      </c>
      <c r="U874" t="s">
        <v>22</v>
      </c>
      <c r="V874">
        <f>VLOOKUP(U874,category2,2,FALSE)</f>
        <v>2</v>
      </c>
      <c r="W874" t="s">
        <v>45</v>
      </c>
      <c r="X874">
        <f>VLOOKUP(W874,subcat2,3,FALSE)</f>
        <v>11</v>
      </c>
      <c r="Y874" t="s">
        <v>1660</v>
      </c>
      <c r="Z874">
        <v>11.36</v>
      </c>
      <c r="AA874">
        <v>2</v>
      </c>
      <c r="AB874">
        <v>0</v>
      </c>
      <c r="AC874" s="4">
        <v>5.2255999999999991</v>
      </c>
    </row>
    <row r="875" spans="1:29" x14ac:dyDescent="0.25">
      <c r="A875" s="2">
        <v>874</v>
      </c>
      <c r="B875" t="s">
        <v>6017</v>
      </c>
      <c r="C875" s="3">
        <v>41983</v>
      </c>
      <c r="D875" s="3">
        <v>41988</v>
      </c>
      <c r="E875" t="s">
        <v>25</v>
      </c>
      <c r="F875">
        <f>VLOOKUP(E875,SHIPMODE,2,FALSE)</f>
        <v>2</v>
      </c>
      <c r="G875" t="s">
        <v>3580</v>
      </c>
      <c r="H875" t="s">
        <v>1244</v>
      </c>
      <c r="I875" t="s">
        <v>9</v>
      </c>
      <c r="J875">
        <f>VLOOKUP(I875,segmentID,2,FALSE)</f>
        <v>1</v>
      </c>
      <c r="K875" t="s">
        <v>3255</v>
      </c>
      <c r="L875">
        <f>VLOOKUP(K875,country2,2,FALSE)</f>
        <v>1</v>
      </c>
      <c r="M875" t="s">
        <v>138</v>
      </c>
      <c r="N875">
        <f>VLOOKUP(Orders!M875,city2,2,FALSE)</f>
        <v>21</v>
      </c>
      <c r="O875" t="s">
        <v>139</v>
      </c>
      <c r="P875">
        <f>VLOOKUP(O875,state2,2,FALSE)</f>
        <v>16</v>
      </c>
      <c r="Q875">
        <v>10009</v>
      </c>
      <c r="R875" t="s">
        <v>79</v>
      </c>
      <c r="S875">
        <f>VLOOKUP(R875,region2,2,FALSE)</f>
        <v>4</v>
      </c>
      <c r="T875" t="s">
        <v>4513</v>
      </c>
      <c r="U875" t="s">
        <v>22</v>
      </c>
      <c r="V875">
        <f>VLOOKUP(U875,category2,2,FALSE)</f>
        <v>2</v>
      </c>
      <c r="W875" t="s">
        <v>3231</v>
      </c>
      <c r="X875">
        <f>VLOOKUP(W875,subcat2,3,FALSE)</f>
        <v>9</v>
      </c>
      <c r="Y875" t="s">
        <v>50</v>
      </c>
      <c r="Z875">
        <v>106.34399999999999</v>
      </c>
      <c r="AA875">
        <v>7</v>
      </c>
      <c r="AB875">
        <v>0.2</v>
      </c>
      <c r="AC875" s="4">
        <v>37.220399999999998</v>
      </c>
    </row>
    <row r="876" spans="1:29" x14ac:dyDescent="0.25">
      <c r="A876" s="2">
        <v>875</v>
      </c>
      <c r="B876" t="s">
        <v>9366</v>
      </c>
      <c r="C876" s="3">
        <v>42972</v>
      </c>
      <c r="D876" s="3">
        <v>42976</v>
      </c>
      <c r="E876" t="s">
        <v>25</v>
      </c>
      <c r="F876">
        <f>VLOOKUP(E876,SHIPMODE,2,FALSE)</f>
        <v>2</v>
      </c>
      <c r="G876" t="s">
        <v>3570</v>
      </c>
      <c r="H876" t="s">
        <v>1214</v>
      </c>
      <c r="I876" t="s">
        <v>9</v>
      </c>
      <c r="J876">
        <f>VLOOKUP(I876,segmentID,2,FALSE)</f>
        <v>1</v>
      </c>
      <c r="K876" t="s">
        <v>3255</v>
      </c>
      <c r="L876">
        <f>VLOOKUP(K876,country2,2,FALSE)</f>
        <v>1</v>
      </c>
      <c r="M876" t="s">
        <v>233</v>
      </c>
      <c r="N876">
        <f>VLOOKUP(Orders!M876,city2,2,FALSE)</f>
        <v>36</v>
      </c>
      <c r="O876" t="s">
        <v>44</v>
      </c>
      <c r="P876">
        <f>VLOOKUP(O876,state2,2,FALSE)</f>
        <v>4</v>
      </c>
      <c r="Q876">
        <v>28205</v>
      </c>
      <c r="R876" t="s">
        <v>12</v>
      </c>
      <c r="S876">
        <f>VLOOKUP(R876,region2,2,FALSE)</f>
        <v>1</v>
      </c>
      <c r="T876" t="s">
        <v>4784</v>
      </c>
      <c r="U876" t="s">
        <v>22</v>
      </c>
      <c r="V876">
        <f>VLOOKUP(U876,category2,2,FALSE)</f>
        <v>2</v>
      </c>
      <c r="W876" t="s">
        <v>45</v>
      </c>
      <c r="X876">
        <f>VLOOKUP(W876,subcat2,3,FALSE)</f>
        <v>11</v>
      </c>
      <c r="Y876" t="s">
        <v>2626</v>
      </c>
      <c r="Z876">
        <v>192.16000000000003</v>
      </c>
      <c r="AA876">
        <v>5</v>
      </c>
      <c r="AB876">
        <v>0.2</v>
      </c>
      <c r="AC876" s="4">
        <v>67.255999999999986</v>
      </c>
    </row>
    <row r="877" spans="1:29" x14ac:dyDescent="0.25">
      <c r="A877" s="2">
        <v>876</v>
      </c>
      <c r="B877" t="s">
        <v>8053</v>
      </c>
      <c r="C877" s="3">
        <v>42386</v>
      </c>
      <c r="D877" s="3">
        <v>42390</v>
      </c>
      <c r="E877" t="s">
        <v>25</v>
      </c>
      <c r="F877">
        <f>VLOOKUP(E877,SHIPMODE,2,FALSE)</f>
        <v>2</v>
      </c>
      <c r="G877" t="s">
        <v>3509</v>
      </c>
      <c r="H877" t="s">
        <v>1000</v>
      </c>
      <c r="I877" t="s">
        <v>52</v>
      </c>
      <c r="J877">
        <f>VLOOKUP(I877,segmentID,2,FALSE)</f>
        <v>3</v>
      </c>
      <c r="K877" t="s">
        <v>3255</v>
      </c>
      <c r="L877">
        <f>VLOOKUP(K877,country2,2,FALSE)</f>
        <v>1</v>
      </c>
      <c r="M877" t="s">
        <v>43</v>
      </c>
      <c r="N877">
        <f>VLOOKUP(Orders!M877,city2,2,FALSE)</f>
        <v>4</v>
      </c>
      <c r="O877" t="s">
        <v>1242</v>
      </c>
      <c r="P877">
        <f>VLOOKUP(O877,state2,2,FALSE)</f>
        <v>39</v>
      </c>
      <c r="Q877">
        <v>3301</v>
      </c>
      <c r="R877" t="s">
        <v>79</v>
      </c>
      <c r="S877">
        <f>VLOOKUP(R877,region2,2,FALSE)</f>
        <v>4</v>
      </c>
      <c r="T877" t="s">
        <v>4324</v>
      </c>
      <c r="U877" t="s">
        <v>13</v>
      </c>
      <c r="V877">
        <f>VLOOKUP(U877,category2,2,FALSE)</f>
        <v>1</v>
      </c>
      <c r="W877" t="s">
        <v>3228</v>
      </c>
      <c r="X877">
        <f>VLOOKUP(W877,subcat2,3,FALSE)</f>
        <v>6</v>
      </c>
      <c r="Y877" t="s">
        <v>175</v>
      </c>
      <c r="Z877">
        <v>322.59000000000003</v>
      </c>
      <c r="AA877">
        <v>3</v>
      </c>
      <c r="AB877">
        <v>0</v>
      </c>
      <c r="AC877" s="4">
        <v>64.518000000000001</v>
      </c>
    </row>
    <row r="878" spans="1:29" x14ac:dyDescent="0.25">
      <c r="A878" s="2">
        <v>877</v>
      </c>
      <c r="B878" t="s">
        <v>8053</v>
      </c>
      <c r="C878" s="3">
        <v>42386</v>
      </c>
      <c r="D878" s="3">
        <v>42390</v>
      </c>
      <c r="E878" t="s">
        <v>25</v>
      </c>
      <c r="F878">
        <f>VLOOKUP(E878,SHIPMODE,2,FALSE)</f>
        <v>2</v>
      </c>
      <c r="G878" t="s">
        <v>3509</v>
      </c>
      <c r="H878" t="s">
        <v>1000</v>
      </c>
      <c r="I878" t="s">
        <v>52</v>
      </c>
      <c r="J878">
        <f>VLOOKUP(I878,segmentID,2,FALSE)</f>
        <v>3</v>
      </c>
      <c r="K878" t="s">
        <v>3255</v>
      </c>
      <c r="L878">
        <f>VLOOKUP(K878,country2,2,FALSE)</f>
        <v>1</v>
      </c>
      <c r="M878" t="s">
        <v>43</v>
      </c>
      <c r="N878">
        <f>VLOOKUP(Orders!M878,city2,2,FALSE)</f>
        <v>4</v>
      </c>
      <c r="O878" t="s">
        <v>1242</v>
      </c>
      <c r="P878">
        <f>VLOOKUP(O878,state2,2,FALSE)</f>
        <v>39</v>
      </c>
      <c r="Q878">
        <v>3301</v>
      </c>
      <c r="R878" t="s">
        <v>79</v>
      </c>
      <c r="S878">
        <f>VLOOKUP(R878,region2,2,FALSE)</f>
        <v>4</v>
      </c>
      <c r="T878" t="s">
        <v>4354</v>
      </c>
      <c r="U878" t="s">
        <v>35</v>
      </c>
      <c r="V878">
        <f>VLOOKUP(U878,category2,2,FALSE)</f>
        <v>3</v>
      </c>
      <c r="W878" t="s">
        <v>3232</v>
      </c>
      <c r="X878">
        <f>VLOOKUP(W878,subcat2,3,FALSE)</f>
        <v>12</v>
      </c>
      <c r="Y878" t="s">
        <v>422</v>
      </c>
      <c r="Z878">
        <v>29.99</v>
      </c>
      <c r="AA878">
        <v>1</v>
      </c>
      <c r="AB878">
        <v>0</v>
      </c>
      <c r="AC878" s="4">
        <v>13.195600000000002</v>
      </c>
    </row>
    <row r="879" spans="1:29" x14ac:dyDescent="0.25">
      <c r="A879" s="2">
        <v>878</v>
      </c>
      <c r="B879" t="s">
        <v>8053</v>
      </c>
      <c r="C879" s="3">
        <v>42386</v>
      </c>
      <c r="D879" s="3">
        <v>42390</v>
      </c>
      <c r="E879" t="s">
        <v>25</v>
      </c>
      <c r="F879">
        <f>VLOOKUP(E879,SHIPMODE,2,FALSE)</f>
        <v>2</v>
      </c>
      <c r="G879" t="s">
        <v>3509</v>
      </c>
      <c r="H879" t="s">
        <v>1000</v>
      </c>
      <c r="I879" t="s">
        <v>52</v>
      </c>
      <c r="J879">
        <f>VLOOKUP(I879,segmentID,2,FALSE)</f>
        <v>3</v>
      </c>
      <c r="K879" t="s">
        <v>3255</v>
      </c>
      <c r="L879">
        <f>VLOOKUP(K879,country2,2,FALSE)</f>
        <v>1</v>
      </c>
      <c r="M879" t="s">
        <v>43</v>
      </c>
      <c r="N879">
        <f>VLOOKUP(Orders!M879,city2,2,FALSE)</f>
        <v>4</v>
      </c>
      <c r="O879" t="s">
        <v>1242</v>
      </c>
      <c r="P879">
        <f>VLOOKUP(O879,state2,2,FALSE)</f>
        <v>39</v>
      </c>
      <c r="Q879">
        <v>3301</v>
      </c>
      <c r="R879" t="s">
        <v>79</v>
      </c>
      <c r="S879">
        <f>VLOOKUP(R879,region2,2,FALSE)</f>
        <v>4</v>
      </c>
      <c r="T879" t="s">
        <v>4785</v>
      </c>
      <c r="U879" t="s">
        <v>35</v>
      </c>
      <c r="V879">
        <f>VLOOKUP(U879,category2,2,FALSE)</f>
        <v>3</v>
      </c>
      <c r="W879" t="s">
        <v>3232</v>
      </c>
      <c r="X879">
        <f>VLOOKUP(W879,subcat2,3,FALSE)</f>
        <v>12</v>
      </c>
      <c r="Y879" t="s">
        <v>2372</v>
      </c>
      <c r="Z879">
        <v>371.96999999999997</v>
      </c>
      <c r="AA879">
        <v>3</v>
      </c>
      <c r="AB879">
        <v>0</v>
      </c>
      <c r="AC879" s="4">
        <v>66.954599999999971</v>
      </c>
    </row>
    <row r="880" spans="1:29" x14ac:dyDescent="0.25">
      <c r="A880" s="2">
        <v>879</v>
      </c>
      <c r="B880" t="s">
        <v>6018</v>
      </c>
      <c r="C880" s="3">
        <v>41899</v>
      </c>
      <c r="D880" s="3">
        <v>41903</v>
      </c>
      <c r="E880" t="s">
        <v>25</v>
      </c>
      <c r="F880">
        <f>VLOOKUP(E880,SHIPMODE,2,FALSE)</f>
        <v>2</v>
      </c>
      <c r="G880" t="s">
        <v>3581</v>
      </c>
      <c r="H880" t="s">
        <v>1245</v>
      </c>
      <c r="I880" t="s">
        <v>52</v>
      </c>
      <c r="J880">
        <f>VLOOKUP(I880,segmentID,2,FALSE)</f>
        <v>3</v>
      </c>
      <c r="K880" t="s">
        <v>3255</v>
      </c>
      <c r="L880">
        <f>VLOOKUP(K880,country2,2,FALSE)</f>
        <v>1</v>
      </c>
      <c r="M880" t="s">
        <v>77</v>
      </c>
      <c r="N880">
        <f>VLOOKUP(Orders!M880,city2,2,FALSE)</f>
        <v>11</v>
      </c>
      <c r="O880" t="s">
        <v>78</v>
      </c>
      <c r="P880">
        <f>VLOOKUP(O880,state2,2,FALSE)</f>
        <v>10</v>
      </c>
      <c r="Q880">
        <v>19120</v>
      </c>
      <c r="R880" t="s">
        <v>79</v>
      </c>
      <c r="S880">
        <f>VLOOKUP(R880,region2,2,FALSE)</f>
        <v>4</v>
      </c>
      <c r="T880" t="s">
        <v>4786</v>
      </c>
      <c r="U880" t="s">
        <v>22</v>
      </c>
      <c r="V880">
        <f>VLOOKUP(U880,category2,2,FALSE)</f>
        <v>2</v>
      </c>
      <c r="W880" t="s">
        <v>3231</v>
      </c>
      <c r="X880">
        <f>VLOOKUP(W880,subcat2,3,FALSE)</f>
        <v>9</v>
      </c>
      <c r="Y880" t="s">
        <v>2071</v>
      </c>
      <c r="Z880">
        <v>5.8920000000000012</v>
      </c>
      <c r="AA880">
        <v>4</v>
      </c>
      <c r="AB880">
        <v>0.7</v>
      </c>
      <c r="AC880" s="4">
        <v>-4.1243999999999996</v>
      </c>
    </row>
    <row r="881" spans="1:29" x14ac:dyDescent="0.25">
      <c r="A881" s="2">
        <v>880</v>
      </c>
      <c r="B881" t="s">
        <v>9367</v>
      </c>
      <c r="C881" s="3">
        <v>43069</v>
      </c>
      <c r="D881" s="3">
        <v>43071</v>
      </c>
      <c r="E881" t="s">
        <v>7</v>
      </c>
      <c r="F881">
        <f>VLOOKUP(E881,SHIPMODE,2,FALSE)</f>
        <v>1</v>
      </c>
      <c r="G881" t="s">
        <v>3261</v>
      </c>
      <c r="H881" t="s">
        <v>51</v>
      </c>
      <c r="I881" t="s">
        <v>52</v>
      </c>
      <c r="J881">
        <f>VLOOKUP(I881,segmentID,2,FALSE)</f>
        <v>3</v>
      </c>
      <c r="K881" t="s">
        <v>3255</v>
      </c>
      <c r="L881">
        <f>VLOOKUP(K881,country2,2,FALSE)</f>
        <v>1</v>
      </c>
      <c r="M881" t="s">
        <v>138</v>
      </c>
      <c r="N881">
        <f>VLOOKUP(Orders!M881,city2,2,FALSE)</f>
        <v>21</v>
      </c>
      <c r="O881" t="s">
        <v>139</v>
      </c>
      <c r="P881">
        <f>VLOOKUP(O881,state2,2,FALSE)</f>
        <v>16</v>
      </c>
      <c r="Q881">
        <v>10024</v>
      </c>
      <c r="R881" t="s">
        <v>79</v>
      </c>
      <c r="S881">
        <f>VLOOKUP(R881,region2,2,FALSE)</f>
        <v>4</v>
      </c>
      <c r="T881" t="s">
        <v>4787</v>
      </c>
      <c r="U881" t="s">
        <v>22</v>
      </c>
      <c r="V881">
        <f>VLOOKUP(U881,category2,2,FALSE)</f>
        <v>2</v>
      </c>
      <c r="W881" t="s">
        <v>3231</v>
      </c>
      <c r="X881">
        <f>VLOOKUP(W881,subcat2,3,FALSE)</f>
        <v>9</v>
      </c>
      <c r="Y881" t="s">
        <v>961</v>
      </c>
      <c r="Z881">
        <v>68.472000000000008</v>
      </c>
      <c r="AA881">
        <v>3</v>
      </c>
      <c r="AB881">
        <v>0.2</v>
      </c>
      <c r="AC881" s="4">
        <v>23.109299999999998</v>
      </c>
    </row>
    <row r="882" spans="1:29" x14ac:dyDescent="0.25">
      <c r="A882" s="2">
        <v>881</v>
      </c>
      <c r="B882" t="s">
        <v>9367</v>
      </c>
      <c r="C882" s="3">
        <v>43069</v>
      </c>
      <c r="D882" s="3">
        <v>43071</v>
      </c>
      <c r="E882" t="s">
        <v>7</v>
      </c>
      <c r="F882">
        <f>VLOOKUP(E882,SHIPMODE,2,FALSE)</f>
        <v>1</v>
      </c>
      <c r="G882" t="s">
        <v>3261</v>
      </c>
      <c r="H882" t="s">
        <v>51</v>
      </c>
      <c r="I882" t="s">
        <v>52</v>
      </c>
      <c r="J882">
        <f>VLOOKUP(I882,segmentID,2,FALSE)</f>
        <v>3</v>
      </c>
      <c r="K882" t="s">
        <v>3255</v>
      </c>
      <c r="L882">
        <f>VLOOKUP(K882,country2,2,FALSE)</f>
        <v>1</v>
      </c>
      <c r="M882" t="s">
        <v>138</v>
      </c>
      <c r="N882">
        <f>VLOOKUP(Orders!M882,city2,2,FALSE)</f>
        <v>21</v>
      </c>
      <c r="O882" t="s">
        <v>139</v>
      </c>
      <c r="P882">
        <f>VLOOKUP(O882,state2,2,FALSE)</f>
        <v>16</v>
      </c>
      <c r="Q882">
        <v>10024</v>
      </c>
      <c r="R882" t="s">
        <v>79</v>
      </c>
      <c r="S882">
        <f>VLOOKUP(R882,region2,2,FALSE)</f>
        <v>4</v>
      </c>
      <c r="T882" t="s">
        <v>4103</v>
      </c>
      <c r="U882" t="s">
        <v>13</v>
      </c>
      <c r="V882">
        <f>VLOOKUP(U882,category2,2,FALSE)</f>
        <v>1</v>
      </c>
      <c r="W882" t="s">
        <v>3226</v>
      </c>
      <c r="X882">
        <f>VLOOKUP(W882,subcat2,3,FALSE)</f>
        <v>2</v>
      </c>
      <c r="Y882" t="s">
        <v>339</v>
      </c>
      <c r="Z882">
        <v>1242.8999999999999</v>
      </c>
      <c r="AA882">
        <v>5</v>
      </c>
      <c r="AB882">
        <v>0.1</v>
      </c>
      <c r="AC882" s="4">
        <v>262.38999999999987</v>
      </c>
    </row>
    <row r="883" spans="1:29" x14ac:dyDescent="0.25">
      <c r="A883" s="2">
        <v>882</v>
      </c>
      <c r="B883" t="s">
        <v>6977</v>
      </c>
      <c r="C883" s="3">
        <v>42286</v>
      </c>
      <c r="D883" s="3">
        <v>42290</v>
      </c>
      <c r="E883" t="s">
        <v>25</v>
      </c>
      <c r="F883">
        <f>VLOOKUP(E883,SHIPMODE,2,FALSE)</f>
        <v>2</v>
      </c>
      <c r="G883" t="s">
        <v>3309</v>
      </c>
      <c r="H883" t="s">
        <v>254</v>
      </c>
      <c r="I883" t="s">
        <v>9</v>
      </c>
      <c r="J883">
        <f>VLOOKUP(I883,segmentID,2,FALSE)</f>
        <v>1</v>
      </c>
      <c r="K883" t="s">
        <v>3255</v>
      </c>
      <c r="L883">
        <f>VLOOKUP(K883,country2,2,FALSE)</f>
        <v>1</v>
      </c>
      <c r="M883" t="s">
        <v>164</v>
      </c>
      <c r="N883">
        <f>VLOOKUP(Orders!M883,city2,2,FALSE)</f>
        <v>25</v>
      </c>
      <c r="O883" t="s">
        <v>165</v>
      </c>
      <c r="P883">
        <f>VLOOKUP(O883,state2,2,FALSE)</f>
        <v>18</v>
      </c>
      <c r="Q883">
        <v>22153</v>
      </c>
      <c r="R883" t="s">
        <v>12</v>
      </c>
      <c r="S883">
        <f>VLOOKUP(R883,region2,2,FALSE)</f>
        <v>1</v>
      </c>
      <c r="T883" t="s">
        <v>4522</v>
      </c>
      <c r="U883" t="s">
        <v>22</v>
      </c>
      <c r="V883">
        <f>VLOOKUP(U883,category2,2,FALSE)</f>
        <v>2</v>
      </c>
      <c r="W883" t="s">
        <v>3227</v>
      </c>
      <c r="X883">
        <f>VLOOKUP(W883,subcat2,3,FALSE)</f>
        <v>5</v>
      </c>
      <c r="Y883" t="s">
        <v>2877</v>
      </c>
      <c r="Z883">
        <v>30.84</v>
      </c>
      <c r="AA883">
        <v>2</v>
      </c>
      <c r="AB883">
        <v>0</v>
      </c>
      <c r="AC883" s="4">
        <v>8.3268000000000022</v>
      </c>
    </row>
    <row r="884" spans="1:29" x14ac:dyDescent="0.25">
      <c r="A884" s="2">
        <v>883</v>
      </c>
      <c r="B884" t="s">
        <v>9368</v>
      </c>
      <c r="C884" s="3">
        <v>43092</v>
      </c>
      <c r="D884" s="3">
        <v>43092</v>
      </c>
      <c r="E884" t="s">
        <v>625</v>
      </c>
      <c r="F884">
        <f>VLOOKUP(E884,SHIPMODE,2,FALSE)</f>
        <v>4</v>
      </c>
      <c r="G884" t="s">
        <v>3302</v>
      </c>
      <c r="H884" t="s">
        <v>224</v>
      </c>
      <c r="I884" t="s">
        <v>9</v>
      </c>
      <c r="J884">
        <f>VLOOKUP(I884,segmentID,2,FALSE)</f>
        <v>1</v>
      </c>
      <c r="K884" t="s">
        <v>3255</v>
      </c>
      <c r="L884">
        <f>VLOOKUP(K884,country2,2,FALSE)</f>
        <v>1</v>
      </c>
      <c r="M884" t="s">
        <v>67</v>
      </c>
      <c r="N884">
        <f>VLOOKUP(Orders!M884,city2,2,FALSE)</f>
        <v>9</v>
      </c>
      <c r="O884" t="s">
        <v>20</v>
      </c>
      <c r="P884">
        <f>VLOOKUP(O884,state2,2,FALSE)</f>
        <v>2</v>
      </c>
      <c r="Q884">
        <v>94109</v>
      </c>
      <c r="R884" t="s">
        <v>21</v>
      </c>
      <c r="S884">
        <f>VLOOKUP(R884,region2,2,FALSE)</f>
        <v>2</v>
      </c>
      <c r="T884" t="s">
        <v>4675</v>
      </c>
      <c r="U884" t="s">
        <v>22</v>
      </c>
      <c r="V884">
        <f>VLOOKUP(U884,category2,2,FALSE)</f>
        <v>2</v>
      </c>
      <c r="W884" t="s">
        <v>3229</v>
      </c>
      <c r="X884">
        <f>VLOOKUP(W884,subcat2,3,FALSE)</f>
        <v>7</v>
      </c>
      <c r="Y884" t="s">
        <v>2707</v>
      </c>
      <c r="Z884">
        <v>13.48</v>
      </c>
      <c r="AA884">
        <v>4</v>
      </c>
      <c r="AB884">
        <v>0</v>
      </c>
      <c r="AC884" s="4">
        <v>5.9312000000000014</v>
      </c>
    </row>
    <row r="885" spans="1:29" x14ac:dyDescent="0.25">
      <c r="A885" s="2">
        <v>884</v>
      </c>
      <c r="B885" t="s">
        <v>8054</v>
      </c>
      <c r="C885" s="3">
        <v>42665</v>
      </c>
      <c r="D885" s="3">
        <v>42667</v>
      </c>
      <c r="E885" t="s">
        <v>97</v>
      </c>
      <c r="F885">
        <f>VLOOKUP(E885,SHIPMODE,2,FALSE)</f>
        <v>3</v>
      </c>
      <c r="G885" t="s">
        <v>3582</v>
      </c>
      <c r="H885" t="s">
        <v>1248</v>
      </c>
      <c r="I885" t="s">
        <v>52</v>
      </c>
      <c r="J885">
        <f>VLOOKUP(I885,segmentID,2,FALSE)</f>
        <v>3</v>
      </c>
      <c r="K885" t="s">
        <v>3255</v>
      </c>
      <c r="L885">
        <f>VLOOKUP(K885,country2,2,FALSE)</f>
        <v>1</v>
      </c>
      <c r="M885" t="s">
        <v>433</v>
      </c>
      <c r="N885">
        <f>VLOOKUP(Orders!M885,city2,2,FALSE)</f>
        <v>67</v>
      </c>
      <c r="O885" t="s">
        <v>123</v>
      </c>
      <c r="P885">
        <f>VLOOKUP(O885,state2,2,FALSE)</f>
        <v>13</v>
      </c>
      <c r="Q885">
        <v>48227</v>
      </c>
      <c r="R885" t="s">
        <v>55</v>
      </c>
      <c r="S885">
        <f>VLOOKUP(R885,region2,2,FALSE)</f>
        <v>3</v>
      </c>
      <c r="T885" t="s">
        <v>4640</v>
      </c>
      <c r="U885" t="s">
        <v>13</v>
      </c>
      <c r="V885">
        <f>VLOOKUP(U885,category2,2,FALSE)</f>
        <v>1</v>
      </c>
      <c r="W885" t="s">
        <v>3228</v>
      </c>
      <c r="X885">
        <f>VLOOKUP(W885,subcat2,3,FALSE)</f>
        <v>6</v>
      </c>
      <c r="Y885" t="s">
        <v>2505</v>
      </c>
      <c r="Z885">
        <v>31.400000000000002</v>
      </c>
      <c r="AA885">
        <v>5</v>
      </c>
      <c r="AB885">
        <v>0</v>
      </c>
      <c r="AC885" s="4">
        <v>10.047999999999998</v>
      </c>
    </row>
    <row r="886" spans="1:29" x14ac:dyDescent="0.25">
      <c r="A886" s="2">
        <v>885</v>
      </c>
      <c r="B886" t="s">
        <v>6019</v>
      </c>
      <c r="C886" s="3">
        <v>41758</v>
      </c>
      <c r="D886" s="3">
        <v>41763</v>
      </c>
      <c r="E886" t="s">
        <v>25</v>
      </c>
      <c r="F886">
        <f>VLOOKUP(E886,SHIPMODE,2,FALSE)</f>
        <v>2</v>
      </c>
      <c r="G886" t="s">
        <v>3583</v>
      </c>
      <c r="H886" t="s">
        <v>1250</v>
      </c>
      <c r="I886" t="s">
        <v>9</v>
      </c>
      <c r="J886">
        <f>VLOOKUP(I886,segmentID,2,FALSE)</f>
        <v>1</v>
      </c>
      <c r="K886" t="s">
        <v>3255</v>
      </c>
      <c r="L886">
        <f>VLOOKUP(K886,country2,2,FALSE)</f>
        <v>1</v>
      </c>
      <c r="M886" t="s">
        <v>197</v>
      </c>
      <c r="N886">
        <f>VLOOKUP(Orders!M886,city2,2,FALSE)</f>
        <v>31</v>
      </c>
      <c r="O886" t="s">
        <v>139</v>
      </c>
      <c r="P886">
        <f>VLOOKUP(O886,state2,2,FALSE)</f>
        <v>16</v>
      </c>
      <c r="Q886">
        <v>14609</v>
      </c>
      <c r="R886" t="s">
        <v>79</v>
      </c>
      <c r="S886">
        <f>VLOOKUP(R886,region2,2,FALSE)</f>
        <v>4</v>
      </c>
      <c r="T886" t="s">
        <v>4788</v>
      </c>
      <c r="U886" t="s">
        <v>13</v>
      </c>
      <c r="V886">
        <f>VLOOKUP(U886,category2,2,FALSE)</f>
        <v>1</v>
      </c>
      <c r="W886" t="s">
        <v>3228</v>
      </c>
      <c r="X886">
        <f>VLOOKUP(W886,subcat2,3,FALSE)</f>
        <v>6</v>
      </c>
      <c r="Y886" t="s">
        <v>2913</v>
      </c>
      <c r="Z886">
        <v>17.46</v>
      </c>
      <c r="AA886">
        <v>2</v>
      </c>
      <c r="AB886">
        <v>0</v>
      </c>
      <c r="AC886" s="4">
        <v>5.936399999999999</v>
      </c>
    </row>
    <row r="887" spans="1:29" x14ac:dyDescent="0.25">
      <c r="A887" s="2">
        <v>886</v>
      </c>
      <c r="B887" t="s">
        <v>6978</v>
      </c>
      <c r="C887" s="3">
        <v>42119</v>
      </c>
      <c r="D887" s="3">
        <v>42122</v>
      </c>
      <c r="E887" t="s">
        <v>7</v>
      </c>
      <c r="F887">
        <f>VLOOKUP(E887,SHIPMODE,2,FALSE)</f>
        <v>1</v>
      </c>
      <c r="G887" t="s">
        <v>3584</v>
      </c>
      <c r="H887" t="s">
        <v>1252</v>
      </c>
      <c r="I887" t="s">
        <v>18</v>
      </c>
      <c r="J887">
        <f>VLOOKUP(I887,segmentID,2,FALSE)</f>
        <v>2</v>
      </c>
      <c r="K887" t="s">
        <v>3255</v>
      </c>
      <c r="L887">
        <f>VLOOKUP(K887,country2,2,FALSE)</f>
        <v>1</v>
      </c>
      <c r="M887" t="s">
        <v>19</v>
      </c>
      <c r="N887">
        <f>VLOOKUP(Orders!M887,city2,2,FALSE)</f>
        <v>2</v>
      </c>
      <c r="O887" t="s">
        <v>20</v>
      </c>
      <c r="P887">
        <f>VLOOKUP(O887,state2,2,FALSE)</f>
        <v>2</v>
      </c>
      <c r="Q887">
        <v>90045</v>
      </c>
      <c r="R887" t="s">
        <v>21</v>
      </c>
      <c r="S887">
        <f>VLOOKUP(R887,region2,2,FALSE)</f>
        <v>2</v>
      </c>
      <c r="T887" t="s">
        <v>4789</v>
      </c>
      <c r="U887" t="s">
        <v>22</v>
      </c>
      <c r="V887">
        <f>VLOOKUP(U887,category2,2,FALSE)</f>
        <v>2</v>
      </c>
      <c r="W887" t="s">
        <v>3231</v>
      </c>
      <c r="X887">
        <f>VLOOKUP(W887,subcat2,3,FALSE)</f>
        <v>9</v>
      </c>
      <c r="Y887" t="s">
        <v>545</v>
      </c>
      <c r="Z887">
        <v>13.943999999999999</v>
      </c>
      <c r="AA887">
        <v>3</v>
      </c>
      <c r="AB887">
        <v>0.2</v>
      </c>
      <c r="AC887" s="4">
        <v>4.5317999999999996</v>
      </c>
    </row>
    <row r="888" spans="1:29" x14ac:dyDescent="0.25">
      <c r="A888" s="2">
        <v>887</v>
      </c>
      <c r="B888" t="s">
        <v>9369</v>
      </c>
      <c r="C888" s="3">
        <v>42912</v>
      </c>
      <c r="D888" s="3">
        <v>42918</v>
      </c>
      <c r="E888" t="s">
        <v>25</v>
      </c>
      <c r="F888">
        <f>VLOOKUP(E888,SHIPMODE,2,FALSE)</f>
        <v>2</v>
      </c>
      <c r="G888" t="s">
        <v>3475</v>
      </c>
      <c r="H888" t="s">
        <v>893</v>
      </c>
      <c r="I888" t="s">
        <v>9</v>
      </c>
      <c r="J888">
        <f>VLOOKUP(I888,segmentID,2,FALSE)</f>
        <v>1</v>
      </c>
      <c r="K888" t="s">
        <v>3255</v>
      </c>
      <c r="L888">
        <f>VLOOKUP(K888,country2,2,FALSE)</f>
        <v>1</v>
      </c>
      <c r="M888" t="s">
        <v>466</v>
      </c>
      <c r="N888">
        <f>VLOOKUP(Orders!M888,city2,2,FALSE)</f>
        <v>71</v>
      </c>
      <c r="O888" t="s">
        <v>20</v>
      </c>
      <c r="P888">
        <f>VLOOKUP(O888,state2,2,FALSE)</f>
        <v>2</v>
      </c>
      <c r="Q888">
        <v>92105</v>
      </c>
      <c r="R888" t="s">
        <v>21</v>
      </c>
      <c r="S888">
        <f>VLOOKUP(R888,region2,2,FALSE)</f>
        <v>2</v>
      </c>
      <c r="T888" t="s">
        <v>4790</v>
      </c>
      <c r="U888" t="s">
        <v>22</v>
      </c>
      <c r="V888">
        <f>VLOOKUP(U888,category2,2,FALSE)</f>
        <v>2</v>
      </c>
      <c r="W888" t="s">
        <v>3227</v>
      </c>
      <c r="X888">
        <f>VLOOKUP(W888,subcat2,3,FALSE)</f>
        <v>5</v>
      </c>
      <c r="Y888" t="s">
        <v>1763</v>
      </c>
      <c r="Z888">
        <v>83.76</v>
      </c>
      <c r="AA888">
        <v>12</v>
      </c>
      <c r="AB888">
        <v>0</v>
      </c>
      <c r="AC888" s="4">
        <v>1.6751999999999967</v>
      </c>
    </row>
    <row r="889" spans="1:29" x14ac:dyDescent="0.25">
      <c r="A889" s="2">
        <v>888</v>
      </c>
      <c r="B889" t="s">
        <v>9370</v>
      </c>
      <c r="C889" s="3">
        <v>43022</v>
      </c>
      <c r="D889" s="3">
        <v>43027</v>
      </c>
      <c r="E889" t="s">
        <v>25</v>
      </c>
      <c r="F889">
        <f>VLOOKUP(E889,SHIPMODE,2,FALSE)</f>
        <v>2</v>
      </c>
      <c r="G889" t="s">
        <v>3585</v>
      </c>
      <c r="H889" t="s">
        <v>1254</v>
      </c>
      <c r="I889" t="s">
        <v>52</v>
      </c>
      <c r="J889">
        <f>VLOOKUP(I889,segmentID,2,FALSE)</f>
        <v>3</v>
      </c>
      <c r="K889" t="s">
        <v>3255</v>
      </c>
      <c r="L889">
        <f>VLOOKUP(K889,country2,2,FALSE)</f>
        <v>1</v>
      </c>
      <c r="M889" t="s">
        <v>194</v>
      </c>
      <c r="N889">
        <f>VLOOKUP(Orders!M889,city2,2,FALSE)</f>
        <v>30</v>
      </c>
      <c r="O889" t="s">
        <v>1255</v>
      </c>
      <c r="P889">
        <f>VLOOKUP(O889,state2,2,FALSE)</f>
        <v>40</v>
      </c>
      <c r="Q889">
        <v>21044</v>
      </c>
      <c r="R889" t="s">
        <v>79</v>
      </c>
      <c r="S889">
        <f>VLOOKUP(R889,region2,2,FALSE)</f>
        <v>4</v>
      </c>
      <c r="T889" t="s">
        <v>4171</v>
      </c>
      <c r="U889" t="s">
        <v>22</v>
      </c>
      <c r="V889">
        <f>VLOOKUP(U889,category2,2,FALSE)</f>
        <v>2</v>
      </c>
      <c r="W889" t="s">
        <v>3231</v>
      </c>
      <c r="X889">
        <f>VLOOKUP(W889,subcat2,3,FALSE)</f>
        <v>9</v>
      </c>
      <c r="Y889" t="s">
        <v>168</v>
      </c>
      <c r="Z889">
        <v>37.659999999999997</v>
      </c>
      <c r="AA889">
        <v>7</v>
      </c>
      <c r="AB889">
        <v>0</v>
      </c>
      <c r="AC889" s="4">
        <v>18.453400000000002</v>
      </c>
    </row>
    <row r="890" spans="1:29" x14ac:dyDescent="0.25">
      <c r="A890" s="2">
        <v>889</v>
      </c>
      <c r="B890" t="s">
        <v>6020</v>
      </c>
      <c r="C890" s="3">
        <v>41982</v>
      </c>
      <c r="D890" s="3">
        <v>41989</v>
      </c>
      <c r="E890" t="s">
        <v>25</v>
      </c>
      <c r="F890">
        <f>VLOOKUP(E890,SHIPMODE,2,FALSE)</f>
        <v>2</v>
      </c>
      <c r="G890" t="s">
        <v>3571</v>
      </c>
      <c r="H890" t="s">
        <v>1217</v>
      </c>
      <c r="I890" t="s">
        <v>18</v>
      </c>
      <c r="J890">
        <f>VLOOKUP(I890,segmentID,2,FALSE)</f>
        <v>2</v>
      </c>
      <c r="K890" t="s">
        <v>3255</v>
      </c>
      <c r="L890">
        <f>VLOOKUP(K890,country2,2,FALSE)</f>
        <v>1</v>
      </c>
      <c r="M890" t="s">
        <v>67</v>
      </c>
      <c r="N890">
        <f>VLOOKUP(Orders!M890,city2,2,FALSE)</f>
        <v>9</v>
      </c>
      <c r="O890" t="s">
        <v>20</v>
      </c>
      <c r="P890">
        <f>VLOOKUP(O890,state2,2,FALSE)</f>
        <v>2</v>
      </c>
      <c r="Q890">
        <v>94122</v>
      </c>
      <c r="R890" t="s">
        <v>21</v>
      </c>
      <c r="S890">
        <f>VLOOKUP(R890,region2,2,FALSE)</f>
        <v>2</v>
      </c>
      <c r="T890" t="s">
        <v>4473</v>
      </c>
      <c r="U890" t="s">
        <v>22</v>
      </c>
      <c r="V890">
        <f>VLOOKUP(U890,category2,2,FALSE)</f>
        <v>2</v>
      </c>
      <c r="W890" t="s">
        <v>45</v>
      </c>
      <c r="X890">
        <f>VLOOKUP(W890,subcat2,3,FALSE)</f>
        <v>11</v>
      </c>
      <c r="Y890" t="s">
        <v>1498</v>
      </c>
      <c r="Z890">
        <v>34.68</v>
      </c>
      <c r="AA890">
        <v>6</v>
      </c>
      <c r="AB890">
        <v>0</v>
      </c>
      <c r="AC890" s="4">
        <v>16.993200000000002</v>
      </c>
    </row>
    <row r="891" spans="1:29" x14ac:dyDescent="0.25">
      <c r="A891" s="2">
        <v>890</v>
      </c>
      <c r="B891" t="s">
        <v>9371</v>
      </c>
      <c r="C891" s="3">
        <v>42906</v>
      </c>
      <c r="D891" s="3">
        <v>42912</v>
      </c>
      <c r="E891" t="s">
        <v>25</v>
      </c>
      <c r="F891">
        <f>VLOOKUP(E891,SHIPMODE,2,FALSE)</f>
        <v>2</v>
      </c>
      <c r="G891" t="s">
        <v>3443</v>
      </c>
      <c r="H891" t="s">
        <v>786</v>
      </c>
      <c r="I891" t="s">
        <v>9</v>
      </c>
      <c r="J891">
        <f>VLOOKUP(I891,segmentID,2,FALSE)</f>
        <v>1</v>
      </c>
      <c r="K891" t="s">
        <v>3255</v>
      </c>
      <c r="L891">
        <f>VLOOKUP(K891,country2,2,FALSE)</f>
        <v>1</v>
      </c>
      <c r="M891" t="s">
        <v>718</v>
      </c>
      <c r="N891">
        <f>VLOOKUP(Orders!M891,city2,2,FALSE)</f>
        <v>107</v>
      </c>
      <c r="O891" t="s">
        <v>139</v>
      </c>
      <c r="P891">
        <f>VLOOKUP(O891,state2,2,FALSE)</f>
        <v>16</v>
      </c>
      <c r="Q891">
        <v>10801</v>
      </c>
      <c r="R891" t="s">
        <v>79</v>
      </c>
      <c r="S891">
        <f>VLOOKUP(R891,region2,2,FALSE)</f>
        <v>4</v>
      </c>
      <c r="T891" t="s">
        <v>4791</v>
      </c>
      <c r="U891" t="s">
        <v>35</v>
      </c>
      <c r="V891">
        <f>VLOOKUP(U891,category2,2,FALSE)</f>
        <v>3</v>
      </c>
      <c r="W891" t="s">
        <v>3232</v>
      </c>
      <c r="X891">
        <f>VLOOKUP(W891,subcat2,3,FALSE)</f>
        <v>12</v>
      </c>
      <c r="Y891" t="s">
        <v>756</v>
      </c>
      <c r="Z891">
        <v>149.94999999999999</v>
      </c>
      <c r="AA891">
        <v>5</v>
      </c>
      <c r="AB891">
        <v>0</v>
      </c>
      <c r="AC891" s="4">
        <v>14.994999999999994</v>
      </c>
    </row>
    <row r="892" spans="1:29" x14ac:dyDescent="0.25">
      <c r="A892" s="2">
        <v>891</v>
      </c>
      <c r="B892" t="s">
        <v>9371</v>
      </c>
      <c r="C892" s="3">
        <v>42906</v>
      </c>
      <c r="D892" s="3">
        <v>42912</v>
      </c>
      <c r="E892" t="s">
        <v>25</v>
      </c>
      <c r="F892">
        <f>VLOOKUP(E892,SHIPMODE,2,FALSE)</f>
        <v>2</v>
      </c>
      <c r="G892" t="s">
        <v>3443</v>
      </c>
      <c r="H892" t="s">
        <v>786</v>
      </c>
      <c r="I892" t="s">
        <v>9</v>
      </c>
      <c r="J892">
        <f>VLOOKUP(I892,segmentID,2,FALSE)</f>
        <v>1</v>
      </c>
      <c r="K892" t="s">
        <v>3255</v>
      </c>
      <c r="L892">
        <f>VLOOKUP(K892,country2,2,FALSE)</f>
        <v>1</v>
      </c>
      <c r="M892" t="s">
        <v>718</v>
      </c>
      <c r="N892">
        <f>VLOOKUP(Orders!M892,city2,2,FALSE)</f>
        <v>107</v>
      </c>
      <c r="O892" t="s">
        <v>139</v>
      </c>
      <c r="P892">
        <f>VLOOKUP(O892,state2,2,FALSE)</f>
        <v>16</v>
      </c>
      <c r="Q892">
        <v>10801</v>
      </c>
      <c r="R892" t="s">
        <v>79</v>
      </c>
      <c r="S892">
        <f>VLOOKUP(R892,region2,2,FALSE)</f>
        <v>4</v>
      </c>
      <c r="T892" t="s">
        <v>4511</v>
      </c>
      <c r="U892" t="s">
        <v>22</v>
      </c>
      <c r="V892">
        <f>VLOOKUP(U892,category2,2,FALSE)</f>
        <v>2</v>
      </c>
      <c r="W892" t="s">
        <v>3231</v>
      </c>
      <c r="X892">
        <f>VLOOKUP(W892,subcat2,3,FALSE)</f>
        <v>9</v>
      </c>
      <c r="Y892" t="s">
        <v>272</v>
      </c>
      <c r="Z892">
        <v>51.311999999999998</v>
      </c>
      <c r="AA892">
        <v>3</v>
      </c>
      <c r="AB892">
        <v>0.2</v>
      </c>
      <c r="AC892" s="4">
        <v>18.600599999999996</v>
      </c>
    </row>
    <row r="893" spans="1:29" x14ac:dyDescent="0.25">
      <c r="A893" s="2">
        <v>892</v>
      </c>
      <c r="B893" t="s">
        <v>9372</v>
      </c>
      <c r="C893" s="3">
        <v>42912</v>
      </c>
      <c r="D893" s="3">
        <v>42913</v>
      </c>
      <c r="E893" t="s">
        <v>97</v>
      </c>
      <c r="F893">
        <f>VLOOKUP(E893,SHIPMODE,2,FALSE)</f>
        <v>3</v>
      </c>
      <c r="G893" t="s">
        <v>3529</v>
      </c>
      <c r="H893" t="s">
        <v>1071</v>
      </c>
      <c r="I893" t="s">
        <v>52</v>
      </c>
      <c r="J893">
        <f>VLOOKUP(I893,segmentID,2,FALSE)</f>
        <v>3</v>
      </c>
      <c r="K893" t="s">
        <v>3255</v>
      </c>
      <c r="L893">
        <f>VLOOKUP(K893,country2,2,FALSE)</f>
        <v>1</v>
      </c>
      <c r="M893" t="s">
        <v>433</v>
      </c>
      <c r="N893">
        <f>VLOOKUP(Orders!M893,city2,2,FALSE)</f>
        <v>67</v>
      </c>
      <c r="O893" t="s">
        <v>123</v>
      </c>
      <c r="P893">
        <f>VLOOKUP(O893,state2,2,FALSE)</f>
        <v>13</v>
      </c>
      <c r="Q893">
        <v>48227</v>
      </c>
      <c r="R893" t="s">
        <v>55</v>
      </c>
      <c r="S893">
        <f>VLOOKUP(R893,region2,2,FALSE)</f>
        <v>3</v>
      </c>
      <c r="T893" t="s">
        <v>4792</v>
      </c>
      <c r="U893" t="s">
        <v>22</v>
      </c>
      <c r="V893">
        <f>VLOOKUP(U893,category2,2,FALSE)</f>
        <v>2</v>
      </c>
      <c r="W893" t="s">
        <v>45</v>
      </c>
      <c r="X893">
        <f>VLOOKUP(W893,subcat2,3,FALSE)</f>
        <v>11</v>
      </c>
      <c r="Y893" t="s">
        <v>2653</v>
      </c>
      <c r="Z893">
        <v>4.54</v>
      </c>
      <c r="AA893">
        <v>1</v>
      </c>
      <c r="AB893">
        <v>0</v>
      </c>
      <c r="AC893" s="4">
        <v>2.0429999999999997</v>
      </c>
    </row>
    <row r="894" spans="1:29" x14ac:dyDescent="0.25">
      <c r="A894" s="2">
        <v>893</v>
      </c>
      <c r="B894" t="s">
        <v>9372</v>
      </c>
      <c r="C894" s="3">
        <v>42912</v>
      </c>
      <c r="D894" s="3">
        <v>42913</v>
      </c>
      <c r="E894" t="s">
        <v>97</v>
      </c>
      <c r="F894">
        <f>VLOOKUP(E894,SHIPMODE,2,FALSE)</f>
        <v>3</v>
      </c>
      <c r="G894" t="s">
        <v>3529</v>
      </c>
      <c r="H894" t="s">
        <v>1071</v>
      </c>
      <c r="I894" t="s">
        <v>52</v>
      </c>
      <c r="J894">
        <f>VLOOKUP(I894,segmentID,2,FALSE)</f>
        <v>3</v>
      </c>
      <c r="K894" t="s">
        <v>3255</v>
      </c>
      <c r="L894">
        <f>VLOOKUP(K894,country2,2,FALSE)</f>
        <v>1</v>
      </c>
      <c r="M894" t="s">
        <v>433</v>
      </c>
      <c r="N894">
        <f>VLOOKUP(Orders!M894,city2,2,FALSE)</f>
        <v>67</v>
      </c>
      <c r="O894" t="s">
        <v>123</v>
      </c>
      <c r="P894">
        <f>VLOOKUP(O894,state2,2,FALSE)</f>
        <v>13</v>
      </c>
      <c r="Q894">
        <v>48227</v>
      </c>
      <c r="R894" t="s">
        <v>55</v>
      </c>
      <c r="S894">
        <f>VLOOKUP(R894,region2,2,FALSE)</f>
        <v>3</v>
      </c>
      <c r="T894" t="s">
        <v>4793</v>
      </c>
      <c r="U894" t="s">
        <v>22</v>
      </c>
      <c r="V894">
        <f>VLOOKUP(U894,category2,2,FALSE)</f>
        <v>2</v>
      </c>
      <c r="W894" t="s">
        <v>3229</v>
      </c>
      <c r="X894">
        <f>VLOOKUP(W894,subcat2,3,FALSE)</f>
        <v>7</v>
      </c>
      <c r="Y894" t="s">
        <v>2381</v>
      </c>
      <c r="Z894">
        <v>15.92</v>
      </c>
      <c r="AA894">
        <v>4</v>
      </c>
      <c r="AB894">
        <v>0</v>
      </c>
      <c r="AC894" s="4">
        <v>5.4127999999999989</v>
      </c>
    </row>
    <row r="895" spans="1:29" x14ac:dyDescent="0.25">
      <c r="A895" s="2">
        <v>894</v>
      </c>
      <c r="B895" t="s">
        <v>9372</v>
      </c>
      <c r="C895" s="3">
        <v>42912</v>
      </c>
      <c r="D895" s="3">
        <v>42913</v>
      </c>
      <c r="E895" t="s">
        <v>97</v>
      </c>
      <c r="F895">
        <f>VLOOKUP(E895,SHIPMODE,2,FALSE)</f>
        <v>3</v>
      </c>
      <c r="G895" t="s">
        <v>3529</v>
      </c>
      <c r="H895" t="s">
        <v>1071</v>
      </c>
      <c r="I895" t="s">
        <v>52</v>
      </c>
      <c r="J895">
        <f>VLOOKUP(I895,segmentID,2,FALSE)</f>
        <v>3</v>
      </c>
      <c r="K895" t="s">
        <v>3255</v>
      </c>
      <c r="L895">
        <f>VLOOKUP(K895,country2,2,FALSE)</f>
        <v>1</v>
      </c>
      <c r="M895" t="s">
        <v>433</v>
      </c>
      <c r="N895">
        <f>VLOOKUP(Orders!M895,city2,2,FALSE)</f>
        <v>67</v>
      </c>
      <c r="O895" t="s">
        <v>123</v>
      </c>
      <c r="P895">
        <f>VLOOKUP(O895,state2,2,FALSE)</f>
        <v>13</v>
      </c>
      <c r="Q895">
        <v>48227</v>
      </c>
      <c r="R895" t="s">
        <v>55</v>
      </c>
      <c r="S895">
        <f>VLOOKUP(R895,region2,2,FALSE)</f>
        <v>3</v>
      </c>
      <c r="T895" t="s">
        <v>4794</v>
      </c>
      <c r="U895" t="s">
        <v>35</v>
      </c>
      <c r="V895">
        <f>VLOOKUP(U895,category2,2,FALSE)</f>
        <v>3</v>
      </c>
      <c r="W895" t="s">
        <v>3230</v>
      </c>
      <c r="X895">
        <f>VLOOKUP(W895,subcat2,3,FALSE)</f>
        <v>8</v>
      </c>
      <c r="Y895" t="s">
        <v>2038</v>
      </c>
      <c r="Z895">
        <v>543.91999999999996</v>
      </c>
      <c r="AA895">
        <v>8</v>
      </c>
      <c r="AB895">
        <v>0</v>
      </c>
      <c r="AC895" s="4">
        <v>135.98000000000002</v>
      </c>
    </row>
    <row r="896" spans="1:29" x14ac:dyDescent="0.25">
      <c r="A896" s="2">
        <v>895</v>
      </c>
      <c r="B896" t="s">
        <v>8055</v>
      </c>
      <c r="C896" s="3">
        <v>42684</v>
      </c>
      <c r="D896" s="3">
        <v>42686</v>
      </c>
      <c r="E896" t="s">
        <v>97</v>
      </c>
      <c r="F896">
        <f>VLOOKUP(E896,SHIPMODE,2,FALSE)</f>
        <v>3</v>
      </c>
      <c r="G896" t="s">
        <v>3586</v>
      </c>
      <c r="H896" t="s">
        <v>1258</v>
      </c>
      <c r="I896" t="s">
        <v>18</v>
      </c>
      <c r="J896">
        <f>VLOOKUP(I896,segmentID,2,FALSE)</f>
        <v>2</v>
      </c>
      <c r="K896" t="s">
        <v>3255</v>
      </c>
      <c r="L896">
        <f>VLOOKUP(K896,country2,2,FALSE)</f>
        <v>1</v>
      </c>
      <c r="M896" t="s">
        <v>67</v>
      </c>
      <c r="N896">
        <f>VLOOKUP(Orders!M896,city2,2,FALSE)</f>
        <v>9</v>
      </c>
      <c r="O896" t="s">
        <v>20</v>
      </c>
      <c r="P896">
        <f>VLOOKUP(O896,state2,2,FALSE)</f>
        <v>2</v>
      </c>
      <c r="Q896">
        <v>94122</v>
      </c>
      <c r="R896" t="s">
        <v>21</v>
      </c>
      <c r="S896">
        <f>VLOOKUP(R896,region2,2,FALSE)</f>
        <v>2</v>
      </c>
      <c r="T896" t="s">
        <v>4435</v>
      </c>
      <c r="U896" t="s">
        <v>22</v>
      </c>
      <c r="V896">
        <f>VLOOKUP(U896,category2,2,FALSE)</f>
        <v>2</v>
      </c>
      <c r="W896" t="s">
        <v>3227</v>
      </c>
      <c r="X896">
        <f>VLOOKUP(W896,subcat2,3,FALSE)</f>
        <v>5</v>
      </c>
      <c r="Y896" t="s">
        <v>2127</v>
      </c>
      <c r="Z896">
        <v>155.82000000000002</v>
      </c>
      <c r="AA896">
        <v>7</v>
      </c>
      <c r="AB896">
        <v>0</v>
      </c>
      <c r="AC896" s="4">
        <v>42.071400000000011</v>
      </c>
    </row>
    <row r="897" spans="1:29" x14ac:dyDescent="0.25">
      <c r="A897" s="2">
        <v>896</v>
      </c>
      <c r="B897" t="s">
        <v>8055</v>
      </c>
      <c r="C897" s="3">
        <v>42684</v>
      </c>
      <c r="D897" s="3">
        <v>42686</v>
      </c>
      <c r="E897" t="s">
        <v>97</v>
      </c>
      <c r="F897">
        <f>VLOOKUP(E897,SHIPMODE,2,FALSE)</f>
        <v>3</v>
      </c>
      <c r="G897" t="s">
        <v>3586</v>
      </c>
      <c r="H897" t="s">
        <v>1258</v>
      </c>
      <c r="I897" t="s">
        <v>18</v>
      </c>
      <c r="J897">
        <f>VLOOKUP(I897,segmentID,2,FALSE)</f>
        <v>2</v>
      </c>
      <c r="K897" t="s">
        <v>3255</v>
      </c>
      <c r="L897">
        <f>VLOOKUP(K897,country2,2,FALSE)</f>
        <v>1</v>
      </c>
      <c r="M897" t="s">
        <v>67</v>
      </c>
      <c r="N897">
        <f>VLOOKUP(Orders!M897,city2,2,FALSE)</f>
        <v>9</v>
      </c>
      <c r="O897" t="s">
        <v>20</v>
      </c>
      <c r="P897">
        <f>VLOOKUP(O897,state2,2,FALSE)</f>
        <v>2</v>
      </c>
      <c r="Q897">
        <v>94122</v>
      </c>
      <c r="R897" t="s">
        <v>21</v>
      </c>
      <c r="S897">
        <f>VLOOKUP(R897,region2,2,FALSE)</f>
        <v>2</v>
      </c>
      <c r="T897" t="s">
        <v>4795</v>
      </c>
      <c r="U897" t="s">
        <v>22</v>
      </c>
      <c r="V897">
        <f>VLOOKUP(U897,category2,2,FALSE)</f>
        <v>2</v>
      </c>
      <c r="W897" t="s">
        <v>3231</v>
      </c>
      <c r="X897">
        <f>VLOOKUP(W897,subcat2,3,FALSE)</f>
        <v>9</v>
      </c>
      <c r="Y897" t="s">
        <v>1601</v>
      </c>
      <c r="Z897">
        <v>70.00800000000001</v>
      </c>
      <c r="AA897">
        <v>3</v>
      </c>
      <c r="AB897">
        <v>0.2</v>
      </c>
      <c r="AC897" s="4">
        <v>24.502800000000001</v>
      </c>
    </row>
    <row r="898" spans="1:29" x14ac:dyDescent="0.25">
      <c r="A898" s="2">
        <v>897</v>
      </c>
      <c r="B898" t="s">
        <v>8056</v>
      </c>
      <c r="C898" s="3">
        <v>42646</v>
      </c>
      <c r="D898" s="3">
        <v>42649</v>
      </c>
      <c r="E898" t="s">
        <v>7</v>
      </c>
      <c r="F898">
        <f>VLOOKUP(E898,SHIPMODE,2,FALSE)</f>
        <v>1</v>
      </c>
      <c r="G898" t="s">
        <v>3587</v>
      </c>
      <c r="H898" t="s">
        <v>1260</v>
      </c>
      <c r="I898" t="s">
        <v>9</v>
      </c>
      <c r="J898">
        <f>VLOOKUP(I898,segmentID,2,FALSE)</f>
        <v>1</v>
      </c>
      <c r="K898" t="s">
        <v>3255</v>
      </c>
      <c r="L898">
        <f>VLOOKUP(K898,country2,2,FALSE)</f>
        <v>1</v>
      </c>
      <c r="M898" t="s">
        <v>95</v>
      </c>
      <c r="N898">
        <f>VLOOKUP(Orders!M898,city2,2,FALSE)</f>
        <v>13</v>
      </c>
      <c r="O898" t="s">
        <v>54</v>
      </c>
      <c r="P898">
        <f>VLOOKUP(O898,state2,2,FALSE)</f>
        <v>6</v>
      </c>
      <c r="Q898">
        <v>77095</v>
      </c>
      <c r="R898" t="s">
        <v>55</v>
      </c>
      <c r="S898">
        <f>VLOOKUP(R898,region2,2,FALSE)</f>
        <v>3</v>
      </c>
      <c r="T898" t="s">
        <v>4796</v>
      </c>
      <c r="U898" t="s">
        <v>22</v>
      </c>
      <c r="V898">
        <f>VLOOKUP(U898,category2,2,FALSE)</f>
        <v>2</v>
      </c>
      <c r="W898" t="s">
        <v>103</v>
      </c>
      <c r="X898">
        <f>VLOOKUP(W898,subcat2,3,FALSE)</f>
        <v>13</v>
      </c>
      <c r="Y898" t="s">
        <v>5926</v>
      </c>
      <c r="Z898">
        <v>15.648</v>
      </c>
      <c r="AA898">
        <v>2</v>
      </c>
      <c r="AB898">
        <v>0.2</v>
      </c>
      <c r="AC898" s="4">
        <v>5.0855999999999986</v>
      </c>
    </row>
    <row r="899" spans="1:29" x14ac:dyDescent="0.25">
      <c r="A899" s="2">
        <v>898</v>
      </c>
      <c r="B899" t="s">
        <v>6021</v>
      </c>
      <c r="C899" s="3">
        <v>41891</v>
      </c>
      <c r="D899" s="3">
        <v>41897</v>
      </c>
      <c r="E899" t="s">
        <v>25</v>
      </c>
      <c r="F899">
        <f>VLOOKUP(E899,SHIPMODE,2,FALSE)</f>
        <v>2</v>
      </c>
      <c r="G899" t="s">
        <v>3588</v>
      </c>
      <c r="H899" t="s">
        <v>1262</v>
      </c>
      <c r="I899" t="s">
        <v>9</v>
      </c>
      <c r="J899">
        <f>VLOOKUP(I899,segmentID,2,FALSE)</f>
        <v>1</v>
      </c>
      <c r="K899" t="s">
        <v>3255</v>
      </c>
      <c r="L899">
        <f>VLOOKUP(K899,country2,2,FALSE)</f>
        <v>1</v>
      </c>
      <c r="M899" t="s">
        <v>433</v>
      </c>
      <c r="N899">
        <f>VLOOKUP(Orders!M899,city2,2,FALSE)</f>
        <v>67</v>
      </c>
      <c r="O899" t="s">
        <v>123</v>
      </c>
      <c r="P899">
        <f>VLOOKUP(O899,state2,2,FALSE)</f>
        <v>13</v>
      </c>
      <c r="Q899">
        <v>48227</v>
      </c>
      <c r="R899" t="s">
        <v>55</v>
      </c>
      <c r="S899">
        <f>VLOOKUP(R899,region2,2,FALSE)</f>
        <v>3</v>
      </c>
      <c r="T899" t="s">
        <v>4530</v>
      </c>
      <c r="U899" t="s">
        <v>22</v>
      </c>
      <c r="V899">
        <f>VLOOKUP(U899,category2,2,FALSE)</f>
        <v>2</v>
      </c>
      <c r="W899" t="s">
        <v>23</v>
      </c>
      <c r="X899">
        <f>VLOOKUP(W899,subcat2,3,FALSE)</f>
        <v>3</v>
      </c>
      <c r="Y899" t="s">
        <v>1936</v>
      </c>
      <c r="Z899">
        <v>103.60000000000001</v>
      </c>
      <c r="AA899">
        <v>7</v>
      </c>
      <c r="AB899">
        <v>0</v>
      </c>
      <c r="AC899" s="4">
        <v>51.800000000000004</v>
      </c>
    </row>
    <row r="900" spans="1:29" x14ac:dyDescent="0.25">
      <c r="A900" s="2">
        <v>899</v>
      </c>
      <c r="B900" t="s">
        <v>9373</v>
      </c>
      <c r="C900" s="3">
        <v>43037</v>
      </c>
      <c r="D900" s="3">
        <v>43039</v>
      </c>
      <c r="E900" t="s">
        <v>7</v>
      </c>
      <c r="F900">
        <f>VLOOKUP(E900,SHIPMODE,2,FALSE)</f>
        <v>1</v>
      </c>
      <c r="G900" t="s">
        <v>3589</v>
      </c>
      <c r="H900" t="s">
        <v>1263</v>
      </c>
      <c r="I900" t="s">
        <v>18</v>
      </c>
      <c r="J900">
        <f>VLOOKUP(I900,segmentID,2,FALSE)</f>
        <v>2</v>
      </c>
      <c r="K900" t="s">
        <v>3255</v>
      </c>
      <c r="L900">
        <f>VLOOKUP(K900,country2,2,FALSE)</f>
        <v>1</v>
      </c>
      <c r="M900" t="s">
        <v>746</v>
      </c>
      <c r="N900">
        <f>VLOOKUP(Orders!M900,city2,2,FALSE)</f>
        <v>110</v>
      </c>
      <c r="O900" t="s">
        <v>139</v>
      </c>
      <c r="P900">
        <f>VLOOKUP(O900,state2,2,FALSE)</f>
        <v>16</v>
      </c>
      <c r="Q900">
        <v>13021</v>
      </c>
      <c r="R900" t="s">
        <v>79</v>
      </c>
      <c r="S900">
        <f>VLOOKUP(R900,region2,2,FALSE)</f>
        <v>4</v>
      </c>
      <c r="T900" t="s">
        <v>4797</v>
      </c>
      <c r="U900" t="s">
        <v>22</v>
      </c>
      <c r="V900">
        <f>VLOOKUP(U900,category2,2,FALSE)</f>
        <v>2</v>
      </c>
      <c r="W900" t="s">
        <v>45</v>
      </c>
      <c r="X900">
        <f>VLOOKUP(W900,subcat2,3,FALSE)</f>
        <v>11</v>
      </c>
      <c r="Y900" t="s">
        <v>2437</v>
      </c>
      <c r="Z900">
        <v>46.96</v>
      </c>
      <c r="AA900">
        <v>8</v>
      </c>
      <c r="AB900">
        <v>0</v>
      </c>
      <c r="AC900" s="4">
        <v>22.540800000000001</v>
      </c>
    </row>
    <row r="901" spans="1:29" x14ac:dyDescent="0.25">
      <c r="A901" s="2">
        <v>900</v>
      </c>
      <c r="B901" t="s">
        <v>8057</v>
      </c>
      <c r="C901" s="3">
        <v>42470</v>
      </c>
      <c r="D901" s="3">
        <v>42472</v>
      </c>
      <c r="E901" t="s">
        <v>97</v>
      </c>
      <c r="F901">
        <f>VLOOKUP(E901,SHIPMODE,2,FALSE)</f>
        <v>3</v>
      </c>
      <c r="G901" t="s">
        <v>3590</v>
      </c>
      <c r="H901" t="s">
        <v>1265</v>
      </c>
      <c r="I901" t="s">
        <v>18</v>
      </c>
      <c r="J901">
        <f>VLOOKUP(I901,segmentID,2,FALSE)</f>
        <v>2</v>
      </c>
      <c r="K901" t="s">
        <v>3255</v>
      </c>
      <c r="L901">
        <f>VLOOKUP(K901,country2,2,FALSE)</f>
        <v>1</v>
      </c>
      <c r="M901" t="s">
        <v>164</v>
      </c>
      <c r="N901">
        <f>VLOOKUP(Orders!M901,city2,2,FALSE)</f>
        <v>25</v>
      </c>
      <c r="O901" t="s">
        <v>249</v>
      </c>
      <c r="P901">
        <f>VLOOKUP(O901,state2,2,FALSE)</f>
        <v>25</v>
      </c>
      <c r="Q901">
        <v>45503</v>
      </c>
      <c r="R901" t="s">
        <v>79</v>
      </c>
      <c r="S901">
        <f>VLOOKUP(R901,region2,2,FALSE)</f>
        <v>4</v>
      </c>
      <c r="T901" t="s">
        <v>4798</v>
      </c>
      <c r="U901" t="s">
        <v>22</v>
      </c>
      <c r="V901">
        <f>VLOOKUP(U901,category2,2,FALSE)</f>
        <v>2</v>
      </c>
      <c r="W901" t="s">
        <v>3231</v>
      </c>
      <c r="X901">
        <f>VLOOKUP(W901,subcat2,3,FALSE)</f>
        <v>9</v>
      </c>
      <c r="Y901" t="s">
        <v>1733</v>
      </c>
      <c r="Z901">
        <v>8.9040000000000017</v>
      </c>
      <c r="AA901">
        <v>2</v>
      </c>
      <c r="AB901">
        <v>0.7</v>
      </c>
      <c r="AC901" s="4">
        <v>-6.5296000000000003</v>
      </c>
    </row>
    <row r="902" spans="1:29" x14ac:dyDescent="0.25">
      <c r="A902" s="2">
        <v>901</v>
      </c>
      <c r="B902" t="s">
        <v>9374</v>
      </c>
      <c r="C902" s="3">
        <v>43050</v>
      </c>
      <c r="D902" s="3">
        <v>43052</v>
      </c>
      <c r="E902" t="s">
        <v>97</v>
      </c>
      <c r="F902">
        <f>VLOOKUP(E902,SHIPMODE,2,FALSE)</f>
        <v>3</v>
      </c>
      <c r="G902" t="s">
        <v>3398</v>
      </c>
      <c r="H902" t="s">
        <v>599</v>
      </c>
      <c r="I902" t="s">
        <v>9</v>
      </c>
      <c r="J902">
        <f>VLOOKUP(I902,segmentID,2,FALSE)</f>
        <v>1</v>
      </c>
      <c r="K902" t="s">
        <v>3255</v>
      </c>
      <c r="L902">
        <f>VLOOKUP(K902,country2,2,FALSE)</f>
        <v>1</v>
      </c>
      <c r="M902" t="s">
        <v>1267</v>
      </c>
      <c r="N902">
        <f>VLOOKUP(Orders!M902,city2,2,FALSE)</f>
        <v>165</v>
      </c>
      <c r="O902" t="s">
        <v>54</v>
      </c>
      <c r="P902">
        <f>VLOOKUP(O902,state2,2,FALSE)</f>
        <v>6</v>
      </c>
      <c r="Q902">
        <v>75043</v>
      </c>
      <c r="R902" t="s">
        <v>55</v>
      </c>
      <c r="S902">
        <f>VLOOKUP(R902,region2,2,FALSE)</f>
        <v>3</v>
      </c>
      <c r="T902" t="s">
        <v>4799</v>
      </c>
      <c r="U902" t="s">
        <v>22</v>
      </c>
      <c r="V902">
        <f>VLOOKUP(U902,category2,2,FALSE)</f>
        <v>2</v>
      </c>
      <c r="W902" t="s">
        <v>23</v>
      </c>
      <c r="X902">
        <f>VLOOKUP(W902,subcat2,3,FALSE)</f>
        <v>3</v>
      </c>
      <c r="Y902" t="s">
        <v>382</v>
      </c>
      <c r="Z902">
        <v>10.440000000000001</v>
      </c>
      <c r="AA902">
        <v>5</v>
      </c>
      <c r="AB902">
        <v>0.2</v>
      </c>
      <c r="AC902" s="4">
        <v>3.3929999999999989</v>
      </c>
    </row>
    <row r="903" spans="1:29" x14ac:dyDescent="0.25">
      <c r="A903" s="2">
        <v>902</v>
      </c>
      <c r="B903" t="s">
        <v>9374</v>
      </c>
      <c r="C903" s="3">
        <v>43050</v>
      </c>
      <c r="D903" s="3">
        <v>43052</v>
      </c>
      <c r="E903" t="s">
        <v>97</v>
      </c>
      <c r="F903">
        <f>VLOOKUP(E903,SHIPMODE,2,FALSE)</f>
        <v>3</v>
      </c>
      <c r="G903" t="s">
        <v>3398</v>
      </c>
      <c r="H903" t="s">
        <v>599</v>
      </c>
      <c r="I903" t="s">
        <v>9</v>
      </c>
      <c r="J903">
        <f>VLOOKUP(I903,segmentID,2,FALSE)</f>
        <v>1</v>
      </c>
      <c r="K903" t="s">
        <v>3255</v>
      </c>
      <c r="L903">
        <f>VLOOKUP(K903,country2,2,FALSE)</f>
        <v>1</v>
      </c>
      <c r="M903" t="s">
        <v>1267</v>
      </c>
      <c r="N903">
        <f>VLOOKUP(Orders!M903,city2,2,FALSE)</f>
        <v>165</v>
      </c>
      <c r="O903" t="s">
        <v>54</v>
      </c>
      <c r="P903">
        <f>VLOOKUP(O903,state2,2,FALSE)</f>
        <v>6</v>
      </c>
      <c r="Q903">
        <v>75043</v>
      </c>
      <c r="R903" t="s">
        <v>55</v>
      </c>
      <c r="S903">
        <f>VLOOKUP(R903,region2,2,FALSE)</f>
        <v>3</v>
      </c>
      <c r="T903" t="s">
        <v>4800</v>
      </c>
      <c r="U903" t="s">
        <v>22</v>
      </c>
      <c r="V903">
        <f>VLOOKUP(U903,category2,2,FALSE)</f>
        <v>2</v>
      </c>
      <c r="W903" t="s">
        <v>3231</v>
      </c>
      <c r="X903">
        <f>VLOOKUP(W903,subcat2,3,FALSE)</f>
        <v>9</v>
      </c>
      <c r="Y903" t="s">
        <v>1247</v>
      </c>
      <c r="Z903">
        <v>18.335999999999999</v>
      </c>
      <c r="AA903">
        <v>4</v>
      </c>
      <c r="AB903">
        <v>0.8</v>
      </c>
      <c r="AC903" s="4">
        <v>-32.088000000000008</v>
      </c>
    </row>
    <row r="904" spans="1:29" x14ac:dyDescent="0.25">
      <c r="A904" s="2">
        <v>903</v>
      </c>
      <c r="B904" t="s">
        <v>9375</v>
      </c>
      <c r="C904" s="3">
        <v>42993</v>
      </c>
      <c r="D904" s="3">
        <v>42995</v>
      </c>
      <c r="E904" t="s">
        <v>97</v>
      </c>
      <c r="F904">
        <f>VLOOKUP(E904,SHIPMODE,2,FALSE)</f>
        <v>3</v>
      </c>
      <c r="G904" t="s">
        <v>3327</v>
      </c>
      <c r="H904" t="s">
        <v>318</v>
      </c>
      <c r="I904" t="s">
        <v>9</v>
      </c>
      <c r="J904">
        <f>VLOOKUP(I904,segmentID,2,FALSE)</f>
        <v>1</v>
      </c>
      <c r="K904" t="s">
        <v>3255</v>
      </c>
      <c r="L904">
        <f>VLOOKUP(K904,country2,2,FALSE)</f>
        <v>1</v>
      </c>
      <c r="M904" t="s">
        <v>156</v>
      </c>
      <c r="N904">
        <f>VLOOKUP(Orders!M904,city2,2,FALSE)</f>
        <v>23</v>
      </c>
      <c r="O904" t="s">
        <v>110</v>
      </c>
      <c r="P904">
        <f>VLOOKUP(O904,state2,2,FALSE)</f>
        <v>11</v>
      </c>
      <c r="Q904">
        <v>60653</v>
      </c>
      <c r="R904" t="s">
        <v>55</v>
      </c>
      <c r="S904">
        <f>VLOOKUP(R904,region2,2,FALSE)</f>
        <v>3</v>
      </c>
      <c r="T904" t="s">
        <v>4258</v>
      </c>
      <c r="U904" t="s">
        <v>35</v>
      </c>
      <c r="V904">
        <f>VLOOKUP(U904,category2,2,FALSE)</f>
        <v>3</v>
      </c>
      <c r="W904" t="s">
        <v>3230</v>
      </c>
      <c r="X904">
        <f>VLOOKUP(W904,subcat2,3,FALSE)</f>
        <v>8</v>
      </c>
      <c r="Y904" t="s">
        <v>1834</v>
      </c>
      <c r="Z904">
        <v>323.97600000000006</v>
      </c>
      <c r="AA904">
        <v>3</v>
      </c>
      <c r="AB904">
        <v>0.2</v>
      </c>
      <c r="AC904" s="4">
        <v>20.248499999999993</v>
      </c>
    </row>
    <row r="905" spans="1:29" x14ac:dyDescent="0.25">
      <c r="A905" s="2">
        <v>904</v>
      </c>
      <c r="B905" t="s">
        <v>8058</v>
      </c>
      <c r="C905" s="3">
        <v>42468</v>
      </c>
      <c r="D905" s="3">
        <v>42472</v>
      </c>
      <c r="E905" t="s">
        <v>25</v>
      </c>
      <c r="F905">
        <f>VLOOKUP(E905,SHIPMODE,2,FALSE)</f>
        <v>2</v>
      </c>
      <c r="G905" t="s">
        <v>3350</v>
      </c>
      <c r="H905" t="s">
        <v>401</v>
      </c>
      <c r="I905" t="s">
        <v>9</v>
      </c>
      <c r="J905">
        <f>VLOOKUP(I905,segmentID,2,FALSE)</f>
        <v>1</v>
      </c>
      <c r="K905" t="s">
        <v>3255</v>
      </c>
      <c r="L905">
        <f>VLOOKUP(K905,country2,2,FALSE)</f>
        <v>1</v>
      </c>
      <c r="M905" t="s">
        <v>19</v>
      </c>
      <c r="N905">
        <f>VLOOKUP(Orders!M905,city2,2,FALSE)</f>
        <v>2</v>
      </c>
      <c r="O905" t="s">
        <v>20</v>
      </c>
      <c r="P905">
        <f>VLOOKUP(O905,state2,2,FALSE)</f>
        <v>2</v>
      </c>
      <c r="Q905">
        <v>90032</v>
      </c>
      <c r="R905" t="s">
        <v>21</v>
      </c>
      <c r="S905">
        <f>VLOOKUP(R905,region2,2,FALSE)</f>
        <v>2</v>
      </c>
      <c r="T905" t="s">
        <v>4801</v>
      </c>
      <c r="U905" t="s">
        <v>22</v>
      </c>
      <c r="V905">
        <f>VLOOKUP(U905,category2,2,FALSE)</f>
        <v>2</v>
      </c>
      <c r="W905" t="s">
        <v>45</v>
      </c>
      <c r="X905">
        <f>VLOOKUP(W905,subcat2,3,FALSE)</f>
        <v>11</v>
      </c>
      <c r="Y905" t="s">
        <v>3055</v>
      </c>
      <c r="Z905">
        <v>20.04</v>
      </c>
      <c r="AA905">
        <v>3</v>
      </c>
      <c r="AB905">
        <v>0</v>
      </c>
      <c r="AC905" s="4">
        <v>9.6191999999999993</v>
      </c>
    </row>
    <row r="906" spans="1:29" x14ac:dyDescent="0.25">
      <c r="A906" s="2">
        <v>905</v>
      </c>
      <c r="B906" t="s">
        <v>8058</v>
      </c>
      <c r="C906" s="3">
        <v>42468</v>
      </c>
      <c r="D906" s="3">
        <v>42472</v>
      </c>
      <c r="E906" t="s">
        <v>25</v>
      </c>
      <c r="F906">
        <f>VLOOKUP(E906,SHIPMODE,2,FALSE)</f>
        <v>2</v>
      </c>
      <c r="G906" t="s">
        <v>3350</v>
      </c>
      <c r="H906" t="s">
        <v>401</v>
      </c>
      <c r="I906" t="s">
        <v>9</v>
      </c>
      <c r="J906">
        <f>VLOOKUP(I906,segmentID,2,FALSE)</f>
        <v>1</v>
      </c>
      <c r="K906" t="s">
        <v>3255</v>
      </c>
      <c r="L906">
        <f>VLOOKUP(K906,country2,2,FALSE)</f>
        <v>1</v>
      </c>
      <c r="M906" t="s">
        <v>19</v>
      </c>
      <c r="N906">
        <f>VLOOKUP(Orders!M906,city2,2,FALSE)</f>
        <v>2</v>
      </c>
      <c r="O906" t="s">
        <v>20</v>
      </c>
      <c r="P906">
        <f>VLOOKUP(O906,state2,2,FALSE)</f>
        <v>2</v>
      </c>
      <c r="Q906">
        <v>90032</v>
      </c>
      <c r="R906" t="s">
        <v>21</v>
      </c>
      <c r="S906">
        <f>VLOOKUP(R906,region2,2,FALSE)</f>
        <v>2</v>
      </c>
      <c r="T906" t="s">
        <v>4665</v>
      </c>
      <c r="U906" t="s">
        <v>22</v>
      </c>
      <c r="V906">
        <f>VLOOKUP(U906,category2,2,FALSE)</f>
        <v>2</v>
      </c>
      <c r="W906" t="s">
        <v>3227</v>
      </c>
      <c r="X906">
        <f>VLOOKUP(W906,subcat2,3,FALSE)</f>
        <v>5</v>
      </c>
      <c r="Y906" t="s">
        <v>1015</v>
      </c>
      <c r="Z906">
        <v>64.959999999999994</v>
      </c>
      <c r="AA906">
        <v>2</v>
      </c>
      <c r="AB906">
        <v>0</v>
      </c>
      <c r="AC906" s="4">
        <v>2.598399999999998</v>
      </c>
    </row>
    <row r="907" spans="1:29" x14ac:dyDescent="0.25">
      <c r="A907" s="2">
        <v>906</v>
      </c>
      <c r="B907" t="s">
        <v>8058</v>
      </c>
      <c r="C907" s="3">
        <v>42468</v>
      </c>
      <c r="D907" s="3">
        <v>42472</v>
      </c>
      <c r="E907" t="s">
        <v>25</v>
      </c>
      <c r="F907">
        <f>VLOOKUP(E907,SHIPMODE,2,FALSE)</f>
        <v>2</v>
      </c>
      <c r="G907" t="s">
        <v>3350</v>
      </c>
      <c r="H907" t="s">
        <v>401</v>
      </c>
      <c r="I907" t="s">
        <v>9</v>
      </c>
      <c r="J907">
        <f>VLOOKUP(I907,segmentID,2,FALSE)</f>
        <v>1</v>
      </c>
      <c r="K907" t="s">
        <v>3255</v>
      </c>
      <c r="L907">
        <f>VLOOKUP(K907,country2,2,FALSE)</f>
        <v>1</v>
      </c>
      <c r="M907" t="s">
        <v>19</v>
      </c>
      <c r="N907">
        <f>VLOOKUP(Orders!M907,city2,2,FALSE)</f>
        <v>2</v>
      </c>
      <c r="O907" t="s">
        <v>20</v>
      </c>
      <c r="P907">
        <f>VLOOKUP(O907,state2,2,FALSE)</f>
        <v>2</v>
      </c>
      <c r="Q907">
        <v>90032</v>
      </c>
      <c r="R907" t="s">
        <v>21</v>
      </c>
      <c r="S907">
        <f>VLOOKUP(R907,region2,2,FALSE)</f>
        <v>2</v>
      </c>
      <c r="T907" t="s">
        <v>4802</v>
      </c>
      <c r="U907" t="s">
        <v>22</v>
      </c>
      <c r="V907">
        <f>VLOOKUP(U907,category2,2,FALSE)</f>
        <v>2</v>
      </c>
      <c r="W907" t="s">
        <v>45</v>
      </c>
      <c r="X907">
        <f>VLOOKUP(W907,subcat2,3,FALSE)</f>
        <v>11</v>
      </c>
      <c r="Y907" t="s">
        <v>3187</v>
      </c>
      <c r="Z907">
        <v>12.96</v>
      </c>
      <c r="AA907">
        <v>2</v>
      </c>
      <c r="AB907">
        <v>0</v>
      </c>
      <c r="AC907" s="4">
        <v>6.2208000000000006</v>
      </c>
    </row>
    <row r="908" spans="1:29" x14ac:dyDescent="0.25">
      <c r="A908" s="2">
        <v>907</v>
      </c>
      <c r="B908" t="s">
        <v>9376</v>
      </c>
      <c r="C908" s="3">
        <v>43099</v>
      </c>
      <c r="D908" s="3">
        <v>43103</v>
      </c>
      <c r="E908" t="s">
        <v>25</v>
      </c>
      <c r="F908">
        <f>VLOOKUP(E908,SHIPMODE,2,FALSE)</f>
        <v>2</v>
      </c>
      <c r="G908" t="s">
        <v>3277</v>
      </c>
      <c r="H908" t="s">
        <v>121</v>
      </c>
      <c r="I908" t="s">
        <v>9</v>
      </c>
      <c r="J908">
        <f>VLOOKUP(I908,segmentID,2,FALSE)</f>
        <v>1</v>
      </c>
      <c r="K908" t="s">
        <v>3255</v>
      </c>
      <c r="L908">
        <f>VLOOKUP(K908,country2,2,FALSE)</f>
        <v>1</v>
      </c>
      <c r="M908" t="s">
        <v>138</v>
      </c>
      <c r="N908">
        <f>VLOOKUP(Orders!M908,city2,2,FALSE)</f>
        <v>21</v>
      </c>
      <c r="O908" t="s">
        <v>139</v>
      </c>
      <c r="P908">
        <f>VLOOKUP(O908,state2,2,FALSE)</f>
        <v>16</v>
      </c>
      <c r="Q908">
        <v>10009</v>
      </c>
      <c r="R908" t="s">
        <v>79</v>
      </c>
      <c r="S908">
        <f>VLOOKUP(R908,region2,2,FALSE)</f>
        <v>4</v>
      </c>
      <c r="T908" t="s">
        <v>4803</v>
      </c>
      <c r="U908" t="s">
        <v>13</v>
      </c>
      <c r="V908">
        <f>VLOOKUP(U908,category2,2,FALSE)</f>
        <v>1</v>
      </c>
      <c r="W908" t="s">
        <v>14</v>
      </c>
      <c r="X908">
        <f>VLOOKUP(W908,subcat2,3,FALSE)</f>
        <v>1</v>
      </c>
      <c r="Y908" t="s">
        <v>525</v>
      </c>
      <c r="Z908">
        <v>323.13600000000002</v>
      </c>
      <c r="AA908">
        <v>4</v>
      </c>
      <c r="AB908">
        <v>0.2</v>
      </c>
      <c r="AC908" s="4">
        <v>12.117599999999968</v>
      </c>
    </row>
    <row r="909" spans="1:29" x14ac:dyDescent="0.25">
      <c r="A909" s="2">
        <v>908</v>
      </c>
      <c r="B909" t="s">
        <v>9376</v>
      </c>
      <c r="C909" s="3">
        <v>43099</v>
      </c>
      <c r="D909" s="3">
        <v>43103</v>
      </c>
      <c r="E909" t="s">
        <v>25</v>
      </c>
      <c r="F909">
        <f>VLOOKUP(E909,SHIPMODE,2,FALSE)</f>
        <v>2</v>
      </c>
      <c r="G909" t="s">
        <v>3277</v>
      </c>
      <c r="H909" t="s">
        <v>121</v>
      </c>
      <c r="I909" t="s">
        <v>9</v>
      </c>
      <c r="J909">
        <f>VLOOKUP(I909,segmentID,2,FALSE)</f>
        <v>1</v>
      </c>
      <c r="K909" t="s">
        <v>3255</v>
      </c>
      <c r="L909">
        <f>VLOOKUP(K909,country2,2,FALSE)</f>
        <v>1</v>
      </c>
      <c r="M909" t="s">
        <v>138</v>
      </c>
      <c r="N909">
        <f>VLOOKUP(Orders!M909,city2,2,FALSE)</f>
        <v>21</v>
      </c>
      <c r="O909" t="s">
        <v>139</v>
      </c>
      <c r="P909">
        <f>VLOOKUP(O909,state2,2,FALSE)</f>
        <v>16</v>
      </c>
      <c r="Q909">
        <v>10009</v>
      </c>
      <c r="R909" t="s">
        <v>79</v>
      </c>
      <c r="S909">
        <f>VLOOKUP(R909,region2,2,FALSE)</f>
        <v>4</v>
      </c>
      <c r="T909" t="s">
        <v>4804</v>
      </c>
      <c r="U909" t="s">
        <v>35</v>
      </c>
      <c r="V909">
        <f>VLOOKUP(U909,category2,2,FALSE)</f>
        <v>3</v>
      </c>
      <c r="W909" t="s">
        <v>3230</v>
      </c>
      <c r="X909">
        <f>VLOOKUP(W909,subcat2,3,FALSE)</f>
        <v>8</v>
      </c>
      <c r="Y909" t="s">
        <v>2026</v>
      </c>
      <c r="Z909">
        <v>90.93</v>
      </c>
      <c r="AA909">
        <v>7</v>
      </c>
      <c r="AB909">
        <v>0</v>
      </c>
      <c r="AC909" s="4">
        <v>2.7278999999999964</v>
      </c>
    </row>
    <row r="910" spans="1:29" x14ac:dyDescent="0.25">
      <c r="A910" s="2">
        <v>909</v>
      </c>
      <c r="B910" t="s">
        <v>9376</v>
      </c>
      <c r="C910" s="3">
        <v>43099</v>
      </c>
      <c r="D910" s="3">
        <v>43103</v>
      </c>
      <c r="E910" t="s">
        <v>25</v>
      </c>
      <c r="F910">
        <f>VLOOKUP(E910,SHIPMODE,2,FALSE)</f>
        <v>2</v>
      </c>
      <c r="G910" t="s">
        <v>3277</v>
      </c>
      <c r="H910" t="s">
        <v>121</v>
      </c>
      <c r="I910" t="s">
        <v>9</v>
      </c>
      <c r="J910">
        <f>VLOOKUP(I910,segmentID,2,FALSE)</f>
        <v>1</v>
      </c>
      <c r="K910" t="s">
        <v>3255</v>
      </c>
      <c r="L910">
        <f>VLOOKUP(K910,country2,2,FALSE)</f>
        <v>1</v>
      </c>
      <c r="M910" t="s">
        <v>138</v>
      </c>
      <c r="N910">
        <f>VLOOKUP(Orders!M910,city2,2,FALSE)</f>
        <v>21</v>
      </c>
      <c r="O910" t="s">
        <v>139</v>
      </c>
      <c r="P910">
        <f>VLOOKUP(O910,state2,2,FALSE)</f>
        <v>16</v>
      </c>
      <c r="Q910">
        <v>10009</v>
      </c>
      <c r="R910" t="s">
        <v>79</v>
      </c>
      <c r="S910">
        <f>VLOOKUP(R910,region2,2,FALSE)</f>
        <v>4</v>
      </c>
      <c r="T910" t="s">
        <v>4805</v>
      </c>
      <c r="U910" t="s">
        <v>22</v>
      </c>
      <c r="V910">
        <f>VLOOKUP(U910,category2,2,FALSE)</f>
        <v>2</v>
      </c>
      <c r="W910" t="s">
        <v>3231</v>
      </c>
      <c r="X910">
        <f>VLOOKUP(W910,subcat2,3,FALSE)</f>
        <v>9</v>
      </c>
      <c r="Y910" t="s">
        <v>2411</v>
      </c>
      <c r="Z910">
        <v>52.775999999999996</v>
      </c>
      <c r="AA910">
        <v>3</v>
      </c>
      <c r="AB910">
        <v>0.2</v>
      </c>
      <c r="AC910" s="4">
        <v>19.791</v>
      </c>
    </row>
    <row r="911" spans="1:29" x14ac:dyDescent="0.25">
      <c r="A911" s="2">
        <v>910</v>
      </c>
      <c r="B911" t="s">
        <v>9377</v>
      </c>
      <c r="C911" s="3">
        <v>42980</v>
      </c>
      <c r="D911" s="3">
        <v>42985</v>
      </c>
      <c r="E911" t="s">
        <v>25</v>
      </c>
      <c r="F911">
        <f>VLOOKUP(E911,SHIPMODE,2,FALSE)</f>
        <v>2</v>
      </c>
      <c r="G911" t="s">
        <v>3591</v>
      </c>
      <c r="H911" t="s">
        <v>1274</v>
      </c>
      <c r="I911" t="s">
        <v>52</v>
      </c>
      <c r="J911">
        <f>VLOOKUP(I911,segmentID,2,FALSE)</f>
        <v>3</v>
      </c>
      <c r="K911" t="s">
        <v>3255</v>
      </c>
      <c r="L911">
        <f>VLOOKUP(K911,country2,2,FALSE)</f>
        <v>1</v>
      </c>
      <c r="M911" t="s">
        <v>169</v>
      </c>
      <c r="N911">
        <f>VLOOKUP(Orders!M911,city2,2,FALSE)</f>
        <v>26</v>
      </c>
      <c r="O911" t="s">
        <v>123</v>
      </c>
      <c r="P911">
        <f>VLOOKUP(O911,state2,2,FALSE)</f>
        <v>13</v>
      </c>
      <c r="Q911">
        <v>49201</v>
      </c>
      <c r="R911" t="s">
        <v>55</v>
      </c>
      <c r="S911">
        <f>VLOOKUP(R911,region2,2,FALSE)</f>
        <v>3</v>
      </c>
      <c r="T911" t="s">
        <v>4806</v>
      </c>
      <c r="U911" t="s">
        <v>35</v>
      </c>
      <c r="V911">
        <f>VLOOKUP(U911,category2,2,FALSE)</f>
        <v>3</v>
      </c>
      <c r="W911" t="s">
        <v>3230</v>
      </c>
      <c r="X911">
        <f>VLOOKUP(W911,subcat2,3,FALSE)</f>
        <v>8</v>
      </c>
      <c r="Y911" t="s">
        <v>2593</v>
      </c>
      <c r="Z911">
        <v>1199.8</v>
      </c>
      <c r="AA911">
        <v>4</v>
      </c>
      <c r="AB911">
        <v>0</v>
      </c>
      <c r="AC911" s="4">
        <v>323.94600000000003</v>
      </c>
    </row>
    <row r="912" spans="1:29" x14ac:dyDescent="0.25">
      <c r="A912" s="2">
        <v>911</v>
      </c>
      <c r="B912" t="s">
        <v>9377</v>
      </c>
      <c r="C912" s="3">
        <v>42980</v>
      </c>
      <c r="D912" s="3">
        <v>42985</v>
      </c>
      <c r="E912" t="s">
        <v>25</v>
      </c>
      <c r="F912">
        <f>VLOOKUP(E912,SHIPMODE,2,FALSE)</f>
        <v>2</v>
      </c>
      <c r="G912" t="s">
        <v>3591</v>
      </c>
      <c r="H912" t="s">
        <v>1274</v>
      </c>
      <c r="I912" t="s">
        <v>52</v>
      </c>
      <c r="J912">
        <f>VLOOKUP(I912,segmentID,2,FALSE)</f>
        <v>3</v>
      </c>
      <c r="K912" t="s">
        <v>3255</v>
      </c>
      <c r="L912">
        <f>VLOOKUP(K912,country2,2,FALSE)</f>
        <v>1</v>
      </c>
      <c r="M912" t="s">
        <v>169</v>
      </c>
      <c r="N912">
        <f>VLOOKUP(Orders!M912,city2,2,FALSE)</f>
        <v>26</v>
      </c>
      <c r="O912" t="s">
        <v>123</v>
      </c>
      <c r="P912">
        <f>VLOOKUP(O912,state2,2,FALSE)</f>
        <v>13</v>
      </c>
      <c r="Q912">
        <v>49201</v>
      </c>
      <c r="R912" t="s">
        <v>55</v>
      </c>
      <c r="S912">
        <f>VLOOKUP(R912,region2,2,FALSE)</f>
        <v>3</v>
      </c>
      <c r="T912" t="s">
        <v>4807</v>
      </c>
      <c r="U912" t="s">
        <v>35</v>
      </c>
      <c r="V912">
        <f>VLOOKUP(U912,category2,2,FALSE)</f>
        <v>3</v>
      </c>
      <c r="W912" t="s">
        <v>3232</v>
      </c>
      <c r="X912">
        <f>VLOOKUP(W912,subcat2,3,FALSE)</f>
        <v>12</v>
      </c>
      <c r="Y912" t="s">
        <v>2841</v>
      </c>
      <c r="Z912">
        <v>1928.7800000000002</v>
      </c>
      <c r="AA912">
        <v>7</v>
      </c>
      <c r="AB912">
        <v>0</v>
      </c>
      <c r="AC912" s="4">
        <v>829.37540000000024</v>
      </c>
    </row>
    <row r="913" spans="1:29" x14ac:dyDescent="0.25">
      <c r="A913" s="2">
        <v>912</v>
      </c>
      <c r="B913" t="s">
        <v>9377</v>
      </c>
      <c r="C913" s="3">
        <v>42980</v>
      </c>
      <c r="D913" s="3">
        <v>42985</v>
      </c>
      <c r="E913" t="s">
        <v>25</v>
      </c>
      <c r="F913">
        <f>VLOOKUP(E913,SHIPMODE,2,FALSE)</f>
        <v>2</v>
      </c>
      <c r="G913" t="s">
        <v>3591</v>
      </c>
      <c r="H913" t="s">
        <v>1274</v>
      </c>
      <c r="I913" t="s">
        <v>52</v>
      </c>
      <c r="J913">
        <f>VLOOKUP(I913,segmentID,2,FALSE)</f>
        <v>3</v>
      </c>
      <c r="K913" t="s">
        <v>3255</v>
      </c>
      <c r="L913">
        <f>VLOOKUP(K913,country2,2,FALSE)</f>
        <v>1</v>
      </c>
      <c r="M913" t="s">
        <v>169</v>
      </c>
      <c r="N913">
        <f>VLOOKUP(Orders!M913,city2,2,FALSE)</f>
        <v>26</v>
      </c>
      <c r="O913" t="s">
        <v>123</v>
      </c>
      <c r="P913">
        <f>VLOOKUP(O913,state2,2,FALSE)</f>
        <v>13</v>
      </c>
      <c r="Q913">
        <v>49201</v>
      </c>
      <c r="R913" t="s">
        <v>55</v>
      </c>
      <c r="S913">
        <f>VLOOKUP(R913,region2,2,FALSE)</f>
        <v>3</v>
      </c>
      <c r="T913" t="s">
        <v>4808</v>
      </c>
      <c r="U913" t="s">
        <v>22</v>
      </c>
      <c r="V913">
        <f>VLOOKUP(U913,category2,2,FALSE)</f>
        <v>2</v>
      </c>
      <c r="W913" t="s">
        <v>3227</v>
      </c>
      <c r="X913">
        <f>VLOOKUP(W913,subcat2,3,FALSE)</f>
        <v>5</v>
      </c>
      <c r="Y913" t="s">
        <v>2282</v>
      </c>
      <c r="Z913">
        <v>352.38</v>
      </c>
      <c r="AA913">
        <v>2</v>
      </c>
      <c r="AB913">
        <v>0</v>
      </c>
      <c r="AC913" s="4">
        <v>81.047399999999982</v>
      </c>
    </row>
    <row r="914" spans="1:29" x14ac:dyDescent="0.25">
      <c r="A914" s="2">
        <v>913</v>
      </c>
      <c r="B914" t="s">
        <v>6979</v>
      </c>
      <c r="C914" s="3">
        <v>42155</v>
      </c>
      <c r="D914" s="3">
        <v>42162</v>
      </c>
      <c r="E914" t="s">
        <v>25</v>
      </c>
      <c r="F914">
        <f>VLOOKUP(E914,SHIPMODE,2,FALSE)</f>
        <v>2</v>
      </c>
      <c r="G914" t="s">
        <v>3592</v>
      </c>
      <c r="H914" t="s">
        <v>1277</v>
      </c>
      <c r="I914" t="s">
        <v>52</v>
      </c>
      <c r="J914">
        <f>VLOOKUP(I914,segmentID,2,FALSE)</f>
        <v>3</v>
      </c>
      <c r="K914" t="s">
        <v>3255</v>
      </c>
      <c r="L914">
        <f>VLOOKUP(K914,country2,2,FALSE)</f>
        <v>1</v>
      </c>
      <c r="M914" t="s">
        <v>1278</v>
      </c>
      <c r="N914">
        <f>VLOOKUP(Orders!M914,city2,2,FALSE)</f>
        <v>166</v>
      </c>
      <c r="O914" t="s">
        <v>367</v>
      </c>
      <c r="P914">
        <f>VLOOKUP(O914,state2,2,FALSE)</f>
        <v>30</v>
      </c>
      <c r="Q914">
        <v>6360</v>
      </c>
      <c r="R914" t="s">
        <v>79</v>
      </c>
      <c r="S914">
        <f>VLOOKUP(R914,region2,2,FALSE)</f>
        <v>4</v>
      </c>
      <c r="T914" t="s">
        <v>4449</v>
      </c>
      <c r="U914" t="s">
        <v>13</v>
      </c>
      <c r="V914">
        <f>VLOOKUP(U914,category2,2,FALSE)</f>
        <v>1</v>
      </c>
      <c r="W914" t="s">
        <v>3228</v>
      </c>
      <c r="X914">
        <f>VLOOKUP(W914,subcat2,3,FALSE)</f>
        <v>6</v>
      </c>
      <c r="Y914" t="s">
        <v>901</v>
      </c>
      <c r="Z914">
        <v>22.200000000000003</v>
      </c>
      <c r="AA914">
        <v>6</v>
      </c>
      <c r="AB914">
        <v>0</v>
      </c>
      <c r="AC914" s="4">
        <v>9.1020000000000021</v>
      </c>
    </row>
    <row r="915" spans="1:29" x14ac:dyDescent="0.25">
      <c r="A915" s="2">
        <v>914</v>
      </c>
      <c r="B915" t="s">
        <v>9378</v>
      </c>
      <c r="C915" s="3">
        <v>43066</v>
      </c>
      <c r="D915" s="3">
        <v>43068</v>
      </c>
      <c r="E915" t="s">
        <v>97</v>
      </c>
      <c r="F915">
        <f>VLOOKUP(E915,SHIPMODE,2,FALSE)</f>
        <v>3</v>
      </c>
      <c r="G915" t="s">
        <v>3567</v>
      </c>
      <c r="H915" t="s">
        <v>1206</v>
      </c>
      <c r="I915" t="s">
        <v>18</v>
      </c>
      <c r="J915">
        <f>VLOOKUP(I915,segmentID,2,FALSE)</f>
        <v>2</v>
      </c>
      <c r="K915" t="s">
        <v>3255</v>
      </c>
      <c r="L915">
        <f>VLOOKUP(K915,country2,2,FALSE)</f>
        <v>1</v>
      </c>
      <c r="M915" t="s">
        <v>1187</v>
      </c>
      <c r="N915">
        <f>VLOOKUP(Orders!M915,city2,2,FALSE)</f>
        <v>159</v>
      </c>
      <c r="O915" t="s">
        <v>60</v>
      </c>
      <c r="P915">
        <f>VLOOKUP(O915,state2,2,FALSE)</f>
        <v>7</v>
      </c>
      <c r="Q915">
        <v>53209</v>
      </c>
      <c r="R915" t="s">
        <v>55</v>
      </c>
      <c r="S915">
        <f>VLOOKUP(R915,region2,2,FALSE)</f>
        <v>3</v>
      </c>
      <c r="T915" t="s">
        <v>4375</v>
      </c>
      <c r="U915" t="s">
        <v>13</v>
      </c>
      <c r="V915">
        <f>VLOOKUP(U915,category2,2,FALSE)</f>
        <v>1</v>
      </c>
      <c r="W915" t="s">
        <v>3228</v>
      </c>
      <c r="X915">
        <f>VLOOKUP(W915,subcat2,3,FALSE)</f>
        <v>6</v>
      </c>
      <c r="Y915" t="s">
        <v>815</v>
      </c>
      <c r="Z915">
        <v>46.94</v>
      </c>
      <c r="AA915">
        <v>1</v>
      </c>
      <c r="AB915">
        <v>0</v>
      </c>
      <c r="AC915" s="4">
        <v>19.2454</v>
      </c>
    </row>
    <row r="916" spans="1:29" x14ac:dyDescent="0.25">
      <c r="A916" s="2">
        <v>915</v>
      </c>
      <c r="B916" t="s">
        <v>9378</v>
      </c>
      <c r="C916" s="3">
        <v>43066</v>
      </c>
      <c r="D916" s="3">
        <v>43068</v>
      </c>
      <c r="E916" t="s">
        <v>97</v>
      </c>
      <c r="F916">
        <f>VLOOKUP(E916,SHIPMODE,2,FALSE)</f>
        <v>3</v>
      </c>
      <c r="G916" t="s">
        <v>3567</v>
      </c>
      <c r="H916" t="s">
        <v>1206</v>
      </c>
      <c r="I916" t="s">
        <v>18</v>
      </c>
      <c r="J916">
        <f>VLOOKUP(I916,segmentID,2,FALSE)</f>
        <v>2</v>
      </c>
      <c r="K916" t="s">
        <v>3255</v>
      </c>
      <c r="L916">
        <f>VLOOKUP(K916,country2,2,FALSE)</f>
        <v>1</v>
      </c>
      <c r="M916" t="s">
        <v>1187</v>
      </c>
      <c r="N916">
        <f>VLOOKUP(Orders!M916,city2,2,FALSE)</f>
        <v>159</v>
      </c>
      <c r="O916" t="s">
        <v>60</v>
      </c>
      <c r="P916">
        <f>VLOOKUP(O916,state2,2,FALSE)</f>
        <v>7</v>
      </c>
      <c r="Q916">
        <v>53209</v>
      </c>
      <c r="R916" t="s">
        <v>55</v>
      </c>
      <c r="S916">
        <f>VLOOKUP(R916,region2,2,FALSE)</f>
        <v>3</v>
      </c>
      <c r="T916" t="s">
        <v>4505</v>
      </c>
      <c r="U916" t="s">
        <v>35</v>
      </c>
      <c r="V916">
        <f>VLOOKUP(U916,category2,2,FALSE)</f>
        <v>3</v>
      </c>
      <c r="W916" t="s">
        <v>3232</v>
      </c>
      <c r="X916">
        <f>VLOOKUP(W916,subcat2,3,FALSE)</f>
        <v>12</v>
      </c>
      <c r="Y916" t="s">
        <v>2358</v>
      </c>
      <c r="Z916">
        <v>143.73000000000002</v>
      </c>
      <c r="AA916">
        <v>9</v>
      </c>
      <c r="AB916">
        <v>0</v>
      </c>
      <c r="AC916" s="4">
        <v>56.054700000000011</v>
      </c>
    </row>
    <row r="917" spans="1:29" x14ac:dyDescent="0.25">
      <c r="A917" s="2">
        <v>916</v>
      </c>
      <c r="B917" t="s">
        <v>6022</v>
      </c>
      <c r="C917" s="3">
        <v>41805</v>
      </c>
      <c r="D917" s="3">
        <v>41811</v>
      </c>
      <c r="E917" t="s">
        <v>25</v>
      </c>
      <c r="F917">
        <f>VLOOKUP(E917,SHIPMODE,2,FALSE)</f>
        <v>2</v>
      </c>
      <c r="G917" t="s">
        <v>3381</v>
      </c>
      <c r="H917" t="s">
        <v>526</v>
      </c>
      <c r="I917" t="s">
        <v>18</v>
      </c>
      <c r="J917">
        <f>VLOOKUP(I917,segmentID,2,FALSE)</f>
        <v>2</v>
      </c>
      <c r="K917" t="s">
        <v>3255</v>
      </c>
      <c r="L917">
        <f>VLOOKUP(K917,country2,2,FALSE)</f>
        <v>1</v>
      </c>
      <c r="M917" t="s">
        <v>335</v>
      </c>
      <c r="N917">
        <f>VLOOKUP(Orders!M917,city2,2,FALSE)</f>
        <v>53</v>
      </c>
      <c r="O917" t="s">
        <v>54</v>
      </c>
      <c r="P917">
        <f>VLOOKUP(O917,state2,2,FALSE)</f>
        <v>6</v>
      </c>
      <c r="Q917">
        <v>78207</v>
      </c>
      <c r="R917" t="s">
        <v>55</v>
      </c>
      <c r="S917">
        <f>VLOOKUP(R917,region2,2,FALSE)</f>
        <v>3</v>
      </c>
      <c r="T917" t="s">
        <v>4809</v>
      </c>
      <c r="U917" t="s">
        <v>13</v>
      </c>
      <c r="V917">
        <f>VLOOKUP(U917,category2,2,FALSE)</f>
        <v>1</v>
      </c>
      <c r="W917" t="s">
        <v>29</v>
      </c>
      <c r="X917">
        <f>VLOOKUP(W917,subcat2,3,FALSE)</f>
        <v>4</v>
      </c>
      <c r="Y917" t="s">
        <v>2864</v>
      </c>
      <c r="Z917">
        <v>99.918000000000006</v>
      </c>
      <c r="AA917">
        <v>2</v>
      </c>
      <c r="AB917">
        <v>0.3</v>
      </c>
      <c r="AC917" s="4">
        <v>-18.556200000000018</v>
      </c>
    </row>
    <row r="918" spans="1:29" x14ac:dyDescent="0.25">
      <c r="A918" s="2">
        <v>917</v>
      </c>
      <c r="B918" t="s">
        <v>6022</v>
      </c>
      <c r="C918" s="3">
        <v>41805</v>
      </c>
      <c r="D918" s="3">
        <v>41811</v>
      </c>
      <c r="E918" t="s">
        <v>25</v>
      </c>
      <c r="F918">
        <f>VLOOKUP(E918,SHIPMODE,2,FALSE)</f>
        <v>2</v>
      </c>
      <c r="G918" t="s">
        <v>3381</v>
      </c>
      <c r="H918" t="s">
        <v>526</v>
      </c>
      <c r="I918" t="s">
        <v>18</v>
      </c>
      <c r="J918">
        <f>VLOOKUP(I918,segmentID,2,FALSE)</f>
        <v>2</v>
      </c>
      <c r="K918" t="s">
        <v>3255</v>
      </c>
      <c r="L918">
        <f>VLOOKUP(K918,country2,2,FALSE)</f>
        <v>1</v>
      </c>
      <c r="M918" t="s">
        <v>335</v>
      </c>
      <c r="N918">
        <f>VLOOKUP(Orders!M918,city2,2,FALSE)</f>
        <v>53</v>
      </c>
      <c r="O918" t="s">
        <v>54</v>
      </c>
      <c r="P918">
        <f>VLOOKUP(O918,state2,2,FALSE)</f>
        <v>6</v>
      </c>
      <c r="Q918">
        <v>78207</v>
      </c>
      <c r="R918" t="s">
        <v>55</v>
      </c>
      <c r="S918">
        <f>VLOOKUP(R918,region2,2,FALSE)</f>
        <v>3</v>
      </c>
      <c r="T918" t="s">
        <v>4563</v>
      </c>
      <c r="U918" t="s">
        <v>13</v>
      </c>
      <c r="V918">
        <f>VLOOKUP(U918,category2,2,FALSE)</f>
        <v>1</v>
      </c>
      <c r="W918" t="s">
        <v>3226</v>
      </c>
      <c r="X918">
        <f>VLOOKUP(W918,subcat2,3,FALSE)</f>
        <v>2</v>
      </c>
      <c r="Y918" t="s">
        <v>2041</v>
      </c>
      <c r="Z918">
        <v>797.94399999999996</v>
      </c>
      <c r="AA918">
        <v>4</v>
      </c>
      <c r="AB918">
        <v>0.3</v>
      </c>
      <c r="AC918" s="4">
        <v>-56.995999999999981</v>
      </c>
    </row>
    <row r="919" spans="1:29" x14ac:dyDescent="0.25">
      <c r="A919" s="2">
        <v>918</v>
      </c>
      <c r="B919" t="s">
        <v>6022</v>
      </c>
      <c r="C919" s="3">
        <v>41805</v>
      </c>
      <c r="D919" s="3">
        <v>41811</v>
      </c>
      <c r="E919" t="s">
        <v>25</v>
      </c>
      <c r="F919">
        <f>VLOOKUP(E919,SHIPMODE,2,FALSE)</f>
        <v>2</v>
      </c>
      <c r="G919" t="s">
        <v>3381</v>
      </c>
      <c r="H919" t="s">
        <v>526</v>
      </c>
      <c r="I919" t="s">
        <v>18</v>
      </c>
      <c r="J919">
        <f>VLOOKUP(I919,segmentID,2,FALSE)</f>
        <v>2</v>
      </c>
      <c r="K919" t="s">
        <v>3255</v>
      </c>
      <c r="L919">
        <f>VLOOKUP(K919,country2,2,FALSE)</f>
        <v>1</v>
      </c>
      <c r="M919" t="s">
        <v>335</v>
      </c>
      <c r="N919">
        <f>VLOOKUP(Orders!M919,city2,2,FALSE)</f>
        <v>53</v>
      </c>
      <c r="O919" t="s">
        <v>54</v>
      </c>
      <c r="P919">
        <f>VLOOKUP(O919,state2,2,FALSE)</f>
        <v>6</v>
      </c>
      <c r="Q919">
        <v>78207</v>
      </c>
      <c r="R919" t="s">
        <v>55</v>
      </c>
      <c r="S919">
        <f>VLOOKUP(R919,region2,2,FALSE)</f>
        <v>3</v>
      </c>
      <c r="T919" t="s">
        <v>4382</v>
      </c>
      <c r="U919" t="s">
        <v>22</v>
      </c>
      <c r="V919">
        <f>VLOOKUP(U919,category2,2,FALSE)</f>
        <v>2</v>
      </c>
      <c r="W919" t="s">
        <v>3231</v>
      </c>
      <c r="X919">
        <f>VLOOKUP(W919,subcat2,3,FALSE)</f>
        <v>9</v>
      </c>
      <c r="Y919" t="s">
        <v>1474</v>
      </c>
      <c r="Z919">
        <v>8.5679999999999978</v>
      </c>
      <c r="AA919">
        <v>3</v>
      </c>
      <c r="AB919">
        <v>0.8</v>
      </c>
      <c r="AC919" s="4">
        <v>-14.5656</v>
      </c>
    </row>
    <row r="920" spans="1:29" x14ac:dyDescent="0.25">
      <c r="A920" s="2">
        <v>919</v>
      </c>
      <c r="B920" t="s">
        <v>8059</v>
      </c>
      <c r="C920" s="3">
        <v>42434</v>
      </c>
      <c r="D920" s="3">
        <v>42440</v>
      </c>
      <c r="E920" t="s">
        <v>25</v>
      </c>
      <c r="F920">
        <f>VLOOKUP(E920,SHIPMODE,2,FALSE)</f>
        <v>2</v>
      </c>
      <c r="G920" t="s">
        <v>3593</v>
      </c>
      <c r="H920" t="s">
        <v>1280</v>
      </c>
      <c r="I920" t="s">
        <v>18</v>
      </c>
      <c r="J920">
        <f>VLOOKUP(I920,segmentID,2,FALSE)</f>
        <v>2</v>
      </c>
      <c r="K920" t="s">
        <v>3255</v>
      </c>
      <c r="L920">
        <f>VLOOKUP(K920,country2,2,FALSE)</f>
        <v>1</v>
      </c>
      <c r="M920" t="s">
        <v>402</v>
      </c>
      <c r="N920">
        <f>VLOOKUP(Orders!M920,city2,2,FALSE)</f>
        <v>62</v>
      </c>
      <c r="O920" t="s">
        <v>54</v>
      </c>
      <c r="P920">
        <f>VLOOKUP(O920,state2,2,FALSE)</f>
        <v>6</v>
      </c>
      <c r="Q920">
        <v>75220</v>
      </c>
      <c r="R920" t="s">
        <v>55</v>
      </c>
      <c r="S920">
        <f>VLOOKUP(R920,region2,2,FALSE)</f>
        <v>3</v>
      </c>
      <c r="T920" t="s">
        <v>4726</v>
      </c>
      <c r="U920" t="s">
        <v>22</v>
      </c>
      <c r="V920">
        <f>VLOOKUP(U920,category2,2,FALSE)</f>
        <v>2</v>
      </c>
      <c r="W920" t="s">
        <v>103</v>
      </c>
      <c r="X920">
        <f>VLOOKUP(W920,subcat2,3,FALSE)</f>
        <v>13</v>
      </c>
      <c r="Y920" t="s">
        <v>331</v>
      </c>
      <c r="Z920">
        <v>149.352</v>
      </c>
      <c r="AA920">
        <v>3</v>
      </c>
      <c r="AB920">
        <v>0.2</v>
      </c>
      <c r="AC920" s="4">
        <v>50.40629999999998</v>
      </c>
    </row>
    <row r="921" spans="1:29" x14ac:dyDescent="0.25">
      <c r="A921" s="2">
        <v>920</v>
      </c>
      <c r="B921" t="s">
        <v>8059</v>
      </c>
      <c r="C921" s="3">
        <v>42434</v>
      </c>
      <c r="D921" s="3">
        <v>42440</v>
      </c>
      <c r="E921" t="s">
        <v>25</v>
      </c>
      <c r="F921">
        <f>VLOOKUP(E921,SHIPMODE,2,FALSE)</f>
        <v>2</v>
      </c>
      <c r="G921" t="s">
        <v>3593</v>
      </c>
      <c r="H921" t="s">
        <v>1280</v>
      </c>
      <c r="I921" t="s">
        <v>18</v>
      </c>
      <c r="J921">
        <f>VLOOKUP(I921,segmentID,2,FALSE)</f>
        <v>2</v>
      </c>
      <c r="K921" t="s">
        <v>3255</v>
      </c>
      <c r="L921">
        <f>VLOOKUP(K921,country2,2,FALSE)</f>
        <v>1</v>
      </c>
      <c r="M921" t="s">
        <v>402</v>
      </c>
      <c r="N921">
        <f>VLOOKUP(Orders!M921,city2,2,FALSE)</f>
        <v>62</v>
      </c>
      <c r="O921" t="s">
        <v>54</v>
      </c>
      <c r="P921">
        <f>VLOOKUP(O921,state2,2,FALSE)</f>
        <v>6</v>
      </c>
      <c r="Q921">
        <v>75220</v>
      </c>
      <c r="R921" t="s">
        <v>55</v>
      </c>
      <c r="S921">
        <f>VLOOKUP(R921,region2,2,FALSE)</f>
        <v>3</v>
      </c>
      <c r="T921" t="s">
        <v>4810</v>
      </c>
      <c r="U921" t="s">
        <v>22</v>
      </c>
      <c r="V921">
        <f>VLOOKUP(U921,category2,2,FALSE)</f>
        <v>2</v>
      </c>
      <c r="W921" t="s">
        <v>3227</v>
      </c>
      <c r="X921">
        <f>VLOOKUP(W921,subcat2,3,FALSE)</f>
        <v>5</v>
      </c>
      <c r="Y921" t="s">
        <v>65</v>
      </c>
      <c r="Z921">
        <v>12.991999999999999</v>
      </c>
      <c r="AA921">
        <v>1</v>
      </c>
      <c r="AB921">
        <v>0.2</v>
      </c>
      <c r="AC921" s="4">
        <v>-0.81199999999999983</v>
      </c>
    </row>
    <row r="922" spans="1:29" x14ac:dyDescent="0.25">
      <c r="A922" s="2">
        <v>921</v>
      </c>
      <c r="B922" t="s">
        <v>6023</v>
      </c>
      <c r="C922" s="3">
        <v>41978</v>
      </c>
      <c r="D922" s="3">
        <v>41985</v>
      </c>
      <c r="E922" t="s">
        <v>25</v>
      </c>
      <c r="F922">
        <f>VLOOKUP(E922,SHIPMODE,2,FALSE)</f>
        <v>2</v>
      </c>
      <c r="G922" t="s">
        <v>3371</v>
      </c>
      <c r="H922" t="s">
        <v>482</v>
      </c>
      <c r="I922" t="s">
        <v>9</v>
      </c>
      <c r="J922">
        <f>VLOOKUP(I922,segmentID,2,FALSE)</f>
        <v>1</v>
      </c>
      <c r="K922" t="s">
        <v>3255</v>
      </c>
      <c r="L922">
        <f>VLOOKUP(K922,country2,2,FALSE)</f>
        <v>1</v>
      </c>
      <c r="M922" t="s">
        <v>1282</v>
      </c>
      <c r="N922">
        <f>VLOOKUP(Orders!M922,city2,2,FALSE)</f>
        <v>167</v>
      </c>
      <c r="O922" t="s">
        <v>165</v>
      </c>
      <c r="P922">
        <f>VLOOKUP(O922,state2,2,FALSE)</f>
        <v>18</v>
      </c>
      <c r="Q922">
        <v>22304</v>
      </c>
      <c r="R922" t="s">
        <v>12</v>
      </c>
      <c r="S922">
        <f>VLOOKUP(R922,region2,2,FALSE)</f>
        <v>1</v>
      </c>
      <c r="T922" t="s">
        <v>4670</v>
      </c>
      <c r="U922" t="s">
        <v>22</v>
      </c>
      <c r="V922">
        <f>VLOOKUP(U922,category2,2,FALSE)</f>
        <v>2</v>
      </c>
      <c r="W922" t="s">
        <v>3227</v>
      </c>
      <c r="X922">
        <f>VLOOKUP(W922,subcat2,3,FALSE)</f>
        <v>5</v>
      </c>
      <c r="Y922" t="s">
        <v>1470</v>
      </c>
      <c r="Z922">
        <v>24.56</v>
      </c>
      <c r="AA922">
        <v>2</v>
      </c>
      <c r="AB922">
        <v>0</v>
      </c>
      <c r="AC922" s="4">
        <v>6.8767999999999994</v>
      </c>
    </row>
    <row r="923" spans="1:29" x14ac:dyDescent="0.25">
      <c r="A923" s="2">
        <v>922</v>
      </c>
      <c r="B923" t="s">
        <v>6980</v>
      </c>
      <c r="C923" s="3">
        <v>42105</v>
      </c>
      <c r="D923" s="3">
        <v>42109</v>
      </c>
      <c r="E923" t="s">
        <v>25</v>
      </c>
      <c r="F923">
        <f>VLOOKUP(E923,SHIPMODE,2,FALSE)</f>
        <v>2</v>
      </c>
      <c r="G923" t="s">
        <v>3594</v>
      </c>
      <c r="H923" t="s">
        <v>1283</v>
      </c>
      <c r="I923" t="s">
        <v>9</v>
      </c>
      <c r="J923">
        <f>VLOOKUP(I923,segmentID,2,FALSE)</f>
        <v>1</v>
      </c>
      <c r="K923" t="s">
        <v>3255</v>
      </c>
      <c r="L923">
        <f>VLOOKUP(K923,country2,2,FALSE)</f>
        <v>1</v>
      </c>
      <c r="M923" t="s">
        <v>138</v>
      </c>
      <c r="N923">
        <f>VLOOKUP(Orders!M923,city2,2,FALSE)</f>
        <v>21</v>
      </c>
      <c r="O923" t="s">
        <v>139</v>
      </c>
      <c r="P923">
        <f>VLOOKUP(O923,state2,2,FALSE)</f>
        <v>16</v>
      </c>
      <c r="Q923">
        <v>10009</v>
      </c>
      <c r="R923" t="s">
        <v>79</v>
      </c>
      <c r="S923">
        <f>VLOOKUP(R923,region2,2,FALSE)</f>
        <v>4</v>
      </c>
      <c r="T923" t="s">
        <v>4811</v>
      </c>
      <c r="U923" t="s">
        <v>35</v>
      </c>
      <c r="V923">
        <f>VLOOKUP(U923,category2,2,FALSE)</f>
        <v>3</v>
      </c>
      <c r="W923" t="s">
        <v>3232</v>
      </c>
      <c r="X923">
        <f>VLOOKUP(W923,subcat2,3,FALSE)</f>
        <v>12</v>
      </c>
      <c r="Y923" t="s">
        <v>3010</v>
      </c>
      <c r="Z923">
        <v>85.14</v>
      </c>
      <c r="AA923">
        <v>3</v>
      </c>
      <c r="AB923">
        <v>0</v>
      </c>
      <c r="AC923" s="4">
        <v>34.907399999999996</v>
      </c>
    </row>
    <row r="924" spans="1:29" x14ac:dyDescent="0.25">
      <c r="A924" s="2">
        <v>923</v>
      </c>
      <c r="B924" t="s">
        <v>6980</v>
      </c>
      <c r="C924" s="3">
        <v>42105</v>
      </c>
      <c r="D924" s="3">
        <v>42109</v>
      </c>
      <c r="E924" t="s">
        <v>25</v>
      </c>
      <c r="F924">
        <f>VLOOKUP(E924,SHIPMODE,2,FALSE)</f>
        <v>2</v>
      </c>
      <c r="G924" t="s">
        <v>3594</v>
      </c>
      <c r="H924" t="s">
        <v>1283</v>
      </c>
      <c r="I924" t="s">
        <v>9</v>
      </c>
      <c r="J924">
        <f>VLOOKUP(I924,segmentID,2,FALSE)</f>
        <v>1</v>
      </c>
      <c r="K924" t="s">
        <v>3255</v>
      </c>
      <c r="L924">
        <f>VLOOKUP(K924,country2,2,FALSE)</f>
        <v>1</v>
      </c>
      <c r="M924" t="s">
        <v>138</v>
      </c>
      <c r="N924">
        <f>VLOOKUP(Orders!M924,city2,2,FALSE)</f>
        <v>21</v>
      </c>
      <c r="O924" t="s">
        <v>139</v>
      </c>
      <c r="P924">
        <f>VLOOKUP(O924,state2,2,FALSE)</f>
        <v>16</v>
      </c>
      <c r="Q924">
        <v>10009</v>
      </c>
      <c r="R924" t="s">
        <v>79</v>
      </c>
      <c r="S924">
        <f>VLOOKUP(R924,region2,2,FALSE)</f>
        <v>4</v>
      </c>
      <c r="T924" t="s">
        <v>4812</v>
      </c>
      <c r="U924" t="s">
        <v>35</v>
      </c>
      <c r="V924">
        <f>VLOOKUP(U924,category2,2,FALSE)</f>
        <v>3</v>
      </c>
      <c r="W924" t="s">
        <v>3230</v>
      </c>
      <c r="X924">
        <f>VLOOKUP(W924,subcat2,3,FALSE)</f>
        <v>8</v>
      </c>
      <c r="Y924" t="s">
        <v>2139</v>
      </c>
      <c r="Z924">
        <v>21.99</v>
      </c>
      <c r="AA924">
        <v>1</v>
      </c>
      <c r="AB924">
        <v>0</v>
      </c>
      <c r="AC924" s="4">
        <v>10.555199999999999</v>
      </c>
    </row>
    <row r="925" spans="1:29" x14ac:dyDescent="0.25">
      <c r="A925" s="2">
        <v>924</v>
      </c>
      <c r="B925" t="s">
        <v>6980</v>
      </c>
      <c r="C925" s="3">
        <v>42105</v>
      </c>
      <c r="D925" s="3">
        <v>42109</v>
      </c>
      <c r="E925" t="s">
        <v>25</v>
      </c>
      <c r="F925">
        <f>VLOOKUP(E925,SHIPMODE,2,FALSE)</f>
        <v>2</v>
      </c>
      <c r="G925" t="s">
        <v>3594</v>
      </c>
      <c r="H925" t="s">
        <v>1283</v>
      </c>
      <c r="I925" t="s">
        <v>9</v>
      </c>
      <c r="J925">
        <f>VLOOKUP(I925,segmentID,2,FALSE)</f>
        <v>1</v>
      </c>
      <c r="K925" t="s">
        <v>3255</v>
      </c>
      <c r="L925">
        <f>VLOOKUP(K925,country2,2,FALSE)</f>
        <v>1</v>
      </c>
      <c r="M925" t="s">
        <v>138</v>
      </c>
      <c r="N925">
        <f>VLOOKUP(Orders!M925,city2,2,FALSE)</f>
        <v>21</v>
      </c>
      <c r="O925" t="s">
        <v>139</v>
      </c>
      <c r="P925">
        <f>VLOOKUP(O925,state2,2,FALSE)</f>
        <v>16</v>
      </c>
      <c r="Q925">
        <v>10009</v>
      </c>
      <c r="R925" t="s">
        <v>79</v>
      </c>
      <c r="S925">
        <f>VLOOKUP(R925,region2,2,FALSE)</f>
        <v>4</v>
      </c>
      <c r="T925" t="s">
        <v>4813</v>
      </c>
      <c r="U925" t="s">
        <v>22</v>
      </c>
      <c r="V925">
        <f>VLOOKUP(U925,category2,2,FALSE)</f>
        <v>2</v>
      </c>
      <c r="W925" t="s">
        <v>38</v>
      </c>
      <c r="X925">
        <f>VLOOKUP(W925,subcat2,3,FALSE)</f>
        <v>10</v>
      </c>
      <c r="Y925" t="s">
        <v>1984</v>
      </c>
      <c r="Z925">
        <v>406.59999999999997</v>
      </c>
      <c r="AA925">
        <v>5</v>
      </c>
      <c r="AB925">
        <v>0</v>
      </c>
      <c r="AC925" s="4">
        <v>113.84799999999998</v>
      </c>
    </row>
    <row r="926" spans="1:29" x14ac:dyDescent="0.25">
      <c r="A926" s="2">
        <v>925</v>
      </c>
      <c r="B926" t="s">
        <v>8060</v>
      </c>
      <c r="C926" s="3">
        <v>42628</v>
      </c>
      <c r="D926" s="3">
        <v>42633</v>
      </c>
      <c r="E926" t="s">
        <v>25</v>
      </c>
      <c r="F926">
        <f>VLOOKUP(E926,SHIPMODE,2,FALSE)</f>
        <v>2</v>
      </c>
      <c r="G926" t="s">
        <v>3595</v>
      </c>
      <c r="H926" t="s">
        <v>1286</v>
      </c>
      <c r="I926" t="s">
        <v>18</v>
      </c>
      <c r="J926">
        <f>VLOOKUP(I926,segmentID,2,FALSE)</f>
        <v>2</v>
      </c>
      <c r="K926" t="s">
        <v>3255</v>
      </c>
      <c r="L926">
        <f>VLOOKUP(K926,country2,2,FALSE)</f>
        <v>1</v>
      </c>
      <c r="M926" t="s">
        <v>138</v>
      </c>
      <c r="N926">
        <f>VLOOKUP(Orders!M926,city2,2,FALSE)</f>
        <v>21</v>
      </c>
      <c r="O926" t="s">
        <v>139</v>
      </c>
      <c r="P926">
        <f>VLOOKUP(O926,state2,2,FALSE)</f>
        <v>16</v>
      </c>
      <c r="Q926">
        <v>10011</v>
      </c>
      <c r="R926" t="s">
        <v>79</v>
      </c>
      <c r="S926">
        <f>VLOOKUP(R926,region2,2,FALSE)</f>
        <v>4</v>
      </c>
      <c r="T926" t="s">
        <v>4225</v>
      </c>
      <c r="U926" t="s">
        <v>22</v>
      </c>
      <c r="V926">
        <f>VLOOKUP(U926,category2,2,FALSE)</f>
        <v>2</v>
      </c>
      <c r="W926" t="s">
        <v>3231</v>
      </c>
      <c r="X926">
        <f>VLOOKUP(W926,subcat2,3,FALSE)</f>
        <v>9</v>
      </c>
      <c r="Y926" t="s">
        <v>2040</v>
      </c>
      <c r="Z926">
        <v>841.5680000000001</v>
      </c>
      <c r="AA926">
        <v>2</v>
      </c>
      <c r="AB926">
        <v>0.2</v>
      </c>
      <c r="AC926" s="4">
        <v>294.54879999999991</v>
      </c>
    </row>
    <row r="927" spans="1:29" x14ac:dyDescent="0.25">
      <c r="A927" s="2">
        <v>926</v>
      </c>
      <c r="B927" t="s">
        <v>6024</v>
      </c>
      <c r="C927" s="3">
        <v>41895</v>
      </c>
      <c r="D927" s="3">
        <v>41898</v>
      </c>
      <c r="E927" t="s">
        <v>97</v>
      </c>
      <c r="F927">
        <f>VLOOKUP(E927,SHIPMODE,2,FALSE)</f>
        <v>3</v>
      </c>
      <c r="G927" t="s">
        <v>3596</v>
      </c>
      <c r="H927" t="s">
        <v>1287</v>
      </c>
      <c r="I927" t="s">
        <v>9</v>
      </c>
      <c r="J927">
        <f>VLOOKUP(I927,segmentID,2,FALSE)</f>
        <v>1</v>
      </c>
      <c r="K927" t="s">
        <v>3255</v>
      </c>
      <c r="L927">
        <f>VLOOKUP(K927,country2,2,FALSE)</f>
        <v>1</v>
      </c>
      <c r="M927" t="s">
        <v>77</v>
      </c>
      <c r="N927">
        <f>VLOOKUP(Orders!M927,city2,2,FALSE)</f>
        <v>11</v>
      </c>
      <c r="O927" t="s">
        <v>78</v>
      </c>
      <c r="P927">
        <f>VLOOKUP(O927,state2,2,FALSE)</f>
        <v>10</v>
      </c>
      <c r="Q927">
        <v>19143</v>
      </c>
      <c r="R927" t="s">
        <v>79</v>
      </c>
      <c r="S927">
        <f>VLOOKUP(R927,region2,2,FALSE)</f>
        <v>4</v>
      </c>
      <c r="T927" t="s">
        <v>4814</v>
      </c>
      <c r="U927" t="s">
        <v>22</v>
      </c>
      <c r="V927">
        <f>VLOOKUP(U927,category2,2,FALSE)</f>
        <v>2</v>
      </c>
      <c r="W927" t="s">
        <v>45</v>
      </c>
      <c r="X927">
        <f>VLOOKUP(W927,subcat2,3,FALSE)</f>
        <v>11</v>
      </c>
      <c r="Y927" t="s">
        <v>204</v>
      </c>
      <c r="Z927">
        <v>15.552000000000003</v>
      </c>
      <c r="AA927">
        <v>3</v>
      </c>
      <c r="AB927">
        <v>0.2</v>
      </c>
      <c r="AC927" s="4">
        <v>5.4432</v>
      </c>
    </row>
    <row r="928" spans="1:29" x14ac:dyDescent="0.25">
      <c r="A928" s="2">
        <v>927</v>
      </c>
      <c r="B928" t="s">
        <v>6024</v>
      </c>
      <c r="C928" s="3">
        <v>41895</v>
      </c>
      <c r="D928" s="3">
        <v>41898</v>
      </c>
      <c r="E928" t="s">
        <v>97</v>
      </c>
      <c r="F928">
        <f>VLOOKUP(E928,SHIPMODE,2,FALSE)</f>
        <v>3</v>
      </c>
      <c r="G928" t="s">
        <v>3596</v>
      </c>
      <c r="H928" t="s">
        <v>1287</v>
      </c>
      <c r="I928" t="s">
        <v>9</v>
      </c>
      <c r="J928">
        <f>VLOOKUP(I928,segmentID,2,FALSE)</f>
        <v>1</v>
      </c>
      <c r="K928" t="s">
        <v>3255</v>
      </c>
      <c r="L928">
        <f>VLOOKUP(K928,country2,2,FALSE)</f>
        <v>1</v>
      </c>
      <c r="M928" t="s">
        <v>77</v>
      </c>
      <c r="N928">
        <f>VLOOKUP(Orders!M928,city2,2,FALSE)</f>
        <v>11</v>
      </c>
      <c r="O928" t="s">
        <v>78</v>
      </c>
      <c r="P928">
        <f>VLOOKUP(O928,state2,2,FALSE)</f>
        <v>10</v>
      </c>
      <c r="Q928">
        <v>19143</v>
      </c>
      <c r="R928" t="s">
        <v>79</v>
      </c>
      <c r="S928">
        <f>VLOOKUP(R928,region2,2,FALSE)</f>
        <v>4</v>
      </c>
      <c r="T928" t="s">
        <v>4815</v>
      </c>
      <c r="U928" t="s">
        <v>35</v>
      </c>
      <c r="V928">
        <f>VLOOKUP(U928,category2,2,FALSE)</f>
        <v>3</v>
      </c>
      <c r="W928" t="s">
        <v>3232</v>
      </c>
      <c r="X928">
        <f>VLOOKUP(W928,subcat2,3,FALSE)</f>
        <v>12</v>
      </c>
      <c r="Y928" t="s">
        <v>841</v>
      </c>
      <c r="Z928">
        <v>252.00000000000003</v>
      </c>
      <c r="AA928">
        <v>5</v>
      </c>
      <c r="AB928">
        <v>0.2</v>
      </c>
      <c r="AC928" s="4">
        <v>53.550000000000004</v>
      </c>
    </row>
    <row r="929" spans="1:29" x14ac:dyDescent="0.25">
      <c r="A929" s="2">
        <v>928</v>
      </c>
      <c r="B929" t="s">
        <v>6981</v>
      </c>
      <c r="C929" s="3">
        <v>42282</v>
      </c>
      <c r="D929" s="3">
        <v>42286</v>
      </c>
      <c r="E929" t="s">
        <v>25</v>
      </c>
      <c r="F929">
        <f>VLOOKUP(E929,SHIPMODE,2,FALSE)</f>
        <v>2</v>
      </c>
      <c r="G929" t="s">
        <v>3597</v>
      </c>
      <c r="H929" t="s">
        <v>1290</v>
      </c>
      <c r="I929" t="s">
        <v>52</v>
      </c>
      <c r="J929">
        <f>VLOOKUP(I929,segmentID,2,FALSE)</f>
        <v>3</v>
      </c>
      <c r="K929" t="s">
        <v>3255</v>
      </c>
      <c r="L929">
        <f>VLOOKUP(K929,country2,2,FALSE)</f>
        <v>1</v>
      </c>
      <c r="M929" t="s">
        <v>164</v>
      </c>
      <c r="N929">
        <f>VLOOKUP(Orders!M929,city2,2,FALSE)</f>
        <v>25</v>
      </c>
      <c r="O929" t="s">
        <v>165</v>
      </c>
      <c r="P929">
        <f>VLOOKUP(O929,state2,2,FALSE)</f>
        <v>18</v>
      </c>
      <c r="Q929">
        <v>22153</v>
      </c>
      <c r="R929" t="s">
        <v>12</v>
      </c>
      <c r="S929">
        <f>VLOOKUP(R929,region2,2,FALSE)</f>
        <v>1</v>
      </c>
      <c r="T929" t="s">
        <v>4436</v>
      </c>
      <c r="U929" t="s">
        <v>22</v>
      </c>
      <c r="V929">
        <f>VLOOKUP(U929,category2,2,FALSE)</f>
        <v>2</v>
      </c>
      <c r="W929" t="s">
        <v>3229</v>
      </c>
      <c r="X929">
        <f>VLOOKUP(W929,subcat2,3,FALSE)</f>
        <v>7</v>
      </c>
      <c r="Y929" t="s">
        <v>1382</v>
      </c>
      <c r="Z929">
        <v>46.2</v>
      </c>
      <c r="AA929">
        <v>4</v>
      </c>
      <c r="AB929">
        <v>0</v>
      </c>
      <c r="AC929" s="4">
        <v>12.936</v>
      </c>
    </row>
    <row r="930" spans="1:29" x14ac:dyDescent="0.25">
      <c r="A930" s="2">
        <v>929</v>
      </c>
      <c r="B930" t="s">
        <v>6981</v>
      </c>
      <c r="C930" s="3">
        <v>42282</v>
      </c>
      <c r="D930" s="3">
        <v>42286</v>
      </c>
      <c r="E930" t="s">
        <v>25</v>
      </c>
      <c r="F930">
        <f>VLOOKUP(E930,SHIPMODE,2,FALSE)</f>
        <v>2</v>
      </c>
      <c r="G930" t="s">
        <v>3597</v>
      </c>
      <c r="H930" t="s">
        <v>1290</v>
      </c>
      <c r="I930" t="s">
        <v>52</v>
      </c>
      <c r="J930">
        <f>VLOOKUP(I930,segmentID,2,FALSE)</f>
        <v>3</v>
      </c>
      <c r="K930" t="s">
        <v>3255</v>
      </c>
      <c r="L930">
        <f>VLOOKUP(K930,country2,2,FALSE)</f>
        <v>1</v>
      </c>
      <c r="M930" t="s">
        <v>164</v>
      </c>
      <c r="N930">
        <f>VLOOKUP(Orders!M930,city2,2,FALSE)</f>
        <v>25</v>
      </c>
      <c r="O930" t="s">
        <v>165</v>
      </c>
      <c r="P930">
        <f>VLOOKUP(O930,state2,2,FALSE)</f>
        <v>18</v>
      </c>
      <c r="Q930">
        <v>22153</v>
      </c>
      <c r="R930" t="s">
        <v>12</v>
      </c>
      <c r="S930">
        <f>VLOOKUP(R930,region2,2,FALSE)</f>
        <v>1</v>
      </c>
      <c r="T930" t="s">
        <v>4440</v>
      </c>
      <c r="U930" t="s">
        <v>22</v>
      </c>
      <c r="V930">
        <f>VLOOKUP(U930,category2,2,FALSE)</f>
        <v>2</v>
      </c>
      <c r="W930" t="s">
        <v>38</v>
      </c>
      <c r="X930">
        <f>VLOOKUP(W930,subcat2,3,FALSE)</f>
        <v>10</v>
      </c>
      <c r="Y930" t="s">
        <v>2792</v>
      </c>
      <c r="Z930">
        <v>28.84</v>
      </c>
      <c r="AA930">
        <v>2</v>
      </c>
      <c r="AB930">
        <v>0</v>
      </c>
      <c r="AC930" s="4">
        <v>9.517199999999999</v>
      </c>
    </row>
    <row r="931" spans="1:29" x14ac:dyDescent="0.25">
      <c r="A931" s="2">
        <v>930</v>
      </c>
      <c r="B931" t="s">
        <v>9379</v>
      </c>
      <c r="C931" s="3">
        <v>42839</v>
      </c>
      <c r="D931" s="3">
        <v>42842</v>
      </c>
      <c r="E931" t="s">
        <v>97</v>
      </c>
      <c r="F931">
        <f>VLOOKUP(E931,SHIPMODE,2,FALSE)</f>
        <v>3</v>
      </c>
      <c r="G931" t="s">
        <v>3524</v>
      </c>
      <c r="H931" t="s">
        <v>1052</v>
      </c>
      <c r="I931" t="s">
        <v>9</v>
      </c>
      <c r="J931">
        <f>VLOOKUP(I931,segmentID,2,FALSE)</f>
        <v>1</v>
      </c>
      <c r="K931" t="s">
        <v>3255</v>
      </c>
      <c r="L931">
        <f>VLOOKUP(K931,country2,2,FALSE)</f>
        <v>1</v>
      </c>
      <c r="M931" t="s">
        <v>1291</v>
      </c>
      <c r="N931">
        <f>VLOOKUP(Orders!M931,city2,2,FALSE)</f>
        <v>168</v>
      </c>
      <c r="O931" t="s">
        <v>249</v>
      </c>
      <c r="P931">
        <f>VLOOKUP(O931,state2,2,FALSE)</f>
        <v>25</v>
      </c>
      <c r="Q931">
        <v>43615</v>
      </c>
      <c r="R931" t="s">
        <v>79</v>
      </c>
      <c r="S931">
        <f>VLOOKUP(R931,region2,2,FALSE)</f>
        <v>4</v>
      </c>
      <c r="T931" t="s">
        <v>4586</v>
      </c>
      <c r="U931" t="s">
        <v>22</v>
      </c>
      <c r="V931">
        <f>VLOOKUP(U931,category2,2,FALSE)</f>
        <v>2</v>
      </c>
      <c r="W931" t="s">
        <v>3229</v>
      </c>
      <c r="X931">
        <f>VLOOKUP(W931,subcat2,3,FALSE)</f>
        <v>7</v>
      </c>
      <c r="Y931" t="s">
        <v>549</v>
      </c>
      <c r="Z931">
        <v>14.592000000000002</v>
      </c>
      <c r="AA931">
        <v>3</v>
      </c>
      <c r="AB931">
        <v>0.2</v>
      </c>
      <c r="AC931" s="4">
        <v>2.5535999999999985</v>
      </c>
    </row>
    <row r="932" spans="1:29" x14ac:dyDescent="0.25">
      <c r="A932" s="2">
        <v>931</v>
      </c>
      <c r="B932" t="s">
        <v>9379</v>
      </c>
      <c r="C932" s="3">
        <v>42839</v>
      </c>
      <c r="D932" s="3">
        <v>42842</v>
      </c>
      <c r="E932" t="s">
        <v>97</v>
      </c>
      <c r="F932">
        <f>VLOOKUP(E932,SHIPMODE,2,FALSE)</f>
        <v>3</v>
      </c>
      <c r="G932" t="s">
        <v>3524</v>
      </c>
      <c r="H932" t="s">
        <v>1052</v>
      </c>
      <c r="I932" t="s">
        <v>9</v>
      </c>
      <c r="J932">
        <f>VLOOKUP(I932,segmentID,2,FALSE)</f>
        <v>1</v>
      </c>
      <c r="K932" t="s">
        <v>3255</v>
      </c>
      <c r="L932">
        <f>VLOOKUP(K932,country2,2,FALSE)</f>
        <v>1</v>
      </c>
      <c r="M932" t="s">
        <v>1291</v>
      </c>
      <c r="N932">
        <f>VLOOKUP(Orders!M932,city2,2,FALSE)</f>
        <v>168</v>
      </c>
      <c r="O932" t="s">
        <v>249</v>
      </c>
      <c r="P932">
        <f>VLOOKUP(O932,state2,2,FALSE)</f>
        <v>25</v>
      </c>
      <c r="Q932">
        <v>43615</v>
      </c>
      <c r="R932" t="s">
        <v>79</v>
      </c>
      <c r="S932">
        <f>VLOOKUP(R932,region2,2,FALSE)</f>
        <v>4</v>
      </c>
      <c r="T932" t="s">
        <v>4816</v>
      </c>
      <c r="U932" t="s">
        <v>22</v>
      </c>
      <c r="V932">
        <f>VLOOKUP(U932,category2,2,FALSE)</f>
        <v>2</v>
      </c>
      <c r="W932" t="s">
        <v>3229</v>
      </c>
      <c r="X932">
        <f>VLOOKUP(W932,subcat2,3,FALSE)</f>
        <v>7</v>
      </c>
      <c r="Y932" t="s">
        <v>2795</v>
      </c>
      <c r="Z932">
        <v>89.855999999999995</v>
      </c>
      <c r="AA932">
        <v>3</v>
      </c>
      <c r="AB932">
        <v>0.2</v>
      </c>
      <c r="AC932" s="4">
        <v>21.340800000000002</v>
      </c>
    </row>
    <row r="933" spans="1:29" x14ac:dyDescent="0.25">
      <c r="A933" s="2">
        <v>932</v>
      </c>
      <c r="B933" t="s">
        <v>9379</v>
      </c>
      <c r="C933" s="3">
        <v>42839</v>
      </c>
      <c r="D933" s="3">
        <v>42842</v>
      </c>
      <c r="E933" t="s">
        <v>97</v>
      </c>
      <c r="F933">
        <f>VLOOKUP(E933,SHIPMODE,2,FALSE)</f>
        <v>3</v>
      </c>
      <c r="G933" t="s">
        <v>3524</v>
      </c>
      <c r="H933" t="s">
        <v>1052</v>
      </c>
      <c r="I933" t="s">
        <v>9</v>
      </c>
      <c r="J933">
        <f>VLOOKUP(I933,segmentID,2,FALSE)</f>
        <v>1</v>
      </c>
      <c r="K933" t="s">
        <v>3255</v>
      </c>
      <c r="L933">
        <f>VLOOKUP(K933,country2,2,FALSE)</f>
        <v>1</v>
      </c>
      <c r="M933" t="s">
        <v>1291</v>
      </c>
      <c r="N933">
        <f>VLOOKUP(Orders!M933,city2,2,FALSE)</f>
        <v>168</v>
      </c>
      <c r="O933" t="s">
        <v>249</v>
      </c>
      <c r="P933">
        <f>VLOOKUP(O933,state2,2,FALSE)</f>
        <v>25</v>
      </c>
      <c r="Q933">
        <v>43615</v>
      </c>
      <c r="R933" t="s">
        <v>79</v>
      </c>
      <c r="S933">
        <f>VLOOKUP(R933,region2,2,FALSE)</f>
        <v>4</v>
      </c>
      <c r="T933" t="s">
        <v>4702</v>
      </c>
      <c r="U933" t="s">
        <v>22</v>
      </c>
      <c r="V933">
        <f>VLOOKUP(U933,category2,2,FALSE)</f>
        <v>2</v>
      </c>
      <c r="W933" t="s">
        <v>45</v>
      </c>
      <c r="X933">
        <f>VLOOKUP(W933,subcat2,3,FALSE)</f>
        <v>11</v>
      </c>
      <c r="Y933" t="s">
        <v>3041</v>
      </c>
      <c r="Z933">
        <v>13.872000000000002</v>
      </c>
      <c r="AA933">
        <v>3</v>
      </c>
      <c r="AB933">
        <v>0.2</v>
      </c>
      <c r="AC933" s="4">
        <v>5.0286000000000008</v>
      </c>
    </row>
    <row r="934" spans="1:29" x14ac:dyDescent="0.25">
      <c r="A934" s="2">
        <v>933</v>
      </c>
      <c r="B934" t="s">
        <v>9380</v>
      </c>
      <c r="C934" s="3">
        <v>42980</v>
      </c>
      <c r="D934" s="3">
        <v>42984</v>
      </c>
      <c r="E934" t="s">
        <v>25</v>
      </c>
      <c r="F934">
        <f>VLOOKUP(E934,SHIPMODE,2,FALSE)</f>
        <v>2</v>
      </c>
      <c r="G934" t="s">
        <v>3598</v>
      </c>
      <c r="H934" t="s">
        <v>1293</v>
      </c>
      <c r="I934" t="s">
        <v>9</v>
      </c>
      <c r="J934">
        <f>VLOOKUP(I934,segmentID,2,FALSE)</f>
        <v>1</v>
      </c>
      <c r="K934" t="s">
        <v>3255</v>
      </c>
      <c r="L934">
        <f>VLOOKUP(K934,country2,2,FALSE)</f>
        <v>1</v>
      </c>
      <c r="M934" t="s">
        <v>77</v>
      </c>
      <c r="N934">
        <f>VLOOKUP(Orders!M934,city2,2,FALSE)</f>
        <v>11</v>
      </c>
      <c r="O934" t="s">
        <v>78</v>
      </c>
      <c r="P934">
        <f>VLOOKUP(O934,state2,2,FALSE)</f>
        <v>10</v>
      </c>
      <c r="Q934">
        <v>19140</v>
      </c>
      <c r="R934" t="s">
        <v>79</v>
      </c>
      <c r="S934">
        <f>VLOOKUP(R934,region2,2,FALSE)</f>
        <v>4</v>
      </c>
      <c r="T934" t="s">
        <v>4817</v>
      </c>
      <c r="U934" t="s">
        <v>22</v>
      </c>
      <c r="V934">
        <f>VLOOKUP(U934,category2,2,FALSE)</f>
        <v>2</v>
      </c>
      <c r="W934" t="s">
        <v>45</v>
      </c>
      <c r="X934">
        <f>VLOOKUP(W934,subcat2,3,FALSE)</f>
        <v>11</v>
      </c>
      <c r="Y934" t="s">
        <v>1613</v>
      </c>
      <c r="Z934">
        <v>12.192</v>
      </c>
      <c r="AA934">
        <v>3</v>
      </c>
      <c r="AB934">
        <v>0.2</v>
      </c>
      <c r="AC934" s="4">
        <v>4.1147999999999998</v>
      </c>
    </row>
    <row r="935" spans="1:29" x14ac:dyDescent="0.25">
      <c r="A935" s="2">
        <v>934</v>
      </c>
      <c r="B935" t="s">
        <v>8061</v>
      </c>
      <c r="C935" s="3">
        <v>42541</v>
      </c>
      <c r="D935" s="3">
        <v>42545</v>
      </c>
      <c r="E935" t="s">
        <v>25</v>
      </c>
      <c r="F935">
        <f>VLOOKUP(E935,SHIPMODE,2,FALSE)</f>
        <v>2</v>
      </c>
      <c r="G935" t="s">
        <v>3599</v>
      </c>
      <c r="H935" t="s">
        <v>1294</v>
      </c>
      <c r="I935" t="s">
        <v>52</v>
      </c>
      <c r="J935">
        <f>VLOOKUP(I935,segmentID,2,FALSE)</f>
        <v>3</v>
      </c>
      <c r="K935" t="s">
        <v>3255</v>
      </c>
      <c r="L935">
        <f>VLOOKUP(K935,country2,2,FALSE)</f>
        <v>1</v>
      </c>
      <c r="M935" t="s">
        <v>77</v>
      </c>
      <c r="N935">
        <f>VLOOKUP(Orders!M935,city2,2,FALSE)</f>
        <v>11</v>
      </c>
      <c r="O935" t="s">
        <v>78</v>
      </c>
      <c r="P935">
        <f>VLOOKUP(O935,state2,2,FALSE)</f>
        <v>10</v>
      </c>
      <c r="Q935">
        <v>19120</v>
      </c>
      <c r="R935" t="s">
        <v>79</v>
      </c>
      <c r="S935">
        <f>VLOOKUP(R935,region2,2,FALSE)</f>
        <v>4</v>
      </c>
      <c r="T935" t="s">
        <v>4818</v>
      </c>
      <c r="U935" t="s">
        <v>22</v>
      </c>
      <c r="V935">
        <f>VLOOKUP(U935,category2,2,FALSE)</f>
        <v>2</v>
      </c>
      <c r="W935" t="s">
        <v>45</v>
      </c>
      <c r="X935">
        <f>VLOOKUP(W935,subcat2,3,FALSE)</f>
        <v>11</v>
      </c>
      <c r="Y935" t="s">
        <v>147</v>
      </c>
      <c r="Z935">
        <v>45.056000000000004</v>
      </c>
      <c r="AA935">
        <v>8</v>
      </c>
      <c r="AB935">
        <v>0.2</v>
      </c>
      <c r="AC935" s="4">
        <v>15.206399999999997</v>
      </c>
    </row>
    <row r="936" spans="1:29" x14ac:dyDescent="0.25">
      <c r="A936" s="2">
        <v>935</v>
      </c>
      <c r="B936" t="s">
        <v>8061</v>
      </c>
      <c r="C936" s="3">
        <v>42541</v>
      </c>
      <c r="D936" s="3">
        <v>42545</v>
      </c>
      <c r="E936" t="s">
        <v>25</v>
      </c>
      <c r="F936">
        <f>VLOOKUP(E936,SHIPMODE,2,FALSE)</f>
        <v>2</v>
      </c>
      <c r="G936" t="s">
        <v>3599</v>
      </c>
      <c r="H936" t="s">
        <v>1294</v>
      </c>
      <c r="I936" t="s">
        <v>52</v>
      </c>
      <c r="J936">
        <f>VLOOKUP(I936,segmentID,2,FALSE)</f>
        <v>3</v>
      </c>
      <c r="K936" t="s">
        <v>3255</v>
      </c>
      <c r="L936">
        <f>VLOOKUP(K936,country2,2,FALSE)</f>
        <v>1</v>
      </c>
      <c r="M936" t="s">
        <v>77</v>
      </c>
      <c r="N936">
        <f>VLOOKUP(Orders!M936,city2,2,FALSE)</f>
        <v>11</v>
      </c>
      <c r="O936" t="s">
        <v>78</v>
      </c>
      <c r="P936">
        <f>VLOOKUP(O936,state2,2,FALSE)</f>
        <v>10</v>
      </c>
      <c r="Q936">
        <v>19120</v>
      </c>
      <c r="R936" t="s">
        <v>79</v>
      </c>
      <c r="S936">
        <f>VLOOKUP(R936,region2,2,FALSE)</f>
        <v>4</v>
      </c>
      <c r="T936" t="s">
        <v>4819</v>
      </c>
      <c r="U936" t="s">
        <v>22</v>
      </c>
      <c r="V936">
        <f>VLOOKUP(U936,category2,2,FALSE)</f>
        <v>2</v>
      </c>
      <c r="W936" t="s">
        <v>3231</v>
      </c>
      <c r="X936">
        <f>VLOOKUP(W936,subcat2,3,FALSE)</f>
        <v>9</v>
      </c>
      <c r="Y936" t="s">
        <v>3080</v>
      </c>
      <c r="Z936">
        <v>29.718000000000007</v>
      </c>
      <c r="AA936">
        <v>6</v>
      </c>
      <c r="AB936">
        <v>0.7</v>
      </c>
      <c r="AC936" s="4">
        <v>-21.793199999999992</v>
      </c>
    </row>
    <row r="937" spans="1:29" x14ac:dyDescent="0.25">
      <c r="A937" s="2">
        <v>936</v>
      </c>
      <c r="B937" t="s">
        <v>8061</v>
      </c>
      <c r="C937" s="3">
        <v>42541</v>
      </c>
      <c r="D937" s="3">
        <v>42545</v>
      </c>
      <c r="E937" t="s">
        <v>25</v>
      </c>
      <c r="F937">
        <f>VLOOKUP(E937,SHIPMODE,2,FALSE)</f>
        <v>2</v>
      </c>
      <c r="G937" t="s">
        <v>3599</v>
      </c>
      <c r="H937" t="s">
        <v>1294</v>
      </c>
      <c r="I937" t="s">
        <v>52</v>
      </c>
      <c r="J937">
        <f>VLOOKUP(I937,segmentID,2,FALSE)</f>
        <v>3</v>
      </c>
      <c r="K937" t="s">
        <v>3255</v>
      </c>
      <c r="L937">
        <f>VLOOKUP(K937,country2,2,FALSE)</f>
        <v>1</v>
      </c>
      <c r="M937" t="s">
        <v>77</v>
      </c>
      <c r="N937">
        <f>VLOOKUP(Orders!M937,city2,2,FALSE)</f>
        <v>11</v>
      </c>
      <c r="O937" t="s">
        <v>78</v>
      </c>
      <c r="P937">
        <f>VLOOKUP(O937,state2,2,FALSE)</f>
        <v>10</v>
      </c>
      <c r="Q937">
        <v>19120</v>
      </c>
      <c r="R937" t="s">
        <v>79</v>
      </c>
      <c r="S937">
        <f>VLOOKUP(R937,region2,2,FALSE)</f>
        <v>4</v>
      </c>
      <c r="T937" t="s">
        <v>4770</v>
      </c>
      <c r="U937" t="s">
        <v>22</v>
      </c>
      <c r="V937">
        <f>VLOOKUP(U937,category2,2,FALSE)</f>
        <v>2</v>
      </c>
      <c r="W937" t="s">
        <v>45</v>
      </c>
      <c r="X937">
        <f>VLOOKUP(W937,subcat2,3,FALSE)</f>
        <v>11</v>
      </c>
      <c r="Y937" t="s">
        <v>1298</v>
      </c>
      <c r="Z937">
        <v>15.552000000000003</v>
      </c>
      <c r="AA937">
        <v>3</v>
      </c>
      <c r="AB937">
        <v>0.2</v>
      </c>
      <c r="AC937" s="4">
        <v>5.4432</v>
      </c>
    </row>
    <row r="938" spans="1:29" x14ac:dyDescent="0.25">
      <c r="A938" s="2">
        <v>937</v>
      </c>
      <c r="B938" t="s">
        <v>8061</v>
      </c>
      <c r="C938" s="3">
        <v>42541</v>
      </c>
      <c r="D938" s="3">
        <v>42545</v>
      </c>
      <c r="E938" t="s">
        <v>25</v>
      </c>
      <c r="F938">
        <f>VLOOKUP(E938,SHIPMODE,2,FALSE)</f>
        <v>2</v>
      </c>
      <c r="G938" t="s">
        <v>3599</v>
      </c>
      <c r="H938" t="s">
        <v>1294</v>
      </c>
      <c r="I938" t="s">
        <v>52</v>
      </c>
      <c r="J938">
        <f>VLOOKUP(I938,segmentID,2,FALSE)</f>
        <v>3</v>
      </c>
      <c r="K938" t="s">
        <v>3255</v>
      </c>
      <c r="L938">
        <f>VLOOKUP(K938,country2,2,FALSE)</f>
        <v>1</v>
      </c>
      <c r="M938" t="s">
        <v>77</v>
      </c>
      <c r="N938">
        <f>VLOOKUP(Orders!M938,city2,2,FALSE)</f>
        <v>11</v>
      </c>
      <c r="O938" t="s">
        <v>78</v>
      </c>
      <c r="P938">
        <f>VLOOKUP(O938,state2,2,FALSE)</f>
        <v>10</v>
      </c>
      <c r="Q938">
        <v>19120</v>
      </c>
      <c r="R938" t="s">
        <v>79</v>
      </c>
      <c r="S938">
        <f>VLOOKUP(R938,region2,2,FALSE)</f>
        <v>4</v>
      </c>
      <c r="T938" t="s">
        <v>4247</v>
      </c>
      <c r="U938" t="s">
        <v>22</v>
      </c>
      <c r="V938">
        <f>VLOOKUP(U938,category2,2,FALSE)</f>
        <v>2</v>
      </c>
      <c r="W938" t="s">
        <v>38</v>
      </c>
      <c r="X938">
        <f>VLOOKUP(W938,subcat2,3,FALSE)</f>
        <v>10</v>
      </c>
      <c r="Y938" t="s">
        <v>1078</v>
      </c>
      <c r="Z938">
        <v>447.69600000000003</v>
      </c>
      <c r="AA938">
        <v>2</v>
      </c>
      <c r="AB938">
        <v>0.2</v>
      </c>
      <c r="AC938" s="4">
        <v>33.577199999999976</v>
      </c>
    </row>
    <row r="939" spans="1:29" x14ac:dyDescent="0.25">
      <c r="A939" s="2">
        <v>938</v>
      </c>
      <c r="B939" t="s">
        <v>9381</v>
      </c>
      <c r="C939" s="3">
        <v>43044</v>
      </c>
      <c r="D939" s="3">
        <v>43045</v>
      </c>
      <c r="E939" t="s">
        <v>97</v>
      </c>
      <c r="F939">
        <f>VLOOKUP(E939,SHIPMODE,2,FALSE)</f>
        <v>3</v>
      </c>
      <c r="G939" t="s">
        <v>3274</v>
      </c>
      <c r="H939" t="s">
        <v>112</v>
      </c>
      <c r="I939" t="s">
        <v>18</v>
      </c>
      <c r="J939">
        <f>VLOOKUP(I939,segmentID,2,FALSE)</f>
        <v>2</v>
      </c>
      <c r="K939" t="s">
        <v>3255</v>
      </c>
      <c r="L939">
        <f>VLOOKUP(K939,country2,2,FALSE)</f>
        <v>1</v>
      </c>
      <c r="M939" t="s">
        <v>1295</v>
      </c>
      <c r="N939">
        <f>VLOOKUP(Orders!M939,city2,2,FALSE)</f>
        <v>169</v>
      </c>
      <c r="O939" t="s">
        <v>330</v>
      </c>
      <c r="P939">
        <f>VLOOKUP(O939,state2,2,FALSE)</f>
        <v>28</v>
      </c>
      <c r="Q939">
        <v>87401</v>
      </c>
      <c r="R939" t="s">
        <v>21</v>
      </c>
      <c r="S939">
        <f>VLOOKUP(R939,region2,2,FALSE)</f>
        <v>2</v>
      </c>
      <c r="T939" t="s">
        <v>4086</v>
      </c>
      <c r="U939" t="s">
        <v>35</v>
      </c>
      <c r="V939">
        <f>VLOOKUP(U939,category2,2,FALSE)</f>
        <v>3</v>
      </c>
      <c r="W939" t="s">
        <v>3232</v>
      </c>
      <c r="X939">
        <f>VLOOKUP(W939,subcat2,3,FALSE)</f>
        <v>12</v>
      </c>
      <c r="Y939" t="s">
        <v>2794</v>
      </c>
      <c r="Z939">
        <v>159.99</v>
      </c>
      <c r="AA939">
        <v>1</v>
      </c>
      <c r="AB939">
        <v>0</v>
      </c>
      <c r="AC939" s="4">
        <v>54.396599999999992</v>
      </c>
    </row>
    <row r="940" spans="1:29" x14ac:dyDescent="0.25">
      <c r="A940" s="2">
        <v>939</v>
      </c>
      <c r="B940" t="s">
        <v>6982</v>
      </c>
      <c r="C940" s="3">
        <v>42351</v>
      </c>
      <c r="D940" s="3">
        <v>42355</v>
      </c>
      <c r="E940" t="s">
        <v>25</v>
      </c>
      <c r="F940">
        <f>VLOOKUP(E940,SHIPMODE,2,FALSE)</f>
        <v>2</v>
      </c>
      <c r="G940" t="s">
        <v>3600</v>
      </c>
      <c r="H940" t="s">
        <v>1296</v>
      </c>
      <c r="I940" t="s">
        <v>18</v>
      </c>
      <c r="J940">
        <f>VLOOKUP(I940,segmentID,2,FALSE)</f>
        <v>2</v>
      </c>
      <c r="K940" t="s">
        <v>3255</v>
      </c>
      <c r="L940">
        <f>VLOOKUP(K940,country2,2,FALSE)</f>
        <v>1</v>
      </c>
      <c r="M940" t="s">
        <v>1297</v>
      </c>
      <c r="N940">
        <f>VLOOKUP(Orders!M940,city2,2,FALSE)</f>
        <v>170</v>
      </c>
      <c r="O940" t="s">
        <v>20</v>
      </c>
      <c r="P940">
        <f>VLOOKUP(O940,state2,2,FALSE)</f>
        <v>2</v>
      </c>
      <c r="Q940">
        <v>92503</v>
      </c>
      <c r="R940" t="s">
        <v>21</v>
      </c>
      <c r="S940">
        <f>VLOOKUP(R940,region2,2,FALSE)</f>
        <v>2</v>
      </c>
      <c r="T940" t="s">
        <v>4820</v>
      </c>
      <c r="U940" t="s">
        <v>22</v>
      </c>
      <c r="V940">
        <f>VLOOKUP(U940,category2,2,FALSE)</f>
        <v>2</v>
      </c>
      <c r="W940" t="s">
        <v>45</v>
      </c>
      <c r="X940">
        <f>VLOOKUP(W940,subcat2,3,FALSE)</f>
        <v>11</v>
      </c>
      <c r="Y940" t="s">
        <v>533</v>
      </c>
      <c r="Z940">
        <v>12.96</v>
      </c>
      <c r="AA940">
        <v>2</v>
      </c>
      <c r="AB940">
        <v>0</v>
      </c>
      <c r="AC940" s="4">
        <v>6.2208000000000006</v>
      </c>
    </row>
    <row r="941" spans="1:29" x14ac:dyDescent="0.25">
      <c r="A941" s="2">
        <v>940</v>
      </c>
      <c r="B941" t="s">
        <v>6982</v>
      </c>
      <c r="C941" s="3">
        <v>42351</v>
      </c>
      <c r="D941" s="3">
        <v>42355</v>
      </c>
      <c r="E941" t="s">
        <v>25</v>
      </c>
      <c r="F941">
        <f>VLOOKUP(E941,SHIPMODE,2,FALSE)</f>
        <v>2</v>
      </c>
      <c r="G941" t="s">
        <v>3600</v>
      </c>
      <c r="H941" t="s">
        <v>1296</v>
      </c>
      <c r="I941" t="s">
        <v>18</v>
      </c>
      <c r="J941">
        <f>VLOOKUP(I941,segmentID,2,FALSE)</f>
        <v>2</v>
      </c>
      <c r="K941" t="s">
        <v>3255</v>
      </c>
      <c r="L941">
        <f>VLOOKUP(K941,country2,2,FALSE)</f>
        <v>1</v>
      </c>
      <c r="M941" t="s">
        <v>1297</v>
      </c>
      <c r="N941">
        <f>VLOOKUP(Orders!M941,city2,2,FALSE)</f>
        <v>170</v>
      </c>
      <c r="O941" t="s">
        <v>20</v>
      </c>
      <c r="P941">
        <f>VLOOKUP(O941,state2,2,FALSE)</f>
        <v>2</v>
      </c>
      <c r="Q941">
        <v>92503</v>
      </c>
      <c r="R941" t="s">
        <v>21</v>
      </c>
      <c r="S941">
        <f>VLOOKUP(R941,region2,2,FALSE)</f>
        <v>2</v>
      </c>
      <c r="T941" t="s">
        <v>4080</v>
      </c>
      <c r="U941" t="s">
        <v>22</v>
      </c>
      <c r="V941">
        <f>VLOOKUP(U941,category2,2,FALSE)</f>
        <v>2</v>
      </c>
      <c r="W941" t="s">
        <v>38</v>
      </c>
      <c r="X941">
        <f>VLOOKUP(W941,subcat2,3,FALSE)</f>
        <v>10</v>
      </c>
      <c r="Y941" t="s">
        <v>2634</v>
      </c>
      <c r="Z941">
        <v>134.47999999999999</v>
      </c>
      <c r="AA941">
        <v>4</v>
      </c>
      <c r="AB941">
        <v>0</v>
      </c>
      <c r="AC941" s="4">
        <v>34.964799999999997</v>
      </c>
    </row>
    <row r="942" spans="1:29" x14ac:dyDescent="0.25">
      <c r="A942" s="2">
        <v>941</v>
      </c>
      <c r="B942" t="s">
        <v>8062</v>
      </c>
      <c r="C942" s="3">
        <v>42540</v>
      </c>
      <c r="D942" s="3">
        <v>42541</v>
      </c>
      <c r="E942" t="s">
        <v>97</v>
      </c>
      <c r="F942">
        <f>VLOOKUP(E942,SHIPMODE,2,FALSE)</f>
        <v>3</v>
      </c>
      <c r="G942" t="s">
        <v>3601</v>
      </c>
      <c r="H942" t="s">
        <v>1300</v>
      </c>
      <c r="I942" t="s">
        <v>18</v>
      </c>
      <c r="J942">
        <f>VLOOKUP(I942,segmentID,2,FALSE)</f>
        <v>2</v>
      </c>
      <c r="K942" t="s">
        <v>3255</v>
      </c>
      <c r="L942">
        <f>VLOOKUP(K942,country2,2,FALSE)</f>
        <v>1</v>
      </c>
      <c r="M942" t="s">
        <v>67</v>
      </c>
      <c r="N942">
        <f>VLOOKUP(Orders!M942,city2,2,FALSE)</f>
        <v>9</v>
      </c>
      <c r="O942" t="s">
        <v>20</v>
      </c>
      <c r="P942">
        <f>VLOOKUP(O942,state2,2,FALSE)</f>
        <v>2</v>
      </c>
      <c r="Q942">
        <v>94110</v>
      </c>
      <c r="R942" t="s">
        <v>21</v>
      </c>
      <c r="S942">
        <f>VLOOKUP(R942,region2,2,FALSE)</f>
        <v>2</v>
      </c>
      <c r="T942" t="s">
        <v>4821</v>
      </c>
      <c r="U942" t="s">
        <v>22</v>
      </c>
      <c r="V942">
        <f>VLOOKUP(U942,category2,2,FALSE)</f>
        <v>2</v>
      </c>
      <c r="W942" t="s">
        <v>45</v>
      </c>
      <c r="X942">
        <f>VLOOKUP(W942,subcat2,3,FALSE)</f>
        <v>11</v>
      </c>
      <c r="Y942" t="s">
        <v>166</v>
      </c>
      <c r="Z942">
        <v>17.12</v>
      </c>
      <c r="AA942">
        <v>2</v>
      </c>
      <c r="AB942">
        <v>0</v>
      </c>
      <c r="AC942" s="4">
        <v>8.0464000000000002</v>
      </c>
    </row>
    <row r="943" spans="1:29" x14ac:dyDescent="0.25">
      <c r="A943" s="2">
        <v>942</v>
      </c>
      <c r="B943" t="s">
        <v>8063</v>
      </c>
      <c r="C943" s="3">
        <v>42717</v>
      </c>
      <c r="D943" s="3">
        <v>42724</v>
      </c>
      <c r="E943" t="s">
        <v>25</v>
      </c>
      <c r="F943">
        <f>VLOOKUP(E943,SHIPMODE,2,FALSE)</f>
        <v>2</v>
      </c>
      <c r="G943" t="s">
        <v>3593</v>
      </c>
      <c r="H943" t="s">
        <v>1280</v>
      </c>
      <c r="I943" t="s">
        <v>18</v>
      </c>
      <c r="J943">
        <f>VLOOKUP(I943,segmentID,2,FALSE)</f>
        <v>2</v>
      </c>
      <c r="K943" t="s">
        <v>3255</v>
      </c>
      <c r="L943">
        <f>VLOOKUP(K943,country2,2,FALSE)</f>
        <v>1</v>
      </c>
      <c r="M943" t="s">
        <v>1302</v>
      </c>
      <c r="N943">
        <f>VLOOKUP(Orders!M943,city2,2,FALSE)</f>
        <v>171</v>
      </c>
      <c r="O943" t="s">
        <v>20</v>
      </c>
      <c r="P943">
        <f>VLOOKUP(O943,state2,2,FALSE)</f>
        <v>2</v>
      </c>
      <c r="Q943">
        <v>90503</v>
      </c>
      <c r="R943" t="s">
        <v>21</v>
      </c>
      <c r="S943">
        <f>VLOOKUP(R943,region2,2,FALSE)</f>
        <v>2</v>
      </c>
      <c r="T943" t="s">
        <v>4822</v>
      </c>
      <c r="U943" t="s">
        <v>22</v>
      </c>
      <c r="V943">
        <f>VLOOKUP(U943,category2,2,FALSE)</f>
        <v>2</v>
      </c>
      <c r="W943" t="s">
        <v>3231</v>
      </c>
      <c r="X943">
        <f>VLOOKUP(W943,subcat2,3,FALSE)</f>
        <v>9</v>
      </c>
      <c r="Y943" t="s">
        <v>152</v>
      </c>
      <c r="Z943">
        <v>6.0960000000000001</v>
      </c>
      <c r="AA943">
        <v>2</v>
      </c>
      <c r="AB943">
        <v>0.2</v>
      </c>
      <c r="AC943" s="4">
        <v>2.2098</v>
      </c>
    </row>
    <row r="944" spans="1:29" x14ac:dyDescent="0.25">
      <c r="A944" s="2">
        <v>943</v>
      </c>
      <c r="B944" t="s">
        <v>8063</v>
      </c>
      <c r="C944" s="3">
        <v>42717</v>
      </c>
      <c r="D944" s="3">
        <v>42724</v>
      </c>
      <c r="E944" t="s">
        <v>25</v>
      </c>
      <c r="F944">
        <f>VLOOKUP(E944,SHIPMODE,2,FALSE)</f>
        <v>2</v>
      </c>
      <c r="G944" t="s">
        <v>3593</v>
      </c>
      <c r="H944" t="s">
        <v>1280</v>
      </c>
      <c r="I944" t="s">
        <v>18</v>
      </c>
      <c r="J944">
        <f>VLOOKUP(I944,segmentID,2,FALSE)</f>
        <v>2</v>
      </c>
      <c r="K944" t="s">
        <v>3255</v>
      </c>
      <c r="L944">
        <f>VLOOKUP(K944,country2,2,FALSE)</f>
        <v>1</v>
      </c>
      <c r="M944" t="s">
        <v>1302</v>
      </c>
      <c r="N944">
        <f>VLOOKUP(Orders!M944,city2,2,FALSE)</f>
        <v>171</v>
      </c>
      <c r="O944" t="s">
        <v>20</v>
      </c>
      <c r="P944">
        <f>VLOOKUP(O944,state2,2,FALSE)</f>
        <v>2</v>
      </c>
      <c r="Q944">
        <v>90503</v>
      </c>
      <c r="R944" t="s">
        <v>21</v>
      </c>
      <c r="S944">
        <f>VLOOKUP(R944,region2,2,FALSE)</f>
        <v>2</v>
      </c>
      <c r="T944" t="s">
        <v>4113</v>
      </c>
      <c r="U944" t="s">
        <v>13</v>
      </c>
      <c r="V944">
        <f>VLOOKUP(U944,category2,2,FALSE)</f>
        <v>1</v>
      </c>
      <c r="W944" t="s">
        <v>29</v>
      </c>
      <c r="X944">
        <f>VLOOKUP(W944,subcat2,3,FALSE)</f>
        <v>4</v>
      </c>
      <c r="Y944" t="s">
        <v>443</v>
      </c>
      <c r="Z944">
        <v>1114.2719999999999</v>
      </c>
      <c r="AA944">
        <v>4</v>
      </c>
      <c r="AB944">
        <v>0.2</v>
      </c>
      <c r="AC944" s="4">
        <v>41.785200000000032</v>
      </c>
    </row>
    <row r="945" spans="1:29" x14ac:dyDescent="0.25">
      <c r="A945" s="2">
        <v>944</v>
      </c>
      <c r="B945" t="s">
        <v>6983</v>
      </c>
      <c r="C945" s="3">
        <v>42153</v>
      </c>
      <c r="D945" s="3">
        <v>42158</v>
      </c>
      <c r="E945" t="s">
        <v>25</v>
      </c>
      <c r="F945">
        <f>VLOOKUP(E945,SHIPMODE,2,FALSE)</f>
        <v>2</v>
      </c>
      <c r="G945" t="s">
        <v>3394</v>
      </c>
      <c r="H945" t="s">
        <v>584</v>
      </c>
      <c r="I945" t="s">
        <v>9</v>
      </c>
      <c r="J945">
        <f>VLOOKUP(I945,segmentID,2,FALSE)</f>
        <v>1</v>
      </c>
      <c r="K945" t="s">
        <v>3255</v>
      </c>
      <c r="L945">
        <f>VLOOKUP(K945,country2,2,FALSE)</f>
        <v>1</v>
      </c>
      <c r="M945" t="s">
        <v>48</v>
      </c>
      <c r="N945">
        <f>VLOOKUP(Orders!M945,city2,2,FALSE)</f>
        <v>5</v>
      </c>
      <c r="O945" t="s">
        <v>49</v>
      </c>
      <c r="P945">
        <f>VLOOKUP(O945,state2,2,FALSE)</f>
        <v>5</v>
      </c>
      <c r="Q945">
        <v>98105</v>
      </c>
      <c r="R945" t="s">
        <v>21</v>
      </c>
      <c r="S945">
        <f>VLOOKUP(R945,region2,2,FALSE)</f>
        <v>2</v>
      </c>
      <c r="T945" t="s">
        <v>4610</v>
      </c>
      <c r="U945" t="s">
        <v>22</v>
      </c>
      <c r="V945">
        <f>VLOOKUP(U945,category2,2,FALSE)</f>
        <v>2</v>
      </c>
      <c r="W945" t="s">
        <v>45</v>
      </c>
      <c r="X945">
        <f>VLOOKUP(W945,subcat2,3,FALSE)</f>
        <v>11</v>
      </c>
      <c r="Y945" t="s">
        <v>1453</v>
      </c>
      <c r="Z945">
        <v>32.400000000000006</v>
      </c>
      <c r="AA945">
        <v>5</v>
      </c>
      <c r="AB945">
        <v>0</v>
      </c>
      <c r="AC945" s="4">
        <v>15.552000000000001</v>
      </c>
    </row>
    <row r="946" spans="1:29" x14ac:dyDescent="0.25">
      <c r="A946" s="2">
        <v>945</v>
      </c>
      <c r="B946" t="s">
        <v>6983</v>
      </c>
      <c r="C946" s="3">
        <v>42153</v>
      </c>
      <c r="D946" s="3">
        <v>42158</v>
      </c>
      <c r="E946" t="s">
        <v>25</v>
      </c>
      <c r="F946">
        <f>VLOOKUP(E946,SHIPMODE,2,FALSE)</f>
        <v>2</v>
      </c>
      <c r="G946" t="s">
        <v>3394</v>
      </c>
      <c r="H946" t="s">
        <v>584</v>
      </c>
      <c r="I946" t="s">
        <v>9</v>
      </c>
      <c r="J946">
        <f>VLOOKUP(I946,segmentID,2,FALSE)</f>
        <v>1</v>
      </c>
      <c r="K946" t="s">
        <v>3255</v>
      </c>
      <c r="L946">
        <f>VLOOKUP(K946,country2,2,FALSE)</f>
        <v>1</v>
      </c>
      <c r="M946" t="s">
        <v>48</v>
      </c>
      <c r="N946">
        <f>VLOOKUP(Orders!M946,city2,2,FALSE)</f>
        <v>5</v>
      </c>
      <c r="O946" t="s">
        <v>49</v>
      </c>
      <c r="P946">
        <f>VLOOKUP(O946,state2,2,FALSE)</f>
        <v>5</v>
      </c>
      <c r="Q946">
        <v>98105</v>
      </c>
      <c r="R946" t="s">
        <v>21</v>
      </c>
      <c r="S946">
        <f>VLOOKUP(R946,region2,2,FALSE)</f>
        <v>2</v>
      </c>
      <c r="T946" t="s">
        <v>4823</v>
      </c>
      <c r="U946" t="s">
        <v>22</v>
      </c>
      <c r="V946">
        <f>VLOOKUP(U946,category2,2,FALSE)</f>
        <v>2</v>
      </c>
      <c r="W946" t="s">
        <v>3227</v>
      </c>
      <c r="X946">
        <f>VLOOKUP(W946,subcat2,3,FALSE)</f>
        <v>5</v>
      </c>
      <c r="Y946" t="s">
        <v>2296</v>
      </c>
      <c r="Z946">
        <v>540.56999999999994</v>
      </c>
      <c r="AA946">
        <v>3</v>
      </c>
      <c r="AB946">
        <v>0</v>
      </c>
      <c r="AC946" s="4">
        <v>140.54820000000001</v>
      </c>
    </row>
    <row r="947" spans="1:29" x14ac:dyDescent="0.25">
      <c r="A947" s="2">
        <v>946</v>
      </c>
      <c r="B947" t="s">
        <v>6983</v>
      </c>
      <c r="C947" s="3">
        <v>42153</v>
      </c>
      <c r="D947" s="3">
        <v>42158</v>
      </c>
      <c r="E947" t="s">
        <v>25</v>
      </c>
      <c r="F947">
        <f>VLOOKUP(E947,SHIPMODE,2,FALSE)</f>
        <v>2</v>
      </c>
      <c r="G947" t="s">
        <v>3394</v>
      </c>
      <c r="H947" t="s">
        <v>584</v>
      </c>
      <c r="I947" t="s">
        <v>9</v>
      </c>
      <c r="J947">
        <f>VLOOKUP(I947,segmentID,2,FALSE)</f>
        <v>1</v>
      </c>
      <c r="K947" t="s">
        <v>3255</v>
      </c>
      <c r="L947">
        <f>VLOOKUP(K947,country2,2,FALSE)</f>
        <v>1</v>
      </c>
      <c r="M947" t="s">
        <v>48</v>
      </c>
      <c r="N947">
        <f>VLOOKUP(Orders!M947,city2,2,FALSE)</f>
        <v>5</v>
      </c>
      <c r="O947" t="s">
        <v>49</v>
      </c>
      <c r="P947">
        <f>VLOOKUP(O947,state2,2,FALSE)</f>
        <v>5</v>
      </c>
      <c r="Q947">
        <v>98105</v>
      </c>
      <c r="R947" t="s">
        <v>21</v>
      </c>
      <c r="S947">
        <f>VLOOKUP(R947,region2,2,FALSE)</f>
        <v>2</v>
      </c>
      <c r="T947" t="s">
        <v>4824</v>
      </c>
      <c r="U947" t="s">
        <v>22</v>
      </c>
      <c r="V947">
        <f>VLOOKUP(U947,category2,2,FALSE)</f>
        <v>2</v>
      </c>
      <c r="W947" t="s">
        <v>3231</v>
      </c>
      <c r="X947">
        <f>VLOOKUP(W947,subcat2,3,FALSE)</f>
        <v>9</v>
      </c>
      <c r="Y947" t="s">
        <v>968</v>
      </c>
      <c r="Z947">
        <v>167.76</v>
      </c>
      <c r="AA947">
        <v>5</v>
      </c>
      <c r="AB947">
        <v>0.2</v>
      </c>
      <c r="AC947" s="4">
        <v>62.91</v>
      </c>
    </row>
    <row r="948" spans="1:29" x14ac:dyDescent="0.25">
      <c r="A948" s="2">
        <v>947</v>
      </c>
      <c r="B948" t="s">
        <v>6984</v>
      </c>
      <c r="C948" s="3">
        <v>42211</v>
      </c>
      <c r="D948" s="3">
        <v>42213</v>
      </c>
      <c r="E948" t="s">
        <v>97</v>
      </c>
      <c r="F948">
        <f>VLOOKUP(E948,SHIPMODE,2,FALSE)</f>
        <v>3</v>
      </c>
      <c r="G948" t="s">
        <v>3477</v>
      </c>
      <c r="H948" t="s">
        <v>899</v>
      </c>
      <c r="I948" t="s">
        <v>9</v>
      </c>
      <c r="J948">
        <f>VLOOKUP(I948,segmentID,2,FALSE)</f>
        <v>1</v>
      </c>
      <c r="K948" t="s">
        <v>3255</v>
      </c>
      <c r="L948">
        <f>VLOOKUP(K948,country2,2,FALSE)</f>
        <v>1</v>
      </c>
      <c r="M948" t="s">
        <v>865</v>
      </c>
      <c r="N948">
        <f>VLOOKUP(Orders!M948,city2,2,FALSE)</f>
        <v>124</v>
      </c>
      <c r="O948" t="s">
        <v>160</v>
      </c>
      <c r="P948">
        <f>VLOOKUP(O948,state2,2,FALSE)</f>
        <v>17</v>
      </c>
      <c r="Q948">
        <v>85204</v>
      </c>
      <c r="R948" t="s">
        <v>21</v>
      </c>
      <c r="S948">
        <f>VLOOKUP(R948,region2,2,FALSE)</f>
        <v>2</v>
      </c>
      <c r="T948" t="s">
        <v>4825</v>
      </c>
      <c r="U948" t="s">
        <v>13</v>
      </c>
      <c r="V948">
        <f>VLOOKUP(U948,category2,2,FALSE)</f>
        <v>1</v>
      </c>
      <c r="W948" t="s">
        <v>29</v>
      </c>
      <c r="X948">
        <f>VLOOKUP(W948,subcat2,3,FALSE)</f>
        <v>4</v>
      </c>
      <c r="Y948" t="s">
        <v>2232</v>
      </c>
      <c r="Z948">
        <v>393.16500000000002</v>
      </c>
      <c r="AA948">
        <v>3</v>
      </c>
      <c r="AB948">
        <v>0.5</v>
      </c>
      <c r="AC948" s="4">
        <v>-204.44580000000005</v>
      </c>
    </row>
    <row r="949" spans="1:29" x14ac:dyDescent="0.25">
      <c r="A949" s="2">
        <v>948</v>
      </c>
      <c r="B949" t="s">
        <v>9382</v>
      </c>
      <c r="C949" s="3">
        <v>43067</v>
      </c>
      <c r="D949" s="3">
        <v>43071</v>
      </c>
      <c r="E949" t="s">
        <v>25</v>
      </c>
      <c r="F949">
        <f>VLOOKUP(E949,SHIPMODE,2,FALSE)</f>
        <v>2</v>
      </c>
      <c r="G949" t="s">
        <v>3431</v>
      </c>
      <c r="H949" t="s">
        <v>722</v>
      </c>
      <c r="I949" t="s">
        <v>52</v>
      </c>
      <c r="J949">
        <f>VLOOKUP(I949,segmentID,2,FALSE)</f>
        <v>3</v>
      </c>
      <c r="K949" t="s">
        <v>3255</v>
      </c>
      <c r="L949">
        <f>VLOOKUP(K949,country2,2,FALSE)</f>
        <v>1</v>
      </c>
      <c r="M949" t="s">
        <v>77</v>
      </c>
      <c r="N949">
        <f>VLOOKUP(Orders!M949,city2,2,FALSE)</f>
        <v>11</v>
      </c>
      <c r="O949" t="s">
        <v>78</v>
      </c>
      <c r="P949">
        <f>VLOOKUP(O949,state2,2,FALSE)</f>
        <v>10</v>
      </c>
      <c r="Q949">
        <v>19120</v>
      </c>
      <c r="R949" t="s">
        <v>79</v>
      </c>
      <c r="S949">
        <f>VLOOKUP(R949,region2,2,FALSE)</f>
        <v>4</v>
      </c>
      <c r="T949" t="s">
        <v>4826</v>
      </c>
      <c r="U949" t="s">
        <v>13</v>
      </c>
      <c r="V949">
        <f>VLOOKUP(U949,category2,2,FALSE)</f>
        <v>1</v>
      </c>
      <c r="W949" t="s">
        <v>3228</v>
      </c>
      <c r="X949">
        <f>VLOOKUP(W949,subcat2,3,FALSE)</f>
        <v>6</v>
      </c>
      <c r="Y949" t="s">
        <v>1401</v>
      </c>
      <c r="Z949">
        <v>516.48800000000006</v>
      </c>
      <c r="AA949">
        <v>7</v>
      </c>
      <c r="AB949">
        <v>0.2</v>
      </c>
      <c r="AC949" s="4">
        <v>-12.912200000000027</v>
      </c>
    </row>
    <row r="950" spans="1:29" x14ac:dyDescent="0.25">
      <c r="A950" s="2">
        <v>949</v>
      </c>
      <c r="B950" t="s">
        <v>9382</v>
      </c>
      <c r="C950" s="3">
        <v>43067</v>
      </c>
      <c r="D950" s="3">
        <v>43071</v>
      </c>
      <c r="E950" t="s">
        <v>25</v>
      </c>
      <c r="F950">
        <f>VLOOKUP(E950,SHIPMODE,2,FALSE)</f>
        <v>2</v>
      </c>
      <c r="G950" t="s">
        <v>3431</v>
      </c>
      <c r="H950" t="s">
        <v>722</v>
      </c>
      <c r="I950" t="s">
        <v>52</v>
      </c>
      <c r="J950">
        <f>VLOOKUP(I950,segmentID,2,FALSE)</f>
        <v>3</v>
      </c>
      <c r="K950" t="s">
        <v>3255</v>
      </c>
      <c r="L950">
        <f>VLOOKUP(K950,country2,2,FALSE)</f>
        <v>1</v>
      </c>
      <c r="M950" t="s">
        <v>77</v>
      </c>
      <c r="N950">
        <f>VLOOKUP(Orders!M950,city2,2,FALSE)</f>
        <v>11</v>
      </c>
      <c r="O950" t="s">
        <v>78</v>
      </c>
      <c r="P950">
        <f>VLOOKUP(O950,state2,2,FALSE)</f>
        <v>10</v>
      </c>
      <c r="Q950">
        <v>19120</v>
      </c>
      <c r="R950" t="s">
        <v>79</v>
      </c>
      <c r="S950">
        <f>VLOOKUP(R950,region2,2,FALSE)</f>
        <v>4</v>
      </c>
      <c r="T950" t="s">
        <v>4328</v>
      </c>
      <c r="U950" t="s">
        <v>13</v>
      </c>
      <c r="V950">
        <f>VLOOKUP(U950,category2,2,FALSE)</f>
        <v>1</v>
      </c>
      <c r="W950" t="s">
        <v>3228</v>
      </c>
      <c r="X950">
        <f>VLOOKUP(W950,subcat2,3,FALSE)</f>
        <v>6</v>
      </c>
      <c r="Y950" t="s">
        <v>241</v>
      </c>
      <c r="Z950">
        <v>1007.2320000000001</v>
      </c>
      <c r="AA950">
        <v>6</v>
      </c>
      <c r="AB950">
        <v>0.2</v>
      </c>
      <c r="AC950" s="4">
        <v>75.542400000000015</v>
      </c>
    </row>
    <row r="951" spans="1:29" x14ac:dyDescent="0.25">
      <c r="A951" s="2">
        <v>950</v>
      </c>
      <c r="B951" t="s">
        <v>9382</v>
      </c>
      <c r="C951" s="3">
        <v>43067</v>
      </c>
      <c r="D951" s="3">
        <v>43071</v>
      </c>
      <c r="E951" t="s">
        <v>25</v>
      </c>
      <c r="F951">
        <f>VLOOKUP(E951,SHIPMODE,2,FALSE)</f>
        <v>2</v>
      </c>
      <c r="G951" t="s">
        <v>3431</v>
      </c>
      <c r="H951" t="s">
        <v>722</v>
      </c>
      <c r="I951" t="s">
        <v>52</v>
      </c>
      <c r="J951">
        <f>VLOOKUP(I951,segmentID,2,FALSE)</f>
        <v>3</v>
      </c>
      <c r="K951" t="s">
        <v>3255</v>
      </c>
      <c r="L951">
        <f>VLOOKUP(K951,country2,2,FALSE)</f>
        <v>1</v>
      </c>
      <c r="M951" t="s">
        <v>77</v>
      </c>
      <c r="N951">
        <f>VLOOKUP(Orders!M951,city2,2,FALSE)</f>
        <v>11</v>
      </c>
      <c r="O951" t="s">
        <v>78</v>
      </c>
      <c r="P951">
        <f>VLOOKUP(O951,state2,2,FALSE)</f>
        <v>10</v>
      </c>
      <c r="Q951">
        <v>19120</v>
      </c>
      <c r="R951" t="s">
        <v>79</v>
      </c>
      <c r="S951">
        <f>VLOOKUP(R951,region2,2,FALSE)</f>
        <v>4</v>
      </c>
      <c r="T951" t="s">
        <v>4827</v>
      </c>
      <c r="U951" t="s">
        <v>13</v>
      </c>
      <c r="V951">
        <f>VLOOKUP(U951,category2,2,FALSE)</f>
        <v>1</v>
      </c>
      <c r="W951" t="s">
        <v>29</v>
      </c>
      <c r="X951">
        <f>VLOOKUP(W951,subcat2,3,FALSE)</f>
        <v>4</v>
      </c>
      <c r="Y951" t="s">
        <v>2533</v>
      </c>
      <c r="Z951">
        <v>2065.3200000000002</v>
      </c>
      <c r="AA951">
        <v>12</v>
      </c>
      <c r="AB951">
        <v>0.4</v>
      </c>
      <c r="AC951" s="4">
        <v>-619.59600000000012</v>
      </c>
    </row>
    <row r="952" spans="1:29" x14ac:dyDescent="0.25">
      <c r="A952" s="2">
        <v>951</v>
      </c>
      <c r="B952" t="s">
        <v>9382</v>
      </c>
      <c r="C952" s="3">
        <v>43067</v>
      </c>
      <c r="D952" s="3">
        <v>43071</v>
      </c>
      <c r="E952" t="s">
        <v>25</v>
      </c>
      <c r="F952">
        <f>VLOOKUP(E952,SHIPMODE,2,FALSE)</f>
        <v>2</v>
      </c>
      <c r="G952" t="s">
        <v>3431</v>
      </c>
      <c r="H952" t="s">
        <v>722</v>
      </c>
      <c r="I952" t="s">
        <v>52</v>
      </c>
      <c r="J952">
        <f>VLOOKUP(I952,segmentID,2,FALSE)</f>
        <v>3</v>
      </c>
      <c r="K952" t="s">
        <v>3255</v>
      </c>
      <c r="L952">
        <f>VLOOKUP(K952,country2,2,FALSE)</f>
        <v>1</v>
      </c>
      <c r="M952" t="s">
        <v>77</v>
      </c>
      <c r="N952">
        <f>VLOOKUP(Orders!M952,city2,2,FALSE)</f>
        <v>11</v>
      </c>
      <c r="O952" t="s">
        <v>78</v>
      </c>
      <c r="P952">
        <f>VLOOKUP(O952,state2,2,FALSE)</f>
        <v>10</v>
      </c>
      <c r="Q952">
        <v>19120</v>
      </c>
      <c r="R952" t="s">
        <v>79</v>
      </c>
      <c r="S952">
        <f>VLOOKUP(R952,region2,2,FALSE)</f>
        <v>4</v>
      </c>
      <c r="T952" t="s">
        <v>4828</v>
      </c>
      <c r="U952" t="s">
        <v>22</v>
      </c>
      <c r="V952">
        <f>VLOOKUP(U952,category2,2,FALSE)</f>
        <v>2</v>
      </c>
      <c r="W952" t="s">
        <v>45</v>
      </c>
      <c r="X952">
        <f>VLOOKUP(W952,subcat2,3,FALSE)</f>
        <v>11</v>
      </c>
      <c r="Y952" t="s">
        <v>2567</v>
      </c>
      <c r="Z952">
        <v>15.552000000000003</v>
      </c>
      <c r="AA952">
        <v>3</v>
      </c>
      <c r="AB952">
        <v>0.2</v>
      </c>
      <c r="AC952" s="4">
        <v>5.4432</v>
      </c>
    </row>
    <row r="953" spans="1:29" x14ac:dyDescent="0.25">
      <c r="A953" s="2">
        <v>952</v>
      </c>
      <c r="B953" t="s">
        <v>9382</v>
      </c>
      <c r="C953" s="3">
        <v>43067</v>
      </c>
      <c r="D953" s="3">
        <v>43071</v>
      </c>
      <c r="E953" t="s">
        <v>25</v>
      </c>
      <c r="F953">
        <f>VLOOKUP(E953,SHIPMODE,2,FALSE)</f>
        <v>2</v>
      </c>
      <c r="G953" t="s">
        <v>3431</v>
      </c>
      <c r="H953" t="s">
        <v>722</v>
      </c>
      <c r="I953" t="s">
        <v>52</v>
      </c>
      <c r="J953">
        <f>VLOOKUP(I953,segmentID,2,FALSE)</f>
        <v>3</v>
      </c>
      <c r="K953" t="s">
        <v>3255</v>
      </c>
      <c r="L953">
        <f>VLOOKUP(K953,country2,2,FALSE)</f>
        <v>1</v>
      </c>
      <c r="M953" t="s">
        <v>77</v>
      </c>
      <c r="N953">
        <f>VLOOKUP(Orders!M953,city2,2,FALSE)</f>
        <v>11</v>
      </c>
      <c r="O953" t="s">
        <v>78</v>
      </c>
      <c r="P953">
        <f>VLOOKUP(O953,state2,2,FALSE)</f>
        <v>10</v>
      </c>
      <c r="Q953">
        <v>19120</v>
      </c>
      <c r="R953" t="s">
        <v>79</v>
      </c>
      <c r="S953">
        <f>VLOOKUP(R953,region2,2,FALSE)</f>
        <v>4</v>
      </c>
      <c r="T953" t="s">
        <v>4326</v>
      </c>
      <c r="U953" t="s">
        <v>22</v>
      </c>
      <c r="V953">
        <f>VLOOKUP(U953,category2,2,FALSE)</f>
        <v>2</v>
      </c>
      <c r="W953" t="s">
        <v>45</v>
      </c>
      <c r="X953">
        <f>VLOOKUP(W953,subcat2,3,FALSE)</f>
        <v>11</v>
      </c>
      <c r="Y953" t="s">
        <v>603</v>
      </c>
      <c r="Z953">
        <v>25.344000000000001</v>
      </c>
      <c r="AA953">
        <v>6</v>
      </c>
      <c r="AB953">
        <v>0.2</v>
      </c>
      <c r="AC953" s="4">
        <v>7.92</v>
      </c>
    </row>
    <row r="954" spans="1:29" x14ac:dyDescent="0.25">
      <c r="A954" s="2">
        <v>953</v>
      </c>
      <c r="B954" t="s">
        <v>9383</v>
      </c>
      <c r="C954" s="3">
        <v>42828</v>
      </c>
      <c r="D954" s="3">
        <v>42832</v>
      </c>
      <c r="E954" t="s">
        <v>25</v>
      </c>
      <c r="F954">
        <f>VLOOKUP(E954,SHIPMODE,2,FALSE)</f>
        <v>2</v>
      </c>
      <c r="G954" t="s">
        <v>3602</v>
      </c>
      <c r="H954" t="s">
        <v>1309</v>
      </c>
      <c r="I954" t="s">
        <v>9</v>
      </c>
      <c r="J954">
        <f>VLOOKUP(I954,segmentID,2,FALSE)</f>
        <v>1</v>
      </c>
      <c r="K954" t="s">
        <v>3255</v>
      </c>
      <c r="L954">
        <f>VLOOKUP(K954,country2,2,FALSE)</f>
        <v>1</v>
      </c>
      <c r="M954" t="s">
        <v>77</v>
      </c>
      <c r="N954">
        <f>VLOOKUP(Orders!M954,city2,2,FALSE)</f>
        <v>11</v>
      </c>
      <c r="O954" t="s">
        <v>78</v>
      </c>
      <c r="P954">
        <f>VLOOKUP(O954,state2,2,FALSE)</f>
        <v>10</v>
      </c>
      <c r="Q954">
        <v>19143</v>
      </c>
      <c r="R954" t="s">
        <v>79</v>
      </c>
      <c r="S954">
        <f>VLOOKUP(R954,region2,2,FALSE)</f>
        <v>4</v>
      </c>
      <c r="T954" t="s">
        <v>4829</v>
      </c>
      <c r="U954" t="s">
        <v>13</v>
      </c>
      <c r="V954">
        <f>VLOOKUP(U954,category2,2,FALSE)</f>
        <v>1</v>
      </c>
      <c r="W954" t="s">
        <v>3228</v>
      </c>
      <c r="X954">
        <f>VLOOKUP(W954,subcat2,3,FALSE)</f>
        <v>6</v>
      </c>
      <c r="Y954" t="s">
        <v>5928</v>
      </c>
      <c r="Z954">
        <v>25.472000000000001</v>
      </c>
      <c r="AA954">
        <v>4</v>
      </c>
      <c r="AB954">
        <v>0.2</v>
      </c>
      <c r="AC954" s="4">
        <v>7.6416000000000022</v>
      </c>
    </row>
    <row r="955" spans="1:29" x14ac:dyDescent="0.25">
      <c r="A955" s="2">
        <v>954</v>
      </c>
      <c r="B955" t="s">
        <v>9384</v>
      </c>
      <c r="C955" s="3">
        <v>43097</v>
      </c>
      <c r="D955" s="3">
        <v>43101</v>
      </c>
      <c r="E955" t="s">
        <v>25</v>
      </c>
      <c r="F955">
        <f>VLOOKUP(E955,SHIPMODE,2,FALSE)</f>
        <v>2</v>
      </c>
      <c r="G955" t="s">
        <v>3603</v>
      </c>
      <c r="H955" t="s">
        <v>1310</v>
      </c>
      <c r="I955" t="s">
        <v>9</v>
      </c>
      <c r="J955">
        <f>VLOOKUP(I955,segmentID,2,FALSE)</f>
        <v>1</v>
      </c>
      <c r="K955" t="s">
        <v>3255</v>
      </c>
      <c r="L955">
        <f>VLOOKUP(K955,country2,2,FALSE)</f>
        <v>1</v>
      </c>
      <c r="M955" t="s">
        <v>1311</v>
      </c>
      <c r="N955">
        <f>VLOOKUP(Orders!M955,city2,2,FALSE)</f>
        <v>172</v>
      </c>
      <c r="O955" t="s">
        <v>54</v>
      </c>
      <c r="P955">
        <f>VLOOKUP(O955,state2,2,FALSE)</f>
        <v>6</v>
      </c>
      <c r="Q955">
        <v>78664</v>
      </c>
      <c r="R955" t="s">
        <v>55</v>
      </c>
      <c r="S955">
        <f>VLOOKUP(R955,region2,2,FALSE)</f>
        <v>3</v>
      </c>
      <c r="T955" t="s">
        <v>4315</v>
      </c>
      <c r="U955" t="s">
        <v>22</v>
      </c>
      <c r="V955">
        <f>VLOOKUP(U955,category2,2,FALSE)</f>
        <v>2</v>
      </c>
      <c r="W955" t="s">
        <v>3229</v>
      </c>
      <c r="X955">
        <f>VLOOKUP(W955,subcat2,3,FALSE)</f>
        <v>7</v>
      </c>
      <c r="Y955" t="s">
        <v>2016</v>
      </c>
      <c r="Z955">
        <v>27.168000000000003</v>
      </c>
      <c r="AA955">
        <v>2</v>
      </c>
      <c r="AB955">
        <v>0.2</v>
      </c>
      <c r="AC955" s="4">
        <v>2.7168000000000001</v>
      </c>
    </row>
    <row r="956" spans="1:29" x14ac:dyDescent="0.25">
      <c r="A956" s="2">
        <v>955</v>
      </c>
      <c r="B956" t="s">
        <v>9384</v>
      </c>
      <c r="C956" s="3">
        <v>43097</v>
      </c>
      <c r="D956" s="3">
        <v>43101</v>
      </c>
      <c r="E956" t="s">
        <v>25</v>
      </c>
      <c r="F956">
        <f>VLOOKUP(E956,SHIPMODE,2,FALSE)</f>
        <v>2</v>
      </c>
      <c r="G956" t="s">
        <v>3603</v>
      </c>
      <c r="H956" t="s">
        <v>1310</v>
      </c>
      <c r="I956" t="s">
        <v>9</v>
      </c>
      <c r="J956">
        <f>VLOOKUP(I956,segmentID,2,FALSE)</f>
        <v>1</v>
      </c>
      <c r="K956" t="s">
        <v>3255</v>
      </c>
      <c r="L956">
        <f>VLOOKUP(K956,country2,2,FALSE)</f>
        <v>1</v>
      </c>
      <c r="M956" t="s">
        <v>1311</v>
      </c>
      <c r="N956">
        <f>VLOOKUP(Orders!M956,city2,2,FALSE)</f>
        <v>172</v>
      </c>
      <c r="O956" t="s">
        <v>54</v>
      </c>
      <c r="P956">
        <f>VLOOKUP(O956,state2,2,FALSE)</f>
        <v>6</v>
      </c>
      <c r="Q956">
        <v>78664</v>
      </c>
      <c r="R956" t="s">
        <v>55</v>
      </c>
      <c r="S956">
        <f>VLOOKUP(R956,region2,2,FALSE)</f>
        <v>3</v>
      </c>
      <c r="T956" t="s">
        <v>4374</v>
      </c>
      <c r="U956" t="s">
        <v>13</v>
      </c>
      <c r="V956">
        <f>VLOOKUP(U956,category2,2,FALSE)</f>
        <v>1</v>
      </c>
      <c r="W956" t="s">
        <v>14</v>
      </c>
      <c r="X956">
        <f>VLOOKUP(W956,subcat2,3,FALSE)</f>
        <v>1</v>
      </c>
      <c r="Y956" t="s">
        <v>2258</v>
      </c>
      <c r="Z956">
        <v>78.852799999999988</v>
      </c>
      <c r="AA956">
        <v>2</v>
      </c>
      <c r="AB956">
        <v>0.32</v>
      </c>
      <c r="AC956" s="4">
        <v>-11.595999999999997</v>
      </c>
    </row>
    <row r="957" spans="1:29" x14ac:dyDescent="0.25">
      <c r="A957" s="2">
        <v>956</v>
      </c>
      <c r="B957" t="s">
        <v>9385</v>
      </c>
      <c r="C957" s="3">
        <v>43069</v>
      </c>
      <c r="D957" s="3">
        <v>43073</v>
      </c>
      <c r="E957" t="s">
        <v>25</v>
      </c>
      <c r="F957">
        <f>VLOOKUP(E957,SHIPMODE,2,FALSE)</f>
        <v>2</v>
      </c>
      <c r="G957" t="s">
        <v>3604</v>
      </c>
      <c r="H957" t="s">
        <v>1312</v>
      </c>
      <c r="I957" t="s">
        <v>9</v>
      </c>
      <c r="J957">
        <f>VLOOKUP(I957,segmentID,2,FALSE)</f>
        <v>1</v>
      </c>
      <c r="K957" t="s">
        <v>3255</v>
      </c>
      <c r="L957">
        <f>VLOOKUP(K957,country2,2,FALSE)</f>
        <v>1</v>
      </c>
      <c r="M957" t="s">
        <v>169</v>
      </c>
      <c r="N957">
        <f>VLOOKUP(Orders!M957,city2,2,FALSE)</f>
        <v>26</v>
      </c>
      <c r="O957" t="s">
        <v>713</v>
      </c>
      <c r="P957">
        <f>VLOOKUP(O957,state2,2,FALSE)</f>
        <v>36</v>
      </c>
      <c r="Q957">
        <v>39212</v>
      </c>
      <c r="R957" t="s">
        <v>12</v>
      </c>
      <c r="S957">
        <f>VLOOKUP(R957,region2,2,FALSE)</f>
        <v>1</v>
      </c>
      <c r="T957" t="s">
        <v>4164</v>
      </c>
      <c r="U957" t="s">
        <v>22</v>
      </c>
      <c r="V957">
        <f>VLOOKUP(U957,category2,2,FALSE)</f>
        <v>2</v>
      </c>
      <c r="W957" t="s">
        <v>3227</v>
      </c>
      <c r="X957">
        <f>VLOOKUP(W957,subcat2,3,FALSE)</f>
        <v>5</v>
      </c>
      <c r="Y957" t="s">
        <v>827</v>
      </c>
      <c r="Z957">
        <v>173.79999999999998</v>
      </c>
      <c r="AA957">
        <v>5</v>
      </c>
      <c r="AB957">
        <v>0</v>
      </c>
      <c r="AC957" s="4">
        <v>43.449999999999989</v>
      </c>
    </row>
    <row r="958" spans="1:29" x14ac:dyDescent="0.25">
      <c r="A958" s="2">
        <v>957</v>
      </c>
      <c r="B958" t="s">
        <v>9386</v>
      </c>
      <c r="C958" s="3">
        <v>42870</v>
      </c>
      <c r="D958" s="3">
        <v>42873</v>
      </c>
      <c r="E958" t="s">
        <v>7</v>
      </c>
      <c r="F958">
        <f>VLOOKUP(E958,SHIPMODE,2,FALSE)</f>
        <v>1</v>
      </c>
      <c r="G958" t="s">
        <v>3605</v>
      </c>
      <c r="H958" t="s">
        <v>1313</v>
      </c>
      <c r="I958" t="s">
        <v>9</v>
      </c>
      <c r="J958">
        <f>VLOOKUP(I958,segmentID,2,FALSE)</f>
        <v>1</v>
      </c>
      <c r="K958" t="s">
        <v>3255</v>
      </c>
      <c r="L958">
        <f>VLOOKUP(K958,country2,2,FALSE)</f>
        <v>1</v>
      </c>
      <c r="M958" t="s">
        <v>271</v>
      </c>
      <c r="N958">
        <f>VLOOKUP(Orders!M958,city2,2,FALSE)</f>
        <v>43</v>
      </c>
      <c r="O958" t="s">
        <v>160</v>
      </c>
      <c r="P958">
        <f>VLOOKUP(O958,state2,2,FALSE)</f>
        <v>17</v>
      </c>
      <c r="Q958">
        <v>85023</v>
      </c>
      <c r="R958" t="s">
        <v>21</v>
      </c>
      <c r="S958">
        <f>VLOOKUP(R958,region2,2,FALSE)</f>
        <v>2</v>
      </c>
      <c r="T958" t="s">
        <v>4777</v>
      </c>
      <c r="U958" t="s">
        <v>35</v>
      </c>
      <c r="V958">
        <f>VLOOKUP(U958,category2,2,FALSE)</f>
        <v>3</v>
      </c>
      <c r="W958" t="s">
        <v>3230</v>
      </c>
      <c r="X958">
        <f>VLOOKUP(W958,subcat2,3,FALSE)</f>
        <v>8</v>
      </c>
      <c r="Y958" t="s">
        <v>363</v>
      </c>
      <c r="Z958">
        <v>29.592000000000002</v>
      </c>
      <c r="AA958">
        <v>1</v>
      </c>
      <c r="AB958">
        <v>0.2</v>
      </c>
      <c r="AC958" s="4">
        <v>2.5893000000000006</v>
      </c>
    </row>
    <row r="959" spans="1:29" x14ac:dyDescent="0.25">
      <c r="A959" s="2">
        <v>958</v>
      </c>
      <c r="B959" t="s">
        <v>9386</v>
      </c>
      <c r="C959" s="3">
        <v>42870</v>
      </c>
      <c r="D959" s="3">
        <v>42873</v>
      </c>
      <c r="E959" t="s">
        <v>7</v>
      </c>
      <c r="F959">
        <f>VLOOKUP(E959,SHIPMODE,2,FALSE)</f>
        <v>1</v>
      </c>
      <c r="G959" t="s">
        <v>3605</v>
      </c>
      <c r="H959" t="s">
        <v>1313</v>
      </c>
      <c r="I959" t="s">
        <v>9</v>
      </c>
      <c r="J959">
        <f>VLOOKUP(I959,segmentID,2,FALSE)</f>
        <v>1</v>
      </c>
      <c r="K959" t="s">
        <v>3255</v>
      </c>
      <c r="L959">
        <f>VLOOKUP(K959,country2,2,FALSE)</f>
        <v>1</v>
      </c>
      <c r="M959" t="s">
        <v>271</v>
      </c>
      <c r="N959">
        <f>VLOOKUP(Orders!M959,city2,2,FALSE)</f>
        <v>43</v>
      </c>
      <c r="O959" t="s">
        <v>160</v>
      </c>
      <c r="P959">
        <f>VLOOKUP(O959,state2,2,FALSE)</f>
        <v>17</v>
      </c>
      <c r="Q959">
        <v>85023</v>
      </c>
      <c r="R959" t="s">
        <v>21</v>
      </c>
      <c r="S959">
        <f>VLOOKUP(R959,region2,2,FALSE)</f>
        <v>2</v>
      </c>
      <c r="T959" t="s">
        <v>4830</v>
      </c>
      <c r="U959" t="s">
        <v>22</v>
      </c>
      <c r="V959">
        <f>VLOOKUP(U959,category2,2,FALSE)</f>
        <v>2</v>
      </c>
      <c r="W959" t="s">
        <v>3231</v>
      </c>
      <c r="X959">
        <f>VLOOKUP(W959,subcat2,3,FALSE)</f>
        <v>9</v>
      </c>
      <c r="Y959" t="s">
        <v>1279</v>
      </c>
      <c r="Z959">
        <v>4.7520000000000007</v>
      </c>
      <c r="AA959">
        <v>2</v>
      </c>
      <c r="AB959">
        <v>0.7</v>
      </c>
      <c r="AC959" s="4">
        <v>-3.1679999999999993</v>
      </c>
    </row>
    <row r="960" spans="1:29" x14ac:dyDescent="0.25">
      <c r="A960" s="2">
        <v>959</v>
      </c>
      <c r="B960" t="s">
        <v>9386</v>
      </c>
      <c r="C960" s="3">
        <v>42870</v>
      </c>
      <c r="D960" s="3">
        <v>42873</v>
      </c>
      <c r="E960" t="s">
        <v>7</v>
      </c>
      <c r="F960">
        <f>VLOOKUP(E960,SHIPMODE,2,FALSE)</f>
        <v>1</v>
      </c>
      <c r="G960" t="s">
        <v>3605</v>
      </c>
      <c r="H960" t="s">
        <v>1313</v>
      </c>
      <c r="I960" t="s">
        <v>9</v>
      </c>
      <c r="J960">
        <f>VLOOKUP(I960,segmentID,2,FALSE)</f>
        <v>1</v>
      </c>
      <c r="K960" t="s">
        <v>3255</v>
      </c>
      <c r="L960">
        <f>VLOOKUP(K960,country2,2,FALSE)</f>
        <v>1</v>
      </c>
      <c r="M960" t="s">
        <v>271</v>
      </c>
      <c r="N960">
        <f>VLOOKUP(Orders!M960,city2,2,FALSE)</f>
        <v>43</v>
      </c>
      <c r="O960" t="s">
        <v>160</v>
      </c>
      <c r="P960">
        <f>VLOOKUP(O960,state2,2,FALSE)</f>
        <v>17</v>
      </c>
      <c r="Q960">
        <v>85023</v>
      </c>
      <c r="R960" t="s">
        <v>21</v>
      </c>
      <c r="S960">
        <f>VLOOKUP(R960,region2,2,FALSE)</f>
        <v>2</v>
      </c>
      <c r="T960" t="s">
        <v>4831</v>
      </c>
      <c r="U960" t="s">
        <v>22</v>
      </c>
      <c r="V960">
        <f>VLOOKUP(U960,category2,2,FALSE)</f>
        <v>2</v>
      </c>
      <c r="W960" t="s">
        <v>45</v>
      </c>
      <c r="X960">
        <f>VLOOKUP(W960,subcat2,3,FALSE)</f>
        <v>11</v>
      </c>
      <c r="Y960" t="s">
        <v>282</v>
      </c>
      <c r="Z960">
        <v>15.552000000000003</v>
      </c>
      <c r="AA960">
        <v>3</v>
      </c>
      <c r="AB960">
        <v>0.2</v>
      </c>
      <c r="AC960" s="4">
        <v>5.6375999999999999</v>
      </c>
    </row>
    <row r="961" spans="1:29" x14ac:dyDescent="0.25">
      <c r="A961" s="2">
        <v>960</v>
      </c>
      <c r="B961" t="s">
        <v>6985</v>
      </c>
      <c r="C961" s="3">
        <v>42269</v>
      </c>
      <c r="D961" s="3">
        <v>42269</v>
      </c>
      <c r="E961" t="s">
        <v>625</v>
      </c>
      <c r="F961">
        <f>VLOOKUP(E961,SHIPMODE,2,FALSE)</f>
        <v>4</v>
      </c>
      <c r="G961" t="s">
        <v>3606</v>
      </c>
      <c r="H961" t="s">
        <v>1315</v>
      </c>
      <c r="I961" t="s">
        <v>9</v>
      </c>
      <c r="J961">
        <f>VLOOKUP(I961,segmentID,2,FALSE)</f>
        <v>1</v>
      </c>
      <c r="K961" t="s">
        <v>3255</v>
      </c>
      <c r="L961">
        <f>VLOOKUP(K961,country2,2,FALSE)</f>
        <v>1</v>
      </c>
      <c r="M961" t="s">
        <v>1097</v>
      </c>
      <c r="N961">
        <f>VLOOKUP(Orders!M961,city2,2,FALSE)</f>
        <v>148</v>
      </c>
      <c r="O961" t="s">
        <v>20</v>
      </c>
      <c r="P961">
        <f>VLOOKUP(O961,state2,2,FALSE)</f>
        <v>2</v>
      </c>
      <c r="Q961">
        <v>92054</v>
      </c>
      <c r="R961" t="s">
        <v>21</v>
      </c>
      <c r="S961">
        <f>VLOOKUP(R961,region2,2,FALSE)</f>
        <v>2</v>
      </c>
      <c r="T961" t="s">
        <v>4832</v>
      </c>
      <c r="U961" t="s">
        <v>13</v>
      </c>
      <c r="V961">
        <f>VLOOKUP(U961,category2,2,FALSE)</f>
        <v>1</v>
      </c>
      <c r="W961" t="s">
        <v>3228</v>
      </c>
      <c r="X961">
        <f>VLOOKUP(W961,subcat2,3,FALSE)</f>
        <v>6</v>
      </c>
      <c r="Y961" t="s">
        <v>1049</v>
      </c>
      <c r="Z961">
        <v>204.6</v>
      </c>
      <c r="AA961">
        <v>2</v>
      </c>
      <c r="AB961">
        <v>0</v>
      </c>
      <c r="AC961" s="4">
        <v>53.195999999999998</v>
      </c>
    </row>
    <row r="962" spans="1:29" x14ac:dyDescent="0.25">
      <c r="A962" s="2">
        <v>961</v>
      </c>
      <c r="B962" t="s">
        <v>9387</v>
      </c>
      <c r="C962" s="3">
        <v>43053</v>
      </c>
      <c r="D962" s="3">
        <v>43058</v>
      </c>
      <c r="E962" t="s">
        <v>25</v>
      </c>
      <c r="F962">
        <f>VLOOKUP(E962,SHIPMODE,2,FALSE)</f>
        <v>2</v>
      </c>
      <c r="G962" t="s">
        <v>3607</v>
      </c>
      <c r="H962" t="s">
        <v>1317</v>
      </c>
      <c r="I962" t="s">
        <v>18</v>
      </c>
      <c r="J962">
        <f>VLOOKUP(I962,segmentID,2,FALSE)</f>
        <v>2</v>
      </c>
      <c r="K962" t="s">
        <v>3255</v>
      </c>
      <c r="L962">
        <f>VLOOKUP(K962,country2,2,FALSE)</f>
        <v>1</v>
      </c>
      <c r="M962" t="s">
        <v>67</v>
      </c>
      <c r="N962">
        <f>VLOOKUP(Orders!M962,city2,2,FALSE)</f>
        <v>9</v>
      </c>
      <c r="O962" t="s">
        <v>20</v>
      </c>
      <c r="P962">
        <f>VLOOKUP(O962,state2,2,FALSE)</f>
        <v>2</v>
      </c>
      <c r="Q962">
        <v>94110</v>
      </c>
      <c r="R962" t="s">
        <v>21</v>
      </c>
      <c r="S962">
        <f>VLOOKUP(R962,region2,2,FALSE)</f>
        <v>2</v>
      </c>
      <c r="T962" t="s">
        <v>4336</v>
      </c>
      <c r="U962" t="s">
        <v>13</v>
      </c>
      <c r="V962">
        <f>VLOOKUP(U962,category2,2,FALSE)</f>
        <v>1</v>
      </c>
      <c r="W962" t="s">
        <v>3226</v>
      </c>
      <c r="X962">
        <f>VLOOKUP(W962,subcat2,3,FALSE)</f>
        <v>2</v>
      </c>
      <c r="Y962" t="s">
        <v>136</v>
      </c>
      <c r="Z962">
        <v>321.56799999999998</v>
      </c>
      <c r="AA962">
        <v>2</v>
      </c>
      <c r="AB962">
        <v>0.2</v>
      </c>
      <c r="AC962" s="4">
        <v>28.137200000000007</v>
      </c>
    </row>
    <row r="963" spans="1:29" x14ac:dyDescent="0.25">
      <c r="A963" s="2">
        <v>962</v>
      </c>
      <c r="B963" t="s">
        <v>6986</v>
      </c>
      <c r="C963" s="3">
        <v>42335</v>
      </c>
      <c r="D963" s="3">
        <v>42339</v>
      </c>
      <c r="E963" t="s">
        <v>25</v>
      </c>
      <c r="F963">
        <f>VLOOKUP(E963,SHIPMODE,2,FALSE)</f>
        <v>2</v>
      </c>
      <c r="G963" t="s">
        <v>3608</v>
      </c>
      <c r="H963" t="s">
        <v>1318</v>
      </c>
      <c r="I963" t="s">
        <v>52</v>
      </c>
      <c r="J963">
        <f>VLOOKUP(I963,segmentID,2,FALSE)</f>
        <v>3</v>
      </c>
      <c r="K963" t="s">
        <v>3255</v>
      </c>
      <c r="L963">
        <f>VLOOKUP(K963,country2,2,FALSE)</f>
        <v>1</v>
      </c>
      <c r="M963" t="s">
        <v>810</v>
      </c>
      <c r="N963">
        <f>VLOOKUP(Orders!M963,city2,2,FALSE)</f>
        <v>116</v>
      </c>
      <c r="O963" t="s">
        <v>811</v>
      </c>
      <c r="P963">
        <f>VLOOKUP(O963,state2,2,FALSE)</f>
        <v>37</v>
      </c>
      <c r="Q963">
        <v>72701</v>
      </c>
      <c r="R963" t="s">
        <v>12</v>
      </c>
      <c r="S963">
        <f>VLOOKUP(R963,region2,2,FALSE)</f>
        <v>1</v>
      </c>
      <c r="T963" t="s">
        <v>4833</v>
      </c>
      <c r="U963" t="s">
        <v>22</v>
      </c>
      <c r="V963">
        <f>VLOOKUP(U963,category2,2,FALSE)</f>
        <v>2</v>
      </c>
      <c r="W963" t="s">
        <v>3231</v>
      </c>
      <c r="X963">
        <f>VLOOKUP(W963,subcat2,3,FALSE)</f>
        <v>9</v>
      </c>
      <c r="Y963" t="s">
        <v>2558</v>
      </c>
      <c r="Z963">
        <v>6.24</v>
      </c>
      <c r="AA963">
        <v>2</v>
      </c>
      <c r="AB963">
        <v>0</v>
      </c>
      <c r="AC963" s="4">
        <v>3.0575999999999999</v>
      </c>
    </row>
    <row r="964" spans="1:29" x14ac:dyDescent="0.25">
      <c r="A964" s="2">
        <v>963</v>
      </c>
      <c r="B964" t="s">
        <v>8064</v>
      </c>
      <c r="C964" s="3">
        <v>42614</v>
      </c>
      <c r="D964" s="3">
        <v>42617</v>
      </c>
      <c r="E964" t="s">
        <v>97</v>
      </c>
      <c r="F964">
        <f>VLOOKUP(E964,SHIPMODE,2,FALSE)</f>
        <v>3</v>
      </c>
      <c r="G964" t="s">
        <v>3306</v>
      </c>
      <c r="H964" t="s">
        <v>240</v>
      </c>
      <c r="I964" t="s">
        <v>18</v>
      </c>
      <c r="J964">
        <f>VLOOKUP(I964,segmentID,2,FALSE)</f>
        <v>2</v>
      </c>
      <c r="K964" t="s">
        <v>3255</v>
      </c>
      <c r="L964">
        <f>VLOOKUP(K964,country2,2,FALSE)</f>
        <v>1</v>
      </c>
      <c r="M964" t="s">
        <v>67</v>
      </c>
      <c r="N964">
        <f>VLOOKUP(Orders!M964,city2,2,FALSE)</f>
        <v>9</v>
      </c>
      <c r="O964" t="s">
        <v>20</v>
      </c>
      <c r="P964">
        <f>VLOOKUP(O964,state2,2,FALSE)</f>
        <v>2</v>
      </c>
      <c r="Q964">
        <v>94110</v>
      </c>
      <c r="R964" t="s">
        <v>21</v>
      </c>
      <c r="S964">
        <f>VLOOKUP(R964,region2,2,FALSE)</f>
        <v>2</v>
      </c>
      <c r="T964" t="s">
        <v>4566</v>
      </c>
      <c r="U964" t="s">
        <v>22</v>
      </c>
      <c r="V964">
        <f>VLOOKUP(U964,category2,2,FALSE)</f>
        <v>2</v>
      </c>
      <c r="W964" t="s">
        <v>103</v>
      </c>
      <c r="X964">
        <f>VLOOKUP(W964,subcat2,3,FALSE)</f>
        <v>13</v>
      </c>
      <c r="Y964" t="s">
        <v>3173</v>
      </c>
      <c r="Z964">
        <v>21.88</v>
      </c>
      <c r="AA964">
        <v>2</v>
      </c>
      <c r="AB964">
        <v>0</v>
      </c>
      <c r="AC964" s="4">
        <v>10.94</v>
      </c>
    </row>
    <row r="965" spans="1:29" x14ac:dyDescent="0.25">
      <c r="A965" s="2">
        <v>964</v>
      </c>
      <c r="B965" t="s">
        <v>6025</v>
      </c>
      <c r="C965" s="3">
        <v>41904</v>
      </c>
      <c r="D965" s="3">
        <v>41906</v>
      </c>
      <c r="E965" t="s">
        <v>7</v>
      </c>
      <c r="F965">
        <f>VLOOKUP(E965,SHIPMODE,2,FALSE)</f>
        <v>1</v>
      </c>
      <c r="G965" t="s">
        <v>3588</v>
      </c>
      <c r="H965" t="s">
        <v>1262</v>
      </c>
      <c r="I965" t="s">
        <v>9</v>
      </c>
      <c r="J965">
        <f>VLOOKUP(I965,segmentID,2,FALSE)</f>
        <v>1</v>
      </c>
      <c r="K965" t="s">
        <v>3255</v>
      </c>
      <c r="L965">
        <f>VLOOKUP(K965,country2,2,FALSE)</f>
        <v>1</v>
      </c>
      <c r="M965" t="s">
        <v>1319</v>
      </c>
      <c r="N965">
        <f>VLOOKUP(Orders!M965,city2,2,FALSE)</f>
        <v>173</v>
      </c>
      <c r="O965" t="s">
        <v>28</v>
      </c>
      <c r="P965">
        <f>VLOOKUP(O965,state2,2,FALSE)</f>
        <v>3</v>
      </c>
      <c r="Q965">
        <v>33433</v>
      </c>
      <c r="R965" t="s">
        <v>12</v>
      </c>
      <c r="S965">
        <f>VLOOKUP(R965,region2,2,FALSE)</f>
        <v>1</v>
      </c>
      <c r="T965" t="s">
        <v>4834</v>
      </c>
      <c r="U965" t="s">
        <v>22</v>
      </c>
      <c r="V965">
        <f>VLOOKUP(U965,category2,2,FALSE)</f>
        <v>2</v>
      </c>
      <c r="W965" t="s">
        <v>23</v>
      </c>
      <c r="X965">
        <f>VLOOKUP(W965,subcat2,3,FALSE)</f>
        <v>3</v>
      </c>
      <c r="Y965" t="s">
        <v>1540</v>
      </c>
      <c r="Z965">
        <v>4.6079999999999997</v>
      </c>
      <c r="AA965">
        <v>2</v>
      </c>
      <c r="AB965">
        <v>0.2</v>
      </c>
      <c r="AC965" s="4">
        <v>1.6704000000000001</v>
      </c>
    </row>
    <row r="966" spans="1:29" x14ac:dyDescent="0.25">
      <c r="A966" s="2">
        <v>965</v>
      </c>
      <c r="B966" t="s">
        <v>9388</v>
      </c>
      <c r="C966" s="3">
        <v>42834</v>
      </c>
      <c r="D966" s="3">
        <v>42836</v>
      </c>
      <c r="E966" t="s">
        <v>97</v>
      </c>
      <c r="F966">
        <f>VLOOKUP(E966,SHIPMODE,2,FALSE)</f>
        <v>3</v>
      </c>
      <c r="G966" t="s">
        <v>3609</v>
      </c>
      <c r="H966" t="s">
        <v>1320</v>
      </c>
      <c r="I966" t="s">
        <v>52</v>
      </c>
      <c r="J966">
        <f>VLOOKUP(I966,segmentID,2,FALSE)</f>
        <v>3</v>
      </c>
      <c r="K966" t="s">
        <v>3255</v>
      </c>
      <c r="L966">
        <f>VLOOKUP(K966,country2,2,FALSE)</f>
        <v>1</v>
      </c>
      <c r="M966" t="s">
        <v>138</v>
      </c>
      <c r="N966">
        <f>VLOOKUP(Orders!M966,city2,2,FALSE)</f>
        <v>21</v>
      </c>
      <c r="O966" t="s">
        <v>139</v>
      </c>
      <c r="P966">
        <f>VLOOKUP(O966,state2,2,FALSE)</f>
        <v>16</v>
      </c>
      <c r="Q966">
        <v>10011</v>
      </c>
      <c r="R966" t="s">
        <v>79</v>
      </c>
      <c r="S966">
        <f>VLOOKUP(R966,region2,2,FALSE)</f>
        <v>4</v>
      </c>
      <c r="T966" t="s">
        <v>4835</v>
      </c>
      <c r="U966" t="s">
        <v>22</v>
      </c>
      <c r="V966">
        <f>VLOOKUP(U966,category2,2,FALSE)</f>
        <v>2</v>
      </c>
      <c r="W966" t="s">
        <v>23</v>
      </c>
      <c r="X966">
        <f>VLOOKUP(W966,subcat2,3,FALSE)</f>
        <v>3</v>
      </c>
      <c r="Y966" t="s">
        <v>2606</v>
      </c>
      <c r="Z966">
        <v>9.82</v>
      </c>
      <c r="AA966">
        <v>2</v>
      </c>
      <c r="AB966">
        <v>0</v>
      </c>
      <c r="AC966" s="4">
        <v>4.8117999999999999</v>
      </c>
    </row>
    <row r="967" spans="1:29" x14ac:dyDescent="0.25">
      <c r="A967" s="2">
        <v>966</v>
      </c>
      <c r="B967" t="s">
        <v>9388</v>
      </c>
      <c r="C967" s="3">
        <v>42834</v>
      </c>
      <c r="D967" s="3">
        <v>42836</v>
      </c>
      <c r="E967" t="s">
        <v>97</v>
      </c>
      <c r="F967">
        <f>VLOOKUP(E967,SHIPMODE,2,FALSE)</f>
        <v>3</v>
      </c>
      <c r="G967" t="s">
        <v>3609</v>
      </c>
      <c r="H967" t="s">
        <v>1320</v>
      </c>
      <c r="I967" t="s">
        <v>52</v>
      </c>
      <c r="J967">
        <f>VLOOKUP(I967,segmentID,2,FALSE)</f>
        <v>3</v>
      </c>
      <c r="K967" t="s">
        <v>3255</v>
      </c>
      <c r="L967">
        <f>VLOOKUP(K967,country2,2,FALSE)</f>
        <v>1</v>
      </c>
      <c r="M967" t="s">
        <v>138</v>
      </c>
      <c r="N967">
        <f>VLOOKUP(Orders!M967,city2,2,FALSE)</f>
        <v>21</v>
      </c>
      <c r="O967" t="s">
        <v>139</v>
      </c>
      <c r="P967">
        <f>VLOOKUP(O967,state2,2,FALSE)</f>
        <v>16</v>
      </c>
      <c r="Q967">
        <v>10011</v>
      </c>
      <c r="R967" t="s">
        <v>79</v>
      </c>
      <c r="S967">
        <f>VLOOKUP(R967,region2,2,FALSE)</f>
        <v>4</v>
      </c>
      <c r="T967" t="s">
        <v>4471</v>
      </c>
      <c r="U967" t="s">
        <v>22</v>
      </c>
      <c r="V967">
        <f>VLOOKUP(U967,category2,2,FALSE)</f>
        <v>2</v>
      </c>
      <c r="W967" t="s">
        <v>3229</v>
      </c>
      <c r="X967">
        <f>VLOOKUP(W967,subcat2,3,FALSE)</f>
        <v>7</v>
      </c>
      <c r="Y967" t="s">
        <v>1549</v>
      </c>
      <c r="Z967">
        <v>35.97</v>
      </c>
      <c r="AA967">
        <v>3</v>
      </c>
      <c r="AB967">
        <v>0</v>
      </c>
      <c r="AC967" s="4">
        <v>9.7118999999999982</v>
      </c>
    </row>
    <row r="968" spans="1:29" x14ac:dyDescent="0.25">
      <c r="A968" s="2">
        <v>967</v>
      </c>
      <c r="B968" t="s">
        <v>9388</v>
      </c>
      <c r="C968" s="3">
        <v>42834</v>
      </c>
      <c r="D968" s="3">
        <v>42836</v>
      </c>
      <c r="E968" t="s">
        <v>97</v>
      </c>
      <c r="F968">
        <f>VLOOKUP(E968,SHIPMODE,2,FALSE)</f>
        <v>3</v>
      </c>
      <c r="G968" t="s">
        <v>3609</v>
      </c>
      <c r="H968" t="s">
        <v>1320</v>
      </c>
      <c r="I968" t="s">
        <v>52</v>
      </c>
      <c r="J968">
        <f>VLOOKUP(I968,segmentID,2,FALSE)</f>
        <v>3</v>
      </c>
      <c r="K968" t="s">
        <v>3255</v>
      </c>
      <c r="L968">
        <f>VLOOKUP(K968,country2,2,FALSE)</f>
        <v>1</v>
      </c>
      <c r="M968" t="s">
        <v>138</v>
      </c>
      <c r="N968">
        <f>VLOOKUP(Orders!M968,city2,2,FALSE)</f>
        <v>21</v>
      </c>
      <c r="O968" t="s">
        <v>139</v>
      </c>
      <c r="P968">
        <f>VLOOKUP(O968,state2,2,FALSE)</f>
        <v>16</v>
      </c>
      <c r="Q968">
        <v>10011</v>
      </c>
      <c r="R968" t="s">
        <v>79</v>
      </c>
      <c r="S968">
        <f>VLOOKUP(R968,region2,2,FALSE)</f>
        <v>4</v>
      </c>
      <c r="T968" t="s">
        <v>4836</v>
      </c>
      <c r="U968" t="s">
        <v>22</v>
      </c>
      <c r="V968">
        <f>VLOOKUP(U968,category2,2,FALSE)</f>
        <v>2</v>
      </c>
      <c r="W968" t="s">
        <v>45</v>
      </c>
      <c r="X968">
        <f>VLOOKUP(W968,subcat2,3,FALSE)</f>
        <v>11</v>
      </c>
      <c r="Y968" t="s">
        <v>1864</v>
      </c>
      <c r="Z968">
        <v>12.96</v>
      </c>
      <c r="AA968">
        <v>2</v>
      </c>
      <c r="AB968">
        <v>0</v>
      </c>
      <c r="AC968" s="4">
        <v>6.2208000000000006</v>
      </c>
    </row>
    <row r="969" spans="1:29" x14ac:dyDescent="0.25">
      <c r="A969" s="2">
        <v>968</v>
      </c>
      <c r="B969" t="s">
        <v>9388</v>
      </c>
      <c r="C969" s="3">
        <v>42834</v>
      </c>
      <c r="D969" s="3">
        <v>42836</v>
      </c>
      <c r="E969" t="s">
        <v>97</v>
      </c>
      <c r="F969">
        <f>VLOOKUP(E969,SHIPMODE,2,FALSE)</f>
        <v>3</v>
      </c>
      <c r="G969" t="s">
        <v>3609</v>
      </c>
      <c r="H969" t="s">
        <v>1320</v>
      </c>
      <c r="I969" t="s">
        <v>52</v>
      </c>
      <c r="J969">
        <f>VLOOKUP(I969,segmentID,2,FALSE)</f>
        <v>3</v>
      </c>
      <c r="K969" t="s">
        <v>3255</v>
      </c>
      <c r="L969">
        <f>VLOOKUP(K969,country2,2,FALSE)</f>
        <v>1</v>
      </c>
      <c r="M969" t="s">
        <v>138</v>
      </c>
      <c r="N969">
        <f>VLOOKUP(Orders!M969,city2,2,FALSE)</f>
        <v>21</v>
      </c>
      <c r="O969" t="s">
        <v>139</v>
      </c>
      <c r="P969">
        <f>VLOOKUP(O969,state2,2,FALSE)</f>
        <v>16</v>
      </c>
      <c r="Q969">
        <v>10011</v>
      </c>
      <c r="R969" t="s">
        <v>79</v>
      </c>
      <c r="S969">
        <f>VLOOKUP(R969,region2,2,FALSE)</f>
        <v>4</v>
      </c>
      <c r="T969" t="s">
        <v>4837</v>
      </c>
      <c r="U969" t="s">
        <v>22</v>
      </c>
      <c r="V969">
        <f>VLOOKUP(U969,category2,2,FALSE)</f>
        <v>2</v>
      </c>
      <c r="W969" t="s">
        <v>45</v>
      </c>
      <c r="X969">
        <f>VLOOKUP(W969,subcat2,3,FALSE)</f>
        <v>11</v>
      </c>
      <c r="Y969" t="s">
        <v>2152</v>
      </c>
      <c r="Z969">
        <v>191.6</v>
      </c>
      <c r="AA969">
        <v>4</v>
      </c>
      <c r="AB969">
        <v>0</v>
      </c>
      <c r="AC969" s="4">
        <v>91.967999999999989</v>
      </c>
    </row>
    <row r="970" spans="1:29" x14ac:dyDescent="0.25">
      <c r="A970" s="2">
        <v>969</v>
      </c>
      <c r="B970" t="s">
        <v>9388</v>
      </c>
      <c r="C970" s="3">
        <v>42834</v>
      </c>
      <c r="D970" s="3">
        <v>42836</v>
      </c>
      <c r="E970" t="s">
        <v>97</v>
      </c>
      <c r="F970">
        <f>VLOOKUP(E970,SHIPMODE,2,FALSE)</f>
        <v>3</v>
      </c>
      <c r="G970" t="s">
        <v>3609</v>
      </c>
      <c r="H970" t="s">
        <v>1320</v>
      </c>
      <c r="I970" t="s">
        <v>52</v>
      </c>
      <c r="J970">
        <f>VLOOKUP(I970,segmentID,2,FALSE)</f>
        <v>3</v>
      </c>
      <c r="K970" t="s">
        <v>3255</v>
      </c>
      <c r="L970">
        <f>VLOOKUP(K970,country2,2,FALSE)</f>
        <v>1</v>
      </c>
      <c r="M970" t="s">
        <v>138</v>
      </c>
      <c r="N970">
        <f>VLOOKUP(Orders!M970,city2,2,FALSE)</f>
        <v>21</v>
      </c>
      <c r="O970" t="s">
        <v>139</v>
      </c>
      <c r="P970">
        <f>VLOOKUP(O970,state2,2,FALSE)</f>
        <v>16</v>
      </c>
      <c r="Q970">
        <v>10011</v>
      </c>
      <c r="R970" t="s">
        <v>79</v>
      </c>
      <c r="S970">
        <f>VLOOKUP(R970,region2,2,FALSE)</f>
        <v>4</v>
      </c>
      <c r="T970" t="s">
        <v>4834</v>
      </c>
      <c r="U970" t="s">
        <v>22</v>
      </c>
      <c r="V970">
        <f>VLOOKUP(U970,category2,2,FALSE)</f>
        <v>2</v>
      </c>
      <c r="W970" t="s">
        <v>23</v>
      </c>
      <c r="X970">
        <f>VLOOKUP(W970,subcat2,3,FALSE)</f>
        <v>3</v>
      </c>
      <c r="Y970" t="s">
        <v>1540</v>
      </c>
      <c r="Z970">
        <v>8.64</v>
      </c>
      <c r="AA970">
        <v>3</v>
      </c>
      <c r="AB970">
        <v>0</v>
      </c>
      <c r="AC970" s="4">
        <v>4.2336</v>
      </c>
    </row>
    <row r="971" spans="1:29" x14ac:dyDescent="0.25">
      <c r="A971" s="2">
        <v>970</v>
      </c>
      <c r="B971" t="s">
        <v>9388</v>
      </c>
      <c r="C971" s="3">
        <v>42834</v>
      </c>
      <c r="D971" s="3">
        <v>42836</v>
      </c>
      <c r="E971" t="s">
        <v>97</v>
      </c>
      <c r="F971">
        <f>VLOOKUP(E971,SHIPMODE,2,FALSE)</f>
        <v>3</v>
      </c>
      <c r="G971" t="s">
        <v>3609</v>
      </c>
      <c r="H971" t="s">
        <v>1320</v>
      </c>
      <c r="I971" t="s">
        <v>52</v>
      </c>
      <c r="J971">
        <f>VLOOKUP(I971,segmentID,2,FALSE)</f>
        <v>3</v>
      </c>
      <c r="K971" t="s">
        <v>3255</v>
      </c>
      <c r="L971">
        <f>VLOOKUP(K971,country2,2,FALSE)</f>
        <v>1</v>
      </c>
      <c r="M971" t="s">
        <v>138</v>
      </c>
      <c r="N971">
        <f>VLOOKUP(Orders!M971,city2,2,FALSE)</f>
        <v>21</v>
      </c>
      <c r="O971" t="s">
        <v>139</v>
      </c>
      <c r="P971">
        <f>VLOOKUP(O971,state2,2,FALSE)</f>
        <v>16</v>
      </c>
      <c r="Q971">
        <v>10011</v>
      </c>
      <c r="R971" t="s">
        <v>79</v>
      </c>
      <c r="S971">
        <f>VLOOKUP(R971,region2,2,FALSE)</f>
        <v>4</v>
      </c>
      <c r="T971" t="s">
        <v>4838</v>
      </c>
      <c r="U971" t="s">
        <v>22</v>
      </c>
      <c r="V971">
        <f>VLOOKUP(U971,category2,2,FALSE)</f>
        <v>2</v>
      </c>
      <c r="W971" t="s">
        <v>3227</v>
      </c>
      <c r="X971">
        <f>VLOOKUP(W971,subcat2,3,FALSE)</f>
        <v>5</v>
      </c>
      <c r="Y971" t="s">
        <v>3138</v>
      </c>
      <c r="Z971">
        <v>501.81000000000006</v>
      </c>
      <c r="AA971">
        <v>3</v>
      </c>
      <c r="AB971">
        <v>0</v>
      </c>
      <c r="AC971" s="4">
        <v>0</v>
      </c>
    </row>
    <row r="972" spans="1:29" x14ac:dyDescent="0.25">
      <c r="A972" s="2">
        <v>971</v>
      </c>
      <c r="B972" t="s">
        <v>6026</v>
      </c>
      <c r="C972" s="3">
        <v>41655</v>
      </c>
      <c r="D972" s="3">
        <v>41657</v>
      </c>
      <c r="E972" t="s">
        <v>7</v>
      </c>
      <c r="F972">
        <f>VLOOKUP(E972,SHIPMODE,2,FALSE)</f>
        <v>1</v>
      </c>
      <c r="G972" t="s">
        <v>3366</v>
      </c>
      <c r="H972" t="s">
        <v>469</v>
      </c>
      <c r="I972" t="s">
        <v>9</v>
      </c>
      <c r="J972">
        <f>VLOOKUP(I972,segmentID,2,FALSE)</f>
        <v>1</v>
      </c>
      <c r="K972" t="s">
        <v>3255</v>
      </c>
      <c r="L972">
        <f>VLOOKUP(K972,country2,2,FALSE)</f>
        <v>1</v>
      </c>
      <c r="M972" t="s">
        <v>77</v>
      </c>
      <c r="N972">
        <f>VLOOKUP(Orders!M972,city2,2,FALSE)</f>
        <v>11</v>
      </c>
      <c r="O972" t="s">
        <v>78</v>
      </c>
      <c r="P972">
        <f>VLOOKUP(O972,state2,2,FALSE)</f>
        <v>10</v>
      </c>
      <c r="Q972">
        <v>19134</v>
      </c>
      <c r="R972" t="s">
        <v>79</v>
      </c>
      <c r="S972">
        <f>VLOOKUP(R972,region2,2,FALSE)</f>
        <v>4</v>
      </c>
      <c r="T972" t="s">
        <v>4839</v>
      </c>
      <c r="U972" t="s">
        <v>13</v>
      </c>
      <c r="V972">
        <f>VLOOKUP(U972,category2,2,FALSE)</f>
        <v>1</v>
      </c>
      <c r="W972" t="s">
        <v>3228</v>
      </c>
      <c r="X972">
        <f>VLOOKUP(W972,subcat2,3,FALSE)</f>
        <v>6</v>
      </c>
      <c r="Y972" t="s">
        <v>2551</v>
      </c>
      <c r="Z972">
        <v>127.10400000000001</v>
      </c>
      <c r="AA972">
        <v>6</v>
      </c>
      <c r="AB972">
        <v>0.2</v>
      </c>
      <c r="AC972" s="4">
        <v>28.598399999999998</v>
      </c>
    </row>
    <row r="973" spans="1:29" x14ac:dyDescent="0.25">
      <c r="A973" s="2">
        <v>972</v>
      </c>
      <c r="B973" t="s">
        <v>6026</v>
      </c>
      <c r="C973" s="3">
        <v>41655</v>
      </c>
      <c r="D973" s="3">
        <v>41657</v>
      </c>
      <c r="E973" t="s">
        <v>7</v>
      </c>
      <c r="F973">
        <f>VLOOKUP(E973,SHIPMODE,2,FALSE)</f>
        <v>1</v>
      </c>
      <c r="G973" t="s">
        <v>3366</v>
      </c>
      <c r="H973" t="s">
        <v>469</v>
      </c>
      <c r="I973" t="s">
        <v>9</v>
      </c>
      <c r="J973">
        <f>VLOOKUP(I973,segmentID,2,FALSE)</f>
        <v>1</v>
      </c>
      <c r="K973" t="s">
        <v>3255</v>
      </c>
      <c r="L973">
        <f>VLOOKUP(K973,country2,2,FALSE)</f>
        <v>1</v>
      </c>
      <c r="M973" t="s">
        <v>77</v>
      </c>
      <c r="N973">
        <f>VLOOKUP(Orders!M973,city2,2,FALSE)</f>
        <v>11</v>
      </c>
      <c r="O973" t="s">
        <v>78</v>
      </c>
      <c r="P973">
        <f>VLOOKUP(O973,state2,2,FALSE)</f>
        <v>10</v>
      </c>
      <c r="Q973">
        <v>19134</v>
      </c>
      <c r="R973" t="s">
        <v>79</v>
      </c>
      <c r="S973">
        <f>VLOOKUP(R973,region2,2,FALSE)</f>
        <v>4</v>
      </c>
      <c r="T973" t="s">
        <v>4408</v>
      </c>
      <c r="U973" t="s">
        <v>35</v>
      </c>
      <c r="V973">
        <f>VLOOKUP(U973,category2,2,FALSE)</f>
        <v>3</v>
      </c>
      <c r="W973" t="s">
        <v>3230</v>
      </c>
      <c r="X973">
        <f>VLOOKUP(W973,subcat2,3,FALSE)</f>
        <v>8</v>
      </c>
      <c r="Y973" t="s">
        <v>3113</v>
      </c>
      <c r="Z973">
        <v>124.19999999999999</v>
      </c>
      <c r="AA973">
        <v>3</v>
      </c>
      <c r="AB973">
        <v>0.4</v>
      </c>
      <c r="AC973" s="4">
        <v>-31.050000000000011</v>
      </c>
    </row>
    <row r="974" spans="1:29" x14ac:dyDescent="0.25">
      <c r="A974" s="2">
        <v>973</v>
      </c>
      <c r="B974" t="s">
        <v>6026</v>
      </c>
      <c r="C974" s="3">
        <v>41655</v>
      </c>
      <c r="D974" s="3">
        <v>41657</v>
      </c>
      <c r="E974" t="s">
        <v>7</v>
      </c>
      <c r="F974">
        <f>VLOOKUP(E974,SHIPMODE,2,FALSE)</f>
        <v>1</v>
      </c>
      <c r="G974" t="s">
        <v>3366</v>
      </c>
      <c r="H974" t="s">
        <v>469</v>
      </c>
      <c r="I974" t="s">
        <v>9</v>
      </c>
      <c r="J974">
        <f>VLOOKUP(I974,segmentID,2,FALSE)</f>
        <v>1</v>
      </c>
      <c r="K974" t="s">
        <v>3255</v>
      </c>
      <c r="L974">
        <f>VLOOKUP(K974,country2,2,FALSE)</f>
        <v>1</v>
      </c>
      <c r="M974" t="s">
        <v>77</v>
      </c>
      <c r="N974">
        <f>VLOOKUP(Orders!M974,city2,2,FALSE)</f>
        <v>11</v>
      </c>
      <c r="O974" t="s">
        <v>78</v>
      </c>
      <c r="P974">
        <f>VLOOKUP(O974,state2,2,FALSE)</f>
        <v>10</v>
      </c>
      <c r="Q974">
        <v>19134</v>
      </c>
      <c r="R974" t="s">
        <v>79</v>
      </c>
      <c r="S974">
        <f>VLOOKUP(R974,region2,2,FALSE)</f>
        <v>4</v>
      </c>
      <c r="T974" t="s">
        <v>4676</v>
      </c>
      <c r="U974" t="s">
        <v>22</v>
      </c>
      <c r="V974">
        <f>VLOOKUP(U974,category2,2,FALSE)</f>
        <v>2</v>
      </c>
      <c r="W974" t="s">
        <v>3231</v>
      </c>
      <c r="X974">
        <f>VLOOKUP(W974,subcat2,3,FALSE)</f>
        <v>9</v>
      </c>
      <c r="Y974" t="s">
        <v>2421</v>
      </c>
      <c r="Z974">
        <v>18.588000000000005</v>
      </c>
      <c r="AA974">
        <v>2</v>
      </c>
      <c r="AB974">
        <v>0.7</v>
      </c>
      <c r="AC974" s="4">
        <v>-13.6312</v>
      </c>
    </row>
    <row r="975" spans="1:29" x14ac:dyDescent="0.25">
      <c r="A975" s="2">
        <v>974</v>
      </c>
      <c r="B975" t="s">
        <v>6026</v>
      </c>
      <c r="C975" s="3">
        <v>41655</v>
      </c>
      <c r="D975" s="3">
        <v>41657</v>
      </c>
      <c r="E975" t="s">
        <v>7</v>
      </c>
      <c r="F975">
        <f>VLOOKUP(E975,SHIPMODE,2,FALSE)</f>
        <v>1</v>
      </c>
      <c r="G975" t="s">
        <v>3366</v>
      </c>
      <c r="H975" t="s">
        <v>469</v>
      </c>
      <c r="I975" t="s">
        <v>9</v>
      </c>
      <c r="J975">
        <f>VLOOKUP(I975,segmentID,2,FALSE)</f>
        <v>1</v>
      </c>
      <c r="K975" t="s">
        <v>3255</v>
      </c>
      <c r="L975">
        <f>VLOOKUP(K975,country2,2,FALSE)</f>
        <v>1</v>
      </c>
      <c r="M975" t="s">
        <v>77</v>
      </c>
      <c r="N975">
        <f>VLOOKUP(Orders!M975,city2,2,FALSE)</f>
        <v>11</v>
      </c>
      <c r="O975" t="s">
        <v>78</v>
      </c>
      <c r="P975">
        <f>VLOOKUP(O975,state2,2,FALSE)</f>
        <v>10</v>
      </c>
      <c r="Q975">
        <v>19134</v>
      </c>
      <c r="R975" t="s">
        <v>79</v>
      </c>
      <c r="S975">
        <f>VLOOKUP(R975,region2,2,FALSE)</f>
        <v>4</v>
      </c>
      <c r="T975" t="s">
        <v>4406</v>
      </c>
      <c r="U975" t="s">
        <v>22</v>
      </c>
      <c r="V975">
        <f>VLOOKUP(U975,category2,2,FALSE)</f>
        <v>2</v>
      </c>
      <c r="W975" t="s">
        <v>23</v>
      </c>
      <c r="X975">
        <f>VLOOKUP(W975,subcat2,3,FALSE)</f>
        <v>3</v>
      </c>
      <c r="Y975" t="s">
        <v>2036</v>
      </c>
      <c r="Z975">
        <v>30.072000000000003</v>
      </c>
      <c r="AA975">
        <v>3</v>
      </c>
      <c r="AB975">
        <v>0.2</v>
      </c>
      <c r="AC975" s="4">
        <v>10.149299999999997</v>
      </c>
    </row>
    <row r="976" spans="1:29" x14ac:dyDescent="0.25">
      <c r="A976" s="2">
        <v>975</v>
      </c>
      <c r="B976" t="s">
        <v>9389</v>
      </c>
      <c r="C976" s="3">
        <v>43013</v>
      </c>
      <c r="D976" s="3">
        <v>43016</v>
      </c>
      <c r="E976" t="s">
        <v>7</v>
      </c>
      <c r="F976">
        <f>VLOOKUP(E976,SHIPMODE,2,FALSE)</f>
        <v>1</v>
      </c>
      <c r="G976" t="s">
        <v>3540</v>
      </c>
      <c r="H976" t="s">
        <v>1105</v>
      </c>
      <c r="I976" t="s">
        <v>52</v>
      </c>
      <c r="J976">
        <f>VLOOKUP(I976,segmentID,2,FALSE)</f>
        <v>3</v>
      </c>
      <c r="K976" t="s">
        <v>3255</v>
      </c>
      <c r="L976">
        <f>VLOOKUP(K976,country2,2,FALSE)</f>
        <v>1</v>
      </c>
      <c r="M976" t="s">
        <v>138</v>
      </c>
      <c r="N976">
        <f>VLOOKUP(Orders!M976,city2,2,FALSE)</f>
        <v>21</v>
      </c>
      <c r="O976" t="s">
        <v>139</v>
      </c>
      <c r="P976">
        <f>VLOOKUP(O976,state2,2,FALSE)</f>
        <v>16</v>
      </c>
      <c r="Q976">
        <v>10011</v>
      </c>
      <c r="R976" t="s">
        <v>79</v>
      </c>
      <c r="S976">
        <f>VLOOKUP(R976,region2,2,FALSE)</f>
        <v>4</v>
      </c>
      <c r="T976" t="s">
        <v>4561</v>
      </c>
      <c r="U976" t="s">
        <v>35</v>
      </c>
      <c r="V976">
        <f>VLOOKUP(U976,category2,2,FALSE)</f>
        <v>3</v>
      </c>
      <c r="W976" t="s">
        <v>3230</v>
      </c>
      <c r="X976">
        <f>VLOOKUP(W976,subcat2,3,FALSE)</f>
        <v>8</v>
      </c>
      <c r="Y976" t="s">
        <v>2299</v>
      </c>
      <c r="Z976">
        <v>160.92999999999998</v>
      </c>
      <c r="AA976">
        <v>7</v>
      </c>
      <c r="AB976">
        <v>0</v>
      </c>
      <c r="AC976" s="4">
        <v>3.2186000000000092</v>
      </c>
    </row>
    <row r="977" spans="1:29" x14ac:dyDescent="0.25">
      <c r="A977" s="2">
        <v>976</v>
      </c>
      <c r="B977" t="s">
        <v>9389</v>
      </c>
      <c r="C977" s="3">
        <v>43013</v>
      </c>
      <c r="D977" s="3">
        <v>43016</v>
      </c>
      <c r="E977" t="s">
        <v>7</v>
      </c>
      <c r="F977">
        <f>VLOOKUP(E977,SHIPMODE,2,FALSE)</f>
        <v>1</v>
      </c>
      <c r="G977" t="s">
        <v>3540</v>
      </c>
      <c r="H977" t="s">
        <v>1105</v>
      </c>
      <c r="I977" t="s">
        <v>52</v>
      </c>
      <c r="J977">
        <f>VLOOKUP(I977,segmentID,2,FALSE)</f>
        <v>3</v>
      </c>
      <c r="K977" t="s">
        <v>3255</v>
      </c>
      <c r="L977">
        <f>VLOOKUP(K977,country2,2,FALSE)</f>
        <v>1</v>
      </c>
      <c r="M977" t="s">
        <v>138</v>
      </c>
      <c r="N977">
        <f>VLOOKUP(Orders!M977,city2,2,FALSE)</f>
        <v>21</v>
      </c>
      <c r="O977" t="s">
        <v>139</v>
      </c>
      <c r="P977">
        <f>VLOOKUP(O977,state2,2,FALSE)</f>
        <v>16</v>
      </c>
      <c r="Q977">
        <v>10011</v>
      </c>
      <c r="R977" t="s">
        <v>79</v>
      </c>
      <c r="S977">
        <f>VLOOKUP(R977,region2,2,FALSE)</f>
        <v>4</v>
      </c>
      <c r="T977" t="s">
        <v>4455</v>
      </c>
      <c r="U977" t="s">
        <v>22</v>
      </c>
      <c r="V977">
        <f>VLOOKUP(U977,category2,2,FALSE)</f>
        <v>2</v>
      </c>
      <c r="W977" t="s">
        <v>3231</v>
      </c>
      <c r="X977">
        <f>VLOOKUP(W977,subcat2,3,FALSE)</f>
        <v>9</v>
      </c>
      <c r="Y977" t="s">
        <v>1651</v>
      </c>
      <c r="Z977">
        <v>75.792000000000002</v>
      </c>
      <c r="AA977">
        <v>3</v>
      </c>
      <c r="AB977">
        <v>0.2</v>
      </c>
      <c r="AC977" s="4">
        <v>25.579799999999992</v>
      </c>
    </row>
    <row r="978" spans="1:29" x14ac:dyDescent="0.25">
      <c r="A978" s="2">
        <v>977</v>
      </c>
      <c r="B978" t="s">
        <v>9390</v>
      </c>
      <c r="C978" s="3">
        <v>42925</v>
      </c>
      <c r="D978" s="3">
        <v>42931</v>
      </c>
      <c r="E978" t="s">
        <v>25</v>
      </c>
      <c r="F978">
        <f>VLOOKUP(E978,SHIPMODE,2,FALSE)</f>
        <v>2</v>
      </c>
      <c r="G978" t="s">
        <v>3398</v>
      </c>
      <c r="H978" t="s">
        <v>599</v>
      </c>
      <c r="I978" t="s">
        <v>9</v>
      </c>
      <c r="J978">
        <f>VLOOKUP(I978,segmentID,2,FALSE)</f>
        <v>1</v>
      </c>
      <c r="K978" t="s">
        <v>3255</v>
      </c>
      <c r="L978">
        <f>VLOOKUP(K978,country2,2,FALSE)</f>
        <v>1</v>
      </c>
      <c r="M978" t="s">
        <v>211</v>
      </c>
      <c r="N978">
        <f>VLOOKUP(Orders!M978,city2,2,FALSE)</f>
        <v>33</v>
      </c>
      <c r="O978" t="s">
        <v>212</v>
      </c>
      <c r="P978">
        <f>VLOOKUP(O978,state2,2,FALSE)</f>
        <v>22</v>
      </c>
      <c r="Q978">
        <v>97206</v>
      </c>
      <c r="R978" t="s">
        <v>21</v>
      </c>
      <c r="S978">
        <f>VLOOKUP(R978,region2,2,FALSE)</f>
        <v>2</v>
      </c>
      <c r="T978" t="s">
        <v>4840</v>
      </c>
      <c r="U978" t="s">
        <v>22</v>
      </c>
      <c r="V978">
        <f>VLOOKUP(U978,category2,2,FALSE)</f>
        <v>2</v>
      </c>
      <c r="W978" t="s">
        <v>3231</v>
      </c>
      <c r="X978">
        <f>VLOOKUP(W978,subcat2,3,FALSE)</f>
        <v>9</v>
      </c>
      <c r="Y978" t="s">
        <v>2765</v>
      </c>
      <c r="Z978">
        <v>1.0800000000000003</v>
      </c>
      <c r="AA978">
        <v>2</v>
      </c>
      <c r="AB978">
        <v>0.7</v>
      </c>
      <c r="AC978" s="4">
        <v>-0.79200000000000004</v>
      </c>
    </row>
    <row r="979" spans="1:29" x14ac:dyDescent="0.25">
      <c r="A979" s="2">
        <v>978</v>
      </c>
      <c r="B979" t="s">
        <v>9391</v>
      </c>
      <c r="C979" s="3">
        <v>42742</v>
      </c>
      <c r="D979" s="3">
        <v>42745</v>
      </c>
      <c r="E979" t="s">
        <v>97</v>
      </c>
      <c r="F979">
        <f>VLOOKUP(E979,SHIPMODE,2,FALSE)</f>
        <v>3</v>
      </c>
      <c r="G979" t="s">
        <v>3563</v>
      </c>
      <c r="H979" t="s">
        <v>1186</v>
      </c>
      <c r="I979" t="s">
        <v>18</v>
      </c>
      <c r="J979">
        <f>VLOOKUP(I979,segmentID,2,FALSE)</f>
        <v>2</v>
      </c>
      <c r="K979" t="s">
        <v>3255</v>
      </c>
      <c r="L979">
        <f>VLOOKUP(K979,country2,2,FALSE)</f>
        <v>1</v>
      </c>
      <c r="M979" t="s">
        <v>433</v>
      </c>
      <c r="N979">
        <f>VLOOKUP(Orders!M979,city2,2,FALSE)</f>
        <v>67</v>
      </c>
      <c r="O979" t="s">
        <v>123</v>
      </c>
      <c r="P979">
        <f>VLOOKUP(O979,state2,2,FALSE)</f>
        <v>13</v>
      </c>
      <c r="Q979">
        <v>48205</v>
      </c>
      <c r="R979" t="s">
        <v>55</v>
      </c>
      <c r="S979">
        <f>VLOOKUP(R979,region2,2,FALSE)</f>
        <v>3</v>
      </c>
      <c r="T979" t="s">
        <v>4264</v>
      </c>
      <c r="U979" t="s">
        <v>35</v>
      </c>
      <c r="V979">
        <f>VLOOKUP(U979,category2,2,FALSE)</f>
        <v>3</v>
      </c>
      <c r="W979" t="s">
        <v>3235</v>
      </c>
      <c r="X979">
        <f>VLOOKUP(W979,subcat2,3,FALSE)</f>
        <v>16</v>
      </c>
      <c r="Y979" t="s">
        <v>2506</v>
      </c>
      <c r="Z979">
        <v>3059.982</v>
      </c>
      <c r="AA979">
        <v>2</v>
      </c>
      <c r="AB979">
        <v>0.1</v>
      </c>
      <c r="AC979" s="4">
        <v>679.99599999999964</v>
      </c>
    </row>
    <row r="980" spans="1:29" x14ac:dyDescent="0.25">
      <c r="A980" s="2">
        <v>979</v>
      </c>
      <c r="B980" t="s">
        <v>8065</v>
      </c>
      <c r="C980" s="3">
        <v>42520</v>
      </c>
      <c r="D980" s="3">
        <v>42521</v>
      </c>
      <c r="E980" t="s">
        <v>97</v>
      </c>
      <c r="F980">
        <f>VLOOKUP(E980,SHIPMODE,2,FALSE)</f>
        <v>3</v>
      </c>
      <c r="G980" t="s">
        <v>3610</v>
      </c>
      <c r="H980" t="s">
        <v>1328</v>
      </c>
      <c r="I980" t="s">
        <v>9</v>
      </c>
      <c r="J980">
        <f>VLOOKUP(I980,segmentID,2,FALSE)</f>
        <v>1</v>
      </c>
      <c r="K980" t="s">
        <v>3255</v>
      </c>
      <c r="L980">
        <f>VLOOKUP(K980,country2,2,FALSE)</f>
        <v>1</v>
      </c>
      <c r="M980" t="s">
        <v>260</v>
      </c>
      <c r="N980">
        <f>VLOOKUP(Orders!M980,city2,2,FALSE)</f>
        <v>41</v>
      </c>
      <c r="O980" t="s">
        <v>44</v>
      </c>
      <c r="P980">
        <f>VLOOKUP(O980,state2,2,FALSE)</f>
        <v>4</v>
      </c>
      <c r="Q980">
        <v>28403</v>
      </c>
      <c r="R980" t="s">
        <v>12</v>
      </c>
      <c r="S980">
        <f>VLOOKUP(R980,region2,2,FALSE)</f>
        <v>1</v>
      </c>
      <c r="T980" t="s">
        <v>4064</v>
      </c>
      <c r="U980" t="s">
        <v>22</v>
      </c>
      <c r="V980">
        <f>VLOOKUP(U980,category2,2,FALSE)</f>
        <v>2</v>
      </c>
      <c r="W980" t="s">
        <v>3231</v>
      </c>
      <c r="X980">
        <f>VLOOKUP(W980,subcat2,3,FALSE)</f>
        <v>9</v>
      </c>
      <c r="Y980" t="s">
        <v>1402</v>
      </c>
      <c r="Z980">
        <v>3.2820000000000005</v>
      </c>
      <c r="AA980">
        <v>2</v>
      </c>
      <c r="AB980">
        <v>0.7</v>
      </c>
      <c r="AC980" s="4">
        <v>-2.6256000000000004</v>
      </c>
    </row>
    <row r="981" spans="1:29" x14ac:dyDescent="0.25">
      <c r="A981" s="2">
        <v>980</v>
      </c>
      <c r="B981" t="s">
        <v>6987</v>
      </c>
      <c r="C981" s="3">
        <v>42347</v>
      </c>
      <c r="D981" s="3">
        <v>42350</v>
      </c>
      <c r="E981" t="s">
        <v>97</v>
      </c>
      <c r="F981">
        <f>VLOOKUP(E981,SHIPMODE,2,FALSE)</f>
        <v>3</v>
      </c>
      <c r="G981" t="s">
        <v>3288</v>
      </c>
      <c r="H981" t="s">
        <v>177</v>
      </c>
      <c r="I981" t="s">
        <v>18</v>
      </c>
      <c r="J981">
        <f>VLOOKUP(I981,segmentID,2,FALSE)</f>
        <v>2</v>
      </c>
      <c r="K981" t="s">
        <v>3255</v>
      </c>
      <c r="L981">
        <f>VLOOKUP(K981,country2,2,FALSE)</f>
        <v>1</v>
      </c>
      <c r="M981" t="s">
        <v>248</v>
      </c>
      <c r="N981">
        <f>VLOOKUP(Orders!M981,city2,2,FALSE)</f>
        <v>39</v>
      </c>
      <c r="O981" t="s">
        <v>132</v>
      </c>
      <c r="P981">
        <f>VLOOKUP(O981,state2,2,FALSE)</f>
        <v>15</v>
      </c>
      <c r="Q981">
        <v>47201</v>
      </c>
      <c r="R981" t="s">
        <v>55</v>
      </c>
      <c r="S981">
        <f>VLOOKUP(R981,region2,2,FALSE)</f>
        <v>3</v>
      </c>
      <c r="T981" t="s">
        <v>4109</v>
      </c>
      <c r="U981" t="s">
        <v>22</v>
      </c>
      <c r="V981">
        <f>VLOOKUP(U981,category2,2,FALSE)</f>
        <v>2</v>
      </c>
      <c r="W981" t="s">
        <v>45</v>
      </c>
      <c r="X981">
        <f>VLOOKUP(W981,subcat2,3,FALSE)</f>
        <v>11</v>
      </c>
      <c r="Y981" t="s">
        <v>1828</v>
      </c>
      <c r="Z981">
        <v>34.019999999999996</v>
      </c>
      <c r="AA981">
        <v>3</v>
      </c>
      <c r="AB981">
        <v>0</v>
      </c>
      <c r="AC981" s="4">
        <v>16.669799999999999</v>
      </c>
    </row>
    <row r="982" spans="1:29" x14ac:dyDescent="0.25">
      <c r="A982" s="2">
        <v>981</v>
      </c>
      <c r="B982" t="s">
        <v>8066</v>
      </c>
      <c r="C982" s="3">
        <v>42646</v>
      </c>
      <c r="D982" s="3">
        <v>42651</v>
      </c>
      <c r="E982" t="s">
        <v>25</v>
      </c>
      <c r="F982">
        <f>VLOOKUP(E982,SHIPMODE,2,FALSE)</f>
        <v>2</v>
      </c>
      <c r="G982" t="s">
        <v>3267</v>
      </c>
      <c r="H982" t="s">
        <v>81</v>
      </c>
      <c r="I982" t="s">
        <v>9</v>
      </c>
      <c r="J982">
        <f>VLOOKUP(I982,segmentID,2,FALSE)</f>
        <v>1</v>
      </c>
      <c r="K982" t="s">
        <v>3255</v>
      </c>
      <c r="L982">
        <f>VLOOKUP(K982,country2,2,FALSE)</f>
        <v>1</v>
      </c>
      <c r="M982" t="s">
        <v>138</v>
      </c>
      <c r="N982">
        <f>VLOOKUP(Orders!M982,city2,2,FALSE)</f>
        <v>21</v>
      </c>
      <c r="O982" t="s">
        <v>139</v>
      </c>
      <c r="P982">
        <f>VLOOKUP(O982,state2,2,FALSE)</f>
        <v>16</v>
      </c>
      <c r="Q982">
        <v>10035</v>
      </c>
      <c r="R982" t="s">
        <v>79</v>
      </c>
      <c r="S982">
        <f>VLOOKUP(R982,region2,2,FALSE)</f>
        <v>4</v>
      </c>
      <c r="T982" t="s">
        <v>4730</v>
      </c>
      <c r="U982" t="s">
        <v>13</v>
      </c>
      <c r="V982">
        <f>VLOOKUP(U982,category2,2,FALSE)</f>
        <v>1</v>
      </c>
      <c r="W982" t="s">
        <v>3226</v>
      </c>
      <c r="X982">
        <f>VLOOKUP(W982,subcat2,3,FALSE)</f>
        <v>2</v>
      </c>
      <c r="Y982" t="s">
        <v>1158</v>
      </c>
      <c r="Z982">
        <v>599.29200000000003</v>
      </c>
      <c r="AA982">
        <v>6</v>
      </c>
      <c r="AB982">
        <v>0.1</v>
      </c>
      <c r="AC982" s="4">
        <v>93.223199999999977</v>
      </c>
    </row>
    <row r="983" spans="1:29" x14ac:dyDescent="0.25">
      <c r="A983" s="2">
        <v>982</v>
      </c>
      <c r="B983" t="s">
        <v>6027</v>
      </c>
      <c r="C983" s="3">
        <v>41954</v>
      </c>
      <c r="D983" s="3">
        <v>41957</v>
      </c>
      <c r="E983" t="s">
        <v>7</v>
      </c>
      <c r="F983">
        <f>VLOOKUP(E983,SHIPMODE,2,FALSE)</f>
        <v>1</v>
      </c>
      <c r="G983" t="s">
        <v>3611</v>
      </c>
      <c r="H983" t="s">
        <v>1331</v>
      </c>
      <c r="I983" t="s">
        <v>9</v>
      </c>
      <c r="J983">
        <f>VLOOKUP(I983,segmentID,2,FALSE)</f>
        <v>1</v>
      </c>
      <c r="K983" t="s">
        <v>3255</v>
      </c>
      <c r="L983">
        <f>VLOOKUP(K983,country2,2,FALSE)</f>
        <v>1</v>
      </c>
      <c r="M983" t="s">
        <v>707</v>
      </c>
      <c r="N983">
        <f>VLOOKUP(Orders!M983,city2,2,FALSE)</f>
        <v>104</v>
      </c>
      <c r="O983" t="s">
        <v>228</v>
      </c>
      <c r="P983">
        <f>VLOOKUP(O983,state2,2,FALSE)</f>
        <v>23</v>
      </c>
      <c r="Q983">
        <v>80027</v>
      </c>
      <c r="R983" t="s">
        <v>21</v>
      </c>
      <c r="S983">
        <f>VLOOKUP(R983,region2,2,FALSE)</f>
        <v>2</v>
      </c>
      <c r="T983" t="s">
        <v>4841</v>
      </c>
      <c r="U983" t="s">
        <v>22</v>
      </c>
      <c r="V983">
        <f>VLOOKUP(U983,category2,2,FALSE)</f>
        <v>2</v>
      </c>
      <c r="W983" t="s">
        <v>3229</v>
      </c>
      <c r="X983">
        <f>VLOOKUP(W983,subcat2,3,FALSE)</f>
        <v>7</v>
      </c>
      <c r="Y983" t="s">
        <v>1560</v>
      </c>
      <c r="Z983">
        <v>3.3920000000000003</v>
      </c>
      <c r="AA983">
        <v>1</v>
      </c>
      <c r="AB983">
        <v>0.2</v>
      </c>
      <c r="AC983" s="4">
        <v>0.80559999999999987</v>
      </c>
    </row>
    <row r="984" spans="1:29" x14ac:dyDescent="0.25">
      <c r="A984" s="2">
        <v>983</v>
      </c>
      <c r="B984" t="s">
        <v>6027</v>
      </c>
      <c r="C984" s="3">
        <v>41954</v>
      </c>
      <c r="D984" s="3">
        <v>41957</v>
      </c>
      <c r="E984" t="s">
        <v>7</v>
      </c>
      <c r="F984">
        <f>VLOOKUP(E984,SHIPMODE,2,FALSE)</f>
        <v>1</v>
      </c>
      <c r="G984" t="s">
        <v>3611</v>
      </c>
      <c r="H984" t="s">
        <v>1331</v>
      </c>
      <c r="I984" t="s">
        <v>9</v>
      </c>
      <c r="J984">
        <f>VLOOKUP(I984,segmentID,2,FALSE)</f>
        <v>1</v>
      </c>
      <c r="K984" t="s">
        <v>3255</v>
      </c>
      <c r="L984">
        <f>VLOOKUP(K984,country2,2,FALSE)</f>
        <v>1</v>
      </c>
      <c r="M984" t="s">
        <v>707</v>
      </c>
      <c r="N984">
        <f>VLOOKUP(Orders!M984,city2,2,FALSE)</f>
        <v>104</v>
      </c>
      <c r="O984" t="s">
        <v>228</v>
      </c>
      <c r="P984">
        <f>VLOOKUP(O984,state2,2,FALSE)</f>
        <v>23</v>
      </c>
      <c r="Q984">
        <v>80027</v>
      </c>
      <c r="R984" t="s">
        <v>21</v>
      </c>
      <c r="S984">
        <f>VLOOKUP(R984,region2,2,FALSE)</f>
        <v>2</v>
      </c>
      <c r="T984" t="s">
        <v>4842</v>
      </c>
      <c r="U984" t="s">
        <v>35</v>
      </c>
      <c r="V984">
        <f>VLOOKUP(U984,category2,2,FALSE)</f>
        <v>3</v>
      </c>
      <c r="W984" t="s">
        <v>3230</v>
      </c>
      <c r="X984">
        <f>VLOOKUP(W984,subcat2,3,FALSE)</f>
        <v>8</v>
      </c>
      <c r="Y984" t="s">
        <v>337</v>
      </c>
      <c r="Z984">
        <v>559.98400000000004</v>
      </c>
      <c r="AA984">
        <v>2</v>
      </c>
      <c r="AB984">
        <v>0.2</v>
      </c>
      <c r="AC984" s="4">
        <v>55.998400000000032</v>
      </c>
    </row>
    <row r="985" spans="1:29" x14ac:dyDescent="0.25">
      <c r="A985" s="2">
        <v>984</v>
      </c>
      <c r="B985" t="s">
        <v>6027</v>
      </c>
      <c r="C985" s="3">
        <v>41954</v>
      </c>
      <c r="D985" s="3">
        <v>41957</v>
      </c>
      <c r="E985" t="s">
        <v>7</v>
      </c>
      <c r="F985">
        <f>VLOOKUP(E985,SHIPMODE,2,FALSE)</f>
        <v>1</v>
      </c>
      <c r="G985" t="s">
        <v>3611</v>
      </c>
      <c r="H985" t="s">
        <v>1331</v>
      </c>
      <c r="I985" t="s">
        <v>9</v>
      </c>
      <c r="J985">
        <f>VLOOKUP(I985,segmentID,2,FALSE)</f>
        <v>1</v>
      </c>
      <c r="K985" t="s">
        <v>3255</v>
      </c>
      <c r="L985">
        <f>VLOOKUP(K985,country2,2,FALSE)</f>
        <v>1</v>
      </c>
      <c r="M985" t="s">
        <v>707</v>
      </c>
      <c r="N985">
        <f>VLOOKUP(Orders!M985,city2,2,FALSE)</f>
        <v>104</v>
      </c>
      <c r="O985" t="s">
        <v>228</v>
      </c>
      <c r="P985">
        <f>VLOOKUP(O985,state2,2,FALSE)</f>
        <v>23</v>
      </c>
      <c r="Q985">
        <v>80027</v>
      </c>
      <c r="R985" t="s">
        <v>21</v>
      </c>
      <c r="S985">
        <f>VLOOKUP(R985,region2,2,FALSE)</f>
        <v>2</v>
      </c>
      <c r="T985" t="s">
        <v>4752</v>
      </c>
      <c r="U985" t="s">
        <v>13</v>
      </c>
      <c r="V985">
        <f>VLOOKUP(U985,category2,2,FALSE)</f>
        <v>1</v>
      </c>
      <c r="W985" t="s">
        <v>3226</v>
      </c>
      <c r="X985">
        <f>VLOOKUP(W985,subcat2,3,FALSE)</f>
        <v>2</v>
      </c>
      <c r="Y985" t="s">
        <v>2646</v>
      </c>
      <c r="Z985">
        <v>603.91999999999996</v>
      </c>
      <c r="AA985">
        <v>5</v>
      </c>
      <c r="AB985">
        <v>0.2</v>
      </c>
      <c r="AC985" s="4">
        <v>75.489999999999924</v>
      </c>
    </row>
    <row r="986" spans="1:29" x14ac:dyDescent="0.25">
      <c r="A986" s="2">
        <v>985</v>
      </c>
      <c r="B986" t="s">
        <v>9392</v>
      </c>
      <c r="C986" s="3">
        <v>43007</v>
      </c>
      <c r="D986" s="3">
        <v>43013</v>
      </c>
      <c r="E986" t="s">
        <v>25</v>
      </c>
      <c r="F986">
        <f>VLOOKUP(E986,SHIPMODE,2,FALSE)</f>
        <v>2</v>
      </c>
      <c r="G986" t="s">
        <v>3612</v>
      </c>
      <c r="H986" t="s">
        <v>1333</v>
      </c>
      <c r="I986" t="s">
        <v>52</v>
      </c>
      <c r="J986">
        <f>VLOOKUP(I986,segmentID,2,FALSE)</f>
        <v>3</v>
      </c>
      <c r="K986" t="s">
        <v>3255</v>
      </c>
      <c r="L986">
        <f>VLOOKUP(K986,country2,2,FALSE)</f>
        <v>1</v>
      </c>
      <c r="M986" t="s">
        <v>298</v>
      </c>
      <c r="N986">
        <f>VLOOKUP(Orders!M986,city2,2,FALSE)</f>
        <v>46</v>
      </c>
      <c r="O986" t="s">
        <v>54</v>
      </c>
      <c r="P986">
        <f>VLOOKUP(O986,state2,2,FALSE)</f>
        <v>6</v>
      </c>
      <c r="Q986">
        <v>77506</v>
      </c>
      <c r="R986" t="s">
        <v>55</v>
      </c>
      <c r="S986">
        <f>VLOOKUP(R986,region2,2,FALSE)</f>
        <v>3</v>
      </c>
      <c r="T986" t="s">
        <v>4089</v>
      </c>
      <c r="U986" t="s">
        <v>22</v>
      </c>
      <c r="V986">
        <f>VLOOKUP(U986,category2,2,FALSE)</f>
        <v>2</v>
      </c>
      <c r="W986" t="s">
        <v>23</v>
      </c>
      <c r="X986">
        <f>VLOOKUP(W986,subcat2,3,FALSE)</f>
        <v>3</v>
      </c>
      <c r="Y986" t="s">
        <v>1610</v>
      </c>
      <c r="Z986">
        <v>7.9680000000000009</v>
      </c>
      <c r="AA986">
        <v>2</v>
      </c>
      <c r="AB986">
        <v>0.2</v>
      </c>
      <c r="AC986" s="4">
        <v>2.5895999999999999</v>
      </c>
    </row>
    <row r="987" spans="1:29" x14ac:dyDescent="0.25">
      <c r="A987" s="2">
        <v>986</v>
      </c>
      <c r="B987" t="s">
        <v>9392</v>
      </c>
      <c r="C987" s="3">
        <v>43007</v>
      </c>
      <c r="D987" s="3">
        <v>43013</v>
      </c>
      <c r="E987" t="s">
        <v>25</v>
      </c>
      <c r="F987">
        <f>VLOOKUP(E987,SHIPMODE,2,FALSE)</f>
        <v>2</v>
      </c>
      <c r="G987" t="s">
        <v>3612</v>
      </c>
      <c r="H987" t="s">
        <v>1333</v>
      </c>
      <c r="I987" t="s">
        <v>52</v>
      </c>
      <c r="J987">
        <f>VLOOKUP(I987,segmentID,2,FALSE)</f>
        <v>3</v>
      </c>
      <c r="K987" t="s">
        <v>3255</v>
      </c>
      <c r="L987">
        <f>VLOOKUP(K987,country2,2,FALSE)</f>
        <v>1</v>
      </c>
      <c r="M987" t="s">
        <v>298</v>
      </c>
      <c r="N987">
        <f>VLOOKUP(Orders!M987,city2,2,FALSE)</f>
        <v>46</v>
      </c>
      <c r="O987" t="s">
        <v>54</v>
      </c>
      <c r="P987">
        <f>VLOOKUP(O987,state2,2,FALSE)</f>
        <v>6</v>
      </c>
      <c r="Q987">
        <v>77506</v>
      </c>
      <c r="R987" t="s">
        <v>55</v>
      </c>
      <c r="S987">
        <f>VLOOKUP(R987,region2,2,FALSE)</f>
        <v>3</v>
      </c>
      <c r="T987" t="s">
        <v>4843</v>
      </c>
      <c r="U987" t="s">
        <v>22</v>
      </c>
      <c r="V987">
        <f>VLOOKUP(U987,category2,2,FALSE)</f>
        <v>2</v>
      </c>
      <c r="W987" t="s">
        <v>103</v>
      </c>
      <c r="X987">
        <f>VLOOKUP(W987,subcat2,3,FALSE)</f>
        <v>13</v>
      </c>
      <c r="Y987" t="s">
        <v>251</v>
      </c>
      <c r="Z987">
        <v>27.968000000000004</v>
      </c>
      <c r="AA987">
        <v>4</v>
      </c>
      <c r="AB987">
        <v>0.2</v>
      </c>
      <c r="AC987" s="4">
        <v>9.4391999999999996</v>
      </c>
    </row>
    <row r="988" spans="1:29" x14ac:dyDescent="0.25">
      <c r="A988" s="2">
        <v>987</v>
      </c>
      <c r="B988" t="s">
        <v>9392</v>
      </c>
      <c r="C988" s="3">
        <v>43007</v>
      </c>
      <c r="D988" s="3">
        <v>43013</v>
      </c>
      <c r="E988" t="s">
        <v>25</v>
      </c>
      <c r="F988">
        <f>VLOOKUP(E988,SHIPMODE,2,FALSE)</f>
        <v>2</v>
      </c>
      <c r="G988" t="s">
        <v>3612</v>
      </c>
      <c r="H988" t="s">
        <v>1333</v>
      </c>
      <c r="I988" t="s">
        <v>52</v>
      </c>
      <c r="J988">
        <f>VLOOKUP(I988,segmentID,2,FALSE)</f>
        <v>3</v>
      </c>
      <c r="K988" t="s">
        <v>3255</v>
      </c>
      <c r="L988">
        <f>VLOOKUP(K988,country2,2,FALSE)</f>
        <v>1</v>
      </c>
      <c r="M988" t="s">
        <v>298</v>
      </c>
      <c r="N988">
        <f>VLOOKUP(Orders!M988,city2,2,FALSE)</f>
        <v>46</v>
      </c>
      <c r="O988" t="s">
        <v>54</v>
      </c>
      <c r="P988">
        <f>VLOOKUP(O988,state2,2,FALSE)</f>
        <v>6</v>
      </c>
      <c r="Q988">
        <v>77506</v>
      </c>
      <c r="R988" t="s">
        <v>55</v>
      </c>
      <c r="S988">
        <f>VLOOKUP(R988,region2,2,FALSE)</f>
        <v>3</v>
      </c>
      <c r="T988" t="s">
        <v>4844</v>
      </c>
      <c r="U988" t="s">
        <v>35</v>
      </c>
      <c r="V988">
        <f>VLOOKUP(U988,category2,2,FALSE)</f>
        <v>3</v>
      </c>
      <c r="W988" t="s">
        <v>3235</v>
      </c>
      <c r="X988">
        <f>VLOOKUP(W988,subcat2,3,FALSE)</f>
        <v>16</v>
      </c>
      <c r="Y988" t="s">
        <v>1185</v>
      </c>
      <c r="Z988">
        <v>336.51</v>
      </c>
      <c r="AA988">
        <v>3</v>
      </c>
      <c r="AB988">
        <v>0.4</v>
      </c>
      <c r="AC988" s="4">
        <v>44.867999999999967</v>
      </c>
    </row>
    <row r="989" spans="1:29" x14ac:dyDescent="0.25">
      <c r="A989" s="2">
        <v>988</v>
      </c>
      <c r="B989" t="s">
        <v>6988</v>
      </c>
      <c r="C989" s="3">
        <v>42073</v>
      </c>
      <c r="D989" s="3">
        <v>42073</v>
      </c>
      <c r="E989" t="s">
        <v>625</v>
      </c>
      <c r="F989">
        <f>VLOOKUP(E989,SHIPMODE,2,FALSE)</f>
        <v>4</v>
      </c>
      <c r="G989" t="s">
        <v>3613</v>
      </c>
      <c r="H989" t="s">
        <v>1335</v>
      </c>
      <c r="I989" t="s">
        <v>9</v>
      </c>
      <c r="J989">
        <f>VLOOKUP(I989,segmentID,2,FALSE)</f>
        <v>1</v>
      </c>
      <c r="K989" t="s">
        <v>3255</v>
      </c>
      <c r="L989">
        <f>VLOOKUP(K989,country2,2,FALSE)</f>
        <v>1</v>
      </c>
      <c r="M989" t="s">
        <v>95</v>
      </c>
      <c r="N989">
        <f>VLOOKUP(Orders!M989,city2,2,FALSE)</f>
        <v>13</v>
      </c>
      <c r="O989" t="s">
        <v>54</v>
      </c>
      <c r="P989">
        <f>VLOOKUP(O989,state2,2,FALSE)</f>
        <v>6</v>
      </c>
      <c r="Q989">
        <v>77041</v>
      </c>
      <c r="R989" t="s">
        <v>55</v>
      </c>
      <c r="S989">
        <f>VLOOKUP(R989,region2,2,FALSE)</f>
        <v>3</v>
      </c>
      <c r="T989" t="s">
        <v>4845</v>
      </c>
      <c r="U989" t="s">
        <v>22</v>
      </c>
      <c r="V989">
        <f>VLOOKUP(U989,category2,2,FALSE)</f>
        <v>2</v>
      </c>
      <c r="W989" t="s">
        <v>3231</v>
      </c>
      <c r="X989">
        <f>VLOOKUP(W989,subcat2,3,FALSE)</f>
        <v>9</v>
      </c>
      <c r="Y989" t="s">
        <v>2360</v>
      </c>
      <c r="Z989">
        <v>1.1119999999999997</v>
      </c>
      <c r="AA989">
        <v>2</v>
      </c>
      <c r="AB989">
        <v>0.8</v>
      </c>
      <c r="AC989" s="4">
        <v>-1.8904000000000001</v>
      </c>
    </row>
    <row r="990" spans="1:29" x14ac:dyDescent="0.25">
      <c r="A990" s="2">
        <v>989</v>
      </c>
      <c r="B990" t="s">
        <v>9393</v>
      </c>
      <c r="C990" s="3">
        <v>42876</v>
      </c>
      <c r="D990" s="3">
        <v>42881</v>
      </c>
      <c r="E990" t="s">
        <v>25</v>
      </c>
      <c r="F990">
        <f>VLOOKUP(E990,SHIPMODE,2,FALSE)</f>
        <v>2</v>
      </c>
      <c r="G990" t="s">
        <v>3444</v>
      </c>
      <c r="H990" t="s">
        <v>787</v>
      </c>
      <c r="I990" t="s">
        <v>18</v>
      </c>
      <c r="J990">
        <f>VLOOKUP(I990,segmentID,2,FALSE)</f>
        <v>2</v>
      </c>
      <c r="K990" t="s">
        <v>3255</v>
      </c>
      <c r="L990">
        <f>VLOOKUP(K990,country2,2,FALSE)</f>
        <v>1</v>
      </c>
      <c r="M990" t="s">
        <v>746</v>
      </c>
      <c r="N990">
        <f>VLOOKUP(Orders!M990,city2,2,FALSE)</f>
        <v>110</v>
      </c>
      <c r="O990" t="s">
        <v>139</v>
      </c>
      <c r="P990">
        <f>VLOOKUP(O990,state2,2,FALSE)</f>
        <v>16</v>
      </c>
      <c r="Q990">
        <v>13021</v>
      </c>
      <c r="R990" t="s">
        <v>79</v>
      </c>
      <c r="S990">
        <f>VLOOKUP(R990,region2,2,FALSE)</f>
        <v>4</v>
      </c>
      <c r="T990" t="s">
        <v>4669</v>
      </c>
      <c r="U990" t="s">
        <v>13</v>
      </c>
      <c r="V990">
        <f>VLOOKUP(U990,category2,2,FALSE)</f>
        <v>1</v>
      </c>
      <c r="W990" t="s">
        <v>3228</v>
      </c>
      <c r="X990">
        <f>VLOOKUP(W990,subcat2,3,FALSE)</f>
        <v>6</v>
      </c>
      <c r="Y990" t="s">
        <v>1640</v>
      </c>
      <c r="Z990">
        <v>520.05000000000007</v>
      </c>
      <c r="AA990">
        <v>5</v>
      </c>
      <c r="AB990">
        <v>0</v>
      </c>
      <c r="AC990" s="4">
        <v>72.807000000000031</v>
      </c>
    </row>
    <row r="991" spans="1:29" x14ac:dyDescent="0.25">
      <c r="A991" s="2">
        <v>990</v>
      </c>
      <c r="B991" t="s">
        <v>9393</v>
      </c>
      <c r="C991" s="3">
        <v>42876</v>
      </c>
      <c r="D991" s="3">
        <v>42881</v>
      </c>
      <c r="E991" t="s">
        <v>25</v>
      </c>
      <c r="F991">
        <f>VLOOKUP(E991,SHIPMODE,2,FALSE)</f>
        <v>2</v>
      </c>
      <c r="G991" t="s">
        <v>3444</v>
      </c>
      <c r="H991" t="s">
        <v>787</v>
      </c>
      <c r="I991" t="s">
        <v>18</v>
      </c>
      <c r="J991">
        <f>VLOOKUP(I991,segmentID,2,FALSE)</f>
        <v>2</v>
      </c>
      <c r="K991" t="s">
        <v>3255</v>
      </c>
      <c r="L991">
        <f>VLOOKUP(K991,country2,2,FALSE)</f>
        <v>1</v>
      </c>
      <c r="M991" t="s">
        <v>746</v>
      </c>
      <c r="N991">
        <f>VLOOKUP(Orders!M991,city2,2,FALSE)</f>
        <v>110</v>
      </c>
      <c r="O991" t="s">
        <v>139</v>
      </c>
      <c r="P991">
        <f>VLOOKUP(O991,state2,2,FALSE)</f>
        <v>16</v>
      </c>
      <c r="Q991">
        <v>13021</v>
      </c>
      <c r="R991" t="s">
        <v>79</v>
      </c>
      <c r="S991">
        <f>VLOOKUP(R991,region2,2,FALSE)</f>
        <v>4</v>
      </c>
      <c r="T991" t="s">
        <v>4846</v>
      </c>
      <c r="U991" t="s">
        <v>22</v>
      </c>
      <c r="V991">
        <f>VLOOKUP(U991,category2,2,FALSE)</f>
        <v>2</v>
      </c>
      <c r="W991" t="s">
        <v>3229</v>
      </c>
      <c r="X991">
        <f>VLOOKUP(W991,subcat2,3,FALSE)</f>
        <v>7</v>
      </c>
      <c r="Y991" t="s">
        <v>825</v>
      </c>
      <c r="Z991">
        <v>17.97</v>
      </c>
      <c r="AA991">
        <v>3</v>
      </c>
      <c r="AB991">
        <v>0</v>
      </c>
      <c r="AC991" s="4">
        <v>5.2112999999999996</v>
      </c>
    </row>
    <row r="992" spans="1:29" x14ac:dyDescent="0.25">
      <c r="A992" s="2">
        <v>991</v>
      </c>
      <c r="B992" t="s">
        <v>6989</v>
      </c>
      <c r="C992" s="3">
        <v>42092</v>
      </c>
      <c r="D992" s="3">
        <v>42094</v>
      </c>
      <c r="E992" t="s">
        <v>7</v>
      </c>
      <c r="F992">
        <f>VLOOKUP(E992,SHIPMODE,2,FALSE)</f>
        <v>1</v>
      </c>
      <c r="G992" t="s">
        <v>3614</v>
      </c>
      <c r="H992" t="s">
        <v>1338</v>
      </c>
      <c r="I992" t="s">
        <v>52</v>
      </c>
      <c r="J992">
        <f>VLOOKUP(I992,segmentID,2,FALSE)</f>
        <v>3</v>
      </c>
      <c r="K992" t="s">
        <v>3255</v>
      </c>
      <c r="L992">
        <f>VLOOKUP(K992,country2,2,FALSE)</f>
        <v>1</v>
      </c>
      <c r="M992" t="s">
        <v>729</v>
      </c>
      <c r="N992">
        <f>VLOOKUP(Orders!M992,city2,2,FALSE)</f>
        <v>109</v>
      </c>
      <c r="O992" t="s">
        <v>28</v>
      </c>
      <c r="P992">
        <f>VLOOKUP(O992,state2,2,FALSE)</f>
        <v>3</v>
      </c>
      <c r="Q992">
        <v>32216</v>
      </c>
      <c r="R992" t="s">
        <v>12</v>
      </c>
      <c r="S992">
        <f>VLOOKUP(R992,region2,2,FALSE)</f>
        <v>1</v>
      </c>
      <c r="T992" t="s">
        <v>4390</v>
      </c>
      <c r="U992" t="s">
        <v>13</v>
      </c>
      <c r="V992">
        <f>VLOOKUP(U992,category2,2,FALSE)</f>
        <v>1</v>
      </c>
      <c r="W992" t="s">
        <v>3226</v>
      </c>
      <c r="X992">
        <f>VLOOKUP(W992,subcat2,3,FALSE)</f>
        <v>2</v>
      </c>
      <c r="Y992" t="s">
        <v>1339</v>
      </c>
      <c r="Z992">
        <v>1166.92</v>
      </c>
      <c r="AA992">
        <v>5</v>
      </c>
      <c r="AB992">
        <v>0.2</v>
      </c>
      <c r="AC992" s="4">
        <v>131.27849999999995</v>
      </c>
    </row>
    <row r="993" spans="1:29" x14ac:dyDescent="0.25">
      <c r="A993" s="2">
        <v>992</v>
      </c>
      <c r="B993" t="s">
        <v>8067</v>
      </c>
      <c r="C993" s="3">
        <v>42622</v>
      </c>
      <c r="D993" s="3">
        <v>42624</v>
      </c>
      <c r="E993" t="s">
        <v>97</v>
      </c>
      <c r="F993">
        <f>VLOOKUP(E993,SHIPMODE,2,FALSE)</f>
        <v>3</v>
      </c>
      <c r="G993" t="s">
        <v>3314</v>
      </c>
      <c r="H993" t="s">
        <v>270</v>
      </c>
      <c r="I993" t="s">
        <v>9</v>
      </c>
      <c r="J993">
        <f>VLOOKUP(I993,segmentID,2,FALSE)</f>
        <v>1</v>
      </c>
      <c r="K993" t="s">
        <v>3255</v>
      </c>
      <c r="L993">
        <f>VLOOKUP(K993,country2,2,FALSE)</f>
        <v>1</v>
      </c>
      <c r="M993" t="s">
        <v>138</v>
      </c>
      <c r="N993">
        <f>VLOOKUP(Orders!M993,city2,2,FALSE)</f>
        <v>21</v>
      </c>
      <c r="O993" t="s">
        <v>139</v>
      </c>
      <c r="P993">
        <f>VLOOKUP(O993,state2,2,FALSE)</f>
        <v>16</v>
      </c>
      <c r="Q993">
        <v>10024</v>
      </c>
      <c r="R993" t="s">
        <v>79</v>
      </c>
      <c r="S993">
        <f>VLOOKUP(R993,region2,2,FALSE)</f>
        <v>4</v>
      </c>
      <c r="T993" t="s">
        <v>4717</v>
      </c>
      <c r="U993" t="s">
        <v>22</v>
      </c>
      <c r="V993">
        <f>VLOOKUP(U993,category2,2,FALSE)</f>
        <v>2</v>
      </c>
      <c r="W993" t="s">
        <v>3231</v>
      </c>
      <c r="X993">
        <f>VLOOKUP(W993,subcat2,3,FALSE)</f>
        <v>9</v>
      </c>
      <c r="Y993" t="s">
        <v>1153</v>
      </c>
      <c r="Z993">
        <v>14.624000000000002</v>
      </c>
      <c r="AA993">
        <v>2</v>
      </c>
      <c r="AB993">
        <v>0.2</v>
      </c>
      <c r="AC993" s="4">
        <v>5.484</v>
      </c>
    </row>
    <row r="994" spans="1:29" x14ac:dyDescent="0.25">
      <c r="A994" s="2">
        <v>993</v>
      </c>
      <c r="B994" t="s">
        <v>8068</v>
      </c>
      <c r="C994" s="3">
        <v>42608</v>
      </c>
      <c r="D994" s="3">
        <v>42609</v>
      </c>
      <c r="E994" t="s">
        <v>97</v>
      </c>
      <c r="F994">
        <f>VLOOKUP(E994,SHIPMODE,2,FALSE)</f>
        <v>3</v>
      </c>
      <c r="G994" t="s">
        <v>3543</v>
      </c>
      <c r="H994" t="s">
        <v>1114</v>
      </c>
      <c r="I994" t="s">
        <v>9</v>
      </c>
      <c r="J994">
        <f>VLOOKUP(I994,segmentID,2,FALSE)</f>
        <v>1</v>
      </c>
      <c r="K994" t="s">
        <v>3255</v>
      </c>
      <c r="L994">
        <f>VLOOKUP(K994,country2,2,FALSE)</f>
        <v>1</v>
      </c>
      <c r="M994" t="s">
        <v>312</v>
      </c>
      <c r="N994">
        <f>VLOOKUP(Orders!M994,city2,2,FALSE)</f>
        <v>50</v>
      </c>
      <c r="O994" t="s">
        <v>20</v>
      </c>
      <c r="P994">
        <f>VLOOKUP(O994,state2,2,FALSE)</f>
        <v>2</v>
      </c>
      <c r="Q994">
        <v>95123</v>
      </c>
      <c r="R994" t="s">
        <v>21</v>
      </c>
      <c r="S994">
        <f>VLOOKUP(R994,region2,2,FALSE)</f>
        <v>2</v>
      </c>
      <c r="T994" t="s">
        <v>4371</v>
      </c>
      <c r="U994" t="s">
        <v>22</v>
      </c>
      <c r="V994">
        <f>VLOOKUP(U994,category2,2,FALSE)</f>
        <v>2</v>
      </c>
      <c r="W994" t="s">
        <v>3234</v>
      </c>
      <c r="X994">
        <f>VLOOKUP(W994,subcat2,3,FALSE)</f>
        <v>14</v>
      </c>
      <c r="Y994" t="s">
        <v>1594</v>
      </c>
      <c r="Z994">
        <v>10.23</v>
      </c>
      <c r="AA994">
        <v>3</v>
      </c>
      <c r="AB994">
        <v>0</v>
      </c>
      <c r="AC994" s="4">
        <v>4.9104000000000001</v>
      </c>
    </row>
    <row r="995" spans="1:29" x14ac:dyDescent="0.25">
      <c r="A995" s="2">
        <v>994</v>
      </c>
      <c r="B995" t="s">
        <v>8068</v>
      </c>
      <c r="C995" s="3">
        <v>42608</v>
      </c>
      <c r="D995" s="3">
        <v>42609</v>
      </c>
      <c r="E995" t="s">
        <v>97</v>
      </c>
      <c r="F995">
        <f>VLOOKUP(E995,SHIPMODE,2,FALSE)</f>
        <v>3</v>
      </c>
      <c r="G995" t="s">
        <v>3543</v>
      </c>
      <c r="H995" t="s">
        <v>1114</v>
      </c>
      <c r="I995" t="s">
        <v>9</v>
      </c>
      <c r="J995">
        <f>VLOOKUP(I995,segmentID,2,FALSE)</f>
        <v>1</v>
      </c>
      <c r="K995" t="s">
        <v>3255</v>
      </c>
      <c r="L995">
        <f>VLOOKUP(K995,country2,2,FALSE)</f>
        <v>1</v>
      </c>
      <c r="M995" t="s">
        <v>312</v>
      </c>
      <c r="N995">
        <f>VLOOKUP(Orders!M995,city2,2,FALSE)</f>
        <v>50</v>
      </c>
      <c r="O995" t="s">
        <v>20</v>
      </c>
      <c r="P995">
        <f>VLOOKUP(O995,state2,2,FALSE)</f>
        <v>2</v>
      </c>
      <c r="Q995">
        <v>95123</v>
      </c>
      <c r="R995" t="s">
        <v>21</v>
      </c>
      <c r="S995">
        <f>VLOOKUP(R995,region2,2,FALSE)</f>
        <v>2</v>
      </c>
      <c r="T995" t="s">
        <v>4847</v>
      </c>
      <c r="U995" t="s">
        <v>22</v>
      </c>
      <c r="V995">
        <f>VLOOKUP(U995,category2,2,FALSE)</f>
        <v>2</v>
      </c>
      <c r="W995" t="s">
        <v>45</v>
      </c>
      <c r="X995">
        <f>VLOOKUP(W995,subcat2,3,FALSE)</f>
        <v>11</v>
      </c>
      <c r="Y995" t="s">
        <v>2226</v>
      </c>
      <c r="Z995">
        <v>154.9</v>
      </c>
      <c r="AA995">
        <v>5</v>
      </c>
      <c r="AB995">
        <v>0</v>
      </c>
      <c r="AC995" s="4">
        <v>69.704999999999998</v>
      </c>
    </row>
    <row r="996" spans="1:29" x14ac:dyDescent="0.25">
      <c r="A996" s="2">
        <v>995</v>
      </c>
      <c r="B996" t="s">
        <v>6028</v>
      </c>
      <c r="C996" s="3">
        <v>41780</v>
      </c>
      <c r="D996" s="3">
        <v>41784</v>
      </c>
      <c r="E996" t="s">
        <v>25</v>
      </c>
      <c r="F996">
        <f>VLOOKUP(E996,SHIPMODE,2,FALSE)</f>
        <v>2</v>
      </c>
      <c r="G996" t="s">
        <v>3615</v>
      </c>
      <c r="H996" t="s">
        <v>1342</v>
      </c>
      <c r="I996" t="s">
        <v>18</v>
      </c>
      <c r="J996">
        <f>VLOOKUP(I996,segmentID,2,FALSE)</f>
        <v>2</v>
      </c>
      <c r="K996" t="s">
        <v>3255</v>
      </c>
      <c r="L996">
        <f>VLOOKUP(K996,country2,2,FALSE)</f>
        <v>1</v>
      </c>
      <c r="M996" t="s">
        <v>1343</v>
      </c>
      <c r="N996">
        <f>VLOOKUP(Orders!M996,city2,2,FALSE)</f>
        <v>174</v>
      </c>
      <c r="O996" t="s">
        <v>165</v>
      </c>
      <c r="P996">
        <f>VLOOKUP(O996,state2,2,FALSE)</f>
        <v>18</v>
      </c>
      <c r="Q996">
        <v>23464</v>
      </c>
      <c r="R996" t="s">
        <v>12</v>
      </c>
      <c r="S996">
        <f>VLOOKUP(R996,region2,2,FALSE)</f>
        <v>1</v>
      </c>
      <c r="T996" t="s">
        <v>4848</v>
      </c>
      <c r="U996" t="s">
        <v>22</v>
      </c>
      <c r="V996">
        <f>VLOOKUP(U996,category2,2,FALSE)</f>
        <v>2</v>
      </c>
      <c r="W996" t="s">
        <v>3231</v>
      </c>
      <c r="X996">
        <f>VLOOKUP(W996,subcat2,3,FALSE)</f>
        <v>9</v>
      </c>
      <c r="Y996" t="s">
        <v>2178</v>
      </c>
      <c r="Z996">
        <v>2715.9300000000003</v>
      </c>
      <c r="AA996">
        <v>7</v>
      </c>
      <c r="AB996">
        <v>0</v>
      </c>
      <c r="AC996" s="4">
        <v>1276.4871000000001</v>
      </c>
    </row>
    <row r="997" spans="1:29" x14ac:dyDescent="0.25">
      <c r="A997" s="2">
        <v>996</v>
      </c>
      <c r="B997" t="s">
        <v>6028</v>
      </c>
      <c r="C997" s="3">
        <v>41780</v>
      </c>
      <c r="D997" s="3">
        <v>41784</v>
      </c>
      <c r="E997" t="s">
        <v>25</v>
      </c>
      <c r="F997">
        <f>VLOOKUP(E997,SHIPMODE,2,FALSE)</f>
        <v>2</v>
      </c>
      <c r="G997" t="s">
        <v>3615</v>
      </c>
      <c r="H997" t="s">
        <v>1342</v>
      </c>
      <c r="I997" t="s">
        <v>18</v>
      </c>
      <c r="J997">
        <f>VLOOKUP(I997,segmentID,2,FALSE)</f>
        <v>2</v>
      </c>
      <c r="K997" t="s">
        <v>3255</v>
      </c>
      <c r="L997">
        <f>VLOOKUP(K997,country2,2,FALSE)</f>
        <v>1</v>
      </c>
      <c r="M997" t="s">
        <v>1343</v>
      </c>
      <c r="N997">
        <f>VLOOKUP(Orders!M997,city2,2,FALSE)</f>
        <v>174</v>
      </c>
      <c r="O997" t="s">
        <v>165</v>
      </c>
      <c r="P997">
        <f>VLOOKUP(O997,state2,2,FALSE)</f>
        <v>18</v>
      </c>
      <c r="Q997">
        <v>23464</v>
      </c>
      <c r="R997" t="s">
        <v>12</v>
      </c>
      <c r="S997">
        <f>VLOOKUP(R997,region2,2,FALSE)</f>
        <v>1</v>
      </c>
      <c r="T997" t="s">
        <v>4731</v>
      </c>
      <c r="U997" t="s">
        <v>35</v>
      </c>
      <c r="V997">
        <f>VLOOKUP(U997,category2,2,FALSE)</f>
        <v>3</v>
      </c>
      <c r="W997" t="s">
        <v>3230</v>
      </c>
      <c r="X997">
        <f>VLOOKUP(W997,subcat2,3,FALSE)</f>
        <v>8</v>
      </c>
      <c r="Y997" t="s">
        <v>2447</v>
      </c>
      <c r="Z997">
        <v>617.97</v>
      </c>
      <c r="AA997">
        <v>3</v>
      </c>
      <c r="AB997">
        <v>0</v>
      </c>
      <c r="AC997" s="4">
        <v>173.0316</v>
      </c>
    </row>
    <row r="998" spans="1:29" x14ac:dyDescent="0.25">
      <c r="A998" s="2">
        <v>997</v>
      </c>
      <c r="B998" t="s">
        <v>6990</v>
      </c>
      <c r="C998" s="3">
        <v>42305</v>
      </c>
      <c r="D998" s="3">
        <v>42311</v>
      </c>
      <c r="E998" t="s">
        <v>25</v>
      </c>
      <c r="F998">
        <f>VLOOKUP(E998,SHIPMODE,2,FALSE)</f>
        <v>2</v>
      </c>
      <c r="G998" t="s">
        <v>3616</v>
      </c>
      <c r="H998" t="s">
        <v>1346</v>
      </c>
      <c r="I998" t="s">
        <v>9</v>
      </c>
      <c r="J998">
        <f>VLOOKUP(I998,segmentID,2,FALSE)</f>
        <v>1</v>
      </c>
      <c r="K998" t="s">
        <v>3255</v>
      </c>
      <c r="L998">
        <f>VLOOKUP(K998,country2,2,FALSE)</f>
        <v>1</v>
      </c>
      <c r="M998" t="s">
        <v>10</v>
      </c>
      <c r="N998">
        <f>VLOOKUP(Orders!M998,city2,2,FALSE)</f>
        <v>1</v>
      </c>
      <c r="O998" t="s">
        <v>11</v>
      </c>
      <c r="P998">
        <f>VLOOKUP(O998,state2,2,FALSE)</f>
        <v>1</v>
      </c>
      <c r="Q998">
        <v>42420</v>
      </c>
      <c r="R998" t="s">
        <v>12</v>
      </c>
      <c r="S998">
        <f>VLOOKUP(R998,region2,2,FALSE)</f>
        <v>1</v>
      </c>
      <c r="T998" t="s">
        <v>4849</v>
      </c>
      <c r="U998" t="s">
        <v>22</v>
      </c>
      <c r="V998">
        <f>VLOOKUP(U998,category2,2,FALSE)</f>
        <v>2</v>
      </c>
      <c r="W998" t="s">
        <v>103</v>
      </c>
      <c r="X998">
        <f>VLOOKUP(W998,subcat2,3,FALSE)</f>
        <v>13</v>
      </c>
      <c r="Y998" t="s">
        <v>706</v>
      </c>
      <c r="Z998">
        <v>10.67</v>
      </c>
      <c r="AA998">
        <v>1</v>
      </c>
      <c r="AB998">
        <v>0</v>
      </c>
      <c r="AC998" s="4">
        <v>4.9081999999999999</v>
      </c>
    </row>
    <row r="999" spans="1:29" x14ac:dyDescent="0.25">
      <c r="A999" s="2">
        <v>998</v>
      </c>
      <c r="B999" t="s">
        <v>6990</v>
      </c>
      <c r="C999" s="3">
        <v>42305</v>
      </c>
      <c r="D999" s="3">
        <v>42311</v>
      </c>
      <c r="E999" t="s">
        <v>25</v>
      </c>
      <c r="F999">
        <f>VLOOKUP(E999,SHIPMODE,2,FALSE)</f>
        <v>2</v>
      </c>
      <c r="G999" t="s">
        <v>3616</v>
      </c>
      <c r="H999" t="s">
        <v>1346</v>
      </c>
      <c r="I999" t="s">
        <v>9</v>
      </c>
      <c r="J999">
        <f>VLOOKUP(I999,segmentID,2,FALSE)</f>
        <v>1</v>
      </c>
      <c r="K999" t="s">
        <v>3255</v>
      </c>
      <c r="L999">
        <f>VLOOKUP(K999,country2,2,FALSE)</f>
        <v>1</v>
      </c>
      <c r="M999" t="s">
        <v>10</v>
      </c>
      <c r="N999">
        <f>VLOOKUP(Orders!M999,city2,2,FALSE)</f>
        <v>1</v>
      </c>
      <c r="O999" t="s">
        <v>11</v>
      </c>
      <c r="P999">
        <f>VLOOKUP(O999,state2,2,FALSE)</f>
        <v>1</v>
      </c>
      <c r="Q999">
        <v>42420</v>
      </c>
      <c r="R999" t="s">
        <v>12</v>
      </c>
      <c r="S999">
        <f>VLOOKUP(R999,region2,2,FALSE)</f>
        <v>1</v>
      </c>
      <c r="T999" t="s">
        <v>4850</v>
      </c>
      <c r="U999" t="s">
        <v>22</v>
      </c>
      <c r="V999">
        <f>VLOOKUP(U999,category2,2,FALSE)</f>
        <v>2</v>
      </c>
      <c r="W999" t="s">
        <v>3227</v>
      </c>
      <c r="X999">
        <f>VLOOKUP(W999,subcat2,3,FALSE)</f>
        <v>5</v>
      </c>
      <c r="Y999" t="s">
        <v>2249</v>
      </c>
      <c r="Z999">
        <v>36.630000000000003</v>
      </c>
      <c r="AA999">
        <v>3</v>
      </c>
      <c r="AB999">
        <v>0</v>
      </c>
      <c r="AC999" s="4">
        <v>9.8901000000000039</v>
      </c>
    </row>
    <row r="1000" spans="1:29" x14ac:dyDescent="0.25">
      <c r="A1000" s="2">
        <v>999</v>
      </c>
      <c r="B1000" t="s">
        <v>6990</v>
      </c>
      <c r="C1000" s="3">
        <v>42305</v>
      </c>
      <c r="D1000" s="3">
        <v>42311</v>
      </c>
      <c r="E1000" t="s">
        <v>25</v>
      </c>
      <c r="F1000">
        <f>VLOOKUP(E1000,SHIPMODE,2,FALSE)</f>
        <v>2</v>
      </c>
      <c r="G1000" t="s">
        <v>3616</v>
      </c>
      <c r="H1000" t="s">
        <v>1346</v>
      </c>
      <c r="I1000" t="s">
        <v>9</v>
      </c>
      <c r="J1000">
        <f>VLOOKUP(I1000,segmentID,2,FALSE)</f>
        <v>1</v>
      </c>
      <c r="K1000" t="s">
        <v>3255</v>
      </c>
      <c r="L1000">
        <f>VLOOKUP(K1000,country2,2,FALSE)</f>
        <v>1</v>
      </c>
      <c r="M1000" t="s">
        <v>10</v>
      </c>
      <c r="N1000">
        <f>VLOOKUP(Orders!M1000,city2,2,FALSE)</f>
        <v>1</v>
      </c>
      <c r="O1000" t="s">
        <v>11</v>
      </c>
      <c r="P1000">
        <f>VLOOKUP(O1000,state2,2,FALSE)</f>
        <v>1</v>
      </c>
      <c r="Q1000">
        <v>42420</v>
      </c>
      <c r="R1000" t="s">
        <v>12</v>
      </c>
      <c r="S1000">
        <f>VLOOKUP(R1000,region2,2,FALSE)</f>
        <v>1</v>
      </c>
      <c r="T1000" t="s">
        <v>4851</v>
      </c>
      <c r="U1000" t="s">
        <v>13</v>
      </c>
      <c r="V1000">
        <f>VLOOKUP(U1000,category2,2,FALSE)</f>
        <v>1</v>
      </c>
      <c r="W1000" t="s">
        <v>3228</v>
      </c>
      <c r="X1000">
        <f>VLOOKUP(W1000,subcat2,3,FALSE)</f>
        <v>6</v>
      </c>
      <c r="Y1000" t="s">
        <v>2951</v>
      </c>
      <c r="Z1000">
        <v>24.1</v>
      </c>
      <c r="AA1000">
        <v>5</v>
      </c>
      <c r="AB1000">
        <v>0</v>
      </c>
      <c r="AC1000" s="4">
        <v>9.1580000000000013</v>
      </c>
    </row>
    <row r="1001" spans="1:29" x14ac:dyDescent="0.25">
      <c r="A1001" s="2">
        <v>1000</v>
      </c>
      <c r="B1001" t="s">
        <v>6990</v>
      </c>
      <c r="C1001" s="3">
        <v>42305</v>
      </c>
      <c r="D1001" s="3">
        <v>42311</v>
      </c>
      <c r="E1001" t="s">
        <v>25</v>
      </c>
      <c r="F1001">
        <f>VLOOKUP(E1001,SHIPMODE,2,FALSE)</f>
        <v>2</v>
      </c>
      <c r="G1001" t="s">
        <v>3616</v>
      </c>
      <c r="H1001" t="s">
        <v>1346</v>
      </c>
      <c r="I1001" t="s">
        <v>9</v>
      </c>
      <c r="J1001">
        <f>VLOOKUP(I1001,segmentID,2,FALSE)</f>
        <v>1</v>
      </c>
      <c r="K1001" t="s">
        <v>3255</v>
      </c>
      <c r="L1001">
        <f>VLOOKUP(K1001,country2,2,FALSE)</f>
        <v>1</v>
      </c>
      <c r="M1001" t="s">
        <v>10</v>
      </c>
      <c r="N1001">
        <f>VLOOKUP(Orders!M1001,city2,2,FALSE)</f>
        <v>1</v>
      </c>
      <c r="O1001" t="s">
        <v>11</v>
      </c>
      <c r="P1001">
        <f>VLOOKUP(O1001,state2,2,FALSE)</f>
        <v>1</v>
      </c>
      <c r="Q1001">
        <v>42420</v>
      </c>
      <c r="R1001" t="s">
        <v>12</v>
      </c>
      <c r="S1001">
        <f>VLOOKUP(R1001,region2,2,FALSE)</f>
        <v>1</v>
      </c>
      <c r="T1001" t="s">
        <v>4389</v>
      </c>
      <c r="U1001" t="s">
        <v>13</v>
      </c>
      <c r="V1001">
        <f>VLOOKUP(U1001,category2,2,FALSE)</f>
        <v>1</v>
      </c>
      <c r="W1001" t="s">
        <v>3228</v>
      </c>
      <c r="X1001">
        <f>VLOOKUP(W1001,subcat2,3,FALSE)</f>
        <v>6</v>
      </c>
      <c r="Y1001" t="s">
        <v>1757</v>
      </c>
      <c r="Z1001">
        <v>33.11</v>
      </c>
      <c r="AA1001">
        <v>7</v>
      </c>
      <c r="AB1001">
        <v>0</v>
      </c>
      <c r="AC1001" s="4">
        <v>12.912900000000004</v>
      </c>
    </row>
    <row r="1002" spans="1:29" x14ac:dyDescent="0.25">
      <c r="A1002" s="2">
        <v>1001</v>
      </c>
      <c r="B1002" t="s">
        <v>8069</v>
      </c>
      <c r="C1002" s="3">
        <v>42687</v>
      </c>
      <c r="D1002" s="3">
        <v>42691</v>
      </c>
      <c r="E1002" t="s">
        <v>25</v>
      </c>
      <c r="F1002">
        <f>VLOOKUP(E1002,SHIPMODE,2,FALSE)</f>
        <v>2</v>
      </c>
      <c r="G1002" t="s">
        <v>3341</v>
      </c>
      <c r="H1002" t="s">
        <v>369</v>
      </c>
      <c r="I1002" t="s">
        <v>52</v>
      </c>
      <c r="J1002">
        <f>VLOOKUP(I1002,segmentID,2,FALSE)</f>
        <v>3</v>
      </c>
      <c r="K1002" t="s">
        <v>3255</v>
      </c>
      <c r="L1002">
        <f>VLOOKUP(K1002,country2,2,FALSE)</f>
        <v>1</v>
      </c>
      <c r="M1002" t="s">
        <v>1005</v>
      </c>
      <c r="N1002">
        <f>VLOOKUP(Orders!M1002,city2,2,FALSE)</f>
        <v>138</v>
      </c>
      <c r="O1002" t="s">
        <v>49</v>
      </c>
      <c r="P1002">
        <f>VLOOKUP(O1002,state2,2,FALSE)</f>
        <v>5</v>
      </c>
      <c r="Q1002">
        <v>98661</v>
      </c>
      <c r="R1002" t="s">
        <v>21</v>
      </c>
      <c r="S1002">
        <f>VLOOKUP(R1002,region2,2,FALSE)</f>
        <v>2</v>
      </c>
      <c r="T1002" t="s">
        <v>4756</v>
      </c>
      <c r="U1002" t="s">
        <v>22</v>
      </c>
      <c r="V1002">
        <f>VLOOKUP(U1002,category2,2,FALSE)</f>
        <v>2</v>
      </c>
      <c r="W1002" t="s">
        <v>3229</v>
      </c>
      <c r="X1002">
        <f>VLOOKUP(W1002,subcat2,3,FALSE)</f>
        <v>7</v>
      </c>
      <c r="Y1002" t="s">
        <v>2999</v>
      </c>
      <c r="Z1002">
        <v>44.02</v>
      </c>
      <c r="AA1002">
        <v>2</v>
      </c>
      <c r="AB1002">
        <v>0</v>
      </c>
      <c r="AC1002" s="4">
        <v>11.4452</v>
      </c>
    </row>
    <row r="1003" spans="1:29" x14ac:dyDescent="0.25">
      <c r="A1003" s="2">
        <v>1002</v>
      </c>
      <c r="B1003" t="s">
        <v>6991</v>
      </c>
      <c r="C1003" s="3">
        <v>42216</v>
      </c>
      <c r="D1003" s="3">
        <v>42216</v>
      </c>
      <c r="E1003" t="s">
        <v>625</v>
      </c>
      <c r="F1003">
        <f>VLOOKUP(E1003,SHIPMODE,2,FALSE)</f>
        <v>4</v>
      </c>
      <c r="G1003" t="s">
        <v>3557</v>
      </c>
      <c r="H1003" t="s">
        <v>1164</v>
      </c>
      <c r="I1003" t="s">
        <v>9</v>
      </c>
      <c r="J1003">
        <f>VLOOKUP(I1003,segmentID,2,FALSE)</f>
        <v>1</v>
      </c>
      <c r="K1003" t="s">
        <v>3255</v>
      </c>
      <c r="L1003">
        <f>VLOOKUP(K1003,country2,2,FALSE)</f>
        <v>1</v>
      </c>
      <c r="M1003" t="s">
        <v>138</v>
      </c>
      <c r="N1003">
        <f>VLOOKUP(Orders!M1003,city2,2,FALSE)</f>
        <v>21</v>
      </c>
      <c r="O1003" t="s">
        <v>139</v>
      </c>
      <c r="P1003">
        <f>VLOOKUP(O1003,state2,2,FALSE)</f>
        <v>16</v>
      </c>
      <c r="Q1003">
        <v>10024</v>
      </c>
      <c r="R1003" t="s">
        <v>79</v>
      </c>
      <c r="S1003">
        <f>VLOOKUP(R1003,region2,2,FALSE)</f>
        <v>4</v>
      </c>
      <c r="T1003" t="s">
        <v>4852</v>
      </c>
      <c r="U1003" t="s">
        <v>35</v>
      </c>
      <c r="V1003">
        <f>VLOOKUP(U1003,category2,2,FALSE)</f>
        <v>3</v>
      </c>
      <c r="W1003" t="s">
        <v>3232</v>
      </c>
      <c r="X1003">
        <f>VLOOKUP(W1003,subcat2,3,FALSE)</f>
        <v>12</v>
      </c>
      <c r="Y1003" t="s">
        <v>1850</v>
      </c>
      <c r="Z1003">
        <v>2309.65</v>
      </c>
      <c r="AA1003">
        <v>7</v>
      </c>
      <c r="AB1003">
        <v>0</v>
      </c>
      <c r="AC1003" s="4">
        <v>762.18449999999984</v>
      </c>
    </row>
    <row r="1004" spans="1:29" x14ac:dyDescent="0.25">
      <c r="A1004" s="2">
        <v>1003</v>
      </c>
      <c r="B1004" t="s">
        <v>6991</v>
      </c>
      <c r="C1004" s="3">
        <v>42216</v>
      </c>
      <c r="D1004" s="3">
        <v>42216</v>
      </c>
      <c r="E1004" t="s">
        <v>625</v>
      </c>
      <c r="F1004">
        <f>VLOOKUP(E1004,SHIPMODE,2,FALSE)</f>
        <v>4</v>
      </c>
      <c r="G1004" t="s">
        <v>3557</v>
      </c>
      <c r="H1004" t="s">
        <v>1164</v>
      </c>
      <c r="I1004" t="s">
        <v>9</v>
      </c>
      <c r="J1004">
        <f>VLOOKUP(I1004,segmentID,2,FALSE)</f>
        <v>1</v>
      </c>
      <c r="K1004" t="s">
        <v>3255</v>
      </c>
      <c r="L1004">
        <f>VLOOKUP(K1004,country2,2,FALSE)</f>
        <v>1</v>
      </c>
      <c r="M1004" t="s">
        <v>138</v>
      </c>
      <c r="N1004">
        <f>VLOOKUP(Orders!M1004,city2,2,FALSE)</f>
        <v>21</v>
      </c>
      <c r="O1004" t="s">
        <v>139</v>
      </c>
      <c r="P1004">
        <f>VLOOKUP(O1004,state2,2,FALSE)</f>
        <v>16</v>
      </c>
      <c r="Q1004">
        <v>10024</v>
      </c>
      <c r="R1004" t="s">
        <v>79</v>
      </c>
      <c r="S1004">
        <f>VLOOKUP(R1004,region2,2,FALSE)</f>
        <v>4</v>
      </c>
      <c r="T1004" t="s">
        <v>4365</v>
      </c>
      <c r="U1004" t="s">
        <v>13</v>
      </c>
      <c r="V1004">
        <f>VLOOKUP(U1004,category2,2,FALSE)</f>
        <v>1</v>
      </c>
      <c r="W1004" t="s">
        <v>29</v>
      </c>
      <c r="X1004">
        <f>VLOOKUP(W1004,subcat2,3,FALSE)</f>
        <v>4</v>
      </c>
      <c r="Y1004" t="s">
        <v>692</v>
      </c>
      <c r="Z1004">
        <v>1090.7819999999999</v>
      </c>
      <c r="AA1004">
        <v>7</v>
      </c>
      <c r="AB1004">
        <v>0.4</v>
      </c>
      <c r="AC1004" s="4">
        <v>-290.87520000000001</v>
      </c>
    </row>
    <row r="1005" spans="1:29" x14ac:dyDescent="0.25">
      <c r="A1005" s="2">
        <v>1004</v>
      </c>
      <c r="B1005" t="s">
        <v>6991</v>
      </c>
      <c r="C1005" s="3">
        <v>42216</v>
      </c>
      <c r="D1005" s="3">
        <v>42216</v>
      </c>
      <c r="E1005" t="s">
        <v>625</v>
      </c>
      <c r="F1005">
        <f>VLOOKUP(E1005,SHIPMODE,2,FALSE)</f>
        <v>4</v>
      </c>
      <c r="G1005" t="s">
        <v>3557</v>
      </c>
      <c r="H1005" t="s">
        <v>1164</v>
      </c>
      <c r="I1005" t="s">
        <v>9</v>
      </c>
      <c r="J1005">
        <f>VLOOKUP(I1005,segmentID,2,FALSE)</f>
        <v>1</v>
      </c>
      <c r="K1005" t="s">
        <v>3255</v>
      </c>
      <c r="L1005">
        <f>VLOOKUP(K1005,country2,2,FALSE)</f>
        <v>1</v>
      </c>
      <c r="M1005" t="s">
        <v>138</v>
      </c>
      <c r="N1005">
        <f>VLOOKUP(Orders!M1005,city2,2,FALSE)</f>
        <v>21</v>
      </c>
      <c r="O1005" t="s">
        <v>139</v>
      </c>
      <c r="P1005">
        <f>VLOOKUP(O1005,state2,2,FALSE)</f>
        <v>16</v>
      </c>
      <c r="Q1005">
        <v>10024</v>
      </c>
      <c r="R1005" t="s">
        <v>79</v>
      </c>
      <c r="S1005">
        <f>VLOOKUP(R1005,region2,2,FALSE)</f>
        <v>4</v>
      </c>
      <c r="T1005" t="s">
        <v>4836</v>
      </c>
      <c r="U1005" t="s">
        <v>22</v>
      </c>
      <c r="V1005">
        <f>VLOOKUP(U1005,category2,2,FALSE)</f>
        <v>2</v>
      </c>
      <c r="W1005" t="s">
        <v>45</v>
      </c>
      <c r="X1005">
        <f>VLOOKUP(W1005,subcat2,3,FALSE)</f>
        <v>11</v>
      </c>
      <c r="Y1005" t="s">
        <v>1864</v>
      </c>
      <c r="Z1005">
        <v>19.440000000000001</v>
      </c>
      <c r="AA1005">
        <v>3</v>
      </c>
      <c r="AB1005">
        <v>0</v>
      </c>
      <c r="AC1005" s="4">
        <v>9.3312000000000008</v>
      </c>
    </row>
    <row r="1006" spans="1:29" x14ac:dyDescent="0.25">
      <c r="A1006" s="2">
        <v>1005</v>
      </c>
      <c r="B1006" t="s">
        <v>6992</v>
      </c>
      <c r="C1006" s="3">
        <v>42243</v>
      </c>
      <c r="D1006" s="3">
        <v>42247</v>
      </c>
      <c r="E1006" t="s">
        <v>25</v>
      </c>
      <c r="F1006">
        <f>VLOOKUP(E1006,SHIPMODE,2,FALSE)</f>
        <v>2</v>
      </c>
      <c r="G1006" t="s">
        <v>3617</v>
      </c>
      <c r="H1006" t="s">
        <v>1351</v>
      </c>
      <c r="I1006" t="s">
        <v>9</v>
      </c>
      <c r="J1006">
        <f>VLOOKUP(I1006,segmentID,2,FALSE)</f>
        <v>1</v>
      </c>
      <c r="K1006" t="s">
        <v>3255</v>
      </c>
      <c r="L1006">
        <f>VLOOKUP(K1006,country2,2,FALSE)</f>
        <v>1</v>
      </c>
      <c r="M1006" t="s">
        <v>1352</v>
      </c>
      <c r="N1006">
        <f>VLOOKUP(Orders!M1006,city2,2,FALSE)</f>
        <v>175</v>
      </c>
      <c r="O1006" t="s">
        <v>20</v>
      </c>
      <c r="P1006">
        <f>VLOOKUP(O1006,state2,2,FALSE)</f>
        <v>2</v>
      </c>
      <c r="Q1006">
        <v>92563</v>
      </c>
      <c r="R1006" t="s">
        <v>21</v>
      </c>
      <c r="S1006">
        <f>VLOOKUP(R1006,region2,2,FALSE)</f>
        <v>2</v>
      </c>
      <c r="T1006" t="s">
        <v>4853</v>
      </c>
      <c r="U1006" t="s">
        <v>22</v>
      </c>
      <c r="V1006">
        <f>VLOOKUP(U1006,category2,2,FALSE)</f>
        <v>2</v>
      </c>
      <c r="W1006" t="s">
        <v>3227</v>
      </c>
      <c r="X1006">
        <f>VLOOKUP(W1006,subcat2,3,FALSE)</f>
        <v>5</v>
      </c>
      <c r="Y1006" t="s">
        <v>1196</v>
      </c>
      <c r="Z1006">
        <v>484.65000000000003</v>
      </c>
      <c r="AA1006">
        <v>3</v>
      </c>
      <c r="AB1006">
        <v>0</v>
      </c>
      <c r="AC1006" s="4">
        <v>92.083500000000015</v>
      </c>
    </row>
    <row r="1007" spans="1:29" x14ac:dyDescent="0.25">
      <c r="A1007" s="2">
        <v>1006</v>
      </c>
      <c r="B1007" t="s">
        <v>6993</v>
      </c>
      <c r="C1007" s="3">
        <v>42321</v>
      </c>
      <c r="D1007" s="3">
        <v>42325</v>
      </c>
      <c r="E1007" t="s">
        <v>25</v>
      </c>
      <c r="F1007">
        <f>VLOOKUP(E1007,SHIPMODE,2,FALSE)</f>
        <v>2</v>
      </c>
      <c r="G1007" t="s">
        <v>3555</v>
      </c>
      <c r="H1007" t="s">
        <v>1159</v>
      </c>
      <c r="I1007" t="s">
        <v>9</v>
      </c>
      <c r="J1007">
        <f>VLOOKUP(I1007,segmentID,2,FALSE)</f>
        <v>1</v>
      </c>
      <c r="K1007" t="s">
        <v>3255</v>
      </c>
      <c r="L1007">
        <f>VLOOKUP(K1007,country2,2,FALSE)</f>
        <v>1</v>
      </c>
      <c r="M1007" t="s">
        <v>729</v>
      </c>
      <c r="N1007">
        <f>VLOOKUP(Orders!M1007,city2,2,FALSE)</f>
        <v>109</v>
      </c>
      <c r="O1007" t="s">
        <v>44</v>
      </c>
      <c r="P1007">
        <f>VLOOKUP(O1007,state2,2,FALSE)</f>
        <v>4</v>
      </c>
      <c r="Q1007">
        <v>28540</v>
      </c>
      <c r="R1007" t="s">
        <v>12</v>
      </c>
      <c r="S1007">
        <f>VLOOKUP(R1007,region2,2,FALSE)</f>
        <v>1</v>
      </c>
      <c r="T1007" t="s">
        <v>4784</v>
      </c>
      <c r="U1007" t="s">
        <v>22</v>
      </c>
      <c r="V1007">
        <f>VLOOKUP(U1007,category2,2,FALSE)</f>
        <v>2</v>
      </c>
      <c r="W1007" t="s">
        <v>45</v>
      </c>
      <c r="X1007">
        <f>VLOOKUP(W1007,subcat2,3,FALSE)</f>
        <v>11</v>
      </c>
      <c r="Y1007" t="s">
        <v>2626</v>
      </c>
      <c r="Z1007">
        <v>115.29600000000001</v>
      </c>
      <c r="AA1007">
        <v>3</v>
      </c>
      <c r="AB1007">
        <v>0.2</v>
      </c>
      <c r="AC1007" s="4">
        <v>40.353599999999986</v>
      </c>
    </row>
    <row r="1008" spans="1:29" x14ac:dyDescent="0.25">
      <c r="A1008" s="2">
        <v>1007</v>
      </c>
      <c r="B1008" t="s">
        <v>6994</v>
      </c>
      <c r="C1008" s="3">
        <v>42314</v>
      </c>
      <c r="D1008" s="3">
        <v>42317</v>
      </c>
      <c r="E1008" t="s">
        <v>97</v>
      </c>
      <c r="F1008">
        <f>VLOOKUP(E1008,SHIPMODE,2,FALSE)</f>
        <v>3</v>
      </c>
      <c r="G1008" t="s">
        <v>3618</v>
      </c>
      <c r="H1008" t="s">
        <v>1355</v>
      </c>
      <c r="I1008" t="s">
        <v>9</v>
      </c>
      <c r="J1008">
        <f>VLOOKUP(I1008,segmentID,2,FALSE)</f>
        <v>1</v>
      </c>
      <c r="K1008" t="s">
        <v>3255</v>
      </c>
      <c r="L1008">
        <f>VLOOKUP(K1008,country2,2,FALSE)</f>
        <v>1</v>
      </c>
      <c r="M1008" t="s">
        <v>308</v>
      </c>
      <c r="N1008">
        <f>VLOOKUP(Orders!M1008,city2,2,FALSE)</f>
        <v>49</v>
      </c>
      <c r="O1008" t="s">
        <v>160</v>
      </c>
      <c r="P1008">
        <f>VLOOKUP(O1008,state2,2,FALSE)</f>
        <v>17</v>
      </c>
      <c r="Q1008">
        <v>85254</v>
      </c>
      <c r="R1008" t="s">
        <v>21</v>
      </c>
      <c r="S1008">
        <f>VLOOKUP(R1008,region2,2,FALSE)</f>
        <v>2</v>
      </c>
      <c r="T1008" t="s">
        <v>4221</v>
      </c>
      <c r="U1008" t="s">
        <v>22</v>
      </c>
      <c r="V1008">
        <f>VLOOKUP(U1008,category2,2,FALSE)</f>
        <v>2</v>
      </c>
      <c r="W1008" t="s">
        <v>103</v>
      </c>
      <c r="X1008">
        <f>VLOOKUP(W1008,subcat2,3,FALSE)</f>
        <v>13</v>
      </c>
      <c r="Y1008" t="s">
        <v>1589</v>
      </c>
      <c r="Z1008">
        <v>7.080000000000001</v>
      </c>
      <c r="AA1008">
        <v>3</v>
      </c>
      <c r="AB1008">
        <v>0.2</v>
      </c>
      <c r="AC1008" s="4">
        <v>2.4779999999999989</v>
      </c>
    </row>
    <row r="1009" spans="1:29" x14ac:dyDescent="0.25">
      <c r="A1009" s="2">
        <v>1008</v>
      </c>
      <c r="B1009" t="s">
        <v>6994</v>
      </c>
      <c r="C1009" s="3">
        <v>42314</v>
      </c>
      <c r="D1009" s="3">
        <v>42317</v>
      </c>
      <c r="E1009" t="s">
        <v>97</v>
      </c>
      <c r="F1009">
        <f>VLOOKUP(E1009,SHIPMODE,2,FALSE)</f>
        <v>3</v>
      </c>
      <c r="G1009" t="s">
        <v>3618</v>
      </c>
      <c r="H1009" t="s">
        <v>1355</v>
      </c>
      <c r="I1009" t="s">
        <v>9</v>
      </c>
      <c r="J1009">
        <f>VLOOKUP(I1009,segmentID,2,FALSE)</f>
        <v>1</v>
      </c>
      <c r="K1009" t="s">
        <v>3255</v>
      </c>
      <c r="L1009">
        <f>VLOOKUP(K1009,country2,2,FALSE)</f>
        <v>1</v>
      </c>
      <c r="M1009" t="s">
        <v>308</v>
      </c>
      <c r="N1009">
        <f>VLOOKUP(Orders!M1009,city2,2,FALSE)</f>
        <v>49</v>
      </c>
      <c r="O1009" t="s">
        <v>160</v>
      </c>
      <c r="P1009">
        <f>VLOOKUP(O1009,state2,2,FALSE)</f>
        <v>17</v>
      </c>
      <c r="Q1009">
        <v>85254</v>
      </c>
      <c r="R1009" t="s">
        <v>21</v>
      </c>
      <c r="S1009">
        <f>VLOOKUP(R1009,region2,2,FALSE)</f>
        <v>2</v>
      </c>
      <c r="T1009" t="s">
        <v>4854</v>
      </c>
      <c r="U1009" t="s">
        <v>22</v>
      </c>
      <c r="V1009">
        <f>VLOOKUP(U1009,category2,2,FALSE)</f>
        <v>2</v>
      </c>
      <c r="W1009" t="s">
        <v>3231</v>
      </c>
      <c r="X1009">
        <f>VLOOKUP(W1009,subcat2,3,FALSE)</f>
        <v>9</v>
      </c>
      <c r="Y1009" t="s">
        <v>2884</v>
      </c>
      <c r="Z1009">
        <v>4.4009999999999998</v>
      </c>
      <c r="AA1009">
        <v>3</v>
      </c>
      <c r="AB1009">
        <v>0.7</v>
      </c>
      <c r="AC1009" s="4">
        <v>-3.5207999999999995</v>
      </c>
    </row>
    <row r="1010" spans="1:29" x14ac:dyDescent="0.25">
      <c r="A1010" s="2">
        <v>1009</v>
      </c>
      <c r="B1010" t="s">
        <v>9394</v>
      </c>
      <c r="C1010" s="3">
        <v>43095</v>
      </c>
      <c r="D1010" s="3">
        <v>43101</v>
      </c>
      <c r="E1010" t="s">
        <v>25</v>
      </c>
      <c r="F1010">
        <f>VLOOKUP(E1010,SHIPMODE,2,FALSE)</f>
        <v>2</v>
      </c>
      <c r="G1010" t="s">
        <v>3393</v>
      </c>
      <c r="H1010" t="s">
        <v>579</v>
      </c>
      <c r="I1010" t="s">
        <v>9</v>
      </c>
      <c r="J1010">
        <f>VLOOKUP(I1010,segmentID,2,FALSE)</f>
        <v>1</v>
      </c>
      <c r="K1010" t="s">
        <v>3255</v>
      </c>
      <c r="L1010">
        <f>VLOOKUP(K1010,country2,2,FALSE)</f>
        <v>1</v>
      </c>
      <c r="M1010" t="s">
        <v>1041</v>
      </c>
      <c r="N1010">
        <f>VLOOKUP(Orders!M1010,city2,2,FALSE)</f>
        <v>141</v>
      </c>
      <c r="O1010" t="s">
        <v>244</v>
      </c>
      <c r="P1010">
        <f>VLOOKUP(O1010,state2,2,FALSE)</f>
        <v>24</v>
      </c>
      <c r="Q1010">
        <v>52601</v>
      </c>
      <c r="R1010" t="s">
        <v>55</v>
      </c>
      <c r="S1010">
        <f>VLOOKUP(R1010,region2,2,FALSE)</f>
        <v>3</v>
      </c>
      <c r="T1010" t="s">
        <v>4523</v>
      </c>
      <c r="U1010" t="s">
        <v>22</v>
      </c>
      <c r="V1010">
        <f>VLOOKUP(U1010,category2,2,FALSE)</f>
        <v>2</v>
      </c>
      <c r="W1010" t="s">
        <v>45</v>
      </c>
      <c r="X1010">
        <f>VLOOKUP(W1010,subcat2,3,FALSE)</f>
        <v>11</v>
      </c>
      <c r="Y1010" t="s">
        <v>1533</v>
      </c>
      <c r="Z1010">
        <v>44.75</v>
      </c>
      <c r="AA1010">
        <v>5</v>
      </c>
      <c r="AB1010">
        <v>0</v>
      </c>
      <c r="AC1010" s="4">
        <v>20.584999999999994</v>
      </c>
    </row>
    <row r="1011" spans="1:29" x14ac:dyDescent="0.25">
      <c r="A1011" s="2">
        <v>1010</v>
      </c>
      <c r="B1011" t="s">
        <v>9395</v>
      </c>
      <c r="C1011" s="3">
        <v>42948</v>
      </c>
      <c r="D1011" s="3">
        <v>42950</v>
      </c>
      <c r="E1011" t="s">
        <v>97</v>
      </c>
      <c r="F1011">
        <f>VLOOKUP(E1011,SHIPMODE,2,FALSE)</f>
        <v>3</v>
      </c>
      <c r="G1011" t="s">
        <v>3502</v>
      </c>
      <c r="H1011" t="s">
        <v>975</v>
      </c>
      <c r="I1011" t="s">
        <v>9</v>
      </c>
      <c r="J1011">
        <f>VLOOKUP(I1011,segmentID,2,FALSE)</f>
        <v>1</v>
      </c>
      <c r="K1011" t="s">
        <v>3255</v>
      </c>
      <c r="L1011">
        <f>VLOOKUP(K1011,country2,2,FALSE)</f>
        <v>1</v>
      </c>
      <c r="M1011" t="s">
        <v>156</v>
      </c>
      <c r="N1011">
        <f>VLOOKUP(Orders!M1011,city2,2,FALSE)</f>
        <v>23</v>
      </c>
      <c r="O1011" t="s">
        <v>110</v>
      </c>
      <c r="P1011">
        <f>VLOOKUP(O1011,state2,2,FALSE)</f>
        <v>11</v>
      </c>
      <c r="Q1011">
        <v>60653</v>
      </c>
      <c r="R1011" t="s">
        <v>55</v>
      </c>
      <c r="S1011">
        <f>VLOOKUP(R1011,region2,2,FALSE)</f>
        <v>3</v>
      </c>
      <c r="T1011" t="s">
        <v>4268</v>
      </c>
      <c r="U1011" t="s">
        <v>35</v>
      </c>
      <c r="V1011">
        <f>VLOOKUP(U1011,category2,2,FALSE)</f>
        <v>3</v>
      </c>
      <c r="W1011" t="s">
        <v>3230</v>
      </c>
      <c r="X1011">
        <f>VLOOKUP(W1011,subcat2,3,FALSE)</f>
        <v>8</v>
      </c>
      <c r="Y1011" t="s">
        <v>2334</v>
      </c>
      <c r="Z1011">
        <v>95.984000000000009</v>
      </c>
      <c r="AA1011">
        <v>2</v>
      </c>
      <c r="AB1011">
        <v>0.2</v>
      </c>
      <c r="AC1011" s="4">
        <v>5.9990000000000023</v>
      </c>
    </row>
    <row r="1012" spans="1:29" x14ac:dyDescent="0.25">
      <c r="A1012" s="2">
        <v>1011</v>
      </c>
      <c r="B1012" t="s">
        <v>6029</v>
      </c>
      <c r="C1012" s="3">
        <v>41967</v>
      </c>
      <c r="D1012" s="3">
        <v>41969</v>
      </c>
      <c r="E1012" t="s">
        <v>97</v>
      </c>
      <c r="F1012">
        <f>VLOOKUP(E1012,SHIPMODE,2,FALSE)</f>
        <v>3</v>
      </c>
      <c r="G1012" t="s">
        <v>3619</v>
      </c>
      <c r="H1012" t="s">
        <v>1357</v>
      </c>
      <c r="I1012" t="s">
        <v>9</v>
      </c>
      <c r="J1012">
        <f>VLOOKUP(I1012,segmentID,2,FALSE)</f>
        <v>1</v>
      </c>
      <c r="K1012" t="s">
        <v>3255</v>
      </c>
      <c r="L1012">
        <f>VLOOKUP(K1012,country2,2,FALSE)</f>
        <v>1</v>
      </c>
      <c r="M1012" t="s">
        <v>466</v>
      </c>
      <c r="N1012">
        <f>VLOOKUP(Orders!M1012,city2,2,FALSE)</f>
        <v>71</v>
      </c>
      <c r="O1012" t="s">
        <v>20</v>
      </c>
      <c r="P1012">
        <f>VLOOKUP(O1012,state2,2,FALSE)</f>
        <v>2</v>
      </c>
      <c r="Q1012">
        <v>92037</v>
      </c>
      <c r="R1012" t="s">
        <v>21</v>
      </c>
      <c r="S1012">
        <f>VLOOKUP(R1012,region2,2,FALSE)</f>
        <v>2</v>
      </c>
      <c r="T1012" t="s">
        <v>4855</v>
      </c>
      <c r="U1012" t="s">
        <v>13</v>
      </c>
      <c r="V1012">
        <f>VLOOKUP(U1012,category2,2,FALSE)</f>
        <v>1</v>
      </c>
      <c r="W1012" t="s">
        <v>3228</v>
      </c>
      <c r="X1012">
        <f>VLOOKUP(W1012,subcat2,3,FALSE)</f>
        <v>6</v>
      </c>
      <c r="Y1012" t="s">
        <v>2279</v>
      </c>
      <c r="Z1012">
        <v>151.72</v>
      </c>
      <c r="AA1012">
        <v>4</v>
      </c>
      <c r="AB1012">
        <v>0</v>
      </c>
      <c r="AC1012" s="4">
        <v>27.309599999999989</v>
      </c>
    </row>
    <row r="1013" spans="1:29" x14ac:dyDescent="0.25">
      <c r="A1013" s="2">
        <v>1012</v>
      </c>
      <c r="B1013" t="s">
        <v>9396</v>
      </c>
      <c r="C1013" s="3">
        <v>42903</v>
      </c>
      <c r="D1013" s="3">
        <v>42907</v>
      </c>
      <c r="E1013" t="s">
        <v>7</v>
      </c>
      <c r="F1013">
        <f>VLOOKUP(E1013,SHIPMODE,2,FALSE)</f>
        <v>1</v>
      </c>
      <c r="G1013" t="s">
        <v>3313</v>
      </c>
      <c r="H1013" t="s">
        <v>267</v>
      </c>
      <c r="I1013" t="s">
        <v>9</v>
      </c>
      <c r="J1013">
        <f>VLOOKUP(I1013,segmentID,2,FALSE)</f>
        <v>1</v>
      </c>
      <c r="K1013" t="s">
        <v>3255</v>
      </c>
      <c r="L1013">
        <f>VLOOKUP(K1013,country2,2,FALSE)</f>
        <v>1</v>
      </c>
      <c r="M1013" t="s">
        <v>1359</v>
      </c>
      <c r="N1013">
        <f>VLOOKUP(Orders!M1013,city2,2,FALSE)</f>
        <v>176</v>
      </c>
      <c r="O1013" t="s">
        <v>49</v>
      </c>
      <c r="P1013">
        <f>VLOOKUP(O1013,state2,2,FALSE)</f>
        <v>5</v>
      </c>
      <c r="Q1013">
        <v>98502</v>
      </c>
      <c r="R1013" t="s">
        <v>21</v>
      </c>
      <c r="S1013">
        <f>VLOOKUP(R1013,region2,2,FALSE)</f>
        <v>2</v>
      </c>
      <c r="T1013" t="s">
        <v>4138</v>
      </c>
      <c r="U1013" t="s">
        <v>13</v>
      </c>
      <c r="V1013">
        <f>VLOOKUP(U1013,category2,2,FALSE)</f>
        <v>1</v>
      </c>
      <c r="W1013" t="s">
        <v>3228</v>
      </c>
      <c r="X1013">
        <f>VLOOKUP(W1013,subcat2,3,FALSE)</f>
        <v>6</v>
      </c>
      <c r="Y1013" t="s">
        <v>1083</v>
      </c>
      <c r="Z1013">
        <v>155.25</v>
      </c>
      <c r="AA1013">
        <v>3</v>
      </c>
      <c r="AB1013">
        <v>0</v>
      </c>
      <c r="AC1013" s="4">
        <v>46.574999999999996</v>
      </c>
    </row>
    <row r="1014" spans="1:29" x14ac:dyDescent="0.25">
      <c r="A1014" s="2">
        <v>1013</v>
      </c>
      <c r="B1014" t="s">
        <v>9396</v>
      </c>
      <c r="C1014" s="3">
        <v>42903</v>
      </c>
      <c r="D1014" s="3">
        <v>42907</v>
      </c>
      <c r="E1014" t="s">
        <v>7</v>
      </c>
      <c r="F1014">
        <f>VLOOKUP(E1014,SHIPMODE,2,FALSE)</f>
        <v>1</v>
      </c>
      <c r="G1014" t="s">
        <v>3313</v>
      </c>
      <c r="H1014" t="s">
        <v>267</v>
      </c>
      <c r="I1014" t="s">
        <v>9</v>
      </c>
      <c r="J1014">
        <f>VLOOKUP(I1014,segmentID,2,FALSE)</f>
        <v>1</v>
      </c>
      <c r="K1014" t="s">
        <v>3255</v>
      </c>
      <c r="L1014">
        <f>VLOOKUP(K1014,country2,2,FALSE)</f>
        <v>1</v>
      </c>
      <c r="M1014" t="s">
        <v>1359</v>
      </c>
      <c r="N1014">
        <f>VLOOKUP(Orders!M1014,city2,2,FALSE)</f>
        <v>176</v>
      </c>
      <c r="O1014" t="s">
        <v>49</v>
      </c>
      <c r="P1014">
        <f>VLOOKUP(O1014,state2,2,FALSE)</f>
        <v>5</v>
      </c>
      <c r="Q1014">
        <v>98502</v>
      </c>
      <c r="R1014" t="s">
        <v>21</v>
      </c>
      <c r="S1014">
        <f>VLOOKUP(R1014,region2,2,FALSE)</f>
        <v>2</v>
      </c>
      <c r="T1014" t="s">
        <v>4856</v>
      </c>
      <c r="U1014" t="s">
        <v>22</v>
      </c>
      <c r="V1014">
        <f>VLOOKUP(U1014,category2,2,FALSE)</f>
        <v>2</v>
      </c>
      <c r="W1014" t="s">
        <v>3227</v>
      </c>
      <c r="X1014">
        <f>VLOOKUP(W1014,subcat2,3,FALSE)</f>
        <v>5</v>
      </c>
      <c r="Y1014" t="s">
        <v>2528</v>
      </c>
      <c r="Z1014">
        <v>14.03</v>
      </c>
      <c r="AA1014">
        <v>1</v>
      </c>
      <c r="AB1014">
        <v>0</v>
      </c>
      <c r="AC1014" s="4">
        <v>4.068699999999998</v>
      </c>
    </row>
    <row r="1015" spans="1:29" x14ac:dyDescent="0.25">
      <c r="A1015" s="2">
        <v>1014</v>
      </c>
      <c r="B1015" t="s">
        <v>6995</v>
      </c>
      <c r="C1015" s="3">
        <v>42359</v>
      </c>
      <c r="D1015" s="3">
        <v>42362</v>
      </c>
      <c r="E1015" t="s">
        <v>7</v>
      </c>
      <c r="F1015">
        <f>VLOOKUP(E1015,SHIPMODE,2,FALSE)</f>
        <v>1</v>
      </c>
      <c r="G1015" t="s">
        <v>3620</v>
      </c>
      <c r="H1015" t="s">
        <v>1361</v>
      </c>
      <c r="I1015" t="s">
        <v>9</v>
      </c>
      <c r="J1015">
        <f>VLOOKUP(I1015,segmentID,2,FALSE)</f>
        <v>1</v>
      </c>
      <c r="K1015" t="s">
        <v>3255</v>
      </c>
      <c r="L1015">
        <f>VLOOKUP(K1015,country2,2,FALSE)</f>
        <v>1</v>
      </c>
      <c r="M1015" t="s">
        <v>48</v>
      </c>
      <c r="N1015">
        <f>VLOOKUP(Orders!M1015,city2,2,FALSE)</f>
        <v>5</v>
      </c>
      <c r="O1015" t="s">
        <v>49</v>
      </c>
      <c r="P1015">
        <f>VLOOKUP(O1015,state2,2,FALSE)</f>
        <v>5</v>
      </c>
      <c r="Q1015">
        <v>98103</v>
      </c>
      <c r="R1015" t="s">
        <v>21</v>
      </c>
      <c r="S1015">
        <f>VLOOKUP(R1015,region2,2,FALSE)</f>
        <v>2</v>
      </c>
      <c r="T1015" t="s">
        <v>4317</v>
      </c>
      <c r="U1015" t="s">
        <v>13</v>
      </c>
      <c r="V1015">
        <f>VLOOKUP(U1015,category2,2,FALSE)</f>
        <v>1</v>
      </c>
      <c r="W1015" t="s">
        <v>29</v>
      </c>
      <c r="X1015">
        <f>VLOOKUP(W1015,subcat2,3,FALSE)</f>
        <v>4</v>
      </c>
      <c r="Y1015" t="s">
        <v>2315</v>
      </c>
      <c r="Z1015">
        <v>1618.37</v>
      </c>
      <c r="AA1015">
        <v>13</v>
      </c>
      <c r="AB1015">
        <v>0</v>
      </c>
      <c r="AC1015" s="4">
        <v>356.04139999999995</v>
      </c>
    </row>
    <row r="1016" spans="1:29" x14ac:dyDescent="0.25">
      <c r="A1016" s="2">
        <v>1015</v>
      </c>
      <c r="B1016" t="s">
        <v>6995</v>
      </c>
      <c r="C1016" s="3">
        <v>42359</v>
      </c>
      <c r="D1016" s="3">
        <v>42362</v>
      </c>
      <c r="E1016" t="s">
        <v>7</v>
      </c>
      <c r="F1016">
        <f>VLOOKUP(E1016,SHIPMODE,2,FALSE)</f>
        <v>1</v>
      </c>
      <c r="G1016" t="s">
        <v>3620</v>
      </c>
      <c r="H1016" t="s">
        <v>1361</v>
      </c>
      <c r="I1016" t="s">
        <v>9</v>
      </c>
      <c r="J1016">
        <f>VLOOKUP(I1016,segmentID,2,FALSE)</f>
        <v>1</v>
      </c>
      <c r="K1016" t="s">
        <v>3255</v>
      </c>
      <c r="L1016">
        <f>VLOOKUP(K1016,country2,2,FALSE)</f>
        <v>1</v>
      </c>
      <c r="M1016" t="s">
        <v>48</v>
      </c>
      <c r="N1016">
        <f>VLOOKUP(Orders!M1016,city2,2,FALSE)</f>
        <v>5</v>
      </c>
      <c r="O1016" t="s">
        <v>49</v>
      </c>
      <c r="P1016">
        <f>VLOOKUP(O1016,state2,2,FALSE)</f>
        <v>5</v>
      </c>
      <c r="Q1016">
        <v>98103</v>
      </c>
      <c r="R1016" t="s">
        <v>21</v>
      </c>
      <c r="S1016">
        <f>VLOOKUP(R1016,region2,2,FALSE)</f>
        <v>2</v>
      </c>
      <c r="T1016" t="s">
        <v>4857</v>
      </c>
      <c r="U1016" t="s">
        <v>35</v>
      </c>
      <c r="V1016">
        <f>VLOOKUP(U1016,category2,2,FALSE)</f>
        <v>3</v>
      </c>
      <c r="W1016" t="s">
        <v>3232</v>
      </c>
      <c r="X1016">
        <f>VLOOKUP(W1016,subcat2,3,FALSE)</f>
        <v>12</v>
      </c>
      <c r="Y1016" t="s">
        <v>2774</v>
      </c>
      <c r="Z1016">
        <v>99.6</v>
      </c>
      <c r="AA1016">
        <v>1</v>
      </c>
      <c r="AB1016">
        <v>0</v>
      </c>
      <c r="AC1016" s="4">
        <v>36.851999999999997</v>
      </c>
    </row>
    <row r="1017" spans="1:29" x14ac:dyDescent="0.25">
      <c r="A1017" s="2">
        <v>1016</v>
      </c>
      <c r="B1017" t="s">
        <v>6996</v>
      </c>
      <c r="C1017" s="3">
        <v>42264</v>
      </c>
      <c r="D1017" s="3">
        <v>42266</v>
      </c>
      <c r="E1017" t="s">
        <v>7</v>
      </c>
      <c r="F1017">
        <f>VLOOKUP(E1017,SHIPMODE,2,FALSE)</f>
        <v>1</v>
      </c>
      <c r="G1017" t="s">
        <v>3501</v>
      </c>
      <c r="H1017" t="s">
        <v>973</v>
      </c>
      <c r="I1017" t="s">
        <v>52</v>
      </c>
      <c r="J1017">
        <f>VLOOKUP(I1017,segmentID,2,FALSE)</f>
        <v>3</v>
      </c>
      <c r="K1017" t="s">
        <v>3255</v>
      </c>
      <c r="L1017">
        <f>VLOOKUP(K1017,country2,2,FALSE)</f>
        <v>1</v>
      </c>
      <c r="M1017" t="s">
        <v>19</v>
      </c>
      <c r="N1017">
        <f>VLOOKUP(Orders!M1017,city2,2,FALSE)</f>
        <v>2</v>
      </c>
      <c r="O1017" t="s">
        <v>20</v>
      </c>
      <c r="P1017">
        <f>VLOOKUP(O1017,state2,2,FALSE)</f>
        <v>2</v>
      </c>
      <c r="Q1017">
        <v>90036</v>
      </c>
      <c r="R1017" t="s">
        <v>21</v>
      </c>
      <c r="S1017">
        <f>VLOOKUP(R1017,region2,2,FALSE)</f>
        <v>2</v>
      </c>
      <c r="T1017" t="s">
        <v>4368</v>
      </c>
      <c r="U1017" t="s">
        <v>22</v>
      </c>
      <c r="V1017">
        <f>VLOOKUP(U1017,category2,2,FALSE)</f>
        <v>2</v>
      </c>
      <c r="W1017" t="s">
        <v>45</v>
      </c>
      <c r="X1017">
        <f>VLOOKUP(W1017,subcat2,3,FALSE)</f>
        <v>11</v>
      </c>
      <c r="Y1017" t="s">
        <v>896</v>
      </c>
      <c r="Z1017">
        <v>32.400000000000006</v>
      </c>
      <c r="AA1017">
        <v>5</v>
      </c>
      <c r="AB1017">
        <v>0</v>
      </c>
      <c r="AC1017" s="4">
        <v>15.552000000000001</v>
      </c>
    </row>
    <row r="1018" spans="1:29" x14ac:dyDescent="0.25">
      <c r="A1018" s="2">
        <v>1017</v>
      </c>
      <c r="B1018" t="s">
        <v>6997</v>
      </c>
      <c r="C1018" s="3">
        <v>42191</v>
      </c>
      <c r="D1018" s="3">
        <v>42195</v>
      </c>
      <c r="E1018" t="s">
        <v>25</v>
      </c>
      <c r="F1018">
        <f>VLOOKUP(E1018,SHIPMODE,2,FALSE)</f>
        <v>2</v>
      </c>
      <c r="G1018" t="s">
        <v>3621</v>
      </c>
      <c r="H1018" t="s">
        <v>1363</v>
      </c>
      <c r="I1018" t="s">
        <v>18</v>
      </c>
      <c r="J1018">
        <f>VLOOKUP(I1018,segmentID,2,FALSE)</f>
        <v>2</v>
      </c>
      <c r="K1018" t="s">
        <v>3255</v>
      </c>
      <c r="L1018">
        <f>VLOOKUP(K1018,country2,2,FALSE)</f>
        <v>1</v>
      </c>
      <c r="M1018" t="s">
        <v>138</v>
      </c>
      <c r="N1018">
        <f>VLOOKUP(Orders!M1018,city2,2,FALSE)</f>
        <v>21</v>
      </c>
      <c r="O1018" t="s">
        <v>139</v>
      </c>
      <c r="P1018">
        <f>VLOOKUP(O1018,state2,2,FALSE)</f>
        <v>16</v>
      </c>
      <c r="Q1018">
        <v>10011</v>
      </c>
      <c r="R1018" t="s">
        <v>79</v>
      </c>
      <c r="S1018">
        <f>VLOOKUP(R1018,region2,2,FALSE)</f>
        <v>4</v>
      </c>
      <c r="T1018" t="s">
        <v>4858</v>
      </c>
      <c r="U1018" t="s">
        <v>13</v>
      </c>
      <c r="V1018">
        <f>VLOOKUP(U1018,category2,2,FALSE)</f>
        <v>1</v>
      </c>
      <c r="W1018" t="s">
        <v>3228</v>
      </c>
      <c r="X1018">
        <f>VLOOKUP(W1018,subcat2,3,FALSE)</f>
        <v>6</v>
      </c>
      <c r="Y1018" t="s">
        <v>1856</v>
      </c>
      <c r="Z1018">
        <v>13.96</v>
      </c>
      <c r="AA1018">
        <v>2</v>
      </c>
      <c r="AB1018">
        <v>0</v>
      </c>
      <c r="AC1018" s="4">
        <v>6.7008000000000001</v>
      </c>
    </row>
    <row r="1019" spans="1:29" x14ac:dyDescent="0.25">
      <c r="A1019" s="2">
        <v>1018</v>
      </c>
      <c r="B1019" t="s">
        <v>6997</v>
      </c>
      <c r="C1019" s="3">
        <v>42191</v>
      </c>
      <c r="D1019" s="3">
        <v>42195</v>
      </c>
      <c r="E1019" t="s">
        <v>25</v>
      </c>
      <c r="F1019">
        <f>VLOOKUP(E1019,SHIPMODE,2,FALSE)</f>
        <v>2</v>
      </c>
      <c r="G1019" t="s">
        <v>3621</v>
      </c>
      <c r="H1019" t="s">
        <v>1363</v>
      </c>
      <c r="I1019" t="s">
        <v>18</v>
      </c>
      <c r="J1019">
        <f>VLOOKUP(I1019,segmentID,2,FALSE)</f>
        <v>2</v>
      </c>
      <c r="K1019" t="s">
        <v>3255</v>
      </c>
      <c r="L1019">
        <f>VLOOKUP(K1019,country2,2,FALSE)</f>
        <v>1</v>
      </c>
      <c r="M1019" t="s">
        <v>138</v>
      </c>
      <c r="N1019">
        <f>VLOOKUP(Orders!M1019,city2,2,FALSE)</f>
        <v>21</v>
      </c>
      <c r="O1019" t="s">
        <v>139</v>
      </c>
      <c r="P1019">
        <f>VLOOKUP(O1019,state2,2,FALSE)</f>
        <v>16</v>
      </c>
      <c r="Q1019">
        <v>10011</v>
      </c>
      <c r="R1019" t="s">
        <v>79</v>
      </c>
      <c r="S1019">
        <f>VLOOKUP(R1019,region2,2,FALSE)</f>
        <v>4</v>
      </c>
      <c r="T1019" t="s">
        <v>4779</v>
      </c>
      <c r="U1019" t="s">
        <v>13</v>
      </c>
      <c r="V1019">
        <f>VLOOKUP(U1019,category2,2,FALSE)</f>
        <v>1</v>
      </c>
      <c r="W1019" t="s">
        <v>3228</v>
      </c>
      <c r="X1019">
        <f>VLOOKUP(W1019,subcat2,3,FALSE)</f>
        <v>6</v>
      </c>
      <c r="Y1019" t="s">
        <v>1398</v>
      </c>
      <c r="Z1019">
        <v>155.82</v>
      </c>
      <c r="AA1019">
        <v>3</v>
      </c>
      <c r="AB1019">
        <v>0</v>
      </c>
      <c r="AC1019" s="4">
        <v>63.886200000000002</v>
      </c>
    </row>
    <row r="1020" spans="1:29" x14ac:dyDescent="0.25">
      <c r="A1020" s="2">
        <v>1019</v>
      </c>
      <c r="B1020" t="s">
        <v>6997</v>
      </c>
      <c r="C1020" s="3">
        <v>42191</v>
      </c>
      <c r="D1020" s="3">
        <v>42195</v>
      </c>
      <c r="E1020" t="s">
        <v>25</v>
      </c>
      <c r="F1020">
        <f>VLOOKUP(E1020,SHIPMODE,2,FALSE)</f>
        <v>2</v>
      </c>
      <c r="G1020" t="s">
        <v>3621</v>
      </c>
      <c r="H1020" t="s">
        <v>1363</v>
      </c>
      <c r="I1020" t="s">
        <v>18</v>
      </c>
      <c r="J1020">
        <f>VLOOKUP(I1020,segmentID,2,FALSE)</f>
        <v>2</v>
      </c>
      <c r="K1020" t="s">
        <v>3255</v>
      </c>
      <c r="L1020">
        <f>VLOOKUP(K1020,country2,2,FALSE)</f>
        <v>1</v>
      </c>
      <c r="M1020" t="s">
        <v>138</v>
      </c>
      <c r="N1020">
        <f>VLOOKUP(Orders!M1020,city2,2,FALSE)</f>
        <v>21</v>
      </c>
      <c r="O1020" t="s">
        <v>139</v>
      </c>
      <c r="P1020">
        <f>VLOOKUP(O1020,state2,2,FALSE)</f>
        <v>16</v>
      </c>
      <c r="Q1020">
        <v>10011</v>
      </c>
      <c r="R1020" t="s">
        <v>79</v>
      </c>
      <c r="S1020">
        <f>VLOOKUP(R1020,region2,2,FALSE)</f>
        <v>4</v>
      </c>
      <c r="T1020" t="s">
        <v>4859</v>
      </c>
      <c r="U1020" t="s">
        <v>35</v>
      </c>
      <c r="V1020">
        <f>VLOOKUP(U1020,category2,2,FALSE)</f>
        <v>3</v>
      </c>
      <c r="W1020" t="s">
        <v>3230</v>
      </c>
      <c r="X1020">
        <f>VLOOKUP(W1020,subcat2,3,FALSE)</f>
        <v>8</v>
      </c>
      <c r="Y1020" t="s">
        <v>930</v>
      </c>
      <c r="Z1020">
        <v>124.94999999999999</v>
      </c>
      <c r="AA1020">
        <v>5</v>
      </c>
      <c r="AB1020">
        <v>0</v>
      </c>
      <c r="AC1020" s="4">
        <v>2.4990000000000023</v>
      </c>
    </row>
    <row r="1021" spans="1:29" x14ac:dyDescent="0.25">
      <c r="A1021" s="2">
        <v>1020</v>
      </c>
      <c r="B1021" t="s">
        <v>6997</v>
      </c>
      <c r="C1021" s="3">
        <v>42191</v>
      </c>
      <c r="D1021" s="3">
        <v>42195</v>
      </c>
      <c r="E1021" t="s">
        <v>25</v>
      </c>
      <c r="F1021">
        <f>VLOOKUP(E1021,SHIPMODE,2,FALSE)</f>
        <v>2</v>
      </c>
      <c r="G1021" t="s">
        <v>3621</v>
      </c>
      <c r="H1021" t="s">
        <v>1363</v>
      </c>
      <c r="I1021" t="s">
        <v>18</v>
      </c>
      <c r="J1021">
        <f>VLOOKUP(I1021,segmentID,2,FALSE)</f>
        <v>2</v>
      </c>
      <c r="K1021" t="s">
        <v>3255</v>
      </c>
      <c r="L1021">
        <f>VLOOKUP(K1021,country2,2,FALSE)</f>
        <v>1</v>
      </c>
      <c r="M1021" t="s">
        <v>138</v>
      </c>
      <c r="N1021">
        <f>VLOOKUP(Orders!M1021,city2,2,FALSE)</f>
        <v>21</v>
      </c>
      <c r="O1021" t="s">
        <v>139</v>
      </c>
      <c r="P1021">
        <f>VLOOKUP(O1021,state2,2,FALSE)</f>
        <v>16</v>
      </c>
      <c r="Q1021">
        <v>10011</v>
      </c>
      <c r="R1021" t="s">
        <v>79</v>
      </c>
      <c r="S1021">
        <f>VLOOKUP(R1021,region2,2,FALSE)</f>
        <v>4</v>
      </c>
      <c r="T1021" t="s">
        <v>4860</v>
      </c>
      <c r="U1021" t="s">
        <v>22</v>
      </c>
      <c r="V1021">
        <f>VLOOKUP(U1021,category2,2,FALSE)</f>
        <v>2</v>
      </c>
      <c r="W1021" t="s">
        <v>3227</v>
      </c>
      <c r="X1021">
        <f>VLOOKUP(W1021,subcat2,3,FALSE)</f>
        <v>5</v>
      </c>
      <c r="Y1021" t="s">
        <v>1099</v>
      </c>
      <c r="Z1021">
        <v>601.65</v>
      </c>
      <c r="AA1021">
        <v>5</v>
      </c>
      <c r="AB1021">
        <v>0</v>
      </c>
      <c r="AC1021" s="4">
        <v>156.42899999999997</v>
      </c>
    </row>
    <row r="1022" spans="1:29" x14ac:dyDescent="0.25">
      <c r="A1022" s="2">
        <v>1021</v>
      </c>
      <c r="B1022" t="s">
        <v>6998</v>
      </c>
      <c r="C1022" s="3">
        <v>42121</v>
      </c>
      <c r="D1022" s="3">
        <v>42127</v>
      </c>
      <c r="E1022" t="s">
        <v>25</v>
      </c>
      <c r="F1022">
        <f>VLOOKUP(E1022,SHIPMODE,2,FALSE)</f>
        <v>2</v>
      </c>
      <c r="G1022" t="s">
        <v>3473</v>
      </c>
      <c r="H1022" t="s">
        <v>887</v>
      </c>
      <c r="I1022" t="s">
        <v>9</v>
      </c>
      <c r="J1022">
        <f>VLOOKUP(I1022,segmentID,2,FALSE)</f>
        <v>1</v>
      </c>
      <c r="K1022" t="s">
        <v>3255</v>
      </c>
      <c r="L1022">
        <f>VLOOKUP(K1022,country2,2,FALSE)</f>
        <v>1</v>
      </c>
      <c r="M1022" t="s">
        <v>49</v>
      </c>
      <c r="N1022">
        <f>VLOOKUP(Orders!M1022,city2,2,FALSE)</f>
        <v>177</v>
      </c>
      <c r="O1022" t="s">
        <v>1365</v>
      </c>
      <c r="P1022">
        <f>VLOOKUP(O1022,state2,2,FALSE)</f>
        <v>41</v>
      </c>
      <c r="Q1022">
        <v>20016</v>
      </c>
      <c r="R1022" t="s">
        <v>79</v>
      </c>
      <c r="S1022">
        <f>VLOOKUP(R1022,region2,2,FALSE)</f>
        <v>4</v>
      </c>
      <c r="T1022" t="s">
        <v>4861</v>
      </c>
      <c r="U1022" t="s">
        <v>22</v>
      </c>
      <c r="V1022">
        <f>VLOOKUP(U1022,category2,2,FALSE)</f>
        <v>2</v>
      </c>
      <c r="W1022" t="s">
        <v>3229</v>
      </c>
      <c r="X1022">
        <f>VLOOKUP(W1022,subcat2,3,FALSE)</f>
        <v>7</v>
      </c>
      <c r="Y1022" t="s">
        <v>5920</v>
      </c>
      <c r="Z1022">
        <v>22.740000000000002</v>
      </c>
      <c r="AA1022">
        <v>3</v>
      </c>
      <c r="AB1022">
        <v>0</v>
      </c>
      <c r="AC1022" s="4">
        <v>8.8686000000000007</v>
      </c>
    </row>
    <row r="1023" spans="1:29" x14ac:dyDescent="0.25">
      <c r="A1023" s="2">
        <v>1022</v>
      </c>
      <c r="B1023" t="s">
        <v>6998</v>
      </c>
      <c r="C1023" s="3">
        <v>42121</v>
      </c>
      <c r="D1023" s="3">
        <v>42127</v>
      </c>
      <c r="E1023" t="s">
        <v>25</v>
      </c>
      <c r="F1023">
        <f>VLOOKUP(E1023,SHIPMODE,2,FALSE)</f>
        <v>2</v>
      </c>
      <c r="G1023" t="s">
        <v>3473</v>
      </c>
      <c r="H1023" t="s">
        <v>887</v>
      </c>
      <c r="I1023" t="s">
        <v>9</v>
      </c>
      <c r="J1023">
        <f>VLOOKUP(I1023,segmentID,2,FALSE)</f>
        <v>1</v>
      </c>
      <c r="K1023" t="s">
        <v>3255</v>
      </c>
      <c r="L1023">
        <f>VLOOKUP(K1023,country2,2,FALSE)</f>
        <v>1</v>
      </c>
      <c r="M1023" t="s">
        <v>49</v>
      </c>
      <c r="N1023">
        <f>VLOOKUP(Orders!M1023,city2,2,FALSE)</f>
        <v>177</v>
      </c>
      <c r="O1023" t="s">
        <v>1365</v>
      </c>
      <c r="P1023">
        <f>VLOOKUP(O1023,state2,2,FALSE)</f>
        <v>41</v>
      </c>
      <c r="Q1023">
        <v>20016</v>
      </c>
      <c r="R1023" t="s">
        <v>79</v>
      </c>
      <c r="S1023">
        <f>VLOOKUP(R1023,region2,2,FALSE)</f>
        <v>4</v>
      </c>
      <c r="T1023" t="s">
        <v>4862</v>
      </c>
      <c r="U1023" t="s">
        <v>13</v>
      </c>
      <c r="V1023">
        <f>VLOOKUP(U1023,category2,2,FALSE)</f>
        <v>1</v>
      </c>
      <c r="W1023" t="s">
        <v>3226</v>
      </c>
      <c r="X1023">
        <f>VLOOKUP(W1023,subcat2,3,FALSE)</f>
        <v>2</v>
      </c>
      <c r="Y1023" t="s">
        <v>2027</v>
      </c>
      <c r="Z1023">
        <v>1267.53</v>
      </c>
      <c r="AA1023">
        <v>3</v>
      </c>
      <c r="AB1023">
        <v>0</v>
      </c>
      <c r="AC1023" s="4">
        <v>316.88249999999999</v>
      </c>
    </row>
    <row r="1024" spans="1:29" x14ac:dyDescent="0.25">
      <c r="A1024" s="2">
        <v>1023</v>
      </c>
      <c r="B1024" t="s">
        <v>6998</v>
      </c>
      <c r="C1024" s="3">
        <v>42121</v>
      </c>
      <c r="D1024" s="3">
        <v>42127</v>
      </c>
      <c r="E1024" t="s">
        <v>25</v>
      </c>
      <c r="F1024">
        <f>VLOOKUP(E1024,SHIPMODE,2,FALSE)</f>
        <v>2</v>
      </c>
      <c r="G1024" t="s">
        <v>3473</v>
      </c>
      <c r="H1024" t="s">
        <v>887</v>
      </c>
      <c r="I1024" t="s">
        <v>9</v>
      </c>
      <c r="J1024">
        <f>VLOOKUP(I1024,segmentID,2,FALSE)</f>
        <v>1</v>
      </c>
      <c r="K1024" t="s">
        <v>3255</v>
      </c>
      <c r="L1024">
        <f>VLOOKUP(K1024,country2,2,FALSE)</f>
        <v>1</v>
      </c>
      <c r="M1024" t="s">
        <v>49</v>
      </c>
      <c r="N1024">
        <f>VLOOKUP(Orders!M1024,city2,2,FALSE)</f>
        <v>177</v>
      </c>
      <c r="O1024" t="s">
        <v>1365</v>
      </c>
      <c r="P1024">
        <f>VLOOKUP(O1024,state2,2,FALSE)</f>
        <v>41</v>
      </c>
      <c r="Q1024">
        <v>20016</v>
      </c>
      <c r="R1024" t="s">
        <v>79</v>
      </c>
      <c r="S1024">
        <f>VLOOKUP(R1024,region2,2,FALSE)</f>
        <v>4</v>
      </c>
      <c r="T1024" t="s">
        <v>4863</v>
      </c>
      <c r="U1024" t="s">
        <v>35</v>
      </c>
      <c r="V1024">
        <f>VLOOKUP(U1024,category2,2,FALSE)</f>
        <v>3</v>
      </c>
      <c r="W1024" t="s">
        <v>3235</v>
      </c>
      <c r="X1024">
        <f>VLOOKUP(W1024,subcat2,3,FALSE)</f>
        <v>16</v>
      </c>
      <c r="Y1024" t="s">
        <v>3239</v>
      </c>
      <c r="Z1024">
        <v>1379.92</v>
      </c>
      <c r="AA1024">
        <v>8</v>
      </c>
      <c r="AB1024">
        <v>0</v>
      </c>
      <c r="AC1024" s="4">
        <v>648.56240000000003</v>
      </c>
    </row>
    <row r="1025" spans="1:29" x14ac:dyDescent="0.25">
      <c r="A1025" s="2">
        <v>1024</v>
      </c>
      <c r="B1025" t="s">
        <v>6999</v>
      </c>
      <c r="C1025" s="3">
        <v>42171</v>
      </c>
      <c r="D1025" s="3">
        <v>42175</v>
      </c>
      <c r="E1025" t="s">
        <v>25</v>
      </c>
      <c r="F1025">
        <f>VLOOKUP(E1025,SHIPMODE,2,FALSE)</f>
        <v>2</v>
      </c>
      <c r="G1025" t="s">
        <v>3426</v>
      </c>
      <c r="H1025" t="s">
        <v>702</v>
      </c>
      <c r="I1025" t="s">
        <v>9</v>
      </c>
      <c r="J1025">
        <f>VLOOKUP(I1025,segmentID,2,FALSE)</f>
        <v>1</v>
      </c>
      <c r="K1025" t="s">
        <v>3255</v>
      </c>
      <c r="L1025">
        <f>VLOOKUP(K1025,country2,2,FALSE)</f>
        <v>1</v>
      </c>
      <c r="M1025" t="s">
        <v>77</v>
      </c>
      <c r="N1025">
        <f>VLOOKUP(Orders!M1025,city2,2,FALSE)</f>
        <v>11</v>
      </c>
      <c r="O1025" t="s">
        <v>78</v>
      </c>
      <c r="P1025">
        <f>VLOOKUP(O1025,state2,2,FALSE)</f>
        <v>10</v>
      </c>
      <c r="Q1025">
        <v>19134</v>
      </c>
      <c r="R1025" t="s">
        <v>79</v>
      </c>
      <c r="S1025">
        <f>VLOOKUP(R1025,region2,2,FALSE)</f>
        <v>4</v>
      </c>
      <c r="T1025" t="s">
        <v>4864</v>
      </c>
      <c r="U1025" t="s">
        <v>22</v>
      </c>
      <c r="V1025">
        <f>VLOOKUP(U1025,category2,2,FALSE)</f>
        <v>2</v>
      </c>
      <c r="W1025" t="s">
        <v>103</v>
      </c>
      <c r="X1025">
        <f>VLOOKUP(W1025,subcat2,3,FALSE)</f>
        <v>13</v>
      </c>
      <c r="Y1025" t="s">
        <v>804</v>
      </c>
      <c r="Z1025">
        <v>6.2080000000000002</v>
      </c>
      <c r="AA1025">
        <v>2</v>
      </c>
      <c r="AB1025">
        <v>0.2</v>
      </c>
      <c r="AC1025" s="4">
        <v>2.1728000000000001</v>
      </c>
    </row>
    <row r="1026" spans="1:29" x14ac:dyDescent="0.25">
      <c r="A1026" s="2">
        <v>1025</v>
      </c>
      <c r="B1026" t="s">
        <v>9397</v>
      </c>
      <c r="C1026" s="3">
        <v>43086</v>
      </c>
      <c r="D1026" s="3">
        <v>43089</v>
      </c>
      <c r="E1026" t="s">
        <v>97</v>
      </c>
      <c r="F1026">
        <f>VLOOKUP(E1026,SHIPMODE,2,FALSE)</f>
        <v>3</v>
      </c>
      <c r="G1026" t="s">
        <v>3622</v>
      </c>
      <c r="H1026" t="s">
        <v>1368</v>
      </c>
      <c r="I1026" t="s">
        <v>52</v>
      </c>
      <c r="J1026">
        <f>VLOOKUP(I1026,segmentID,2,FALSE)</f>
        <v>3</v>
      </c>
      <c r="K1026" t="s">
        <v>3255</v>
      </c>
      <c r="L1026">
        <f>VLOOKUP(K1026,country2,2,FALSE)</f>
        <v>1</v>
      </c>
      <c r="M1026" t="s">
        <v>19</v>
      </c>
      <c r="N1026">
        <f>VLOOKUP(Orders!M1026,city2,2,FALSE)</f>
        <v>2</v>
      </c>
      <c r="O1026" t="s">
        <v>20</v>
      </c>
      <c r="P1026">
        <f>VLOOKUP(O1026,state2,2,FALSE)</f>
        <v>2</v>
      </c>
      <c r="Q1026">
        <v>90045</v>
      </c>
      <c r="R1026" t="s">
        <v>21</v>
      </c>
      <c r="S1026">
        <f>VLOOKUP(R1026,region2,2,FALSE)</f>
        <v>2</v>
      </c>
      <c r="T1026" t="s">
        <v>4865</v>
      </c>
      <c r="U1026" t="s">
        <v>22</v>
      </c>
      <c r="V1026">
        <f>VLOOKUP(U1026,category2,2,FALSE)</f>
        <v>2</v>
      </c>
      <c r="W1026" t="s">
        <v>3231</v>
      </c>
      <c r="X1026">
        <f>VLOOKUP(W1026,subcat2,3,FALSE)</f>
        <v>9</v>
      </c>
      <c r="Y1026" t="s">
        <v>583</v>
      </c>
      <c r="Z1026">
        <v>11.808</v>
      </c>
      <c r="AA1026">
        <v>2</v>
      </c>
      <c r="AB1026">
        <v>0.2</v>
      </c>
      <c r="AC1026" s="4">
        <v>4.2804000000000002</v>
      </c>
    </row>
    <row r="1027" spans="1:29" x14ac:dyDescent="0.25">
      <c r="A1027" s="2">
        <v>1026</v>
      </c>
      <c r="B1027" t="s">
        <v>8070</v>
      </c>
      <c r="C1027" s="3">
        <v>42380</v>
      </c>
      <c r="D1027" s="3">
        <v>42382</v>
      </c>
      <c r="E1027" t="s">
        <v>7</v>
      </c>
      <c r="F1027">
        <f>VLOOKUP(E1027,SHIPMODE,2,FALSE)</f>
        <v>1</v>
      </c>
      <c r="G1027" t="s">
        <v>3623</v>
      </c>
      <c r="H1027" t="s">
        <v>1370</v>
      </c>
      <c r="I1027" t="s">
        <v>52</v>
      </c>
      <c r="J1027">
        <f>VLOOKUP(I1027,segmentID,2,FALSE)</f>
        <v>3</v>
      </c>
      <c r="K1027" t="s">
        <v>3255</v>
      </c>
      <c r="L1027">
        <f>VLOOKUP(K1027,country2,2,FALSE)</f>
        <v>1</v>
      </c>
      <c r="M1027" t="s">
        <v>164</v>
      </c>
      <c r="N1027">
        <f>VLOOKUP(Orders!M1027,city2,2,FALSE)</f>
        <v>25</v>
      </c>
      <c r="O1027" t="s">
        <v>249</v>
      </c>
      <c r="P1027">
        <f>VLOOKUP(O1027,state2,2,FALSE)</f>
        <v>25</v>
      </c>
      <c r="Q1027">
        <v>45503</v>
      </c>
      <c r="R1027" t="s">
        <v>79</v>
      </c>
      <c r="S1027">
        <f>VLOOKUP(R1027,region2,2,FALSE)</f>
        <v>4</v>
      </c>
      <c r="T1027" t="s">
        <v>4866</v>
      </c>
      <c r="U1027" t="s">
        <v>22</v>
      </c>
      <c r="V1027">
        <f>VLOOKUP(U1027,category2,2,FALSE)</f>
        <v>2</v>
      </c>
      <c r="W1027" t="s">
        <v>45</v>
      </c>
      <c r="X1027">
        <f>VLOOKUP(W1027,subcat2,3,FALSE)</f>
        <v>11</v>
      </c>
      <c r="Y1027" t="s">
        <v>1766</v>
      </c>
      <c r="Z1027">
        <v>15.552000000000003</v>
      </c>
      <c r="AA1027">
        <v>3</v>
      </c>
      <c r="AB1027">
        <v>0.2</v>
      </c>
      <c r="AC1027" s="4">
        <v>5.4432</v>
      </c>
    </row>
    <row r="1028" spans="1:29" x14ac:dyDescent="0.25">
      <c r="A1028" s="2">
        <v>1027</v>
      </c>
      <c r="B1028" t="s">
        <v>8070</v>
      </c>
      <c r="C1028" s="3">
        <v>42380</v>
      </c>
      <c r="D1028" s="3">
        <v>42382</v>
      </c>
      <c r="E1028" t="s">
        <v>7</v>
      </c>
      <c r="F1028">
        <f>VLOOKUP(E1028,SHIPMODE,2,FALSE)</f>
        <v>1</v>
      </c>
      <c r="G1028" t="s">
        <v>3623</v>
      </c>
      <c r="H1028" t="s">
        <v>1370</v>
      </c>
      <c r="I1028" t="s">
        <v>52</v>
      </c>
      <c r="J1028">
        <f>VLOOKUP(I1028,segmentID,2,FALSE)</f>
        <v>3</v>
      </c>
      <c r="K1028" t="s">
        <v>3255</v>
      </c>
      <c r="L1028">
        <f>VLOOKUP(K1028,country2,2,FALSE)</f>
        <v>1</v>
      </c>
      <c r="M1028" t="s">
        <v>164</v>
      </c>
      <c r="N1028">
        <f>VLOOKUP(Orders!M1028,city2,2,FALSE)</f>
        <v>25</v>
      </c>
      <c r="O1028" t="s">
        <v>249</v>
      </c>
      <c r="P1028">
        <f>VLOOKUP(O1028,state2,2,FALSE)</f>
        <v>25</v>
      </c>
      <c r="Q1028">
        <v>45503</v>
      </c>
      <c r="R1028" t="s">
        <v>79</v>
      </c>
      <c r="S1028">
        <f>VLOOKUP(R1028,region2,2,FALSE)</f>
        <v>4</v>
      </c>
      <c r="T1028" t="s">
        <v>4867</v>
      </c>
      <c r="U1028" t="s">
        <v>22</v>
      </c>
      <c r="V1028">
        <f>VLOOKUP(U1028,category2,2,FALSE)</f>
        <v>2</v>
      </c>
      <c r="W1028" t="s">
        <v>45</v>
      </c>
      <c r="X1028">
        <f>VLOOKUP(W1028,subcat2,3,FALSE)</f>
        <v>11</v>
      </c>
      <c r="Y1028" t="s">
        <v>1929</v>
      </c>
      <c r="Z1028">
        <v>63.311999999999998</v>
      </c>
      <c r="AA1028">
        <v>3</v>
      </c>
      <c r="AB1028">
        <v>0.2</v>
      </c>
      <c r="AC1028" s="4">
        <v>20.576399999999996</v>
      </c>
    </row>
    <row r="1029" spans="1:29" x14ac:dyDescent="0.25">
      <c r="A1029" s="2">
        <v>1028</v>
      </c>
      <c r="B1029" t="s">
        <v>8070</v>
      </c>
      <c r="C1029" s="3">
        <v>42380</v>
      </c>
      <c r="D1029" s="3">
        <v>42382</v>
      </c>
      <c r="E1029" t="s">
        <v>7</v>
      </c>
      <c r="F1029">
        <f>VLOOKUP(E1029,SHIPMODE,2,FALSE)</f>
        <v>1</v>
      </c>
      <c r="G1029" t="s">
        <v>3623</v>
      </c>
      <c r="H1029" t="s">
        <v>1370</v>
      </c>
      <c r="I1029" t="s">
        <v>52</v>
      </c>
      <c r="J1029">
        <f>VLOOKUP(I1029,segmentID,2,FALSE)</f>
        <v>3</v>
      </c>
      <c r="K1029" t="s">
        <v>3255</v>
      </c>
      <c r="L1029">
        <f>VLOOKUP(K1029,country2,2,FALSE)</f>
        <v>1</v>
      </c>
      <c r="M1029" t="s">
        <v>164</v>
      </c>
      <c r="N1029">
        <f>VLOOKUP(Orders!M1029,city2,2,FALSE)</f>
        <v>25</v>
      </c>
      <c r="O1029" t="s">
        <v>249</v>
      </c>
      <c r="P1029">
        <f>VLOOKUP(O1029,state2,2,FALSE)</f>
        <v>25</v>
      </c>
      <c r="Q1029">
        <v>45503</v>
      </c>
      <c r="R1029" t="s">
        <v>79</v>
      </c>
      <c r="S1029">
        <f>VLOOKUP(R1029,region2,2,FALSE)</f>
        <v>4</v>
      </c>
      <c r="T1029" t="s">
        <v>4868</v>
      </c>
      <c r="U1029" t="s">
        <v>35</v>
      </c>
      <c r="V1029">
        <f>VLOOKUP(U1029,category2,2,FALSE)</f>
        <v>3</v>
      </c>
      <c r="W1029" t="s">
        <v>3230</v>
      </c>
      <c r="X1029">
        <f>VLOOKUP(W1029,subcat2,3,FALSE)</f>
        <v>8</v>
      </c>
      <c r="Y1029" t="s">
        <v>377</v>
      </c>
      <c r="Z1029">
        <v>15.587999999999999</v>
      </c>
      <c r="AA1029">
        <v>2</v>
      </c>
      <c r="AB1029">
        <v>0.4</v>
      </c>
      <c r="AC1029" s="4">
        <v>-9.8724000000000007</v>
      </c>
    </row>
    <row r="1030" spans="1:29" x14ac:dyDescent="0.25">
      <c r="A1030" s="2">
        <v>1029</v>
      </c>
      <c r="B1030" t="s">
        <v>6030</v>
      </c>
      <c r="C1030" s="3">
        <v>41831</v>
      </c>
      <c r="D1030" s="3">
        <v>41835</v>
      </c>
      <c r="E1030" t="s">
        <v>25</v>
      </c>
      <c r="F1030">
        <f>VLOOKUP(E1030,SHIPMODE,2,FALSE)</f>
        <v>2</v>
      </c>
      <c r="G1030" t="s">
        <v>3411</v>
      </c>
      <c r="H1030" t="s">
        <v>652</v>
      </c>
      <c r="I1030" t="s">
        <v>18</v>
      </c>
      <c r="J1030">
        <f>VLOOKUP(I1030,segmentID,2,FALSE)</f>
        <v>2</v>
      </c>
      <c r="K1030" t="s">
        <v>3255</v>
      </c>
      <c r="L1030">
        <f>VLOOKUP(K1030,country2,2,FALSE)</f>
        <v>1</v>
      </c>
      <c r="M1030" t="s">
        <v>557</v>
      </c>
      <c r="N1030">
        <f>VLOOKUP(Orders!M1030,city2,2,FALSE)</f>
        <v>84</v>
      </c>
      <c r="O1030" t="s">
        <v>389</v>
      </c>
      <c r="P1030">
        <f>VLOOKUP(O1030,state2,2,FALSE)</f>
        <v>31</v>
      </c>
      <c r="Q1030">
        <v>7601</v>
      </c>
      <c r="R1030" t="s">
        <v>79</v>
      </c>
      <c r="S1030">
        <f>VLOOKUP(R1030,region2,2,FALSE)</f>
        <v>4</v>
      </c>
      <c r="T1030" t="s">
        <v>4366</v>
      </c>
      <c r="U1030" t="s">
        <v>22</v>
      </c>
      <c r="V1030">
        <f>VLOOKUP(U1030,category2,2,FALSE)</f>
        <v>2</v>
      </c>
      <c r="W1030" t="s">
        <v>45</v>
      </c>
      <c r="X1030">
        <f>VLOOKUP(W1030,subcat2,3,FALSE)</f>
        <v>11</v>
      </c>
      <c r="Y1030" t="s">
        <v>5921</v>
      </c>
      <c r="Z1030">
        <v>177.2</v>
      </c>
      <c r="AA1030">
        <v>5</v>
      </c>
      <c r="AB1030">
        <v>0</v>
      </c>
      <c r="AC1030" s="4">
        <v>83.283999999999992</v>
      </c>
    </row>
    <row r="1031" spans="1:29" x14ac:dyDescent="0.25">
      <c r="A1031" s="2">
        <v>1030</v>
      </c>
      <c r="B1031" t="s">
        <v>6030</v>
      </c>
      <c r="C1031" s="3">
        <v>41831</v>
      </c>
      <c r="D1031" s="3">
        <v>41835</v>
      </c>
      <c r="E1031" t="s">
        <v>25</v>
      </c>
      <c r="F1031">
        <f>VLOOKUP(E1031,SHIPMODE,2,FALSE)</f>
        <v>2</v>
      </c>
      <c r="G1031" t="s">
        <v>3411</v>
      </c>
      <c r="H1031" t="s">
        <v>652</v>
      </c>
      <c r="I1031" t="s">
        <v>18</v>
      </c>
      <c r="J1031">
        <f>VLOOKUP(I1031,segmentID,2,FALSE)</f>
        <v>2</v>
      </c>
      <c r="K1031" t="s">
        <v>3255</v>
      </c>
      <c r="L1031">
        <f>VLOOKUP(K1031,country2,2,FALSE)</f>
        <v>1</v>
      </c>
      <c r="M1031" t="s">
        <v>557</v>
      </c>
      <c r="N1031">
        <f>VLOOKUP(Orders!M1031,city2,2,FALSE)</f>
        <v>84</v>
      </c>
      <c r="O1031" t="s">
        <v>389</v>
      </c>
      <c r="P1031">
        <f>VLOOKUP(O1031,state2,2,FALSE)</f>
        <v>31</v>
      </c>
      <c r="Q1031">
        <v>7601</v>
      </c>
      <c r="R1031" t="s">
        <v>79</v>
      </c>
      <c r="S1031">
        <f>VLOOKUP(R1031,region2,2,FALSE)</f>
        <v>4</v>
      </c>
      <c r="T1031" t="s">
        <v>4869</v>
      </c>
      <c r="U1031" t="s">
        <v>35</v>
      </c>
      <c r="V1031">
        <f>VLOOKUP(U1031,category2,2,FALSE)</f>
        <v>3</v>
      </c>
      <c r="W1031" t="s">
        <v>3230</v>
      </c>
      <c r="X1031">
        <f>VLOOKUP(W1031,subcat2,3,FALSE)</f>
        <v>8</v>
      </c>
      <c r="Y1031" t="s">
        <v>107</v>
      </c>
      <c r="Z1031">
        <v>197.96999999999997</v>
      </c>
      <c r="AA1031">
        <v>3</v>
      </c>
      <c r="AB1031">
        <v>0</v>
      </c>
      <c r="AC1031" s="4">
        <v>57.41129999999999</v>
      </c>
    </row>
    <row r="1032" spans="1:29" x14ac:dyDescent="0.25">
      <c r="A1032" s="2">
        <v>1031</v>
      </c>
      <c r="B1032" t="s">
        <v>6030</v>
      </c>
      <c r="C1032" s="3">
        <v>41831</v>
      </c>
      <c r="D1032" s="3">
        <v>41835</v>
      </c>
      <c r="E1032" t="s">
        <v>25</v>
      </c>
      <c r="F1032">
        <f>VLOOKUP(E1032,SHIPMODE,2,FALSE)</f>
        <v>2</v>
      </c>
      <c r="G1032" t="s">
        <v>3411</v>
      </c>
      <c r="H1032" t="s">
        <v>652</v>
      </c>
      <c r="I1032" t="s">
        <v>18</v>
      </c>
      <c r="J1032">
        <f>VLOOKUP(I1032,segmentID,2,FALSE)</f>
        <v>2</v>
      </c>
      <c r="K1032" t="s">
        <v>3255</v>
      </c>
      <c r="L1032">
        <f>VLOOKUP(K1032,country2,2,FALSE)</f>
        <v>1</v>
      </c>
      <c r="M1032" t="s">
        <v>557</v>
      </c>
      <c r="N1032">
        <f>VLOOKUP(Orders!M1032,city2,2,FALSE)</f>
        <v>84</v>
      </c>
      <c r="O1032" t="s">
        <v>389</v>
      </c>
      <c r="P1032">
        <f>VLOOKUP(O1032,state2,2,FALSE)</f>
        <v>31</v>
      </c>
      <c r="Q1032">
        <v>7601</v>
      </c>
      <c r="R1032" t="s">
        <v>79</v>
      </c>
      <c r="S1032">
        <f>VLOOKUP(R1032,region2,2,FALSE)</f>
        <v>4</v>
      </c>
      <c r="T1032" t="s">
        <v>4563</v>
      </c>
      <c r="U1032" t="s">
        <v>13</v>
      </c>
      <c r="V1032">
        <f>VLOOKUP(U1032,category2,2,FALSE)</f>
        <v>1</v>
      </c>
      <c r="W1032" t="s">
        <v>3226</v>
      </c>
      <c r="X1032">
        <f>VLOOKUP(W1032,subcat2,3,FALSE)</f>
        <v>2</v>
      </c>
      <c r="Y1032" t="s">
        <v>2041</v>
      </c>
      <c r="Z1032">
        <v>854.94</v>
      </c>
      <c r="AA1032">
        <v>3</v>
      </c>
      <c r="AB1032">
        <v>0</v>
      </c>
      <c r="AC1032" s="4">
        <v>213.73500000000001</v>
      </c>
    </row>
    <row r="1033" spans="1:29" x14ac:dyDescent="0.25">
      <c r="A1033" s="2">
        <v>1032</v>
      </c>
      <c r="B1033" t="s">
        <v>6030</v>
      </c>
      <c r="C1033" s="3">
        <v>41831</v>
      </c>
      <c r="D1033" s="3">
        <v>41835</v>
      </c>
      <c r="E1033" t="s">
        <v>25</v>
      </c>
      <c r="F1033">
        <f>VLOOKUP(E1033,SHIPMODE,2,FALSE)</f>
        <v>2</v>
      </c>
      <c r="G1033" t="s">
        <v>3411</v>
      </c>
      <c r="H1033" t="s">
        <v>652</v>
      </c>
      <c r="I1033" t="s">
        <v>18</v>
      </c>
      <c r="J1033">
        <f>VLOOKUP(I1033,segmentID,2,FALSE)</f>
        <v>2</v>
      </c>
      <c r="K1033" t="s">
        <v>3255</v>
      </c>
      <c r="L1033">
        <f>VLOOKUP(K1033,country2,2,FALSE)</f>
        <v>1</v>
      </c>
      <c r="M1033" t="s">
        <v>557</v>
      </c>
      <c r="N1033">
        <f>VLOOKUP(Orders!M1033,city2,2,FALSE)</f>
        <v>84</v>
      </c>
      <c r="O1033" t="s">
        <v>389</v>
      </c>
      <c r="P1033">
        <f>VLOOKUP(O1033,state2,2,FALSE)</f>
        <v>31</v>
      </c>
      <c r="Q1033">
        <v>7601</v>
      </c>
      <c r="R1033" t="s">
        <v>79</v>
      </c>
      <c r="S1033">
        <f>VLOOKUP(R1033,region2,2,FALSE)</f>
        <v>4</v>
      </c>
      <c r="T1033" t="s">
        <v>4203</v>
      </c>
      <c r="U1033" t="s">
        <v>13</v>
      </c>
      <c r="V1033">
        <f>VLOOKUP(U1033,category2,2,FALSE)</f>
        <v>1</v>
      </c>
      <c r="W1033" t="s">
        <v>3228</v>
      </c>
      <c r="X1033">
        <f>VLOOKUP(W1033,subcat2,3,FALSE)</f>
        <v>6</v>
      </c>
      <c r="Y1033" t="s">
        <v>1544</v>
      </c>
      <c r="Z1033">
        <v>124.10999999999999</v>
      </c>
      <c r="AA1033">
        <v>9</v>
      </c>
      <c r="AB1033">
        <v>0</v>
      </c>
      <c r="AC1033" s="4">
        <v>52.126200000000004</v>
      </c>
    </row>
    <row r="1034" spans="1:29" x14ac:dyDescent="0.25">
      <c r="A1034" s="2">
        <v>1033</v>
      </c>
      <c r="B1034" t="s">
        <v>6030</v>
      </c>
      <c r="C1034" s="3">
        <v>41831</v>
      </c>
      <c r="D1034" s="3">
        <v>41835</v>
      </c>
      <c r="E1034" t="s">
        <v>25</v>
      </c>
      <c r="F1034">
        <f>VLOOKUP(E1034,SHIPMODE,2,FALSE)</f>
        <v>2</v>
      </c>
      <c r="G1034" t="s">
        <v>3411</v>
      </c>
      <c r="H1034" t="s">
        <v>652</v>
      </c>
      <c r="I1034" t="s">
        <v>18</v>
      </c>
      <c r="J1034">
        <f>VLOOKUP(I1034,segmentID,2,FALSE)</f>
        <v>2</v>
      </c>
      <c r="K1034" t="s">
        <v>3255</v>
      </c>
      <c r="L1034">
        <f>VLOOKUP(K1034,country2,2,FALSE)</f>
        <v>1</v>
      </c>
      <c r="M1034" t="s">
        <v>557</v>
      </c>
      <c r="N1034">
        <f>VLOOKUP(Orders!M1034,city2,2,FALSE)</f>
        <v>84</v>
      </c>
      <c r="O1034" t="s">
        <v>389</v>
      </c>
      <c r="P1034">
        <f>VLOOKUP(O1034,state2,2,FALSE)</f>
        <v>31</v>
      </c>
      <c r="Q1034">
        <v>7601</v>
      </c>
      <c r="R1034" t="s">
        <v>79</v>
      </c>
      <c r="S1034">
        <f>VLOOKUP(R1034,region2,2,FALSE)</f>
        <v>4</v>
      </c>
      <c r="T1034" t="s">
        <v>4870</v>
      </c>
      <c r="U1034" t="s">
        <v>22</v>
      </c>
      <c r="V1034">
        <f>VLOOKUP(U1034,category2,2,FALSE)</f>
        <v>2</v>
      </c>
      <c r="W1034" t="s">
        <v>23</v>
      </c>
      <c r="X1034">
        <f>VLOOKUP(W1034,subcat2,3,FALSE)</f>
        <v>3</v>
      </c>
      <c r="Y1034" t="s">
        <v>582</v>
      </c>
      <c r="Z1034">
        <v>14.399999999999999</v>
      </c>
      <c r="AA1034">
        <v>5</v>
      </c>
      <c r="AB1034">
        <v>0</v>
      </c>
      <c r="AC1034" s="4">
        <v>7.056</v>
      </c>
    </row>
    <row r="1035" spans="1:29" x14ac:dyDescent="0.25">
      <c r="A1035" s="2">
        <v>1034</v>
      </c>
      <c r="B1035" t="s">
        <v>8071</v>
      </c>
      <c r="C1035" s="3">
        <v>42694</v>
      </c>
      <c r="D1035" s="3">
        <v>42696</v>
      </c>
      <c r="E1035" t="s">
        <v>97</v>
      </c>
      <c r="F1035">
        <f>VLOOKUP(E1035,SHIPMODE,2,FALSE)</f>
        <v>3</v>
      </c>
      <c r="G1035" t="s">
        <v>3624</v>
      </c>
      <c r="H1035" t="s">
        <v>1375</v>
      </c>
      <c r="I1035" t="s">
        <v>9</v>
      </c>
      <c r="J1035">
        <f>VLOOKUP(I1035,segmentID,2,FALSE)</f>
        <v>1</v>
      </c>
      <c r="K1035" t="s">
        <v>3255</v>
      </c>
      <c r="L1035">
        <f>VLOOKUP(K1035,country2,2,FALSE)</f>
        <v>1</v>
      </c>
      <c r="M1035" t="s">
        <v>493</v>
      </c>
      <c r="N1035">
        <f>VLOOKUP(Orders!M1035,city2,2,FALSE)</f>
        <v>75</v>
      </c>
      <c r="O1035" t="s">
        <v>249</v>
      </c>
      <c r="P1035">
        <f>VLOOKUP(O1035,state2,2,FALSE)</f>
        <v>25</v>
      </c>
      <c r="Q1035">
        <v>45231</v>
      </c>
      <c r="R1035" t="s">
        <v>79</v>
      </c>
      <c r="S1035">
        <f>VLOOKUP(R1035,region2,2,FALSE)</f>
        <v>4</v>
      </c>
      <c r="T1035" t="s">
        <v>4871</v>
      </c>
      <c r="U1035" t="s">
        <v>22</v>
      </c>
      <c r="V1035">
        <f>VLOOKUP(U1035,category2,2,FALSE)</f>
        <v>2</v>
      </c>
      <c r="W1035" t="s">
        <v>45</v>
      </c>
      <c r="X1035">
        <f>VLOOKUP(W1035,subcat2,3,FALSE)</f>
        <v>11</v>
      </c>
      <c r="Y1035" t="s">
        <v>2814</v>
      </c>
      <c r="Z1035">
        <v>15.696000000000002</v>
      </c>
      <c r="AA1035">
        <v>3</v>
      </c>
      <c r="AB1035">
        <v>0.2</v>
      </c>
      <c r="AC1035" s="4">
        <v>5.1011999999999995</v>
      </c>
    </row>
    <row r="1036" spans="1:29" x14ac:dyDescent="0.25">
      <c r="A1036" s="2">
        <v>1035</v>
      </c>
      <c r="B1036" t="s">
        <v>8071</v>
      </c>
      <c r="C1036" s="3">
        <v>42694</v>
      </c>
      <c r="D1036" s="3">
        <v>42696</v>
      </c>
      <c r="E1036" t="s">
        <v>97</v>
      </c>
      <c r="F1036">
        <f>VLOOKUP(E1036,SHIPMODE,2,FALSE)</f>
        <v>3</v>
      </c>
      <c r="G1036" t="s">
        <v>3624</v>
      </c>
      <c r="H1036" t="s">
        <v>1375</v>
      </c>
      <c r="I1036" t="s">
        <v>9</v>
      </c>
      <c r="J1036">
        <f>VLOOKUP(I1036,segmentID,2,FALSE)</f>
        <v>1</v>
      </c>
      <c r="K1036" t="s">
        <v>3255</v>
      </c>
      <c r="L1036">
        <f>VLOOKUP(K1036,country2,2,FALSE)</f>
        <v>1</v>
      </c>
      <c r="M1036" t="s">
        <v>493</v>
      </c>
      <c r="N1036">
        <f>VLOOKUP(Orders!M1036,city2,2,FALSE)</f>
        <v>75</v>
      </c>
      <c r="O1036" t="s">
        <v>249</v>
      </c>
      <c r="P1036">
        <f>VLOOKUP(O1036,state2,2,FALSE)</f>
        <v>25</v>
      </c>
      <c r="Q1036">
        <v>45231</v>
      </c>
      <c r="R1036" t="s">
        <v>79</v>
      </c>
      <c r="S1036">
        <f>VLOOKUP(R1036,region2,2,FALSE)</f>
        <v>4</v>
      </c>
      <c r="T1036" t="s">
        <v>4344</v>
      </c>
      <c r="U1036" t="s">
        <v>22</v>
      </c>
      <c r="V1036">
        <f>VLOOKUP(U1036,category2,2,FALSE)</f>
        <v>2</v>
      </c>
      <c r="W1036" t="s">
        <v>3231</v>
      </c>
      <c r="X1036">
        <f>VLOOKUP(W1036,subcat2,3,FALSE)</f>
        <v>9</v>
      </c>
      <c r="Y1036" t="s">
        <v>2431</v>
      </c>
      <c r="Z1036">
        <v>2.6280000000000001</v>
      </c>
      <c r="AA1036">
        <v>2</v>
      </c>
      <c r="AB1036">
        <v>0.7</v>
      </c>
      <c r="AC1036" s="4">
        <v>-1.9272</v>
      </c>
    </row>
    <row r="1037" spans="1:29" x14ac:dyDescent="0.25">
      <c r="A1037" s="2">
        <v>1036</v>
      </c>
      <c r="B1037" t="s">
        <v>8071</v>
      </c>
      <c r="C1037" s="3">
        <v>42694</v>
      </c>
      <c r="D1037" s="3">
        <v>42696</v>
      </c>
      <c r="E1037" t="s">
        <v>97</v>
      </c>
      <c r="F1037">
        <f>VLOOKUP(E1037,SHIPMODE,2,FALSE)</f>
        <v>3</v>
      </c>
      <c r="G1037" t="s">
        <v>3624</v>
      </c>
      <c r="H1037" t="s">
        <v>1375</v>
      </c>
      <c r="I1037" t="s">
        <v>9</v>
      </c>
      <c r="J1037">
        <f>VLOOKUP(I1037,segmentID,2,FALSE)</f>
        <v>1</v>
      </c>
      <c r="K1037" t="s">
        <v>3255</v>
      </c>
      <c r="L1037">
        <f>VLOOKUP(K1037,country2,2,FALSE)</f>
        <v>1</v>
      </c>
      <c r="M1037" t="s">
        <v>493</v>
      </c>
      <c r="N1037">
        <f>VLOOKUP(Orders!M1037,city2,2,FALSE)</f>
        <v>75</v>
      </c>
      <c r="O1037" t="s">
        <v>249</v>
      </c>
      <c r="P1037">
        <f>VLOOKUP(O1037,state2,2,FALSE)</f>
        <v>25</v>
      </c>
      <c r="Q1037">
        <v>45231</v>
      </c>
      <c r="R1037" t="s">
        <v>79</v>
      </c>
      <c r="S1037">
        <f>VLOOKUP(R1037,region2,2,FALSE)</f>
        <v>4</v>
      </c>
      <c r="T1037" t="s">
        <v>4137</v>
      </c>
      <c r="U1037" t="s">
        <v>22</v>
      </c>
      <c r="V1037">
        <f>VLOOKUP(U1037,category2,2,FALSE)</f>
        <v>2</v>
      </c>
      <c r="W1037" t="s">
        <v>3231</v>
      </c>
      <c r="X1037">
        <f>VLOOKUP(W1037,subcat2,3,FALSE)</f>
        <v>9</v>
      </c>
      <c r="Y1037" t="s">
        <v>2103</v>
      </c>
      <c r="Z1037">
        <v>14.427000000000003</v>
      </c>
      <c r="AA1037">
        <v>3</v>
      </c>
      <c r="AB1037">
        <v>0.7</v>
      </c>
      <c r="AC1037" s="4">
        <v>-10.579799999999999</v>
      </c>
    </row>
    <row r="1038" spans="1:29" x14ac:dyDescent="0.25">
      <c r="A1038" s="2">
        <v>1037</v>
      </c>
      <c r="B1038" t="s">
        <v>8072</v>
      </c>
      <c r="C1038" s="3">
        <v>42482</v>
      </c>
      <c r="D1038" s="3">
        <v>42486</v>
      </c>
      <c r="E1038" t="s">
        <v>25</v>
      </c>
      <c r="F1038">
        <f>VLOOKUP(E1038,SHIPMODE,2,FALSE)</f>
        <v>2</v>
      </c>
      <c r="G1038" t="s">
        <v>3585</v>
      </c>
      <c r="H1038" t="s">
        <v>1254</v>
      </c>
      <c r="I1038" t="s">
        <v>52</v>
      </c>
      <c r="J1038">
        <f>VLOOKUP(I1038,segmentID,2,FALSE)</f>
        <v>3</v>
      </c>
      <c r="K1038" t="s">
        <v>3255</v>
      </c>
      <c r="L1038">
        <f>VLOOKUP(K1038,country2,2,FALSE)</f>
        <v>1</v>
      </c>
      <c r="M1038" t="s">
        <v>1377</v>
      </c>
      <c r="N1038">
        <f>VLOOKUP(Orders!M1038,city2,2,FALSE)</f>
        <v>178</v>
      </c>
      <c r="O1038" t="s">
        <v>295</v>
      </c>
      <c r="P1038">
        <f>VLOOKUP(O1038,state2,2,FALSE)</f>
        <v>26</v>
      </c>
      <c r="Q1038">
        <v>65109</v>
      </c>
      <c r="R1038" t="s">
        <v>55</v>
      </c>
      <c r="S1038">
        <f>VLOOKUP(R1038,region2,2,FALSE)</f>
        <v>3</v>
      </c>
      <c r="T1038" t="s">
        <v>4872</v>
      </c>
      <c r="U1038" t="s">
        <v>13</v>
      </c>
      <c r="V1038">
        <f>VLOOKUP(U1038,category2,2,FALSE)</f>
        <v>1</v>
      </c>
      <c r="W1038" t="s">
        <v>3228</v>
      </c>
      <c r="X1038">
        <f>VLOOKUP(W1038,subcat2,3,FALSE)</f>
        <v>6</v>
      </c>
      <c r="Y1038" t="s">
        <v>276</v>
      </c>
      <c r="Z1038">
        <v>86.62</v>
      </c>
      <c r="AA1038">
        <v>2</v>
      </c>
      <c r="AB1038">
        <v>0</v>
      </c>
      <c r="AC1038" s="4">
        <v>8.6619999999999919</v>
      </c>
    </row>
    <row r="1039" spans="1:29" x14ac:dyDescent="0.25">
      <c r="A1039" s="2">
        <v>1038</v>
      </c>
      <c r="B1039" t="s">
        <v>7000</v>
      </c>
      <c r="C1039" s="3">
        <v>42168</v>
      </c>
      <c r="D1039" s="3">
        <v>42169</v>
      </c>
      <c r="E1039" t="s">
        <v>97</v>
      </c>
      <c r="F1039">
        <f>VLOOKUP(E1039,SHIPMODE,2,FALSE)</f>
        <v>3</v>
      </c>
      <c r="G1039" t="s">
        <v>3625</v>
      </c>
      <c r="H1039" t="s">
        <v>1379</v>
      </c>
      <c r="I1039" t="s">
        <v>9</v>
      </c>
      <c r="J1039">
        <f>VLOOKUP(I1039,segmentID,2,FALSE)</f>
        <v>1</v>
      </c>
      <c r="K1039" t="s">
        <v>3255</v>
      </c>
      <c r="L1039">
        <f>VLOOKUP(K1039,country2,2,FALSE)</f>
        <v>1</v>
      </c>
      <c r="M1039" t="s">
        <v>19</v>
      </c>
      <c r="N1039">
        <f>VLOOKUP(Orders!M1039,city2,2,FALSE)</f>
        <v>2</v>
      </c>
      <c r="O1039" t="s">
        <v>20</v>
      </c>
      <c r="P1039">
        <f>VLOOKUP(O1039,state2,2,FALSE)</f>
        <v>2</v>
      </c>
      <c r="Q1039">
        <v>90004</v>
      </c>
      <c r="R1039" t="s">
        <v>21</v>
      </c>
      <c r="S1039">
        <f>VLOOKUP(R1039,region2,2,FALSE)</f>
        <v>2</v>
      </c>
      <c r="T1039" t="s">
        <v>4873</v>
      </c>
      <c r="U1039" t="s">
        <v>22</v>
      </c>
      <c r="V1039">
        <f>VLOOKUP(U1039,category2,2,FALSE)</f>
        <v>2</v>
      </c>
      <c r="W1039" t="s">
        <v>3231</v>
      </c>
      <c r="X1039">
        <f>VLOOKUP(W1039,subcat2,3,FALSE)</f>
        <v>9</v>
      </c>
      <c r="Y1039" t="s">
        <v>537</v>
      </c>
      <c r="Z1039">
        <v>36.624000000000002</v>
      </c>
      <c r="AA1039">
        <v>3</v>
      </c>
      <c r="AB1039">
        <v>0.2</v>
      </c>
      <c r="AC1039" s="4">
        <v>13.734</v>
      </c>
    </row>
    <row r="1040" spans="1:29" x14ac:dyDescent="0.25">
      <c r="A1040" s="2">
        <v>1039</v>
      </c>
      <c r="B1040" t="s">
        <v>9398</v>
      </c>
      <c r="C1040" s="3">
        <v>43059</v>
      </c>
      <c r="D1040" s="3">
        <v>43060</v>
      </c>
      <c r="E1040" t="s">
        <v>97</v>
      </c>
      <c r="F1040">
        <f>VLOOKUP(E1040,SHIPMODE,2,FALSE)</f>
        <v>3</v>
      </c>
      <c r="G1040" t="s">
        <v>3626</v>
      </c>
      <c r="H1040" t="s">
        <v>1381</v>
      </c>
      <c r="I1040" t="s">
        <v>9</v>
      </c>
      <c r="J1040">
        <f>VLOOKUP(I1040,segmentID,2,FALSE)</f>
        <v>1</v>
      </c>
      <c r="K1040" t="s">
        <v>3255</v>
      </c>
      <c r="L1040">
        <f>VLOOKUP(K1040,country2,2,FALSE)</f>
        <v>1</v>
      </c>
      <c r="M1040" t="s">
        <v>1041</v>
      </c>
      <c r="N1040">
        <f>VLOOKUP(Orders!M1040,city2,2,FALSE)</f>
        <v>141</v>
      </c>
      <c r="O1040" t="s">
        <v>44</v>
      </c>
      <c r="P1040">
        <f>VLOOKUP(O1040,state2,2,FALSE)</f>
        <v>4</v>
      </c>
      <c r="Q1040">
        <v>27217</v>
      </c>
      <c r="R1040" t="s">
        <v>12</v>
      </c>
      <c r="S1040">
        <f>VLOOKUP(R1040,region2,2,FALSE)</f>
        <v>1</v>
      </c>
      <c r="T1040" t="s">
        <v>4874</v>
      </c>
      <c r="U1040" t="s">
        <v>22</v>
      </c>
      <c r="V1040">
        <f>VLOOKUP(U1040,category2,2,FALSE)</f>
        <v>2</v>
      </c>
      <c r="W1040" t="s">
        <v>3229</v>
      </c>
      <c r="X1040">
        <f>VLOOKUP(W1040,subcat2,3,FALSE)</f>
        <v>7</v>
      </c>
      <c r="Y1040" t="s">
        <v>2762</v>
      </c>
      <c r="Z1040">
        <v>23.968000000000004</v>
      </c>
      <c r="AA1040">
        <v>7</v>
      </c>
      <c r="AB1040">
        <v>0.2</v>
      </c>
      <c r="AC1040" s="4">
        <v>2.696399999999997</v>
      </c>
    </row>
    <row r="1041" spans="1:29" x14ac:dyDescent="0.25">
      <c r="A1041" s="2">
        <v>1040</v>
      </c>
      <c r="B1041" t="s">
        <v>9398</v>
      </c>
      <c r="C1041" s="3">
        <v>43059</v>
      </c>
      <c r="D1041" s="3">
        <v>43060</v>
      </c>
      <c r="E1041" t="s">
        <v>97</v>
      </c>
      <c r="F1041">
        <f>VLOOKUP(E1041,SHIPMODE,2,FALSE)</f>
        <v>3</v>
      </c>
      <c r="G1041" t="s">
        <v>3626</v>
      </c>
      <c r="H1041" t="s">
        <v>1381</v>
      </c>
      <c r="I1041" t="s">
        <v>9</v>
      </c>
      <c r="J1041">
        <f>VLOOKUP(I1041,segmentID,2,FALSE)</f>
        <v>1</v>
      </c>
      <c r="K1041" t="s">
        <v>3255</v>
      </c>
      <c r="L1041">
        <f>VLOOKUP(K1041,country2,2,FALSE)</f>
        <v>1</v>
      </c>
      <c r="M1041" t="s">
        <v>1041</v>
      </c>
      <c r="N1041">
        <f>VLOOKUP(Orders!M1041,city2,2,FALSE)</f>
        <v>141</v>
      </c>
      <c r="O1041" t="s">
        <v>44</v>
      </c>
      <c r="P1041">
        <f>VLOOKUP(O1041,state2,2,FALSE)</f>
        <v>4</v>
      </c>
      <c r="Q1041">
        <v>27217</v>
      </c>
      <c r="R1041" t="s">
        <v>12</v>
      </c>
      <c r="S1041">
        <f>VLOOKUP(R1041,region2,2,FALSE)</f>
        <v>1</v>
      </c>
      <c r="T1041" t="s">
        <v>4063</v>
      </c>
      <c r="U1041" t="s">
        <v>22</v>
      </c>
      <c r="V1041">
        <f>VLOOKUP(U1041,category2,2,FALSE)</f>
        <v>2</v>
      </c>
      <c r="W1041" t="s">
        <v>3229</v>
      </c>
      <c r="X1041">
        <f>VLOOKUP(W1041,subcat2,3,FALSE)</f>
        <v>7</v>
      </c>
      <c r="Y1041" t="s">
        <v>5920</v>
      </c>
      <c r="Z1041">
        <v>28.728000000000002</v>
      </c>
      <c r="AA1041">
        <v>3</v>
      </c>
      <c r="AB1041">
        <v>0.2</v>
      </c>
      <c r="AC1041" s="4">
        <v>1.7954999999999988</v>
      </c>
    </row>
    <row r="1042" spans="1:29" x14ac:dyDescent="0.25">
      <c r="A1042" s="2">
        <v>1041</v>
      </c>
      <c r="B1042" t="s">
        <v>8073</v>
      </c>
      <c r="C1042" s="3">
        <v>42449</v>
      </c>
      <c r="D1042" s="3">
        <v>42453</v>
      </c>
      <c r="E1042" t="s">
        <v>25</v>
      </c>
      <c r="F1042">
        <f>VLOOKUP(E1042,SHIPMODE,2,FALSE)</f>
        <v>2</v>
      </c>
      <c r="G1042" t="s">
        <v>3627</v>
      </c>
      <c r="H1042" t="s">
        <v>1384</v>
      </c>
      <c r="I1042" t="s">
        <v>52</v>
      </c>
      <c r="J1042">
        <f>VLOOKUP(I1042,segmentID,2,FALSE)</f>
        <v>3</v>
      </c>
      <c r="K1042" t="s">
        <v>3255</v>
      </c>
      <c r="L1042">
        <f>VLOOKUP(K1042,country2,2,FALSE)</f>
        <v>1</v>
      </c>
      <c r="M1042" t="s">
        <v>1385</v>
      </c>
      <c r="N1042">
        <f>VLOOKUP(Orders!M1042,city2,2,FALSE)</f>
        <v>179</v>
      </c>
      <c r="O1042" t="s">
        <v>295</v>
      </c>
      <c r="P1042">
        <f>VLOOKUP(O1042,state2,2,FALSE)</f>
        <v>26</v>
      </c>
      <c r="Q1042">
        <v>63376</v>
      </c>
      <c r="R1042" t="s">
        <v>55</v>
      </c>
      <c r="S1042">
        <f>VLOOKUP(R1042,region2,2,FALSE)</f>
        <v>3</v>
      </c>
      <c r="T1042" t="s">
        <v>4709</v>
      </c>
      <c r="U1042" t="s">
        <v>13</v>
      </c>
      <c r="V1042">
        <f>VLOOKUP(U1042,category2,2,FALSE)</f>
        <v>1</v>
      </c>
      <c r="W1042" t="s">
        <v>29</v>
      </c>
      <c r="X1042">
        <f>VLOOKUP(W1042,subcat2,3,FALSE)</f>
        <v>4</v>
      </c>
      <c r="Y1042" t="s">
        <v>2106</v>
      </c>
      <c r="Z1042">
        <v>697.16</v>
      </c>
      <c r="AA1042">
        <v>4</v>
      </c>
      <c r="AB1042">
        <v>0</v>
      </c>
      <c r="AC1042" s="4">
        <v>146.40359999999998</v>
      </c>
    </row>
    <row r="1043" spans="1:29" x14ac:dyDescent="0.25">
      <c r="A1043" s="2">
        <v>1042</v>
      </c>
      <c r="B1043" t="s">
        <v>8074</v>
      </c>
      <c r="C1043" s="3">
        <v>42619</v>
      </c>
      <c r="D1043" s="3">
        <v>42622</v>
      </c>
      <c r="E1043" t="s">
        <v>7</v>
      </c>
      <c r="F1043">
        <f>VLOOKUP(E1043,SHIPMODE,2,FALSE)</f>
        <v>1</v>
      </c>
      <c r="G1043" t="s">
        <v>3628</v>
      </c>
      <c r="H1043" t="s">
        <v>1386</v>
      </c>
      <c r="I1043" t="s">
        <v>9</v>
      </c>
      <c r="J1043">
        <f>VLOOKUP(I1043,segmentID,2,FALSE)</f>
        <v>1</v>
      </c>
      <c r="K1043" t="s">
        <v>3255</v>
      </c>
      <c r="L1043">
        <f>VLOOKUP(K1043,country2,2,FALSE)</f>
        <v>1</v>
      </c>
      <c r="M1043" t="s">
        <v>138</v>
      </c>
      <c r="N1043">
        <f>VLOOKUP(Orders!M1043,city2,2,FALSE)</f>
        <v>21</v>
      </c>
      <c r="O1043" t="s">
        <v>139</v>
      </c>
      <c r="P1043">
        <f>VLOOKUP(O1043,state2,2,FALSE)</f>
        <v>16</v>
      </c>
      <c r="Q1043">
        <v>10035</v>
      </c>
      <c r="R1043" t="s">
        <v>79</v>
      </c>
      <c r="S1043">
        <f>VLOOKUP(R1043,region2,2,FALSE)</f>
        <v>4</v>
      </c>
      <c r="T1043" t="s">
        <v>4875</v>
      </c>
      <c r="U1043" t="s">
        <v>35</v>
      </c>
      <c r="V1043">
        <f>VLOOKUP(U1043,category2,2,FALSE)</f>
        <v>3</v>
      </c>
      <c r="W1043" t="s">
        <v>3232</v>
      </c>
      <c r="X1043">
        <f>VLOOKUP(W1043,subcat2,3,FALSE)</f>
        <v>12</v>
      </c>
      <c r="Y1043" t="s">
        <v>2374</v>
      </c>
      <c r="Z1043">
        <v>31.86</v>
      </c>
      <c r="AA1043">
        <v>2</v>
      </c>
      <c r="AB1043">
        <v>0</v>
      </c>
      <c r="AC1043" s="4">
        <v>11.151</v>
      </c>
    </row>
    <row r="1044" spans="1:29" x14ac:dyDescent="0.25">
      <c r="A1044" s="2">
        <v>1043</v>
      </c>
      <c r="B1044" t="s">
        <v>8074</v>
      </c>
      <c r="C1044" s="3">
        <v>42619</v>
      </c>
      <c r="D1044" s="3">
        <v>42622</v>
      </c>
      <c r="E1044" t="s">
        <v>7</v>
      </c>
      <c r="F1044">
        <f>VLOOKUP(E1044,SHIPMODE,2,FALSE)</f>
        <v>1</v>
      </c>
      <c r="G1044" t="s">
        <v>3628</v>
      </c>
      <c r="H1044" t="s">
        <v>1386</v>
      </c>
      <c r="I1044" t="s">
        <v>9</v>
      </c>
      <c r="J1044">
        <f>VLOOKUP(I1044,segmentID,2,FALSE)</f>
        <v>1</v>
      </c>
      <c r="K1044" t="s">
        <v>3255</v>
      </c>
      <c r="L1044">
        <f>VLOOKUP(K1044,country2,2,FALSE)</f>
        <v>1</v>
      </c>
      <c r="M1044" t="s">
        <v>138</v>
      </c>
      <c r="N1044">
        <f>VLOOKUP(Orders!M1044,city2,2,FALSE)</f>
        <v>21</v>
      </c>
      <c r="O1044" t="s">
        <v>139</v>
      </c>
      <c r="P1044">
        <f>VLOOKUP(O1044,state2,2,FALSE)</f>
        <v>16</v>
      </c>
      <c r="Q1044">
        <v>10035</v>
      </c>
      <c r="R1044" t="s">
        <v>79</v>
      </c>
      <c r="S1044">
        <f>VLOOKUP(R1044,region2,2,FALSE)</f>
        <v>4</v>
      </c>
      <c r="T1044" t="s">
        <v>4876</v>
      </c>
      <c r="U1044" t="s">
        <v>13</v>
      </c>
      <c r="V1044">
        <f>VLOOKUP(U1044,category2,2,FALSE)</f>
        <v>1</v>
      </c>
      <c r="W1044" t="s">
        <v>14</v>
      </c>
      <c r="X1044">
        <f>VLOOKUP(W1044,subcat2,3,FALSE)</f>
        <v>1</v>
      </c>
      <c r="Y1044" t="s">
        <v>2595</v>
      </c>
      <c r="Z1044">
        <v>722.35200000000009</v>
      </c>
      <c r="AA1044">
        <v>3</v>
      </c>
      <c r="AB1044">
        <v>0.2</v>
      </c>
      <c r="AC1044" s="4">
        <v>90.293999999999926</v>
      </c>
    </row>
    <row r="1045" spans="1:29" x14ac:dyDescent="0.25">
      <c r="A1045" s="2">
        <v>1044</v>
      </c>
      <c r="B1045" t="s">
        <v>9399</v>
      </c>
      <c r="C1045" s="3">
        <v>42925</v>
      </c>
      <c r="D1045" s="3">
        <v>42928</v>
      </c>
      <c r="E1045" t="s">
        <v>97</v>
      </c>
      <c r="F1045">
        <f>VLOOKUP(E1045,SHIPMODE,2,FALSE)</f>
        <v>3</v>
      </c>
      <c r="G1045" t="s">
        <v>3629</v>
      </c>
      <c r="H1045" t="s">
        <v>1388</v>
      </c>
      <c r="I1045" t="s">
        <v>18</v>
      </c>
      <c r="J1045">
        <f>VLOOKUP(I1045,segmentID,2,FALSE)</f>
        <v>2</v>
      </c>
      <c r="K1045" t="s">
        <v>3255</v>
      </c>
      <c r="L1045">
        <f>VLOOKUP(K1045,country2,2,FALSE)</f>
        <v>1</v>
      </c>
      <c r="M1045" t="s">
        <v>156</v>
      </c>
      <c r="N1045">
        <f>VLOOKUP(Orders!M1045,city2,2,FALSE)</f>
        <v>23</v>
      </c>
      <c r="O1045" t="s">
        <v>110</v>
      </c>
      <c r="P1045">
        <f>VLOOKUP(O1045,state2,2,FALSE)</f>
        <v>11</v>
      </c>
      <c r="Q1045">
        <v>60610</v>
      </c>
      <c r="R1045" t="s">
        <v>55</v>
      </c>
      <c r="S1045">
        <f>VLOOKUP(R1045,region2,2,FALSE)</f>
        <v>3</v>
      </c>
      <c r="T1045" t="s">
        <v>4877</v>
      </c>
      <c r="U1045" t="s">
        <v>22</v>
      </c>
      <c r="V1045">
        <f>VLOOKUP(U1045,category2,2,FALSE)</f>
        <v>2</v>
      </c>
      <c r="W1045" t="s">
        <v>3229</v>
      </c>
      <c r="X1045">
        <f>VLOOKUP(W1045,subcat2,3,FALSE)</f>
        <v>7</v>
      </c>
      <c r="Y1045" t="s">
        <v>1027</v>
      </c>
      <c r="Z1045">
        <v>8.84</v>
      </c>
      <c r="AA1045">
        <v>5</v>
      </c>
      <c r="AB1045">
        <v>0.2</v>
      </c>
      <c r="AC1045" s="4">
        <v>2.9835000000000003</v>
      </c>
    </row>
    <row r="1046" spans="1:29" x14ac:dyDescent="0.25">
      <c r="A1046" s="2">
        <v>1045</v>
      </c>
      <c r="B1046" t="s">
        <v>9399</v>
      </c>
      <c r="C1046" s="3">
        <v>42925</v>
      </c>
      <c r="D1046" s="3">
        <v>42928</v>
      </c>
      <c r="E1046" t="s">
        <v>97</v>
      </c>
      <c r="F1046">
        <f>VLOOKUP(E1046,SHIPMODE,2,FALSE)</f>
        <v>3</v>
      </c>
      <c r="G1046" t="s">
        <v>3629</v>
      </c>
      <c r="H1046" t="s">
        <v>1388</v>
      </c>
      <c r="I1046" t="s">
        <v>18</v>
      </c>
      <c r="J1046">
        <f>VLOOKUP(I1046,segmentID,2,FALSE)</f>
        <v>2</v>
      </c>
      <c r="K1046" t="s">
        <v>3255</v>
      </c>
      <c r="L1046">
        <f>VLOOKUP(K1046,country2,2,FALSE)</f>
        <v>1</v>
      </c>
      <c r="M1046" t="s">
        <v>156</v>
      </c>
      <c r="N1046">
        <f>VLOOKUP(Orders!M1046,city2,2,FALSE)</f>
        <v>23</v>
      </c>
      <c r="O1046" t="s">
        <v>110</v>
      </c>
      <c r="P1046">
        <f>VLOOKUP(O1046,state2,2,FALSE)</f>
        <v>11</v>
      </c>
      <c r="Q1046">
        <v>60610</v>
      </c>
      <c r="R1046" t="s">
        <v>55</v>
      </c>
      <c r="S1046">
        <f>VLOOKUP(R1046,region2,2,FALSE)</f>
        <v>3</v>
      </c>
      <c r="T1046" t="s">
        <v>4878</v>
      </c>
      <c r="U1046" t="s">
        <v>22</v>
      </c>
      <c r="V1046">
        <f>VLOOKUP(U1046,category2,2,FALSE)</f>
        <v>2</v>
      </c>
      <c r="W1046" t="s">
        <v>38</v>
      </c>
      <c r="X1046">
        <f>VLOOKUP(W1046,subcat2,3,FALSE)</f>
        <v>10</v>
      </c>
      <c r="Y1046" t="s">
        <v>2272</v>
      </c>
      <c r="Z1046">
        <v>58.463999999999977</v>
      </c>
      <c r="AA1046">
        <v>9</v>
      </c>
      <c r="AB1046">
        <v>0.8</v>
      </c>
      <c r="AC1046" s="4">
        <v>-146.16000000000003</v>
      </c>
    </row>
    <row r="1047" spans="1:29" x14ac:dyDescent="0.25">
      <c r="A1047" s="2">
        <v>1046</v>
      </c>
      <c r="B1047" t="s">
        <v>9400</v>
      </c>
      <c r="C1047" s="3">
        <v>43020</v>
      </c>
      <c r="D1047" s="3">
        <v>43024</v>
      </c>
      <c r="E1047" t="s">
        <v>25</v>
      </c>
      <c r="F1047">
        <f>VLOOKUP(E1047,SHIPMODE,2,FALSE)</f>
        <v>2</v>
      </c>
      <c r="G1047" t="s">
        <v>3272</v>
      </c>
      <c r="H1047" t="s">
        <v>102</v>
      </c>
      <c r="I1047" t="s">
        <v>52</v>
      </c>
      <c r="J1047">
        <f>VLOOKUP(I1047,segmentID,2,FALSE)</f>
        <v>3</v>
      </c>
      <c r="K1047" t="s">
        <v>3255</v>
      </c>
      <c r="L1047">
        <f>VLOOKUP(K1047,country2,2,FALSE)</f>
        <v>1</v>
      </c>
      <c r="M1047" t="s">
        <v>1391</v>
      </c>
      <c r="N1047">
        <f>VLOOKUP(Orders!M1047,city2,2,FALSE)</f>
        <v>180</v>
      </c>
      <c r="O1047" t="s">
        <v>110</v>
      </c>
      <c r="P1047">
        <f>VLOOKUP(O1047,state2,2,FALSE)</f>
        <v>11</v>
      </c>
      <c r="Q1047">
        <v>61107</v>
      </c>
      <c r="R1047" t="s">
        <v>55</v>
      </c>
      <c r="S1047">
        <f>VLOOKUP(R1047,region2,2,FALSE)</f>
        <v>3</v>
      </c>
      <c r="T1047" t="s">
        <v>4879</v>
      </c>
      <c r="U1047" t="s">
        <v>13</v>
      </c>
      <c r="V1047">
        <f>VLOOKUP(U1047,category2,2,FALSE)</f>
        <v>1</v>
      </c>
      <c r="W1047" t="s">
        <v>3226</v>
      </c>
      <c r="X1047">
        <f>VLOOKUP(W1047,subcat2,3,FALSE)</f>
        <v>2</v>
      </c>
      <c r="Y1047" t="s">
        <v>1717</v>
      </c>
      <c r="Z1047">
        <v>254.60399999999998</v>
      </c>
      <c r="AA1047">
        <v>14</v>
      </c>
      <c r="AB1047">
        <v>0.3</v>
      </c>
      <c r="AC1047" s="4">
        <v>-18.185999999999993</v>
      </c>
    </row>
    <row r="1048" spans="1:29" x14ac:dyDescent="0.25">
      <c r="A1048" s="2">
        <v>1047</v>
      </c>
      <c r="B1048" t="s">
        <v>8075</v>
      </c>
      <c r="C1048" s="3">
        <v>42437</v>
      </c>
      <c r="D1048" s="3">
        <v>42442</v>
      </c>
      <c r="E1048" t="s">
        <v>25</v>
      </c>
      <c r="F1048">
        <f>VLOOKUP(E1048,SHIPMODE,2,FALSE)</f>
        <v>2</v>
      </c>
      <c r="G1048" t="s">
        <v>3488</v>
      </c>
      <c r="H1048" t="s">
        <v>928</v>
      </c>
      <c r="I1048" t="s">
        <v>9</v>
      </c>
      <c r="J1048">
        <f>VLOOKUP(I1048,segmentID,2,FALSE)</f>
        <v>1</v>
      </c>
      <c r="K1048" t="s">
        <v>3255</v>
      </c>
      <c r="L1048">
        <f>VLOOKUP(K1048,country2,2,FALSE)</f>
        <v>1</v>
      </c>
      <c r="M1048" t="s">
        <v>685</v>
      </c>
      <c r="N1048">
        <f>VLOOKUP(Orders!M1048,city2,2,FALSE)</f>
        <v>101</v>
      </c>
      <c r="O1048" t="s">
        <v>28</v>
      </c>
      <c r="P1048">
        <f>VLOOKUP(O1048,state2,2,FALSE)</f>
        <v>3</v>
      </c>
      <c r="Q1048">
        <v>33142</v>
      </c>
      <c r="R1048" t="s">
        <v>12</v>
      </c>
      <c r="S1048">
        <f>VLOOKUP(R1048,region2,2,FALSE)</f>
        <v>1</v>
      </c>
      <c r="T1048" t="s">
        <v>4731</v>
      </c>
      <c r="U1048" t="s">
        <v>35</v>
      </c>
      <c r="V1048">
        <f>VLOOKUP(U1048,category2,2,FALSE)</f>
        <v>3</v>
      </c>
      <c r="W1048" t="s">
        <v>3230</v>
      </c>
      <c r="X1048">
        <f>VLOOKUP(W1048,subcat2,3,FALSE)</f>
        <v>8</v>
      </c>
      <c r="Y1048" t="s">
        <v>362</v>
      </c>
      <c r="Z1048">
        <v>1363.96</v>
      </c>
      <c r="AA1048">
        <v>5</v>
      </c>
      <c r="AB1048">
        <v>0.2</v>
      </c>
      <c r="AC1048" s="4">
        <v>85.247500000000002</v>
      </c>
    </row>
    <row r="1049" spans="1:29" x14ac:dyDescent="0.25">
      <c r="A1049" s="2">
        <v>1048</v>
      </c>
      <c r="B1049" t="s">
        <v>8075</v>
      </c>
      <c r="C1049" s="3">
        <v>42437</v>
      </c>
      <c r="D1049" s="3">
        <v>42442</v>
      </c>
      <c r="E1049" t="s">
        <v>25</v>
      </c>
      <c r="F1049">
        <f>VLOOKUP(E1049,SHIPMODE,2,FALSE)</f>
        <v>2</v>
      </c>
      <c r="G1049" t="s">
        <v>3488</v>
      </c>
      <c r="H1049" t="s">
        <v>928</v>
      </c>
      <c r="I1049" t="s">
        <v>9</v>
      </c>
      <c r="J1049">
        <f>VLOOKUP(I1049,segmentID,2,FALSE)</f>
        <v>1</v>
      </c>
      <c r="K1049" t="s">
        <v>3255</v>
      </c>
      <c r="L1049">
        <f>VLOOKUP(K1049,country2,2,FALSE)</f>
        <v>1</v>
      </c>
      <c r="M1049" t="s">
        <v>685</v>
      </c>
      <c r="N1049">
        <f>VLOOKUP(Orders!M1049,city2,2,FALSE)</f>
        <v>101</v>
      </c>
      <c r="O1049" t="s">
        <v>28</v>
      </c>
      <c r="P1049">
        <f>VLOOKUP(O1049,state2,2,FALSE)</f>
        <v>3</v>
      </c>
      <c r="Q1049">
        <v>33142</v>
      </c>
      <c r="R1049" t="s">
        <v>12</v>
      </c>
      <c r="S1049">
        <f>VLOOKUP(R1049,region2,2,FALSE)</f>
        <v>1</v>
      </c>
      <c r="T1049" t="s">
        <v>4211</v>
      </c>
      <c r="U1049" t="s">
        <v>13</v>
      </c>
      <c r="V1049">
        <f>VLOOKUP(U1049,category2,2,FALSE)</f>
        <v>1</v>
      </c>
      <c r="W1049" t="s">
        <v>3228</v>
      </c>
      <c r="X1049">
        <f>VLOOKUP(W1049,subcat2,3,FALSE)</f>
        <v>6</v>
      </c>
      <c r="Y1049" t="s">
        <v>2230</v>
      </c>
      <c r="Z1049">
        <v>102.35999999999999</v>
      </c>
      <c r="AA1049">
        <v>3</v>
      </c>
      <c r="AB1049">
        <v>0.2</v>
      </c>
      <c r="AC1049" s="4">
        <v>-3.8385000000000105</v>
      </c>
    </row>
    <row r="1050" spans="1:29" x14ac:dyDescent="0.25">
      <c r="A1050" s="2">
        <v>1049</v>
      </c>
      <c r="B1050" t="s">
        <v>6031</v>
      </c>
      <c r="C1050" s="3">
        <v>41786</v>
      </c>
      <c r="D1050" s="3">
        <v>41791</v>
      </c>
      <c r="E1050" t="s">
        <v>7</v>
      </c>
      <c r="F1050">
        <f>VLOOKUP(E1050,SHIPMODE,2,FALSE)</f>
        <v>1</v>
      </c>
      <c r="G1050" t="s">
        <v>3317</v>
      </c>
      <c r="H1050" t="s">
        <v>280</v>
      </c>
      <c r="I1050" t="s">
        <v>9</v>
      </c>
      <c r="J1050">
        <f>VLOOKUP(I1050,segmentID,2,FALSE)</f>
        <v>1</v>
      </c>
      <c r="K1050" t="s">
        <v>3255</v>
      </c>
      <c r="L1050">
        <f>VLOOKUP(K1050,country2,2,FALSE)</f>
        <v>1</v>
      </c>
      <c r="M1050" t="s">
        <v>67</v>
      </c>
      <c r="N1050">
        <f>VLOOKUP(Orders!M1050,city2,2,FALSE)</f>
        <v>9</v>
      </c>
      <c r="O1050" t="s">
        <v>20</v>
      </c>
      <c r="P1050">
        <f>VLOOKUP(O1050,state2,2,FALSE)</f>
        <v>2</v>
      </c>
      <c r="Q1050">
        <v>94109</v>
      </c>
      <c r="R1050" t="s">
        <v>21</v>
      </c>
      <c r="S1050">
        <f>VLOOKUP(R1050,region2,2,FALSE)</f>
        <v>2</v>
      </c>
      <c r="T1050" t="s">
        <v>4149</v>
      </c>
      <c r="U1050" t="s">
        <v>35</v>
      </c>
      <c r="V1050">
        <f>VLOOKUP(U1050,category2,2,FALSE)</f>
        <v>3</v>
      </c>
      <c r="W1050" t="s">
        <v>3230</v>
      </c>
      <c r="X1050">
        <f>VLOOKUP(W1050,subcat2,3,FALSE)</f>
        <v>8</v>
      </c>
      <c r="Y1050" t="s">
        <v>2756</v>
      </c>
      <c r="Z1050">
        <v>1113.5039999999999</v>
      </c>
      <c r="AA1050">
        <v>12</v>
      </c>
      <c r="AB1050">
        <v>0.2</v>
      </c>
      <c r="AC1050" s="4">
        <v>125.2691999999999</v>
      </c>
    </row>
    <row r="1051" spans="1:29" x14ac:dyDescent="0.25">
      <c r="A1051" s="2">
        <v>1050</v>
      </c>
      <c r="B1051" t="s">
        <v>6031</v>
      </c>
      <c r="C1051" s="3">
        <v>41786</v>
      </c>
      <c r="D1051" s="3">
        <v>41791</v>
      </c>
      <c r="E1051" t="s">
        <v>7</v>
      </c>
      <c r="F1051">
        <f>VLOOKUP(E1051,SHIPMODE,2,FALSE)</f>
        <v>1</v>
      </c>
      <c r="G1051" t="s">
        <v>3317</v>
      </c>
      <c r="H1051" t="s">
        <v>280</v>
      </c>
      <c r="I1051" t="s">
        <v>9</v>
      </c>
      <c r="J1051">
        <f>VLOOKUP(I1051,segmentID,2,FALSE)</f>
        <v>1</v>
      </c>
      <c r="K1051" t="s">
        <v>3255</v>
      </c>
      <c r="L1051">
        <f>VLOOKUP(K1051,country2,2,FALSE)</f>
        <v>1</v>
      </c>
      <c r="M1051" t="s">
        <v>67</v>
      </c>
      <c r="N1051">
        <f>VLOOKUP(Orders!M1051,city2,2,FALSE)</f>
        <v>9</v>
      </c>
      <c r="O1051" t="s">
        <v>20</v>
      </c>
      <c r="P1051">
        <f>VLOOKUP(O1051,state2,2,FALSE)</f>
        <v>2</v>
      </c>
      <c r="Q1051">
        <v>94109</v>
      </c>
      <c r="R1051" t="s">
        <v>21</v>
      </c>
      <c r="S1051">
        <f>VLOOKUP(R1051,region2,2,FALSE)</f>
        <v>2</v>
      </c>
      <c r="T1051" t="s">
        <v>4683</v>
      </c>
      <c r="U1051" t="s">
        <v>35</v>
      </c>
      <c r="V1051">
        <f>VLOOKUP(U1051,category2,2,FALSE)</f>
        <v>3</v>
      </c>
      <c r="W1051" t="s">
        <v>3232</v>
      </c>
      <c r="X1051">
        <f>VLOOKUP(W1051,subcat2,3,FALSE)</f>
        <v>12</v>
      </c>
      <c r="Y1051" t="s">
        <v>3052</v>
      </c>
      <c r="Z1051">
        <v>99.99</v>
      </c>
      <c r="AA1051">
        <v>1</v>
      </c>
      <c r="AB1051">
        <v>0</v>
      </c>
      <c r="AC1051" s="4">
        <v>37.996200000000002</v>
      </c>
    </row>
    <row r="1052" spans="1:29" x14ac:dyDescent="0.25">
      <c r="A1052" s="2">
        <v>1051</v>
      </c>
      <c r="B1052" t="s">
        <v>7001</v>
      </c>
      <c r="C1052" s="3">
        <v>42188</v>
      </c>
      <c r="D1052" s="3">
        <v>42190</v>
      </c>
      <c r="E1052" t="s">
        <v>97</v>
      </c>
      <c r="F1052">
        <f>VLOOKUP(E1052,SHIPMODE,2,FALSE)</f>
        <v>3</v>
      </c>
      <c r="G1052" t="s">
        <v>3630</v>
      </c>
      <c r="H1052" t="s">
        <v>1395</v>
      </c>
      <c r="I1052" t="s">
        <v>18</v>
      </c>
      <c r="J1052">
        <f>VLOOKUP(I1052,segmentID,2,FALSE)</f>
        <v>2</v>
      </c>
      <c r="K1052" t="s">
        <v>3255</v>
      </c>
      <c r="L1052">
        <f>VLOOKUP(K1052,country2,2,FALSE)</f>
        <v>1</v>
      </c>
      <c r="M1052" t="s">
        <v>77</v>
      </c>
      <c r="N1052">
        <f>VLOOKUP(Orders!M1052,city2,2,FALSE)</f>
        <v>11</v>
      </c>
      <c r="O1052" t="s">
        <v>78</v>
      </c>
      <c r="P1052">
        <f>VLOOKUP(O1052,state2,2,FALSE)</f>
        <v>10</v>
      </c>
      <c r="Q1052">
        <v>19134</v>
      </c>
      <c r="R1052" t="s">
        <v>79</v>
      </c>
      <c r="S1052">
        <f>VLOOKUP(R1052,region2,2,FALSE)</f>
        <v>4</v>
      </c>
      <c r="T1052" t="s">
        <v>4880</v>
      </c>
      <c r="U1052" t="s">
        <v>13</v>
      </c>
      <c r="V1052">
        <f>VLOOKUP(U1052,category2,2,FALSE)</f>
        <v>1</v>
      </c>
      <c r="W1052" t="s">
        <v>3228</v>
      </c>
      <c r="X1052">
        <f>VLOOKUP(W1052,subcat2,3,FALSE)</f>
        <v>6</v>
      </c>
      <c r="Y1052" t="s">
        <v>529</v>
      </c>
      <c r="Z1052">
        <v>168.46400000000003</v>
      </c>
      <c r="AA1052">
        <v>2</v>
      </c>
      <c r="AB1052">
        <v>0.2</v>
      </c>
      <c r="AC1052" s="4">
        <v>-29.481200000000022</v>
      </c>
    </row>
    <row r="1053" spans="1:29" x14ac:dyDescent="0.25">
      <c r="A1053" s="2">
        <v>1052</v>
      </c>
      <c r="B1053" t="s">
        <v>7001</v>
      </c>
      <c r="C1053" s="3">
        <v>42188</v>
      </c>
      <c r="D1053" s="3">
        <v>42190</v>
      </c>
      <c r="E1053" t="s">
        <v>97</v>
      </c>
      <c r="F1053">
        <f>VLOOKUP(E1053,SHIPMODE,2,FALSE)</f>
        <v>3</v>
      </c>
      <c r="G1053" t="s">
        <v>3630</v>
      </c>
      <c r="H1053" t="s">
        <v>1395</v>
      </c>
      <c r="I1053" t="s">
        <v>18</v>
      </c>
      <c r="J1053">
        <f>VLOOKUP(I1053,segmentID,2,FALSE)</f>
        <v>2</v>
      </c>
      <c r="K1053" t="s">
        <v>3255</v>
      </c>
      <c r="L1053">
        <f>VLOOKUP(K1053,country2,2,FALSE)</f>
        <v>1</v>
      </c>
      <c r="M1053" t="s">
        <v>77</v>
      </c>
      <c r="N1053">
        <f>VLOOKUP(Orders!M1053,city2,2,FALSE)</f>
        <v>11</v>
      </c>
      <c r="O1053" t="s">
        <v>78</v>
      </c>
      <c r="P1053">
        <f>VLOOKUP(O1053,state2,2,FALSE)</f>
        <v>10</v>
      </c>
      <c r="Q1053">
        <v>19134</v>
      </c>
      <c r="R1053" t="s">
        <v>79</v>
      </c>
      <c r="S1053">
        <f>VLOOKUP(R1053,region2,2,FALSE)</f>
        <v>4</v>
      </c>
      <c r="T1053" t="s">
        <v>4881</v>
      </c>
      <c r="U1053" t="s">
        <v>22</v>
      </c>
      <c r="V1053">
        <f>VLOOKUP(U1053,category2,2,FALSE)</f>
        <v>2</v>
      </c>
      <c r="W1053" t="s">
        <v>45</v>
      </c>
      <c r="X1053">
        <f>VLOOKUP(W1053,subcat2,3,FALSE)</f>
        <v>11</v>
      </c>
      <c r="Y1053" t="s">
        <v>915</v>
      </c>
      <c r="Z1053">
        <v>6.7200000000000006</v>
      </c>
      <c r="AA1053">
        <v>2</v>
      </c>
      <c r="AB1053">
        <v>0.2</v>
      </c>
      <c r="AC1053" s="4">
        <v>2.4359999999999995</v>
      </c>
    </row>
    <row r="1054" spans="1:29" x14ac:dyDescent="0.25">
      <c r="A1054" s="2">
        <v>1053</v>
      </c>
      <c r="B1054" t="s">
        <v>7001</v>
      </c>
      <c r="C1054" s="3">
        <v>42188</v>
      </c>
      <c r="D1054" s="3">
        <v>42190</v>
      </c>
      <c r="E1054" t="s">
        <v>97</v>
      </c>
      <c r="F1054">
        <f>VLOOKUP(E1054,SHIPMODE,2,FALSE)</f>
        <v>3</v>
      </c>
      <c r="G1054" t="s">
        <v>3630</v>
      </c>
      <c r="H1054" t="s">
        <v>1395</v>
      </c>
      <c r="I1054" t="s">
        <v>18</v>
      </c>
      <c r="J1054">
        <f>VLOOKUP(I1054,segmentID,2,FALSE)</f>
        <v>2</v>
      </c>
      <c r="K1054" t="s">
        <v>3255</v>
      </c>
      <c r="L1054">
        <f>VLOOKUP(K1054,country2,2,FALSE)</f>
        <v>1</v>
      </c>
      <c r="M1054" t="s">
        <v>77</v>
      </c>
      <c r="N1054">
        <f>VLOOKUP(Orders!M1054,city2,2,FALSE)</f>
        <v>11</v>
      </c>
      <c r="O1054" t="s">
        <v>78</v>
      </c>
      <c r="P1054">
        <f>VLOOKUP(O1054,state2,2,FALSE)</f>
        <v>10</v>
      </c>
      <c r="Q1054">
        <v>19134</v>
      </c>
      <c r="R1054" t="s">
        <v>79</v>
      </c>
      <c r="S1054">
        <f>VLOOKUP(R1054,region2,2,FALSE)</f>
        <v>4</v>
      </c>
      <c r="T1054" t="s">
        <v>4882</v>
      </c>
      <c r="U1054" t="s">
        <v>13</v>
      </c>
      <c r="V1054">
        <f>VLOOKUP(U1054,category2,2,FALSE)</f>
        <v>1</v>
      </c>
      <c r="W1054" t="s">
        <v>3228</v>
      </c>
      <c r="X1054">
        <f>VLOOKUP(W1054,subcat2,3,FALSE)</f>
        <v>6</v>
      </c>
      <c r="Y1054" t="s">
        <v>89</v>
      </c>
      <c r="Z1054">
        <v>282.88800000000003</v>
      </c>
      <c r="AA1054">
        <v>9</v>
      </c>
      <c r="AB1054">
        <v>0.2</v>
      </c>
      <c r="AC1054" s="4">
        <v>56.577599999999961</v>
      </c>
    </row>
    <row r="1055" spans="1:29" x14ac:dyDescent="0.25">
      <c r="A1055" s="2">
        <v>1054</v>
      </c>
      <c r="B1055" t="s">
        <v>7002</v>
      </c>
      <c r="C1055" s="3">
        <v>42098</v>
      </c>
      <c r="D1055" s="3">
        <v>42102</v>
      </c>
      <c r="E1055" t="s">
        <v>25</v>
      </c>
      <c r="F1055">
        <f>VLOOKUP(E1055,SHIPMODE,2,FALSE)</f>
        <v>2</v>
      </c>
      <c r="G1055" t="s">
        <v>3631</v>
      </c>
      <c r="H1055" t="s">
        <v>1399</v>
      </c>
      <c r="I1055" t="s">
        <v>52</v>
      </c>
      <c r="J1055">
        <f>VLOOKUP(I1055,segmentID,2,FALSE)</f>
        <v>3</v>
      </c>
      <c r="K1055" t="s">
        <v>3255</v>
      </c>
      <c r="L1055">
        <f>VLOOKUP(K1055,country2,2,FALSE)</f>
        <v>1</v>
      </c>
      <c r="M1055" t="s">
        <v>138</v>
      </c>
      <c r="N1055">
        <f>VLOOKUP(Orders!M1055,city2,2,FALSE)</f>
        <v>21</v>
      </c>
      <c r="O1055" t="s">
        <v>139</v>
      </c>
      <c r="P1055">
        <f>VLOOKUP(O1055,state2,2,FALSE)</f>
        <v>16</v>
      </c>
      <c r="Q1055">
        <v>10009</v>
      </c>
      <c r="R1055" t="s">
        <v>79</v>
      </c>
      <c r="S1055">
        <f>VLOOKUP(R1055,region2,2,FALSE)</f>
        <v>4</v>
      </c>
      <c r="T1055" t="s">
        <v>4883</v>
      </c>
      <c r="U1055" t="s">
        <v>22</v>
      </c>
      <c r="V1055">
        <f>VLOOKUP(U1055,category2,2,FALSE)</f>
        <v>2</v>
      </c>
      <c r="W1055" t="s">
        <v>3229</v>
      </c>
      <c r="X1055">
        <f>VLOOKUP(W1055,subcat2,3,FALSE)</f>
        <v>7</v>
      </c>
      <c r="Y1055" t="s">
        <v>2022</v>
      </c>
      <c r="Z1055">
        <v>11.16</v>
      </c>
      <c r="AA1055">
        <v>2</v>
      </c>
      <c r="AB1055">
        <v>0</v>
      </c>
      <c r="AC1055" s="4">
        <v>4.3524000000000003</v>
      </c>
    </row>
    <row r="1056" spans="1:29" x14ac:dyDescent="0.25">
      <c r="A1056" s="2">
        <v>1055</v>
      </c>
      <c r="B1056" t="s">
        <v>7002</v>
      </c>
      <c r="C1056" s="3">
        <v>42098</v>
      </c>
      <c r="D1056" s="3">
        <v>42102</v>
      </c>
      <c r="E1056" t="s">
        <v>25</v>
      </c>
      <c r="F1056">
        <f>VLOOKUP(E1056,SHIPMODE,2,FALSE)</f>
        <v>2</v>
      </c>
      <c r="G1056" t="s">
        <v>3631</v>
      </c>
      <c r="H1056" t="s">
        <v>1399</v>
      </c>
      <c r="I1056" t="s">
        <v>52</v>
      </c>
      <c r="J1056">
        <f>VLOOKUP(I1056,segmentID,2,FALSE)</f>
        <v>3</v>
      </c>
      <c r="K1056" t="s">
        <v>3255</v>
      </c>
      <c r="L1056">
        <f>VLOOKUP(K1056,country2,2,FALSE)</f>
        <v>1</v>
      </c>
      <c r="M1056" t="s">
        <v>138</v>
      </c>
      <c r="N1056">
        <f>VLOOKUP(Orders!M1056,city2,2,FALSE)</f>
        <v>21</v>
      </c>
      <c r="O1056" t="s">
        <v>139</v>
      </c>
      <c r="P1056">
        <f>VLOOKUP(O1056,state2,2,FALSE)</f>
        <v>16</v>
      </c>
      <c r="Q1056">
        <v>10009</v>
      </c>
      <c r="R1056" t="s">
        <v>79</v>
      </c>
      <c r="S1056">
        <f>VLOOKUP(R1056,region2,2,FALSE)</f>
        <v>4</v>
      </c>
      <c r="T1056" t="s">
        <v>4884</v>
      </c>
      <c r="U1056" t="s">
        <v>13</v>
      </c>
      <c r="V1056">
        <f>VLOOKUP(U1056,category2,2,FALSE)</f>
        <v>1</v>
      </c>
      <c r="W1056" t="s">
        <v>3228</v>
      </c>
      <c r="X1056">
        <f>VLOOKUP(W1056,subcat2,3,FALSE)</f>
        <v>6</v>
      </c>
      <c r="Y1056" t="s">
        <v>2206</v>
      </c>
      <c r="Z1056">
        <v>108.4</v>
      </c>
      <c r="AA1056">
        <v>2</v>
      </c>
      <c r="AB1056">
        <v>0</v>
      </c>
      <c r="AC1056" s="4">
        <v>22.763999999999996</v>
      </c>
    </row>
    <row r="1057" spans="1:29" x14ac:dyDescent="0.25">
      <c r="A1057" s="2">
        <v>1056</v>
      </c>
      <c r="B1057" t="s">
        <v>7002</v>
      </c>
      <c r="C1057" s="3">
        <v>42098</v>
      </c>
      <c r="D1057" s="3">
        <v>42102</v>
      </c>
      <c r="E1057" t="s">
        <v>25</v>
      </c>
      <c r="F1057">
        <f>VLOOKUP(E1057,SHIPMODE,2,FALSE)</f>
        <v>2</v>
      </c>
      <c r="G1057" t="s">
        <v>3631</v>
      </c>
      <c r="H1057" t="s">
        <v>1399</v>
      </c>
      <c r="I1057" t="s">
        <v>52</v>
      </c>
      <c r="J1057">
        <f>VLOOKUP(I1057,segmentID,2,FALSE)</f>
        <v>3</v>
      </c>
      <c r="K1057" t="s">
        <v>3255</v>
      </c>
      <c r="L1057">
        <f>VLOOKUP(K1057,country2,2,FALSE)</f>
        <v>1</v>
      </c>
      <c r="M1057" t="s">
        <v>138</v>
      </c>
      <c r="N1057">
        <f>VLOOKUP(Orders!M1057,city2,2,FALSE)</f>
        <v>21</v>
      </c>
      <c r="O1057" t="s">
        <v>139</v>
      </c>
      <c r="P1057">
        <f>VLOOKUP(O1057,state2,2,FALSE)</f>
        <v>16</v>
      </c>
      <c r="Q1057">
        <v>10009</v>
      </c>
      <c r="R1057" t="s">
        <v>79</v>
      </c>
      <c r="S1057">
        <f>VLOOKUP(R1057,region2,2,FALSE)</f>
        <v>4</v>
      </c>
      <c r="T1057" t="s">
        <v>4251</v>
      </c>
      <c r="U1057" t="s">
        <v>22</v>
      </c>
      <c r="V1057">
        <f>VLOOKUP(U1057,category2,2,FALSE)</f>
        <v>2</v>
      </c>
      <c r="W1057" t="s">
        <v>3231</v>
      </c>
      <c r="X1057">
        <f>VLOOKUP(W1057,subcat2,3,FALSE)</f>
        <v>9</v>
      </c>
      <c r="Y1057" t="s">
        <v>1443</v>
      </c>
      <c r="Z1057">
        <v>82.344000000000008</v>
      </c>
      <c r="AA1057">
        <v>3</v>
      </c>
      <c r="AB1057">
        <v>0.2</v>
      </c>
      <c r="AC1057" s="4">
        <v>27.791100000000004</v>
      </c>
    </row>
    <row r="1058" spans="1:29" x14ac:dyDescent="0.25">
      <c r="A1058" s="2">
        <v>1057</v>
      </c>
      <c r="B1058" t="s">
        <v>7002</v>
      </c>
      <c r="C1058" s="3">
        <v>42098</v>
      </c>
      <c r="D1058" s="3">
        <v>42102</v>
      </c>
      <c r="E1058" t="s">
        <v>25</v>
      </c>
      <c r="F1058">
        <f>VLOOKUP(E1058,SHIPMODE,2,FALSE)</f>
        <v>2</v>
      </c>
      <c r="G1058" t="s">
        <v>3631</v>
      </c>
      <c r="H1058" t="s">
        <v>1399</v>
      </c>
      <c r="I1058" t="s">
        <v>52</v>
      </c>
      <c r="J1058">
        <f>VLOOKUP(I1058,segmentID,2,FALSE)</f>
        <v>3</v>
      </c>
      <c r="K1058" t="s">
        <v>3255</v>
      </c>
      <c r="L1058">
        <f>VLOOKUP(K1058,country2,2,FALSE)</f>
        <v>1</v>
      </c>
      <c r="M1058" t="s">
        <v>138</v>
      </c>
      <c r="N1058">
        <f>VLOOKUP(Orders!M1058,city2,2,FALSE)</f>
        <v>21</v>
      </c>
      <c r="O1058" t="s">
        <v>139</v>
      </c>
      <c r="P1058">
        <f>VLOOKUP(O1058,state2,2,FALSE)</f>
        <v>16</v>
      </c>
      <c r="Q1058">
        <v>10009</v>
      </c>
      <c r="R1058" t="s">
        <v>79</v>
      </c>
      <c r="S1058">
        <f>VLOOKUP(R1058,region2,2,FALSE)</f>
        <v>4</v>
      </c>
      <c r="T1058" t="s">
        <v>4885</v>
      </c>
      <c r="U1058" t="s">
        <v>22</v>
      </c>
      <c r="V1058">
        <f>VLOOKUP(U1058,category2,2,FALSE)</f>
        <v>2</v>
      </c>
      <c r="W1058" t="s">
        <v>3231</v>
      </c>
      <c r="X1058">
        <f>VLOOKUP(W1058,subcat2,3,FALSE)</f>
        <v>9</v>
      </c>
      <c r="Y1058" t="s">
        <v>1932</v>
      </c>
      <c r="Z1058">
        <v>9.0879999999999992</v>
      </c>
      <c r="AA1058">
        <v>4</v>
      </c>
      <c r="AB1058">
        <v>0.2</v>
      </c>
      <c r="AC1058" s="4">
        <v>3.2944</v>
      </c>
    </row>
    <row r="1059" spans="1:29" x14ac:dyDescent="0.25">
      <c r="A1059" s="2">
        <v>1058</v>
      </c>
      <c r="B1059" t="s">
        <v>9401</v>
      </c>
      <c r="C1059" s="3">
        <v>43079</v>
      </c>
      <c r="D1059" s="3">
        <v>43086</v>
      </c>
      <c r="E1059" t="s">
        <v>25</v>
      </c>
      <c r="F1059">
        <f>VLOOKUP(E1059,SHIPMODE,2,FALSE)</f>
        <v>2</v>
      </c>
      <c r="G1059" t="s">
        <v>3385</v>
      </c>
      <c r="H1059" t="s">
        <v>550</v>
      </c>
      <c r="I1059" t="s">
        <v>18</v>
      </c>
      <c r="J1059">
        <f>VLOOKUP(I1059,segmentID,2,FALSE)</f>
        <v>2</v>
      </c>
      <c r="K1059" t="s">
        <v>3255</v>
      </c>
      <c r="L1059">
        <f>VLOOKUP(K1059,country2,2,FALSE)</f>
        <v>1</v>
      </c>
      <c r="M1059" t="s">
        <v>466</v>
      </c>
      <c r="N1059">
        <f>VLOOKUP(Orders!M1059,city2,2,FALSE)</f>
        <v>71</v>
      </c>
      <c r="O1059" t="s">
        <v>20</v>
      </c>
      <c r="P1059">
        <f>VLOOKUP(O1059,state2,2,FALSE)</f>
        <v>2</v>
      </c>
      <c r="Q1059">
        <v>92037</v>
      </c>
      <c r="R1059" t="s">
        <v>21</v>
      </c>
      <c r="S1059">
        <f>VLOOKUP(R1059,region2,2,FALSE)</f>
        <v>2</v>
      </c>
      <c r="T1059" t="s">
        <v>4886</v>
      </c>
      <c r="U1059" t="s">
        <v>22</v>
      </c>
      <c r="V1059">
        <f>VLOOKUP(U1059,category2,2,FALSE)</f>
        <v>2</v>
      </c>
      <c r="W1059" t="s">
        <v>3231</v>
      </c>
      <c r="X1059">
        <f>VLOOKUP(W1059,subcat2,3,FALSE)</f>
        <v>9</v>
      </c>
      <c r="Y1059" t="s">
        <v>3100</v>
      </c>
      <c r="Z1059">
        <v>19.936000000000003</v>
      </c>
      <c r="AA1059">
        <v>4</v>
      </c>
      <c r="AB1059">
        <v>0.2</v>
      </c>
      <c r="AC1059" s="4">
        <v>7.2267999999999999</v>
      </c>
    </row>
    <row r="1060" spans="1:29" x14ac:dyDescent="0.25">
      <c r="A1060" s="2">
        <v>1059</v>
      </c>
      <c r="B1060" t="s">
        <v>9401</v>
      </c>
      <c r="C1060" s="3">
        <v>43079</v>
      </c>
      <c r="D1060" s="3">
        <v>43086</v>
      </c>
      <c r="E1060" t="s">
        <v>25</v>
      </c>
      <c r="F1060">
        <f>VLOOKUP(E1060,SHIPMODE,2,FALSE)</f>
        <v>2</v>
      </c>
      <c r="G1060" t="s">
        <v>3385</v>
      </c>
      <c r="H1060" t="s">
        <v>550</v>
      </c>
      <c r="I1060" t="s">
        <v>18</v>
      </c>
      <c r="J1060">
        <f>VLOOKUP(I1060,segmentID,2,FALSE)</f>
        <v>2</v>
      </c>
      <c r="K1060" t="s">
        <v>3255</v>
      </c>
      <c r="L1060">
        <f>VLOOKUP(K1060,country2,2,FALSE)</f>
        <v>1</v>
      </c>
      <c r="M1060" t="s">
        <v>466</v>
      </c>
      <c r="N1060">
        <f>VLOOKUP(Orders!M1060,city2,2,FALSE)</f>
        <v>71</v>
      </c>
      <c r="O1060" t="s">
        <v>20</v>
      </c>
      <c r="P1060">
        <f>VLOOKUP(O1060,state2,2,FALSE)</f>
        <v>2</v>
      </c>
      <c r="Q1060">
        <v>92037</v>
      </c>
      <c r="R1060" t="s">
        <v>21</v>
      </c>
      <c r="S1060">
        <f>VLOOKUP(R1060,region2,2,FALSE)</f>
        <v>2</v>
      </c>
      <c r="T1060" t="s">
        <v>4887</v>
      </c>
      <c r="U1060" t="s">
        <v>22</v>
      </c>
      <c r="V1060">
        <f>VLOOKUP(U1060,category2,2,FALSE)</f>
        <v>2</v>
      </c>
      <c r="W1060" t="s">
        <v>3231</v>
      </c>
      <c r="X1060">
        <f>VLOOKUP(W1060,subcat2,3,FALSE)</f>
        <v>9</v>
      </c>
      <c r="Y1060" t="s">
        <v>2831</v>
      </c>
      <c r="Z1060">
        <v>65.567999999999998</v>
      </c>
      <c r="AA1060">
        <v>2</v>
      </c>
      <c r="AB1060">
        <v>0.2</v>
      </c>
      <c r="AC1060" s="4">
        <v>22.948799999999995</v>
      </c>
    </row>
    <row r="1061" spans="1:29" x14ac:dyDescent="0.25">
      <c r="A1061" s="2">
        <v>1060</v>
      </c>
      <c r="B1061" t="s">
        <v>8076</v>
      </c>
      <c r="C1061" s="3">
        <v>42698</v>
      </c>
      <c r="D1061" s="3">
        <v>42705</v>
      </c>
      <c r="E1061" t="s">
        <v>25</v>
      </c>
      <c r="F1061">
        <f>VLOOKUP(E1061,SHIPMODE,2,FALSE)</f>
        <v>2</v>
      </c>
      <c r="G1061" t="s">
        <v>3632</v>
      </c>
      <c r="H1061" t="s">
        <v>1404</v>
      </c>
      <c r="I1061" t="s">
        <v>52</v>
      </c>
      <c r="J1061">
        <f>VLOOKUP(I1061,segmentID,2,FALSE)</f>
        <v>3</v>
      </c>
      <c r="K1061" t="s">
        <v>3255</v>
      </c>
      <c r="L1061">
        <f>VLOOKUP(K1061,country2,2,FALSE)</f>
        <v>1</v>
      </c>
      <c r="M1061" t="s">
        <v>77</v>
      </c>
      <c r="N1061">
        <f>VLOOKUP(Orders!M1061,city2,2,FALSE)</f>
        <v>11</v>
      </c>
      <c r="O1061" t="s">
        <v>78</v>
      </c>
      <c r="P1061">
        <f>VLOOKUP(O1061,state2,2,FALSE)</f>
        <v>10</v>
      </c>
      <c r="Q1061">
        <v>19143</v>
      </c>
      <c r="R1061" t="s">
        <v>79</v>
      </c>
      <c r="S1061">
        <f>VLOOKUP(R1061,region2,2,FALSE)</f>
        <v>4</v>
      </c>
      <c r="T1061" t="s">
        <v>4888</v>
      </c>
      <c r="U1061" t="s">
        <v>22</v>
      </c>
      <c r="V1061">
        <f>VLOOKUP(U1061,category2,2,FALSE)</f>
        <v>2</v>
      </c>
      <c r="W1061" t="s">
        <v>3234</v>
      </c>
      <c r="X1061">
        <f>VLOOKUP(W1061,subcat2,3,FALSE)</f>
        <v>14</v>
      </c>
      <c r="Y1061" t="s">
        <v>3211</v>
      </c>
      <c r="Z1061">
        <v>4.4160000000000004</v>
      </c>
      <c r="AA1061">
        <v>3</v>
      </c>
      <c r="AB1061">
        <v>0.2</v>
      </c>
      <c r="AC1061" s="4">
        <v>1.6008</v>
      </c>
    </row>
    <row r="1062" spans="1:29" x14ac:dyDescent="0.25">
      <c r="A1062" s="2">
        <v>1061</v>
      </c>
      <c r="B1062" t="s">
        <v>7003</v>
      </c>
      <c r="C1062" s="3">
        <v>42086</v>
      </c>
      <c r="D1062" s="3">
        <v>42092</v>
      </c>
      <c r="E1062" t="s">
        <v>25</v>
      </c>
      <c r="F1062">
        <f>VLOOKUP(E1062,SHIPMODE,2,FALSE)</f>
        <v>2</v>
      </c>
      <c r="G1062" t="s">
        <v>3403</v>
      </c>
      <c r="H1062" t="s">
        <v>623</v>
      </c>
      <c r="I1062" t="s">
        <v>9</v>
      </c>
      <c r="J1062">
        <f>VLOOKUP(I1062,segmentID,2,FALSE)</f>
        <v>1</v>
      </c>
      <c r="K1062" t="s">
        <v>3255</v>
      </c>
      <c r="L1062">
        <f>VLOOKUP(K1062,country2,2,FALSE)</f>
        <v>1</v>
      </c>
      <c r="M1062" t="s">
        <v>95</v>
      </c>
      <c r="N1062">
        <f>VLOOKUP(Orders!M1062,city2,2,FALSE)</f>
        <v>13</v>
      </c>
      <c r="O1062" t="s">
        <v>54</v>
      </c>
      <c r="P1062">
        <f>VLOOKUP(O1062,state2,2,FALSE)</f>
        <v>6</v>
      </c>
      <c r="Q1062">
        <v>77095</v>
      </c>
      <c r="R1062" t="s">
        <v>55</v>
      </c>
      <c r="S1062">
        <f>VLOOKUP(R1062,region2,2,FALSE)</f>
        <v>3</v>
      </c>
      <c r="T1062" t="s">
        <v>4491</v>
      </c>
      <c r="U1062" t="s">
        <v>13</v>
      </c>
      <c r="V1062">
        <f>VLOOKUP(U1062,category2,2,FALSE)</f>
        <v>1</v>
      </c>
      <c r="W1062" t="s">
        <v>3226</v>
      </c>
      <c r="X1062">
        <f>VLOOKUP(W1062,subcat2,3,FALSE)</f>
        <v>2</v>
      </c>
      <c r="Y1062" t="s">
        <v>2806</v>
      </c>
      <c r="Z1062">
        <v>107.77200000000001</v>
      </c>
      <c r="AA1062">
        <v>2</v>
      </c>
      <c r="AB1062">
        <v>0.3</v>
      </c>
      <c r="AC1062" s="4">
        <v>-29.252400000000009</v>
      </c>
    </row>
    <row r="1063" spans="1:29" x14ac:dyDescent="0.25">
      <c r="A1063" s="2">
        <v>1062</v>
      </c>
      <c r="B1063" t="s">
        <v>7004</v>
      </c>
      <c r="C1063" s="3">
        <v>42110</v>
      </c>
      <c r="D1063" s="3">
        <v>42115</v>
      </c>
      <c r="E1063" t="s">
        <v>25</v>
      </c>
      <c r="F1063">
        <f>VLOOKUP(E1063,SHIPMODE,2,FALSE)</f>
        <v>2</v>
      </c>
      <c r="G1063" t="s">
        <v>3633</v>
      </c>
      <c r="H1063" t="s">
        <v>1405</v>
      </c>
      <c r="I1063" t="s">
        <v>18</v>
      </c>
      <c r="J1063">
        <f>VLOOKUP(I1063,segmentID,2,FALSE)</f>
        <v>2</v>
      </c>
      <c r="K1063" t="s">
        <v>3255</v>
      </c>
      <c r="L1063">
        <f>VLOOKUP(K1063,country2,2,FALSE)</f>
        <v>1</v>
      </c>
      <c r="M1063" t="s">
        <v>1291</v>
      </c>
      <c r="N1063">
        <f>VLOOKUP(Orders!M1063,city2,2,FALSE)</f>
        <v>168</v>
      </c>
      <c r="O1063" t="s">
        <v>249</v>
      </c>
      <c r="P1063">
        <f>VLOOKUP(O1063,state2,2,FALSE)</f>
        <v>25</v>
      </c>
      <c r="Q1063">
        <v>43615</v>
      </c>
      <c r="R1063" t="s">
        <v>79</v>
      </c>
      <c r="S1063">
        <f>VLOOKUP(R1063,region2,2,FALSE)</f>
        <v>4</v>
      </c>
      <c r="T1063" t="s">
        <v>4646</v>
      </c>
      <c r="U1063" t="s">
        <v>22</v>
      </c>
      <c r="V1063">
        <f>VLOOKUP(U1063,category2,2,FALSE)</f>
        <v>2</v>
      </c>
      <c r="W1063" t="s">
        <v>38</v>
      </c>
      <c r="X1063">
        <f>VLOOKUP(W1063,subcat2,3,FALSE)</f>
        <v>10</v>
      </c>
      <c r="Y1063" t="s">
        <v>1299</v>
      </c>
      <c r="Z1063">
        <v>45.216000000000001</v>
      </c>
      <c r="AA1063">
        <v>3</v>
      </c>
      <c r="AB1063">
        <v>0.2</v>
      </c>
      <c r="AC1063" s="4">
        <v>4.5215999999999994</v>
      </c>
    </row>
    <row r="1064" spans="1:29" x14ac:dyDescent="0.25">
      <c r="A1064" s="2">
        <v>1063</v>
      </c>
      <c r="B1064" t="s">
        <v>7004</v>
      </c>
      <c r="C1064" s="3">
        <v>42110</v>
      </c>
      <c r="D1064" s="3">
        <v>42115</v>
      </c>
      <c r="E1064" t="s">
        <v>25</v>
      </c>
      <c r="F1064">
        <f>VLOOKUP(E1064,SHIPMODE,2,FALSE)</f>
        <v>2</v>
      </c>
      <c r="G1064" t="s">
        <v>3633</v>
      </c>
      <c r="H1064" t="s">
        <v>1405</v>
      </c>
      <c r="I1064" t="s">
        <v>18</v>
      </c>
      <c r="J1064">
        <f>VLOOKUP(I1064,segmentID,2,FALSE)</f>
        <v>2</v>
      </c>
      <c r="K1064" t="s">
        <v>3255</v>
      </c>
      <c r="L1064">
        <f>VLOOKUP(K1064,country2,2,FALSE)</f>
        <v>1</v>
      </c>
      <c r="M1064" t="s">
        <v>1291</v>
      </c>
      <c r="N1064">
        <f>VLOOKUP(Orders!M1064,city2,2,FALSE)</f>
        <v>168</v>
      </c>
      <c r="O1064" t="s">
        <v>249</v>
      </c>
      <c r="P1064">
        <f>VLOOKUP(O1064,state2,2,FALSE)</f>
        <v>25</v>
      </c>
      <c r="Q1064">
        <v>43615</v>
      </c>
      <c r="R1064" t="s">
        <v>79</v>
      </c>
      <c r="S1064">
        <f>VLOOKUP(R1064,region2,2,FALSE)</f>
        <v>4</v>
      </c>
      <c r="T1064" t="s">
        <v>4889</v>
      </c>
      <c r="U1064" t="s">
        <v>22</v>
      </c>
      <c r="V1064">
        <f>VLOOKUP(U1064,category2,2,FALSE)</f>
        <v>2</v>
      </c>
      <c r="W1064" t="s">
        <v>3234</v>
      </c>
      <c r="X1064">
        <f>VLOOKUP(W1064,subcat2,3,FALSE)</f>
        <v>14</v>
      </c>
      <c r="Y1064" t="s">
        <v>2750</v>
      </c>
      <c r="Z1064">
        <v>10.416000000000002</v>
      </c>
      <c r="AA1064">
        <v>7</v>
      </c>
      <c r="AB1064">
        <v>0.2</v>
      </c>
      <c r="AC1064" s="4">
        <v>-2.2134</v>
      </c>
    </row>
    <row r="1065" spans="1:29" x14ac:dyDescent="0.25">
      <c r="A1065" s="2">
        <v>1064</v>
      </c>
      <c r="B1065" t="s">
        <v>7004</v>
      </c>
      <c r="C1065" s="3">
        <v>42110</v>
      </c>
      <c r="D1065" s="3">
        <v>42115</v>
      </c>
      <c r="E1065" t="s">
        <v>25</v>
      </c>
      <c r="F1065">
        <f>VLOOKUP(E1065,SHIPMODE,2,FALSE)</f>
        <v>2</v>
      </c>
      <c r="G1065" t="s">
        <v>3633</v>
      </c>
      <c r="H1065" t="s">
        <v>1405</v>
      </c>
      <c r="I1065" t="s">
        <v>18</v>
      </c>
      <c r="J1065">
        <f>VLOOKUP(I1065,segmentID,2,FALSE)</f>
        <v>2</v>
      </c>
      <c r="K1065" t="s">
        <v>3255</v>
      </c>
      <c r="L1065">
        <f>VLOOKUP(K1065,country2,2,FALSE)</f>
        <v>1</v>
      </c>
      <c r="M1065" t="s">
        <v>1291</v>
      </c>
      <c r="N1065">
        <f>VLOOKUP(Orders!M1065,city2,2,FALSE)</f>
        <v>168</v>
      </c>
      <c r="O1065" t="s">
        <v>249</v>
      </c>
      <c r="P1065">
        <f>VLOOKUP(O1065,state2,2,FALSE)</f>
        <v>25</v>
      </c>
      <c r="Q1065">
        <v>43615</v>
      </c>
      <c r="R1065" t="s">
        <v>79</v>
      </c>
      <c r="S1065">
        <f>VLOOKUP(R1065,region2,2,FALSE)</f>
        <v>4</v>
      </c>
      <c r="T1065" t="s">
        <v>4450</v>
      </c>
      <c r="U1065" t="s">
        <v>22</v>
      </c>
      <c r="V1065">
        <f>VLOOKUP(U1065,category2,2,FALSE)</f>
        <v>2</v>
      </c>
      <c r="W1065" t="s">
        <v>3229</v>
      </c>
      <c r="X1065">
        <f>VLOOKUP(W1065,subcat2,3,FALSE)</f>
        <v>7</v>
      </c>
      <c r="Y1065" t="s">
        <v>2162</v>
      </c>
      <c r="Z1065">
        <v>7.8719999999999999</v>
      </c>
      <c r="AA1065">
        <v>3</v>
      </c>
      <c r="AB1065">
        <v>0.2</v>
      </c>
      <c r="AC1065" s="4">
        <v>1.2791999999999994</v>
      </c>
    </row>
    <row r="1066" spans="1:29" x14ac:dyDescent="0.25">
      <c r="A1066" s="2">
        <v>1065</v>
      </c>
      <c r="B1066" t="s">
        <v>7004</v>
      </c>
      <c r="C1066" s="3">
        <v>42110</v>
      </c>
      <c r="D1066" s="3">
        <v>42115</v>
      </c>
      <c r="E1066" t="s">
        <v>25</v>
      </c>
      <c r="F1066">
        <f>VLOOKUP(E1066,SHIPMODE,2,FALSE)</f>
        <v>2</v>
      </c>
      <c r="G1066" t="s">
        <v>3633</v>
      </c>
      <c r="H1066" t="s">
        <v>1405</v>
      </c>
      <c r="I1066" t="s">
        <v>18</v>
      </c>
      <c r="J1066">
        <f>VLOOKUP(I1066,segmentID,2,FALSE)</f>
        <v>2</v>
      </c>
      <c r="K1066" t="s">
        <v>3255</v>
      </c>
      <c r="L1066">
        <f>VLOOKUP(K1066,country2,2,FALSE)</f>
        <v>1</v>
      </c>
      <c r="M1066" t="s">
        <v>1291</v>
      </c>
      <c r="N1066">
        <f>VLOOKUP(Orders!M1066,city2,2,FALSE)</f>
        <v>168</v>
      </c>
      <c r="O1066" t="s">
        <v>249</v>
      </c>
      <c r="P1066">
        <f>VLOOKUP(O1066,state2,2,FALSE)</f>
        <v>25</v>
      </c>
      <c r="Q1066">
        <v>43615</v>
      </c>
      <c r="R1066" t="s">
        <v>79</v>
      </c>
      <c r="S1066">
        <f>VLOOKUP(R1066,region2,2,FALSE)</f>
        <v>4</v>
      </c>
      <c r="T1066" t="s">
        <v>4890</v>
      </c>
      <c r="U1066" t="s">
        <v>35</v>
      </c>
      <c r="V1066">
        <f>VLOOKUP(U1066,category2,2,FALSE)</f>
        <v>3</v>
      </c>
      <c r="W1066" t="s">
        <v>3230</v>
      </c>
      <c r="X1066">
        <f>VLOOKUP(W1066,subcat2,3,FALSE)</f>
        <v>8</v>
      </c>
      <c r="Y1066" t="s">
        <v>904</v>
      </c>
      <c r="Z1066">
        <v>118.78199999999998</v>
      </c>
      <c r="AA1066">
        <v>3</v>
      </c>
      <c r="AB1066">
        <v>0.4</v>
      </c>
      <c r="AC1066" s="4">
        <v>-27.715799999999994</v>
      </c>
    </row>
    <row r="1067" spans="1:29" x14ac:dyDescent="0.25">
      <c r="A1067" s="2">
        <v>1066</v>
      </c>
      <c r="B1067" t="s">
        <v>7004</v>
      </c>
      <c r="C1067" s="3">
        <v>42110</v>
      </c>
      <c r="D1067" s="3">
        <v>42115</v>
      </c>
      <c r="E1067" t="s">
        <v>25</v>
      </c>
      <c r="F1067">
        <f>VLOOKUP(E1067,SHIPMODE,2,FALSE)</f>
        <v>2</v>
      </c>
      <c r="G1067" t="s">
        <v>3633</v>
      </c>
      <c r="H1067" t="s">
        <v>1405</v>
      </c>
      <c r="I1067" t="s">
        <v>18</v>
      </c>
      <c r="J1067">
        <f>VLOOKUP(I1067,segmentID,2,FALSE)</f>
        <v>2</v>
      </c>
      <c r="K1067" t="s">
        <v>3255</v>
      </c>
      <c r="L1067">
        <f>VLOOKUP(K1067,country2,2,FALSE)</f>
        <v>1</v>
      </c>
      <c r="M1067" t="s">
        <v>1291</v>
      </c>
      <c r="N1067">
        <f>VLOOKUP(Orders!M1067,city2,2,FALSE)</f>
        <v>168</v>
      </c>
      <c r="O1067" t="s">
        <v>249</v>
      </c>
      <c r="P1067">
        <f>VLOOKUP(O1067,state2,2,FALSE)</f>
        <v>25</v>
      </c>
      <c r="Q1067">
        <v>43615</v>
      </c>
      <c r="R1067" t="s">
        <v>79</v>
      </c>
      <c r="S1067">
        <f>VLOOKUP(R1067,region2,2,FALSE)</f>
        <v>4</v>
      </c>
      <c r="T1067" t="s">
        <v>4891</v>
      </c>
      <c r="U1067" t="s">
        <v>22</v>
      </c>
      <c r="V1067">
        <f>VLOOKUP(U1067,category2,2,FALSE)</f>
        <v>2</v>
      </c>
      <c r="W1067" t="s">
        <v>3234</v>
      </c>
      <c r="X1067">
        <f>VLOOKUP(W1067,subcat2,3,FALSE)</f>
        <v>14</v>
      </c>
      <c r="Y1067" t="s">
        <v>2963</v>
      </c>
      <c r="Z1067">
        <v>1.4480000000000002</v>
      </c>
      <c r="AA1067">
        <v>1</v>
      </c>
      <c r="AB1067">
        <v>0.2</v>
      </c>
      <c r="AC1067" s="4">
        <v>0.2352999999999999</v>
      </c>
    </row>
    <row r="1068" spans="1:29" x14ac:dyDescent="0.25">
      <c r="A1068" s="2">
        <v>1067</v>
      </c>
      <c r="B1068" t="s">
        <v>7004</v>
      </c>
      <c r="C1068" s="3">
        <v>42110</v>
      </c>
      <c r="D1068" s="3">
        <v>42115</v>
      </c>
      <c r="E1068" t="s">
        <v>25</v>
      </c>
      <c r="F1068">
        <f>VLOOKUP(E1068,SHIPMODE,2,FALSE)</f>
        <v>2</v>
      </c>
      <c r="G1068" t="s">
        <v>3633</v>
      </c>
      <c r="H1068" t="s">
        <v>1405</v>
      </c>
      <c r="I1068" t="s">
        <v>18</v>
      </c>
      <c r="J1068">
        <f>VLOOKUP(I1068,segmentID,2,FALSE)</f>
        <v>2</v>
      </c>
      <c r="K1068" t="s">
        <v>3255</v>
      </c>
      <c r="L1068">
        <f>VLOOKUP(K1068,country2,2,FALSE)</f>
        <v>1</v>
      </c>
      <c r="M1068" t="s">
        <v>1291</v>
      </c>
      <c r="N1068">
        <f>VLOOKUP(Orders!M1068,city2,2,FALSE)</f>
        <v>168</v>
      </c>
      <c r="O1068" t="s">
        <v>249</v>
      </c>
      <c r="P1068">
        <f>VLOOKUP(O1068,state2,2,FALSE)</f>
        <v>25</v>
      </c>
      <c r="Q1068">
        <v>43615</v>
      </c>
      <c r="R1068" t="s">
        <v>79</v>
      </c>
      <c r="S1068">
        <f>VLOOKUP(R1068,region2,2,FALSE)</f>
        <v>4</v>
      </c>
      <c r="T1068" t="s">
        <v>4892</v>
      </c>
      <c r="U1068" t="s">
        <v>22</v>
      </c>
      <c r="V1068">
        <f>VLOOKUP(U1068,category2,2,FALSE)</f>
        <v>2</v>
      </c>
      <c r="W1068" t="s">
        <v>3231</v>
      </c>
      <c r="X1068">
        <f>VLOOKUP(W1068,subcat2,3,FALSE)</f>
        <v>9</v>
      </c>
      <c r="Y1068" t="s">
        <v>2656</v>
      </c>
      <c r="Z1068">
        <v>55.470000000000006</v>
      </c>
      <c r="AA1068">
        <v>5</v>
      </c>
      <c r="AB1068">
        <v>0.7</v>
      </c>
      <c r="AC1068" s="4">
        <v>-46.224999999999994</v>
      </c>
    </row>
    <row r="1069" spans="1:29" x14ac:dyDescent="0.25">
      <c r="A1069" s="2">
        <v>1068</v>
      </c>
      <c r="B1069" t="s">
        <v>8077</v>
      </c>
      <c r="C1069" s="3">
        <v>42644</v>
      </c>
      <c r="D1069" s="3">
        <v>42645</v>
      </c>
      <c r="E1069" t="s">
        <v>97</v>
      </c>
      <c r="F1069">
        <f>VLOOKUP(E1069,SHIPMODE,2,FALSE)</f>
        <v>3</v>
      </c>
      <c r="G1069" t="s">
        <v>3634</v>
      </c>
      <c r="H1069" t="s">
        <v>1412</v>
      </c>
      <c r="I1069" t="s">
        <v>9</v>
      </c>
      <c r="J1069">
        <f>VLOOKUP(I1069,segmentID,2,FALSE)</f>
        <v>1</v>
      </c>
      <c r="K1069" t="s">
        <v>3255</v>
      </c>
      <c r="L1069">
        <f>VLOOKUP(K1069,country2,2,FALSE)</f>
        <v>1</v>
      </c>
      <c r="M1069" t="s">
        <v>67</v>
      </c>
      <c r="N1069">
        <f>VLOOKUP(Orders!M1069,city2,2,FALSE)</f>
        <v>9</v>
      </c>
      <c r="O1069" t="s">
        <v>20</v>
      </c>
      <c r="P1069">
        <f>VLOOKUP(O1069,state2,2,FALSE)</f>
        <v>2</v>
      </c>
      <c r="Q1069">
        <v>94122</v>
      </c>
      <c r="R1069" t="s">
        <v>21</v>
      </c>
      <c r="S1069">
        <f>VLOOKUP(R1069,region2,2,FALSE)</f>
        <v>2</v>
      </c>
      <c r="T1069" t="s">
        <v>4174</v>
      </c>
      <c r="U1069" t="s">
        <v>13</v>
      </c>
      <c r="V1069">
        <f>VLOOKUP(U1069,category2,2,FALSE)</f>
        <v>1</v>
      </c>
      <c r="W1069" t="s">
        <v>3226</v>
      </c>
      <c r="X1069">
        <f>VLOOKUP(W1069,subcat2,3,FALSE)</f>
        <v>2</v>
      </c>
      <c r="Y1069" t="s">
        <v>346</v>
      </c>
      <c r="Z1069">
        <v>194.84800000000001</v>
      </c>
      <c r="AA1069">
        <v>4</v>
      </c>
      <c r="AB1069">
        <v>0.2</v>
      </c>
      <c r="AC1069" s="4">
        <v>12.177999999999983</v>
      </c>
    </row>
    <row r="1070" spans="1:29" x14ac:dyDescent="0.25">
      <c r="A1070" s="2">
        <v>1069</v>
      </c>
      <c r="B1070" t="s">
        <v>9402</v>
      </c>
      <c r="C1070" s="3">
        <v>43006</v>
      </c>
      <c r="D1070" s="3">
        <v>43008</v>
      </c>
      <c r="E1070" t="s">
        <v>7</v>
      </c>
      <c r="F1070">
        <f>VLOOKUP(E1070,SHIPMODE,2,FALSE)</f>
        <v>1</v>
      </c>
      <c r="G1070" t="s">
        <v>3635</v>
      </c>
      <c r="H1070" t="s">
        <v>1413</v>
      </c>
      <c r="I1070" t="s">
        <v>9</v>
      </c>
      <c r="J1070">
        <f>VLOOKUP(I1070,segmentID,2,FALSE)</f>
        <v>1</v>
      </c>
      <c r="K1070" t="s">
        <v>3255</v>
      </c>
      <c r="L1070">
        <f>VLOOKUP(K1070,country2,2,FALSE)</f>
        <v>1</v>
      </c>
      <c r="M1070" t="s">
        <v>1414</v>
      </c>
      <c r="N1070">
        <f>VLOOKUP(Orders!M1070,city2,2,FALSE)</f>
        <v>181</v>
      </c>
      <c r="O1070" t="s">
        <v>54</v>
      </c>
      <c r="P1070">
        <f>VLOOKUP(O1070,state2,2,FALSE)</f>
        <v>6</v>
      </c>
      <c r="Q1070">
        <v>78521</v>
      </c>
      <c r="R1070" t="s">
        <v>55</v>
      </c>
      <c r="S1070">
        <f>VLOOKUP(R1070,region2,2,FALSE)</f>
        <v>3</v>
      </c>
      <c r="T1070" t="s">
        <v>4581</v>
      </c>
      <c r="U1070" t="s">
        <v>22</v>
      </c>
      <c r="V1070">
        <f>VLOOKUP(U1070,category2,2,FALSE)</f>
        <v>2</v>
      </c>
      <c r="W1070" t="s">
        <v>3233</v>
      </c>
      <c r="X1070">
        <f>VLOOKUP(W1070,subcat2,3,FALSE)</f>
        <v>15</v>
      </c>
      <c r="Y1070" t="s">
        <v>5923</v>
      </c>
      <c r="Z1070">
        <v>1.7440000000000002</v>
      </c>
      <c r="AA1070">
        <v>1</v>
      </c>
      <c r="AB1070">
        <v>0.2</v>
      </c>
      <c r="AC1070" s="4">
        <v>-0.34880000000000033</v>
      </c>
    </row>
    <row r="1071" spans="1:29" x14ac:dyDescent="0.25">
      <c r="A1071" s="2">
        <v>1070</v>
      </c>
      <c r="B1071" t="s">
        <v>7005</v>
      </c>
      <c r="C1071" s="3">
        <v>42210</v>
      </c>
      <c r="D1071" s="3">
        <v>42214</v>
      </c>
      <c r="E1071" t="s">
        <v>25</v>
      </c>
      <c r="F1071">
        <f>VLOOKUP(E1071,SHIPMODE,2,FALSE)</f>
        <v>2</v>
      </c>
      <c r="G1071" t="s">
        <v>3431</v>
      </c>
      <c r="H1071" t="s">
        <v>722</v>
      </c>
      <c r="I1071" t="s">
        <v>52</v>
      </c>
      <c r="J1071">
        <f>VLOOKUP(I1071,segmentID,2,FALSE)</f>
        <v>3</v>
      </c>
      <c r="K1071" t="s">
        <v>3255</v>
      </c>
      <c r="L1071">
        <f>VLOOKUP(K1071,country2,2,FALSE)</f>
        <v>1</v>
      </c>
      <c r="M1071" t="s">
        <v>77</v>
      </c>
      <c r="N1071">
        <f>VLOOKUP(Orders!M1071,city2,2,FALSE)</f>
        <v>11</v>
      </c>
      <c r="O1071" t="s">
        <v>78</v>
      </c>
      <c r="P1071">
        <f>VLOOKUP(O1071,state2,2,FALSE)</f>
        <v>10</v>
      </c>
      <c r="Q1071">
        <v>19143</v>
      </c>
      <c r="R1071" t="s">
        <v>79</v>
      </c>
      <c r="S1071">
        <f>VLOOKUP(R1071,region2,2,FALSE)</f>
        <v>4</v>
      </c>
      <c r="T1071" t="s">
        <v>4407</v>
      </c>
      <c r="U1071" t="s">
        <v>22</v>
      </c>
      <c r="V1071">
        <f>VLOOKUP(U1071,category2,2,FALSE)</f>
        <v>2</v>
      </c>
      <c r="W1071" t="s">
        <v>3231</v>
      </c>
      <c r="X1071">
        <f>VLOOKUP(W1071,subcat2,3,FALSE)</f>
        <v>9</v>
      </c>
      <c r="Y1071" t="s">
        <v>1189</v>
      </c>
      <c r="Z1071">
        <v>25.176000000000005</v>
      </c>
      <c r="AA1071">
        <v>4</v>
      </c>
      <c r="AB1071">
        <v>0.7</v>
      </c>
      <c r="AC1071" s="4">
        <v>-18.462400000000002</v>
      </c>
    </row>
    <row r="1072" spans="1:29" x14ac:dyDescent="0.25">
      <c r="A1072" s="2">
        <v>1071</v>
      </c>
      <c r="B1072" t="s">
        <v>7006</v>
      </c>
      <c r="C1072" s="3">
        <v>42328</v>
      </c>
      <c r="D1072" s="3">
        <v>42334</v>
      </c>
      <c r="E1072" t="s">
        <v>25</v>
      </c>
      <c r="F1072">
        <f>VLOOKUP(E1072,SHIPMODE,2,FALSE)</f>
        <v>2</v>
      </c>
      <c r="G1072" t="s">
        <v>3636</v>
      </c>
      <c r="H1072" t="s">
        <v>1415</v>
      </c>
      <c r="I1072" t="s">
        <v>52</v>
      </c>
      <c r="J1072">
        <f>VLOOKUP(I1072,segmentID,2,FALSE)</f>
        <v>3</v>
      </c>
      <c r="K1072" t="s">
        <v>3255</v>
      </c>
      <c r="L1072">
        <f>VLOOKUP(K1072,country2,2,FALSE)</f>
        <v>1</v>
      </c>
      <c r="M1072" t="s">
        <v>19</v>
      </c>
      <c r="N1072">
        <f>VLOOKUP(Orders!M1072,city2,2,FALSE)</f>
        <v>2</v>
      </c>
      <c r="O1072" t="s">
        <v>20</v>
      </c>
      <c r="P1072">
        <f>VLOOKUP(O1072,state2,2,FALSE)</f>
        <v>2</v>
      </c>
      <c r="Q1072">
        <v>90008</v>
      </c>
      <c r="R1072" t="s">
        <v>21</v>
      </c>
      <c r="S1072">
        <f>VLOOKUP(R1072,region2,2,FALSE)</f>
        <v>2</v>
      </c>
      <c r="T1072" t="s">
        <v>4429</v>
      </c>
      <c r="U1072" t="s">
        <v>22</v>
      </c>
      <c r="V1072">
        <f>VLOOKUP(U1072,category2,2,FALSE)</f>
        <v>2</v>
      </c>
      <c r="W1072" t="s">
        <v>3229</v>
      </c>
      <c r="X1072">
        <f>VLOOKUP(W1072,subcat2,3,FALSE)</f>
        <v>7</v>
      </c>
      <c r="Y1072" t="s">
        <v>747</v>
      </c>
      <c r="Z1072">
        <v>19.459999999999997</v>
      </c>
      <c r="AA1072">
        <v>7</v>
      </c>
      <c r="AB1072">
        <v>0</v>
      </c>
      <c r="AC1072" s="4">
        <v>5.0595999999999997</v>
      </c>
    </row>
    <row r="1073" spans="1:29" x14ac:dyDescent="0.25">
      <c r="A1073" s="2">
        <v>1072</v>
      </c>
      <c r="B1073" t="s">
        <v>8078</v>
      </c>
      <c r="C1073" s="3">
        <v>42488</v>
      </c>
      <c r="D1073" s="3">
        <v>42492</v>
      </c>
      <c r="E1073" t="s">
        <v>25</v>
      </c>
      <c r="F1073">
        <f>VLOOKUP(E1073,SHIPMODE,2,FALSE)</f>
        <v>2</v>
      </c>
      <c r="G1073" t="s">
        <v>3637</v>
      </c>
      <c r="H1073" t="s">
        <v>1417</v>
      </c>
      <c r="I1073" t="s">
        <v>52</v>
      </c>
      <c r="J1073">
        <f>VLOOKUP(I1073,segmentID,2,FALSE)</f>
        <v>3</v>
      </c>
      <c r="K1073" t="s">
        <v>3255</v>
      </c>
      <c r="L1073">
        <f>VLOOKUP(K1073,country2,2,FALSE)</f>
        <v>1</v>
      </c>
      <c r="M1073" t="s">
        <v>398</v>
      </c>
      <c r="N1073">
        <f>VLOOKUP(Orders!M1073,city2,2,FALSE)</f>
        <v>61</v>
      </c>
      <c r="O1073" t="s">
        <v>228</v>
      </c>
      <c r="P1073">
        <f>VLOOKUP(O1073,state2,2,FALSE)</f>
        <v>23</v>
      </c>
      <c r="Q1073">
        <v>80219</v>
      </c>
      <c r="R1073" t="s">
        <v>21</v>
      </c>
      <c r="S1073">
        <f>VLOOKUP(R1073,region2,2,FALSE)</f>
        <v>2</v>
      </c>
      <c r="T1073" t="s">
        <v>4092</v>
      </c>
      <c r="U1073" t="s">
        <v>22</v>
      </c>
      <c r="V1073">
        <f>VLOOKUP(U1073,category2,2,FALSE)</f>
        <v>2</v>
      </c>
      <c r="W1073" t="s">
        <v>45</v>
      </c>
      <c r="X1073">
        <f>VLOOKUP(W1073,subcat2,3,FALSE)</f>
        <v>11</v>
      </c>
      <c r="Y1073" t="s">
        <v>2367</v>
      </c>
      <c r="Z1073">
        <v>29.472000000000001</v>
      </c>
      <c r="AA1073">
        <v>3</v>
      </c>
      <c r="AB1073">
        <v>0.2</v>
      </c>
      <c r="AC1073" s="4">
        <v>9.9467999999999979</v>
      </c>
    </row>
    <row r="1074" spans="1:29" x14ac:dyDescent="0.25">
      <c r="A1074" s="2">
        <v>1073</v>
      </c>
      <c r="B1074" t="s">
        <v>9403</v>
      </c>
      <c r="C1074" s="3">
        <v>43053</v>
      </c>
      <c r="D1074" s="3">
        <v>43058</v>
      </c>
      <c r="E1074" t="s">
        <v>25</v>
      </c>
      <c r="F1074">
        <f>VLOOKUP(E1074,SHIPMODE,2,FALSE)</f>
        <v>2</v>
      </c>
      <c r="G1074" t="s">
        <v>3638</v>
      </c>
      <c r="H1074" t="s">
        <v>1418</v>
      </c>
      <c r="I1074" t="s">
        <v>9</v>
      </c>
      <c r="J1074">
        <f>VLOOKUP(I1074,segmentID,2,FALSE)</f>
        <v>1</v>
      </c>
      <c r="K1074" t="s">
        <v>3255</v>
      </c>
      <c r="L1074">
        <f>VLOOKUP(K1074,country2,2,FALSE)</f>
        <v>1</v>
      </c>
      <c r="M1074" t="s">
        <v>138</v>
      </c>
      <c r="N1074">
        <f>VLOOKUP(Orders!M1074,city2,2,FALSE)</f>
        <v>21</v>
      </c>
      <c r="O1074" t="s">
        <v>139</v>
      </c>
      <c r="P1074">
        <f>VLOOKUP(O1074,state2,2,FALSE)</f>
        <v>16</v>
      </c>
      <c r="Q1074">
        <v>10035</v>
      </c>
      <c r="R1074" t="s">
        <v>79</v>
      </c>
      <c r="S1074">
        <f>VLOOKUP(R1074,region2,2,FALSE)</f>
        <v>4</v>
      </c>
      <c r="T1074" t="s">
        <v>4893</v>
      </c>
      <c r="U1074" t="s">
        <v>22</v>
      </c>
      <c r="V1074">
        <f>VLOOKUP(U1074,category2,2,FALSE)</f>
        <v>2</v>
      </c>
      <c r="W1074" t="s">
        <v>3231</v>
      </c>
      <c r="X1074">
        <f>VLOOKUP(W1074,subcat2,3,FALSE)</f>
        <v>9</v>
      </c>
      <c r="Y1074" t="s">
        <v>2399</v>
      </c>
      <c r="Z1074">
        <v>8.64</v>
      </c>
      <c r="AA1074">
        <v>2</v>
      </c>
      <c r="AB1074">
        <v>0.2</v>
      </c>
      <c r="AC1074" s="4">
        <v>3.024</v>
      </c>
    </row>
    <row r="1075" spans="1:29" x14ac:dyDescent="0.25">
      <c r="A1075" s="2">
        <v>1074</v>
      </c>
      <c r="B1075" t="s">
        <v>8079</v>
      </c>
      <c r="C1075" s="3">
        <v>42686</v>
      </c>
      <c r="D1075" s="3">
        <v>42693</v>
      </c>
      <c r="E1075" t="s">
        <v>25</v>
      </c>
      <c r="F1075">
        <f>VLOOKUP(E1075,SHIPMODE,2,FALSE)</f>
        <v>2</v>
      </c>
      <c r="G1075" t="s">
        <v>3639</v>
      </c>
      <c r="H1075" t="s">
        <v>1420</v>
      </c>
      <c r="I1075" t="s">
        <v>9</v>
      </c>
      <c r="J1075">
        <f>VLOOKUP(I1075,segmentID,2,FALSE)</f>
        <v>1</v>
      </c>
      <c r="K1075" t="s">
        <v>3255</v>
      </c>
      <c r="L1075">
        <f>VLOOKUP(K1075,country2,2,FALSE)</f>
        <v>1</v>
      </c>
      <c r="M1075" t="s">
        <v>865</v>
      </c>
      <c r="N1075">
        <f>VLOOKUP(Orders!M1075,city2,2,FALSE)</f>
        <v>124</v>
      </c>
      <c r="O1075" t="s">
        <v>160</v>
      </c>
      <c r="P1075">
        <f>VLOOKUP(O1075,state2,2,FALSE)</f>
        <v>17</v>
      </c>
      <c r="Q1075">
        <v>85204</v>
      </c>
      <c r="R1075" t="s">
        <v>21</v>
      </c>
      <c r="S1075">
        <f>VLOOKUP(R1075,region2,2,FALSE)</f>
        <v>2</v>
      </c>
      <c r="T1075" t="s">
        <v>4894</v>
      </c>
      <c r="U1075" t="s">
        <v>22</v>
      </c>
      <c r="V1075">
        <f>VLOOKUP(U1075,category2,2,FALSE)</f>
        <v>2</v>
      </c>
      <c r="W1075" t="s">
        <v>3231</v>
      </c>
      <c r="X1075">
        <f>VLOOKUP(W1075,subcat2,3,FALSE)</f>
        <v>9</v>
      </c>
      <c r="Y1075" t="s">
        <v>1140</v>
      </c>
      <c r="Z1075">
        <v>6.27</v>
      </c>
      <c r="AA1075">
        <v>5</v>
      </c>
      <c r="AB1075">
        <v>0.7</v>
      </c>
      <c r="AC1075" s="4">
        <v>-4.5980000000000008</v>
      </c>
    </row>
    <row r="1076" spans="1:29" x14ac:dyDescent="0.25">
      <c r="A1076" s="2">
        <v>1075</v>
      </c>
      <c r="B1076" t="s">
        <v>8079</v>
      </c>
      <c r="C1076" s="3">
        <v>42686</v>
      </c>
      <c r="D1076" s="3">
        <v>42693</v>
      </c>
      <c r="E1076" t="s">
        <v>25</v>
      </c>
      <c r="F1076">
        <f>VLOOKUP(E1076,SHIPMODE,2,FALSE)</f>
        <v>2</v>
      </c>
      <c r="G1076" t="s">
        <v>3639</v>
      </c>
      <c r="H1076" t="s">
        <v>1420</v>
      </c>
      <c r="I1076" t="s">
        <v>9</v>
      </c>
      <c r="J1076">
        <f>VLOOKUP(I1076,segmentID,2,FALSE)</f>
        <v>1</v>
      </c>
      <c r="K1076" t="s">
        <v>3255</v>
      </c>
      <c r="L1076">
        <f>VLOOKUP(K1076,country2,2,FALSE)</f>
        <v>1</v>
      </c>
      <c r="M1076" t="s">
        <v>865</v>
      </c>
      <c r="N1076">
        <f>VLOOKUP(Orders!M1076,city2,2,FALSE)</f>
        <v>124</v>
      </c>
      <c r="O1076" t="s">
        <v>160</v>
      </c>
      <c r="P1076">
        <f>VLOOKUP(O1076,state2,2,FALSE)</f>
        <v>17</v>
      </c>
      <c r="Q1076">
        <v>85204</v>
      </c>
      <c r="R1076" t="s">
        <v>21</v>
      </c>
      <c r="S1076">
        <f>VLOOKUP(R1076,region2,2,FALSE)</f>
        <v>2</v>
      </c>
      <c r="T1076" t="s">
        <v>4363</v>
      </c>
      <c r="U1076" t="s">
        <v>22</v>
      </c>
      <c r="V1076">
        <f>VLOOKUP(U1076,category2,2,FALSE)</f>
        <v>2</v>
      </c>
      <c r="W1076" t="s">
        <v>3231</v>
      </c>
      <c r="X1076">
        <f>VLOOKUP(W1076,subcat2,3,FALSE)</f>
        <v>9</v>
      </c>
      <c r="Y1076" t="s">
        <v>333</v>
      </c>
      <c r="Z1076">
        <v>4.3680000000000003</v>
      </c>
      <c r="AA1076">
        <v>7</v>
      </c>
      <c r="AB1076">
        <v>0.7</v>
      </c>
      <c r="AC1076" s="4">
        <v>-3.3487999999999998</v>
      </c>
    </row>
    <row r="1077" spans="1:29" x14ac:dyDescent="0.25">
      <c r="A1077" s="2">
        <v>1076</v>
      </c>
      <c r="B1077" t="s">
        <v>8079</v>
      </c>
      <c r="C1077" s="3">
        <v>42686</v>
      </c>
      <c r="D1077" s="3">
        <v>42693</v>
      </c>
      <c r="E1077" t="s">
        <v>25</v>
      </c>
      <c r="F1077">
        <f>VLOOKUP(E1077,SHIPMODE,2,FALSE)</f>
        <v>2</v>
      </c>
      <c r="G1077" t="s">
        <v>3639</v>
      </c>
      <c r="H1077" t="s">
        <v>1420</v>
      </c>
      <c r="I1077" t="s">
        <v>9</v>
      </c>
      <c r="J1077">
        <f>VLOOKUP(I1077,segmentID,2,FALSE)</f>
        <v>1</v>
      </c>
      <c r="K1077" t="s">
        <v>3255</v>
      </c>
      <c r="L1077">
        <f>VLOOKUP(K1077,country2,2,FALSE)</f>
        <v>1</v>
      </c>
      <c r="M1077" t="s">
        <v>865</v>
      </c>
      <c r="N1077">
        <f>VLOOKUP(Orders!M1077,city2,2,FALSE)</f>
        <v>124</v>
      </c>
      <c r="O1077" t="s">
        <v>160</v>
      </c>
      <c r="P1077">
        <f>VLOOKUP(O1077,state2,2,FALSE)</f>
        <v>17</v>
      </c>
      <c r="Q1077">
        <v>85204</v>
      </c>
      <c r="R1077" t="s">
        <v>21</v>
      </c>
      <c r="S1077">
        <f>VLOOKUP(R1077,region2,2,FALSE)</f>
        <v>2</v>
      </c>
      <c r="T1077" t="s">
        <v>4895</v>
      </c>
      <c r="U1077" t="s">
        <v>35</v>
      </c>
      <c r="V1077">
        <f>VLOOKUP(U1077,category2,2,FALSE)</f>
        <v>3</v>
      </c>
      <c r="W1077" t="s">
        <v>3232</v>
      </c>
      <c r="X1077">
        <f>VLOOKUP(W1077,subcat2,3,FALSE)</f>
        <v>12</v>
      </c>
      <c r="Y1077" t="s">
        <v>1584</v>
      </c>
      <c r="Z1077">
        <v>31.983999999999998</v>
      </c>
      <c r="AA1077">
        <v>2</v>
      </c>
      <c r="AB1077">
        <v>0.2</v>
      </c>
      <c r="AC1077" s="4">
        <v>1.9989999999999979</v>
      </c>
    </row>
    <row r="1078" spans="1:29" x14ac:dyDescent="0.25">
      <c r="A1078" s="2">
        <v>1077</v>
      </c>
      <c r="B1078" t="s">
        <v>8080</v>
      </c>
      <c r="C1078" s="3">
        <v>42642</v>
      </c>
      <c r="D1078" s="3">
        <v>42643</v>
      </c>
      <c r="E1078" t="s">
        <v>97</v>
      </c>
      <c r="F1078">
        <f>VLOOKUP(E1078,SHIPMODE,2,FALSE)</f>
        <v>3</v>
      </c>
      <c r="G1078" t="s">
        <v>3640</v>
      </c>
      <c r="H1078" t="s">
        <v>1423</v>
      </c>
      <c r="I1078" t="s">
        <v>52</v>
      </c>
      <c r="J1078">
        <f>VLOOKUP(I1078,segmentID,2,FALSE)</f>
        <v>3</v>
      </c>
      <c r="K1078" t="s">
        <v>3255</v>
      </c>
      <c r="L1078">
        <f>VLOOKUP(K1078,country2,2,FALSE)</f>
        <v>1</v>
      </c>
      <c r="M1078" t="s">
        <v>248</v>
      </c>
      <c r="N1078">
        <f>VLOOKUP(Orders!M1078,city2,2,FALSE)</f>
        <v>39</v>
      </c>
      <c r="O1078" t="s">
        <v>132</v>
      </c>
      <c r="P1078">
        <f>VLOOKUP(O1078,state2,2,FALSE)</f>
        <v>15</v>
      </c>
      <c r="Q1078">
        <v>47201</v>
      </c>
      <c r="R1078" t="s">
        <v>55</v>
      </c>
      <c r="S1078">
        <f>VLOOKUP(R1078,region2,2,FALSE)</f>
        <v>3</v>
      </c>
      <c r="T1078" t="s">
        <v>4896</v>
      </c>
      <c r="U1078" t="s">
        <v>22</v>
      </c>
      <c r="V1078">
        <f>VLOOKUP(U1078,category2,2,FALSE)</f>
        <v>2</v>
      </c>
      <c r="W1078" t="s">
        <v>3229</v>
      </c>
      <c r="X1078">
        <f>VLOOKUP(W1078,subcat2,3,FALSE)</f>
        <v>7</v>
      </c>
      <c r="Y1078" t="s">
        <v>1744</v>
      </c>
      <c r="Z1078">
        <v>40.879999999999995</v>
      </c>
      <c r="AA1078">
        <v>7</v>
      </c>
      <c r="AB1078">
        <v>0</v>
      </c>
      <c r="AC1078" s="4">
        <v>10.628799999999998</v>
      </c>
    </row>
    <row r="1079" spans="1:29" x14ac:dyDescent="0.25">
      <c r="A1079" s="2">
        <v>1078</v>
      </c>
      <c r="B1079" t="s">
        <v>9404</v>
      </c>
      <c r="C1079" s="3">
        <v>43001</v>
      </c>
      <c r="D1079" s="3">
        <v>43003</v>
      </c>
      <c r="E1079" t="s">
        <v>7</v>
      </c>
      <c r="F1079">
        <f>VLOOKUP(E1079,SHIPMODE,2,FALSE)</f>
        <v>1</v>
      </c>
      <c r="G1079" t="s">
        <v>3641</v>
      </c>
      <c r="H1079" t="s">
        <v>1424</v>
      </c>
      <c r="I1079" t="s">
        <v>9</v>
      </c>
      <c r="J1079">
        <f>VLOOKUP(I1079,segmentID,2,FALSE)</f>
        <v>1</v>
      </c>
      <c r="K1079" t="s">
        <v>3255</v>
      </c>
      <c r="L1079">
        <f>VLOOKUP(K1079,country2,2,FALSE)</f>
        <v>1</v>
      </c>
      <c r="M1079" t="s">
        <v>48</v>
      </c>
      <c r="N1079">
        <f>VLOOKUP(Orders!M1079,city2,2,FALSE)</f>
        <v>5</v>
      </c>
      <c r="O1079" t="s">
        <v>49</v>
      </c>
      <c r="P1079">
        <f>VLOOKUP(O1079,state2,2,FALSE)</f>
        <v>5</v>
      </c>
      <c r="Q1079">
        <v>98105</v>
      </c>
      <c r="R1079" t="s">
        <v>21</v>
      </c>
      <c r="S1079">
        <f>VLOOKUP(R1079,region2,2,FALSE)</f>
        <v>2</v>
      </c>
      <c r="T1079" t="s">
        <v>4897</v>
      </c>
      <c r="U1079" t="s">
        <v>22</v>
      </c>
      <c r="V1079">
        <f>VLOOKUP(U1079,category2,2,FALSE)</f>
        <v>2</v>
      </c>
      <c r="W1079" t="s">
        <v>38</v>
      </c>
      <c r="X1079">
        <f>VLOOKUP(W1079,subcat2,3,FALSE)</f>
        <v>10</v>
      </c>
      <c r="Y1079" t="s">
        <v>1181</v>
      </c>
      <c r="Z1079">
        <v>119.96</v>
      </c>
      <c r="AA1079">
        <v>2</v>
      </c>
      <c r="AB1079">
        <v>0</v>
      </c>
      <c r="AC1079" s="4">
        <v>33.588800000000006</v>
      </c>
    </row>
    <row r="1080" spans="1:29" x14ac:dyDescent="0.25">
      <c r="A1080" s="2">
        <v>1079</v>
      </c>
      <c r="B1080" t="s">
        <v>9404</v>
      </c>
      <c r="C1080" s="3">
        <v>43001</v>
      </c>
      <c r="D1080" s="3">
        <v>43003</v>
      </c>
      <c r="E1080" t="s">
        <v>7</v>
      </c>
      <c r="F1080">
        <f>VLOOKUP(E1080,SHIPMODE,2,FALSE)</f>
        <v>1</v>
      </c>
      <c r="G1080" t="s">
        <v>3641</v>
      </c>
      <c r="H1080" t="s">
        <v>1424</v>
      </c>
      <c r="I1080" t="s">
        <v>9</v>
      </c>
      <c r="J1080">
        <f>VLOOKUP(I1080,segmentID,2,FALSE)</f>
        <v>1</v>
      </c>
      <c r="K1080" t="s">
        <v>3255</v>
      </c>
      <c r="L1080">
        <f>VLOOKUP(K1080,country2,2,FALSE)</f>
        <v>1</v>
      </c>
      <c r="M1080" t="s">
        <v>48</v>
      </c>
      <c r="N1080">
        <f>VLOOKUP(Orders!M1080,city2,2,FALSE)</f>
        <v>5</v>
      </c>
      <c r="O1080" t="s">
        <v>49</v>
      </c>
      <c r="P1080">
        <f>VLOOKUP(O1080,state2,2,FALSE)</f>
        <v>5</v>
      </c>
      <c r="Q1080">
        <v>98105</v>
      </c>
      <c r="R1080" t="s">
        <v>21</v>
      </c>
      <c r="S1080">
        <f>VLOOKUP(R1080,region2,2,FALSE)</f>
        <v>2</v>
      </c>
      <c r="T1080" t="s">
        <v>4570</v>
      </c>
      <c r="U1080" t="s">
        <v>22</v>
      </c>
      <c r="V1080">
        <f>VLOOKUP(U1080,category2,2,FALSE)</f>
        <v>2</v>
      </c>
      <c r="W1080" t="s">
        <v>3227</v>
      </c>
      <c r="X1080">
        <f>VLOOKUP(W1080,subcat2,3,FALSE)</f>
        <v>5</v>
      </c>
      <c r="Y1080" t="s">
        <v>624</v>
      </c>
      <c r="Z1080">
        <v>31.44</v>
      </c>
      <c r="AA1080">
        <v>3</v>
      </c>
      <c r="AB1080">
        <v>0</v>
      </c>
      <c r="AC1080" s="4">
        <v>8.4888000000000012</v>
      </c>
    </row>
    <row r="1081" spans="1:29" x14ac:dyDescent="0.25">
      <c r="A1081" s="2">
        <v>1080</v>
      </c>
      <c r="B1081" t="s">
        <v>9404</v>
      </c>
      <c r="C1081" s="3">
        <v>43001</v>
      </c>
      <c r="D1081" s="3">
        <v>43003</v>
      </c>
      <c r="E1081" t="s">
        <v>7</v>
      </c>
      <c r="F1081">
        <f>VLOOKUP(E1081,SHIPMODE,2,FALSE)</f>
        <v>1</v>
      </c>
      <c r="G1081" t="s">
        <v>3641</v>
      </c>
      <c r="H1081" t="s">
        <v>1424</v>
      </c>
      <c r="I1081" t="s">
        <v>9</v>
      </c>
      <c r="J1081">
        <f>VLOOKUP(I1081,segmentID,2,FALSE)</f>
        <v>1</v>
      </c>
      <c r="K1081" t="s">
        <v>3255</v>
      </c>
      <c r="L1081">
        <f>VLOOKUP(K1081,country2,2,FALSE)</f>
        <v>1</v>
      </c>
      <c r="M1081" t="s">
        <v>48</v>
      </c>
      <c r="N1081">
        <f>VLOOKUP(Orders!M1081,city2,2,FALSE)</f>
        <v>5</v>
      </c>
      <c r="O1081" t="s">
        <v>49</v>
      </c>
      <c r="P1081">
        <f>VLOOKUP(O1081,state2,2,FALSE)</f>
        <v>5</v>
      </c>
      <c r="Q1081">
        <v>98105</v>
      </c>
      <c r="R1081" t="s">
        <v>21</v>
      </c>
      <c r="S1081">
        <f>VLOOKUP(R1081,region2,2,FALSE)</f>
        <v>2</v>
      </c>
      <c r="T1081" t="s">
        <v>4579</v>
      </c>
      <c r="U1081" t="s">
        <v>22</v>
      </c>
      <c r="V1081">
        <f>VLOOKUP(U1081,category2,2,FALSE)</f>
        <v>2</v>
      </c>
      <c r="W1081" t="s">
        <v>3231</v>
      </c>
      <c r="X1081">
        <f>VLOOKUP(W1081,subcat2,3,FALSE)</f>
        <v>9</v>
      </c>
      <c r="Y1081" t="s">
        <v>1253</v>
      </c>
      <c r="Z1081">
        <v>6.88</v>
      </c>
      <c r="AA1081">
        <v>1</v>
      </c>
      <c r="AB1081">
        <v>0.2</v>
      </c>
      <c r="AC1081" s="4">
        <v>2.3220000000000001</v>
      </c>
    </row>
    <row r="1082" spans="1:29" x14ac:dyDescent="0.25">
      <c r="A1082" s="2">
        <v>1081</v>
      </c>
      <c r="B1082" t="s">
        <v>7007</v>
      </c>
      <c r="C1082" s="3">
        <v>42337</v>
      </c>
      <c r="D1082" s="3">
        <v>42342</v>
      </c>
      <c r="E1082" t="s">
        <v>25</v>
      </c>
      <c r="F1082">
        <f>VLOOKUP(E1082,SHIPMODE,2,FALSE)</f>
        <v>2</v>
      </c>
      <c r="G1082" t="s">
        <v>3642</v>
      </c>
      <c r="H1082" t="s">
        <v>1426</v>
      </c>
      <c r="I1082" t="s">
        <v>18</v>
      </c>
      <c r="J1082">
        <f>VLOOKUP(I1082,segmentID,2,FALSE)</f>
        <v>2</v>
      </c>
      <c r="K1082" t="s">
        <v>3255</v>
      </c>
      <c r="L1082">
        <f>VLOOKUP(K1082,country2,2,FALSE)</f>
        <v>1</v>
      </c>
      <c r="M1082" t="s">
        <v>433</v>
      </c>
      <c r="N1082">
        <f>VLOOKUP(Orders!M1082,city2,2,FALSE)</f>
        <v>67</v>
      </c>
      <c r="O1082" t="s">
        <v>123</v>
      </c>
      <c r="P1082">
        <f>VLOOKUP(O1082,state2,2,FALSE)</f>
        <v>13</v>
      </c>
      <c r="Q1082">
        <v>48227</v>
      </c>
      <c r="R1082" t="s">
        <v>55</v>
      </c>
      <c r="S1082">
        <f>VLOOKUP(R1082,region2,2,FALSE)</f>
        <v>3</v>
      </c>
      <c r="T1082" t="s">
        <v>4898</v>
      </c>
      <c r="U1082" t="s">
        <v>22</v>
      </c>
      <c r="V1082">
        <f>VLOOKUP(U1082,category2,2,FALSE)</f>
        <v>2</v>
      </c>
      <c r="W1082" t="s">
        <v>45</v>
      </c>
      <c r="X1082">
        <f>VLOOKUP(W1082,subcat2,3,FALSE)</f>
        <v>11</v>
      </c>
      <c r="Y1082" t="s">
        <v>5921</v>
      </c>
      <c r="Z1082">
        <v>19.920000000000002</v>
      </c>
      <c r="AA1082">
        <v>4</v>
      </c>
      <c r="AB1082">
        <v>0</v>
      </c>
      <c r="AC1082" s="4">
        <v>9.3624000000000009</v>
      </c>
    </row>
    <row r="1083" spans="1:29" x14ac:dyDescent="0.25">
      <c r="A1083" s="2">
        <v>1082</v>
      </c>
      <c r="B1083" t="s">
        <v>7007</v>
      </c>
      <c r="C1083" s="3">
        <v>42337</v>
      </c>
      <c r="D1083" s="3">
        <v>42342</v>
      </c>
      <c r="E1083" t="s">
        <v>25</v>
      </c>
      <c r="F1083">
        <f>VLOOKUP(E1083,SHIPMODE,2,FALSE)</f>
        <v>2</v>
      </c>
      <c r="G1083" t="s">
        <v>3642</v>
      </c>
      <c r="H1083" t="s">
        <v>1426</v>
      </c>
      <c r="I1083" t="s">
        <v>18</v>
      </c>
      <c r="J1083">
        <f>VLOOKUP(I1083,segmentID,2,FALSE)</f>
        <v>2</v>
      </c>
      <c r="K1083" t="s">
        <v>3255</v>
      </c>
      <c r="L1083">
        <f>VLOOKUP(K1083,country2,2,FALSE)</f>
        <v>1</v>
      </c>
      <c r="M1083" t="s">
        <v>433</v>
      </c>
      <c r="N1083">
        <f>VLOOKUP(Orders!M1083,city2,2,FALSE)</f>
        <v>67</v>
      </c>
      <c r="O1083" t="s">
        <v>123</v>
      </c>
      <c r="P1083">
        <f>VLOOKUP(O1083,state2,2,FALSE)</f>
        <v>13</v>
      </c>
      <c r="Q1083">
        <v>48227</v>
      </c>
      <c r="R1083" t="s">
        <v>55</v>
      </c>
      <c r="S1083">
        <f>VLOOKUP(R1083,region2,2,FALSE)</f>
        <v>3</v>
      </c>
      <c r="T1083" t="s">
        <v>4899</v>
      </c>
      <c r="U1083" t="s">
        <v>13</v>
      </c>
      <c r="V1083">
        <f>VLOOKUP(U1083,category2,2,FALSE)</f>
        <v>1</v>
      </c>
      <c r="W1083" t="s">
        <v>3226</v>
      </c>
      <c r="X1083">
        <f>VLOOKUP(W1083,subcat2,3,FALSE)</f>
        <v>2</v>
      </c>
      <c r="Y1083" t="s">
        <v>2518</v>
      </c>
      <c r="Z1083">
        <v>1106.9099999999999</v>
      </c>
      <c r="AA1083">
        <v>9</v>
      </c>
      <c r="AB1083">
        <v>0</v>
      </c>
      <c r="AC1083" s="4">
        <v>121.76009999999994</v>
      </c>
    </row>
    <row r="1084" spans="1:29" x14ac:dyDescent="0.25">
      <c r="A1084" s="2">
        <v>1083</v>
      </c>
      <c r="B1084" t="s">
        <v>8081</v>
      </c>
      <c r="C1084" s="3">
        <v>42430</v>
      </c>
      <c r="D1084" s="3">
        <v>42434</v>
      </c>
      <c r="E1084" t="s">
        <v>25</v>
      </c>
      <c r="F1084">
        <f>VLOOKUP(E1084,SHIPMODE,2,FALSE)</f>
        <v>2</v>
      </c>
      <c r="G1084" t="s">
        <v>3285</v>
      </c>
      <c r="H1084" t="s">
        <v>163</v>
      </c>
      <c r="I1084" t="s">
        <v>9</v>
      </c>
      <c r="J1084">
        <f>VLOOKUP(I1084,segmentID,2,FALSE)</f>
        <v>1</v>
      </c>
      <c r="K1084" t="s">
        <v>3255</v>
      </c>
      <c r="L1084">
        <f>VLOOKUP(K1084,country2,2,FALSE)</f>
        <v>1</v>
      </c>
      <c r="M1084" t="s">
        <v>1429</v>
      </c>
      <c r="N1084">
        <f>VLOOKUP(Orders!M1084,city2,2,FALSE)</f>
        <v>182</v>
      </c>
      <c r="O1084" t="s">
        <v>139</v>
      </c>
      <c r="P1084">
        <f>VLOOKUP(O1084,state2,2,FALSE)</f>
        <v>16</v>
      </c>
      <c r="Q1084">
        <v>10701</v>
      </c>
      <c r="R1084" t="s">
        <v>79</v>
      </c>
      <c r="S1084">
        <f>VLOOKUP(R1084,region2,2,FALSE)</f>
        <v>4</v>
      </c>
      <c r="T1084" t="s">
        <v>4709</v>
      </c>
      <c r="U1084" t="s">
        <v>13</v>
      </c>
      <c r="V1084">
        <f>VLOOKUP(U1084,category2,2,FALSE)</f>
        <v>1</v>
      </c>
      <c r="W1084" t="s">
        <v>29</v>
      </c>
      <c r="X1084">
        <f>VLOOKUP(W1084,subcat2,3,FALSE)</f>
        <v>4</v>
      </c>
      <c r="Y1084" t="s">
        <v>2106</v>
      </c>
      <c r="Z1084">
        <v>836.59199999999998</v>
      </c>
      <c r="AA1084">
        <v>8</v>
      </c>
      <c r="AB1084">
        <v>0.4</v>
      </c>
      <c r="AC1084" s="4">
        <v>-264.92079999999999</v>
      </c>
    </row>
    <row r="1085" spans="1:29" x14ac:dyDescent="0.25">
      <c r="A1085" s="2">
        <v>1084</v>
      </c>
      <c r="B1085" t="s">
        <v>8081</v>
      </c>
      <c r="C1085" s="3">
        <v>42430</v>
      </c>
      <c r="D1085" s="3">
        <v>42434</v>
      </c>
      <c r="E1085" t="s">
        <v>25</v>
      </c>
      <c r="F1085">
        <f>VLOOKUP(E1085,SHIPMODE,2,FALSE)</f>
        <v>2</v>
      </c>
      <c r="G1085" t="s">
        <v>3285</v>
      </c>
      <c r="H1085" t="s">
        <v>163</v>
      </c>
      <c r="I1085" t="s">
        <v>9</v>
      </c>
      <c r="J1085">
        <f>VLOOKUP(I1085,segmentID,2,FALSE)</f>
        <v>1</v>
      </c>
      <c r="K1085" t="s">
        <v>3255</v>
      </c>
      <c r="L1085">
        <f>VLOOKUP(K1085,country2,2,FALSE)</f>
        <v>1</v>
      </c>
      <c r="M1085" t="s">
        <v>1429</v>
      </c>
      <c r="N1085">
        <f>VLOOKUP(Orders!M1085,city2,2,FALSE)</f>
        <v>182</v>
      </c>
      <c r="O1085" t="s">
        <v>139</v>
      </c>
      <c r="P1085">
        <f>VLOOKUP(O1085,state2,2,FALSE)</f>
        <v>16</v>
      </c>
      <c r="Q1085">
        <v>10701</v>
      </c>
      <c r="R1085" t="s">
        <v>79</v>
      </c>
      <c r="S1085">
        <f>VLOOKUP(R1085,region2,2,FALSE)</f>
        <v>4</v>
      </c>
      <c r="T1085" t="s">
        <v>4900</v>
      </c>
      <c r="U1085" t="s">
        <v>22</v>
      </c>
      <c r="V1085">
        <f>VLOOKUP(U1085,category2,2,FALSE)</f>
        <v>2</v>
      </c>
      <c r="W1085" t="s">
        <v>45</v>
      </c>
      <c r="X1085">
        <f>VLOOKUP(W1085,subcat2,3,FALSE)</f>
        <v>11</v>
      </c>
      <c r="Y1085" t="s">
        <v>5921</v>
      </c>
      <c r="Z1085">
        <v>26.38</v>
      </c>
      <c r="AA1085">
        <v>1</v>
      </c>
      <c r="AB1085">
        <v>0</v>
      </c>
      <c r="AC1085" s="4">
        <v>12.134799999999998</v>
      </c>
    </row>
    <row r="1086" spans="1:29" x14ac:dyDescent="0.25">
      <c r="A1086" s="2">
        <v>1085</v>
      </c>
      <c r="B1086" t="s">
        <v>8081</v>
      </c>
      <c r="C1086" s="3">
        <v>42430</v>
      </c>
      <c r="D1086" s="3">
        <v>42434</v>
      </c>
      <c r="E1086" t="s">
        <v>25</v>
      </c>
      <c r="F1086">
        <f>VLOOKUP(E1086,SHIPMODE,2,FALSE)</f>
        <v>2</v>
      </c>
      <c r="G1086" t="s">
        <v>3285</v>
      </c>
      <c r="H1086" t="s">
        <v>163</v>
      </c>
      <c r="I1086" t="s">
        <v>9</v>
      </c>
      <c r="J1086">
        <f>VLOOKUP(I1086,segmentID,2,FALSE)</f>
        <v>1</v>
      </c>
      <c r="K1086" t="s">
        <v>3255</v>
      </c>
      <c r="L1086">
        <f>VLOOKUP(K1086,country2,2,FALSE)</f>
        <v>1</v>
      </c>
      <c r="M1086" t="s">
        <v>1429</v>
      </c>
      <c r="N1086">
        <f>VLOOKUP(Orders!M1086,city2,2,FALSE)</f>
        <v>182</v>
      </c>
      <c r="O1086" t="s">
        <v>139</v>
      </c>
      <c r="P1086">
        <f>VLOOKUP(O1086,state2,2,FALSE)</f>
        <v>16</v>
      </c>
      <c r="Q1086">
        <v>10701</v>
      </c>
      <c r="R1086" t="s">
        <v>79</v>
      </c>
      <c r="S1086">
        <f>VLOOKUP(R1086,region2,2,FALSE)</f>
        <v>4</v>
      </c>
      <c r="T1086" t="s">
        <v>4353</v>
      </c>
      <c r="U1086" t="s">
        <v>22</v>
      </c>
      <c r="V1086">
        <f>VLOOKUP(U1086,category2,2,FALSE)</f>
        <v>2</v>
      </c>
      <c r="W1086" t="s">
        <v>3227</v>
      </c>
      <c r="X1086">
        <f>VLOOKUP(W1086,subcat2,3,FALSE)</f>
        <v>5</v>
      </c>
      <c r="Y1086" t="s">
        <v>2508</v>
      </c>
      <c r="Z1086">
        <v>362.92</v>
      </c>
      <c r="AA1086">
        <v>2</v>
      </c>
      <c r="AB1086">
        <v>0</v>
      </c>
      <c r="AC1086" s="4">
        <v>105.24679999999995</v>
      </c>
    </row>
    <row r="1087" spans="1:29" x14ac:dyDescent="0.25">
      <c r="A1087" s="2">
        <v>1086</v>
      </c>
      <c r="B1087" t="s">
        <v>8081</v>
      </c>
      <c r="C1087" s="3">
        <v>42430</v>
      </c>
      <c r="D1087" s="3">
        <v>42434</v>
      </c>
      <c r="E1087" t="s">
        <v>25</v>
      </c>
      <c r="F1087">
        <f>VLOOKUP(E1087,SHIPMODE,2,FALSE)</f>
        <v>2</v>
      </c>
      <c r="G1087" t="s">
        <v>3285</v>
      </c>
      <c r="H1087" t="s">
        <v>163</v>
      </c>
      <c r="I1087" t="s">
        <v>9</v>
      </c>
      <c r="J1087">
        <f>VLOOKUP(I1087,segmentID,2,FALSE)</f>
        <v>1</v>
      </c>
      <c r="K1087" t="s">
        <v>3255</v>
      </c>
      <c r="L1087">
        <f>VLOOKUP(K1087,country2,2,FALSE)</f>
        <v>1</v>
      </c>
      <c r="M1087" t="s">
        <v>1429</v>
      </c>
      <c r="N1087">
        <f>VLOOKUP(Orders!M1087,city2,2,FALSE)</f>
        <v>182</v>
      </c>
      <c r="O1087" t="s">
        <v>139</v>
      </c>
      <c r="P1087">
        <f>VLOOKUP(O1087,state2,2,FALSE)</f>
        <v>16</v>
      </c>
      <c r="Q1087">
        <v>10701</v>
      </c>
      <c r="R1087" t="s">
        <v>79</v>
      </c>
      <c r="S1087">
        <f>VLOOKUP(R1087,region2,2,FALSE)</f>
        <v>4</v>
      </c>
      <c r="T1087" t="s">
        <v>4901</v>
      </c>
      <c r="U1087" t="s">
        <v>35</v>
      </c>
      <c r="V1087">
        <f>VLOOKUP(U1087,category2,2,FALSE)</f>
        <v>3</v>
      </c>
      <c r="W1087" t="s">
        <v>3235</v>
      </c>
      <c r="X1087">
        <f>VLOOKUP(W1087,subcat2,3,FALSE)</f>
        <v>16</v>
      </c>
      <c r="Y1087" t="s">
        <v>2764</v>
      </c>
      <c r="Z1087">
        <v>4899.93</v>
      </c>
      <c r="AA1087">
        <v>7</v>
      </c>
      <c r="AB1087">
        <v>0</v>
      </c>
      <c r="AC1087" s="4">
        <v>2400.9656999999997</v>
      </c>
    </row>
    <row r="1088" spans="1:29" x14ac:dyDescent="0.25">
      <c r="A1088" s="2">
        <v>1087</v>
      </c>
      <c r="B1088" t="s">
        <v>8082</v>
      </c>
      <c r="C1088" s="3">
        <v>42594</v>
      </c>
      <c r="D1088" s="3">
        <v>42594</v>
      </c>
      <c r="E1088" t="s">
        <v>625</v>
      </c>
      <c r="F1088">
        <f>VLOOKUP(E1088,SHIPMODE,2,FALSE)</f>
        <v>4</v>
      </c>
      <c r="G1088" t="s">
        <v>3303</v>
      </c>
      <c r="H1088" t="s">
        <v>226</v>
      </c>
      <c r="I1088" t="s">
        <v>9</v>
      </c>
      <c r="J1088">
        <f>VLOOKUP(I1088,segmentID,2,FALSE)</f>
        <v>1</v>
      </c>
      <c r="K1088" t="s">
        <v>3255</v>
      </c>
      <c r="L1088">
        <f>VLOOKUP(K1088,country2,2,FALSE)</f>
        <v>1</v>
      </c>
      <c r="M1088" t="s">
        <v>666</v>
      </c>
      <c r="N1088">
        <f>VLOOKUP(Orders!M1088,city2,2,FALSE)</f>
        <v>97</v>
      </c>
      <c r="O1088" t="s">
        <v>244</v>
      </c>
      <c r="P1088">
        <f>VLOOKUP(O1088,state2,2,FALSE)</f>
        <v>24</v>
      </c>
      <c r="Q1088">
        <v>50315</v>
      </c>
      <c r="R1088" t="s">
        <v>55</v>
      </c>
      <c r="S1088">
        <f>VLOOKUP(R1088,region2,2,FALSE)</f>
        <v>3</v>
      </c>
      <c r="T1088" t="s">
        <v>4902</v>
      </c>
      <c r="U1088" t="s">
        <v>22</v>
      </c>
      <c r="V1088">
        <f>VLOOKUP(U1088,category2,2,FALSE)</f>
        <v>2</v>
      </c>
      <c r="W1088" t="s">
        <v>45</v>
      </c>
      <c r="X1088">
        <f>VLOOKUP(W1088,subcat2,3,FALSE)</f>
        <v>11</v>
      </c>
      <c r="Y1088" t="s">
        <v>1473</v>
      </c>
      <c r="Z1088">
        <v>6.48</v>
      </c>
      <c r="AA1088">
        <v>1</v>
      </c>
      <c r="AB1088">
        <v>0</v>
      </c>
      <c r="AC1088" s="4">
        <v>3.1104000000000003</v>
      </c>
    </row>
    <row r="1089" spans="1:29" x14ac:dyDescent="0.25">
      <c r="A1089" s="2">
        <v>1088</v>
      </c>
      <c r="B1089" t="s">
        <v>8083</v>
      </c>
      <c r="C1089" s="3">
        <v>42597</v>
      </c>
      <c r="D1089" s="3">
        <v>42602</v>
      </c>
      <c r="E1089" t="s">
        <v>7</v>
      </c>
      <c r="F1089">
        <f>VLOOKUP(E1089,SHIPMODE,2,FALSE)</f>
        <v>1</v>
      </c>
      <c r="G1089" t="s">
        <v>3643</v>
      </c>
      <c r="H1089" t="s">
        <v>1432</v>
      </c>
      <c r="I1089" t="s">
        <v>18</v>
      </c>
      <c r="J1089">
        <f>VLOOKUP(I1089,segmentID,2,FALSE)</f>
        <v>2</v>
      </c>
      <c r="K1089" t="s">
        <v>3255</v>
      </c>
      <c r="L1089">
        <f>VLOOKUP(K1089,country2,2,FALSE)</f>
        <v>1</v>
      </c>
      <c r="M1089" t="s">
        <v>1433</v>
      </c>
      <c r="N1089">
        <f>VLOOKUP(Orders!M1089,city2,2,FALSE)</f>
        <v>183</v>
      </c>
      <c r="O1089" t="s">
        <v>20</v>
      </c>
      <c r="P1089">
        <f>VLOOKUP(O1089,state2,2,FALSE)</f>
        <v>2</v>
      </c>
      <c r="Q1089">
        <v>94601</v>
      </c>
      <c r="R1089" t="s">
        <v>21</v>
      </c>
      <c r="S1089">
        <f>VLOOKUP(R1089,region2,2,FALSE)</f>
        <v>2</v>
      </c>
      <c r="T1089" t="s">
        <v>4281</v>
      </c>
      <c r="U1089" t="s">
        <v>35</v>
      </c>
      <c r="V1089">
        <f>VLOOKUP(U1089,category2,2,FALSE)</f>
        <v>3</v>
      </c>
      <c r="W1089" t="s">
        <v>3230</v>
      </c>
      <c r="X1089">
        <f>VLOOKUP(W1089,subcat2,3,FALSE)</f>
        <v>8</v>
      </c>
      <c r="Y1089" t="s">
        <v>2307</v>
      </c>
      <c r="Z1089">
        <v>71.975999999999999</v>
      </c>
      <c r="AA1089">
        <v>3</v>
      </c>
      <c r="AB1089">
        <v>0.2</v>
      </c>
      <c r="AC1089" s="4">
        <v>7.1976000000000049</v>
      </c>
    </row>
    <row r="1090" spans="1:29" x14ac:dyDescent="0.25">
      <c r="A1090" s="2">
        <v>1089</v>
      </c>
      <c r="B1090" t="s">
        <v>8083</v>
      </c>
      <c r="C1090" s="3">
        <v>42597</v>
      </c>
      <c r="D1090" s="3">
        <v>42602</v>
      </c>
      <c r="E1090" t="s">
        <v>7</v>
      </c>
      <c r="F1090">
        <f>VLOOKUP(E1090,SHIPMODE,2,FALSE)</f>
        <v>1</v>
      </c>
      <c r="G1090" t="s">
        <v>3643</v>
      </c>
      <c r="H1090" t="s">
        <v>1432</v>
      </c>
      <c r="I1090" t="s">
        <v>18</v>
      </c>
      <c r="J1090">
        <f>VLOOKUP(I1090,segmentID,2,FALSE)</f>
        <v>2</v>
      </c>
      <c r="K1090" t="s">
        <v>3255</v>
      </c>
      <c r="L1090">
        <f>VLOOKUP(K1090,country2,2,FALSE)</f>
        <v>1</v>
      </c>
      <c r="M1090" t="s">
        <v>1433</v>
      </c>
      <c r="N1090">
        <f>VLOOKUP(Orders!M1090,city2,2,FALSE)</f>
        <v>183</v>
      </c>
      <c r="O1090" t="s">
        <v>20</v>
      </c>
      <c r="P1090">
        <f>VLOOKUP(O1090,state2,2,FALSE)</f>
        <v>2</v>
      </c>
      <c r="Q1090">
        <v>94601</v>
      </c>
      <c r="R1090" t="s">
        <v>21</v>
      </c>
      <c r="S1090">
        <f>VLOOKUP(R1090,region2,2,FALSE)</f>
        <v>2</v>
      </c>
      <c r="T1090" t="s">
        <v>4903</v>
      </c>
      <c r="U1090" t="s">
        <v>22</v>
      </c>
      <c r="V1090">
        <f>VLOOKUP(U1090,category2,2,FALSE)</f>
        <v>2</v>
      </c>
      <c r="W1090" t="s">
        <v>23</v>
      </c>
      <c r="X1090">
        <f>VLOOKUP(W1090,subcat2,3,FALSE)</f>
        <v>3</v>
      </c>
      <c r="Y1090" t="s">
        <v>2734</v>
      </c>
      <c r="Z1090">
        <v>3.15</v>
      </c>
      <c r="AA1090">
        <v>1</v>
      </c>
      <c r="AB1090">
        <v>0</v>
      </c>
      <c r="AC1090" s="4">
        <v>1.512</v>
      </c>
    </row>
    <row r="1091" spans="1:29" x14ac:dyDescent="0.25">
      <c r="A1091" s="2">
        <v>1090</v>
      </c>
      <c r="B1091" t="s">
        <v>9405</v>
      </c>
      <c r="C1091" s="3">
        <v>42890</v>
      </c>
      <c r="D1091" s="3">
        <v>42896</v>
      </c>
      <c r="E1091" t="s">
        <v>25</v>
      </c>
      <c r="F1091">
        <f>VLOOKUP(E1091,SHIPMODE,2,FALSE)</f>
        <v>2</v>
      </c>
      <c r="G1091" t="s">
        <v>3607</v>
      </c>
      <c r="H1091" t="s">
        <v>1317</v>
      </c>
      <c r="I1091" t="s">
        <v>18</v>
      </c>
      <c r="J1091">
        <f>VLOOKUP(I1091,segmentID,2,FALSE)</f>
        <v>2</v>
      </c>
      <c r="K1091" t="s">
        <v>3255</v>
      </c>
      <c r="L1091">
        <f>VLOOKUP(K1091,country2,2,FALSE)</f>
        <v>1</v>
      </c>
      <c r="M1091" t="s">
        <v>360</v>
      </c>
      <c r="N1091">
        <f>VLOOKUP(Orders!M1091,city2,2,FALSE)</f>
        <v>54</v>
      </c>
      <c r="O1091" t="s">
        <v>44</v>
      </c>
      <c r="P1091">
        <f>VLOOKUP(O1091,state2,2,FALSE)</f>
        <v>4</v>
      </c>
      <c r="Q1091">
        <v>28110</v>
      </c>
      <c r="R1091" t="s">
        <v>12</v>
      </c>
      <c r="S1091">
        <f>VLOOKUP(R1091,region2,2,FALSE)</f>
        <v>1</v>
      </c>
      <c r="T1091" t="s">
        <v>4402</v>
      </c>
      <c r="U1091" t="s">
        <v>13</v>
      </c>
      <c r="V1091">
        <f>VLOOKUP(U1091,category2,2,FALSE)</f>
        <v>1</v>
      </c>
      <c r="W1091" t="s">
        <v>3228</v>
      </c>
      <c r="X1091">
        <f>VLOOKUP(W1091,subcat2,3,FALSE)</f>
        <v>6</v>
      </c>
      <c r="Y1091" t="s">
        <v>3136</v>
      </c>
      <c r="Z1091">
        <v>31.983999999999998</v>
      </c>
      <c r="AA1091">
        <v>2</v>
      </c>
      <c r="AB1091">
        <v>0.2</v>
      </c>
      <c r="AC1091" s="4">
        <v>1.9989999999999979</v>
      </c>
    </row>
    <row r="1092" spans="1:29" x14ac:dyDescent="0.25">
      <c r="A1092" s="2">
        <v>1091</v>
      </c>
      <c r="B1092" t="s">
        <v>9405</v>
      </c>
      <c r="C1092" s="3">
        <v>42890</v>
      </c>
      <c r="D1092" s="3">
        <v>42896</v>
      </c>
      <c r="E1092" t="s">
        <v>25</v>
      </c>
      <c r="F1092">
        <f>VLOOKUP(E1092,SHIPMODE,2,FALSE)</f>
        <v>2</v>
      </c>
      <c r="G1092" t="s">
        <v>3607</v>
      </c>
      <c r="H1092" t="s">
        <v>1317</v>
      </c>
      <c r="I1092" t="s">
        <v>18</v>
      </c>
      <c r="J1092">
        <f>VLOOKUP(I1092,segmentID,2,FALSE)</f>
        <v>2</v>
      </c>
      <c r="K1092" t="s">
        <v>3255</v>
      </c>
      <c r="L1092">
        <f>VLOOKUP(K1092,country2,2,FALSE)</f>
        <v>1</v>
      </c>
      <c r="M1092" t="s">
        <v>360</v>
      </c>
      <c r="N1092">
        <f>VLOOKUP(Orders!M1092,city2,2,FALSE)</f>
        <v>54</v>
      </c>
      <c r="O1092" t="s">
        <v>44</v>
      </c>
      <c r="P1092">
        <f>VLOOKUP(O1092,state2,2,FALSE)</f>
        <v>4</v>
      </c>
      <c r="Q1092">
        <v>28110</v>
      </c>
      <c r="R1092" t="s">
        <v>12</v>
      </c>
      <c r="S1092">
        <f>VLOOKUP(R1092,region2,2,FALSE)</f>
        <v>1</v>
      </c>
      <c r="T1092" t="s">
        <v>4904</v>
      </c>
      <c r="U1092" t="s">
        <v>35</v>
      </c>
      <c r="V1092">
        <f>VLOOKUP(U1092,category2,2,FALSE)</f>
        <v>3</v>
      </c>
      <c r="W1092" t="s">
        <v>3230</v>
      </c>
      <c r="X1092">
        <f>VLOOKUP(W1092,subcat2,3,FALSE)</f>
        <v>8</v>
      </c>
      <c r="Y1092" t="s">
        <v>2942</v>
      </c>
      <c r="Z1092">
        <v>71.984000000000009</v>
      </c>
      <c r="AA1092">
        <v>2</v>
      </c>
      <c r="AB1092">
        <v>0.2</v>
      </c>
      <c r="AC1092" s="4">
        <v>25.194399999999995</v>
      </c>
    </row>
    <row r="1093" spans="1:29" x14ac:dyDescent="0.25">
      <c r="A1093" s="2">
        <v>1092</v>
      </c>
      <c r="B1093" t="s">
        <v>7008</v>
      </c>
      <c r="C1093" s="3">
        <v>42344</v>
      </c>
      <c r="D1093" s="3">
        <v>42351</v>
      </c>
      <c r="E1093" t="s">
        <v>25</v>
      </c>
      <c r="F1093">
        <f>VLOOKUP(E1093,SHIPMODE,2,FALSE)</f>
        <v>2</v>
      </c>
      <c r="G1093" t="s">
        <v>3523</v>
      </c>
      <c r="H1093" t="s">
        <v>1047</v>
      </c>
      <c r="I1093" t="s">
        <v>9</v>
      </c>
      <c r="J1093">
        <f>VLOOKUP(I1093,segmentID,2,FALSE)</f>
        <v>1</v>
      </c>
      <c r="K1093" t="s">
        <v>3255</v>
      </c>
      <c r="L1093">
        <f>VLOOKUP(K1093,country2,2,FALSE)</f>
        <v>1</v>
      </c>
      <c r="M1093" t="s">
        <v>466</v>
      </c>
      <c r="N1093">
        <f>VLOOKUP(Orders!M1093,city2,2,FALSE)</f>
        <v>71</v>
      </c>
      <c r="O1093" t="s">
        <v>20</v>
      </c>
      <c r="P1093">
        <f>VLOOKUP(O1093,state2,2,FALSE)</f>
        <v>2</v>
      </c>
      <c r="Q1093">
        <v>92105</v>
      </c>
      <c r="R1093" t="s">
        <v>21</v>
      </c>
      <c r="S1093">
        <f>VLOOKUP(R1093,region2,2,FALSE)</f>
        <v>2</v>
      </c>
      <c r="T1093" t="s">
        <v>4905</v>
      </c>
      <c r="U1093" t="s">
        <v>22</v>
      </c>
      <c r="V1093">
        <f>VLOOKUP(U1093,category2,2,FALSE)</f>
        <v>2</v>
      </c>
      <c r="W1093" t="s">
        <v>3229</v>
      </c>
      <c r="X1093">
        <f>VLOOKUP(W1093,subcat2,3,FALSE)</f>
        <v>7</v>
      </c>
      <c r="Y1093" t="s">
        <v>2861</v>
      </c>
      <c r="Z1093">
        <v>120.14999999999999</v>
      </c>
      <c r="AA1093">
        <v>9</v>
      </c>
      <c r="AB1093">
        <v>0</v>
      </c>
      <c r="AC1093" s="4">
        <v>33.641999999999996</v>
      </c>
    </row>
    <row r="1094" spans="1:29" x14ac:dyDescent="0.25">
      <c r="A1094" s="2">
        <v>1093</v>
      </c>
      <c r="B1094" t="s">
        <v>7008</v>
      </c>
      <c r="C1094" s="3">
        <v>42344</v>
      </c>
      <c r="D1094" s="3">
        <v>42351</v>
      </c>
      <c r="E1094" t="s">
        <v>25</v>
      </c>
      <c r="F1094">
        <f>VLOOKUP(E1094,SHIPMODE,2,FALSE)</f>
        <v>2</v>
      </c>
      <c r="G1094" t="s">
        <v>3523</v>
      </c>
      <c r="H1094" t="s">
        <v>1047</v>
      </c>
      <c r="I1094" t="s">
        <v>9</v>
      </c>
      <c r="J1094">
        <f>VLOOKUP(I1094,segmentID,2,FALSE)</f>
        <v>1</v>
      </c>
      <c r="K1094" t="s">
        <v>3255</v>
      </c>
      <c r="L1094">
        <f>VLOOKUP(K1094,country2,2,FALSE)</f>
        <v>1</v>
      </c>
      <c r="M1094" t="s">
        <v>466</v>
      </c>
      <c r="N1094">
        <f>VLOOKUP(Orders!M1094,city2,2,FALSE)</f>
        <v>71</v>
      </c>
      <c r="O1094" t="s">
        <v>20</v>
      </c>
      <c r="P1094">
        <f>VLOOKUP(O1094,state2,2,FALSE)</f>
        <v>2</v>
      </c>
      <c r="Q1094">
        <v>92105</v>
      </c>
      <c r="R1094" t="s">
        <v>21</v>
      </c>
      <c r="S1094">
        <f>VLOOKUP(R1094,region2,2,FALSE)</f>
        <v>2</v>
      </c>
      <c r="T1094" t="s">
        <v>4906</v>
      </c>
      <c r="U1094" t="s">
        <v>35</v>
      </c>
      <c r="V1094">
        <f>VLOOKUP(U1094,category2,2,FALSE)</f>
        <v>3</v>
      </c>
      <c r="W1094" t="s">
        <v>3230</v>
      </c>
      <c r="X1094">
        <f>VLOOKUP(W1094,subcat2,3,FALSE)</f>
        <v>8</v>
      </c>
      <c r="Y1094" t="s">
        <v>1561</v>
      </c>
      <c r="Z1094">
        <v>219.18400000000003</v>
      </c>
      <c r="AA1094">
        <v>2</v>
      </c>
      <c r="AB1094">
        <v>0.2</v>
      </c>
      <c r="AC1094" s="4">
        <v>19.178600000000003</v>
      </c>
    </row>
    <row r="1095" spans="1:29" x14ac:dyDescent="0.25">
      <c r="A1095" s="2">
        <v>1094</v>
      </c>
      <c r="B1095" t="s">
        <v>7009</v>
      </c>
      <c r="C1095" s="3">
        <v>42365</v>
      </c>
      <c r="D1095" s="3">
        <v>42369</v>
      </c>
      <c r="E1095" t="s">
        <v>25</v>
      </c>
      <c r="F1095">
        <f>VLOOKUP(E1095,SHIPMODE,2,FALSE)</f>
        <v>2</v>
      </c>
      <c r="G1095" t="s">
        <v>3644</v>
      </c>
      <c r="H1095" t="s">
        <v>1438</v>
      </c>
      <c r="I1095" t="s">
        <v>52</v>
      </c>
      <c r="J1095">
        <f>VLOOKUP(I1095,segmentID,2,FALSE)</f>
        <v>3</v>
      </c>
      <c r="K1095" t="s">
        <v>3255</v>
      </c>
      <c r="L1095">
        <f>VLOOKUP(K1095,country2,2,FALSE)</f>
        <v>1</v>
      </c>
      <c r="M1095" t="s">
        <v>1439</v>
      </c>
      <c r="N1095">
        <f>VLOOKUP(Orders!M1095,city2,2,FALSE)</f>
        <v>184</v>
      </c>
      <c r="O1095" t="s">
        <v>1255</v>
      </c>
      <c r="P1095">
        <f>VLOOKUP(O1095,state2,2,FALSE)</f>
        <v>40</v>
      </c>
      <c r="Q1095">
        <v>20735</v>
      </c>
      <c r="R1095" t="s">
        <v>79</v>
      </c>
      <c r="S1095">
        <f>VLOOKUP(R1095,region2,2,FALSE)</f>
        <v>4</v>
      </c>
      <c r="T1095" t="s">
        <v>4907</v>
      </c>
      <c r="U1095" t="s">
        <v>22</v>
      </c>
      <c r="V1095">
        <f>VLOOKUP(U1095,category2,2,FALSE)</f>
        <v>2</v>
      </c>
      <c r="W1095" t="s">
        <v>45</v>
      </c>
      <c r="X1095">
        <f>VLOOKUP(W1095,subcat2,3,FALSE)</f>
        <v>11</v>
      </c>
      <c r="Y1095" t="s">
        <v>642</v>
      </c>
      <c r="Z1095">
        <v>28.900000000000002</v>
      </c>
      <c r="AA1095">
        <v>5</v>
      </c>
      <c r="AB1095">
        <v>0</v>
      </c>
      <c r="AC1095" s="4">
        <v>14.161000000000001</v>
      </c>
    </row>
    <row r="1096" spans="1:29" x14ac:dyDescent="0.25">
      <c r="A1096" s="2">
        <v>1095</v>
      </c>
      <c r="B1096" t="s">
        <v>7009</v>
      </c>
      <c r="C1096" s="3">
        <v>42365</v>
      </c>
      <c r="D1096" s="3">
        <v>42369</v>
      </c>
      <c r="E1096" t="s">
        <v>25</v>
      </c>
      <c r="F1096">
        <f>VLOOKUP(E1096,SHIPMODE,2,FALSE)</f>
        <v>2</v>
      </c>
      <c r="G1096" t="s">
        <v>3644</v>
      </c>
      <c r="H1096" t="s">
        <v>1438</v>
      </c>
      <c r="I1096" t="s">
        <v>52</v>
      </c>
      <c r="J1096">
        <f>VLOOKUP(I1096,segmentID,2,FALSE)</f>
        <v>3</v>
      </c>
      <c r="K1096" t="s">
        <v>3255</v>
      </c>
      <c r="L1096">
        <f>VLOOKUP(K1096,country2,2,FALSE)</f>
        <v>1</v>
      </c>
      <c r="M1096" t="s">
        <v>1439</v>
      </c>
      <c r="N1096">
        <f>VLOOKUP(Orders!M1096,city2,2,FALSE)</f>
        <v>184</v>
      </c>
      <c r="O1096" t="s">
        <v>1255</v>
      </c>
      <c r="P1096">
        <f>VLOOKUP(O1096,state2,2,FALSE)</f>
        <v>40</v>
      </c>
      <c r="Q1096">
        <v>20735</v>
      </c>
      <c r="R1096" t="s">
        <v>79</v>
      </c>
      <c r="S1096">
        <f>VLOOKUP(R1096,region2,2,FALSE)</f>
        <v>4</v>
      </c>
      <c r="T1096" t="s">
        <v>4267</v>
      </c>
      <c r="U1096" t="s">
        <v>22</v>
      </c>
      <c r="V1096">
        <f>VLOOKUP(U1096,category2,2,FALSE)</f>
        <v>2</v>
      </c>
      <c r="W1096" t="s">
        <v>38</v>
      </c>
      <c r="X1096">
        <f>VLOOKUP(W1096,subcat2,3,FALSE)</f>
        <v>10</v>
      </c>
      <c r="Y1096" t="s">
        <v>689</v>
      </c>
      <c r="Z1096">
        <v>355.96</v>
      </c>
      <c r="AA1096">
        <v>2</v>
      </c>
      <c r="AB1096">
        <v>0</v>
      </c>
      <c r="AC1096" s="4">
        <v>103.22839999999997</v>
      </c>
    </row>
    <row r="1097" spans="1:29" x14ac:dyDescent="0.25">
      <c r="A1097" s="2">
        <v>1096</v>
      </c>
      <c r="B1097" t="s">
        <v>9406</v>
      </c>
      <c r="C1097" s="3">
        <v>42756</v>
      </c>
      <c r="D1097" s="3">
        <v>42761</v>
      </c>
      <c r="E1097" t="s">
        <v>25</v>
      </c>
      <c r="F1097">
        <f>VLOOKUP(E1097,SHIPMODE,2,FALSE)</f>
        <v>2</v>
      </c>
      <c r="G1097" t="s">
        <v>3645</v>
      </c>
      <c r="H1097" t="s">
        <v>1441</v>
      </c>
      <c r="I1097" t="s">
        <v>52</v>
      </c>
      <c r="J1097">
        <f>VLOOKUP(I1097,segmentID,2,FALSE)</f>
        <v>3</v>
      </c>
      <c r="K1097" t="s">
        <v>3255</v>
      </c>
      <c r="L1097">
        <f>VLOOKUP(K1097,country2,2,FALSE)</f>
        <v>1</v>
      </c>
      <c r="M1097" t="s">
        <v>233</v>
      </c>
      <c r="N1097">
        <f>VLOOKUP(Orders!M1097,city2,2,FALSE)</f>
        <v>36</v>
      </c>
      <c r="O1097" t="s">
        <v>44</v>
      </c>
      <c r="P1097">
        <f>VLOOKUP(O1097,state2,2,FALSE)</f>
        <v>4</v>
      </c>
      <c r="Q1097">
        <v>28205</v>
      </c>
      <c r="R1097" t="s">
        <v>12</v>
      </c>
      <c r="S1097">
        <f>VLOOKUP(R1097,region2,2,FALSE)</f>
        <v>1</v>
      </c>
      <c r="T1097" t="s">
        <v>4908</v>
      </c>
      <c r="U1097" t="s">
        <v>22</v>
      </c>
      <c r="V1097">
        <f>VLOOKUP(U1097,category2,2,FALSE)</f>
        <v>2</v>
      </c>
      <c r="W1097" t="s">
        <v>3227</v>
      </c>
      <c r="X1097">
        <f>VLOOKUP(W1097,subcat2,3,FALSE)</f>
        <v>5</v>
      </c>
      <c r="Y1097" t="s">
        <v>2941</v>
      </c>
      <c r="Z1097">
        <v>348.20799999999997</v>
      </c>
      <c r="AA1097">
        <v>7</v>
      </c>
      <c r="AB1097">
        <v>0.2</v>
      </c>
      <c r="AC1097" s="4">
        <v>30.468200000000024</v>
      </c>
    </row>
    <row r="1098" spans="1:29" x14ac:dyDescent="0.25">
      <c r="A1098" s="2">
        <v>1097</v>
      </c>
      <c r="B1098" t="s">
        <v>9406</v>
      </c>
      <c r="C1098" s="3">
        <v>42756</v>
      </c>
      <c r="D1098" s="3">
        <v>42761</v>
      </c>
      <c r="E1098" t="s">
        <v>25</v>
      </c>
      <c r="F1098">
        <f>VLOOKUP(E1098,SHIPMODE,2,FALSE)</f>
        <v>2</v>
      </c>
      <c r="G1098" t="s">
        <v>3645</v>
      </c>
      <c r="H1098" t="s">
        <v>1441</v>
      </c>
      <c r="I1098" t="s">
        <v>52</v>
      </c>
      <c r="J1098">
        <f>VLOOKUP(I1098,segmentID,2,FALSE)</f>
        <v>3</v>
      </c>
      <c r="K1098" t="s">
        <v>3255</v>
      </c>
      <c r="L1098">
        <f>VLOOKUP(K1098,country2,2,FALSE)</f>
        <v>1</v>
      </c>
      <c r="M1098" t="s">
        <v>233</v>
      </c>
      <c r="N1098">
        <f>VLOOKUP(Orders!M1098,city2,2,FALSE)</f>
        <v>36</v>
      </c>
      <c r="O1098" t="s">
        <v>44</v>
      </c>
      <c r="P1098">
        <f>VLOOKUP(O1098,state2,2,FALSE)</f>
        <v>4</v>
      </c>
      <c r="Q1098">
        <v>28205</v>
      </c>
      <c r="R1098" t="s">
        <v>12</v>
      </c>
      <c r="S1098">
        <f>VLOOKUP(R1098,region2,2,FALSE)</f>
        <v>1</v>
      </c>
      <c r="T1098" t="s">
        <v>4909</v>
      </c>
      <c r="U1098" t="s">
        <v>22</v>
      </c>
      <c r="V1098">
        <f>VLOOKUP(U1098,category2,2,FALSE)</f>
        <v>2</v>
      </c>
      <c r="W1098" t="s">
        <v>3231</v>
      </c>
      <c r="X1098">
        <f>VLOOKUP(W1098,subcat2,3,FALSE)</f>
        <v>9</v>
      </c>
      <c r="Y1098" t="s">
        <v>819</v>
      </c>
      <c r="Z1098">
        <v>35.783999999999999</v>
      </c>
      <c r="AA1098">
        <v>7</v>
      </c>
      <c r="AB1098">
        <v>0.7</v>
      </c>
      <c r="AC1098" s="4">
        <v>-28.627200000000009</v>
      </c>
    </row>
    <row r="1099" spans="1:29" x14ac:dyDescent="0.25">
      <c r="A1099" s="2">
        <v>1098</v>
      </c>
      <c r="B1099" t="s">
        <v>6032</v>
      </c>
      <c r="C1099" s="3">
        <v>41815</v>
      </c>
      <c r="D1099" s="3">
        <v>41818</v>
      </c>
      <c r="E1099" t="s">
        <v>97</v>
      </c>
      <c r="F1099">
        <f>VLOOKUP(E1099,SHIPMODE,2,FALSE)</f>
        <v>3</v>
      </c>
      <c r="G1099" t="s">
        <v>3629</v>
      </c>
      <c r="H1099" t="s">
        <v>1388</v>
      </c>
      <c r="I1099" t="s">
        <v>18</v>
      </c>
      <c r="J1099">
        <f>VLOOKUP(I1099,segmentID,2,FALSE)</f>
        <v>2</v>
      </c>
      <c r="K1099" t="s">
        <v>3255</v>
      </c>
      <c r="L1099">
        <f>VLOOKUP(K1099,country2,2,FALSE)</f>
        <v>1</v>
      </c>
      <c r="M1099" t="s">
        <v>19</v>
      </c>
      <c r="N1099">
        <f>VLOOKUP(Orders!M1099,city2,2,FALSE)</f>
        <v>2</v>
      </c>
      <c r="O1099" t="s">
        <v>20</v>
      </c>
      <c r="P1099">
        <f>VLOOKUP(O1099,state2,2,FALSE)</f>
        <v>2</v>
      </c>
      <c r="Q1099">
        <v>90049</v>
      </c>
      <c r="R1099" t="s">
        <v>21</v>
      </c>
      <c r="S1099">
        <f>VLOOKUP(R1099,region2,2,FALSE)</f>
        <v>2</v>
      </c>
      <c r="T1099" t="s">
        <v>4910</v>
      </c>
      <c r="U1099" t="s">
        <v>13</v>
      </c>
      <c r="V1099">
        <f>VLOOKUP(U1099,category2,2,FALSE)</f>
        <v>1</v>
      </c>
      <c r="W1099" t="s">
        <v>29</v>
      </c>
      <c r="X1099">
        <f>VLOOKUP(W1099,subcat2,3,FALSE)</f>
        <v>4</v>
      </c>
      <c r="Y1099" t="s">
        <v>2478</v>
      </c>
      <c r="Z1099">
        <v>447.84</v>
      </c>
      <c r="AA1099">
        <v>5</v>
      </c>
      <c r="AB1099">
        <v>0.2</v>
      </c>
      <c r="AC1099" s="4">
        <v>11.19599999999997</v>
      </c>
    </row>
    <row r="1100" spans="1:29" x14ac:dyDescent="0.25">
      <c r="A1100" s="2">
        <v>1099</v>
      </c>
      <c r="B1100" t="s">
        <v>8084</v>
      </c>
      <c r="C1100" s="3">
        <v>42535</v>
      </c>
      <c r="D1100" s="3">
        <v>42538</v>
      </c>
      <c r="E1100" t="s">
        <v>97</v>
      </c>
      <c r="F1100">
        <f>VLOOKUP(E1100,SHIPMODE,2,FALSE)</f>
        <v>3</v>
      </c>
      <c r="G1100" t="s">
        <v>3646</v>
      </c>
      <c r="H1100" t="s">
        <v>1445</v>
      </c>
      <c r="I1100" t="s">
        <v>52</v>
      </c>
      <c r="J1100">
        <f>VLOOKUP(I1100,segmentID,2,FALSE)</f>
        <v>3</v>
      </c>
      <c r="K1100" t="s">
        <v>3255</v>
      </c>
      <c r="L1100">
        <f>VLOOKUP(K1100,country2,2,FALSE)</f>
        <v>1</v>
      </c>
      <c r="M1100" t="s">
        <v>67</v>
      </c>
      <c r="N1100">
        <f>VLOOKUP(Orders!M1100,city2,2,FALSE)</f>
        <v>9</v>
      </c>
      <c r="O1100" t="s">
        <v>20</v>
      </c>
      <c r="P1100">
        <f>VLOOKUP(O1100,state2,2,FALSE)</f>
        <v>2</v>
      </c>
      <c r="Q1100">
        <v>94122</v>
      </c>
      <c r="R1100" t="s">
        <v>21</v>
      </c>
      <c r="S1100">
        <f>VLOOKUP(R1100,region2,2,FALSE)</f>
        <v>2</v>
      </c>
      <c r="T1100" t="s">
        <v>4911</v>
      </c>
      <c r="U1100" t="s">
        <v>22</v>
      </c>
      <c r="V1100">
        <f>VLOOKUP(U1100,category2,2,FALSE)</f>
        <v>2</v>
      </c>
      <c r="W1100" t="s">
        <v>3229</v>
      </c>
      <c r="X1100">
        <f>VLOOKUP(W1100,subcat2,3,FALSE)</f>
        <v>7</v>
      </c>
      <c r="Y1100" t="s">
        <v>2802</v>
      </c>
      <c r="Z1100">
        <v>7.04</v>
      </c>
      <c r="AA1100">
        <v>4</v>
      </c>
      <c r="AB1100">
        <v>0</v>
      </c>
      <c r="AC1100" s="4">
        <v>2.0415999999999999</v>
      </c>
    </row>
    <row r="1101" spans="1:29" x14ac:dyDescent="0.25">
      <c r="A1101" s="2">
        <v>1100</v>
      </c>
      <c r="B1101" t="s">
        <v>8084</v>
      </c>
      <c r="C1101" s="3">
        <v>42535</v>
      </c>
      <c r="D1101" s="3">
        <v>42538</v>
      </c>
      <c r="E1101" t="s">
        <v>97</v>
      </c>
      <c r="F1101">
        <f>VLOOKUP(E1101,SHIPMODE,2,FALSE)</f>
        <v>3</v>
      </c>
      <c r="G1101" t="s">
        <v>3646</v>
      </c>
      <c r="H1101" t="s">
        <v>1445</v>
      </c>
      <c r="I1101" t="s">
        <v>52</v>
      </c>
      <c r="J1101">
        <f>VLOOKUP(I1101,segmentID,2,FALSE)</f>
        <v>3</v>
      </c>
      <c r="K1101" t="s">
        <v>3255</v>
      </c>
      <c r="L1101">
        <f>VLOOKUP(K1101,country2,2,FALSE)</f>
        <v>1</v>
      </c>
      <c r="M1101" t="s">
        <v>67</v>
      </c>
      <c r="N1101">
        <f>VLOOKUP(Orders!M1101,city2,2,FALSE)</f>
        <v>9</v>
      </c>
      <c r="O1101" t="s">
        <v>20</v>
      </c>
      <c r="P1101">
        <f>VLOOKUP(O1101,state2,2,FALSE)</f>
        <v>2</v>
      </c>
      <c r="Q1101">
        <v>94122</v>
      </c>
      <c r="R1101" t="s">
        <v>21</v>
      </c>
      <c r="S1101">
        <f>VLOOKUP(R1101,region2,2,FALSE)</f>
        <v>2</v>
      </c>
      <c r="T1101" t="s">
        <v>4498</v>
      </c>
      <c r="U1101" t="s">
        <v>13</v>
      </c>
      <c r="V1101">
        <f>VLOOKUP(U1101,category2,2,FALSE)</f>
        <v>1</v>
      </c>
      <c r="W1101" t="s">
        <v>3228</v>
      </c>
      <c r="X1101">
        <f>VLOOKUP(W1101,subcat2,3,FALSE)</f>
        <v>6</v>
      </c>
      <c r="Y1101" t="s">
        <v>660</v>
      </c>
      <c r="Z1101">
        <v>8.73</v>
      </c>
      <c r="AA1101">
        <v>3</v>
      </c>
      <c r="AB1101">
        <v>0</v>
      </c>
      <c r="AC1101" s="4">
        <v>4.1030999999999995</v>
      </c>
    </row>
    <row r="1102" spans="1:29" x14ac:dyDescent="0.25">
      <c r="A1102" s="2">
        <v>1101</v>
      </c>
      <c r="B1102" t="s">
        <v>8084</v>
      </c>
      <c r="C1102" s="3">
        <v>42535</v>
      </c>
      <c r="D1102" s="3">
        <v>42538</v>
      </c>
      <c r="E1102" t="s">
        <v>97</v>
      </c>
      <c r="F1102">
        <f>VLOOKUP(E1102,SHIPMODE,2,FALSE)</f>
        <v>3</v>
      </c>
      <c r="G1102" t="s">
        <v>3646</v>
      </c>
      <c r="H1102" t="s">
        <v>1445</v>
      </c>
      <c r="I1102" t="s">
        <v>52</v>
      </c>
      <c r="J1102">
        <f>VLOOKUP(I1102,segmentID,2,FALSE)</f>
        <v>3</v>
      </c>
      <c r="K1102" t="s">
        <v>3255</v>
      </c>
      <c r="L1102">
        <f>VLOOKUP(K1102,country2,2,FALSE)</f>
        <v>1</v>
      </c>
      <c r="M1102" t="s">
        <v>67</v>
      </c>
      <c r="N1102">
        <f>VLOOKUP(Orders!M1102,city2,2,FALSE)</f>
        <v>9</v>
      </c>
      <c r="O1102" t="s">
        <v>20</v>
      </c>
      <c r="P1102">
        <f>VLOOKUP(O1102,state2,2,FALSE)</f>
        <v>2</v>
      </c>
      <c r="Q1102">
        <v>94122</v>
      </c>
      <c r="R1102" t="s">
        <v>21</v>
      </c>
      <c r="S1102">
        <f>VLOOKUP(R1102,region2,2,FALSE)</f>
        <v>2</v>
      </c>
      <c r="T1102" t="s">
        <v>4912</v>
      </c>
      <c r="U1102" t="s">
        <v>35</v>
      </c>
      <c r="V1102">
        <f>VLOOKUP(U1102,category2,2,FALSE)</f>
        <v>3</v>
      </c>
      <c r="W1102" t="s">
        <v>3232</v>
      </c>
      <c r="X1102">
        <f>VLOOKUP(W1102,subcat2,3,FALSE)</f>
        <v>12</v>
      </c>
      <c r="Y1102" t="s">
        <v>524</v>
      </c>
      <c r="Z1102">
        <v>29.29</v>
      </c>
      <c r="AA1102">
        <v>1</v>
      </c>
      <c r="AB1102">
        <v>0</v>
      </c>
      <c r="AC1102" s="4">
        <v>9.6656999999999975</v>
      </c>
    </row>
    <row r="1103" spans="1:29" x14ac:dyDescent="0.25">
      <c r="A1103" s="2">
        <v>1102</v>
      </c>
      <c r="B1103" t="s">
        <v>8084</v>
      </c>
      <c r="C1103" s="3">
        <v>42535</v>
      </c>
      <c r="D1103" s="3">
        <v>42538</v>
      </c>
      <c r="E1103" t="s">
        <v>97</v>
      </c>
      <c r="F1103">
        <f>VLOOKUP(E1103,SHIPMODE,2,FALSE)</f>
        <v>3</v>
      </c>
      <c r="G1103" t="s">
        <v>3646</v>
      </c>
      <c r="H1103" t="s">
        <v>1445</v>
      </c>
      <c r="I1103" t="s">
        <v>52</v>
      </c>
      <c r="J1103">
        <f>VLOOKUP(I1103,segmentID,2,FALSE)</f>
        <v>3</v>
      </c>
      <c r="K1103" t="s">
        <v>3255</v>
      </c>
      <c r="L1103">
        <f>VLOOKUP(K1103,country2,2,FALSE)</f>
        <v>1</v>
      </c>
      <c r="M1103" t="s">
        <v>67</v>
      </c>
      <c r="N1103">
        <f>VLOOKUP(Orders!M1103,city2,2,FALSE)</f>
        <v>9</v>
      </c>
      <c r="O1103" t="s">
        <v>20</v>
      </c>
      <c r="P1103">
        <f>VLOOKUP(O1103,state2,2,FALSE)</f>
        <v>2</v>
      </c>
      <c r="Q1103">
        <v>94122</v>
      </c>
      <c r="R1103" t="s">
        <v>21</v>
      </c>
      <c r="S1103">
        <f>VLOOKUP(R1103,region2,2,FALSE)</f>
        <v>2</v>
      </c>
      <c r="T1103" t="s">
        <v>4913</v>
      </c>
      <c r="U1103" t="s">
        <v>22</v>
      </c>
      <c r="V1103">
        <f>VLOOKUP(U1103,category2,2,FALSE)</f>
        <v>2</v>
      </c>
      <c r="W1103" t="s">
        <v>3229</v>
      </c>
      <c r="X1103">
        <f>VLOOKUP(W1103,subcat2,3,FALSE)</f>
        <v>7</v>
      </c>
      <c r="Y1103" t="s">
        <v>149</v>
      </c>
      <c r="Z1103">
        <v>8.64</v>
      </c>
      <c r="AA1103">
        <v>3</v>
      </c>
      <c r="AB1103">
        <v>0</v>
      </c>
      <c r="AC1103" s="4">
        <v>2.5055999999999998</v>
      </c>
    </row>
    <row r="1104" spans="1:29" x14ac:dyDescent="0.25">
      <c r="A1104" s="2">
        <v>1103</v>
      </c>
      <c r="B1104" t="s">
        <v>9407</v>
      </c>
      <c r="C1104" s="3">
        <v>42846</v>
      </c>
      <c r="D1104" s="3">
        <v>42852</v>
      </c>
      <c r="E1104" t="s">
        <v>25</v>
      </c>
      <c r="F1104">
        <f>VLOOKUP(E1104,SHIPMODE,2,FALSE)</f>
        <v>2</v>
      </c>
      <c r="G1104" t="s">
        <v>3516</v>
      </c>
      <c r="H1104" t="s">
        <v>1022</v>
      </c>
      <c r="I1104" t="s">
        <v>9</v>
      </c>
      <c r="J1104">
        <f>VLOOKUP(I1104,segmentID,2,FALSE)</f>
        <v>1</v>
      </c>
      <c r="K1104" t="s">
        <v>3255</v>
      </c>
      <c r="L1104">
        <f>VLOOKUP(K1104,country2,2,FALSE)</f>
        <v>1</v>
      </c>
      <c r="M1104" t="s">
        <v>95</v>
      </c>
      <c r="N1104">
        <f>VLOOKUP(Orders!M1104,city2,2,FALSE)</f>
        <v>13</v>
      </c>
      <c r="O1104" t="s">
        <v>54</v>
      </c>
      <c r="P1104">
        <f>VLOOKUP(O1104,state2,2,FALSE)</f>
        <v>6</v>
      </c>
      <c r="Q1104">
        <v>77041</v>
      </c>
      <c r="R1104" t="s">
        <v>55</v>
      </c>
      <c r="S1104">
        <f>VLOOKUP(R1104,region2,2,FALSE)</f>
        <v>3</v>
      </c>
      <c r="T1104" t="s">
        <v>4413</v>
      </c>
      <c r="U1104" t="s">
        <v>22</v>
      </c>
      <c r="V1104">
        <f>VLOOKUP(U1104,category2,2,FALSE)</f>
        <v>2</v>
      </c>
      <c r="W1104" t="s">
        <v>3231</v>
      </c>
      <c r="X1104">
        <f>VLOOKUP(W1104,subcat2,3,FALSE)</f>
        <v>9</v>
      </c>
      <c r="Y1104" t="s">
        <v>37</v>
      </c>
      <c r="Z1104">
        <v>2.6939999999999995</v>
      </c>
      <c r="AA1104">
        <v>3</v>
      </c>
      <c r="AB1104">
        <v>0.8</v>
      </c>
      <c r="AC1104" s="4">
        <v>-4.7145000000000028</v>
      </c>
    </row>
    <row r="1105" spans="1:29" x14ac:dyDescent="0.25">
      <c r="A1105" s="2">
        <v>1104</v>
      </c>
      <c r="B1105" t="s">
        <v>9407</v>
      </c>
      <c r="C1105" s="3">
        <v>42846</v>
      </c>
      <c r="D1105" s="3">
        <v>42852</v>
      </c>
      <c r="E1105" t="s">
        <v>25</v>
      </c>
      <c r="F1105">
        <f>VLOOKUP(E1105,SHIPMODE,2,FALSE)</f>
        <v>2</v>
      </c>
      <c r="G1105" t="s">
        <v>3516</v>
      </c>
      <c r="H1105" t="s">
        <v>1022</v>
      </c>
      <c r="I1105" t="s">
        <v>9</v>
      </c>
      <c r="J1105">
        <f>VLOOKUP(I1105,segmentID,2,FALSE)</f>
        <v>1</v>
      </c>
      <c r="K1105" t="s">
        <v>3255</v>
      </c>
      <c r="L1105">
        <f>VLOOKUP(K1105,country2,2,FALSE)</f>
        <v>1</v>
      </c>
      <c r="M1105" t="s">
        <v>95</v>
      </c>
      <c r="N1105">
        <f>VLOOKUP(Orders!M1105,city2,2,FALSE)</f>
        <v>13</v>
      </c>
      <c r="O1105" t="s">
        <v>54</v>
      </c>
      <c r="P1105">
        <f>VLOOKUP(O1105,state2,2,FALSE)</f>
        <v>6</v>
      </c>
      <c r="Q1105">
        <v>77041</v>
      </c>
      <c r="R1105" t="s">
        <v>55</v>
      </c>
      <c r="S1105">
        <f>VLOOKUP(R1105,region2,2,FALSE)</f>
        <v>3</v>
      </c>
      <c r="T1105" t="s">
        <v>4854</v>
      </c>
      <c r="U1105" t="s">
        <v>22</v>
      </c>
      <c r="V1105">
        <f>VLOOKUP(U1105,category2,2,FALSE)</f>
        <v>2</v>
      </c>
      <c r="W1105" t="s">
        <v>3231</v>
      </c>
      <c r="X1105">
        <f>VLOOKUP(W1105,subcat2,3,FALSE)</f>
        <v>9</v>
      </c>
      <c r="Y1105" t="s">
        <v>2884</v>
      </c>
      <c r="Z1105">
        <v>2.9339999999999993</v>
      </c>
      <c r="AA1105">
        <v>3</v>
      </c>
      <c r="AB1105">
        <v>0.8</v>
      </c>
      <c r="AC1105" s="4">
        <v>-4.9878000000000018</v>
      </c>
    </row>
    <row r="1106" spans="1:29" x14ac:dyDescent="0.25">
      <c r="A1106" s="2">
        <v>1105</v>
      </c>
      <c r="B1106" t="s">
        <v>8085</v>
      </c>
      <c r="C1106" s="3">
        <v>42664</v>
      </c>
      <c r="D1106" s="3">
        <v>42670</v>
      </c>
      <c r="E1106" t="s">
        <v>25</v>
      </c>
      <c r="F1106">
        <f>VLOOKUP(E1106,SHIPMODE,2,FALSE)</f>
        <v>2</v>
      </c>
      <c r="G1106" t="s">
        <v>3647</v>
      </c>
      <c r="H1106" t="s">
        <v>1449</v>
      </c>
      <c r="I1106" t="s">
        <v>9</v>
      </c>
      <c r="J1106">
        <f>VLOOKUP(I1106,segmentID,2,FALSE)</f>
        <v>1</v>
      </c>
      <c r="K1106" t="s">
        <v>3255</v>
      </c>
      <c r="L1106">
        <f>VLOOKUP(K1106,country2,2,FALSE)</f>
        <v>1</v>
      </c>
      <c r="M1106" t="s">
        <v>1297</v>
      </c>
      <c r="N1106">
        <f>VLOOKUP(Orders!M1106,city2,2,FALSE)</f>
        <v>170</v>
      </c>
      <c r="O1106" t="s">
        <v>20</v>
      </c>
      <c r="P1106">
        <f>VLOOKUP(O1106,state2,2,FALSE)</f>
        <v>2</v>
      </c>
      <c r="Q1106">
        <v>92503</v>
      </c>
      <c r="R1106" t="s">
        <v>21</v>
      </c>
      <c r="S1106">
        <f>VLOOKUP(R1106,region2,2,FALSE)</f>
        <v>2</v>
      </c>
      <c r="T1106" t="s">
        <v>4914</v>
      </c>
      <c r="U1106" t="s">
        <v>22</v>
      </c>
      <c r="V1106">
        <f>VLOOKUP(U1106,category2,2,FALSE)</f>
        <v>2</v>
      </c>
      <c r="W1106" t="s">
        <v>45</v>
      </c>
      <c r="X1106">
        <f>VLOOKUP(W1106,subcat2,3,FALSE)</f>
        <v>11</v>
      </c>
      <c r="Y1106" t="s">
        <v>2735</v>
      </c>
      <c r="Z1106">
        <v>22.919999999999998</v>
      </c>
      <c r="AA1106">
        <v>3</v>
      </c>
      <c r="AB1106">
        <v>0</v>
      </c>
      <c r="AC1106" s="4">
        <v>11.230799999999999</v>
      </c>
    </row>
    <row r="1107" spans="1:29" x14ac:dyDescent="0.25">
      <c r="A1107" s="2">
        <v>1106</v>
      </c>
      <c r="B1107" t="s">
        <v>8086</v>
      </c>
      <c r="C1107" s="3">
        <v>42693</v>
      </c>
      <c r="D1107" s="3">
        <v>42698</v>
      </c>
      <c r="E1107" t="s">
        <v>25</v>
      </c>
      <c r="F1107">
        <f>VLOOKUP(E1107,SHIPMODE,2,FALSE)</f>
        <v>2</v>
      </c>
      <c r="G1107" t="s">
        <v>3268</v>
      </c>
      <c r="H1107" t="s">
        <v>83</v>
      </c>
      <c r="I1107" t="s">
        <v>9</v>
      </c>
      <c r="J1107">
        <f>VLOOKUP(I1107,segmentID,2,FALSE)</f>
        <v>1</v>
      </c>
      <c r="K1107" t="s">
        <v>3255</v>
      </c>
      <c r="L1107">
        <f>VLOOKUP(K1107,country2,2,FALSE)</f>
        <v>1</v>
      </c>
      <c r="M1107" t="s">
        <v>95</v>
      </c>
      <c r="N1107">
        <f>VLOOKUP(Orders!M1107,city2,2,FALSE)</f>
        <v>13</v>
      </c>
      <c r="O1107" t="s">
        <v>54</v>
      </c>
      <c r="P1107">
        <f>VLOOKUP(O1107,state2,2,FALSE)</f>
        <v>6</v>
      </c>
      <c r="Q1107">
        <v>77041</v>
      </c>
      <c r="R1107" t="s">
        <v>55</v>
      </c>
      <c r="S1107">
        <f>VLOOKUP(R1107,region2,2,FALSE)</f>
        <v>3</v>
      </c>
      <c r="T1107" t="s">
        <v>4301</v>
      </c>
      <c r="U1107" t="s">
        <v>22</v>
      </c>
      <c r="V1107">
        <f>VLOOKUP(U1107,category2,2,FALSE)</f>
        <v>2</v>
      </c>
      <c r="W1107" t="s">
        <v>3227</v>
      </c>
      <c r="X1107">
        <f>VLOOKUP(W1107,subcat2,3,FALSE)</f>
        <v>5</v>
      </c>
      <c r="Y1107" t="s">
        <v>1038</v>
      </c>
      <c r="Z1107">
        <v>100.70400000000001</v>
      </c>
      <c r="AA1107">
        <v>6</v>
      </c>
      <c r="AB1107">
        <v>0.2</v>
      </c>
      <c r="AC1107" s="4">
        <v>-16.36440000000001</v>
      </c>
    </row>
    <row r="1108" spans="1:29" x14ac:dyDescent="0.25">
      <c r="A1108" s="2">
        <v>1107</v>
      </c>
      <c r="B1108" t="s">
        <v>8086</v>
      </c>
      <c r="C1108" s="3">
        <v>42693</v>
      </c>
      <c r="D1108" s="3">
        <v>42698</v>
      </c>
      <c r="E1108" t="s">
        <v>25</v>
      </c>
      <c r="F1108">
        <f>VLOOKUP(E1108,SHIPMODE,2,FALSE)</f>
        <v>2</v>
      </c>
      <c r="G1108" t="s">
        <v>3268</v>
      </c>
      <c r="H1108" t="s">
        <v>83</v>
      </c>
      <c r="I1108" t="s">
        <v>9</v>
      </c>
      <c r="J1108">
        <f>VLOOKUP(I1108,segmentID,2,FALSE)</f>
        <v>1</v>
      </c>
      <c r="K1108" t="s">
        <v>3255</v>
      </c>
      <c r="L1108">
        <f>VLOOKUP(K1108,country2,2,FALSE)</f>
        <v>1</v>
      </c>
      <c r="M1108" t="s">
        <v>95</v>
      </c>
      <c r="N1108">
        <f>VLOOKUP(Orders!M1108,city2,2,FALSE)</f>
        <v>13</v>
      </c>
      <c r="O1108" t="s">
        <v>54</v>
      </c>
      <c r="P1108">
        <f>VLOOKUP(O1108,state2,2,FALSE)</f>
        <v>6</v>
      </c>
      <c r="Q1108">
        <v>77041</v>
      </c>
      <c r="R1108" t="s">
        <v>55</v>
      </c>
      <c r="S1108">
        <f>VLOOKUP(R1108,region2,2,FALSE)</f>
        <v>3</v>
      </c>
      <c r="T1108" t="s">
        <v>4498</v>
      </c>
      <c r="U1108" t="s">
        <v>13</v>
      </c>
      <c r="V1108">
        <f>VLOOKUP(U1108,category2,2,FALSE)</f>
        <v>1</v>
      </c>
      <c r="W1108" t="s">
        <v>3228</v>
      </c>
      <c r="X1108">
        <f>VLOOKUP(W1108,subcat2,3,FALSE)</f>
        <v>6</v>
      </c>
      <c r="Y1108" t="s">
        <v>660</v>
      </c>
      <c r="Z1108">
        <v>2.3280000000000003</v>
      </c>
      <c r="AA1108">
        <v>2</v>
      </c>
      <c r="AB1108">
        <v>0.6</v>
      </c>
      <c r="AC1108" s="4">
        <v>-0.75660000000000016</v>
      </c>
    </row>
    <row r="1109" spans="1:29" x14ac:dyDescent="0.25">
      <c r="A1109" s="2">
        <v>1108</v>
      </c>
      <c r="B1109" t="s">
        <v>8086</v>
      </c>
      <c r="C1109" s="3">
        <v>42693</v>
      </c>
      <c r="D1109" s="3">
        <v>42698</v>
      </c>
      <c r="E1109" t="s">
        <v>25</v>
      </c>
      <c r="F1109">
        <f>VLOOKUP(E1109,SHIPMODE,2,FALSE)</f>
        <v>2</v>
      </c>
      <c r="G1109" t="s">
        <v>3268</v>
      </c>
      <c r="H1109" t="s">
        <v>83</v>
      </c>
      <c r="I1109" t="s">
        <v>9</v>
      </c>
      <c r="J1109">
        <f>VLOOKUP(I1109,segmentID,2,FALSE)</f>
        <v>1</v>
      </c>
      <c r="K1109" t="s">
        <v>3255</v>
      </c>
      <c r="L1109">
        <f>VLOOKUP(K1109,country2,2,FALSE)</f>
        <v>1</v>
      </c>
      <c r="M1109" t="s">
        <v>95</v>
      </c>
      <c r="N1109">
        <f>VLOOKUP(Orders!M1109,city2,2,FALSE)</f>
        <v>13</v>
      </c>
      <c r="O1109" t="s">
        <v>54</v>
      </c>
      <c r="P1109">
        <f>VLOOKUP(O1109,state2,2,FALSE)</f>
        <v>6</v>
      </c>
      <c r="Q1109">
        <v>77041</v>
      </c>
      <c r="R1109" t="s">
        <v>55</v>
      </c>
      <c r="S1109">
        <f>VLOOKUP(R1109,region2,2,FALSE)</f>
        <v>3</v>
      </c>
      <c r="T1109" t="s">
        <v>4915</v>
      </c>
      <c r="U1109" t="s">
        <v>22</v>
      </c>
      <c r="V1109">
        <f>VLOOKUP(U1109,category2,2,FALSE)</f>
        <v>2</v>
      </c>
      <c r="W1109" t="s">
        <v>3231</v>
      </c>
      <c r="X1109">
        <f>VLOOKUP(W1109,subcat2,3,FALSE)</f>
        <v>9</v>
      </c>
      <c r="Y1109" t="s">
        <v>1881</v>
      </c>
      <c r="Z1109">
        <v>10.779999999999996</v>
      </c>
      <c r="AA1109">
        <v>5</v>
      </c>
      <c r="AB1109">
        <v>0.8</v>
      </c>
      <c r="AC1109" s="4">
        <v>-17.248000000000008</v>
      </c>
    </row>
    <row r="1110" spans="1:29" x14ac:dyDescent="0.25">
      <c r="A1110" s="2">
        <v>1109</v>
      </c>
      <c r="B1110" t="s">
        <v>8086</v>
      </c>
      <c r="C1110" s="3">
        <v>42693</v>
      </c>
      <c r="D1110" s="3">
        <v>42698</v>
      </c>
      <c r="E1110" t="s">
        <v>25</v>
      </c>
      <c r="F1110">
        <f>VLOOKUP(E1110,SHIPMODE,2,FALSE)</f>
        <v>2</v>
      </c>
      <c r="G1110" t="s">
        <v>3268</v>
      </c>
      <c r="H1110" t="s">
        <v>83</v>
      </c>
      <c r="I1110" t="s">
        <v>9</v>
      </c>
      <c r="J1110">
        <f>VLOOKUP(I1110,segmentID,2,FALSE)</f>
        <v>1</v>
      </c>
      <c r="K1110" t="s">
        <v>3255</v>
      </c>
      <c r="L1110">
        <f>VLOOKUP(K1110,country2,2,FALSE)</f>
        <v>1</v>
      </c>
      <c r="M1110" t="s">
        <v>95</v>
      </c>
      <c r="N1110">
        <f>VLOOKUP(Orders!M1110,city2,2,FALSE)</f>
        <v>13</v>
      </c>
      <c r="O1110" t="s">
        <v>54</v>
      </c>
      <c r="P1110">
        <f>VLOOKUP(O1110,state2,2,FALSE)</f>
        <v>6</v>
      </c>
      <c r="Q1110">
        <v>77041</v>
      </c>
      <c r="R1110" t="s">
        <v>55</v>
      </c>
      <c r="S1110">
        <f>VLOOKUP(R1110,region2,2,FALSE)</f>
        <v>3</v>
      </c>
      <c r="T1110" t="s">
        <v>4916</v>
      </c>
      <c r="U1110" t="s">
        <v>22</v>
      </c>
      <c r="V1110">
        <f>VLOOKUP(U1110,category2,2,FALSE)</f>
        <v>2</v>
      </c>
      <c r="W1110" t="s">
        <v>3234</v>
      </c>
      <c r="X1110">
        <f>VLOOKUP(W1110,subcat2,3,FALSE)</f>
        <v>14</v>
      </c>
      <c r="Y1110" t="s">
        <v>104</v>
      </c>
      <c r="Z1110">
        <v>58.368000000000009</v>
      </c>
      <c r="AA1110">
        <v>12</v>
      </c>
      <c r="AB1110">
        <v>0.2</v>
      </c>
      <c r="AC1110" s="4">
        <v>21.888000000000002</v>
      </c>
    </row>
    <row r="1111" spans="1:29" x14ac:dyDescent="0.25">
      <c r="A1111" s="2">
        <v>1110</v>
      </c>
      <c r="B1111" t="s">
        <v>8086</v>
      </c>
      <c r="C1111" s="3">
        <v>42693</v>
      </c>
      <c r="D1111" s="3">
        <v>42698</v>
      </c>
      <c r="E1111" t="s">
        <v>25</v>
      </c>
      <c r="F1111">
        <f>VLOOKUP(E1111,SHIPMODE,2,FALSE)</f>
        <v>2</v>
      </c>
      <c r="G1111" t="s">
        <v>3268</v>
      </c>
      <c r="H1111" t="s">
        <v>83</v>
      </c>
      <c r="I1111" t="s">
        <v>9</v>
      </c>
      <c r="J1111">
        <f>VLOOKUP(I1111,segmentID,2,FALSE)</f>
        <v>1</v>
      </c>
      <c r="K1111" t="s">
        <v>3255</v>
      </c>
      <c r="L1111">
        <f>VLOOKUP(K1111,country2,2,FALSE)</f>
        <v>1</v>
      </c>
      <c r="M1111" t="s">
        <v>95</v>
      </c>
      <c r="N1111">
        <f>VLOOKUP(Orders!M1111,city2,2,FALSE)</f>
        <v>13</v>
      </c>
      <c r="O1111" t="s">
        <v>54</v>
      </c>
      <c r="P1111">
        <f>VLOOKUP(O1111,state2,2,FALSE)</f>
        <v>6</v>
      </c>
      <c r="Q1111">
        <v>77041</v>
      </c>
      <c r="R1111" t="s">
        <v>55</v>
      </c>
      <c r="S1111">
        <f>VLOOKUP(R1111,region2,2,FALSE)</f>
        <v>3</v>
      </c>
      <c r="T1111" t="s">
        <v>4917</v>
      </c>
      <c r="U1111" t="s">
        <v>22</v>
      </c>
      <c r="V1111">
        <f>VLOOKUP(U1111,category2,2,FALSE)</f>
        <v>2</v>
      </c>
      <c r="W1111" t="s">
        <v>103</v>
      </c>
      <c r="X1111">
        <f>VLOOKUP(W1111,subcat2,3,FALSE)</f>
        <v>13</v>
      </c>
      <c r="Y1111" t="s">
        <v>1094</v>
      </c>
      <c r="Z1111">
        <v>40.968000000000004</v>
      </c>
      <c r="AA1111">
        <v>3</v>
      </c>
      <c r="AB1111">
        <v>0.2</v>
      </c>
      <c r="AC1111" s="4">
        <v>13.826699999999999</v>
      </c>
    </row>
    <row r="1112" spans="1:29" x14ac:dyDescent="0.25">
      <c r="A1112" s="2">
        <v>1111</v>
      </c>
      <c r="B1112" t="s">
        <v>8086</v>
      </c>
      <c r="C1112" s="3">
        <v>42693</v>
      </c>
      <c r="D1112" s="3">
        <v>42698</v>
      </c>
      <c r="E1112" t="s">
        <v>25</v>
      </c>
      <c r="F1112">
        <f>VLOOKUP(E1112,SHIPMODE,2,FALSE)</f>
        <v>2</v>
      </c>
      <c r="G1112" t="s">
        <v>3268</v>
      </c>
      <c r="H1112" t="s">
        <v>83</v>
      </c>
      <c r="I1112" t="s">
        <v>9</v>
      </c>
      <c r="J1112">
        <f>VLOOKUP(I1112,segmentID,2,FALSE)</f>
        <v>1</v>
      </c>
      <c r="K1112" t="s">
        <v>3255</v>
      </c>
      <c r="L1112">
        <f>VLOOKUP(K1112,country2,2,FALSE)</f>
        <v>1</v>
      </c>
      <c r="M1112" t="s">
        <v>95</v>
      </c>
      <c r="N1112">
        <f>VLOOKUP(Orders!M1112,city2,2,FALSE)</f>
        <v>13</v>
      </c>
      <c r="O1112" t="s">
        <v>54</v>
      </c>
      <c r="P1112">
        <f>VLOOKUP(O1112,state2,2,FALSE)</f>
        <v>6</v>
      </c>
      <c r="Q1112">
        <v>77041</v>
      </c>
      <c r="R1112" t="s">
        <v>55</v>
      </c>
      <c r="S1112">
        <f>VLOOKUP(R1112,region2,2,FALSE)</f>
        <v>3</v>
      </c>
      <c r="T1112" t="s">
        <v>4918</v>
      </c>
      <c r="U1112" t="s">
        <v>35</v>
      </c>
      <c r="V1112">
        <f>VLOOKUP(U1112,category2,2,FALSE)</f>
        <v>3</v>
      </c>
      <c r="W1112" t="s">
        <v>3230</v>
      </c>
      <c r="X1112">
        <f>VLOOKUP(W1112,subcat2,3,FALSE)</f>
        <v>8</v>
      </c>
      <c r="Y1112" t="s">
        <v>2927</v>
      </c>
      <c r="Z1112">
        <v>71.959999999999994</v>
      </c>
      <c r="AA1112">
        <v>5</v>
      </c>
      <c r="AB1112">
        <v>0.2</v>
      </c>
      <c r="AC1112" s="4">
        <v>25.185999999999996</v>
      </c>
    </row>
    <row r="1113" spans="1:29" x14ac:dyDescent="0.25">
      <c r="A1113" s="2">
        <v>1112</v>
      </c>
      <c r="B1113" t="s">
        <v>8086</v>
      </c>
      <c r="C1113" s="3">
        <v>42693</v>
      </c>
      <c r="D1113" s="3">
        <v>42698</v>
      </c>
      <c r="E1113" t="s">
        <v>25</v>
      </c>
      <c r="F1113">
        <f>VLOOKUP(E1113,SHIPMODE,2,FALSE)</f>
        <v>2</v>
      </c>
      <c r="G1113" t="s">
        <v>3268</v>
      </c>
      <c r="H1113" t="s">
        <v>83</v>
      </c>
      <c r="I1113" t="s">
        <v>9</v>
      </c>
      <c r="J1113">
        <f>VLOOKUP(I1113,segmentID,2,FALSE)</f>
        <v>1</v>
      </c>
      <c r="K1113" t="s">
        <v>3255</v>
      </c>
      <c r="L1113">
        <f>VLOOKUP(K1113,country2,2,FALSE)</f>
        <v>1</v>
      </c>
      <c r="M1113" t="s">
        <v>95</v>
      </c>
      <c r="N1113">
        <f>VLOOKUP(Orders!M1113,city2,2,FALSE)</f>
        <v>13</v>
      </c>
      <c r="O1113" t="s">
        <v>54</v>
      </c>
      <c r="P1113">
        <f>VLOOKUP(O1113,state2,2,FALSE)</f>
        <v>6</v>
      </c>
      <c r="Q1113">
        <v>77041</v>
      </c>
      <c r="R1113" t="s">
        <v>55</v>
      </c>
      <c r="S1113">
        <f>VLOOKUP(R1113,region2,2,FALSE)</f>
        <v>3</v>
      </c>
      <c r="T1113" t="s">
        <v>4919</v>
      </c>
      <c r="U1113" t="s">
        <v>22</v>
      </c>
      <c r="V1113">
        <f>VLOOKUP(U1113,category2,2,FALSE)</f>
        <v>2</v>
      </c>
      <c r="W1113" t="s">
        <v>45</v>
      </c>
      <c r="X1113">
        <f>VLOOKUP(W1113,subcat2,3,FALSE)</f>
        <v>11</v>
      </c>
      <c r="Y1113" t="s">
        <v>2359</v>
      </c>
      <c r="Z1113">
        <v>10.368000000000002</v>
      </c>
      <c r="AA1113">
        <v>2</v>
      </c>
      <c r="AB1113">
        <v>0.2</v>
      </c>
      <c r="AC1113" s="4">
        <v>3.6288</v>
      </c>
    </row>
    <row r="1114" spans="1:29" x14ac:dyDescent="0.25">
      <c r="A1114" s="2">
        <v>1113</v>
      </c>
      <c r="B1114" t="s">
        <v>8086</v>
      </c>
      <c r="C1114" s="3">
        <v>42693</v>
      </c>
      <c r="D1114" s="3">
        <v>42698</v>
      </c>
      <c r="E1114" t="s">
        <v>25</v>
      </c>
      <c r="F1114">
        <f>VLOOKUP(E1114,SHIPMODE,2,FALSE)</f>
        <v>2</v>
      </c>
      <c r="G1114" t="s">
        <v>3268</v>
      </c>
      <c r="H1114" t="s">
        <v>83</v>
      </c>
      <c r="I1114" t="s">
        <v>9</v>
      </c>
      <c r="J1114">
        <f>VLOOKUP(I1114,segmentID,2,FALSE)</f>
        <v>1</v>
      </c>
      <c r="K1114" t="s">
        <v>3255</v>
      </c>
      <c r="L1114">
        <f>VLOOKUP(K1114,country2,2,FALSE)</f>
        <v>1</v>
      </c>
      <c r="M1114" t="s">
        <v>95</v>
      </c>
      <c r="N1114">
        <f>VLOOKUP(Orders!M1114,city2,2,FALSE)</f>
        <v>13</v>
      </c>
      <c r="O1114" t="s">
        <v>54</v>
      </c>
      <c r="P1114">
        <f>VLOOKUP(O1114,state2,2,FALSE)</f>
        <v>6</v>
      </c>
      <c r="Q1114">
        <v>77041</v>
      </c>
      <c r="R1114" t="s">
        <v>55</v>
      </c>
      <c r="S1114">
        <f>VLOOKUP(R1114,region2,2,FALSE)</f>
        <v>3</v>
      </c>
      <c r="T1114" t="s">
        <v>4208</v>
      </c>
      <c r="U1114" t="s">
        <v>22</v>
      </c>
      <c r="V1114">
        <f>VLOOKUP(U1114,category2,2,FALSE)</f>
        <v>2</v>
      </c>
      <c r="W1114" t="s">
        <v>3231</v>
      </c>
      <c r="X1114">
        <f>VLOOKUP(W1114,subcat2,3,FALSE)</f>
        <v>9</v>
      </c>
      <c r="Y1114" t="s">
        <v>1626</v>
      </c>
      <c r="Z1114">
        <v>1.1919999999999997</v>
      </c>
      <c r="AA1114">
        <v>2</v>
      </c>
      <c r="AB1114">
        <v>0.8</v>
      </c>
      <c r="AC1114" s="4">
        <v>-2.0264000000000002</v>
      </c>
    </row>
    <row r="1115" spans="1:29" x14ac:dyDescent="0.25">
      <c r="A1115" s="2">
        <v>1114</v>
      </c>
      <c r="B1115" t="s">
        <v>9408</v>
      </c>
      <c r="C1115" s="3">
        <v>43087</v>
      </c>
      <c r="D1115" s="3">
        <v>43092</v>
      </c>
      <c r="E1115" t="s">
        <v>7</v>
      </c>
      <c r="F1115">
        <f>VLOOKUP(E1115,SHIPMODE,2,FALSE)</f>
        <v>1</v>
      </c>
      <c r="G1115" t="s">
        <v>3409</v>
      </c>
      <c r="H1115" t="s">
        <v>645</v>
      </c>
      <c r="I1115" t="s">
        <v>9</v>
      </c>
      <c r="J1115">
        <f>VLOOKUP(I1115,segmentID,2,FALSE)</f>
        <v>1</v>
      </c>
      <c r="K1115" t="s">
        <v>3255</v>
      </c>
      <c r="L1115">
        <f>VLOOKUP(K1115,country2,2,FALSE)</f>
        <v>1</v>
      </c>
      <c r="M1115" t="s">
        <v>1455</v>
      </c>
      <c r="N1115">
        <f>VLOOKUP(Orders!M1115,city2,2,FALSE)</f>
        <v>185</v>
      </c>
      <c r="O1115" t="s">
        <v>20</v>
      </c>
      <c r="P1115">
        <f>VLOOKUP(O1115,state2,2,FALSE)</f>
        <v>2</v>
      </c>
      <c r="Q1115">
        <v>92024</v>
      </c>
      <c r="R1115" t="s">
        <v>21</v>
      </c>
      <c r="S1115">
        <f>VLOOKUP(R1115,region2,2,FALSE)</f>
        <v>2</v>
      </c>
      <c r="T1115" t="s">
        <v>4795</v>
      </c>
      <c r="U1115" t="s">
        <v>22</v>
      </c>
      <c r="V1115">
        <f>VLOOKUP(U1115,category2,2,FALSE)</f>
        <v>2</v>
      </c>
      <c r="W1115" t="s">
        <v>3231</v>
      </c>
      <c r="X1115">
        <f>VLOOKUP(W1115,subcat2,3,FALSE)</f>
        <v>9</v>
      </c>
      <c r="Y1115" t="s">
        <v>1601</v>
      </c>
      <c r="Z1115">
        <v>46.672000000000004</v>
      </c>
      <c r="AA1115">
        <v>2</v>
      </c>
      <c r="AB1115">
        <v>0.2</v>
      </c>
      <c r="AC1115" s="4">
        <v>16.3352</v>
      </c>
    </row>
    <row r="1116" spans="1:29" x14ac:dyDescent="0.25">
      <c r="A1116" s="2">
        <v>1115</v>
      </c>
      <c r="B1116" t="s">
        <v>9408</v>
      </c>
      <c r="C1116" s="3">
        <v>43087</v>
      </c>
      <c r="D1116" s="3">
        <v>43092</v>
      </c>
      <c r="E1116" t="s">
        <v>7</v>
      </c>
      <c r="F1116">
        <f>VLOOKUP(E1116,SHIPMODE,2,FALSE)</f>
        <v>1</v>
      </c>
      <c r="G1116" t="s">
        <v>3409</v>
      </c>
      <c r="H1116" t="s">
        <v>645</v>
      </c>
      <c r="I1116" t="s">
        <v>9</v>
      </c>
      <c r="J1116">
        <f>VLOOKUP(I1116,segmentID,2,FALSE)</f>
        <v>1</v>
      </c>
      <c r="K1116" t="s">
        <v>3255</v>
      </c>
      <c r="L1116">
        <f>VLOOKUP(K1116,country2,2,FALSE)</f>
        <v>1</v>
      </c>
      <c r="M1116" t="s">
        <v>1455</v>
      </c>
      <c r="N1116">
        <f>VLOOKUP(Orders!M1116,city2,2,FALSE)</f>
        <v>185</v>
      </c>
      <c r="O1116" t="s">
        <v>20</v>
      </c>
      <c r="P1116">
        <f>VLOOKUP(O1116,state2,2,FALSE)</f>
        <v>2</v>
      </c>
      <c r="Q1116">
        <v>92024</v>
      </c>
      <c r="R1116" t="s">
        <v>21</v>
      </c>
      <c r="S1116">
        <f>VLOOKUP(R1116,region2,2,FALSE)</f>
        <v>2</v>
      </c>
      <c r="T1116" t="s">
        <v>4920</v>
      </c>
      <c r="U1116" t="s">
        <v>13</v>
      </c>
      <c r="V1116">
        <f>VLOOKUP(U1116,category2,2,FALSE)</f>
        <v>1</v>
      </c>
      <c r="W1116" t="s">
        <v>14</v>
      </c>
      <c r="X1116">
        <f>VLOOKUP(W1116,subcat2,3,FALSE)</f>
        <v>1</v>
      </c>
      <c r="Y1116" t="s">
        <v>1456</v>
      </c>
      <c r="Z1116">
        <v>119.83299999999998</v>
      </c>
      <c r="AA1116">
        <v>1</v>
      </c>
      <c r="AB1116">
        <v>0.15</v>
      </c>
      <c r="AC1116" s="4">
        <v>-12.688200000000002</v>
      </c>
    </row>
    <row r="1117" spans="1:29" x14ac:dyDescent="0.25">
      <c r="A1117" s="2">
        <v>1116</v>
      </c>
      <c r="B1117" t="s">
        <v>9408</v>
      </c>
      <c r="C1117" s="3">
        <v>43087</v>
      </c>
      <c r="D1117" s="3">
        <v>43092</v>
      </c>
      <c r="E1117" t="s">
        <v>7</v>
      </c>
      <c r="F1117">
        <f>VLOOKUP(E1117,SHIPMODE,2,FALSE)</f>
        <v>1</v>
      </c>
      <c r="G1117" t="s">
        <v>3409</v>
      </c>
      <c r="H1117" t="s">
        <v>645</v>
      </c>
      <c r="I1117" t="s">
        <v>9</v>
      </c>
      <c r="J1117">
        <f>VLOOKUP(I1117,segmentID,2,FALSE)</f>
        <v>1</v>
      </c>
      <c r="K1117" t="s">
        <v>3255</v>
      </c>
      <c r="L1117">
        <f>VLOOKUP(K1117,country2,2,FALSE)</f>
        <v>1</v>
      </c>
      <c r="M1117" t="s">
        <v>1455</v>
      </c>
      <c r="N1117">
        <f>VLOOKUP(Orders!M1117,city2,2,FALSE)</f>
        <v>185</v>
      </c>
      <c r="O1117" t="s">
        <v>20</v>
      </c>
      <c r="P1117">
        <f>VLOOKUP(O1117,state2,2,FALSE)</f>
        <v>2</v>
      </c>
      <c r="Q1117">
        <v>92024</v>
      </c>
      <c r="R1117" t="s">
        <v>21</v>
      </c>
      <c r="S1117">
        <f>VLOOKUP(R1117,region2,2,FALSE)</f>
        <v>2</v>
      </c>
      <c r="T1117" t="s">
        <v>4696</v>
      </c>
      <c r="U1117" t="s">
        <v>35</v>
      </c>
      <c r="V1117">
        <f>VLOOKUP(U1117,category2,2,FALSE)</f>
        <v>3</v>
      </c>
      <c r="W1117" t="s">
        <v>3232</v>
      </c>
      <c r="X1117">
        <f>VLOOKUP(W1117,subcat2,3,FALSE)</f>
        <v>12</v>
      </c>
      <c r="Y1117" t="s">
        <v>791</v>
      </c>
      <c r="Z1117">
        <v>119.98</v>
      </c>
      <c r="AA1117">
        <v>2</v>
      </c>
      <c r="AB1117">
        <v>0</v>
      </c>
      <c r="AC1117" s="4">
        <v>57.590400000000002</v>
      </c>
    </row>
    <row r="1118" spans="1:29" x14ac:dyDescent="0.25">
      <c r="A1118" s="2">
        <v>1117</v>
      </c>
      <c r="B1118" t="s">
        <v>8087</v>
      </c>
      <c r="C1118" s="3">
        <v>42573</v>
      </c>
      <c r="D1118" s="3">
        <v>42575</v>
      </c>
      <c r="E1118" t="s">
        <v>7</v>
      </c>
      <c r="F1118">
        <f>VLOOKUP(E1118,SHIPMODE,2,FALSE)</f>
        <v>1</v>
      </c>
      <c r="G1118" t="s">
        <v>3648</v>
      </c>
      <c r="H1118" t="s">
        <v>1457</v>
      </c>
      <c r="I1118" t="s">
        <v>18</v>
      </c>
      <c r="J1118">
        <f>VLOOKUP(I1118,segmentID,2,FALSE)</f>
        <v>2</v>
      </c>
      <c r="K1118" t="s">
        <v>3255</v>
      </c>
      <c r="L1118">
        <f>VLOOKUP(K1118,country2,2,FALSE)</f>
        <v>1</v>
      </c>
      <c r="M1118" t="s">
        <v>67</v>
      </c>
      <c r="N1118">
        <f>VLOOKUP(Orders!M1118,city2,2,FALSE)</f>
        <v>9</v>
      </c>
      <c r="O1118" t="s">
        <v>20</v>
      </c>
      <c r="P1118">
        <f>VLOOKUP(O1118,state2,2,FALSE)</f>
        <v>2</v>
      </c>
      <c r="Q1118">
        <v>94110</v>
      </c>
      <c r="R1118" t="s">
        <v>21</v>
      </c>
      <c r="S1118">
        <f>VLOOKUP(R1118,region2,2,FALSE)</f>
        <v>2</v>
      </c>
      <c r="T1118" t="s">
        <v>4467</v>
      </c>
      <c r="U1118" t="s">
        <v>22</v>
      </c>
      <c r="V1118">
        <f>VLOOKUP(U1118,category2,2,FALSE)</f>
        <v>2</v>
      </c>
      <c r="W1118" t="s">
        <v>23</v>
      </c>
      <c r="X1118">
        <f>VLOOKUP(W1118,subcat2,3,FALSE)</f>
        <v>3</v>
      </c>
      <c r="Y1118" t="s">
        <v>1611</v>
      </c>
      <c r="Z1118">
        <v>6.3</v>
      </c>
      <c r="AA1118">
        <v>2</v>
      </c>
      <c r="AB1118">
        <v>0</v>
      </c>
      <c r="AC1118" s="4">
        <v>3.024</v>
      </c>
    </row>
    <row r="1119" spans="1:29" x14ac:dyDescent="0.25">
      <c r="A1119" s="2">
        <v>1118</v>
      </c>
      <c r="B1119" t="s">
        <v>7010</v>
      </c>
      <c r="C1119" s="3">
        <v>42251</v>
      </c>
      <c r="D1119" s="3">
        <v>42255</v>
      </c>
      <c r="E1119" t="s">
        <v>25</v>
      </c>
      <c r="F1119">
        <f>VLOOKUP(E1119,SHIPMODE,2,FALSE)</f>
        <v>2</v>
      </c>
      <c r="G1119" t="s">
        <v>3649</v>
      </c>
      <c r="H1119" t="s">
        <v>1459</v>
      </c>
      <c r="I1119" t="s">
        <v>9</v>
      </c>
      <c r="J1119">
        <f>VLOOKUP(I1119,segmentID,2,FALSE)</f>
        <v>1</v>
      </c>
      <c r="K1119" t="s">
        <v>3255</v>
      </c>
      <c r="L1119">
        <f>VLOOKUP(K1119,country2,2,FALSE)</f>
        <v>1</v>
      </c>
      <c r="M1119" t="s">
        <v>1460</v>
      </c>
      <c r="N1119">
        <f>VLOOKUP(Orders!M1119,city2,2,FALSE)</f>
        <v>186</v>
      </c>
      <c r="O1119" t="s">
        <v>615</v>
      </c>
      <c r="P1119">
        <f>VLOOKUP(O1119,state2,2,FALSE)</f>
        <v>33</v>
      </c>
      <c r="Q1119">
        <v>30076</v>
      </c>
      <c r="R1119" t="s">
        <v>12</v>
      </c>
      <c r="S1119">
        <f>VLOOKUP(R1119,region2,2,FALSE)</f>
        <v>1</v>
      </c>
      <c r="T1119" t="s">
        <v>4092</v>
      </c>
      <c r="U1119" t="s">
        <v>22</v>
      </c>
      <c r="V1119">
        <f>VLOOKUP(U1119,category2,2,FALSE)</f>
        <v>2</v>
      </c>
      <c r="W1119" t="s">
        <v>45</v>
      </c>
      <c r="X1119">
        <f>VLOOKUP(W1119,subcat2,3,FALSE)</f>
        <v>11</v>
      </c>
      <c r="Y1119" t="s">
        <v>2891</v>
      </c>
      <c r="Z1119">
        <v>279.89999999999998</v>
      </c>
      <c r="AA1119">
        <v>5</v>
      </c>
      <c r="AB1119">
        <v>0</v>
      </c>
      <c r="AC1119" s="4">
        <v>137.15100000000001</v>
      </c>
    </row>
    <row r="1120" spans="1:29" x14ac:dyDescent="0.25">
      <c r="A1120" s="2">
        <v>1119</v>
      </c>
      <c r="B1120" t="s">
        <v>7010</v>
      </c>
      <c r="C1120" s="3">
        <v>42251</v>
      </c>
      <c r="D1120" s="3">
        <v>42255</v>
      </c>
      <c r="E1120" t="s">
        <v>25</v>
      </c>
      <c r="F1120">
        <f>VLOOKUP(E1120,SHIPMODE,2,FALSE)</f>
        <v>2</v>
      </c>
      <c r="G1120" t="s">
        <v>3649</v>
      </c>
      <c r="H1120" t="s">
        <v>1459</v>
      </c>
      <c r="I1120" t="s">
        <v>9</v>
      </c>
      <c r="J1120">
        <f>VLOOKUP(I1120,segmentID,2,FALSE)</f>
        <v>1</v>
      </c>
      <c r="K1120" t="s">
        <v>3255</v>
      </c>
      <c r="L1120">
        <f>VLOOKUP(K1120,country2,2,FALSE)</f>
        <v>1</v>
      </c>
      <c r="M1120" t="s">
        <v>1460</v>
      </c>
      <c r="N1120">
        <f>VLOOKUP(Orders!M1120,city2,2,FALSE)</f>
        <v>186</v>
      </c>
      <c r="O1120" t="s">
        <v>615</v>
      </c>
      <c r="P1120">
        <f>VLOOKUP(O1120,state2,2,FALSE)</f>
        <v>33</v>
      </c>
      <c r="Q1120">
        <v>30076</v>
      </c>
      <c r="R1120" t="s">
        <v>12</v>
      </c>
      <c r="S1120">
        <f>VLOOKUP(R1120,region2,2,FALSE)</f>
        <v>1</v>
      </c>
      <c r="T1120" t="s">
        <v>4785</v>
      </c>
      <c r="U1120" t="s">
        <v>35</v>
      </c>
      <c r="V1120">
        <f>VLOOKUP(U1120,category2,2,FALSE)</f>
        <v>3</v>
      </c>
      <c r="W1120" t="s">
        <v>3232</v>
      </c>
      <c r="X1120">
        <f>VLOOKUP(W1120,subcat2,3,FALSE)</f>
        <v>12</v>
      </c>
      <c r="Y1120" t="s">
        <v>2372</v>
      </c>
      <c r="Z1120">
        <v>619.94999999999993</v>
      </c>
      <c r="AA1120">
        <v>5</v>
      </c>
      <c r="AB1120">
        <v>0</v>
      </c>
      <c r="AC1120" s="4">
        <v>111.59099999999995</v>
      </c>
    </row>
    <row r="1121" spans="1:29" x14ac:dyDescent="0.25">
      <c r="A1121" s="2">
        <v>1120</v>
      </c>
      <c r="B1121" t="s">
        <v>7010</v>
      </c>
      <c r="C1121" s="3">
        <v>42251</v>
      </c>
      <c r="D1121" s="3">
        <v>42255</v>
      </c>
      <c r="E1121" t="s">
        <v>25</v>
      </c>
      <c r="F1121">
        <f>VLOOKUP(E1121,SHIPMODE,2,FALSE)</f>
        <v>2</v>
      </c>
      <c r="G1121" t="s">
        <v>3649</v>
      </c>
      <c r="H1121" t="s">
        <v>1459</v>
      </c>
      <c r="I1121" t="s">
        <v>9</v>
      </c>
      <c r="J1121">
        <f>VLOOKUP(I1121,segmentID,2,FALSE)</f>
        <v>1</v>
      </c>
      <c r="K1121" t="s">
        <v>3255</v>
      </c>
      <c r="L1121">
        <f>VLOOKUP(K1121,country2,2,FALSE)</f>
        <v>1</v>
      </c>
      <c r="M1121" t="s">
        <v>1460</v>
      </c>
      <c r="N1121">
        <f>VLOOKUP(Orders!M1121,city2,2,FALSE)</f>
        <v>186</v>
      </c>
      <c r="O1121" t="s">
        <v>615</v>
      </c>
      <c r="P1121">
        <f>VLOOKUP(O1121,state2,2,FALSE)</f>
        <v>33</v>
      </c>
      <c r="Q1121">
        <v>30076</v>
      </c>
      <c r="R1121" t="s">
        <v>12</v>
      </c>
      <c r="S1121">
        <f>VLOOKUP(R1121,region2,2,FALSE)</f>
        <v>1</v>
      </c>
      <c r="T1121" t="s">
        <v>4921</v>
      </c>
      <c r="U1121" t="s">
        <v>22</v>
      </c>
      <c r="V1121">
        <f>VLOOKUP(U1121,category2,2,FALSE)</f>
        <v>2</v>
      </c>
      <c r="W1121" t="s">
        <v>45</v>
      </c>
      <c r="X1121">
        <f>VLOOKUP(W1121,subcat2,3,FALSE)</f>
        <v>11</v>
      </c>
      <c r="Y1121" t="s">
        <v>2146</v>
      </c>
      <c r="Z1121">
        <v>4.3600000000000003</v>
      </c>
      <c r="AA1121">
        <v>2</v>
      </c>
      <c r="AB1121">
        <v>0</v>
      </c>
      <c r="AC1121" s="4">
        <v>2.0491999999999999</v>
      </c>
    </row>
    <row r="1122" spans="1:29" x14ac:dyDescent="0.25">
      <c r="A1122" s="2">
        <v>1121</v>
      </c>
      <c r="B1122" t="s">
        <v>7010</v>
      </c>
      <c r="C1122" s="3">
        <v>42251</v>
      </c>
      <c r="D1122" s="3">
        <v>42255</v>
      </c>
      <c r="E1122" t="s">
        <v>25</v>
      </c>
      <c r="F1122">
        <f>VLOOKUP(E1122,SHIPMODE,2,FALSE)</f>
        <v>2</v>
      </c>
      <c r="G1122" t="s">
        <v>3649</v>
      </c>
      <c r="H1122" t="s">
        <v>1459</v>
      </c>
      <c r="I1122" t="s">
        <v>9</v>
      </c>
      <c r="J1122">
        <f>VLOOKUP(I1122,segmentID,2,FALSE)</f>
        <v>1</v>
      </c>
      <c r="K1122" t="s">
        <v>3255</v>
      </c>
      <c r="L1122">
        <f>VLOOKUP(K1122,country2,2,FALSE)</f>
        <v>1</v>
      </c>
      <c r="M1122" t="s">
        <v>1460</v>
      </c>
      <c r="N1122">
        <f>VLOOKUP(Orders!M1122,city2,2,FALSE)</f>
        <v>186</v>
      </c>
      <c r="O1122" t="s">
        <v>615</v>
      </c>
      <c r="P1122">
        <f>VLOOKUP(O1122,state2,2,FALSE)</f>
        <v>33</v>
      </c>
      <c r="Q1122">
        <v>30076</v>
      </c>
      <c r="R1122" t="s">
        <v>12</v>
      </c>
      <c r="S1122">
        <f>VLOOKUP(R1122,region2,2,FALSE)</f>
        <v>1</v>
      </c>
      <c r="T1122" t="s">
        <v>4751</v>
      </c>
      <c r="U1122" t="s">
        <v>22</v>
      </c>
      <c r="V1122">
        <f>VLOOKUP(U1122,category2,2,FALSE)</f>
        <v>2</v>
      </c>
      <c r="W1122" t="s">
        <v>103</v>
      </c>
      <c r="X1122">
        <f>VLOOKUP(W1122,subcat2,3,FALSE)</f>
        <v>13</v>
      </c>
      <c r="Y1122" t="s">
        <v>2213</v>
      </c>
      <c r="Z1122">
        <v>15.28</v>
      </c>
      <c r="AA1122">
        <v>2</v>
      </c>
      <c r="AB1122">
        <v>0</v>
      </c>
      <c r="AC1122" s="4">
        <v>7.4871999999999996</v>
      </c>
    </row>
    <row r="1123" spans="1:29" x14ac:dyDescent="0.25">
      <c r="A1123" s="2">
        <v>1122</v>
      </c>
      <c r="B1123" t="s">
        <v>6033</v>
      </c>
      <c r="C1123" s="3">
        <v>41659</v>
      </c>
      <c r="D1123" s="3">
        <v>41665</v>
      </c>
      <c r="E1123" t="s">
        <v>25</v>
      </c>
      <c r="F1123">
        <f>VLOOKUP(E1123,SHIPMODE,2,FALSE)</f>
        <v>2</v>
      </c>
      <c r="G1123" t="s">
        <v>3587</v>
      </c>
      <c r="H1123" t="s">
        <v>1260</v>
      </c>
      <c r="I1123" t="s">
        <v>9</v>
      </c>
      <c r="J1123">
        <f>VLOOKUP(I1123,segmentID,2,FALSE)</f>
        <v>1</v>
      </c>
      <c r="K1123" t="s">
        <v>3255</v>
      </c>
      <c r="L1123">
        <f>VLOOKUP(K1123,country2,2,FALSE)</f>
        <v>1</v>
      </c>
      <c r="M1123" t="s">
        <v>1461</v>
      </c>
      <c r="N1123">
        <f>VLOOKUP(Orders!M1123,city2,2,FALSE)</f>
        <v>187</v>
      </c>
      <c r="O1123" t="s">
        <v>811</v>
      </c>
      <c r="P1123">
        <f>VLOOKUP(O1123,state2,2,FALSE)</f>
        <v>37</v>
      </c>
      <c r="Q1123">
        <v>72401</v>
      </c>
      <c r="R1123" t="s">
        <v>12</v>
      </c>
      <c r="S1123">
        <f>VLOOKUP(R1123,region2,2,FALSE)</f>
        <v>1</v>
      </c>
      <c r="T1123" t="s">
        <v>4922</v>
      </c>
      <c r="U1123" t="s">
        <v>35</v>
      </c>
      <c r="V1123">
        <f>VLOOKUP(U1123,category2,2,FALSE)</f>
        <v>3</v>
      </c>
      <c r="W1123" t="s">
        <v>3230</v>
      </c>
      <c r="X1123">
        <f>VLOOKUP(W1123,subcat2,3,FALSE)</f>
        <v>8</v>
      </c>
      <c r="Y1123" t="s">
        <v>2396</v>
      </c>
      <c r="Z1123">
        <v>699.93</v>
      </c>
      <c r="AA1123">
        <v>7</v>
      </c>
      <c r="AB1123">
        <v>0</v>
      </c>
      <c r="AC1123" s="4">
        <v>181.98179999999999</v>
      </c>
    </row>
    <row r="1124" spans="1:29" x14ac:dyDescent="0.25">
      <c r="A1124" s="2">
        <v>1123</v>
      </c>
      <c r="B1124" t="s">
        <v>6033</v>
      </c>
      <c r="C1124" s="3">
        <v>41659</v>
      </c>
      <c r="D1124" s="3">
        <v>41665</v>
      </c>
      <c r="E1124" t="s">
        <v>25</v>
      </c>
      <c r="F1124">
        <f>VLOOKUP(E1124,SHIPMODE,2,FALSE)</f>
        <v>2</v>
      </c>
      <c r="G1124" t="s">
        <v>3587</v>
      </c>
      <c r="H1124" t="s">
        <v>1260</v>
      </c>
      <c r="I1124" t="s">
        <v>9</v>
      </c>
      <c r="J1124">
        <f>VLOOKUP(I1124,segmentID,2,FALSE)</f>
        <v>1</v>
      </c>
      <c r="K1124" t="s">
        <v>3255</v>
      </c>
      <c r="L1124">
        <f>VLOOKUP(K1124,country2,2,FALSE)</f>
        <v>1</v>
      </c>
      <c r="M1124" t="s">
        <v>1461</v>
      </c>
      <c r="N1124">
        <f>VLOOKUP(Orders!M1124,city2,2,FALSE)</f>
        <v>187</v>
      </c>
      <c r="O1124" t="s">
        <v>811</v>
      </c>
      <c r="P1124">
        <f>VLOOKUP(O1124,state2,2,FALSE)</f>
        <v>37</v>
      </c>
      <c r="Q1124">
        <v>72401</v>
      </c>
      <c r="R1124" t="s">
        <v>12</v>
      </c>
      <c r="S1124">
        <f>VLOOKUP(R1124,region2,2,FALSE)</f>
        <v>1</v>
      </c>
      <c r="T1124" t="s">
        <v>4923</v>
      </c>
      <c r="U1124" t="s">
        <v>22</v>
      </c>
      <c r="V1124">
        <f>VLOOKUP(U1124,category2,2,FALSE)</f>
        <v>2</v>
      </c>
      <c r="W1124" t="s">
        <v>3229</v>
      </c>
      <c r="X1124">
        <f>VLOOKUP(W1124,subcat2,3,FALSE)</f>
        <v>7</v>
      </c>
      <c r="Y1124" t="s">
        <v>355</v>
      </c>
      <c r="Z1124">
        <v>22.959999999999997</v>
      </c>
      <c r="AA1124">
        <v>7</v>
      </c>
      <c r="AB1124">
        <v>0</v>
      </c>
      <c r="AC1124" s="4">
        <v>6.6583999999999968</v>
      </c>
    </row>
    <row r="1125" spans="1:29" x14ac:dyDescent="0.25">
      <c r="A1125" s="2">
        <v>1124</v>
      </c>
      <c r="B1125" t="s">
        <v>6033</v>
      </c>
      <c r="C1125" s="3">
        <v>41659</v>
      </c>
      <c r="D1125" s="3">
        <v>41665</v>
      </c>
      <c r="E1125" t="s">
        <v>25</v>
      </c>
      <c r="F1125">
        <f>VLOOKUP(E1125,SHIPMODE,2,FALSE)</f>
        <v>2</v>
      </c>
      <c r="G1125" t="s">
        <v>3587</v>
      </c>
      <c r="H1125" t="s">
        <v>1260</v>
      </c>
      <c r="I1125" t="s">
        <v>9</v>
      </c>
      <c r="J1125">
        <f>VLOOKUP(I1125,segmentID,2,FALSE)</f>
        <v>1</v>
      </c>
      <c r="K1125" t="s">
        <v>3255</v>
      </c>
      <c r="L1125">
        <f>VLOOKUP(K1125,country2,2,FALSE)</f>
        <v>1</v>
      </c>
      <c r="M1125" t="s">
        <v>1461</v>
      </c>
      <c r="N1125">
        <f>VLOOKUP(Orders!M1125,city2,2,FALSE)</f>
        <v>187</v>
      </c>
      <c r="O1125" t="s">
        <v>811</v>
      </c>
      <c r="P1125">
        <f>VLOOKUP(O1125,state2,2,FALSE)</f>
        <v>37</v>
      </c>
      <c r="Q1125">
        <v>72401</v>
      </c>
      <c r="R1125" t="s">
        <v>12</v>
      </c>
      <c r="S1125">
        <f>VLOOKUP(R1125,region2,2,FALSE)</f>
        <v>1</v>
      </c>
      <c r="T1125" t="s">
        <v>4186</v>
      </c>
      <c r="U1125" t="s">
        <v>13</v>
      </c>
      <c r="V1125">
        <f>VLOOKUP(U1125,category2,2,FALSE)</f>
        <v>1</v>
      </c>
      <c r="W1125" t="s">
        <v>3228</v>
      </c>
      <c r="X1125">
        <f>VLOOKUP(W1125,subcat2,3,FALSE)</f>
        <v>6</v>
      </c>
      <c r="Y1125" t="s">
        <v>2183</v>
      </c>
      <c r="Z1125">
        <v>38.6</v>
      </c>
      <c r="AA1125">
        <v>4</v>
      </c>
      <c r="AB1125">
        <v>0</v>
      </c>
      <c r="AC1125" s="4">
        <v>11.579999999999998</v>
      </c>
    </row>
    <row r="1126" spans="1:29" x14ac:dyDescent="0.25">
      <c r="A1126" s="2">
        <v>1125</v>
      </c>
      <c r="B1126" t="s">
        <v>6033</v>
      </c>
      <c r="C1126" s="3">
        <v>41659</v>
      </c>
      <c r="D1126" s="3">
        <v>41665</v>
      </c>
      <c r="E1126" t="s">
        <v>25</v>
      </c>
      <c r="F1126">
        <f>VLOOKUP(E1126,SHIPMODE,2,FALSE)</f>
        <v>2</v>
      </c>
      <c r="G1126" t="s">
        <v>3587</v>
      </c>
      <c r="H1126" t="s">
        <v>1260</v>
      </c>
      <c r="I1126" t="s">
        <v>9</v>
      </c>
      <c r="J1126">
        <f>VLOOKUP(I1126,segmentID,2,FALSE)</f>
        <v>1</v>
      </c>
      <c r="K1126" t="s">
        <v>3255</v>
      </c>
      <c r="L1126">
        <f>VLOOKUP(K1126,country2,2,FALSE)</f>
        <v>1</v>
      </c>
      <c r="M1126" t="s">
        <v>1461</v>
      </c>
      <c r="N1126">
        <f>VLOOKUP(Orders!M1126,city2,2,FALSE)</f>
        <v>187</v>
      </c>
      <c r="O1126" t="s">
        <v>811</v>
      </c>
      <c r="P1126">
        <f>VLOOKUP(O1126,state2,2,FALSE)</f>
        <v>37</v>
      </c>
      <c r="Q1126">
        <v>72401</v>
      </c>
      <c r="R1126" t="s">
        <v>12</v>
      </c>
      <c r="S1126">
        <f>VLOOKUP(R1126,region2,2,FALSE)</f>
        <v>1</v>
      </c>
      <c r="T1126" t="s">
        <v>4553</v>
      </c>
      <c r="U1126" t="s">
        <v>22</v>
      </c>
      <c r="V1126">
        <f>VLOOKUP(U1126,category2,2,FALSE)</f>
        <v>2</v>
      </c>
      <c r="W1126" t="s">
        <v>3229</v>
      </c>
      <c r="X1126">
        <f>VLOOKUP(W1126,subcat2,3,FALSE)</f>
        <v>7</v>
      </c>
      <c r="Y1126" t="s">
        <v>2553</v>
      </c>
      <c r="Z1126">
        <v>6.63</v>
      </c>
      <c r="AA1126">
        <v>3</v>
      </c>
      <c r="AB1126">
        <v>0</v>
      </c>
      <c r="AC1126" s="4">
        <v>1.7901</v>
      </c>
    </row>
    <row r="1127" spans="1:29" x14ac:dyDescent="0.25">
      <c r="A1127" s="2">
        <v>1126</v>
      </c>
      <c r="B1127" t="s">
        <v>6033</v>
      </c>
      <c r="C1127" s="3">
        <v>41659</v>
      </c>
      <c r="D1127" s="3">
        <v>41665</v>
      </c>
      <c r="E1127" t="s">
        <v>25</v>
      </c>
      <c r="F1127">
        <f>VLOOKUP(E1127,SHIPMODE,2,FALSE)</f>
        <v>2</v>
      </c>
      <c r="G1127" t="s">
        <v>3587</v>
      </c>
      <c r="H1127" t="s">
        <v>1260</v>
      </c>
      <c r="I1127" t="s">
        <v>9</v>
      </c>
      <c r="J1127">
        <f>VLOOKUP(I1127,segmentID,2,FALSE)</f>
        <v>1</v>
      </c>
      <c r="K1127" t="s">
        <v>3255</v>
      </c>
      <c r="L1127">
        <f>VLOOKUP(K1127,country2,2,FALSE)</f>
        <v>1</v>
      </c>
      <c r="M1127" t="s">
        <v>1461</v>
      </c>
      <c r="N1127">
        <f>VLOOKUP(Orders!M1127,city2,2,FALSE)</f>
        <v>187</v>
      </c>
      <c r="O1127" t="s">
        <v>811</v>
      </c>
      <c r="P1127">
        <f>VLOOKUP(O1127,state2,2,FALSE)</f>
        <v>37</v>
      </c>
      <c r="Q1127">
        <v>72401</v>
      </c>
      <c r="R1127" t="s">
        <v>12</v>
      </c>
      <c r="S1127">
        <f>VLOOKUP(R1127,region2,2,FALSE)</f>
        <v>1</v>
      </c>
      <c r="T1127" t="s">
        <v>4924</v>
      </c>
      <c r="U1127" t="s">
        <v>22</v>
      </c>
      <c r="V1127">
        <f>VLOOKUP(U1127,category2,2,FALSE)</f>
        <v>2</v>
      </c>
      <c r="W1127" t="s">
        <v>103</v>
      </c>
      <c r="X1127">
        <f>VLOOKUP(W1127,subcat2,3,FALSE)</f>
        <v>13</v>
      </c>
      <c r="Y1127" t="s">
        <v>5926</v>
      </c>
      <c r="Z1127">
        <v>23.34</v>
      </c>
      <c r="AA1127">
        <v>3</v>
      </c>
      <c r="AB1127">
        <v>0</v>
      </c>
      <c r="AC1127" s="4">
        <v>10.969799999999999</v>
      </c>
    </row>
    <row r="1128" spans="1:29" x14ac:dyDescent="0.25">
      <c r="A1128" s="2">
        <v>1127</v>
      </c>
      <c r="B1128" t="s">
        <v>6033</v>
      </c>
      <c r="C1128" s="3">
        <v>41659</v>
      </c>
      <c r="D1128" s="3">
        <v>41665</v>
      </c>
      <c r="E1128" t="s">
        <v>25</v>
      </c>
      <c r="F1128">
        <f>VLOOKUP(E1128,SHIPMODE,2,FALSE)</f>
        <v>2</v>
      </c>
      <c r="G1128" t="s">
        <v>3587</v>
      </c>
      <c r="H1128" t="s">
        <v>1260</v>
      </c>
      <c r="I1128" t="s">
        <v>9</v>
      </c>
      <c r="J1128">
        <f>VLOOKUP(I1128,segmentID,2,FALSE)</f>
        <v>1</v>
      </c>
      <c r="K1128" t="s">
        <v>3255</v>
      </c>
      <c r="L1128">
        <f>VLOOKUP(K1128,country2,2,FALSE)</f>
        <v>1</v>
      </c>
      <c r="M1128" t="s">
        <v>1461</v>
      </c>
      <c r="N1128">
        <f>VLOOKUP(Orders!M1128,city2,2,FALSE)</f>
        <v>187</v>
      </c>
      <c r="O1128" t="s">
        <v>811</v>
      </c>
      <c r="P1128">
        <f>VLOOKUP(O1128,state2,2,FALSE)</f>
        <v>37</v>
      </c>
      <c r="Q1128">
        <v>72401</v>
      </c>
      <c r="R1128" t="s">
        <v>12</v>
      </c>
      <c r="S1128">
        <f>VLOOKUP(R1128,region2,2,FALSE)</f>
        <v>1</v>
      </c>
      <c r="T1128" t="s">
        <v>4507</v>
      </c>
      <c r="U1128" t="s">
        <v>13</v>
      </c>
      <c r="V1128">
        <f>VLOOKUP(U1128,category2,2,FALSE)</f>
        <v>1</v>
      </c>
      <c r="W1128" t="s">
        <v>3226</v>
      </c>
      <c r="X1128">
        <f>VLOOKUP(W1128,subcat2,3,FALSE)</f>
        <v>2</v>
      </c>
      <c r="Y1128" t="s">
        <v>759</v>
      </c>
      <c r="Z1128">
        <v>1067.94</v>
      </c>
      <c r="AA1128">
        <v>3</v>
      </c>
      <c r="AB1128">
        <v>0</v>
      </c>
      <c r="AC1128" s="4">
        <v>224.2673999999999</v>
      </c>
    </row>
    <row r="1129" spans="1:29" x14ac:dyDescent="0.25">
      <c r="A1129" s="2">
        <v>1128</v>
      </c>
      <c r="B1129" t="s">
        <v>7011</v>
      </c>
      <c r="C1129" s="3">
        <v>42065</v>
      </c>
      <c r="D1129" s="3">
        <v>42070</v>
      </c>
      <c r="E1129" t="s">
        <v>25</v>
      </c>
      <c r="F1129">
        <f>VLOOKUP(E1129,SHIPMODE,2,FALSE)</f>
        <v>2</v>
      </c>
      <c r="G1129" t="s">
        <v>3305</v>
      </c>
      <c r="H1129" t="s">
        <v>237</v>
      </c>
      <c r="I1129" t="s">
        <v>52</v>
      </c>
      <c r="J1129">
        <f>VLOOKUP(I1129,segmentID,2,FALSE)</f>
        <v>3</v>
      </c>
      <c r="K1129" t="s">
        <v>3255</v>
      </c>
      <c r="L1129">
        <f>VLOOKUP(K1129,country2,2,FALSE)</f>
        <v>1</v>
      </c>
      <c r="M1129" t="s">
        <v>703</v>
      </c>
      <c r="N1129">
        <f>VLOOKUP(Orders!M1129,city2,2,FALSE)</f>
        <v>103</v>
      </c>
      <c r="O1129" t="s">
        <v>132</v>
      </c>
      <c r="P1129">
        <f>VLOOKUP(O1129,state2,2,FALSE)</f>
        <v>15</v>
      </c>
      <c r="Q1129">
        <v>47374</v>
      </c>
      <c r="R1129" t="s">
        <v>55</v>
      </c>
      <c r="S1129">
        <f>VLOOKUP(R1129,region2,2,FALSE)</f>
        <v>3</v>
      </c>
      <c r="T1129" t="s">
        <v>4502</v>
      </c>
      <c r="U1129" t="s">
        <v>22</v>
      </c>
      <c r="V1129">
        <f>VLOOKUP(U1129,category2,2,FALSE)</f>
        <v>2</v>
      </c>
      <c r="W1129" t="s">
        <v>3229</v>
      </c>
      <c r="X1129">
        <f>VLOOKUP(W1129,subcat2,3,FALSE)</f>
        <v>7</v>
      </c>
      <c r="Y1129" t="s">
        <v>1509</v>
      </c>
      <c r="Z1129">
        <v>10.16</v>
      </c>
      <c r="AA1129">
        <v>1</v>
      </c>
      <c r="AB1129">
        <v>0</v>
      </c>
      <c r="AC1129" s="4">
        <v>2.6416000000000004</v>
      </c>
    </row>
    <row r="1130" spans="1:29" x14ac:dyDescent="0.25">
      <c r="A1130" s="2">
        <v>1129</v>
      </c>
      <c r="B1130" t="s">
        <v>7011</v>
      </c>
      <c r="C1130" s="3">
        <v>42065</v>
      </c>
      <c r="D1130" s="3">
        <v>42070</v>
      </c>
      <c r="E1130" t="s">
        <v>25</v>
      </c>
      <c r="F1130">
        <f>VLOOKUP(E1130,SHIPMODE,2,FALSE)</f>
        <v>2</v>
      </c>
      <c r="G1130" t="s">
        <v>3305</v>
      </c>
      <c r="H1130" t="s">
        <v>237</v>
      </c>
      <c r="I1130" t="s">
        <v>52</v>
      </c>
      <c r="J1130">
        <f>VLOOKUP(I1130,segmentID,2,FALSE)</f>
        <v>3</v>
      </c>
      <c r="K1130" t="s">
        <v>3255</v>
      </c>
      <c r="L1130">
        <f>VLOOKUP(K1130,country2,2,FALSE)</f>
        <v>1</v>
      </c>
      <c r="M1130" t="s">
        <v>703</v>
      </c>
      <c r="N1130">
        <f>VLOOKUP(Orders!M1130,city2,2,FALSE)</f>
        <v>103</v>
      </c>
      <c r="O1130" t="s">
        <v>132</v>
      </c>
      <c r="P1130">
        <f>VLOOKUP(O1130,state2,2,FALSE)</f>
        <v>15</v>
      </c>
      <c r="Q1130">
        <v>47374</v>
      </c>
      <c r="R1130" t="s">
        <v>55</v>
      </c>
      <c r="S1130">
        <f>VLOOKUP(R1130,region2,2,FALSE)</f>
        <v>3</v>
      </c>
      <c r="T1130" t="s">
        <v>4711</v>
      </c>
      <c r="U1130" t="s">
        <v>22</v>
      </c>
      <c r="V1130">
        <f>VLOOKUP(U1130,category2,2,FALSE)</f>
        <v>2</v>
      </c>
      <c r="W1130" t="s">
        <v>103</v>
      </c>
      <c r="X1130">
        <f>VLOOKUP(W1130,subcat2,3,FALSE)</f>
        <v>13</v>
      </c>
      <c r="Y1130" t="s">
        <v>3145</v>
      </c>
      <c r="Z1130">
        <v>101.88</v>
      </c>
      <c r="AA1130">
        <v>6</v>
      </c>
      <c r="AB1130">
        <v>0</v>
      </c>
      <c r="AC1130" s="4">
        <v>50.94</v>
      </c>
    </row>
    <row r="1131" spans="1:29" x14ac:dyDescent="0.25">
      <c r="A1131" s="2">
        <v>1130</v>
      </c>
      <c r="B1131" t="s">
        <v>8088</v>
      </c>
      <c r="C1131" s="3">
        <v>42472</v>
      </c>
      <c r="D1131" s="3">
        <v>42476</v>
      </c>
      <c r="E1131" t="s">
        <v>25</v>
      </c>
      <c r="F1131">
        <f>VLOOKUP(E1131,SHIPMODE,2,FALSE)</f>
        <v>2</v>
      </c>
      <c r="G1131" t="s">
        <v>3460</v>
      </c>
      <c r="H1131" t="s">
        <v>848</v>
      </c>
      <c r="I1131" t="s">
        <v>9</v>
      </c>
      <c r="J1131">
        <f>VLOOKUP(I1131,segmentID,2,FALSE)</f>
        <v>1</v>
      </c>
      <c r="K1131" t="s">
        <v>3255</v>
      </c>
      <c r="L1131">
        <f>VLOOKUP(K1131,country2,2,FALSE)</f>
        <v>1</v>
      </c>
      <c r="M1131" t="s">
        <v>164</v>
      </c>
      <c r="N1131">
        <f>VLOOKUP(Orders!M1131,city2,2,FALSE)</f>
        <v>25</v>
      </c>
      <c r="O1131" t="s">
        <v>165</v>
      </c>
      <c r="P1131">
        <f>VLOOKUP(O1131,state2,2,FALSE)</f>
        <v>18</v>
      </c>
      <c r="Q1131">
        <v>22153</v>
      </c>
      <c r="R1131" t="s">
        <v>12</v>
      </c>
      <c r="S1131">
        <f>VLOOKUP(R1131,region2,2,FALSE)</f>
        <v>1</v>
      </c>
      <c r="T1131" t="s">
        <v>4925</v>
      </c>
      <c r="U1131" t="s">
        <v>13</v>
      </c>
      <c r="V1131">
        <f>VLOOKUP(U1131,category2,2,FALSE)</f>
        <v>1</v>
      </c>
      <c r="W1131" t="s">
        <v>29</v>
      </c>
      <c r="X1131">
        <f>VLOOKUP(W1131,subcat2,3,FALSE)</f>
        <v>4</v>
      </c>
      <c r="Y1131" t="s">
        <v>1444</v>
      </c>
      <c r="Z1131">
        <v>343.92</v>
      </c>
      <c r="AA1131">
        <v>4</v>
      </c>
      <c r="AB1131">
        <v>0</v>
      </c>
      <c r="AC1131" s="4">
        <v>75.662399999999991</v>
      </c>
    </row>
    <row r="1132" spans="1:29" x14ac:dyDescent="0.25">
      <c r="A1132" s="2">
        <v>1131</v>
      </c>
      <c r="B1132" t="s">
        <v>8088</v>
      </c>
      <c r="C1132" s="3">
        <v>42472</v>
      </c>
      <c r="D1132" s="3">
        <v>42476</v>
      </c>
      <c r="E1132" t="s">
        <v>25</v>
      </c>
      <c r="F1132">
        <f>VLOOKUP(E1132,SHIPMODE,2,FALSE)</f>
        <v>2</v>
      </c>
      <c r="G1132" t="s">
        <v>3460</v>
      </c>
      <c r="H1132" t="s">
        <v>848</v>
      </c>
      <c r="I1132" t="s">
        <v>9</v>
      </c>
      <c r="J1132">
        <f>VLOOKUP(I1132,segmentID,2,FALSE)</f>
        <v>1</v>
      </c>
      <c r="K1132" t="s">
        <v>3255</v>
      </c>
      <c r="L1132">
        <f>VLOOKUP(K1132,country2,2,FALSE)</f>
        <v>1</v>
      </c>
      <c r="M1132" t="s">
        <v>164</v>
      </c>
      <c r="N1132">
        <f>VLOOKUP(Orders!M1132,city2,2,FALSE)</f>
        <v>25</v>
      </c>
      <c r="O1132" t="s">
        <v>165</v>
      </c>
      <c r="P1132">
        <f>VLOOKUP(O1132,state2,2,FALSE)</f>
        <v>18</v>
      </c>
      <c r="Q1132">
        <v>22153</v>
      </c>
      <c r="R1132" t="s">
        <v>12</v>
      </c>
      <c r="S1132">
        <f>VLOOKUP(R1132,region2,2,FALSE)</f>
        <v>1</v>
      </c>
      <c r="T1132" t="s">
        <v>4926</v>
      </c>
      <c r="U1132" t="s">
        <v>22</v>
      </c>
      <c r="V1132">
        <f>VLOOKUP(U1132,category2,2,FALSE)</f>
        <v>2</v>
      </c>
      <c r="W1132" t="s">
        <v>45</v>
      </c>
      <c r="X1132">
        <f>VLOOKUP(W1132,subcat2,3,FALSE)</f>
        <v>11</v>
      </c>
      <c r="Y1132" t="s">
        <v>134</v>
      </c>
      <c r="Z1132">
        <v>40.99</v>
      </c>
      <c r="AA1132">
        <v>1</v>
      </c>
      <c r="AB1132">
        <v>0</v>
      </c>
      <c r="AC1132" s="4">
        <v>20.085100000000001</v>
      </c>
    </row>
    <row r="1133" spans="1:29" x14ac:dyDescent="0.25">
      <c r="A1133" s="2">
        <v>1132</v>
      </c>
      <c r="B1133" t="s">
        <v>8088</v>
      </c>
      <c r="C1133" s="3">
        <v>42472</v>
      </c>
      <c r="D1133" s="3">
        <v>42476</v>
      </c>
      <c r="E1133" t="s">
        <v>25</v>
      </c>
      <c r="F1133">
        <f>VLOOKUP(E1133,SHIPMODE,2,FALSE)</f>
        <v>2</v>
      </c>
      <c r="G1133" t="s">
        <v>3460</v>
      </c>
      <c r="H1133" t="s">
        <v>848</v>
      </c>
      <c r="I1133" t="s">
        <v>9</v>
      </c>
      <c r="J1133">
        <f>VLOOKUP(I1133,segmentID,2,FALSE)</f>
        <v>1</v>
      </c>
      <c r="K1133" t="s">
        <v>3255</v>
      </c>
      <c r="L1133">
        <f>VLOOKUP(K1133,country2,2,FALSE)</f>
        <v>1</v>
      </c>
      <c r="M1133" t="s">
        <v>164</v>
      </c>
      <c r="N1133">
        <f>VLOOKUP(Orders!M1133,city2,2,FALSE)</f>
        <v>25</v>
      </c>
      <c r="O1133" t="s">
        <v>165</v>
      </c>
      <c r="P1133">
        <f>VLOOKUP(O1133,state2,2,FALSE)</f>
        <v>18</v>
      </c>
      <c r="Q1133">
        <v>22153</v>
      </c>
      <c r="R1133" t="s">
        <v>12</v>
      </c>
      <c r="S1133">
        <f>VLOOKUP(R1133,region2,2,FALSE)</f>
        <v>1</v>
      </c>
      <c r="T1133" t="s">
        <v>4228</v>
      </c>
      <c r="U1133" t="s">
        <v>22</v>
      </c>
      <c r="V1133">
        <f>VLOOKUP(U1133,category2,2,FALSE)</f>
        <v>2</v>
      </c>
      <c r="W1133" t="s">
        <v>103</v>
      </c>
      <c r="X1133">
        <f>VLOOKUP(W1133,subcat2,3,FALSE)</f>
        <v>13</v>
      </c>
      <c r="Y1133" t="s">
        <v>471</v>
      </c>
      <c r="Z1133">
        <v>63.9</v>
      </c>
      <c r="AA1133">
        <v>5</v>
      </c>
      <c r="AB1133">
        <v>0</v>
      </c>
      <c r="AC1133" s="4">
        <v>28.754999999999995</v>
      </c>
    </row>
    <row r="1134" spans="1:29" x14ac:dyDescent="0.25">
      <c r="A1134" s="2">
        <v>1133</v>
      </c>
      <c r="B1134" t="s">
        <v>8089</v>
      </c>
      <c r="C1134" s="3">
        <v>42710</v>
      </c>
      <c r="D1134" s="3">
        <v>42711</v>
      </c>
      <c r="E1134" t="s">
        <v>97</v>
      </c>
      <c r="F1134">
        <f>VLOOKUP(E1134,SHIPMODE,2,FALSE)</f>
        <v>3</v>
      </c>
      <c r="G1134" t="s">
        <v>3310</v>
      </c>
      <c r="H1134" t="s">
        <v>256</v>
      </c>
      <c r="I1134" t="s">
        <v>18</v>
      </c>
      <c r="J1134">
        <f>VLOOKUP(I1134,segmentID,2,FALSE)</f>
        <v>2</v>
      </c>
      <c r="K1134" t="s">
        <v>3255</v>
      </c>
      <c r="L1134">
        <f>VLOOKUP(K1134,country2,2,FALSE)</f>
        <v>1</v>
      </c>
      <c r="M1134" t="s">
        <v>1466</v>
      </c>
      <c r="N1134">
        <f>VLOOKUP(Orders!M1134,city2,2,FALSE)</f>
        <v>188</v>
      </c>
      <c r="O1134" t="s">
        <v>20</v>
      </c>
      <c r="P1134">
        <f>VLOOKUP(O1134,state2,2,FALSE)</f>
        <v>2</v>
      </c>
      <c r="Q1134">
        <v>94509</v>
      </c>
      <c r="R1134" t="s">
        <v>21</v>
      </c>
      <c r="S1134">
        <f>VLOOKUP(R1134,region2,2,FALSE)</f>
        <v>2</v>
      </c>
      <c r="T1134" t="s">
        <v>4368</v>
      </c>
      <c r="U1134" t="s">
        <v>22</v>
      </c>
      <c r="V1134">
        <f>VLOOKUP(U1134,category2,2,FALSE)</f>
        <v>2</v>
      </c>
      <c r="W1134" t="s">
        <v>45</v>
      </c>
      <c r="X1134">
        <f>VLOOKUP(W1134,subcat2,3,FALSE)</f>
        <v>11</v>
      </c>
      <c r="Y1134" t="s">
        <v>896</v>
      </c>
      <c r="Z1134">
        <v>19.440000000000001</v>
      </c>
      <c r="AA1134">
        <v>3</v>
      </c>
      <c r="AB1134">
        <v>0</v>
      </c>
      <c r="AC1134" s="4">
        <v>9.3312000000000008</v>
      </c>
    </row>
    <row r="1135" spans="1:29" x14ac:dyDescent="0.25">
      <c r="A1135" s="2">
        <v>1134</v>
      </c>
      <c r="B1135" t="s">
        <v>8090</v>
      </c>
      <c r="C1135" s="3">
        <v>42526</v>
      </c>
      <c r="D1135" s="3">
        <v>42530</v>
      </c>
      <c r="E1135" t="s">
        <v>25</v>
      </c>
      <c r="F1135">
        <f>VLOOKUP(E1135,SHIPMODE,2,FALSE)</f>
        <v>2</v>
      </c>
      <c r="G1135" t="s">
        <v>3440</v>
      </c>
      <c r="H1135" t="s">
        <v>770</v>
      </c>
      <c r="I1135" t="s">
        <v>52</v>
      </c>
      <c r="J1135">
        <f>VLOOKUP(I1135,segmentID,2,FALSE)</f>
        <v>3</v>
      </c>
      <c r="K1135" t="s">
        <v>3255</v>
      </c>
      <c r="L1135">
        <f>VLOOKUP(K1135,country2,2,FALSE)</f>
        <v>1</v>
      </c>
      <c r="M1135" t="s">
        <v>77</v>
      </c>
      <c r="N1135">
        <f>VLOOKUP(Orders!M1135,city2,2,FALSE)</f>
        <v>11</v>
      </c>
      <c r="O1135" t="s">
        <v>78</v>
      </c>
      <c r="P1135">
        <f>VLOOKUP(O1135,state2,2,FALSE)</f>
        <v>10</v>
      </c>
      <c r="Q1135">
        <v>19134</v>
      </c>
      <c r="R1135" t="s">
        <v>79</v>
      </c>
      <c r="S1135">
        <f>VLOOKUP(R1135,region2,2,FALSE)</f>
        <v>4</v>
      </c>
      <c r="T1135" t="s">
        <v>4151</v>
      </c>
      <c r="U1135" t="s">
        <v>22</v>
      </c>
      <c r="V1135">
        <f>VLOOKUP(U1135,category2,2,FALSE)</f>
        <v>2</v>
      </c>
      <c r="W1135" t="s">
        <v>3227</v>
      </c>
      <c r="X1135">
        <f>VLOOKUP(W1135,subcat2,3,FALSE)</f>
        <v>5</v>
      </c>
      <c r="Y1135" t="s">
        <v>1815</v>
      </c>
      <c r="Z1135">
        <v>124.608</v>
      </c>
      <c r="AA1135">
        <v>4</v>
      </c>
      <c r="AB1135">
        <v>0.2</v>
      </c>
      <c r="AC1135" s="4">
        <v>-23.364000000000019</v>
      </c>
    </row>
    <row r="1136" spans="1:29" x14ac:dyDescent="0.25">
      <c r="A1136" s="2">
        <v>1135</v>
      </c>
      <c r="B1136" t="s">
        <v>8090</v>
      </c>
      <c r="C1136" s="3">
        <v>42526</v>
      </c>
      <c r="D1136" s="3">
        <v>42530</v>
      </c>
      <c r="E1136" t="s">
        <v>25</v>
      </c>
      <c r="F1136">
        <f>VLOOKUP(E1136,SHIPMODE,2,FALSE)</f>
        <v>2</v>
      </c>
      <c r="G1136" t="s">
        <v>3440</v>
      </c>
      <c r="H1136" t="s">
        <v>770</v>
      </c>
      <c r="I1136" t="s">
        <v>52</v>
      </c>
      <c r="J1136">
        <f>VLOOKUP(I1136,segmentID,2,FALSE)</f>
        <v>3</v>
      </c>
      <c r="K1136" t="s">
        <v>3255</v>
      </c>
      <c r="L1136">
        <f>VLOOKUP(K1136,country2,2,FALSE)</f>
        <v>1</v>
      </c>
      <c r="M1136" t="s">
        <v>77</v>
      </c>
      <c r="N1136">
        <f>VLOOKUP(Orders!M1136,city2,2,FALSE)</f>
        <v>11</v>
      </c>
      <c r="O1136" t="s">
        <v>78</v>
      </c>
      <c r="P1136">
        <f>VLOOKUP(O1136,state2,2,FALSE)</f>
        <v>10</v>
      </c>
      <c r="Q1136">
        <v>19134</v>
      </c>
      <c r="R1136" t="s">
        <v>79</v>
      </c>
      <c r="S1136">
        <f>VLOOKUP(R1136,region2,2,FALSE)</f>
        <v>4</v>
      </c>
      <c r="T1136" t="s">
        <v>4927</v>
      </c>
      <c r="U1136" t="s">
        <v>22</v>
      </c>
      <c r="V1136">
        <f>VLOOKUP(U1136,category2,2,FALSE)</f>
        <v>2</v>
      </c>
      <c r="W1136" t="s">
        <v>23</v>
      </c>
      <c r="X1136">
        <f>VLOOKUP(W1136,subcat2,3,FALSE)</f>
        <v>3</v>
      </c>
      <c r="Y1136" t="s">
        <v>1100</v>
      </c>
      <c r="Z1136">
        <v>7.5600000000000005</v>
      </c>
      <c r="AA1136">
        <v>3</v>
      </c>
      <c r="AB1136">
        <v>0.2</v>
      </c>
      <c r="AC1136" s="4">
        <v>2.6459999999999995</v>
      </c>
    </row>
    <row r="1137" spans="1:29" x14ac:dyDescent="0.25">
      <c r="A1137" s="2">
        <v>1136</v>
      </c>
      <c r="B1137" t="s">
        <v>8091</v>
      </c>
      <c r="C1137" s="3">
        <v>42715</v>
      </c>
      <c r="D1137" s="3">
        <v>42715</v>
      </c>
      <c r="E1137" t="s">
        <v>625</v>
      </c>
      <c r="F1137">
        <f>VLOOKUP(E1137,SHIPMODE,2,FALSE)</f>
        <v>4</v>
      </c>
      <c r="G1137" t="s">
        <v>3490</v>
      </c>
      <c r="H1137" t="s">
        <v>937</v>
      </c>
      <c r="I1137" t="s">
        <v>9</v>
      </c>
      <c r="J1137">
        <f>VLOOKUP(I1137,segmentID,2,FALSE)</f>
        <v>1</v>
      </c>
      <c r="K1137" t="s">
        <v>3255</v>
      </c>
      <c r="L1137">
        <f>VLOOKUP(K1137,country2,2,FALSE)</f>
        <v>1</v>
      </c>
      <c r="M1137" t="s">
        <v>1469</v>
      </c>
      <c r="N1137">
        <f>VLOOKUP(Orders!M1137,city2,2,FALSE)</f>
        <v>189</v>
      </c>
      <c r="O1137" t="s">
        <v>28</v>
      </c>
      <c r="P1137">
        <f>VLOOKUP(O1137,state2,2,FALSE)</f>
        <v>3</v>
      </c>
      <c r="Q1137">
        <v>33030</v>
      </c>
      <c r="R1137" t="s">
        <v>12</v>
      </c>
      <c r="S1137">
        <f>VLOOKUP(R1137,region2,2,FALSE)</f>
        <v>1</v>
      </c>
      <c r="T1137" t="s">
        <v>4928</v>
      </c>
      <c r="U1137" t="s">
        <v>22</v>
      </c>
      <c r="V1137">
        <f>VLOOKUP(U1137,category2,2,FALSE)</f>
        <v>2</v>
      </c>
      <c r="W1137" t="s">
        <v>3227</v>
      </c>
      <c r="X1137">
        <f>VLOOKUP(W1137,subcat2,3,FALSE)</f>
        <v>5</v>
      </c>
      <c r="Y1137" t="s">
        <v>124</v>
      </c>
      <c r="Z1137">
        <v>85.224000000000004</v>
      </c>
      <c r="AA1137">
        <v>3</v>
      </c>
      <c r="AB1137">
        <v>0.2</v>
      </c>
      <c r="AC1137" s="4">
        <v>7.4571000000000041</v>
      </c>
    </row>
    <row r="1138" spans="1:29" x14ac:dyDescent="0.25">
      <c r="A1138" s="2">
        <v>1137</v>
      </c>
      <c r="B1138" t="s">
        <v>8092</v>
      </c>
      <c r="C1138" s="3">
        <v>42686</v>
      </c>
      <c r="D1138" s="3">
        <v>42689</v>
      </c>
      <c r="E1138" t="s">
        <v>7</v>
      </c>
      <c r="F1138">
        <f>VLOOKUP(E1138,SHIPMODE,2,FALSE)</f>
        <v>1</v>
      </c>
      <c r="G1138" t="s">
        <v>3650</v>
      </c>
      <c r="H1138" t="s">
        <v>1471</v>
      </c>
      <c r="I1138" t="s">
        <v>18</v>
      </c>
      <c r="J1138">
        <f>VLOOKUP(I1138,segmentID,2,FALSE)</f>
        <v>2</v>
      </c>
      <c r="K1138" t="s">
        <v>3255</v>
      </c>
      <c r="L1138">
        <f>VLOOKUP(K1138,country2,2,FALSE)</f>
        <v>1</v>
      </c>
      <c r="M1138" t="s">
        <v>1472</v>
      </c>
      <c r="N1138">
        <f>VLOOKUP(Orders!M1138,city2,2,FALSE)</f>
        <v>190</v>
      </c>
      <c r="O1138" t="s">
        <v>132</v>
      </c>
      <c r="P1138">
        <f>VLOOKUP(O1138,state2,2,FALSE)</f>
        <v>15</v>
      </c>
      <c r="Q1138">
        <v>46350</v>
      </c>
      <c r="R1138" t="s">
        <v>55</v>
      </c>
      <c r="S1138">
        <f>VLOOKUP(R1138,region2,2,FALSE)</f>
        <v>3</v>
      </c>
      <c r="T1138" t="s">
        <v>4929</v>
      </c>
      <c r="U1138" t="s">
        <v>22</v>
      </c>
      <c r="V1138">
        <f>VLOOKUP(U1138,category2,2,FALSE)</f>
        <v>2</v>
      </c>
      <c r="W1138" t="s">
        <v>103</v>
      </c>
      <c r="X1138">
        <f>VLOOKUP(W1138,subcat2,3,FALSE)</f>
        <v>13</v>
      </c>
      <c r="Y1138" t="s">
        <v>812</v>
      </c>
      <c r="Z1138">
        <v>287.52</v>
      </c>
      <c r="AA1138">
        <v>8</v>
      </c>
      <c r="AB1138">
        <v>0</v>
      </c>
      <c r="AC1138" s="4">
        <v>129.38399999999999</v>
      </c>
    </row>
    <row r="1139" spans="1:29" x14ac:dyDescent="0.25">
      <c r="A1139" s="2">
        <v>1138</v>
      </c>
      <c r="B1139" t="s">
        <v>8092</v>
      </c>
      <c r="C1139" s="3">
        <v>42686</v>
      </c>
      <c r="D1139" s="3">
        <v>42689</v>
      </c>
      <c r="E1139" t="s">
        <v>7</v>
      </c>
      <c r="F1139">
        <f>VLOOKUP(E1139,SHIPMODE,2,FALSE)</f>
        <v>1</v>
      </c>
      <c r="G1139" t="s">
        <v>3650</v>
      </c>
      <c r="H1139" t="s">
        <v>1471</v>
      </c>
      <c r="I1139" t="s">
        <v>18</v>
      </c>
      <c r="J1139">
        <f>VLOOKUP(I1139,segmentID,2,FALSE)</f>
        <v>2</v>
      </c>
      <c r="K1139" t="s">
        <v>3255</v>
      </c>
      <c r="L1139">
        <f>VLOOKUP(K1139,country2,2,FALSE)</f>
        <v>1</v>
      </c>
      <c r="M1139" t="s">
        <v>1472</v>
      </c>
      <c r="N1139">
        <f>VLOOKUP(Orders!M1139,city2,2,FALSE)</f>
        <v>190</v>
      </c>
      <c r="O1139" t="s">
        <v>132</v>
      </c>
      <c r="P1139">
        <f>VLOOKUP(O1139,state2,2,FALSE)</f>
        <v>15</v>
      </c>
      <c r="Q1139">
        <v>46350</v>
      </c>
      <c r="R1139" t="s">
        <v>55</v>
      </c>
      <c r="S1139">
        <f>VLOOKUP(R1139,region2,2,FALSE)</f>
        <v>3</v>
      </c>
      <c r="T1139" t="s">
        <v>4646</v>
      </c>
      <c r="U1139" t="s">
        <v>22</v>
      </c>
      <c r="V1139">
        <f>VLOOKUP(U1139,category2,2,FALSE)</f>
        <v>2</v>
      </c>
      <c r="W1139" t="s">
        <v>38</v>
      </c>
      <c r="X1139">
        <f>VLOOKUP(W1139,subcat2,3,FALSE)</f>
        <v>10</v>
      </c>
      <c r="Y1139" t="s">
        <v>1299</v>
      </c>
      <c r="Z1139">
        <v>37.68</v>
      </c>
      <c r="AA1139">
        <v>2</v>
      </c>
      <c r="AB1139">
        <v>0</v>
      </c>
      <c r="AC1139" s="4">
        <v>10.5504</v>
      </c>
    </row>
    <row r="1140" spans="1:29" x14ac:dyDescent="0.25">
      <c r="A1140" s="2">
        <v>1139</v>
      </c>
      <c r="B1140" t="s">
        <v>8092</v>
      </c>
      <c r="C1140" s="3">
        <v>42686</v>
      </c>
      <c r="D1140" s="3">
        <v>42689</v>
      </c>
      <c r="E1140" t="s">
        <v>7</v>
      </c>
      <c r="F1140">
        <f>VLOOKUP(E1140,SHIPMODE,2,FALSE)</f>
        <v>1</v>
      </c>
      <c r="G1140" t="s">
        <v>3650</v>
      </c>
      <c r="H1140" t="s">
        <v>1471</v>
      </c>
      <c r="I1140" t="s">
        <v>18</v>
      </c>
      <c r="J1140">
        <f>VLOOKUP(I1140,segmentID,2,FALSE)</f>
        <v>2</v>
      </c>
      <c r="K1140" t="s">
        <v>3255</v>
      </c>
      <c r="L1140">
        <f>VLOOKUP(K1140,country2,2,FALSE)</f>
        <v>1</v>
      </c>
      <c r="M1140" t="s">
        <v>1472</v>
      </c>
      <c r="N1140">
        <f>VLOOKUP(Orders!M1140,city2,2,FALSE)</f>
        <v>190</v>
      </c>
      <c r="O1140" t="s">
        <v>132</v>
      </c>
      <c r="P1140">
        <f>VLOOKUP(O1140,state2,2,FALSE)</f>
        <v>15</v>
      </c>
      <c r="Q1140">
        <v>46350</v>
      </c>
      <c r="R1140" t="s">
        <v>55</v>
      </c>
      <c r="S1140">
        <f>VLOOKUP(R1140,region2,2,FALSE)</f>
        <v>3</v>
      </c>
      <c r="T1140" t="s">
        <v>4930</v>
      </c>
      <c r="U1140" t="s">
        <v>22</v>
      </c>
      <c r="V1140">
        <f>VLOOKUP(U1140,category2,2,FALSE)</f>
        <v>2</v>
      </c>
      <c r="W1140" t="s">
        <v>45</v>
      </c>
      <c r="X1140">
        <f>VLOOKUP(W1140,subcat2,3,FALSE)</f>
        <v>11</v>
      </c>
      <c r="Y1140" t="s">
        <v>2819</v>
      </c>
      <c r="Z1140">
        <v>19.98</v>
      </c>
      <c r="AA1140">
        <v>2</v>
      </c>
      <c r="AB1140">
        <v>0</v>
      </c>
      <c r="AC1140" s="4">
        <v>8.9909999999999997</v>
      </c>
    </row>
    <row r="1141" spans="1:29" x14ac:dyDescent="0.25">
      <c r="A1141" s="2">
        <v>1140</v>
      </c>
      <c r="B1141" t="s">
        <v>8092</v>
      </c>
      <c r="C1141" s="3">
        <v>42686</v>
      </c>
      <c r="D1141" s="3">
        <v>42689</v>
      </c>
      <c r="E1141" t="s">
        <v>7</v>
      </c>
      <c r="F1141">
        <f>VLOOKUP(E1141,SHIPMODE,2,FALSE)</f>
        <v>1</v>
      </c>
      <c r="G1141" t="s">
        <v>3650</v>
      </c>
      <c r="H1141" t="s">
        <v>1471</v>
      </c>
      <c r="I1141" t="s">
        <v>18</v>
      </c>
      <c r="J1141">
        <f>VLOOKUP(I1141,segmentID,2,FALSE)</f>
        <v>2</v>
      </c>
      <c r="K1141" t="s">
        <v>3255</v>
      </c>
      <c r="L1141">
        <f>VLOOKUP(K1141,country2,2,FALSE)</f>
        <v>1</v>
      </c>
      <c r="M1141" t="s">
        <v>1472</v>
      </c>
      <c r="N1141">
        <f>VLOOKUP(Orders!M1141,city2,2,FALSE)</f>
        <v>190</v>
      </c>
      <c r="O1141" t="s">
        <v>132</v>
      </c>
      <c r="P1141">
        <f>VLOOKUP(O1141,state2,2,FALSE)</f>
        <v>15</v>
      </c>
      <c r="Q1141">
        <v>46350</v>
      </c>
      <c r="R1141" t="s">
        <v>55</v>
      </c>
      <c r="S1141">
        <f>VLOOKUP(R1141,region2,2,FALSE)</f>
        <v>3</v>
      </c>
      <c r="T1141" t="s">
        <v>4600</v>
      </c>
      <c r="U1141" t="s">
        <v>22</v>
      </c>
      <c r="V1141">
        <f>VLOOKUP(U1141,category2,2,FALSE)</f>
        <v>2</v>
      </c>
      <c r="W1141" t="s">
        <v>3229</v>
      </c>
      <c r="X1141">
        <f>VLOOKUP(W1141,subcat2,3,FALSE)</f>
        <v>7</v>
      </c>
      <c r="Y1141" t="s">
        <v>826</v>
      </c>
      <c r="Z1141">
        <v>20.58</v>
      </c>
      <c r="AA1141">
        <v>7</v>
      </c>
      <c r="AB1141">
        <v>0</v>
      </c>
      <c r="AC1141" s="4">
        <v>5.5566000000000004</v>
      </c>
    </row>
    <row r="1142" spans="1:29" x14ac:dyDescent="0.25">
      <c r="A1142" s="2">
        <v>1141</v>
      </c>
      <c r="B1142" t="s">
        <v>8092</v>
      </c>
      <c r="C1142" s="3">
        <v>42686</v>
      </c>
      <c r="D1142" s="3">
        <v>42689</v>
      </c>
      <c r="E1142" t="s">
        <v>7</v>
      </c>
      <c r="F1142">
        <f>VLOOKUP(E1142,SHIPMODE,2,FALSE)</f>
        <v>1</v>
      </c>
      <c r="G1142" t="s">
        <v>3650</v>
      </c>
      <c r="H1142" t="s">
        <v>1471</v>
      </c>
      <c r="I1142" t="s">
        <v>18</v>
      </c>
      <c r="J1142">
        <f>VLOOKUP(I1142,segmentID,2,FALSE)</f>
        <v>2</v>
      </c>
      <c r="K1142" t="s">
        <v>3255</v>
      </c>
      <c r="L1142">
        <f>VLOOKUP(K1142,country2,2,FALSE)</f>
        <v>1</v>
      </c>
      <c r="M1142" t="s">
        <v>1472</v>
      </c>
      <c r="N1142">
        <f>VLOOKUP(Orders!M1142,city2,2,FALSE)</f>
        <v>190</v>
      </c>
      <c r="O1142" t="s">
        <v>132</v>
      </c>
      <c r="P1142">
        <f>VLOOKUP(O1142,state2,2,FALSE)</f>
        <v>15</v>
      </c>
      <c r="Q1142">
        <v>46350</v>
      </c>
      <c r="R1142" t="s">
        <v>55</v>
      </c>
      <c r="S1142">
        <f>VLOOKUP(R1142,region2,2,FALSE)</f>
        <v>3</v>
      </c>
      <c r="T1142" t="s">
        <v>4931</v>
      </c>
      <c r="U1142" t="s">
        <v>22</v>
      </c>
      <c r="V1142">
        <f>VLOOKUP(U1142,category2,2,FALSE)</f>
        <v>2</v>
      </c>
      <c r="W1142" t="s">
        <v>3231</v>
      </c>
      <c r="X1142">
        <f>VLOOKUP(W1142,subcat2,3,FALSE)</f>
        <v>9</v>
      </c>
      <c r="Y1142" t="s">
        <v>1209</v>
      </c>
      <c r="Z1142">
        <v>17.38</v>
      </c>
      <c r="AA1142">
        <v>2</v>
      </c>
      <c r="AB1142">
        <v>0</v>
      </c>
      <c r="AC1142" s="4">
        <v>8.69</v>
      </c>
    </row>
    <row r="1143" spans="1:29" x14ac:dyDescent="0.25">
      <c r="A1143" s="2">
        <v>1142</v>
      </c>
      <c r="B1143" t="s">
        <v>6034</v>
      </c>
      <c r="C1143" s="3">
        <v>41911</v>
      </c>
      <c r="D1143" s="3">
        <v>41915</v>
      </c>
      <c r="E1143" t="s">
        <v>25</v>
      </c>
      <c r="F1143">
        <f>VLOOKUP(E1143,SHIPMODE,2,FALSE)</f>
        <v>2</v>
      </c>
      <c r="G1143" t="s">
        <v>3530</v>
      </c>
      <c r="H1143" t="s">
        <v>1073</v>
      </c>
      <c r="I1143" t="s">
        <v>9</v>
      </c>
      <c r="J1143">
        <f>VLOOKUP(I1143,segmentID,2,FALSE)</f>
        <v>1</v>
      </c>
      <c r="K1143" t="s">
        <v>3255</v>
      </c>
      <c r="L1143">
        <f>VLOOKUP(K1143,country2,2,FALSE)</f>
        <v>1</v>
      </c>
      <c r="M1143" t="s">
        <v>19</v>
      </c>
      <c r="N1143">
        <f>VLOOKUP(Orders!M1143,city2,2,FALSE)</f>
        <v>2</v>
      </c>
      <c r="O1143" t="s">
        <v>20</v>
      </c>
      <c r="P1143">
        <f>VLOOKUP(O1143,state2,2,FALSE)</f>
        <v>2</v>
      </c>
      <c r="Q1143">
        <v>90045</v>
      </c>
      <c r="R1143" t="s">
        <v>21</v>
      </c>
      <c r="S1143">
        <f>VLOOKUP(R1143,region2,2,FALSE)</f>
        <v>2</v>
      </c>
      <c r="T1143" t="s">
        <v>4832</v>
      </c>
      <c r="U1143" t="s">
        <v>13</v>
      </c>
      <c r="V1143">
        <f>VLOOKUP(U1143,category2,2,FALSE)</f>
        <v>1</v>
      </c>
      <c r="W1143" t="s">
        <v>3228</v>
      </c>
      <c r="X1143">
        <f>VLOOKUP(W1143,subcat2,3,FALSE)</f>
        <v>6</v>
      </c>
      <c r="Y1143" t="s">
        <v>1049</v>
      </c>
      <c r="Z1143">
        <v>204.6</v>
      </c>
      <c r="AA1143">
        <v>2</v>
      </c>
      <c r="AB1143">
        <v>0</v>
      </c>
      <c r="AC1143" s="4">
        <v>53.195999999999998</v>
      </c>
    </row>
    <row r="1144" spans="1:29" x14ac:dyDescent="0.25">
      <c r="A1144" s="2">
        <v>1143</v>
      </c>
      <c r="B1144" t="s">
        <v>6034</v>
      </c>
      <c r="C1144" s="3">
        <v>41911</v>
      </c>
      <c r="D1144" s="3">
        <v>41915</v>
      </c>
      <c r="E1144" t="s">
        <v>25</v>
      </c>
      <c r="F1144">
        <f>VLOOKUP(E1144,SHIPMODE,2,FALSE)</f>
        <v>2</v>
      </c>
      <c r="G1144" t="s">
        <v>3530</v>
      </c>
      <c r="H1144" t="s">
        <v>1073</v>
      </c>
      <c r="I1144" t="s">
        <v>9</v>
      </c>
      <c r="J1144">
        <f>VLOOKUP(I1144,segmentID,2,FALSE)</f>
        <v>1</v>
      </c>
      <c r="K1144" t="s">
        <v>3255</v>
      </c>
      <c r="L1144">
        <f>VLOOKUP(K1144,country2,2,FALSE)</f>
        <v>1</v>
      </c>
      <c r="M1144" t="s">
        <v>19</v>
      </c>
      <c r="N1144">
        <f>VLOOKUP(Orders!M1144,city2,2,FALSE)</f>
        <v>2</v>
      </c>
      <c r="O1144" t="s">
        <v>20</v>
      </c>
      <c r="P1144">
        <f>VLOOKUP(O1144,state2,2,FALSE)</f>
        <v>2</v>
      </c>
      <c r="Q1144">
        <v>90045</v>
      </c>
      <c r="R1144" t="s">
        <v>21</v>
      </c>
      <c r="S1144">
        <f>VLOOKUP(R1144,region2,2,FALSE)</f>
        <v>2</v>
      </c>
      <c r="T1144" t="s">
        <v>4932</v>
      </c>
      <c r="U1144" t="s">
        <v>22</v>
      </c>
      <c r="V1144">
        <f>VLOOKUP(U1144,category2,2,FALSE)</f>
        <v>2</v>
      </c>
      <c r="W1144" t="s">
        <v>3234</v>
      </c>
      <c r="X1144">
        <f>VLOOKUP(W1144,subcat2,3,FALSE)</f>
        <v>14</v>
      </c>
      <c r="Y1144" t="s">
        <v>531</v>
      </c>
      <c r="Z1144">
        <v>8.7200000000000006</v>
      </c>
      <c r="AA1144">
        <v>4</v>
      </c>
      <c r="AB1144">
        <v>0</v>
      </c>
      <c r="AC1144" s="4">
        <v>2.8776000000000002</v>
      </c>
    </row>
    <row r="1145" spans="1:29" x14ac:dyDescent="0.25">
      <c r="A1145" s="2">
        <v>1144</v>
      </c>
      <c r="B1145" t="s">
        <v>6034</v>
      </c>
      <c r="C1145" s="3">
        <v>41911</v>
      </c>
      <c r="D1145" s="3">
        <v>41915</v>
      </c>
      <c r="E1145" t="s">
        <v>25</v>
      </c>
      <c r="F1145">
        <f>VLOOKUP(E1145,SHIPMODE,2,FALSE)</f>
        <v>2</v>
      </c>
      <c r="G1145" t="s">
        <v>3530</v>
      </c>
      <c r="H1145" t="s">
        <v>1073</v>
      </c>
      <c r="I1145" t="s">
        <v>9</v>
      </c>
      <c r="J1145">
        <f>VLOOKUP(I1145,segmentID,2,FALSE)</f>
        <v>1</v>
      </c>
      <c r="K1145" t="s">
        <v>3255</v>
      </c>
      <c r="L1145">
        <f>VLOOKUP(K1145,country2,2,FALSE)</f>
        <v>1</v>
      </c>
      <c r="M1145" t="s">
        <v>19</v>
      </c>
      <c r="N1145">
        <f>VLOOKUP(Orders!M1145,city2,2,FALSE)</f>
        <v>2</v>
      </c>
      <c r="O1145" t="s">
        <v>20</v>
      </c>
      <c r="P1145">
        <f>VLOOKUP(O1145,state2,2,FALSE)</f>
        <v>2</v>
      </c>
      <c r="Q1145">
        <v>90045</v>
      </c>
      <c r="R1145" t="s">
        <v>21</v>
      </c>
      <c r="S1145">
        <f>VLOOKUP(R1145,region2,2,FALSE)</f>
        <v>2</v>
      </c>
      <c r="T1145" t="s">
        <v>4093</v>
      </c>
      <c r="U1145" t="s">
        <v>22</v>
      </c>
      <c r="V1145">
        <f>VLOOKUP(U1145,category2,2,FALSE)</f>
        <v>2</v>
      </c>
      <c r="W1145" t="s">
        <v>45</v>
      </c>
      <c r="X1145">
        <f>VLOOKUP(W1145,subcat2,3,FALSE)</f>
        <v>11</v>
      </c>
      <c r="Y1145" t="s">
        <v>2338</v>
      </c>
      <c r="Z1145">
        <v>6.48</v>
      </c>
      <c r="AA1145">
        <v>1</v>
      </c>
      <c r="AB1145">
        <v>0</v>
      </c>
      <c r="AC1145" s="4">
        <v>3.1104000000000003</v>
      </c>
    </row>
    <row r="1146" spans="1:29" x14ac:dyDescent="0.25">
      <c r="A1146" s="2">
        <v>1145</v>
      </c>
      <c r="B1146" t="s">
        <v>6034</v>
      </c>
      <c r="C1146" s="3">
        <v>41911</v>
      </c>
      <c r="D1146" s="3">
        <v>41915</v>
      </c>
      <c r="E1146" t="s">
        <v>25</v>
      </c>
      <c r="F1146">
        <f>VLOOKUP(E1146,SHIPMODE,2,FALSE)</f>
        <v>2</v>
      </c>
      <c r="G1146" t="s">
        <v>3530</v>
      </c>
      <c r="H1146" t="s">
        <v>1073</v>
      </c>
      <c r="I1146" t="s">
        <v>9</v>
      </c>
      <c r="J1146">
        <f>VLOOKUP(I1146,segmentID,2,FALSE)</f>
        <v>1</v>
      </c>
      <c r="K1146" t="s">
        <v>3255</v>
      </c>
      <c r="L1146">
        <f>VLOOKUP(K1146,country2,2,FALSE)</f>
        <v>1</v>
      </c>
      <c r="M1146" t="s">
        <v>19</v>
      </c>
      <c r="N1146">
        <f>VLOOKUP(Orders!M1146,city2,2,FALSE)</f>
        <v>2</v>
      </c>
      <c r="O1146" t="s">
        <v>20</v>
      </c>
      <c r="P1146">
        <f>VLOOKUP(O1146,state2,2,FALSE)</f>
        <v>2</v>
      </c>
      <c r="Q1146">
        <v>90045</v>
      </c>
      <c r="R1146" t="s">
        <v>21</v>
      </c>
      <c r="S1146">
        <f>VLOOKUP(R1146,region2,2,FALSE)</f>
        <v>2</v>
      </c>
      <c r="T1146" t="s">
        <v>4933</v>
      </c>
      <c r="U1146" t="s">
        <v>35</v>
      </c>
      <c r="V1146">
        <f>VLOOKUP(U1146,category2,2,FALSE)</f>
        <v>3</v>
      </c>
      <c r="W1146" t="s">
        <v>3235</v>
      </c>
      <c r="X1146">
        <f>VLOOKUP(W1146,subcat2,3,FALSE)</f>
        <v>16</v>
      </c>
      <c r="Y1146" t="s">
        <v>3224</v>
      </c>
      <c r="Z1146">
        <v>686.32</v>
      </c>
      <c r="AA1146">
        <v>2</v>
      </c>
      <c r="AB1146">
        <v>0.2</v>
      </c>
      <c r="AC1146" s="4">
        <v>223.05399999999995</v>
      </c>
    </row>
    <row r="1147" spans="1:29" x14ac:dyDescent="0.25">
      <c r="A1147" s="2">
        <v>1146</v>
      </c>
      <c r="B1147" t="s">
        <v>6034</v>
      </c>
      <c r="C1147" s="3">
        <v>41911</v>
      </c>
      <c r="D1147" s="3">
        <v>41915</v>
      </c>
      <c r="E1147" t="s">
        <v>25</v>
      </c>
      <c r="F1147">
        <f>VLOOKUP(E1147,SHIPMODE,2,FALSE)</f>
        <v>2</v>
      </c>
      <c r="G1147" t="s">
        <v>3530</v>
      </c>
      <c r="H1147" t="s">
        <v>1073</v>
      </c>
      <c r="I1147" t="s">
        <v>9</v>
      </c>
      <c r="J1147">
        <f>VLOOKUP(I1147,segmentID,2,FALSE)</f>
        <v>1</v>
      </c>
      <c r="K1147" t="s">
        <v>3255</v>
      </c>
      <c r="L1147">
        <f>VLOOKUP(K1147,country2,2,FALSE)</f>
        <v>1</v>
      </c>
      <c r="M1147" t="s">
        <v>19</v>
      </c>
      <c r="N1147">
        <f>VLOOKUP(Orders!M1147,city2,2,FALSE)</f>
        <v>2</v>
      </c>
      <c r="O1147" t="s">
        <v>20</v>
      </c>
      <c r="P1147">
        <f>VLOOKUP(O1147,state2,2,FALSE)</f>
        <v>2</v>
      </c>
      <c r="Q1147">
        <v>90045</v>
      </c>
      <c r="R1147" t="s">
        <v>21</v>
      </c>
      <c r="S1147">
        <f>VLOOKUP(R1147,region2,2,FALSE)</f>
        <v>2</v>
      </c>
      <c r="T1147" t="s">
        <v>4908</v>
      </c>
      <c r="U1147" t="s">
        <v>22</v>
      </c>
      <c r="V1147">
        <f>VLOOKUP(U1147,category2,2,FALSE)</f>
        <v>2</v>
      </c>
      <c r="W1147" t="s">
        <v>3227</v>
      </c>
      <c r="X1147">
        <f>VLOOKUP(W1147,subcat2,3,FALSE)</f>
        <v>5</v>
      </c>
      <c r="Y1147" t="s">
        <v>2941</v>
      </c>
      <c r="Z1147">
        <v>62.18</v>
      </c>
      <c r="AA1147">
        <v>1</v>
      </c>
      <c r="AB1147">
        <v>0</v>
      </c>
      <c r="AC1147" s="4">
        <v>16.788600000000002</v>
      </c>
    </row>
    <row r="1148" spans="1:29" x14ac:dyDescent="0.25">
      <c r="A1148" s="2">
        <v>1147</v>
      </c>
      <c r="B1148" t="s">
        <v>7012</v>
      </c>
      <c r="C1148" s="3">
        <v>42098</v>
      </c>
      <c r="D1148" s="3">
        <v>42098</v>
      </c>
      <c r="E1148" t="s">
        <v>625</v>
      </c>
      <c r="F1148">
        <f>VLOOKUP(E1148,SHIPMODE,2,FALSE)</f>
        <v>4</v>
      </c>
      <c r="G1148" t="s">
        <v>3651</v>
      </c>
      <c r="H1148" t="s">
        <v>1477</v>
      </c>
      <c r="I1148" t="s">
        <v>9</v>
      </c>
      <c r="J1148">
        <f>VLOOKUP(I1148,segmentID,2,FALSE)</f>
        <v>1</v>
      </c>
      <c r="K1148" t="s">
        <v>3255</v>
      </c>
      <c r="L1148">
        <f>VLOOKUP(K1148,country2,2,FALSE)</f>
        <v>1</v>
      </c>
      <c r="M1148" t="s">
        <v>1478</v>
      </c>
      <c r="N1148">
        <f>VLOOKUP(Orders!M1148,city2,2,FALSE)</f>
        <v>191</v>
      </c>
      <c r="O1148" t="s">
        <v>123</v>
      </c>
      <c r="P1148">
        <f>VLOOKUP(O1148,state2,2,FALSE)</f>
        <v>13</v>
      </c>
      <c r="Q1148">
        <v>48911</v>
      </c>
      <c r="R1148" t="s">
        <v>55</v>
      </c>
      <c r="S1148">
        <f>VLOOKUP(R1148,region2,2,FALSE)</f>
        <v>3</v>
      </c>
      <c r="T1148" t="s">
        <v>4934</v>
      </c>
      <c r="U1148" t="s">
        <v>22</v>
      </c>
      <c r="V1148">
        <f>VLOOKUP(U1148,category2,2,FALSE)</f>
        <v>2</v>
      </c>
      <c r="W1148" t="s">
        <v>38</v>
      </c>
      <c r="X1148">
        <f>VLOOKUP(W1148,subcat2,3,FALSE)</f>
        <v>10</v>
      </c>
      <c r="Y1148" t="s">
        <v>2144</v>
      </c>
      <c r="Z1148">
        <v>644.07600000000002</v>
      </c>
      <c r="AA1148">
        <v>2</v>
      </c>
      <c r="AB1148">
        <v>0.1</v>
      </c>
      <c r="AC1148" s="4">
        <v>107.34599999999996</v>
      </c>
    </row>
    <row r="1149" spans="1:29" x14ac:dyDescent="0.25">
      <c r="A1149" s="2">
        <v>1148</v>
      </c>
      <c r="B1149" t="s">
        <v>7012</v>
      </c>
      <c r="C1149" s="3">
        <v>42098</v>
      </c>
      <c r="D1149" s="3">
        <v>42098</v>
      </c>
      <c r="E1149" t="s">
        <v>625</v>
      </c>
      <c r="F1149">
        <f>VLOOKUP(E1149,SHIPMODE,2,FALSE)</f>
        <v>4</v>
      </c>
      <c r="G1149" t="s">
        <v>3651</v>
      </c>
      <c r="H1149" t="s">
        <v>1477</v>
      </c>
      <c r="I1149" t="s">
        <v>9</v>
      </c>
      <c r="J1149">
        <f>VLOOKUP(I1149,segmentID,2,FALSE)</f>
        <v>1</v>
      </c>
      <c r="K1149" t="s">
        <v>3255</v>
      </c>
      <c r="L1149">
        <f>VLOOKUP(K1149,country2,2,FALSE)</f>
        <v>1</v>
      </c>
      <c r="M1149" t="s">
        <v>1478</v>
      </c>
      <c r="N1149">
        <f>VLOOKUP(Orders!M1149,city2,2,FALSE)</f>
        <v>191</v>
      </c>
      <c r="O1149" t="s">
        <v>123</v>
      </c>
      <c r="P1149">
        <f>VLOOKUP(O1149,state2,2,FALSE)</f>
        <v>13</v>
      </c>
      <c r="Q1149">
        <v>48911</v>
      </c>
      <c r="R1149" t="s">
        <v>55</v>
      </c>
      <c r="S1149">
        <f>VLOOKUP(R1149,region2,2,FALSE)</f>
        <v>3</v>
      </c>
      <c r="T1149" t="s">
        <v>4935</v>
      </c>
      <c r="U1149" t="s">
        <v>22</v>
      </c>
      <c r="V1149">
        <f>VLOOKUP(U1149,category2,2,FALSE)</f>
        <v>2</v>
      </c>
      <c r="W1149" t="s">
        <v>3234</v>
      </c>
      <c r="X1149">
        <f>VLOOKUP(W1149,subcat2,3,FALSE)</f>
        <v>14</v>
      </c>
      <c r="Y1149" t="s">
        <v>104</v>
      </c>
      <c r="Z1149">
        <v>5.84</v>
      </c>
      <c r="AA1149">
        <v>2</v>
      </c>
      <c r="AB1149">
        <v>0</v>
      </c>
      <c r="AC1149" s="4">
        <v>2.6279999999999997</v>
      </c>
    </row>
    <row r="1150" spans="1:29" x14ac:dyDescent="0.25">
      <c r="A1150" s="2">
        <v>1149</v>
      </c>
      <c r="B1150" t="s">
        <v>7012</v>
      </c>
      <c r="C1150" s="3">
        <v>42098</v>
      </c>
      <c r="D1150" s="3">
        <v>42098</v>
      </c>
      <c r="E1150" t="s">
        <v>625</v>
      </c>
      <c r="F1150">
        <f>VLOOKUP(E1150,SHIPMODE,2,FALSE)</f>
        <v>4</v>
      </c>
      <c r="G1150" t="s">
        <v>3651</v>
      </c>
      <c r="H1150" t="s">
        <v>1477</v>
      </c>
      <c r="I1150" t="s">
        <v>9</v>
      </c>
      <c r="J1150">
        <f>VLOOKUP(I1150,segmentID,2,FALSE)</f>
        <v>1</v>
      </c>
      <c r="K1150" t="s">
        <v>3255</v>
      </c>
      <c r="L1150">
        <f>VLOOKUP(K1150,country2,2,FALSE)</f>
        <v>1</v>
      </c>
      <c r="M1150" t="s">
        <v>1478</v>
      </c>
      <c r="N1150">
        <f>VLOOKUP(Orders!M1150,city2,2,FALSE)</f>
        <v>191</v>
      </c>
      <c r="O1150" t="s">
        <v>123</v>
      </c>
      <c r="P1150">
        <f>VLOOKUP(O1150,state2,2,FALSE)</f>
        <v>13</v>
      </c>
      <c r="Q1150">
        <v>48911</v>
      </c>
      <c r="R1150" t="s">
        <v>55</v>
      </c>
      <c r="S1150">
        <f>VLOOKUP(R1150,region2,2,FALSE)</f>
        <v>3</v>
      </c>
      <c r="T1150" t="s">
        <v>4936</v>
      </c>
      <c r="U1150" t="s">
        <v>22</v>
      </c>
      <c r="V1150">
        <f>VLOOKUP(U1150,category2,2,FALSE)</f>
        <v>2</v>
      </c>
      <c r="W1150" t="s">
        <v>3231</v>
      </c>
      <c r="X1150">
        <f>VLOOKUP(W1150,subcat2,3,FALSE)</f>
        <v>9</v>
      </c>
      <c r="Y1150" t="s">
        <v>92</v>
      </c>
      <c r="Z1150">
        <v>12.76</v>
      </c>
      <c r="AA1150">
        <v>2</v>
      </c>
      <c r="AB1150">
        <v>0</v>
      </c>
      <c r="AC1150" s="4">
        <v>5.8695999999999993</v>
      </c>
    </row>
    <row r="1151" spans="1:29" x14ac:dyDescent="0.25">
      <c r="A1151" s="2">
        <v>1150</v>
      </c>
      <c r="B1151" t="s">
        <v>7012</v>
      </c>
      <c r="C1151" s="3">
        <v>42098</v>
      </c>
      <c r="D1151" s="3">
        <v>42098</v>
      </c>
      <c r="E1151" t="s">
        <v>625</v>
      </c>
      <c r="F1151">
        <f>VLOOKUP(E1151,SHIPMODE,2,FALSE)</f>
        <v>4</v>
      </c>
      <c r="G1151" t="s">
        <v>3651</v>
      </c>
      <c r="H1151" t="s">
        <v>1477</v>
      </c>
      <c r="I1151" t="s">
        <v>9</v>
      </c>
      <c r="J1151">
        <f>VLOOKUP(I1151,segmentID,2,FALSE)</f>
        <v>1</v>
      </c>
      <c r="K1151" t="s">
        <v>3255</v>
      </c>
      <c r="L1151">
        <f>VLOOKUP(K1151,country2,2,FALSE)</f>
        <v>1</v>
      </c>
      <c r="M1151" t="s">
        <v>1478</v>
      </c>
      <c r="N1151">
        <f>VLOOKUP(Orders!M1151,city2,2,FALSE)</f>
        <v>191</v>
      </c>
      <c r="O1151" t="s">
        <v>123</v>
      </c>
      <c r="P1151">
        <f>VLOOKUP(O1151,state2,2,FALSE)</f>
        <v>13</v>
      </c>
      <c r="Q1151">
        <v>48911</v>
      </c>
      <c r="R1151" t="s">
        <v>55</v>
      </c>
      <c r="S1151">
        <f>VLOOKUP(R1151,region2,2,FALSE)</f>
        <v>3</v>
      </c>
      <c r="T1151" t="s">
        <v>4937</v>
      </c>
      <c r="U1151" t="s">
        <v>35</v>
      </c>
      <c r="V1151">
        <f>VLOOKUP(U1151,category2,2,FALSE)</f>
        <v>3</v>
      </c>
      <c r="W1151" t="s">
        <v>3230</v>
      </c>
      <c r="X1151">
        <f>VLOOKUP(W1151,subcat2,3,FALSE)</f>
        <v>8</v>
      </c>
      <c r="Y1151" t="s">
        <v>2384</v>
      </c>
      <c r="Z1151">
        <v>10.95</v>
      </c>
      <c r="AA1151">
        <v>1</v>
      </c>
      <c r="AB1151">
        <v>0</v>
      </c>
      <c r="AC1151" s="4">
        <v>0.43799999999999883</v>
      </c>
    </row>
    <row r="1152" spans="1:29" x14ac:dyDescent="0.25">
      <c r="A1152" s="2">
        <v>1151</v>
      </c>
      <c r="B1152" t="s">
        <v>7012</v>
      </c>
      <c r="C1152" s="3">
        <v>42098</v>
      </c>
      <c r="D1152" s="3">
        <v>42098</v>
      </c>
      <c r="E1152" t="s">
        <v>625</v>
      </c>
      <c r="F1152">
        <f>VLOOKUP(E1152,SHIPMODE,2,FALSE)</f>
        <v>4</v>
      </c>
      <c r="G1152" t="s">
        <v>3651</v>
      </c>
      <c r="H1152" t="s">
        <v>1477</v>
      </c>
      <c r="I1152" t="s">
        <v>9</v>
      </c>
      <c r="J1152">
        <f>VLOOKUP(I1152,segmentID,2,FALSE)</f>
        <v>1</v>
      </c>
      <c r="K1152" t="s">
        <v>3255</v>
      </c>
      <c r="L1152">
        <f>VLOOKUP(K1152,country2,2,FALSE)</f>
        <v>1</v>
      </c>
      <c r="M1152" t="s">
        <v>1478</v>
      </c>
      <c r="N1152">
        <f>VLOOKUP(Orders!M1152,city2,2,FALSE)</f>
        <v>191</v>
      </c>
      <c r="O1152" t="s">
        <v>123</v>
      </c>
      <c r="P1152">
        <f>VLOOKUP(O1152,state2,2,FALSE)</f>
        <v>13</v>
      </c>
      <c r="Q1152">
        <v>48911</v>
      </c>
      <c r="R1152" t="s">
        <v>55</v>
      </c>
      <c r="S1152">
        <f>VLOOKUP(R1152,region2,2,FALSE)</f>
        <v>3</v>
      </c>
      <c r="T1152" t="s">
        <v>4938</v>
      </c>
      <c r="U1152" t="s">
        <v>35</v>
      </c>
      <c r="V1152">
        <f>VLOOKUP(U1152,category2,2,FALSE)</f>
        <v>3</v>
      </c>
      <c r="W1152" t="s">
        <v>3236</v>
      </c>
      <c r="X1152">
        <f>VLOOKUP(W1152,subcat2,3,FALSE)</f>
        <v>17</v>
      </c>
      <c r="Y1152" t="s">
        <v>1350</v>
      </c>
      <c r="Z1152">
        <v>599.98</v>
      </c>
      <c r="AA1152">
        <v>2</v>
      </c>
      <c r="AB1152">
        <v>0</v>
      </c>
      <c r="AC1152" s="4">
        <v>209.99299999999999</v>
      </c>
    </row>
    <row r="1153" spans="1:29" x14ac:dyDescent="0.25">
      <c r="A1153" s="2">
        <v>1152</v>
      </c>
      <c r="B1153" t="s">
        <v>7013</v>
      </c>
      <c r="C1153" s="3">
        <v>42132</v>
      </c>
      <c r="D1153" s="3">
        <v>42138</v>
      </c>
      <c r="E1153" t="s">
        <v>25</v>
      </c>
      <c r="F1153">
        <f>VLOOKUP(E1153,SHIPMODE,2,FALSE)</f>
        <v>2</v>
      </c>
      <c r="G1153" t="s">
        <v>3373</v>
      </c>
      <c r="H1153" t="s">
        <v>487</v>
      </c>
      <c r="I1153" t="s">
        <v>18</v>
      </c>
      <c r="J1153">
        <f>VLOOKUP(I1153,segmentID,2,FALSE)</f>
        <v>2</v>
      </c>
      <c r="K1153" t="s">
        <v>3255</v>
      </c>
      <c r="L1153">
        <f>VLOOKUP(K1153,country2,2,FALSE)</f>
        <v>1</v>
      </c>
      <c r="M1153" t="s">
        <v>1483</v>
      </c>
      <c r="N1153">
        <f>VLOOKUP(Orders!M1153,city2,2,FALSE)</f>
        <v>192</v>
      </c>
      <c r="O1153" t="s">
        <v>249</v>
      </c>
      <c r="P1153">
        <f>VLOOKUP(O1153,state2,2,FALSE)</f>
        <v>25</v>
      </c>
      <c r="Q1153">
        <v>44221</v>
      </c>
      <c r="R1153" t="s">
        <v>79</v>
      </c>
      <c r="S1153">
        <f>VLOOKUP(R1153,region2,2,FALSE)</f>
        <v>4</v>
      </c>
      <c r="T1153" t="s">
        <v>4939</v>
      </c>
      <c r="U1153" t="s">
        <v>13</v>
      </c>
      <c r="V1153">
        <f>VLOOKUP(U1153,category2,2,FALSE)</f>
        <v>1</v>
      </c>
      <c r="W1153" t="s">
        <v>3228</v>
      </c>
      <c r="X1153">
        <f>VLOOKUP(W1153,subcat2,3,FALSE)</f>
        <v>6</v>
      </c>
      <c r="Y1153" t="s">
        <v>456</v>
      </c>
      <c r="Z1153">
        <v>8.3520000000000003</v>
      </c>
      <c r="AA1153">
        <v>6</v>
      </c>
      <c r="AB1153">
        <v>0.2</v>
      </c>
      <c r="AC1153" s="4">
        <v>1.2527999999999997</v>
      </c>
    </row>
    <row r="1154" spans="1:29" x14ac:dyDescent="0.25">
      <c r="A1154" s="2">
        <v>1153</v>
      </c>
      <c r="B1154" t="s">
        <v>9409</v>
      </c>
      <c r="C1154" s="3">
        <v>42735</v>
      </c>
      <c r="D1154" s="3">
        <v>42741</v>
      </c>
      <c r="E1154" t="s">
        <v>25</v>
      </c>
      <c r="F1154">
        <f>VLOOKUP(E1154,SHIPMODE,2,FALSE)</f>
        <v>2</v>
      </c>
      <c r="G1154" t="s">
        <v>3381</v>
      </c>
      <c r="H1154" t="s">
        <v>526</v>
      </c>
      <c r="I1154" t="s">
        <v>18</v>
      </c>
      <c r="J1154">
        <f>VLOOKUP(I1154,segmentID,2,FALSE)</f>
        <v>2</v>
      </c>
      <c r="K1154" t="s">
        <v>3255</v>
      </c>
      <c r="L1154">
        <f>VLOOKUP(K1154,country2,2,FALSE)</f>
        <v>1</v>
      </c>
      <c r="M1154" t="s">
        <v>1485</v>
      </c>
      <c r="N1154">
        <f>VLOOKUP(Orders!M1154,city2,2,FALSE)</f>
        <v>193</v>
      </c>
      <c r="O1154" t="s">
        <v>674</v>
      </c>
      <c r="P1154">
        <f>VLOOKUP(O1154,state2,2,FALSE)</f>
        <v>34</v>
      </c>
      <c r="Q1154">
        <v>89502</v>
      </c>
      <c r="R1154" t="s">
        <v>21</v>
      </c>
      <c r="S1154">
        <f>VLOOKUP(R1154,region2,2,FALSE)</f>
        <v>2</v>
      </c>
      <c r="T1154" t="s">
        <v>4940</v>
      </c>
      <c r="U1154" t="s">
        <v>22</v>
      </c>
      <c r="V1154">
        <f>VLOOKUP(U1154,category2,2,FALSE)</f>
        <v>2</v>
      </c>
      <c r="W1154" t="s">
        <v>3229</v>
      </c>
      <c r="X1154">
        <f>VLOOKUP(W1154,subcat2,3,FALSE)</f>
        <v>7</v>
      </c>
      <c r="Y1154" t="s">
        <v>1180</v>
      </c>
      <c r="Z1154">
        <v>3.64</v>
      </c>
      <c r="AA1154">
        <v>2</v>
      </c>
      <c r="AB1154">
        <v>0</v>
      </c>
      <c r="AC1154" s="4">
        <v>1.6379999999999999</v>
      </c>
    </row>
    <row r="1155" spans="1:29" x14ac:dyDescent="0.25">
      <c r="A1155" s="2">
        <v>1154</v>
      </c>
      <c r="B1155" t="s">
        <v>9409</v>
      </c>
      <c r="C1155" s="3">
        <v>42735</v>
      </c>
      <c r="D1155" s="3">
        <v>42741</v>
      </c>
      <c r="E1155" t="s">
        <v>25</v>
      </c>
      <c r="F1155">
        <f>VLOOKUP(E1155,SHIPMODE,2,FALSE)</f>
        <v>2</v>
      </c>
      <c r="G1155" t="s">
        <v>3381</v>
      </c>
      <c r="H1155" t="s">
        <v>526</v>
      </c>
      <c r="I1155" t="s">
        <v>18</v>
      </c>
      <c r="J1155">
        <f>VLOOKUP(I1155,segmentID,2,FALSE)</f>
        <v>2</v>
      </c>
      <c r="K1155" t="s">
        <v>3255</v>
      </c>
      <c r="L1155">
        <f>VLOOKUP(K1155,country2,2,FALSE)</f>
        <v>1</v>
      </c>
      <c r="M1155" t="s">
        <v>1485</v>
      </c>
      <c r="N1155">
        <f>VLOOKUP(Orders!M1155,city2,2,FALSE)</f>
        <v>193</v>
      </c>
      <c r="O1155" t="s">
        <v>674</v>
      </c>
      <c r="P1155">
        <f>VLOOKUP(O1155,state2,2,FALSE)</f>
        <v>34</v>
      </c>
      <c r="Q1155">
        <v>89502</v>
      </c>
      <c r="R1155" t="s">
        <v>21</v>
      </c>
      <c r="S1155">
        <f>VLOOKUP(R1155,region2,2,FALSE)</f>
        <v>2</v>
      </c>
      <c r="T1155" t="s">
        <v>4787</v>
      </c>
      <c r="U1155" t="s">
        <v>22</v>
      </c>
      <c r="V1155">
        <f>VLOOKUP(U1155,category2,2,FALSE)</f>
        <v>2</v>
      </c>
      <c r="W1155" t="s">
        <v>3231</v>
      </c>
      <c r="X1155">
        <f>VLOOKUP(W1155,subcat2,3,FALSE)</f>
        <v>9</v>
      </c>
      <c r="Y1155" t="s">
        <v>961</v>
      </c>
      <c r="Z1155">
        <v>159.768</v>
      </c>
      <c r="AA1155">
        <v>7</v>
      </c>
      <c r="AB1155">
        <v>0.2</v>
      </c>
      <c r="AC1155" s="4">
        <v>53.921700000000008</v>
      </c>
    </row>
    <row r="1156" spans="1:29" x14ac:dyDescent="0.25">
      <c r="A1156" s="2">
        <v>1155</v>
      </c>
      <c r="B1156" t="s">
        <v>6035</v>
      </c>
      <c r="C1156" s="3">
        <v>41993</v>
      </c>
      <c r="D1156" s="3">
        <v>41994</v>
      </c>
      <c r="E1156" t="s">
        <v>97</v>
      </c>
      <c r="F1156">
        <f>VLOOKUP(E1156,SHIPMODE,2,FALSE)</f>
        <v>3</v>
      </c>
      <c r="G1156" t="s">
        <v>3645</v>
      </c>
      <c r="H1156" t="s">
        <v>1441</v>
      </c>
      <c r="I1156" t="s">
        <v>52</v>
      </c>
      <c r="J1156">
        <f>VLOOKUP(I1156,segmentID,2,FALSE)</f>
        <v>3</v>
      </c>
      <c r="K1156" t="s">
        <v>3255</v>
      </c>
      <c r="L1156">
        <f>VLOOKUP(K1156,country2,2,FALSE)</f>
        <v>1</v>
      </c>
      <c r="M1156" t="s">
        <v>1486</v>
      </c>
      <c r="N1156">
        <f>VLOOKUP(Orders!M1156,city2,2,FALSE)</f>
        <v>194</v>
      </c>
      <c r="O1156" t="s">
        <v>165</v>
      </c>
      <c r="P1156">
        <f>VLOOKUP(O1156,state2,2,FALSE)</f>
        <v>18</v>
      </c>
      <c r="Q1156">
        <v>22801</v>
      </c>
      <c r="R1156" t="s">
        <v>12</v>
      </c>
      <c r="S1156">
        <f>VLOOKUP(R1156,region2,2,FALSE)</f>
        <v>1</v>
      </c>
      <c r="T1156" t="s">
        <v>4941</v>
      </c>
      <c r="U1156" t="s">
        <v>22</v>
      </c>
      <c r="V1156">
        <f>VLOOKUP(U1156,category2,2,FALSE)</f>
        <v>2</v>
      </c>
      <c r="W1156" t="s">
        <v>3227</v>
      </c>
      <c r="X1156">
        <f>VLOOKUP(W1156,subcat2,3,FALSE)</f>
        <v>5</v>
      </c>
      <c r="Y1156" t="s">
        <v>2006</v>
      </c>
      <c r="Z1156">
        <v>122.48</v>
      </c>
      <c r="AA1156">
        <v>2</v>
      </c>
      <c r="AB1156">
        <v>0</v>
      </c>
      <c r="AC1156" s="4">
        <v>0</v>
      </c>
    </row>
    <row r="1157" spans="1:29" x14ac:dyDescent="0.25">
      <c r="A1157" s="2">
        <v>1156</v>
      </c>
      <c r="B1157" t="s">
        <v>6035</v>
      </c>
      <c r="C1157" s="3">
        <v>41993</v>
      </c>
      <c r="D1157" s="3">
        <v>41994</v>
      </c>
      <c r="E1157" t="s">
        <v>97</v>
      </c>
      <c r="F1157">
        <f>VLOOKUP(E1157,SHIPMODE,2,FALSE)</f>
        <v>3</v>
      </c>
      <c r="G1157" t="s">
        <v>3645</v>
      </c>
      <c r="H1157" t="s">
        <v>1441</v>
      </c>
      <c r="I1157" t="s">
        <v>52</v>
      </c>
      <c r="J1157">
        <f>VLOOKUP(I1157,segmentID,2,FALSE)</f>
        <v>3</v>
      </c>
      <c r="K1157" t="s">
        <v>3255</v>
      </c>
      <c r="L1157">
        <f>VLOOKUP(K1157,country2,2,FALSE)</f>
        <v>1</v>
      </c>
      <c r="M1157" t="s">
        <v>1486</v>
      </c>
      <c r="N1157">
        <f>VLOOKUP(Orders!M1157,city2,2,FALSE)</f>
        <v>194</v>
      </c>
      <c r="O1157" t="s">
        <v>165</v>
      </c>
      <c r="P1157">
        <f>VLOOKUP(O1157,state2,2,FALSE)</f>
        <v>18</v>
      </c>
      <c r="Q1157">
        <v>22801</v>
      </c>
      <c r="R1157" t="s">
        <v>12</v>
      </c>
      <c r="S1157">
        <f>VLOOKUP(R1157,region2,2,FALSE)</f>
        <v>1</v>
      </c>
      <c r="T1157" t="s">
        <v>4942</v>
      </c>
      <c r="U1157" t="s">
        <v>13</v>
      </c>
      <c r="V1157">
        <f>VLOOKUP(U1157,category2,2,FALSE)</f>
        <v>1</v>
      </c>
      <c r="W1157" t="s">
        <v>29</v>
      </c>
      <c r="X1157">
        <f>VLOOKUP(W1157,subcat2,3,FALSE)</f>
        <v>4</v>
      </c>
      <c r="Y1157" t="s">
        <v>40</v>
      </c>
      <c r="Z1157">
        <v>2244.48</v>
      </c>
      <c r="AA1157">
        <v>7</v>
      </c>
      <c r="AB1157">
        <v>0</v>
      </c>
      <c r="AC1157" s="4">
        <v>493.78559999999993</v>
      </c>
    </row>
    <row r="1158" spans="1:29" x14ac:dyDescent="0.25">
      <c r="A1158" s="2">
        <v>1157</v>
      </c>
      <c r="B1158" t="s">
        <v>6035</v>
      </c>
      <c r="C1158" s="3">
        <v>41993</v>
      </c>
      <c r="D1158" s="3">
        <v>41994</v>
      </c>
      <c r="E1158" t="s">
        <v>97</v>
      </c>
      <c r="F1158">
        <f>VLOOKUP(E1158,SHIPMODE,2,FALSE)</f>
        <v>3</v>
      </c>
      <c r="G1158" t="s">
        <v>3645</v>
      </c>
      <c r="H1158" t="s">
        <v>1441</v>
      </c>
      <c r="I1158" t="s">
        <v>52</v>
      </c>
      <c r="J1158">
        <f>VLOOKUP(I1158,segmentID,2,FALSE)</f>
        <v>3</v>
      </c>
      <c r="K1158" t="s">
        <v>3255</v>
      </c>
      <c r="L1158">
        <f>VLOOKUP(K1158,country2,2,FALSE)</f>
        <v>1</v>
      </c>
      <c r="M1158" t="s">
        <v>1486</v>
      </c>
      <c r="N1158">
        <f>VLOOKUP(Orders!M1158,city2,2,FALSE)</f>
        <v>194</v>
      </c>
      <c r="O1158" t="s">
        <v>165</v>
      </c>
      <c r="P1158">
        <f>VLOOKUP(O1158,state2,2,FALSE)</f>
        <v>18</v>
      </c>
      <c r="Q1158">
        <v>22801</v>
      </c>
      <c r="R1158" t="s">
        <v>12</v>
      </c>
      <c r="S1158">
        <f>VLOOKUP(R1158,region2,2,FALSE)</f>
        <v>1</v>
      </c>
      <c r="T1158" t="s">
        <v>4454</v>
      </c>
      <c r="U1158" t="s">
        <v>22</v>
      </c>
      <c r="V1158">
        <f>VLOOKUP(U1158,category2,2,FALSE)</f>
        <v>2</v>
      </c>
      <c r="W1158" t="s">
        <v>3231</v>
      </c>
      <c r="X1158">
        <f>VLOOKUP(W1158,subcat2,3,FALSE)</f>
        <v>9</v>
      </c>
      <c r="Y1158" t="s">
        <v>2723</v>
      </c>
      <c r="Z1158">
        <v>62.31</v>
      </c>
      <c r="AA1158">
        <v>3</v>
      </c>
      <c r="AB1158">
        <v>0</v>
      </c>
      <c r="AC1158" s="4">
        <v>29.285699999999999</v>
      </c>
    </row>
    <row r="1159" spans="1:29" x14ac:dyDescent="0.25">
      <c r="A1159" s="2">
        <v>1158</v>
      </c>
      <c r="B1159" t="s">
        <v>6035</v>
      </c>
      <c r="C1159" s="3">
        <v>41993</v>
      </c>
      <c r="D1159" s="3">
        <v>41994</v>
      </c>
      <c r="E1159" t="s">
        <v>97</v>
      </c>
      <c r="F1159">
        <f>VLOOKUP(E1159,SHIPMODE,2,FALSE)</f>
        <v>3</v>
      </c>
      <c r="G1159" t="s">
        <v>3645</v>
      </c>
      <c r="H1159" t="s">
        <v>1441</v>
      </c>
      <c r="I1159" t="s">
        <v>52</v>
      </c>
      <c r="J1159">
        <f>VLOOKUP(I1159,segmentID,2,FALSE)</f>
        <v>3</v>
      </c>
      <c r="K1159" t="s">
        <v>3255</v>
      </c>
      <c r="L1159">
        <f>VLOOKUP(K1159,country2,2,FALSE)</f>
        <v>1</v>
      </c>
      <c r="M1159" t="s">
        <v>1486</v>
      </c>
      <c r="N1159">
        <f>VLOOKUP(Orders!M1159,city2,2,FALSE)</f>
        <v>194</v>
      </c>
      <c r="O1159" t="s">
        <v>165</v>
      </c>
      <c r="P1159">
        <f>VLOOKUP(O1159,state2,2,FALSE)</f>
        <v>18</v>
      </c>
      <c r="Q1159">
        <v>22801</v>
      </c>
      <c r="R1159" t="s">
        <v>12</v>
      </c>
      <c r="S1159">
        <f>VLOOKUP(R1159,region2,2,FALSE)</f>
        <v>1</v>
      </c>
      <c r="T1159" t="s">
        <v>4446</v>
      </c>
      <c r="U1159" t="s">
        <v>13</v>
      </c>
      <c r="V1159">
        <f>VLOOKUP(U1159,category2,2,FALSE)</f>
        <v>1</v>
      </c>
      <c r="W1159" t="s">
        <v>29</v>
      </c>
      <c r="X1159">
        <f>VLOOKUP(W1159,subcat2,3,FALSE)</f>
        <v>4</v>
      </c>
      <c r="Y1159" t="s">
        <v>1904</v>
      </c>
      <c r="Z1159">
        <v>455.1</v>
      </c>
      <c r="AA1159">
        <v>2</v>
      </c>
      <c r="AB1159">
        <v>0</v>
      </c>
      <c r="AC1159" s="4">
        <v>100.12200000000001</v>
      </c>
    </row>
    <row r="1160" spans="1:29" x14ac:dyDescent="0.25">
      <c r="A1160" s="2">
        <v>1159</v>
      </c>
      <c r="B1160" t="s">
        <v>8093</v>
      </c>
      <c r="C1160" s="3">
        <v>42553</v>
      </c>
      <c r="D1160" s="3">
        <v>42558</v>
      </c>
      <c r="E1160" t="s">
        <v>7</v>
      </c>
      <c r="F1160">
        <f>VLOOKUP(E1160,SHIPMODE,2,FALSE)</f>
        <v>1</v>
      </c>
      <c r="G1160" t="s">
        <v>3589</v>
      </c>
      <c r="H1160" t="s">
        <v>1263</v>
      </c>
      <c r="I1160" t="s">
        <v>18</v>
      </c>
      <c r="J1160">
        <f>VLOOKUP(I1160,segmentID,2,FALSE)</f>
        <v>2</v>
      </c>
      <c r="K1160" t="s">
        <v>3255</v>
      </c>
      <c r="L1160">
        <f>VLOOKUP(K1160,country2,2,FALSE)</f>
        <v>1</v>
      </c>
      <c r="M1160" t="s">
        <v>19</v>
      </c>
      <c r="N1160">
        <f>VLOOKUP(Orders!M1160,city2,2,FALSE)</f>
        <v>2</v>
      </c>
      <c r="O1160" t="s">
        <v>20</v>
      </c>
      <c r="P1160">
        <f>VLOOKUP(O1160,state2,2,FALSE)</f>
        <v>2</v>
      </c>
      <c r="Q1160">
        <v>90004</v>
      </c>
      <c r="R1160" t="s">
        <v>21</v>
      </c>
      <c r="S1160">
        <f>VLOOKUP(R1160,region2,2,FALSE)</f>
        <v>2</v>
      </c>
      <c r="T1160" t="s">
        <v>4943</v>
      </c>
      <c r="U1160" t="s">
        <v>13</v>
      </c>
      <c r="V1160">
        <f>VLOOKUP(U1160,category2,2,FALSE)</f>
        <v>1</v>
      </c>
      <c r="W1160" t="s">
        <v>3226</v>
      </c>
      <c r="X1160">
        <f>VLOOKUP(W1160,subcat2,3,FALSE)</f>
        <v>2</v>
      </c>
      <c r="Y1160" t="s">
        <v>16</v>
      </c>
      <c r="Z1160">
        <v>195.184</v>
      </c>
      <c r="AA1160">
        <v>1</v>
      </c>
      <c r="AB1160">
        <v>0.2</v>
      </c>
      <c r="AC1160" s="4">
        <v>19.518400000000007</v>
      </c>
    </row>
    <row r="1161" spans="1:29" x14ac:dyDescent="0.25">
      <c r="A1161" s="2">
        <v>1160</v>
      </c>
      <c r="B1161" t="s">
        <v>9410</v>
      </c>
      <c r="C1161" s="3">
        <v>42915</v>
      </c>
      <c r="D1161" s="3">
        <v>42920</v>
      </c>
      <c r="E1161" t="s">
        <v>25</v>
      </c>
      <c r="F1161">
        <f>VLOOKUP(E1161,SHIPMODE,2,FALSE)</f>
        <v>2</v>
      </c>
      <c r="G1161" t="s">
        <v>3652</v>
      </c>
      <c r="H1161" t="s">
        <v>1489</v>
      </c>
      <c r="I1161" t="s">
        <v>9</v>
      </c>
      <c r="J1161">
        <f>VLOOKUP(I1161,segmentID,2,FALSE)</f>
        <v>1</v>
      </c>
      <c r="K1161" t="s">
        <v>3255</v>
      </c>
      <c r="L1161">
        <f>VLOOKUP(K1161,country2,2,FALSE)</f>
        <v>1</v>
      </c>
      <c r="M1161" t="s">
        <v>206</v>
      </c>
      <c r="N1161">
        <f>VLOOKUP(Orders!M1161,city2,2,FALSE)</f>
        <v>32</v>
      </c>
      <c r="O1161" t="s">
        <v>119</v>
      </c>
      <c r="P1161">
        <f>VLOOKUP(O1161,state2,2,FALSE)</f>
        <v>12</v>
      </c>
      <c r="Q1161">
        <v>55407</v>
      </c>
      <c r="R1161" t="s">
        <v>55</v>
      </c>
      <c r="S1161">
        <f>VLOOKUP(R1161,region2,2,FALSE)</f>
        <v>3</v>
      </c>
      <c r="T1161" t="s">
        <v>4734</v>
      </c>
      <c r="U1161" t="s">
        <v>22</v>
      </c>
      <c r="V1161">
        <f>VLOOKUP(U1161,category2,2,FALSE)</f>
        <v>2</v>
      </c>
      <c r="W1161" t="s">
        <v>38</v>
      </c>
      <c r="X1161">
        <f>VLOOKUP(W1161,subcat2,3,FALSE)</f>
        <v>10</v>
      </c>
      <c r="Y1161" t="s">
        <v>1390</v>
      </c>
      <c r="Z1161">
        <v>362.94</v>
      </c>
      <c r="AA1161">
        <v>3</v>
      </c>
      <c r="AB1161">
        <v>0</v>
      </c>
      <c r="AC1161" s="4">
        <v>90.735000000000014</v>
      </c>
    </row>
    <row r="1162" spans="1:29" x14ac:dyDescent="0.25">
      <c r="A1162" s="2">
        <v>1161</v>
      </c>
      <c r="B1162" t="s">
        <v>9410</v>
      </c>
      <c r="C1162" s="3">
        <v>42915</v>
      </c>
      <c r="D1162" s="3">
        <v>42920</v>
      </c>
      <c r="E1162" t="s">
        <v>25</v>
      </c>
      <c r="F1162">
        <f>VLOOKUP(E1162,SHIPMODE,2,FALSE)</f>
        <v>2</v>
      </c>
      <c r="G1162" t="s">
        <v>3652</v>
      </c>
      <c r="H1162" t="s">
        <v>1489</v>
      </c>
      <c r="I1162" t="s">
        <v>9</v>
      </c>
      <c r="J1162">
        <f>VLOOKUP(I1162,segmentID,2,FALSE)</f>
        <v>1</v>
      </c>
      <c r="K1162" t="s">
        <v>3255</v>
      </c>
      <c r="L1162">
        <f>VLOOKUP(K1162,country2,2,FALSE)</f>
        <v>1</v>
      </c>
      <c r="M1162" t="s">
        <v>206</v>
      </c>
      <c r="N1162">
        <f>VLOOKUP(Orders!M1162,city2,2,FALSE)</f>
        <v>32</v>
      </c>
      <c r="O1162" t="s">
        <v>119</v>
      </c>
      <c r="P1162">
        <f>VLOOKUP(O1162,state2,2,FALSE)</f>
        <v>12</v>
      </c>
      <c r="Q1162">
        <v>55407</v>
      </c>
      <c r="R1162" t="s">
        <v>55</v>
      </c>
      <c r="S1162">
        <f>VLOOKUP(R1162,region2,2,FALSE)</f>
        <v>3</v>
      </c>
      <c r="T1162" t="s">
        <v>4178</v>
      </c>
      <c r="U1162" t="s">
        <v>22</v>
      </c>
      <c r="V1162">
        <f>VLOOKUP(U1162,category2,2,FALSE)</f>
        <v>2</v>
      </c>
      <c r="W1162" t="s">
        <v>3231</v>
      </c>
      <c r="X1162">
        <f>VLOOKUP(W1162,subcat2,3,FALSE)</f>
        <v>9</v>
      </c>
      <c r="Y1162" t="s">
        <v>1259</v>
      </c>
      <c r="Z1162">
        <v>11.54</v>
      </c>
      <c r="AA1162">
        <v>2</v>
      </c>
      <c r="AB1162">
        <v>0</v>
      </c>
      <c r="AC1162" s="4">
        <v>5.77</v>
      </c>
    </row>
    <row r="1163" spans="1:29" x14ac:dyDescent="0.25">
      <c r="A1163" s="2">
        <v>1162</v>
      </c>
      <c r="B1163" t="s">
        <v>6036</v>
      </c>
      <c r="C1163" s="3">
        <v>41883</v>
      </c>
      <c r="D1163" s="3">
        <v>41887</v>
      </c>
      <c r="E1163" t="s">
        <v>7</v>
      </c>
      <c r="F1163">
        <f>VLOOKUP(E1163,SHIPMODE,2,FALSE)</f>
        <v>1</v>
      </c>
      <c r="G1163" t="s">
        <v>3653</v>
      </c>
      <c r="H1163" t="s">
        <v>1490</v>
      </c>
      <c r="I1163" t="s">
        <v>9</v>
      </c>
      <c r="J1163">
        <f>VLOOKUP(I1163,segmentID,2,FALSE)</f>
        <v>1</v>
      </c>
      <c r="K1163" t="s">
        <v>3255</v>
      </c>
      <c r="L1163">
        <f>VLOOKUP(K1163,country2,2,FALSE)</f>
        <v>1</v>
      </c>
      <c r="M1163" t="s">
        <v>1491</v>
      </c>
      <c r="N1163">
        <f>VLOOKUP(Orders!M1163,city2,2,FALSE)</f>
        <v>195</v>
      </c>
      <c r="O1163" t="s">
        <v>20</v>
      </c>
      <c r="P1163">
        <f>VLOOKUP(O1163,state2,2,FALSE)</f>
        <v>2</v>
      </c>
      <c r="Q1163">
        <v>92025</v>
      </c>
      <c r="R1163" t="s">
        <v>21</v>
      </c>
      <c r="S1163">
        <f>VLOOKUP(R1163,region2,2,FALSE)</f>
        <v>2</v>
      </c>
      <c r="T1163" t="s">
        <v>4140</v>
      </c>
      <c r="U1163" t="s">
        <v>22</v>
      </c>
      <c r="V1163">
        <f>VLOOKUP(U1163,category2,2,FALSE)</f>
        <v>2</v>
      </c>
      <c r="W1163" t="s">
        <v>3229</v>
      </c>
      <c r="X1163">
        <f>VLOOKUP(W1163,subcat2,3,FALSE)</f>
        <v>7</v>
      </c>
      <c r="Y1163" t="s">
        <v>1582</v>
      </c>
      <c r="Z1163">
        <v>53.94</v>
      </c>
      <c r="AA1163">
        <v>3</v>
      </c>
      <c r="AB1163">
        <v>0</v>
      </c>
      <c r="AC1163" s="4">
        <v>15.642599999999995</v>
      </c>
    </row>
    <row r="1164" spans="1:29" x14ac:dyDescent="0.25">
      <c r="A1164" s="2">
        <v>1163</v>
      </c>
      <c r="B1164" t="s">
        <v>6037</v>
      </c>
      <c r="C1164" s="3">
        <v>41701</v>
      </c>
      <c r="D1164" s="3">
        <v>41706</v>
      </c>
      <c r="E1164" t="s">
        <v>25</v>
      </c>
      <c r="F1164">
        <f>VLOOKUP(E1164,SHIPMODE,2,FALSE)</f>
        <v>2</v>
      </c>
      <c r="G1164" t="s">
        <v>3654</v>
      </c>
      <c r="H1164" t="s">
        <v>1492</v>
      </c>
      <c r="I1164" t="s">
        <v>52</v>
      </c>
      <c r="J1164">
        <f>VLOOKUP(I1164,segmentID,2,FALSE)</f>
        <v>3</v>
      </c>
      <c r="K1164" t="s">
        <v>3255</v>
      </c>
      <c r="L1164">
        <f>VLOOKUP(K1164,country2,2,FALSE)</f>
        <v>1</v>
      </c>
      <c r="M1164" t="s">
        <v>138</v>
      </c>
      <c r="N1164">
        <f>VLOOKUP(Orders!M1164,city2,2,FALSE)</f>
        <v>21</v>
      </c>
      <c r="O1164" t="s">
        <v>139</v>
      </c>
      <c r="P1164">
        <f>VLOOKUP(O1164,state2,2,FALSE)</f>
        <v>16</v>
      </c>
      <c r="Q1164">
        <v>10035</v>
      </c>
      <c r="R1164" t="s">
        <v>79</v>
      </c>
      <c r="S1164">
        <f>VLOOKUP(R1164,region2,2,FALSE)</f>
        <v>4</v>
      </c>
      <c r="T1164" t="s">
        <v>4944</v>
      </c>
      <c r="U1164" t="s">
        <v>35</v>
      </c>
      <c r="V1164">
        <f>VLOOKUP(U1164,category2,2,FALSE)</f>
        <v>3</v>
      </c>
      <c r="W1164" t="s">
        <v>3230</v>
      </c>
      <c r="X1164">
        <f>VLOOKUP(W1164,subcat2,3,FALSE)</f>
        <v>8</v>
      </c>
      <c r="Y1164" t="s">
        <v>1481</v>
      </c>
      <c r="Z1164">
        <v>9.99</v>
      </c>
      <c r="AA1164">
        <v>1</v>
      </c>
      <c r="AB1164">
        <v>0</v>
      </c>
      <c r="AC1164" s="4">
        <v>4.5953999999999997</v>
      </c>
    </row>
    <row r="1165" spans="1:29" x14ac:dyDescent="0.25">
      <c r="A1165" s="2">
        <v>1164</v>
      </c>
      <c r="B1165" t="s">
        <v>6037</v>
      </c>
      <c r="C1165" s="3">
        <v>41701</v>
      </c>
      <c r="D1165" s="3">
        <v>41706</v>
      </c>
      <c r="E1165" t="s">
        <v>25</v>
      </c>
      <c r="F1165">
        <f>VLOOKUP(E1165,SHIPMODE,2,FALSE)</f>
        <v>2</v>
      </c>
      <c r="G1165" t="s">
        <v>3654</v>
      </c>
      <c r="H1165" t="s">
        <v>1492</v>
      </c>
      <c r="I1165" t="s">
        <v>52</v>
      </c>
      <c r="J1165">
        <f>VLOOKUP(I1165,segmentID,2,FALSE)</f>
        <v>3</v>
      </c>
      <c r="K1165" t="s">
        <v>3255</v>
      </c>
      <c r="L1165">
        <f>VLOOKUP(K1165,country2,2,FALSE)</f>
        <v>1</v>
      </c>
      <c r="M1165" t="s">
        <v>138</v>
      </c>
      <c r="N1165">
        <f>VLOOKUP(Orders!M1165,city2,2,FALSE)</f>
        <v>21</v>
      </c>
      <c r="O1165" t="s">
        <v>139</v>
      </c>
      <c r="P1165">
        <f>VLOOKUP(O1165,state2,2,FALSE)</f>
        <v>16</v>
      </c>
      <c r="Q1165">
        <v>10035</v>
      </c>
      <c r="R1165" t="s">
        <v>79</v>
      </c>
      <c r="S1165">
        <f>VLOOKUP(R1165,region2,2,FALSE)</f>
        <v>4</v>
      </c>
      <c r="T1165" t="s">
        <v>4378</v>
      </c>
      <c r="U1165" t="s">
        <v>22</v>
      </c>
      <c r="V1165">
        <f>VLOOKUP(U1165,category2,2,FALSE)</f>
        <v>2</v>
      </c>
      <c r="W1165" t="s">
        <v>3231</v>
      </c>
      <c r="X1165">
        <f>VLOOKUP(W1165,subcat2,3,FALSE)</f>
        <v>9</v>
      </c>
      <c r="Y1165" t="s">
        <v>2889</v>
      </c>
      <c r="Z1165">
        <v>125.76</v>
      </c>
      <c r="AA1165">
        <v>3</v>
      </c>
      <c r="AB1165">
        <v>0.2</v>
      </c>
      <c r="AC1165" s="4">
        <v>40.872</v>
      </c>
    </row>
    <row r="1166" spans="1:29" x14ac:dyDescent="0.25">
      <c r="A1166" s="2">
        <v>1165</v>
      </c>
      <c r="B1166" t="s">
        <v>6037</v>
      </c>
      <c r="C1166" s="3">
        <v>41701</v>
      </c>
      <c r="D1166" s="3">
        <v>41706</v>
      </c>
      <c r="E1166" t="s">
        <v>25</v>
      </c>
      <c r="F1166">
        <f>VLOOKUP(E1166,SHIPMODE,2,FALSE)</f>
        <v>2</v>
      </c>
      <c r="G1166" t="s">
        <v>3654</v>
      </c>
      <c r="H1166" t="s">
        <v>1492</v>
      </c>
      <c r="I1166" t="s">
        <v>52</v>
      </c>
      <c r="J1166">
        <f>VLOOKUP(I1166,segmentID,2,FALSE)</f>
        <v>3</v>
      </c>
      <c r="K1166" t="s">
        <v>3255</v>
      </c>
      <c r="L1166">
        <f>VLOOKUP(K1166,country2,2,FALSE)</f>
        <v>1</v>
      </c>
      <c r="M1166" t="s">
        <v>138</v>
      </c>
      <c r="N1166">
        <f>VLOOKUP(Orders!M1166,city2,2,FALSE)</f>
        <v>21</v>
      </c>
      <c r="O1166" t="s">
        <v>139</v>
      </c>
      <c r="P1166">
        <f>VLOOKUP(O1166,state2,2,FALSE)</f>
        <v>16</v>
      </c>
      <c r="Q1166">
        <v>10035</v>
      </c>
      <c r="R1166" t="s">
        <v>79</v>
      </c>
      <c r="S1166">
        <f>VLOOKUP(R1166,region2,2,FALSE)</f>
        <v>4</v>
      </c>
      <c r="T1166" t="s">
        <v>4945</v>
      </c>
      <c r="U1166" t="s">
        <v>22</v>
      </c>
      <c r="V1166">
        <f>VLOOKUP(U1166,category2,2,FALSE)</f>
        <v>2</v>
      </c>
      <c r="W1166" t="s">
        <v>3231</v>
      </c>
      <c r="X1166">
        <f>VLOOKUP(W1166,subcat2,3,FALSE)</f>
        <v>9</v>
      </c>
      <c r="Y1166" t="s">
        <v>774</v>
      </c>
      <c r="Z1166">
        <v>25.32</v>
      </c>
      <c r="AA1166">
        <v>5</v>
      </c>
      <c r="AB1166">
        <v>0.2</v>
      </c>
      <c r="AC1166" s="4">
        <v>9.1785000000000014</v>
      </c>
    </row>
    <row r="1167" spans="1:29" x14ac:dyDescent="0.25">
      <c r="A1167" s="2">
        <v>1166</v>
      </c>
      <c r="B1167" t="s">
        <v>6038</v>
      </c>
      <c r="C1167" s="3">
        <v>41763</v>
      </c>
      <c r="D1167" s="3">
        <v>41767</v>
      </c>
      <c r="E1167" t="s">
        <v>25</v>
      </c>
      <c r="F1167">
        <f>VLOOKUP(E1167,SHIPMODE,2,FALSE)</f>
        <v>2</v>
      </c>
      <c r="G1167" t="s">
        <v>3655</v>
      </c>
      <c r="H1167" t="s">
        <v>1495</v>
      </c>
      <c r="I1167" t="s">
        <v>9</v>
      </c>
      <c r="J1167">
        <f>VLOOKUP(I1167,segmentID,2,FALSE)</f>
        <v>1</v>
      </c>
      <c r="K1167" t="s">
        <v>3255</v>
      </c>
      <c r="L1167">
        <f>VLOOKUP(K1167,country2,2,FALSE)</f>
        <v>1</v>
      </c>
      <c r="M1167" t="s">
        <v>169</v>
      </c>
      <c r="N1167">
        <f>VLOOKUP(Orders!M1167,city2,2,FALSE)</f>
        <v>26</v>
      </c>
      <c r="O1167" t="s">
        <v>123</v>
      </c>
      <c r="P1167">
        <f>VLOOKUP(O1167,state2,2,FALSE)</f>
        <v>13</v>
      </c>
      <c r="Q1167">
        <v>49201</v>
      </c>
      <c r="R1167" t="s">
        <v>55</v>
      </c>
      <c r="S1167">
        <f>VLOOKUP(R1167,region2,2,FALSE)</f>
        <v>3</v>
      </c>
      <c r="T1167" t="s">
        <v>4763</v>
      </c>
      <c r="U1167" t="s">
        <v>22</v>
      </c>
      <c r="V1167">
        <f>VLOOKUP(U1167,category2,2,FALSE)</f>
        <v>2</v>
      </c>
      <c r="W1167" t="s">
        <v>3231</v>
      </c>
      <c r="X1167">
        <f>VLOOKUP(W1167,subcat2,3,FALSE)</f>
        <v>9</v>
      </c>
      <c r="Y1167" t="s">
        <v>1239</v>
      </c>
      <c r="Z1167">
        <v>46.8</v>
      </c>
      <c r="AA1167">
        <v>4</v>
      </c>
      <c r="AB1167">
        <v>0</v>
      </c>
      <c r="AC1167" s="4">
        <v>21.059999999999995</v>
      </c>
    </row>
    <row r="1168" spans="1:29" x14ac:dyDescent="0.25">
      <c r="A1168" s="2">
        <v>1167</v>
      </c>
      <c r="B1168" t="s">
        <v>7014</v>
      </c>
      <c r="C1168" s="3">
        <v>42310</v>
      </c>
      <c r="D1168" s="3">
        <v>42310</v>
      </c>
      <c r="E1168" t="s">
        <v>625</v>
      </c>
      <c r="F1168">
        <f>VLOOKUP(E1168,SHIPMODE,2,FALSE)</f>
        <v>4</v>
      </c>
      <c r="G1168" t="s">
        <v>3365</v>
      </c>
      <c r="H1168" t="s">
        <v>465</v>
      </c>
      <c r="I1168" t="s">
        <v>9</v>
      </c>
      <c r="J1168">
        <f>VLOOKUP(I1168,segmentID,2,FALSE)</f>
        <v>1</v>
      </c>
      <c r="K1168" t="s">
        <v>3255</v>
      </c>
      <c r="L1168">
        <f>VLOOKUP(K1168,country2,2,FALSE)</f>
        <v>1</v>
      </c>
      <c r="M1168" t="s">
        <v>48</v>
      </c>
      <c r="N1168">
        <f>VLOOKUP(Orders!M1168,city2,2,FALSE)</f>
        <v>5</v>
      </c>
      <c r="O1168" t="s">
        <v>49</v>
      </c>
      <c r="P1168">
        <f>VLOOKUP(O1168,state2,2,FALSE)</f>
        <v>5</v>
      </c>
      <c r="Q1168">
        <v>98115</v>
      </c>
      <c r="R1168" t="s">
        <v>21</v>
      </c>
      <c r="S1168">
        <f>VLOOKUP(R1168,region2,2,FALSE)</f>
        <v>2</v>
      </c>
      <c r="T1168" t="s">
        <v>4210</v>
      </c>
      <c r="U1168" t="s">
        <v>35</v>
      </c>
      <c r="V1168">
        <f>VLOOKUP(U1168,category2,2,FALSE)</f>
        <v>3</v>
      </c>
      <c r="W1168" t="s">
        <v>3232</v>
      </c>
      <c r="X1168">
        <f>VLOOKUP(W1168,subcat2,3,FALSE)</f>
        <v>12</v>
      </c>
      <c r="Y1168" t="s">
        <v>1616</v>
      </c>
      <c r="Z1168">
        <v>447.93</v>
      </c>
      <c r="AA1168">
        <v>9</v>
      </c>
      <c r="AB1168">
        <v>0</v>
      </c>
      <c r="AC1168" s="4">
        <v>49.272299999999987</v>
      </c>
    </row>
    <row r="1169" spans="1:29" x14ac:dyDescent="0.25">
      <c r="A1169" s="2">
        <v>1168</v>
      </c>
      <c r="B1169" t="s">
        <v>9411</v>
      </c>
      <c r="C1169" s="3">
        <v>43077</v>
      </c>
      <c r="D1169" s="3">
        <v>43079</v>
      </c>
      <c r="E1169" t="s">
        <v>7</v>
      </c>
      <c r="F1169">
        <f>VLOOKUP(E1169,SHIPMODE,2,FALSE)</f>
        <v>1</v>
      </c>
      <c r="G1169" t="s">
        <v>3366</v>
      </c>
      <c r="H1169" t="s">
        <v>469</v>
      </c>
      <c r="I1169" t="s">
        <v>9</v>
      </c>
      <c r="J1169">
        <f>VLOOKUP(I1169,segmentID,2,FALSE)</f>
        <v>1</v>
      </c>
      <c r="K1169" t="s">
        <v>3255</v>
      </c>
      <c r="L1169">
        <f>VLOOKUP(K1169,country2,2,FALSE)</f>
        <v>1</v>
      </c>
      <c r="M1169" t="s">
        <v>138</v>
      </c>
      <c r="N1169">
        <f>VLOOKUP(Orders!M1169,city2,2,FALSE)</f>
        <v>21</v>
      </c>
      <c r="O1169" t="s">
        <v>139</v>
      </c>
      <c r="P1169">
        <f>VLOOKUP(O1169,state2,2,FALSE)</f>
        <v>16</v>
      </c>
      <c r="Q1169">
        <v>10035</v>
      </c>
      <c r="R1169" t="s">
        <v>79</v>
      </c>
      <c r="S1169">
        <f>VLOOKUP(R1169,region2,2,FALSE)</f>
        <v>4</v>
      </c>
      <c r="T1169" t="s">
        <v>4946</v>
      </c>
      <c r="U1169" t="s">
        <v>13</v>
      </c>
      <c r="V1169">
        <f>VLOOKUP(U1169,category2,2,FALSE)</f>
        <v>1</v>
      </c>
      <c r="W1169" t="s">
        <v>3228</v>
      </c>
      <c r="X1169">
        <f>VLOOKUP(W1169,subcat2,3,FALSE)</f>
        <v>6</v>
      </c>
      <c r="Y1169" t="s">
        <v>716</v>
      </c>
      <c r="Z1169">
        <v>109.48</v>
      </c>
      <c r="AA1169">
        <v>2</v>
      </c>
      <c r="AB1169">
        <v>0</v>
      </c>
      <c r="AC1169" s="4">
        <v>33.938800000000001</v>
      </c>
    </row>
    <row r="1170" spans="1:29" x14ac:dyDescent="0.25">
      <c r="A1170" s="2">
        <v>1169</v>
      </c>
      <c r="B1170" t="s">
        <v>9411</v>
      </c>
      <c r="C1170" s="3">
        <v>43077</v>
      </c>
      <c r="D1170" s="3">
        <v>43079</v>
      </c>
      <c r="E1170" t="s">
        <v>7</v>
      </c>
      <c r="F1170">
        <f>VLOOKUP(E1170,SHIPMODE,2,FALSE)</f>
        <v>1</v>
      </c>
      <c r="G1170" t="s">
        <v>3366</v>
      </c>
      <c r="H1170" t="s">
        <v>469</v>
      </c>
      <c r="I1170" t="s">
        <v>9</v>
      </c>
      <c r="J1170">
        <f>VLOOKUP(I1170,segmentID,2,FALSE)</f>
        <v>1</v>
      </c>
      <c r="K1170" t="s">
        <v>3255</v>
      </c>
      <c r="L1170">
        <f>VLOOKUP(K1170,country2,2,FALSE)</f>
        <v>1</v>
      </c>
      <c r="M1170" t="s">
        <v>138</v>
      </c>
      <c r="N1170">
        <f>VLOOKUP(Orders!M1170,city2,2,FALSE)</f>
        <v>21</v>
      </c>
      <c r="O1170" t="s">
        <v>139</v>
      </c>
      <c r="P1170">
        <f>VLOOKUP(O1170,state2,2,FALSE)</f>
        <v>16</v>
      </c>
      <c r="Q1170">
        <v>10035</v>
      </c>
      <c r="R1170" t="s">
        <v>79</v>
      </c>
      <c r="S1170">
        <f>VLOOKUP(R1170,region2,2,FALSE)</f>
        <v>4</v>
      </c>
      <c r="T1170" t="s">
        <v>4182</v>
      </c>
      <c r="U1170" t="s">
        <v>22</v>
      </c>
      <c r="V1170">
        <f>VLOOKUP(U1170,category2,2,FALSE)</f>
        <v>2</v>
      </c>
      <c r="W1170" t="s">
        <v>3227</v>
      </c>
      <c r="X1170">
        <f>VLOOKUP(W1170,subcat2,3,FALSE)</f>
        <v>5</v>
      </c>
      <c r="Y1170" t="s">
        <v>2925</v>
      </c>
      <c r="Z1170">
        <v>272.94</v>
      </c>
      <c r="AA1170">
        <v>3</v>
      </c>
      <c r="AB1170">
        <v>0</v>
      </c>
      <c r="AC1170" s="4">
        <v>0</v>
      </c>
    </row>
    <row r="1171" spans="1:29" x14ac:dyDescent="0.25">
      <c r="A1171" s="2">
        <v>1170</v>
      </c>
      <c r="B1171" t="s">
        <v>9411</v>
      </c>
      <c r="C1171" s="3">
        <v>43077</v>
      </c>
      <c r="D1171" s="3">
        <v>43079</v>
      </c>
      <c r="E1171" t="s">
        <v>7</v>
      </c>
      <c r="F1171">
        <f>VLOOKUP(E1171,SHIPMODE,2,FALSE)</f>
        <v>1</v>
      </c>
      <c r="G1171" t="s">
        <v>3366</v>
      </c>
      <c r="H1171" t="s">
        <v>469</v>
      </c>
      <c r="I1171" t="s">
        <v>9</v>
      </c>
      <c r="J1171">
        <f>VLOOKUP(I1171,segmentID,2,FALSE)</f>
        <v>1</v>
      </c>
      <c r="K1171" t="s">
        <v>3255</v>
      </c>
      <c r="L1171">
        <f>VLOOKUP(K1171,country2,2,FALSE)</f>
        <v>1</v>
      </c>
      <c r="M1171" t="s">
        <v>138</v>
      </c>
      <c r="N1171">
        <f>VLOOKUP(Orders!M1171,city2,2,FALSE)</f>
        <v>21</v>
      </c>
      <c r="O1171" t="s">
        <v>139</v>
      </c>
      <c r="P1171">
        <f>VLOOKUP(O1171,state2,2,FALSE)</f>
        <v>16</v>
      </c>
      <c r="Q1171">
        <v>10035</v>
      </c>
      <c r="R1171" t="s">
        <v>79</v>
      </c>
      <c r="S1171">
        <f>VLOOKUP(R1171,region2,2,FALSE)</f>
        <v>4</v>
      </c>
      <c r="T1171" t="s">
        <v>4947</v>
      </c>
      <c r="U1171" t="s">
        <v>22</v>
      </c>
      <c r="V1171">
        <f>VLOOKUP(U1171,category2,2,FALSE)</f>
        <v>2</v>
      </c>
      <c r="W1171" t="s">
        <v>45</v>
      </c>
      <c r="X1171">
        <f>VLOOKUP(W1171,subcat2,3,FALSE)</f>
        <v>11</v>
      </c>
      <c r="Y1171" t="s">
        <v>777</v>
      </c>
      <c r="Z1171">
        <v>19.440000000000001</v>
      </c>
      <c r="AA1171">
        <v>3</v>
      </c>
      <c r="AB1171">
        <v>0</v>
      </c>
      <c r="AC1171" s="4">
        <v>9.3312000000000008</v>
      </c>
    </row>
    <row r="1172" spans="1:29" x14ac:dyDescent="0.25">
      <c r="A1172" s="2">
        <v>1171</v>
      </c>
      <c r="B1172" t="s">
        <v>9411</v>
      </c>
      <c r="C1172" s="3">
        <v>43077</v>
      </c>
      <c r="D1172" s="3">
        <v>43079</v>
      </c>
      <c r="E1172" t="s">
        <v>7</v>
      </c>
      <c r="F1172">
        <f>VLOOKUP(E1172,SHIPMODE,2,FALSE)</f>
        <v>1</v>
      </c>
      <c r="G1172" t="s">
        <v>3366</v>
      </c>
      <c r="H1172" t="s">
        <v>469</v>
      </c>
      <c r="I1172" t="s">
        <v>9</v>
      </c>
      <c r="J1172">
        <f>VLOOKUP(I1172,segmentID,2,FALSE)</f>
        <v>1</v>
      </c>
      <c r="K1172" t="s">
        <v>3255</v>
      </c>
      <c r="L1172">
        <f>VLOOKUP(K1172,country2,2,FALSE)</f>
        <v>1</v>
      </c>
      <c r="M1172" t="s">
        <v>138</v>
      </c>
      <c r="N1172">
        <f>VLOOKUP(Orders!M1172,city2,2,FALSE)</f>
        <v>21</v>
      </c>
      <c r="O1172" t="s">
        <v>139</v>
      </c>
      <c r="P1172">
        <f>VLOOKUP(O1172,state2,2,FALSE)</f>
        <v>16</v>
      </c>
      <c r="Q1172">
        <v>10035</v>
      </c>
      <c r="R1172" t="s">
        <v>79</v>
      </c>
      <c r="S1172">
        <f>VLOOKUP(R1172,region2,2,FALSE)</f>
        <v>4</v>
      </c>
      <c r="T1172" t="s">
        <v>4071</v>
      </c>
      <c r="U1172" t="s">
        <v>22</v>
      </c>
      <c r="V1172">
        <f>VLOOKUP(U1172,category2,2,FALSE)</f>
        <v>2</v>
      </c>
      <c r="W1172" t="s">
        <v>3227</v>
      </c>
      <c r="X1172">
        <f>VLOOKUP(W1172,subcat2,3,FALSE)</f>
        <v>5</v>
      </c>
      <c r="Y1172" t="s">
        <v>630</v>
      </c>
      <c r="Z1172">
        <v>31.92</v>
      </c>
      <c r="AA1172">
        <v>4</v>
      </c>
      <c r="AB1172">
        <v>0</v>
      </c>
      <c r="AC1172" s="4">
        <v>8.299199999999999</v>
      </c>
    </row>
    <row r="1173" spans="1:29" x14ac:dyDescent="0.25">
      <c r="A1173" s="2">
        <v>1172</v>
      </c>
      <c r="B1173" t="s">
        <v>6039</v>
      </c>
      <c r="C1173" s="3">
        <v>41708</v>
      </c>
      <c r="D1173" s="3">
        <v>41712</v>
      </c>
      <c r="E1173" t="s">
        <v>25</v>
      </c>
      <c r="F1173">
        <f>VLOOKUP(E1173,SHIPMODE,2,FALSE)</f>
        <v>2</v>
      </c>
      <c r="G1173" t="s">
        <v>3604</v>
      </c>
      <c r="H1173" t="s">
        <v>1312</v>
      </c>
      <c r="I1173" t="s">
        <v>9</v>
      </c>
      <c r="J1173">
        <f>VLOOKUP(I1173,segmentID,2,FALSE)</f>
        <v>1</v>
      </c>
      <c r="K1173" t="s">
        <v>3255</v>
      </c>
      <c r="L1173">
        <f>VLOOKUP(K1173,country2,2,FALSE)</f>
        <v>1</v>
      </c>
      <c r="M1173" t="s">
        <v>1500</v>
      </c>
      <c r="N1173">
        <f>VLOOKUP(Orders!M1173,city2,2,FALSE)</f>
        <v>196</v>
      </c>
      <c r="O1173" t="s">
        <v>123</v>
      </c>
      <c r="P1173">
        <f>VLOOKUP(O1173,state2,2,FALSE)</f>
        <v>13</v>
      </c>
      <c r="Q1173">
        <v>48073</v>
      </c>
      <c r="R1173" t="s">
        <v>55</v>
      </c>
      <c r="S1173">
        <f>VLOOKUP(R1173,region2,2,FALSE)</f>
        <v>3</v>
      </c>
      <c r="T1173" t="s">
        <v>4948</v>
      </c>
      <c r="U1173" t="s">
        <v>22</v>
      </c>
      <c r="V1173">
        <f>VLOOKUP(U1173,category2,2,FALSE)</f>
        <v>2</v>
      </c>
      <c r="W1173" t="s">
        <v>45</v>
      </c>
      <c r="X1173">
        <f>VLOOKUP(W1173,subcat2,3,FALSE)</f>
        <v>11</v>
      </c>
      <c r="Y1173" t="s">
        <v>3124</v>
      </c>
      <c r="Z1173">
        <v>22.38</v>
      </c>
      <c r="AA1173">
        <v>2</v>
      </c>
      <c r="AB1173">
        <v>0</v>
      </c>
      <c r="AC1173" s="4">
        <v>10.7424</v>
      </c>
    </row>
    <row r="1174" spans="1:29" x14ac:dyDescent="0.25">
      <c r="A1174" s="2">
        <v>1173</v>
      </c>
      <c r="B1174" t="s">
        <v>6040</v>
      </c>
      <c r="C1174" s="3">
        <v>41750</v>
      </c>
      <c r="D1174" s="3">
        <v>41754</v>
      </c>
      <c r="E1174" t="s">
        <v>25</v>
      </c>
      <c r="F1174">
        <f>VLOOKUP(E1174,SHIPMODE,2,FALSE)</f>
        <v>2</v>
      </c>
      <c r="G1174" t="s">
        <v>3466</v>
      </c>
      <c r="H1174" t="s">
        <v>864</v>
      </c>
      <c r="I1174" t="s">
        <v>9</v>
      </c>
      <c r="J1174">
        <f>VLOOKUP(I1174,segmentID,2,FALSE)</f>
        <v>1</v>
      </c>
      <c r="K1174" t="s">
        <v>3255</v>
      </c>
      <c r="L1174">
        <f>VLOOKUP(K1174,country2,2,FALSE)</f>
        <v>1</v>
      </c>
      <c r="M1174" t="s">
        <v>19</v>
      </c>
      <c r="N1174">
        <f>VLOOKUP(Orders!M1174,city2,2,FALSE)</f>
        <v>2</v>
      </c>
      <c r="O1174" t="s">
        <v>20</v>
      </c>
      <c r="P1174">
        <f>VLOOKUP(O1174,state2,2,FALSE)</f>
        <v>2</v>
      </c>
      <c r="Q1174">
        <v>90008</v>
      </c>
      <c r="R1174" t="s">
        <v>21</v>
      </c>
      <c r="S1174">
        <f>VLOOKUP(R1174,region2,2,FALSE)</f>
        <v>2</v>
      </c>
      <c r="T1174" t="s">
        <v>4949</v>
      </c>
      <c r="U1174" t="s">
        <v>22</v>
      </c>
      <c r="V1174">
        <f>VLOOKUP(U1174,category2,2,FALSE)</f>
        <v>2</v>
      </c>
      <c r="W1174" t="s">
        <v>3231</v>
      </c>
      <c r="X1174">
        <f>VLOOKUP(W1174,subcat2,3,FALSE)</f>
        <v>9</v>
      </c>
      <c r="Y1174" t="s">
        <v>589</v>
      </c>
      <c r="Z1174">
        <v>16.520000000000003</v>
      </c>
      <c r="AA1174">
        <v>5</v>
      </c>
      <c r="AB1174">
        <v>0.2</v>
      </c>
      <c r="AC1174" s="4">
        <v>5.5754999999999999</v>
      </c>
    </row>
    <row r="1175" spans="1:29" x14ac:dyDescent="0.25">
      <c r="A1175" s="2">
        <v>1174</v>
      </c>
      <c r="B1175" t="s">
        <v>7015</v>
      </c>
      <c r="C1175" s="3">
        <v>42299</v>
      </c>
      <c r="D1175" s="3">
        <v>42303</v>
      </c>
      <c r="E1175" t="s">
        <v>25</v>
      </c>
      <c r="F1175">
        <f>VLOOKUP(E1175,SHIPMODE,2,FALSE)</f>
        <v>2</v>
      </c>
      <c r="G1175" t="s">
        <v>3554</v>
      </c>
      <c r="H1175" t="s">
        <v>1154</v>
      </c>
      <c r="I1175" t="s">
        <v>9</v>
      </c>
      <c r="J1175">
        <f>VLOOKUP(I1175,segmentID,2,FALSE)</f>
        <v>1</v>
      </c>
      <c r="K1175" t="s">
        <v>3255</v>
      </c>
      <c r="L1175">
        <f>VLOOKUP(K1175,country2,2,FALSE)</f>
        <v>1</v>
      </c>
      <c r="M1175" t="s">
        <v>268</v>
      </c>
      <c r="N1175">
        <f>VLOOKUP(Orders!M1175,city2,2,FALSE)</f>
        <v>42</v>
      </c>
      <c r="O1175" t="s">
        <v>110</v>
      </c>
      <c r="P1175">
        <f>VLOOKUP(O1175,state2,2,FALSE)</f>
        <v>11</v>
      </c>
      <c r="Q1175">
        <v>61701</v>
      </c>
      <c r="R1175" t="s">
        <v>55</v>
      </c>
      <c r="S1175">
        <f>VLOOKUP(R1175,region2,2,FALSE)</f>
        <v>3</v>
      </c>
      <c r="T1175" t="s">
        <v>4718</v>
      </c>
      <c r="U1175" t="s">
        <v>22</v>
      </c>
      <c r="V1175">
        <f>VLOOKUP(U1175,category2,2,FALSE)</f>
        <v>2</v>
      </c>
      <c r="W1175" t="s">
        <v>3231</v>
      </c>
      <c r="X1175">
        <f>VLOOKUP(W1175,subcat2,3,FALSE)</f>
        <v>9</v>
      </c>
      <c r="Y1175" t="s">
        <v>1369</v>
      </c>
      <c r="Z1175">
        <v>5.1759999999999984</v>
      </c>
      <c r="AA1175">
        <v>4</v>
      </c>
      <c r="AB1175">
        <v>0.8</v>
      </c>
      <c r="AC1175" s="4">
        <v>-7.7640000000000011</v>
      </c>
    </row>
    <row r="1176" spans="1:29" x14ac:dyDescent="0.25">
      <c r="A1176" s="2">
        <v>1175</v>
      </c>
      <c r="B1176" t="s">
        <v>7016</v>
      </c>
      <c r="C1176" s="3">
        <v>42238</v>
      </c>
      <c r="D1176" s="3">
        <v>42241</v>
      </c>
      <c r="E1176" t="s">
        <v>97</v>
      </c>
      <c r="F1176">
        <f>VLOOKUP(E1176,SHIPMODE,2,FALSE)</f>
        <v>3</v>
      </c>
      <c r="G1176" t="s">
        <v>3572</v>
      </c>
      <c r="H1176" t="s">
        <v>1220</v>
      </c>
      <c r="I1176" t="s">
        <v>18</v>
      </c>
      <c r="J1176">
        <f>VLOOKUP(I1176,segmentID,2,FALSE)</f>
        <v>2</v>
      </c>
      <c r="K1176" t="s">
        <v>3255</v>
      </c>
      <c r="L1176">
        <f>VLOOKUP(K1176,country2,2,FALSE)</f>
        <v>1</v>
      </c>
      <c r="M1176" t="s">
        <v>138</v>
      </c>
      <c r="N1176">
        <f>VLOOKUP(Orders!M1176,city2,2,FALSE)</f>
        <v>21</v>
      </c>
      <c r="O1176" t="s">
        <v>139</v>
      </c>
      <c r="P1176">
        <f>VLOOKUP(O1176,state2,2,FALSE)</f>
        <v>16</v>
      </c>
      <c r="Q1176">
        <v>10035</v>
      </c>
      <c r="R1176" t="s">
        <v>79</v>
      </c>
      <c r="S1176">
        <f>VLOOKUP(R1176,region2,2,FALSE)</f>
        <v>4</v>
      </c>
      <c r="T1176" t="s">
        <v>4950</v>
      </c>
      <c r="U1176" t="s">
        <v>22</v>
      </c>
      <c r="V1176">
        <f>VLOOKUP(U1176,category2,2,FALSE)</f>
        <v>2</v>
      </c>
      <c r="W1176" t="s">
        <v>3231</v>
      </c>
      <c r="X1176">
        <f>VLOOKUP(W1176,subcat2,3,FALSE)</f>
        <v>9</v>
      </c>
      <c r="Y1176" t="s">
        <v>1494</v>
      </c>
      <c r="Z1176">
        <v>50.112000000000002</v>
      </c>
      <c r="AA1176">
        <v>6</v>
      </c>
      <c r="AB1176">
        <v>0.2</v>
      </c>
      <c r="AC1176" s="4">
        <v>16.2864</v>
      </c>
    </row>
    <row r="1177" spans="1:29" x14ac:dyDescent="0.25">
      <c r="A1177" s="2">
        <v>1176</v>
      </c>
      <c r="B1177" t="s">
        <v>8094</v>
      </c>
      <c r="C1177" s="3">
        <v>42611</v>
      </c>
      <c r="D1177" s="3">
        <v>42616</v>
      </c>
      <c r="E1177" t="s">
        <v>25</v>
      </c>
      <c r="F1177">
        <f>VLOOKUP(E1177,SHIPMODE,2,FALSE)</f>
        <v>2</v>
      </c>
      <c r="G1177" t="s">
        <v>3399</v>
      </c>
      <c r="H1177" t="s">
        <v>604</v>
      </c>
      <c r="I1177" t="s">
        <v>52</v>
      </c>
      <c r="J1177">
        <f>VLOOKUP(I1177,segmentID,2,FALSE)</f>
        <v>3</v>
      </c>
      <c r="K1177" t="s">
        <v>3255</v>
      </c>
      <c r="L1177">
        <f>VLOOKUP(K1177,country2,2,FALSE)</f>
        <v>1</v>
      </c>
      <c r="M1177" t="s">
        <v>43</v>
      </c>
      <c r="N1177">
        <f>VLOOKUP(Orders!M1177,city2,2,FALSE)</f>
        <v>4</v>
      </c>
      <c r="O1177" t="s">
        <v>1242</v>
      </c>
      <c r="P1177">
        <f>VLOOKUP(O1177,state2,2,FALSE)</f>
        <v>39</v>
      </c>
      <c r="Q1177">
        <v>3301</v>
      </c>
      <c r="R1177" t="s">
        <v>79</v>
      </c>
      <c r="S1177">
        <f>VLOOKUP(R1177,region2,2,FALSE)</f>
        <v>4</v>
      </c>
      <c r="T1177" t="s">
        <v>4750</v>
      </c>
      <c r="U1177" t="s">
        <v>22</v>
      </c>
      <c r="V1177">
        <f>VLOOKUP(U1177,category2,2,FALSE)</f>
        <v>2</v>
      </c>
      <c r="W1177" t="s">
        <v>3233</v>
      </c>
      <c r="X1177">
        <f>VLOOKUP(W1177,subcat2,3,FALSE)</f>
        <v>15</v>
      </c>
      <c r="Y1177" t="s">
        <v>2495</v>
      </c>
      <c r="Z1177">
        <v>27.93</v>
      </c>
      <c r="AA1177">
        <v>3</v>
      </c>
      <c r="AB1177">
        <v>0</v>
      </c>
      <c r="AC1177" s="4">
        <v>8.0996999999999986</v>
      </c>
    </row>
    <row r="1178" spans="1:29" x14ac:dyDescent="0.25">
      <c r="A1178" s="2">
        <v>1177</v>
      </c>
      <c r="B1178" t="s">
        <v>6041</v>
      </c>
      <c r="C1178" s="3">
        <v>42000</v>
      </c>
      <c r="D1178" s="3">
        <v>42003</v>
      </c>
      <c r="E1178" t="s">
        <v>7</v>
      </c>
      <c r="F1178">
        <f>VLOOKUP(E1178,SHIPMODE,2,FALSE)</f>
        <v>1</v>
      </c>
      <c r="G1178" t="s">
        <v>3656</v>
      </c>
      <c r="H1178" t="s">
        <v>1503</v>
      </c>
      <c r="I1178" t="s">
        <v>52</v>
      </c>
      <c r="J1178">
        <f>VLOOKUP(I1178,segmentID,2,FALSE)</f>
        <v>3</v>
      </c>
      <c r="K1178" t="s">
        <v>3255</v>
      </c>
      <c r="L1178">
        <f>VLOOKUP(K1178,country2,2,FALSE)</f>
        <v>1</v>
      </c>
      <c r="M1178" t="s">
        <v>19</v>
      </c>
      <c r="N1178">
        <f>VLOOKUP(Orders!M1178,city2,2,FALSE)</f>
        <v>2</v>
      </c>
      <c r="O1178" t="s">
        <v>20</v>
      </c>
      <c r="P1178">
        <f>VLOOKUP(O1178,state2,2,FALSE)</f>
        <v>2</v>
      </c>
      <c r="Q1178">
        <v>90004</v>
      </c>
      <c r="R1178" t="s">
        <v>21</v>
      </c>
      <c r="S1178">
        <f>VLOOKUP(R1178,region2,2,FALSE)</f>
        <v>2</v>
      </c>
      <c r="T1178" t="s">
        <v>4951</v>
      </c>
      <c r="U1178" t="s">
        <v>22</v>
      </c>
      <c r="V1178">
        <f>VLOOKUP(U1178,category2,2,FALSE)</f>
        <v>2</v>
      </c>
      <c r="W1178" t="s">
        <v>23</v>
      </c>
      <c r="X1178">
        <f>VLOOKUP(W1178,subcat2,3,FALSE)</f>
        <v>3</v>
      </c>
      <c r="Y1178" t="s">
        <v>5927</v>
      </c>
      <c r="Z1178">
        <v>11.56</v>
      </c>
      <c r="AA1178">
        <v>4</v>
      </c>
      <c r="AB1178">
        <v>0</v>
      </c>
      <c r="AC1178" s="4">
        <v>5.4332000000000003</v>
      </c>
    </row>
    <row r="1179" spans="1:29" x14ac:dyDescent="0.25">
      <c r="A1179" s="2">
        <v>1178</v>
      </c>
      <c r="B1179" t="s">
        <v>8095</v>
      </c>
      <c r="C1179" s="3">
        <v>42705</v>
      </c>
      <c r="D1179" s="3">
        <v>42709</v>
      </c>
      <c r="E1179" t="s">
        <v>25</v>
      </c>
      <c r="F1179">
        <f>VLOOKUP(E1179,SHIPMODE,2,FALSE)</f>
        <v>2</v>
      </c>
      <c r="G1179" t="s">
        <v>3287</v>
      </c>
      <c r="H1179" t="s">
        <v>171</v>
      </c>
      <c r="I1179" t="s">
        <v>9</v>
      </c>
      <c r="J1179">
        <f>VLOOKUP(I1179,segmentID,2,FALSE)</f>
        <v>1</v>
      </c>
      <c r="K1179" t="s">
        <v>3255</v>
      </c>
      <c r="L1179">
        <f>VLOOKUP(K1179,country2,2,FALSE)</f>
        <v>1</v>
      </c>
      <c r="M1179" t="s">
        <v>1505</v>
      </c>
      <c r="N1179">
        <f>VLOOKUP(Orders!M1179,city2,2,FALSE)</f>
        <v>197</v>
      </c>
      <c r="O1179" t="s">
        <v>1255</v>
      </c>
      <c r="P1179">
        <f>VLOOKUP(O1179,state2,2,FALSE)</f>
        <v>40</v>
      </c>
      <c r="Q1179">
        <v>20852</v>
      </c>
      <c r="R1179" t="s">
        <v>79</v>
      </c>
      <c r="S1179">
        <f>VLOOKUP(R1179,region2,2,FALSE)</f>
        <v>4</v>
      </c>
      <c r="T1179" t="s">
        <v>4952</v>
      </c>
      <c r="U1179" t="s">
        <v>13</v>
      </c>
      <c r="V1179">
        <f>VLOOKUP(U1179,category2,2,FALSE)</f>
        <v>1</v>
      </c>
      <c r="W1179" t="s">
        <v>3226</v>
      </c>
      <c r="X1179">
        <f>VLOOKUP(W1179,subcat2,3,FALSE)</f>
        <v>2</v>
      </c>
      <c r="Y1179" t="s">
        <v>1506</v>
      </c>
      <c r="Z1179">
        <v>172.5</v>
      </c>
      <c r="AA1179">
        <v>2</v>
      </c>
      <c r="AB1179">
        <v>0</v>
      </c>
      <c r="AC1179" s="4">
        <v>51.749999999999986</v>
      </c>
    </row>
    <row r="1180" spans="1:29" x14ac:dyDescent="0.25">
      <c r="A1180" s="2">
        <v>1179</v>
      </c>
      <c r="B1180" t="s">
        <v>8095</v>
      </c>
      <c r="C1180" s="3">
        <v>42705</v>
      </c>
      <c r="D1180" s="3">
        <v>42709</v>
      </c>
      <c r="E1180" t="s">
        <v>25</v>
      </c>
      <c r="F1180">
        <f>VLOOKUP(E1180,SHIPMODE,2,FALSE)</f>
        <v>2</v>
      </c>
      <c r="G1180" t="s">
        <v>3287</v>
      </c>
      <c r="H1180" t="s">
        <v>171</v>
      </c>
      <c r="I1180" t="s">
        <v>9</v>
      </c>
      <c r="J1180">
        <f>VLOOKUP(I1180,segmentID,2,FALSE)</f>
        <v>1</v>
      </c>
      <c r="K1180" t="s">
        <v>3255</v>
      </c>
      <c r="L1180">
        <f>VLOOKUP(K1180,country2,2,FALSE)</f>
        <v>1</v>
      </c>
      <c r="M1180" t="s">
        <v>1505</v>
      </c>
      <c r="N1180">
        <f>VLOOKUP(Orders!M1180,city2,2,FALSE)</f>
        <v>197</v>
      </c>
      <c r="O1180" t="s">
        <v>1255</v>
      </c>
      <c r="P1180">
        <f>VLOOKUP(O1180,state2,2,FALSE)</f>
        <v>40</v>
      </c>
      <c r="Q1180">
        <v>20852</v>
      </c>
      <c r="R1180" t="s">
        <v>79</v>
      </c>
      <c r="S1180">
        <f>VLOOKUP(R1180,region2,2,FALSE)</f>
        <v>4</v>
      </c>
      <c r="T1180" t="s">
        <v>4268</v>
      </c>
      <c r="U1180" t="s">
        <v>35</v>
      </c>
      <c r="V1180">
        <f>VLOOKUP(U1180,category2,2,FALSE)</f>
        <v>3</v>
      </c>
      <c r="W1180" t="s">
        <v>3230</v>
      </c>
      <c r="X1180">
        <f>VLOOKUP(W1180,subcat2,3,FALSE)</f>
        <v>8</v>
      </c>
      <c r="Y1180" t="s">
        <v>2334</v>
      </c>
      <c r="Z1180">
        <v>179.97</v>
      </c>
      <c r="AA1180">
        <v>3</v>
      </c>
      <c r="AB1180">
        <v>0</v>
      </c>
      <c r="AC1180" s="4">
        <v>44.992500000000007</v>
      </c>
    </row>
    <row r="1181" spans="1:29" x14ac:dyDescent="0.25">
      <c r="A1181" s="2">
        <v>1180</v>
      </c>
      <c r="B1181" t="s">
        <v>8096</v>
      </c>
      <c r="C1181" s="3">
        <v>42484</v>
      </c>
      <c r="D1181" s="3">
        <v>42487</v>
      </c>
      <c r="E1181" t="s">
        <v>7</v>
      </c>
      <c r="F1181">
        <f>VLOOKUP(E1181,SHIPMODE,2,FALSE)</f>
        <v>1</v>
      </c>
      <c r="G1181" t="s">
        <v>3657</v>
      </c>
      <c r="H1181" t="s">
        <v>1507</v>
      </c>
      <c r="I1181" t="s">
        <v>52</v>
      </c>
      <c r="J1181">
        <f>VLOOKUP(I1181,segmentID,2,FALSE)</f>
        <v>3</v>
      </c>
      <c r="K1181" t="s">
        <v>3255</v>
      </c>
      <c r="L1181">
        <f>VLOOKUP(K1181,country2,2,FALSE)</f>
        <v>1</v>
      </c>
      <c r="M1181" t="s">
        <v>95</v>
      </c>
      <c r="N1181">
        <f>VLOOKUP(Orders!M1181,city2,2,FALSE)</f>
        <v>13</v>
      </c>
      <c r="O1181" t="s">
        <v>54</v>
      </c>
      <c r="P1181">
        <f>VLOOKUP(O1181,state2,2,FALSE)</f>
        <v>6</v>
      </c>
      <c r="Q1181">
        <v>77070</v>
      </c>
      <c r="R1181" t="s">
        <v>55</v>
      </c>
      <c r="S1181">
        <f>VLOOKUP(R1181,region2,2,FALSE)</f>
        <v>3</v>
      </c>
      <c r="T1181" t="s">
        <v>4712</v>
      </c>
      <c r="U1181" t="s">
        <v>35</v>
      </c>
      <c r="V1181">
        <f>VLOOKUP(U1181,category2,2,FALSE)</f>
        <v>3</v>
      </c>
      <c r="W1181" t="s">
        <v>3232</v>
      </c>
      <c r="X1181">
        <f>VLOOKUP(W1181,subcat2,3,FALSE)</f>
        <v>12</v>
      </c>
      <c r="Y1181" t="s">
        <v>806</v>
      </c>
      <c r="Z1181">
        <v>258.69600000000003</v>
      </c>
      <c r="AA1181">
        <v>3</v>
      </c>
      <c r="AB1181">
        <v>0.2</v>
      </c>
      <c r="AC1181" s="4">
        <v>64.674000000000007</v>
      </c>
    </row>
    <row r="1182" spans="1:29" x14ac:dyDescent="0.25">
      <c r="A1182" s="2">
        <v>1181</v>
      </c>
      <c r="B1182" t="s">
        <v>6042</v>
      </c>
      <c r="C1182" s="3">
        <v>41811</v>
      </c>
      <c r="D1182" s="3">
        <v>41815</v>
      </c>
      <c r="E1182" t="s">
        <v>25</v>
      </c>
      <c r="F1182">
        <f>VLOOKUP(E1182,SHIPMODE,2,FALSE)</f>
        <v>2</v>
      </c>
      <c r="G1182" t="s">
        <v>3327</v>
      </c>
      <c r="H1182" t="s">
        <v>318</v>
      </c>
      <c r="I1182" t="s">
        <v>9</v>
      </c>
      <c r="J1182">
        <f>VLOOKUP(I1182,segmentID,2,FALSE)</f>
        <v>1</v>
      </c>
      <c r="K1182" t="s">
        <v>3255</v>
      </c>
      <c r="L1182">
        <f>VLOOKUP(K1182,country2,2,FALSE)</f>
        <v>1</v>
      </c>
      <c r="M1182" t="s">
        <v>544</v>
      </c>
      <c r="N1182">
        <f>VLOOKUP(Orders!M1182,city2,2,FALSE)</f>
        <v>81</v>
      </c>
      <c r="O1182" t="s">
        <v>389</v>
      </c>
      <c r="P1182">
        <f>VLOOKUP(O1182,state2,2,FALSE)</f>
        <v>31</v>
      </c>
      <c r="Q1182">
        <v>8701</v>
      </c>
      <c r="R1182" t="s">
        <v>79</v>
      </c>
      <c r="S1182">
        <f>VLOOKUP(R1182,region2,2,FALSE)</f>
        <v>4</v>
      </c>
      <c r="T1182" t="s">
        <v>4953</v>
      </c>
      <c r="U1182" t="s">
        <v>35</v>
      </c>
      <c r="V1182">
        <f>VLOOKUP(U1182,category2,2,FALSE)</f>
        <v>3</v>
      </c>
      <c r="W1182" t="s">
        <v>3230</v>
      </c>
      <c r="X1182">
        <f>VLOOKUP(W1182,subcat2,3,FALSE)</f>
        <v>8</v>
      </c>
      <c r="Y1182" t="s">
        <v>1550</v>
      </c>
      <c r="Z1182">
        <v>1322.93</v>
      </c>
      <c r="AA1182">
        <v>7</v>
      </c>
      <c r="AB1182">
        <v>0</v>
      </c>
      <c r="AC1182" s="4">
        <v>357.19110000000001</v>
      </c>
    </row>
    <row r="1183" spans="1:29" x14ac:dyDescent="0.25">
      <c r="A1183" s="2">
        <v>1182</v>
      </c>
      <c r="B1183" t="s">
        <v>6042</v>
      </c>
      <c r="C1183" s="3">
        <v>41811</v>
      </c>
      <c r="D1183" s="3">
        <v>41815</v>
      </c>
      <c r="E1183" t="s">
        <v>25</v>
      </c>
      <c r="F1183">
        <f>VLOOKUP(E1183,SHIPMODE,2,FALSE)</f>
        <v>2</v>
      </c>
      <c r="G1183" t="s">
        <v>3327</v>
      </c>
      <c r="H1183" t="s">
        <v>318</v>
      </c>
      <c r="I1183" t="s">
        <v>9</v>
      </c>
      <c r="J1183">
        <f>VLOOKUP(I1183,segmentID,2,FALSE)</f>
        <v>1</v>
      </c>
      <c r="K1183" t="s">
        <v>3255</v>
      </c>
      <c r="L1183">
        <f>VLOOKUP(K1183,country2,2,FALSE)</f>
        <v>1</v>
      </c>
      <c r="M1183" t="s">
        <v>544</v>
      </c>
      <c r="N1183">
        <f>VLOOKUP(Orders!M1183,city2,2,FALSE)</f>
        <v>81</v>
      </c>
      <c r="O1183" t="s">
        <v>389</v>
      </c>
      <c r="P1183">
        <f>VLOOKUP(O1183,state2,2,FALSE)</f>
        <v>31</v>
      </c>
      <c r="Q1183">
        <v>8701</v>
      </c>
      <c r="R1183" t="s">
        <v>79</v>
      </c>
      <c r="S1183">
        <f>VLOOKUP(R1183,region2,2,FALSE)</f>
        <v>4</v>
      </c>
      <c r="T1183" t="s">
        <v>4954</v>
      </c>
      <c r="U1183" t="s">
        <v>22</v>
      </c>
      <c r="V1183">
        <f>VLOOKUP(U1183,category2,2,FALSE)</f>
        <v>2</v>
      </c>
      <c r="W1183" t="s">
        <v>3229</v>
      </c>
      <c r="X1183">
        <f>VLOOKUP(W1183,subcat2,3,FALSE)</f>
        <v>7</v>
      </c>
      <c r="Y1183" t="s">
        <v>3007</v>
      </c>
      <c r="Z1183">
        <v>3.76</v>
      </c>
      <c r="AA1183">
        <v>2</v>
      </c>
      <c r="AB1183">
        <v>0</v>
      </c>
      <c r="AC1183" s="4">
        <v>1.0903999999999998</v>
      </c>
    </row>
    <row r="1184" spans="1:29" x14ac:dyDescent="0.25">
      <c r="A1184" s="2">
        <v>1183</v>
      </c>
      <c r="B1184" t="s">
        <v>9412</v>
      </c>
      <c r="C1184" s="3">
        <v>42749</v>
      </c>
      <c r="D1184" s="3">
        <v>42750</v>
      </c>
      <c r="E1184" t="s">
        <v>97</v>
      </c>
      <c r="F1184">
        <f>VLOOKUP(E1184,SHIPMODE,2,FALSE)</f>
        <v>3</v>
      </c>
      <c r="G1184" t="s">
        <v>3517</v>
      </c>
      <c r="H1184" t="s">
        <v>1029</v>
      </c>
      <c r="I1184" t="s">
        <v>9</v>
      </c>
      <c r="J1184">
        <f>VLOOKUP(I1184,segmentID,2,FALSE)</f>
        <v>1</v>
      </c>
      <c r="K1184" t="s">
        <v>3255</v>
      </c>
      <c r="L1184">
        <f>VLOOKUP(K1184,country2,2,FALSE)</f>
        <v>1</v>
      </c>
      <c r="M1184" t="s">
        <v>729</v>
      </c>
      <c r="N1184">
        <f>VLOOKUP(Orders!M1184,city2,2,FALSE)</f>
        <v>109</v>
      </c>
      <c r="O1184" t="s">
        <v>44</v>
      </c>
      <c r="P1184">
        <f>VLOOKUP(O1184,state2,2,FALSE)</f>
        <v>4</v>
      </c>
      <c r="Q1184">
        <v>28540</v>
      </c>
      <c r="R1184" t="s">
        <v>12</v>
      </c>
      <c r="S1184">
        <f>VLOOKUP(R1184,region2,2,FALSE)</f>
        <v>1</v>
      </c>
      <c r="T1184" t="s">
        <v>4223</v>
      </c>
      <c r="U1184" t="s">
        <v>22</v>
      </c>
      <c r="V1184">
        <f>VLOOKUP(U1184,category2,2,FALSE)</f>
        <v>2</v>
      </c>
      <c r="W1184" t="s">
        <v>103</v>
      </c>
      <c r="X1184">
        <f>VLOOKUP(W1184,subcat2,3,FALSE)</f>
        <v>13</v>
      </c>
      <c r="Y1184" t="s">
        <v>2261</v>
      </c>
      <c r="Z1184">
        <v>21.744</v>
      </c>
      <c r="AA1184">
        <v>1</v>
      </c>
      <c r="AB1184">
        <v>0.2</v>
      </c>
      <c r="AC1184" s="4">
        <v>7.3385999999999996</v>
      </c>
    </row>
    <row r="1185" spans="1:29" x14ac:dyDescent="0.25">
      <c r="A1185" s="2">
        <v>1184</v>
      </c>
      <c r="B1185" t="s">
        <v>9412</v>
      </c>
      <c r="C1185" s="3">
        <v>42749</v>
      </c>
      <c r="D1185" s="3">
        <v>42750</v>
      </c>
      <c r="E1185" t="s">
        <v>97</v>
      </c>
      <c r="F1185">
        <f>VLOOKUP(E1185,SHIPMODE,2,FALSE)</f>
        <v>3</v>
      </c>
      <c r="G1185" t="s">
        <v>3517</v>
      </c>
      <c r="H1185" t="s">
        <v>1029</v>
      </c>
      <c r="I1185" t="s">
        <v>9</v>
      </c>
      <c r="J1185">
        <f>VLOOKUP(I1185,segmentID,2,FALSE)</f>
        <v>1</v>
      </c>
      <c r="K1185" t="s">
        <v>3255</v>
      </c>
      <c r="L1185">
        <f>VLOOKUP(K1185,country2,2,FALSE)</f>
        <v>1</v>
      </c>
      <c r="M1185" t="s">
        <v>729</v>
      </c>
      <c r="N1185">
        <f>VLOOKUP(Orders!M1185,city2,2,FALSE)</f>
        <v>109</v>
      </c>
      <c r="O1185" t="s">
        <v>44</v>
      </c>
      <c r="P1185">
        <f>VLOOKUP(O1185,state2,2,FALSE)</f>
        <v>4</v>
      </c>
      <c r="Q1185">
        <v>28540</v>
      </c>
      <c r="R1185" t="s">
        <v>12</v>
      </c>
      <c r="S1185">
        <f>VLOOKUP(R1185,region2,2,FALSE)</f>
        <v>1</v>
      </c>
      <c r="T1185" t="s">
        <v>4955</v>
      </c>
      <c r="U1185" t="s">
        <v>35</v>
      </c>
      <c r="V1185">
        <f>VLOOKUP(U1185,category2,2,FALSE)</f>
        <v>3</v>
      </c>
      <c r="W1185" t="s">
        <v>3230</v>
      </c>
      <c r="X1185">
        <f>VLOOKUP(W1185,subcat2,3,FALSE)</f>
        <v>8</v>
      </c>
      <c r="Y1185" t="s">
        <v>1021</v>
      </c>
      <c r="Z1185">
        <v>7.92</v>
      </c>
      <c r="AA1185">
        <v>5</v>
      </c>
      <c r="AB1185">
        <v>0.2</v>
      </c>
      <c r="AC1185" s="4">
        <v>0.69300000000000006</v>
      </c>
    </row>
    <row r="1186" spans="1:29" x14ac:dyDescent="0.25">
      <c r="A1186" s="2">
        <v>1185</v>
      </c>
      <c r="B1186" t="s">
        <v>6043</v>
      </c>
      <c r="C1186" s="3">
        <v>41967</v>
      </c>
      <c r="D1186" s="3">
        <v>41973</v>
      </c>
      <c r="E1186" t="s">
        <v>25</v>
      </c>
      <c r="F1186">
        <f>VLOOKUP(E1186,SHIPMODE,2,FALSE)</f>
        <v>2</v>
      </c>
      <c r="G1186" t="s">
        <v>3658</v>
      </c>
      <c r="H1186" t="s">
        <v>1510</v>
      </c>
      <c r="I1186" t="s">
        <v>18</v>
      </c>
      <c r="J1186">
        <f>VLOOKUP(I1186,segmentID,2,FALSE)</f>
        <v>2</v>
      </c>
      <c r="K1186" t="s">
        <v>3255</v>
      </c>
      <c r="L1186">
        <f>VLOOKUP(K1186,country2,2,FALSE)</f>
        <v>1</v>
      </c>
      <c r="M1186" t="s">
        <v>48</v>
      </c>
      <c r="N1186">
        <f>VLOOKUP(Orders!M1186,city2,2,FALSE)</f>
        <v>5</v>
      </c>
      <c r="O1186" t="s">
        <v>49</v>
      </c>
      <c r="P1186">
        <f>VLOOKUP(O1186,state2,2,FALSE)</f>
        <v>5</v>
      </c>
      <c r="Q1186">
        <v>98103</v>
      </c>
      <c r="R1186" t="s">
        <v>21</v>
      </c>
      <c r="S1186">
        <f>VLOOKUP(R1186,region2,2,FALSE)</f>
        <v>2</v>
      </c>
      <c r="T1186" t="s">
        <v>4956</v>
      </c>
      <c r="U1186" t="s">
        <v>22</v>
      </c>
      <c r="V1186">
        <f>VLOOKUP(U1186,category2,2,FALSE)</f>
        <v>2</v>
      </c>
      <c r="W1186" t="s">
        <v>3231</v>
      </c>
      <c r="X1186">
        <f>VLOOKUP(W1186,subcat2,3,FALSE)</f>
        <v>9</v>
      </c>
      <c r="Y1186" t="s">
        <v>1059</v>
      </c>
      <c r="Z1186">
        <v>12.096000000000002</v>
      </c>
      <c r="AA1186">
        <v>7</v>
      </c>
      <c r="AB1186">
        <v>0.2</v>
      </c>
      <c r="AC1186" s="4">
        <v>4.2335999999999991</v>
      </c>
    </row>
    <row r="1187" spans="1:29" x14ac:dyDescent="0.25">
      <c r="A1187" s="2">
        <v>1186</v>
      </c>
      <c r="B1187" t="s">
        <v>6043</v>
      </c>
      <c r="C1187" s="3">
        <v>41967</v>
      </c>
      <c r="D1187" s="3">
        <v>41973</v>
      </c>
      <c r="E1187" t="s">
        <v>25</v>
      </c>
      <c r="F1187">
        <f>VLOOKUP(E1187,SHIPMODE,2,FALSE)</f>
        <v>2</v>
      </c>
      <c r="G1187" t="s">
        <v>3658</v>
      </c>
      <c r="H1187" t="s">
        <v>1510</v>
      </c>
      <c r="I1187" t="s">
        <v>18</v>
      </c>
      <c r="J1187">
        <f>VLOOKUP(I1187,segmentID,2,FALSE)</f>
        <v>2</v>
      </c>
      <c r="K1187" t="s">
        <v>3255</v>
      </c>
      <c r="L1187">
        <f>VLOOKUP(K1187,country2,2,FALSE)</f>
        <v>1</v>
      </c>
      <c r="M1187" t="s">
        <v>48</v>
      </c>
      <c r="N1187">
        <f>VLOOKUP(Orders!M1187,city2,2,FALSE)</f>
        <v>5</v>
      </c>
      <c r="O1187" t="s">
        <v>49</v>
      </c>
      <c r="P1187">
        <f>VLOOKUP(O1187,state2,2,FALSE)</f>
        <v>5</v>
      </c>
      <c r="Q1187">
        <v>98103</v>
      </c>
      <c r="R1187" t="s">
        <v>21</v>
      </c>
      <c r="S1187">
        <f>VLOOKUP(R1187,region2,2,FALSE)</f>
        <v>2</v>
      </c>
      <c r="T1187" t="s">
        <v>4957</v>
      </c>
      <c r="U1187" t="s">
        <v>22</v>
      </c>
      <c r="V1187">
        <f>VLOOKUP(U1187,category2,2,FALSE)</f>
        <v>2</v>
      </c>
      <c r="W1187" t="s">
        <v>3227</v>
      </c>
      <c r="X1187">
        <f>VLOOKUP(W1187,subcat2,3,FALSE)</f>
        <v>5</v>
      </c>
      <c r="Y1187" t="s">
        <v>1637</v>
      </c>
      <c r="Z1187">
        <v>485.88</v>
      </c>
      <c r="AA1187">
        <v>6</v>
      </c>
      <c r="AB1187">
        <v>0</v>
      </c>
      <c r="AC1187" s="4">
        <v>9.7176000000000329</v>
      </c>
    </row>
    <row r="1188" spans="1:29" x14ac:dyDescent="0.25">
      <c r="A1188" s="2">
        <v>1187</v>
      </c>
      <c r="B1188" t="s">
        <v>6043</v>
      </c>
      <c r="C1188" s="3">
        <v>41967</v>
      </c>
      <c r="D1188" s="3">
        <v>41973</v>
      </c>
      <c r="E1188" t="s">
        <v>25</v>
      </c>
      <c r="F1188">
        <f>VLOOKUP(E1188,SHIPMODE,2,FALSE)</f>
        <v>2</v>
      </c>
      <c r="G1188" t="s">
        <v>3658</v>
      </c>
      <c r="H1188" t="s">
        <v>1510</v>
      </c>
      <c r="I1188" t="s">
        <v>18</v>
      </c>
      <c r="J1188">
        <f>VLOOKUP(I1188,segmentID,2,FALSE)</f>
        <v>2</v>
      </c>
      <c r="K1188" t="s">
        <v>3255</v>
      </c>
      <c r="L1188">
        <f>VLOOKUP(K1188,country2,2,FALSE)</f>
        <v>1</v>
      </c>
      <c r="M1188" t="s">
        <v>48</v>
      </c>
      <c r="N1188">
        <f>VLOOKUP(Orders!M1188,city2,2,FALSE)</f>
        <v>5</v>
      </c>
      <c r="O1188" t="s">
        <v>49</v>
      </c>
      <c r="P1188">
        <f>VLOOKUP(O1188,state2,2,FALSE)</f>
        <v>5</v>
      </c>
      <c r="Q1188">
        <v>98103</v>
      </c>
      <c r="R1188" t="s">
        <v>21</v>
      </c>
      <c r="S1188">
        <f>VLOOKUP(R1188,region2,2,FALSE)</f>
        <v>2</v>
      </c>
      <c r="T1188" t="s">
        <v>4679</v>
      </c>
      <c r="U1188" t="s">
        <v>22</v>
      </c>
      <c r="V1188">
        <f>VLOOKUP(U1188,category2,2,FALSE)</f>
        <v>2</v>
      </c>
      <c r="W1188" t="s">
        <v>45</v>
      </c>
      <c r="X1188">
        <f>VLOOKUP(W1188,subcat2,3,FALSE)</f>
        <v>11</v>
      </c>
      <c r="Y1188" t="s">
        <v>1924</v>
      </c>
      <c r="Z1188">
        <v>25.92</v>
      </c>
      <c r="AA1188">
        <v>4</v>
      </c>
      <c r="AB1188">
        <v>0</v>
      </c>
      <c r="AC1188" s="4">
        <v>12.441600000000001</v>
      </c>
    </row>
    <row r="1189" spans="1:29" x14ac:dyDescent="0.25">
      <c r="A1189" s="2">
        <v>1188</v>
      </c>
      <c r="B1189" t="s">
        <v>6043</v>
      </c>
      <c r="C1189" s="3">
        <v>41967</v>
      </c>
      <c r="D1189" s="3">
        <v>41973</v>
      </c>
      <c r="E1189" t="s">
        <v>25</v>
      </c>
      <c r="F1189">
        <f>VLOOKUP(E1189,SHIPMODE,2,FALSE)</f>
        <v>2</v>
      </c>
      <c r="G1189" t="s">
        <v>3658</v>
      </c>
      <c r="H1189" t="s">
        <v>1510</v>
      </c>
      <c r="I1189" t="s">
        <v>18</v>
      </c>
      <c r="J1189">
        <f>VLOOKUP(I1189,segmentID,2,FALSE)</f>
        <v>2</v>
      </c>
      <c r="K1189" t="s">
        <v>3255</v>
      </c>
      <c r="L1189">
        <f>VLOOKUP(K1189,country2,2,FALSE)</f>
        <v>1</v>
      </c>
      <c r="M1189" t="s">
        <v>48</v>
      </c>
      <c r="N1189">
        <f>VLOOKUP(Orders!M1189,city2,2,FALSE)</f>
        <v>5</v>
      </c>
      <c r="O1189" t="s">
        <v>49</v>
      </c>
      <c r="P1189">
        <f>VLOOKUP(O1189,state2,2,FALSE)</f>
        <v>5</v>
      </c>
      <c r="Q1189">
        <v>98103</v>
      </c>
      <c r="R1189" t="s">
        <v>21</v>
      </c>
      <c r="S1189">
        <f>VLOOKUP(R1189,region2,2,FALSE)</f>
        <v>2</v>
      </c>
      <c r="T1189" t="s">
        <v>4688</v>
      </c>
      <c r="U1189" t="s">
        <v>22</v>
      </c>
      <c r="V1189">
        <f>VLOOKUP(U1189,category2,2,FALSE)</f>
        <v>2</v>
      </c>
      <c r="W1189" t="s">
        <v>3227</v>
      </c>
      <c r="X1189">
        <f>VLOOKUP(W1189,subcat2,3,FALSE)</f>
        <v>5</v>
      </c>
      <c r="Y1189" t="s">
        <v>1226</v>
      </c>
      <c r="Z1189">
        <v>197.58</v>
      </c>
      <c r="AA1189">
        <v>2</v>
      </c>
      <c r="AB1189">
        <v>0</v>
      </c>
      <c r="AC1189" s="4">
        <v>53.346599999999995</v>
      </c>
    </row>
    <row r="1190" spans="1:29" x14ac:dyDescent="0.25">
      <c r="A1190" s="2">
        <v>1189</v>
      </c>
      <c r="B1190" t="s">
        <v>9413</v>
      </c>
      <c r="C1190" s="3">
        <v>42792</v>
      </c>
      <c r="D1190" s="3">
        <v>42794</v>
      </c>
      <c r="E1190" t="s">
        <v>7</v>
      </c>
      <c r="F1190">
        <f>VLOOKUP(E1190,SHIPMODE,2,FALSE)</f>
        <v>1</v>
      </c>
      <c r="G1190" t="s">
        <v>3659</v>
      </c>
      <c r="H1190" t="s">
        <v>1513</v>
      </c>
      <c r="I1190" t="s">
        <v>52</v>
      </c>
      <c r="J1190">
        <f>VLOOKUP(I1190,segmentID,2,FALSE)</f>
        <v>3</v>
      </c>
      <c r="K1190" t="s">
        <v>3255</v>
      </c>
      <c r="L1190">
        <f>VLOOKUP(K1190,country2,2,FALSE)</f>
        <v>1</v>
      </c>
      <c r="M1190" t="s">
        <v>19</v>
      </c>
      <c r="N1190">
        <f>VLOOKUP(Orders!M1190,city2,2,FALSE)</f>
        <v>2</v>
      </c>
      <c r="O1190" t="s">
        <v>20</v>
      </c>
      <c r="P1190">
        <f>VLOOKUP(O1190,state2,2,FALSE)</f>
        <v>2</v>
      </c>
      <c r="Q1190">
        <v>90036</v>
      </c>
      <c r="R1190" t="s">
        <v>21</v>
      </c>
      <c r="S1190">
        <f>VLOOKUP(R1190,region2,2,FALSE)</f>
        <v>2</v>
      </c>
      <c r="T1190" t="s">
        <v>4658</v>
      </c>
      <c r="U1190" t="s">
        <v>22</v>
      </c>
      <c r="V1190">
        <f>VLOOKUP(U1190,category2,2,FALSE)</f>
        <v>2</v>
      </c>
      <c r="W1190" t="s">
        <v>38</v>
      </c>
      <c r="X1190">
        <f>VLOOKUP(W1190,subcat2,3,FALSE)</f>
        <v>10</v>
      </c>
      <c r="Y1190" t="s">
        <v>2539</v>
      </c>
      <c r="Z1190">
        <v>81.92</v>
      </c>
      <c r="AA1190">
        <v>4</v>
      </c>
      <c r="AB1190">
        <v>0</v>
      </c>
      <c r="AC1190" s="4">
        <v>22.118400000000001</v>
      </c>
    </row>
    <row r="1191" spans="1:29" x14ac:dyDescent="0.25">
      <c r="A1191" s="2">
        <v>1190</v>
      </c>
      <c r="B1191" t="s">
        <v>9413</v>
      </c>
      <c r="C1191" s="3">
        <v>42792</v>
      </c>
      <c r="D1191" s="3">
        <v>42794</v>
      </c>
      <c r="E1191" t="s">
        <v>7</v>
      </c>
      <c r="F1191">
        <f>VLOOKUP(E1191,SHIPMODE,2,FALSE)</f>
        <v>1</v>
      </c>
      <c r="G1191" t="s">
        <v>3659</v>
      </c>
      <c r="H1191" t="s">
        <v>1513</v>
      </c>
      <c r="I1191" t="s">
        <v>52</v>
      </c>
      <c r="J1191">
        <f>VLOOKUP(I1191,segmentID,2,FALSE)</f>
        <v>3</v>
      </c>
      <c r="K1191" t="s">
        <v>3255</v>
      </c>
      <c r="L1191">
        <f>VLOOKUP(K1191,country2,2,FALSE)</f>
        <v>1</v>
      </c>
      <c r="M1191" t="s">
        <v>19</v>
      </c>
      <c r="N1191">
        <f>VLOOKUP(Orders!M1191,city2,2,FALSE)</f>
        <v>2</v>
      </c>
      <c r="O1191" t="s">
        <v>20</v>
      </c>
      <c r="P1191">
        <f>VLOOKUP(O1191,state2,2,FALSE)</f>
        <v>2</v>
      </c>
      <c r="Q1191">
        <v>90036</v>
      </c>
      <c r="R1191" t="s">
        <v>21</v>
      </c>
      <c r="S1191">
        <f>VLOOKUP(R1191,region2,2,FALSE)</f>
        <v>2</v>
      </c>
      <c r="T1191" t="s">
        <v>4958</v>
      </c>
      <c r="U1191" t="s">
        <v>35</v>
      </c>
      <c r="V1191">
        <f>VLOOKUP(U1191,category2,2,FALSE)</f>
        <v>3</v>
      </c>
      <c r="W1191" t="s">
        <v>3230</v>
      </c>
      <c r="X1191">
        <f>VLOOKUP(W1191,subcat2,3,FALSE)</f>
        <v>8</v>
      </c>
      <c r="Y1191" t="s">
        <v>1437</v>
      </c>
      <c r="Z1191">
        <v>889.53600000000006</v>
      </c>
      <c r="AA1191">
        <v>8</v>
      </c>
      <c r="AB1191">
        <v>0.2</v>
      </c>
      <c r="AC1191" s="4">
        <v>66.715199999999982</v>
      </c>
    </row>
    <row r="1192" spans="1:29" x14ac:dyDescent="0.25">
      <c r="A1192" s="2">
        <v>1191</v>
      </c>
      <c r="B1192" t="s">
        <v>9413</v>
      </c>
      <c r="C1192" s="3">
        <v>42792</v>
      </c>
      <c r="D1192" s="3">
        <v>42794</v>
      </c>
      <c r="E1192" t="s">
        <v>7</v>
      </c>
      <c r="F1192">
        <f>VLOOKUP(E1192,SHIPMODE,2,FALSE)</f>
        <v>1</v>
      </c>
      <c r="G1192" t="s">
        <v>3659</v>
      </c>
      <c r="H1192" t="s">
        <v>1513</v>
      </c>
      <c r="I1192" t="s">
        <v>52</v>
      </c>
      <c r="J1192">
        <f>VLOOKUP(I1192,segmentID,2,FALSE)</f>
        <v>3</v>
      </c>
      <c r="K1192" t="s">
        <v>3255</v>
      </c>
      <c r="L1192">
        <f>VLOOKUP(K1192,country2,2,FALSE)</f>
        <v>1</v>
      </c>
      <c r="M1192" t="s">
        <v>19</v>
      </c>
      <c r="N1192">
        <f>VLOOKUP(Orders!M1192,city2,2,FALSE)</f>
        <v>2</v>
      </c>
      <c r="O1192" t="s">
        <v>20</v>
      </c>
      <c r="P1192">
        <f>VLOOKUP(O1192,state2,2,FALSE)</f>
        <v>2</v>
      </c>
      <c r="Q1192">
        <v>90036</v>
      </c>
      <c r="R1192" t="s">
        <v>21</v>
      </c>
      <c r="S1192">
        <f>VLOOKUP(R1192,region2,2,FALSE)</f>
        <v>2</v>
      </c>
      <c r="T1192" t="s">
        <v>4959</v>
      </c>
      <c r="U1192" t="s">
        <v>13</v>
      </c>
      <c r="V1192">
        <f>VLOOKUP(U1192,category2,2,FALSE)</f>
        <v>1</v>
      </c>
      <c r="W1192" t="s">
        <v>3226</v>
      </c>
      <c r="X1192">
        <f>VLOOKUP(W1192,subcat2,3,FALSE)</f>
        <v>2</v>
      </c>
      <c r="Y1192" t="s">
        <v>2522</v>
      </c>
      <c r="Z1192">
        <v>892.22400000000005</v>
      </c>
      <c r="AA1192">
        <v>3</v>
      </c>
      <c r="AB1192">
        <v>0.2</v>
      </c>
      <c r="AC1192" s="4">
        <v>89.222400000000022</v>
      </c>
    </row>
    <row r="1193" spans="1:29" x14ac:dyDescent="0.25">
      <c r="A1193" s="2">
        <v>1192</v>
      </c>
      <c r="B1193" t="s">
        <v>9413</v>
      </c>
      <c r="C1193" s="3">
        <v>42792</v>
      </c>
      <c r="D1193" s="3">
        <v>42794</v>
      </c>
      <c r="E1193" t="s">
        <v>7</v>
      </c>
      <c r="F1193">
        <f>VLOOKUP(E1193,SHIPMODE,2,FALSE)</f>
        <v>1</v>
      </c>
      <c r="G1193" t="s">
        <v>3659</v>
      </c>
      <c r="H1193" t="s">
        <v>1513</v>
      </c>
      <c r="I1193" t="s">
        <v>52</v>
      </c>
      <c r="J1193">
        <f>VLOOKUP(I1193,segmentID,2,FALSE)</f>
        <v>3</v>
      </c>
      <c r="K1193" t="s">
        <v>3255</v>
      </c>
      <c r="L1193">
        <f>VLOOKUP(K1193,country2,2,FALSE)</f>
        <v>1</v>
      </c>
      <c r="M1193" t="s">
        <v>19</v>
      </c>
      <c r="N1193">
        <f>VLOOKUP(Orders!M1193,city2,2,FALSE)</f>
        <v>2</v>
      </c>
      <c r="O1193" t="s">
        <v>20</v>
      </c>
      <c r="P1193">
        <f>VLOOKUP(O1193,state2,2,FALSE)</f>
        <v>2</v>
      </c>
      <c r="Q1193">
        <v>90036</v>
      </c>
      <c r="R1193" t="s">
        <v>21</v>
      </c>
      <c r="S1193">
        <f>VLOOKUP(R1193,region2,2,FALSE)</f>
        <v>2</v>
      </c>
      <c r="T1193" t="s">
        <v>4092</v>
      </c>
      <c r="U1193" t="s">
        <v>22</v>
      </c>
      <c r="V1193">
        <f>VLOOKUP(U1193,category2,2,FALSE)</f>
        <v>2</v>
      </c>
      <c r="W1193" t="s">
        <v>45</v>
      </c>
      <c r="X1193">
        <f>VLOOKUP(W1193,subcat2,3,FALSE)</f>
        <v>11</v>
      </c>
      <c r="Y1193" t="s">
        <v>2891</v>
      </c>
      <c r="Z1193">
        <v>223.92</v>
      </c>
      <c r="AA1193">
        <v>4</v>
      </c>
      <c r="AB1193">
        <v>0</v>
      </c>
      <c r="AC1193" s="4">
        <v>109.7208</v>
      </c>
    </row>
    <row r="1194" spans="1:29" x14ac:dyDescent="0.25">
      <c r="A1194" s="2">
        <v>1193</v>
      </c>
      <c r="B1194" t="s">
        <v>9413</v>
      </c>
      <c r="C1194" s="3">
        <v>42792</v>
      </c>
      <c r="D1194" s="3">
        <v>42794</v>
      </c>
      <c r="E1194" t="s">
        <v>7</v>
      </c>
      <c r="F1194">
        <f>VLOOKUP(E1194,SHIPMODE,2,FALSE)</f>
        <v>1</v>
      </c>
      <c r="G1194" t="s">
        <v>3659</v>
      </c>
      <c r="H1194" t="s">
        <v>1513</v>
      </c>
      <c r="I1194" t="s">
        <v>52</v>
      </c>
      <c r="J1194">
        <f>VLOOKUP(I1194,segmentID,2,FALSE)</f>
        <v>3</v>
      </c>
      <c r="K1194" t="s">
        <v>3255</v>
      </c>
      <c r="L1194">
        <f>VLOOKUP(K1194,country2,2,FALSE)</f>
        <v>1</v>
      </c>
      <c r="M1194" t="s">
        <v>19</v>
      </c>
      <c r="N1194">
        <f>VLOOKUP(Orders!M1194,city2,2,FALSE)</f>
        <v>2</v>
      </c>
      <c r="O1194" t="s">
        <v>20</v>
      </c>
      <c r="P1194">
        <f>VLOOKUP(O1194,state2,2,FALSE)</f>
        <v>2</v>
      </c>
      <c r="Q1194">
        <v>90036</v>
      </c>
      <c r="R1194" t="s">
        <v>21</v>
      </c>
      <c r="S1194">
        <f>VLOOKUP(R1194,region2,2,FALSE)</f>
        <v>2</v>
      </c>
      <c r="T1194" t="s">
        <v>4960</v>
      </c>
      <c r="U1194" t="s">
        <v>22</v>
      </c>
      <c r="V1194">
        <f>VLOOKUP(U1194,category2,2,FALSE)</f>
        <v>2</v>
      </c>
      <c r="W1194" t="s">
        <v>45</v>
      </c>
      <c r="X1194">
        <f>VLOOKUP(W1194,subcat2,3,FALSE)</f>
        <v>11</v>
      </c>
      <c r="Y1194" t="s">
        <v>1712</v>
      </c>
      <c r="Z1194">
        <v>23.12</v>
      </c>
      <c r="AA1194">
        <v>4</v>
      </c>
      <c r="AB1194">
        <v>0</v>
      </c>
      <c r="AC1194" s="4">
        <v>11.328800000000001</v>
      </c>
    </row>
    <row r="1195" spans="1:29" x14ac:dyDescent="0.25">
      <c r="A1195" s="2">
        <v>1194</v>
      </c>
      <c r="B1195" t="s">
        <v>7017</v>
      </c>
      <c r="C1195" s="3">
        <v>42262</v>
      </c>
      <c r="D1195" s="3">
        <v>42262</v>
      </c>
      <c r="E1195" t="s">
        <v>625</v>
      </c>
      <c r="F1195">
        <f>VLOOKUP(E1195,SHIPMODE,2,FALSE)</f>
        <v>4</v>
      </c>
      <c r="G1195" t="s">
        <v>3498</v>
      </c>
      <c r="H1195" t="s">
        <v>962</v>
      </c>
      <c r="I1195" t="s">
        <v>18</v>
      </c>
      <c r="J1195">
        <f>VLOOKUP(I1195,segmentID,2,FALSE)</f>
        <v>2</v>
      </c>
      <c r="K1195" t="s">
        <v>3255</v>
      </c>
      <c r="L1195">
        <f>VLOOKUP(K1195,country2,2,FALSE)</f>
        <v>1</v>
      </c>
      <c r="M1195" t="s">
        <v>1518</v>
      </c>
      <c r="N1195">
        <f>VLOOKUP(Orders!M1195,city2,2,FALSE)</f>
        <v>198</v>
      </c>
      <c r="O1195" t="s">
        <v>28</v>
      </c>
      <c r="P1195">
        <f>VLOOKUP(O1195,state2,2,FALSE)</f>
        <v>3</v>
      </c>
      <c r="Q1195">
        <v>33065</v>
      </c>
      <c r="R1195" t="s">
        <v>12</v>
      </c>
      <c r="S1195">
        <f>VLOOKUP(R1195,region2,2,FALSE)</f>
        <v>1</v>
      </c>
      <c r="T1195" t="s">
        <v>4395</v>
      </c>
      <c r="U1195" t="s">
        <v>22</v>
      </c>
      <c r="V1195">
        <f>VLOOKUP(U1195,category2,2,FALSE)</f>
        <v>2</v>
      </c>
      <c r="W1195" t="s">
        <v>45</v>
      </c>
      <c r="X1195">
        <f>VLOOKUP(W1195,subcat2,3,FALSE)</f>
        <v>11</v>
      </c>
      <c r="Y1195" t="s">
        <v>2683</v>
      </c>
      <c r="Z1195">
        <v>15.552000000000003</v>
      </c>
      <c r="AA1195">
        <v>3</v>
      </c>
      <c r="AB1195">
        <v>0.2</v>
      </c>
      <c r="AC1195" s="4">
        <v>5.4432</v>
      </c>
    </row>
    <row r="1196" spans="1:29" x14ac:dyDescent="0.25">
      <c r="A1196" s="2">
        <v>1195</v>
      </c>
      <c r="B1196" t="s">
        <v>7017</v>
      </c>
      <c r="C1196" s="3">
        <v>42262</v>
      </c>
      <c r="D1196" s="3">
        <v>42262</v>
      </c>
      <c r="E1196" t="s">
        <v>625</v>
      </c>
      <c r="F1196">
        <f>VLOOKUP(E1196,SHIPMODE,2,FALSE)</f>
        <v>4</v>
      </c>
      <c r="G1196" t="s">
        <v>3498</v>
      </c>
      <c r="H1196" t="s">
        <v>962</v>
      </c>
      <c r="I1196" t="s">
        <v>18</v>
      </c>
      <c r="J1196">
        <f>VLOOKUP(I1196,segmentID,2,FALSE)</f>
        <v>2</v>
      </c>
      <c r="K1196" t="s">
        <v>3255</v>
      </c>
      <c r="L1196">
        <f>VLOOKUP(K1196,country2,2,FALSE)</f>
        <v>1</v>
      </c>
      <c r="M1196" t="s">
        <v>1518</v>
      </c>
      <c r="N1196">
        <f>VLOOKUP(Orders!M1196,city2,2,FALSE)</f>
        <v>198</v>
      </c>
      <c r="O1196" t="s">
        <v>28</v>
      </c>
      <c r="P1196">
        <f>VLOOKUP(O1196,state2,2,FALSE)</f>
        <v>3</v>
      </c>
      <c r="Q1196">
        <v>33065</v>
      </c>
      <c r="R1196" t="s">
        <v>12</v>
      </c>
      <c r="S1196">
        <f>VLOOKUP(R1196,region2,2,FALSE)</f>
        <v>1</v>
      </c>
      <c r="T1196" t="s">
        <v>4961</v>
      </c>
      <c r="U1196" t="s">
        <v>13</v>
      </c>
      <c r="V1196">
        <f>VLOOKUP(U1196,category2,2,FALSE)</f>
        <v>1</v>
      </c>
      <c r="W1196" t="s">
        <v>3228</v>
      </c>
      <c r="X1196">
        <f>VLOOKUP(W1196,subcat2,3,FALSE)</f>
        <v>6</v>
      </c>
      <c r="Y1196" t="s">
        <v>1990</v>
      </c>
      <c r="Z1196">
        <v>15.712000000000002</v>
      </c>
      <c r="AA1196">
        <v>4</v>
      </c>
      <c r="AB1196">
        <v>0.2</v>
      </c>
      <c r="AC1196" s="4">
        <v>2.553199999999999</v>
      </c>
    </row>
    <row r="1197" spans="1:29" x14ac:dyDescent="0.25">
      <c r="A1197" s="2">
        <v>1196</v>
      </c>
      <c r="B1197" t="s">
        <v>7017</v>
      </c>
      <c r="C1197" s="3">
        <v>42262</v>
      </c>
      <c r="D1197" s="3">
        <v>42262</v>
      </c>
      <c r="E1197" t="s">
        <v>625</v>
      </c>
      <c r="F1197">
        <f>VLOOKUP(E1197,SHIPMODE,2,FALSE)</f>
        <v>4</v>
      </c>
      <c r="G1197" t="s">
        <v>3498</v>
      </c>
      <c r="H1197" t="s">
        <v>962</v>
      </c>
      <c r="I1197" t="s">
        <v>18</v>
      </c>
      <c r="J1197">
        <f>VLOOKUP(I1197,segmentID,2,FALSE)</f>
        <v>2</v>
      </c>
      <c r="K1197" t="s">
        <v>3255</v>
      </c>
      <c r="L1197">
        <f>VLOOKUP(K1197,country2,2,FALSE)</f>
        <v>1</v>
      </c>
      <c r="M1197" t="s">
        <v>1518</v>
      </c>
      <c r="N1197">
        <f>VLOOKUP(Orders!M1197,city2,2,FALSE)</f>
        <v>198</v>
      </c>
      <c r="O1197" t="s">
        <v>28</v>
      </c>
      <c r="P1197">
        <f>VLOOKUP(O1197,state2,2,FALSE)</f>
        <v>3</v>
      </c>
      <c r="Q1197">
        <v>33065</v>
      </c>
      <c r="R1197" t="s">
        <v>12</v>
      </c>
      <c r="S1197">
        <f>VLOOKUP(R1197,region2,2,FALSE)</f>
        <v>1</v>
      </c>
      <c r="T1197" t="s">
        <v>4522</v>
      </c>
      <c r="U1197" t="s">
        <v>22</v>
      </c>
      <c r="V1197">
        <f>VLOOKUP(U1197,category2,2,FALSE)</f>
        <v>2</v>
      </c>
      <c r="W1197" t="s">
        <v>3227</v>
      </c>
      <c r="X1197">
        <f>VLOOKUP(W1197,subcat2,3,FALSE)</f>
        <v>5</v>
      </c>
      <c r="Y1197" t="s">
        <v>2877</v>
      </c>
      <c r="Z1197">
        <v>24.672000000000001</v>
      </c>
      <c r="AA1197">
        <v>2</v>
      </c>
      <c r="AB1197">
        <v>0.2</v>
      </c>
      <c r="AC1197" s="4">
        <v>2.1588000000000021</v>
      </c>
    </row>
    <row r="1198" spans="1:29" x14ac:dyDescent="0.25">
      <c r="A1198" s="2">
        <v>1197</v>
      </c>
      <c r="B1198" t="s">
        <v>7017</v>
      </c>
      <c r="C1198" s="3">
        <v>42262</v>
      </c>
      <c r="D1198" s="3">
        <v>42262</v>
      </c>
      <c r="E1198" t="s">
        <v>625</v>
      </c>
      <c r="F1198">
        <f>VLOOKUP(E1198,SHIPMODE,2,FALSE)</f>
        <v>4</v>
      </c>
      <c r="G1198" t="s">
        <v>3498</v>
      </c>
      <c r="H1198" t="s">
        <v>962</v>
      </c>
      <c r="I1198" t="s">
        <v>18</v>
      </c>
      <c r="J1198">
        <f>VLOOKUP(I1198,segmentID,2,FALSE)</f>
        <v>2</v>
      </c>
      <c r="K1198" t="s">
        <v>3255</v>
      </c>
      <c r="L1198">
        <f>VLOOKUP(K1198,country2,2,FALSE)</f>
        <v>1</v>
      </c>
      <c r="M1198" t="s">
        <v>1518</v>
      </c>
      <c r="N1198">
        <f>VLOOKUP(Orders!M1198,city2,2,FALSE)</f>
        <v>198</v>
      </c>
      <c r="O1198" t="s">
        <v>28</v>
      </c>
      <c r="P1198">
        <f>VLOOKUP(O1198,state2,2,FALSE)</f>
        <v>3</v>
      </c>
      <c r="Q1198">
        <v>33065</v>
      </c>
      <c r="R1198" t="s">
        <v>12</v>
      </c>
      <c r="S1198">
        <f>VLOOKUP(R1198,region2,2,FALSE)</f>
        <v>1</v>
      </c>
      <c r="T1198" t="s">
        <v>4677</v>
      </c>
      <c r="U1198" t="s">
        <v>13</v>
      </c>
      <c r="V1198">
        <f>VLOOKUP(U1198,category2,2,FALSE)</f>
        <v>1</v>
      </c>
      <c r="W1198" t="s">
        <v>3228</v>
      </c>
      <c r="X1198">
        <f>VLOOKUP(W1198,subcat2,3,FALSE)</f>
        <v>6</v>
      </c>
      <c r="Y1198" t="s">
        <v>2514</v>
      </c>
      <c r="Z1198">
        <v>55.967999999999996</v>
      </c>
      <c r="AA1198">
        <v>1</v>
      </c>
      <c r="AB1198">
        <v>0.2</v>
      </c>
      <c r="AC1198" s="4">
        <v>-2.098800000000006</v>
      </c>
    </row>
    <row r="1199" spans="1:29" x14ac:dyDescent="0.25">
      <c r="A1199" s="2">
        <v>1198</v>
      </c>
      <c r="B1199" t="s">
        <v>8097</v>
      </c>
      <c r="C1199" s="3">
        <v>42468</v>
      </c>
      <c r="D1199" s="3">
        <v>42472</v>
      </c>
      <c r="E1199" t="s">
        <v>25</v>
      </c>
      <c r="F1199">
        <f>VLOOKUP(E1199,SHIPMODE,2,FALSE)</f>
        <v>2</v>
      </c>
      <c r="G1199" t="s">
        <v>3488</v>
      </c>
      <c r="H1199" t="s">
        <v>928</v>
      </c>
      <c r="I1199" t="s">
        <v>9</v>
      </c>
      <c r="J1199">
        <f>VLOOKUP(I1199,segmentID,2,FALSE)</f>
        <v>1</v>
      </c>
      <c r="K1199" t="s">
        <v>3255</v>
      </c>
      <c r="L1199">
        <f>VLOOKUP(K1199,country2,2,FALSE)</f>
        <v>1</v>
      </c>
      <c r="M1199" t="s">
        <v>95</v>
      </c>
      <c r="N1199">
        <f>VLOOKUP(Orders!M1199,city2,2,FALSE)</f>
        <v>13</v>
      </c>
      <c r="O1199" t="s">
        <v>54</v>
      </c>
      <c r="P1199">
        <f>VLOOKUP(O1199,state2,2,FALSE)</f>
        <v>6</v>
      </c>
      <c r="Q1199">
        <v>77041</v>
      </c>
      <c r="R1199" t="s">
        <v>55</v>
      </c>
      <c r="S1199">
        <f>VLOOKUP(R1199,region2,2,FALSE)</f>
        <v>3</v>
      </c>
      <c r="T1199" t="s">
        <v>4962</v>
      </c>
      <c r="U1199" t="s">
        <v>35</v>
      </c>
      <c r="V1199">
        <f>VLOOKUP(U1199,category2,2,FALSE)</f>
        <v>3</v>
      </c>
      <c r="W1199" t="s">
        <v>3232</v>
      </c>
      <c r="X1199">
        <f>VLOOKUP(W1199,subcat2,3,FALSE)</f>
        <v>12</v>
      </c>
      <c r="Y1199" t="s">
        <v>486</v>
      </c>
      <c r="Z1199">
        <v>431.92800000000005</v>
      </c>
      <c r="AA1199">
        <v>9</v>
      </c>
      <c r="AB1199">
        <v>0.2</v>
      </c>
      <c r="AC1199" s="4">
        <v>64.789199999999951</v>
      </c>
    </row>
    <row r="1200" spans="1:29" x14ac:dyDescent="0.25">
      <c r="A1200" s="2">
        <v>1199</v>
      </c>
      <c r="B1200" t="s">
        <v>8097</v>
      </c>
      <c r="C1200" s="3">
        <v>42468</v>
      </c>
      <c r="D1200" s="3">
        <v>42472</v>
      </c>
      <c r="E1200" t="s">
        <v>25</v>
      </c>
      <c r="F1200">
        <f>VLOOKUP(E1200,SHIPMODE,2,FALSE)</f>
        <v>2</v>
      </c>
      <c r="G1200" t="s">
        <v>3488</v>
      </c>
      <c r="H1200" t="s">
        <v>928</v>
      </c>
      <c r="I1200" t="s">
        <v>9</v>
      </c>
      <c r="J1200">
        <f>VLOOKUP(I1200,segmentID,2,FALSE)</f>
        <v>1</v>
      </c>
      <c r="K1200" t="s">
        <v>3255</v>
      </c>
      <c r="L1200">
        <f>VLOOKUP(K1200,country2,2,FALSE)</f>
        <v>1</v>
      </c>
      <c r="M1200" t="s">
        <v>95</v>
      </c>
      <c r="N1200">
        <f>VLOOKUP(Orders!M1200,city2,2,FALSE)</f>
        <v>13</v>
      </c>
      <c r="O1200" t="s">
        <v>54</v>
      </c>
      <c r="P1200">
        <f>VLOOKUP(O1200,state2,2,FALSE)</f>
        <v>6</v>
      </c>
      <c r="Q1200">
        <v>77041</v>
      </c>
      <c r="R1200" t="s">
        <v>55</v>
      </c>
      <c r="S1200">
        <f>VLOOKUP(R1200,region2,2,FALSE)</f>
        <v>3</v>
      </c>
      <c r="T1200" t="s">
        <v>4963</v>
      </c>
      <c r="U1200" t="s">
        <v>13</v>
      </c>
      <c r="V1200">
        <f>VLOOKUP(U1200,category2,2,FALSE)</f>
        <v>1</v>
      </c>
      <c r="W1200" t="s">
        <v>3226</v>
      </c>
      <c r="X1200">
        <f>VLOOKUP(W1200,subcat2,3,FALSE)</f>
        <v>2</v>
      </c>
      <c r="Y1200" t="s">
        <v>1366</v>
      </c>
      <c r="Z1200">
        <v>95.983999999999995</v>
      </c>
      <c r="AA1200">
        <v>4</v>
      </c>
      <c r="AB1200">
        <v>0.3</v>
      </c>
      <c r="AC1200" s="4">
        <v>-4.1135999999999981</v>
      </c>
    </row>
    <row r="1201" spans="1:29" x14ac:dyDescent="0.25">
      <c r="A1201" s="2">
        <v>1200</v>
      </c>
      <c r="B1201" t="s">
        <v>8097</v>
      </c>
      <c r="C1201" s="3">
        <v>42468</v>
      </c>
      <c r="D1201" s="3">
        <v>42472</v>
      </c>
      <c r="E1201" t="s">
        <v>25</v>
      </c>
      <c r="F1201">
        <f>VLOOKUP(E1201,SHIPMODE,2,FALSE)</f>
        <v>2</v>
      </c>
      <c r="G1201" t="s">
        <v>3488</v>
      </c>
      <c r="H1201" t="s">
        <v>928</v>
      </c>
      <c r="I1201" t="s">
        <v>9</v>
      </c>
      <c r="J1201">
        <f>VLOOKUP(I1201,segmentID,2,FALSE)</f>
        <v>1</v>
      </c>
      <c r="K1201" t="s">
        <v>3255</v>
      </c>
      <c r="L1201">
        <f>VLOOKUP(K1201,country2,2,FALSE)</f>
        <v>1</v>
      </c>
      <c r="M1201" t="s">
        <v>95</v>
      </c>
      <c r="N1201">
        <f>VLOOKUP(Orders!M1201,city2,2,FALSE)</f>
        <v>13</v>
      </c>
      <c r="O1201" t="s">
        <v>54</v>
      </c>
      <c r="P1201">
        <f>VLOOKUP(O1201,state2,2,FALSE)</f>
        <v>6</v>
      </c>
      <c r="Q1201">
        <v>77041</v>
      </c>
      <c r="R1201" t="s">
        <v>55</v>
      </c>
      <c r="S1201">
        <f>VLOOKUP(R1201,region2,2,FALSE)</f>
        <v>3</v>
      </c>
      <c r="T1201" t="s">
        <v>4421</v>
      </c>
      <c r="U1201" t="s">
        <v>22</v>
      </c>
      <c r="V1201">
        <f>VLOOKUP(U1201,category2,2,FALSE)</f>
        <v>2</v>
      </c>
      <c r="W1201" t="s">
        <v>3231</v>
      </c>
      <c r="X1201">
        <f>VLOOKUP(W1201,subcat2,3,FALSE)</f>
        <v>9</v>
      </c>
      <c r="Y1201" t="s">
        <v>1203</v>
      </c>
      <c r="Z1201">
        <v>1088.7919999999997</v>
      </c>
      <c r="AA1201">
        <v>4</v>
      </c>
      <c r="AB1201">
        <v>0.8</v>
      </c>
      <c r="AC1201" s="4">
        <v>-1850.9464000000007</v>
      </c>
    </row>
    <row r="1202" spans="1:29" x14ac:dyDescent="0.25">
      <c r="A1202" s="2">
        <v>1201</v>
      </c>
      <c r="B1202" t="s">
        <v>8098</v>
      </c>
      <c r="C1202" s="3">
        <v>42569</v>
      </c>
      <c r="D1202" s="3">
        <v>42575</v>
      </c>
      <c r="E1202" t="s">
        <v>25</v>
      </c>
      <c r="F1202">
        <f>VLOOKUP(E1202,SHIPMODE,2,FALSE)</f>
        <v>2</v>
      </c>
      <c r="G1202" t="s">
        <v>3577</v>
      </c>
      <c r="H1202" t="s">
        <v>1236</v>
      </c>
      <c r="I1202" t="s">
        <v>18</v>
      </c>
      <c r="J1202">
        <f>VLOOKUP(I1202,segmentID,2,FALSE)</f>
        <v>2</v>
      </c>
      <c r="K1202" t="s">
        <v>3255</v>
      </c>
      <c r="L1202">
        <f>VLOOKUP(K1202,country2,2,FALSE)</f>
        <v>1</v>
      </c>
      <c r="M1202" t="s">
        <v>398</v>
      </c>
      <c r="N1202">
        <f>VLOOKUP(Orders!M1202,city2,2,FALSE)</f>
        <v>61</v>
      </c>
      <c r="O1202" t="s">
        <v>228</v>
      </c>
      <c r="P1202">
        <f>VLOOKUP(O1202,state2,2,FALSE)</f>
        <v>23</v>
      </c>
      <c r="Q1202">
        <v>80219</v>
      </c>
      <c r="R1202" t="s">
        <v>21</v>
      </c>
      <c r="S1202">
        <f>VLOOKUP(R1202,region2,2,FALSE)</f>
        <v>2</v>
      </c>
      <c r="T1202" t="s">
        <v>4722</v>
      </c>
      <c r="U1202" t="s">
        <v>13</v>
      </c>
      <c r="V1202">
        <f>VLOOKUP(U1202,category2,2,FALSE)</f>
        <v>1</v>
      </c>
      <c r="W1202" t="s">
        <v>3226</v>
      </c>
      <c r="X1202">
        <f>VLOOKUP(W1202,subcat2,3,FALSE)</f>
        <v>2</v>
      </c>
      <c r="Y1202" t="s">
        <v>1522</v>
      </c>
      <c r="Z1202">
        <v>544.00800000000004</v>
      </c>
      <c r="AA1202">
        <v>3</v>
      </c>
      <c r="AB1202">
        <v>0.2</v>
      </c>
      <c r="AC1202" s="4">
        <v>40.800600000000003</v>
      </c>
    </row>
    <row r="1203" spans="1:29" x14ac:dyDescent="0.25">
      <c r="A1203" s="2">
        <v>1202</v>
      </c>
      <c r="B1203" t="s">
        <v>8098</v>
      </c>
      <c r="C1203" s="3">
        <v>42569</v>
      </c>
      <c r="D1203" s="3">
        <v>42575</v>
      </c>
      <c r="E1203" t="s">
        <v>25</v>
      </c>
      <c r="F1203">
        <f>VLOOKUP(E1203,SHIPMODE,2,FALSE)</f>
        <v>2</v>
      </c>
      <c r="G1203" t="s">
        <v>3577</v>
      </c>
      <c r="H1203" t="s">
        <v>1236</v>
      </c>
      <c r="I1203" t="s">
        <v>18</v>
      </c>
      <c r="J1203">
        <f>VLOOKUP(I1203,segmentID,2,FALSE)</f>
        <v>2</v>
      </c>
      <c r="K1203" t="s">
        <v>3255</v>
      </c>
      <c r="L1203">
        <f>VLOOKUP(K1203,country2,2,FALSE)</f>
        <v>1</v>
      </c>
      <c r="M1203" t="s">
        <v>398</v>
      </c>
      <c r="N1203">
        <f>VLOOKUP(Orders!M1203,city2,2,FALSE)</f>
        <v>61</v>
      </c>
      <c r="O1203" t="s">
        <v>228</v>
      </c>
      <c r="P1203">
        <f>VLOOKUP(O1203,state2,2,FALSE)</f>
        <v>23</v>
      </c>
      <c r="Q1203">
        <v>80219</v>
      </c>
      <c r="R1203" t="s">
        <v>21</v>
      </c>
      <c r="S1203">
        <f>VLOOKUP(R1203,region2,2,FALSE)</f>
        <v>2</v>
      </c>
      <c r="T1203" t="s">
        <v>4363</v>
      </c>
      <c r="U1203" t="s">
        <v>22</v>
      </c>
      <c r="V1203">
        <f>VLOOKUP(U1203,category2,2,FALSE)</f>
        <v>2</v>
      </c>
      <c r="W1203" t="s">
        <v>3231</v>
      </c>
      <c r="X1203">
        <f>VLOOKUP(W1203,subcat2,3,FALSE)</f>
        <v>9</v>
      </c>
      <c r="Y1203" t="s">
        <v>333</v>
      </c>
      <c r="Z1203">
        <v>1.8720000000000003</v>
      </c>
      <c r="AA1203">
        <v>3</v>
      </c>
      <c r="AB1203">
        <v>0.7</v>
      </c>
      <c r="AC1203" s="4">
        <v>-1.4352</v>
      </c>
    </row>
    <row r="1204" spans="1:29" x14ac:dyDescent="0.25">
      <c r="A1204" s="2">
        <v>1203</v>
      </c>
      <c r="B1204" t="s">
        <v>8098</v>
      </c>
      <c r="C1204" s="3">
        <v>42569</v>
      </c>
      <c r="D1204" s="3">
        <v>42575</v>
      </c>
      <c r="E1204" t="s">
        <v>25</v>
      </c>
      <c r="F1204">
        <f>VLOOKUP(E1204,SHIPMODE,2,FALSE)</f>
        <v>2</v>
      </c>
      <c r="G1204" t="s">
        <v>3577</v>
      </c>
      <c r="H1204" t="s">
        <v>1236</v>
      </c>
      <c r="I1204" t="s">
        <v>18</v>
      </c>
      <c r="J1204">
        <f>VLOOKUP(I1204,segmentID,2,FALSE)</f>
        <v>2</v>
      </c>
      <c r="K1204" t="s">
        <v>3255</v>
      </c>
      <c r="L1204">
        <f>VLOOKUP(K1204,country2,2,FALSE)</f>
        <v>1</v>
      </c>
      <c r="M1204" t="s">
        <v>398</v>
      </c>
      <c r="N1204">
        <f>VLOOKUP(Orders!M1204,city2,2,FALSE)</f>
        <v>61</v>
      </c>
      <c r="O1204" t="s">
        <v>228</v>
      </c>
      <c r="P1204">
        <f>VLOOKUP(O1204,state2,2,FALSE)</f>
        <v>23</v>
      </c>
      <c r="Q1204">
        <v>80219</v>
      </c>
      <c r="R1204" t="s">
        <v>21</v>
      </c>
      <c r="S1204">
        <f>VLOOKUP(R1204,region2,2,FALSE)</f>
        <v>2</v>
      </c>
      <c r="T1204" t="s">
        <v>4507</v>
      </c>
      <c r="U1204" t="s">
        <v>13</v>
      </c>
      <c r="V1204">
        <f>VLOOKUP(U1204,category2,2,FALSE)</f>
        <v>1</v>
      </c>
      <c r="W1204" t="s">
        <v>3226</v>
      </c>
      <c r="X1204">
        <f>VLOOKUP(W1204,subcat2,3,FALSE)</f>
        <v>2</v>
      </c>
      <c r="Y1204" t="s">
        <v>759</v>
      </c>
      <c r="Z1204">
        <v>854.35200000000009</v>
      </c>
      <c r="AA1204">
        <v>3</v>
      </c>
      <c r="AB1204">
        <v>0.2</v>
      </c>
      <c r="AC1204" s="4">
        <v>10.679399999999873</v>
      </c>
    </row>
    <row r="1205" spans="1:29" x14ac:dyDescent="0.25">
      <c r="A1205" s="2">
        <v>1204</v>
      </c>
      <c r="B1205" t="s">
        <v>8098</v>
      </c>
      <c r="C1205" s="3">
        <v>42569</v>
      </c>
      <c r="D1205" s="3">
        <v>42575</v>
      </c>
      <c r="E1205" t="s">
        <v>25</v>
      </c>
      <c r="F1205">
        <f>VLOOKUP(E1205,SHIPMODE,2,FALSE)</f>
        <v>2</v>
      </c>
      <c r="G1205" t="s">
        <v>3577</v>
      </c>
      <c r="H1205" t="s">
        <v>1236</v>
      </c>
      <c r="I1205" t="s">
        <v>18</v>
      </c>
      <c r="J1205">
        <f>VLOOKUP(I1205,segmentID,2,FALSE)</f>
        <v>2</v>
      </c>
      <c r="K1205" t="s">
        <v>3255</v>
      </c>
      <c r="L1205">
        <f>VLOOKUP(K1205,country2,2,FALSE)</f>
        <v>1</v>
      </c>
      <c r="M1205" t="s">
        <v>398</v>
      </c>
      <c r="N1205">
        <f>VLOOKUP(Orders!M1205,city2,2,FALSE)</f>
        <v>61</v>
      </c>
      <c r="O1205" t="s">
        <v>228</v>
      </c>
      <c r="P1205">
        <f>VLOOKUP(O1205,state2,2,FALSE)</f>
        <v>23</v>
      </c>
      <c r="Q1205">
        <v>80219</v>
      </c>
      <c r="R1205" t="s">
        <v>21</v>
      </c>
      <c r="S1205">
        <f>VLOOKUP(R1205,region2,2,FALSE)</f>
        <v>2</v>
      </c>
      <c r="T1205" t="s">
        <v>4964</v>
      </c>
      <c r="U1205" t="s">
        <v>22</v>
      </c>
      <c r="V1205">
        <f>VLOOKUP(U1205,category2,2,FALSE)</f>
        <v>2</v>
      </c>
      <c r="W1205" t="s">
        <v>3227</v>
      </c>
      <c r="X1205">
        <f>VLOOKUP(W1205,subcat2,3,FALSE)</f>
        <v>5</v>
      </c>
      <c r="Y1205" t="s">
        <v>1534</v>
      </c>
      <c r="Z1205">
        <v>593.5680000000001</v>
      </c>
      <c r="AA1205">
        <v>2</v>
      </c>
      <c r="AB1205">
        <v>0.2</v>
      </c>
      <c r="AC1205" s="4">
        <v>0</v>
      </c>
    </row>
    <row r="1206" spans="1:29" x14ac:dyDescent="0.25">
      <c r="A1206" s="2">
        <v>1205</v>
      </c>
      <c r="B1206" t="s">
        <v>8098</v>
      </c>
      <c r="C1206" s="3">
        <v>42569</v>
      </c>
      <c r="D1206" s="3">
        <v>42575</v>
      </c>
      <c r="E1206" t="s">
        <v>25</v>
      </c>
      <c r="F1206">
        <f>VLOOKUP(E1206,SHIPMODE,2,FALSE)</f>
        <v>2</v>
      </c>
      <c r="G1206" t="s">
        <v>3577</v>
      </c>
      <c r="H1206" t="s">
        <v>1236</v>
      </c>
      <c r="I1206" t="s">
        <v>18</v>
      </c>
      <c r="J1206">
        <f>VLOOKUP(I1206,segmentID,2,FALSE)</f>
        <v>2</v>
      </c>
      <c r="K1206" t="s">
        <v>3255</v>
      </c>
      <c r="L1206">
        <f>VLOOKUP(K1206,country2,2,FALSE)</f>
        <v>1</v>
      </c>
      <c r="M1206" t="s">
        <v>398</v>
      </c>
      <c r="N1206">
        <f>VLOOKUP(Orders!M1206,city2,2,FALSE)</f>
        <v>61</v>
      </c>
      <c r="O1206" t="s">
        <v>228</v>
      </c>
      <c r="P1206">
        <f>VLOOKUP(O1206,state2,2,FALSE)</f>
        <v>23</v>
      </c>
      <c r="Q1206">
        <v>80219</v>
      </c>
      <c r="R1206" t="s">
        <v>21</v>
      </c>
      <c r="S1206">
        <f>VLOOKUP(R1206,region2,2,FALSE)</f>
        <v>2</v>
      </c>
      <c r="T1206" t="s">
        <v>4527</v>
      </c>
      <c r="U1206" t="s">
        <v>22</v>
      </c>
      <c r="V1206">
        <f>VLOOKUP(U1206,category2,2,FALSE)</f>
        <v>2</v>
      </c>
      <c r="W1206" t="s">
        <v>3227</v>
      </c>
      <c r="X1206">
        <f>VLOOKUP(W1206,subcat2,3,FALSE)</f>
        <v>5</v>
      </c>
      <c r="Y1206" t="s">
        <v>1225</v>
      </c>
      <c r="Z1206">
        <v>338.04</v>
      </c>
      <c r="AA1206">
        <v>3</v>
      </c>
      <c r="AB1206">
        <v>0.2</v>
      </c>
      <c r="AC1206" s="4">
        <v>-33.804000000000002</v>
      </c>
    </row>
    <row r="1207" spans="1:29" x14ac:dyDescent="0.25">
      <c r="A1207" s="2">
        <v>1206</v>
      </c>
      <c r="B1207" t="s">
        <v>9414</v>
      </c>
      <c r="C1207" s="3">
        <v>42948</v>
      </c>
      <c r="D1207" s="3">
        <v>42951</v>
      </c>
      <c r="E1207" t="s">
        <v>97</v>
      </c>
      <c r="F1207">
        <f>VLOOKUP(E1207,SHIPMODE,2,FALSE)</f>
        <v>3</v>
      </c>
      <c r="G1207" t="s">
        <v>3660</v>
      </c>
      <c r="H1207" t="s">
        <v>1524</v>
      </c>
      <c r="I1207" t="s">
        <v>9</v>
      </c>
      <c r="J1207">
        <f>VLOOKUP(I1207,segmentID,2,FALSE)</f>
        <v>1</v>
      </c>
      <c r="K1207" t="s">
        <v>3255</v>
      </c>
      <c r="L1207">
        <f>VLOOKUP(K1207,country2,2,FALSE)</f>
        <v>1</v>
      </c>
      <c r="M1207" t="s">
        <v>233</v>
      </c>
      <c r="N1207">
        <f>VLOOKUP(Orders!M1207,city2,2,FALSE)</f>
        <v>36</v>
      </c>
      <c r="O1207" t="s">
        <v>44</v>
      </c>
      <c r="P1207">
        <f>VLOOKUP(O1207,state2,2,FALSE)</f>
        <v>4</v>
      </c>
      <c r="Q1207">
        <v>28205</v>
      </c>
      <c r="R1207" t="s">
        <v>12</v>
      </c>
      <c r="S1207">
        <f>VLOOKUP(R1207,region2,2,FALSE)</f>
        <v>1</v>
      </c>
      <c r="T1207" t="s">
        <v>4794</v>
      </c>
      <c r="U1207" t="s">
        <v>35</v>
      </c>
      <c r="V1207">
        <f>VLOOKUP(U1207,category2,2,FALSE)</f>
        <v>3</v>
      </c>
      <c r="W1207" t="s">
        <v>3230</v>
      </c>
      <c r="X1207">
        <f>VLOOKUP(W1207,subcat2,3,FALSE)</f>
        <v>8</v>
      </c>
      <c r="Y1207" t="s">
        <v>2038</v>
      </c>
      <c r="Z1207">
        <v>271.95999999999998</v>
      </c>
      <c r="AA1207">
        <v>5</v>
      </c>
      <c r="AB1207">
        <v>0.2</v>
      </c>
      <c r="AC1207" s="4">
        <v>16.997500000000016</v>
      </c>
    </row>
    <row r="1208" spans="1:29" x14ac:dyDescent="0.25">
      <c r="A1208" s="2">
        <v>1207</v>
      </c>
      <c r="B1208" t="s">
        <v>8099</v>
      </c>
      <c r="C1208" s="3">
        <v>42565</v>
      </c>
      <c r="D1208" s="3">
        <v>42569</v>
      </c>
      <c r="E1208" t="s">
        <v>7</v>
      </c>
      <c r="F1208">
        <f>VLOOKUP(E1208,SHIPMODE,2,FALSE)</f>
        <v>1</v>
      </c>
      <c r="G1208" t="s">
        <v>3661</v>
      </c>
      <c r="H1208" t="s">
        <v>1525</v>
      </c>
      <c r="I1208" t="s">
        <v>18</v>
      </c>
      <c r="J1208">
        <f>VLOOKUP(I1208,segmentID,2,FALSE)</f>
        <v>2</v>
      </c>
      <c r="K1208" t="s">
        <v>3255</v>
      </c>
      <c r="L1208">
        <f>VLOOKUP(K1208,country2,2,FALSE)</f>
        <v>1</v>
      </c>
      <c r="M1208" t="s">
        <v>138</v>
      </c>
      <c r="N1208">
        <f>VLOOKUP(Orders!M1208,city2,2,FALSE)</f>
        <v>21</v>
      </c>
      <c r="O1208" t="s">
        <v>139</v>
      </c>
      <c r="P1208">
        <f>VLOOKUP(O1208,state2,2,FALSE)</f>
        <v>16</v>
      </c>
      <c r="Q1208">
        <v>10009</v>
      </c>
      <c r="R1208" t="s">
        <v>79</v>
      </c>
      <c r="S1208">
        <f>VLOOKUP(R1208,region2,2,FALSE)</f>
        <v>4</v>
      </c>
      <c r="T1208" t="s">
        <v>4695</v>
      </c>
      <c r="U1208" t="s">
        <v>22</v>
      </c>
      <c r="V1208">
        <f>VLOOKUP(U1208,category2,2,FALSE)</f>
        <v>2</v>
      </c>
      <c r="W1208" t="s">
        <v>3227</v>
      </c>
      <c r="X1208">
        <f>VLOOKUP(W1208,subcat2,3,FALSE)</f>
        <v>5</v>
      </c>
      <c r="Y1208" t="s">
        <v>459</v>
      </c>
      <c r="Z1208">
        <v>11.21</v>
      </c>
      <c r="AA1208">
        <v>1</v>
      </c>
      <c r="AB1208">
        <v>0</v>
      </c>
      <c r="AC1208" s="4">
        <v>3.3629999999999995</v>
      </c>
    </row>
    <row r="1209" spans="1:29" x14ac:dyDescent="0.25">
      <c r="A1209" s="2">
        <v>1208</v>
      </c>
      <c r="B1209" t="s">
        <v>8099</v>
      </c>
      <c r="C1209" s="3">
        <v>42565</v>
      </c>
      <c r="D1209" s="3">
        <v>42569</v>
      </c>
      <c r="E1209" t="s">
        <v>7</v>
      </c>
      <c r="F1209">
        <f>VLOOKUP(E1209,SHIPMODE,2,FALSE)</f>
        <v>1</v>
      </c>
      <c r="G1209" t="s">
        <v>3661</v>
      </c>
      <c r="H1209" t="s">
        <v>1525</v>
      </c>
      <c r="I1209" t="s">
        <v>18</v>
      </c>
      <c r="J1209">
        <f>VLOOKUP(I1209,segmentID,2,FALSE)</f>
        <v>2</v>
      </c>
      <c r="K1209" t="s">
        <v>3255</v>
      </c>
      <c r="L1209">
        <f>VLOOKUP(K1209,country2,2,FALSE)</f>
        <v>1</v>
      </c>
      <c r="M1209" t="s">
        <v>138</v>
      </c>
      <c r="N1209">
        <f>VLOOKUP(Orders!M1209,city2,2,FALSE)</f>
        <v>21</v>
      </c>
      <c r="O1209" t="s">
        <v>139</v>
      </c>
      <c r="P1209">
        <f>VLOOKUP(O1209,state2,2,FALSE)</f>
        <v>16</v>
      </c>
      <c r="Q1209">
        <v>10009</v>
      </c>
      <c r="R1209" t="s">
        <v>79</v>
      </c>
      <c r="S1209">
        <f>VLOOKUP(R1209,region2,2,FALSE)</f>
        <v>4</v>
      </c>
      <c r="T1209" t="s">
        <v>4420</v>
      </c>
      <c r="U1209" t="s">
        <v>22</v>
      </c>
      <c r="V1209">
        <f>VLOOKUP(U1209,category2,2,FALSE)</f>
        <v>2</v>
      </c>
      <c r="W1209" t="s">
        <v>3231</v>
      </c>
      <c r="X1209">
        <f>VLOOKUP(W1209,subcat2,3,FALSE)</f>
        <v>9</v>
      </c>
      <c r="Y1209" t="s">
        <v>185</v>
      </c>
      <c r="Z1209">
        <v>9.1440000000000001</v>
      </c>
      <c r="AA1209">
        <v>3</v>
      </c>
      <c r="AB1209">
        <v>0.2</v>
      </c>
      <c r="AC1209" s="4">
        <v>3.2003999999999997</v>
      </c>
    </row>
    <row r="1210" spans="1:29" x14ac:dyDescent="0.25">
      <c r="A1210" s="2">
        <v>1209</v>
      </c>
      <c r="B1210" t="s">
        <v>8099</v>
      </c>
      <c r="C1210" s="3">
        <v>42565</v>
      </c>
      <c r="D1210" s="3">
        <v>42569</v>
      </c>
      <c r="E1210" t="s">
        <v>7</v>
      </c>
      <c r="F1210">
        <f>VLOOKUP(E1210,SHIPMODE,2,FALSE)</f>
        <v>1</v>
      </c>
      <c r="G1210" t="s">
        <v>3661</v>
      </c>
      <c r="H1210" t="s">
        <v>1525</v>
      </c>
      <c r="I1210" t="s">
        <v>18</v>
      </c>
      <c r="J1210">
        <f>VLOOKUP(I1210,segmentID,2,FALSE)</f>
        <v>2</v>
      </c>
      <c r="K1210" t="s">
        <v>3255</v>
      </c>
      <c r="L1210">
        <f>VLOOKUP(K1210,country2,2,FALSE)</f>
        <v>1</v>
      </c>
      <c r="M1210" t="s">
        <v>138</v>
      </c>
      <c r="N1210">
        <f>VLOOKUP(Orders!M1210,city2,2,FALSE)</f>
        <v>21</v>
      </c>
      <c r="O1210" t="s">
        <v>139</v>
      </c>
      <c r="P1210">
        <f>VLOOKUP(O1210,state2,2,FALSE)</f>
        <v>16</v>
      </c>
      <c r="Q1210">
        <v>10009</v>
      </c>
      <c r="R1210" t="s">
        <v>79</v>
      </c>
      <c r="S1210">
        <f>VLOOKUP(R1210,region2,2,FALSE)</f>
        <v>4</v>
      </c>
      <c r="T1210" t="s">
        <v>4241</v>
      </c>
      <c r="U1210" t="s">
        <v>22</v>
      </c>
      <c r="V1210">
        <f>VLOOKUP(U1210,category2,2,FALSE)</f>
        <v>2</v>
      </c>
      <c r="W1210" t="s">
        <v>3234</v>
      </c>
      <c r="X1210">
        <f>VLOOKUP(W1210,subcat2,3,FALSE)</f>
        <v>14</v>
      </c>
      <c r="Y1210" t="s">
        <v>250</v>
      </c>
      <c r="Z1210">
        <v>14.069999999999999</v>
      </c>
      <c r="AA1210">
        <v>7</v>
      </c>
      <c r="AB1210">
        <v>0</v>
      </c>
      <c r="AC1210" s="4">
        <v>6.8942999999999994</v>
      </c>
    </row>
    <row r="1211" spans="1:29" x14ac:dyDescent="0.25">
      <c r="A1211" s="2">
        <v>1210</v>
      </c>
      <c r="B1211" t="s">
        <v>8099</v>
      </c>
      <c r="C1211" s="3">
        <v>42565</v>
      </c>
      <c r="D1211" s="3">
        <v>42569</v>
      </c>
      <c r="E1211" t="s">
        <v>7</v>
      </c>
      <c r="F1211">
        <f>VLOOKUP(E1211,SHIPMODE,2,FALSE)</f>
        <v>1</v>
      </c>
      <c r="G1211" t="s">
        <v>3661</v>
      </c>
      <c r="H1211" t="s">
        <v>1525</v>
      </c>
      <c r="I1211" t="s">
        <v>18</v>
      </c>
      <c r="J1211">
        <f>VLOOKUP(I1211,segmentID,2,FALSE)</f>
        <v>2</v>
      </c>
      <c r="K1211" t="s">
        <v>3255</v>
      </c>
      <c r="L1211">
        <f>VLOOKUP(K1211,country2,2,FALSE)</f>
        <v>1</v>
      </c>
      <c r="M1211" t="s">
        <v>138</v>
      </c>
      <c r="N1211">
        <f>VLOOKUP(Orders!M1211,city2,2,FALSE)</f>
        <v>21</v>
      </c>
      <c r="O1211" t="s">
        <v>139</v>
      </c>
      <c r="P1211">
        <f>VLOOKUP(O1211,state2,2,FALSE)</f>
        <v>16</v>
      </c>
      <c r="Q1211">
        <v>10009</v>
      </c>
      <c r="R1211" t="s">
        <v>79</v>
      </c>
      <c r="S1211">
        <f>VLOOKUP(R1211,region2,2,FALSE)</f>
        <v>4</v>
      </c>
      <c r="T1211" t="s">
        <v>4965</v>
      </c>
      <c r="U1211" t="s">
        <v>22</v>
      </c>
      <c r="V1211">
        <f>VLOOKUP(U1211,category2,2,FALSE)</f>
        <v>2</v>
      </c>
      <c r="W1211" t="s">
        <v>3229</v>
      </c>
      <c r="X1211">
        <f>VLOOKUP(W1211,subcat2,3,FALSE)</f>
        <v>7</v>
      </c>
      <c r="Y1211" t="s">
        <v>834</v>
      </c>
      <c r="Z1211">
        <v>41.86</v>
      </c>
      <c r="AA1211">
        <v>7</v>
      </c>
      <c r="AB1211">
        <v>0</v>
      </c>
      <c r="AC1211" s="4">
        <v>10.465</v>
      </c>
    </row>
    <row r="1212" spans="1:29" x14ac:dyDescent="0.25">
      <c r="A1212" s="2">
        <v>1211</v>
      </c>
      <c r="B1212" t="s">
        <v>8099</v>
      </c>
      <c r="C1212" s="3">
        <v>42565</v>
      </c>
      <c r="D1212" s="3">
        <v>42569</v>
      </c>
      <c r="E1212" t="s">
        <v>7</v>
      </c>
      <c r="F1212">
        <f>VLOOKUP(E1212,SHIPMODE,2,FALSE)</f>
        <v>1</v>
      </c>
      <c r="G1212" t="s">
        <v>3661</v>
      </c>
      <c r="H1212" t="s">
        <v>1525</v>
      </c>
      <c r="I1212" t="s">
        <v>18</v>
      </c>
      <c r="J1212">
        <f>VLOOKUP(I1212,segmentID,2,FALSE)</f>
        <v>2</v>
      </c>
      <c r="K1212" t="s">
        <v>3255</v>
      </c>
      <c r="L1212">
        <f>VLOOKUP(K1212,country2,2,FALSE)</f>
        <v>1</v>
      </c>
      <c r="M1212" t="s">
        <v>138</v>
      </c>
      <c r="N1212">
        <f>VLOOKUP(Orders!M1212,city2,2,FALSE)</f>
        <v>21</v>
      </c>
      <c r="O1212" t="s">
        <v>139</v>
      </c>
      <c r="P1212">
        <f>VLOOKUP(O1212,state2,2,FALSE)</f>
        <v>16</v>
      </c>
      <c r="Q1212">
        <v>10009</v>
      </c>
      <c r="R1212" t="s">
        <v>79</v>
      </c>
      <c r="S1212">
        <f>VLOOKUP(R1212,region2,2,FALSE)</f>
        <v>4</v>
      </c>
      <c r="T1212" t="s">
        <v>4966</v>
      </c>
      <c r="U1212" t="s">
        <v>22</v>
      </c>
      <c r="V1212">
        <f>VLOOKUP(U1212,category2,2,FALSE)</f>
        <v>2</v>
      </c>
      <c r="W1212" t="s">
        <v>3231</v>
      </c>
      <c r="X1212">
        <f>VLOOKUP(W1212,subcat2,3,FALSE)</f>
        <v>9</v>
      </c>
      <c r="Y1212" t="s">
        <v>651</v>
      </c>
      <c r="Z1212">
        <v>8.5440000000000005</v>
      </c>
      <c r="AA1212">
        <v>2</v>
      </c>
      <c r="AB1212">
        <v>0.2</v>
      </c>
      <c r="AC1212" s="4">
        <v>2.8835999999999995</v>
      </c>
    </row>
    <row r="1213" spans="1:29" x14ac:dyDescent="0.25">
      <c r="A1213" s="2">
        <v>1212</v>
      </c>
      <c r="B1213" t="s">
        <v>8099</v>
      </c>
      <c r="C1213" s="3">
        <v>42565</v>
      </c>
      <c r="D1213" s="3">
        <v>42569</v>
      </c>
      <c r="E1213" t="s">
        <v>7</v>
      </c>
      <c r="F1213">
        <f>VLOOKUP(E1213,SHIPMODE,2,FALSE)</f>
        <v>1</v>
      </c>
      <c r="G1213" t="s">
        <v>3661</v>
      </c>
      <c r="H1213" t="s">
        <v>1525</v>
      </c>
      <c r="I1213" t="s">
        <v>18</v>
      </c>
      <c r="J1213">
        <f>VLOOKUP(I1213,segmentID,2,FALSE)</f>
        <v>2</v>
      </c>
      <c r="K1213" t="s">
        <v>3255</v>
      </c>
      <c r="L1213">
        <f>VLOOKUP(K1213,country2,2,FALSE)</f>
        <v>1</v>
      </c>
      <c r="M1213" t="s">
        <v>138</v>
      </c>
      <c r="N1213">
        <f>VLOOKUP(Orders!M1213,city2,2,FALSE)</f>
        <v>21</v>
      </c>
      <c r="O1213" t="s">
        <v>139</v>
      </c>
      <c r="P1213">
        <f>VLOOKUP(O1213,state2,2,FALSE)</f>
        <v>16</v>
      </c>
      <c r="Q1213">
        <v>10009</v>
      </c>
      <c r="R1213" t="s">
        <v>79</v>
      </c>
      <c r="S1213">
        <f>VLOOKUP(R1213,region2,2,FALSE)</f>
        <v>4</v>
      </c>
      <c r="T1213" t="s">
        <v>4307</v>
      </c>
      <c r="U1213" t="s">
        <v>13</v>
      </c>
      <c r="V1213">
        <f>VLOOKUP(U1213,category2,2,FALSE)</f>
        <v>1</v>
      </c>
      <c r="W1213" t="s">
        <v>14</v>
      </c>
      <c r="X1213">
        <f>VLOOKUP(W1213,subcat2,3,FALSE)</f>
        <v>1</v>
      </c>
      <c r="Y1213" t="s">
        <v>420</v>
      </c>
      <c r="Z1213">
        <v>579.13599999999997</v>
      </c>
      <c r="AA1213">
        <v>4</v>
      </c>
      <c r="AB1213">
        <v>0.2</v>
      </c>
      <c r="AC1213" s="4">
        <v>21.717599999999948</v>
      </c>
    </row>
    <row r="1214" spans="1:29" x14ac:dyDescent="0.25">
      <c r="A1214" s="2">
        <v>1213</v>
      </c>
      <c r="B1214" t="s">
        <v>9415</v>
      </c>
      <c r="C1214" s="3">
        <v>42987</v>
      </c>
      <c r="D1214" s="3">
        <v>42991</v>
      </c>
      <c r="E1214" t="s">
        <v>25</v>
      </c>
      <c r="F1214">
        <f>VLOOKUP(E1214,SHIPMODE,2,FALSE)</f>
        <v>2</v>
      </c>
      <c r="G1214" t="s">
        <v>3662</v>
      </c>
      <c r="H1214" t="s">
        <v>1527</v>
      </c>
      <c r="I1214" t="s">
        <v>18</v>
      </c>
      <c r="J1214">
        <f>VLOOKUP(I1214,segmentID,2,FALSE)</f>
        <v>2</v>
      </c>
      <c r="K1214" t="s">
        <v>3255</v>
      </c>
      <c r="L1214">
        <f>VLOOKUP(K1214,country2,2,FALSE)</f>
        <v>1</v>
      </c>
      <c r="M1214" t="s">
        <v>77</v>
      </c>
      <c r="N1214">
        <f>VLOOKUP(Orders!M1214,city2,2,FALSE)</f>
        <v>11</v>
      </c>
      <c r="O1214" t="s">
        <v>78</v>
      </c>
      <c r="P1214">
        <f>VLOOKUP(O1214,state2,2,FALSE)</f>
        <v>10</v>
      </c>
      <c r="Q1214">
        <v>19134</v>
      </c>
      <c r="R1214" t="s">
        <v>79</v>
      </c>
      <c r="S1214">
        <f>VLOOKUP(R1214,region2,2,FALSE)</f>
        <v>4</v>
      </c>
      <c r="T1214" t="s">
        <v>4319</v>
      </c>
      <c r="U1214" t="s">
        <v>13</v>
      </c>
      <c r="V1214">
        <f>VLOOKUP(U1214,category2,2,FALSE)</f>
        <v>1</v>
      </c>
      <c r="W1214" t="s">
        <v>3226</v>
      </c>
      <c r="X1214">
        <f>VLOOKUP(W1214,subcat2,3,FALSE)</f>
        <v>2</v>
      </c>
      <c r="Y1214" t="s">
        <v>438</v>
      </c>
      <c r="Z1214">
        <v>141.37199999999999</v>
      </c>
      <c r="AA1214">
        <v>2</v>
      </c>
      <c r="AB1214">
        <v>0.3</v>
      </c>
      <c r="AC1214" s="4">
        <v>-48.470400000000019</v>
      </c>
    </row>
    <row r="1215" spans="1:29" x14ac:dyDescent="0.25">
      <c r="A1215" s="2">
        <v>1214</v>
      </c>
      <c r="B1215" t="s">
        <v>9415</v>
      </c>
      <c r="C1215" s="3">
        <v>42987</v>
      </c>
      <c r="D1215" s="3">
        <v>42991</v>
      </c>
      <c r="E1215" t="s">
        <v>25</v>
      </c>
      <c r="F1215">
        <f>VLOOKUP(E1215,SHIPMODE,2,FALSE)</f>
        <v>2</v>
      </c>
      <c r="G1215" t="s">
        <v>3662</v>
      </c>
      <c r="H1215" t="s">
        <v>1527</v>
      </c>
      <c r="I1215" t="s">
        <v>18</v>
      </c>
      <c r="J1215">
        <f>VLOOKUP(I1215,segmentID,2,FALSE)</f>
        <v>2</v>
      </c>
      <c r="K1215" t="s">
        <v>3255</v>
      </c>
      <c r="L1215">
        <f>VLOOKUP(K1215,country2,2,FALSE)</f>
        <v>1</v>
      </c>
      <c r="M1215" t="s">
        <v>77</v>
      </c>
      <c r="N1215">
        <f>VLOOKUP(Orders!M1215,city2,2,FALSE)</f>
        <v>11</v>
      </c>
      <c r="O1215" t="s">
        <v>78</v>
      </c>
      <c r="P1215">
        <f>VLOOKUP(O1215,state2,2,FALSE)</f>
        <v>10</v>
      </c>
      <c r="Q1215">
        <v>19134</v>
      </c>
      <c r="R1215" t="s">
        <v>79</v>
      </c>
      <c r="S1215">
        <f>VLOOKUP(R1215,region2,2,FALSE)</f>
        <v>4</v>
      </c>
      <c r="T1215" t="s">
        <v>4967</v>
      </c>
      <c r="U1215" t="s">
        <v>22</v>
      </c>
      <c r="V1215">
        <f>VLOOKUP(U1215,category2,2,FALSE)</f>
        <v>2</v>
      </c>
      <c r="W1215" t="s">
        <v>3231</v>
      </c>
      <c r="X1215">
        <f>VLOOKUP(W1215,subcat2,3,FALSE)</f>
        <v>9</v>
      </c>
      <c r="Y1215" t="s">
        <v>977</v>
      </c>
      <c r="Z1215">
        <v>3.036</v>
      </c>
      <c r="AA1215">
        <v>2</v>
      </c>
      <c r="AB1215">
        <v>0.7</v>
      </c>
      <c r="AC1215" s="4">
        <v>-2.3275999999999994</v>
      </c>
    </row>
    <row r="1216" spans="1:29" x14ac:dyDescent="0.25">
      <c r="A1216" s="2">
        <v>1215</v>
      </c>
      <c r="B1216" t="s">
        <v>9415</v>
      </c>
      <c r="C1216" s="3">
        <v>42987</v>
      </c>
      <c r="D1216" s="3">
        <v>42991</v>
      </c>
      <c r="E1216" t="s">
        <v>25</v>
      </c>
      <c r="F1216">
        <f>VLOOKUP(E1216,SHIPMODE,2,FALSE)</f>
        <v>2</v>
      </c>
      <c r="G1216" t="s">
        <v>3662</v>
      </c>
      <c r="H1216" t="s">
        <v>1527</v>
      </c>
      <c r="I1216" t="s">
        <v>18</v>
      </c>
      <c r="J1216">
        <f>VLOOKUP(I1216,segmentID,2,FALSE)</f>
        <v>2</v>
      </c>
      <c r="K1216" t="s">
        <v>3255</v>
      </c>
      <c r="L1216">
        <f>VLOOKUP(K1216,country2,2,FALSE)</f>
        <v>1</v>
      </c>
      <c r="M1216" t="s">
        <v>77</v>
      </c>
      <c r="N1216">
        <f>VLOOKUP(Orders!M1216,city2,2,FALSE)</f>
        <v>11</v>
      </c>
      <c r="O1216" t="s">
        <v>78</v>
      </c>
      <c r="P1216">
        <f>VLOOKUP(O1216,state2,2,FALSE)</f>
        <v>10</v>
      </c>
      <c r="Q1216">
        <v>19134</v>
      </c>
      <c r="R1216" t="s">
        <v>79</v>
      </c>
      <c r="S1216">
        <f>VLOOKUP(R1216,region2,2,FALSE)</f>
        <v>4</v>
      </c>
      <c r="T1216" t="s">
        <v>4590</v>
      </c>
      <c r="U1216" t="s">
        <v>22</v>
      </c>
      <c r="V1216">
        <f>VLOOKUP(U1216,category2,2,FALSE)</f>
        <v>2</v>
      </c>
      <c r="W1216" t="s">
        <v>3231</v>
      </c>
      <c r="X1216">
        <f>VLOOKUP(W1216,subcat2,3,FALSE)</f>
        <v>9</v>
      </c>
      <c r="Y1216" t="s">
        <v>1694</v>
      </c>
      <c r="Z1216">
        <v>4.503000000000001</v>
      </c>
      <c r="AA1216">
        <v>1</v>
      </c>
      <c r="AB1216">
        <v>0.7</v>
      </c>
      <c r="AC1216" s="4">
        <v>-3.6024000000000012</v>
      </c>
    </row>
    <row r="1217" spans="1:29" x14ac:dyDescent="0.25">
      <c r="A1217" s="2">
        <v>1216</v>
      </c>
      <c r="B1217" t="s">
        <v>9415</v>
      </c>
      <c r="C1217" s="3">
        <v>42987</v>
      </c>
      <c r="D1217" s="3">
        <v>42991</v>
      </c>
      <c r="E1217" t="s">
        <v>25</v>
      </c>
      <c r="F1217">
        <f>VLOOKUP(E1217,SHIPMODE,2,FALSE)</f>
        <v>2</v>
      </c>
      <c r="G1217" t="s">
        <v>3662</v>
      </c>
      <c r="H1217" t="s">
        <v>1527</v>
      </c>
      <c r="I1217" t="s">
        <v>18</v>
      </c>
      <c r="J1217">
        <f>VLOOKUP(I1217,segmentID,2,FALSE)</f>
        <v>2</v>
      </c>
      <c r="K1217" t="s">
        <v>3255</v>
      </c>
      <c r="L1217">
        <f>VLOOKUP(K1217,country2,2,FALSE)</f>
        <v>1</v>
      </c>
      <c r="M1217" t="s">
        <v>77</v>
      </c>
      <c r="N1217">
        <f>VLOOKUP(Orders!M1217,city2,2,FALSE)</f>
        <v>11</v>
      </c>
      <c r="O1217" t="s">
        <v>78</v>
      </c>
      <c r="P1217">
        <f>VLOOKUP(O1217,state2,2,FALSE)</f>
        <v>10</v>
      </c>
      <c r="Q1217">
        <v>19134</v>
      </c>
      <c r="R1217" t="s">
        <v>79</v>
      </c>
      <c r="S1217">
        <f>VLOOKUP(R1217,region2,2,FALSE)</f>
        <v>4</v>
      </c>
      <c r="T1217" t="s">
        <v>4349</v>
      </c>
      <c r="U1217" t="s">
        <v>22</v>
      </c>
      <c r="V1217">
        <f>VLOOKUP(U1217,category2,2,FALSE)</f>
        <v>2</v>
      </c>
      <c r="W1217" t="s">
        <v>3229</v>
      </c>
      <c r="X1217">
        <f>VLOOKUP(W1217,subcat2,3,FALSE)</f>
        <v>7</v>
      </c>
      <c r="Y1217" t="s">
        <v>460</v>
      </c>
      <c r="Z1217">
        <v>4.6719999999999997</v>
      </c>
      <c r="AA1217">
        <v>1</v>
      </c>
      <c r="AB1217">
        <v>0.2</v>
      </c>
      <c r="AC1217" s="4">
        <v>1.5767999999999998</v>
      </c>
    </row>
    <row r="1218" spans="1:29" x14ac:dyDescent="0.25">
      <c r="A1218" s="2">
        <v>1217</v>
      </c>
      <c r="B1218" t="s">
        <v>9415</v>
      </c>
      <c r="C1218" s="3">
        <v>42987</v>
      </c>
      <c r="D1218" s="3">
        <v>42991</v>
      </c>
      <c r="E1218" t="s">
        <v>25</v>
      </c>
      <c r="F1218">
        <f>VLOOKUP(E1218,SHIPMODE,2,FALSE)</f>
        <v>2</v>
      </c>
      <c r="G1218" t="s">
        <v>3662</v>
      </c>
      <c r="H1218" t="s">
        <v>1527</v>
      </c>
      <c r="I1218" t="s">
        <v>18</v>
      </c>
      <c r="J1218">
        <f>VLOOKUP(I1218,segmentID,2,FALSE)</f>
        <v>2</v>
      </c>
      <c r="K1218" t="s">
        <v>3255</v>
      </c>
      <c r="L1218">
        <f>VLOOKUP(K1218,country2,2,FALSE)</f>
        <v>1</v>
      </c>
      <c r="M1218" t="s">
        <v>77</v>
      </c>
      <c r="N1218">
        <f>VLOOKUP(Orders!M1218,city2,2,FALSE)</f>
        <v>11</v>
      </c>
      <c r="O1218" t="s">
        <v>78</v>
      </c>
      <c r="P1218">
        <f>VLOOKUP(O1218,state2,2,FALSE)</f>
        <v>10</v>
      </c>
      <c r="Q1218">
        <v>19134</v>
      </c>
      <c r="R1218" t="s">
        <v>79</v>
      </c>
      <c r="S1218">
        <f>VLOOKUP(R1218,region2,2,FALSE)</f>
        <v>4</v>
      </c>
      <c r="T1218" t="s">
        <v>4348</v>
      </c>
      <c r="U1218" t="s">
        <v>35</v>
      </c>
      <c r="V1218">
        <f>VLOOKUP(U1218,category2,2,FALSE)</f>
        <v>3</v>
      </c>
      <c r="W1218" t="s">
        <v>3232</v>
      </c>
      <c r="X1218">
        <f>VLOOKUP(W1218,subcat2,3,FALSE)</f>
        <v>12</v>
      </c>
      <c r="Y1218" t="s">
        <v>801</v>
      </c>
      <c r="Z1218">
        <v>95.88000000000001</v>
      </c>
      <c r="AA1218">
        <v>3</v>
      </c>
      <c r="AB1218">
        <v>0.2</v>
      </c>
      <c r="AC1218" s="4">
        <v>28.764000000000006</v>
      </c>
    </row>
    <row r="1219" spans="1:29" x14ac:dyDescent="0.25">
      <c r="A1219" s="2">
        <v>1218</v>
      </c>
      <c r="B1219" t="s">
        <v>9415</v>
      </c>
      <c r="C1219" s="3">
        <v>42987</v>
      </c>
      <c r="D1219" s="3">
        <v>42991</v>
      </c>
      <c r="E1219" t="s">
        <v>25</v>
      </c>
      <c r="F1219">
        <f>VLOOKUP(E1219,SHIPMODE,2,FALSE)</f>
        <v>2</v>
      </c>
      <c r="G1219" t="s">
        <v>3662</v>
      </c>
      <c r="H1219" t="s">
        <v>1527</v>
      </c>
      <c r="I1219" t="s">
        <v>18</v>
      </c>
      <c r="J1219">
        <f>VLOOKUP(I1219,segmentID,2,FALSE)</f>
        <v>2</v>
      </c>
      <c r="K1219" t="s">
        <v>3255</v>
      </c>
      <c r="L1219">
        <f>VLOOKUP(K1219,country2,2,FALSE)</f>
        <v>1</v>
      </c>
      <c r="M1219" t="s">
        <v>77</v>
      </c>
      <c r="N1219">
        <f>VLOOKUP(Orders!M1219,city2,2,FALSE)</f>
        <v>11</v>
      </c>
      <c r="O1219" t="s">
        <v>78</v>
      </c>
      <c r="P1219">
        <f>VLOOKUP(O1219,state2,2,FALSE)</f>
        <v>10</v>
      </c>
      <c r="Q1219">
        <v>19134</v>
      </c>
      <c r="R1219" t="s">
        <v>79</v>
      </c>
      <c r="S1219">
        <f>VLOOKUP(R1219,region2,2,FALSE)</f>
        <v>4</v>
      </c>
      <c r="T1219" t="s">
        <v>4968</v>
      </c>
      <c r="U1219" t="s">
        <v>13</v>
      </c>
      <c r="V1219">
        <f>VLOOKUP(U1219,category2,2,FALSE)</f>
        <v>1</v>
      </c>
      <c r="W1219" t="s">
        <v>3228</v>
      </c>
      <c r="X1219">
        <f>VLOOKUP(W1219,subcat2,3,FALSE)</f>
        <v>6</v>
      </c>
      <c r="Y1219" t="s">
        <v>33</v>
      </c>
      <c r="Z1219">
        <v>17.024000000000001</v>
      </c>
      <c r="AA1219">
        <v>2</v>
      </c>
      <c r="AB1219">
        <v>0.2</v>
      </c>
      <c r="AC1219" s="4">
        <v>1.7024000000000008</v>
      </c>
    </row>
    <row r="1220" spans="1:29" x14ac:dyDescent="0.25">
      <c r="A1220" s="2">
        <v>1219</v>
      </c>
      <c r="B1220" t="s">
        <v>9415</v>
      </c>
      <c r="C1220" s="3">
        <v>42987</v>
      </c>
      <c r="D1220" s="3">
        <v>42991</v>
      </c>
      <c r="E1220" t="s">
        <v>25</v>
      </c>
      <c r="F1220">
        <f>VLOOKUP(E1220,SHIPMODE,2,FALSE)</f>
        <v>2</v>
      </c>
      <c r="G1220" t="s">
        <v>3662</v>
      </c>
      <c r="H1220" t="s">
        <v>1527</v>
      </c>
      <c r="I1220" t="s">
        <v>18</v>
      </c>
      <c r="J1220">
        <f>VLOOKUP(I1220,segmentID,2,FALSE)</f>
        <v>2</v>
      </c>
      <c r="K1220" t="s">
        <v>3255</v>
      </c>
      <c r="L1220">
        <f>VLOOKUP(K1220,country2,2,FALSE)</f>
        <v>1</v>
      </c>
      <c r="M1220" t="s">
        <v>77</v>
      </c>
      <c r="N1220">
        <f>VLOOKUP(Orders!M1220,city2,2,FALSE)</f>
        <v>11</v>
      </c>
      <c r="O1220" t="s">
        <v>78</v>
      </c>
      <c r="P1220">
        <f>VLOOKUP(O1220,state2,2,FALSE)</f>
        <v>10</v>
      </c>
      <c r="Q1220">
        <v>19134</v>
      </c>
      <c r="R1220" t="s">
        <v>79</v>
      </c>
      <c r="S1220">
        <f>VLOOKUP(R1220,region2,2,FALSE)</f>
        <v>4</v>
      </c>
      <c r="T1220" t="s">
        <v>4712</v>
      </c>
      <c r="U1220" t="s">
        <v>35</v>
      </c>
      <c r="V1220">
        <f>VLOOKUP(U1220,category2,2,FALSE)</f>
        <v>3</v>
      </c>
      <c r="W1220" t="s">
        <v>3232</v>
      </c>
      <c r="X1220">
        <f>VLOOKUP(W1220,subcat2,3,FALSE)</f>
        <v>12</v>
      </c>
      <c r="Y1220" t="s">
        <v>806</v>
      </c>
      <c r="Z1220">
        <v>258.69600000000003</v>
      </c>
      <c r="AA1220">
        <v>3</v>
      </c>
      <c r="AB1220">
        <v>0.2</v>
      </c>
      <c r="AC1220" s="4">
        <v>64.674000000000007</v>
      </c>
    </row>
    <row r="1221" spans="1:29" x14ac:dyDescent="0.25">
      <c r="A1221" s="2">
        <v>1220</v>
      </c>
      <c r="B1221" t="s">
        <v>9415</v>
      </c>
      <c r="C1221" s="3">
        <v>42987</v>
      </c>
      <c r="D1221" s="3">
        <v>42991</v>
      </c>
      <c r="E1221" t="s">
        <v>25</v>
      </c>
      <c r="F1221">
        <f>VLOOKUP(E1221,SHIPMODE,2,FALSE)</f>
        <v>2</v>
      </c>
      <c r="G1221" t="s">
        <v>3662</v>
      </c>
      <c r="H1221" t="s">
        <v>1527</v>
      </c>
      <c r="I1221" t="s">
        <v>18</v>
      </c>
      <c r="J1221">
        <f>VLOOKUP(I1221,segmentID,2,FALSE)</f>
        <v>2</v>
      </c>
      <c r="K1221" t="s">
        <v>3255</v>
      </c>
      <c r="L1221">
        <f>VLOOKUP(K1221,country2,2,FALSE)</f>
        <v>1</v>
      </c>
      <c r="M1221" t="s">
        <v>77</v>
      </c>
      <c r="N1221">
        <f>VLOOKUP(Orders!M1221,city2,2,FALSE)</f>
        <v>11</v>
      </c>
      <c r="O1221" t="s">
        <v>78</v>
      </c>
      <c r="P1221">
        <f>VLOOKUP(O1221,state2,2,FALSE)</f>
        <v>10</v>
      </c>
      <c r="Q1221">
        <v>19134</v>
      </c>
      <c r="R1221" t="s">
        <v>79</v>
      </c>
      <c r="S1221">
        <f>VLOOKUP(R1221,region2,2,FALSE)</f>
        <v>4</v>
      </c>
      <c r="T1221" t="s">
        <v>4969</v>
      </c>
      <c r="U1221" t="s">
        <v>35</v>
      </c>
      <c r="V1221">
        <f>VLOOKUP(U1221,category2,2,FALSE)</f>
        <v>3</v>
      </c>
      <c r="W1221" t="s">
        <v>3230</v>
      </c>
      <c r="X1221">
        <f>VLOOKUP(W1221,subcat2,3,FALSE)</f>
        <v>8</v>
      </c>
      <c r="Y1221" t="s">
        <v>1772</v>
      </c>
      <c r="Z1221">
        <v>1931.9579999999999</v>
      </c>
      <c r="AA1221">
        <v>7</v>
      </c>
      <c r="AB1221">
        <v>0.4</v>
      </c>
      <c r="AC1221" s="4">
        <v>-386.3915999999997</v>
      </c>
    </row>
    <row r="1222" spans="1:29" x14ac:dyDescent="0.25">
      <c r="A1222" s="2">
        <v>1221</v>
      </c>
      <c r="B1222" t="s">
        <v>6044</v>
      </c>
      <c r="C1222" s="3">
        <v>41832</v>
      </c>
      <c r="D1222" s="3">
        <v>41836</v>
      </c>
      <c r="E1222" t="s">
        <v>25</v>
      </c>
      <c r="F1222">
        <f>VLOOKUP(E1222,SHIPMODE,2,FALSE)</f>
        <v>2</v>
      </c>
      <c r="G1222" t="s">
        <v>3663</v>
      </c>
      <c r="H1222" t="s">
        <v>1531</v>
      </c>
      <c r="I1222" t="s">
        <v>52</v>
      </c>
      <c r="J1222">
        <f>VLOOKUP(I1222,segmentID,2,FALSE)</f>
        <v>3</v>
      </c>
      <c r="K1222" t="s">
        <v>3255</v>
      </c>
      <c r="L1222">
        <f>VLOOKUP(K1222,country2,2,FALSE)</f>
        <v>1</v>
      </c>
      <c r="M1222" t="s">
        <v>19</v>
      </c>
      <c r="N1222">
        <f>VLOOKUP(Orders!M1222,city2,2,FALSE)</f>
        <v>2</v>
      </c>
      <c r="O1222" t="s">
        <v>20</v>
      </c>
      <c r="P1222">
        <f>VLOOKUP(O1222,state2,2,FALSE)</f>
        <v>2</v>
      </c>
      <c r="Q1222">
        <v>90036</v>
      </c>
      <c r="R1222" t="s">
        <v>21</v>
      </c>
      <c r="S1222">
        <f>VLOOKUP(R1222,region2,2,FALSE)</f>
        <v>2</v>
      </c>
      <c r="T1222" t="s">
        <v>4127</v>
      </c>
      <c r="U1222" t="s">
        <v>22</v>
      </c>
      <c r="V1222">
        <f>VLOOKUP(U1222,category2,2,FALSE)</f>
        <v>2</v>
      </c>
      <c r="W1222" t="s">
        <v>3227</v>
      </c>
      <c r="X1222">
        <f>VLOOKUP(W1222,subcat2,3,FALSE)</f>
        <v>5</v>
      </c>
      <c r="Y1222" t="s">
        <v>1839</v>
      </c>
      <c r="Z1222">
        <v>249.75</v>
      </c>
      <c r="AA1222">
        <v>9</v>
      </c>
      <c r="AB1222">
        <v>0</v>
      </c>
      <c r="AC1222" s="4">
        <v>44.954999999999977</v>
      </c>
    </row>
    <row r="1223" spans="1:29" x14ac:dyDescent="0.25">
      <c r="A1223" s="2">
        <v>1222</v>
      </c>
      <c r="B1223" t="s">
        <v>6044</v>
      </c>
      <c r="C1223" s="3">
        <v>41832</v>
      </c>
      <c r="D1223" s="3">
        <v>41836</v>
      </c>
      <c r="E1223" t="s">
        <v>25</v>
      </c>
      <c r="F1223">
        <f>VLOOKUP(E1223,SHIPMODE,2,FALSE)</f>
        <v>2</v>
      </c>
      <c r="G1223" t="s">
        <v>3663</v>
      </c>
      <c r="H1223" t="s">
        <v>1531</v>
      </c>
      <c r="I1223" t="s">
        <v>52</v>
      </c>
      <c r="J1223">
        <f>VLOOKUP(I1223,segmentID,2,FALSE)</f>
        <v>3</v>
      </c>
      <c r="K1223" t="s">
        <v>3255</v>
      </c>
      <c r="L1223">
        <f>VLOOKUP(K1223,country2,2,FALSE)</f>
        <v>1</v>
      </c>
      <c r="M1223" t="s">
        <v>19</v>
      </c>
      <c r="N1223">
        <f>VLOOKUP(Orders!M1223,city2,2,FALSE)</f>
        <v>2</v>
      </c>
      <c r="O1223" t="s">
        <v>20</v>
      </c>
      <c r="P1223">
        <f>VLOOKUP(O1223,state2,2,FALSE)</f>
        <v>2</v>
      </c>
      <c r="Q1223">
        <v>90036</v>
      </c>
      <c r="R1223" t="s">
        <v>21</v>
      </c>
      <c r="S1223">
        <f>VLOOKUP(R1223,region2,2,FALSE)</f>
        <v>2</v>
      </c>
      <c r="T1223" t="s">
        <v>4970</v>
      </c>
      <c r="U1223" t="s">
        <v>35</v>
      </c>
      <c r="V1223">
        <f>VLOOKUP(U1223,category2,2,FALSE)</f>
        <v>3</v>
      </c>
      <c r="W1223" t="s">
        <v>3230</v>
      </c>
      <c r="X1223">
        <f>VLOOKUP(W1223,subcat2,3,FALSE)</f>
        <v>8</v>
      </c>
      <c r="Y1223" t="s">
        <v>1393</v>
      </c>
      <c r="Z1223">
        <v>255.93600000000004</v>
      </c>
      <c r="AA1223">
        <v>8</v>
      </c>
      <c r="AB1223">
        <v>0.2</v>
      </c>
      <c r="AC1223" s="4">
        <v>28.792799999999971</v>
      </c>
    </row>
    <row r="1224" spans="1:29" x14ac:dyDescent="0.25">
      <c r="A1224" s="2">
        <v>1223</v>
      </c>
      <c r="B1224" t="s">
        <v>8100</v>
      </c>
      <c r="C1224" s="3">
        <v>42708</v>
      </c>
      <c r="D1224" s="3">
        <v>42709</v>
      </c>
      <c r="E1224" t="s">
        <v>97</v>
      </c>
      <c r="F1224">
        <f>VLOOKUP(E1224,SHIPMODE,2,FALSE)</f>
        <v>3</v>
      </c>
      <c r="G1224" t="s">
        <v>3333</v>
      </c>
      <c r="H1224" t="s">
        <v>334</v>
      </c>
      <c r="I1224" t="s">
        <v>9</v>
      </c>
      <c r="J1224">
        <f>VLOOKUP(I1224,segmentID,2,FALSE)</f>
        <v>1</v>
      </c>
      <c r="K1224" t="s">
        <v>3255</v>
      </c>
      <c r="L1224">
        <f>VLOOKUP(K1224,country2,2,FALSE)</f>
        <v>1</v>
      </c>
      <c r="M1224" t="s">
        <v>138</v>
      </c>
      <c r="N1224">
        <f>VLOOKUP(Orders!M1224,city2,2,FALSE)</f>
        <v>21</v>
      </c>
      <c r="O1224" t="s">
        <v>139</v>
      </c>
      <c r="P1224">
        <f>VLOOKUP(O1224,state2,2,FALSE)</f>
        <v>16</v>
      </c>
      <c r="Q1224">
        <v>10024</v>
      </c>
      <c r="R1224" t="s">
        <v>79</v>
      </c>
      <c r="S1224">
        <f>VLOOKUP(R1224,region2,2,FALSE)</f>
        <v>4</v>
      </c>
      <c r="T1224" t="s">
        <v>4855</v>
      </c>
      <c r="U1224" t="s">
        <v>13</v>
      </c>
      <c r="V1224">
        <f>VLOOKUP(U1224,category2,2,FALSE)</f>
        <v>1</v>
      </c>
      <c r="W1224" t="s">
        <v>3228</v>
      </c>
      <c r="X1224">
        <f>VLOOKUP(W1224,subcat2,3,FALSE)</f>
        <v>6</v>
      </c>
      <c r="Y1224" t="s">
        <v>2279</v>
      </c>
      <c r="Z1224">
        <v>113.78999999999999</v>
      </c>
      <c r="AA1224">
        <v>3</v>
      </c>
      <c r="AB1224">
        <v>0</v>
      </c>
      <c r="AC1224" s="4">
        <v>20.482199999999992</v>
      </c>
    </row>
    <row r="1225" spans="1:29" x14ac:dyDescent="0.25">
      <c r="A1225" s="2">
        <v>1224</v>
      </c>
      <c r="B1225" t="s">
        <v>8100</v>
      </c>
      <c r="C1225" s="3">
        <v>42708</v>
      </c>
      <c r="D1225" s="3">
        <v>42709</v>
      </c>
      <c r="E1225" t="s">
        <v>97</v>
      </c>
      <c r="F1225">
        <f>VLOOKUP(E1225,SHIPMODE,2,FALSE)</f>
        <v>3</v>
      </c>
      <c r="G1225" t="s">
        <v>3333</v>
      </c>
      <c r="H1225" t="s">
        <v>334</v>
      </c>
      <c r="I1225" t="s">
        <v>9</v>
      </c>
      <c r="J1225">
        <f>VLOOKUP(I1225,segmentID,2,FALSE)</f>
        <v>1</v>
      </c>
      <c r="K1225" t="s">
        <v>3255</v>
      </c>
      <c r="L1225">
        <f>VLOOKUP(K1225,country2,2,FALSE)</f>
        <v>1</v>
      </c>
      <c r="M1225" t="s">
        <v>138</v>
      </c>
      <c r="N1225">
        <f>VLOOKUP(Orders!M1225,city2,2,FALSE)</f>
        <v>21</v>
      </c>
      <c r="O1225" t="s">
        <v>139</v>
      </c>
      <c r="P1225">
        <f>VLOOKUP(O1225,state2,2,FALSE)</f>
        <v>16</v>
      </c>
      <c r="Q1225">
        <v>10024</v>
      </c>
      <c r="R1225" t="s">
        <v>79</v>
      </c>
      <c r="S1225">
        <f>VLOOKUP(R1225,region2,2,FALSE)</f>
        <v>4</v>
      </c>
      <c r="T1225" t="s">
        <v>4575</v>
      </c>
      <c r="U1225" t="s">
        <v>35</v>
      </c>
      <c r="V1225">
        <f>VLOOKUP(U1225,category2,2,FALSE)</f>
        <v>3</v>
      </c>
      <c r="W1225" t="s">
        <v>3232</v>
      </c>
      <c r="X1225">
        <f>VLOOKUP(W1225,subcat2,3,FALSE)</f>
        <v>12</v>
      </c>
      <c r="Y1225" t="s">
        <v>731</v>
      </c>
      <c r="Z1225">
        <v>78.150000000000006</v>
      </c>
      <c r="AA1225">
        <v>1</v>
      </c>
      <c r="AB1225">
        <v>0</v>
      </c>
      <c r="AC1225" s="4">
        <v>34.38600000000001</v>
      </c>
    </row>
    <row r="1226" spans="1:29" x14ac:dyDescent="0.25">
      <c r="A1226" s="2">
        <v>1225</v>
      </c>
      <c r="B1226" t="s">
        <v>8100</v>
      </c>
      <c r="C1226" s="3">
        <v>42708</v>
      </c>
      <c r="D1226" s="3">
        <v>42709</v>
      </c>
      <c r="E1226" t="s">
        <v>97</v>
      </c>
      <c r="F1226">
        <f>VLOOKUP(E1226,SHIPMODE,2,FALSE)</f>
        <v>3</v>
      </c>
      <c r="G1226" t="s">
        <v>3333</v>
      </c>
      <c r="H1226" t="s">
        <v>334</v>
      </c>
      <c r="I1226" t="s">
        <v>9</v>
      </c>
      <c r="J1226">
        <f>VLOOKUP(I1226,segmentID,2,FALSE)</f>
        <v>1</v>
      </c>
      <c r="K1226" t="s">
        <v>3255</v>
      </c>
      <c r="L1226">
        <f>VLOOKUP(K1226,country2,2,FALSE)</f>
        <v>1</v>
      </c>
      <c r="M1226" t="s">
        <v>138</v>
      </c>
      <c r="N1226">
        <f>VLOOKUP(Orders!M1226,city2,2,FALSE)</f>
        <v>21</v>
      </c>
      <c r="O1226" t="s">
        <v>139</v>
      </c>
      <c r="P1226">
        <f>VLOOKUP(O1226,state2,2,FALSE)</f>
        <v>16</v>
      </c>
      <c r="Q1226">
        <v>10024</v>
      </c>
      <c r="R1226" t="s">
        <v>79</v>
      </c>
      <c r="S1226">
        <f>VLOOKUP(R1226,region2,2,FALSE)</f>
        <v>4</v>
      </c>
      <c r="T1226" t="s">
        <v>4956</v>
      </c>
      <c r="U1226" t="s">
        <v>22</v>
      </c>
      <c r="V1226">
        <f>VLOOKUP(U1226,category2,2,FALSE)</f>
        <v>2</v>
      </c>
      <c r="W1226" t="s">
        <v>3231</v>
      </c>
      <c r="X1226">
        <f>VLOOKUP(W1226,subcat2,3,FALSE)</f>
        <v>9</v>
      </c>
      <c r="Y1226" t="s">
        <v>1059</v>
      </c>
      <c r="Z1226">
        <v>1.7280000000000002</v>
      </c>
      <c r="AA1226">
        <v>1</v>
      </c>
      <c r="AB1226">
        <v>0.2</v>
      </c>
      <c r="AC1226" s="4">
        <v>0.60479999999999989</v>
      </c>
    </row>
    <row r="1227" spans="1:29" x14ac:dyDescent="0.25">
      <c r="A1227" s="2">
        <v>1226</v>
      </c>
      <c r="B1227" t="s">
        <v>8100</v>
      </c>
      <c r="C1227" s="3">
        <v>42708</v>
      </c>
      <c r="D1227" s="3">
        <v>42709</v>
      </c>
      <c r="E1227" t="s">
        <v>97</v>
      </c>
      <c r="F1227">
        <f>VLOOKUP(E1227,SHIPMODE,2,FALSE)</f>
        <v>3</v>
      </c>
      <c r="G1227" t="s">
        <v>3333</v>
      </c>
      <c r="H1227" t="s">
        <v>334</v>
      </c>
      <c r="I1227" t="s">
        <v>9</v>
      </c>
      <c r="J1227">
        <f>VLOOKUP(I1227,segmentID,2,FALSE)</f>
        <v>1</v>
      </c>
      <c r="K1227" t="s">
        <v>3255</v>
      </c>
      <c r="L1227">
        <f>VLOOKUP(K1227,country2,2,FALSE)</f>
        <v>1</v>
      </c>
      <c r="M1227" t="s">
        <v>138</v>
      </c>
      <c r="N1227">
        <f>VLOOKUP(Orders!M1227,city2,2,FALSE)</f>
        <v>21</v>
      </c>
      <c r="O1227" t="s">
        <v>139</v>
      </c>
      <c r="P1227">
        <f>VLOOKUP(O1227,state2,2,FALSE)</f>
        <v>16</v>
      </c>
      <c r="Q1227">
        <v>10024</v>
      </c>
      <c r="R1227" t="s">
        <v>79</v>
      </c>
      <c r="S1227">
        <f>VLOOKUP(R1227,region2,2,FALSE)</f>
        <v>4</v>
      </c>
      <c r="T1227" t="s">
        <v>4971</v>
      </c>
      <c r="U1227" t="s">
        <v>22</v>
      </c>
      <c r="V1227">
        <f>VLOOKUP(U1227,category2,2,FALSE)</f>
        <v>2</v>
      </c>
      <c r="W1227" t="s">
        <v>45</v>
      </c>
      <c r="X1227">
        <f>VLOOKUP(W1227,subcat2,3,FALSE)</f>
        <v>11</v>
      </c>
      <c r="Y1227" t="s">
        <v>5921</v>
      </c>
      <c r="Z1227">
        <v>40.56</v>
      </c>
      <c r="AA1227">
        <v>4</v>
      </c>
      <c r="AB1227">
        <v>0</v>
      </c>
      <c r="AC1227" s="4">
        <v>19.874400000000001</v>
      </c>
    </row>
    <row r="1228" spans="1:29" x14ac:dyDescent="0.25">
      <c r="A1228" s="2">
        <v>1227</v>
      </c>
      <c r="B1228" t="s">
        <v>8100</v>
      </c>
      <c r="C1228" s="3">
        <v>42708</v>
      </c>
      <c r="D1228" s="3">
        <v>42709</v>
      </c>
      <c r="E1228" t="s">
        <v>97</v>
      </c>
      <c r="F1228">
        <f>VLOOKUP(E1228,SHIPMODE,2,FALSE)</f>
        <v>3</v>
      </c>
      <c r="G1228" t="s">
        <v>3333</v>
      </c>
      <c r="H1228" t="s">
        <v>334</v>
      </c>
      <c r="I1228" t="s">
        <v>9</v>
      </c>
      <c r="J1228">
        <f>VLOOKUP(I1228,segmentID,2,FALSE)</f>
        <v>1</v>
      </c>
      <c r="K1228" t="s">
        <v>3255</v>
      </c>
      <c r="L1228">
        <f>VLOOKUP(K1228,country2,2,FALSE)</f>
        <v>1</v>
      </c>
      <c r="M1228" t="s">
        <v>138</v>
      </c>
      <c r="N1228">
        <f>VLOOKUP(Orders!M1228,city2,2,FALSE)</f>
        <v>21</v>
      </c>
      <c r="O1228" t="s">
        <v>139</v>
      </c>
      <c r="P1228">
        <f>VLOOKUP(O1228,state2,2,FALSE)</f>
        <v>16</v>
      </c>
      <c r="Q1228">
        <v>10024</v>
      </c>
      <c r="R1228" t="s">
        <v>79</v>
      </c>
      <c r="S1228">
        <f>VLOOKUP(R1228,region2,2,FALSE)</f>
        <v>4</v>
      </c>
      <c r="T1228" t="s">
        <v>4972</v>
      </c>
      <c r="U1228" t="s">
        <v>22</v>
      </c>
      <c r="V1228">
        <f>VLOOKUP(U1228,category2,2,FALSE)</f>
        <v>2</v>
      </c>
      <c r="W1228" t="s">
        <v>3227</v>
      </c>
      <c r="X1228">
        <f>VLOOKUP(W1228,subcat2,3,FALSE)</f>
        <v>5</v>
      </c>
      <c r="Y1228" t="s">
        <v>193</v>
      </c>
      <c r="Z1228">
        <v>182.94</v>
      </c>
      <c r="AA1228">
        <v>3</v>
      </c>
      <c r="AB1228">
        <v>0</v>
      </c>
      <c r="AC1228" s="4">
        <v>3.6587999999999994</v>
      </c>
    </row>
    <row r="1229" spans="1:29" x14ac:dyDescent="0.25">
      <c r="A1229" s="2">
        <v>1228</v>
      </c>
      <c r="B1229" t="s">
        <v>8100</v>
      </c>
      <c r="C1229" s="3">
        <v>42708</v>
      </c>
      <c r="D1229" s="3">
        <v>42709</v>
      </c>
      <c r="E1229" t="s">
        <v>97</v>
      </c>
      <c r="F1229">
        <f>VLOOKUP(E1229,SHIPMODE,2,FALSE)</f>
        <v>3</v>
      </c>
      <c r="G1229" t="s">
        <v>3333</v>
      </c>
      <c r="H1229" t="s">
        <v>334</v>
      </c>
      <c r="I1229" t="s">
        <v>9</v>
      </c>
      <c r="J1229">
        <f>VLOOKUP(I1229,segmentID,2,FALSE)</f>
        <v>1</v>
      </c>
      <c r="K1229" t="s">
        <v>3255</v>
      </c>
      <c r="L1229">
        <f>VLOOKUP(K1229,country2,2,FALSE)</f>
        <v>1</v>
      </c>
      <c r="M1229" t="s">
        <v>138</v>
      </c>
      <c r="N1229">
        <f>VLOOKUP(Orders!M1229,city2,2,FALSE)</f>
        <v>21</v>
      </c>
      <c r="O1229" t="s">
        <v>139</v>
      </c>
      <c r="P1229">
        <f>VLOOKUP(O1229,state2,2,FALSE)</f>
        <v>16</v>
      </c>
      <c r="Q1229">
        <v>10024</v>
      </c>
      <c r="R1229" t="s">
        <v>79</v>
      </c>
      <c r="S1229">
        <f>VLOOKUP(R1229,region2,2,FALSE)</f>
        <v>4</v>
      </c>
      <c r="T1229" t="s">
        <v>4973</v>
      </c>
      <c r="U1229" t="s">
        <v>22</v>
      </c>
      <c r="V1229">
        <f>VLOOKUP(U1229,category2,2,FALSE)</f>
        <v>2</v>
      </c>
      <c r="W1229" t="s">
        <v>3227</v>
      </c>
      <c r="X1229">
        <f>VLOOKUP(W1229,subcat2,3,FALSE)</f>
        <v>5</v>
      </c>
      <c r="Y1229" t="s">
        <v>2062</v>
      </c>
      <c r="Z1229">
        <v>193.86</v>
      </c>
      <c r="AA1229">
        <v>2</v>
      </c>
      <c r="AB1229">
        <v>0</v>
      </c>
      <c r="AC1229" s="4">
        <v>11.631599999999992</v>
      </c>
    </row>
    <row r="1230" spans="1:29" x14ac:dyDescent="0.25">
      <c r="A1230" s="2">
        <v>1229</v>
      </c>
      <c r="B1230" t="s">
        <v>9416</v>
      </c>
      <c r="C1230" s="3">
        <v>43045</v>
      </c>
      <c r="D1230" s="3">
        <v>43050</v>
      </c>
      <c r="E1230" t="s">
        <v>25</v>
      </c>
      <c r="F1230">
        <f>VLOOKUP(E1230,SHIPMODE,2,FALSE)</f>
        <v>2</v>
      </c>
      <c r="G1230" t="s">
        <v>3488</v>
      </c>
      <c r="H1230" t="s">
        <v>928</v>
      </c>
      <c r="I1230" t="s">
        <v>9</v>
      </c>
      <c r="J1230">
        <f>VLOOKUP(I1230,segmentID,2,FALSE)</f>
        <v>1</v>
      </c>
      <c r="K1230" t="s">
        <v>3255</v>
      </c>
      <c r="L1230">
        <f>VLOOKUP(K1230,country2,2,FALSE)</f>
        <v>1</v>
      </c>
      <c r="M1230" t="s">
        <v>19</v>
      </c>
      <c r="N1230">
        <f>VLOOKUP(Orders!M1230,city2,2,FALSE)</f>
        <v>2</v>
      </c>
      <c r="O1230" t="s">
        <v>20</v>
      </c>
      <c r="P1230">
        <f>VLOOKUP(O1230,state2,2,FALSE)</f>
        <v>2</v>
      </c>
      <c r="Q1230">
        <v>90045</v>
      </c>
      <c r="R1230" t="s">
        <v>21</v>
      </c>
      <c r="S1230">
        <f>VLOOKUP(R1230,region2,2,FALSE)</f>
        <v>2</v>
      </c>
      <c r="T1230" t="s">
        <v>4681</v>
      </c>
      <c r="U1230" t="s">
        <v>22</v>
      </c>
      <c r="V1230">
        <f>VLOOKUP(U1230,category2,2,FALSE)</f>
        <v>2</v>
      </c>
      <c r="W1230" t="s">
        <v>103</v>
      </c>
      <c r="X1230">
        <f>VLOOKUP(W1230,subcat2,3,FALSE)</f>
        <v>13</v>
      </c>
      <c r="Y1230" t="s">
        <v>1197</v>
      </c>
      <c r="Z1230">
        <v>15.28</v>
      </c>
      <c r="AA1230">
        <v>2</v>
      </c>
      <c r="AB1230">
        <v>0</v>
      </c>
      <c r="AC1230" s="4">
        <v>7.4871999999999996</v>
      </c>
    </row>
    <row r="1231" spans="1:29" x14ac:dyDescent="0.25">
      <c r="A1231" s="2">
        <v>1230</v>
      </c>
      <c r="B1231" t="s">
        <v>9416</v>
      </c>
      <c r="C1231" s="3">
        <v>43045</v>
      </c>
      <c r="D1231" s="3">
        <v>43050</v>
      </c>
      <c r="E1231" t="s">
        <v>25</v>
      </c>
      <c r="F1231">
        <f>VLOOKUP(E1231,SHIPMODE,2,FALSE)</f>
        <v>2</v>
      </c>
      <c r="G1231" t="s">
        <v>3488</v>
      </c>
      <c r="H1231" t="s">
        <v>928</v>
      </c>
      <c r="I1231" t="s">
        <v>9</v>
      </c>
      <c r="J1231">
        <f>VLOOKUP(I1231,segmentID,2,FALSE)</f>
        <v>1</v>
      </c>
      <c r="K1231" t="s">
        <v>3255</v>
      </c>
      <c r="L1231">
        <f>VLOOKUP(K1231,country2,2,FALSE)</f>
        <v>1</v>
      </c>
      <c r="M1231" t="s">
        <v>19</v>
      </c>
      <c r="N1231">
        <f>VLOOKUP(Orders!M1231,city2,2,FALSE)</f>
        <v>2</v>
      </c>
      <c r="O1231" t="s">
        <v>20</v>
      </c>
      <c r="P1231">
        <f>VLOOKUP(O1231,state2,2,FALSE)</f>
        <v>2</v>
      </c>
      <c r="Q1231">
        <v>90045</v>
      </c>
      <c r="R1231" t="s">
        <v>21</v>
      </c>
      <c r="S1231">
        <f>VLOOKUP(R1231,region2,2,FALSE)</f>
        <v>2</v>
      </c>
      <c r="T1231" t="s">
        <v>4788</v>
      </c>
      <c r="U1231" t="s">
        <v>13</v>
      </c>
      <c r="V1231">
        <f>VLOOKUP(U1231,category2,2,FALSE)</f>
        <v>1</v>
      </c>
      <c r="W1231" t="s">
        <v>3228</v>
      </c>
      <c r="X1231">
        <f>VLOOKUP(W1231,subcat2,3,FALSE)</f>
        <v>6</v>
      </c>
      <c r="Y1231" t="s">
        <v>2913</v>
      </c>
      <c r="Z1231">
        <v>8.73</v>
      </c>
      <c r="AA1231">
        <v>1</v>
      </c>
      <c r="AB1231">
        <v>0</v>
      </c>
      <c r="AC1231" s="4">
        <v>2.9681999999999995</v>
      </c>
    </row>
    <row r="1232" spans="1:29" x14ac:dyDescent="0.25">
      <c r="A1232" s="2">
        <v>1231</v>
      </c>
      <c r="B1232" t="s">
        <v>9416</v>
      </c>
      <c r="C1232" s="3">
        <v>43045</v>
      </c>
      <c r="D1232" s="3">
        <v>43050</v>
      </c>
      <c r="E1232" t="s">
        <v>25</v>
      </c>
      <c r="F1232">
        <f>VLOOKUP(E1232,SHIPMODE,2,FALSE)</f>
        <v>2</v>
      </c>
      <c r="G1232" t="s">
        <v>3488</v>
      </c>
      <c r="H1232" t="s">
        <v>928</v>
      </c>
      <c r="I1232" t="s">
        <v>9</v>
      </c>
      <c r="J1232">
        <f>VLOOKUP(I1232,segmentID,2,FALSE)</f>
        <v>1</v>
      </c>
      <c r="K1232" t="s">
        <v>3255</v>
      </c>
      <c r="L1232">
        <f>VLOOKUP(K1232,country2,2,FALSE)</f>
        <v>1</v>
      </c>
      <c r="M1232" t="s">
        <v>19</v>
      </c>
      <c r="N1232">
        <f>VLOOKUP(Orders!M1232,city2,2,FALSE)</f>
        <v>2</v>
      </c>
      <c r="O1232" t="s">
        <v>20</v>
      </c>
      <c r="P1232">
        <f>VLOOKUP(O1232,state2,2,FALSE)</f>
        <v>2</v>
      </c>
      <c r="Q1232">
        <v>90045</v>
      </c>
      <c r="R1232" t="s">
        <v>21</v>
      </c>
      <c r="S1232">
        <f>VLOOKUP(R1232,region2,2,FALSE)</f>
        <v>2</v>
      </c>
      <c r="T1232" t="s">
        <v>4974</v>
      </c>
      <c r="U1232" t="s">
        <v>22</v>
      </c>
      <c r="V1232">
        <f>VLOOKUP(U1232,category2,2,FALSE)</f>
        <v>2</v>
      </c>
      <c r="W1232" t="s">
        <v>3229</v>
      </c>
      <c r="X1232">
        <f>VLOOKUP(W1232,subcat2,3,FALSE)</f>
        <v>7</v>
      </c>
      <c r="Y1232" t="s">
        <v>611</v>
      </c>
      <c r="Z1232">
        <v>5.68</v>
      </c>
      <c r="AA1232">
        <v>2</v>
      </c>
      <c r="AB1232">
        <v>0</v>
      </c>
      <c r="AC1232" s="4">
        <v>1.7607999999999997</v>
      </c>
    </row>
    <row r="1233" spans="1:29" x14ac:dyDescent="0.25">
      <c r="A1233" s="2">
        <v>1232</v>
      </c>
      <c r="B1233" t="s">
        <v>7018</v>
      </c>
      <c r="C1233" s="3">
        <v>42308</v>
      </c>
      <c r="D1233" s="3">
        <v>42310</v>
      </c>
      <c r="E1233" t="s">
        <v>7</v>
      </c>
      <c r="F1233">
        <f>VLOOKUP(E1233,SHIPMODE,2,FALSE)</f>
        <v>1</v>
      </c>
      <c r="G1233" t="s">
        <v>3664</v>
      </c>
      <c r="H1233" t="s">
        <v>1537</v>
      </c>
      <c r="I1233" t="s">
        <v>9</v>
      </c>
      <c r="J1233">
        <f>VLOOKUP(I1233,segmentID,2,FALSE)</f>
        <v>1</v>
      </c>
      <c r="K1233" t="s">
        <v>3255</v>
      </c>
      <c r="L1233">
        <f>VLOOKUP(K1233,country2,2,FALSE)</f>
        <v>1</v>
      </c>
      <c r="M1233" t="s">
        <v>1538</v>
      </c>
      <c r="N1233">
        <f>VLOOKUP(Orders!M1233,city2,2,FALSE)</f>
        <v>199</v>
      </c>
      <c r="O1233" t="s">
        <v>139</v>
      </c>
      <c r="P1233">
        <f>VLOOKUP(O1233,state2,2,FALSE)</f>
        <v>16</v>
      </c>
      <c r="Q1233">
        <v>14215</v>
      </c>
      <c r="R1233" t="s">
        <v>79</v>
      </c>
      <c r="S1233">
        <f>VLOOKUP(R1233,region2,2,FALSE)</f>
        <v>4</v>
      </c>
      <c r="T1233" t="s">
        <v>4483</v>
      </c>
      <c r="U1233" t="s">
        <v>22</v>
      </c>
      <c r="V1233">
        <f>VLOOKUP(U1233,category2,2,FALSE)</f>
        <v>2</v>
      </c>
      <c r="W1233" t="s">
        <v>3229</v>
      </c>
      <c r="X1233">
        <f>VLOOKUP(W1233,subcat2,3,FALSE)</f>
        <v>7</v>
      </c>
      <c r="Y1233" t="s">
        <v>749</v>
      </c>
      <c r="Z1233">
        <v>2.78</v>
      </c>
      <c r="AA1233">
        <v>2</v>
      </c>
      <c r="AB1233">
        <v>0</v>
      </c>
      <c r="AC1233" s="4">
        <v>0.72279999999999989</v>
      </c>
    </row>
    <row r="1234" spans="1:29" x14ac:dyDescent="0.25">
      <c r="A1234" s="2">
        <v>1233</v>
      </c>
      <c r="B1234" t="s">
        <v>7018</v>
      </c>
      <c r="C1234" s="3">
        <v>42308</v>
      </c>
      <c r="D1234" s="3">
        <v>42310</v>
      </c>
      <c r="E1234" t="s">
        <v>7</v>
      </c>
      <c r="F1234">
        <f>VLOOKUP(E1234,SHIPMODE,2,FALSE)</f>
        <v>1</v>
      </c>
      <c r="G1234" t="s">
        <v>3664</v>
      </c>
      <c r="H1234" t="s">
        <v>1537</v>
      </c>
      <c r="I1234" t="s">
        <v>9</v>
      </c>
      <c r="J1234">
        <f>VLOOKUP(I1234,segmentID,2,FALSE)</f>
        <v>1</v>
      </c>
      <c r="K1234" t="s">
        <v>3255</v>
      </c>
      <c r="L1234">
        <f>VLOOKUP(K1234,country2,2,FALSE)</f>
        <v>1</v>
      </c>
      <c r="M1234" t="s">
        <v>1538</v>
      </c>
      <c r="N1234">
        <f>VLOOKUP(Orders!M1234,city2,2,FALSE)</f>
        <v>199</v>
      </c>
      <c r="O1234" t="s">
        <v>139</v>
      </c>
      <c r="P1234">
        <f>VLOOKUP(O1234,state2,2,FALSE)</f>
        <v>16</v>
      </c>
      <c r="Q1234">
        <v>14215</v>
      </c>
      <c r="R1234" t="s">
        <v>79</v>
      </c>
      <c r="S1234">
        <f>VLOOKUP(R1234,region2,2,FALSE)</f>
        <v>4</v>
      </c>
      <c r="T1234" t="s">
        <v>4975</v>
      </c>
      <c r="U1234" t="s">
        <v>22</v>
      </c>
      <c r="V1234">
        <f>VLOOKUP(U1234,category2,2,FALSE)</f>
        <v>2</v>
      </c>
      <c r="W1234" t="s">
        <v>103</v>
      </c>
      <c r="X1234">
        <f>VLOOKUP(W1234,subcat2,3,FALSE)</f>
        <v>13</v>
      </c>
      <c r="Y1234" t="s">
        <v>1464</v>
      </c>
      <c r="Z1234">
        <v>79.959999999999994</v>
      </c>
      <c r="AA1234">
        <v>2</v>
      </c>
      <c r="AB1234">
        <v>0</v>
      </c>
      <c r="AC1234" s="4">
        <v>35.981999999999992</v>
      </c>
    </row>
    <row r="1235" spans="1:29" x14ac:dyDescent="0.25">
      <c r="A1235" s="2">
        <v>1234</v>
      </c>
      <c r="B1235" t="s">
        <v>8101</v>
      </c>
      <c r="C1235" s="3">
        <v>42520</v>
      </c>
      <c r="D1235" s="3">
        <v>42522</v>
      </c>
      <c r="E1235" t="s">
        <v>97</v>
      </c>
      <c r="F1235">
        <f>VLOOKUP(E1235,SHIPMODE,2,FALSE)</f>
        <v>3</v>
      </c>
      <c r="G1235" t="s">
        <v>3665</v>
      </c>
      <c r="H1235" t="s">
        <v>1541</v>
      </c>
      <c r="I1235" t="s">
        <v>18</v>
      </c>
      <c r="J1235">
        <f>VLOOKUP(I1235,segmentID,2,FALSE)</f>
        <v>2</v>
      </c>
      <c r="K1235" t="s">
        <v>3255</v>
      </c>
      <c r="L1235">
        <f>VLOOKUP(K1235,country2,2,FALSE)</f>
        <v>1</v>
      </c>
      <c r="M1235" t="s">
        <v>493</v>
      </c>
      <c r="N1235">
        <f>VLOOKUP(Orders!M1235,city2,2,FALSE)</f>
        <v>75</v>
      </c>
      <c r="O1235" t="s">
        <v>249</v>
      </c>
      <c r="P1235">
        <f>VLOOKUP(O1235,state2,2,FALSE)</f>
        <v>25</v>
      </c>
      <c r="Q1235">
        <v>45231</v>
      </c>
      <c r="R1235" t="s">
        <v>79</v>
      </c>
      <c r="S1235">
        <f>VLOOKUP(R1235,region2,2,FALSE)</f>
        <v>4</v>
      </c>
      <c r="T1235" t="s">
        <v>4976</v>
      </c>
      <c r="U1235" t="s">
        <v>35</v>
      </c>
      <c r="V1235">
        <f>VLOOKUP(U1235,category2,2,FALSE)</f>
        <v>3</v>
      </c>
      <c r="W1235" t="s">
        <v>3236</v>
      </c>
      <c r="X1235">
        <f>VLOOKUP(W1235,subcat2,3,FALSE)</f>
        <v>17</v>
      </c>
      <c r="Y1235" t="s">
        <v>1069</v>
      </c>
      <c r="Z1235">
        <v>839.98799999999994</v>
      </c>
      <c r="AA1235">
        <v>2</v>
      </c>
      <c r="AB1235">
        <v>0.4</v>
      </c>
      <c r="AC1235" s="4">
        <v>69.99899999999991</v>
      </c>
    </row>
    <row r="1236" spans="1:29" x14ac:dyDescent="0.25">
      <c r="A1236" s="2">
        <v>1235</v>
      </c>
      <c r="B1236" t="s">
        <v>8102</v>
      </c>
      <c r="C1236" s="3">
        <v>42671</v>
      </c>
      <c r="D1236" s="3">
        <v>42671</v>
      </c>
      <c r="E1236" t="s">
        <v>625</v>
      </c>
      <c r="F1236">
        <f>VLOOKUP(E1236,SHIPMODE,2,FALSE)</f>
        <v>4</v>
      </c>
      <c r="G1236" t="s">
        <v>3565</v>
      </c>
      <c r="H1236" t="s">
        <v>1193</v>
      </c>
      <c r="I1236" t="s">
        <v>9</v>
      </c>
      <c r="J1236">
        <f>VLOOKUP(I1236,segmentID,2,FALSE)</f>
        <v>1</v>
      </c>
      <c r="K1236" t="s">
        <v>3255</v>
      </c>
      <c r="L1236">
        <f>VLOOKUP(K1236,country2,2,FALSE)</f>
        <v>1</v>
      </c>
      <c r="M1236" t="s">
        <v>1543</v>
      </c>
      <c r="N1236">
        <f>VLOOKUP(Orders!M1236,city2,2,FALSE)</f>
        <v>200</v>
      </c>
      <c r="O1236" t="s">
        <v>28</v>
      </c>
      <c r="P1236">
        <f>VLOOKUP(O1236,state2,2,FALSE)</f>
        <v>3</v>
      </c>
      <c r="Q1236">
        <v>33437</v>
      </c>
      <c r="R1236" t="s">
        <v>12</v>
      </c>
      <c r="S1236">
        <f>VLOOKUP(R1236,region2,2,FALSE)</f>
        <v>1</v>
      </c>
      <c r="T1236" t="s">
        <v>4977</v>
      </c>
      <c r="U1236" t="s">
        <v>13</v>
      </c>
      <c r="V1236">
        <f>VLOOKUP(U1236,category2,2,FALSE)</f>
        <v>1</v>
      </c>
      <c r="W1236" t="s">
        <v>3228</v>
      </c>
      <c r="X1236">
        <f>VLOOKUP(W1236,subcat2,3,FALSE)</f>
        <v>6</v>
      </c>
      <c r="Y1236" t="s">
        <v>2441</v>
      </c>
      <c r="Z1236">
        <v>47.952000000000005</v>
      </c>
      <c r="AA1236">
        <v>3</v>
      </c>
      <c r="AB1236">
        <v>0.2</v>
      </c>
      <c r="AC1236" s="4">
        <v>13.786200000000006</v>
      </c>
    </row>
    <row r="1237" spans="1:29" x14ac:dyDescent="0.25">
      <c r="A1237" s="2">
        <v>1236</v>
      </c>
      <c r="B1237" t="s">
        <v>8102</v>
      </c>
      <c r="C1237" s="3">
        <v>42671</v>
      </c>
      <c r="D1237" s="3">
        <v>42671</v>
      </c>
      <c r="E1237" t="s">
        <v>625</v>
      </c>
      <c r="F1237">
        <f>VLOOKUP(E1237,SHIPMODE,2,FALSE)</f>
        <v>4</v>
      </c>
      <c r="G1237" t="s">
        <v>3565</v>
      </c>
      <c r="H1237" t="s">
        <v>1193</v>
      </c>
      <c r="I1237" t="s">
        <v>9</v>
      </c>
      <c r="J1237">
        <f>VLOOKUP(I1237,segmentID,2,FALSE)</f>
        <v>1</v>
      </c>
      <c r="K1237" t="s">
        <v>3255</v>
      </c>
      <c r="L1237">
        <f>VLOOKUP(K1237,country2,2,FALSE)</f>
        <v>1</v>
      </c>
      <c r="M1237" t="s">
        <v>1543</v>
      </c>
      <c r="N1237">
        <f>VLOOKUP(Orders!M1237,city2,2,FALSE)</f>
        <v>200</v>
      </c>
      <c r="O1237" t="s">
        <v>28</v>
      </c>
      <c r="P1237">
        <f>VLOOKUP(O1237,state2,2,FALSE)</f>
        <v>3</v>
      </c>
      <c r="Q1237">
        <v>33437</v>
      </c>
      <c r="R1237" t="s">
        <v>12</v>
      </c>
      <c r="S1237">
        <f>VLOOKUP(R1237,region2,2,FALSE)</f>
        <v>1</v>
      </c>
      <c r="T1237" t="s">
        <v>4781</v>
      </c>
      <c r="U1237" t="s">
        <v>22</v>
      </c>
      <c r="V1237">
        <f>VLOOKUP(U1237,category2,2,FALSE)</f>
        <v>2</v>
      </c>
      <c r="W1237" t="s">
        <v>3231</v>
      </c>
      <c r="X1237">
        <f>VLOOKUP(W1237,subcat2,3,FALSE)</f>
        <v>9</v>
      </c>
      <c r="Y1237" t="s">
        <v>925</v>
      </c>
      <c r="Z1237">
        <v>37.425000000000004</v>
      </c>
      <c r="AA1237">
        <v>5</v>
      </c>
      <c r="AB1237">
        <v>0.7</v>
      </c>
      <c r="AC1237" s="4">
        <v>-29.940000000000012</v>
      </c>
    </row>
    <row r="1238" spans="1:29" x14ac:dyDescent="0.25">
      <c r="A1238" s="2">
        <v>1237</v>
      </c>
      <c r="B1238" t="s">
        <v>8102</v>
      </c>
      <c r="C1238" s="3">
        <v>42671</v>
      </c>
      <c r="D1238" s="3">
        <v>42671</v>
      </c>
      <c r="E1238" t="s">
        <v>625</v>
      </c>
      <c r="F1238">
        <f>VLOOKUP(E1238,SHIPMODE,2,FALSE)</f>
        <v>4</v>
      </c>
      <c r="G1238" t="s">
        <v>3565</v>
      </c>
      <c r="H1238" t="s">
        <v>1193</v>
      </c>
      <c r="I1238" t="s">
        <v>9</v>
      </c>
      <c r="J1238">
        <f>VLOOKUP(I1238,segmentID,2,FALSE)</f>
        <v>1</v>
      </c>
      <c r="K1238" t="s">
        <v>3255</v>
      </c>
      <c r="L1238">
        <f>VLOOKUP(K1238,country2,2,FALSE)</f>
        <v>1</v>
      </c>
      <c r="M1238" t="s">
        <v>1543</v>
      </c>
      <c r="N1238">
        <f>VLOOKUP(Orders!M1238,city2,2,FALSE)</f>
        <v>200</v>
      </c>
      <c r="O1238" t="s">
        <v>28</v>
      </c>
      <c r="P1238">
        <f>VLOOKUP(O1238,state2,2,FALSE)</f>
        <v>3</v>
      </c>
      <c r="Q1238">
        <v>33437</v>
      </c>
      <c r="R1238" t="s">
        <v>12</v>
      </c>
      <c r="S1238">
        <f>VLOOKUP(R1238,region2,2,FALSE)</f>
        <v>1</v>
      </c>
      <c r="T1238" t="s">
        <v>4978</v>
      </c>
      <c r="U1238" t="s">
        <v>13</v>
      </c>
      <c r="V1238">
        <f>VLOOKUP(U1238,category2,2,FALSE)</f>
        <v>1</v>
      </c>
      <c r="W1238" t="s">
        <v>3228</v>
      </c>
      <c r="X1238">
        <f>VLOOKUP(W1238,subcat2,3,FALSE)</f>
        <v>6</v>
      </c>
      <c r="Y1238" t="s">
        <v>1060</v>
      </c>
      <c r="Z1238">
        <v>63.967999999999996</v>
      </c>
      <c r="AA1238">
        <v>2</v>
      </c>
      <c r="AB1238">
        <v>0.2</v>
      </c>
      <c r="AC1238" s="4">
        <v>0</v>
      </c>
    </row>
    <row r="1239" spans="1:29" x14ac:dyDescent="0.25">
      <c r="A1239" s="2">
        <v>1238</v>
      </c>
      <c r="B1239" t="s">
        <v>8102</v>
      </c>
      <c r="C1239" s="3">
        <v>42671</v>
      </c>
      <c r="D1239" s="3">
        <v>42671</v>
      </c>
      <c r="E1239" t="s">
        <v>625</v>
      </c>
      <c r="F1239">
        <f>VLOOKUP(E1239,SHIPMODE,2,FALSE)</f>
        <v>4</v>
      </c>
      <c r="G1239" t="s">
        <v>3565</v>
      </c>
      <c r="H1239" t="s">
        <v>1193</v>
      </c>
      <c r="I1239" t="s">
        <v>9</v>
      </c>
      <c r="J1239">
        <f>VLOOKUP(I1239,segmentID,2,FALSE)</f>
        <v>1</v>
      </c>
      <c r="K1239" t="s">
        <v>3255</v>
      </c>
      <c r="L1239">
        <f>VLOOKUP(K1239,country2,2,FALSE)</f>
        <v>1</v>
      </c>
      <c r="M1239" t="s">
        <v>1543</v>
      </c>
      <c r="N1239">
        <f>VLOOKUP(Orders!M1239,city2,2,FALSE)</f>
        <v>200</v>
      </c>
      <c r="O1239" t="s">
        <v>28</v>
      </c>
      <c r="P1239">
        <f>VLOOKUP(O1239,state2,2,FALSE)</f>
        <v>3</v>
      </c>
      <c r="Q1239">
        <v>33437</v>
      </c>
      <c r="R1239" t="s">
        <v>12</v>
      </c>
      <c r="S1239">
        <f>VLOOKUP(R1239,region2,2,FALSE)</f>
        <v>1</v>
      </c>
      <c r="T1239" t="s">
        <v>4662</v>
      </c>
      <c r="U1239" t="s">
        <v>13</v>
      </c>
      <c r="V1239">
        <f>VLOOKUP(U1239,category2,2,FALSE)</f>
        <v>1</v>
      </c>
      <c r="W1239" t="s">
        <v>3228</v>
      </c>
      <c r="X1239">
        <f>VLOOKUP(W1239,subcat2,3,FALSE)</f>
        <v>6</v>
      </c>
      <c r="Y1239" t="s">
        <v>288</v>
      </c>
      <c r="Z1239">
        <v>165.048</v>
      </c>
      <c r="AA1239">
        <v>3</v>
      </c>
      <c r="AB1239">
        <v>0.2</v>
      </c>
      <c r="AC1239" s="4">
        <v>41.262</v>
      </c>
    </row>
    <row r="1240" spans="1:29" x14ac:dyDescent="0.25">
      <c r="A1240" s="2">
        <v>1239</v>
      </c>
      <c r="B1240" t="s">
        <v>6045</v>
      </c>
      <c r="C1240" s="3">
        <v>41862</v>
      </c>
      <c r="D1240" s="3">
        <v>41866</v>
      </c>
      <c r="E1240" t="s">
        <v>25</v>
      </c>
      <c r="F1240">
        <f>VLOOKUP(E1240,SHIPMODE,2,FALSE)</f>
        <v>2</v>
      </c>
      <c r="G1240" t="s">
        <v>3666</v>
      </c>
      <c r="H1240" t="s">
        <v>1547</v>
      </c>
      <c r="I1240" t="s">
        <v>9</v>
      </c>
      <c r="J1240">
        <f>VLOOKUP(I1240,segmentID,2,FALSE)</f>
        <v>1</v>
      </c>
      <c r="K1240" t="s">
        <v>3255</v>
      </c>
      <c r="L1240">
        <f>VLOOKUP(K1240,country2,2,FALSE)</f>
        <v>1</v>
      </c>
      <c r="M1240" t="s">
        <v>48</v>
      </c>
      <c r="N1240">
        <f>VLOOKUP(Orders!M1240,city2,2,FALSE)</f>
        <v>5</v>
      </c>
      <c r="O1240" t="s">
        <v>49</v>
      </c>
      <c r="P1240">
        <f>VLOOKUP(O1240,state2,2,FALSE)</f>
        <v>5</v>
      </c>
      <c r="Q1240">
        <v>98105</v>
      </c>
      <c r="R1240" t="s">
        <v>21</v>
      </c>
      <c r="S1240">
        <f>VLOOKUP(R1240,region2,2,FALSE)</f>
        <v>2</v>
      </c>
      <c r="T1240" t="s">
        <v>4979</v>
      </c>
      <c r="U1240" t="s">
        <v>13</v>
      </c>
      <c r="V1240">
        <f>VLOOKUP(U1240,category2,2,FALSE)</f>
        <v>1</v>
      </c>
      <c r="W1240" t="s">
        <v>3228</v>
      </c>
      <c r="X1240">
        <f>VLOOKUP(W1240,subcat2,3,FALSE)</f>
        <v>6</v>
      </c>
      <c r="Y1240" t="s">
        <v>499</v>
      </c>
      <c r="Z1240">
        <v>12.35</v>
      </c>
      <c r="AA1240">
        <v>1</v>
      </c>
      <c r="AB1240">
        <v>0</v>
      </c>
      <c r="AC1240" s="4">
        <v>5.4340000000000002</v>
      </c>
    </row>
    <row r="1241" spans="1:29" x14ac:dyDescent="0.25">
      <c r="A1241" s="2">
        <v>1240</v>
      </c>
      <c r="B1241" t="s">
        <v>6045</v>
      </c>
      <c r="C1241" s="3">
        <v>41862</v>
      </c>
      <c r="D1241" s="3">
        <v>41866</v>
      </c>
      <c r="E1241" t="s">
        <v>25</v>
      </c>
      <c r="F1241">
        <f>VLOOKUP(E1241,SHIPMODE,2,FALSE)</f>
        <v>2</v>
      </c>
      <c r="G1241" t="s">
        <v>3666</v>
      </c>
      <c r="H1241" t="s">
        <v>1547</v>
      </c>
      <c r="I1241" t="s">
        <v>9</v>
      </c>
      <c r="J1241">
        <f>VLOOKUP(I1241,segmentID,2,FALSE)</f>
        <v>1</v>
      </c>
      <c r="K1241" t="s">
        <v>3255</v>
      </c>
      <c r="L1241">
        <f>VLOOKUP(K1241,country2,2,FALSE)</f>
        <v>1</v>
      </c>
      <c r="M1241" t="s">
        <v>48</v>
      </c>
      <c r="N1241">
        <f>VLOOKUP(Orders!M1241,city2,2,FALSE)</f>
        <v>5</v>
      </c>
      <c r="O1241" t="s">
        <v>49</v>
      </c>
      <c r="P1241">
        <f>VLOOKUP(O1241,state2,2,FALSE)</f>
        <v>5</v>
      </c>
      <c r="Q1241">
        <v>98105</v>
      </c>
      <c r="R1241" t="s">
        <v>21</v>
      </c>
      <c r="S1241">
        <f>VLOOKUP(R1241,region2,2,FALSE)</f>
        <v>2</v>
      </c>
      <c r="T1241" t="s">
        <v>4980</v>
      </c>
      <c r="U1241" t="s">
        <v>22</v>
      </c>
      <c r="V1241">
        <f>VLOOKUP(U1241,category2,2,FALSE)</f>
        <v>2</v>
      </c>
      <c r="W1241" t="s">
        <v>3229</v>
      </c>
      <c r="X1241">
        <f>VLOOKUP(W1241,subcat2,3,FALSE)</f>
        <v>7</v>
      </c>
      <c r="Y1241" t="s">
        <v>687</v>
      </c>
      <c r="Z1241">
        <v>40.97</v>
      </c>
      <c r="AA1241">
        <v>1</v>
      </c>
      <c r="AB1241">
        <v>0</v>
      </c>
      <c r="AC1241" s="4">
        <v>10.652200000000001</v>
      </c>
    </row>
    <row r="1242" spans="1:29" x14ac:dyDescent="0.25">
      <c r="A1242" s="2">
        <v>1241</v>
      </c>
      <c r="B1242" t="s">
        <v>6045</v>
      </c>
      <c r="C1242" s="3">
        <v>41862</v>
      </c>
      <c r="D1242" s="3">
        <v>41866</v>
      </c>
      <c r="E1242" t="s">
        <v>25</v>
      </c>
      <c r="F1242">
        <f>VLOOKUP(E1242,SHIPMODE,2,FALSE)</f>
        <v>2</v>
      </c>
      <c r="G1242" t="s">
        <v>3666</v>
      </c>
      <c r="H1242" t="s">
        <v>1547</v>
      </c>
      <c r="I1242" t="s">
        <v>9</v>
      </c>
      <c r="J1242">
        <f>VLOOKUP(I1242,segmentID,2,FALSE)</f>
        <v>1</v>
      </c>
      <c r="K1242" t="s">
        <v>3255</v>
      </c>
      <c r="L1242">
        <f>VLOOKUP(K1242,country2,2,FALSE)</f>
        <v>1</v>
      </c>
      <c r="M1242" t="s">
        <v>48</v>
      </c>
      <c r="N1242">
        <f>VLOOKUP(Orders!M1242,city2,2,FALSE)</f>
        <v>5</v>
      </c>
      <c r="O1242" t="s">
        <v>49</v>
      </c>
      <c r="P1242">
        <f>VLOOKUP(O1242,state2,2,FALSE)</f>
        <v>5</v>
      </c>
      <c r="Q1242">
        <v>98105</v>
      </c>
      <c r="R1242" t="s">
        <v>21</v>
      </c>
      <c r="S1242">
        <f>VLOOKUP(R1242,region2,2,FALSE)</f>
        <v>2</v>
      </c>
      <c r="T1242" t="s">
        <v>4379</v>
      </c>
      <c r="U1242" t="s">
        <v>22</v>
      </c>
      <c r="V1242">
        <f>VLOOKUP(U1242,category2,2,FALSE)</f>
        <v>2</v>
      </c>
      <c r="W1242" t="s">
        <v>3234</v>
      </c>
      <c r="X1242">
        <f>VLOOKUP(W1242,subcat2,3,FALSE)</f>
        <v>14</v>
      </c>
      <c r="Y1242" t="s">
        <v>2037</v>
      </c>
      <c r="Z1242">
        <v>22.96</v>
      </c>
      <c r="AA1242">
        <v>2</v>
      </c>
      <c r="AB1242">
        <v>0</v>
      </c>
      <c r="AC1242" s="4">
        <v>10.7912</v>
      </c>
    </row>
    <row r="1243" spans="1:29" x14ac:dyDescent="0.25">
      <c r="A1243" s="2">
        <v>1242</v>
      </c>
      <c r="B1243" t="s">
        <v>8103</v>
      </c>
      <c r="C1243" s="3">
        <v>42611</v>
      </c>
      <c r="D1243" s="3">
        <v>42617</v>
      </c>
      <c r="E1243" t="s">
        <v>25</v>
      </c>
      <c r="F1243">
        <f>VLOOKUP(E1243,SHIPMODE,2,FALSE)</f>
        <v>2</v>
      </c>
      <c r="G1243" t="s">
        <v>3501</v>
      </c>
      <c r="H1243" t="s">
        <v>973</v>
      </c>
      <c r="I1243" t="s">
        <v>52</v>
      </c>
      <c r="J1243">
        <f>VLOOKUP(I1243,segmentID,2,FALSE)</f>
        <v>3</v>
      </c>
      <c r="K1243" t="s">
        <v>3255</v>
      </c>
      <c r="L1243">
        <f>VLOOKUP(K1243,country2,2,FALSE)</f>
        <v>1</v>
      </c>
      <c r="M1243" t="s">
        <v>138</v>
      </c>
      <c r="N1243">
        <f>VLOOKUP(Orders!M1243,city2,2,FALSE)</f>
        <v>21</v>
      </c>
      <c r="O1243" t="s">
        <v>139</v>
      </c>
      <c r="P1243">
        <f>VLOOKUP(O1243,state2,2,FALSE)</f>
        <v>16</v>
      </c>
      <c r="Q1243">
        <v>10024</v>
      </c>
      <c r="R1243" t="s">
        <v>79</v>
      </c>
      <c r="S1243">
        <f>VLOOKUP(R1243,region2,2,FALSE)</f>
        <v>4</v>
      </c>
      <c r="T1243" t="s">
        <v>4981</v>
      </c>
      <c r="U1243" t="s">
        <v>35</v>
      </c>
      <c r="V1243">
        <f>VLOOKUP(U1243,category2,2,FALSE)</f>
        <v>3</v>
      </c>
      <c r="W1243" t="s">
        <v>3230</v>
      </c>
      <c r="X1243">
        <f>VLOOKUP(W1243,subcat2,3,FALSE)</f>
        <v>8</v>
      </c>
      <c r="Y1243" t="s">
        <v>2780</v>
      </c>
      <c r="Z1243">
        <v>22</v>
      </c>
      <c r="AA1243">
        <v>4</v>
      </c>
      <c r="AB1243">
        <v>0</v>
      </c>
      <c r="AC1243" s="4">
        <v>5.5</v>
      </c>
    </row>
    <row r="1244" spans="1:29" x14ac:dyDescent="0.25">
      <c r="A1244" s="2">
        <v>1243</v>
      </c>
      <c r="B1244" t="s">
        <v>8104</v>
      </c>
      <c r="C1244" s="3">
        <v>42415</v>
      </c>
      <c r="D1244" s="3">
        <v>42422</v>
      </c>
      <c r="E1244" t="s">
        <v>25</v>
      </c>
      <c r="F1244">
        <f>VLOOKUP(E1244,SHIPMODE,2,FALSE)</f>
        <v>2</v>
      </c>
      <c r="G1244" t="s">
        <v>3565</v>
      </c>
      <c r="H1244" t="s">
        <v>1193</v>
      </c>
      <c r="I1244" t="s">
        <v>9</v>
      </c>
      <c r="J1244">
        <f>VLOOKUP(I1244,segmentID,2,FALSE)</f>
        <v>1</v>
      </c>
      <c r="K1244" t="s">
        <v>3255</v>
      </c>
      <c r="L1244">
        <f>VLOOKUP(K1244,country2,2,FALSE)</f>
        <v>1</v>
      </c>
      <c r="M1244" t="s">
        <v>138</v>
      </c>
      <c r="N1244">
        <f>VLOOKUP(Orders!M1244,city2,2,FALSE)</f>
        <v>21</v>
      </c>
      <c r="O1244" t="s">
        <v>139</v>
      </c>
      <c r="P1244">
        <f>VLOOKUP(O1244,state2,2,FALSE)</f>
        <v>16</v>
      </c>
      <c r="Q1244">
        <v>10009</v>
      </c>
      <c r="R1244" t="s">
        <v>79</v>
      </c>
      <c r="S1244">
        <f>VLOOKUP(R1244,region2,2,FALSE)</f>
        <v>4</v>
      </c>
      <c r="T1244" t="s">
        <v>4982</v>
      </c>
      <c r="U1244" t="s">
        <v>22</v>
      </c>
      <c r="V1244">
        <f>VLOOKUP(U1244,category2,2,FALSE)</f>
        <v>2</v>
      </c>
      <c r="W1244" t="s">
        <v>3231</v>
      </c>
      <c r="X1244">
        <f>VLOOKUP(W1244,subcat2,3,FALSE)</f>
        <v>9</v>
      </c>
      <c r="Y1244" t="s">
        <v>1241</v>
      </c>
      <c r="Z1244">
        <v>398.35199999999998</v>
      </c>
      <c r="AA1244">
        <v>3</v>
      </c>
      <c r="AB1244">
        <v>0.2</v>
      </c>
      <c r="AC1244" s="4">
        <v>124.48499999999999</v>
      </c>
    </row>
    <row r="1245" spans="1:29" x14ac:dyDescent="0.25">
      <c r="A1245" s="2">
        <v>1244</v>
      </c>
      <c r="B1245" t="s">
        <v>8104</v>
      </c>
      <c r="C1245" s="3">
        <v>42415</v>
      </c>
      <c r="D1245" s="3">
        <v>42422</v>
      </c>
      <c r="E1245" t="s">
        <v>25</v>
      </c>
      <c r="F1245">
        <f>VLOOKUP(E1245,SHIPMODE,2,FALSE)</f>
        <v>2</v>
      </c>
      <c r="G1245" t="s">
        <v>3565</v>
      </c>
      <c r="H1245" t="s">
        <v>1193</v>
      </c>
      <c r="I1245" t="s">
        <v>9</v>
      </c>
      <c r="J1245">
        <f>VLOOKUP(I1245,segmentID,2,FALSE)</f>
        <v>1</v>
      </c>
      <c r="K1245" t="s">
        <v>3255</v>
      </c>
      <c r="L1245">
        <f>VLOOKUP(K1245,country2,2,FALSE)</f>
        <v>1</v>
      </c>
      <c r="M1245" t="s">
        <v>138</v>
      </c>
      <c r="N1245">
        <f>VLOOKUP(Orders!M1245,city2,2,FALSE)</f>
        <v>21</v>
      </c>
      <c r="O1245" t="s">
        <v>139</v>
      </c>
      <c r="P1245">
        <f>VLOOKUP(O1245,state2,2,FALSE)</f>
        <v>16</v>
      </c>
      <c r="Q1245">
        <v>10009</v>
      </c>
      <c r="R1245" t="s">
        <v>79</v>
      </c>
      <c r="S1245">
        <f>VLOOKUP(R1245,region2,2,FALSE)</f>
        <v>4</v>
      </c>
      <c r="T1245" t="s">
        <v>4162</v>
      </c>
      <c r="U1245" t="s">
        <v>22</v>
      </c>
      <c r="V1245">
        <f>VLOOKUP(U1245,category2,2,FALSE)</f>
        <v>2</v>
      </c>
      <c r="W1245" t="s">
        <v>3234</v>
      </c>
      <c r="X1245">
        <f>VLOOKUP(W1245,subcat2,3,FALSE)</f>
        <v>14</v>
      </c>
      <c r="Y1245" t="s">
        <v>2659</v>
      </c>
      <c r="Z1245">
        <v>8.7200000000000006</v>
      </c>
      <c r="AA1245">
        <v>4</v>
      </c>
      <c r="AB1245">
        <v>0</v>
      </c>
      <c r="AC1245" s="4">
        <v>3.5752000000000006</v>
      </c>
    </row>
    <row r="1246" spans="1:29" x14ac:dyDescent="0.25">
      <c r="A1246" s="2">
        <v>1245</v>
      </c>
      <c r="B1246" t="s">
        <v>9417</v>
      </c>
      <c r="C1246" s="3">
        <v>42869</v>
      </c>
      <c r="D1246" s="3">
        <v>42876</v>
      </c>
      <c r="E1246" t="s">
        <v>25</v>
      </c>
      <c r="F1246">
        <f>VLOOKUP(E1246,SHIPMODE,2,FALSE)</f>
        <v>2</v>
      </c>
      <c r="G1246" t="s">
        <v>3667</v>
      </c>
      <c r="H1246" t="s">
        <v>1552</v>
      </c>
      <c r="I1246" t="s">
        <v>9</v>
      </c>
      <c r="J1246">
        <f>VLOOKUP(I1246,segmentID,2,FALSE)</f>
        <v>1</v>
      </c>
      <c r="K1246" t="s">
        <v>3255</v>
      </c>
      <c r="L1246">
        <f>VLOOKUP(K1246,country2,2,FALSE)</f>
        <v>1</v>
      </c>
      <c r="M1246" t="s">
        <v>1553</v>
      </c>
      <c r="N1246">
        <f>VLOOKUP(Orders!M1246,city2,2,FALSE)</f>
        <v>201</v>
      </c>
      <c r="O1246" t="s">
        <v>713</v>
      </c>
      <c r="P1246">
        <f>VLOOKUP(O1246,state2,2,FALSE)</f>
        <v>36</v>
      </c>
      <c r="Q1246">
        <v>39503</v>
      </c>
      <c r="R1246" t="s">
        <v>12</v>
      </c>
      <c r="S1246">
        <f>VLOOKUP(R1246,region2,2,FALSE)</f>
        <v>1</v>
      </c>
      <c r="T1246" t="s">
        <v>4983</v>
      </c>
      <c r="U1246" t="s">
        <v>22</v>
      </c>
      <c r="V1246">
        <f>VLOOKUP(U1246,category2,2,FALSE)</f>
        <v>2</v>
      </c>
      <c r="W1246" t="s">
        <v>103</v>
      </c>
      <c r="X1246">
        <f>VLOOKUP(W1246,subcat2,3,FALSE)</f>
        <v>13</v>
      </c>
      <c r="Y1246" t="s">
        <v>1334</v>
      </c>
      <c r="Z1246">
        <v>48.69</v>
      </c>
      <c r="AA1246">
        <v>9</v>
      </c>
      <c r="AB1246">
        <v>0</v>
      </c>
      <c r="AC1246" s="4">
        <v>23.8581</v>
      </c>
    </row>
    <row r="1247" spans="1:29" x14ac:dyDescent="0.25">
      <c r="A1247" s="2">
        <v>1246</v>
      </c>
      <c r="B1247" t="s">
        <v>6046</v>
      </c>
      <c r="C1247" s="3">
        <v>41985</v>
      </c>
      <c r="D1247" s="3">
        <v>41987</v>
      </c>
      <c r="E1247" t="s">
        <v>7</v>
      </c>
      <c r="F1247">
        <f>VLOOKUP(E1247,SHIPMODE,2,FALSE)</f>
        <v>1</v>
      </c>
      <c r="G1247" t="s">
        <v>3668</v>
      </c>
      <c r="H1247" t="s">
        <v>1555</v>
      </c>
      <c r="I1247" t="s">
        <v>9</v>
      </c>
      <c r="J1247">
        <f>VLOOKUP(I1247,segmentID,2,FALSE)</f>
        <v>1</v>
      </c>
      <c r="K1247" t="s">
        <v>3255</v>
      </c>
      <c r="L1247">
        <f>VLOOKUP(K1247,country2,2,FALSE)</f>
        <v>1</v>
      </c>
      <c r="M1247" t="s">
        <v>1556</v>
      </c>
      <c r="N1247">
        <f>VLOOKUP(Orders!M1247,city2,2,FALSE)</f>
        <v>202</v>
      </c>
      <c r="O1247" t="s">
        <v>20</v>
      </c>
      <c r="P1247">
        <f>VLOOKUP(O1247,state2,2,FALSE)</f>
        <v>2</v>
      </c>
      <c r="Q1247">
        <v>93727</v>
      </c>
      <c r="R1247" t="s">
        <v>21</v>
      </c>
      <c r="S1247">
        <f>VLOOKUP(R1247,region2,2,FALSE)</f>
        <v>2</v>
      </c>
      <c r="T1247" t="s">
        <v>4984</v>
      </c>
      <c r="U1247" t="s">
        <v>13</v>
      </c>
      <c r="V1247">
        <f>VLOOKUP(U1247,category2,2,FALSE)</f>
        <v>1</v>
      </c>
      <c r="W1247" t="s">
        <v>29</v>
      </c>
      <c r="X1247">
        <f>VLOOKUP(W1247,subcat2,3,FALSE)</f>
        <v>4</v>
      </c>
      <c r="Y1247" t="s">
        <v>1918</v>
      </c>
      <c r="Z1247">
        <v>764.6880000000001</v>
      </c>
      <c r="AA1247">
        <v>6</v>
      </c>
      <c r="AB1247">
        <v>0.2</v>
      </c>
      <c r="AC1247" s="4">
        <v>95.585999999999899</v>
      </c>
    </row>
    <row r="1248" spans="1:29" x14ac:dyDescent="0.25">
      <c r="A1248" s="2">
        <v>1247</v>
      </c>
      <c r="B1248" t="s">
        <v>6046</v>
      </c>
      <c r="C1248" s="3">
        <v>41985</v>
      </c>
      <c r="D1248" s="3">
        <v>41987</v>
      </c>
      <c r="E1248" t="s">
        <v>7</v>
      </c>
      <c r="F1248">
        <f>VLOOKUP(E1248,SHIPMODE,2,FALSE)</f>
        <v>1</v>
      </c>
      <c r="G1248" t="s">
        <v>3668</v>
      </c>
      <c r="H1248" t="s">
        <v>1555</v>
      </c>
      <c r="I1248" t="s">
        <v>9</v>
      </c>
      <c r="J1248">
        <f>VLOOKUP(I1248,segmentID,2,FALSE)</f>
        <v>1</v>
      </c>
      <c r="K1248" t="s">
        <v>3255</v>
      </c>
      <c r="L1248">
        <f>VLOOKUP(K1248,country2,2,FALSE)</f>
        <v>1</v>
      </c>
      <c r="M1248" t="s">
        <v>1556</v>
      </c>
      <c r="N1248">
        <f>VLOOKUP(Orders!M1248,city2,2,FALSE)</f>
        <v>202</v>
      </c>
      <c r="O1248" t="s">
        <v>20</v>
      </c>
      <c r="P1248">
        <f>VLOOKUP(O1248,state2,2,FALSE)</f>
        <v>2</v>
      </c>
      <c r="Q1248">
        <v>93727</v>
      </c>
      <c r="R1248" t="s">
        <v>21</v>
      </c>
      <c r="S1248">
        <f>VLOOKUP(R1248,region2,2,FALSE)</f>
        <v>2</v>
      </c>
      <c r="T1248" t="s">
        <v>4323</v>
      </c>
      <c r="U1248" t="s">
        <v>13</v>
      </c>
      <c r="V1248">
        <f>VLOOKUP(U1248,category2,2,FALSE)</f>
        <v>1</v>
      </c>
      <c r="W1248" t="s">
        <v>29</v>
      </c>
      <c r="X1248">
        <f>VLOOKUP(W1248,subcat2,3,FALSE)</f>
        <v>4</v>
      </c>
      <c r="Y1248" t="s">
        <v>3048</v>
      </c>
      <c r="Z1248">
        <v>3610.848</v>
      </c>
      <c r="AA1248">
        <v>12</v>
      </c>
      <c r="AB1248">
        <v>0.2</v>
      </c>
      <c r="AC1248" s="4">
        <v>135.4068000000002</v>
      </c>
    </row>
    <row r="1249" spans="1:29" x14ac:dyDescent="0.25">
      <c r="A1249" s="2">
        <v>1248</v>
      </c>
      <c r="B1249" t="s">
        <v>6046</v>
      </c>
      <c r="C1249" s="3">
        <v>41985</v>
      </c>
      <c r="D1249" s="3">
        <v>41987</v>
      </c>
      <c r="E1249" t="s">
        <v>7</v>
      </c>
      <c r="F1249">
        <f>VLOOKUP(E1249,SHIPMODE,2,FALSE)</f>
        <v>1</v>
      </c>
      <c r="G1249" t="s">
        <v>3668</v>
      </c>
      <c r="H1249" t="s">
        <v>1555</v>
      </c>
      <c r="I1249" t="s">
        <v>9</v>
      </c>
      <c r="J1249">
        <f>VLOOKUP(I1249,segmentID,2,FALSE)</f>
        <v>1</v>
      </c>
      <c r="K1249" t="s">
        <v>3255</v>
      </c>
      <c r="L1249">
        <f>VLOOKUP(K1249,country2,2,FALSE)</f>
        <v>1</v>
      </c>
      <c r="M1249" t="s">
        <v>1556</v>
      </c>
      <c r="N1249">
        <f>VLOOKUP(Orders!M1249,city2,2,FALSE)</f>
        <v>202</v>
      </c>
      <c r="O1249" t="s">
        <v>20</v>
      </c>
      <c r="P1249">
        <f>VLOOKUP(O1249,state2,2,FALSE)</f>
        <v>2</v>
      </c>
      <c r="Q1249">
        <v>93727</v>
      </c>
      <c r="R1249" t="s">
        <v>21</v>
      </c>
      <c r="S1249">
        <f>VLOOKUP(R1249,region2,2,FALSE)</f>
        <v>2</v>
      </c>
      <c r="T1249" t="s">
        <v>4985</v>
      </c>
      <c r="U1249" t="s">
        <v>13</v>
      </c>
      <c r="V1249">
        <f>VLOOKUP(U1249,category2,2,FALSE)</f>
        <v>1</v>
      </c>
      <c r="W1249" t="s">
        <v>14</v>
      </c>
      <c r="X1249">
        <f>VLOOKUP(W1249,subcat2,3,FALSE)</f>
        <v>1</v>
      </c>
      <c r="Y1249" t="s">
        <v>1046</v>
      </c>
      <c r="Z1249">
        <v>254.97449999999998</v>
      </c>
      <c r="AA1249">
        <v>3</v>
      </c>
      <c r="AB1249">
        <v>0.15</v>
      </c>
      <c r="AC1249" s="4">
        <v>11.998799999999989</v>
      </c>
    </row>
    <row r="1250" spans="1:29" x14ac:dyDescent="0.25">
      <c r="A1250" s="2">
        <v>1249</v>
      </c>
      <c r="B1250" t="s">
        <v>9418</v>
      </c>
      <c r="C1250" s="3">
        <v>43087</v>
      </c>
      <c r="D1250" s="3">
        <v>43093</v>
      </c>
      <c r="E1250" t="s">
        <v>25</v>
      </c>
      <c r="F1250">
        <f>VLOOKUP(E1250,SHIPMODE,2,FALSE)</f>
        <v>2</v>
      </c>
      <c r="G1250" t="s">
        <v>3519</v>
      </c>
      <c r="H1250" t="s">
        <v>1037</v>
      </c>
      <c r="I1250" t="s">
        <v>9</v>
      </c>
      <c r="J1250">
        <f>VLOOKUP(I1250,segmentID,2,FALSE)</f>
        <v>1</v>
      </c>
      <c r="K1250" t="s">
        <v>3255</v>
      </c>
      <c r="L1250">
        <f>VLOOKUP(K1250,country2,2,FALSE)</f>
        <v>1</v>
      </c>
      <c r="M1250" t="s">
        <v>138</v>
      </c>
      <c r="N1250">
        <f>VLOOKUP(Orders!M1250,city2,2,FALSE)</f>
        <v>21</v>
      </c>
      <c r="O1250" t="s">
        <v>139</v>
      </c>
      <c r="P1250">
        <f>VLOOKUP(O1250,state2,2,FALSE)</f>
        <v>16</v>
      </c>
      <c r="Q1250">
        <v>10009</v>
      </c>
      <c r="R1250" t="s">
        <v>79</v>
      </c>
      <c r="S1250">
        <f>VLOOKUP(R1250,region2,2,FALSE)</f>
        <v>4</v>
      </c>
      <c r="T1250" t="s">
        <v>4986</v>
      </c>
      <c r="U1250" t="s">
        <v>22</v>
      </c>
      <c r="V1250">
        <f>VLOOKUP(U1250,category2,2,FALSE)</f>
        <v>2</v>
      </c>
      <c r="W1250" t="s">
        <v>3229</v>
      </c>
      <c r="X1250">
        <f>VLOOKUP(W1250,subcat2,3,FALSE)</f>
        <v>7</v>
      </c>
      <c r="Y1250" t="s">
        <v>5920</v>
      </c>
      <c r="Z1250">
        <v>38.82</v>
      </c>
      <c r="AA1250">
        <v>6</v>
      </c>
      <c r="AB1250">
        <v>0</v>
      </c>
      <c r="AC1250" s="4">
        <v>17.468999999999998</v>
      </c>
    </row>
    <row r="1251" spans="1:29" x14ac:dyDescent="0.25">
      <c r="A1251" s="2">
        <v>1250</v>
      </c>
      <c r="B1251" t="s">
        <v>9418</v>
      </c>
      <c r="C1251" s="3">
        <v>43087</v>
      </c>
      <c r="D1251" s="3">
        <v>43093</v>
      </c>
      <c r="E1251" t="s">
        <v>25</v>
      </c>
      <c r="F1251">
        <f>VLOOKUP(E1251,SHIPMODE,2,FALSE)</f>
        <v>2</v>
      </c>
      <c r="G1251" t="s">
        <v>3519</v>
      </c>
      <c r="H1251" t="s">
        <v>1037</v>
      </c>
      <c r="I1251" t="s">
        <v>9</v>
      </c>
      <c r="J1251">
        <f>VLOOKUP(I1251,segmentID,2,FALSE)</f>
        <v>1</v>
      </c>
      <c r="K1251" t="s">
        <v>3255</v>
      </c>
      <c r="L1251">
        <f>VLOOKUP(K1251,country2,2,FALSE)</f>
        <v>1</v>
      </c>
      <c r="M1251" t="s">
        <v>138</v>
      </c>
      <c r="N1251">
        <f>VLOOKUP(Orders!M1251,city2,2,FALSE)</f>
        <v>21</v>
      </c>
      <c r="O1251" t="s">
        <v>139</v>
      </c>
      <c r="P1251">
        <f>VLOOKUP(O1251,state2,2,FALSE)</f>
        <v>16</v>
      </c>
      <c r="Q1251">
        <v>10009</v>
      </c>
      <c r="R1251" t="s">
        <v>79</v>
      </c>
      <c r="S1251">
        <f>VLOOKUP(R1251,region2,2,FALSE)</f>
        <v>4</v>
      </c>
      <c r="T1251" t="s">
        <v>4987</v>
      </c>
      <c r="U1251" t="s">
        <v>13</v>
      </c>
      <c r="V1251">
        <f>VLOOKUP(U1251,category2,2,FALSE)</f>
        <v>1</v>
      </c>
      <c r="W1251" t="s">
        <v>3226</v>
      </c>
      <c r="X1251">
        <f>VLOOKUP(W1251,subcat2,3,FALSE)</f>
        <v>2</v>
      </c>
      <c r="Y1251" t="s">
        <v>1330</v>
      </c>
      <c r="Z1251">
        <v>1141.9379999999999</v>
      </c>
      <c r="AA1251">
        <v>9</v>
      </c>
      <c r="AB1251">
        <v>0.1</v>
      </c>
      <c r="AC1251" s="4">
        <v>139.57019999999989</v>
      </c>
    </row>
    <row r="1252" spans="1:29" x14ac:dyDescent="0.25">
      <c r="A1252" s="2">
        <v>1251</v>
      </c>
      <c r="B1252" t="s">
        <v>9418</v>
      </c>
      <c r="C1252" s="3">
        <v>43087</v>
      </c>
      <c r="D1252" s="3">
        <v>43093</v>
      </c>
      <c r="E1252" t="s">
        <v>25</v>
      </c>
      <c r="F1252">
        <f>VLOOKUP(E1252,SHIPMODE,2,FALSE)</f>
        <v>2</v>
      </c>
      <c r="G1252" t="s">
        <v>3519</v>
      </c>
      <c r="H1252" t="s">
        <v>1037</v>
      </c>
      <c r="I1252" t="s">
        <v>9</v>
      </c>
      <c r="J1252">
        <f>VLOOKUP(I1252,segmentID,2,FALSE)</f>
        <v>1</v>
      </c>
      <c r="K1252" t="s">
        <v>3255</v>
      </c>
      <c r="L1252">
        <f>VLOOKUP(K1252,country2,2,FALSE)</f>
        <v>1</v>
      </c>
      <c r="M1252" t="s">
        <v>138</v>
      </c>
      <c r="N1252">
        <f>VLOOKUP(Orders!M1252,city2,2,FALSE)</f>
        <v>21</v>
      </c>
      <c r="O1252" t="s">
        <v>139</v>
      </c>
      <c r="P1252">
        <f>VLOOKUP(O1252,state2,2,FALSE)</f>
        <v>16</v>
      </c>
      <c r="Q1252">
        <v>10009</v>
      </c>
      <c r="R1252" t="s">
        <v>79</v>
      </c>
      <c r="S1252">
        <f>VLOOKUP(R1252,region2,2,FALSE)</f>
        <v>4</v>
      </c>
      <c r="T1252" t="s">
        <v>4272</v>
      </c>
      <c r="U1252" t="s">
        <v>22</v>
      </c>
      <c r="V1252">
        <f>VLOOKUP(U1252,category2,2,FALSE)</f>
        <v>2</v>
      </c>
      <c r="W1252" t="s">
        <v>38</v>
      </c>
      <c r="X1252">
        <f>VLOOKUP(W1252,subcat2,3,FALSE)</f>
        <v>10</v>
      </c>
      <c r="Y1252" t="s">
        <v>2394</v>
      </c>
      <c r="Z1252">
        <v>1704.56</v>
      </c>
      <c r="AA1252">
        <v>13</v>
      </c>
      <c r="AB1252">
        <v>0</v>
      </c>
      <c r="AC1252" s="4">
        <v>511.36799999999999</v>
      </c>
    </row>
    <row r="1253" spans="1:29" x14ac:dyDescent="0.25">
      <c r="A1253" s="2">
        <v>1252</v>
      </c>
      <c r="B1253" t="s">
        <v>9418</v>
      </c>
      <c r="C1253" s="3">
        <v>43087</v>
      </c>
      <c r="D1253" s="3">
        <v>43093</v>
      </c>
      <c r="E1253" t="s">
        <v>25</v>
      </c>
      <c r="F1253">
        <f>VLOOKUP(E1253,SHIPMODE,2,FALSE)</f>
        <v>2</v>
      </c>
      <c r="G1253" t="s">
        <v>3519</v>
      </c>
      <c r="H1253" t="s">
        <v>1037</v>
      </c>
      <c r="I1253" t="s">
        <v>9</v>
      </c>
      <c r="J1253">
        <f>VLOOKUP(I1253,segmentID,2,FALSE)</f>
        <v>1</v>
      </c>
      <c r="K1253" t="s">
        <v>3255</v>
      </c>
      <c r="L1253">
        <f>VLOOKUP(K1253,country2,2,FALSE)</f>
        <v>1</v>
      </c>
      <c r="M1253" t="s">
        <v>138</v>
      </c>
      <c r="N1253">
        <f>VLOOKUP(Orders!M1253,city2,2,FALSE)</f>
        <v>21</v>
      </c>
      <c r="O1253" t="s">
        <v>139</v>
      </c>
      <c r="P1253">
        <f>VLOOKUP(O1253,state2,2,FALSE)</f>
        <v>16</v>
      </c>
      <c r="Q1253">
        <v>10009</v>
      </c>
      <c r="R1253" t="s">
        <v>79</v>
      </c>
      <c r="S1253">
        <f>VLOOKUP(R1253,region2,2,FALSE)</f>
        <v>4</v>
      </c>
      <c r="T1253" t="s">
        <v>4988</v>
      </c>
      <c r="U1253" t="s">
        <v>22</v>
      </c>
      <c r="V1253">
        <f>VLOOKUP(U1253,category2,2,FALSE)</f>
        <v>2</v>
      </c>
      <c r="W1253" t="s">
        <v>3229</v>
      </c>
      <c r="X1253">
        <f>VLOOKUP(W1253,subcat2,3,FALSE)</f>
        <v>7</v>
      </c>
      <c r="Y1253" t="s">
        <v>2729</v>
      </c>
      <c r="Z1253">
        <v>3.2</v>
      </c>
      <c r="AA1253">
        <v>2</v>
      </c>
      <c r="AB1253">
        <v>0</v>
      </c>
      <c r="AC1253" s="4">
        <v>1.3760000000000003</v>
      </c>
    </row>
    <row r="1254" spans="1:29" x14ac:dyDescent="0.25">
      <c r="A1254" s="2">
        <v>1253</v>
      </c>
      <c r="B1254" t="s">
        <v>7019</v>
      </c>
      <c r="C1254" s="3">
        <v>42189</v>
      </c>
      <c r="D1254" s="3">
        <v>42194</v>
      </c>
      <c r="E1254" t="s">
        <v>25</v>
      </c>
      <c r="F1254">
        <f>VLOOKUP(E1254,SHIPMODE,2,FALSE)</f>
        <v>2</v>
      </c>
      <c r="G1254" t="s">
        <v>3260</v>
      </c>
      <c r="H1254" t="s">
        <v>47</v>
      </c>
      <c r="I1254" t="s">
        <v>9</v>
      </c>
      <c r="J1254">
        <f>VLOOKUP(I1254,segmentID,2,FALSE)</f>
        <v>1</v>
      </c>
      <c r="K1254" t="s">
        <v>3255</v>
      </c>
      <c r="L1254">
        <f>VLOOKUP(K1254,country2,2,FALSE)</f>
        <v>1</v>
      </c>
      <c r="M1254" t="s">
        <v>1187</v>
      </c>
      <c r="N1254">
        <f>VLOOKUP(Orders!M1254,city2,2,FALSE)</f>
        <v>159</v>
      </c>
      <c r="O1254" t="s">
        <v>60</v>
      </c>
      <c r="P1254">
        <f>VLOOKUP(O1254,state2,2,FALSE)</f>
        <v>7</v>
      </c>
      <c r="Q1254">
        <v>53209</v>
      </c>
      <c r="R1254" t="s">
        <v>55</v>
      </c>
      <c r="S1254">
        <f>VLOOKUP(R1254,region2,2,FALSE)</f>
        <v>3</v>
      </c>
      <c r="T1254" t="s">
        <v>4989</v>
      </c>
      <c r="U1254" t="s">
        <v>35</v>
      </c>
      <c r="V1254">
        <f>VLOOKUP(U1254,category2,2,FALSE)</f>
        <v>3</v>
      </c>
      <c r="W1254" t="s">
        <v>3230</v>
      </c>
      <c r="X1254">
        <f>VLOOKUP(W1254,subcat2,3,FALSE)</f>
        <v>8</v>
      </c>
      <c r="Y1254" t="s">
        <v>2209</v>
      </c>
      <c r="Z1254">
        <v>1099.96</v>
      </c>
      <c r="AA1254">
        <v>4</v>
      </c>
      <c r="AB1254">
        <v>0</v>
      </c>
      <c r="AC1254" s="4">
        <v>285.9896</v>
      </c>
    </row>
    <row r="1255" spans="1:29" x14ac:dyDescent="0.25">
      <c r="A1255" s="2">
        <v>1254</v>
      </c>
      <c r="B1255" t="s">
        <v>9419</v>
      </c>
      <c r="C1255" s="3">
        <v>42804</v>
      </c>
      <c r="D1255" s="3">
        <v>42808</v>
      </c>
      <c r="E1255" t="s">
        <v>25</v>
      </c>
      <c r="F1255">
        <f>VLOOKUP(E1255,SHIPMODE,2,FALSE)</f>
        <v>2</v>
      </c>
      <c r="G1255" t="s">
        <v>3669</v>
      </c>
      <c r="H1255" t="s">
        <v>1562</v>
      </c>
      <c r="I1255" t="s">
        <v>52</v>
      </c>
      <c r="J1255">
        <f>VLOOKUP(I1255,segmentID,2,FALSE)</f>
        <v>3</v>
      </c>
      <c r="K1255" t="s">
        <v>3255</v>
      </c>
      <c r="L1255">
        <f>VLOOKUP(K1255,country2,2,FALSE)</f>
        <v>1</v>
      </c>
      <c r="M1255" t="s">
        <v>1056</v>
      </c>
      <c r="N1255">
        <f>VLOOKUP(Orders!M1255,city2,2,FALSE)</f>
        <v>143</v>
      </c>
      <c r="O1255" t="s">
        <v>78</v>
      </c>
      <c r="P1255">
        <f>VLOOKUP(O1255,state2,2,FALSE)</f>
        <v>10</v>
      </c>
      <c r="Q1255">
        <v>19013</v>
      </c>
      <c r="R1255" t="s">
        <v>79</v>
      </c>
      <c r="S1255">
        <f>VLOOKUP(R1255,region2,2,FALSE)</f>
        <v>4</v>
      </c>
      <c r="T1255" t="s">
        <v>4776</v>
      </c>
      <c r="U1255" t="s">
        <v>22</v>
      </c>
      <c r="V1255">
        <f>VLOOKUP(U1255,category2,2,FALSE)</f>
        <v>2</v>
      </c>
      <c r="W1255" t="s">
        <v>3229</v>
      </c>
      <c r="X1255">
        <f>VLOOKUP(W1255,subcat2,3,FALSE)</f>
        <v>7</v>
      </c>
      <c r="Y1255" t="s">
        <v>2117</v>
      </c>
      <c r="Z1255">
        <v>5.2480000000000002</v>
      </c>
      <c r="AA1255">
        <v>2</v>
      </c>
      <c r="AB1255">
        <v>0.2</v>
      </c>
      <c r="AC1255" s="4">
        <v>0.59039999999999915</v>
      </c>
    </row>
    <row r="1256" spans="1:29" x14ac:dyDescent="0.25">
      <c r="A1256" s="2">
        <v>1255</v>
      </c>
      <c r="B1256" t="s">
        <v>9419</v>
      </c>
      <c r="C1256" s="3">
        <v>42804</v>
      </c>
      <c r="D1256" s="3">
        <v>42808</v>
      </c>
      <c r="E1256" t="s">
        <v>25</v>
      </c>
      <c r="F1256">
        <f>VLOOKUP(E1256,SHIPMODE,2,FALSE)</f>
        <v>2</v>
      </c>
      <c r="G1256" t="s">
        <v>3669</v>
      </c>
      <c r="H1256" t="s">
        <v>1562</v>
      </c>
      <c r="I1256" t="s">
        <v>52</v>
      </c>
      <c r="J1256">
        <f>VLOOKUP(I1256,segmentID,2,FALSE)</f>
        <v>3</v>
      </c>
      <c r="K1256" t="s">
        <v>3255</v>
      </c>
      <c r="L1256">
        <f>VLOOKUP(K1256,country2,2,FALSE)</f>
        <v>1</v>
      </c>
      <c r="M1256" t="s">
        <v>1056</v>
      </c>
      <c r="N1256">
        <f>VLOOKUP(Orders!M1256,city2,2,FALSE)</f>
        <v>143</v>
      </c>
      <c r="O1256" t="s">
        <v>78</v>
      </c>
      <c r="P1256">
        <f>VLOOKUP(O1256,state2,2,FALSE)</f>
        <v>10</v>
      </c>
      <c r="Q1256">
        <v>19013</v>
      </c>
      <c r="R1256" t="s">
        <v>79</v>
      </c>
      <c r="S1256">
        <f>VLOOKUP(R1256,region2,2,FALSE)</f>
        <v>4</v>
      </c>
      <c r="T1256" t="s">
        <v>4525</v>
      </c>
      <c r="U1256" t="s">
        <v>35</v>
      </c>
      <c r="V1256">
        <f>VLOOKUP(U1256,category2,2,FALSE)</f>
        <v>3</v>
      </c>
      <c r="W1256" t="s">
        <v>3230</v>
      </c>
      <c r="X1256">
        <f>VLOOKUP(W1256,subcat2,3,FALSE)</f>
        <v>8</v>
      </c>
      <c r="Y1256" t="s">
        <v>2660</v>
      </c>
      <c r="Z1256">
        <v>35.909999999999997</v>
      </c>
      <c r="AA1256">
        <v>3</v>
      </c>
      <c r="AB1256">
        <v>0.4</v>
      </c>
      <c r="AC1256" s="4">
        <v>-8.3790000000000031</v>
      </c>
    </row>
    <row r="1257" spans="1:29" x14ac:dyDescent="0.25">
      <c r="A1257" s="2">
        <v>1256</v>
      </c>
      <c r="B1257" t="s">
        <v>9419</v>
      </c>
      <c r="C1257" s="3">
        <v>42804</v>
      </c>
      <c r="D1257" s="3">
        <v>42808</v>
      </c>
      <c r="E1257" t="s">
        <v>25</v>
      </c>
      <c r="F1257">
        <f>VLOOKUP(E1257,SHIPMODE,2,FALSE)</f>
        <v>2</v>
      </c>
      <c r="G1257" t="s">
        <v>3669</v>
      </c>
      <c r="H1257" t="s">
        <v>1562</v>
      </c>
      <c r="I1257" t="s">
        <v>52</v>
      </c>
      <c r="J1257">
        <f>VLOOKUP(I1257,segmentID,2,FALSE)</f>
        <v>3</v>
      </c>
      <c r="K1257" t="s">
        <v>3255</v>
      </c>
      <c r="L1257">
        <f>VLOOKUP(K1257,country2,2,FALSE)</f>
        <v>1</v>
      </c>
      <c r="M1257" t="s">
        <v>1056</v>
      </c>
      <c r="N1257">
        <f>VLOOKUP(Orders!M1257,city2,2,FALSE)</f>
        <v>143</v>
      </c>
      <c r="O1257" t="s">
        <v>78</v>
      </c>
      <c r="P1257">
        <f>VLOOKUP(O1257,state2,2,FALSE)</f>
        <v>10</v>
      </c>
      <c r="Q1257">
        <v>19013</v>
      </c>
      <c r="R1257" t="s">
        <v>79</v>
      </c>
      <c r="S1257">
        <f>VLOOKUP(R1257,region2,2,FALSE)</f>
        <v>4</v>
      </c>
      <c r="T1257" t="s">
        <v>4990</v>
      </c>
      <c r="U1257" t="s">
        <v>13</v>
      </c>
      <c r="V1257">
        <f>VLOOKUP(U1257,category2,2,FALSE)</f>
        <v>1</v>
      </c>
      <c r="W1257" t="s">
        <v>3228</v>
      </c>
      <c r="X1257">
        <f>VLOOKUP(W1257,subcat2,3,FALSE)</f>
        <v>6</v>
      </c>
      <c r="Y1257" t="s">
        <v>179</v>
      </c>
      <c r="Z1257">
        <v>6.6959999999999997</v>
      </c>
      <c r="AA1257">
        <v>1</v>
      </c>
      <c r="AB1257">
        <v>0.2</v>
      </c>
      <c r="AC1257" s="4">
        <v>0.50219999999999976</v>
      </c>
    </row>
    <row r="1258" spans="1:29" x14ac:dyDescent="0.25">
      <c r="A1258" s="2">
        <v>1257</v>
      </c>
      <c r="B1258" t="s">
        <v>9419</v>
      </c>
      <c r="C1258" s="3">
        <v>42804</v>
      </c>
      <c r="D1258" s="3">
        <v>42808</v>
      </c>
      <c r="E1258" t="s">
        <v>25</v>
      </c>
      <c r="F1258">
        <f>VLOOKUP(E1258,SHIPMODE,2,FALSE)</f>
        <v>2</v>
      </c>
      <c r="G1258" t="s">
        <v>3669</v>
      </c>
      <c r="H1258" t="s">
        <v>1562</v>
      </c>
      <c r="I1258" t="s">
        <v>52</v>
      </c>
      <c r="J1258">
        <f>VLOOKUP(I1258,segmentID,2,FALSE)</f>
        <v>3</v>
      </c>
      <c r="K1258" t="s">
        <v>3255</v>
      </c>
      <c r="L1258">
        <f>VLOOKUP(K1258,country2,2,FALSE)</f>
        <v>1</v>
      </c>
      <c r="M1258" t="s">
        <v>1056</v>
      </c>
      <c r="N1258">
        <f>VLOOKUP(Orders!M1258,city2,2,FALSE)</f>
        <v>143</v>
      </c>
      <c r="O1258" t="s">
        <v>78</v>
      </c>
      <c r="P1258">
        <f>VLOOKUP(O1258,state2,2,FALSE)</f>
        <v>10</v>
      </c>
      <c r="Q1258">
        <v>19013</v>
      </c>
      <c r="R1258" t="s">
        <v>79</v>
      </c>
      <c r="S1258">
        <f>VLOOKUP(R1258,region2,2,FALSE)</f>
        <v>4</v>
      </c>
      <c r="T1258" t="s">
        <v>4991</v>
      </c>
      <c r="U1258" t="s">
        <v>13</v>
      </c>
      <c r="V1258">
        <f>VLOOKUP(U1258,category2,2,FALSE)</f>
        <v>1</v>
      </c>
      <c r="W1258" t="s">
        <v>3228</v>
      </c>
      <c r="X1258">
        <f>VLOOKUP(W1258,subcat2,3,FALSE)</f>
        <v>6</v>
      </c>
      <c r="Y1258" t="s">
        <v>1216</v>
      </c>
      <c r="Z1258">
        <v>43.872000000000007</v>
      </c>
      <c r="AA1258">
        <v>2</v>
      </c>
      <c r="AB1258">
        <v>0.2</v>
      </c>
      <c r="AC1258" s="4">
        <v>11.516399999999999</v>
      </c>
    </row>
    <row r="1259" spans="1:29" x14ac:dyDescent="0.25">
      <c r="A1259" s="2">
        <v>1258</v>
      </c>
      <c r="B1259" t="s">
        <v>8105</v>
      </c>
      <c r="C1259" s="3">
        <v>42728</v>
      </c>
      <c r="D1259" s="3">
        <v>42732</v>
      </c>
      <c r="E1259" t="s">
        <v>7</v>
      </c>
      <c r="F1259">
        <f>VLOOKUP(E1259,SHIPMODE,2,FALSE)</f>
        <v>1</v>
      </c>
      <c r="G1259" t="s">
        <v>3431</v>
      </c>
      <c r="H1259" t="s">
        <v>722</v>
      </c>
      <c r="I1259" t="s">
        <v>52</v>
      </c>
      <c r="J1259">
        <f>VLOOKUP(I1259,segmentID,2,FALSE)</f>
        <v>3</v>
      </c>
      <c r="K1259" t="s">
        <v>3255</v>
      </c>
      <c r="L1259">
        <f>VLOOKUP(K1259,country2,2,FALSE)</f>
        <v>1</v>
      </c>
      <c r="M1259" t="s">
        <v>233</v>
      </c>
      <c r="N1259">
        <f>VLOOKUP(Orders!M1259,city2,2,FALSE)</f>
        <v>36</v>
      </c>
      <c r="O1259" t="s">
        <v>44</v>
      </c>
      <c r="P1259">
        <f>VLOOKUP(O1259,state2,2,FALSE)</f>
        <v>4</v>
      </c>
      <c r="Q1259">
        <v>28205</v>
      </c>
      <c r="R1259" t="s">
        <v>12</v>
      </c>
      <c r="S1259">
        <f>VLOOKUP(R1259,region2,2,FALSE)</f>
        <v>1</v>
      </c>
      <c r="T1259" t="s">
        <v>4676</v>
      </c>
      <c r="U1259" t="s">
        <v>22</v>
      </c>
      <c r="V1259">
        <f>VLOOKUP(U1259,category2,2,FALSE)</f>
        <v>2</v>
      </c>
      <c r="W1259" t="s">
        <v>3231</v>
      </c>
      <c r="X1259">
        <f>VLOOKUP(W1259,subcat2,3,FALSE)</f>
        <v>9</v>
      </c>
      <c r="Y1259" t="s">
        <v>2421</v>
      </c>
      <c r="Z1259">
        <v>27.882000000000005</v>
      </c>
      <c r="AA1259">
        <v>3</v>
      </c>
      <c r="AB1259">
        <v>0.7</v>
      </c>
      <c r="AC1259" s="4">
        <v>-20.446799999999996</v>
      </c>
    </row>
    <row r="1260" spans="1:29" x14ac:dyDescent="0.25">
      <c r="A1260" s="2">
        <v>1259</v>
      </c>
      <c r="B1260" t="s">
        <v>8105</v>
      </c>
      <c r="C1260" s="3">
        <v>42728</v>
      </c>
      <c r="D1260" s="3">
        <v>42732</v>
      </c>
      <c r="E1260" t="s">
        <v>7</v>
      </c>
      <c r="F1260">
        <f>VLOOKUP(E1260,SHIPMODE,2,FALSE)</f>
        <v>1</v>
      </c>
      <c r="G1260" t="s">
        <v>3431</v>
      </c>
      <c r="H1260" t="s">
        <v>722</v>
      </c>
      <c r="I1260" t="s">
        <v>52</v>
      </c>
      <c r="J1260">
        <f>VLOOKUP(I1260,segmentID,2,FALSE)</f>
        <v>3</v>
      </c>
      <c r="K1260" t="s">
        <v>3255</v>
      </c>
      <c r="L1260">
        <f>VLOOKUP(K1260,country2,2,FALSE)</f>
        <v>1</v>
      </c>
      <c r="M1260" t="s">
        <v>233</v>
      </c>
      <c r="N1260">
        <f>VLOOKUP(Orders!M1260,city2,2,FALSE)</f>
        <v>36</v>
      </c>
      <c r="O1260" t="s">
        <v>44</v>
      </c>
      <c r="P1260">
        <f>VLOOKUP(O1260,state2,2,FALSE)</f>
        <v>4</v>
      </c>
      <c r="Q1260">
        <v>28205</v>
      </c>
      <c r="R1260" t="s">
        <v>12</v>
      </c>
      <c r="S1260">
        <f>VLOOKUP(R1260,region2,2,FALSE)</f>
        <v>1</v>
      </c>
      <c r="T1260" t="s">
        <v>4992</v>
      </c>
      <c r="U1260" t="s">
        <v>22</v>
      </c>
      <c r="V1260">
        <f>VLOOKUP(U1260,category2,2,FALSE)</f>
        <v>2</v>
      </c>
      <c r="W1260" t="s">
        <v>3227</v>
      </c>
      <c r="X1260">
        <f>VLOOKUP(W1260,subcat2,3,FALSE)</f>
        <v>5</v>
      </c>
      <c r="Y1260" t="s">
        <v>113</v>
      </c>
      <c r="Z1260">
        <v>540.048</v>
      </c>
      <c r="AA1260">
        <v>3</v>
      </c>
      <c r="AB1260">
        <v>0.2</v>
      </c>
      <c r="AC1260" s="4">
        <v>-47.254199999999997</v>
      </c>
    </row>
    <row r="1261" spans="1:29" x14ac:dyDescent="0.25">
      <c r="A1261" s="2">
        <v>1260</v>
      </c>
      <c r="B1261" t="s">
        <v>8105</v>
      </c>
      <c r="C1261" s="3">
        <v>42728</v>
      </c>
      <c r="D1261" s="3">
        <v>42732</v>
      </c>
      <c r="E1261" t="s">
        <v>7</v>
      </c>
      <c r="F1261">
        <f>VLOOKUP(E1261,SHIPMODE,2,FALSE)</f>
        <v>1</v>
      </c>
      <c r="G1261" t="s">
        <v>3431</v>
      </c>
      <c r="H1261" t="s">
        <v>722</v>
      </c>
      <c r="I1261" t="s">
        <v>52</v>
      </c>
      <c r="J1261">
        <f>VLOOKUP(I1261,segmentID,2,FALSE)</f>
        <v>3</v>
      </c>
      <c r="K1261" t="s">
        <v>3255</v>
      </c>
      <c r="L1261">
        <f>VLOOKUP(K1261,country2,2,FALSE)</f>
        <v>1</v>
      </c>
      <c r="M1261" t="s">
        <v>233</v>
      </c>
      <c r="N1261">
        <f>VLOOKUP(Orders!M1261,city2,2,FALSE)</f>
        <v>36</v>
      </c>
      <c r="O1261" t="s">
        <v>44</v>
      </c>
      <c r="P1261">
        <f>VLOOKUP(O1261,state2,2,FALSE)</f>
        <v>4</v>
      </c>
      <c r="Q1261">
        <v>28205</v>
      </c>
      <c r="R1261" t="s">
        <v>12</v>
      </c>
      <c r="S1261">
        <f>VLOOKUP(R1261,region2,2,FALSE)</f>
        <v>1</v>
      </c>
      <c r="T1261" t="s">
        <v>4348</v>
      </c>
      <c r="U1261" t="s">
        <v>35</v>
      </c>
      <c r="V1261">
        <f>VLOOKUP(U1261,category2,2,FALSE)</f>
        <v>3</v>
      </c>
      <c r="W1261" t="s">
        <v>3232</v>
      </c>
      <c r="X1261">
        <f>VLOOKUP(W1261,subcat2,3,FALSE)</f>
        <v>12</v>
      </c>
      <c r="Y1261" t="s">
        <v>801</v>
      </c>
      <c r="Z1261">
        <v>255.68000000000004</v>
      </c>
      <c r="AA1261">
        <v>8</v>
      </c>
      <c r="AB1261">
        <v>0.2</v>
      </c>
      <c r="AC1261" s="4">
        <v>76.704000000000008</v>
      </c>
    </row>
    <row r="1262" spans="1:29" x14ac:dyDescent="0.25">
      <c r="A1262" s="2">
        <v>1261</v>
      </c>
      <c r="B1262" t="s">
        <v>9420</v>
      </c>
      <c r="C1262" s="3">
        <v>43031</v>
      </c>
      <c r="D1262" s="3">
        <v>43035</v>
      </c>
      <c r="E1262" t="s">
        <v>25</v>
      </c>
      <c r="F1262">
        <f>VLOOKUP(E1262,SHIPMODE,2,FALSE)</f>
        <v>2</v>
      </c>
      <c r="G1262" t="s">
        <v>3670</v>
      </c>
      <c r="H1262" t="s">
        <v>1566</v>
      </c>
      <c r="I1262" t="s">
        <v>9</v>
      </c>
      <c r="J1262">
        <f>VLOOKUP(I1262,segmentID,2,FALSE)</f>
        <v>1</v>
      </c>
      <c r="K1262" t="s">
        <v>3255</v>
      </c>
      <c r="L1262">
        <f>VLOOKUP(K1262,country2,2,FALSE)</f>
        <v>1</v>
      </c>
      <c r="M1262" t="s">
        <v>729</v>
      </c>
      <c r="N1262">
        <f>VLOOKUP(Orders!M1262,city2,2,FALSE)</f>
        <v>109</v>
      </c>
      <c r="O1262" t="s">
        <v>28</v>
      </c>
      <c r="P1262">
        <f>VLOOKUP(O1262,state2,2,FALSE)</f>
        <v>3</v>
      </c>
      <c r="Q1262">
        <v>32216</v>
      </c>
      <c r="R1262" t="s">
        <v>12</v>
      </c>
      <c r="S1262">
        <f>VLOOKUP(R1262,region2,2,FALSE)</f>
        <v>1</v>
      </c>
      <c r="T1262" t="s">
        <v>4993</v>
      </c>
      <c r="U1262" t="s">
        <v>35</v>
      </c>
      <c r="V1262">
        <f>VLOOKUP(U1262,category2,2,FALSE)</f>
        <v>3</v>
      </c>
      <c r="W1262" t="s">
        <v>3230</v>
      </c>
      <c r="X1262">
        <f>VLOOKUP(W1262,subcat2,3,FALSE)</f>
        <v>8</v>
      </c>
      <c r="Y1262" t="s">
        <v>2243</v>
      </c>
      <c r="Z1262">
        <v>863.87999999999988</v>
      </c>
      <c r="AA1262">
        <v>3</v>
      </c>
      <c r="AB1262">
        <v>0.2</v>
      </c>
      <c r="AC1262" s="4">
        <v>107.98499999999996</v>
      </c>
    </row>
    <row r="1263" spans="1:29" x14ac:dyDescent="0.25">
      <c r="A1263" s="2">
        <v>1262</v>
      </c>
      <c r="B1263" t="s">
        <v>8106</v>
      </c>
      <c r="C1263" s="3">
        <v>42671</v>
      </c>
      <c r="D1263" s="3">
        <v>42678</v>
      </c>
      <c r="E1263" t="s">
        <v>25</v>
      </c>
      <c r="F1263">
        <f>VLOOKUP(E1263,SHIPMODE,2,FALSE)</f>
        <v>2</v>
      </c>
      <c r="G1263" t="s">
        <v>3671</v>
      </c>
      <c r="H1263" t="s">
        <v>1568</v>
      </c>
      <c r="I1263" t="s">
        <v>18</v>
      </c>
      <c r="J1263">
        <f>VLOOKUP(I1263,segmentID,2,FALSE)</f>
        <v>2</v>
      </c>
      <c r="K1263" t="s">
        <v>3255</v>
      </c>
      <c r="L1263">
        <f>VLOOKUP(K1263,country2,2,FALSE)</f>
        <v>1</v>
      </c>
      <c r="M1263" t="s">
        <v>1569</v>
      </c>
      <c r="N1263">
        <f>VLOOKUP(Orders!M1263,city2,2,FALSE)</f>
        <v>203</v>
      </c>
      <c r="O1263" t="s">
        <v>44</v>
      </c>
      <c r="P1263">
        <f>VLOOKUP(O1263,state2,2,FALSE)</f>
        <v>4</v>
      </c>
      <c r="Q1263">
        <v>27834</v>
      </c>
      <c r="R1263" t="s">
        <v>12</v>
      </c>
      <c r="S1263">
        <f>VLOOKUP(R1263,region2,2,FALSE)</f>
        <v>1</v>
      </c>
      <c r="T1263" t="s">
        <v>4994</v>
      </c>
      <c r="U1263" t="s">
        <v>22</v>
      </c>
      <c r="V1263">
        <f>VLOOKUP(U1263,category2,2,FALSE)</f>
        <v>2</v>
      </c>
      <c r="W1263" t="s">
        <v>3231</v>
      </c>
      <c r="X1263">
        <f>VLOOKUP(W1263,subcat2,3,FALSE)</f>
        <v>9</v>
      </c>
      <c r="Y1263" t="s">
        <v>1380</v>
      </c>
      <c r="Z1263">
        <v>17.616000000000003</v>
      </c>
      <c r="AA1263">
        <v>4</v>
      </c>
      <c r="AB1263">
        <v>0.7</v>
      </c>
      <c r="AC1263" s="4">
        <v>-14.0928</v>
      </c>
    </row>
    <row r="1264" spans="1:29" x14ac:dyDescent="0.25">
      <c r="A1264" s="2">
        <v>1263</v>
      </c>
      <c r="B1264" t="s">
        <v>9421</v>
      </c>
      <c r="C1264" s="3">
        <v>42923</v>
      </c>
      <c r="D1264" s="3">
        <v>42925</v>
      </c>
      <c r="E1264" t="s">
        <v>7</v>
      </c>
      <c r="F1264">
        <f>VLOOKUP(E1264,SHIPMODE,2,FALSE)</f>
        <v>1</v>
      </c>
      <c r="G1264" t="s">
        <v>3649</v>
      </c>
      <c r="H1264" t="s">
        <v>1459</v>
      </c>
      <c r="I1264" t="s">
        <v>9</v>
      </c>
      <c r="J1264">
        <f>VLOOKUP(I1264,segmentID,2,FALSE)</f>
        <v>1</v>
      </c>
      <c r="K1264" t="s">
        <v>3255</v>
      </c>
      <c r="L1264">
        <f>VLOOKUP(K1264,country2,2,FALSE)</f>
        <v>1</v>
      </c>
      <c r="M1264" t="s">
        <v>571</v>
      </c>
      <c r="N1264">
        <f>VLOOKUP(Orders!M1264,city2,2,FALSE)</f>
        <v>86</v>
      </c>
      <c r="O1264" t="s">
        <v>139</v>
      </c>
      <c r="P1264">
        <f>VLOOKUP(O1264,state2,2,FALSE)</f>
        <v>16</v>
      </c>
      <c r="Q1264">
        <v>11561</v>
      </c>
      <c r="R1264" t="s">
        <v>79</v>
      </c>
      <c r="S1264">
        <f>VLOOKUP(R1264,region2,2,FALSE)</f>
        <v>4</v>
      </c>
      <c r="T1264" t="s">
        <v>4134</v>
      </c>
      <c r="U1264" t="s">
        <v>22</v>
      </c>
      <c r="V1264">
        <f>VLOOKUP(U1264,category2,2,FALSE)</f>
        <v>2</v>
      </c>
      <c r="W1264" t="s">
        <v>3231</v>
      </c>
      <c r="X1264">
        <f>VLOOKUP(W1264,subcat2,3,FALSE)</f>
        <v>9</v>
      </c>
      <c r="Y1264" t="s">
        <v>1149</v>
      </c>
      <c r="Z1264">
        <v>17.472000000000001</v>
      </c>
      <c r="AA1264">
        <v>3</v>
      </c>
      <c r="AB1264">
        <v>0.2</v>
      </c>
      <c r="AC1264" s="4">
        <v>6.3336000000000006</v>
      </c>
    </row>
    <row r="1265" spans="1:29" x14ac:dyDescent="0.25">
      <c r="A1265" s="2">
        <v>1264</v>
      </c>
      <c r="B1265" t="s">
        <v>8107</v>
      </c>
      <c r="C1265" s="3">
        <v>42644</v>
      </c>
      <c r="D1265" s="3">
        <v>42645</v>
      </c>
      <c r="E1265" t="s">
        <v>97</v>
      </c>
      <c r="F1265">
        <f>VLOOKUP(E1265,SHIPMODE,2,FALSE)</f>
        <v>3</v>
      </c>
      <c r="G1265" t="s">
        <v>3672</v>
      </c>
      <c r="H1265" t="s">
        <v>1571</v>
      </c>
      <c r="I1265" t="s">
        <v>9</v>
      </c>
      <c r="J1265">
        <f>VLOOKUP(I1265,segmentID,2,FALSE)</f>
        <v>1</v>
      </c>
      <c r="K1265" t="s">
        <v>3255</v>
      </c>
      <c r="L1265">
        <f>VLOOKUP(K1265,country2,2,FALSE)</f>
        <v>1</v>
      </c>
      <c r="M1265" t="s">
        <v>1472</v>
      </c>
      <c r="N1265">
        <f>VLOOKUP(Orders!M1265,city2,2,FALSE)</f>
        <v>190</v>
      </c>
      <c r="O1265" t="s">
        <v>132</v>
      </c>
      <c r="P1265">
        <f>VLOOKUP(O1265,state2,2,FALSE)</f>
        <v>15</v>
      </c>
      <c r="Q1265">
        <v>46350</v>
      </c>
      <c r="R1265" t="s">
        <v>55</v>
      </c>
      <c r="S1265">
        <f>VLOOKUP(R1265,region2,2,FALSE)</f>
        <v>3</v>
      </c>
      <c r="T1265" t="s">
        <v>4249</v>
      </c>
      <c r="U1265" t="s">
        <v>35</v>
      </c>
      <c r="V1265">
        <f>VLOOKUP(U1265,category2,2,FALSE)</f>
        <v>3</v>
      </c>
      <c r="W1265" t="s">
        <v>3230</v>
      </c>
      <c r="X1265">
        <f>VLOOKUP(W1265,subcat2,3,FALSE)</f>
        <v>8</v>
      </c>
      <c r="Y1265" t="s">
        <v>1949</v>
      </c>
      <c r="Z1265">
        <v>69.900000000000006</v>
      </c>
      <c r="AA1265">
        <v>2</v>
      </c>
      <c r="AB1265">
        <v>0</v>
      </c>
      <c r="AC1265" s="4">
        <v>18.873000000000005</v>
      </c>
    </row>
    <row r="1266" spans="1:29" x14ac:dyDescent="0.25">
      <c r="A1266" s="2">
        <v>1265</v>
      </c>
      <c r="B1266" t="s">
        <v>8107</v>
      </c>
      <c r="C1266" s="3">
        <v>42644</v>
      </c>
      <c r="D1266" s="3">
        <v>42645</v>
      </c>
      <c r="E1266" t="s">
        <v>97</v>
      </c>
      <c r="F1266">
        <f>VLOOKUP(E1266,SHIPMODE,2,FALSE)</f>
        <v>3</v>
      </c>
      <c r="G1266" t="s">
        <v>3672</v>
      </c>
      <c r="H1266" t="s">
        <v>1571</v>
      </c>
      <c r="I1266" t="s">
        <v>9</v>
      </c>
      <c r="J1266">
        <f>VLOOKUP(I1266,segmentID,2,FALSE)</f>
        <v>1</v>
      </c>
      <c r="K1266" t="s">
        <v>3255</v>
      </c>
      <c r="L1266">
        <f>VLOOKUP(K1266,country2,2,FALSE)</f>
        <v>1</v>
      </c>
      <c r="M1266" t="s">
        <v>1472</v>
      </c>
      <c r="N1266">
        <f>VLOOKUP(Orders!M1266,city2,2,FALSE)</f>
        <v>190</v>
      </c>
      <c r="O1266" t="s">
        <v>132</v>
      </c>
      <c r="P1266">
        <f>VLOOKUP(O1266,state2,2,FALSE)</f>
        <v>15</v>
      </c>
      <c r="Q1266">
        <v>46350</v>
      </c>
      <c r="R1266" t="s">
        <v>55</v>
      </c>
      <c r="S1266">
        <f>VLOOKUP(R1266,region2,2,FALSE)</f>
        <v>3</v>
      </c>
      <c r="T1266" t="s">
        <v>4990</v>
      </c>
      <c r="U1266" t="s">
        <v>13</v>
      </c>
      <c r="V1266">
        <f>VLOOKUP(U1266,category2,2,FALSE)</f>
        <v>1</v>
      </c>
      <c r="W1266" t="s">
        <v>3228</v>
      </c>
      <c r="X1266">
        <f>VLOOKUP(W1266,subcat2,3,FALSE)</f>
        <v>6</v>
      </c>
      <c r="Y1266" t="s">
        <v>179</v>
      </c>
      <c r="Z1266">
        <v>41.849999999999994</v>
      </c>
      <c r="AA1266">
        <v>5</v>
      </c>
      <c r="AB1266">
        <v>0</v>
      </c>
      <c r="AC1266" s="4">
        <v>10.880999999999998</v>
      </c>
    </row>
    <row r="1267" spans="1:29" x14ac:dyDescent="0.25">
      <c r="A1267" s="2">
        <v>1266</v>
      </c>
      <c r="B1267" t="s">
        <v>9422</v>
      </c>
      <c r="C1267" s="3">
        <v>42980</v>
      </c>
      <c r="D1267" s="3">
        <v>42985</v>
      </c>
      <c r="E1267" t="s">
        <v>25</v>
      </c>
      <c r="F1267">
        <f>VLOOKUP(E1267,SHIPMODE,2,FALSE)</f>
        <v>2</v>
      </c>
      <c r="G1267" t="s">
        <v>3673</v>
      </c>
      <c r="H1267" t="s">
        <v>1573</v>
      </c>
      <c r="I1267" t="s">
        <v>9</v>
      </c>
      <c r="J1267">
        <f>VLOOKUP(I1267,segmentID,2,FALSE)</f>
        <v>1</v>
      </c>
      <c r="K1267" t="s">
        <v>3255</v>
      </c>
      <c r="L1267">
        <f>VLOOKUP(K1267,country2,2,FALSE)</f>
        <v>1</v>
      </c>
      <c r="M1267" t="s">
        <v>67</v>
      </c>
      <c r="N1267">
        <f>VLOOKUP(Orders!M1267,city2,2,FALSE)</f>
        <v>9</v>
      </c>
      <c r="O1267" t="s">
        <v>20</v>
      </c>
      <c r="P1267">
        <f>VLOOKUP(O1267,state2,2,FALSE)</f>
        <v>2</v>
      </c>
      <c r="Q1267">
        <v>94122</v>
      </c>
      <c r="R1267" t="s">
        <v>21</v>
      </c>
      <c r="S1267">
        <f>VLOOKUP(R1267,region2,2,FALSE)</f>
        <v>2</v>
      </c>
      <c r="T1267" t="s">
        <v>4995</v>
      </c>
      <c r="U1267" t="s">
        <v>22</v>
      </c>
      <c r="V1267">
        <f>VLOOKUP(U1267,category2,2,FALSE)</f>
        <v>2</v>
      </c>
      <c r="W1267" t="s">
        <v>3229</v>
      </c>
      <c r="X1267">
        <f>VLOOKUP(W1267,subcat2,3,FALSE)</f>
        <v>7</v>
      </c>
      <c r="Y1267" t="s">
        <v>2687</v>
      </c>
      <c r="Z1267">
        <v>6.57</v>
      </c>
      <c r="AA1267">
        <v>3</v>
      </c>
      <c r="AB1267">
        <v>0</v>
      </c>
      <c r="AC1267" s="4">
        <v>1.7738999999999998</v>
      </c>
    </row>
    <row r="1268" spans="1:29" x14ac:dyDescent="0.25">
      <c r="A1268" s="2">
        <v>1267</v>
      </c>
      <c r="B1268" t="s">
        <v>6047</v>
      </c>
      <c r="C1268" s="3">
        <v>41997</v>
      </c>
      <c r="D1268" s="3">
        <v>42002</v>
      </c>
      <c r="E1268" t="s">
        <v>25</v>
      </c>
      <c r="F1268">
        <f>VLOOKUP(E1268,SHIPMODE,2,FALSE)</f>
        <v>2</v>
      </c>
      <c r="G1268" t="s">
        <v>3291</v>
      </c>
      <c r="H1268" t="s">
        <v>189</v>
      </c>
      <c r="I1268" t="s">
        <v>18</v>
      </c>
      <c r="J1268">
        <f>VLOOKUP(I1268,segmentID,2,FALSE)</f>
        <v>2</v>
      </c>
      <c r="K1268" t="s">
        <v>3255</v>
      </c>
      <c r="L1268">
        <f>VLOOKUP(K1268,country2,2,FALSE)</f>
        <v>1</v>
      </c>
      <c r="M1268" t="s">
        <v>19</v>
      </c>
      <c r="N1268">
        <f>VLOOKUP(Orders!M1268,city2,2,FALSE)</f>
        <v>2</v>
      </c>
      <c r="O1268" t="s">
        <v>20</v>
      </c>
      <c r="P1268">
        <f>VLOOKUP(O1268,state2,2,FALSE)</f>
        <v>2</v>
      </c>
      <c r="Q1268">
        <v>90045</v>
      </c>
      <c r="R1268" t="s">
        <v>21</v>
      </c>
      <c r="S1268">
        <f>VLOOKUP(R1268,region2,2,FALSE)</f>
        <v>2</v>
      </c>
      <c r="T1268" t="s">
        <v>4486</v>
      </c>
      <c r="U1268" t="s">
        <v>22</v>
      </c>
      <c r="V1268">
        <f>VLOOKUP(U1268,category2,2,FALSE)</f>
        <v>2</v>
      </c>
      <c r="W1268" t="s">
        <v>3227</v>
      </c>
      <c r="X1268">
        <f>VLOOKUP(W1268,subcat2,3,FALSE)</f>
        <v>5</v>
      </c>
      <c r="Y1268" t="s">
        <v>2812</v>
      </c>
      <c r="Z1268">
        <v>142.86000000000001</v>
      </c>
      <c r="AA1268">
        <v>1</v>
      </c>
      <c r="AB1268">
        <v>0</v>
      </c>
      <c r="AC1268" s="4">
        <v>41.429399999999987</v>
      </c>
    </row>
    <row r="1269" spans="1:29" x14ac:dyDescent="0.25">
      <c r="A1269" s="2">
        <v>1268</v>
      </c>
      <c r="B1269" t="s">
        <v>6047</v>
      </c>
      <c r="C1269" s="3">
        <v>41997</v>
      </c>
      <c r="D1269" s="3">
        <v>42002</v>
      </c>
      <c r="E1269" t="s">
        <v>25</v>
      </c>
      <c r="F1269">
        <f>VLOOKUP(E1269,SHIPMODE,2,FALSE)</f>
        <v>2</v>
      </c>
      <c r="G1269" t="s">
        <v>3291</v>
      </c>
      <c r="H1269" t="s">
        <v>189</v>
      </c>
      <c r="I1269" t="s">
        <v>18</v>
      </c>
      <c r="J1269">
        <f>VLOOKUP(I1269,segmentID,2,FALSE)</f>
        <v>2</v>
      </c>
      <c r="K1269" t="s">
        <v>3255</v>
      </c>
      <c r="L1269">
        <f>VLOOKUP(K1269,country2,2,FALSE)</f>
        <v>1</v>
      </c>
      <c r="M1269" t="s">
        <v>19</v>
      </c>
      <c r="N1269">
        <f>VLOOKUP(Orders!M1269,city2,2,FALSE)</f>
        <v>2</v>
      </c>
      <c r="O1269" t="s">
        <v>20</v>
      </c>
      <c r="P1269">
        <f>VLOOKUP(O1269,state2,2,FALSE)</f>
        <v>2</v>
      </c>
      <c r="Q1269">
        <v>90045</v>
      </c>
      <c r="R1269" t="s">
        <v>21</v>
      </c>
      <c r="S1269">
        <f>VLOOKUP(R1269,region2,2,FALSE)</f>
        <v>2</v>
      </c>
      <c r="T1269" t="s">
        <v>4174</v>
      </c>
      <c r="U1269" t="s">
        <v>13</v>
      </c>
      <c r="V1269">
        <f>VLOOKUP(U1269,category2,2,FALSE)</f>
        <v>1</v>
      </c>
      <c r="W1269" t="s">
        <v>3226</v>
      </c>
      <c r="X1269">
        <f>VLOOKUP(W1269,subcat2,3,FALSE)</f>
        <v>2</v>
      </c>
      <c r="Y1269" t="s">
        <v>346</v>
      </c>
      <c r="Z1269">
        <v>292.27200000000005</v>
      </c>
      <c r="AA1269">
        <v>6</v>
      </c>
      <c r="AB1269">
        <v>0.2</v>
      </c>
      <c r="AC1269" s="4">
        <v>18.266999999999967</v>
      </c>
    </row>
    <row r="1270" spans="1:29" x14ac:dyDescent="0.25">
      <c r="A1270" s="2">
        <v>1269</v>
      </c>
      <c r="B1270" t="s">
        <v>9423</v>
      </c>
      <c r="C1270" s="3">
        <v>43001</v>
      </c>
      <c r="D1270" s="3">
        <v>43005</v>
      </c>
      <c r="E1270" t="s">
        <v>25</v>
      </c>
      <c r="F1270">
        <f>VLOOKUP(E1270,SHIPMODE,2,FALSE)</f>
        <v>2</v>
      </c>
      <c r="G1270" t="s">
        <v>3665</v>
      </c>
      <c r="H1270" t="s">
        <v>1541</v>
      </c>
      <c r="I1270" t="s">
        <v>18</v>
      </c>
      <c r="J1270">
        <f>VLOOKUP(I1270,segmentID,2,FALSE)</f>
        <v>2</v>
      </c>
      <c r="K1270" t="s">
        <v>3255</v>
      </c>
      <c r="L1270">
        <f>VLOOKUP(K1270,country2,2,FALSE)</f>
        <v>1</v>
      </c>
      <c r="M1270" t="s">
        <v>707</v>
      </c>
      <c r="N1270">
        <f>VLOOKUP(Orders!M1270,city2,2,FALSE)</f>
        <v>104</v>
      </c>
      <c r="O1270" t="s">
        <v>228</v>
      </c>
      <c r="P1270">
        <f>VLOOKUP(O1270,state2,2,FALSE)</f>
        <v>23</v>
      </c>
      <c r="Q1270">
        <v>80027</v>
      </c>
      <c r="R1270" t="s">
        <v>21</v>
      </c>
      <c r="S1270">
        <f>VLOOKUP(R1270,region2,2,FALSE)</f>
        <v>2</v>
      </c>
      <c r="T1270" t="s">
        <v>4492</v>
      </c>
      <c r="U1270" t="s">
        <v>13</v>
      </c>
      <c r="V1270">
        <f>VLOOKUP(U1270,category2,2,FALSE)</f>
        <v>1</v>
      </c>
      <c r="W1270" t="s">
        <v>3228</v>
      </c>
      <c r="X1270">
        <f>VLOOKUP(W1270,subcat2,3,FALSE)</f>
        <v>6</v>
      </c>
      <c r="Y1270" t="s">
        <v>552</v>
      </c>
      <c r="Z1270">
        <v>29.328000000000003</v>
      </c>
      <c r="AA1270">
        <v>3</v>
      </c>
      <c r="AB1270">
        <v>0.2</v>
      </c>
      <c r="AC1270" s="4">
        <v>3.665999999999995</v>
      </c>
    </row>
    <row r="1271" spans="1:29" x14ac:dyDescent="0.25">
      <c r="A1271" s="2">
        <v>1270</v>
      </c>
      <c r="B1271" t="s">
        <v>9424</v>
      </c>
      <c r="C1271" s="3">
        <v>42890</v>
      </c>
      <c r="D1271" s="3">
        <v>42894</v>
      </c>
      <c r="E1271" t="s">
        <v>25</v>
      </c>
      <c r="F1271">
        <f>VLOOKUP(E1271,SHIPMODE,2,FALSE)</f>
        <v>2</v>
      </c>
      <c r="G1271" t="s">
        <v>3674</v>
      </c>
      <c r="H1271" t="s">
        <v>1576</v>
      </c>
      <c r="I1271" t="s">
        <v>9</v>
      </c>
      <c r="J1271">
        <f>VLOOKUP(I1271,segmentID,2,FALSE)</f>
        <v>1</v>
      </c>
      <c r="K1271" t="s">
        <v>3255</v>
      </c>
      <c r="L1271">
        <f>VLOOKUP(K1271,country2,2,FALSE)</f>
        <v>1</v>
      </c>
      <c r="M1271" t="s">
        <v>1198</v>
      </c>
      <c r="N1271">
        <f>VLOOKUP(Orders!M1271,city2,2,FALSE)</f>
        <v>160</v>
      </c>
      <c r="O1271" t="s">
        <v>184</v>
      </c>
      <c r="P1271">
        <f>VLOOKUP(O1271,state2,2,FALSE)</f>
        <v>20</v>
      </c>
      <c r="Q1271">
        <v>35630</v>
      </c>
      <c r="R1271" t="s">
        <v>12</v>
      </c>
      <c r="S1271">
        <f>VLOOKUP(R1271,region2,2,FALSE)</f>
        <v>1</v>
      </c>
      <c r="T1271" t="s">
        <v>4996</v>
      </c>
      <c r="U1271" t="s">
        <v>22</v>
      </c>
      <c r="V1271">
        <f>VLOOKUP(U1271,category2,2,FALSE)</f>
        <v>2</v>
      </c>
      <c r="W1271" t="s">
        <v>45</v>
      </c>
      <c r="X1271">
        <f>VLOOKUP(W1271,subcat2,3,FALSE)</f>
        <v>11</v>
      </c>
      <c r="Y1271" t="s">
        <v>1649</v>
      </c>
      <c r="Z1271">
        <v>12.48</v>
      </c>
      <c r="AA1271">
        <v>2</v>
      </c>
      <c r="AB1271">
        <v>0</v>
      </c>
      <c r="AC1271" s="4">
        <v>5.6159999999999997</v>
      </c>
    </row>
    <row r="1272" spans="1:29" x14ac:dyDescent="0.25">
      <c r="A1272" s="2">
        <v>1271</v>
      </c>
      <c r="B1272" t="s">
        <v>8108</v>
      </c>
      <c r="C1272" s="3">
        <v>42481</v>
      </c>
      <c r="D1272" s="3">
        <v>42486</v>
      </c>
      <c r="E1272" t="s">
        <v>25</v>
      </c>
      <c r="F1272">
        <f>VLOOKUP(E1272,SHIPMODE,2,FALSE)</f>
        <v>2</v>
      </c>
      <c r="G1272" t="s">
        <v>3514</v>
      </c>
      <c r="H1272" t="s">
        <v>1017</v>
      </c>
      <c r="I1272" t="s">
        <v>18</v>
      </c>
      <c r="J1272">
        <f>VLOOKUP(I1272,segmentID,2,FALSE)</f>
        <v>2</v>
      </c>
      <c r="K1272" t="s">
        <v>3255</v>
      </c>
      <c r="L1272">
        <f>VLOOKUP(K1272,country2,2,FALSE)</f>
        <v>1</v>
      </c>
      <c r="M1272" t="s">
        <v>156</v>
      </c>
      <c r="N1272">
        <f>VLOOKUP(Orders!M1272,city2,2,FALSE)</f>
        <v>23</v>
      </c>
      <c r="O1272" t="s">
        <v>110</v>
      </c>
      <c r="P1272">
        <f>VLOOKUP(O1272,state2,2,FALSE)</f>
        <v>11</v>
      </c>
      <c r="Q1272">
        <v>60623</v>
      </c>
      <c r="R1272" t="s">
        <v>55</v>
      </c>
      <c r="S1272">
        <f>VLOOKUP(R1272,region2,2,FALSE)</f>
        <v>3</v>
      </c>
      <c r="T1272" t="s">
        <v>4997</v>
      </c>
      <c r="U1272" t="s">
        <v>22</v>
      </c>
      <c r="V1272">
        <f>VLOOKUP(U1272,category2,2,FALSE)</f>
        <v>2</v>
      </c>
      <c r="W1272" t="s">
        <v>3227</v>
      </c>
      <c r="X1272">
        <f>VLOOKUP(W1272,subcat2,3,FALSE)</f>
        <v>5</v>
      </c>
      <c r="Y1272" t="s">
        <v>726</v>
      </c>
      <c r="Z1272">
        <v>102.33600000000001</v>
      </c>
      <c r="AA1272">
        <v>4</v>
      </c>
      <c r="AB1272">
        <v>0.2</v>
      </c>
      <c r="AC1272" s="4">
        <v>-12.792000000000002</v>
      </c>
    </row>
    <row r="1273" spans="1:29" x14ac:dyDescent="0.25">
      <c r="A1273" s="2">
        <v>1272</v>
      </c>
      <c r="B1273" t="s">
        <v>8108</v>
      </c>
      <c r="C1273" s="3">
        <v>42481</v>
      </c>
      <c r="D1273" s="3">
        <v>42486</v>
      </c>
      <c r="E1273" t="s">
        <v>25</v>
      </c>
      <c r="F1273">
        <f>VLOOKUP(E1273,SHIPMODE,2,FALSE)</f>
        <v>2</v>
      </c>
      <c r="G1273" t="s">
        <v>3514</v>
      </c>
      <c r="H1273" t="s">
        <v>1017</v>
      </c>
      <c r="I1273" t="s">
        <v>18</v>
      </c>
      <c r="J1273">
        <f>VLOOKUP(I1273,segmentID,2,FALSE)</f>
        <v>2</v>
      </c>
      <c r="K1273" t="s">
        <v>3255</v>
      </c>
      <c r="L1273">
        <f>VLOOKUP(K1273,country2,2,FALSE)</f>
        <v>1</v>
      </c>
      <c r="M1273" t="s">
        <v>156</v>
      </c>
      <c r="N1273">
        <f>VLOOKUP(Orders!M1273,city2,2,FALSE)</f>
        <v>23</v>
      </c>
      <c r="O1273" t="s">
        <v>110</v>
      </c>
      <c r="P1273">
        <f>VLOOKUP(O1273,state2,2,FALSE)</f>
        <v>11</v>
      </c>
      <c r="Q1273">
        <v>60623</v>
      </c>
      <c r="R1273" t="s">
        <v>55</v>
      </c>
      <c r="S1273">
        <f>VLOOKUP(R1273,region2,2,FALSE)</f>
        <v>3</v>
      </c>
      <c r="T1273" t="s">
        <v>4813</v>
      </c>
      <c r="U1273" t="s">
        <v>22</v>
      </c>
      <c r="V1273">
        <f>VLOOKUP(U1273,category2,2,FALSE)</f>
        <v>2</v>
      </c>
      <c r="W1273" t="s">
        <v>38</v>
      </c>
      <c r="X1273">
        <f>VLOOKUP(W1273,subcat2,3,FALSE)</f>
        <v>10</v>
      </c>
      <c r="Y1273" t="s">
        <v>1984</v>
      </c>
      <c r="Z1273">
        <v>48.791999999999987</v>
      </c>
      <c r="AA1273">
        <v>3</v>
      </c>
      <c r="AB1273">
        <v>0.8</v>
      </c>
      <c r="AC1273" s="4">
        <v>-126.85920000000002</v>
      </c>
    </row>
    <row r="1274" spans="1:29" x14ac:dyDescent="0.25">
      <c r="A1274" s="2">
        <v>1273</v>
      </c>
      <c r="B1274" t="s">
        <v>8108</v>
      </c>
      <c r="C1274" s="3">
        <v>42481</v>
      </c>
      <c r="D1274" s="3">
        <v>42486</v>
      </c>
      <c r="E1274" t="s">
        <v>25</v>
      </c>
      <c r="F1274">
        <f>VLOOKUP(E1274,SHIPMODE,2,FALSE)</f>
        <v>2</v>
      </c>
      <c r="G1274" t="s">
        <v>3514</v>
      </c>
      <c r="H1274" t="s">
        <v>1017</v>
      </c>
      <c r="I1274" t="s">
        <v>18</v>
      </c>
      <c r="J1274">
        <f>VLOOKUP(I1274,segmentID,2,FALSE)</f>
        <v>2</v>
      </c>
      <c r="K1274" t="s">
        <v>3255</v>
      </c>
      <c r="L1274">
        <f>VLOOKUP(K1274,country2,2,FALSE)</f>
        <v>1</v>
      </c>
      <c r="M1274" t="s">
        <v>156</v>
      </c>
      <c r="N1274">
        <f>VLOOKUP(Orders!M1274,city2,2,FALSE)</f>
        <v>23</v>
      </c>
      <c r="O1274" t="s">
        <v>110</v>
      </c>
      <c r="P1274">
        <f>VLOOKUP(O1274,state2,2,FALSE)</f>
        <v>11</v>
      </c>
      <c r="Q1274">
        <v>60623</v>
      </c>
      <c r="R1274" t="s">
        <v>55</v>
      </c>
      <c r="S1274">
        <f>VLOOKUP(R1274,region2,2,FALSE)</f>
        <v>3</v>
      </c>
      <c r="T1274" t="s">
        <v>4998</v>
      </c>
      <c r="U1274" t="s">
        <v>22</v>
      </c>
      <c r="V1274">
        <f>VLOOKUP(U1274,category2,2,FALSE)</f>
        <v>2</v>
      </c>
      <c r="W1274" t="s">
        <v>3231</v>
      </c>
      <c r="X1274">
        <f>VLOOKUP(W1274,subcat2,3,FALSE)</f>
        <v>9</v>
      </c>
      <c r="Y1274" t="s">
        <v>510</v>
      </c>
      <c r="Z1274">
        <v>44.847999999999992</v>
      </c>
      <c r="AA1274">
        <v>8</v>
      </c>
      <c r="AB1274">
        <v>0.8</v>
      </c>
      <c r="AC1274" s="4">
        <v>-67.27200000000002</v>
      </c>
    </row>
    <row r="1275" spans="1:29" x14ac:dyDescent="0.25">
      <c r="A1275" s="2">
        <v>1274</v>
      </c>
      <c r="B1275" t="s">
        <v>8109</v>
      </c>
      <c r="C1275" s="3">
        <v>42516</v>
      </c>
      <c r="D1275" s="3">
        <v>42516</v>
      </c>
      <c r="E1275" t="s">
        <v>625</v>
      </c>
      <c r="F1275">
        <f>VLOOKUP(E1275,SHIPMODE,2,FALSE)</f>
        <v>4</v>
      </c>
      <c r="G1275" t="s">
        <v>3639</v>
      </c>
      <c r="H1275" t="s">
        <v>1420</v>
      </c>
      <c r="I1275" t="s">
        <v>9</v>
      </c>
      <c r="J1275">
        <f>VLOOKUP(I1275,segmentID,2,FALSE)</f>
        <v>1</v>
      </c>
      <c r="K1275" t="s">
        <v>3255</v>
      </c>
      <c r="L1275">
        <f>VLOOKUP(K1275,country2,2,FALSE)</f>
        <v>1</v>
      </c>
      <c r="M1275" t="s">
        <v>53</v>
      </c>
      <c r="N1275">
        <f>VLOOKUP(Orders!M1275,city2,2,FALSE)</f>
        <v>6</v>
      </c>
      <c r="O1275" t="s">
        <v>54</v>
      </c>
      <c r="P1275">
        <f>VLOOKUP(O1275,state2,2,FALSE)</f>
        <v>6</v>
      </c>
      <c r="Q1275">
        <v>76106</v>
      </c>
      <c r="R1275" t="s">
        <v>55</v>
      </c>
      <c r="S1275">
        <f>VLOOKUP(R1275,region2,2,FALSE)</f>
        <v>3</v>
      </c>
      <c r="T1275" t="s">
        <v>4836</v>
      </c>
      <c r="U1275" t="s">
        <v>22</v>
      </c>
      <c r="V1275">
        <f>VLOOKUP(U1275,category2,2,FALSE)</f>
        <v>2</v>
      </c>
      <c r="W1275" t="s">
        <v>45</v>
      </c>
      <c r="X1275">
        <f>VLOOKUP(W1275,subcat2,3,FALSE)</f>
        <v>11</v>
      </c>
      <c r="Y1275" t="s">
        <v>1864</v>
      </c>
      <c r="Z1275">
        <v>10.368000000000002</v>
      </c>
      <c r="AA1275">
        <v>2</v>
      </c>
      <c r="AB1275">
        <v>0.2</v>
      </c>
      <c r="AC1275" s="4">
        <v>3.6288</v>
      </c>
    </row>
    <row r="1276" spans="1:29" x14ac:dyDescent="0.25">
      <c r="A1276" s="2">
        <v>1275</v>
      </c>
      <c r="B1276" t="s">
        <v>8109</v>
      </c>
      <c r="C1276" s="3">
        <v>42516</v>
      </c>
      <c r="D1276" s="3">
        <v>42516</v>
      </c>
      <c r="E1276" t="s">
        <v>625</v>
      </c>
      <c r="F1276">
        <f>VLOOKUP(E1276,SHIPMODE,2,FALSE)</f>
        <v>4</v>
      </c>
      <c r="G1276" t="s">
        <v>3639</v>
      </c>
      <c r="H1276" t="s">
        <v>1420</v>
      </c>
      <c r="I1276" t="s">
        <v>9</v>
      </c>
      <c r="J1276">
        <f>VLOOKUP(I1276,segmentID,2,FALSE)</f>
        <v>1</v>
      </c>
      <c r="K1276" t="s">
        <v>3255</v>
      </c>
      <c r="L1276">
        <f>VLOOKUP(K1276,country2,2,FALSE)</f>
        <v>1</v>
      </c>
      <c r="M1276" t="s">
        <v>53</v>
      </c>
      <c r="N1276">
        <f>VLOOKUP(Orders!M1276,city2,2,FALSE)</f>
        <v>6</v>
      </c>
      <c r="O1276" t="s">
        <v>54</v>
      </c>
      <c r="P1276">
        <f>VLOOKUP(O1276,state2,2,FALSE)</f>
        <v>6</v>
      </c>
      <c r="Q1276">
        <v>76106</v>
      </c>
      <c r="R1276" t="s">
        <v>55</v>
      </c>
      <c r="S1276">
        <f>VLOOKUP(R1276,region2,2,FALSE)</f>
        <v>3</v>
      </c>
      <c r="T1276" t="s">
        <v>4999</v>
      </c>
      <c r="U1276" t="s">
        <v>13</v>
      </c>
      <c r="V1276">
        <f>VLOOKUP(U1276,category2,2,FALSE)</f>
        <v>1</v>
      </c>
      <c r="W1276" t="s">
        <v>3226</v>
      </c>
      <c r="X1276">
        <f>VLOOKUP(W1276,subcat2,3,FALSE)</f>
        <v>2</v>
      </c>
      <c r="Y1276" t="s">
        <v>1579</v>
      </c>
      <c r="Z1276">
        <v>388.42999999999995</v>
      </c>
      <c r="AA1276">
        <v>5</v>
      </c>
      <c r="AB1276">
        <v>0.3</v>
      </c>
      <c r="AC1276" s="4">
        <v>-88.783999999999978</v>
      </c>
    </row>
    <row r="1277" spans="1:29" x14ac:dyDescent="0.25">
      <c r="A1277" s="2">
        <v>1276</v>
      </c>
      <c r="B1277" t="s">
        <v>8109</v>
      </c>
      <c r="C1277" s="3">
        <v>42516</v>
      </c>
      <c r="D1277" s="3">
        <v>42516</v>
      </c>
      <c r="E1277" t="s">
        <v>625</v>
      </c>
      <c r="F1277">
        <f>VLOOKUP(E1277,SHIPMODE,2,FALSE)</f>
        <v>4</v>
      </c>
      <c r="G1277" t="s">
        <v>3639</v>
      </c>
      <c r="H1277" t="s">
        <v>1420</v>
      </c>
      <c r="I1277" t="s">
        <v>9</v>
      </c>
      <c r="J1277">
        <f>VLOOKUP(I1277,segmentID,2,FALSE)</f>
        <v>1</v>
      </c>
      <c r="K1277" t="s">
        <v>3255</v>
      </c>
      <c r="L1277">
        <f>VLOOKUP(K1277,country2,2,FALSE)</f>
        <v>1</v>
      </c>
      <c r="M1277" t="s">
        <v>53</v>
      </c>
      <c r="N1277">
        <f>VLOOKUP(Orders!M1277,city2,2,FALSE)</f>
        <v>6</v>
      </c>
      <c r="O1277" t="s">
        <v>54</v>
      </c>
      <c r="P1277">
        <f>VLOOKUP(O1277,state2,2,FALSE)</f>
        <v>6</v>
      </c>
      <c r="Q1277">
        <v>76106</v>
      </c>
      <c r="R1277" t="s">
        <v>55</v>
      </c>
      <c r="S1277">
        <f>VLOOKUP(R1277,region2,2,FALSE)</f>
        <v>3</v>
      </c>
      <c r="T1277" t="s">
        <v>4209</v>
      </c>
      <c r="U1277" t="s">
        <v>22</v>
      </c>
      <c r="V1277">
        <f>VLOOKUP(U1277,category2,2,FALSE)</f>
        <v>2</v>
      </c>
      <c r="W1277" t="s">
        <v>45</v>
      </c>
      <c r="X1277">
        <f>VLOOKUP(W1277,subcat2,3,FALSE)</f>
        <v>11</v>
      </c>
      <c r="Y1277" t="s">
        <v>2862</v>
      </c>
      <c r="Z1277">
        <v>14.352000000000002</v>
      </c>
      <c r="AA1277">
        <v>3</v>
      </c>
      <c r="AB1277">
        <v>0.2</v>
      </c>
      <c r="AC1277" s="4">
        <v>5.2026000000000003</v>
      </c>
    </row>
    <row r="1278" spans="1:29" x14ac:dyDescent="0.25">
      <c r="A1278" s="2">
        <v>1277</v>
      </c>
      <c r="B1278" t="s">
        <v>8109</v>
      </c>
      <c r="C1278" s="3">
        <v>42516</v>
      </c>
      <c r="D1278" s="3">
        <v>42516</v>
      </c>
      <c r="E1278" t="s">
        <v>625</v>
      </c>
      <c r="F1278">
        <f>VLOOKUP(E1278,SHIPMODE,2,FALSE)</f>
        <v>4</v>
      </c>
      <c r="G1278" t="s">
        <v>3639</v>
      </c>
      <c r="H1278" t="s">
        <v>1420</v>
      </c>
      <c r="I1278" t="s">
        <v>9</v>
      </c>
      <c r="J1278">
        <f>VLOOKUP(I1278,segmentID,2,FALSE)</f>
        <v>1</v>
      </c>
      <c r="K1278" t="s">
        <v>3255</v>
      </c>
      <c r="L1278">
        <f>VLOOKUP(K1278,country2,2,FALSE)</f>
        <v>1</v>
      </c>
      <c r="M1278" t="s">
        <v>53</v>
      </c>
      <c r="N1278">
        <f>VLOOKUP(Orders!M1278,city2,2,FALSE)</f>
        <v>6</v>
      </c>
      <c r="O1278" t="s">
        <v>54</v>
      </c>
      <c r="P1278">
        <f>VLOOKUP(O1278,state2,2,FALSE)</f>
        <v>6</v>
      </c>
      <c r="Q1278">
        <v>76106</v>
      </c>
      <c r="R1278" t="s">
        <v>55</v>
      </c>
      <c r="S1278">
        <f>VLOOKUP(R1278,region2,2,FALSE)</f>
        <v>3</v>
      </c>
      <c r="T1278" t="s">
        <v>5000</v>
      </c>
      <c r="U1278" t="s">
        <v>35</v>
      </c>
      <c r="V1278">
        <f>VLOOKUP(U1278,category2,2,FALSE)</f>
        <v>3</v>
      </c>
      <c r="W1278" t="s">
        <v>3232</v>
      </c>
      <c r="X1278">
        <f>VLOOKUP(W1278,subcat2,3,FALSE)</f>
        <v>12</v>
      </c>
      <c r="Y1278" t="s">
        <v>229</v>
      </c>
      <c r="Z1278">
        <v>63.991999999999997</v>
      </c>
      <c r="AA1278">
        <v>1</v>
      </c>
      <c r="AB1278">
        <v>0.2</v>
      </c>
      <c r="AC1278" s="4">
        <v>-7.1990999999999961</v>
      </c>
    </row>
    <row r="1279" spans="1:29" x14ac:dyDescent="0.25">
      <c r="A1279" s="2">
        <v>1278</v>
      </c>
      <c r="B1279" t="s">
        <v>8110</v>
      </c>
      <c r="C1279" s="3">
        <v>42492</v>
      </c>
      <c r="D1279" s="3">
        <v>42497</v>
      </c>
      <c r="E1279" t="s">
        <v>25</v>
      </c>
      <c r="F1279">
        <f>VLOOKUP(E1279,SHIPMODE,2,FALSE)</f>
        <v>2</v>
      </c>
      <c r="G1279" t="s">
        <v>3675</v>
      </c>
      <c r="H1279" t="s">
        <v>1581</v>
      </c>
      <c r="I1279" t="s">
        <v>9</v>
      </c>
      <c r="J1279">
        <f>VLOOKUP(I1279,segmentID,2,FALSE)</f>
        <v>1</v>
      </c>
      <c r="K1279" t="s">
        <v>3255</v>
      </c>
      <c r="L1279">
        <f>VLOOKUP(K1279,country2,2,FALSE)</f>
        <v>1</v>
      </c>
      <c r="M1279" t="s">
        <v>95</v>
      </c>
      <c r="N1279">
        <f>VLOOKUP(Orders!M1279,city2,2,FALSE)</f>
        <v>13</v>
      </c>
      <c r="O1279" t="s">
        <v>54</v>
      </c>
      <c r="P1279">
        <f>VLOOKUP(O1279,state2,2,FALSE)</f>
        <v>6</v>
      </c>
      <c r="Q1279">
        <v>77070</v>
      </c>
      <c r="R1279" t="s">
        <v>55</v>
      </c>
      <c r="S1279">
        <f>VLOOKUP(R1279,region2,2,FALSE)</f>
        <v>3</v>
      </c>
      <c r="T1279" t="s">
        <v>5001</v>
      </c>
      <c r="U1279" t="s">
        <v>22</v>
      </c>
      <c r="V1279">
        <f>VLOOKUP(U1279,category2,2,FALSE)</f>
        <v>2</v>
      </c>
      <c r="W1279" t="s">
        <v>3229</v>
      </c>
      <c r="X1279">
        <f>VLOOKUP(W1279,subcat2,3,FALSE)</f>
        <v>7</v>
      </c>
      <c r="Y1279" t="s">
        <v>2440</v>
      </c>
      <c r="Z1279">
        <v>86.352000000000004</v>
      </c>
      <c r="AA1279">
        <v>3</v>
      </c>
      <c r="AB1279">
        <v>0.2</v>
      </c>
      <c r="AC1279" s="4">
        <v>5.3969999999999914</v>
      </c>
    </row>
    <row r="1280" spans="1:29" x14ac:dyDescent="0.25">
      <c r="A1280" s="2">
        <v>1279</v>
      </c>
      <c r="B1280" t="s">
        <v>6048</v>
      </c>
      <c r="C1280" s="3">
        <v>41890</v>
      </c>
      <c r="D1280" s="3">
        <v>41893</v>
      </c>
      <c r="E1280" t="s">
        <v>97</v>
      </c>
      <c r="F1280">
        <f>VLOOKUP(E1280,SHIPMODE,2,FALSE)</f>
        <v>3</v>
      </c>
      <c r="G1280" t="s">
        <v>3601</v>
      </c>
      <c r="H1280" t="s">
        <v>1300</v>
      </c>
      <c r="I1280" t="s">
        <v>18</v>
      </c>
      <c r="J1280">
        <f>VLOOKUP(I1280,segmentID,2,FALSE)</f>
        <v>2</v>
      </c>
      <c r="K1280" t="s">
        <v>3255</v>
      </c>
      <c r="L1280">
        <f>VLOOKUP(K1280,country2,2,FALSE)</f>
        <v>1</v>
      </c>
      <c r="M1280" t="s">
        <v>1583</v>
      </c>
      <c r="N1280">
        <f>VLOOKUP(Orders!M1280,city2,2,FALSE)</f>
        <v>204</v>
      </c>
      <c r="O1280" t="s">
        <v>615</v>
      </c>
      <c r="P1280">
        <f>VLOOKUP(O1280,state2,2,FALSE)</f>
        <v>33</v>
      </c>
      <c r="Q1280">
        <v>31204</v>
      </c>
      <c r="R1280" t="s">
        <v>12</v>
      </c>
      <c r="S1280">
        <f>VLOOKUP(R1280,region2,2,FALSE)</f>
        <v>1</v>
      </c>
      <c r="T1280" t="s">
        <v>5002</v>
      </c>
      <c r="U1280" t="s">
        <v>35</v>
      </c>
      <c r="V1280">
        <f>VLOOKUP(U1280,category2,2,FALSE)</f>
        <v>3</v>
      </c>
      <c r="W1280" t="s">
        <v>3232</v>
      </c>
      <c r="X1280">
        <f>VLOOKUP(W1280,subcat2,3,FALSE)</f>
        <v>12</v>
      </c>
      <c r="Y1280" t="s">
        <v>239</v>
      </c>
      <c r="Z1280">
        <v>32.97</v>
      </c>
      <c r="AA1280">
        <v>3</v>
      </c>
      <c r="AB1280">
        <v>0</v>
      </c>
      <c r="AC1280" s="4">
        <v>12.8583</v>
      </c>
    </row>
    <row r="1281" spans="1:29" x14ac:dyDescent="0.25">
      <c r="A1281" s="2">
        <v>1280</v>
      </c>
      <c r="B1281" t="s">
        <v>6048</v>
      </c>
      <c r="C1281" s="3">
        <v>41890</v>
      </c>
      <c r="D1281" s="3">
        <v>41893</v>
      </c>
      <c r="E1281" t="s">
        <v>97</v>
      </c>
      <c r="F1281">
        <f>VLOOKUP(E1281,SHIPMODE,2,FALSE)</f>
        <v>3</v>
      </c>
      <c r="G1281" t="s">
        <v>3601</v>
      </c>
      <c r="H1281" t="s">
        <v>1300</v>
      </c>
      <c r="I1281" t="s">
        <v>18</v>
      </c>
      <c r="J1281">
        <f>VLOOKUP(I1281,segmentID,2,FALSE)</f>
        <v>2</v>
      </c>
      <c r="K1281" t="s">
        <v>3255</v>
      </c>
      <c r="L1281">
        <f>VLOOKUP(K1281,country2,2,FALSE)</f>
        <v>1</v>
      </c>
      <c r="M1281" t="s">
        <v>1583</v>
      </c>
      <c r="N1281">
        <f>VLOOKUP(Orders!M1281,city2,2,FALSE)</f>
        <v>204</v>
      </c>
      <c r="O1281" t="s">
        <v>615</v>
      </c>
      <c r="P1281">
        <f>VLOOKUP(O1281,state2,2,FALSE)</f>
        <v>33</v>
      </c>
      <c r="Q1281">
        <v>31204</v>
      </c>
      <c r="R1281" t="s">
        <v>12</v>
      </c>
      <c r="S1281">
        <f>VLOOKUP(R1281,region2,2,FALSE)</f>
        <v>1</v>
      </c>
      <c r="T1281" t="s">
        <v>5003</v>
      </c>
      <c r="U1281" t="s">
        <v>35</v>
      </c>
      <c r="V1281">
        <f>VLOOKUP(U1281,category2,2,FALSE)</f>
        <v>3</v>
      </c>
      <c r="W1281" t="s">
        <v>3232</v>
      </c>
      <c r="X1281">
        <f>VLOOKUP(W1281,subcat2,3,FALSE)</f>
        <v>12</v>
      </c>
      <c r="Y1281" t="s">
        <v>2401</v>
      </c>
      <c r="Z1281">
        <v>83.88</v>
      </c>
      <c r="AA1281">
        <v>4</v>
      </c>
      <c r="AB1281">
        <v>0</v>
      </c>
      <c r="AC1281" s="4">
        <v>30.196799999999996</v>
      </c>
    </row>
    <row r="1282" spans="1:29" x14ac:dyDescent="0.25">
      <c r="A1282" s="2">
        <v>1281</v>
      </c>
      <c r="B1282" t="s">
        <v>8111</v>
      </c>
      <c r="C1282" s="3">
        <v>42618</v>
      </c>
      <c r="D1282" s="3">
        <v>42619</v>
      </c>
      <c r="E1282" t="s">
        <v>97</v>
      </c>
      <c r="F1282">
        <f>VLOOKUP(E1282,SHIPMODE,2,FALSE)</f>
        <v>3</v>
      </c>
      <c r="G1282" t="s">
        <v>3564</v>
      </c>
      <c r="H1282" t="s">
        <v>1191</v>
      </c>
      <c r="I1282" t="s">
        <v>9</v>
      </c>
      <c r="J1282">
        <f>VLOOKUP(I1282,segmentID,2,FALSE)</f>
        <v>1</v>
      </c>
      <c r="K1282" t="s">
        <v>3255</v>
      </c>
      <c r="L1282">
        <f>VLOOKUP(K1282,country2,2,FALSE)</f>
        <v>1</v>
      </c>
      <c r="M1282" t="s">
        <v>1586</v>
      </c>
      <c r="N1282">
        <f>VLOOKUP(Orders!M1282,city2,2,FALSE)</f>
        <v>205</v>
      </c>
      <c r="O1282" t="s">
        <v>244</v>
      </c>
      <c r="P1282">
        <f>VLOOKUP(O1282,state2,2,FALSE)</f>
        <v>24</v>
      </c>
      <c r="Q1282">
        <v>52402</v>
      </c>
      <c r="R1282" t="s">
        <v>55</v>
      </c>
      <c r="S1282">
        <f>VLOOKUP(R1282,region2,2,FALSE)</f>
        <v>3</v>
      </c>
      <c r="T1282" t="s">
        <v>5004</v>
      </c>
      <c r="U1282" t="s">
        <v>35</v>
      </c>
      <c r="V1282">
        <f>VLOOKUP(U1282,category2,2,FALSE)</f>
        <v>3</v>
      </c>
      <c r="W1282" t="s">
        <v>3230</v>
      </c>
      <c r="X1282">
        <f>VLOOKUP(W1282,subcat2,3,FALSE)</f>
        <v>8</v>
      </c>
      <c r="Y1282" t="s">
        <v>1641</v>
      </c>
      <c r="Z1282">
        <v>278.39999999999998</v>
      </c>
      <c r="AA1282">
        <v>3</v>
      </c>
      <c r="AB1282">
        <v>0</v>
      </c>
      <c r="AC1282" s="4">
        <v>80.735999999999976</v>
      </c>
    </row>
    <row r="1283" spans="1:29" x14ac:dyDescent="0.25">
      <c r="A1283" s="2">
        <v>1282</v>
      </c>
      <c r="B1283" t="s">
        <v>9425</v>
      </c>
      <c r="C1283" s="3">
        <v>42834</v>
      </c>
      <c r="D1283" s="3">
        <v>42836</v>
      </c>
      <c r="E1283" t="s">
        <v>97</v>
      </c>
      <c r="F1283">
        <f>VLOOKUP(E1283,SHIPMODE,2,FALSE)</f>
        <v>3</v>
      </c>
      <c r="G1283" t="s">
        <v>3448</v>
      </c>
      <c r="H1283" t="s">
        <v>796</v>
      </c>
      <c r="I1283" t="s">
        <v>9</v>
      </c>
      <c r="J1283">
        <f>VLOOKUP(I1283,segmentID,2,FALSE)</f>
        <v>1</v>
      </c>
      <c r="K1283" t="s">
        <v>3255</v>
      </c>
      <c r="L1283">
        <f>VLOOKUP(K1283,country2,2,FALSE)</f>
        <v>1</v>
      </c>
      <c r="M1283" t="s">
        <v>729</v>
      </c>
      <c r="N1283">
        <f>VLOOKUP(Orders!M1283,city2,2,FALSE)</f>
        <v>109</v>
      </c>
      <c r="O1283" t="s">
        <v>28</v>
      </c>
      <c r="P1283">
        <f>VLOOKUP(O1283,state2,2,FALSE)</f>
        <v>3</v>
      </c>
      <c r="Q1283">
        <v>32216</v>
      </c>
      <c r="R1283" t="s">
        <v>12</v>
      </c>
      <c r="S1283">
        <f>VLOOKUP(R1283,region2,2,FALSE)</f>
        <v>1</v>
      </c>
      <c r="T1283" t="s">
        <v>5005</v>
      </c>
      <c r="U1283" t="s">
        <v>22</v>
      </c>
      <c r="V1283">
        <f>VLOOKUP(U1283,category2,2,FALSE)</f>
        <v>2</v>
      </c>
      <c r="W1283" t="s">
        <v>23</v>
      </c>
      <c r="X1283">
        <f>VLOOKUP(W1283,subcat2,3,FALSE)</f>
        <v>3</v>
      </c>
      <c r="Y1283" t="s">
        <v>2524</v>
      </c>
      <c r="Z1283">
        <v>15.120000000000001</v>
      </c>
      <c r="AA1283">
        <v>3</v>
      </c>
      <c r="AB1283">
        <v>0.2</v>
      </c>
      <c r="AC1283" s="4">
        <v>4.9139999999999988</v>
      </c>
    </row>
    <row r="1284" spans="1:29" x14ac:dyDescent="0.25">
      <c r="A1284" s="2">
        <v>1283</v>
      </c>
      <c r="B1284" t="s">
        <v>9425</v>
      </c>
      <c r="C1284" s="3">
        <v>42834</v>
      </c>
      <c r="D1284" s="3">
        <v>42836</v>
      </c>
      <c r="E1284" t="s">
        <v>97</v>
      </c>
      <c r="F1284">
        <f>VLOOKUP(E1284,SHIPMODE,2,FALSE)</f>
        <v>3</v>
      </c>
      <c r="G1284" t="s">
        <v>3448</v>
      </c>
      <c r="H1284" t="s">
        <v>796</v>
      </c>
      <c r="I1284" t="s">
        <v>9</v>
      </c>
      <c r="J1284">
        <f>VLOOKUP(I1284,segmentID,2,FALSE)</f>
        <v>1</v>
      </c>
      <c r="K1284" t="s">
        <v>3255</v>
      </c>
      <c r="L1284">
        <f>VLOOKUP(K1284,country2,2,FALSE)</f>
        <v>1</v>
      </c>
      <c r="M1284" t="s">
        <v>729</v>
      </c>
      <c r="N1284">
        <f>VLOOKUP(Orders!M1284,city2,2,FALSE)</f>
        <v>109</v>
      </c>
      <c r="O1284" t="s">
        <v>28</v>
      </c>
      <c r="P1284">
        <f>VLOOKUP(O1284,state2,2,FALSE)</f>
        <v>3</v>
      </c>
      <c r="Q1284">
        <v>32216</v>
      </c>
      <c r="R1284" t="s">
        <v>12</v>
      </c>
      <c r="S1284">
        <f>VLOOKUP(R1284,region2,2,FALSE)</f>
        <v>1</v>
      </c>
      <c r="T1284" t="s">
        <v>5006</v>
      </c>
      <c r="U1284" t="s">
        <v>22</v>
      </c>
      <c r="V1284">
        <f>VLOOKUP(U1284,category2,2,FALSE)</f>
        <v>2</v>
      </c>
      <c r="W1284" t="s">
        <v>3231</v>
      </c>
      <c r="X1284">
        <f>VLOOKUP(W1284,subcat2,3,FALSE)</f>
        <v>9</v>
      </c>
      <c r="Y1284" t="s">
        <v>1714</v>
      </c>
      <c r="Z1284">
        <v>17.430000000000003</v>
      </c>
      <c r="AA1284">
        <v>1</v>
      </c>
      <c r="AB1284">
        <v>0.7</v>
      </c>
      <c r="AC1284" s="4">
        <v>-13.363000000000003</v>
      </c>
    </row>
    <row r="1285" spans="1:29" x14ac:dyDescent="0.25">
      <c r="A1285" s="2">
        <v>1284</v>
      </c>
      <c r="B1285" t="s">
        <v>9425</v>
      </c>
      <c r="C1285" s="3">
        <v>42834</v>
      </c>
      <c r="D1285" s="3">
        <v>42836</v>
      </c>
      <c r="E1285" t="s">
        <v>97</v>
      </c>
      <c r="F1285">
        <f>VLOOKUP(E1285,SHIPMODE,2,FALSE)</f>
        <v>3</v>
      </c>
      <c r="G1285" t="s">
        <v>3448</v>
      </c>
      <c r="H1285" t="s">
        <v>796</v>
      </c>
      <c r="I1285" t="s">
        <v>9</v>
      </c>
      <c r="J1285">
        <f>VLOOKUP(I1285,segmentID,2,FALSE)</f>
        <v>1</v>
      </c>
      <c r="K1285" t="s">
        <v>3255</v>
      </c>
      <c r="L1285">
        <f>VLOOKUP(K1285,country2,2,FALSE)</f>
        <v>1</v>
      </c>
      <c r="M1285" t="s">
        <v>729</v>
      </c>
      <c r="N1285">
        <f>VLOOKUP(Orders!M1285,city2,2,FALSE)</f>
        <v>109</v>
      </c>
      <c r="O1285" t="s">
        <v>28</v>
      </c>
      <c r="P1285">
        <f>VLOOKUP(O1285,state2,2,FALSE)</f>
        <v>3</v>
      </c>
      <c r="Q1285">
        <v>32216</v>
      </c>
      <c r="R1285" t="s">
        <v>12</v>
      </c>
      <c r="S1285">
        <f>VLOOKUP(R1285,region2,2,FALSE)</f>
        <v>1</v>
      </c>
      <c r="T1285" t="s">
        <v>4096</v>
      </c>
      <c r="U1285" t="s">
        <v>22</v>
      </c>
      <c r="V1285">
        <f>VLOOKUP(U1285,category2,2,FALSE)</f>
        <v>2</v>
      </c>
      <c r="W1285" t="s">
        <v>45</v>
      </c>
      <c r="X1285">
        <f>VLOOKUP(W1285,subcat2,3,FALSE)</f>
        <v>11</v>
      </c>
      <c r="Y1285" t="s">
        <v>3083</v>
      </c>
      <c r="Z1285">
        <v>251.64</v>
      </c>
      <c r="AA1285">
        <v>3</v>
      </c>
      <c r="AB1285">
        <v>0.2</v>
      </c>
      <c r="AC1285" s="4">
        <v>88.073999999999984</v>
      </c>
    </row>
    <row r="1286" spans="1:29" x14ac:dyDescent="0.25">
      <c r="A1286" s="2">
        <v>1285</v>
      </c>
      <c r="B1286" t="s">
        <v>7020</v>
      </c>
      <c r="C1286" s="3">
        <v>42344</v>
      </c>
      <c r="D1286" s="3">
        <v>42350</v>
      </c>
      <c r="E1286" t="s">
        <v>25</v>
      </c>
      <c r="F1286">
        <f>VLOOKUP(E1286,SHIPMODE,2,FALSE)</f>
        <v>2</v>
      </c>
      <c r="G1286" t="s">
        <v>3402</v>
      </c>
      <c r="H1286" t="s">
        <v>618</v>
      </c>
      <c r="I1286" t="s">
        <v>9</v>
      </c>
      <c r="J1286">
        <f>VLOOKUP(I1286,segmentID,2,FALSE)</f>
        <v>1</v>
      </c>
      <c r="K1286" t="s">
        <v>3255</v>
      </c>
      <c r="L1286">
        <f>VLOOKUP(K1286,country2,2,FALSE)</f>
        <v>1</v>
      </c>
      <c r="M1286" t="s">
        <v>597</v>
      </c>
      <c r="N1286">
        <f>VLOOKUP(Orders!M1286,city2,2,FALSE)</f>
        <v>90</v>
      </c>
      <c r="O1286" t="s">
        <v>54</v>
      </c>
      <c r="P1286">
        <f>VLOOKUP(O1286,state2,2,FALSE)</f>
        <v>6</v>
      </c>
      <c r="Q1286">
        <v>78745</v>
      </c>
      <c r="R1286" t="s">
        <v>55</v>
      </c>
      <c r="S1286">
        <f>VLOOKUP(R1286,region2,2,FALSE)</f>
        <v>3</v>
      </c>
      <c r="T1286" t="s">
        <v>5007</v>
      </c>
      <c r="U1286" t="s">
        <v>22</v>
      </c>
      <c r="V1286">
        <f>VLOOKUP(U1286,category2,2,FALSE)</f>
        <v>2</v>
      </c>
      <c r="W1286" t="s">
        <v>3231</v>
      </c>
      <c r="X1286">
        <f>VLOOKUP(W1286,subcat2,3,FALSE)</f>
        <v>9</v>
      </c>
      <c r="Y1286" t="s">
        <v>133</v>
      </c>
      <c r="Z1286">
        <v>2.7719999999999994</v>
      </c>
      <c r="AA1286">
        <v>7</v>
      </c>
      <c r="AB1286">
        <v>0.8</v>
      </c>
      <c r="AC1286" s="4">
        <v>-4.8510000000000009</v>
      </c>
    </row>
    <row r="1287" spans="1:29" x14ac:dyDescent="0.25">
      <c r="A1287" s="2">
        <v>1286</v>
      </c>
      <c r="B1287" t="s">
        <v>8112</v>
      </c>
      <c r="C1287" s="3">
        <v>42547</v>
      </c>
      <c r="D1287" s="3">
        <v>42554</v>
      </c>
      <c r="E1287" t="s">
        <v>25</v>
      </c>
      <c r="F1287">
        <f>VLOOKUP(E1287,SHIPMODE,2,FALSE)</f>
        <v>2</v>
      </c>
      <c r="G1287" t="s">
        <v>3676</v>
      </c>
      <c r="H1287" t="s">
        <v>1592</v>
      </c>
      <c r="I1287" t="s">
        <v>9</v>
      </c>
      <c r="J1287">
        <f>VLOOKUP(I1287,segmentID,2,FALSE)</f>
        <v>1</v>
      </c>
      <c r="K1287" t="s">
        <v>3255</v>
      </c>
      <c r="L1287">
        <f>VLOOKUP(K1287,country2,2,FALSE)</f>
        <v>1</v>
      </c>
      <c r="M1287" t="s">
        <v>1593</v>
      </c>
      <c r="N1287">
        <f>VLOOKUP(Orders!M1287,city2,2,FALSE)</f>
        <v>206</v>
      </c>
      <c r="O1287" t="s">
        <v>677</v>
      </c>
      <c r="P1287">
        <f>VLOOKUP(O1287,state2,2,FALSE)</f>
        <v>35</v>
      </c>
      <c r="Q1287">
        <v>2908</v>
      </c>
      <c r="R1287" t="s">
        <v>79</v>
      </c>
      <c r="S1287">
        <f>VLOOKUP(R1287,region2,2,FALSE)</f>
        <v>4</v>
      </c>
      <c r="T1287" t="s">
        <v>4485</v>
      </c>
      <c r="U1287" t="s">
        <v>22</v>
      </c>
      <c r="V1287">
        <f>VLOOKUP(U1287,category2,2,FALSE)</f>
        <v>2</v>
      </c>
      <c r="W1287" t="s">
        <v>3227</v>
      </c>
      <c r="X1287">
        <f>VLOOKUP(W1287,subcat2,3,FALSE)</f>
        <v>5</v>
      </c>
      <c r="Y1287" t="s">
        <v>1211</v>
      </c>
      <c r="Z1287">
        <v>14.9</v>
      </c>
      <c r="AA1287">
        <v>5</v>
      </c>
      <c r="AB1287">
        <v>0</v>
      </c>
      <c r="AC1287" s="4">
        <v>1.0429999999999984</v>
      </c>
    </row>
    <row r="1288" spans="1:29" x14ac:dyDescent="0.25">
      <c r="A1288" s="2">
        <v>1287</v>
      </c>
      <c r="B1288" t="s">
        <v>7021</v>
      </c>
      <c r="C1288" s="3">
        <v>42189</v>
      </c>
      <c r="D1288" s="3">
        <v>42193</v>
      </c>
      <c r="E1288" t="s">
        <v>25</v>
      </c>
      <c r="F1288">
        <f>VLOOKUP(E1288,SHIPMODE,2,FALSE)</f>
        <v>2</v>
      </c>
      <c r="G1288" t="s">
        <v>3312</v>
      </c>
      <c r="H1288" t="s">
        <v>265</v>
      </c>
      <c r="I1288" t="s">
        <v>52</v>
      </c>
      <c r="J1288">
        <f>VLOOKUP(I1288,segmentID,2,FALSE)</f>
        <v>3</v>
      </c>
      <c r="K1288" t="s">
        <v>3255</v>
      </c>
      <c r="L1288">
        <f>VLOOKUP(K1288,country2,2,FALSE)</f>
        <v>1</v>
      </c>
      <c r="M1288" t="s">
        <v>138</v>
      </c>
      <c r="N1288">
        <f>VLOOKUP(Orders!M1288,city2,2,FALSE)</f>
        <v>21</v>
      </c>
      <c r="O1288" t="s">
        <v>139</v>
      </c>
      <c r="P1288">
        <f>VLOOKUP(O1288,state2,2,FALSE)</f>
        <v>16</v>
      </c>
      <c r="Q1288">
        <v>10035</v>
      </c>
      <c r="R1288" t="s">
        <v>79</v>
      </c>
      <c r="S1288">
        <f>VLOOKUP(R1288,region2,2,FALSE)</f>
        <v>4</v>
      </c>
      <c r="T1288" t="s">
        <v>5008</v>
      </c>
      <c r="U1288" t="s">
        <v>22</v>
      </c>
      <c r="V1288">
        <f>VLOOKUP(U1288,category2,2,FALSE)</f>
        <v>2</v>
      </c>
      <c r="W1288" t="s">
        <v>3229</v>
      </c>
      <c r="X1288">
        <f>VLOOKUP(W1288,subcat2,3,FALSE)</f>
        <v>7</v>
      </c>
      <c r="Y1288" t="s">
        <v>2400</v>
      </c>
      <c r="Z1288">
        <v>15.48</v>
      </c>
      <c r="AA1288">
        <v>3</v>
      </c>
      <c r="AB1288">
        <v>0</v>
      </c>
      <c r="AC1288" s="4">
        <v>4.4891999999999985</v>
      </c>
    </row>
    <row r="1289" spans="1:29" x14ac:dyDescent="0.25">
      <c r="A1289" s="2">
        <v>1288</v>
      </c>
      <c r="B1289" t="s">
        <v>8113</v>
      </c>
      <c r="C1289" s="3">
        <v>42696</v>
      </c>
      <c r="D1289" s="3">
        <v>42700</v>
      </c>
      <c r="E1289" t="s">
        <v>25</v>
      </c>
      <c r="F1289">
        <f>VLOOKUP(E1289,SHIPMODE,2,FALSE)</f>
        <v>2</v>
      </c>
      <c r="G1289" t="s">
        <v>3677</v>
      </c>
      <c r="H1289" t="s">
        <v>1595</v>
      </c>
      <c r="I1289" t="s">
        <v>18</v>
      </c>
      <c r="J1289">
        <f>VLOOKUP(I1289,segmentID,2,FALSE)</f>
        <v>2</v>
      </c>
      <c r="K1289" t="s">
        <v>3255</v>
      </c>
      <c r="L1289">
        <f>VLOOKUP(K1289,country2,2,FALSE)</f>
        <v>1</v>
      </c>
      <c r="M1289" t="s">
        <v>138</v>
      </c>
      <c r="N1289">
        <f>VLOOKUP(Orders!M1289,city2,2,FALSE)</f>
        <v>21</v>
      </c>
      <c r="O1289" t="s">
        <v>139</v>
      </c>
      <c r="P1289">
        <f>VLOOKUP(O1289,state2,2,FALSE)</f>
        <v>16</v>
      </c>
      <c r="Q1289">
        <v>10009</v>
      </c>
      <c r="R1289" t="s">
        <v>79</v>
      </c>
      <c r="S1289">
        <f>VLOOKUP(R1289,region2,2,FALSE)</f>
        <v>4</v>
      </c>
      <c r="T1289" t="s">
        <v>4173</v>
      </c>
      <c r="U1289" t="s">
        <v>13</v>
      </c>
      <c r="V1289">
        <f>VLOOKUP(U1289,category2,2,FALSE)</f>
        <v>1</v>
      </c>
      <c r="W1289" t="s">
        <v>3228</v>
      </c>
      <c r="X1289">
        <f>VLOOKUP(W1289,subcat2,3,FALSE)</f>
        <v>6</v>
      </c>
      <c r="Y1289" t="s">
        <v>452</v>
      </c>
      <c r="Z1289">
        <v>39.880000000000003</v>
      </c>
      <c r="AA1289">
        <v>2</v>
      </c>
      <c r="AB1289">
        <v>0</v>
      </c>
      <c r="AC1289" s="4">
        <v>11.166400000000003</v>
      </c>
    </row>
    <row r="1290" spans="1:29" x14ac:dyDescent="0.25">
      <c r="A1290" s="2">
        <v>1289</v>
      </c>
      <c r="B1290" t="s">
        <v>8113</v>
      </c>
      <c r="C1290" s="3">
        <v>42696</v>
      </c>
      <c r="D1290" s="3">
        <v>42700</v>
      </c>
      <c r="E1290" t="s">
        <v>25</v>
      </c>
      <c r="F1290">
        <f>VLOOKUP(E1290,SHIPMODE,2,FALSE)</f>
        <v>2</v>
      </c>
      <c r="G1290" t="s">
        <v>3677</v>
      </c>
      <c r="H1290" t="s">
        <v>1595</v>
      </c>
      <c r="I1290" t="s">
        <v>18</v>
      </c>
      <c r="J1290">
        <f>VLOOKUP(I1290,segmentID,2,FALSE)</f>
        <v>2</v>
      </c>
      <c r="K1290" t="s">
        <v>3255</v>
      </c>
      <c r="L1290">
        <f>VLOOKUP(K1290,country2,2,FALSE)</f>
        <v>1</v>
      </c>
      <c r="M1290" t="s">
        <v>138</v>
      </c>
      <c r="N1290">
        <f>VLOOKUP(Orders!M1290,city2,2,FALSE)</f>
        <v>21</v>
      </c>
      <c r="O1290" t="s">
        <v>139</v>
      </c>
      <c r="P1290">
        <f>VLOOKUP(O1290,state2,2,FALSE)</f>
        <v>16</v>
      </c>
      <c r="Q1290">
        <v>10009</v>
      </c>
      <c r="R1290" t="s">
        <v>79</v>
      </c>
      <c r="S1290">
        <f>VLOOKUP(R1290,region2,2,FALSE)</f>
        <v>4</v>
      </c>
      <c r="T1290" t="s">
        <v>4631</v>
      </c>
      <c r="U1290" t="s">
        <v>22</v>
      </c>
      <c r="V1290">
        <f>VLOOKUP(U1290,category2,2,FALSE)</f>
        <v>2</v>
      </c>
      <c r="W1290" t="s">
        <v>3231</v>
      </c>
      <c r="X1290">
        <f>VLOOKUP(W1290,subcat2,3,FALSE)</f>
        <v>9</v>
      </c>
      <c r="Y1290" t="s">
        <v>1157</v>
      </c>
      <c r="Z1290">
        <v>12.192</v>
      </c>
      <c r="AA1290">
        <v>4</v>
      </c>
      <c r="AB1290">
        <v>0.2</v>
      </c>
      <c r="AC1290" s="4">
        <v>4.1147999999999989</v>
      </c>
    </row>
    <row r="1291" spans="1:29" x14ac:dyDescent="0.25">
      <c r="A1291" s="2">
        <v>1290</v>
      </c>
      <c r="B1291" t="s">
        <v>8113</v>
      </c>
      <c r="C1291" s="3">
        <v>42696</v>
      </c>
      <c r="D1291" s="3">
        <v>42700</v>
      </c>
      <c r="E1291" t="s">
        <v>25</v>
      </c>
      <c r="F1291">
        <f>VLOOKUP(E1291,SHIPMODE,2,FALSE)</f>
        <v>2</v>
      </c>
      <c r="G1291" t="s">
        <v>3677</v>
      </c>
      <c r="H1291" t="s">
        <v>1595</v>
      </c>
      <c r="I1291" t="s">
        <v>18</v>
      </c>
      <c r="J1291">
        <f>VLOOKUP(I1291,segmentID,2,FALSE)</f>
        <v>2</v>
      </c>
      <c r="K1291" t="s">
        <v>3255</v>
      </c>
      <c r="L1291">
        <f>VLOOKUP(K1291,country2,2,FALSE)</f>
        <v>1</v>
      </c>
      <c r="M1291" t="s">
        <v>138</v>
      </c>
      <c r="N1291">
        <f>VLOOKUP(Orders!M1291,city2,2,FALSE)</f>
        <v>21</v>
      </c>
      <c r="O1291" t="s">
        <v>139</v>
      </c>
      <c r="P1291">
        <f>VLOOKUP(O1291,state2,2,FALSE)</f>
        <v>16</v>
      </c>
      <c r="Q1291">
        <v>10009</v>
      </c>
      <c r="R1291" t="s">
        <v>79</v>
      </c>
      <c r="S1291">
        <f>VLOOKUP(R1291,region2,2,FALSE)</f>
        <v>4</v>
      </c>
      <c r="T1291" t="s">
        <v>5009</v>
      </c>
      <c r="U1291" t="s">
        <v>22</v>
      </c>
      <c r="V1291">
        <f>VLOOKUP(U1291,category2,2,FALSE)</f>
        <v>2</v>
      </c>
      <c r="W1291" t="s">
        <v>3229</v>
      </c>
      <c r="X1291">
        <f>VLOOKUP(W1291,subcat2,3,FALSE)</f>
        <v>7</v>
      </c>
      <c r="Y1291" t="s">
        <v>1558</v>
      </c>
      <c r="Z1291">
        <v>20.82</v>
      </c>
      <c r="AA1291">
        <v>3</v>
      </c>
      <c r="AB1291">
        <v>0</v>
      </c>
      <c r="AC1291" s="4">
        <v>7.4952000000000005</v>
      </c>
    </row>
    <row r="1292" spans="1:29" x14ac:dyDescent="0.25">
      <c r="A1292" s="2">
        <v>1291</v>
      </c>
      <c r="B1292" t="s">
        <v>8114</v>
      </c>
      <c r="C1292" s="3">
        <v>42684</v>
      </c>
      <c r="D1292" s="3">
        <v>42686</v>
      </c>
      <c r="E1292" t="s">
        <v>97</v>
      </c>
      <c r="F1292">
        <f>VLOOKUP(E1292,SHIPMODE,2,FALSE)</f>
        <v>3</v>
      </c>
      <c r="G1292" t="s">
        <v>3509</v>
      </c>
      <c r="H1292" t="s">
        <v>1000</v>
      </c>
      <c r="I1292" t="s">
        <v>52</v>
      </c>
      <c r="J1292">
        <f>VLOOKUP(I1292,segmentID,2,FALSE)</f>
        <v>3</v>
      </c>
      <c r="K1292" t="s">
        <v>3255</v>
      </c>
      <c r="L1292">
        <f>VLOOKUP(K1292,country2,2,FALSE)</f>
        <v>1</v>
      </c>
      <c r="M1292" t="s">
        <v>67</v>
      </c>
      <c r="N1292">
        <f>VLOOKUP(Orders!M1292,city2,2,FALSE)</f>
        <v>9</v>
      </c>
      <c r="O1292" t="s">
        <v>20</v>
      </c>
      <c r="P1292">
        <f>VLOOKUP(O1292,state2,2,FALSE)</f>
        <v>2</v>
      </c>
      <c r="Q1292">
        <v>94122</v>
      </c>
      <c r="R1292" t="s">
        <v>21</v>
      </c>
      <c r="S1292">
        <f>VLOOKUP(R1292,region2,2,FALSE)</f>
        <v>2</v>
      </c>
      <c r="T1292" t="s">
        <v>5010</v>
      </c>
      <c r="U1292" t="s">
        <v>22</v>
      </c>
      <c r="V1292">
        <f>VLOOKUP(U1292,category2,2,FALSE)</f>
        <v>2</v>
      </c>
      <c r="W1292" t="s">
        <v>3231</v>
      </c>
      <c r="X1292">
        <f>VLOOKUP(W1292,subcat2,3,FALSE)</f>
        <v>9</v>
      </c>
      <c r="Y1292" t="s">
        <v>2101</v>
      </c>
      <c r="Z1292">
        <v>13.216000000000001</v>
      </c>
      <c r="AA1292">
        <v>4</v>
      </c>
      <c r="AB1292">
        <v>0.2</v>
      </c>
      <c r="AC1292" s="4">
        <v>4.4603999999999999</v>
      </c>
    </row>
    <row r="1293" spans="1:29" x14ac:dyDescent="0.25">
      <c r="A1293" s="2">
        <v>1292</v>
      </c>
      <c r="B1293" t="s">
        <v>8114</v>
      </c>
      <c r="C1293" s="3">
        <v>42684</v>
      </c>
      <c r="D1293" s="3">
        <v>42686</v>
      </c>
      <c r="E1293" t="s">
        <v>97</v>
      </c>
      <c r="F1293">
        <f>VLOOKUP(E1293,SHIPMODE,2,FALSE)</f>
        <v>3</v>
      </c>
      <c r="G1293" t="s">
        <v>3509</v>
      </c>
      <c r="H1293" t="s">
        <v>1000</v>
      </c>
      <c r="I1293" t="s">
        <v>52</v>
      </c>
      <c r="J1293">
        <f>VLOOKUP(I1293,segmentID,2,FALSE)</f>
        <v>3</v>
      </c>
      <c r="K1293" t="s">
        <v>3255</v>
      </c>
      <c r="L1293">
        <f>VLOOKUP(K1293,country2,2,FALSE)</f>
        <v>1</v>
      </c>
      <c r="M1293" t="s">
        <v>67</v>
      </c>
      <c r="N1293">
        <f>VLOOKUP(Orders!M1293,city2,2,FALSE)</f>
        <v>9</v>
      </c>
      <c r="O1293" t="s">
        <v>20</v>
      </c>
      <c r="P1293">
        <f>VLOOKUP(O1293,state2,2,FALSE)</f>
        <v>2</v>
      </c>
      <c r="Q1293">
        <v>94122</v>
      </c>
      <c r="R1293" t="s">
        <v>21</v>
      </c>
      <c r="S1293">
        <f>VLOOKUP(R1293,region2,2,FALSE)</f>
        <v>2</v>
      </c>
      <c r="T1293" t="s">
        <v>4947</v>
      </c>
      <c r="U1293" t="s">
        <v>22</v>
      </c>
      <c r="V1293">
        <f>VLOOKUP(U1293,category2,2,FALSE)</f>
        <v>2</v>
      </c>
      <c r="W1293" t="s">
        <v>45</v>
      </c>
      <c r="X1293">
        <f>VLOOKUP(W1293,subcat2,3,FALSE)</f>
        <v>11</v>
      </c>
      <c r="Y1293" t="s">
        <v>777</v>
      </c>
      <c r="Z1293">
        <v>32.400000000000006</v>
      </c>
      <c r="AA1293">
        <v>5</v>
      </c>
      <c r="AB1293">
        <v>0</v>
      </c>
      <c r="AC1293" s="4">
        <v>15.552000000000001</v>
      </c>
    </row>
    <row r="1294" spans="1:29" x14ac:dyDescent="0.25">
      <c r="A1294" s="2">
        <v>1293</v>
      </c>
      <c r="B1294" t="s">
        <v>7022</v>
      </c>
      <c r="C1294" s="3">
        <v>42243</v>
      </c>
      <c r="D1294" s="3">
        <v>42248</v>
      </c>
      <c r="E1294" t="s">
        <v>25</v>
      </c>
      <c r="F1294">
        <f>VLOOKUP(E1294,SHIPMODE,2,FALSE)</f>
        <v>2</v>
      </c>
      <c r="G1294" t="s">
        <v>3313</v>
      </c>
      <c r="H1294" t="s">
        <v>267</v>
      </c>
      <c r="I1294" t="s">
        <v>9</v>
      </c>
      <c r="J1294">
        <f>VLOOKUP(I1294,segmentID,2,FALSE)</f>
        <v>1</v>
      </c>
      <c r="K1294" t="s">
        <v>3255</v>
      </c>
      <c r="L1294">
        <f>VLOOKUP(K1294,country2,2,FALSE)</f>
        <v>1</v>
      </c>
      <c r="M1294" t="s">
        <v>466</v>
      </c>
      <c r="N1294">
        <f>VLOOKUP(Orders!M1294,city2,2,FALSE)</f>
        <v>71</v>
      </c>
      <c r="O1294" t="s">
        <v>20</v>
      </c>
      <c r="P1294">
        <f>VLOOKUP(O1294,state2,2,FALSE)</f>
        <v>2</v>
      </c>
      <c r="Q1294">
        <v>92105</v>
      </c>
      <c r="R1294" t="s">
        <v>21</v>
      </c>
      <c r="S1294">
        <f>VLOOKUP(R1294,region2,2,FALSE)</f>
        <v>2</v>
      </c>
      <c r="T1294" t="s">
        <v>4243</v>
      </c>
      <c r="U1294" t="s">
        <v>22</v>
      </c>
      <c r="V1294">
        <f>VLOOKUP(U1294,category2,2,FALSE)</f>
        <v>2</v>
      </c>
      <c r="W1294" t="s">
        <v>3233</v>
      </c>
      <c r="X1294">
        <f>VLOOKUP(W1294,subcat2,3,FALSE)</f>
        <v>15</v>
      </c>
      <c r="Y1294" t="s">
        <v>520</v>
      </c>
      <c r="Z1294">
        <v>32.94</v>
      </c>
      <c r="AA1294">
        <v>3</v>
      </c>
      <c r="AB1294">
        <v>0</v>
      </c>
      <c r="AC1294" s="4">
        <v>9.2232000000000021</v>
      </c>
    </row>
    <row r="1295" spans="1:29" x14ac:dyDescent="0.25">
      <c r="A1295" s="2">
        <v>1294</v>
      </c>
      <c r="B1295" t="s">
        <v>7022</v>
      </c>
      <c r="C1295" s="3">
        <v>42243</v>
      </c>
      <c r="D1295" s="3">
        <v>42248</v>
      </c>
      <c r="E1295" t="s">
        <v>25</v>
      </c>
      <c r="F1295">
        <f>VLOOKUP(E1295,SHIPMODE,2,FALSE)</f>
        <v>2</v>
      </c>
      <c r="G1295" t="s">
        <v>3313</v>
      </c>
      <c r="H1295" t="s">
        <v>267</v>
      </c>
      <c r="I1295" t="s">
        <v>9</v>
      </c>
      <c r="J1295">
        <f>VLOOKUP(I1295,segmentID,2,FALSE)</f>
        <v>1</v>
      </c>
      <c r="K1295" t="s">
        <v>3255</v>
      </c>
      <c r="L1295">
        <f>VLOOKUP(K1295,country2,2,FALSE)</f>
        <v>1</v>
      </c>
      <c r="M1295" t="s">
        <v>466</v>
      </c>
      <c r="N1295">
        <f>VLOOKUP(Orders!M1295,city2,2,FALSE)</f>
        <v>71</v>
      </c>
      <c r="O1295" t="s">
        <v>20</v>
      </c>
      <c r="P1295">
        <f>VLOOKUP(O1295,state2,2,FALSE)</f>
        <v>2</v>
      </c>
      <c r="Q1295">
        <v>92105</v>
      </c>
      <c r="R1295" t="s">
        <v>21</v>
      </c>
      <c r="S1295">
        <f>VLOOKUP(R1295,region2,2,FALSE)</f>
        <v>2</v>
      </c>
      <c r="T1295" t="s">
        <v>5011</v>
      </c>
      <c r="U1295" t="s">
        <v>22</v>
      </c>
      <c r="V1295">
        <f>VLOOKUP(U1295,category2,2,FALSE)</f>
        <v>2</v>
      </c>
      <c r="W1295" t="s">
        <v>45</v>
      </c>
      <c r="X1295">
        <f>VLOOKUP(W1295,subcat2,3,FALSE)</f>
        <v>11</v>
      </c>
      <c r="Y1295" t="s">
        <v>3123</v>
      </c>
      <c r="Z1295">
        <v>114.2</v>
      </c>
      <c r="AA1295">
        <v>5</v>
      </c>
      <c r="AB1295">
        <v>0</v>
      </c>
      <c r="AC1295" s="4">
        <v>52.531999999999996</v>
      </c>
    </row>
    <row r="1296" spans="1:29" x14ac:dyDescent="0.25">
      <c r="A1296" s="2">
        <v>1295</v>
      </c>
      <c r="B1296" t="s">
        <v>7022</v>
      </c>
      <c r="C1296" s="3">
        <v>42243</v>
      </c>
      <c r="D1296" s="3">
        <v>42248</v>
      </c>
      <c r="E1296" t="s">
        <v>25</v>
      </c>
      <c r="F1296">
        <f>VLOOKUP(E1296,SHIPMODE,2,FALSE)</f>
        <v>2</v>
      </c>
      <c r="G1296" t="s">
        <v>3313</v>
      </c>
      <c r="H1296" t="s">
        <v>267</v>
      </c>
      <c r="I1296" t="s">
        <v>9</v>
      </c>
      <c r="J1296">
        <f>VLOOKUP(I1296,segmentID,2,FALSE)</f>
        <v>1</v>
      </c>
      <c r="K1296" t="s">
        <v>3255</v>
      </c>
      <c r="L1296">
        <f>VLOOKUP(K1296,country2,2,FALSE)</f>
        <v>1</v>
      </c>
      <c r="M1296" t="s">
        <v>466</v>
      </c>
      <c r="N1296">
        <f>VLOOKUP(Orders!M1296,city2,2,FALSE)</f>
        <v>71</v>
      </c>
      <c r="O1296" t="s">
        <v>20</v>
      </c>
      <c r="P1296">
        <f>VLOOKUP(O1296,state2,2,FALSE)</f>
        <v>2</v>
      </c>
      <c r="Q1296">
        <v>92105</v>
      </c>
      <c r="R1296" t="s">
        <v>21</v>
      </c>
      <c r="S1296">
        <f>VLOOKUP(R1296,region2,2,FALSE)</f>
        <v>2</v>
      </c>
      <c r="T1296" t="s">
        <v>4195</v>
      </c>
      <c r="U1296" t="s">
        <v>22</v>
      </c>
      <c r="V1296">
        <f>VLOOKUP(U1296,category2,2,FALSE)</f>
        <v>2</v>
      </c>
      <c r="W1296" t="s">
        <v>23</v>
      </c>
      <c r="X1296">
        <f>VLOOKUP(W1296,subcat2,3,FALSE)</f>
        <v>3</v>
      </c>
      <c r="Y1296" t="s">
        <v>3053</v>
      </c>
      <c r="Z1296">
        <v>3.08</v>
      </c>
      <c r="AA1296">
        <v>1</v>
      </c>
      <c r="AB1296">
        <v>0</v>
      </c>
      <c r="AC1296" s="4">
        <v>1.4783999999999999</v>
      </c>
    </row>
    <row r="1297" spans="1:29" x14ac:dyDescent="0.25">
      <c r="A1297" s="2">
        <v>1296</v>
      </c>
      <c r="B1297" t="s">
        <v>7023</v>
      </c>
      <c r="C1297" s="3">
        <v>42149</v>
      </c>
      <c r="D1297" s="3">
        <v>42153</v>
      </c>
      <c r="E1297" t="s">
        <v>25</v>
      </c>
      <c r="F1297">
        <f>VLOOKUP(E1297,SHIPMODE,2,FALSE)</f>
        <v>2</v>
      </c>
      <c r="G1297" t="s">
        <v>3678</v>
      </c>
      <c r="H1297" t="s">
        <v>1598</v>
      </c>
      <c r="I1297" t="s">
        <v>9</v>
      </c>
      <c r="J1297">
        <f>VLOOKUP(I1297,segmentID,2,FALSE)</f>
        <v>1</v>
      </c>
      <c r="K1297" t="s">
        <v>3255</v>
      </c>
      <c r="L1297">
        <f>VLOOKUP(K1297,country2,2,FALSE)</f>
        <v>1</v>
      </c>
      <c r="M1297" t="s">
        <v>1599</v>
      </c>
      <c r="N1297">
        <f>VLOOKUP(Orders!M1297,city2,2,FALSE)</f>
        <v>207</v>
      </c>
      <c r="O1297" t="s">
        <v>228</v>
      </c>
      <c r="P1297">
        <f>VLOOKUP(O1297,state2,2,FALSE)</f>
        <v>23</v>
      </c>
      <c r="Q1297">
        <v>81001</v>
      </c>
      <c r="R1297" t="s">
        <v>21</v>
      </c>
      <c r="S1297">
        <f>VLOOKUP(R1297,region2,2,FALSE)</f>
        <v>2</v>
      </c>
      <c r="T1297" t="s">
        <v>4813</v>
      </c>
      <c r="U1297" t="s">
        <v>22</v>
      </c>
      <c r="V1297">
        <f>VLOOKUP(U1297,category2,2,FALSE)</f>
        <v>2</v>
      </c>
      <c r="W1297" t="s">
        <v>38</v>
      </c>
      <c r="X1297">
        <f>VLOOKUP(W1297,subcat2,3,FALSE)</f>
        <v>10</v>
      </c>
      <c r="Y1297" t="s">
        <v>1984</v>
      </c>
      <c r="Z1297">
        <v>845.72799999999995</v>
      </c>
      <c r="AA1297">
        <v>13</v>
      </c>
      <c r="AB1297">
        <v>0.2</v>
      </c>
      <c r="AC1297" s="4">
        <v>84.572799999999944</v>
      </c>
    </row>
    <row r="1298" spans="1:29" x14ac:dyDescent="0.25">
      <c r="A1298" s="2">
        <v>1297</v>
      </c>
      <c r="B1298" t="s">
        <v>9426</v>
      </c>
      <c r="C1298" s="3">
        <v>43099</v>
      </c>
      <c r="D1298" s="3">
        <v>43103</v>
      </c>
      <c r="E1298" t="s">
        <v>25</v>
      </c>
      <c r="F1298">
        <f>VLOOKUP(E1298,SHIPMODE,2,FALSE)</f>
        <v>2</v>
      </c>
      <c r="G1298" t="s">
        <v>3679</v>
      </c>
      <c r="H1298" t="s">
        <v>1600</v>
      </c>
      <c r="I1298" t="s">
        <v>18</v>
      </c>
      <c r="J1298">
        <f>VLOOKUP(I1298,segmentID,2,FALSE)</f>
        <v>2</v>
      </c>
      <c r="K1298" t="s">
        <v>3255</v>
      </c>
      <c r="L1298">
        <f>VLOOKUP(K1298,country2,2,FALSE)</f>
        <v>1</v>
      </c>
      <c r="M1298" t="s">
        <v>366</v>
      </c>
      <c r="N1298">
        <f>VLOOKUP(Orders!M1298,city2,2,FALSE)</f>
        <v>55</v>
      </c>
      <c r="O1298" t="s">
        <v>20</v>
      </c>
      <c r="P1298">
        <f>VLOOKUP(O1298,state2,2,FALSE)</f>
        <v>2</v>
      </c>
      <c r="Q1298">
        <v>94533</v>
      </c>
      <c r="R1298" t="s">
        <v>21</v>
      </c>
      <c r="S1298">
        <f>VLOOKUP(R1298,region2,2,FALSE)</f>
        <v>2</v>
      </c>
      <c r="T1298" t="s">
        <v>4626</v>
      </c>
      <c r="U1298" t="s">
        <v>22</v>
      </c>
      <c r="V1298">
        <f>VLOOKUP(U1298,category2,2,FALSE)</f>
        <v>2</v>
      </c>
      <c r="W1298" t="s">
        <v>3231</v>
      </c>
      <c r="X1298">
        <f>VLOOKUP(W1298,subcat2,3,FALSE)</f>
        <v>9</v>
      </c>
      <c r="Y1298" t="s">
        <v>1496</v>
      </c>
      <c r="Z1298">
        <v>13.904</v>
      </c>
      <c r="AA1298">
        <v>2</v>
      </c>
      <c r="AB1298">
        <v>0.2</v>
      </c>
      <c r="AC1298" s="4">
        <v>4.5187999999999997</v>
      </c>
    </row>
    <row r="1299" spans="1:29" x14ac:dyDescent="0.25">
      <c r="A1299" s="2">
        <v>1298</v>
      </c>
      <c r="B1299" t="s">
        <v>9426</v>
      </c>
      <c r="C1299" s="3">
        <v>43099</v>
      </c>
      <c r="D1299" s="3">
        <v>43103</v>
      </c>
      <c r="E1299" t="s">
        <v>25</v>
      </c>
      <c r="F1299">
        <f>VLOOKUP(E1299,SHIPMODE,2,FALSE)</f>
        <v>2</v>
      </c>
      <c r="G1299" t="s">
        <v>3679</v>
      </c>
      <c r="H1299" t="s">
        <v>1600</v>
      </c>
      <c r="I1299" t="s">
        <v>18</v>
      </c>
      <c r="J1299">
        <f>VLOOKUP(I1299,segmentID,2,FALSE)</f>
        <v>2</v>
      </c>
      <c r="K1299" t="s">
        <v>3255</v>
      </c>
      <c r="L1299">
        <f>VLOOKUP(K1299,country2,2,FALSE)</f>
        <v>1</v>
      </c>
      <c r="M1299" t="s">
        <v>366</v>
      </c>
      <c r="N1299">
        <f>VLOOKUP(Orders!M1299,city2,2,FALSE)</f>
        <v>55</v>
      </c>
      <c r="O1299" t="s">
        <v>20</v>
      </c>
      <c r="P1299">
        <f>VLOOKUP(O1299,state2,2,FALSE)</f>
        <v>2</v>
      </c>
      <c r="Q1299">
        <v>94533</v>
      </c>
      <c r="R1299" t="s">
        <v>21</v>
      </c>
      <c r="S1299">
        <f>VLOOKUP(R1299,region2,2,FALSE)</f>
        <v>2</v>
      </c>
      <c r="T1299" t="s">
        <v>4663</v>
      </c>
      <c r="U1299" t="s">
        <v>22</v>
      </c>
      <c r="V1299">
        <f>VLOOKUP(U1299,category2,2,FALSE)</f>
        <v>2</v>
      </c>
      <c r="W1299" t="s">
        <v>3231</v>
      </c>
      <c r="X1299">
        <f>VLOOKUP(W1299,subcat2,3,FALSE)</f>
        <v>9</v>
      </c>
      <c r="Y1299" t="s">
        <v>441</v>
      </c>
      <c r="Z1299">
        <v>20.72</v>
      </c>
      <c r="AA1299">
        <v>2</v>
      </c>
      <c r="AB1299">
        <v>0.2</v>
      </c>
      <c r="AC1299" s="4">
        <v>6.4749999999999979</v>
      </c>
    </row>
    <row r="1300" spans="1:29" x14ac:dyDescent="0.25">
      <c r="A1300" s="2">
        <v>1299</v>
      </c>
      <c r="B1300" t="s">
        <v>8115</v>
      </c>
      <c r="C1300" s="3">
        <v>42712</v>
      </c>
      <c r="D1300" s="3">
        <v>42716</v>
      </c>
      <c r="E1300" t="s">
        <v>7</v>
      </c>
      <c r="F1300">
        <f>VLOOKUP(E1300,SHIPMODE,2,FALSE)</f>
        <v>1</v>
      </c>
      <c r="G1300" t="s">
        <v>3680</v>
      </c>
      <c r="H1300" t="s">
        <v>1602</v>
      </c>
      <c r="I1300" t="s">
        <v>18</v>
      </c>
      <c r="J1300">
        <f>VLOOKUP(I1300,segmentID,2,FALSE)</f>
        <v>2</v>
      </c>
      <c r="K1300" t="s">
        <v>3255</v>
      </c>
      <c r="L1300">
        <f>VLOOKUP(K1300,country2,2,FALSE)</f>
        <v>1</v>
      </c>
      <c r="M1300" t="s">
        <v>218</v>
      </c>
      <c r="N1300">
        <f>VLOOKUP(Orders!M1300,city2,2,FALSE)</f>
        <v>34</v>
      </c>
      <c r="O1300" t="s">
        <v>119</v>
      </c>
      <c r="P1300">
        <f>VLOOKUP(O1300,state2,2,FALSE)</f>
        <v>12</v>
      </c>
      <c r="Q1300">
        <v>55106</v>
      </c>
      <c r="R1300" t="s">
        <v>55</v>
      </c>
      <c r="S1300">
        <f>VLOOKUP(R1300,region2,2,FALSE)</f>
        <v>3</v>
      </c>
      <c r="T1300" t="s">
        <v>4561</v>
      </c>
      <c r="U1300" t="s">
        <v>35</v>
      </c>
      <c r="V1300">
        <f>VLOOKUP(U1300,category2,2,FALSE)</f>
        <v>3</v>
      </c>
      <c r="W1300" t="s">
        <v>3230</v>
      </c>
      <c r="X1300">
        <f>VLOOKUP(W1300,subcat2,3,FALSE)</f>
        <v>8</v>
      </c>
      <c r="Y1300" t="s">
        <v>2299</v>
      </c>
      <c r="Z1300">
        <v>114.94999999999999</v>
      </c>
      <c r="AA1300">
        <v>5</v>
      </c>
      <c r="AB1300">
        <v>0</v>
      </c>
      <c r="AC1300" s="4">
        <v>2.2990000000000066</v>
      </c>
    </row>
    <row r="1301" spans="1:29" x14ac:dyDescent="0.25">
      <c r="A1301" s="2">
        <v>1300</v>
      </c>
      <c r="B1301" t="s">
        <v>7024</v>
      </c>
      <c r="C1301" s="3">
        <v>42281</v>
      </c>
      <c r="D1301" s="3">
        <v>42284</v>
      </c>
      <c r="E1301" t="s">
        <v>97</v>
      </c>
      <c r="F1301">
        <f>VLOOKUP(E1301,SHIPMODE,2,FALSE)</f>
        <v>3</v>
      </c>
      <c r="G1301" t="s">
        <v>3652</v>
      </c>
      <c r="H1301" t="s">
        <v>1489</v>
      </c>
      <c r="I1301" t="s">
        <v>9</v>
      </c>
      <c r="J1301">
        <f>VLOOKUP(I1301,segmentID,2,FALSE)</f>
        <v>1</v>
      </c>
      <c r="K1301" t="s">
        <v>3255</v>
      </c>
      <c r="L1301">
        <f>VLOOKUP(K1301,country2,2,FALSE)</f>
        <v>1</v>
      </c>
      <c r="M1301" t="s">
        <v>67</v>
      </c>
      <c r="N1301">
        <f>VLOOKUP(Orders!M1301,city2,2,FALSE)</f>
        <v>9</v>
      </c>
      <c r="O1301" t="s">
        <v>20</v>
      </c>
      <c r="P1301">
        <f>VLOOKUP(O1301,state2,2,FALSE)</f>
        <v>2</v>
      </c>
      <c r="Q1301">
        <v>94109</v>
      </c>
      <c r="R1301" t="s">
        <v>21</v>
      </c>
      <c r="S1301">
        <f>VLOOKUP(R1301,region2,2,FALSE)</f>
        <v>2</v>
      </c>
      <c r="T1301" t="s">
        <v>4101</v>
      </c>
      <c r="U1301" t="s">
        <v>22</v>
      </c>
      <c r="V1301">
        <f>VLOOKUP(U1301,category2,2,FALSE)</f>
        <v>2</v>
      </c>
      <c r="W1301" t="s">
        <v>3227</v>
      </c>
      <c r="X1301">
        <f>VLOOKUP(W1301,subcat2,3,FALSE)</f>
        <v>5</v>
      </c>
      <c r="Y1301" t="s">
        <v>1793</v>
      </c>
      <c r="Z1301">
        <v>26.96</v>
      </c>
      <c r="AA1301">
        <v>2</v>
      </c>
      <c r="AB1301">
        <v>0</v>
      </c>
      <c r="AC1301" s="4">
        <v>7.0095999999999989</v>
      </c>
    </row>
    <row r="1302" spans="1:29" x14ac:dyDescent="0.25">
      <c r="A1302" s="2">
        <v>1301</v>
      </c>
      <c r="B1302" t="s">
        <v>8116</v>
      </c>
      <c r="C1302" s="3">
        <v>42727</v>
      </c>
      <c r="D1302" s="3">
        <v>42729</v>
      </c>
      <c r="E1302" t="s">
        <v>7</v>
      </c>
      <c r="F1302">
        <f>VLOOKUP(E1302,SHIPMODE,2,FALSE)</f>
        <v>1</v>
      </c>
      <c r="G1302" t="s">
        <v>3350</v>
      </c>
      <c r="H1302" t="s">
        <v>401</v>
      </c>
      <c r="I1302" t="s">
        <v>9</v>
      </c>
      <c r="J1302">
        <f>VLOOKUP(I1302,segmentID,2,FALSE)</f>
        <v>1</v>
      </c>
      <c r="K1302" t="s">
        <v>3255</v>
      </c>
      <c r="L1302">
        <f>VLOOKUP(K1302,country2,2,FALSE)</f>
        <v>1</v>
      </c>
      <c r="M1302" t="s">
        <v>164</v>
      </c>
      <c r="N1302">
        <f>VLOOKUP(Orders!M1302,city2,2,FALSE)</f>
        <v>25</v>
      </c>
      <c r="O1302" t="s">
        <v>165</v>
      </c>
      <c r="P1302">
        <f>VLOOKUP(O1302,state2,2,FALSE)</f>
        <v>18</v>
      </c>
      <c r="Q1302">
        <v>22153</v>
      </c>
      <c r="R1302" t="s">
        <v>12</v>
      </c>
      <c r="S1302">
        <f>VLOOKUP(R1302,region2,2,FALSE)</f>
        <v>1</v>
      </c>
      <c r="T1302" t="s">
        <v>4145</v>
      </c>
      <c r="U1302" t="s">
        <v>13</v>
      </c>
      <c r="V1302">
        <f>VLOOKUP(U1302,category2,2,FALSE)</f>
        <v>1</v>
      </c>
      <c r="W1302" t="s">
        <v>3228</v>
      </c>
      <c r="X1302">
        <f>VLOOKUP(W1302,subcat2,3,FALSE)</f>
        <v>6</v>
      </c>
      <c r="Y1302" t="s">
        <v>1137</v>
      </c>
      <c r="Z1302">
        <v>572.76</v>
      </c>
      <c r="AA1302">
        <v>6</v>
      </c>
      <c r="AB1302">
        <v>0</v>
      </c>
      <c r="AC1302" s="4">
        <v>166.10039999999995</v>
      </c>
    </row>
    <row r="1303" spans="1:29" x14ac:dyDescent="0.25">
      <c r="A1303" s="2">
        <v>1302</v>
      </c>
      <c r="B1303" t="s">
        <v>8116</v>
      </c>
      <c r="C1303" s="3">
        <v>42727</v>
      </c>
      <c r="D1303" s="3">
        <v>42729</v>
      </c>
      <c r="E1303" t="s">
        <v>7</v>
      </c>
      <c r="F1303">
        <f>VLOOKUP(E1303,SHIPMODE,2,FALSE)</f>
        <v>1</v>
      </c>
      <c r="G1303" t="s">
        <v>3350</v>
      </c>
      <c r="H1303" t="s">
        <v>401</v>
      </c>
      <c r="I1303" t="s">
        <v>9</v>
      </c>
      <c r="J1303">
        <f>VLOOKUP(I1303,segmentID,2,FALSE)</f>
        <v>1</v>
      </c>
      <c r="K1303" t="s">
        <v>3255</v>
      </c>
      <c r="L1303">
        <f>VLOOKUP(K1303,country2,2,FALSE)</f>
        <v>1</v>
      </c>
      <c r="M1303" t="s">
        <v>164</v>
      </c>
      <c r="N1303">
        <f>VLOOKUP(Orders!M1303,city2,2,FALSE)</f>
        <v>25</v>
      </c>
      <c r="O1303" t="s">
        <v>165</v>
      </c>
      <c r="P1303">
        <f>VLOOKUP(O1303,state2,2,FALSE)</f>
        <v>18</v>
      </c>
      <c r="Q1303">
        <v>22153</v>
      </c>
      <c r="R1303" t="s">
        <v>12</v>
      </c>
      <c r="S1303">
        <f>VLOOKUP(R1303,region2,2,FALSE)</f>
        <v>1</v>
      </c>
      <c r="T1303" t="s">
        <v>4145</v>
      </c>
      <c r="U1303" t="s">
        <v>13</v>
      </c>
      <c r="V1303">
        <f>VLOOKUP(U1303,category2,2,FALSE)</f>
        <v>1</v>
      </c>
      <c r="W1303" t="s">
        <v>3228</v>
      </c>
      <c r="X1303">
        <f>VLOOKUP(W1303,subcat2,3,FALSE)</f>
        <v>6</v>
      </c>
      <c r="Y1303" t="s">
        <v>1137</v>
      </c>
      <c r="Z1303">
        <v>286.38</v>
      </c>
      <c r="AA1303">
        <v>3</v>
      </c>
      <c r="AB1303">
        <v>0</v>
      </c>
      <c r="AC1303" s="4">
        <v>83.050199999999975</v>
      </c>
    </row>
    <row r="1304" spans="1:29" x14ac:dyDescent="0.25">
      <c r="A1304" s="2">
        <v>1303</v>
      </c>
      <c r="B1304" t="s">
        <v>7025</v>
      </c>
      <c r="C1304" s="3">
        <v>42266</v>
      </c>
      <c r="D1304" s="3">
        <v>42271</v>
      </c>
      <c r="E1304" t="s">
        <v>7</v>
      </c>
      <c r="F1304">
        <f>VLOOKUP(E1304,SHIPMODE,2,FALSE)</f>
        <v>1</v>
      </c>
      <c r="G1304" t="s">
        <v>3681</v>
      </c>
      <c r="H1304" t="s">
        <v>1603</v>
      </c>
      <c r="I1304" t="s">
        <v>52</v>
      </c>
      <c r="J1304">
        <f>VLOOKUP(I1304,segmentID,2,FALSE)</f>
        <v>3</v>
      </c>
      <c r="K1304" t="s">
        <v>3255</v>
      </c>
      <c r="L1304">
        <f>VLOOKUP(K1304,country2,2,FALSE)</f>
        <v>1</v>
      </c>
      <c r="M1304" t="s">
        <v>548</v>
      </c>
      <c r="N1304">
        <f>VLOOKUP(Orders!M1304,city2,2,FALSE)</f>
        <v>82</v>
      </c>
      <c r="O1304" t="s">
        <v>165</v>
      </c>
      <c r="P1304">
        <f>VLOOKUP(O1304,state2,2,FALSE)</f>
        <v>18</v>
      </c>
      <c r="Q1304">
        <v>22204</v>
      </c>
      <c r="R1304" t="s">
        <v>12</v>
      </c>
      <c r="S1304">
        <f>VLOOKUP(R1304,region2,2,FALSE)</f>
        <v>1</v>
      </c>
      <c r="T1304" t="s">
        <v>5012</v>
      </c>
      <c r="U1304" t="s">
        <v>13</v>
      </c>
      <c r="V1304">
        <f>VLOOKUP(U1304,category2,2,FALSE)</f>
        <v>1</v>
      </c>
      <c r="W1304" t="s">
        <v>14</v>
      </c>
      <c r="X1304">
        <f>VLOOKUP(W1304,subcat2,3,FALSE)</f>
        <v>1</v>
      </c>
      <c r="Y1304" t="s">
        <v>1604</v>
      </c>
      <c r="Z1304">
        <v>61.96</v>
      </c>
      <c r="AA1304">
        <v>2</v>
      </c>
      <c r="AB1304">
        <v>0</v>
      </c>
      <c r="AC1304" s="4">
        <v>4.3371999999999957</v>
      </c>
    </row>
    <row r="1305" spans="1:29" x14ac:dyDescent="0.25">
      <c r="A1305" s="2">
        <v>1304</v>
      </c>
      <c r="B1305" t="s">
        <v>9427</v>
      </c>
      <c r="C1305" s="3">
        <v>42919</v>
      </c>
      <c r="D1305" s="3">
        <v>42923</v>
      </c>
      <c r="E1305" t="s">
        <v>25</v>
      </c>
      <c r="F1305">
        <f>VLOOKUP(E1305,SHIPMODE,2,FALSE)</f>
        <v>2</v>
      </c>
      <c r="G1305" t="s">
        <v>3682</v>
      </c>
      <c r="H1305" t="s">
        <v>1605</v>
      </c>
      <c r="I1305" t="s">
        <v>9</v>
      </c>
      <c r="J1305">
        <f>VLOOKUP(I1305,segmentID,2,FALSE)</f>
        <v>1</v>
      </c>
      <c r="K1305" t="s">
        <v>3255</v>
      </c>
      <c r="L1305">
        <f>VLOOKUP(K1305,country2,2,FALSE)</f>
        <v>1</v>
      </c>
      <c r="M1305" t="s">
        <v>248</v>
      </c>
      <c r="N1305">
        <f>VLOOKUP(Orders!M1305,city2,2,FALSE)</f>
        <v>39</v>
      </c>
      <c r="O1305" t="s">
        <v>615</v>
      </c>
      <c r="P1305">
        <f>VLOOKUP(O1305,state2,2,FALSE)</f>
        <v>33</v>
      </c>
      <c r="Q1305">
        <v>31907</v>
      </c>
      <c r="R1305" t="s">
        <v>12</v>
      </c>
      <c r="S1305">
        <f>VLOOKUP(R1305,region2,2,FALSE)</f>
        <v>1</v>
      </c>
      <c r="T1305" t="s">
        <v>5013</v>
      </c>
      <c r="U1305" t="s">
        <v>13</v>
      </c>
      <c r="V1305">
        <f>VLOOKUP(U1305,category2,2,FALSE)</f>
        <v>1</v>
      </c>
      <c r="W1305" t="s">
        <v>3228</v>
      </c>
      <c r="X1305">
        <f>VLOOKUP(W1305,subcat2,3,FALSE)</f>
        <v>6</v>
      </c>
      <c r="Y1305" t="s">
        <v>2402</v>
      </c>
      <c r="Z1305">
        <v>23.99</v>
      </c>
      <c r="AA1305">
        <v>1</v>
      </c>
      <c r="AB1305">
        <v>0</v>
      </c>
      <c r="AC1305" s="4">
        <v>5.5176999999999978</v>
      </c>
    </row>
    <row r="1306" spans="1:29" x14ac:dyDescent="0.25">
      <c r="A1306" s="2">
        <v>1305</v>
      </c>
      <c r="B1306" t="s">
        <v>9427</v>
      </c>
      <c r="C1306" s="3">
        <v>42919</v>
      </c>
      <c r="D1306" s="3">
        <v>42923</v>
      </c>
      <c r="E1306" t="s">
        <v>25</v>
      </c>
      <c r="F1306">
        <f>VLOOKUP(E1306,SHIPMODE,2,FALSE)</f>
        <v>2</v>
      </c>
      <c r="G1306" t="s">
        <v>3682</v>
      </c>
      <c r="H1306" t="s">
        <v>1605</v>
      </c>
      <c r="I1306" t="s">
        <v>9</v>
      </c>
      <c r="J1306">
        <f>VLOOKUP(I1306,segmentID,2,FALSE)</f>
        <v>1</v>
      </c>
      <c r="K1306" t="s">
        <v>3255</v>
      </c>
      <c r="L1306">
        <f>VLOOKUP(K1306,country2,2,FALSE)</f>
        <v>1</v>
      </c>
      <c r="M1306" t="s">
        <v>248</v>
      </c>
      <c r="N1306">
        <f>VLOOKUP(Orders!M1306,city2,2,FALSE)</f>
        <v>39</v>
      </c>
      <c r="O1306" t="s">
        <v>615</v>
      </c>
      <c r="P1306">
        <f>VLOOKUP(O1306,state2,2,FALSE)</f>
        <v>33</v>
      </c>
      <c r="Q1306">
        <v>31907</v>
      </c>
      <c r="R1306" t="s">
        <v>12</v>
      </c>
      <c r="S1306">
        <f>VLOOKUP(R1306,region2,2,FALSE)</f>
        <v>1</v>
      </c>
      <c r="T1306" t="s">
        <v>4754</v>
      </c>
      <c r="U1306" t="s">
        <v>35</v>
      </c>
      <c r="V1306">
        <f>VLOOKUP(U1306,category2,2,FALSE)</f>
        <v>3</v>
      </c>
      <c r="W1306" t="s">
        <v>3230</v>
      </c>
      <c r="X1306">
        <f>VLOOKUP(W1306,subcat2,3,FALSE)</f>
        <v>8</v>
      </c>
      <c r="Y1306" t="s">
        <v>922</v>
      </c>
      <c r="Z1306">
        <v>287.96999999999997</v>
      </c>
      <c r="AA1306">
        <v>3</v>
      </c>
      <c r="AB1306">
        <v>0</v>
      </c>
      <c r="AC1306" s="4">
        <v>77.751899999999992</v>
      </c>
    </row>
    <row r="1307" spans="1:29" x14ac:dyDescent="0.25">
      <c r="A1307" s="2">
        <v>1306</v>
      </c>
      <c r="B1307" t="s">
        <v>8117</v>
      </c>
      <c r="C1307" s="3">
        <v>42565</v>
      </c>
      <c r="D1307" s="3">
        <v>42567</v>
      </c>
      <c r="E1307" t="s">
        <v>7</v>
      </c>
      <c r="F1307">
        <f>VLOOKUP(E1307,SHIPMODE,2,FALSE)</f>
        <v>1</v>
      </c>
      <c r="G1307" t="s">
        <v>3553</v>
      </c>
      <c r="H1307" t="s">
        <v>1148</v>
      </c>
      <c r="I1307" t="s">
        <v>9</v>
      </c>
      <c r="J1307">
        <f>VLOOKUP(I1307,segmentID,2,FALSE)</f>
        <v>1</v>
      </c>
      <c r="K1307" t="s">
        <v>3255</v>
      </c>
      <c r="L1307">
        <f>VLOOKUP(K1307,country2,2,FALSE)</f>
        <v>1</v>
      </c>
      <c r="M1307" t="s">
        <v>95</v>
      </c>
      <c r="N1307">
        <f>VLOOKUP(Orders!M1307,city2,2,FALSE)</f>
        <v>13</v>
      </c>
      <c r="O1307" t="s">
        <v>54</v>
      </c>
      <c r="P1307">
        <f>VLOOKUP(O1307,state2,2,FALSE)</f>
        <v>6</v>
      </c>
      <c r="Q1307">
        <v>77036</v>
      </c>
      <c r="R1307" t="s">
        <v>55</v>
      </c>
      <c r="S1307">
        <f>VLOOKUP(R1307,region2,2,FALSE)</f>
        <v>3</v>
      </c>
      <c r="T1307" t="s">
        <v>5014</v>
      </c>
      <c r="U1307" t="s">
        <v>35</v>
      </c>
      <c r="V1307">
        <f>VLOOKUP(U1307,category2,2,FALSE)</f>
        <v>3</v>
      </c>
      <c r="W1307" t="s">
        <v>3230</v>
      </c>
      <c r="X1307">
        <f>VLOOKUP(W1307,subcat2,3,FALSE)</f>
        <v>8</v>
      </c>
      <c r="Y1307" t="s">
        <v>3192</v>
      </c>
      <c r="Z1307">
        <v>419.94399999999996</v>
      </c>
      <c r="AA1307">
        <v>7</v>
      </c>
      <c r="AB1307">
        <v>0.2</v>
      </c>
      <c r="AC1307" s="4">
        <v>52.492999999999967</v>
      </c>
    </row>
    <row r="1308" spans="1:29" x14ac:dyDescent="0.25">
      <c r="A1308" s="2">
        <v>1307</v>
      </c>
      <c r="B1308" t="s">
        <v>8118</v>
      </c>
      <c r="C1308" s="3">
        <v>42541</v>
      </c>
      <c r="D1308" s="3">
        <v>42542</v>
      </c>
      <c r="E1308" t="s">
        <v>97</v>
      </c>
      <c r="F1308">
        <f>VLOOKUP(E1308,SHIPMODE,2,FALSE)</f>
        <v>3</v>
      </c>
      <c r="G1308" t="s">
        <v>3371</v>
      </c>
      <c r="H1308" t="s">
        <v>482</v>
      </c>
      <c r="I1308" t="s">
        <v>9</v>
      </c>
      <c r="J1308">
        <f>VLOOKUP(I1308,segmentID,2,FALSE)</f>
        <v>1</v>
      </c>
      <c r="K1308" t="s">
        <v>3255</v>
      </c>
      <c r="L1308">
        <f>VLOOKUP(K1308,country2,2,FALSE)</f>
        <v>1</v>
      </c>
      <c r="M1308" t="s">
        <v>298</v>
      </c>
      <c r="N1308">
        <f>VLOOKUP(Orders!M1308,city2,2,FALSE)</f>
        <v>46</v>
      </c>
      <c r="O1308" t="s">
        <v>20</v>
      </c>
      <c r="P1308">
        <f>VLOOKUP(O1308,state2,2,FALSE)</f>
        <v>2</v>
      </c>
      <c r="Q1308">
        <v>91104</v>
      </c>
      <c r="R1308" t="s">
        <v>21</v>
      </c>
      <c r="S1308">
        <f>VLOOKUP(R1308,region2,2,FALSE)</f>
        <v>2</v>
      </c>
      <c r="T1308" t="s">
        <v>4580</v>
      </c>
      <c r="U1308" t="s">
        <v>22</v>
      </c>
      <c r="V1308">
        <f>VLOOKUP(U1308,category2,2,FALSE)</f>
        <v>2</v>
      </c>
      <c r="W1308" t="s">
        <v>45</v>
      </c>
      <c r="X1308">
        <f>VLOOKUP(W1308,subcat2,3,FALSE)</f>
        <v>11</v>
      </c>
      <c r="Y1308" t="s">
        <v>3077</v>
      </c>
      <c r="Z1308">
        <v>46.76</v>
      </c>
      <c r="AA1308">
        <v>7</v>
      </c>
      <c r="AB1308">
        <v>0</v>
      </c>
      <c r="AC1308" s="4">
        <v>22.444800000000001</v>
      </c>
    </row>
    <row r="1309" spans="1:29" x14ac:dyDescent="0.25">
      <c r="A1309" s="2">
        <v>1308</v>
      </c>
      <c r="B1309" t="s">
        <v>8118</v>
      </c>
      <c r="C1309" s="3">
        <v>42541</v>
      </c>
      <c r="D1309" s="3">
        <v>42542</v>
      </c>
      <c r="E1309" t="s">
        <v>97</v>
      </c>
      <c r="F1309">
        <f>VLOOKUP(E1309,SHIPMODE,2,FALSE)</f>
        <v>3</v>
      </c>
      <c r="G1309" t="s">
        <v>3371</v>
      </c>
      <c r="H1309" t="s">
        <v>482</v>
      </c>
      <c r="I1309" t="s">
        <v>9</v>
      </c>
      <c r="J1309">
        <f>VLOOKUP(I1309,segmentID,2,FALSE)</f>
        <v>1</v>
      </c>
      <c r="K1309" t="s">
        <v>3255</v>
      </c>
      <c r="L1309">
        <f>VLOOKUP(K1309,country2,2,FALSE)</f>
        <v>1</v>
      </c>
      <c r="M1309" t="s">
        <v>298</v>
      </c>
      <c r="N1309">
        <f>VLOOKUP(Orders!M1309,city2,2,FALSE)</f>
        <v>46</v>
      </c>
      <c r="O1309" t="s">
        <v>20</v>
      </c>
      <c r="P1309">
        <f>VLOOKUP(O1309,state2,2,FALSE)</f>
        <v>2</v>
      </c>
      <c r="Q1309">
        <v>91104</v>
      </c>
      <c r="R1309" t="s">
        <v>21</v>
      </c>
      <c r="S1309">
        <f>VLOOKUP(R1309,region2,2,FALSE)</f>
        <v>2</v>
      </c>
      <c r="T1309" t="s">
        <v>4865</v>
      </c>
      <c r="U1309" t="s">
        <v>22</v>
      </c>
      <c r="V1309">
        <f>VLOOKUP(U1309,category2,2,FALSE)</f>
        <v>2</v>
      </c>
      <c r="W1309" t="s">
        <v>3231</v>
      </c>
      <c r="X1309">
        <f>VLOOKUP(W1309,subcat2,3,FALSE)</f>
        <v>9</v>
      </c>
      <c r="Y1309" t="s">
        <v>583</v>
      </c>
      <c r="Z1309">
        <v>17.712</v>
      </c>
      <c r="AA1309">
        <v>3</v>
      </c>
      <c r="AB1309">
        <v>0.2</v>
      </c>
      <c r="AC1309" s="4">
        <v>6.4206000000000012</v>
      </c>
    </row>
    <row r="1310" spans="1:29" x14ac:dyDescent="0.25">
      <c r="A1310" s="2">
        <v>1309</v>
      </c>
      <c r="B1310" t="s">
        <v>8118</v>
      </c>
      <c r="C1310" s="3">
        <v>42541</v>
      </c>
      <c r="D1310" s="3">
        <v>42542</v>
      </c>
      <c r="E1310" t="s">
        <v>97</v>
      </c>
      <c r="F1310">
        <f>VLOOKUP(E1310,SHIPMODE,2,FALSE)</f>
        <v>3</v>
      </c>
      <c r="G1310" t="s">
        <v>3371</v>
      </c>
      <c r="H1310" t="s">
        <v>482</v>
      </c>
      <c r="I1310" t="s">
        <v>9</v>
      </c>
      <c r="J1310">
        <f>VLOOKUP(I1310,segmentID,2,FALSE)</f>
        <v>1</v>
      </c>
      <c r="K1310" t="s">
        <v>3255</v>
      </c>
      <c r="L1310">
        <f>VLOOKUP(K1310,country2,2,FALSE)</f>
        <v>1</v>
      </c>
      <c r="M1310" t="s">
        <v>298</v>
      </c>
      <c r="N1310">
        <f>VLOOKUP(Orders!M1310,city2,2,FALSE)</f>
        <v>46</v>
      </c>
      <c r="O1310" t="s">
        <v>20</v>
      </c>
      <c r="P1310">
        <f>VLOOKUP(O1310,state2,2,FALSE)</f>
        <v>2</v>
      </c>
      <c r="Q1310">
        <v>91104</v>
      </c>
      <c r="R1310" t="s">
        <v>21</v>
      </c>
      <c r="S1310">
        <f>VLOOKUP(R1310,region2,2,FALSE)</f>
        <v>2</v>
      </c>
      <c r="T1310" t="s">
        <v>5015</v>
      </c>
      <c r="U1310" t="s">
        <v>22</v>
      </c>
      <c r="V1310">
        <f>VLOOKUP(U1310,category2,2,FALSE)</f>
        <v>2</v>
      </c>
      <c r="W1310" t="s">
        <v>38</v>
      </c>
      <c r="X1310">
        <f>VLOOKUP(W1310,subcat2,3,FALSE)</f>
        <v>10</v>
      </c>
      <c r="Y1310" t="s">
        <v>2919</v>
      </c>
      <c r="Z1310">
        <v>21.78</v>
      </c>
      <c r="AA1310">
        <v>2</v>
      </c>
      <c r="AB1310">
        <v>0</v>
      </c>
      <c r="AC1310" s="4">
        <v>5.6628000000000007</v>
      </c>
    </row>
    <row r="1311" spans="1:29" x14ac:dyDescent="0.25">
      <c r="A1311" s="2">
        <v>1310</v>
      </c>
      <c r="B1311" t="s">
        <v>8118</v>
      </c>
      <c r="C1311" s="3">
        <v>42541</v>
      </c>
      <c r="D1311" s="3">
        <v>42542</v>
      </c>
      <c r="E1311" t="s">
        <v>97</v>
      </c>
      <c r="F1311">
        <f>VLOOKUP(E1311,SHIPMODE,2,FALSE)</f>
        <v>3</v>
      </c>
      <c r="G1311" t="s">
        <v>3371</v>
      </c>
      <c r="H1311" t="s">
        <v>482</v>
      </c>
      <c r="I1311" t="s">
        <v>9</v>
      </c>
      <c r="J1311">
        <f>VLOOKUP(I1311,segmentID,2,FALSE)</f>
        <v>1</v>
      </c>
      <c r="K1311" t="s">
        <v>3255</v>
      </c>
      <c r="L1311">
        <f>VLOOKUP(K1311,country2,2,FALSE)</f>
        <v>1</v>
      </c>
      <c r="M1311" t="s">
        <v>298</v>
      </c>
      <c r="N1311">
        <f>VLOOKUP(Orders!M1311,city2,2,FALSE)</f>
        <v>46</v>
      </c>
      <c r="O1311" t="s">
        <v>20</v>
      </c>
      <c r="P1311">
        <f>VLOOKUP(O1311,state2,2,FALSE)</f>
        <v>2</v>
      </c>
      <c r="Q1311">
        <v>91104</v>
      </c>
      <c r="R1311" t="s">
        <v>21</v>
      </c>
      <c r="S1311">
        <f>VLOOKUP(R1311,region2,2,FALSE)</f>
        <v>2</v>
      </c>
      <c r="T1311" t="s">
        <v>4500</v>
      </c>
      <c r="U1311" t="s">
        <v>22</v>
      </c>
      <c r="V1311">
        <f>VLOOKUP(U1311,category2,2,FALSE)</f>
        <v>2</v>
      </c>
      <c r="W1311" t="s">
        <v>3227</v>
      </c>
      <c r="X1311">
        <f>VLOOKUP(W1311,subcat2,3,FALSE)</f>
        <v>5</v>
      </c>
      <c r="Y1311" t="s">
        <v>1353</v>
      </c>
      <c r="Z1311">
        <v>161.94</v>
      </c>
      <c r="AA1311">
        <v>3</v>
      </c>
      <c r="AB1311">
        <v>0</v>
      </c>
      <c r="AC1311" s="4">
        <v>9.716399999999993</v>
      </c>
    </row>
    <row r="1312" spans="1:29" x14ac:dyDescent="0.25">
      <c r="A1312" s="2">
        <v>1311</v>
      </c>
      <c r="B1312" t="s">
        <v>8118</v>
      </c>
      <c r="C1312" s="3">
        <v>42541</v>
      </c>
      <c r="D1312" s="3">
        <v>42542</v>
      </c>
      <c r="E1312" t="s">
        <v>97</v>
      </c>
      <c r="F1312">
        <f>VLOOKUP(E1312,SHIPMODE,2,FALSE)</f>
        <v>3</v>
      </c>
      <c r="G1312" t="s">
        <v>3371</v>
      </c>
      <c r="H1312" t="s">
        <v>482</v>
      </c>
      <c r="I1312" t="s">
        <v>9</v>
      </c>
      <c r="J1312">
        <f>VLOOKUP(I1312,segmentID,2,FALSE)</f>
        <v>1</v>
      </c>
      <c r="K1312" t="s">
        <v>3255</v>
      </c>
      <c r="L1312">
        <f>VLOOKUP(K1312,country2,2,FALSE)</f>
        <v>1</v>
      </c>
      <c r="M1312" t="s">
        <v>298</v>
      </c>
      <c r="N1312">
        <f>VLOOKUP(Orders!M1312,city2,2,FALSE)</f>
        <v>46</v>
      </c>
      <c r="O1312" t="s">
        <v>20</v>
      </c>
      <c r="P1312">
        <f>VLOOKUP(O1312,state2,2,FALSE)</f>
        <v>2</v>
      </c>
      <c r="Q1312">
        <v>91104</v>
      </c>
      <c r="R1312" t="s">
        <v>21</v>
      </c>
      <c r="S1312">
        <f>VLOOKUP(R1312,region2,2,FALSE)</f>
        <v>2</v>
      </c>
      <c r="T1312" t="s">
        <v>5016</v>
      </c>
      <c r="U1312" t="s">
        <v>13</v>
      </c>
      <c r="V1312">
        <f>VLOOKUP(U1312,category2,2,FALSE)</f>
        <v>1</v>
      </c>
      <c r="W1312" t="s">
        <v>3226</v>
      </c>
      <c r="X1312">
        <f>VLOOKUP(W1312,subcat2,3,FALSE)</f>
        <v>2</v>
      </c>
      <c r="Y1312" t="s">
        <v>2547</v>
      </c>
      <c r="Z1312">
        <v>161.56800000000001</v>
      </c>
      <c r="AA1312">
        <v>2</v>
      </c>
      <c r="AB1312">
        <v>0.2</v>
      </c>
      <c r="AC1312" s="4">
        <v>-8.0783999999999949</v>
      </c>
    </row>
    <row r="1313" spans="1:29" x14ac:dyDescent="0.25">
      <c r="A1313" s="2">
        <v>1312</v>
      </c>
      <c r="B1313" t="s">
        <v>8119</v>
      </c>
      <c r="C1313" s="3">
        <v>42713</v>
      </c>
      <c r="D1313" s="3">
        <v>42717</v>
      </c>
      <c r="E1313" t="s">
        <v>25</v>
      </c>
      <c r="F1313">
        <f>VLOOKUP(E1313,SHIPMODE,2,FALSE)</f>
        <v>2</v>
      </c>
      <c r="G1313" t="s">
        <v>3503</v>
      </c>
      <c r="H1313" t="s">
        <v>979</v>
      </c>
      <c r="I1313" t="s">
        <v>9</v>
      </c>
      <c r="J1313">
        <f>VLOOKUP(I1313,segmentID,2,FALSE)</f>
        <v>1</v>
      </c>
      <c r="K1313" t="s">
        <v>3255</v>
      </c>
      <c r="L1313">
        <f>VLOOKUP(K1313,country2,2,FALSE)</f>
        <v>1</v>
      </c>
      <c r="M1313" t="s">
        <v>710</v>
      </c>
      <c r="N1313">
        <f>VLOOKUP(Orders!M1313,city2,2,FALSE)</f>
        <v>105</v>
      </c>
      <c r="O1313" t="s">
        <v>601</v>
      </c>
      <c r="P1313">
        <f>VLOOKUP(O1313,state2,2,FALSE)</f>
        <v>32</v>
      </c>
      <c r="Q1313">
        <v>1841</v>
      </c>
      <c r="R1313" t="s">
        <v>79</v>
      </c>
      <c r="S1313">
        <f>VLOOKUP(R1313,region2,2,FALSE)</f>
        <v>4</v>
      </c>
      <c r="T1313" t="s">
        <v>5017</v>
      </c>
      <c r="U1313" t="s">
        <v>22</v>
      </c>
      <c r="V1313">
        <f>VLOOKUP(U1313,category2,2,FALSE)</f>
        <v>2</v>
      </c>
      <c r="W1313" t="s">
        <v>23</v>
      </c>
      <c r="X1313">
        <f>VLOOKUP(W1313,subcat2,3,FALSE)</f>
        <v>3</v>
      </c>
      <c r="Y1313" t="s">
        <v>1458</v>
      </c>
      <c r="Z1313">
        <v>3.69</v>
      </c>
      <c r="AA1313">
        <v>1</v>
      </c>
      <c r="AB1313">
        <v>0</v>
      </c>
      <c r="AC1313" s="4">
        <v>1.7343</v>
      </c>
    </row>
    <row r="1314" spans="1:29" x14ac:dyDescent="0.25">
      <c r="A1314" s="2">
        <v>1313</v>
      </c>
      <c r="B1314" t="s">
        <v>8119</v>
      </c>
      <c r="C1314" s="3">
        <v>42713</v>
      </c>
      <c r="D1314" s="3">
        <v>42717</v>
      </c>
      <c r="E1314" t="s">
        <v>25</v>
      </c>
      <c r="F1314">
        <f>VLOOKUP(E1314,SHIPMODE,2,FALSE)</f>
        <v>2</v>
      </c>
      <c r="G1314" t="s">
        <v>3503</v>
      </c>
      <c r="H1314" t="s">
        <v>979</v>
      </c>
      <c r="I1314" t="s">
        <v>9</v>
      </c>
      <c r="J1314">
        <f>VLOOKUP(I1314,segmentID,2,FALSE)</f>
        <v>1</v>
      </c>
      <c r="K1314" t="s">
        <v>3255</v>
      </c>
      <c r="L1314">
        <f>VLOOKUP(K1314,country2,2,FALSE)</f>
        <v>1</v>
      </c>
      <c r="M1314" t="s">
        <v>710</v>
      </c>
      <c r="N1314">
        <f>VLOOKUP(Orders!M1314,city2,2,FALSE)</f>
        <v>105</v>
      </c>
      <c r="O1314" t="s">
        <v>601</v>
      </c>
      <c r="P1314">
        <f>VLOOKUP(O1314,state2,2,FALSE)</f>
        <v>32</v>
      </c>
      <c r="Q1314">
        <v>1841</v>
      </c>
      <c r="R1314" t="s">
        <v>79</v>
      </c>
      <c r="S1314">
        <f>VLOOKUP(R1314,region2,2,FALSE)</f>
        <v>4</v>
      </c>
      <c r="T1314" t="s">
        <v>5018</v>
      </c>
      <c r="U1314" t="s">
        <v>22</v>
      </c>
      <c r="V1314">
        <f>VLOOKUP(U1314,category2,2,FALSE)</f>
        <v>2</v>
      </c>
      <c r="W1314" t="s">
        <v>23</v>
      </c>
      <c r="X1314">
        <f>VLOOKUP(W1314,subcat2,3,FALSE)</f>
        <v>3</v>
      </c>
      <c r="Y1314" t="s">
        <v>955</v>
      </c>
      <c r="Z1314">
        <v>122.12</v>
      </c>
      <c r="AA1314">
        <v>4</v>
      </c>
      <c r="AB1314">
        <v>0</v>
      </c>
      <c r="AC1314" s="4">
        <v>56.175200000000004</v>
      </c>
    </row>
    <row r="1315" spans="1:29" x14ac:dyDescent="0.25">
      <c r="A1315" s="2">
        <v>1314</v>
      </c>
      <c r="B1315" t="s">
        <v>8120</v>
      </c>
      <c r="C1315" s="3">
        <v>42637</v>
      </c>
      <c r="D1315" s="3">
        <v>42644</v>
      </c>
      <c r="E1315" t="s">
        <v>25</v>
      </c>
      <c r="F1315">
        <f>VLOOKUP(E1315,SHIPMODE,2,FALSE)</f>
        <v>2</v>
      </c>
      <c r="G1315" t="s">
        <v>3262</v>
      </c>
      <c r="H1315" t="s">
        <v>58</v>
      </c>
      <c r="I1315" t="s">
        <v>9</v>
      </c>
      <c r="J1315">
        <f>VLOOKUP(I1315,segmentID,2,FALSE)</f>
        <v>1</v>
      </c>
      <c r="K1315" t="s">
        <v>3255</v>
      </c>
      <c r="L1315">
        <f>VLOOKUP(K1315,country2,2,FALSE)</f>
        <v>1</v>
      </c>
      <c r="M1315" t="s">
        <v>248</v>
      </c>
      <c r="N1315">
        <f>VLOOKUP(Orders!M1315,city2,2,FALSE)</f>
        <v>39</v>
      </c>
      <c r="O1315" t="s">
        <v>249</v>
      </c>
      <c r="P1315">
        <f>VLOOKUP(O1315,state2,2,FALSE)</f>
        <v>25</v>
      </c>
      <c r="Q1315">
        <v>43229</v>
      </c>
      <c r="R1315" t="s">
        <v>79</v>
      </c>
      <c r="S1315">
        <f>VLOOKUP(R1315,region2,2,FALSE)</f>
        <v>4</v>
      </c>
      <c r="T1315" t="s">
        <v>4730</v>
      </c>
      <c r="U1315" t="s">
        <v>13</v>
      </c>
      <c r="V1315">
        <f>VLOOKUP(U1315,category2,2,FALSE)</f>
        <v>1</v>
      </c>
      <c r="W1315" t="s">
        <v>3226</v>
      </c>
      <c r="X1315">
        <f>VLOOKUP(W1315,subcat2,3,FALSE)</f>
        <v>2</v>
      </c>
      <c r="Y1315" t="s">
        <v>1158</v>
      </c>
      <c r="Z1315">
        <v>155.37199999999999</v>
      </c>
      <c r="AA1315">
        <v>2</v>
      </c>
      <c r="AB1315">
        <v>0.3</v>
      </c>
      <c r="AC1315" s="4">
        <v>-13.317599999999999</v>
      </c>
    </row>
    <row r="1316" spans="1:29" x14ac:dyDescent="0.25">
      <c r="A1316" s="2">
        <v>1315</v>
      </c>
      <c r="B1316" t="s">
        <v>8121</v>
      </c>
      <c r="C1316" s="3">
        <v>42722</v>
      </c>
      <c r="D1316" s="3">
        <v>42727</v>
      </c>
      <c r="E1316" t="s">
        <v>25</v>
      </c>
      <c r="F1316">
        <f>VLOOKUP(E1316,SHIPMODE,2,FALSE)</f>
        <v>2</v>
      </c>
      <c r="G1316" t="s">
        <v>3683</v>
      </c>
      <c r="H1316" t="s">
        <v>1612</v>
      </c>
      <c r="I1316" t="s">
        <v>18</v>
      </c>
      <c r="J1316">
        <f>VLOOKUP(I1316,segmentID,2,FALSE)</f>
        <v>2</v>
      </c>
      <c r="K1316" t="s">
        <v>3255</v>
      </c>
      <c r="L1316">
        <f>VLOOKUP(K1316,country2,2,FALSE)</f>
        <v>1</v>
      </c>
      <c r="M1316" t="s">
        <v>19</v>
      </c>
      <c r="N1316">
        <f>VLOOKUP(Orders!M1316,city2,2,FALSE)</f>
        <v>2</v>
      </c>
      <c r="O1316" t="s">
        <v>20</v>
      </c>
      <c r="P1316">
        <f>VLOOKUP(O1316,state2,2,FALSE)</f>
        <v>2</v>
      </c>
      <c r="Q1316">
        <v>90032</v>
      </c>
      <c r="R1316" t="s">
        <v>21</v>
      </c>
      <c r="S1316">
        <f>VLOOKUP(R1316,region2,2,FALSE)</f>
        <v>2</v>
      </c>
      <c r="T1316" t="s">
        <v>5019</v>
      </c>
      <c r="U1316" t="s">
        <v>22</v>
      </c>
      <c r="V1316">
        <f>VLOOKUP(U1316,category2,2,FALSE)</f>
        <v>2</v>
      </c>
      <c r="W1316" t="s">
        <v>45</v>
      </c>
      <c r="X1316">
        <f>VLOOKUP(W1316,subcat2,3,FALSE)</f>
        <v>11</v>
      </c>
      <c r="Y1316" t="s">
        <v>1869</v>
      </c>
      <c r="Z1316">
        <v>38.880000000000003</v>
      </c>
      <c r="AA1316">
        <v>6</v>
      </c>
      <c r="AB1316">
        <v>0</v>
      </c>
      <c r="AC1316" s="4">
        <v>18.662400000000002</v>
      </c>
    </row>
    <row r="1317" spans="1:29" x14ac:dyDescent="0.25">
      <c r="A1317" s="2">
        <v>1316</v>
      </c>
      <c r="B1317" t="s">
        <v>8121</v>
      </c>
      <c r="C1317" s="3">
        <v>42722</v>
      </c>
      <c r="D1317" s="3">
        <v>42727</v>
      </c>
      <c r="E1317" t="s">
        <v>25</v>
      </c>
      <c r="F1317">
        <f>VLOOKUP(E1317,SHIPMODE,2,FALSE)</f>
        <v>2</v>
      </c>
      <c r="G1317" t="s">
        <v>3683</v>
      </c>
      <c r="H1317" t="s">
        <v>1612</v>
      </c>
      <c r="I1317" t="s">
        <v>18</v>
      </c>
      <c r="J1317">
        <f>VLOOKUP(I1317,segmentID,2,FALSE)</f>
        <v>2</v>
      </c>
      <c r="K1317" t="s">
        <v>3255</v>
      </c>
      <c r="L1317">
        <f>VLOOKUP(K1317,country2,2,FALSE)</f>
        <v>1</v>
      </c>
      <c r="M1317" t="s">
        <v>19</v>
      </c>
      <c r="N1317">
        <f>VLOOKUP(Orders!M1317,city2,2,FALSE)</f>
        <v>2</v>
      </c>
      <c r="O1317" t="s">
        <v>20</v>
      </c>
      <c r="P1317">
        <f>VLOOKUP(O1317,state2,2,FALSE)</f>
        <v>2</v>
      </c>
      <c r="Q1317">
        <v>90032</v>
      </c>
      <c r="R1317" t="s">
        <v>21</v>
      </c>
      <c r="S1317">
        <f>VLOOKUP(R1317,region2,2,FALSE)</f>
        <v>2</v>
      </c>
      <c r="T1317" t="s">
        <v>5020</v>
      </c>
      <c r="U1317" t="s">
        <v>13</v>
      </c>
      <c r="V1317">
        <f>VLOOKUP(U1317,category2,2,FALSE)</f>
        <v>1</v>
      </c>
      <c r="W1317" t="s">
        <v>3228</v>
      </c>
      <c r="X1317">
        <f>VLOOKUP(W1317,subcat2,3,FALSE)</f>
        <v>6</v>
      </c>
      <c r="Y1317" t="s">
        <v>1973</v>
      </c>
      <c r="Z1317">
        <v>183.84</v>
      </c>
      <c r="AA1317">
        <v>8</v>
      </c>
      <c r="AB1317">
        <v>0</v>
      </c>
      <c r="AC1317" s="4">
        <v>62.505600000000001</v>
      </c>
    </row>
    <row r="1318" spans="1:29" x14ac:dyDescent="0.25">
      <c r="A1318" s="2">
        <v>1317</v>
      </c>
      <c r="B1318" t="s">
        <v>8121</v>
      </c>
      <c r="C1318" s="3">
        <v>42722</v>
      </c>
      <c r="D1318" s="3">
        <v>42727</v>
      </c>
      <c r="E1318" t="s">
        <v>25</v>
      </c>
      <c r="F1318">
        <f>VLOOKUP(E1318,SHIPMODE,2,FALSE)</f>
        <v>2</v>
      </c>
      <c r="G1318" t="s">
        <v>3683</v>
      </c>
      <c r="H1318" t="s">
        <v>1612</v>
      </c>
      <c r="I1318" t="s">
        <v>18</v>
      </c>
      <c r="J1318">
        <f>VLOOKUP(I1318,segmentID,2,FALSE)</f>
        <v>2</v>
      </c>
      <c r="K1318" t="s">
        <v>3255</v>
      </c>
      <c r="L1318">
        <f>VLOOKUP(K1318,country2,2,FALSE)</f>
        <v>1</v>
      </c>
      <c r="M1318" t="s">
        <v>19</v>
      </c>
      <c r="N1318">
        <f>VLOOKUP(Orders!M1318,city2,2,FALSE)</f>
        <v>2</v>
      </c>
      <c r="O1318" t="s">
        <v>20</v>
      </c>
      <c r="P1318">
        <f>VLOOKUP(O1318,state2,2,FALSE)</f>
        <v>2</v>
      </c>
      <c r="Q1318">
        <v>90032</v>
      </c>
      <c r="R1318" t="s">
        <v>21</v>
      </c>
      <c r="S1318">
        <f>VLOOKUP(R1318,region2,2,FALSE)</f>
        <v>2</v>
      </c>
      <c r="T1318" t="s">
        <v>4514</v>
      </c>
      <c r="U1318" t="s">
        <v>22</v>
      </c>
      <c r="V1318">
        <f>VLOOKUP(U1318,category2,2,FALSE)</f>
        <v>2</v>
      </c>
      <c r="W1318" t="s">
        <v>3233</v>
      </c>
      <c r="X1318">
        <f>VLOOKUP(W1318,subcat2,3,FALSE)</f>
        <v>15</v>
      </c>
      <c r="Y1318" t="s">
        <v>140</v>
      </c>
      <c r="Z1318">
        <v>579.29999999999995</v>
      </c>
      <c r="AA1318">
        <v>5</v>
      </c>
      <c r="AB1318">
        <v>0</v>
      </c>
      <c r="AC1318" s="4">
        <v>28.964999999999961</v>
      </c>
    </row>
    <row r="1319" spans="1:29" x14ac:dyDescent="0.25">
      <c r="A1319" s="2">
        <v>1318</v>
      </c>
      <c r="B1319" t="s">
        <v>9428</v>
      </c>
      <c r="C1319" s="3">
        <v>43079</v>
      </c>
      <c r="D1319" s="3">
        <v>43083</v>
      </c>
      <c r="E1319" t="s">
        <v>25</v>
      </c>
      <c r="F1319">
        <f>VLOOKUP(E1319,SHIPMODE,2,FALSE)</f>
        <v>2</v>
      </c>
      <c r="G1319" t="s">
        <v>3321</v>
      </c>
      <c r="H1319" t="s">
        <v>297</v>
      </c>
      <c r="I1319" t="s">
        <v>9</v>
      </c>
      <c r="J1319">
        <f>VLOOKUP(I1319,segmentID,2,FALSE)</f>
        <v>1</v>
      </c>
      <c r="K1319" t="s">
        <v>3255</v>
      </c>
      <c r="L1319">
        <f>VLOOKUP(K1319,country2,2,FALSE)</f>
        <v>1</v>
      </c>
      <c r="M1319" t="s">
        <v>77</v>
      </c>
      <c r="N1319">
        <f>VLOOKUP(Orders!M1319,city2,2,FALSE)</f>
        <v>11</v>
      </c>
      <c r="O1319" t="s">
        <v>78</v>
      </c>
      <c r="P1319">
        <f>VLOOKUP(O1319,state2,2,FALSE)</f>
        <v>10</v>
      </c>
      <c r="Q1319">
        <v>19120</v>
      </c>
      <c r="R1319" t="s">
        <v>79</v>
      </c>
      <c r="S1319">
        <f>VLOOKUP(R1319,region2,2,FALSE)</f>
        <v>4</v>
      </c>
      <c r="T1319" t="s">
        <v>5021</v>
      </c>
      <c r="U1319" t="s">
        <v>35</v>
      </c>
      <c r="V1319">
        <f>VLOOKUP(U1319,category2,2,FALSE)</f>
        <v>3</v>
      </c>
      <c r="W1319" t="s">
        <v>3232</v>
      </c>
      <c r="X1319">
        <f>VLOOKUP(W1319,subcat2,3,FALSE)</f>
        <v>12</v>
      </c>
      <c r="Y1319" t="s">
        <v>1230</v>
      </c>
      <c r="Z1319">
        <v>14.200000000000001</v>
      </c>
      <c r="AA1319">
        <v>1</v>
      </c>
      <c r="AB1319">
        <v>0.2</v>
      </c>
      <c r="AC1319" s="4">
        <v>3.3724999999999992</v>
      </c>
    </row>
    <row r="1320" spans="1:29" x14ac:dyDescent="0.25">
      <c r="A1320" s="2">
        <v>1319</v>
      </c>
      <c r="B1320" t="s">
        <v>6049</v>
      </c>
      <c r="C1320" s="3">
        <v>41821</v>
      </c>
      <c r="D1320" s="3">
        <v>41825</v>
      </c>
      <c r="E1320" t="s">
        <v>25</v>
      </c>
      <c r="F1320">
        <f>VLOOKUP(E1320,SHIPMODE,2,FALSE)</f>
        <v>2</v>
      </c>
      <c r="G1320" t="s">
        <v>3684</v>
      </c>
      <c r="H1320" t="s">
        <v>1617</v>
      </c>
      <c r="I1320" t="s">
        <v>18</v>
      </c>
      <c r="J1320">
        <f>VLOOKUP(I1320,segmentID,2,FALSE)</f>
        <v>2</v>
      </c>
      <c r="K1320" t="s">
        <v>3255</v>
      </c>
      <c r="L1320">
        <f>VLOOKUP(K1320,country2,2,FALSE)</f>
        <v>1</v>
      </c>
      <c r="M1320" t="s">
        <v>1618</v>
      </c>
      <c r="N1320">
        <f>VLOOKUP(Orders!M1320,city2,2,FALSE)</f>
        <v>208</v>
      </c>
      <c r="O1320" t="s">
        <v>28</v>
      </c>
      <c r="P1320">
        <f>VLOOKUP(O1320,state2,2,FALSE)</f>
        <v>3</v>
      </c>
      <c r="Q1320">
        <v>32725</v>
      </c>
      <c r="R1320" t="s">
        <v>12</v>
      </c>
      <c r="S1320">
        <f>VLOOKUP(R1320,region2,2,FALSE)</f>
        <v>1</v>
      </c>
      <c r="T1320" t="s">
        <v>4993</v>
      </c>
      <c r="U1320" t="s">
        <v>35</v>
      </c>
      <c r="V1320">
        <f>VLOOKUP(U1320,category2,2,FALSE)</f>
        <v>3</v>
      </c>
      <c r="W1320" t="s">
        <v>3230</v>
      </c>
      <c r="X1320">
        <f>VLOOKUP(W1320,subcat2,3,FALSE)</f>
        <v>8</v>
      </c>
      <c r="Y1320" t="s">
        <v>2243</v>
      </c>
      <c r="Z1320">
        <v>575.91999999999996</v>
      </c>
      <c r="AA1320">
        <v>2</v>
      </c>
      <c r="AB1320">
        <v>0.2</v>
      </c>
      <c r="AC1320" s="4">
        <v>71.989999999999981</v>
      </c>
    </row>
    <row r="1321" spans="1:29" x14ac:dyDescent="0.25">
      <c r="A1321" s="2">
        <v>1320</v>
      </c>
      <c r="B1321" t="s">
        <v>6049</v>
      </c>
      <c r="C1321" s="3">
        <v>41821</v>
      </c>
      <c r="D1321" s="3">
        <v>41825</v>
      </c>
      <c r="E1321" t="s">
        <v>25</v>
      </c>
      <c r="F1321">
        <f>VLOOKUP(E1321,SHIPMODE,2,FALSE)</f>
        <v>2</v>
      </c>
      <c r="G1321" t="s">
        <v>3684</v>
      </c>
      <c r="H1321" t="s">
        <v>1617</v>
      </c>
      <c r="I1321" t="s">
        <v>18</v>
      </c>
      <c r="J1321">
        <f>VLOOKUP(I1321,segmentID,2,FALSE)</f>
        <v>2</v>
      </c>
      <c r="K1321" t="s">
        <v>3255</v>
      </c>
      <c r="L1321">
        <f>VLOOKUP(K1321,country2,2,FALSE)</f>
        <v>1</v>
      </c>
      <c r="M1321" t="s">
        <v>1618</v>
      </c>
      <c r="N1321">
        <f>VLOOKUP(Orders!M1321,city2,2,FALSE)</f>
        <v>208</v>
      </c>
      <c r="O1321" t="s">
        <v>28</v>
      </c>
      <c r="P1321">
        <f>VLOOKUP(O1321,state2,2,FALSE)</f>
        <v>3</v>
      </c>
      <c r="Q1321">
        <v>32725</v>
      </c>
      <c r="R1321" t="s">
        <v>12</v>
      </c>
      <c r="S1321">
        <f>VLOOKUP(R1321,region2,2,FALSE)</f>
        <v>1</v>
      </c>
      <c r="T1321" t="s">
        <v>4707</v>
      </c>
      <c r="U1321" t="s">
        <v>22</v>
      </c>
      <c r="V1321">
        <f>VLOOKUP(U1321,category2,2,FALSE)</f>
        <v>2</v>
      </c>
      <c r="W1321" t="s">
        <v>3231</v>
      </c>
      <c r="X1321">
        <f>VLOOKUP(W1321,subcat2,3,FALSE)</f>
        <v>9</v>
      </c>
      <c r="Y1321" t="s">
        <v>1269</v>
      </c>
      <c r="Z1321">
        <v>5.1840000000000011</v>
      </c>
      <c r="AA1321">
        <v>6</v>
      </c>
      <c r="AB1321">
        <v>0.7</v>
      </c>
      <c r="AC1321" s="4">
        <v>-3.6288</v>
      </c>
    </row>
    <row r="1322" spans="1:29" x14ac:dyDescent="0.25">
      <c r="A1322" s="2">
        <v>1321</v>
      </c>
      <c r="B1322" t="s">
        <v>9429</v>
      </c>
      <c r="C1322" s="3">
        <v>42769</v>
      </c>
      <c r="D1322" s="3">
        <v>42774</v>
      </c>
      <c r="E1322" t="s">
        <v>25</v>
      </c>
      <c r="F1322">
        <f>VLOOKUP(E1322,SHIPMODE,2,FALSE)</f>
        <v>2</v>
      </c>
      <c r="G1322" t="s">
        <v>3685</v>
      </c>
      <c r="H1322" t="s">
        <v>1619</v>
      </c>
      <c r="I1322" t="s">
        <v>9</v>
      </c>
      <c r="J1322">
        <f>VLOOKUP(I1322,segmentID,2,FALSE)</f>
        <v>1</v>
      </c>
      <c r="K1322" t="s">
        <v>3255</v>
      </c>
      <c r="L1322">
        <f>VLOOKUP(K1322,country2,2,FALSE)</f>
        <v>1</v>
      </c>
      <c r="M1322" t="s">
        <v>493</v>
      </c>
      <c r="N1322">
        <f>VLOOKUP(Orders!M1322,city2,2,FALSE)</f>
        <v>75</v>
      </c>
      <c r="O1322" t="s">
        <v>249</v>
      </c>
      <c r="P1322">
        <f>VLOOKUP(O1322,state2,2,FALSE)</f>
        <v>25</v>
      </c>
      <c r="Q1322">
        <v>45231</v>
      </c>
      <c r="R1322" t="s">
        <v>79</v>
      </c>
      <c r="S1322">
        <f>VLOOKUP(R1322,region2,2,FALSE)</f>
        <v>4</v>
      </c>
      <c r="T1322" t="s">
        <v>4789</v>
      </c>
      <c r="U1322" t="s">
        <v>22</v>
      </c>
      <c r="V1322">
        <f>VLOOKUP(U1322,category2,2,FALSE)</f>
        <v>2</v>
      </c>
      <c r="W1322" t="s">
        <v>3231</v>
      </c>
      <c r="X1322">
        <f>VLOOKUP(W1322,subcat2,3,FALSE)</f>
        <v>9</v>
      </c>
      <c r="Y1322" t="s">
        <v>545</v>
      </c>
      <c r="Z1322">
        <v>5.2290000000000001</v>
      </c>
      <c r="AA1322">
        <v>3</v>
      </c>
      <c r="AB1322">
        <v>0.7</v>
      </c>
      <c r="AC1322" s="4">
        <v>-4.1831999999999976</v>
      </c>
    </row>
    <row r="1323" spans="1:29" x14ac:dyDescent="0.25">
      <c r="A1323" s="2">
        <v>1322</v>
      </c>
      <c r="B1323" t="s">
        <v>9429</v>
      </c>
      <c r="C1323" s="3">
        <v>42769</v>
      </c>
      <c r="D1323" s="3">
        <v>42774</v>
      </c>
      <c r="E1323" t="s">
        <v>25</v>
      </c>
      <c r="F1323">
        <f>VLOOKUP(E1323,SHIPMODE,2,FALSE)</f>
        <v>2</v>
      </c>
      <c r="G1323" t="s">
        <v>3685</v>
      </c>
      <c r="H1323" t="s">
        <v>1619</v>
      </c>
      <c r="I1323" t="s">
        <v>9</v>
      </c>
      <c r="J1323">
        <f>VLOOKUP(I1323,segmentID,2,FALSE)</f>
        <v>1</v>
      </c>
      <c r="K1323" t="s">
        <v>3255</v>
      </c>
      <c r="L1323">
        <f>VLOOKUP(K1323,country2,2,FALSE)</f>
        <v>1</v>
      </c>
      <c r="M1323" t="s">
        <v>493</v>
      </c>
      <c r="N1323">
        <f>VLOOKUP(Orders!M1323,city2,2,FALSE)</f>
        <v>75</v>
      </c>
      <c r="O1323" t="s">
        <v>249</v>
      </c>
      <c r="P1323">
        <f>VLOOKUP(O1323,state2,2,FALSE)</f>
        <v>25</v>
      </c>
      <c r="Q1323">
        <v>45231</v>
      </c>
      <c r="R1323" t="s">
        <v>79</v>
      </c>
      <c r="S1323">
        <f>VLOOKUP(R1323,region2,2,FALSE)</f>
        <v>4</v>
      </c>
      <c r="T1323" t="s">
        <v>4616</v>
      </c>
      <c r="U1323" t="s">
        <v>22</v>
      </c>
      <c r="V1323">
        <f>VLOOKUP(U1323,category2,2,FALSE)</f>
        <v>2</v>
      </c>
      <c r="W1323" t="s">
        <v>3227</v>
      </c>
      <c r="X1323">
        <f>VLOOKUP(W1323,subcat2,3,FALSE)</f>
        <v>5</v>
      </c>
      <c r="Y1323" t="s">
        <v>373</v>
      </c>
      <c r="Z1323">
        <v>285.55200000000002</v>
      </c>
      <c r="AA1323">
        <v>2</v>
      </c>
      <c r="AB1323">
        <v>0.2</v>
      </c>
      <c r="AC1323" s="4">
        <v>35.69399999999996</v>
      </c>
    </row>
    <row r="1324" spans="1:29" x14ac:dyDescent="0.25">
      <c r="A1324" s="2">
        <v>1323</v>
      </c>
      <c r="B1324" t="s">
        <v>9430</v>
      </c>
      <c r="C1324" s="3">
        <v>42797</v>
      </c>
      <c r="D1324" s="3">
        <v>42802</v>
      </c>
      <c r="E1324" t="s">
        <v>25</v>
      </c>
      <c r="F1324">
        <f>VLOOKUP(E1324,SHIPMODE,2,FALSE)</f>
        <v>2</v>
      </c>
      <c r="G1324" t="s">
        <v>3686</v>
      </c>
      <c r="H1324" t="s">
        <v>1620</v>
      </c>
      <c r="I1324" t="s">
        <v>9</v>
      </c>
      <c r="J1324">
        <f>VLOOKUP(I1324,segmentID,2,FALSE)</f>
        <v>1</v>
      </c>
      <c r="K1324" t="s">
        <v>3255</v>
      </c>
      <c r="L1324">
        <f>VLOOKUP(K1324,country2,2,FALSE)</f>
        <v>1</v>
      </c>
      <c r="M1324" t="s">
        <v>1621</v>
      </c>
      <c r="N1324">
        <f>VLOOKUP(Orders!M1324,city2,2,FALSE)</f>
        <v>209</v>
      </c>
      <c r="O1324" t="s">
        <v>11</v>
      </c>
      <c r="P1324">
        <f>VLOOKUP(O1324,state2,2,FALSE)</f>
        <v>1</v>
      </c>
      <c r="Q1324">
        <v>42071</v>
      </c>
      <c r="R1324" t="s">
        <v>12</v>
      </c>
      <c r="S1324">
        <f>VLOOKUP(R1324,region2,2,FALSE)</f>
        <v>1</v>
      </c>
      <c r="T1324" t="s">
        <v>5022</v>
      </c>
      <c r="U1324" t="s">
        <v>22</v>
      </c>
      <c r="V1324">
        <f>VLOOKUP(U1324,category2,2,FALSE)</f>
        <v>2</v>
      </c>
      <c r="W1324" t="s">
        <v>38</v>
      </c>
      <c r="X1324">
        <f>VLOOKUP(W1324,subcat2,3,FALSE)</f>
        <v>10</v>
      </c>
      <c r="Y1324" t="s">
        <v>3168</v>
      </c>
      <c r="Z1324">
        <v>72.8</v>
      </c>
      <c r="AA1324">
        <v>5</v>
      </c>
      <c r="AB1324">
        <v>0</v>
      </c>
      <c r="AC1324" s="4">
        <v>19.656000000000002</v>
      </c>
    </row>
    <row r="1325" spans="1:29" x14ac:dyDescent="0.25">
      <c r="A1325" s="2">
        <v>1324</v>
      </c>
      <c r="B1325" t="s">
        <v>9431</v>
      </c>
      <c r="C1325" s="3">
        <v>43017</v>
      </c>
      <c r="D1325" s="3">
        <v>43018</v>
      </c>
      <c r="E1325" t="s">
        <v>97</v>
      </c>
      <c r="F1325">
        <f>VLOOKUP(E1325,SHIPMODE,2,FALSE)</f>
        <v>3</v>
      </c>
      <c r="G1325" t="s">
        <v>3687</v>
      </c>
      <c r="H1325" t="s">
        <v>1623</v>
      </c>
      <c r="I1325" t="s">
        <v>9</v>
      </c>
      <c r="J1325">
        <f>VLOOKUP(I1325,segmentID,2,FALSE)</f>
        <v>1</v>
      </c>
      <c r="K1325" t="s">
        <v>3255</v>
      </c>
      <c r="L1325">
        <f>VLOOKUP(K1325,country2,2,FALSE)</f>
        <v>1</v>
      </c>
      <c r="M1325" t="s">
        <v>260</v>
      </c>
      <c r="N1325">
        <f>VLOOKUP(Orders!M1325,city2,2,FALSE)</f>
        <v>41</v>
      </c>
      <c r="O1325" t="s">
        <v>44</v>
      </c>
      <c r="P1325">
        <f>VLOOKUP(O1325,state2,2,FALSE)</f>
        <v>4</v>
      </c>
      <c r="Q1325">
        <v>28403</v>
      </c>
      <c r="R1325" t="s">
        <v>12</v>
      </c>
      <c r="S1325">
        <f>VLOOKUP(R1325,region2,2,FALSE)</f>
        <v>1</v>
      </c>
      <c r="T1325" t="s">
        <v>5023</v>
      </c>
      <c r="U1325" t="s">
        <v>22</v>
      </c>
      <c r="V1325">
        <f>VLOOKUP(U1325,category2,2,FALSE)</f>
        <v>2</v>
      </c>
      <c r="W1325" t="s">
        <v>45</v>
      </c>
      <c r="X1325">
        <f>VLOOKUP(W1325,subcat2,3,FALSE)</f>
        <v>11</v>
      </c>
      <c r="Y1325" t="s">
        <v>506</v>
      </c>
      <c r="Z1325">
        <v>10.816000000000001</v>
      </c>
      <c r="AA1325">
        <v>4</v>
      </c>
      <c r="AB1325">
        <v>0.2</v>
      </c>
      <c r="AC1325" s="4">
        <v>3.5151999999999988</v>
      </c>
    </row>
    <row r="1326" spans="1:29" x14ac:dyDescent="0.25">
      <c r="A1326" s="2">
        <v>1325</v>
      </c>
      <c r="B1326" t="s">
        <v>6050</v>
      </c>
      <c r="C1326" s="3">
        <v>41910</v>
      </c>
      <c r="D1326" s="3">
        <v>41915</v>
      </c>
      <c r="E1326" t="s">
        <v>25</v>
      </c>
      <c r="F1326">
        <f>VLOOKUP(E1326,SHIPMODE,2,FALSE)</f>
        <v>2</v>
      </c>
      <c r="G1326" t="s">
        <v>3688</v>
      </c>
      <c r="H1326" t="s">
        <v>1625</v>
      </c>
      <c r="I1326" t="s">
        <v>18</v>
      </c>
      <c r="J1326">
        <f>VLOOKUP(I1326,segmentID,2,FALSE)</f>
        <v>2</v>
      </c>
      <c r="K1326" t="s">
        <v>3255</v>
      </c>
      <c r="L1326">
        <f>VLOOKUP(K1326,country2,2,FALSE)</f>
        <v>1</v>
      </c>
      <c r="M1326" t="s">
        <v>710</v>
      </c>
      <c r="N1326">
        <f>VLOOKUP(Orders!M1326,city2,2,FALSE)</f>
        <v>105</v>
      </c>
      <c r="O1326" t="s">
        <v>601</v>
      </c>
      <c r="P1326">
        <f>VLOOKUP(O1326,state2,2,FALSE)</f>
        <v>32</v>
      </c>
      <c r="Q1326">
        <v>1841</v>
      </c>
      <c r="R1326" t="s">
        <v>79</v>
      </c>
      <c r="S1326">
        <f>VLOOKUP(R1326,region2,2,FALSE)</f>
        <v>4</v>
      </c>
      <c r="T1326" t="s">
        <v>4522</v>
      </c>
      <c r="U1326" t="s">
        <v>22</v>
      </c>
      <c r="V1326">
        <f>VLOOKUP(U1326,category2,2,FALSE)</f>
        <v>2</v>
      </c>
      <c r="W1326" t="s">
        <v>3227</v>
      </c>
      <c r="X1326">
        <f>VLOOKUP(W1326,subcat2,3,FALSE)</f>
        <v>5</v>
      </c>
      <c r="Y1326" t="s">
        <v>2877</v>
      </c>
      <c r="Z1326">
        <v>46.26</v>
      </c>
      <c r="AA1326">
        <v>3</v>
      </c>
      <c r="AB1326">
        <v>0</v>
      </c>
      <c r="AC1326" s="4">
        <v>12.490200000000003</v>
      </c>
    </row>
    <row r="1327" spans="1:29" x14ac:dyDescent="0.25">
      <c r="A1327" s="2">
        <v>1326</v>
      </c>
      <c r="B1327" t="s">
        <v>6051</v>
      </c>
      <c r="C1327" s="3">
        <v>41786</v>
      </c>
      <c r="D1327" s="3">
        <v>41789</v>
      </c>
      <c r="E1327" t="s">
        <v>97</v>
      </c>
      <c r="F1327">
        <f>VLOOKUP(E1327,SHIPMODE,2,FALSE)</f>
        <v>3</v>
      </c>
      <c r="G1327" t="s">
        <v>3352</v>
      </c>
      <c r="H1327" t="s">
        <v>406</v>
      </c>
      <c r="I1327" t="s">
        <v>9</v>
      </c>
      <c r="J1327">
        <f>VLOOKUP(I1327,segmentID,2,FALSE)</f>
        <v>1</v>
      </c>
      <c r="K1327" t="s">
        <v>3255</v>
      </c>
      <c r="L1327">
        <f>VLOOKUP(K1327,country2,2,FALSE)</f>
        <v>1</v>
      </c>
      <c r="M1327" t="s">
        <v>156</v>
      </c>
      <c r="N1327">
        <f>VLOOKUP(Orders!M1327,city2,2,FALSE)</f>
        <v>23</v>
      </c>
      <c r="O1327" t="s">
        <v>110</v>
      </c>
      <c r="P1327">
        <f>VLOOKUP(O1327,state2,2,FALSE)</f>
        <v>11</v>
      </c>
      <c r="Q1327">
        <v>60653</v>
      </c>
      <c r="R1327" t="s">
        <v>55</v>
      </c>
      <c r="S1327">
        <f>VLOOKUP(R1327,region2,2,FALSE)</f>
        <v>3</v>
      </c>
      <c r="T1327" t="s">
        <v>5024</v>
      </c>
      <c r="U1327" t="s">
        <v>22</v>
      </c>
      <c r="V1327">
        <f>VLOOKUP(U1327,category2,2,FALSE)</f>
        <v>2</v>
      </c>
      <c r="W1327" t="s">
        <v>3231</v>
      </c>
      <c r="X1327">
        <f>VLOOKUP(W1327,subcat2,3,FALSE)</f>
        <v>9</v>
      </c>
      <c r="Y1327" t="s">
        <v>1116</v>
      </c>
      <c r="Z1327">
        <v>17.459999999999997</v>
      </c>
      <c r="AA1327">
        <v>6</v>
      </c>
      <c r="AB1327">
        <v>0.8</v>
      </c>
      <c r="AC1327" s="4">
        <v>-30.555000000000007</v>
      </c>
    </row>
    <row r="1328" spans="1:29" x14ac:dyDescent="0.25">
      <c r="A1328" s="2">
        <v>1327</v>
      </c>
      <c r="B1328" t="s">
        <v>7026</v>
      </c>
      <c r="C1328" s="3">
        <v>42169</v>
      </c>
      <c r="D1328" s="3">
        <v>42173</v>
      </c>
      <c r="E1328" t="s">
        <v>25</v>
      </c>
      <c r="F1328">
        <f>VLOOKUP(E1328,SHIPMODE,2,FALSE)</f>
        <v>2</v>
      </c>
      <c r="G1328" t="s">
        <v>3312</v>
      </c>
      <c r="H1328" t="s">
        <v>265</v>
      </c>
      <c r="I1328" t="s">
        <v>52</v>
      </c>
      <c r="J1328">
        <f>VLOOKUP(I1328,segmentID,2,FALSE)</f>
        <v>3</v>
      </c>
      <c r="K1328" t="s">
        <v>3255</v>
      </c>
      <c r="L1328">
        <f>VLOOKUP(K1328,country2,2,FALSE)</f>
        <v>1</v>
      </c>
      <c r="M1328" t="s">
        <v>77</v>
      </c>
      <c r="N1328">
        <f>VLOOKUP(Orders!M1328,city2,2,FALSE)</f>
        <v>11</v>
      </c>
      <c r="O1328" t="s">
        <v>78</v>
      </c>
      <c r="P1328">
        <f>VLOOKUP(O1328,state2,2,FALSE)</f>
        <v>10</v>
      </c>
      <c r="Q1328">
        <v>19120</v>
      </c>
      <c r="R1328" t="s">
        <v>79</v>
      </c>
      <c r="S1328">
        <f>VLOOKUP(R1328,region2,2,FALSE)</f>
        <v>4</v>
      </c>
      <c r="T1328" t="s">
        <v>4968</v>
      </c>
      <c r="U1328" t="s">
        <v>13</v>
      </c>
      <c r="V1328">
        <f>VLOOKUP(U1328,category2,2,FALSE)</f>
        <v>1</v>
      </c>
      <c r="W1328" t="s">
        <v>3228</v>
      </c>
      <c r="X1328">
        <f>VLOOKUP(W1328,subcat2,3,FALSE)</f>
        <v>6</v>
      </c>
      <c r="Y1328" t="s">
        <v>33</v>
      </c>
      <c r="Z1328">
        <v>51.072000000000003</v>
      </c>
      <c r="AA1328">
        <v>6</v>
      </c>
      <c r="AB1328">
        <v>0.2</v>
      </c>
      <c r="AC1328" s="4">
        <v>5.1072000000000024</v>
      </c>
    </row>
    <row r="1329" spans="1:29" x14ac:dyDescent="0.25">
      <c r="A1329" s="2">
        <v>1328</v>
      </c>
      <c r="B1329" t="s">
        <v>8122</v>
      </c>
      <c r="C1329" s="3">
        <v>42459</v>
      </c>
      <c r="D1329" s="3">
        <v>42461</v>
      </c>
      <c r="E1329" t="s">
        <v>97</v>
      </c>
      <c r="F1329">
        <f>VLOOKUP(E1329,SHIPMODE,2,FALSE)</f>
        <v>3</v>
      </c>
      <c r="G1329" t="s">
        <v>3689</v>
      </c>
      <c r="H1329" t="s">
        <v>1628</v>
      </c>
      <c r="I1329" t="s">
        <v>18</v>
      </c>
      <c r="J1329">
        <f>VLOOKUP(I1329,segmentID,2,FALSE)</f>
        <v>2</v>
      </c>
      <c r="K1329" t="s">
        <v>3255</v>
      </c>
      <c r="L1329">
        <f>VLOOKUP(K1329,country2,2,FALSE)</f>
        <v>1</v>
      </c>
      <c r="M1329" t="s">
        <v>1278</v>
      </c>
      <c r="N1329">
        <f>VLOOKUP(Orders!M1329,city2,2,FALSE)</f>
        <v>166</v>
      </c>
      <c r="O1329" t="s">
        <v>367</v>
      </c>
      <c r="P1329">
        <f>VLOOKUP(O1329,state2,2,FALSE)</f>
        <v>30</v>
      </c>
      <c r="Q1329">
        <v>6360</v>
      </c>
      <c r="R1329" t="s">
        <v>79</v>
      </c>
      <c r="S1329">
        <f>VLOOKUP(R1329,region2,2,FALSE)</f>
        <v>4</v>
      </c>
      <c r="T1329" t="s">
        <v>4109</v>
      </c>
      <c r="U1329" t="s">
        <v>22</v>
      </c>
      <c r="V1329">
        <f>VLOOKUP(U1329,category2,2,FALSE)</f>
        <v>2</v>
      </c>
      <c r="W1329" t="s">
        <v>45</v>
      </c>
      <c r="X1329">
        <f>VLOOKUP(W1329,subcat2,3,FALSE)</f>
        <v>11</v>
      </c>
      <c r="Y1329" t="s">
        <v>1828</v>
      </c>
      <c r="Z1329">
        <v>11.34</v>
      </c>
      <c r="AA1329">
        <v>1</v>
      </c>
      <c r="AB1329">
        <v>0</v>
      </c>
      <c r="AC1329" s="4">
        <v>5.5565999999999995</v>
      </c>
    </row>
    <row r="1330" spans="1:29" x14ac:dyDescent="0.25">
      <c r="A1330" s="2">
        <v>1329</v>
      </c>
      <c r="B1330" t="s">
        <v>9432</v>
      </c>
      <c r="C1330" s="3">
        <v>43023</v>
      </c>
      <c r="D1330" s="3">
        <v>43026</v>
      </c>
      <c r="E1330" t="s">
        <v>7</v>
      </c>
      <c r="F1330">
        <f>VLOOKUP(E1330,SHIPMODE,2,FALSE)</f>
        <v>1</v>
      </c>
      <c r="G1330" t="s">
        <v>3690</v>
      </c>
      <c r="H1330" t="s">
        <v>1629</v>
      </c>
      <c r="I1330" t="s">
        <v>52</v>
      </c>
      <c r="J1330">
        <f>VLOOKUP(I1330,segmentID,2,FALSE)</f>
        <v>3</v>
      </c>
      <c r="K1330" t="s">
        <v>3255</v>
      </c>
      <c r="L1330">
        <f>VLOOKUP(K1330,country2,2,FALSE)</f>
        <v>1</v>
      </c>
      <c r="M1330" t="s">
        <v>67</v>
      </c>
      <c r="N1330">
        <f>VLOOKUP(Orders!M1330,city2,2,FALSE)</f>
        <v>9</v>
      </c>
      <c r="O1330" t="s">
        <v>20</v>
      </c>
      <c r="P1330">
        <f>VLOOKUP(O1330,state2,2,FALSE)</f>
        <v>2</v>
      </c>
      <c r="Q1330">
        <v>94110</v>
      </c>
      <c r="R1330" t="s">
        <v>21</v>
      </c>
      <c r="S1330">
        <f>VLOOKUP(R1330,region2,2,FALSE)</f>
        <v>2</v>
      </c>
      <c r="T1330" t="s">
        <v>5025</v>
      </c>
      <c r="U1330" t="s">
        <v>22</v>
      </c>
      <c r="V1330">
        <f>VLOOKUP(U1330,category2,2,FALSE)</f>
        <v>2</v>
      </c>
      <c r="W1330" t="s">
        <v>3229</v>
      </c>
      <c r="X1330">
        <f>VLOOKUP(W1330,subcat2,3,FALSE)</f>
        <v>7</v>
      </c>
      <c r="Y1330" t="s">
        <v>3141</v>
      </c>
      <c r="Z1330">
        <v>87.92</v>
      </c>
      <c r="AA1330">
        <v>4</v>
      </c>
      <c r="AB1330">
        <v>0</v>
      </c>
      <c r="AC1330" s="4">
        <v>26.375999999999998</v>
      </c>
    </row>
    <row r="1331" spans="1:29" x14ac:dyDescent="0.25">
      <c r="A1331" s="2">
        <v>1330</v>
      </c>
      <c r="B1331" t="s">
        <v>8123</v>
      </c>
      <c r="C1331" s="3">
        <v>42513</v>
      </c>
      <c r="D1331" s="3">
        <v>42517</v>
      </c>
      <c r="E1331" t="s">
        <v>25</v>
      </c>
      <c r="F1331">
        <f>VLOOKUP(E1331,SHIPMODE,2,FALSE)</f>
        <v>2</v>
      </c>
      <c r="G1331" t="s">
        <v>3691</v>
      </c>
      <c r="H1331" t="s">
        <v>1631</v>
      </c>
      <c r="I1331" t="s">
        <v>9</v>
      </c>
      <c r="J1331">
        <f>VLOOKUP(I1331,segmentID,2,FALSE)</f>
        <v>1</v>
      </c>
      <c r="K1331" t="s">
        <v>3255</v>
      </c>
      <c r="L1331">
        <f>VLOOKUP(K1331,country2,2,FALSE)</f>
        <v>1</v>
      </c>
      <c r="M1331" t="s">
        <v>67</v>
      </c>
      <c r="N1331">
        <f>VLOOKUP(Orders!M1331,city2,2,FALSE)</f>
        <v>9</v>
      </c>
      <c r="O1331" t="s">
        <v>20</v>
      </c>
      <c r="P1331">
        <f>VLOOKUP(O1331,state2,2,FALSE)</f>
        <v>2</v>
      </c>
      <c r="Q1331">
        <v>94109</v>
      </c>
      <c r="R1331" t="s">
        <v>21</v>
      </c>
      <c r="S1331">
        <f>VLOOKUP(R1331,region2,2,FALSE)</f>
        <v>2</v>
      </c>
      <c r="T1331" t="s">
        <v>4979</v>
      </c>
      <c r="U1331" t="s">
        <v>13</v>
      </c>
      <c r="V1331">
        <f>VLOOKUP(U1331,category2,2,FALSE)</f>
        <v>1</v>
      </c>
      <c r="W1331" t="s">
        <v>3228</v>
      </c>
      <c r="X1331">
        <f>VLOOKUP(W1331,subcat2,3,FALSE)</f>
        <v>6</v>
      </c>
      <c r="Y1331" t="s">
        <v>499</v>
      </c>
      <c r="Z1331">
        <v>37.049999999999997</v>
      </c>
      <c r="AA1331">
        <v>3</v>
      </c>
      <c r="AB1331">
        <v>0</v>
      </c>
      <c r="AC1331" s="4">
        <v>16.302</v>
      </c>
    </row>
    <row r="1332" spans="1:29" x14ac:dyDescent="0.25">
      <c r="A1332" s="2">
        <v>1331</v>
      </c>
      <c r="B1332" t="s">
        <v>9433</v>
      </c>
      <c r="C1332" s="3">
        <v>42888</v>
      </c>
      <c r="D1332" s="3">
        <v>42892</v>
      </c>
      <c r="E1332" t="s">
        <v>25</v>
      </c>
      <c r="F1332">
        <f>VLOOKUP(E1332,SHIPMODE,2,FALSE)</f>
        <v>2</v>
      </c>
      <c r="G1332" t="s">
        <v>3692</v>
      </c>
      <c r="H1332" t="s">
        <v>1632</v>
      </c>
      <c r="I1332" t="s">
        <v>52</v>
      </c>
      <c r="J1332">
        <f>VLOOKUP(I1332,segmentID,2,FALSE)</f>
        <v>3</v>
      </c>
      <c r="K1332" t="s">
        <v>3255</v>
      </c>
      <c r="L1332">
        <f>VLOOKUP(K1332,country2,2,FALSE)</f>
        <v>1</v>
      </c>
      <c r="M1332" t="s">
        <v>1215</v>
      </c>
      <c r="N1332">
        <f>VLOOKUP(Orders!M1332,city2,2,FALSE)</f>
        <v>161</v>
      </c>
      <c r="O1332" t="s">
        <v>249</v>
      </c>
      <c r="P1332">
        <f>VLOOKUP(O1332,state2,2,FALSE)</f>
        <v>25</v>
      </c>
      <c r="Q1332">
        <v>44052</v>
      </c>
      <c r="R1332" t="s">
        <v>79</v>
      </c>
      <c r="S1332">
        <f>VLOOKUP(R1332,region2,2,FALSE)</f>
        <v>4</v>
      </c>
      <c r="T1332" t="s">
        <v>4599</v>
      </c>
      <c r="U1332" t="s">
        <v>35</v>
      </c>
      <c r="V1332">
        <f>VLOOKUP(U1332,category2,2,FALSE)</f>
        <v>3</v>
      </c>
      <c r="W1332" t="s">
        <v>3230</v>
      </c>
      <c r="X1332">
        <f>VLOOKUP(W1332,subcat2,3,FALSE)</f>
        <v>8</v>
      </c>
      <c r="Y1332" t="s">
        <v>474</v>
      </c>
      <c r="Z1332">
        <v>2.97</v>
      </c>
      <c r="AA1332">
        <v>1</v>
      </c>
      <c r="AB1332">
        <v>0.4</v>
      </c>
      <c r="AC1332" s="4">
        <v>-0.64350000000000018</v>
      </c>
    </row>
    <row r="1333" spans="1:29" x14ac:dyDescent="0.25">
      <c r="A1333" s="2">
        <v>1332</v>
      </c>
      <c r="B1333" t="s">
        <v>9433</v>
      </c>
      <c r="C1333" s="3">
        <v>42888</v>
      </c>
      <c r="D1333" s="3">
        <v>42892</v>
      </c>
      <c r="E1333" t="s">
        <v>25</v>
      </c>
      <c r="F1333">
        <f>VLOOKUP(E1333,SHIPMODE,2,FALSE)</f>
        <v>2</v>
      </c>
      <c r="G1333" t="s">
        <v>3692</v>
      </c>
      <c r="H1333" t="s">
        <v>1632</v>
      </c>
      <c r="I1333" t="s">
        <v>52</v>
      </c>
      <c r="J1333">
        <f>VLOOKUP(I1333,segmentID,2,FALSE)</f>
        <v>3</v>
      </c>
      <c r="K1333" t="s">
        <v>3255</v>
      </c>
      <c r="L1333">
        <f>VLOOKUP(K1333,country2,2,FALSE)</f>
        <v>1</v>
      </c>
      <c r="M1333" t="s">
        <v>1215</v>
      </c>
      <c r="N1333">
        <f>VLOOKUP(Orders!M1333,city2,2,FALSE)</f>
        <v>161</v>
      </c>
      <c r="O1333" t="s">
        <v>249</v>
      </c>
      <c r="P1333">
        <f>VLOOKUP(O1333,state2,2,FALSE)</f>
        <v>25</v>
      </c>
      <c r="Q1333">
        <v>44052</v>
      </c>
      <c r="R1333" t="s">
        <v>79</v>
      </c>
      <c r="S1333">
        <f>VLOOKUP(R1333,region2,2,FALSE)</f>
        <v>4</v>
      </c>
      <c r="T1333" t="s">
        <v>4556</v>
      </c>
      <c r="U1333" t="s">
        <v>22</v>
      </c>
      <c r="V1333">
        <f>VLOOKUP(U1333,category2,2,FALSE)</f>
        <v>2</v>
      </c>
      <c r="W1333" t="s">
        <v>3227</v>
      </c>
      <c r="X1333">
        <f>VLOOKUP(W1333,subcat2,3,FALSE)</f>
        <v>5</v>
      </c>
      <c r="Y1333" t="s">
        <v>3135</v>
      </c>
      <c r="Z1333">
        <v>27.439999999999998</v>
      </c>
      <c r="AA1333">
        <v>2</v>
      </c>
      <c r="AB1333">
        <v>0.2</v>
      </c>
      <c r="AC1333" s="4">
        <v>2.4009999999999998</v>
      </c>
    </row>
    <row r="1334" spans="1:29" x14ac:dyDescent="0.25">
      <c r="A1334" s="2">
        <v>1333</v>
      </c>
      <c r="B1334" t="s">
        <v>6052</v>
      </c>
      <c r="C1334" s="3">
        <v>41686</v>
      </c>
      <c r="D1334" s="3">
        <v>41691</v>
      </c>
      <c r="E1334" t="s">
        <v>25</v>
      </c>
      <c r="F1334">
        <f>VLOOKUP(E1334,SHIPMODE,2,FALSE)</f>
        <v>2</v>
      </c>
      <c r="G1334" t="s">
        <v>3693</v>
      </c>
      <c r="H1334" t="s">
        <v>1633</v>
      </c>
      <c r="I1334" t="s">
        <v>9</v>
      </c>
      <c r="J1334">
        <f>VLOOKUP(I1334,segmentID,2,FALSE)</f>
        <v>1</v>
      </c>
      <c r="K1334" t="s">
        <v>3255</v>
      </c>
      <c r="L1334">
        <f>VLOOKUP(K1334,country2,2,FALSE)</f>
        <v>1</v>
      </c>
      <c r="M1334" t="s">
        <v>402</v>
      </c>
      <c r="N1334">
        <f>VLOOKUP(Orders!M1334,city2,2,FALSE)</f>
        <v>62</v>
      </c>
      <c r="O1334" t="s">
        <v>54</v>
      </c>
      <c r="P1334">
        <f>VLOOKUP(O1334,state2,2,FALSE)</f>
        <v>6</v>
      </c>
      <c r="Q1334">
        <v>75220</v>
      </c>
      <c r="R1334" t="s">
        <v>55</v>
      </c>
      <c r="S1334">
        <f>VLOOKUP(R1334,region2,2,FALSE)</f>
        <v>3</v>
      </c>
      <c r="T1334" t="s">
        <v>4840</v>
      </c>
      <c r="U1334" t="s">
        <v>22</v>
      </c>
      <c r="V1334">
        <f>VLOOKUP(U1334,category2,2,FALSE)</f>
        <v>2</v>
      </c>
      <c r="W1334" t="s">
        <v>3231</v>
      </c>
      <c r="X1334">
        <f>VLOOKUP(W1334,subcat2,3,FALSE)</f>
        <v>9</v>
      </c>
      <c r="Y1334" t="s">
        <v>2765</v>
      </c>
      <c r="Z1334">
        <v>1.0799999999999998</v>
      </c>
      <c r="AA1334">
        <v>3</v>
      </c>
      <c r="AB1334">
        <v>0.8</v>
      </c>
      <c r="AC1334" s="4">
        <v>-1.7280000000000002</v>
      </c>
    </row>
    <row r="1335" spans="1:29" x14ac:dyDescent="0.25">
      <c r="A1335" s="2">
        <v>1334</v>
      </c>
      <c r="B1335" t="s">
        <v>6052</v>
      </c>
      <c r="C1335" s="3">
        <v>41686</v>
      </c>
      <c r="D1335" s="3">
        <v>41691</v>
      </c>
      <c r="E1335" t="s">
        <v>25</v>
      </c>
      <c r="F1335">
        <f>VLOOKUP(E1335,SHIPMODE,2,FALSE)</f>
        <v>2</v>
      </c>
      <c r="G1335" t="s">
        <v>3693</v>
      </c>
      <c r="H1335" t="s">
        <v>1633</v>
      </c>
      <c r="I1335" t="s">
        <v>9</v>
      </c>
      <c r="J1335">
        <f>VLOOKUP(I1335,segmentID,2,FALSE)</f>
        <v>1</v>
      </c>
      <c r="K1335" t="s">
        <v>3255</v>
      </c>
      <c r="L1335">
        <f>VLOOKUP(K1335,country2,2,FALSE)</f>
        <v>1</v>
      </c>
      <c r="M1335" t="s">
        <v>402</v>
      </c>
      <c r="N1335">
        <f>VLOOKUP(Orders!M1335,city2,2,FALSE)</f>
        <v>62</v>
      </c>
      <c r="O1335" t="s">
        <v>54</v>
      </c>
      <c r="P1335">
        <f>VLOOKUP(O1335,state2,2,FALSE)</f>
        <v>6</v>
      </c>
      <c r="Q1335">
        <v>75220</v>
      </c>
      <c r="R1335" t="s">
        <v>55</v>
      </c>
      <c r="S1335">
        <f>VLOOKUP(R1335,region2,2,FALSE)</f>
        <v>3</v>
      </c>
      <c r="T1335" t="s">
        <v>5026</v>
      </c>
      <c r="U1335" t="s">
        <v>22</v>
      </c>
      <c r="V1335">
        <f>VLOOKUP(U1335,category2,2,FALSE)</f>
        <v>2</v>
      </c>
      <c r="W1335" t="s">
        <v>38</v>
      </c>
      <c r="X1335">
        <f>VLOOKUP(W1335,subcat2,3,FALSE)</f>
        <v>10</v>
      </c>
      <c r="Y1335" t="s">
        <v>1202</v>
      </c>
      <c r="Z1335">
        <v>7.9599999999999973</v>
      </c>
      <c r="AA1335">
        <v>2</v>
      </c>
      <c r="AB1335">
        <v>0.8</v>
      </c>
      <c r="AC1335" s="4">
        <v>-13.930000000000003</v>
      </c>
    </row>
    <row r="1336" spans="1:29" x14ac:dyDescent="0.25">
      <c r="A1336" s="2">
        <v>1335</v>
      </c>
      <c r="B1336" t="s">
        <v>6053</v>
      </c>
      <c r="C1336" s="3">
        <v>41765</v>
      </c>
      <c r="D1336" s="3">
        <v>41769</v>
      </c>
      <c r="E1336" t="s">
        <v>25</v>
      </c>
      <c r="F1336">
        <f>VLOOKUP(E1336,SHIPMODE,2,FALSE)</f>
        <v>2</v>
      </c>
      <c r="G1336" t="s">
        <v>3261</v>
      </c>
      <c r="H1336" t="s">
        <v>51</v>
      </c>
      <c r="I1336" t="s">
        <v>52</v>
      </c>
      <c r="J1336">
        <f>VLOOKUP(I1336,segmentID,2,FALSE)</f>
        <v>3</v>
      </c>
      <c r="K1336" t="s">
        <v>3255</v>
      </c>
      <c r="L1336">
        <f>VLOOKUP(K1336,country2,2,FALSE)</f>
        <v>1</v>
      </c>
      <c r="M1336" t="s">
        <v>19</v>
      </c>
      <c r="N1336">
        <f>VLOOKUP(Orders!M1336,city2,2,FALSE)</f>
        <v>2</v>
      </c>
      <c r="O1336" t="s">
        <v>20</v>
      </c>
      <c r="P1336">
        <f>VLOOKUP(O1336,state2,2,FALSE)</f>
        <v>2</v>
      </c>
      <c r="Q1336">
        <v>90049</v>
      </c>
      <c r="R1336" t="s">
        <v>21</v>
      </c>
      <c r="S1336">
        <f>VLOOKUP(R1336,region2,2,FALSE)</f>
        <v>2</v>
      </c>
      <c r="T1336" t="s">
        <v>4805</v>
      </c>
      <c r="U1336" t="s">
        <v>22</v>
      </c>
      <c r="V1336">
        <f>VLOOKUP(U1336,category2,2,FALSE)</f>
        <v>2</v>
      </c>
      <c r="W1336" t="s">
        <v>3231</v>
      </c>
      <c r="X1336">
        <f>VLOOKUP(W1336,subcat2,3,FALSE)</f>
        <v>9</v>
      </c>
      <c r="Y1336" t="s">
        <v>2411</v>
      </c>
      <c r="Z1336">
        <v>140.73599999999999</v>
      </c>
      <c r="AA1336">
        <v>8</v>
      </c>
      <c r="AB1336">
        <v>0.2</v>
      </c>
      <c r="AC1336" s="4">
        <v>52.775999999999996</v>
      </c>
    </row>
    <row r="1337" spans="1:29" x14ac:dyDescent="0.25">
      <c r="A1337" s="2">
        <v>1336</v>
      </c>
      <c r="B1337" t="s">
        <v>8124</v>
      </c>
      <c r="C1337" s="3">
        <v>42506</v>
      </c>
      <c r="D1337" s="3">
        <v>42513</v>
      </c>
      <c r="E1337" t="s">
        <v>25</v>
      </c>
      <c r="F1337">
        <f>VLOOKUP(E1337,SHIPMODE,2,FALSE)</f>
        <v>2</v>
      </c>
      <c r="G1337" t="s">
        <v>3694</v>
      </c>
      <c r="H1337" t="s">
        <v>1635</v>
      </c>
      <c r="I1337" t="s">
        <v>9</v>
      </c>
      <c r="J1337">
        <f>VLOOKUP(I1337,segmentID,2,FALSE)</f>
        <v>1</v>
      </c>
      <c r="K1337" t="s">
        <v>3255</v>
      </c>
      <c r="L1337">
        <f>VLOOKUP(K1337,country2,2,FALSE)</f>
        <v>1</v>
      </c>
      <c r="M1337" t="s">
        <v>1636</v>
      </c>
      <c r="N1337">
        <f>VLOOKUP(Orders!M1337,city2,2,FALSE)</f>
        <v>210</v>
      </c>
      <c r="O1337" t="s">
        <v>367</v>
      </c>
      <c r="P1337">
        <f>VLOOKUP(O1337,state2,2,FALSE)</f>
        <v>30</v>
      </c>
      <c r="Q1337">
        <v>6457</v>
      </c>
      <c r="R1337" t="s">
        <v>79</v>
      </c>
      <c r="S1337">
        <f>VLOOKUP(R1337,region2,2,FALSE)</f>
        <v>4</v>
      </c>
      <c r="T1337" t="s">
        <v>5027</v>
      </c>
      <c r="U1337" t="s">
        <v>22</v>
      </c>
      <c r="V1337">
        <f>VLOOKUP(U1337,category2,2,FALSE)</f>
        <v>2</v>
      </c>
      <c r="W1337" t="s">
        <v>3227</v>
      </c>
      <c r="X1337">
        <f>VLOOKUP(W1337,subcat2,3,FALSE)</f>
        <v>5</v>
      </c>
      <c r="Y1337" t="s">
        <v>980</v>
      </c>
      <c r="Z1337">
        <v>552.55999999999995</v>
      </c>
      <c r="AA1337">
        <v>4</v>
      </c>
      <c r="AB1337">
        <v>0</v>
      </c>
      <c r="AC1337" s="4">
        <v>0</v>
      </c>
    </row>
    <row r="1338" spans="1:29" x14ac:dyDescent="0.25">
      <c r="A1338" s="2">
        <v>1337</v>
      </c>
      <c r="B1338" t="s">
        <v>9434</v>
      </c>
      <c r="C1338" s="3">
        <v>42827</v>
      </c>
      <c r="D1338" s="3">
        <v>42832</v>
      </c>
      <c r="E1338" t="s">
        <v>25</v>
      </c>
      <c r="F1338">
        <f>VLOOKUP(E1338,SHIPMODE,2,FALSE)</f>
        <v>2</v>
      </c>
      <c r="G1338" t="s">
        <v>3695</v>
      </c>
      <c r="H1338" t="s">
        <v>1638</v>
      </c>
      <c r="I1338" t="s">
        <v>9</v>
      </c>
      <c r="J1338">
        <f>VLOOKUP(I1338,segmentID,2,FALSE)</f>
        <v>1</v>
      </c>
      <c r="K1338" t="s">
        <v>3255</v>
      </c>
      <c r="L1338">
        <f>VLOOKUP(K1338,country2,2,FALSE)</f>
        <v>1</v>
      </c>
      <c r="M1338" t="s">
        <v>19</v>
      </c>
      <c r="N1338">
        <f>VLOOKUP(Orders!M1338,city2,2,FALSE)</f>
        <v>2</v>
      </c>
      <c r="O1338" t="s">
        <v>20</v>
      </c>
      <c r="P1338">
        <f>VLOOKUP(O1338,state2,2,FALSE)</f>
        <v>2</v>
      </c>
      <c r="Q1338">
        <v>90008</v>
      </c>
      <c r="R1338" t="s">
        <v>21</v>
      </c>
      <c r="S1338">
        <f>VLOOKUP(R1338,region2,2,FALSE)</f>
        <v>2</v>
      </c>
      <c r="T1338" t="s">
        <v>4990</v>
      </c>
      <c r="U1338" t="s">
        <v>13</v>
      </c>
      <c r="V1338">
        <f>VLOOKUP(U1338,category2,2,FALSE)</f>
        <v>1</v>
      </c>
      <c r="W1338" t="s">
        <v>3228</v>
      </c>
      <c r="X1338">
        <f>VLOOKUP(W1338,subcat2,3,FALSE)</f>
        <v>6</v>
      </c>
      <c r="Y1338" t="s">
        <v>179</v>
      </c>
      <c r="Z1338">
        <v>25.11</v>
      </c>
      <c r="AA1338">
        <v>3</v>
      </c>
      <c r="AB1338">
        <v>0</v>
      </c>
      <c r="AC1338" s="4">
        <v>6.5285999999999991</v>
      </c>
    </row>
    <row r="1339" spans="1:29" x14ac:dyDescent="0.25">
      <c r="A1339" s="2">
        <v>1338</v>
      </c>
      <c r="B1339" t="s">
        <v>9435</v>
      </c>
      <c r="C1339" s="3">
        <v>42825</v>
      </c>
      <c r="D1339" s="3">
        <v>42827</v>
      </c>
      <c r="E1339" t="s">
        <v>7</v>
      </c>
      <c r="F1339">
        <f>VLOOKUP(E1339,SHIPMODE,2,FALSE)</f>
        <v>1</v>
      </c>
      <c r="G1339" t="s">
        <v>3696</v>
      </c>
      <c r="H1339" t="s">
        <v>1639</v>
      </c>
      <c r="I1339" t="s">
        <v>9</v>
      </c>
      <c r="J1339">
        <f>VLOOKUP(I1339,segmentID,2,FALSE)</f>
        <v>1</v>
      </c>
      <c r="K1339" t="s">
        <v>3255</v>
      </c>
      <c r="L1339">
        <f>VLOOKUP(K1339,country2,2,FALSE)</f>
        <v>1</v>
      </c>
      <c r="M1339" t="s">
        <v>138</v>
      </c>
      <c r="N1339">
        <f>VLOOKUP(Orders!M1339,city2,2,FALSE)</f>
        <v>21</v>
      </c>
      <c r="O1339" t="s">
        <v>139</v>
      </c>
      <c r="P1339">
        <f>VLOOKUP(O1339,state2,2,FALSE)</f>
        <v>16</v>
      </c>
      <c r="Q1339">
        <v>10011</v>
      </c>
      <c r="R1339" t="s">
        <v>79</v>
      </c>
      <c r="S1339">
        <f>VLOOKUP(R1339,region2,2,FALSE)</f>
        <v>4</v>
      </c>
      <c r="T1339" t="s">
        <v>5028</v>
      </c>
      <c r="U1339" t="s">
        <v>13</v>
      </c>
      <c r="V1339">
        <f>VLOOKUP(U1339,category2,2,FALSE)</f>
        <v>1</v>
      </c>
      <c r="W1339" t="s">
        <v>3228</v>
      </c>
      <c r="X1339">
        <f>VLOOKUP(W1339,subcat2,3,FALSE)</f>
        <v>6</v>
      </c>
      <c r="Y1339" t="s">
        <v>711</v>
      </c>
      <c r="Z1339">
        <v>29.78</v>
      </c>
      <c r="AA1339">
        <v>2</v>
      </c>
      <c r="AB1339">
        <v>0</v>
      </c>
      <c r="AC1339" s="4">
        <v>8.0406000000000013</v>
      </c>
    </row>
    <row r="1340" spans="1:29" x14ac:dyDescent="0.25">
      <c r="A1340" s="2">
        <v>1339</v>
      </c>
      <c r="B1340" t="s">
        <v>9435</v>
      </c>
      <c r="C1340" s="3">
        <v>42825</v>
      </c>
      <c r="D1340" s="3">
        <v>42827</v>
      </c>
      <c r="E1340" t="s">
        <v>7</v>
      </c>
      <c r="F1340">
        <f>VLOOKUP(E1340,SHIPMODE,2,FALSE)</f>
        <v>1</v>
      </c>
      <c r="G1340" t="s">
        <v>3696</v>
      </c>
      <c r="H1340" t="s">
        <v>1639</v>
      </c>
      <c r="I1340" t="s">
        <v>9</v>
      </c>
      <c r="J1340">
        <f>VLOOKUP(I1340,segmentID,2,FALSE)</f>
        <v>1</v>
      </c>
      <c r="K1340" t="s">
        <v>3255</v>
      </c>
      <c r="L1340">
        <f>VLOOKUP(K1340,country2,2,FALSE)</f>
        <v>1</v>
      </c>
      <c r="M1340" t="s">
        <v>138</v>
      </c>
      <c r="N1340">
        <f>VLOOKUP(Orders!M1340,city2,2,FALSE)</f>
        <v>21</v>
      </c>
      <c r="O1340" t="s">
        <v>139</v>
      </c>
      <c r="P1340">
        <f>VLOOKUP(O1340,state2,2,FALSE)</f>
        <v>16</v>
      </c>
      <c r="Q1340">
        <v>10011</v>
      </c>
      <c r="R1340" t="s">
        <v>79</v>
      </c>
      <c r="S1340">
        <f>VLOOKUP(R1340,region2,2,FALSE)</f>
        <v>4</v>
      </c>
      <c r="T1340" t="s">
        <v>5029</v>
      </c>
      <c r="U1340" t="s">
        <v>35</v>
      </c>
      <c r="V1340">
        <f>VLOOKUP(U1340,category2,2,FALSE)</f>
        <v>3</v>
      </c>
      <c r="W1340" t="s">
        <v>3230</v>
      </c>
      <c r="X1340">
        <f>VLOOKUP(W1340,subcat2,3,FALSE)</f>
        <v>8</v>
      </c>
      <c r="Y1340" t="s">
        <v>1095</v>
      </c>
      <c r="Z1340">
        <v>677.58</v>
      </c>
      <c r="AA1340">
        <v>3</v>
      </c>
      <c r="AB1340">
        <v>0</v>
      </c>
      <c r="AC1340" s="4">
        <v>176.17080000000001</v>
      </c>
    </row>
    <row r="1341" spans="1:29" x14ac:dyDescent="0.25">
      <c r="A1341" s="2">
        <v>1340</v>
      </c>
      <c r="B1341" t="s">
        <v>9435</v>
      </c>
      <c r="C1341" s="3">
        <v>42825</v>
      </c>
      <c r="D1341" s="3">
        <v>42827</v>
      </c>
      <c r="E1341" t="s">
        <v>7</v>
      </c>
      <c r="F1341">
        <f>VLOOKUP(E1341,SHIPMODE,2,FALSE)</f>
        <v>1</v>
      </c>
      <c r="G1341" t="s">
        <v>3696</v>
      </c>
      <c r="H1341" t="s">
        <v>1639</v>
      </c>
      <c r="I1341" t="s">
        <v>9</v>
      </c>
      <c r="J1341">
        <f>VLOOKUP(I1341,segmentID,2,FALSE)</f>
        <v>1</v>
      </c>
      <c r="K1341" t="s">
        <v>3255</v>
      </c>
      <c r="L1341">
        <f>VLOOKUP(K1341,country2,2,FALSE)</f>
        <v>1</v>
      </c>
      <c r="M1341" t="s">
        <v>138</v>
      </c>
      <c r="N1341">
        <f>VLOOKUP(Orders!M1341,city2,2,FALSE)</f>
        <v>21</v>
      </c>
      <c r="O1341" t="s">
        <v>139</v>
      </c>
      <c r="P1341">
        <f>VLOOKUP(O1341,state2,2,FALSE)</f>
        <v>16</v>
      </c>
      <c r="Q1341">
        <v>10011</v>
      </c>
      <c r="R1341" t="s">
        <v>79</v>
      </c>
      <c r="S1341">
        <f>VLOOKUP(R1341,region2,2,FALSE)</f>
        <v>4</v>
      </c>
      <c r="T1341" t="s">
        <v>5030</v>
      </c>
      <c r="U1341" t="s">
        <v>22</v>
      </c>
      <c r="V1341">
        <f>VLOOKUP(U1341,category2,2,FALSE)</f>
        <v>2</v>
      </c>
      <c r="W1341" t="s">
        <v>45</v>
      </c>
      <c r="X1341">
        <f>VLOOKUP(W1341,subcat2,3,FALSE)</f>
        <v>11</v>
      </c>
      <c r="Y1341" t="s">
        <v>170</v>
      </c>
      <c r="Z1341">
        <v>75.040000000000006</v>
      </c>
      <c r="AA1341">
        <v>8</v>
      </c>
      <c r="AB1341">
        <v>0</v>
      </c>
      <c r="AC1341" s="4">
        <v>36.019200000000005</v>
      </c>
    </row>
    <row r="1342" spans="1:29" x14ac:dyDescent="0.25">
      <c r="A1342" s="2">
        <v>1341</v>
      </c>
      <c r="B1342" t="s">
        <v>9436</v>
      </c>
      <c r="C1342" s="3">
        <v>42737</v>
      </c>
      <c r="D1342" s="3">
        <v>42739</v>
      </c>
      <c r="E1342" t="s">
        <v>97</v>
      </c>
      <c r="F1342">
        <f>VLOOKUP(E1342,SHIPMODE,2,FALSE)</f>
        <v>3</v>
      </c>
      <c r="G1342" t="s">
        <v>3697</v>
      </c>
      <c r="H1342" t="s">
        <v>1642</v>
      </c>
      <c r="I1342" t="s">
        <v>18</v>
      </c>
      <c r="J1342">
        <f>VLOOKUP(I1342,segmentID,2,FALSE)</f>
        <v>2</v>
      </c>
      <c r="K1342" t="s">
        <v>3255</v>
      </c>
      <c r="L1342">
        <f>VLOOKUP(K1342,country2,2,FALSE)</f>
        <v>1</v>
      </c>
      <c r="M1342" t="s">
        <v>729</v>
      </c>
      <c r="N1342">
        <f>VLOOKUP(Orders!M1342,city2,2,FALSE)</f>
        <v>109</v>
      </c>
      <c r="O1342" t="s">
        <v>44</v>
      </c>
      <c r="P1342">
        <f>VLOOKUP(O1342,state2,2,FALSE)</f>
        <v>4</v>
      </c>
      <c r="Q1342">
        <v>28540</v>
      </c>
      <c r="R1342" t="s">
        <v>12</v>
      </c>
      <c r="S1342">
        <f>VLOOKUP(R1342,region2,2,FALSE)</f>
        <v>1</v>
      </c>
      <c r="T1342" t="s">
        <v>5031</v>
      </c>
      <c r="U1342" t="s">
        <v>35</v>
      </c>
      <c r="V1342">
        <f>VLOOKUP(U1342,category2,2,FALSE)</f>
        <v>3</v>
      </c>
      <c r="W1342" t="s">
        <v>3235</v>
      </c>
      <c r="X1342">
        <f>VLOOKUP(W1342,subcat2,3,FALSE)</f>
        <v>16</v>
      </c>
      <c r="Y1342" t="s">
        <v>2995</v>
      </c>
      <c r="Z1342">
        <v>695.7</v>
      </c>
      <c r="AA1342">
        <v>2</v>
      </c>
      <c r="AB1342">
        <v>0.5</v>
      </c>
      <c r="AC1342" s="4">
        <v>-27.827999999999975</v>
      </c>
    </row>
    <row r="1343" spans="1:29" x14ac:dyDescent="0.25">
      <c r="A1343" s="2">
        <v>1342</v>
      </c>
      <c r="B1343" t="s">
        <v>9436</v>
      </c>
      <c r="C1343" s="3">
        <v>42737</v>
      </c>
      <c r="D1343" s="3">
        <v>42739</v>
      </c>
      <c r="E1343" t="s">
        <v>97</v>
      </c>
      <c r="F1343">
        <f>VLOOKUP(E1343,SHIPMODE,2,FALSE)</f>
        <v>3</v>
      </c>
      <c r="G1343" t="s">
        <v>3697</v>
      </c>
      <c r="H1343" t="s">
        <v>1642</v>
      </c>
      <c r="I1343" t="s">
        <v>18</v>
      </c>
      <c r="J1343">
        <f>VLOOKUP(I1343,segmentID,2,FALSE)</f>
        <v>2</v>
      </c>
      <c r="K1343" t="s">
        <v>3255</v>
      </c>
      <c r="L1343">
        <f>VLOOKUP(K1343,country2,2,FALSE)</f>
        <v>1</v>
      </c>
      <c r="M1343" t="s">
        <v>729</v>
      </c>
      <c r="N1343">
        <f>VLOOKUP(Orders!M1343,city2,2,FALSE)</f>
        <v>109</v>
      </c>
      <c r="O1343" t="s">
        <v>44</v>
      </c>
      <c r="P1343">
        <f>VLOOKUP(O1343,state2,2,FALSE)</f>
        <v>4</v>
      </c>
      <c r="Q1343">
        <v>28540</v>
      </c>
      <c r="R1343" t="s">
        <v>12</v>
      </c>
      <c r="S1343">
        <f>VLOOKUP(R1343,region2,2,FALSE)</f>
        <v>1</v>
      </c>
      <c r="T1343" t="s">
        <v>4950</v>
      </c>
      <c r="U1343" t="s">
        <v>22</v>
      </c>
      <c r="V1343">
        <f>VLOOKUP(U1343,category2,2,FALSE)</f>
        <v>2</v>
      </c>
      <c r="W1343" t="s">
        <v>3231</v>
      </c>
      <c r="X1343">
        <f>VLOOKUP(W1343,subcat2,3,FALSE)</f>
        <v>9</v>
      </c>
      <c r="Y1343" t="s">
        <v>1494</v>
      </c>
      <c r="Z1343">
        <v>15.66</v>
      </c>
      <c r="AA1343">
        <v>5</v>
      </c>
      <c r="AB1343">
        <v>0.7</v>
      </c>
      <c r="AC1343" s="4">
        <v>-12.527999999999995</v>
      </c>
    </row>
    <row r="1344" spans="1:29" x14ac:dyDescent="0.25">
      <c r="A1344" s="2">
        <v>1343</v>
      </c>
      <c r="B1344" t="s">
        <v>9436</v>
      </c>
      <c r="C1344" s="3">
        <v>42737</v>
      </c>
      <c r="D1344" s="3">
        <v>42739</v>
      </c>
      <c r="E1344" t="s">
        <v>97</v>
      </c>
      <c r="F1344">
        <f>VLOOKUP(E1344,SHIPMODE,2,FALSE)</f>
        <v>3</v>
      </c>
      <c r="G1344" t="s">
        <v>3697</v>
      </c>
      <c r="H1344" t="s">
        <v>1642</v>
      </c>
      <c r="I1344" t="s">
        <v>18</v>
      </c>
      <c r="J1344">
        <f>VLOOKUP(I1344,segmentID,2,FALSE)</f>
        <v>2</v>
      </c>
      <c r="K1344" t="s">
        <v>3255</v>
      </c>
      <c r="L1344">
        <f>VLOOKUP(K1344,country2,2,FALSE)</f>
        <v>1</v>
      </c>
      <c r="M1344" t="s">
        <v>729</v>
      </c>
      <c r="N1344">
        <f>VLOOKUP(Orders!M1344,city2,2,FALSE)</f>
        <v>109</v>
      </c>
      <c r="O1344" t="s">
        <v>44</v>
      </c>
      <c r="P1344">
        <f>VLOOKUP(O1344,state2,2,FALSE)</f>
        <v>4</v>
      </c>
      <c r="Q1344">
        <v>28540</v>
      </c>
      <c r="R1344" t="s">
        <v>12</v>
      </c>
      <c r="S1344">
        <f>VLOOKUP(R1344,region2,2,FALSE)</f>
        <v>1</v>
      </c>
      <c r="T1344" t="s">
        <v>4137</v>
      </c>
      <c r="U1344" t="s">
        <v>22</v>
      </c>
      <c r="V1344">
        <f>VLOOKUP(U1344,category2,2,FALSE)</f>
        <v>2</v>
      </c>
      <c r="W1344" t="s">
        <v>3231</v>
      </c>
      <c r="X1344">
        <f>VLOOKUP(W1344,subcat2,3,FALSE)</f>
        <v>9</v>
      </c>
      <c r="Y1344" t="s">
        <v>2103</v>
      </c>
      <c r="Z1344">
        <v>28.854000000000006</v>
      </c>
      <c r="AA1344">
        <v>6</v>
      </c>
      <c r="AB1344">
        <v>0.7</v>
      </c>
      <c r="AC1344" s="4">
        <v>-21.159599999999998</v>
      </c>
    </row>
    <row r="1345" spans="1:29" x14ac:dyDescent="0.25">
      <c r="A1345" s="2">
        <v>1344</v>
      </c>
      <c r="B1345" t="s">
        <v>7027</v>
      </c>
      <c r="C1345" s="3">
        <v>42152</v>
      </c>
      <c r="D1345" s="3">
        <v>42156</v>
      </c>
      <c r="E1345" t="s">
        <v>25</v>
      </c>
      <c r="F1345">
        <f>VLOOKUP(E1345,SHIPMODE,2,FALSE)</f>
        <v>2</v>
      </c>
      <c r="G1345" t="s">
        <v>3296</v>
      </c>
      <c r="H1345" t="s">
        <v>205</v>
      </c>
      <c r="I1345" t="s">
        <v>9</v>
      </c>
      <c r="J1345">
        <f>VLOOKUP(I1345,segmentID,2,FALSE)</f>
        <v>1</v>
      </c>
      <c r="K1345" t="s">
        <v>3255</v>
      </c>
      <c r="L1345">
        <f>VLOOKUP(K1345,country2,2,FALSE)</f>
        <v>1</v>
      </c>
      <c r="M1345" t="s">
        <v>1645</v>
      </c>
      <c r="N1345">
        <f>VLOOKUP(Orders!M1345,city2,2,FALSE)</f>
        <v>211</v>
      </c>
      <c r="O1345" t="s">
        <v>139</v>
      </c>
      <c r="P1345">
        <f>VLOOKUP(O1345,state2,2,FALSE)</f>
        <v>16</v>
      </c>
      <c r="Q1345">
        <v>11520</v>
      </c>
      <c r="R1345" t="s">
        <v>79</v>
      </c>
      <c r="S1345">
        <f>VLOOKUP(R1345,region2,2,FALSE)</f>
        <v>4</v>
      </c>
      <c r="T1345" t="s">
        <v>5032</v>
      </c>
      <c r="U1345" t="s">
        <v>22</v>
      </c>
      <c r="V1345">
        <f>VLOOKUP(U1345,category2,2,FALSE)</f>
        <v>2</v>
      </c>
      <c r="W1345" t="s">
        <v>3229</v>
      </c>
      <c r="X1345">
        <f>VLOOKUP(W1345,subcat2,3,FALSE)</f>
        <v>7</v>
      </c>
      <c r="Y1345" t="s">
        <v>1337</v>
      </c>
      <c r="Z1345">
        <v>47.82</v>
      </c>
      <c r="AA1345">
        <v>3</v>
      </c>
      <c r="AB1345">
        <v>0</v>
      </c>
      <c r="AC1345" s="4">
        <v>14.345999999999995</v>
      </c>
    </row>
    <row r="1346" spans="1:29" x14ac:dyDescent="0.25">
      <c r="A1346" s="2">
        <v>1345</v>
      </c>
      <c r="B1346" t="s">
        <v>7027</v>
      </c>
      <c r="C1346" s="3">
        <v>42152</v>
      </c>
      <c r="D1346" s="3">
        <v>42156</v>
      </c>
      <c r="E1346" t="s">
        <v>25</v>
      </c>
      <c r="F1346">
        <f>VLOOKUP(E1346,SHIPMODE,2,FALSE)</f>
        <v>2</v>
      </c>
      <c r="G1346" t="s">
        <v>3296</v>
      </c>
      <c r="H1346" t="s">
        <v>205</v>
      </c>
      <c r="I1346" t="s">
        <v>9</v>
      </c>
      <c r="J1346">
        <f>VLOOKUP(I1346,segmentID,2,FALSE)</f>
        <v>1</v>
      </c>
      <c r="K1346" t="s">
        <v>3255</v>
      </c>
      <c r="L1346">
        <f>VLOOKUP(K1346,country2,2,FALSE)</f>
        <v>1</v>
      </c>
      <c r="M1346" t="s">
        <v>1645</v>
      </c>
      <c r="N1346">
        <f>VLOOKUP(Orders!M1346,city2,2,FALSE)</f>
        <v>211</v>
      </c>
      <c r="O1346" t="s">
        <v>139</v>
      </c>
      <c r="P1346">
        <f>VLOOKUP(O1346,state2,2,FALSE)</f>
        <v>16</v>
      </c>
      <c r="Q1346">
        <v>11520</v>
      </c>
      <c r="R1346" t="s">
        <v>79</v>
      </c>
      <c r="S1346">
        <f>VLOOKUP(R1346,region2,2,FALSE)</f>
        <v>4</v>
      </c>
      <c r="T1346" t="s">
        <v>5033</v>
      </c>
      <c r="U1346" t="s">
        <v>22</v>
      </c>
      <c r="V1346">
        <f>VLOOKUP(U1346,category2,2,FALSE)</f>
        <v>2</v>
      </c>
      <c r="W1346" t="s">
        <v>23</v>
      </c>
      <c r="X1346">
        <f>VLOOKUP(W1346,subcat2,3,FALSE)</f>
        <v>3</v>
      </c>
      <c r="Y1346" t="s">
        <v>1106</v>
      </c>
      <c r="Z1346">
        <v>13.049999999999999</v>
      </c>
      <c r="AA1346">
        <v>5</v>
      </c>
      <c r="AB1346">
        <v>0</v>
      </c>
      <c r="AC1346" s="4">
        <v>6.0029999999999992</v>
      </c>
    </row>
    <row r="1347" spans="1:29" x14ac:dyDescent="0.25">
      <c r="A1347" s="2">
        <v>1346</v>
      </c>
      <c r="B1347" t="s">
        <v>6054</v>
      </c>
      <c r="C1347" s="3">
        <v>41715</v>
      </c>
      <c r="D1347" s="3">
        <v>41722</v>
      </c>
      <c r="E1347" t="s">
        <v>25</v>
      </c>
      <c r="F1347">
        <f>VLOOKUP(E1347,SHIPMODE,2,FALSE)</f>
        <v>2</v>
      </c>
      <c r="G1347" t="s">
        <v>3457</v>
      </c>
      <c r="H1347" t="s">
        <v>833</v>
      </c>
      <c r="I1347" t="s">
        <v>9</v>
      </c>
      <c r="J1347">
        <f>VLOOKUP(I1347,segmentID,2,FALSE)</f>
        <v>1</v>
      </c>
      <c r="K1347" t="s">
        <v>3255</v>
      </c>
      <c r="L1347">
        <f>VLOOKUP(K1347,country2,2,FALSE)</f>
        <v>1</v>
      </c>
      <c r="M1347" t="s">
        <v>458</v>
      </c>
      <c r="N1347">
        <f>VLOOKUP(Orders!M1347,city2,2,FALSE)</f>
        <v>70</v>
      </c>
      <c r="O1347" t="s">
        <v>119</v>
      </c>
      <c r="P1347">
        <f>VLOOKUP(O1347,state2,2,FALSE)</f>
        <v>12</v>
      </c>
      <c r="Q1347">
        <v>55044</v>
      </c>
      <c r="R1347" t="s">
        <v>55</v>
      </c>
      <c r="S1347">
        <f>VLOOKUP(R1347,region2,2,FALSE)</f>
        <v>3</v>
      </c>
      <c r="T1347" t="s">
        <v>4682</v>
      </c>
      <c r="U1347" t="s">
        <v>22</v>
      </c>
      <c r="V1347">
        <f>VLOOKUP(U1347,category2,2,FALSE)</f>
        <v>2</v>
      </c>
      <c r="W1347" t="s">
        <v>38</v>
      </c>
      <c r="X1347">
        <f>VLOOKUP(W1347,subcat2,3,FALSE)</f>
        <v>10</v>
      </c>
      <c r="Y1347" t="s">
        <v>1634</v>
      </c>
      <c r="Z1347">
        <v>93.78</v>
      </c>
      <c r="AA1347">
        <v>2</v>
      </c>
      <c r="AB1347">
        <v>0</v>
      </c>
      <c r="AC1347" s="4">
        <v>36.574200000000005</v>
      </c>
    </row>
    <row r="1348" spans="1:29" x14ac:dyDescent="0.25">
      <c r="A1348" s="2">
        <v>1347</v>
      </c>
      <c r="B1348" t="s">
        <v>6054</v>
      </c>
      <c r="C1348" s="3">
        <v>41715</v>
      </c>
      <c r="D1348" s="3">
        <v>41722</v>
      </c>
      <c r="E1348" t="s">
        <v>25</v>
      </c>
      <c r="F1348">
        <f>VLOOKUP(E1348,SHIPMODE,2,FALSE)</f>
        <v>2</v>
      </c>
      <c r="G1348" t="s">
        <v>3457</v>
      </c>
      <c r="H1348" t="s">
        <v>833</v>
      </c>
      <c r="I1348" t="s">
        <v>9</v>
      </c>
      <c r="J1348">
        <f>VLOOKUP(I1348,segmentID,2,FALSE)</f>
        <v>1</v>
      </c>
      <c r="K1348" t="s">
        <v>3255</v>
      </c>
      <c r="L1348">
        <f>VLOOKUP(K1348,country2,2,FALSE)</f>
        <v>1</v>
      </c>
      <c r="M1348" t="s">
        <v>458</v>
      </c>
      <c r="N1348">
        <f>VLOOKUP(Orders!M1348,city2,2,FALSE)</f>
        <v>70</v>
      </c>
      <c r="O1348" t="s">
        <v>119</v>
      </c>
      <c r="P1348">
        <f>VLOOKUP(O1348,state2,2,FALSE)</f>
        <v>12</v>
      </c>
      <c r="Q1348">
        <v>55044</v>
      </c>
      <c r="R1348" t="s">
        <v>55</v>
      </c>
      <c r="S1348">
        <f>VLOOKUP(R1348,region2,2,FALSE)</f>
        <v>3</v>
      </c>
      <c r="T1348" t="s">
        <v>5034</v>
      </c>
      <c r="U1348" t="s">
        <v>22</v>
      </c>
      <c r="V1348">
        <f>VLOOKUP(U1348,category2,2,FALSE)</f>
        <v>2</v>
      </c>
      <c r="W1348" t="s">
        <v>45</v>
      </c>
      <c r="X1348">
        <f>VLOOKUP(W1348,subcat2,3,FALSE)</f>
        <v>11</v>
      </c>
      <c r="Y1348" t="s">
        <v>2577</v>
      </c>
      <c r="Z1348">
        <v>47.18</v>
      </c>
      <c r="AA1348">
        <v>7</v>
      </c>
      <c r="AB1348">
        <v>0</v>
      </c>
      <c r="AC1348" s="4">
        <v>23.59</v>
      </c>
    </row>
    <row r="1349" spans="1:29" x14ac:dyDescent="0.25">
      <c r="A1349" s="2">
        <v>1348</v>
      </c>
      <c r="B1349" t="s">
        <v>6054</v>
      </c>
      <c r="C1349" s="3">
        <v>41715</v>
      </c>
      <c r="D1349" s="3">
        <v>41722</v>
      </c>
      <c r="E1349" t="s">
        <v>25</v>
      </c>
      <c r="F1349">
        <f>VLOOKUP(E1349,SHIPMODE,2,FALSE)</f>
        <v>2</v>
      </c>
      <c r="G1349" t="s">
        <v>3457</v>
      </c>
      <c r="H1349" t="s">
        <v>833</v>
      </c>
      <c r="I1349" t="s">
        <v>9</v>
      </c>
      <c r="J1349">
        <f>VLOOKUP(I1349,segmentID,2,FALSE)</f>
        <v>1</v>
      </c>
      <c r="K1349" t="s">
        <v>3255</v>
      </c>
      <c r="L1349">
        <f>VLOOKUP(K1349,country2,2,FALSE)</f>
        <v>1</v>
      </c>
      <c r="M1349" t="s">
        <v>458</v>
      </c>
      <c r="N1349">
        <f>VLOOKUP(Orders!M1349,city2,2,FALSE)</f>
        <v>70</v>
      </c>
      <c r="O1349" t="s">
        <v>119</v>
      </c>
      <c r="P1349">
        <f>VLOOKUP(O1349,state2,2,FALSE)</f>
        <v>12</v>
      </c>
      <c r="Q1349">
        <v>55044</v>
      </c>
      <c r="R1349" t="s">
        <v>55</v>
      </c>
      <c r="S1349">
        <f>VLOOKUP(R1349,region2,2,FALSE)</f>
        <v>3</v>
      </c>
      <c r="T1349" t="s">
        <v>4090</v>
      </c>
      <c r="U1349" t="s">
        <v>22</v>
      </c>
      <c r="V1349">
        <f>VLOOKUP(U1349,category2,2,FALSE)</f>
        <v>2</v>
      </c>
      <c r="W1349" t="s">
        <v>3229</v>
      </c>
      <c r="X1349">
        <f>VLOOKUP(W1349,subcat2,3,FALSE)</f>
        <v>7</v>
      </c>
      <c r="Y1349" t="s">
        <v>74</v>
      </c>
      <c r="Z1349">
        <v>19.68</v>
      </c>
      <c r="AA1349">
        <v>6</v>
      </c>
      <c r="AB1349">
        <v>0</v>
      </c>
      <c r="AC1349" s="4">
        <v>5.7071999999999976</v>
      </c>
    </row>
    <row r="1350" spans="1:29" x14ac:dyDescent="0.25">
      <c r="A1350" s="2">
        <v>1349</v>
      </c>
      <c r="B1350" t="s">
        <v>6054</v>
      </c>
      <c r="C1350" s="3">
        <v>41715</v>
      </c>
      <c r="D1350" s="3">
        <v>41722</v>
      </c>
      <c r="E1350" t="s">
        <v>25</v>
      </c>
      <c r="F1350">
        <f>VLOOKUP(E1350,SHIPMODE,2,FALSE)</f>
        <v>2</v>
      </c>
      <c r="G1350" t="s">
        <v>3457</v>
      </c>
      <c r="H1350" t="s">
        <v>833</v>
      </c>
      <c r="I1350" t="s">
        <v>9</v>
      </c>
      <c r="J1350">
        <f>VLOOKUP(I1350,segmentID,2,FALSE)</f>
        <v>1</v>
      </c>
      <c r="K1350" t="s">
        <v>3255</v>
      </c>
      <c r="L1350">
        <f>VLOOKUP(K1350,country2,2,FALSE)</f>
        <v>1</v>
      </c>
      <c r="M1350" t="s">
        <v>458</v>
      </c>
      <c r="N1350">
        <f>VLOOKUP(Orders!M1350,city2,2,FALSE)</f>
        <v>70</v>
      </c>
      <c r="O1350" t="s">
        <v>119</v>
      </c>
      <c r="P1350">
        <f>VLOOKUP(O1350,state2,2,FALSE)</f>
        <v>12</v>
      </c>
      <c r="Q1350">
        <v>55044</v>
      </c>
      <c r="R1350" t="s">
        <v>55</v>
      </c>
      <c r="S1350">
        <f>VLOOKUP(R1350,region2,2,FALSE)</f>
        <v>3</v>
      </c>
      <c r="T1350" t="s">
        <v>5035</v>
      </c>
      <c r="U1350" t="s">
        <v>22</v>
      </c>
      <c r="V1350">
        <f>VLOOKUP(U1350,category2,2,FALSE)</f>
        <v>2</v>
      </c>
      <c r="W1350" t="s">
        <v>3231</v>
      </c>
      <c r="X1350">
        <f>VLOOKUP(W1350,subcat2,3,FALSE)</f>
        <v>9</v>
      </c>
      <c r="Y1350" t="s">
        <v>2651</v>
      </c>
      <c r="Z1350">
        <v>53.4</v>
      </c>
      <c r="AA1350">
        <v>10</v>
      </c>
      <c r="AB1350">
        <v>0</v>
      </c>
      <c r="AC1350" s="4">
        <v>25.097999999999999</v>
      </c>
    </row>
    <row r="1351" spans="1:29" x14ac:dyDescent="0.25">
      <c r="A1351" s="2">
        <v>1350</v>
      </c>
      <c r="B1351" t="s">
        <v>6054</v>
      </c>
      <c r="C1351" s="3">
        <v>41715</v>
      </c>
      <c r="D1351" s="3">
        <v>41722</v>
      </c>
      <c r="E1351" t="s">
        <v>25</v>
      </c>
      <c r="F1351">
        <f>VLOOKUP(E1351,SHIPMODE,2,FALSE)</f>
        <v>2</v>
      </c>
      <c r="G1351" t="s">
        <v>3457</v>
      </c>
      <c r="H1351" t="s">
        <v>833</v>
      </c>
      <c r="I1351" t="s">
        <v>9</v>
      </c>
      <c r="J1351">
        <f>VLOOKUP(I1351,segmentID,2,FALSE)</f>
        <v>1</v>
      </c>
      <c r="K1351" t="s">
        <v>3255</v>
      </c>
      <c r="L1351">
        <f>VLOOKUP(K1351,country2,2,FALSE)</f>
        <v>1</v>
      </c>
      <c r="M1351" t="s">
        <v>458</v>
      </c>
      <c r="N1351">
        <f>VLOOKUP(Orders!M1351,city2,2,FALSE)</f>
        <v>70</v>
      </c>
      <c r="O1351" t="s">
        <v>119</v>
      </c>
      <c r="P1351">
        <f>VLOOKUP(O1351,state2,2,FALSE)</f>
        <v>12</v>
      </c>
      <c r="Q1351">
        <v>55044</v>
      </c>
      <c r="R1351" t="s">
        <v>55</v>
      </c>
      <c r="S1351">
        <f>VLOOKUP(R1351,region2,2,FALSE)</f>
        <v>3</v>
      </c>
      <c r="T1351" t="s">
        <v>5036</v>
      </c>
      <c r="U1351" t="s">
        <v>22</v>
      </c>
      <c r="V1351">
        <f>VLOOKUP(U1351,category2,2,FALSE)</f>
        <v>2</v>
      </c>
      <c r="W1351" t="s">
        <v>3231</v>
      </c>
      <c r="X1351">
        <f>VLOOKUP(W1351,subcat2,3,FALSE)</f>
        <v>9</v>
      </c>
      <c r="Y1351" t="s">
        <v>2554</v>
      </c>
      <c r="Z1351">
        <v>35.880000000000003</v>
      </c>
      <c r="AA1351">
        <v>6</v>
      </c>
      <c r="AB1351">
        <v>0</v>
      </c>
      <c r="AC1351" s="4">
        <v>17.2224</v>
      </c>
    </row>
    <row r="1352" spans="1:29" x14ac:dyDescent="0.25">
      <c r="A1352" s="2">
        <v>1351</v>
      </c>
      <c r="B1352" t="s">
        <v>6055</v>
      </c>
      <c r="C1352" s="3">
        <v>41915</v>
      </c>
      <c r="D1352" s="3">
        <v>41920</v>
      </c>
      <c r="E1352" t="s">
        <v>7</v>
      </c>
      <c r="F1352">
        <f>VLOOKUP(E1352,SHIPMODE,2,FALSE)</f>
        <v>1</v>
      </c>
      <c r="G1352" t="s">
        <v>3698</v>
      </c>
      <c r="H1352" t="s">
        <v>1653</v>
      </c>
      <c r="I1352" t="s">
        <v>9</v>
      </c>
      <c r="J1352">
        <f>VLOOKUP(I1352,segmentID,2,FALSE)</f>
        <v>1</v>
      </c>
      <c r="K1352" t="s">
        <v>3255</v>
      </c>
      <c r="L1352">
        <f>VLOOKUP(K1352,country2,2,FALSE)</f>
        <v>1</v>
      </c>
      <c r="M1352" t="s">
        <v>1112</v>
      </c>
      <c r="N1352">
        <f>VLOOKUP(Orders!M1352,city2,2,FALSE)</f>
        <v>149</v>
      </c>
      <c r="O1352" t="s">
        <v>110</v>
      </c>
      <c r="P1352">
        <f>VLOOKUP(O1352,state2,2,FALSE)</f>
        <v>11</v>
      </c>
      <c r="Q1352">
        <v>60201</v>
      </c>
      <c r="R1352" t="s">
        <v>55</v>
      </c>
      <c r="S1352">
        <f>VLOOKUP(R1352,region2,2,FALSE)</f>
        <v>3</v>
      </c>
      <c r="T1352" t="s">
        <v>4899</v>
      </c>
      <c r="U1352" t="s">
        <v>13</v>
      </c>
      <c r="V1352">
        <f>VLOOKUP(U1352,category2,2,FALSE)</f>
        <v>1</v>
      </c>
      <c r="W1352" t="s">
        <v>3226</v>
      </c>
      <c r="X1352">
        <f>VLOOKUP(W1352,subcat2,3,FALSE)</f>
        <v>2</v>
      </c>
      <c r="Y1352" t="s">
        <v>2518</v>
      </c>
      <c r="Z1352">
        <v>258.279</v>
      </c>
      <c r="AA1352">
        <v>3</v>
      </c>
      <c r="AB1352">
        <v>0.3</v>
      </c>
      <c r="AC1352" s="4">
        <v>-70.104300000000023</v>
      </c>
    </row>
    <row r="1353" spans="1:29" x14ac:dyDescent="0.25">
      <c r="A1353" s="2">
        <v>1352</v>
      </c>
      <c r="B1353" t="s">
        <v>8125</v>
      </c>
      <c r="C1353" s="3">
        <v>42457</v>
      </c>
      <c r="D1353" s="3">
        <v>42460</v>
      </c>
      <c r="E1353" t="s">
        <v>97</v>
      </c>
      <c r="F1353">
        <f>VLOOKUP(E1353,SHIPMODE,2,FALSE)</f>
        <v>3</v>
      </c>
      <c r="G1353" t="s">
        <v>3697</v>
      </c>
      <c r="H1353" t="s">
        <v>1642</v>
      </c>
      <c r="I1353" t="s">
        <v>18</v>
      </c>
      <c r="J1353">
        <f>VLOOKUP(I1353,segmentID,2,FALSE)</f>
        <v>2</v>
      </c>
      <c r="K1353" t="s">
        <v>3255</v>
      </c>
      <c r="L1353">
        <f>VLOOKUP(K1353,country2,2,FALSE)</f>
        <v>1</v>
      </c>
      <c r="M1353" t="s">
        <v>548</v>
      </c>
      <c r="N1353">
        <f>VLOOKUP(Orders!M1353,city2,2,FALSE)</f>
        <v>82</v>
      </c>
      <c r="O1353" t="s">
        <v>165</v>
      </c>
      <c r="P1353">
        <f>VLOOKUP(O1353,state2,2,FALSE)</f>
        <v>18</v>
      </c>
      <c r="Q1353">
        <v>22204</v>
      </c>
      <c r="R1353" t="s">
        <v>12</v>
      </c>
      <c r="S1353">
        <f>VLOOKUP(R1353,region2,2,FALSE)</f>
        <v>1</v>
      </c>
      <c r="T1353" t="s">
        <v>5037</v>
      </c>
      <c r="U1353" t="s">
        <v>22</v>
      </c>
      <c r="V1353">
        <f>VLOOKUP(U1353,category2,2,FALSE)</f>
        <v>2</v>
      </c>
      <c r="W1353" t="s">
        <v>3227</v>
      </c>
      <c r="X1353">
        <f>VLOOKUP(W1353,subcat2,3,FALSE)</f>
        <v>5</v>
      </c>
      <c r="Y1353" t="s">
        <v>1788</v>
      </c>
      <c r="Z1353">
        <v>31.4</v>
      </c>
      <c r="AA1353">
        <v>2</v>
      </c>
      <c r="AB1353">
        <v>0</v>
      </c>
      <c r="AC1353" s="4">
        <v>7.8500000000000014</v>
      </c>
    </row>
    <row r="1354" spans="1:29" x14ac:dyDescent="0.25">
      <c r="A1354" s="2">
        <v>1353</v>
      </c>
      <c r="B1354" t="s">
        <v>9437</v>
      </c>
      <c r="C1354" s="3">
        <v>42859</v>
      </c>
      <c r="D1354" s="3">
        <v>42864</v>
      </c>
      <c r="E1354" t="s">
        <v>25</v>
      </c>
      <c r="F1354">
        <f>VLOOKUP(E1354,SHIPMODE,2,FALSE)</f>
        <v>2</v>
      </c>
      <c r="G1354" t="s">
        <v>3607</v>
      </c>
      <c r="H1354" t="s">
        <v>1317</v>
      </c>
      <c r="I1354" t="s">
        <v>18</v>
      </c>
      <c r="J1354">
        <f>VLOOKUP(I1354,segmentID,2,FALSE)</f>
        <v>2</v>
      </c>
      <c r="K1354" t="s">
        <v>3255</v>
      </c>
      <c r="L1354">
        <f>VLOOKUP(K1354,country2,2,FALSE)</f>
        <v>1</v>
      </c>
      <c r="M1354" t="s">
        <v>67</v>
      </c>
      <c r="N1354">
        <f>VLOOKUP(Orders!M1354,city2,2,FALSE)</f>
        <v>9</v>
      </c>
      <c r="O1354" t="s">
        <v>20</v>
      </c>
      <c r="P1354">
        <f>VLOOKUP(O1354,state2,2,FALSE)</f>
        <v>2</v>
      </c>
      <c r="Q1354">
        <v>94109</v>
      </c>
      <c r="R1354" t="s">
        <v>21</v>
      </c>
      <c r="S1354">
        <f>VLOOKUP(R1354,region2,2,FALSE)</f>
        <v>2</v>
      </c>
      <c r="T1354" t="s">
        <v>4618</v>
      </c>
      <c r="U1354" t="s">
        <v>35</v>
      </c>
      <c r="V1354">
        <f>VLOOKUP(U1354,category2,2,FALSE)</f>
        <v>3</v>
      </c>
      <c r="W1354" t="s">
        <v>3230</v>
      </c>
      <c r="X1354">
        <f>VLOOKUP(W1354,subcat2,3,FALSE)</f>
        <v>8</v>
      </c>
      <c r="Y1354" t="s">
        <v>945</v>
      </c>
      <c r="Z1354">
        <v>183.96</v>
      </c>
      <c r="AA1354">
        <v>5</v>
      </c>
      <c r="AB1354">
        <v>0.2</v>
      </c>
      <c r="AC1354" s="4">
        <v>20.695499999999988</v>
      </c>
    </row>
    <row r="1355" spans="1:29" x14ac:dyDescent="0.25">
      <c r="A1355" s="2">
        <v>1354</v>
      </c>
      <c r="B1355" t="s">
        <v>9437</v>
      </c>
      <c r="C1355" s="3">
        <v>42859</v>
      </c>
      <c r="D1355" s="3">
        <v>42864</v>
      </c>
      <c r="E1355" t="s">
        <v>25</v>
      </c>
      <c r="F1355">
        <f>VLOOKUP(E1355,SHIPMODE,2,FALSE)</f>
        <v>2</v>
      </c>
      <c r="G1355" t="s">
        <v>3607</v>
      </c>
      <c r="H1355" t="s">
        <v>1317</v>
      </c>
      <c r="I1355" t="s">
        <v>18</v>
      </c>
      <c r="J1355">
        <f>VLOOKUP(I1355,segmentID,2,FALSE)</f>
        <v>2</v>
      </c>
      <c r="K1355" t="s">
        <v>3255</v>
      </c>
      <c r="L1355">
        <f>VLOOKUP(K1355,country2,2,FALSE)</f>
        <v>1</v>
      </c>
      <c r="M1355" t="s">
        <v>67</v>
      </c>
      <c r="N1355">
        <f>VLOOKUP(Orders!M1355,city2,2,FALSE)</f>
        <v>9</v>
      </c>
      <c r="O1355" t="s">
        <v>20</v>
      </c>
      <c r="P1355">
        <f>VLOOKUP(O1355,state2,2,FALSE)</f>
        <v>2</v>
      </c>
      <c r="Q1355">
        <v>94109</v>
      </c>
      <c r="R1355" t="s">
        <v>21</v>
      </c>
      <c r="S1355">
        <f>VLOOKUP(R1355,region2,2,FALSE)</f>
        <v>2</v>
      </c>
      <c r="T1355" t="s">
        <v>4797</v>
      </c>
      <c r="U1355" t="s">
        <v>22</v>
      </c>
      <c r="V1355">
        <f>VLOOKUP(U1355,category2,2,FALSE)</f>
        <v>2</v>
      </c>
      <c r="W1355" t="s">
        <v>45</v>
      </c>
      <c r="X1355">
        <f>VLOOKUP(W1355,subcat2,3,FALSE)</f>
        <v>11</v>
      </c>
      <c r="Y1355" t="s">
        <v>2437</v>
      </c>
      <c r="Z1355">
        <v>17.61</v>
      </c>
      <c r="AA1355">
        <v>3</v>
      </c>
      <c r="AB1355">
        <v>0</v>
      </c>
      <c r="AC1355" s="4">
        <v>8.4527999999999999</v>
      </c>
    </row>
    <row r="1356" spans="1:29" x14ac:dyDescent="0.25">
      <c r="A1356" s="2">
        <v>1355</v>
      </c>
      <c r="B1356" t="s">
        <v>9437</v>
      </c>
      <c r="C1356" s="3">
        <v>42859</v>
      </c>
      <c r="D1356" s="3">
        <v>42864</v>
      </c>
      <c r="E1356" t="s">
        <v>25</v>
      </c>
      <c r="F1356">
        <f>VLOOKUP(E1356,SHIPMODE,2,FALSE)</f>
        <v>2</v>
      </c>
      <c r="G1356" t="s">
        <v>3607</v>
      </c>
      <c r="H1356" t="s">
        <v>1317</v>
      </c>
      <c r="I1356" t="s">
        <v>18</v>
      </c>
      <c r="J1356">
        <f>VLOOKUP(I1356,segmentID,2,FALSE)</f>
        <v>2</v>
      </c>
      <c r="K1356" t="s">
        <v>3255</v>
      </c>
      <c r="L1356">
        <f>VLOOKUP(K1356,country2,2,FALSE)</f>
        <v>1</v>
      </c>
      <c r="M1356" t="s">
        <v>67</v>
      </c>
      <c r="N1356">
        <f>VLOOKUP(Orders!M1356,city2,2,FALSE)</f>
        <v>9</v>
      </c>
      <c r="O1356" t="s">
        <v>20</v>
      </c>
      <c r="P1356">
        <f>VLOOKUP(O1356,state2,2,FALSE)</f>
        <v>2</v>
      </c>
      <c r="Q1356">
        <v>94109</v>
      </c>
      <c r="R1356" t="s">
        <v>21</v>
      </c>
      <c r="S1356">
        <f>VLOOKUP(R1356,region2,2,FALSE)</f>
        <v>2</v>
      </c>
      <c r="T1356" t="s">
        <v>4323</v>
      </c>
      <c r="U1356" t="s">
        <v>13</v>
      </c>
      <c r="V1356">
        <f>VLOOKUP(U1356,category2,2,FALSE)</f>
        <v>1</v>
      </c>
      <c r="W1356" t="s">
        <v>29</v>
      </c>
      <c r="X1356">
        <f>VLOOKUP(W1356,subcat2,3,FALSE)</f>
        <v>4</v>
      </c>
      <c r="Y1356" t="s">
        <v>3048</v>
      </c>
      <c r="Z1356">
        <v>300.904</v>
      </c>
      <c r="AA1356">
        <v>1</v>
      </c>
      <c r="AB1356">
        <v>0.2</v>
      </c>
      <c r="AC1356" s="4">
        <v>11.283900000000017</v>
      </c>
    </row>
    <row r="1357" spans="1:29" x14ac:dyDescent="0.25">
      <c r="A1357" s="2">
        <v>1356</v>
      </c>
      <c r="B1357" t="s">
        <v>6056</v>
      </c>
      <c r="C1357" s="3">
        <v>41825</v>
      </c>
      <c r="D1357" s="3">
        <v>41825</v>
      </c>
      <c r="E1357" t="s">
        <v>625</v>
      </c>
      <c r="F1357">
        <f>VLOOKUP(E1357,SHIPMODE,2,FALSE)</f>
        <v>4</v>
      </c>
      <c r="G1357" t="s">
        <v>3674</v>
      </c>
      <c r="H1357" t="s">
        <v>1576</v>
      </c>
      <c r="I1357" t="s">
        <v>9</v>
      </c>
      <c r="J1357">
        <f>VLOOKUP(I1357,segmentID,2,FALSE)</f>
        <v>1</v>
      </c>
      <c r="K1357" t="s">
        <v>3255</v>
      </c>
      <c r="L1357">
        <f>VLOOKUP(K1357,country2,2,FALSE)</f>
        <v>1</v>
      </c>
      <c r="M1357" t="s">
        <v>95</v>
      </c>
      <c r="N1357">
        <f>VLOOKUP(Orders!M1357,city2,2,FALSE)</f>
        <v>13</v>
      </c>
      <c r="O1357" t="s">
        <v>54</v>
      </c>
      <c r="P1357">
        <f>VLOOKUP(O1357,state2,2,FALSE)</f>
        <v>6</v>
      </c>
      <c r="Q1357">
        <v>77036</v>
      </c>
      <c r="R1357" t="s">
        <v>55</v>
      </c>
      <c r="S1357">
        <f>VLOOKUP(R1357,region2,2,FALSE)</f>
        <v>3</v>
      </c>
      <c r="T1357" t="s">
        <v>4304</v>
      </c>
      <c r="U1357" t="s">
        <v>22</v>
      </c>
      <c r="V1357">
        <f>VLOOKUP(U1357,category2,2,FALSE)</f>
        <v>2</v>
      </c>
      <c r="W1357" t="s">
        <v>3227</v>
      </c>
      <c r="X1357">
        <f>VLOOKUP(W1357,subcat2,3,FALSE)</f>
        <v>5</v>
      </c>
      <c r="Y1357" t="s">
        <v>739</v>
      </c>
      <c r="Z1357">
        <v>220.77600000000001</v>
      </c>
      <c r="AA1357">
        <v>3</v>
      </c>
      <c r="AB1357">
        <v>0.2</v>
      </c>
      <c r="AC1357" s="4">
        <v>-44.155200000000022</v>
      </c>
    </row>
    <row r="1358" spans="1:29" x14ac:dyDescent="0.25">
      <c r="A1358" s="2">
        <v>1357</v>
      </c>
      <c r="B1358" t="s">
        <v>6056</v>
      </c>
      <c r="C1358" s="3">
        <v>41825</v>
      </c>
      <c r="D1358" s="3">
        <v>41825</v>
      </c>
      <c r="E1358" t="s">
        <v>625</v>
      </c>
      <c r="F1358">
        <f>VLOOKUP(E1358,SHIPMODE,2,FALSE)</f>
        <v>4</v>
      </c>
      <c r="G1358" t="s">
        <v>3674</v>
      </c>
      <c r="H1358" t="s">
        <v>1576</v>
      </c>
      <c r="I1358" t="s">
        <v>9</v>
      </c>
      <c r="J1358">
        <f>VLOOKUP(I1358,segmentID,2,FALSE)</f>
        <v>1</v>
      </c>
      <c r="K1358" t="s">
        <v>3255</v>
      </c>
      <c r="L1358">
        <f>VLOOKUP(K1358,country2,2,FALSE)</f>
        <v>1</v>
      </c>
      <c r="M1358" t="s">
        <v>95</v>
      </c>
      <c r="N1358">
        <f>VLOOKUP(Orders!M1358,city2,2,FALSE)</f>
        <v>13</v>
      </c>
      <c r="O1358" t="s">
        <v>54</v>
      </c>
      <c r="P1358">
        <f>VLOOKUP(O1358,state2,2,FALSE)</f>
        <v>6</v>
      </c>
      <c r="Q1358">
        <v>77036</v>
      </c>
      <c r="R1358" t="s">
        <v>55</v>
      </c>
      <c r="S1358">
        <f>VLOOKUP(R1358,region2,2,FALSE)</f>
        <v>3</v>
      </c>
      <c r="T1358" t="s">
        <v>4997</v>
      </c>
      <c r="U1358" t="s">
        <v>22</v>
      </c>
      <c r="V1358">
        <f>VLOOKUP(U1358,category2,2,FALSE)</f>
        <v>2</v>
      </c>
      <c r="W1358" t="s">
        <v>3227</v>
      </c>
      <c r="X1358">
        <f>VLOOKUP(W1358,subcat2,3,FALSE)</f>
        <v>5</v>
      </c>
      <c r="Y1358" t="s">
        <v>726</v>
      </c>
      <c r="Z1358">
        <v>281.42400000000004</v>
      </c>
      <c r="AA1358">
        <v>11</v>
      </c>
      <c r="AB1358">
        <v>0.2</v>
      </c>
      <c r="AC1358" s="4">
        <v>-35.178000000000004</v>
      </c>
    </row>
    <row r="1359" spans="1:29" x14ac:dyDescent="0.25">
      <c r="A1359" s="2">
        <v>1358</v>
      </c>
      <c r="B1359" t="s">
        <v>8126</v>
      </c>
      <c r="C1359" s="3">
        <v>42495</v>
      </c>
      <c r="D1359" s="3">
        <v>42497</v>
      </c>
      <c r="E1359" t="s">
        <v>97</v>
      </c>
      <c r="F1359">
        <f>VLOOKUP(E1359,SHIPMODE,2,FALSE)</f>
        <v>3</v>
      </c>
      <c r="G1359" t="s">
        <v>3699</v>
      </c>
      <c r="H1359" t="s">
        <v>1655</v>
      </c>
      <c r="I1359" t="s">
        <v>9</v>
      </c>
      <c r="J1359">
        <f>VLOOKUP(I1359,segmentID,2,FALSE)</f>
        <v>1</v>
      </c>
      <c r="K1359" t="s">
        <v>3255</v>
      </c>
      <c r="L1359">
        <f>VLOOKUP(K1359,country2,2,FALSE)</f>
        <v>1</v>
      </c>
      <c r="M1359" t="s">
        <v>707</v>
      </c>
      <c r="N1359">
        <f>VLOOKUP(Orders!M1359,city2,2,FALSE)</f>
        <v>104</v>
      </c>
      <c r="O1359" t="s">
        <v>11</v>
      </c>
      <c r="P1359">
        <f>VLOOKUP(O1359,state2,2,FALSE)</f>
        <v>1</v>
      </c>
      <c r="Q1359">
        <v>40214</v>
      </c>
      <c r="R1359" t="s">
        <v>12</v>
      </c>
      <c r="S1359">
        <f>VLOOKUP(R1359,region2,2,FALSE)</f>
        <v>1</v>
      </c>
      <c r="T1359" t="s">
        <v>5038</v>
      </c>
      <c r="U1359" t="s">
        <v>22</v>
      </c>
      <c r="V1359">
        <f>VLOOKUP(U1359,category2,2,FALSE)</f>
        <v>2</v>
      </c>
      <c r="W1359" t="s">
        <v>45</v>
      </c>
      <c r="X1359">
        <f>VLOOKUP(W1359,subcat2,3,FALSE)</f>
        <v>11</v>
      </c>
      <c r="Y1359" t="s">
        <v>1943</v>
      </c>
      <c r="Z1359">
        <v>79.14</v>
      </c>
      <c r="AA1359">
        <v>3</v>
      </c>
      <c r="AB1359">
        <v>0</v>
      </c>
      <c r="AC1359" s="4">
        <v>36.404399999999995</v>
      </c>
    </row>
    <row r="1360" spans="1:29" x14ac:dyDescent="0.25">
      <c r="A1360" s="2">
        <v>1359</v>
      </c>
      <c r="B1360" t="s">
        <v>9438</v>
      </c>
      <c r="C1360" s="3">
        <v>42851</v>
      </c>
      <c r="D1360" s="3">
        <v>42852</v>
      </c>
      <c r="E1360" t="s">
        <v>97</v>
      </c>
      <c r="F1360">
        <f>VLOOKUP(E1360,SHIPMODE,2,FALSE)</f>
        <v>3</v>
      </c>
      <c r="G1360" t="s">
        <v>3700</v>
      </c>
      <c r="H1360" t="s">
        <v>1656</v>
      </c>
      <c r="I1360" t="s">
        <v>9</v>
      </c>
      <c r="J1360">
        <f>VLOOKUP(I1360,segmentID,2,FALSE)</f>
        <v>1</v>
      </c>
      <c r="K1360" t="s">
        <v>3255</v>
      </c>
      <c r="L1360">
        <f>VLOOKUP(K1360,country2,2,FALSE)</f>
        <v>1</v>
      </c>
      <c r="M1360" t="s">
        <v>53</v>
      </c>
      <c r="N1360">
        <f>VLOOKUP(Orders!M1360,city2,2,FALSE)</f>
        <v>6</v>
      </c>
      <c r="O1360" t="s">
        <v>54</v>
      </c>
      <c r="P1360">
        <f>VLOOKUP(O1360,state2,2,FALSE)</f>
        <v>6</v>
      </c>
      <c r="Q1360">
        <v>76106</v>
      </c>
      <c r="R1360" t="s">
        <v>55</v>
      </c>
      <c r="S1360">
        <f>VLOOKUP(R1360,region2,2,FALSE)</f>
        <v>3</v>
      </c>
      <c r="T1360" t="s">
        <v>4624</v>
      </c>
      <c r="U1360" t="s">
        <v>13</v>
      </c>
      <c r="V1360">
        <f>VLOOKUP(U1360,category2,2,FALSE)</f>
        <v>1</v>
      </c>
      <c r="W1360" t="s">
        <v>3228</v>
      </c>
      <c r="X1360">
        <f>VLOOKUP(W1360,subcat2,3,FALSE)</f>
        <v>6</v>
      </c>
      <c r="Y1360" t="s">
        <v>2839</v>
      </c>
      <c r="Z1360">
        <v>1.988</v>
      </c>
      <c r="AA1360">
        <v>1</v>
      </c>
      <c r="AB1360">
        <v>0.6</v>
      </c>
      <c r="AC1360" s="4">
        <v>-1.4413</v>
      </c>
    </row>
    <row r="1361" spans="1:29" x14ac:dyDescent="0.25">
      <c r="A1361" s="2">
        <v>1360</v>
      </c>
      <c r="B1361" t="s">
        <v>6057</v>
      </c>
      <c r="C1361" s="3">
        <v>41908</v>
      </c>
      <c r="D1361" s="3">
        <v>41913</v>
      </c>
      <c r="E1361" t="s">
        <v>7</v>
      </c>
      <c r="F1361">
        <f>VLOOKUP(E1361,SHIPMODE,2,FALSE)</f>
        <v>1</v>
      </c>
      <c r="G1361" t="s">
        <v>3701</v>
      </c>
      <c r="H1361" t="s">
        <v>1657</v>
      </c>
      <c r="I1361" t="s">
        <v>9</v>
      </c>
      <c r="J1361">
        <f>VLOOKUP(I1361,segmentID,2,FALSE)</f>
        <v>1</v>
      </c>
      <c r="K1361" t="s">
        <v>3255</v>
      </c>
      <c r="L1361">
        <f>VLOOKUP(K1361,country2,2,FALSE)</f>
        <v>1</v>
      </c>
      <c r="M1361" t="s">
        <v>19</v>
      </c>
      <c r="N1361">
        <f>VLOOKUP(Orders!M1361,city2,2,FALSE)</f>
        <v>2</v>
      </c>
      <c r="O1361" t="s">
        <v>20</v>
      </c>
      <c r="P1361">
        <f>VLOOKUP(O1361,state2,2,FALSE)</f>
        <v>2</v>
      </c>
      <c r="Q1361">
        <v>90049</v>
      </c>
      <c r="R1361" t="s">
        <v>21</v>
      </c>
      <c r="S1361">
        <f>VLOOKUP(R1361,region2,2,FALSE)</f>
        <v>2</v>
      </c>
      <c r="T1361" t="s">
        <v>5039</v>
      </c>
      <c r="U1361" t="s">
        <v>13</v>
      </c>
      <c r="V1361">
        <f>VLOOKUP(U1361,category2,2,FALSE)</f>
        <v>1</v>
      </c>
      <c r="W1361" t="s">
        <v>3226</v>
      </c>
      <c r="X1361">
        <f>VLOOKUP(W1361,subcat2,3,FALSE)</f>
        <v>2</v>
      </c>
      <c r="Y1361" t="s">
        <v>1826</v>
      </c>
      <c r="Z1361">
        <v>145.56800000000001</v>
      </c>
      <c r="AA1361">
        <v>2</v>
      </c>
      <c r="AB1361">
        <v>0.2</v>
      </c>
      <c r="AC1361" s="4">
        <v>0</v>
      </c>
    </row>
    <row r="1362" spans="1:29" x14ac:dyDescent="0.25">
      <c r="A1362" s="2">
        <v>1361</v>
      </c>
      <c r="B1362" t="s">
        <v>9439</v>
      </c>
      <c r="C1362" s="3">
        <v>43027</v>
      </c>
      <c r="D1362" s="3">
        <v>43033</v>
      </c>
      <c r="E1362" t="s">
        <v>25</v>
      </c>
      <c r="F1362">
        <f>VLOOKUP(E1362,SHIPMODE,2,FALSE)</f>
        <v>2</v>
      </c>
      <c r="G1362" t="s">
        <v>3702</v>
      </c>
      <c r="H1362" t="s">
        <v>1659</v>
      </c>
      <c r="I1362" t="s">
        <v>18</v>
      </c>
      <c r="J1362">
        <f>VLOOKUP(I1362,segmentID,2,FALSE)</f>
        <v>2</v>
      </c>
      <c r="K1362" t="s">
        <v>3255</v>
      </c>
      <c r="L1362">
        <f>VLOOKUP(K1362,country2,2,FALSE)</f>
        <v>1</v>
      </c>
      <c r="M1362" t="s">
        <v>77</v>
      </c>
      <c r="N1362">
        <f>VLOOKUP(Orders!M1362,city2,2,FALSE)</f>
        <v>11</v>
      </c>
      <c r="O1362" t="s">
        <v>78</v>
      </c>
      <c r="P1362">
        <f>VLOOKUP(O1362,state2,2,FALSE)</f>
        <v>10</v>
      </c>
      <c r="Q1362">
        <v>19120</v>
      </c>
      <c r="R1362" t="s">
        <v>79</v>
      </c>
      <c r="S1362">
        <f>VLOOKUP(R1362,region2,2,FALSE)</f>
        <v>4</v>
      </c>
      <c r="T1362" t="s">
        <v>4756</v>
      </c>
      <c r="U1362" t="s">
        <v>22</v>
      </c>
      <c r="V1362">
        <f>VLOOKUP(U1362,category2,2,FALSE)</f>
        <v>2</v>
      </c>
      <c r="W1362" t="s">
        <v>3229</v>
      </c>
      <c r="X1362">
        <f>VLOOKUP(W1362,subcat2,3,FALSE)</f>
        <v>7</v>
      </c>
      <c r="Y1362" t="s">
        <v>2999</v>
      </c>
      <c r="Z1362">
        <v>123.256</v>
      </c>
      <c r="AA1362">
        <v>7</v>
      </c>
      <c r="AB1362">
        <v>0.2</v>
      </c>
      <c r="AC1362" s="4">
        <v>9.2441999999999993</v>
      </c>
    </row>
    <row r="1363" spans="1:29" x14ac:dyDescent="0.25">
      <c r="A1363" s="2">
        <v>1362</v>
      </c>
      <c r="B1363" t="s">
        <v>9439</v>
      </c>
      <c r="C1363" s="3">
        <v>43027</v>
      </c>
      <c r="D1363" s="3">
        <v>43033</v>
      </c>
      <c r="E1363" t="s">
        <v>25</v>
      </c>
      <c r="F1363">
        <f>VLOOKUP(E1363,SHIPMODE,2,FALSE)</f>
        <v>2</v>
      </c>
      <c r="G1363" t="s">
        <v>3702</v>
      </c>
      <c r="H1363" t="s">
        <v>1659</v>
      </c>
      <c r="I1363" t="s">
        <v>18</v>
      </c>
      <c r="J1363">
        <f>VLOOKUP(I1363,segmentID,2,FALSE)</f>
        <v>2</v>
      </c>
      <c r="K1363" t="s">
        <v>3255</v>
      </c>
      <c r="L1363">
        <f>VLOOKUP(K1363,country2,2,FALSE)</f>
        <v>1</v>
      </c>
      <c r="M1363" t="s">
        <v>77</v>
      </c>
      <c r="N1363">
        <f>VLOOKUP(Orders!M1363,city2,2,FALSE)</f>
        <v>11</v>
      </c>
      <c r="O1363" t="s">
        <v>78</v>
      </c>
      <c r="P1363">
        <f>VLOOKUP(O1363,state2,2,FALSE)</f>
        <v>10</v>
      </c>
      <c r="Q1363">
        <v>19120</v>
      </c>
      <c r="R1363" t="s">
        <v>79</v>
      </c>
      <c r="S1363">
        <f>VLOOKUP(R1363,region2,2,FALSE)</f>
        <v>4</v>
      </c>
      <c r="T1363" t="s">
        <v>5040</v>
      </c>
      <c r="U1363" t="s">
        <v>22</v>
      </c>
      <c r="V1363">
        <f>VLOOKUP(U1363,category2,2,FALSE)</f>
        <v>2</v>
      </c>
      <c r="W1363" t="s">
        <v>45</v>
      </c>
      <c r="X1363">
        <f>VLOOKUP(W1363,subcat2,3,FALSE)</f>
        <v>11</v>
      </c>
      <c r="Y1363" t="s">
        <v>1909</v>
      </c>
      <c r="Z1363">
        <v>23.680000000000003</v>
      </c>
      <c r="AA1363">
        <v>4</v>
      </c>
      <c r="AB1363">
        <v>0.2</v>
      </c>
      <c r="AC1363" s="4">
        <v>7.3999999999999995</v>
      </c>
    </row>
    <row r="1364" spans="1:29" x14ac:dyDescent="0.25">
      <c r="A1364" s="2">
        <v>1363</v>
      </c>
      <c r="B1364" t="s">
        <v>9439</v>
      </c>
      <c r="C1364" s="3">
        <v>43027</v>
      </c>
      <c r="D1364" s="3">
        <v>43033</v>
      </c>
      <c r="E1364" t="s">
        <v>25</v>
      </c>
      <c r="F1364">
        <f>VLOOKUP(E1364,SHIPMODE,2,FALSE)</f>
        <v>2</v>
      </c>
      <c r="G1364" t="s">
        <v>3702</v>
      </c>
      <c r="H1364" t="s">
        <v>1659</v>
      </c>
      <c r="I1364" t="s">
        <v>18</v>
      </c>
      <c r="J1364">
        <f>VLOOKUP(I1364,segmentID,2,FALSE)</f>
        <v>2</v>
      </c>
      <c r="K1364" t="s">
        <v>3255</v>
      </c>
      <c r="L1364">
        <f>VLOOKUP(K1364,country2,2,FALSE)</f>
        <v>1</v>
      </c>
      <c r="M1364" t="s">
        <v>77</v>
      </c>
      <c r="N1364">
        <f>VLOOKUP(Orders!M1364,city2,2,FALSE)</f>
        <v>11</v>
      </c>
      <c r="O1364" t="s">
        <v>78</v>
      </c>
      <c r="P1364">
        <f>VLOOKUP(O1364,state2,2,FALSE)</f>
        <v>10</v>
      </c>
      <c r="Q1364">
        <v>19120</v>
      </c>
      <c r="R1364" t="s">
        <v>79</v>
      </c>
      <c r="S1364">
        <f>VLOOKUP(R1364,region2,2,FALSE)</f>
        <v>4</v>
      </c>
      <c r="T1364" t="s">
        <v>5041</v>
      </c>
      <c r="U1364" t="s">
        <v>35</v>
      </c>
      <c r="V1364">
        <f>VLOOKUP(U1364,category2,2,FALSE)</f>
        <v>3</v>
      </c>
      <c r="W1364" t="s">
        <v>3230</v>
      </c>
      <c r="X1364">
        <f>VLOOKUP(W1364,subcat2,3,FALSE)</f>
        <v>8</v>
      </c>
      <c r="Y1364" t="s">
        <v>1661</v>
      </c>
      <c r="Z1364">
        <v>309.57600000000002</v>
      </c>
      <c r="AA1364">
        <v>4</v>
      </c>
      <c r="AB1364">
        <v>0.4</v>
      </c>
      <c r="AC1364" s="4">
        <v>-56.755600000000015</v>
      </c>
    </row>
    <row r="1365" spans="1:29" x14ac:dyDescent="0.25">
      <c r="A1365" s="2">
        <v>1364</v>
      </c>
      <c r="B1365" t="s">
        <v>9440</v>
      </c>
      <c r="C1365" s="3">
        <v>43049</v>
      </c>
      <c r="D1365" s="3">
        <v>43050</v>
      </c>
      <c r="E1365" t="s">
        <v>97</v>
      </c>
      <c r="F1365">
        <f>VLOOKUP(E1365,SHIPMODE,2,FALSE)</f>
        <v>3</v>
      </c>
      <c r="G1365" t="s">
        <v>3703</v>
      </c>
      <c r="H1365" t="s">
        <v>1662</v>
      </c>
      <c r="I1365" t="s">
        <v>18</v>
      </c>
      <c r="J1365">
        <f>VLOOKUP(I1365,segmentID,2,FALSE)</f>
        <v>2</v>
      </c>
      <c r="K1365" t="s">
        <v>3255</v>
      </c>
      <c r="L1365">
        <f>VLOOKUP(K1365,country2,2,FALSE)</f>
        <v>1</v>
      </c>
      <c r="M1365" t="s">
        <v>636</v>
      </c>
      <c r="N1365">
        <f>VLOOKUP(Orders!M1365,city2,2,FALSE)</f>
        <v>94</v>
      </c>
      <c r="O1365" t="s">
        <v>160</v>
      </c>
      <c r="P1365">
        <f>VLOOKUP(O1365,state2,2,FALSE)</f>
        <v>17</v>
      </c>
      <c r="Q1365">
        <v>85705</v>
      </c>
      <c r="R1365" t="s">
        <v>21</v>
      </c>
      <c r="S1365">
        <f>VLOOKUP(R1365,region2,2,FALSE)</f>
        <v>2</v>
      </c>
      <c r="T1365" t="s">
        <v>4717</v>
      </c>
      <c r="U1365" t="s">
        <v>22</v>
      </c>
      <c r="V1365">
        <f>VLOOKUP(U1365,category2,2,FALSE)</f>
        <v>2</v>
      </c>
      <c r="W1365" t="s">
        <v>3231</v>
      </c>
      <c r="X1365">
        <f>VLOOKUP(W1365,subcat2,3,FALSE)</f>
        <v>9</v>
      </c>
      <c r="Y1365" t="s">
        <v>1153</v>
      </c>
      <c r="Z1365">
        <v>38.388000000000005</v>
      </c>
      <c r="AA1365">
        <v>14</v>
      </c>
      <c r="AB1365">
        <v>0.7</v>
      </c>
      <c r="AC1365" s="4">
        <v>-25.591999999999999</v>
      </c>
    </row>
    <row r="1366" spans="1:29" x14ac:dyDescent="0.25">
      <c r="A1366" s="2">
        <v>1365</v>
      </c>
      <c r="B1366" t="s">
        <v>9440</v>
      </c>
      <c r="C1366" s="3">
        <v>43049</v>
      </c>
      <c r="D1366" s="3">
        <v>43050</v>
      </c>
      <c r="E1366" t="s">
        <v>97</v>
      </c>
      <c r="F1366">
        <f>VLOOKUP(E1366,SHIPMODE,2,FALSE)</f>
        <v>3</v>
      </c>
      <c r="G1366" t="s">
        <v>3703</v>
      </c>
      <c r="H1366" t="s">
        <v>1662</v>
      </c>
      <c r="I1366" t="s">
        <v>18</v>
      </c>
      <c r="J1366">
        <f>VLOOKUP(I1366,segmentID,2,FALSE)</f>
        <v>2</v>
      </c>
      <c r="K1366" t="s">
        <v>3255</v>
      </c>
      <c r="L1366">
        <f>VLOOKUP(K1366,country2,2,FALSE)</f>
        <v>1</v>
      </c>
      <c r="M1366" t="s">
        <v>636</v>
      </c>
      <c r="N1366">
        <f>VLOOKUP(Orders!M1366,city2,2,FALSE)</f>
        <v>94</v>
      </c>
      <c r="O1366" t="s">
        <v>160</v>
      </c>
      <c r="P1366">
        <f>VLOOKUP(O1366,state2,2,FALSE)</f>
        <v>17</v>
      </c>
      <c r="Q1366">
        <v>85705</v>
      </c>
      <c r="R1366" t="s">
        <v>21</v>
      </c>
      <c r="S1366">
        <f>VLOOKUP(R1366,region2,2,FALSE)</f>
        <v>2</v>
      </c>
      <c r="T1366" t="s">
        <v>5042</v>
      </c>
      <c r="U1366" t="s">
        <v>35</v>
      </c>
      <c r="V1366">
        <f>VLOOKUP(U1366,category2,2,FALSE)</f>
        <v>3</v>
      </c>
      <c r="W1366" t="s">
        <v>3235</v>
      </c>
      <c r="X1366">
        <f>VLOOKUP(W1366,subcat2,3,FALSE)</f>
        <v>16</v>
      </c>
      <c r="Y1366" t="s">
        <v>1192</v>
      </c>
      <c r="Z1366">
        <v>95.994000000000014</v>
      </c>
      <c r="AA1366">
        <v>2</v>
      </c>
      <c r="AB1366">
        <v>0.7</v>
      </c>
      <c r="AC1366" s="4">
        <v>-63.995999999999981</v>
      </c>
    </row>
    <row r="1367" spans="1:29" x14ac:dyDescent="0.25">
      <c r="A1367" s="2">
        <v>1366</v>
      </c>
      <c r="B1367" t="s">
        <v>9440</v>
      </c>
      <c r="C1367" s="3">
        <v>43049</v>
      </c>
      <c r="D1367" s="3">
        <v>43050</v>
      </c>
      <c r="E1367" t="s">
        <v>97</v>
      </c>
      <c r="F1367">
        <f>VLOOKUP(E1367,SHIPMODE,2,FALSE)</f>
        <v>3</v>
      </c>
      <c r="G1367" t="s">
        <v>3703</v>
      </c>
      <c r="H1367" t="s">
        <v>1662</v>
      </c>
      <c r="I1367" t="s">
        <v>18</v>
      </c>
      <c r="J1367">
        <f>VLOOKUP(I1367,segmentID,2,FALSE)</f>
        <v>2</v>
      </c>
      <c r="K1367" t="s">
        <v>3255</v>
      </c>
      <c r="L1367">
        <f>VLOOKUP(K1367,country2,2,FALSE)</f>
        <v>1</v>
      </c>
      <c r="M1367" t="s">
        <v>636</v>
      </c>
      <c r="N1367">
        <f>VLOOKUP(Orders!M1367,city2,2,FALSE)</f>
        <v>94</v>
      </c>
      <c r="O1367" t="s">
        <v>160</v>
      </c>
      <c r="P1367">
        <f>VLOOKUP(O1367,state2,2,FALSE)</f>
        <v>17</v>
      </c>
      <c r="Q1367">
        <v>85705</v>
      </c>
      <c r="R1367" t="s">
        <v>21</v>
      </c>
      <c r="S1367">
        <f>VLOOKUP(R1367,region2,2,FALSE)</f>
        <v>2</v>
      </c>
      <c r="T1367" t="s">
        <v>5043</v>
      </c>
      <c r="U1367" t="s">
        <v>35</v>
      </c>
      <c r="V1367">
        <f>VLOOKUP(U1367,category2,2,FALSE)</f>
        <v>3</v>
      </c>
      <c r="W1367" t="s">
        <v>3232</v>
      </c>
      <c r="X1367">
        <f>VLOOKUP(W1367,subcat2,3,FALSE)</f>
        <v>12</v>
      </c>
      <c r="Y1367" t="s">
        <v>2376</v>
      </c>
      <c r="Z1367">
        <v>239.95200000000003</v>
      </c>
      <c r="AA1367">
        <v>6</v>
      </c>
      <c r="AB1367">
        <v>0.2</v>
      </c>
      <c r="AC1367" s="4">
        <v>-35.992800000000038</v>
      </c>
    </row>
    <row r="1368" spans="1:29" x14ac:dyDescent="0.25">
      <c r="A1368" s="2">
        <v>1367</v>
      </c>
      <c r="B1368" t="s">
        <v>9440</v>
      </c>
      <c r="C1368" s="3">
        <v>43049</v>
      </c>
      <c r="D1368" s="3">
        <v>43050</v>
      </c>
      <c r="E1368" t="s">
        <v>97</v>
      </c>
      <c r="F1368">
        <f>VLOOKUP(E1368,SHIPMODE,2,FALSE)</f>
        <v>3</v>
      </c>
      <c r="G1368" t="s">
        <v>3703</v>
      </c>
      <c r="H1368" t="s">
        <v>1662</v>
      </c>
      <c r="I1368" t="s">
        <v>18</v>
      </c>
      <c r="J1368">
        <f>VLOOKUP(I1368,segmentID,2,FALSE)</f>
        <v>2</v>
      </c>
      <c r="K1368" t="s">
        <v>3255</v>
      </c>
      <c r="L1368">
        <f>VLOOKUP(K1368,country2,2,FALSE)</f>
        <v>1</v>
      </c>
      <c r="M1368" t="s">
        <v>636</v>
      </c>
      <c r="N1368">
        <f>VLOOKUP(Orders!M1368,city2,2,FALSE)</f>
        <v>94</v>
      </c>
      <c r="O1368" t="s">
        <v>160</v>
      </c>
      <c r="P1368">
        <f>VLOOKUP(O1368,state2,2,FALSE)</f>
        <v>17</v>
      </c>
      <c r="Q1368">
        <v>85705</v>
      </c>
      <c r="R1368" t="s">
        <v>21</v>
      </c>
      <c r="S1368">
        <f>VLOOKUP(R1368,region2,2,FALSE)</f>
        <v>2</v>
      </c>
      <c r="T1368" t="s">
        <v>4310</v>
      </c>
      <c r="U1368" t="s">
        <v>35</v>
      </c>
      <c r="V1368">
        <f>VLOOKUP(U1368,category2,2,FALSE)</f>
        <v>3</v>
      </c>
      <c r="W1368" t="s">
        <v>3230</v>
      </c>
      <c r="X1368">
        <f>VLOOKUP(W1368,subcat2,3,FALSE)</f>
        <v>8</v>
      </c>
      <c r="Y1368" t="s">
        <v>1409</v>
      </c>
      <c r="Z1368">
        <v>201.584</v>
      </c>
      <c r="AA1368">
        <v>2</v>
      </c>
      <c r="AB1368">
        <v>0.2</v>
      </c>
      <c r="AC1368" s="4">
        <v>15.118800000000007</v>
      </c>
    </row>
    <row r="1369" spans="1:29" x14ac:dyDescent="0.25">
      <c r="A1369" s="2">
        <v>1368</v>
      </c>
      <c r="B1369" t="s">
        <v>9440</v>
      </c>
      <c r="C1369" s="3">
        <v>43049</v>
      </c>
      <c r="D1369" s="3">
        <v>43050</v>
      </c>
      <c r="E1369" t="s">
        <v>97</v>
      </c>
      <c r="F1369">
        <f>VLOOKUP(E1369,SHIPMODE,2,FALSE)</f>
        <v>3</v>
      </c>
      <c r="G1369" t="s">
        <v>3703</v>
      </c>
      <c r="H1369" t="s">
        <v>1662</v>
      </c>
      <c r="I1369" t="s">
        <v>18</v>
      </c>
      <c r="J1369">
        <f>VLOOKUP(I1369,segmentID,2,FALSE)</f>
        <v>2</v>
      </c>
      <c r="K1369" t="s">
        <v>3255</v>
      </c>
      <c r="L1369">
        <f>VLOOKUP(K1369,country2,2,FALSE)</f>
        <v>1</v>
      </c>
      <c r="M1369" t="s">
        <v>636</v>
      </c>
      <c r="N1369">
        <f>VLOOKUP(Orders!M1369,city2,2,FALSE)</f>
        <v>94</v>
      </c>
      <c r="O1369" t="s">
        <v>160</v>
      </c>
      <c r="P1369">
        <f>VLOOKUP(O1369,state2,2,FALSE)</f>
        <v>17</v>
      </c>
      <c r="Q1369">
        <v>85705</v>
      </c>
      <c r="R1369" t="s">
        <v>21</v>
      </c>
      <c r="S1369">
        <f>VLOOKUP(R1369,region2,2,FALSE)</f>
        <v>2</v>
      </c>
      <c r="T1369" t="s">
        <v>4405</v>
      </c>
      <c r="U1369" t="s">
        <v>13</v>
      </c>
      <c r="V1369">
        <f>VLOOKUP(U1369,category2,2,FALSE)</f>
        <v>1</v>
      </c>
      <c r="W1369" t="s">
        <v>3226</v>
      </c>
      <c r="X1369">
        <f>VLOOKUP(W1369,subcat2,3,FALSE)</f>
        <v>2</v>
      </c>
      <c r="Y1369" t="s">
        <v>553</v>
      </c>
      <c r="Z1369">
        <v>899.13600000000008</v>
      </c>
      <c r="AA1369">
        <v>4</v>
      </c>
      <c r="AB1369">
        <v>0.2</v>
      </c>
      <c r="AC1369" s="4">
        <v>-146.10960000000014</v>
      </c>
    </row>
    <row r="1370" spans="1:29" x14ac:dyDescent="0.25">
      <c r="A1370" s="2">
        <v>1369</v>
      </c>
      <c r="B1370" t="s">
        <v>9441</v>
      </c>
      <c r="C1370" s="3">
        <v>42924</v>
      </c>
      <c r="D1370" s="3">
        <v>42927</v>
      </c>
      <c r="E1370" t="s">
        <v>97</v>
      </c>
      <c r="F1370">
        <f>VLOOKUP(E1370,SHIPMODE,2,FALSE)</f>
        <v>3</v>
      </c>
      <c r="G1370" t="s">
        <v>3704</v>
      </c>
      <c r="H1370" t="s">
        <v>1663</v>
      </c>
      <c r="I1370" t="s">
        <v>52</v>
      </c>
      <c r="J1370">
        <f>VLOOKUP(I1370,segmentID,2,FALSE)</f>
        <v>3</v>
      </c>
      <c r="K1370" t="s">
        <v>3255</v>
      </c>
      <c r="L1370">
        <f>VLOOKUP(K1370,country2,2,FALSE)</f>
        <v>1</v>
      </c>
      <c r="M1370" t="s">
        <v>1664</v>
      </c>
      <c r="N1370">
        <f>VLOOKUP(Orders!M1370,city2,2,FALSE)</f>
        <v>212</v>
      </c>
      <c r="O1370" t="s">
        <v>20</v>
      </c>
      <c r="P1370">
        <f>VLOOKUP(O1370,state2,2,FALSE)</f>
        <v>2</v>
      </c>
      <c r="Q1370">
        <v>90660</v>
      </c>
      <c r="R1370" t="s">
        <v>21</v>
      </c>
      <c r="S1370">
        <f>VLOOKUP(R1370,region2,2,FALSE)</f>
        <v>2</v>
      </c>
      <c r="T1370" t="s">
        <v>4393</v>
      </c>
      <c r="U1370" t="s">
        <v>13</v>
      </c>
      <c r="V1370">
        <f>VLOOKUP(U1370,category2,2,FALSE)</f>
        <v>1</v>
      </c>
      <c r="W1370" t="s">
        <v>3228</v>
      </c>
      <c r="X1370">
        <f>VLOOKUP(W1370,subcat2,3,FALSE)</f>
        <v>6</v>
      </c>
      <c r="Y1370" t="s">
        <v>2952</v>
      </c>
      <c r="Z1370">
        <v>145.9</v>
      </c>
      <c r="AA1370">
        <v>5</v>
      </c>
      <c r="AB1370">
        <v>0</v>
      </c>
      <c r="AC1370" s="4">
        <v>62.736999999999995</v>
      </c>
    </row>
    <row r="1371" spans="1:29" x14ac:dyDescent="0.25">
      <c r="A1371" s="2">
        <v>1370</v>
      </c>
      <c r="B1371" t="s">
        <v>7028</v>
      </c>
      <c r="C1371" s="3">
        <v>42362</v>
      </c>
      <c r="D1371" s="3">
        <v>42366</v>
      </c>
      <c r="E1371" t="s">
        <v>25</v>
      </c>
      <c r="F1371">
        <f>VLOOKUP(E1371,SHIPMODE,2,FALSE)</f>
        <v>2</v>
      </c>
      <c r="G1371" t="s">
        <v>3694</v>
      </c>
      <c r="H1371" t="s">
        <v>1635</v>
      </c>
      <c r="I1371" t="s">
        <v>9</v>
      </c>
      <c r="J1371">
        <f>VLOOKUP(I1371,segmentID,2,FALSE)</f>
        <v>1</v>
      </c>
      <c r="K1371" t="s">
        <v>3255</v>
      </c>
      <c r="L1371">
        <f>VLOOKUP(K1371,country2,2,FALSE)</f>
        <v>1</v>
      </c>
      <c r="M1371" t="s">
        <v>527</v>
      </c>
      <c r="N1371">
        <f>VLOOKUP(Orders!M1371,city2,2,FALSE)</f>
        <v>78</v>
      </c>
      <c r="O1371" t="s">
        <v>228</v>
      </c>
      <c r="P1371">
        <f>VLOOKUP(O1371,state2,2,FALSE)</f>
        <v>23</v>
      </c>
      <c r="Q1371">
        <v>80906</v>
      </c>
      <c r="R1371" t="s">
        <v>21</v>
      </c>
      <c r="S1371">
        <f>VLOOKUP(R1371,region2,2,FALSE)</f>
        <v>2</v>
      </c>
      <c r="T1371" t="s">
        <v>4286</v>
      </c>
      <c r="U1371" t="s">
        <v>13</v>
      </c>
      <c r="V1371">
        <f>VLOOKUP(U1371,category2,2,FALSE)</f>
        <v>1</v>
      </c>
      <c r="W1371" t="s">
        <v>14</v>
      </c>
      <c r="X1371">
        <f>VLOOKUP(W1371,subcat2,3,FALSE)</f>
        <v>1</v>
      </c>
      <c r="Y1371" t="s">
        <v>376</v>
      </c>
      <c r="Z1371">
        <v>590.05800000000011</v>
      </c>
      <c r="AA1371">
        <v>7</v>
      </c>
      <c r="AB1371">
        <v>0.7</v>
      </c>
      <c r="AC1371" s="4">
        <v>-786.74400000000026</v>
      </c>
    </row>
    <row r="1372" spans="1:29" x14ac:dyDescent="0.25">
      <c r="A1372" s="2">
        <v>1371</v>
      </c>
      <c r="B1372" t="s">
        <v>7028</v>
      </c>
      <c r="C1372" s="3">
        <v>42362</v>
      </c>
      <c r="D1372" s="3">
        <v>42366</v>
      </c>
      <c r="E1372" t="s">
        <v>25</v>
      </c>
      <c r="F1372">
        <f>VLOOKUP(E1372,SHIPMODE,2,FALSE)</f>
        <v>2</v>
      </c>
      <c r="G1372" t="s">
        <v>3694</v>
      </c>
      <c r="H1372" t="s">
        <v>1635</v>
      </c>
      <c r="I1372" t="s">
        <v>9</v>
      </c>
      <c r="J1372">
        <f>VLOOKUP(I1372,segmentID,2,FALSE)</f>
        <v>1</v>
      </c>
      <c r="K1372" t="s">
        <v>3255</v>
      </c>
      <c r="L1372">
        <f>VLOOKUP(K1372,country2,2,FALSE)</f>
        <v>1</v>
      </c>
      <c r="M1372" t="s">
        <v>527</v>
      </c>
      <c r="N1372">
        <f>VLOOKUP(Orders!M1372,city2,2,FALSE)</f>
        <v>78</v>
      </c>
      <c r="O1372" t="s">
        <v>228</v>
      </c>
      <c r="P1372">
        <f>VLOOKUP(O1372,state2,2,FALSE)</f>
        <v>23</v>
      </c>
      <c r="Q1372">
        <v>80906</v>
      </c>
      <c r="R1372" t="s">
        <v>21</v>
      </c>
      <c r="S1372">
        <f>VLOOKUP(R1372,region2,2,FALSE)</f>
        <v>2</v>
      </c>
      <c r="T1372" t="s">
        <v>4721</v>
      </c>
      <c r="U1372" t="s">
        <v>22</v>
      </c>
      <c r="V1372">
        <f>VLOOKUP(U1372,category2,2,FALSE)</f>
        <v>2</v>
      </c>
      <c r="W1372" t="s">
        <v>3229</v>
      </c>
      <c r="X1372">
        <f>VLOOKUP(W1372,subcat2,3,FALSE)</f>
        <v>7</v>
      </c>
      <c r="Y1372" t="s">
        <v>2415</v>
      </c>
      <c r="Z1372">
        <v>14.04</v>
      </c>
      <c r="AA1372">
        <v>3</v>
      </c>
      <c r="AB1372">
        <v>0.2</v>
      </c>
      <c r="AC1372" s="4">
        <v>1.5794999999999986</v>
      </c>
    </row>
    <row r="1373" spans="1:29" x14ac:dyDescent="0.25">
      <c r="A1373" s="2">
        <v>1372</v>
      </c>
      <c r="B1373" t="s">
        <v>9442</v>
      </c>
      <c r="C1373" s="3">
        <v>42801</v>
      </c>
      <c r="D1373" s="3">
        <v>42806</v>
      </c>
      <c r="E1373" t="s">
        <v>25</v>
      </c>
      <c r="F1373">
        <f>VLOOKUP(E1373,SHIPMODE,2,FALSE)</f>
        <v>2</v>
      </c>
      <c r="G1373" t="s">
        <v>3705</v>
      </c>
      <c r="H1373" t="s">
        <v>1665</v>
      </c>
      <c r="I1373" t="s">
        <v>52</v>
      </c>
      <c r="J1373">
        <f>VLOOKUP(I1373,segmentID,2,FALSE)</f>
        <v>3</v>
      </c>
      <c r="K1373" t="s">
        <v>3255</v>
      </c>
      <c r="L1373">
        <f>VLOOKUP(K1373,country2,2,FALSE)</f>
        <v>1</v>
      </c>
      <c r="M1373" t="s">
        <v>1439</v>
      </c>
      <c r="N1373">
        <f>VLOOKUP(Orders!M1373,city2,2,FALSE)</f>
        <v>184</v>
      </c>
      <c r="O1373" t="s">
        <v>1255</v>
      </c>
      <c r="P1373">
        <f>VLOOKUP(O1373,state2,2,FALSE)</f>
        <v>40</v>
      </c>
      <c r="Q1373">
        <v>20735</v>
      </c>
      <c r="R1373" t="s">
        <v>79</v>
      </c>
      <c r="S1373">
        <f>VLOOKUP(R1373,region2,2,FALSE)</f>
        <v>4</v>
      </c>
      <c r="T1373" t="s">
        <v>5044</v>
      </c>
      <c r="U1373" t="s">
        <v>35</v>
      </c>
      <c r="V1373">
        <f>VLOOKUP(U1373,category2,2,FALSE)</f>
        <v>3</v>
      </c>
      <c r="W1373" t="s">
        <v>3232</v>
      </c>
      <c r="X1373">
        <f>VLOOKUP(W1373,subcat2,3,FALSE)</f>
        <v>12</v>
      </c>
      <c r="Y1373" t="s">
        <v>1858</v>
      </c>
      <c r="Z1373">
        <v>49.08</v>
      </c>
      <c r="AA1373">
        <v>3</v>
      </c>
      <c r="AB1373">
        <v>0</v>
      </c>
      <c r="AC1373" s="4">
        <v>4.9079999999999977</v>
      </c>
    </row>
    <row r="1374" spans="1:29" x14ac:dyDescent="0.25">
      <c r="A1374" s="2">
        <v>1373</v>
      </c>
      <c r="B1374" t="s">
        <v>6058</v>
      </c>
      <c r="C1374" s="3">
        <v>41730</v>
      </c>
      <c r="D1374" s="3">
        <v>41735</v>
      </c>
      <c r="E1374" t="s">
        <v>7</v>
      </c>
      <c r="F1374">
        <f>VLOOKUP(E1374,SHIPMODE,2,FALSE)</f>
        <v>1</v>
      </c>
      <c r="G1374" t="s">
        <v>3282</v>
      </c>
      <c r="H1374" t="s">
        <v>150</v>
      </c>
      <c r="I1374" t="s">
        <v>9</v>
      </c>
      <c r="J1374">
        <f>VLOOKUP(I1374,segmentID,2,FALSE)</f>
        <v>1</v>
      </c>
      <c r="K1374" t="s">
        <v>3255</v>
      </c>
      <c r="L1374">
        <f>VLOOKUP(K1374,country2,2,FALSE)</f>
        <v>1</v>
      </c>
      <c r="M1374" t="s">
        <v>988</v>
      </c>
      <c r="N1374">
        <f>VLOOKUP(Orders!M1374,city2,2,FALSE)</f>
        <v>133</v>
      </c>
      <c r="O1374" t="s">
        <v>20</v>
      </c>
      <c r="P1374">
        <f>VLOOKUP(O1374,state2,2,FALSE)</f>
        <v>2</v>
      </c>
      <c r="Q1374">
        <v>94591</v>
      </c>
      <c r="R1374" t="s">
        <v>21</v>
      </c>
      <c r="S1374">
        <f>VLOOKUP(R1374,region2,2,FALSE)</f>
        <v>2</v>
      </c>
      <c r="T1374" t="s">
        <v>4673</v>
      </c>
      <c r="U1374" t="s">
        <v>22</v>
      </c>
      <c r="V1374">
        <f>VLOOKUP(U1374,category2,2,FALSE)</f>
        <v>2</v>
      </c>
      <c r="W1374" t="s">
        <v>23</v>
      </c>
      <c r="X1374">
        <f>VLOOKUP(W1374,subcat2,3,FALSE)</f>
        <v>3</v>
      </c>
      <c r="Y1374" t="s">
        <v>2850</v>
      </c>
      <c r="Z1374">
        <v>29.6</v>
      </c>
      <c r="AA1374">
        <v>2</v>
      </c>
      <c r="AB1374">
        <v>0</v>
      </c>
      <c r="AC1374" s="4">
        <v>14.8</v>
      </c>
    </row>
    <row r="1375" spans="1:29" x14ac:dyDescent="0.25">
      <c r="A1375" s="2">
        <v>1374</v>
      </c>
      <c r="B1375" t="s">
        <v>6058</v>
      </c>
      <c r="C1375" s="3">
        <v>41730</v>
      </c>
      <c r="D1375" s="3">
        <v>41735</v>
      </c>
      <c r="E1375" t="s">
        <v>7</v>
      </c>
      <c r="F1375">
        <f>VLOOKUP(E1375,SHIPMODE,2,FALSE)</f>
        <v>1</v>
      </c>
      <c r="G1375" t="s">
        <v>3282</v>
      </c>
      <c r="H1375" t="s">
        <v>150</v>
      </c>
      <c r="I1375" t="s">
        <v>9</v>
      </c>
      <c r="J1375">
        <f>VLOOKUP(I1375,segmentID,2,FALSE)</f>
        <v>1</v>
      </c>
      <c r="K1375" t="s">
        <v>3255</v>
      </c>
      <c r="L1375">
        <f>VLOOKUP(K1375,country2,2,FALSE)</f>
        <v>1</v>
      </c>
      <c r="M1375" t="s">
        <v>988</v>
      </c>
      <c r="N1375">
        <f>VLOOKUP(Orders!M1375,city2,2,FALSE)</f>
        <v>133</v>
      </c>
      <c r="O1375" t="s">
        <v>20</v>
      </c>
      <c r="P1375">
        <f>VLOOKUP(O1375,state2,2,FALSE)</f>
        <v>2</v>
      </c>
      <c r="Q1375">
        <v>94591</v>
      </c>
      <c r="R1375" t="s">
        <v>21</v>
      </c>
      <c r="S1375">
        <f>VLOOKUP(R1375,region2,2,FALSE)</f>
        <v>2</v>
      </c>
      <c r="T1375" t="s">
        <v>5045</v>
      </c>
      <c r="U1375" t="s">
        <v>22</v>
      </c>
      <c r="V1375">
        <f>VLOOKUP(U1375,category2,2,FALSE)</f>
        <v>2</v>
      </c>
      <c r="W1375" t="s">
        <v>3231</v>
      </c>
      <c r="X1375">
        <f>VLOOKUP(W1375,subcat2,3,FALSE)</f>
        <v>9</v>
      </c>
      <c r="Y1375" t="s">
        <v>2434</v>
      </c>
      <c r="Z1375">
        <v>17.088000000000001</v>
      </c>
      <c r="AA1375">
        <v>4</v>
      </c>
      <c r="AB1375">
        <v>0.2</v>
      </c>
      <c r="AC1375" s="4">
        <v>5.5535999999999994</v>
      </c>
    </row>
    <row r="1376" spans="1:29" x14ac:dyDescent="0.25">
      <c r="A1376" s="2">
        <v>1375</v>
      </c>
      <c r="B1376" t="s">
        <v>7029</v>
      </c>
      <c r="C1376" s="3">
        <v>42261</v>
      </c>
      <c r="D1376" s="3">
        <v>42266</v>
      </c>
      <c r="E1376" t="s">
        <v>25</v>
      </c>
      <c r="F1376">
        <f>VLOOKUP(E1376,SHIPMODE,2,FALSE)</f>
        <v>2</v>
      </c>
      <c r="G1376" t="s">
        <v>3499</v>
      </c>
      <c r="H1376" t="s">
        <v>967</v>
      </c>
      <c r="I1376" t="s">
        <v>9</v>
      </c>
      <c r="J1376">
        <f>VLOOKUP(I1376,segmentID,2,FALSE)</f>
        <v>1</v>
      </c>
      <c r="K1376" t="s">
        <v>3255</v>
      </c>
      <c r="L1376">
        <f>VLOOKUP(K1376,country2,2,FALSE)</f>
        <v>1</v>
      </c>
      <c r="M1376" t="s">
        <v>1669</v>
      </c>
      <c r="N1376">
        <f>VLOOKUP(Orders!M1376,city2,2,FALSE)</f>
        <v>213</v>
      </c>
      <c r="O1376" t="s">
        <v>64</v>
      </c>
      <c r="P1376">
        <f>VLOOKUP(O1376,state2,2,FALSE)</f>
        <v>8</v>
      </c>
      <c r="Q1376">
        <v>84604</v>
      </c>
      <c r="R1376" t="s">
        <v>21</v>
      </c>
      <c r="S1376">
        <f>VLOOKUP(R1376,region2,2,FALSE)</f>
        <v>2</v>
      </c>
      <c r="T1376" t="s">
        <v>5046</v>
      </c>
      <c r="U1376" t="s">
        <v>13</v>
      </c>
      <c r="V1376">
        <f>VLOOKUP(U1376,category2,2,FALSE)</f>
        <v>1</v>
      </c>
      <c r="W1376" t="s">
        <v>29</v>
      </c>
      <c r="X1376">
        <f>VLOOKUP(W1376,subcat2,3,FALSE)</f>
        <v>4</v>
      </c>
      <c r="Y1376" t="s">
        <v>1307</v>
      </c>
      <c r="Z1376">
        <v>912.75</v>
      </c>
      <c r="AA1376">
        <v>5</v>
      </c>
      <c r="AB1376">
        <v>0</v>
      </c>
      <c r="AC1376" s="4">
        <v>118.65750000000006</v>
      </c>
    </row>
    <row r="1377" spans="1:29" x14ac:dyDescent="0.25">
      <c r="A1377" s="2">
        <v>1376</v>
      </c>
      <c r="B1377" t="s">
        <v>6059</v>
      </c>
      <c r="C1377" s="3">
        <v>41855</v>
      </c>
      <c r="D1377" s="3">
        <v>41860</v>
      </c>
      <c r="E1377" t="s">
        <v>7</v>
      </c>
      <c r="F1377">
        <f>VLOOKUP(E1377,SHIPMODE,2,FALSE)</f>
        <v>1</v>
      </c>
      <c r="G1377" t="s">
        <v>3359</v>
      </c>
      <c r="H1377" t="s">
        <v>437</v>
      </c>
      <c r="I1377" t="s">
        <v>9</v>
      </c>
      <c r="J1377">
        <f>VLOOKUP(I1377,segmentID,2,FALSE)</f>
        <v>1</v>
      </c>
      <c r="K1377" t="s">
        <v>3255</v>
      </c>
      <c r="L1377">
        <f>VLOOKUP(K1377,country2,2,FALSE)</f>
        <v>1</v>
      </c>
      <c r="M1377" t="s">
        <v>1670</v>
      </c>
      <c r="N1377">
        <f>VLOOKUP(Orders!M1377,city2,2,FALSE)</f>
        <v>214</v>
      </c>
      <c r="O1377" t="s">
        <v>64</v>
      </c>
      <c r="P1377">
        <f>VLOOKUP(O1377,state2,2,FALSE)</f>
        <v>8</v>
      </c>
      <c r="Q1377">
        <v>84062</v>
      </c>
      <c r="R1377" t="s">
        <v>21</v>
      </c>
      <c r="S1377">
        <f>VLOOKUP(R1377,region2,2,FALSE)</f>
        <v>2</v>
      </c>
      <c r="T1377" t="s">
        <v>5047</v>
      </c>
      <c r="U1377" t="s">
        <v>22</v>
      </c>
      <c r="V1377">
        <f>VLOOKUP(U1377,category2,2,FALSE)</f>
        <v>2</v>
      </c>
      <c r="W1377" t="s">
        <v>38</v>
      </c>
      <c r="X1377">
        <f>VLOOKUP(W1377,subcat2,3,FALSE)</f>
        <v>10</v>
      </c>
      <c r="Y1377" t="s">
        <v>1622</v>
      </c>
      <c r="Z1377">
        <v>1089.75</v>
      </c>
      <c r="AA1377">
        <v>3</v>
      </c>
      <c r="AB1377">
        <v>0</v>
      </c>
      <c r="AC1377" s="4">
        <v>305.13000000000011</v>
      </c>
    </row>
    <row r="1378" spans="1:29" x14ac:dyDescent="0.25">
      <c r="A1378" s="2">
        <v>1377</v>
      </c>
      <c r="B1378" t="s">
        <v>6059</v>
      </c>
      <c r="C1378" s="3">
        <v>41855</v>
      </c>
      <c r="D1378" s="3">
        <v>41860</v>
      </c>
      <c r="E1378" t="s">
        <v>7</v>
      </c>
      <c r="F1378">
        <f>VLOOKUP(E1378,SHIPMODE,2,FALSE)</f>
        <v>1</v>
      </c>
      <c r="G1378" t="s">
        <v>3359</v>
      </c>
      <c r="H1378" t="s">
        <v>437</v>
      </c>
      <c r="I1378" t="s">
        <v>9</v>
      </c>
      <c r="J1378">
        <f>VLOOKUP(I1378,segmentID,2,FALSE)</f>
        <v>1</v>
      </c>
      <c r="K1378" t="s">
        <v>3255</v>
      </c>
      <c r="L1378">
        <f>VLOOKUP(K1378,country2,2,FALSE)</f>
        <v>1</v>
      </c>
      <c r="M1378" t="s">
        <v>1670</v>
      </c>
      <c r="N1378">
        <f>VLOOKUP(Orders!M1378,city2,2,FALSE)</f>
        <v>214</v>
      </c>
      <c r="O1378" t="s">
        <v>64</v>
      </c>
      <c r="P1378">
        <f>VLOOKUP(O1378,state2,2,FALSE)</f>
        <v>8</v>
      </c>
      <c r="Q1378">
        <v>84062</v>
      </c>
      <c r="R1378" t="s">
        <v>21</v>
      </c>
      <c r="S1378">
        <f>VLOOKUP(R1378,region2,2,FALSE)</f>
        <v>2</v>
      </c>
      <c r="T1378" t="s">
        <v>5048</v>
      </c>
      <c r="U1378" t="s">
        <v>22</v>
      </c>
      <c r="V1378">
        <f>VLOOKUP(U1378,category2,2,FALSE)</f>
        <v>2</v>
      </c>
      <c r="W1378" t="s">
        <v>45</v>
      </c>
      <c r="X1378">
        <f>VLOOKUP(W1378,subcat2,3,FALSE)</f>
        <v>11</v>
      </c>
      <c r="Y1378" t="s">
        <v>153</v>
      </c>
      <c r="Z1378">
        <v>447.84</v>
      </c>
      <c r="AA1378">
        <v>8</v>
      </c>
      <c r="AB1378">
        <v>0</v>
      </c>
      <c r="AC1378" s="4">
        <v>219.44159999999999</v>
      </c>
    </row>
    <row r="1379" spans="1:29" x14ac:dyDescent="0.25">
      <c r="A1379" s="2">
        <v>1378</v>
      </c>
      <c r="B1379" t="s">
        <v>6059</v>
      </c>
      <c r="C1379" s="3">
        <v>41855</v>
      </c>
      <c r="D1379" s="3">
        <v>41860</v>
      </c>
      <c r="E1379" t="s">
        <v>7</v>
      </c>
      <c r="F1379">
        <f>VLOOKUP(E1379,SHIPMODE,2,FALSE)</f>
        <v>1</v>
      </c>
      <c r="G1379" t="s">
        <v>3359</v>
      </c>
      <c r="H1379" t="s">
        <v>437</v>
      </c>
      <c r="I1379" t="s">
        <v>9</v>
      </c>
      <c r="J1379">
        <f>VLOOKUP(I1379,segmentID,2,FALSE)</f>
        <v>1</v>
      </c>
      <c r="K1379" t="s">
        <v>3255</v>
      </c>
      <c r="L1379">
        <f>VLOOKUP(K1379,country2,2,FALSE)</f>
        <v>1</v>
      </c>
      <c r="M1379" t="s">
        <v>1670</v>
      </c>
      <c r="N1379">
        <f>VLOOKUP(Orders!M1379,city2,2,FALSE)</f>
        <v>214</v>
      </c>
      <c r="O1379" t="s">
        <v>64</v>
      </c>
      <c r="P1379">
        <f>VLOOKUP(O1379,state2,2,FALSE)</f>
        <v>8</v>
      </c>
      <c r="Q1379">
        <v>84062</v>
      </c>
      <c r="R1379" t="s">
        <v>21</v>
      </c>
      <c r="S1379">
        <f>VLOOKUP(R1379,region2,2,FALSE)</f>
        <v>2</v>
      </c>
      <c r="T1379" t="s">
        <v>5049</v>
      </c>
      <c r="U1379" t="s">
        <v>22</v>
      </c>
      <c r="V1379">
        <f>VLOOKUP(U1379,category2,2,FALSE)</f>
        <v>2</v>
      </c>
      <c r="W1379" t="s">
        <v>3229</v>
      </c>
      <c r="X1379">
        <f>VLOOKUP(W1379,subcat2,3,FALSE)</f>
        <v>7</v>
      </c>
      <c r="Y1379" t="s">
        <v>68</v>
      </c>
      <c r="Z1379">
        <v>16.399999999999999</v>
      </c>
      <c r="AA1379">
        <v>5</v>
      </c>
      <c r="AB1379">
        <v>0</v>
      </c>
      <c r="AC1379" s="4">
        <v>4.2639999999999993</v>
      </c>
    </row>
    <row r="1380" spans="1:29" x14ac:dyDescent="0.25">
      <c r="A1380" s="2">
        <v>1379</v>
      </c>
      <c r="B1380" t="s">
        <v>6059</v>
      </c>
      <c r="C1380" s="3">
        <v>41855</v>
      </c>
      <c r="D1380" s="3">
        <v>41860</v>
      </c>
      <c r="E1380" t="s">
        <v>7</v>
      </c>
      <c r="F1380">
        <f>VLOOKUP(E1380,SHIPMODE,2,FALSE)</f>
        <v>1</v>
      </c>
      <c r="G1380" t="s">
        <v>3359</v>
      </c>
      <c r="H1380" t="s">
        <v>437</v>
      </c>
      <c r="I1380" t="s">
        <v>9</v>
      </c>
      <c r="J1380">
        <f>VLOOKUP(I1380,segmentID,2,FALSE)</f>
        <v>1</v>
      </c>
      <c r="K1380" t="s">
        <v>3255</v>
      </c>
      <c r="L1380">
        <f>VLOOKUP(K1380,country2,2,FALSE)</f>
        <v>1</v>
      </c>
      <c r="M1380" t="s">
        <v>1670</v>
      </c>
      <c r="N1380">
        <f>VLOOKUP(Orders!M1380,city2,2,FALSE)</f>
        <v>214</v>
      </c>
      <c r="O1380" t="s">
        <v>64</v>
      </c>
      <c r="P1380">
        <f>VLOOKUP(O1380,state2,2,FALSE)</f>
        <v>8</v>
      </c>
      <c r="Q1380">
        <v>84062</v>
      </c>
      <c r="R1380" t="s">
        <v>21</v>
      </c>
      <c r="S1380">
        <f>VLOOKUP(R1380,region2,2,FALSE)</f>
        <v>2</v>
      </c>
      <c r="T1380" t="s">
        <v>5050</v>
      </c>
      <c r="U1380" t="s">
        <v>35</v>
      </c>
      <c r="V1380">
        <f>VLOOKUP(U1380,category2,2,FALSE)</f>
        <v>3</v>
      </c>
      <c r="W1380" t="s">
        <v>3230</v>
      </c>
      <c r="X1380">
        <f>VLOOKUP(W1380,subcat2,3,FALSE)</f>
        <v>8</v>
      </c>
      <c r="Y1380" t="s">
        <v>2046</v>
      </c>
      <c r="Z1380">
        <v>399.96000000000004</v>
      </c>
      <c r="AA1380">
        <v>5</v>
      </c>
      <c r="AB1380">
        <v>0.2</v>
      </c>
      <c r="AC1380" s="4">
        <v>34.996499999999969</v>
      </c>
    </row>
    <row r="1381" spans="1:29" x14ac:dyDescent="0.25">
      <c r="A1381" s="2">
        <v>1380</v>
      </c>
      <c r="B1381" t="s">
        <v>6059</v>
      </c>
      <c r="C1381" s="3">
        <v>41855</v>
      </c>
      <c r="D1381" s="3">
        <v>41860</v>
      </c>
      <c r="E1381" t="s">
        <v>7</v>
      </c>
      <c r="F1381">
        <f>VLOOKUP(E1381,SHIPMODE,2,FALSE)</f>
        <v>1</v>
      </c>
      <c r="G1381" t="s">
        <v>3359</v>
      </c>
      <c r="H1381" t="s">
        <v>437</v>
      </c>
      <c r="I1381" t="s">
        <v>9</v>
      </c>
      <c r="J1381">
        <f>VLOOKUP(I1381,segmentID,2,FALSE)</f>
        <v>1</v>
      </c>
      <c r="K1381" t="s">
        <v>3255</v>
      </c>
      <c r="L1381">
        <f>VLOOKUP(K1381,country2,2,FALSE)</f>
        <v>1</v>
      </c>
      <c r="M1381" t="s">
        <v>1670</v>
      </c>
      <c r="N1381">
        <f>VLOOKUP(Orders!M1381,city2,2,FALSE)</f>
        <v>214</v>
      </c>
      <c r="O1381" t="s">
        <v>64</v>
      </c>
      <c r="P1381">
        <f>VLOOKUP(O1381,state2,2,FALSE)</f>
        <v>8</v>
      </c>
      <c r="Q1381">
        <v>84062</v>
      </c>
      <c r="R1381" t="s">
        <v>21</v>
      </c>
      <c r="S1381">
        <f>VLOOKUP(R1381,region2,2,FALSE)</f>
        <v>2</v>
      </c>
      <c r="T1381" t="s">
        <v>5051</v>
      </c>
      <c r="U1381" t="s">
        <v>22</v>
      </c>
      <c r="V1381">
        <f>VLOOKUP(U1381,category2,2,FALSE)</f>
        <v>2</v>
      </c>
      <c r="W1381" t="s">
        <v>3227</v>
      </c>
      <c r="X1381">
        <f>VLOOKUP(W1381,subcat2,3,FALSE)</f>
        <v>5</v>
      </c>
      <c r="Y1381" t="s">
        <v>497</v>
      </c>
      <c r="Z1381">
        <v>158.9</v>
      </c>
      <c r="AA1381">
        <v>5</v>
      </c>
      <c r="AB1381">
        <v>0</v>
      </c>
      <c r="AC1381" s="4">
        <v>7.9449999999999932</v>
      </c>
    </row>
    <row r="1382" spans="1:29" x14ac:dyDescent="0.25">
      <c r="A1382" s="2">
        <v>1381</v>
      </c>
      <c r="B1382" t="s">
        <v>6059</v>
      </c>
      <c r="C1382" s="3">
        <v>41855</v>
      </c>
      <c r="D1382" s="3">
        <v>41860</v>
      </c>
      <c r="E1382" t="s">
        <v>7</v>
      </c>
      <c r="F1382">
        <f>VLOOKUP(E1382,SHIPMODE,2,FALSE)</f>
        <v>1</v>
      </c>
      <c r="G1382" t="s">
        <v>3359</v>
      </c>
      <c r="H1382" t="s">
        <v>437</v>
      </c>
      <c r="I1382" t="s">
        <v>9</v>
      </c>
      <c r="J1382">
        <f>VLOOKUP(I1382,segmentID,2,FALSE)</f>
        <v>1</v>
      </c>
      <c r="K1382" t="s">
        <v>3255</v>
      </c>
      <c r="L1382">
        <f>VLOOKUP(K1382,country2,2,FALSE)</f>
        <v>1</v>
      </c>
      <c r="M1382" t="s">
        <v>1670</v>
      </c>
      <c r="N1382">
        <f>VLOOKUP(Orders!M1382,city2,2,FALSE)</f>
        <v>214</v>
      </c>
      <c r="O1382" t="s">
        <v>64</v>
      </c>
      <c r="P1382">
        <f>VLOOKUP(O1382,state2,2,FALSE)</f>
        <v>8</v>
      </c>
      <c r="Q1382">
        <v>84062</v>
      </c>
      <c r="R1382" t="s">
        <v>21</v>
      </c>
      <c r="S1382">
        <f>VLOOKUP(R1382,region2,2,FALSE)</f>
        <v>2</v>
      </c>
      <c r="T1382" t="s">
        <v>4201</v>
      </c>
      <c r="U1382" t="s">
        <v>22</v>
      </c>
      <c r="V1382">
        <f>VLOOKUP(U1382,category2,2,FALSE)</f>
        <v>2</v>
      </c>
      <c r="W1382" t="s">
        <v>3231</v>
      </c>
      <c r="X1382">
        <f>VLOOKUP(W1382,subcat2,3,FALSE)</f>
        <v>9</v>
      </c>
      <c r="Y1382" t="s">
        <v>987</v>
      </c>
      <c r="Z1382">
        <v>13.184000000000001</v>
      </c>
      <c r="AA1382">
        <v>1</v>
      </c>
      <c r="AB1382">
        <v>0.2</v>
      </c>
      <c r="AC1382" s="4">
        <v>4.7792000000000003</v>
      </c>
    </row>
    <row r="1383" spans="1:29" x14ac:dyDescent="0.25">
      <c r="A1383" s="2">
        <v>1382</v>
      </c>
      <c r="B1383" t="s">
        <v>8127</v>
      </c>
      <c r="C1383" s="3">
        <v>42616</v>
      </c>
      <c r="D1383" s="3">
        <v>42622</v>
      </c>
      <c r="E1383" t="s">
        <v>25</v>
      </c>
      <c r="F1383">
        <f>VLOOKUP(E1383,SHIPMODE,2,FALSE)</f>
        <v>2</v>
      </c>
      <c r="G1383" t="s">
        <v>3706</v>
      </c>
      <c r="H1383" t="s">
        <v>1675</v>
      </c>
      <c r="I1383" t="s">
        <v>52</v>
      </c>
      <c r="J1383">
        <f>VLOOKUP(I1383,segmentID,2,FALSE)</f>
        <v>3</v>
      </c>
      <c r="K1383" t="s">
        <v>3255</v>
      </c>
      <c r="L1383">
        <f>VLOOKUP(K1383,country2,2,FALSE)</f>
        <v>1</v>
      </c>
      <c r="M1383" t="s">
        <v>227</v>
      </c>
      <c r="N1383">
        <f>VLOOKUP(Orders!M1383,city2,2,FALSE)</f>
        <v>35</v>
      </c>
      <c r="O1383" t="s">
        <v>110</v>
      </c>
      <c r="P1383">
        <f>VLOOKUP(O1383,state2,2,FALSE)</f>
        <v>11</v>
      </c>
      <c r="Q1383">
        <v>60505</v>
      </c>
      <c r="R1383" t="s">
        <v>55</v>
      </c>
      <c r="S1383">
        <f>VLOOKUP(R1383,region2,2,FALSE)</f>
        <v>3</v>
      </c>
      <c r="T1383" t="s">
        <v>4677</v>
      </c>
      <c r="U1383" t="s">
        <v>13</v>
      </c>
      <c r="V1383">
        <f>VLOOKUP(U1383,category2,2,FALSE)</f>
        <v>1</v>
      </c>
      <c r="W1383" t="s">
        <v>3228</v>
      </c>
      <c r="X1383">
        <f>VLOOKUP(W1383,subcat2,3,FALSE)</f>
        <v>6</v>
      </c>
      <c r="Y1383" t="s">
        <v>2514</v>
      </c>
      <c r="Z1383">
        <v>83.951999999999998</v>
      </c>
      <c r="AA1383">
        <v>3</v>
      </c>
      <c r="AB1383">
        <v>0.6</v>
      </c>
      <c r="AC1383" s="4">
        <v>-90.24839999999999</v>
      </c>
    </row>
    <row r="1384" spans="1:29" x14ac:dyDescent="0.25">
      <c r="A1384" s="2">
        <v>1383</v>
      </c>
      <c r="B1384" t="s">
        <v>8128</v>
      </c>
      <c r="C1384" s="3">
        <v>42405</v>
      </c>
      <c r="D1384" s="3">
        <v>42405</v>
      </c>
      <c r="E1384" t="s">
        <v>625</v>
      </c>
      <c r="F1384">
        <f>VLOOKUP(E1384,SHIPMODE,2,FALSE)</f>
        <v>4</v>
      </c>
      <c r="G1384" t="s">
        <v>3707</v>
      </c>
      <c r="H1384" t="s">
        <v>1676</v>
      </c>
      <c r="I1384" t="s">
        <v>52</v>
      </c>
      <c r="J1384">
        <f>VLOOKUP(I1384,segmentID,2,FALSE)</f>
        <v>3</v>
      </c>
      <c r="K1384" t="s">
        <v>3255</v>
      </c>
      <c r="L1384">
        <f>VLOOKUP(K1384,country2,2,FALSE)</f>
        <v>1</v>
      </c>
      <c r="M1384" t="s">
        <v>1677</v>
      </c>
      <c r="N1384">
        <f>VLOOKUP(Orders!M1384,city2,2,FALSE)</f>
        <v>215</v>
      </c>
      <c r="O1384" t="s">
        <v>615</v>
      </c>
      <c r="P1384">
        <f>VLOOKUP(O1384,state2,2,FALSE)</f>
        <v>33</v>
      </c>
      <c r="Q1384">
        <v>30080</v>
      </c>
      <c r="R1384" t="s">
        <v>12</v>
      </c>
      <c r="S1384">
        <f>VLOOKUP(R1384,region2,2,FALSE)</f>
        <v>1</v>
      </c>
      <c r="T1384" t="s">
        <v>4957</v>
      </c>
      <c r="U1384" t="s">
        <v>22</v>
      </c>
      <c r="V1384">
        <f>VLOOKUP(U1384,category2,2,FALSE)</f>
        <v>2</v>
      </c>
      <c r="W1384" t="s">
        <v>3227</v>
      </c>
      <c r="X1384">
        <f>VLOOKUP(W1384,subcat2,3,FALSE)</f>
        <v>5</v>
      </c>
      <c r="Y1384" t="s">
        <v>1637</v>
      </c>
      <c r="Z1384">
        <v>80.98</v>
      </c>
      <c r="AA1384">
        <v>1</v>
      </c>
      <c r="AB1384">
        <v>0</v>
      </c>
      <c r="AC1384" s="4">
        <v>1.6196000000000055</v>
      </c>
    </row>
    <row r="1385" spans="1:29" x14ac:dyDescent="0.25">
      <c r="A1385" s="2">
        <v>1384</v>
      </c>
      <c r="B1385" t="s">
        <v>8128</v>
      </c>
      <c r="C1385" s="3">
        <v>42405</v>
      </c>
      <c r="D1385" s="3">
        <v>42405</v>
      </c>
      <c r="E1385" t="s">
        <v>625</v>
      </c>
      <c r="F1385">
        <f>VLOOKUP(E1385,SHIPMODE,2,FALSE)</f>
        <v>4</v>
      </c>
      <c r="G1385" t="s">
        <v>3707</v>
      </c>
      <c r="H1385" t="s">
        <v>1676</v>
      </c>
      <c r="I1385" t="s">
        <v>52</v>
      </c>
      <c r="J1385">
        <f>VLOOKUP(I1385,segmentID,2,FALSE)</f>
        <v>3</v>
      </c>
      <c r="K1385" t="s">
        <v>3255</v>
      </c>
      <c r="L1385">
        <f>VLOOKUP(K1385,country2,2,FALSE)</f>
        <v>1</v>
      </c>
      <c r="M1385" t="s">
        <v>1677</v>
      </c>
      <c r="N1385">
        <f>VLOOKUP(Orders!M1385,city2,2,FALSE)</f>
        <v>215</v>
      </c>
      <c r="O1385" t="s">
        <v>615</v>
      </c>
      <c r="P1385">
        <f>VLOOKUP(O1385,state2,2,FALSE)</f>
        <v>33</v>
      </c>
      <c r="Q1385">
        <v>30080</v>
      </c>
      <c r="R1385" t="s">
        <v>12</v>
      </c>
      <c r="S1385">
        <f>VLOOKUP(R1385,region2,2,FALSE)</f>
        <v>1</v>
      </c>
      <c r="T1385" t="s">
        <v>5052</v>
      </c>
      <c r="U1385" t="s">
        <v>22</v>
      </c>
      <c r="V1385">
        <f>VLOOKUP(U1385,category2,2,FALSE)</f>
        <v>2</v>
      </c>
      <c r="W1385" t="s">
        <v>45</v>
      </c>
      <c r="X1385">
        <f>VLOOKUP(W1385,subcat2,3,FALSE)</f>
        <v>11</v>
      </c>
      <c r="Y1385" t="s">
        <v>314</v>
      </c>
      <c r="Z1385">
        <v>348.84</v>
      </c>
      <c r="AA1385">
        <v>9</v>
      </c>
      <c r="AB1385">
        <v>0</v>
      </c>
      <c r="AC1385" s="4">
        <v>170.9316</v>
      </c>
    </row>
    <row r="1386" spans="1:29" x14ac:dyDescent="0.25">
      <c r="A1386" s="2">
        <v>1385</v>
      </c>
      <c r="B1386" t="s">
        <v>8128</v>
      </c>
      <c r="C1386" s="3">
        <v>42405</v>
      </c>
      <c r="D1386" s="3">
        <v>42405</v>
      </c>
      <c r="E1386" t="s">
        <v>625</v>
      </c>
      <c r="F1386">
        <f>VLOOKUP(E1386,SHIPMODE,2,FALSE)</f>
        <v>4</v>
      </c>
      <c r="G1386" t="s">
        <v>3707</v>
      </c>
      <c r="H1386" t="s">
        <v>1676</v>
      </c>
      <c r="I1386" t="s">
        <v>52</v>
      </c>
      <c r="J1386">
        <f>VLOOKUP(I1386,segmentID,2,FALSE)</f>
        <v>3</v>
      </c>
      <c r="K1386" t="s">
        <v>3255</v>
      </c>
      <c r="L1386">
        <f>VLOOKUP(K1386,country2,2,FALSE)</f>
        <v>1</v>
      </c>
      <c r="M1386" t="s">
        <v>1677</v>
      </c>
      <c r="N1386">
        <f>VLOOKUP(Orders!M1386,city2,2,FALSE)</f>
        <v>215</v>
      </c>
      <c r="O1386" t="s">
        <v>615</v>
      </c>
      <c r="P1386">
        <f>VLOOKUP(O1386,state2,2,FALSE)</f>
        <v>33</v>
      </c>
      <c r="Q1386">
        <v>30080</v>
      </c>
      <c r="R1386" t="s">
        <v>12</v>
      </c>
      <c r="S1386">
        <f>VLOOKUP(R1386,region2,2,FALSE)</f>
        <v>1</v>
      </c>
      <c r="T1386" t="s">
        <v>5053</v>
      </c>
      <c r="U1386" t="s">
        <v>22</v>
      </c>
      <c r="V1386">
        <f>VLOOKUP(U1386,category2,2,FALSE)</f>
        <v>2</v>
      </c>
      <c r="W1386" t="s">
        <v>3234</v>
      </c>
      <c r="X1386">
        <f>VLOOKUP(W1386,subcat2,3,FALSE)</f>
        <v>14</v>
      </c>
      <c r="Y1386" t="s">
        <v>2959</v>
      </c>
      <c r="Z1386">
        <v>9.4499999999999993</v>
      </c>
      <c r="AA1386">
        <v>5</v>
      </c>
      <c r="AB1386">
        <v>0</v>
      </c>
      <c r="AC1386" s="4">
        <v>0.18900000000000028</v>
      </c>
    </row>
    <row r="1387" spans="1:29" x14ac:dyDescent="0.25">
      <c r="A1387" s="2">
        <v>1386</v>
      </c>
      <c r="B1387" t="s">
        <v>8128</v>
      </c>
      <c r="C1387" s="3">
        <v>42405</v>
      </c>
      <c r="D1387" s="3">
        <v>42405</v>
      </c>
      <c r="E1387" t="s">
        <v>625</v>
      </c>
      <c r="F1387">
        <f>VLOOKUP(E1387,SHIPMODE,2,FALSE)</f>
        <v>4</v>
      </c>
      <c r="G1387" t="s">
        <v>3707</v>
      </c>
      <c r="H1387" t="s">
        <v>1676</v>
      </c>
      <c r="I1387" t="s">
        <v>52</v>
      </c>
      <c r="J1387">
        <f>VLOOKUP(I1387,segmentID,2,FALSE)</f>
        <v>3</v>
      </c>
      <c r="K1387" t="s">
        <v>3255</v>
      </c>
      <c r="L1387">
        <f>VLOOKUP(K1387,country2,2,FALSE)</f>
        <v>1</v>
      </c>
      <c r="M1387" t="s">
        <v>1677</v>
      </c>
      <c r="N1387">
        <f>VLOOKUP(Orders!M1387,city2,2,FALSE)</f>
        <v>215</v>
      </c>
      <c r="O1387" t="s">
        <v>615</v>
      </c>
      <c r="P1387">
        <f>VLOOKUP(O1387,state2,2,FALSE)</f>
        <v>33</v>
      </c>
      <c r="Q1387">
        <v>30080</v>
      </c>
      <c r="R1387" t="s">
        <v>12</v>
      </c>
      <c r="S1387">
        <f>VLOOKUP(R1387,region2,2,FALSE)</f>
        <v>1</v>
      </c>
      <c r="T1387" t="s">
        <v>4375</v>
      </c>
      <c r="U1387" t="s">
        <v>13</v>
      </c>
      <c r="V1387">
        <f>VLOOKUP(U1387,category2,2,FALSE)</f>
        <v>1</v>
      </c>
      <c r="W1387" t="s">
        <v>3228</v>
      </c>
      <c r="X1387">
        <f>VLOOKUP(W1387,subcat2,3,FALSE)</f>
        <v>6</v>
      </c>
      <c r="Y1387" t="s">
        <v>2741</v>
      </c>
      <c r="Z1387">
        <v>18.84</v>
      </c>
      <c r="AA1387">
        <v>3</v>
      </c>
      <c r="AB1387">
        <v>0</v>
      </c>
      <c r="AC1387" s="4">
        <v>7.1592000000000002</v>
      </c>
    </row>
    <row r="1388" spans="1:29" x14ac:dyDescent="0.25">
      <c r="A1388" s="2">
        <v>1387</v>
      </c>
      <c r="B1388" t="s">
        <v>8128</v>
      </c>
      <c r="C1388" s="3">
        <v>42405</v>
      </c>
      <c r="D1388" s="3">
        <v>42405</v>
      </c>
      <c r="E1388" t="s">
        <v>625</v>
      </c>
      <c r="F1388">
        <f>VLOOKUP(E1388,SHIPMODE,2,FALSE)</f>
        <v>4</v>
      </c>
      <c r="G1388" t="s">
        <v>3707</v>
      </c>
      <c r="H1388" t="s">
        <v>1676</v>
      </c>
      <c r="I1388" t="s">
        <v>52</v>
      </c>
      <c r="J1388">
        <f>VLOOKUP(I1388,segmentID,2,FALSE)</f>
        <v>3</v>
      </c>
      <c r="K1388" t="s">
        <v>3255</v>
      </c>
      <c r="L1388">
        <f>VLOOKUP(K1388,country2,2,FALSE)</f>
        <v>1</v>
      </c>
      <c r="M1388" t="s">
        <v>1677</v>
      </c>
      <c r="N1388">
        <f>VLOOKUP(Orders!M1388,city2,2,FALSE)</f>
        <v>215</v>
      </c>
      <c r="O1388" t="s">
        <v>615</v>
      </c>
      <c r="P1388">
        <f>VLOOKUP(O1388,state2,2,FALSE)</f>
        <v>33</v>
      </c>
      <c r="Q1388">
        <v>30080</v>
      </c>
      <c r="R1388" t="s">
        <v>12</v>
      </c>
      <c r="S1388">
        <f>VLOOKUP(R1388,region2,2,FALSE)</f>
        <v>1</v>
      </c>
      <c r="T1388" t="s">
        <v>4668</v>
      </c>
      <c r="U1388" t="s">
        <v>13</v>
      </c>
      <c r="V1388">
        <f>VLOOKUP(U1388,category2,2,FALSE)</f>
        <v>1</v>
      </c>
      <c r="W1388" t="s">
        <v>14</v>
      </c>
      <c r="X1388">
        <f>VLOOKUP(W1388,subcat2,3,FALSE)</f>
        <v>1</v>
      </c>
      <c r="Y1388" t="s">
        <v>1681</v>
      </c>
      <c r="Z1388">
        <v>239.98</v>
      </c>
      <c r="AA1388">
        <v>2</v>
      </c>
      <c r="AB1388">
        <v>0</v>
      </c>
      <c r="AC1388" s="4">
        <v>52.795599999999979</v>
      </c>
    </row>
    <row r="1389" spans="1:29" x14ac:dyDescent="0.25">
      <c r="A1389" s="2">
        <v>1388</v>
      </c>
      <c r="B1389" t="s">
        <v>8128</v>
      </c>
      <c r="C1389" s="3">
        <v>42405</v>
      </c>
      <c r="D1389" s="3">
        <v>42405</v>
      </c>
      <c r="E1389" t="s">
        <v>625</v>
      </c>
      <c r="F1389">
        <f>VLOOKUP(E1389,SHIPMODE,2,FALSE)</f>
        <v>4</v>
      </c>
      <c r="G1389" t="s">
        <v>3707</v>
      </c>
      <c r="H1389" t="s">
        <v>1676</v>
      </c>
      <c r="I1389" t="s">
        <v>52</v>
      </c>
      <c r="J1389">
        <f>VLOOKUP(I1389,segmentID,2,FALSE)</f>
        <v>3</v>
      </c>
      <c r="K1389" t="s">
        <v>3255</v>
      </c>
      <c r="L1389">
        <f>VLOOKUP(K1389,country2,2,FALSE)</f>
        <v>1</v>
      </c>
      <c r="M1389" t="s">
        <v>1677</v>
      </c>
      <c r="N1389">
        <f>VLOOKUP(Orders!M1389,city2,2,FALSE)</f>
        <v>215</v>
      </c>
      <c r="O1389" t="s">
        <v>615</v>
      </c>
      <c r="P1389">
        <f>VLOOKUP(O1389,state2,2,FALSE)</f>
        <v>33</v>
      </c>
      <c r="Q1389">
        <v>30080</v>
      </c>
      <c r="R1389" t="s">
        <v>12</v>
      </c>
      <c r="S1389">
        <f>VLOOKUP(R1389,region2,2,FALSE)</f>
        <v>1</v>
      </c>
      <c r="T1389" t="s">
        <v>5054</v>
      </c>
      <c r="U1389" t="s">
        <v>22</v>
      </c>
      <c r="V1389">
        <f>VLOOKUP(U1389,category2,2,FALSE)</f>
        <v>2</v>
      </c>
      <c r="W1389" t="s">
        <v>103</v>
      </c>
      <c r="X1389">
        <f>VLOOKUP(W1389,subcat2,3,FALSE)</f>
        <v>13</v>
      </c>
      <c r="Y1389" t="s">
        <v>2905</v>
      </c>
      <c r="Z1389">
        <v>167.96</v>
      </c>
      <c r="AA1389">
        <v>2</v>
      </c>
      <c r="AB1389">
        <v>0</v>
      </c>
      <c r="AC1389" s="4">
        <v>78.941199999999995</v>
      </c>
    </row>
    <row r="1390" spans="1:29" x14ac:dyDescent="0.25">
      <c r="A1390" s="2">
        <v>1389</v>
      </c>
      <c r="B1390" t="s">
        <v>8128</v>
      </c>
      <c r="C1390" s="3">
        <v>42405</v>
      </c>
      <c r="D1390" s="3">
        <v>42405</v>
      </c>
      <c r="E1390" t="s">
        <v>625</v>
      </c>
      <c r="F1390">
        <f>VLOOKUP(E1390,SHIPMODE,2,FALSE)</f>
        <v>4</v>
      </c>
      <c r="G1390" t="s">
        <v>3707</v>
      </c>
      <c r="H1390" t="s">
        <v>1676</v>
      </c>
      <c r="I1390" t="s">
        <v>52</v>
      </c>
      <c r="J1390">
        <f>VLOOKUP(I1390,segmentID,2,FALSE)</f>
        <v>3</v>
      </c>
      <c r="K1390" t="s">
        <v>3255</v>
      </c>
      <c r="L1390">
        <f>VLOOKUP(K1390,country2,2,FALSE)</f>
        <v>1</v>
      </c>
      <c r="M1390" t="s">
        <v>1677</v>
      </c>
      <c r="N1390">
        <f>VLOOKUP(Orders!M1390,city2,2,FALSE)</f>
        <v>215</v>
      </c>
      <c r="O1390" t="s">
        <v>615</v>
      </c>
      <c r="P1390">
        <f>VLOOKUP(O1390,state2,2,FALSE)</f>
        <v>33</v>
      </c>
      <c r="Q1390">
        <v>30080</v>
      </c>
      <c r="R1390" t="s">
        <v>12</v>
      </c>
      <c r="S1390">
        <f>VLOOKUP(R1390,region2,2,FALSE)</f>
        <v>1</v>
      </c>
      <c r="T1390" t="s">
        <v>4249</v>
      </c>
      <c r="U1390" t="s">
        <v>35</v>
      </c>
      <c r="V1390">
        <f>VLOOKUP(U1390,category2,2,FALSE)</f>
        <v>3</v>
      </c>
      <c r="W1390" t="s">
        <v>3230</v>
      </c>
      <c r="X1390">
        <f>VLOOKUP(W1390,subcat2,3,FALSE)</f>
        <v>8</v>
      </c>
      <c r="Y1390" t="s">
        <v>1949</v>
      </c>
      <c r="Z1390">
        <v>104.85000000000001</v>
      </c>
      <c r="AA1390">
        <v>3</v>
      </c>
      <c r="AB1390">
        <v>0</v>
      </c>
      <c r="AC1390" s="4">
        <v>28.309500000000007</v>
      </c>
    </row>
    <row r="1391" spans="1:29" x14ac:dyDescent="0.25">
      <c r="A1391" s="2">
        <v>1390</v>
      </c>
      <c r="B1391" t="s">
        <v>8128</v>
      </c>
      <c r="C1391" s="3">
        <v>42405</v>
      </c>
      <c r="D1391" s="3">
        <v>42405</v>
      </c>
      <c r="E1391" t="s">
        <v>625</v>
      </c>
      <c r="F1391">
        <f>VLOOKUP(E1391,SHIPMODE,2,FALSE)</f>
        <v>4</v>
      </c>
      <c r="G1391" t="s">
        <v>3707</v>
      </c>
      <c r="H1391" t="s">
        <v>1676</v>
      </c>
      <c r="I1391" t="s">
        <v>52</v>
      </c>
      <c r="J1391">
        <f>VLOOKUP(I1391,segmentID,2,FALSE)</f>
        <v>3</v>
      </c>
      <c r="K1391" t="s">
        <v>3255</v>
      </c>
      <c r="L1391">
        <f>VLOOKUP(K1391,country2,2,FALSE)</f>
        <v>1</v>
      </c>
      <c r="M1391" t="s">
        <v>1677</v>
      </c>
      <c r="N1391">
        <f>VLOOKUP(Orders!M1391,city2,2,FALSE)</f>
        <v>215</v>
      </c>
      <c r="O1391" t="s">
        <v>615</v>
      </c>
      <c r="P1391">
        <f>VLOOKUP(O1391,state2,2,FALSE)</f>
        <v>33</v>
      </c>
      <c r="Q1391">
        <v>30080</v>
      </c>
      <c r="R1391" t="s">
        <v>12</v>
      </c>
      <c r="S1391">
        <f>VLOOKUP(R1391,region2,2,FALSE)</f>
        <v>1</v>
      </c>
      <c r="T1391" t="s">
        <v>4403</v>
      </c>
      <c r="U1391" t="s">
        <v>35</v>
      </c>
      <c r="V1391">
        <f>VLOOKUP(U1391,category2,2,FALSE)</f>
        <v>3</v>
      </c>
      <c r="W1391" t="s">
        <v>3230</v>
      </c>
      <c r="X1391">
        <f>VLOOKUP(W1391,subcat2,3,FALSE)</f>
        <v>8</v>
      </c>
      <c r="Y1391" t="s">
        <v>2583</v>
      </c>
      <c r="Z1391">
        <v>484.83000000000004</v>
      </c>
      <c r="AA1391">
        <v>3</v>
      </c>
      <c r="AB1391">
        <v>0</v>
      </c>
      <c r="AC1391" s="4">
        <v>126.05580000000002</v>
      </c>
    </row>
    <row r="1392" spans="1:29" x14ac:dyDescent="0.25">
      <c r="A1392" s="2">
        <v>1391</v>
      </c>
      <c r="B1392" t="s">
        <v>8128</v>
      </c>
      <c r="C1392" s="3">
        <v>42405</v>
      </c>
      <c r="D1392" s="3">
        <v>42405</v>
      </c>
      <c r="E1392" t="s">
        <v>625</v>
      </c>
      <c r="F1392">
        <f>VLOOKUP(E1392,SHIPMODE,2,FALSE)</f>
        <v>4</v>
      </c>
      <c r="G1392" t="s">
        <v>3707</v>
      </c>
      <c r="H1392" t="s">
        <v>1676</v>
      </c>
      <c r="I1392" t="s">
        <v>52</v>
      </c>
      <c r="J1392">
        <f>VLOOKUP(I1392,segmentID,2,FALSE)</f>
        <v>3</v>
      </c>
      <c r="K1392" t="s">
        <v>3255</v>
      </c>
      <c r="L1392">
        <f>VLOOKUP(K1392,country2,2,FALSE)</f>
        <v>1</v>
      </c>
      <c r="M1392" t="s">
        <v>1677</v>
      </c>
      <c r="N1392">
        <f>VLOOKUP(Orders!M1392,city2,2,FALSE)</f>
        <v>215</v>
      </c>
      <c r="O1392" t="s">
        <v>615</v>
      </c>
      <c r="P1392">
        <f>VLOOKUP(O1392,state2,2,FALSE)</f>
        <v>33</v>
      </c>
      <c r="Q1392">
        <v>30080</v>
      </c>
      <c r="R1392" t="s">
        <v>12</v>
      </c>
      <c r="S1392">
        <f>VLOOKUP(R1392,region2,2,FALSE)</f>
        <v>1</v>
      </c>
      <c r="T1392" t="s">
        <v>4547</v>
      </c>
      <c r="U1392" t="s">
        <v>22</v>
      </c>
      <c r="V1392">
        <f>VLOOKUP(U1392,category2,2,FALSE)</f>
        <v>2</v>
      </c>
      <c r="W1392" t="s">
        <v>45</v>
      </c>
      <c r="X1392">
        <f>VLOOKUP(W1392,subcat2,3,FALSE)</f>
        <v>11</v>
      </c>
      <c r="Y1392" t="s">
        <v>1224</v>
      </c>
      <c r="Z1392">
        <v>122.97</v>
      </c>
      <c r="AA1392">
        <v>3</v>
      </c>
      <c r="AB1392">
        <v>0</v>
      </c>
      <c r="AC1392" s="4">
        <v>60.255300000000005</v>
      </c>
    </row>
    <row r="1393" spans="1:29" x14ac:dyDescent="0.25">
      <c r="A1393" s="2">
        <v>1392</v>
      </c>
      <c r="B1393" t="s">
        <v>8128</v>
      </c>
      <c r="C1393" s="3">
        <v>42405</v>
      </c>
      <c r="D1393" s="3">
        <v>42405</v>
      </c>
      <c r="E1393" t="s">
        <v>625</v>
      </c>
      <c r="F1393">
        <f>VLOOKUP(E1393,SHIPMODE,2,FALSE)</f>
        <v>4</v>
      </c>
      <c r="G1393" t="s">
        <v>3707</v>
      </c>
      <c r="H1393" t="s">
        <v>1676</v>
      </c>
      <c r="I1393" t="s">
        <v>52</v>
      </c>
      <c r="J1393">
        <f>VLOOKUP(I1393,segmentID,2,FALSE)</f>
        <v>3</v>
      </c>
      <c r="K1393" t="s">
        <v>3255</v>
      </c>
      <c r="L1393">
        <f>VLOOKUP(K1393,country2,2,FALSE)</f>
        <v>1</v>
      </c>
      <c r="M1393" t="s">
        <v>1677</v>
      </c>
      <c r="N1393">
        <f>VLOOKUP(Orders!M1393,city2,2,FALSE)</f>
        <v>215</v>
      </c>
      <c r="O1393" t="s">
        <v>615</v>
      </c>
      <c r="P1393">
        <f>VLOOKUP(O1393,state2,2,FALSE)</f>
        <v>33</v>
      </c>
      <c r="Q1393">
        <v>30080</v>
      </c>
      <c r="R1393" t="s">
        <v>12</v>
      </c>
      <c r="S1393">
        <f>VLOOKUP(R1393,region2,2,FALSE)</f>
        <v>1</v>
      </c>
      <c r="T1393" t="s">
        <v>4340</v>
      </c>
      <c r="U1393" t="s">
        <v>22</v>
      </c>
      <c r="V1393">
        <f>VLOOKUP(U1393,category2,2,FALSE)</f>
        <v>2</v>
      </c>
      <c r="W1393" t="s">
        <v>3227</v>
      </c>
      <c r="X1393">
        <f>VLOOKUP(W1393,subcat2,3,FALSE)</f>
        <v>5</v>
      </c>
      <c r="Y1393" t="s">
        <v>494</v>
      </c>
      <c r="Z1393">
        <v>154.44</v>
      </c>
      <c r="AA1393">
        <v>3</v>
      </c>
      <c r="AB1393">
        <v>0</v>
      </c>
      <c r="AC1393" s="4">
        <v>1.5444000000000031</v>
      </c>
    </row>
    <row r="1394" spans="1:29" x14ac:dyDescent="0.25">
      <c r="A1394" s="2">
        <v>1393</v>
      </c>
      <c r="B1394" t="s">
        <v>8128</v>
      </c>
      <c r="C1394" s="3">
        <v>42405</v>
      </c>
      <c r="D1394" s="3">
        <v>42405</v>
      </c>
      <c r="E1394" t="s">
        <v>625</v>
      </c>
      <c r="F1394">
        <f>VLOOKUP(E1394,SHIPMODE,2,FALSE)</f>
        <v>4</v>
      </c>
      <c r="G1394" t="s">
        <v>3707</v>
      </c>
      <c r="H1394" t="s">
        <v>1676</v>
      </c>
      <c r="I1394" t="s">
        <v>52</v>
      </c>
      <c r="J1394">
        <f>VLOOKUP(I1394,segmentID,2,FALSE)</f>
        <v>3</v>
      </c>
      <c r="K1394" t="s">
        <v>3255</v>
      </c>
      <c r="L1394">
        <f>VLOOKUP(K1394,country2,2,FALSE)</f>
        <v>1</v>
      </c>
      <c r="M1394" t="s">
        <v>1677</v>
      </c>
      <c r="N1394">
        <f>VLOOKUP(Orders!M1394,city2,2,FALSE)</f>
        <v>215</v>
      </c>
      <c r="O1394" t="s">
        <v>615</v>
      </c>
      <c r="P1394">
        <f>VLOOKUP(O1394,state2,2,FALSE)</f>
        <v>33</v>
      </c>
      <c r="Q1394">
        <v>30080</v>
      </c>
      <c r="R1394" t="s">
        <v>12</v>
      </c>
      <c r="S1394">
        <f>VLOOKUP(R1394,region2,2,FALSE)</f>
        <v>1</v>
      </c>
      <c r="T1394" t="s">
        <v>4172</v>
      </c>
      <c r="U1394" t="s">
        <v>22</v>
      </c>
      <c r="V1394">
        <f>VLOOKUP(U1394,category2,2,FALSE)</f>
        <v>2</v>
      </c>
      <c r="W1394" t="s">
        <v>45</v>
      </c>
      <c r="X1394">
        <f>VLOOKUP(W1394,subcat2,3,FALSE)</f>
        <v>11</v>
      </c>
      <c r="Y1394" t="s">
        <v>1237</v>
      </c>
      <c r="Z1394">
        <v>342.37</v>
      </c>
      <c r="AA1394">
        <v>7</v>
      </c>
      <c r="AB1394">
        <v>0</v>
      </c>
      <c r="AC1394" s="4">
        <v>160.91389999999998</v>
      </c>
    </row>
    <row r="1395" spans="1:29" x14ac:dyDescent="0.25">
      <c r="A1395" s="2">
        <v>1394</v>
      </c>
      <c r="B1395" t="s">
        <v>9443</v>
      </c>
      <c r="C1395" s="3">
        <v>42919</v>
      </c>
      <c r="D1395" s="3">
        <v>42920</v>
      </c>
      <c r="E1395" t="s">
        <v>97</v>
      </c>
      <c r="F1395">
        <f>VLOOKUP(E1395,SHIPMODE,2,FALSE)</f>
        <v>3</v>
      </c>
      <c r="G1395" t="s">
        <v>3708</v>
      </c>
      <c r="H1395" t="s">
        <v>1683</v>
      </c>
      <c r="I1395" t="s">
        <v>18</v>
      </c>
      <c r="J1395">
        <f>VLOOKUP(I1395,segmentID,2,FALSE)</f>
        <v>2</v>
      </c>
      <c r="K1395" t="s">
        <v>3255</v>
      </c>
      <c r="L1395">
        <f>VLOOKUP(K1395,country2,2,FALSE)</f>
        <v>1</v>
      </c>
      <c r="M1395" t="s">
        <v>1041</v>
      </c>
      <c r="N1395">
        <f>VLOOKUP(Orders!M1395,city2,2,FALSE)</f>
        <v>141</v>
      </c>
      <c r="O1395" t="s">
        <v>44</v>
      </c>
      <c r="P1395">
        <f>VLOOKUP(O1395,state2,2,FALSE)</f>
        <v>4</v>
      </c>
      <c r="Q1395">
        <v>27217</v>
      </c>
      <c r="R1395" t="s">
        <v>12</v>
      </c>
      <c r="S1395">
        <f>VLOOKUP(R1395,region2,2,FALSE)</f>
        <v>1</v>
      </c>
      <c r="T1395" t="s">
        <v>4289</v>
      </c>
      <c r="U1395" t="s">
        <v>22</v>
      </c>
      <c r="V1395">
        <f>VLOOKUP(U1395,category2,2,FALSE)</f>
        <v>2</v>
      </c>
      <c r="W1395" t="s">
        <v>3229</v>
      </c>
      <c r="X1395">
        <f>VLOOKUP(W1395,subcat2,3,FALSE)</f>
        <v>7</v>
      </c>
      <c r="Y1395" t="s">
        <v>336</v>
      </c>
      <c r="Z1395">
        <v>9.5519999999999996</v>
      </c>
      <c r="AA1395">
        <v>3</v>
      </c>
      <c r="AB1395">
        <v>0.2</v>
      </c>
      <c r="AC1395" s="4">
        <v>1.5521999999999991</v>
      </c>
    </row>
    <row r="1396" spans="1:29" x14ac:dyDescent="0.25">
      <c r="A1396" s="2">
        <v>1395</v>
      </c>
      <c r="B1396" t="s">
        <v>9444</v>
      </c>
      <c r="C1396" s="3">
        <v>43017</v>
      </c>
      <c r="D1396" s="3">
        <v>43022</v>
      </c>
      <c r="E1396" t="s">
        <v>25</v>
      </c>
      <c r="F1396">
        <f>VLOOKUP(E1396,SHIPMODE,2,FALSE)</f>
        <v>2</v>
      </c>
      <c r="G1396" t="s">
        <v>3571</v>
      </c>
      <c r="H1396" t="s">
        <v>1217</v>
      </c>
      <c r="I1396" t="s">
        <v>18</v>
      </c>
      <c r="J1396">
        <f>VLOOKUP(I1396,segmentID,2,FALSE)</f>
        <v>2</v>
      </c>
      <c r="K1396" t="s">
        <v>3255</v>
      </c>
      <c r="L1396">
        <f>VLOOKUP(K1396,country2,2,FALSE)</f>
        <v>1</v>
      </c>
      <c r="M1396" t="s">
        <v>227</v>
      </c>
      <c r="N1396">
        <f>VLOOKUP(Orders!M1396,city2,2,FALSE)</f>
        <v>35</v>
      </c>
      <c r="O1396" t="s">
        <v>110</v>
      </c>
      <c r="P1396">
        <f>VLOOKUP(O1396,state2,2,FALSE)</f>
        <v>11</v>
      </c>
      <c r="Q1396">
        <v>60505</v>
      </c>
      <c r="R1396" t="s">
        <v>55</v>
      </c>
      <c r="S1396">
        <f>VLOOKUP(R1396,region2,2,FALSE)</f>
        <v>3</v>
      </c>
      <c r="T1396" t="s">
        <v>5055</v>
      </c>
      <c r="U1396" t="s">
        <v>13</v>
      </c>
      <c r="V1396">
        <f>VLOOKUP(U1396,category2,2,FALSE)</f>
        <v>1</v>
      </c>
      <c r="W1396" t="s">
        <v>29</v>
      </c>
      <c r="X1396">
        <f>VLOOKUP(W1396,subcat2,3,FALSE)</f>
        <v>4</v>
      </c>
      <c r="Y1396" t="s">
        <v>2072</v>
      </c>
      <c r="Z1396">
        <v>652.45000000000005</v>
      </c>
      <c r="AA1396">
        <v>5</v>
      </c>
      <c r="AB1396">
        <v>0.5</v>
      </c>
      <c r="AC1396" s="4">
        <v>-430.61700000000019</v>
      </c>
    </row>
    <row r="1397" spans="1:29" x14ac:dyDescent="0.25">
      <c r="A1397" s="2">
        <v>1396</v>
      </c>
      <c r="B1397" t="s">
        <v>9444</v>
      </c>
      <c r="C1397" s="3">
        <v>43017</v>
      </c>
      <c r="D1397" s="3">
        <v>43022</v>
      </c>
      <c r="E1397" t="s">
        <v>25</v>
      </c>
      <c r="F1397">
        <f>VLOOKUP(E1397,SHIPMODE,2,FALSE)</f>
        <v>2</v>
      </c>
      <c r="G1397" t="s">
        <v>3571</v>
      </c>
      <c r="H1397" t="s">
        <v>1217</v>
      </c>
      <c r="I1397" t="s">
        <v>18</v>
      </c>
      <c r="J1397">
        <f>VLOOKUP(I1397,segmentID,2,FALSE)</f>
        <v>2</v>
      </c>
      <c r="K1397" t="s">
        <v>3255</v>
      </c>
      <c r="L1397">
        <f>VLOOKUP(K1397,country2,2,FALSE)</f>
        <v>1</v>
      </c>
      <c r="M1397" t="s">
        <v>227</v>
      </c>
      <c r="N1397">
        <f>VLOOKUP(Orders!M1397,city2,2,FALSE)</f>
        <v>35</v>
      </c>
      <c r="O1397" t="s">
        <v>110</v>
      </c>
      <c r="P1397">
        <f>VLOOKUP(O1397,state2,2,FALSE)</f>
        <v>11</v>
      </c>
      <c r="Q1397">
        <v>60505</v>
      </c>
      <c r="R1397" t="s">
        <v>55</v>
      </c>
      <c r="S1397">
        <f>VLOOKUP(R1397,region2,2,FALSE)</f>
        <v>3</v>
      </c>
      <c r="T1397" t="s">
        <v>5056</v>
      </c>
      <c r="U1397" t="s">
        <v>13</v>
      </c>
      <c r="V1397">
        <f>VLOOKUP(U1397,category2,2,FALSE)</f>
        <v>1</v>
      </c>
      <c r="W1397" t="s">
        <v>29</v>
      </c>
      <c r="X1397">
        <f>VLOOKUP(W1397,subcat2,3,FALSE)</f>
        <v>4</v>
      </c>
      <c r="Y1397" t="s">
        <v>1016</v>
      </c>
      <c r="Z1397">
        <v>66.644999999999996</v>
      </c>
      <c r="AA1397">
        <v>3</v>
      </c>
      <c r="AB1397">
        <v>0.5</v>
      </c>
      <c r="AC1397" s="4">
        <v>-42.652799999999999</v>
      </c>
    </row>
    <row r="1398" spans="1:29" x14ac:dyDescent="0.25">
      <c r="A1398" s="2">
        <v>1397</v>
      </c>
      <c r="B1398" t="s">
        <v>8129</v>
      </c>
      <c r="C1398" s="3">
        <v>42698</v>
      </c>
      <c r="D1398" s="3">
        <v>42700</v>
      </c>
      <c r="E1398" t="s">
        <v>97</v>
      </c>
      <c r="F1398">
        <f>VLOOKUP(E1398,SHIPMODE,2,FALSE)</f>
        <v>3</v>
      </c>
      <c r="G1398" t="s">
        <v>3651</v>
      </c>
      <c r="H1398" t="s">
        <v>1477</v>
      </c>
      <c r="I1398" t="s">
        <v>9</v>
      </c>
      <c r="J1398">
        <f>VLOOKUP(I1398,segmentID,2,FALSE)</f>
        <v>1</v>
      </c>
      <c r="K1398" t="s">
        <v>3255</v>
      </c>
      <c r="L1398">
        <f>VLOOKUP(K1398,country2,2,FALSE)</f>
        <v>1</v>
      </c>
      <c r="M1398" t="s">
        <v>138</v>
      </c>
      <c r="N1398">
        <f>VLOOKUP(Orders!M1398,city2,2,FALSE)</f>
        <v>21</v>
      </c>
      <c r="O1398" t="s">
        <v>139</v>
      </c>
      <c r="P1398">
        <f>VLOOKUP(O1398,state2,2,FALSE)</f>
        <v>16</v>
      </c>
      <c r="Q1398">
        <v>10035</v>
      </c>
      <c r="R1398" t="s">
        <v>79</v>
      </c>
      <c r="S1398">
        <f>VLOOKUP(R1398,region2,2,FALSE)</f>
        <v>4</v>
      </c>
      <c r="T1398" t="s">
        <v>5057</v>
      </c>
      <c r="U1398" t="s">
        <v>22</v>
      </c>
      <c r="V1398">
        <f>VLOOKUP(U1398,category2,2,FALSE)</f>
        <v>2</v>
      </c>
      <c r="W1398" t="s">
        <v>3231</v>
      </c>
      <c r="X1398">
        <f>VLOOKUP(W1398,subcat2,3,FALSE)</f>
        <v>9</v>
      </c>
      <c r="Y1398" t="s">
        <v>223</v>
      </c>
      <c r="Z1398">
        <v>17.216000000000001</v>
      </c>
      <c r="AA1398">
        <v>4</v>
      </c>
      <c r="AB1398">
        <v>0.2</v>
      </c>
      <c r="AC1398" s="4">
        <v>6.025599999999999</v>
      </c>
    </row>
    <row r="1399" spans="1:29" x14ac:dyDescent="0.25">
      <c r="A1399" s="2">
        <v>1398</v>
      </c>
      <c r="B1399" t="s">
        <v>8129</v>
      </c>
      <c r="C1399" s="3">
        <v>42698</v>
      </c>
      <c r="D1399" s="3">
        <v>42700</v>
      </c>
      <c r="E1399" t="s">
        <v>97</v>
      </c>
      <c r="F1399">
        <f>VLOOKUP(E1399,SHIPMODE,2,FALSE)</f>
        <v>3</v>
      </c>
      <c r="G1399" t="s">
        <v>3651</v>
      </c>
      <c r="H1399" t="s">
        <v>1477</v>
      </c>
      <c r="I1399" t="s">
        <v>9</v>
      </c>
      <c r="J1399">
        <f>VLOOKUP(I1399,segmentID,2,FALSE)</f>
        <v>1</v>
      </c>
      <c r="K1399" t="s">
        <v>3255</v>
      </c>
      <c r="L1399">
        <f>VLOOKUP(K1399,country2,2,FALSE)</f>
        <v>1</v>
      </c>
      <c r="M1399" t="s">
        <v>138</v>
      </c>
      <c r="N1399">
        <f>VLOOKUP(Orders!M1399,city2,2,FALSE)</f>
        <v>21</v>
      </c>
      <c r="O1399" t="s">
        <v>139</v>
      </c>
      <c r="P1399">
        <f>VLOOKUP(O1399,state2,2,FALSE)</f>
        <v>16</v>
      </c>
      <c r="Q1399">
        <v>10035</v>
      </c>
      <c r="R1399" t="s">
        <v>79</v>
      </c>
      <c r="S1399">
        <f>VLOOKUP(R1399,region2,2,FALSE)</f>
        <v>4</v>
      </c>
      <c r="T1399" t="s">
        <v>4702</v>
      </c>
      <c r="U1399" t="s">
        <v>22</v>
      </c>
      <c r="V1399">
        <f>VLOOKUP(U1399,category2,2,FALSE)</f>
        <v>2</v>
      </c>
      <c r="W1399" t="s">
        <v>45</v>
      </c>
      <c r="X1399">
        <f>VLOOKUP(W1399,subcat2,3,FALSE)</f>
        <v>11</v>
      </c>
      <c r="Y1399" t="s">
        <v>3041</v>
      </c>
      <c r="Z1399">
        <v>11.56</v>
      </c>
      <c r="AA1399">
        <v>2</v>
      </c>
      <c r="AB1399">
        <v>0</v>
      </c>
      <c r="AC1399" s="4">
        <v>5.6644000000000005</v>
      </c>
    </row>
    <row r="1400" spans="1:29" x14ac:dyDescent="0.25">
      <c r="A1400" s="2">
        <v>1399</v>
      </c>
      <c r="B1400" t="s">
        <v>8129</v>
      </c>
      <c r="C1400" s="3">
        <v>42698</v>
      </c>
      <c r="D1400" s="3">
        <v>42700</v>
      </c>
      <c r="E1400" t="s">
        <v>97</v>
      </c>
      <c r="F1400">
        <f>VLOOKUP(E1400,SHIPMODE,2,FALSE)</f>
        <v>3</v>
      </c>
      <c r="G1400" t="s">
        <v>3651</v>
      </c>
      <c r="H1400" t="s">
        <v>1477</v>
      </c>
      <c r="I1400" t="s">
        <v>9</v>
      </c>
      <c r="J1400">
        <f>VLOOKUP(I1400,segmentID,2,FALSE)</f>
        <v>1</v>
      </c>
      <c r="K1400" t="s">
        <v>3255</v>
      </c>
      <c r="L1400">
        <f>VLOOKUP(K1400,country2,2,FALSE)</f>
        <v>1</v>
      </c>
      <c r="M1400" t="s">
        <v>138</v>
      </c>
      <c r="N1400">
        <f>VLOOKUP(Orders!M1400,city2,2,FALSE)</f>
        <v>21</v>
      </c>
      <c r="O1400" t="s">
        <v>139</v>
      </c>
      <c r="P1400">
        <f>VLOOKUP(O1400,state2,2,FALSE)</f>
        <v>16</v>
      </c>
      <c r="Q1400">
        <v>10035</v>
      </c>
      <c r="R1400" t="s">
        <v>79</v>
      </c>
      <c r="S1400">
        <f>VLOOKUP(R1400,region2,2,FALSE)</f>
        <v>4</v>
      </c>
      <c r="T1400" t="s">
        <v>4284</v>
      </c>
      <c r="U1400" t="s">
        <v>35</v>
      </c>
      <c r="V1400">
        <f>VLOOKUP(U1400,category2,2,FALSE)</f>
        <v>3</v>
      </c>
      <c r="W1400" t="s">
        <v>3232</v>
      </c>
      <c r="X1400">
        <f>VLOOKUP(W1400,subcat2,3,FALSE)</f>
        <v>12</v>
      </c>
      <c r="Y1400" t="s">
        <v>1104</v>
      </c>
      <c r="Z1400">
        <v>88.4</v>
      </c>
      <c r="AA1400">
        <v>4</v>
      </c>
      <c r="AB1400">
        <v>0</v>
      </c>
      <c r="AC1400" s="4">
        <v>11.492000000000004</v>
      </c>
    </row>
    <row r="1401" spans="1:29" x14ac:dyDescent="0.25">
      <c r="A1401" s="2">
        <v>1400</v>
      </c>
      <c r="B1401" t="s">
        <v>8129</v>
      </c>
      <c r="C1401" s="3">
        <v>42698</v>
      </c>
      <c r="D1401" s="3">
        <v>42700</v>
      </c>
      <c r="E1401" t="s">
        <v>97</v>
      </c>
      <c r="F1401">
        <f>VLOOKUP(E1401,SHIPMODE,2,FALSE)</f>
        <v>3</v>
      </c>
      <c r="G1401" t="s">
        <v>3651</v>
      </c>
      <c r="H1401" t="s">
        <v>1477</v>
      </c>
      <c r="I1401" t="s">
        <v>9</v>
      </c>
      <c r="J1401">
        <f>VLOOKUP(I1401,segmentID,2,FALSE)</f>
        <v>1</v>
      </c>
      <c r="K1401" t="s">
        <v>3255</v>
      </c>
      <c r="L1401">
        <f>VLOOKUP(K1401,country2,2,FALSE)</f>
        <v>1</v>
      </c>
      <c r="M1401" t="s">
        <v>138</v>
      </c>
      <c r="N1401">
        <f>VLOOKUP(Orders!M1401,city2,2,FALSE)</f>
        <v>21</v>
      </c>
      <c r="O1401" t="s">
        <v>139</v>
      </c>
      <c r="P1401">
        <f>VLOOKUP(O1401,state2,2,FALSE)</f>
        <v>16</v>
      </c>
      <c r="Q1401">
        <v>10035</v>
      </c>
      <c r="R1401" t="s">
        <v>79</v>
      </c>
      <c r="S1401">
        <f>VLOOKUP(R1401,region2,2,FALSE)</f>
        <v>4</v>
      </c>
      <c r="T1401" t="s">
        <v>5058</v>
      </c>
      <c r="U1401" t="s">
        <v>22</v>
      </c>
      <c r="V1401">
        <f>VLOOKUP(U1401,category2,2,FALSE)</f>
        <v>2</v>
      </c>
      <c r="W1401" t="s">
        <v>45</v>
      </c>
      <c r="X1401">
        <f>VLOOKUP(W1401,subcat2,3,FALSE)</f>
        <v>11</v>
      </c>
      <c r="Y1401" t="s">
        <v>2476</v>
      </c>
      <c r="Z1401">
        <v>6.48</v>
      </c>
      <c r="AA1401">
        <v>1</v>
      </c>
      <c r="AB1401">
        <v>0</v>
      </c>
      <c r="AC1401" s="4">
        <v>3.1104000000000003</v>
      </c>
    </row>
    <row r="1402" spans="1:29" x14ac:dyDescent="0.25">
      <c r="A1402" s="2">
        <v>1401</v>
      </c>
      <c r="B1402" t="s">
        <v>8130</v>
      </c>
      <c r="C1402" s="3">
        <v>42675</v>
      </c>
      <c r="D1402" s="3">
        <v>42679</v>
      </c>
      <c r="E1402" t="s">
        <v>25</v>
      </c>
      <c r="F1402">
        <f>VLOOKUP(E1402,SHIPMODE,2,FALSE)</f>
        <v>2</v>
      </c>
      <c r="G1402" t="s">
        <v>3709</v>
      </c>
      <c r="H1402" t="s">
        <v>1688</v>
      </c>
      <c r="I1402" t="s">
        <v>52</v>
      </c>
      <c r="J1402">
        <f>VLOOKUP(I1402,segmentID,2,FALSE)</f>
        <v>3</v>
      </c>
      <c r="K1402" t="s">
        <v>3255</v>
      </c>
      <c r="L1402">
        <f>VLOOKUP(K1402,country2,2,FALSE)</f>
        <v>1</v>
      </c>
      <c r="M1402" t="s">
        <v>929</v>
      </c>
      <c r="N1402">
        <f>VLOOKUP(Orders!M1402,city2,2,FALSE)</f>
        <v>128</v>
      </c>
      <c r="O1402" t="s">
        <v>165</v>
      </c>
      <c r="P1402">
        <f>VLOOKUP(O1402,state2,2,FALSE)</f>
        <v>18</v>
      </c>
      <c r="Q1402">
        <v>24153</v>
      </c>
      <c r="R1402" t="s">
        <v>12</v>
      </c>
      <c r="S1402">
        <f>VLOOKUP(R1402,region2,2,FALSE)</f>
        <v>1</v>
      </c>
      <c r="T1402" t="s">
        <v>4157</v>
      </c>
      <c r="U1402" t="s">
        <v>35</v>
      </c>
      <c r="V1402">
        <f>VLOOKUP(U1402,category2,2,FALSE)</f>
        <v>3</v>
      </c>
      <c r="W1402" t="s">
        <v>3230</v>
      </c>
      <c r="X1402">
        <f>VLOOKUP(W1402,subcat2,3,FALSE)</f>
        <v>8</v>
      </c>
      <c r="Y1402" t="s">
        <v>1232</v>
      </c>
      <c r="Z1402">
        <v>21.8</v>
      </c>
      <c r="AA1402">
        <v>2</v>
      </c>
      <c r="AB1402">
        <v>0</v>
      </c>
      <c r="AC1402" s="4">
        <v>6.104000000000001</v>
      </c>
    </row>
    <row r="1403" spans="1:29" x14ac:dyDescent="0.25">
      <c r="A1403" s="2">
        <v>1402</v>
      </c>
      <c r="B1403" t="s">
        <v>8130</v>
      </c>
      <c r="C1403" s="3">
        <v>42675</v>
      </c>
      <c r="D1403" s="3">
        <v>42679</v>
      </c>
      <c r="E1403" t="s">
        <v>25</v>
      </c>
      <c r="F1403">
        <f>VLOOKUP(E1403,SHIPMODE,2,FALSE)</f>
        <v>2</v>
      </c>
      <c r="G1403" t="s">
        <v>3709</v>
      </c>
      <c r="H1403" t="s">
        <v>1688</v>
      </c>
      <c r="I1403" t="s">
        <v>52</v>
      </c>
      <c r="J1403">
        <f>VLOOKUP(I1403,segmentID,2,FALSE)</f>
        <v>3</v>
      </c>
      <c r="K1403" t="s">
        <v>3255</v>
      </c>
      <c r="L1403">
        <f>VLOOKUP(K1403,country2,2,FALSE)</f>
        <v>1</v>
      </c>
      <c r="M1403" t="s">
        <v>929</v>
      </c>
      <c r="N1403">
        <f>VLOOKUP(Orders!M1403,city2,2,FALSE)</f>
        <v>128</v>
      </c>
      <c r="O1403" t="s">
        <v>165</v>
      </c>
      <c r="P1403">
        <f>VLOOKUP(O1403,state2,2,FALSE)</f>
        <v>18</v>
      </c>
      <c r="Q1403">
        <v>24153</v>
      </c>
      <c r="R1403" t="s">
        <v>12</v>
      </c>
      <c r="S1403">
        <f>VLOOKUP(R1403,region2,2,FALSE)</f>
        <v>1</v>
      </c>
      <c r="T1403" t="s">
        <v>4650</v>
      </c>
      <c r="U1403" t="s">
        <v>22</v>
      </c>
      <c r="V1403">
        <f>VLOOKUP(U1403,category2,2,FALSE)</f>
        <v>2</v>
      </c>
      <c r="W1403" t="s">
        <v>103</v>
      </c>
      <c r="X1403">
        <f>VLOOKUP(W1403,subcat2,3,FALSE)</f>
        <v>13</v>
      </c>
      <c r="Y1403" t="s">
        <v>2876</v>
      </c>
      <c r="Z1403">
        <v>251.79000000000002</v>
      </c>
      <c r="AA1403">
        <v>3</v>
      </c>
      <c r="AB1403">
        <v>0</v>
      </c>
      <c r="AC1403" s="4">
        <v>118.34129999999999</v>
      </c>
    </row>
    <row r="1404" spans="1:29" x14ac:dyDescent="0.25">
      <c r="A1404" s="2">
        <v>1403</v>
      </c>
      <c r="B1404" t="s">
        <v>8131</v>
      </c>
      <c r="C1404" s="3">
        <v>42479</v>
      </c>
      <c r="D1404" s="3">
        <v>42485</v>
      </c>
      <c r="E1404" t="s">
        <v>25</v>
      </c>
      <c r="F1404">
        <f>VLOOKUP(E1404,SHIPMODE,2,FALSE)</f>
        <v>2</v>
      </c>
      <c r="G1404" t="s">
        <v>3294</v>
      </c>
      <c r="H1404" t="s">
        <v>200</v>
      </c>
      <c r="I1404" t="s">
        <v>52</v>
      </c>
      <c r="J1404">
        <f>VLOOKUP(I1404,segmentID,2,FALSE)</f>
        <v>3</v>
      </c>
      <c r="K1404" t="s">
        <v>3255</v>
      </c>
      <c r="L1404">
        <f>VLOOKUP(K1404,country2,2,FALSE)</f>
        <v>1</v>
      </c>
      <c r="M1404" t="s">
        <v>248</v>
      </c>
      <c r="N1404">
        <f>VLOOKUP(Orders!M1404,city2,2,FALSE)</f>
        <v>39</v>
      </c>
      <c r="O1404" t="s">
        <v>249</v>
      </c>
      <c r="P1404">
        <f>VLOOKUP(O1404,state2,2,FALSE)</f>
        <v>25</v>
      </c>
      <c r="Q1404">
        <v>43229</v>
      </c>
      <c r="R1404" t="s">
        <v>79</v>
      </c>
      <c r="S1404">
        <f>VLOOKUP(R1404,region2,2,FALSE)</f>
        <v>4</v>
      </c>
      <c r="T1404" t="s">
        <v>5059</v>
      </c>
      <c r="U1404" t="s">
        <v>13</v>
      </c>
      <c r="V1404">
        <f>VLOOKUP(U1404,category2,2,FALSE)</f>
        <v>1</v>
      </c>
      <c r="W1404" t="s">
        <v>29</v>
      </c>
      <c r="X1404">
        <f>VLOOKUP(W1404,subcat2,3,FALSE)</f>
        <v>4</v>
      </c>
      <c r="Y1404" t="s">
        <v>1087</v>
      </c>
      <c r="Z1404">
        <v>205.17599999999999</v>
      </c>
      <c r="AA1404">
        <v>2</v>
      </c>
      <c r="AB1404">
        <v>0.4</v>
      </c>
      <c r="AC1404" s="4">
        <v>-58.133199999999988</v>
      </c>
    </row>
    <row r="1405" spans="1:29" x14ac:dyDescent="0.25">
      <c r="A1405" s="2">
        <v>1404</v>
      </c>
      <c r="B1405" t="s">
        <v>8131</v>
      </c>
      <c r="C1405" s="3">
        <v>42479</v>
      </c>
      <c r="D1405" s="3">
        <v>42485</v>
      </c>
      <c r="E1405" t="s">
        <v>25</v>
      </c>
      <c r="F1405">
        <f>VLOOKUP(E1405,SHIPMODE,2,FALSE)</f>
        <v>2</v>
      </c>
      <c r="G1405" t="s">
        <v>3294</v>
      </c>
      <c r="H1405" t="s">
        <v>200</v>
      </c>
      <c r="I1405" t="s">
        <v>52</v>
      </c>
      <c r="J1405">
        <f>VLOOKUP(I1405,segmentID,2,FALSE)</f>
        <v>3</v>
      </c>
      <c r="K1405" t="s">
        <v>3255</v>
      </c>
      <c r="L1405">
        <f>VLOOKUP(K1405,country2,2,FALSE)</f>
        <v>1</v>
      </c>
      <c r="M1405" t="s">
        <v>248</v>
      </c>
      <c r="N1405">
        <f>VLOOKUP(Orders!M1405,city2,2,FALSE)</f>
        <v>39</v>
      </c>
      <c r="O1405" t="s">
        <v>249</v>
      </c>
      <c r="P1405">
        <f>VLOOKUP(O1405,state2,2,FALSE)</f>
        <v>25</v>
      </c>
      <c r="Q1405">
        <v>43229</v>
      </c>
      <c r="R1405" t="s">
        <v>79</v>
      </c>
      <c r="S1405">
        <f>VLOOKUP(R1405,region2,2,FALSE)</f>
        <v>4</v>
      </c>
      <c r="T1405" t="s">
        <v>5060</v>
      </c>
      <c r="U1405" t="s">
        <v>22</v>
      </c>
      <c r="V1405">
        <f>VLOOKUP(U1405,category2,2,FALSE)</f>
        <v>2</v>
      </c>
      <c r="W1405" t="s">
        <v>45</v>
      </c>
      <c r="X1405">
        <f>VLOOKUP(W1405,subcat2,3,FALSE)</f>
        <v>11</v>
      </c>
      <c r="Y1405" t="s">
        <v>1165</v>
      </c>
      <c r="Z1405">
        <v>419.4</v>
      </c>
      <c r="AA1405">
        <v>5</v>
      </c>
      <c r="AB1405">
        <v>0.2</v>
      </c>
      <c r="AC1405" s="4">
        <v>146.79</v>
      </c>
    </row>
    <row r="1406" spans="1:29" x14ac:dyDescent="0.25">
      <c r="A1406" s="2">
        <v>1405</v>
      </c>
      <c r="B1406" t="s">
        <v>6060</v>
      </c>
      <c r="C1406" s="3">
        <v>41735</v>
      </c>
      <c r="D1406" s="3">
        <v>41737</v>
      </c>
      <c r="E1406" t="s">
        <v>97</v>
      </c>
      <c r="F1406">
        <f>VLOOKUP(E1406,SHIPMODE,2,FALSE)</f>
        <v>3</v>
      </c>
      <c r="G1406" t="s">
        <v>3429</v>
      </c>
      <c r="H1406" t="s">
        <v>717</v>
      </c>
      <c r="I1406" t="s">
        <v>52</v>
      </c>
      <c r="J1406">
        <f>VLOOKUP(I1406,segmentID,2,FALSE)</f>
        <v>3</v>
      </c>
      <c r="K1406" t="s">
        <v>3255</v>
      </c>
      <c r="L1406">
        <f>VLOOKUP(K1406,country2,2,FALSE)</f>
        <v>1</v>
      </c>
      <c r="M1406" t="s">
        <v>77</v>
      </c>
      <c r="N1406">
        <f>VLOOKUP(Orders!M1406,city2,2,FALSE)</f>
        <v>11</v>
      </c>
      <c r="O1406" t="s">
        <v>78</v>
      </c>
      <c r="P1406">
        <f>VLOOKUP(O1406,state2,2,FALSE)</f>
        <v>10</v>
      </c>
      <c r="Q1406">
        <v>19143</v>
      </c>
      <c r="R1406" t="s">
        <v>79</v>
      </c>
      <c r="S1406">
        <f>VLOOKUP(R1406,region2,2,FALSE)</f>
        <v>4</v>
      </c>
      <c r="T1406" t="s">
        <v>4604</v>
      </c>
      <c r="U1406" t="s">
        <v>22</v>
      </c>
      <c r="V1406">
        <f>VLOOKUP(U1406,category2,2,FALSE)</f>
        <v>2</v>
      </c>
      <c r="W1406" t="s">
        <v>3233</v>
      </c>
      <c r="X1406">
        <f>VLOOKUP(W1406,subcat2,3,FALSE)</f>
        <v>15</v>
      </c>
      <c r="Y1406" t="s">
        <v>1407</v>
      </c>
      <c r="Z1406">
        <v>10.304000000000002</v>
      </c>
      <c r="AA1406">
        <v>1</v>
      </c>
      <c r="AB1406">
        <v>0.2</v>
      </c>
      <c r="AC1406" s="4">
        <v>-2.1896000000000004</v>
      </c>
    </row>
    <row r="1407" spans="1:29" x14ac:dyDescent="0.25">
      <c r="A1407" s="2">
        <v>1406</v>
      </c>
      <c r="B1407" t="s">
        <v>6060</v>
      </c>
      <c r="C1407" s="3">
        <v>41735</v>
      </c>
      <c r="D1407" s="3">
        <v>41737</v>
      </c>
      <c r="E1407" t="s">
        <v>97</v>
      </c>
      <c r="F1407">
        <f>VLOOKUP(E1407,SHIPMODE,2,FALSE)</f>
        <v>3</v>
      </c>
      <c r="G1407" t="s">
        <v>3429</v>
      </c>
      <c r="H1407" t="s">
        <v>717</v>
      </c>
      <c r="I1407" t="s">
        <v>52</v>
      </c>
      <c r="J1407">
        <f>VLOOKUP(I1407,segmentID,2,FALSE)</f>
        <v>3</v>
      </c>
      <c r="K1407" t="s">
        <v>3255</v>
      </c>
      <c r="L1407">
        <f>VLOOKUP(K1407,country2,2,FALSE)</f>
        <v>1</v>
      </c>
      <c r="M1407" t="s">
        <v>77</v>
      </c>
      <c r="N1407">
        <f>VLOOKUP(Orders!M1407,city2,2,FALSE)</f>
        <v>11</v>
      </c>
      <c r="O1407" t="s">
        <v>78</v>
      </c>
      <c r="P1407">
        <f>VLOOKUP(O1407,state2,2,FALSE)</f>
        <v>10</v>
      </c>
      <c r="Q1407">
        <v>19143</v>
      </c>
      <c r="R1407" t="s">
        <v>79</v>
      </c>
      <c r="S1407">
        <f>VLOOKUP(R1407,region2,2,FALSE)</f>
        <v>4</v>
      </c>
      <c r="T1407" t="s">
        <v>5061</v>
      </c>
      <c r="U1407" t="s">
        <v>13</v>
      </c>
      <c r="V1407">
        <f>VLOOKUP(U1407,category2,2,FALSE)</f>
        <v>1</v>
      </c>
      <c r="W1407" t="s">
        <v>29</v>
      </c>
      <c r="X1407">
        <f>VLOOKUP(W1407,subcat2,3,FALSE)</f>
        <v>4</v>
      </c>
      <c r="Y1407" t="s">
        <v>1444</v>
      </c>
      <c r="Z1407">
        <v>154.76400000000001</v>
      </c>
      <c r="AA1407">
        <v>3</v>
      </c>
      <c r="AB1407">
        <v>0.4</v>
      </c>
      <c r="AC1407" s="4">
        <v>-36.11160000000001</v>
      </c>
    </row>
    <row r="1408" spans="1:29" x14ac:dyDescent="0.25">
      <c r="A1408" s="2">
        <v>1407</v>
      </c>
      <c r="B1408" t="s">
        <v>6060</v>
      </c>
      <c r="C1408" s="3">
        <v>41735</v>
      </c>
      <c r="D1408" s="3">
        <v>41737</v>
      </c>
      <c r="E1408" t="s">
        <v>97</v>
      </c>
      <c r="F1408">
        <f>VLOOKUP(E1408,SHIPMODE,2,FALSE)</f>
        <v>3</v>
      </c>
      <c r="G1408" t="s">
        <v>3429</v>
      </c>
      <c r="H1408" t="s">
        <v>717</v>
      </c>
      <c r="I1408" t="s">
        <v>52</v>
      </c>
      <c r="J1408">
        <f>VLOOKUP(I1408,segmentID,2,FALSE)</f>
        <v>3</v>
      </c>
      <c r="K1408" t="s">
        <v>3255</v>
      </c>
      <c r="L1408">
        <f>VLOOKUP(K1408,country2,2,FALSE)</f>
        <v>1</v>
      </c>
      <c r="M1408" t="s">
        <v>77</v>
      </c>
      <c r="N1408">
        <f>VLOOKUP(Orders!M1408,city2,2,FALSE)</f>
        <v>11</v>
      </c>
      <c r="O1408" t="s">
        <v>78</v>
      </c>
      <c r="P1408">
        <f>VLOOKUP(O1408,state2,2,FALSE)</f>
        <v>10</v>
      </c>
      <c r="Q1408">
        <v>19143</v>
      </c>
      <c r="R1408" t="s">
        <v>79</v>
      </c>
      <c r="S1408">
        <f>VLOOKUP(R1408,region2,2,FALSE)</f>
        <v>4</v>
      </c>
      <c r="T1408" t="s">
        <v>4279</v>
      </c>
      <c r="U1408" t="s">
        <v>35</v>
      </c>
      <c r="V1408">
        <f>VLOOKUP(U1408,category2,2,FALSE)</f>
        <v>3</v>
      </c>
      <c r="W1408" t="s">
        <v>3232</v>
      </c>
      <c r="X1408">
        <f>VLOOKUP(W1408,subcat2,3,FALSE)</f>
        <v>12</v>
      </c>
      <c r="Y1408" t="s">
        <v>1883</v>
      </c>
      <c r="Z1408">
        <v>116.78399999999999</v>
      </c>
      <c r="AA1408">
        <v>2</v>
      </c>
      <c r="AB1408">
        <v>0.2</v>
      </c>
      <c r="AC1408" s="4">
        <v>21.896999999999991</v>
      </c>
    </row>
    <row r="1409" spans="1:29" x14ac:dyDescent="0.25">
      <c r="A1409" s="2">
        <v>1408</v>
      </c>
      <c r="B1409" t="s">
        <v>8132</v>
      </c>
      <c r="C1409" s="3">
        <v>42615</v>
      </c>
      <c r="D1409" s="3">
        <v>42619</v>
      </c>
      <c r="E1409" t="s">
        <v>25</v>
      </c>
      <c r="F1409">
        <f>VLOOKUP(E1409,SHIPMODE,2,FALSE)</f>
        <v>2</v>
      </c>
      <c r="G1409" t="s">
        <v>3285</v>
      </c>
      <c r="H1409" t="s">
        <v>163</v>
      </c>
      <c r="I1409" t="s">
        <v>9</v>
      </c>
      <c r="J1409">
        <f>VLOOKUP(I1409,segmentID,2,FALSE)</f>
        <v>1</v>
      </c>
      <c r="K1409" t="s">
        <v>3255</v>
      </c>
      <c r="L1409">
        <f>VLOOKUP(K1409,country2,2,FALSE)</f>
        <v>1</v>
      </c>
      <c r="M1409" t="s">
        <v>138</v>
      </c>
      <c r="N1409">
        <f>VLOOKUP(Orders!M1409,city2,2,FALSE)</f>
        <v>21</v>
      </c>
      <c r="O1409" t="s">
        <v>139</v>
      </c>
      <c r="P1409">
        <f>VLOOKUP(O1409,state2,2,FALSE)</f>
        <v>16</v>
      </c>
      <c r="Q1409">
        <v>10024</v>
      </c>
      <c r="R1409" t="s">
        <v>79</v>
      </c>
      <c r="S1409">
        <f>VLOOKUP(R1409,region2,2,FALSE)</f>
        <v>4</v>
      </c>
      <c r="T1409" t="s">
        <v>5062</v>
      </c>
      <c r="U1409" t="s">
        <v>22</v>
      </c>
      <c r="V1409">
        <f>VLOOKUP(U1409,category2,2,FALSE)</f>
        <v>2</v>
      </c>
      <c r="W1409" t="s">
        <v>3229</v>
      </c>
      <c r="X1409">
        <f>VLOOKUP(W1409,subcat2,3,FALSE)</f>
        <v>7</v>
      </c>
      <c r="Y1409" t="s">
        <v>379</v>
      </c>
      <c r="Z1409">
        <v>75.48</v>
      </c>
      <c r="AA1409">
        <v>2</v>
      </c>
      <c r="AB1409">
        <v>0</v>
      </c>
      <c r="AC1409" s="4">
        <v>19.6248</v>
      </c>
    </row>
    <row r="1410" spans="1:29" x14ac:dyDescent="0.25">
      <c r="A1410" s="2">
        <v>1409</v>
      </c>
      <c r="B1410" t="s">
        <v>8132</v>
      </c>
      <c r="C1410" s="3">
        <v>42615</v>
      </c>
      <c r="D1410" s="3">
        <v>42619</v>
      </c>
      <c r="E1410" t="s">
        <v>25</v>
      </c>
      <c r="F1410">
        <f>VLOOKUP(E1410,SHIPMODE,2,FALSE)</f>
        <v>2</v>
      </c>
      <c r="G1410" t="s">
        <v>3285</v>
      </c>
      <c r="H1410" t="s">
        <v>163</v>
      </c>
      <c r="I1410" t="s">
        <v>9</v>
      </c>
      <c r="J1410">
        <f>VLOOKUP(I1410,segmentID,2,FALSE)</f>
        <v>1</v>
      </c>
      <c r="K1410" t="s">
        <v>3255</v>
      </c>
      <c r="L1410">
        <f>VLOOKUP(K1410,country2,2,FALSE)</f>
        <v>1</v>
      </c>
      <c r="M1410" t="s">
        <v>138</v>
      </c>
      <c r="N1410">
        <f>VLOOKUP(Orders!M1410,city2,2,FALSE)</f>
        <v>21</v>
      </c>
      <c r="O1410" t="s">
        <v>139</v>
      </c>
      <c r="P1410">
        <f>VLOOKUP(O1410,state2,2,FALSE)</f>
        <v>16</v>
      </c>
      <c r="Q1410">
        <v>10024</v>
      </c>
      <c r="R1410" t="s">
        <v>79</v>
      </c>
      <c r="S1410">
        <f>VLOOKUP(R1410,region2,2,FALSE)</f>
        <v>4</v>
      </c>
      <c r="T1410" t="s">
        <v>4402</v>
      </c>
      <c r="U1410" t="s">
        <v>13</v>
      </c>
      <c r="V1410">
        <f>VLOOKUP(U1410,category2,2,FALSE)</f>
        <v>1</v>
      </c>
      <c r="W1410" t="s">
        <v>3228</v>
      </c>
      <c r="X1410">
        <f>VLOOKUP(W1410,subcat2,3,FALSE)</f>
        <v>6</v>
      </c>
      <c r="Y1410" t="s">
        <v>3136</v>
      </c>
      <c r="Z1410">
        <v>39.979999999999997</v>
      </c>
      <c r="AA1410">
        <v>2</v>
      </c>
      <c r="AB1410">
        <v>0</v>
      </c>
      <c r="AC1410" s="4">
        <v>9.9949999999999974</v>
      </c>
    </row>
    <row r="1411" spans="1:29" x14ac:dyDescent="0.25">
      <c r="A1411" s="2">
        <v>1410</v>
      </c>
      <c r="B1411" t="s">
        <v>8133</v>
      </c>
      <c r="C1411" s="3">
        <v>42638</v>
      </c>
      <c r="D1411" s="3">
        <v>42643</v>
      </c>
      <c r="E1411" t="s">
        <v>25</v>
      </c>
      <c r="F1411">
        <f>VLOOKUP(E1411,SHIPMODE,2,FALSE)</f>
        <v>2</v>
      </c>
      <c r="G1411" t="s">
        <v>3710</v>
      </c>
      <c r="H1411" t="s">
        <v>1692</v>
      </c>
      <c r="I1411" t="s">
        <v>9</v>
      </c>
      <c r="J1411">
        <f>VLOOKUP(I1411,segmentID,2,FALSE)</f>
        <v>1</v>
      </c>
      <c r="K1411" t="s">
        <v>3255</v>
      </c>
      <c r="L1411">
        <f>VLOOKUP(K1411,country2,2,FALSE)</f>
        <v>1</v>
      </c>
      <c r="M1411" t="s">
        <v>271</v>
      </c>
      <c r="N1411">
        <f>VLOOKUP(Orders!M1411,city2,2,FALSE)</f>
        <v>43</v>
      </c>
      <c r="O1411" t="s">
        <v>160</v>
      </c>
      <c r="P1411">
        <f>VLOOKUP(O1411,state2,2,FALSE)</f>
        <v>17</v>
      </c>
      <c r="Q1411">
        <v>85023</v>
      </c>
      <c r="R1411" t="s">
        <v>21</v>
      </c>
      <c r="S1411">
        <f>VLOOKUP(R1411,region2,2,FALSE)</f>
        <v>2</v>
      </c>
      <c r="T1411" t="s">
        <v>4825</v>
      </c>
      <c r="U1411" t="s">
        <v>13</v>
      </c>
      <c r="V1411">
        <f>VLOOKUP(U1411,category2,2,FALSE)</f>
        <v>1</v>
      </c>
      <c r="W1411" t="s">
        <v>29</v>
      </c>
      <c r="X1411">
        <f>VLOOKUP(W1411,subcat2,3,FALSE)</f>
        <v>4</v>
      </c>
      <c r="Y1411" t="s">
        <v>2232</v>
      </c>
      <c r="Z1411">
        <v>393.16500000000002</v>
      </c>
      <c r="AA1411">
        <v>3</v>
      </c>
      <c r="AB1411">
        <v>0.5</v>
      </c>
      <c r="AC1411" s="4">
        <v>-204.44580000000005</v>
      </c>
    </row>
    <row r="1412" spans="1:29" x14ac:dyDescent="0.25">
      <c r="A1412" s="2">
        <v>1411</v>
      </c>
      <c r="B1412" t="s">
        <v>9445</v>
      </c>
      <c r="C1412" s="3">
        <v>43043</v>
      </c>
      <c r="D1412" s="3">
        <v>43050</v>
      </c>
      <c r="E1412" t="s">
        <v>25</v>
      </c>
      <c r="F1412">
        <f>VLOOKUP(E1412,SHIPMODE,2,FALSE)</f>
        <v>2</v>
      </c>
      <c r="G1412" t="s">
        <v>3704</v>
      </c>
      <c r="H1412" t="s">
        <v>1663</v>
      </c>
      <c r="I1412" t="s">
        <v>52</v>
      </c>
      <c r="J1412">
        <f>VLOOKUP(I1412,segmentID,2,FALSE)</f>
        <v>3</v>
      </c>
      <c r="K1412" t="s">
        <v>3255</v>
      </c>
      <c r="L1412">
        <f>VLOOKUP(K1412,country2,2,FALSE)</f>
        <v>1</v>
      </c>
      <c r="M1412" t="s">
        <v>372</v>
      </c>
      <c r="N1412">
        <f>VLOOKUP(Orders!M1412,city2,2,FALSE)</f>
        <v>56</v>
      </c>
      <c r="O1412" t="s">
        <v>54</v>
      </c>
      <c r="P1412">
        <f>VLOOKUP(O1412,state2,2,FALSE)</f>
        <v>6</v>
      </c>
      <c r="Q1412">
        <v>75051</v>
      </c>
      <c r="R1412" t="s">
        <v>55</v>
      </c>
      <c r="S1412">
        <f>VLOOKUP(R1412,region2,2,FALSE)</f>
        <v>3</v>
      </c>
      <c r="T1412" t="s">
        <v>4530</v>
      </c>
      <c r="U1412" t="s">
        <v>22</v>
      </c>
      <c r="V1412">
        <f>VLOOKUP(U1412,category2,2,FALSE)</f>
        <v>2</v>
      </c>
      <c r="W1412" t="s">
        <v>23</v>
      </c>
      <c r="X1412">
        <f>VLOOKUP(W1412,subcat2,3,FALSE)</f>
        <v>3</v>
      </c>
      <c r="Y1412" t="s">
        <v>1936</v>
      </c>
      <c r="Z1412">
        <v>23.680000000000003</v>
      </c>
      <c r="AA1412">
        <v>2</v>
      </c>
      <c r="AB1412">
        <v>0.2</v>
      </c>
      <c r="AC1412" s="4">
        <v>8.879999999999999</v>
      </c>
    </row>
    <row r="1413" spans="1:29" x14ac:dyDescent="0.25">
      <c r="A1413" s="2">
        <v>1412</v>
      </c>
      <c r="B1413" t="s">
        <v>8134</v>
      </c>
      <c r="C1413" s="3">
        <v>42560</v>
      </c>
      <c r="D1413" s="3">
        <v>42564</v>
      </c>
      <c r="E1413" t="s">
        <v>25</v>
      </c>
      <c r="F1413">
        <f>VLOOKUP(E1413,SHIPMODE,2,FALSE)</f>
        <v>2</v>
      </c>
      <c r="G1413" t="s">
        <v>3318</v>
      </c>
      <c r="H1413" t="s">
        <v>287</v>
      </c>
      <c r="I1413" t="s">
        <v>18</v>
      </c>
      <c r="J1413">
        <f>VLOOKUP(I1413,segmentID,2,FALSE)</f>
        <v>2</v>
      </c>
      <c r="K1413" t="s">
        <v>3255</v>
      </c>
      <c r="L1413">
        <f>VLOOKUP(K1413,country2,2,FALSE)</f>
        <v>1</v>
      </c>
      <c r="M1413" t="s">
        <v>138</v>
      </c>
      <c r="N1413">
        <f>VLOOKUP(Orders!M1413,city2,2,FALSE)</f>
        <v>21</v>
      </c>
      <c r="O1413" t="s">
        <v>139</v>
      </c>
      <c r="P1413">
        <f>VLOOKUP(O1413,state2,2,FALSE)</f>
        <v>16</v>
      </c>
      <c r="Q1413">
        <v>10035</v>
      </c>
      <c r="R1413" t="s">
        <v>79</v>
      </c>
      <c r="S1413">
        <f>VLOOKUP(R1413,region2,2,FALSE)</f>
        <v>4</v>
      </c>
      <c r="T1413" t="s">
        <v>4722</v>
      </c>
      <c r="U1413" t="s">
        <v>13</v>
      </c>
      <c r="V1413">
        <f>VLOOKUP(U1413,category2,2,FALSE)</f>
        <v>1</v>
      </c>
      <c r="W1413" t="s">
        <v>3226</v>
      </c>
      <c r="X1413">
        <f>VLOOKUP(W1413,subcat2,3,FALSE)</f>
        <v>2</v>
      </c>
      <c r="Y1413" t="s">
        <v>1522</v>
      </c>
      <c r="Z1413">
        <v>408.00599999999997</v>
      </c>
      <c r="AA1413">
        <v>2</v>
      </c>
      <c r="AB1413">
        <v>0.1</v>
      </c>
      <c r="AC1413" s="4">
        <v>72.534400000000005</v>
      </c>
    </row>
    <row r="1414" spans="1:29" x14ac:dyDescent="0.25">
      <c r="A1414" s="2">
        <v>1413</v>
      </c>
      <c r="B1414" t="s">
        <v>8134</v>
      </c>
      <c r="C1414" s="3">
        <v>42560</v>
      </c>
      <c r="D1414" s="3">
        <v>42564</v>
      </c>
      <c r="E1414" t="s">
        <v>25</v>
      </c>
      <c r="F1414">
        <f>VLOOKUP(E1414,SHIPMODE,2,FALSE)</f>
        <v>2</v>
      </c>
      <c r="G1414" t="s">
        <v>3318</v>
      </c>
      <c r="H1414" t="s">
        <v>287</v>
      </c>
      <c r="I1414" t="s">
        <v>18</v>
      </c>
      <c r="J1414">
        <f>VLOOKUP(I1414,segmentID,2,FALSE)</f>
        <v>2</v>
      </c>
      <c r="K1414" t="s">
        <v>3255</v>
      </c>
      <c r="L1414">
        <f>VLOOKUP(K1414,country2,2,FALSE)</f>
        <v>1</v>
      </c>
      <c r="M1414" t="s">
        <v>138</v>
      </c>
      <c r="N1414">
        <f>VLOOKUP(Orders!M1414,city2,2,FALSE)</f>
        <v>21</v>
      </c>
      <c r="O1414" t="s">
        <v>139</v>
      </c>
      <c r="P1414">
        <f>VLOOKUP(O1414,state2,2,FALSE)</f>
        <v>16</v>
      </c>
      <c r="Q1414">
        <v>10035</v>
      </c>
      <c r="R1414" t="s">
        <v>79</v>
      </c>
      <c r="S1414">
        <f>VLOOKUP(R1414,region2,2,FALSE)</f>
        <v>4</v>
      </c>
      <c r="T1414" t="s">
        <v>4104</v>
      </c>
      <c r="U1414" t="s">
        <v>13</v>
      </c>
      <c r="V1414">
        <f>VLOOKUP(U1414,category2,2,FALSE)</f>
        <v>1</v>
      </c>
      <c r="W1414" t="s">
        <v>3228</v>
      </c>
      <c r="X1414">
        <f>VLOOKUP(W1414,subcat2,3,FALSE)</f>
        <v>6</v>
      </c>
      <c r="Y1414" t="s">
        <v>2746</v>
      </c>
      <c r="Z1414">
        <v>165.28</v>
      </c>
      <c r="AA1414">
        <v>4</v>
      </c>
      <c r="AB1414">
        <v>0</v>
      </c>
      <c r="AC1414" s="4">
        <v>14.875200000000007</v>
      </c>
    </row>
    <row r="1415" spans="1:29" x14ac:dyDescent="0.25">
      <c r="A1415" s="2">
        <v>1414</v>
      </c>
      <c r="B1415" t="s">
        <v>6061</v>
      </c>
      <c r="C1415" s="3">
        <v>41820</v>
      </c>
      <c r="D1415" s="3">
        <v>41825</v>
      </c>
      <c r="E1415" t="s">
        <v>25</v>
      </c>
      <c r="F1415">
        <f>VLOOKUP(E1415,SHIPMODE,2,FALSE)</f>
        <v>2</v>
      </c>
      <c r="G1415" t="s">
        <v>3711</v>
      </c>
      <c r="H1415" t="s">
        <v>1693</v>
      </c>
      <c r="I1415" t="s">
        <v>9</v>
      </c>
      <c r="J1415">
        <f>VLOOKUP(I1415,segmentID,2,FALSE)</f>
        <v>1</v>
      </c>
      <c r="K1415" t="s">
        <v>3255</v>
      </c>
      <c r="L1415">
        <f>VLOOKUP(K1415,country2,2,FALSE)</f>
        <v>1</v>
      </c>
      <c r="M1415" t="s">
        <v>138</v>
      </c>
      <c r="N1415">
        <f>VLOOKUP(Orders!M1415,city2,2,FALSE)</f>
        <v>21</v>
      </c>
      <c r="O1415" t="s">
        <v>139</v>
      </c>
      <c r="P1415">
        <f>VLOOKUP(O1415,state2,2,FALSE)</f>
        <v>16</v>
      </c>
      <c r="Q1415">
        <v>10024</v>
      </c>
      <c r="R1415" t="s">
        <v>79</v>
      </c>
      <c r="S1415">
        <f>VLOOKUP(R1415,region2,2,FALSE)</f>
        <v>4</v>
      </c>
      <c r="T1415" t="s">
        <v>5063</v>
      </c>
      <c r="U1415" t="s">
        <v>22</v>
      </c>
      <c r="V1415">
        <f>VLOOKUP(U1415,category2,2,FALSE)</f>
        <v>2</v>
      </c>
      <c r="W1415" t="s">
        <v>3231</v>
      </c>
      <c r="X1415">
        <f>VLOOKUP(W1415,subcat2,3,FALSE)</f>
        <v>9</v>
      </c>
      <c r="Y1415" t="s">
        <v>1451</v>
      </c>
      <c r="Z1415">
        <v>334.76800000000003</v>
      </c>
      <c r="AA1415">
        <v>7</v>
      </c>
      <c r="AB1415">
        <v>0.2</v>
      </c>
      <c r="AC1415" s="4">
        <v>108.79959999999997</v>
      </c>
    </row>
    <row r="1416" spans="1:29" x14ac:dyDescent="0.25">
      <c r="A1416" s="2">
        <v>1415</v>
      </c>
      <c r="B1416" t="s">
        <v>9446</v>
      </c>
      <c r="C1416" s="3">
        <v>42763</v>
      </c>
      <c r="D1416" s="3">
        <v>42766</v>
      </c>
      <c r="E1416" t="s">
        <v>7</v>
      </c>
      <c r="F1416">
        <f>VLOOKUP(E1416,SHIPMODE,2,FALSE)</f>
        <v>1</v>
      </c>
      <c r="G1416" t="s">
        <v>3712</v>
      </c>
      <c r="H1416" t="s">
        <v>1695</v>
      </c>
      <c r="I1416" t="s">
        <v>52</v>
      </c>
      <c r="J1416">
        <f>VLOOKUP(I1416,segmentID,2,FALSE)</f>
        <v>3</v>
      </c>
      <c r="K1416" t="s">
        <v>3255</v>
      </c>
      <c r="L1416">
        <f>VLOOKUP(K1416,country2,2,FALSE)</f>
        <v>1</v>
      </c>
      <c r="M1416" t="s">
        <v>813</v>
      </c>
      <c r="N1416">
        <f>VLOOKUP(Orders!M1416,city2,2,FALSE)</f>
        <v>117</v>
      </c>
      <c r="O1416" t="s">
        <v>20</v>
      </c>
      <c r="P1416">
        <f>VLOOKUP(O1416,state2,2,FALSE)</f>
        <v>2</v>
      </c>
      <c r="Q1416">
        <v>92627</v>
      </c>
      <c r="R1416" t="s">
        <v>21</v>
      </c>
      <c r="S1416">
        <f>VLOOKUP(R1416,region2,2,FALSE)</f>
        <v>2</v>
      </c>
      <c r="T1416" t="s">
        <v>5000</v>
      </c>
      <c r="U1416" t="s">
        <v>35</v>
      </c>
      <c r="V1416">
        <f>VLOOKUP(U1416,category2,2,FALSE)</f>
        <v>3</v>
      </c>
      <c r="W1416" t="s">
        <v>3232</v>
      </c>
      <c r="X1416">
        <f>VLOOKUP(W1416,subcat2,3,FALSE)</f>
        <v>12</v>
      </c>
      <c r="Y1416" t="s">
        <v>229</v>
      </c>
      <c r="Z1416">
        <v>239.96999999999997</v>
      </c>
      <c r="AA1416">
        <v>3</v>
      </c>
      <c r="AB1416">
        <v>0</v>
      </c>
      <c r="AC1416" s="4">
        <v>26.39670000000001</v>
      </c>
    </row>
    <row r="1417" spans="1:29" x14ac:dyDescent="0.25">
      <c r="A1417" s="2">
        <v>1416</v>
      </c>
      <c r="B1417" t="s">
        <v>9446</v>
      </c>
      <c r="C1417" s="3">
        <v>42763</v>
      </c>
      <c r="D1417" s="3">
        <v>42766</v>
      </c>
      <c r="E1417" t="s">
        <v>7</v>
      </c>
      <c r="F1417">
        <f>VLOOKUP(E1417,SHIPMODE,2,FALSE)</f>
        <v>1</v>
      </c>
      <c r="G1417" t="s">
        <v>3712</v>
      </c>
      <c r="H1417" t="s">
        <v>1695</v>
      </c>
      <c r="I1417" t="s">
        <v>52</v>
      </c>
      <c r="J1417">
        <f>VLOOKUP(I1417,segmentID,2,FALSE)</f>
        <v>3</v>
      </c>
      <c r="K1417" t="s">
        <v>3255</v>
      </c>
      <c r="L1417">
        <f>VLOOKUP(K1417,country2,2,FALSE)</f>
        <v>1</v>
      </c>
      <c r="M1417" t="s">
        <v>813</v>
      </c>
      <c r="N1417">
        <f>VLOOKUP(Orders!M1417,city2,2,FALSE)</f>
        <v>117</v>
      </c>
      <c r="O1417" t="s">
        <v>20</v>
      </c>
      <c r="P1417">
        <f>VLOOKUP(O1417,state2,2,FALSE)</f>
        <v>2</v>
      </c>
      <c r="Q1417">
        <v>92627</v>
      </c>
      <c r="R1417" t="s">
        <v>21</v>
      </c>
      <c r="S1417">
        <f>VLOOKUP(R1417,region2,2,FALSE)</f>
        <v>2</v>
      </c>
      <c r="T1417" t="s">
        <v>5064</v>
      </c>
      <c r="U1417" t="s">
        <v>13</v>
      </c>
      <c r="V1417">
        <f>VLOOKUP(U1417,category2,2,FALSE)</f>
        <v>1</v>
      </c>
      <c r="W1417" t="s">
        <v>3228</v>
      </c>
      <c r="X1417">
        <f>VLOOKUP(W1417,subcat2,3,FALSE)</f>
        <v>6</v>
      </c>
      <c r="Y1417" t="s">
        <v>2300</v>
      </c>
      <c r="Z1417">
        <v>37.74</v>
      </c>
      <c r="AA1417">
        <v>3</v>
      </c>
      <c r="AB1417">
        <v>0</v>
      </c>
      <c r="AC1417" s="4">
        <v>12.831599999999996</v>
      </c>
    </row>
    <row r="1418" spans="1:29" x14ac:dyDescent="0.25">
      <c r="A1418" s="2">
        <v>1417</v>
      </c>
      <c r="B1418" t="s">
        <v>7030</v>
      </c>
      <c r="C1418" s="3">
        <v>42268</v>
      </c>
      <c r="D1418" s="3">
        <v>42271</v>
      </c>
      <c r="E1418" t="s">
        <v>97</v>
      </c>
      <c r="F1418">
        <f>VLOOKUP(E1418,SHIPMODE,2,FALSE)</f>
        <v>3</v>
      </c>
      <c r="G1418" t="s">
        <v>3713</v>
      </c>
      <c r="H1418" t="s">
        <v>1696</v>
      </c>
      <c r="I1418" t="s">
        <v>18</v>
      </c>
      <c r="J1418">
        <f>VLOOKUP(I1418,segmentID,2,FALSE)</f>
        <v>2</v>
      </c>
      <c r="K1418" t="s">
        <v>3255</v>
      </c>
      <c r="L1418">
        <f>VLOOKUP(K1418,country2,2,FALSE)</f>
        <v>1</v>
      </c>
      <c r="M1418" t="s">
        <v>95</v>
      </c>
      <c r="N1418">
        <f>VLOOKUP(Orders!M1418,city2,2,FALSE)</f>
        <v>13</v>
      </c>
      <c r="O1418" t="s">
        <v>54</v>
      </c>
      <c r="P1418">
        <f>VLOOKUP(O1418,state2,2,FALSE)</f>
        <v>6</v>
      </c>
      <c r="Q1418">
        <v>77041</v>
      </c>
      <c r="R1418" t="s">
        <v>55</v>
      </c>
      <c r="S1418">
        <f>VLOOKUP(R1418,region2,2,FALSE)</f>
        <v>3</v>
      </c>
      <c r="T1418" t="s">
        <v>5065</v>
      </c>
      <c r="U1418" t="s">
        <v>35</v>
      </c>
      <c r="V1418">
        <f>VLOOKUP(U1418,category2,2,FALSE)</f>
        <v>3</v>
      </c>
      <c r="W1418" t="s">
        <v>3230</v>
      </c>
      <c r="X1418">
        <f>VLOOKUP(W1418,subcat2,3,FALSE)</f>
        <v>8</v>
      </c>
      <c r="Y1418" t="s">
        <v>3032</v>
      </c>
      <c r="Z1418">
        <v>946.34400000000005</v>
      </c>
      <c r="AA1418">
        <v>7</v>
      </c>
      <c r="AB1418">
        <v>0.2</v>
      </c>
      <c r="AC1418" s="4">
        <v>118.29299999999989</v>
      </c>
    </row>
    <row r="1419" spans="1:29" x14ac:dyDescent="0.25">
      <c r="A1419" s="2">
        <v>1418</v>
      </c>
      <c r="B1419" t="s">
        <v>7030</v>
      </c>
      <c r="C1419" s="3">
        <v>42268</v>
      </c>
      <c r="D1419" s="3">
        <v>42271</v>
      </c>
      <c r="E1419" t="s">
        <v>97</v>
      </c>
      <c r="F1419">
        <f>VLOOKUP(E1419,SHIPMODE,2,FALSE)</f>
        <v>3</v>
      </c>
      <c r="G1419" t="s">
        <v>3713</v>
      </c>
      <c r="H1419" t="s">
        <v>1696</v>
      </c>
      <c r="I1419" t="s">
        <v>18</v>
      </c>
      <c r="J1419">
        <f>VLOOKUP(I1419,segmentID,2,FALSE)</f>
        <v>2</v>
      </c>
      <c r="K1419" t="s">
        <v>3255</v>
      </c>
      <c r="L1419">
        <f>VLOOKUP(K1419,country2,2,FALSE)</f>
        <v>1</v>
      </c>
      <c r="M1419" t="s">
        <v>95</v>
      </c>
      <c r="N1419">
        <f>VLOOKUP(Orders!M1419,city2,2,FALSE)</f>
        <v>13</v>
      </c>
      <c r="O1419" t="s">
        <v>54</v>
      </c>
      <c r="P1419">
        <f>VLOOKUP(O1419,state2,2,FALSE)</f>
        <v>6</v>
      </c>
      <c r="Q1419">
        <v>77041</v>
      </c>
      <c r="R1419" t="s">
        <v>55</v>
      </c>
      <c r="S1419">
        <f>VLOOKUP(R1419,region2,2,FALSE)</f>
        <v>3</v>
      </c>
      <c r="T1419" t="s">
        <v>4815</v>
      </c>
      <c r="U1419" t="s">
        <v>35</v>
      </c>
      <c r="V1419">
        <f>VLOOKUP(U1419,category2,2,FALSE)</f>
        <v>3</v>
      </c>
      <c r="W1419" t="s">
        <v>3232</v>
      </c>
      <c r="X1419">
        <f>VLOOKUP(W1419,subcat2,3,FALSE)</f>
        <v>12</v>
      </c>
      <c r="Y1419" t="s">
        <v>841</v>
      </c>
      <c r="Z1419">
        <v>151.20000000000002</v>
      </c>
      <c r="AA1419">
        <v>3</v>
      </c>
      <c r="AB1419">
        <v>0.2</v>
      </c>
      <c r="AC1419" s="4">
        <v>32.130000000000003</v>
      </c>
    </row>
    <row r="1420" spans="1:29" x14ac:dyDescent="0.25">
      <c r="A1420" s="2">
        <v>1419</v>
      </c>
      <c r="B1420" t="s">
        <v>7030</v>
      </c>
      <c r="C1420" s="3">
        <v>42268</v>
      </c>
      <c r="D1420" s="3">
        <v>42271</v>
      </c>
      <c r="E1420" t="s">
        <v>97</v>
      </c>
      <c r="F1420">
        <f>VLOOKUP(E1420,SHIPMODE,2,FALSE)</f>
        <v>3</v>
      </c>
      <c r="G1420" t="s">
        <v>3713</v>
      </c>
      <c r="H1420" t="s">
        <v>1696</v>
      </c>
      <c r="I1420" t="s">
        <v>18</v>
      </c>
      <c r="J1420">
        <f>VLOOKUP(I1420,segmentID,2,FALSE)</f>
        <v>2</v>
      </c>
      <c r="K1420" t="s">
        <v>3255</v>
      </c>
      <c r="L1420">
        <f>VLOOKUP(K1420,country2,2,FALSE)</f>
        <v>1</v>
      </c>
      <c r="M1420" t="s">
        <v>95</v>
      </c>
      <c r="N1420">
        <f>VLOOKUP(Orders!M1420,city2,2,FALSE)</f>
        <v>13</v>
      </c>
      <c r="O1420" t="s">
        <v>54</v>
      </c>
      <c r="P1420">
        <f>VLOOKUP(O1420,state2,2,FALSE)</f>
        <v>6</v>
      </c>
      <c r="Q1420">
        <v>77041</v>
      </c>
      <c r="R1420" t="s">
        <v>55</v>
      </c>
      <c r="S1420">
        <f>VLOOKUP(R1420,region2,2,FALSE)</f>
        <v>3</v>
      </c>
      <c r="T1420" t="s">
        <v>4160</v>
      </c>
      <c r="U1420" t="s">
        <v>13</v>
      </c>
      <c r="V1420">
        <f>VLOOKUP(U1420,category2,2,FALSE)</f>
        <v>1</v>
      </c>
      <c r="W1420" t="s">
        <v>3228</v>
      </c>
      <c r="X1420">
        <f>VLOOKUP(W1420,subcat2,3,FALSE)</f>
        <v>6</v>
      </c>
      <c r="Y1420" t="s">
        <v>2477</v>
      </c>
      <c r="Z1420">
        <v>4.9280000000000008</v>
      </c>
      <c r="AA1420">
        <v>4</v>
      </c>
      <c r="AB1420">
        <v>0.6</v>
      </c>
      <c r="AC1420" s="4">
        <v>-1.4783999999999997</v>
      </c>
    </row>
    <row r="1421" spans="1:29" x14ac:dyDescent="0.25">
      <c r="A1421" s="2">
        <v>1420</v>
      </c>
      <c r="B1421" t="s">
        <v>7031</v>
      </c>
      <c r="C1421" s="3">
        <v>42273</v>
      </c>
      <c r="D1421" s="3">
        <v>42277</v>
      </c>
      <c r="E1421" t="s">
        <v>25</v>
      </c>
      <c r="F1421">
        <f>VLOOKUP(E1421,SHIPMODE,2,FALSE)</f>
        <v>2</v>
      </c>
      <c r="G1421" t="s">
        <v>3714</v>
      </c>
      <c r="H1421" t="s">
        <v>1698</v>
      </c>
      <c r="I1421" t="s">
        <v>18</v>
      </c>
      <c r="J1421">
        <f>VLOOKUP(I1421,segmentID,2,FALSE)</f>
        <v>2</v>
      </c>
      <c r="K1421" t="s">
        <v>3255</v>
      </c>
      <c r="L1421">
        <f>VLOOKUP(K1421,country2,2,FALSE)</f>
        <v>1</v>
      </c>
      <c r="M1421" t="s">
        <v>865</v>
      </c>
      <c r="N1421">
        <f>VLOOKUP(Orders!M1421,city2,2,FALSE)</f>
        <v>124</v>
      </c>
      <c r="O1421" t="s">
        <v>160</v>
      </c>
      <c r="P1421">
        <f>VLOOKUP(O1421,state2,2,FALSE)</f>
        <v>17</v>
      </c>
      <c r="Q1421">
        <v>85204</v>
      </c>
      <c r="R1421" t="s">
        <v>21</v>
      </c>
      <c r="S1421">
        <f>VLOOKUP(R1421,region2,2,FALSE)</f>
        <v>2</v>
      </c>
      <c r="T1421" t="s">
        <v>5066</v>
      </c>
      <c r="U1421" t="s">
        <v>22</v>
      </c>
      <c r="V1421">
        <f>VLOOKUP(U1421,category2,2,FALSE)</f>
        <v>2</v>
      </c>
      <c r="W1421" t="s">
        <v>45</v>
      </c>
      <c r="X1421">
        <f>VLOOKUP(W1421,subcat2,3,FALSE)</f>
        <v>11</v>
      </c>
      <c r="Y1421" t="s">
        <v>1835</v>
      </c>
      <c r="Z1421">
        <v>86.272000000000006</v>
      </c>
      <c r="AA1421">
        <v>4</v>
      </c>
      <c r="AB1421">
        <v>0.2</v>
      </c>
      <c r="AC1421" s="4">
        <v>31.273599999999998</v>
      </c>
    </row>
    <row r="1422" spans="1:29" x14ac:dyDescent="0.25">
      <c r="A1422" s="2">
        <v>1421</v>
      </c>
      <c r="B1422" t="s">
        <v>7031</v>
      </c>
      <c r="C1422" s="3">
        <v>42273</v>
      </c>
      <c r="D1422" s="3">
        <v>42277</v>
      </c>
      <c r="E1422" t="s">
        <v>25</v>
      </c>
      <c r="F1422">
        <f>VLOOKUP(E1422,SHIPMODE,2,FALSE)</f>
        <v>2</v>
      </c>
      <c r="G1422" t="s">
        <v>3714</v>
      </c>
      <c r="H1422" t="s">
        <v>1698</v>
      </c>
      <c r="I1422" t="s">
        <v>18</v>
      </c>
      <c r="J1422">
        <f>VLOOKUP(I1422,segmentID,2,FALSE)</f>
        <v>2</v>
      </c>
      <c r="K1422" t="s">
        <v>3255</v>
      </c>
      <c r="L1422">
        <f>VLOOKUP(K1422,country2,2,FALSE)</f>
        <v>1</v>
      </c>
      <c r="M1422" t="s">
        <v>865</v>
      </c>
      <c r="N1422">
        <f>VLOOKUP(Orders!M1422,city2,2,FALSE)</f>
        <v>124</v>
      </c>
      <c r="O1422" t="s">
        <v>160</v>
      </c>
      <c r="P1422">
        <f>VLOOKUP(O1422,state2,2,FALSE)</f>
        <v>17</v>
      </c>
      <c r="Q1422">
        <v>85204</v>
      </c>
      <c r="R1422" t="s">
        <v>21</v>
      </c>
      <c r="S1422">
        <f>VLOOKUP(R1422,region2,2,FALSE)</f>
        <v>2</v>
      </c>
      <c r="T1422" t="s">
        <v>4369</v>
      </c>
      <c r="U1422" t="s">
        <v>22</v>
      </c>
      <c r="V1422">
        <f>VLOOKUP(U1422,category2,2,FALSE)</f>
        <v>2</v>
      </c>
      <c r="W1422" t="s">
        <v>3231</v>
      </c>
      <c r="X1422">
        <f>VLOOKUP(W1422,subcat2,3,FALSE)</f>
        <v>9</v>
      </c>
      <c r="Y1422" t="s">
        <v>2691</v>
      </c>
      <c r="Z1422">
        <v>72.588000000000008</v>
      </c>
      <c r="AA1422">
        <v>2</v>
      </c>
      <c r="AB1422">
        <v>0.7</v>
      </c>
      <c r="AC1422" s="4">
        <v>-48.391999999999982</v>
      </c>
    </row>
    <row r="1423" spans="1:29" x14ac:dyDescent="0.25">
      <c r="A1423" s="2">
        <v>1422</v>
      </c>
      <c r="B1423" t="s">
        <v>7031</v>
      </c>
      <c r="C1423" s="3">
        <v>42273</v>
      </c>
      <c r="D1423" s="3">
        <v>42277</v>
      </c>
      <c r="E1423" t="s">
        <v>25</v>
      </c>
      <c r="F1423">
        <f>VLOOKUP(E1423,SHIPMODE,2,FALSE)</f>
        <v>2</v>
      </c>
      <c r="G1423" t="s">
        <v>3714</v>
      </c>
      <c r="H1423" t="s">
        <v>1698</v>
      </c>
      <c r="I1423" t="s">
        <v>18</v>
      </c>
      <c r="J1423">
        <f>VLOOKUP(I1423,segmentID,2,FALSE)</f>
        <v>2</v>
      </c>
      <c r="K1423" t="s">
        <v>3255</v>
      </c>
      <c r="L1423">
        <f>VLOOKUP(K1423,country2,2,FALSE)</f>
        <v>1</v>
      </c>
      <c r="M1423" t="s">
        <v>865</v>
      </c>
      <c r="N1423">
        <f>VLOOKUP(Orders!M1423,city2,2,FALSE)</f>
        <v>124</v>
      </c>
      <c r="O1423" t="s">
        <v>160</v>
      </c>
      <c r="P1423">
        <f>VLOOKUP(O1423,state2,2,FALSE)</f>
        <v>17</v>
      </c>
      <c r="Q1423">
        <v>85204</v>
      </c>
      <c r="R1423" t="s">
        <v>21</v>
      </c>
      <c r="S1423">
        <f>VLOOKUP(R1423,region2,2,FALSE)</f>
        <v>2</v>
      </c>
      <c r="T1423" t="s">
        <v>5067</v>
      </c>
      <c r="U1423" t="s">
        <v>22</v>
      </c>
      <c r="V1423">
        <f>VLOOKUP(U1423,category2,2,FALSE)</f>
        <v>2</v>
      </c>
      <c r="W1423" t="s">
        <v>38</v>
      </c>
      <c r="X1423">
        <f>VLOOKUP(W1423,subcat2,3,FALSE)</f>
        <v>10</v>
      </c>
      <c r="Y1423" t="s">
        <v>2179</v>
      </c>
      <c r="Z1423">
        <v>60.672000000000004</v>
      </c>
      <c r="AA1423">
        <v>2</v>
      </c>
      <c r="AB1423">
        <v>0.2</v>
      </c>
      <c r="AC1423" s="4">
        <v>14.409600000000003</v>
      </c>
    </row>
    <row r="1424" spans="1:29" x14ac:dyDescent="0.25">
      <c r="A1424" s="2">
        <v>1423</v>
      </c>
      <c r="B1424" t="s">
        <v>7031</v>
      </c>
      <c r="C1424" s="3">
        <v>42273</v>
      </c>
      <c r="D1424" s="3">
        <v>42277</v>
      </c>
      <c r="E1424" t="s">
        <v>25</v>
      </c>
      <c r="F1424">
        <f>VLOOKUP(E1424,SHIPMODE,2,FALSE)</f>
        <v>2</v>
      </c>
      <c r="G1424" t="s">
        <v>3714</v>
      </c>
      <c r="H1424" t="s">
        <v>1698</v>
      </c>
      <c r="I1424" t="s">
        <v>18</v>
      </c>
      <c r="J1424">
        <f>VLOOKUP(I1424,segmentID,2,FALSE)</f>
        <v>2</v>
      </c>
      <c r="K1424" t="s">
        <v>3255</v>
      </c>
      <c r="L1424">
        <f>VLOOKUP(K1424,country2,2,FALSE)</f>
        <v>1</v>
      </c>
      <c r="M1424" t="s">
        <v>865</v>
      </c>
      <c r="N1424">
        <f>VLOOKUP(Orders!M1424,city2,2,FALSE)</f>
        <v>124</v>
      </c>
      <c r="O1424" t="s">
        <v>160</v>
      </c>
      <c r="P1424">
        <f>VLOOKUP(O1424,state2,2,FALSE)</f>
        <v>17</v>
      </c>
      <c r="Q1424">
        <v>85204</v>
      </c>
      <c r="R1424" t="s">
        <v>21</v>
      </c>
      <c r="S1424">
        <f>VLOOKUP(R1424,region2,2,FALSE)</f>
        <v>2</v>
      </c>
      <c r="T1424" t="s">
        <v>4787</v>
      </c>
      <c r="U1424" t="s">
        <v>22</v>
      </c>
      <c r="V1424">
        <f>VLOOKUP(U1424,category2,2,FALSE)</f>
        <v>2</v>
      </c>
      <c r="W1424" t="s">
        <v>3231</v>
      </c>
      <c r="X1424">
        <f>VLOOKUP(W1424,subcat2,3,FALSE)</f>
        <v>9</v>
      </c>
      <c r="Y1424" t="s">
        <v>961</v>
      </c>
      <c r="Z1424">
        <v>77.031000000000006</v>
      </c>
      <c r="AA1424">
        <v>9</v>
      </c>
      <c r="AB1424">
        <v>0.7</v>
      </c>
      <c r="AC1424" s="4">
        <v>-59.057100000000005</v>
      </c>
    </row>
    <row r="1425" spans="1:29" x14ac:dyDescent="0.25">
      <c r="A1425" s="2">
        <v>1424</v>
      </c>
      <c r="B1425" t="s">
        <v>7031</v>
      </c>
      <c r="C1425" s="3">
        <v>42273</v>
      </c>
      <c r="D1425" s="3">
        <v>42277</v>
      </c>
      <c r="E1425" t="s">
        <v>25</v>
      </c>
      <c r="F1425">
        <f>VLOOKUP(E1425,SHIPMODE,2,FALSE)</f>
        <v>2</v>
      </c>
      <c r="G1425" t="s">
        <v>3714</v>
      </c>
      <c r="H1425" t="s">
        <v>1698</v>
      </c>
      <c r="I1425" t="s">
        <v>18</v>
      </c>
      <c r="J1425">
        <f>VLOOKUP(I1425,segmentID,2,FALSE)</f>
        <v>2</v>
      </c>
      <c r="K1425" t="s">
        <v>3255</v>
      </c>
      <c r="L1425">
        <f>VLOOKUP(K1425,country2,2,FALSE)</f>
        <v>1</v>
      </c>
      <c r="M1425" t="s">
        <v>865</v>
      </c>
      <c r="N1425">
        <f>VLOOKUP(Orders!M1425,city2,2,FALSE)</f>
        <v>124</v>
      </c>
      <c r="O1425" t="s">
        <v>160</v>
      </c>
      <c r="P1425">
        <f>VLOOKUP(O1425,state2,2,FALSE)</f>
        <v>17</v>
      </c>
      <c r="Q1425">
        <v>85204</v>
      </c>
      <c r="R1425" t="s">
        <v>21</v>
      </c>
      <c r="S1425">
        <f>VLOOKUP(R1425,region2,2,FALSE)</f>
        <v>2</v>
      </c>
      <c r="T1425" t="s">
        <v>4456</v>
      </c>
      <c r="U1425" t="s">
        <v>22</v>
      </c>
      <c r="V1425">
        <f>VLOOKUP(U1425,category2,2,FALSE)</f>
        <v>2</v>
      </c>
      <c r="W1425" t="s">
        <v>3227</v>
      </c>
      <c r="X1425">
        <f>VLOOKUP(W1425,subcat2,3,FALSE)</f>
        <v>5</v>
      </c>
      <c r="Y1425" t="s">
        <v>2860</v>
      </c>
      <c r="Z1425">
        <v>119.90400000000001</v>
      </c>
      <c r="AA1425">
        <v>6</v>
      </c>
      <c r="AB1425">
        <v>0.2</v>
      </c>
      <c r="AC1425" s="4">
        <v>-1.4988000000000135</v>
      </c>
    </row>
    <row r="1426" spans="1:29" x14ac:dyDescent="0.25">
      <c r="A1426" s="2">
        <v>1425</v>
      </c>
      <c r="B1426" t="s">
        <v>7031</v>
      </c>
      <c r="C1426" s="3">
        <v>42273</v>
      </c>
      <c r="D1426" s="3">
        <v>42277</v>
      </c>
      <c r="E1426" t="s">
        <v>25</v>
      </c>
      <c r="F1426">
        <f>VLOOKUP(E1426,SHIPMODE,2,FALSE)</f>
        <v>2</v>
      </c>
      <c r="G1426" t="s">
        <v>3714</v>
      </c>
      <c r="H1426" t="s">
        <v>1698</v>
      </c>
      <c r="I1426" t="s">
        <v>18</v>
      </c>
      <c r="J1426">
        <f>VLOOKUP(I1426,segmentID,2,FALSE)</f>
        <v>2</v>
      </c>
      <c r="K1426" t="s">
        <v>3255</v>
      </c>
      <c r="L1426">
        <f>VLOOKUP(K1426,country2,2,FALSE)</f>
        <v>1</v>
      </c>
      <c r="M1426" t="s">
        <v>865</v>
      </c>
      <c r="N1426">
        <f>VLOOKUP(Orders!M1426,city2,2,FALSE)</f>
        <v>124</v>
      </c>
      <c r="O1426" t="s">
        <v>160</v>
      </c>
      <c r="P1426">
        <f>VLOOKUP(O1426,state2,2,FALSE)</f>
        <v>17</v>
      </c>
      <c r="Q1426">
        <v>85204</v>
      </c>
      <c r="R1426" t="s">
        <v>21</v>
      </c>
      <c r="S1426">
        <f>VLOOKUP(R1426,region2,2,FALSE)</f>
        <v>2</v>
      </c>
      <c r="T1426" t="s">
        <v>5068</v>
      </c>
      <c r="U1426" t="s">
        <v>35</v>
      </c>
      <c r="V1426">
        <f>VLOOKUP(U1426,category2,2,FALSE)</f>
        <v>3</v>
      </c>
      <c r="W1426" t="s">
        <v>3230</v>
      </c>
      <c r="X1426">
        <f>VLOOKUP(W1426,subcat2,3,FALSE)</f>
        <v>8</v>
      </c>
      <c r="Y1426" t="s">
        <v>2744</v>
      </c>
      <c r="Z1426">
        <v>263.96000000000004</v>
      </c>
      <c r="AA1426">
        <v>5</v>
      </c>
      <c r="AB1426">
        <v>0.2</v>
      </c>
      <c r="AC1426" s="4">
        <v>23.096500000000006</v>
      </c>
    </row>
    <row r="1427" spans="1:29" x14ac:dyDescent="0.25">
      <c r="A1427" s="2">
        <v>1426</v>
      </c>
      <c r="B1427" t="s">
        <v>7031</v>
      </c>
      <c r="C1427" s="3">
        <v>42273</v>
      </c>
      <c r="D1427" s="3">
        <v>42277</v>
      </c>
      <c r="E1427" t="s">
        <v>25</v>
      </c>
      <c r="F1427">
        <f>VLOOKUP(E1427,SHIPMODE,2,FALSE)</f>
        <v>2</v>
      </c>
      <c r="G1427" t="s">
        <v>3714</v>
      </c>
      <c r="H1427" t="s">
        <v>1698</v>
      </c>
      <c r="I1427" t="s">
        <v>18</v>
      </c>
      <c r="J1427">
        <f>VLOOKUP(I1427,segmentID,2,FALSE)</f>
        <v>2</v>
      </c>
      <c r="K1427" t="s">
        <v>3255</v>
      </c>
      <c r="L1427">
        <f>VLOOKUP(K1427,country2,2,FALSE)</f>
        <v>1</v>
      </c>
      <c r="M1427" t="s">
        <v>865</v>
      </c>
      <c r="N1427">
        <f>VLOOKUP(Orders!M1427,city2,2,FALSE)</f>
        <v>124</v>
      </c>
      <c r="O1427" t="s">
        <v>160</v>
      </c>
      <c r="P1427">
        <f>VLOOKUP(O1427,state2,2,FALSE)</f>
        <v>17</v>
      </c>
      <c r="Q1427">
        <v>85204</v>
      </c>
      <c r="R1427" t="s">
        <v>21</v>
      </c>
      <c r="S1427">
        <f>VLOOKUP(R1427,region2,2,FALSE)</f>
        <v>2</v>
      </c>
      <c r="T1427" t="s">
        <v>4519</v>
      </c>
      <c r="U1427" t="s">
        <v>22</v>
      </c>
      <c r="V1427">
        <f>VLOOKUP(U1427,category2,2,FALSE)</f>
        <v>2</v>
      </c>
      <c r="W1427" t="s">
        <v>3227</v>
      </c>
      <c r="X1427">
        <f>VLOOKUP(W1427,subcat2,3,FALSE)</f>
        <v>5</v>
      </c>
      <c r="Y1427" t="s">
        <v>61</v>
      </c>
      <c r="Z1427">
        <v>363.64800000000002</v>
      </c>
      <c r="AA1427">
        <v>4</v>
      </c>
      <c r="AB1427">
        <v>0.2</v>
      </c>
      <c r="AC1427" s="4">
        <v>-86.366400000000027</v>
      </c>
    </row>
    <row r="1428" spans="1:29" x14ac:dyDescent="0.25">
      <c r="A1428" s="2">
        <v>1427</v>
      </c>
      <c r="B1428" t="s">
        <v>7032</v>
      </c>
      <c r="C1428" s="3">
        <v>42308</v>
      </c>
      <c r="D1428" s="3">
        <v>42312</v>
      </c>
      <c r="E1428" t="s">
        <v>7</v>
      </c>
      <c r="F1428">
        <f>VLOOKUP(E1428,SHIPMODE,2,FALSE)</f>
        <v>1</v>
      </c>
      <c r="G1428" t="s">
        <v>3715</v>
      </c>
      <c r="H1428" t="s">
        <v>1703</v>
      </c>
      <c r="I1428" t="s">
        <v>18</v>
      </c>
      <c r="J1428">
        <f>VLOOKUP(I1428,segmentID,2,FALSE)</f>
        <v>2</v>
      </c>
      <c r="K1428" t="s">
        <v>3255</v>
      </c>
      <c r="L1428">
        <f>VLOOKUP(K1428,country2,2,FALSE)</f>
        <v>1</v>
      </c>
      <c r="M1428" t="s">
        <v>1221</v>
      </c>
      <c r="N1428">
        <f>VLOOKUP(Orders!M1428,city2,2,FALSE)</f>
        <v>163</v>
      </c>
      <c r="O1428" t="s">
        <v>20</v>
      </c>
      <c r="P1428">
        <f>VLOOKUP(O1428,state2,2,FALSE)</f>
        <v>2</v>
      </c>
      <c r="Q1428">
        <v>93905</v>
      </c>
      <c r="R1428" t="s">
        <v>21</v>
      </c>
      <c r="S1428">
        <f>VLOOKUP(R1428,region2,2,FALSE)</f>
        <v>2</v>
      </c>
      <c r="T1428" t="s">
        <v>4622</v>
      </c>
      <c r="U1428" t="s">
        <v>22</v>
      </c>
      <c r="V1428">
        <f>VLOOKUP(U1428,category2,2,FALSE)</f>
        <v>2</v>
      </c>
      <c r="W1428" t="s">
        <v>3231</v>
      </c>
      <c r="X1428">
        <f>VLOOKUP(W1428,subcat2,3,FALSE)</f>
        <v>9</v>
      </c>
      <c r="Y1428" t="s">
        <v>591</v>
      </c>
      <c r="Z1428">
        <v>9.7280000000000015</v>
      </c>
      <c r="AA1428">
        <v>2</v>
      </c>
      <c r="AB1428">
        <v>0.2</v>
      </c>
      <c r="AC1428" s="4">
        <v>3.283199999999999</v>
      </c>
    </row>
    <row r="1429" spans="1:29" x14ac:dyDescent="0.25">
      <c r="A1429" s="2">
        <v>1428</v>
      </c>
      <c r="B1429" t="s">
        <v>7032</v>
      </c>
      <c r="C1429" s="3">
        <v>42308</v>
      </c>
      <c r="D1429" s="3">
        <v>42312</v>
      </c>
      <c r="E1429" t="s">
        <v>7</v>
      </c>
      <c r="F1429">
        <f>VLOOKUP(E1429,SHIPMODE,2,FALSE)</f>
        <v>1</v>
      </c>
      <c r="G1429" t="s">
        <v>3715</v>
      </c>
      <c r="H1429" t="s">
        <v>1703</v>
      </c>
      <c r="I1429" t="s">
        <v>18</v>
      </c>
      <c r="J1429">
        <f>VLOOKUP(I1429,segmentID,2,FALSE)</f>
        <v>2</v>
      </c>
      <c r="K1429" t="s">
        <v>3255</v>
      </c>
      <c r="L1429">
        <f>VLOOKUP(K1429,country2,2,FALSE)</f>
        <v>1</v>
      </c>
      <c r="M1429" t="s">
        <v>1221</v>
      </c>
      <c r="N1429">
        <f>VLOOKUP(Orders!M1429,city2,2,FALSE)</f>
        <v>163</v>
      </c>
      <c r="O1429" t="s">
        <v>20</v>
      </c>
      <c r="P1429">
        <f>VLOOKUP(O1429,state2,2,FALSE)</f>
        <v>2</v>
      </c>
      <c r="Q1429">
        <v>93905</v>
      </c>
      <c r="R1429" t="s">
        <v>21</v>
      </c>
      <c r="S1429">
        <f>VLOOKUP(R1429,region2,2,FALSE)</f>
        <v>2</v>
      </c>
      <c r="T1429" t="s">
        <v>4221</v>
      </c>
      <c r="U1429" t="s">
        <v>22</v>
      </c>
      <c r="V1429">
        <f>VLOOKUP(U1429,category2,2,FALSE)</f>
        <v>2</v>
      </c>
      <c r="W1429" t="s">
        <v>103</v>
      </c>
      <c r="X1429">
        <f>VLOOKUP(W1429,subcat2,3,FALSE)</f>
        <v>13</v>
      </c>
      <c r="Y1429" t="s">
        <v>1589</v>
      </c>
      <c r="Z1429">
        <v>14.75</v>
      </c>
      <c r="AA1429">
        <v>5</v>
      </c>
      <c r="AB1429">
        <v>0</v>
      </c>
      <c r="AC1429" s="4">
        <v>7.08</v>
      </c>
    </row>
    <row r="1430" spans="1:29" x14ac:dyDescent="0.25">
      <c r="A1430" s="2">
        <v>1429</v>
      </c>
      <c r="B1430" t="s">
        <v>7032</v>
      </c>
      <c r="C1430" s="3">
        <v>42308</v>
      </c>
      <c r="D1430" s="3">
        <v>42312</v>
      </c>
      <c r="E1430" t="s">
        <v>7</v>
      </c>
      <c r="F1430">
        <f>VLOOKUP(E1430,SHIPMODE,2,FALSE)</f>
        <v>1</v>
      </c>
      <c r="G1430" t="s">
        <v>3715</v>
      </c>
      <c r="H1430" t="s">
        <v>1703</v>
      </c>
      <c r="I1430" t="s">
        <v>18</v>
      </c>
      <c r="J1430">
        <f>VLOOKUP(I1430,segmentID,2,FALSE)</f>
        <v>2</v>
      </c>
      <c r="K1430" t="s">
        <v>3255</v>
      </c>
      <c r="L1430">
        <f>VLOOKUP(K1430,country2,2,FALSE)</f>
        <v>1</v>
      </c>
      <c r="M1430" t="s">
        <v>1221</v>
      </c>
      <c r="N1430">
        <f>VLOOKUP(Orders!M1430,city2,2,FALSE)</f>
        <v>163</v>
      </c>
      <c r="O1430" t="s">
        <v>20</v>
      </c>
      <c r="P1430">
        <f>VLOOKUP(O1430,state2,2,FALSE)</f>
        <v>2</v>
      </c>
      <c r="Q1430">
        <v>93905</v>
      </c>
      <c r="R1430" t="s">
        <v>21</v>
      </c>
      <c r="S1430">
        <f>VLOOKUP(R1430,region2,2,FALSE)</f>
        <v>2</v>
      </c>
      <c r="T1430" t="s">
        <v>5069</v>
      </c>
      <c r="U1430" t="s">
        <v>22</v>
      </c>
      <c r="V1430">
        <f>VLOOKUP(U1430,category2,2,FALSE)</f>
        <v>2</v>
      </c>
      <c r="W1430" t="s">
        <v>3231</v>
      </c>
      <c r="X1430">
        <f>VLOOKUP(W1430,subcat2,3,FALSE)</f>
        <v>9</v>
      </c>
      <c r="Y1430" t="s">
        <v>664</v>
      </c>
      <c r="Z1430">
        <v>29.800000000000004</v>
      </c>
      <c r="AA1430">
        <v>5</v>
      </c>
      <c r="AB1430">
        <v>0.2</v>
      </c>
      <c r="AC1430" s="4">
        <v>9.3124999999999982</v>
      </c>
    </row>
    <row r="1431" spans="1:29" x14ac:dyDescent="0.25">
      <c r="A1431" s="2">
        <v>1430</v>
      </c>
      <c r="B1431" t="s">
        <v>7032</v>
      </c>
      <c r="C1431" s="3">
        <v>42308</v>
      </c>
      <c r="D1431" s="3">
        <v>42312</v>
      </c>
      <c r="E1431" t="s">
        <v>7</v>
      </c>
      <c r="F1431">
        <f>VLOOKUP(E1431,SHIPMODE,2,FALSE)</f>
        <v>1</v>
      </c>
      <c r="G1431" t="s">
        <v>3715</v>
      </c>
      <c r="H1431" t="s">
        <v>1703</v>
      </c>
      <c r="I1431" t="s">
        <v>18</v>
      </c>
      <c r="J1431">
        <f>VLOOKUP(I1431,segmentID,2,FALSE)</f>
        <v>2</v>
      </c>
      <c r="K1431" t="s">
        <v>3255</v>
      </c>
      <c r="L1431">
        <f>VLOOKUP(K1431,country2,2,FALSE)</f>
        <v>1</v>
      </c>
      <c r="M1431" t="s">
        <v>1221</v>
      </c>
      <c r="N1431">
        <f>VLOOKUP(Orders!M1431,city2,2,FALSE)</f>
        <v>163</v>
      </c>
      <c r="O1431" t="s">
        <v>20</v>
      </c>
      <c r="P1431">
        <f>VLOOKUP(O1431,state2,2,FALSE)</f>
        <v>2</v>
      </c>
      <c r="Q1431">
        <v>93905</v>
      </c>
      <c r="R1431" t="s">
        <v>21</v>
      </c>
      <c r="S1431">
        <f>VLOOKUP(R1431,region2,2,FALSE)</f>
        <v>2</v>
      </c>
      <c r="T1431" t="s">
        <v>4674</v>
      </c>
      <c r="U1431" t="s">
        <v>22</v>
      </c>
      <c r="V1431">
        <f>VLOOKUP(U1431,category2,2,FALSE)</f>
        <v>2</v>
      </c>
      <c r="W1431" t="s">
        <v>23</v>
      </c>
      <c r="X1431">
        <f>VLOOKUP(W1431,subcat2,3,FALSE)</f>
        <v>3</v>
      </c>
      <c r="Y1431" t="s">
        <v>1166</v>
      </c>
      <c r="Z1431">
        <v>427.42</v>
      </c>
      <c r="AA1431">
        <v>14</v>
      </c>
      <c r="AB1431">
        <v>0</v>
      </c>
      <c r="AC1431" s="4">
        <v>196.61320000000001</v>
      </c>
    </row>
    <row r="1432" spans="1:29" x14ac:dyDescent="0.25">
      <c r="A1432" s="2">
        <v>1431</v>
      </c>
      <c r="B1432" t="s">
        <v>9447</v>
      </c>
      <c r="C1432" s="3">
        <v>43065</v>
      </c>
      <c r="D1432" s="3">
        <v>43069</v>
      </c>
      <c r="E1432" t="s">
        <v>25</v>
      </c>
      <c r="F1432">
        <f>VLOOKUP(E1432,SHIPMODE,2,FALSE)</f>
        <v>2</v>
      </c>
      <c r="G1432" t="s">
        <v>3554</v>
      </c>
      <c r="H1432" t="s">
        <v>1154</v>
      </c>
      <c r="I1432" t="s">
        <v>9</v>
      </c>
      <c r="J1432">
        <f>VLOOKUP(I1432,segmentID,2,FALSE)</f>
        <v>1</v>
      </c>
      <c r="K1432" t="s">
        <v>3255</v>
      </c>
      <c r="L1432">
        <f>VLOOKUP(K1432,country2,2,FALSE)</f>
        <v>1</v>
      </c>
      <c r="M1432" t="s">
        <v>248</v>
      </c>
      <c r="N1432">
        <f>VLOOKUP(Orders!M1432,city2,2,FALSE)</f>
        <v>39</v>
      </c>
      <c r="O1432" t="s">
        <v>249</v>
      </c>
      <c r="P1432">
        <f>VLOOKUP(O1432,state2,2,FALSE)</f>
        <v>25</v>
      </c>
      <c r="Q1432">
        <v>43229</v>
      </c>
      <c r="R1432" t="s">
        <v>79</v>
      </c>
      <c r="S1432">
        <f>VLOOKUP(R1432,region2,2,FALSE)</f>
        <v>4</v>
      </c>
      <c r="T1432" t="s">
        <v>4618</v>
      </c>
      <c r="U1432" t="s">
        <v>35</v>
      </c>
      <c r="V1432">
        <f>VLOOKUP(U1432,category2,2,FALSE)</f>
        <v>3</v>
      </c>
      <c r="W1432" t="s">
        <v>3230</v>
      </c>
      <c r="X1432">
        <f>VLOOKUP(W1432,subcat2,3,FALSE)</f>
        <v>8</v>
      </c>
      <c r="Y1432" t="s">
        <v>945</v>
      </c>
      <c r="Z1432">
        <v>220.75200000000001</v>
      </c>
      <c r="AA1432">
        <v>8</v>
      </c>
      <c r="AB1432">
        <v>0.4</v>
      </c>
      <c r="AC1432" s="4">
        <v>-40.47120000000001</v>
      </c>
    </row>
    <row r="1433" spans="1:29" x14ac:dyDescent="0.25">
      <c r="A1433" s="2">
        <v>1432</v>
      </c>
      <c r="B1433" t="s">
        <v>6062</v>
      </c>
      <c r="C1433" s="3">
        <v>41992</v>
      </c>
      <c r="D1433" s="3">
        <v>41994</v>
      </c>
      <c r="E1433" t="s">
        <v>7</v>
      </c>
      <c r="F1433">
        <f>VLOOKUP(E1433,SHIPMODE,2,FALSE)</f>
        <v>1</v>
      </c>
      <c r="G1433" t="s">
        <v>3260</v>
      </c>
      <c r="H1433" t="s">
        <v>47</v>
      </c>
      <c r="I1433" t="s">
        <v>9</v>
      </c>
      <c r="J1433">
        <f>VLOOKUP(I1433,segmentID,2,FALSE)</f>
        <v>1</v>
      </c>
      <c r="K1433" t="s">
        <v>3255</v>
      </c>
      <c r="L1433">
        <f>VLOOKUP(K1433,country2,2,FALSE)</f>
        <v>1</v>
      </c>
      <c r="M1433" t="s">
        <v>1198</v>
      </c>
      <c r="N1433">
        <f>VLOOKUP(Orders!M1433,city2,2,FALSE)</f>
        <v>160</v>
      </c>
      <c r="O1433" t="s">
        <v>184</v>
      </c>
      <c r="P1433">
        <f>VLOOKUP(O1433,state2,2,FALSE)</f>
        <v>20</v>
      </c>
      <c r="Q1433">
        <v>35630</v>
      </c>
      <c r="R1433" t="s">
        <v>12</v>
      </c>
      <c r="S1433">
        <f>VLOOKUP(R1433,region2,2,FALSE)</f>
        <v>1</v>
      </c>
      <c r="T1433" t="s">
        <v>5070</v>
      </c>
      <c r="U1433" t="s">
        <v>22</v>
      </c>
      <c r="V1433">
        <f>VLOOKUP(U1433,category2,2,FALSE)</f>
        <v>2</v>
      </c>
      <c r="W1433" t="s">
        <v>3231</v>
      </c>
      <c r="X1433">
        <f>VLOOKUP(W1433,subcat2,3,FALSE)</f>
        <v>9</v>
      </c>
      <c r="Y1433" t="s">
        <v>2481</v>
      </c>
      <c r="Z1433">
        <v>152.76</v>
      </c>
      <c r="AA1433">
        <v>6</v>
      </c>
      <c r="AB1433">
        <v>0</v>
      </c>
      <c r="AC1433" s="4">
        <v>74.852400000000003</v>
      </c>
    </row>
    <row r="1434" spans="1:29" x14ac:dyDescent="0.25">
      <c r="A1434" s="2">
        <v>1433</v>
      </c>
      <c r="B1434" t="s">
        <v>6062</v>
      </c>
      <c r="C1434" s="3">
        <v>41992</v>
      </c>
      <c r="D1434" s="3">
        <v>41994</v>
      </c>
      <c r="E1434" t="s">
        <v>7</v>
      </c>
      <c r="F1434">
        <f>VLOOKUP(E1434,SHIPMODE,2,FALSE)</f>
        <v>1</v>
      </c>
      <c r="G1434" t="s">
        <v>3260</v>
      </c>
      <c r="H1434" t="s">
        <v>47</v>
      </c>
      <c r="I1434" t="s">
        <v>9</v>
      </c>
      <c r="J1434">
        <f>VLOOKUP(I1434,segmentID,2,FALSE)</f>
        <v>1</v>
      </c>
      <c r="K1434" t="s">
        <v>3255</v>
      </c>
      <c r="L1434">
        <f>VLOOKUP(K1434,country2,2,FALSE)</f>
        <v>1</v>
      </c>
      <c r="M1434" t="s">
        <v>1198</v>
      </c>
      <c r="N1434">
        <f>VLOOKUP(Orders!M1434,city2,2,FALSE)</f>
        <v>160</v>
      </c>
      <c r="O1434" t="s">
        <v>184</v>
      </c>
      <c r="P1434">
        <f>VLOOKUP(O1434,state2,2,FALSE)</f>
        <v>20</v>
      </c>
      <c r="Q1434">
        <v>35630</v>
      </c>
      <c r="R1434" t="s">
        <v>12</v>
      </c>
      <c r="S1434">
        <f>VLOOKUP(R1434,region2,2,FALSE)</f>
        <v>1</v>
      </c>
      <c r="T1434" t="s">
        <v>4614</v>
      </c>
      <c r="U1434" t="s">
        <v>22</v>
      </c>
      <c r="V1434">
        <f>VLOOKUP(U1434,category2,2,FALSE)</f>
        <v>2</v>
      </c>
      <c r="W1434" t="s">
        <v>3233</v>
      </c>
      <c r="X1434">
        <f>VLOOKUP(W1434,subcat2,3,FALSE)</f>
        <v>15</v>
      </c>
      <c r="Y1434" t="s">
        <v>3193</v>
      </c>
      <c r="Z1434">
        <v>7.27</v>
      </c>
      <c r="AA1434">
        <v>1</v>
      </c>
      <c r="AB1434">
        <v>0</v>
      </c>
      <c r="AC1434" s="4">
        <v>1.9629000000000003</v>
      </c>
    </row>
    <row r="1435" spans="1:29" x14ac:dyDescent="0.25">
      <c r="A1435" s="2">
        <v>1434</v>
      </c>
      <c r="B1435" t="s">
        <v>6062</v>
      </c>
      <c r="C1435" s="3">
        <v>41992</v>
      </c>
      <c r="D1435" s="3">
        <v>41994</v>
      </c>
      <c r="E1435" t="s">
        <v>7</v>
      </c>
      <c r="F1435">
        <f>VLOOKUP(E1435,SHIPMODE,2,FALSE)</f>
        <v>1</v>
      </c>
      <c r="G1435" t="s">
        <v>3260</v>
      </c>
      <c r="H1435" t="s">
        <v>47</v>
      </c>
      <c r="I1435" t="s">
        <v>9</v>
      </c>
      <c r="J1435">
        <f>VLOOKUP(I1435,segmentID,2,FALSE)</f>
        <v>1</v>
      </c>
      <c r="K1435" t="s">
        <v>3255</v>
      </c>
      <c r="L1435">
        <f>VLOOKUP(K1435,country2,2,FALSE)</f>
        <v>1</v>
      </c>
      <c r="M1435" t="s">
        <v>1198</v>
      </c>
      <c r="N1435">
        <f>VLOOKUP(Orders!M1435,city2,2,FALSE)</f>
        <v>160</v>
      </c>
      <c r="O1435" t="s">
        <v>184</v>
      </c>
      <c r="P1435">
        <f>VLOOKUP(O1435,state2,2,FALSE)</f>
        <v>20</v>
      </c>
      <c r="Q1435">
        <v>35630</v>
      </c>
      <c r="R1435" t="s">
        <v>12</v>
      </c>
      <c r="S1435">
        <f>VLOOKUP(R1435,region2,2,FALSE)</f>
        <v>1</v>
      </c>
      <c r="T1435" t="s">
        <v>4180</v>
      </c>
      <c r="U1435" t="s">
        <v>13</v>
      </c>
      <c r="V1435">
        <f>VLOOKUP(U1435,category2,2,FALSE)</f>
        <v>1</v>
      </c>
      <c r="W1435" t="s">
        <v>3226</v>
      </c>
      <c r="X1435">
        <f>VLOOKUP(W1435,subcat2,3,FALSE)</f>
        <v>2</v>
      </c>
      <c r="Y1435" t="s">
        <v>174</v>
      </c>
      <c r="Z1435">
        <v>1819.8600000000001</v>
      </c>
      <c r="AA1435">
        <v>14</v>
      </c>
      <c r="AB1435">
        <v>0</v>
      </c>
      <c r="AC1435" s="4">
        <v>163.78740000000002</v>
      </c>
    </row>
    <row r="1436" spans="1:29" x14ac:dyDescent="0.25">
      <c r="A1436" s="2">
        <v>1435</v>
      </c>
      <c r="B1436" t="s">
        <v>8135</v>
      </c>
      <c r="C1436" s="3">
        <v>42730</v>
      </c>
      <c r="D1436" s="3">
        <v>42734</v>
      </c>
      <c r="E1436" t="s">
        <v>25</v>
      </c>
      <c r="F1436">
        <f>VLOOKUP(E1436,SHIPMODE,2,FALSE)</f>
        <v>2</v>
      </c>
      <c r="G1436" t="s">
        <v>3479</v>
      </c>
      <c r="H1436" t="s">
        <v>903</v>
      </c>
      <c r="I1436" t="s">
        <v>9</v>
      </c>
      <c r="J1436">
        <f>VLOOKUP(I1436,segmentID,2,FALSE)</f>
        <v>1</v>
      </c>
      <c r="K1436" t="s">
        <v>3255</v>
      </c>
      <c r="L1436">
        <f>VLOOKUP(K1436,country2,2,FALSE)</f>
        <v>1</v>
      </c>
      <c r="M1436" t="s">
        <v>48</v>
      </c>
      <c r="N1436">
        <f>VLOOKUP(Orders!M1436,city2,2,FALSE)</f>
        <v>5</v>
      </c>
      <c r="O1436" t="s">
        <v>49</v>
      </c>
      <c r="P1436">
        <f>VLOOKUP(O1436,state2,2,FALSE)</f>
        <v>5</v>
      </c>
      <c r="Q1436">
        <v>98105</v>
      </c>
      <c r="R1436" t="s">
        <v>21</v>
      </c>
      <c r="S1436">
        <f>VLOOKUP(R1436,region2,2,FALSE)</f>
        <v>2</v>
      </c>
      <c r="T1436" t="s">
        <v>5071</v>
      </c>
      <c r="U1436" t="s">
        <v>22</v>
      </c>
      <c r="V1436">
        <f>VLOOKUP(U1436,category2,2,FALSE)</f>
        <v>2</v>
      </c>
      <c r="W1436" t="s">
        <v>45</v>
      </c>
      <c r="X1436">
        <f>VLOOKUP(W1436,subcat2,3,FALSE)</f>
        <v>11</v>
      </c>
      <c r="Y1436" t="s">
        <v>1314</v>
      </c>
      <c r="Z1436">
        <v>33.9</v>
      </c>
      <c r="AA1436">
        <v>5</v>
      </c>
      <c r="AB1436">
        <v>0</v>
      </c>
      <c r="AC1436" s="4">
        <v>15.593999999999999</v>
      </c>
    </row>
    <row r="1437" spans="1:29" x14ac:dyDescent="0.25">
      <c r="A1437" s="2">
        <v>1436</v>
      </c>
      <c r="B1437" t="s">
        <v>9448</v>
      </c>
      <c r="C1437" s="3">
        <v>42906</v>
      </c>
      <c r="D1437" s="3">
        <v>42913</v>
      </c>
      <c r="E1437" t="s">
        <v>25</v>
      </c>
      <c r="F1437">
        <f>VLOOKUP(E1437,SHIPMODE,2,FALSE)</f>
        <v>2</v>
      </c>
      <c r="G1437" t="s">
        <v>3716</v>
      </c>
      <c r="H1437" t="s">
        <v>1706</v>
      </c>
      <c r="I1437" t="s">
        <v>9</v>
      </c>
      <c r="J1437">
        <f>VLOOKUP(I1437,segmentID,2,FALSE)</f>
        <v>1</v>
      </c>
      <c r="K1437" t="s">
        <v>3255</v>
      </c>
      <c r="L1437">
        <f>VLOOKUP(K1437,country2,2,FALSE)</f>
        <v>1</v>
      </c>
      <c r="M1437" t="s">
        <v>1707</v>
      </c>
      <c r="N1437">
        <f>VLOOKUP(Orders!M1437,city2,2,FALSE)</f>
        <v>216</v>
      </c>
      <c r="O1437" t="s">
        <v>249</v>
      </c>
      <c r="P1437">
        <f>VLOOKUP(O1437,state2,2,FALSE)</f>
        <v>25</v>
      </c>
      <c r="Q1437">
        <v>44134</v>
      </c>
      <c r="R1437" t="s">
        <v>79</v>
      </c>
      <c r="S1437">
        <f>VLOOKUP(R1437,region2,2,FALSE)</f>
        <v>4</v>
      </c>
      <c r="T1437" t="s">
        <v>5072</v>
      </c>
      <c r="U1437" t="s">
        <v>22</v>
      </c>
      <c r="V1437">
        <f>VLOOKUP(U1437,category2,2,FALSE)</f>
        <v>2</v>
      </c>
      <c r="W1437" t="s">
        <v>45</v>
      </c>
      <c r="X1437">
        <f>VLOOKUP(W1437,subcat2,3,FALSE)</f>
        <v>11</v>
      </c>
      <c r="Y1437" t="s">
        <v>2407</v>
      </c>
      <c r="Z1437">
        <v>31.104000000000006</v>
      </c>
      <c r="AA1437">
        <v>6</v>
      </c>
      <c r="AB1437">
        <v>0.2</v>
      </c>
      <c r="AC1437" s="4">
        <v>10.8864</v>
      </c>
    </row>
    <row r="1438" spans="1:29" x14ac:dyDescent="0.25">
      <c r="A1438" s="2">
        <v>1437</v>
      </c>
      <c r="B1438" t="s">
        <v>9448</v>
      </c>
      <c r="C1438" s="3">
        <v>42906</v>
      </c>
      <c r="D1438" s="3">
        <v>42913</v>
      </c>
      <c r="E1438" t="s">
        <v>25</v>
      </c>
      <c r="F1438">
        <f>VLOOKUP(E1438,SHIPMODE,2,FALSE)</f>
        <v>2</v>
      </c>
      <c r="G1438" t="s">
        <v>3716</v>
      </c>
      <c r="H1438" t="s">
        <v>1706</v>
      </c>
      <c r="I1438" t="s">
        <v>9</v>
      </c>
      <c r="J1438">
        <f>VLOOKUP(I1438,segmentID,2,FALSE)</f>
        <v>1</v>
      </c>
      <c r="K1438" t="s">
        <v>3255</v>
      </c>
      <c r="L1438">
        <f>VLOOKUP(K1438,country2,2,FALSE)</f>
        <v>1</v>
      </c>
      <c r="M1438" t="s">
        <v>1707</v>
      </c>
      <c r="N1438">
        <f>VLOOKUP(Orders!M1438,city2,2,FALSE)</f>
        <v>216</v>
      </c>
      <c r="O1438" t="s">
        <v>249</v>
      </c>
      <c r="P1438">
        <f>VLOOKUP(O1438,state2,2,FALSE)</f>
        <v>25</v>
      </c>
      <c r="Q1438">
        <v>44134</v>
      </c>
      <c r="R1438" t="s">
        <v>79</v>
      </c>
      <c r="S1438">
        <f>VLOOKUP(R1438,region2,2,FALSE)</f>
        <v>4</v>
      </c>
      <c r="T1438" t="s">
        <v>4090</v>
      </c>
      <c r="U1438" t="s">
        <v>22</v>
      </c>
      <c r="V1438">
        <f>VLOOKUP(U1438,category2,2,FALSE)</f>
        <v>2</v>
      </c>
      <c r="W1438" t="s">
        <v>3229</v>
      </c>
      <c r="X1438">
        <f>VLOOKUP(W1438,subcat2,3,FALSE)</f>
        <v>7</v>
      </c>
      <c r="Y1438" t="s">
        <v>74</v>
      </c>
      <c r="Z1438">
        <v>5.2480000000000002</v>
      </c>
      <c r="AA1438">
        <v>2</v>
      </c>
      <c r="AB1438">
        <v>0.2</v>
      </c>
      <c r="AC1438" s="4">
        <v>0.59039999999999915</v>
      </c>
    </row>
    <row r="1439" spans="1:29" x14ac:dyDescent="0.25">
      <c r="A1439" s="2">
        <v>1438</v>
      </c>
      <c r="B1439" t="s">
        <v>7033</v>
      </c>
      <c r="C1439" s="3">
        <v>42292</v>
      </c>
      <c r="D1439" s="3">
        <v>42292</v>
      </c>
      <c r="E1439" t="s">
        <v>625</v>
      </c>
      <c r="F1439">
        <f>VLOOKUP(E1439,SHIPMODE,2,FALSE)</f>
        <v>4</v>
      </c>
      <c r="G1439" t="s">
        <v>3287</v>
      </c>
      <c r="H1439" t="s">
        <v>171</v>
      </c>
      <c r="I1439" t="s">
        <v>9</v>
      </c>
      <c r="J1439">
        <f>VLOOKUP(I1439,segmentID,2,FALSE)</f>
        <v>1</v>
      </c>
      <c r="K1439" t="s">
        <v>3255</v>
      </c>
      <c r="L1439">
        <f>VLOOKUP(K1439,country2,2,FALSE)</f>
        <v>1</v>
      </c>
      <c r="M1439" t="s">
        <v>772</v>
      </c>
      <c r="N1439">
        <f>VLOOKUP(Orders!M1439,city2,2,FALSE)</f>
        <v>113</v>
      </c>
      <c r="O1439" t="s">
        <v>54</v>
      </c>
      <c r="P1439">
        <f>VLOOKUP(O1439,state2,2,FALSE)</f>
        <v>6</v>
      </c>
      <c r="Q1439">
        <v>79109</v>
      </c>
      <c r="R1439" t="s">
        <v>55</v>
      </c>
      <c r="S1439">
        <f>VLOOKUP(R1439,region2,2,FALSE)</f>
        <v>3</v>
      </c>
      <c r="T1439" t="s">
        <v>5073</v>
      </c>
      <c r="U1439" t="s">
        <v>35</v>
      </c>
      <c r="V1439">
        <f>VLOOKUP(U1439,category2,2,FALSE)</f>
        <v>3</v>
      </c>
      <c r="W1439" t="s">
        <v>3232</v>
      </c>
      <c r="X1439">
        <f>VLOOKUP(W1439,subcat2,3,FALSE)</f>
        <v>12</v>
      </c>
      <c r="Y1439" t="s">
        <v>2886</v>
      </c>
      <c r="Z1439">
        <v>263.88</v>
      </c>
      <c r="AA1439">
        <v>3</v>
      </c>
      <c r="AB1439">
        <v>0.2</v>
      </c>
      <c r="AC1439" s="4">
        <v>42.880500000000012</v>
      </c>
    </row>
    <row r="1440" spans="1:29" x14ac:dyDescent="0.25">
      <c r="A1440" s="2">
        <v>1439</v>
      </c>
      <c r="B1440" t="s">
        <v>7033</v>
      </c>
      <c r="C1440" s="3">
        <v>42292</v>
      </c>
      <c r="D1440" s="3">
        <v>42292</v>
      </c>
      <c r="E1440" t="s">
        <v>625</v>
      </c>
      <c r="F1440">
        <f>VLOOKUP(E1440,SHIPMODE,2,FALSE)</f>
        <v>4</v>
      </c>
      <c r="G1440" t="s">
        <v>3287</v>
      </c>
      <c r="H1440" t="s">
        <v>171</v>
      </c>
      <c r="I1440" t="s">
        <v>9</v>
      </c>
      <c r="J1440">
        <f>VLOOKUP(I1440,segmentID,2,FALSE)</f>
        <v>1</v>
      </c>
      <c r="K1440" t="s">
        <v>3255</v>
      </c>
      <c r="L1440">
        <f>VLOOKUP(K1440,country2,2,FALSE)</f>
        <v>1</v>
      </c>
      <c r="M1440" t="s">
        <v>772</v>
      </c>
      <c r="N1440">
        <f>VLOOKUP(Orders!M1440,city2,2,FALSE)</f>
        <v>113</v>
      </c>
      <c r="O1440" t="s">
        <v>54</v>
      </c>
      <c r="P1440">
        <f>VLOOKUP(O1440,state2,2,FALSE)</f>
        <v>6</v>
      </c>
      <c r="Q1440">
        <v>79109</v>
      </c>
      <c r="R1440" t="s">
        <v>55</v>
      </c>
      <c r="S1440">
        <f>VLOOKUP(R1440,region2,2,FALSE)</f>
        <v>3</v>
      </c>
      <c r="T1440" t="s">
        <v>4582</v>
      </c>
      <c r="U1440" t="s">
        <v>13</v>
      </c>
      <c r="V1440">
        <f>VLOOKUP(U1440,category2,2,FALSE)</f>
        <v>1</v>
      </c>
      <c r="W1440" t="s">
        <v>3226</v>
      </c>
      <c r="X1440">
        <f>VLOOKUP(W1440,subcat2,3,FALSE)</f>
        <v>2</v>
      </c>
      <c r="Y1440" t="s">
        <v>885</v>
      </c>
      <c r="Z1440">
        <v>2453.4299999999998</v>
      </c>
      <c r="AA1440">
        <v>5</v>
      </c>
      <c r="AB1440">
        <v>0.3</v>
      </c>
      <c r="AC1440" s="4">
        <v>-350.4899999999999</v>
      </c>
    </row>
    <row r="1441" spans="1:29" x14ac:dyDescent="0.25">
      <c r="A1441" s="2">
        <v>1440</v>
      </c>
      <c r="B1441" t="s">
        <v>9449</v>
      </c>
      <c r="C1441" s="3">
        <v>42837</v>
      </c>
      <c r="D1441" s="3">
        <v>42840</v>
      </c>
      <c r="E1441" t="s">
        <v>7</v>
      </c>
      <c r="F1441">
        <f>VLOOKUP(E1441,SHIPMODE,2,FALSE)</f>
        <v>1</v>
      </c>
      <c r="G1441" t="s">
        <v>3472</v>
      </c>
      <c r="H1441" t="s">
        <v>884</v>
      </c>
      <c r="I1441" t="s">
        <v>9</v>
      </c>
      <c r="J1441">
        <f>VLOOKUP(I1441,segmentID,2,FALSE)</f>
        <v>1</v>
      </c>
      <c r="K1441" t="s">
        <v>3255</v>
      </c>
      <c r="L1441">
        <f>VLOOKUP(K1441,country2,2,FALSE)</f>
        <v>1</v>
      </c>
      <c r="M1441" t="s">
        <v>1593</v>
      </c>
      <c r="N1441">
        <f>VLOOKUP(Orders!M1441,city2,2,FALSE)</f>
        <v>206</v>
      </c>
      <c r="O1441" t="s">
        <v>677</v>
      </c>
      <c r="P1441">
        <f>VLOOKUP(O1441,state2,2,FALSE)</f>
        <v>35</v>
      </c>
      <c r="Q1441">
        <v>2908</v>
      </c>
      <c r="R1441" t="s">
        <v>79</v>
      </c>
      <c r="S1441">
        <f>VLOOKUP(R1441,region2,2,FALSE)</f>
        <v>4</v>
      </c>
      <c r="T1441" t="s">
        <v>5074</v>
      </c>
      <c r="U1441" t="s">
        <v>22</v>
      </c>
      <c r="V1441">
        <f>VLOOKUP(U1441,category2,2,FALSE)</f>
        <v>2</v>
      </c>
      <c r="W1441" t="s">
        <v>3231</v>
      </c>
      <c r="X1441">
        <f>VLOOKUP(W1441,subcat2,3,FALSE)</f>
        <v>9</v>
      </c>
      <c r="Y1441" t="s">
        <v>84</v>
      </c>
      <c r="Z1441">
        <v>29.700000000000003</v>
      </c>
      <c r="AA1441">
        <v>5</v>
      </c>
      <c r="AB1441">
        <v>0</v>
      </c>
      <c r="AC1441" s="4">
        <v>13.365</v>
      </c>
    </row>
    <row r="1442" spans="1:29" x14ac:dyDescent="0.25">
      <c r="A1442" s="2">
        <v>1441</v>
      </c>
      <c r="B1442" t="s">
        <v>9449</v>
      </c>
      <c r="C1442" s="3">
        <v>42837</v>
      </c>
      <c r="D1442" s="3">
        <v>42840</v>
      </c>
      <c r="E1442" t="s">
        <v>7</v>
      </c>
      <c r="F1442">
        <f>VLOOKUP(E1442,SHIPMODE,2,FALSE)</f>
        <v>1</v>
      </c>
      <c r="G1442" t="s">
        <v>3472</v>
      </c>
      <c r="H1442" t="s">
        <v>884</v>
      </c>
      <c r="I1442" t="s">
        <v>9</v>
      </c>
      <c r="J1442">
        <f>VLOOKUP(I1442,segmentID,2,FALSE)</f>
        <v>1</v>
      </c>
      <c r="K1442" t="s">
        <v>3255</v>
      </c>
      <c r="L1442">
        <f>VLOOKUP(K1442,country2,2,FALSE)</f>
        <v>1</v>
      </c>
      <c r="M1442" t="s">
        <v>1593</v>
      </c>
      <c r="N1442">
        <f>VLOOKUP(Orders!M1442,city2,2,FALSE)</f>
        <v>206</v>
      </c>
      <c r="O1442" t="s">
        <v>677</v>
      </c>
      <c r="P1442">
        <f>VLOOKUP(O1442,state2,2,FALSE)</f>
        <v>35</v>
      </c>
      <c r="Q1442">
        <v>2908</v>
      </c>
      <c r="R1442" t="s">
        <v>79</v>
      </c>
      <c r="S1442">
        <f>VLOOKUP(R1442,region2,2,FALSE)</f>
        <v>4</v>
      </c>
      <c r="T1442" t="s">
        <v>5075</v>
      </c>
      <c r="U1442" t="s">
        <v>22</v>
      </c>
      <c r="V1442">
        <f>VLOOKUP(U1442,category2,2,FALSE)</f>
        <v>2</v>
      </c>
      <c r="W1442" t="s">
        <v>45</v>
      </c>
      <c r="X1442">
        <f>VLOOKUP(W1442,subcat2,3,FALSE)</f>
        <v>11</v>
      </c>
      <c r="Y1442" t="s">
        <v>679</v>
      </c>
      <c r="Z1442">
        <v>39.96</v>
      </c>
      <c r="AA1442">
        <v>4</v>
      </c>
      <c r="AB1442">
        <v>0</v>
      </c>
      <c r="AC1442" s="4">
        <v>17.981999999999999</v>
      </c>
    </row>
    <row r="1443" spans="1:29" x14ac:dyDescent="0.25">
      <c r="A1443" s="2">
        <v>1442</v>
      </c>
      <c r="B1443" t="s">
        <v>9450</v>
      </c>
      <c r="C1443" s="3">
        <v>43088</v>
      </c>
      <c r="D1443" s="3">
        <v>43093</v>
      </c>
      <c r="E1443" t="s">
        <v>7</v>
      </c>
      <c r="F1443">
        <f>VLOOKUP(E1443,SHIPMODE,2,FALSE)</f>
        <v>1</v>
      </c>
      <c r="G1443" t="s">
        <v>3717</v>
      </c>
      <c r="H1443" t="s">
        <v>1713</v>
      </c>
      <c r="I1443" t="s">
        <v>9</v>
      </c>
      <c r="J1443">
        <f>VLOOKUP(I1443,segmentID,2,FALSE)</f>
        <v>1</v>
      </c>
      <c r="K1443" t="s">
        <v>3255</v>
      </c>
      <c r="L1443">
        <f>VLOOKUP(K1443,country2,2,FALSE)</f>
        <v>1</v>
      </c>
      <c r="M1443" t="s">
        <v>67</v>
      </c>
      <c r="N1443">
        <f>VLOOKUP(Orders!M1443,city2,2,FALSE)</f>
        <v>9</v>
      </c>
      <c r="O1443" t="s">
        <v>20</v>
      </c>
      <c r="P1443">
        <f>VLOOKUP(O1443,state2,2,FALSE)</f>
        <v>2</v>
      </c>
      <c r="Q1443">
        <v>94110</v>
      </c>
      <c r="R1443" t="s">
        <v>21</v>
      </c>
      <c r="S1443">
        <f>VLOOKUP(R1443,region2,2,FALSE)</f>
        <v>2</v>
      </c>
      <c r="T1443" t="s">
        <v>4800</v>
      </c>
      <c r="U1443" t="s">
        <v>22</v>
      </c>
      <c r="V1443">
        <f>VLOOKUP(U1443,category2,2,FALSE)</f>
        <v>2</v>
      </c>
      <c r="W1443" t="s">
        <v>3231</v>
      </c>
      <c r="X1443">
        <f>VLOOKUP(W1443,subcat2,3,FALSE)</f>
        <v>9</v>
      </c>
      <c r="Y1443" t="s">
        <v>1247</v>
      </c>
      <c r="Z1443">
        <v>36.672000000000004</v>
      </c>
      <c r="AA1443">
        <v>2</v>
      </c>
      <c r="AB1443">
        <v>0.2</v>
      </c>
      <c r="AC1443" s="4">
        <v>11.459999999999999</v>
      </c>
    </row>
    <row r="1444" spans="1:29" x14ac:dyDescent="0.25">
      <c r="A1444" s="2">
        <v>1443</v>
      </c>
      <c r="B1444" t="s">
        <v>9451</v>
      </c>
      <c r="C1444" s="3">
        <v>42952</v>
      </c>
      <c r="D1444" s="3">
        <v>42955</v>
      </c>
      <c r="E1444" t="s">
        <v>97</v>
      </c>
      <c r="F1444">
        <f>VLOOKUP(E1444,SHIPMODE,2,FALSE)</f>
        <v>3</v>
      </c>
      <c r="G1444" t="s">
        <v>3718</v>
      </c>
      <c r="H1444" t="s">
        <v>1715</v>
      </c>
      <c r="I1444" t="s">
        <v>18</v>
      </c>
      <c r="J1444">
        <f>VLOOKUP(I1444,segmentID,2,FALSE)</f>
        <v>2</v>
      </c>
      <c r="K1444" t="s">
        <v>3255</v>
      </c>
      <c r="L1444">
        <f>VLOOKUP(K1444,country2,2,FALSE)</f>
        <v>1</v>
      </c>
      <c r="M1444" t="s">
        <v>703</v>
      </c>
      <c r="N1444">
        <f>VLOOKUP(Orders!M1444,city2,2,FALSE)</f>
        <v>103</v>
      </c>
      <c r="O1444" t="s">
        <v>11</v>
      </c>
      <c r="P1444">
        <f>VLOOKUP(O1444,state2,2,FALSE)</f>
        <v>1</v>
      </c>
      <c r="Q1444">
        <v>40475</v>
      </c>
      <c r="R1444" t="s">
        <v>12</v>
      </c>
      <c r="S1444">
        <f>VLOOKUP(R1444,region2,2,FALSE)</f>
        <v>1</v>
      </c>
      <c r="T1444" t="s">
        <v>4425</v>
      </c>
      <c r="U1444" t="s">
        <v>22</v>
      </c>
      <c r="V1444">
        <f>VLOOKUP(U1444,category2,2,FALSE)</f>
        <v>2</v>
      </c>
      <c r="W1444" t="s">
        <v>45</v>
      </c>
      <c r="X1444">
        <f>VLOOKUP(W1444,subcat2,3,FALSE)</f>
        <v>11</v>
      </c>
      <c r="Y1444" t="s">
        <v>1624</v>
      </c>
      <c r="Z1444">
        <v>13.76</v>
      </c>
      <c r="AA1444">
        <v>2</v>
      </c>
      <c r="AB1444">
        <v>0</v>
      </c>
      <c r="AC1444" s="4">
        <v>6.3295999999999992</v>
      </c>
    </row>
    <row r="1445" spans="1:29" x14ac:dyDescent="0.25">
      <c r="A1445" s="2">
        <v>1444</v>
      </c>
      <c r="B1445" t="s">
        <v>7034</v>
      </c>
      <c r="C1445" s="3">
        <v>42278</v>
      </c>
      <c r="D1445" s="3">
        <v>42283</v>
      </c>
      <c r="E1445" t="s">
        <v>25</v>
      </c>
      <c r="F1445">
        <f>VLOOKUP(E1445,SHIPMODE,2,FALSE)</f>
        <v>2</v>
      </c>
      <c r="G1445" t="s">
        <v>3719</v>
      </c>
      <c r="H1445" t="s">
        <v>1716</v>
      </c>
      <c r="I1445" t="s">
        <v>18</v>
      </c>
      <c r="J1445">
        <f>VLOOKUP(I1445,segmentID,2,FALSE)</f>
        <v>2</v>
      </c>
      <c r="K1445" t="s">
        <v>3255</v>
      </c>
      <c r="L1445">
        <f>VLOOKUP(K1445,country2,2,FALSE)</f>
        <v>1</v>
      </c>
      <c r="M1445" t="s">
        <v>227</v>
      </c>
      <c r="N1445">
        <f>VLOOKUP(Orders!M1445,city2,2,FALSE)</f>
        <v>35</v>
      </c>
      <c r="O1445" t="s">
        <v>228</v>
      </c>
      <c r="P1445">
        <f>VLOOKUP(O1445,state2,2,FALSE)</f>
        <v>23</v>
      </c>
      <c r="Q1445">
        <v>80013</v>
      </c>
      <c r="R1445" t="s">
        <v>21</v>
      </c>
      <c r="S1445">
        <f>VLOOKUP(R1445,region2,2,FALSE)</f>
        <v>2</v>
      </c>
      <c r="T1445" t="s">
        <v>4233</v>
      </c>
      <c r="U1445" t="s">
        <v>22</v>
      </c>
      <c r="V1445">
        <f>VLOOKUP(U1445,category2,2,FALSE)</f>
        <v>2</v>
      </c>
      <c r="W1445" t="s">
        <v>3227</v>
      </c>
      <c r="X1445">
        <f>VLOOKUP(W1445,subcat2,3,FALSE)</f>
        <v>5</v>
      </c>
      <c r="Y1445" t="s">
        <v>1702</v>
      </c>
      <c r="Z1445">
        <v>139.42400000000001</v>
      </c>
      <c r="AA1445">
        <v>4</v>
      </c>
      <c r="AB1445">
        <v>0.2</v>
      </c>
      <c r="AC1445" s="4">
        <v>17.42799999999999</v>
      </c>
    </row>
    <row r="1446" spans="1:29" x14ac:dyDescent="0.25">
      <c r="A1446" s="2">
        <v>1445</v>
      </c>
      <c r="B1446" t="s">
        <v>8136</v>
      </c>
      <c r="C1446" s="3">
        <v>42513</v>
      </c>
      <c r="D1446" s="3">
        <v>42518</v>
      </c>
      <c r="E1446" t="s">
        <v>25</v>
      </c>
      <c r="F1446">
        <f>VLOOKUP(E1446,SHIPMODE,2,FALSE)</f>
        <v>2</v>
      </c>
      <c r="G1446" t="s">
        <v>3362</v>
      </c>
      <c r="H1446" t="s">
        <v>450</v>
      </c>
      <c r="I1446" t="s">
        <v>9</v>
      </c>
      <c r="J1446">
        <f>VLOOKUP(I1446,segmentID,2,FALSE)</f>
        <v>1</v>
      </c>
      <c r="K1446" t="s">
        <v>3255</v>
      </c>
      <c r="L1446">
        <f>VLOOKUP(K1446,country2,2,FALSE)</f>
        <v>1</v>
      </c>
      <c r="M1446" t="s">
        <v>156</v>
      </c>
      <c r="N1446">
        <f>VLOOKUP(Orders!M1446,city2,2,FALSE)</f>
        <v>23</v>
      </c>
      <c r="O1446" t="s">
        <v>110</v>
      </c>
      <c r="P1446">
        <f>VLOOKUP(O1446,state2,2,FALSE)</f>
        <v>11</v>
      </c>
      <c r="Q1446">
        <v>60623</v>
      </c>
      <c r="R1446" t="s">
        <v>55</v>
      </c>
      <c r="S1446">
        <f>VLOOKUP(R1446,region2,2,FALSE)</f>
        <v>3</v>
      </c>
      <c r="T1446" t="s">
        <v>4989</v>
      </c>
      <c r="U1446" t="s">
        <v>35</v>
      </c>
      <c r="V1446">
        <f>VLOOKUP(U1446,category2,2,FALSE)</f>
        <v>3</v>
      </c>
      <c r="W1446" t="s">
        <v>3230</v>
      </c>
      <c r="X1446">
        <f>VLOOKUP(W1446,subcat2,3,FALSE)</f>
        <v>8</v>
      </c>
      <c r="Y1446" t="s">
        <v>2209</v>
      </c>
      <c r="Z1446">
        <v>1979.9280000000001</v>
      </c>
      <c r="AA1446">
        <v>9</v>
      </c>
      <c r="AB1446">
        <v>0.2</v>
      </c>
      <c r="AC1446" s="4">
        <v>148.49459999999993</v>
      </c>
    </row>
    <row r="1447" spans="1:29" x14ac:dyDescent="0.25">
      <c r="A1447" s="2">
        <v>1446</v>
      </c>
      <c r="B1447" t="s">
        <v>9452</v>
      </c>
      <c r="C1447" s="3">
        <v>42899</v>
      </c>
      <c r="D1447" s="3">
        <v>42902</v>
      </c>
      <c r="E1447" t="s">
        <v>97</v>
      </c>
      <c r="F1447">
        <f>VLOOKUP(E1447,SHIPMODE,2,FALSE)</f>
        <v>3</v>
      </c>
      <c r="G1447" t="s">
        <v>3429</v>
      </c>
      <c r="H1447" t="s">
        <v>717</v>
      </c>
      <c r="I1447" t="s">
        <v>52</v>
      </c>
      <c r="J1447">
        <f>VLOOKUP(I1447,segmentID,2,FALSE)</f>
        <v>3</v>
      </c>
      <c r="K1447" t="s">
        <v>3255</v>
      </c>
      <c r="L1447">
        <f>VLOOKUP(K1447,country2,2,FALSE)</f>
        <v>1</v>
      </c>
      <c r="M1447" t="s">
        <v>156</v>
      </c>
      <c r="N1447">
        <f>VLOOKUP(Orders!M1447,city2,2,FALSE)</f>
        <v>23</v>
      </c>
      <c r="O1447" t="s">
        <v>110</v>
      </c>
      <c r="P1447">
        <f>VLOOKUP(O1447,state2,2,FALSE)</f>
        <v>11</v>
      </c>
      <c r="Q1447">
        <v>60653</v>
      </c>
      <c r="R1447" t="s">
        <v>55</v>
      </c>
      <c r="S1447">
        <f>VLOOKUP(R1447,region2,2,FALSE)</f>
        <v>3</v>
      </c>
      <c r="T1447" t="s">
        <v>4340</v>
      </c>
      <c r="U1447" t="s">
        <v>22</v>
      </c>
      <c r="V1447">
        <f>VLOOKUP(U1447,category2,2,FALSE)</f>
        <v>2</v>
      </c>
      <c r="W1447" t="s">
        <v>3227</v>
      </c>
      <c r="X1447">
        <f>VLOOKUP(W1447,subcat2,3,FALSE)</f>
        <v>5</v>
      </c>
      <c r="Y1447" t="s">
        <v>494</v>
      </c>
      <c r="Z1447">
        <v>164.73599999999999</v>
      </c>
      <c r="AA1447">
        <v>4</v>
      </c>
      <c r="AB1447">
        <v>0.2</v>
      </c>
      <c r="AC1447" s="4">
        <v>-39.124799999999993</v>
      </c>
    </row>
    <row r="1448" spans="1:29" x14ac:dyDescent="0.25">
      <c r="A1448" s="2">
        <v>1447</v>
      </c>
      <c r="B1448" t="s">
        <v>9452</v>
      </c>
      <c r="C1448" s="3">
        <v>42899</v>
      </c>
      <c r="D1448" s="3">
        <v>42902</v>
      </c>
      <c r="E1448" t="s">
        <v>97</v>
      </c>
      <c r="F1448">
        <f>VLOOKUP(E1448,SHIPMODE,2,FALSE)</f>
        <v>3</v>
      </c>
      <c r="G1448" t="s">
        <v>3429</v>
      </c>
      <c r="H1448" t="s">
        <v>717</v>
      </c>
      <c r="I1448" t="s">
        <v>52</v>
      </c>
      <c r="J1448">
        <f>VLOOKUP(I1448,segmentID,2,FALSE)</f>
        <v>3</v>
      </c>
      <c r="K1448" t="s">
        <v>3255</v>
      </c>
      <c r="L1448">
        <f>VLOOKUP(K1448,country2,2,FALSE)</f>
        <v>1</v>
      </c>
      <c r="M1448" t="s">
        <v>156</v>
      </c>
      <c r="N1448">
        <f>VLOOKUP(Orders!M1448,city2,2,FALSE)</f>
        <v>23</v>
      </c>
      <c r="O1448" t="s">
        <v>110</v>
      </c>
      <c r="P1448">
        <f>VLOOKUP(O1448,state2,2,FALSE)</f>
        <v>11</v>
      </c>
      <c r="Q1448">
        <v>60653</v>
      </c>
      <c r="R1448" t="s">
        <v>55</v>
      </c>
      <c r="S1448">
        <f>VLOOKUP(R1448,region2,2,FALSE)</f>
        <v>3</v>
      </c>
      <c r="T1448" t="s">
        <v>5076</v>
      </c>
      <c r="U1448" t="s">
        <v>13</v>
      </c>
      <c r="V1448">
        <f>VLOOKUP(U1448,category2,2,FALSE)</f>
        <v>1</v>
      </c>
      <c r="W1448" t="s">
        <v>3226</v>
      </c>
      <c r="X1448">
        <f>VLOOKUP(W1448,subcat2,3,FALSE)</f>
        <v>2</v>
      </c>
      <c r="Y1448" t="s">
        <v>275</v>
      </c>
      <c r="Z1448">
        <v>470.30199999999996</v>
      </c>
      <c r="AA1448">
        <v>7</v>
      </c>
      <c r="AB1448">
        <v>0.3</v>
      </c>
      <c r="AC1448" s="4">
        <v>-87.341800000000035</v>
      </c>
    </row>
    <row r="1449" spans="1:29" x14ac:dyDescent="0.25">
      <c r="A1449" s="2">
        <v>1448</v>
      </c>
      <c r="B1449" t="s">
        <v>9452</v>
      </c>
      <c r="C1449" s="3">
        <v>42899</v>
      </c>
      <c r="D1449" s="3">
        <v>42902</v>
      </c>
      <c r="E1449" t="s">
        <v>97</v>
      </c>
      <c r="F1449">
        <f>VLOOKUP(E1449,SHIPMODE,2,FALSE)</f>
        <v>3</v>
      </c>
      <c r="G1449" t="s">
        <v>3429</v>
      </c>
      <c r="H1449" t="s">
        <v>717</v>
      </c>
      <c r="I1449" t="s">
        <v>52</v>
      </c>
      <c r="J1449">
        <f>VLOOKUP(I1449,segmentID,2,FALSE)</f>
        <v>3</v>
      </c>
      <c r="K1449" t="s">
        <v>3255</v>
      </c>
      <c r="L1449">
        <f>VLOOKUP(K1449,country2,2,FALSE)</f>
        <v>1</v>
      </c>
      <c r="M1449" t="s">
        <v>156</v>
      </c>
      <c r="N1449">
        <f>VLOOKUP(Orders!M1449,city2,2,FALSE)</f>
        <v>23</v>
      </c>
      <c r="O1449" t="s">
        <v>110</v>
      </c>
      <c r="P1449">
        <f>VLOOKUP(O1449,state2,2,FALSE)</f>
        <v>11</v>
      </c>
      <c r="Q1449">
        <v>60653</v>
      </c>
      <c r="R1449" t="s">
        <v>55</v>
      </c>
      <c r="S1449">
        <f>VLOOKUP(R1449,region2,2,FALSE)</f>
        <v>3</v>
      </c>
      <c r="T1449" t="s">
        <v>5077</v>
      </c>
      <c r="U1449" t="s">
        <v>35</v>
      </c>
      <c r="V1449">
        <f>VLOOKUP(U1449,category2,2,FALSE)</f>
        <v>3</v>
      </c>
      <c r="W1449" t="s">
        <v>3230</v>
      </c>
      <c r="X1449">
        <f>VLOOKUP(W1449,subcat2,3,FALSE)</f>
        <v>8</v>
      </c>
      <c r="Y1449" t="s">
        <v>3030</v>
      </c>
      <c r="Z1449">
        <v>47.984000000000002</v>
      </c>
      <c r="AA1449">
        <v>2</v>
      </c>
      <c r="AB1449">
        <v>0.2</v>
      </c>
      <c r="AC1449" s="4">
        <v>5.9979999999999922</v>
      </c>
    </row>
    <row r="1450" spans="1:29" x14ac:dyDescent="0.25">
      <c r="A1450" s="2">
        <v>1449</v>
      </c>
      <c r="B1450" t="s">
        <v>6063</v>
      </c>
      <c r="C1450" s="3">
        <v>41752</v>
      </c>
      <c r="D1450" s="3">
        <v>41753</v>
      </c>
      <c r="E1450" t="s">
        <v>97</v>
      </c>
      <c r="F1450">
        <f>VLOOKUP(E1450,SHIPMODE,2,FALSE)</f>
        <v>3</v>
      </c>
      <c r="G1450" t="s">
        <v>3633</v>
      </c>
      <c r="H1450" t="s">
        <v>1405</v>
      </c>
      <c r="I1450" t="s">
        <v>18</v>
      </c>
      <c r="J1450">
        <f>VLOOKUP(I1450,segmentID,2,FALSE)</f>
        <v>2</v>
      </c>
      <c r="K1450" t="s">
        <v>3255</v>
      </c>
      <c r="L1450">
        <f>VLOOKUP(K1450,country2,2,FALSE)</f>
        <v>1</v>
      </c>
      <c r="M1450" t="s">
        <v>77</v>
      </c>
      <c r="N1450">
        <f>VLOOKUP(Orders!M1450,city2,2,FALSE)</f>
        <v>11</v>
      </c>
      <c r="O1450" t="s">
        <v>78</v>
      </c>
      <c r="P1450">
        <f>VLOOKUP(O1450,state2,2,FALSE)</f>
        <v>10</v>
      </c>
      <c r="Q1450">
        <v>19134</v>
      </c>
      <c r="R1450" t="s">
        <v>79</v>
      </c>
      <c r="S1450">
        <f>VLOOKUP(R1450,region2,2,FALSE)</f>
        <v>4</v>
      </c>
      <c r="T1450" t="s">
        <v>5078</v>
      </c>
      <c r="U1450" t="s">
        <v>22</v>
      </c>
      <c r="V1450">
        <f>VLOOKUP(U1450,category2,2,FALSE)</f>
        <v>2</v>
      </c>
      <c r="W1450" t="s">
        <v>3231</v>
      </c>
      <c r="X1450">
        <f>VLOOKUP(W1450,subcat2,3,FALSE)</f>
        <v>9</v>
      </c>
      <c r="Y1450" t="s">
        <v>1596</v>
      </c>
      <c r="Z1450">
        <v>2.5020000000000002</v>
      </c>
      <c r="AA1450">
        <v>3</v>
      </c>
      <c r="AB1450">
        <v>0.7</v>
      </c>
      <c r="AC1450" s="4">
        <v>-1.7513999999999994</v>
      </c>
    </row>
    <row r="1451" spans="1:29" x14ac:dyDescent="0.25">
      <c r="A1451" s="2">
        <v>1450</v>
      </c>
      <c r="B1451" t="s">
        <v>7035</v>
      </c>
      <c r="C1451" s="3">
        <v>42125</v>
      </c>
      <c r="D1451" s="3">
        <v>42131</v>
      </c>
      <c r="E1451" t="s">
        <v>25</v>
      </c>
      <c r="F1451">
        <f>VLOOKUP(E1451,SHIPMODE,2,FALSE)</f>
        <v>2</v>
      </c>
      <c r="G1451" t="s">
        <v>3335</v>
      </c>
      <c r="H1451" t="s">
        <v>347</v>
      </c>
      <c r="I1451" t="s">
        <v>18</v>
      </c>
      <c r="J1451">
        <f>VLOOKUP(I1451,segmentID,2,FALSE)</f>
        <v>2</v>
      </c>
      <c r="K1451" t="s">
        <v>3255</v>
      </c>
      <c r="L1451">
        <f>VLOOKUP(K1451,country2,2,FALSE)</f>
        <v>1</v>
      </c>
      <c r="M1451" t="s">
        <v>19</v>
      </c>
      <c r="N1451">
        <f>VLOOKUP(Orders!M1451,city2,2,FALSE)</f>
        <v>2</v>
      </c>
      <c r="O1451" t="s">
        <v>20</v>
      </c>
      <c r="P1451">
        <f>VLOOKUP(O1451,state2,2,FALSE)</f>
        <v>2</v>
      </c>
      <c r="Q1451">
        <v>90008</v>
      </c>
      <c r="R1451" t="s">
        <v>21</v>
      </c>
      <c r="S1451">
        <f>VLOOKUP(R1451,region2,2,FALSE)</f>
        <v>2</v>
      </c>
      <c r="T1451" t="s">
        <v>5079</v>
      </c>
      <c r="U1451" t="s">
        <v>35</v>
      </c>
      <c r="V1451">
        <f>VLOOKUP(U1451,category2,2,FALSE)</f>
        <v>3</v>
      </c>
      <c r="W1451" t="s">
        <v>3230</v>
      </c>
      <c r="X1451">
        <f>VLOOKUP(W1451,subcat2,3,FALSE)</f>
        <v>8</v>
      </c>
      <c r="Y1451" t="s">
        <v>235</v>
      </c>
      <c r="Z1451">
        <v>88.751999999999995</v>
      </c>
      <c r="AA1451">
        <v>3</v>
      </c>
      <c r="AB1451">
        <v>0.2</v>
      </c>
      <c r="AC1451" s="4">
        <v>11.093999999999998</v>
      </c>
    </row>
    <row r="1452" spans="1:29" x14ac:dyDescent="0.25">
      <c r="A1452" s="2">
        <v>1451</v>
      </c>
      <c r="B1452" t="s">
        <v>7036</v>
      </c>
      <c r="C1452" s="3">
        <v>42204</v>
      </c>
      <c r="D1452" s="3">
        <v>42205</v>
      </c>
      <c r="E1452" t="s">
        <v>97</v>
      </c>
      <c r="F1452">
        <f>VLOOKUP(E1452,SHIPMODE,2,FALSE)</f>
        <v>3</v>
      </c>
      <c r="G1452" t="s">
        <v>3720</v>
      </c>
      <c r="H1452" t="s">
        <v>1721</v>
      </c>
      <c r="I1452" t="s">
        <v>9</v>
      </c>
      <c r="J1452">
        <f>VLOOKUP(I1452,segmentID,2,FALSE)</f>
        <v>1</v>
      </c>
      <c r="K1452" t="s">
        <v>3255</v>
      </c>
      <c r="L1452">
        <f>VLOOKUP(K1452,country2,2,FALSE)</f>
        <v>1</v>
      </c>
      <c r="M1452" t="s">
        <v>271</v>
      </c>
      <c r="N1452">
        <f>VLOOKUP(Orders!M1452,city2,2,FALSE)</f>
        <v>43</v>
      </c>
      <c r="O1452" t="s">
        <v>160</v>
      </c>
      <c r="P1452">
        <f>VLOOKUP(O1452,state2,2,FALSE)</f>
        <v>17</v>
      </c>
      <c r="Q1452">
        <v>85023</v>
      </c>
      <c r="R1452" t="s">
        <v>21</v>
      </c>
      <c r="S1452">
        <f>VLOOKUP(R1452,region2,2,FALSE)</f>
        <v>2</v>
      </c>
      <c r="T1452" t="s">
        <v>5080</v>
      </c>
      <c r="U1452" t="s">
        <v>22</v>
      </c>
      <c r="V1452">
        <f>VLOOKUP(U1452,category2,2,FALSE)</f>
        <v>2</v>
      </c>
      <c r="W1452" t="s">
        <v>3231</v>
      </c>
      <c r="X1452">
        <f>VLOOKUP(W1452,subcat2,3,FALSE)</f>
        <v>9</v>
      </c>
      <c r="Y1452" t="s">
        <v>1403</v>
      </c>
      <c r="Z1452">
        <v>2.0250000000000004</v>
      </c>
      <c r="AA1452">
        <v>1</v>
      </c>
      <c r="AB1452">
        <v>0.7</v>
      </c>
      <c r="AC1452" s="4">
        <v>-1.3499999999999996</v>
      </c>
    </row>
    <row r="1453" spans="1:29" x14ac:dyDescent="0.25">
      <c r="A1453" s="2">
        <v>1452</v>
      </c>
      <c r="B1453" t="s">
        <v>8137</v>
      </c>
      <c r="C1453" s="3">
        <v>42700</v>
      </c>
      <c r="D1453" s="3">
        <v>42703</v>
      </c>
      <c r="E1453" t="s">
        <v>97</v>
      </c>
      <c r="F1453">
        <f>VLOOKUP(E1453,SHIPMODE,2,FALSE)</f>
        <v>3</v>
      </c>
      <c r="G1453" t="s">
        <v>3721</v>
      </c>
      <c r="H1453" t="s">
        <v>1723</v>
      </c>
      <c r="I1453" t="s">
        <v>18</v>
      </c>
      <c r="J1453">
        <f>VLOOKUP(I1453,segmentID,2,FALSE)</f>
        <v>2</v>
      </c>
      <c r="K1453" t="s">
        <v>3255</v>
      </c>
      <c r="L1453">
        <f>VLOOKUP(K1453,country2,2,FALSE)</f>
        <v>1</v>
      </c>
      <c r="M1453" t="s">
        <v>1724</v>
      </c>
      <c r="N1453">
        <f>VLOOKUP(Orders!M1453,city2,2,FALSE)</f>
        <v>217</v>
      </c>
      <c r="O1453" t="s">
        <v>184</v>
      </c>
      <c r="P1453">
        <f>VLOOKUP(O1453,state2,2,FALSE)</f>
        <v>20</v>
      </c>
      <c r="Q1453">
        <v>36608</v>
      </c>
      <c r="R1453" t="s">
        <v>12</v>
      </c>
      <c r="S1453">
        <f>VLOOKUP(R1453,region2,2,FALSE)</f>
        <v>1</v>
      </c>
      <c r="T1453" t="s">
        <v>4971</v>
      </c>
      <c r="U1453" t="s">
        <v>22</v>
      </c>
      <c r="V1453">
        <f>VLOOKUP(U1453,category2,2,FALSE)</f>
        <v>2</v>
      </c>
      <c r="W1453" t="s">
        <v>45</v>
      </c>
      <c r="X1453">
        <f>VLOOKUP(W1453,subcat2,3,FALSE)</f>
        <v>11</v>
      </c>
      <c r="Y1453" t="s">
        <v>5921</v>
      </c>
      <c r="Z1453">
        <v>70.98</v>
      </c>
      <c r="AA1453">
        <v>7</v>
      </c>
      <c r="AB1453">
        <v>0</v>
      </c>
      <c r="AC1453" s="4">
        <v>34.780200000000001</v>
      </c>
    </row>
    <row r="1454" spans="1:29" x14ac:dyDescent="0.25">
      <c r="A1454" s="2">
        <v>1453</v>
      </c>
      <c r="B1454" t="s">
        <v>8137</v>
      </c>
      <c r="C1454" s="3">
        <v>42700</v>
      </c>
      <c r="D1454" s="3">
        <v>42703</v>
      </c>
      <c r="E1454" t="s">
        <v>97</v>
      </c>
      <c r="F1454">
        <f>VLOOKUP(E1454,SHIPMODE,2,FALSE)</f>
        <v>3</v>
      </c>
      <c r="G1454" t="s">
        <v>3721</v>
      </c>
      <c r="H1454" t="s">
        <v>1723</v>
      </c>
      <c r="I1454" t="s">
        <v>18</v>
      </c>
      <c r="J1454">
        <f>VLOOKUP(I1454,segmentID,2,FALSE)</f>
        <v>2</v>
      </c>
      <c r="K1454" t="s">
        <v>3255</v>
      </c>
      <c r="L1454">
        <f>VLOOKUP(K1454,country2,2,FALSE)</f>
        <v>1</v>
      </c>
      <c r="M1454" t="s">
        <v>1724</v>
      </c>
      <c r="N1454">
        <f>VLOOKUP(Orders!M1454,city2,2,FALSE)</f>
        <v>217</v>
      </c>
      <c r="O1454" t="s">
        <v>184</v>
      </c>
      <c r="P1454">
        <f>VLOOKUP(O1454,state2,2,FALSE)</f>
        <v>20</v>
      </c>
      <c r="Q1454">
        <v>36608</v>
      </c>
      <c r="R1454" t="s">
        <v>12</v>
      </c>
      <c r="S1454">
        <f>VLOOKUP(R1454,region2,2,FALSE)</f>
        <v>1</v>
      </c>
      <c r="T1454" t="s">
        <v>5081</v>
      </c>
      <c r="U1454" t="s">
        <v>22</v>
      </c>
      <c r="V1454">
        <f>VLOOKUP(U1454,category2,2,FALSE)</f>
        <v>2</v>
      </c>
      <c r="W1454" t="s">
        <v>3231</v>
      </c>
      <c r="X1454">
        <f>VLOOKUP(W1454,subcat2,3,FALSE)</f>
        <v>9</v>
      </c>
      <c r="Y1454" t="s">
        <v>2725</v>
      </c>
      <c r="Z1454">
        <v>91.679999999999993</v>
      </c>
      <c r="AA1454">
        <v>3</v>
      </c>
      <c r="AB1454">
        <v>0</v>
      </c>
      <c r="AC1454" s="4">
        <v>45.839999999999996</v>
      </c>
    </row>
    <row r="1455" spans="1:29" x14ac:dyDescent="0.25">
      <c r="A1455" s="2">
        <v>1454</v>
      </c>
      <c r="B1455" t="s">
        <v>8137</v>
      </c>
      <c r="C1455" s="3">
        <v>42700</v>
      </c>
      <c r="D1455" s="3">
        <v>42703</v>
      </c>
      <c r="E1455" t="s">
        <v>97</v>
      </c>
      <c r="F1455">
        <f>VLOOKUP(E1455,SHIPMODE,2,FALSE)</f>
        <v>3</v>
      </c>
      <c r="G1455" t="s">
        <v>3721</v>
      </c>
      <c r="H1455" t="s">
        <v>1723</v>
      </c>
      <c r="I1455" t="s">
        <v>18</v>
      </c>
      <c r="J1455">
        <f>VLOOKUP(I1455,segmentID,2,FALSE)</f>
        <v>2</v>
      </c>
      <c r="K1455" t="s">
        <v>3255</v>
      </c>
      <c r="L1455">
        <f>VLOOKUP(K1455,country2,2,FALSE)</f>
        <v>1</v>
      </c>
      <c r="M1455" t="s">
        <v>1724</v>
      </c>
      <c r="N1455">
        <f>VLOOKUP(Orders!M1455,city2,2,FALSE)</f>
        <v>217</v>
      </c>
      <c r="O1455" t="s">
        <v>184</v>
      </c>
      <c r="P1455">
        <f>VLOOKUP(O1455,state2,2,FALSE)</f>
        <v>20</v>
      </c>
      <c r="Q1455">
        <v>36608</v>
      </c>
      <c r="R1455" t="s">
        <v>12</v>
      </c>
      <c r="S1455">
        <f>VLOOKUP(R1455,region2,2,FALSE)</f>
        <v>1</v>
      </c>
      <c r="T1455" t="s">
        <v>5080</v>
      </c>
      <c r="U1455" t="s">
        <v>22</v>
      </c>
      <c r="V1455">
        <f>VLOOKUP(U1455,category2,2,FALSE)</f>
        <v>2</v>
      </c>
      <c r="W1455" t="s">
        <v>3231</v>
      </c>
      <c r="X1455">
        <f>VLOOKUP(W1455,subcat2,3,FALSE)</f>
        <v>9</v>
      </c>
      <c r="Y1455" t="s">
        <v>1403</v>
      </c>
      <c r="Z1455">
        <v>33.75</v>
      </c>
      <c r="AA1455">
        <v>5</v>
      </c>
      <c r="AB1455">
        <v>0</v>
      </c>
      <c r="AC1455" s="4">
        <v>16.875</v>
      </c>
    </row>
    <row r="1456" spans="1:29" x14ac:dyDescent="0.25">
      <c r="A1456" s="2">
        <v>1455</v>
      </c>
      <c r="B1456" t="s">
        <v>8137</v>
      </c>
      <c r="C1456" s="3">
        <v>42700</v>
      </c>
      <c r="D1456" s="3">
        <v>42703</v>
      </c>
      <c r="E1456" t="s">
        <v>97</v>
      </c>
      <c r="F1456">
        <f>VLOOKUP(E1456,SHIPMODE,2,FALSE)</f>
        <v>3</v>
      </c>
      <c r="G1456" t="s">
        <v>3721</v>
      </c>
      <c r="H1456" t="s">
        <v>1723</v>
      </c>
      <c r="I1456" t="s">
        <v>18</v>
      </c>
      <c r="J1456">
        <f>VLOOKUP(I1456,segmentID,2,FALSE)</f>
        <v>2</v>
      </c>
      <c r="K1456" t="s">
        <v>3255</v>
      </c>
      <c r="L1456">
        <f>VLOOKUP(K1456,country2,2,FALSE)</f>
        <v>1</v>
      </c>
      <c r="M1456" t="s">
        <v>1724</v>
      </c>
      <c r="N1456">
        <f>VLOOKUP(Orders!M1456,city2,2,FALSE)</f>
        <v>217</v>
      </c>
      <c r="O1456" t="s">
        <v>184</v>
      </c>
      <c r="P1456">
        <f>VLOOKUP(O1456,state2,2,FALSE)</f>
        <v>20</v>
      </c>
      <c r="Q1456">
        <v>36608</v>
      </c>
      <c r="R1456" t="s">
        <v>12</v>
      </c>
      <c r="S1456">
        <f>VLOOKUP(R1456,region2,2,FALSE)</f>
        <v>1</v>
      </c>
      <c r="T1456" t="s">
        <v>5082</v>
      </c>
      <c r="U1456" t="s">
        <v>35</v>
      </c>
      <c r="V1456">
        <f>VLOOKUP(U1456,category2,2,FALSE)</f>
        <v>3</v>
      </c>
      <c r="W1456" t="s">
        <v>3235</v>
      </c>
      <c r="X1456">
        <f>VLOOKUP(W1456,subcat2,3,FALSE)</f>
        <v>16</v>
      </c>
      <c r="Y1456" t="s">
        <v>3125</v>
      </c>
      <c r="Z1456">
        <v>3040</v>
      </c>
      <c r="AA1456">
        <v>8</v>
      </c>
      <c r="AB1456">
        <v>0</v>
      </c>
      <c r="AC1456" s="4">
        <v>1459.2</v>
      </c>
    </row>
    <row r="1457" spans="1:29" x14ac:dyDescent="0.25">
      <c r="A1457" s="2">
        <v>1456</v>
      </c>
      <c r="B1457" t="s">
        <v>9453</v>
      </c>
      <c r="C1457" s="3">
        <v>42898</v>
      </c>
      <c r="D1457" s="3">
        <v>42905</v>
      </c>
      <c r="E1457" t="s">
        <v>25</v>
      </c>
      <c r="F1457">
        <f>VLOOKUP(E1457,SHIPMODE,2,FALSE)</f>
        <v>2</v>
      </c>
      <c r="G1457" t="s">
        <v>3722</v>
      </c>
      <c r="H1457" t="s">
        <v>1727</v>
      </c>
      <c r="I1457" t="s">
        <v>52</v>
      </c>
      <c r="J1457">
        <f>VLOOKUP(I1457,segmentID,2,FALSE)</f>
        <v>3</v>
      </c>
      <c r="K1457" t="s">
        <v>3255</v>
      </c>
      <c r="L1457">
        <f>VLOOKUP(K1457,country2,2,FALSE)</f>
        <v>1</v>
      </c>
      <c r="M1457" t="s">
        <v>248</v>
      </c>
      <c r="N1457">
        <f>VLOOKUP(Orders!M1457,city2,2,FALSE)</f>
        <v>39</v>
      </c>
      <c r="O1457" t="s">
        <v>615</v>
      </c>
      <c r="P1457">
        <f>VLOOKUP(O1457,state2,2,FALSE)</f>
        <v>33</v>
      </c>
      <c r="Q1457">
        <v>31907</v>
      </c>
      <c r="R1457" t="s">
        <v>12</v>
      </c>
      <c r="S1457">
        <f>VLOOKUP(R1457,region2,2,FALSE)</f>
        <v>1</v>
      </c>
      <c r="T1457" t="s">
        <v>5083</v>
      </c>
      <c r="U1457" t="s">
        <v>22</v>
      </c>
      <c r="V1457">
        <f>VLOOKUP(U1457,category2,2,FALSE)</f>
        <v>2</v>
      </c>
      <c r="W1457" t="s">
        <v>3231</v>
      </c>
      <c r="X1457">
        <f>VLOOKUP(W1457,subcat2,3,FALSE)</f>
        <v>9</v>
      </c>
      <c r="Y1457" t="s">
        <v>209</v>
      </c>
      <c r="Z1457">
        <v>91.199999999999989</v>
      </c>
      <c r="AA1457">
        <v>3</v>
      </c>
      <c r="AB1457">
        <v>0</v>
      </c>
      <c r="AC1457" s="4">
        <v>41.951999999999998</v>
      </c>
    </row>
    <row r="1458" spans="1:29" x14ac:dyDescent="0.25">
      <c r="A1458" s="2">
        <v>1457</v>
      </c>
      <c r="B1458" t="s">
        <v>9453</v>
      </c>
      <c r="C1458" s="3">
        <v>42898</v>
      </c>
      <c r="D1458" s="3">
        <v>42905</v>
      </c>
      <c r="E1458" t="s">
        <v>25</v>
      </c>
      <c r="F1458">
        <f>VLOOKUP(E1458,SHIPMODE,2,FALSE)</f>
        <v>2</v>
      </c>
      <c r="G1458" t="s">
        <v>3722</v>
      </c>
      <c r="H1458" t="s">
        <v>1727</v>
      </c>
      <c r="I1458" t="s">
        <v>52</v>
      </c>
      <c r="J1458">
        <f>VLOOKUP(I1458,segmentID,2,FALSE)</f>
        <v>3</v>
      </c>
      <c r="K1458" t="s">
        <v>3255</v>
      </c>
      <c r="L1458">
        <f>VLOOKUP(K1458,country2,2,FALSE)</f>
        <v>1</v>
      </c>
      <c r="M1458" t="s">
        <v>248</v>
      </c>
      <c r="N1458">
        <f>VLOOKUP(Orders!M1458,city2,2,FALSE)</f>
        <v>39</v>
      </c>
      <c r="O1458" t="s">
        <v>615</v>
      </c>
      <c r="P1458">
        <f>VLOOKUP(O1458,state2,2,FALSE)</f>
        <v>33</v>
      </c>
      <c r="Q1458">
        <v>31907</v>
      </c>
      <c r="R1458" t="s">
        <v>12</v>
      </c>
      <c r="S1458">
        <f>VLOOKUP(R1458,region2,2,FALSE)</f>
        <v>1</v>
      </c>
      <c r="T1458" t="s">
        <v>5084</v>
      </c>
      <c r="U1458" t="s">
        <v>13</v>
      </c>
      <c r="V1458">
        <f>VLOOKUP(U1458,category2,2,FALSE)</f>
        <v>1</v>
      </c>
      <c r="W1458" t="s">
        <v>29</v>
      </c>
      <c r="X1458">
        <f>VLOOKUP(W1458,subcat2,3,FALSE)</f>
        <v>4</v>
      </c>
      <c r="Y1458" t="s">
        <v>1770</v>
      </c>
      <c r="Z1458">
        <v>452.93999999999994</v>
      </c>
      <c r="AA1458">
        <v>3</v>
      </c>
      <c r="AB1458">
        <v>0</v>
      </c>
      <c r="AC1458" s="4">
        <v>67.940999999999974</v>
      </c>
    </row>
    <row r="1459" spans="1:29" x14ac:dyDescent="0.25">
      <c r="A1459" s="2">
        <v>1458</v>
      </c>
      <c r="B1459" t="s">
        <v>7037</v>
      </c>
      <c r="C1459" s="3">
        <v>42233</v>
      </c>
      <c r="D1459" s="3">
        <v>42237</v>
      </c>
      <c r="E1459" t="s">
        <v>25</v>
      </c>
      <c r="F1459">
        <f>VLOOKUP(E1459,SHIPMODE,2,FALSE)</f>
        <v>2</v>
      </c>
      <c r="G1459" t="s">
        <v>3719</v>
      </c>
      <c r="H1459" t="s">
        <v>1716</v>
      </c>
      <c r="I1459" t="s">
        <v>18</v>
      </c>
      <c r="J1459">
        <f>VLOOKUP(I1459,segmentID,2,FALSE)</f>
        <v>2</v>
      </c>
      <c r="K1459" t="s">
        <v>3255</v>
      </c>
      <c r="L1459">
        <f>VLOOKUP(K1459,country2,2,FALSE)</f>
        <v>1</v>
      </c>
      <c r="M1459" t="s">
        <v>1729</v>
      </c>
      <c r="N1459">
        <f>VLOOKUP(Orders!M1459,city2,2,FALSE)</f>
        <v>218</v>
      </c>
      <c r="O1459" t="s">
        <v>601</v>
      </c>
      <c r="P1459">
        <f>VLOOKUP(O1459,state2,2,FALSE)</f>
        <v>32</v>
      </c>
      <c r="Q1459">
        <v>2740</v>
      </c>
      <c r="R1459" t="s">
        <v>79</v>
      </c>
      <c r="S1459">
        <f>VLOOKUP(R1459,region2,2,FALSE)</f>
        <v>4</v>
      </c>
      <c r="T1459" t="s">
        <v>4431</v>
      </c>
      <c r="U1459" t="s">
        <v>22</v>
      </c>
      <c r="V1459">
        <f>VLOOKUP(U1459,category2,2,FALSE)</f>
        <v>2</v>
      </c>
      <c r="W1459" t="s">
        <v>3231</v>
      </c>
      <c r="X1459">
        <f>VLOOKUP(W1459,subcat2,3,FALSE)</f>
        <v>9</v>
      </c>
      <c r="Y1459" t="s">
        <v>1327</v>
      </c>
      <c r="Z1459">
        <v>52.199999999999996</v>
      </c>
      <c r="AA1459">
        <v>9</v>
      </c>
      <c r="AB1459">
        <v>0</v>
      </c>
      <c r="AC1459" s="4">
        <v>23.49</v>
      </c>
    </row>
    <row r="1460" spans="1:29" x14ac:dyDescent="0.25">
      <c r="A1460" s="2">
        <v>1459</v>
      </c>
      <c r="B1460" t="s">
        <v>8138</v>
      </c>
      <c r="C1460" s="3">
        <v>42638</v>
      </c>
      <c r="D1460" s="3">
        <v>42644</v>
      </c>
      <c r="E1460" t="s">
        <v>25</v>
      </c>
      <c r="F1460">
        <f>VLOOKUP(E1460,SHIPMODE,2,FALSE)</f>
        <v>2</v>
      </c>
      <c r="G1460" t="s">
        <v>3723</v>
      </c>
      <c r="H1460" t="s">
        <v>1731</v>
      </c>
      <c r="I1460" t="s">
        <v>18</v>
      </c>
      <c r="J1460">
        <f>VLOOKUP(I1460,segmentID,2,FALSE)</f>
        <v>2</v>
      </c>
      <c r="K1460" t="s">
        <v>3255</v>
      </c>
      <c r="L1460">
        <f>VLOOKUP(K1460,country2,2,FALSE)</f>
        <v>1</v>
      </c>
      <c r="M1460" t="s">
        <v>1732</v>
      </c>
      <c r="N1460">
        <f>VLOOKUP(Orders!M1460,city2,2,FALSE)</f>
        <v>219</v>
      </c>
      <c r="O1460" t="s">
        <v>54</v>
      </c>
      <c r="P1460">
        <f>VLOOKUP(O1460,state2,2,FALSE)</f>
        <v>6</v>
      </c>
      <c r="Q1460">
        <v>75061</v>
      </c>
      <c r="R1460" t="s">
        <v>55</v>
      </c>
      <c r="S1460">
        <f>VLOOKUP(R1460,region2,2,FALSE)</f>
        <v>3</v>
      </c>
      <c r="T1460" t="s">
        <v>4089</v>
      </c>
      <c r="U1460" t="s">
        <v>22</v>
      </c>
      <c r="V1460">
        <f>VLOOKUP(U1460,category2,2,FALSE)</f>
        <v>2</v>
      </c>
      <c r="W1460" t="s">
        <v>23</v>
      </c>
      <c r="X1460">
        <f>VLOOKUP(W1460,subcat2,3,FALSE)</f>
        <v>3</v>
      </c>
      <c r="Y1460" t="s">
        <v>1610</v>
      </c>
      <c r="Z1460">
        <v>15.936000000000002</v>
      </c>
      <c r="AA1460">
        <v>4</v>
      </c>
      <c r="AB1460">
        <v>0.2</v>
      </c>
      <c r="AC1460" s="4">
        <v>5.1791999999999998</v>
      </c>
    </row>
    <row r="1461" spans="1:29" x14ac:dyDescent="0.25">
      <c r="A1461" s="2">
        <v>1460</v>
      </c>
      <c r="B1461" t="s">
        <v>6064</v>
      </c>
      <c r="C1461" s="3">
        <v>41763</v>
      </c>
      <c r="D1461" s="3">
        <v>41763</v>
      </c>
      <c r="E1461" t="s">
        <v>625</v>
      </c>
      <c r="F1461">
        <f>VLOOKUP(E1461,SHIPMODE,2,FALSE)</f>
        <v>4</v>
      </c>
      <c r="G1461" t="s">
        <v>3259</v>
      </c>
      <c r="H1461" t="s">
        <v>42</v>
      </c>
      <c r="I1461" t="s">
        <v>9</v>
      </c>
      <c r="J1461">
        <f>VLOOKUP(I1461,segmentID,2,FALSE)</f>
        <v>1</v>
      </c>
      <c r="K1461" t="s">
        <v>3255</v>
      </c>
      <c r="L1461">
        <f>VLOOKUP(K1461,country2,2,FALSE)</f>
        <v>1</v>
      </c>
      <c r="M1461" t="s">
        <v>1636</v>
      </c>
      <c r="N1461">
        <f>VLOOKUP(Orders!M1461,city2,2,FALSE)</f>
        <v>210</v>
      </c>
      <c r="O1461" t="s">
        <v>367</v>
      </c>
      <c r="P1461">
        <f>VLOOKUP(O1461,state2,2,FALSE)</f>
        <v>30</v>
      </c>
      <c r="Q1461">
        <v>6457</v>
      </c>
      <c r="R1461" t="s">
        <v>79</v>
      </c>
      <c r="S1461">
        <f>VLOOKUP(R1461,region2,2,FALSE)</f>
        <v>4</v>
      </c>
      <c r="T1461" t="s">
        <v>5085</v>
      </c>
      <c r="U1461" t="s">
        <v>13</v>
      </c>
      <c r="V1461">
        <f>VLOOKUP(U1461,category2,2,FALSE)</f>
        <v>1</v>
      </c>
      <c r="W1461" t="s">
        <v>3228</v>
      </c>
      <c r="X1461">
        <f>VLOOKUP(W1461,subcat2,3,FALSE)</f>
        <v>6</v>
      </c>
      <c r="Y1461" t="s">
        <v>2161</v>
      </c>
      <c r="Z1461">
        <v>27.46</v>
      </c>
      <c r="AA1461">
        <v>2</v>
      </c>
      <c r="AB1461">
        <v>0</v>
      </c>
      <c r="AC1461" s="4">
        <v>9.8856000000000002</v>
      </c>
    </row>
    <row r="1462" spans="1:29" x14ac:dyDescent="0.25">
      <c r="A1462" s="2">
        <v>1461</v>
      </c>
      <c r="B1462" t="s">
        <v>7038</v>
      </c>
      <c r="C1462" s="3">
        <v>42339</v>
      </c>
      <c r="D1462" s="3">
        <v>42346</v>
      </c>
      <c r="E1462" t="s">
        <v>25</v>
      </c>
      <c r="F1462">
        <f>VLOOKUP(E1462,SHIPMODE,2,FALSE)</f>
        <v>2</v>
      </c>
      <c r="G1462" t="s">
        <v>3350</v>
      </c>
      <c r="H1462" t="s">
        <v>401</v>
      </c>
      <c r="I1462" t="s">
        <v>9</v>
      </c>
      <c r="J1462">
        <f>VLOOKUP(I1462,segmentID,2,FALSE)</f>
        <v>1</v>
      </c>
      <c r="K1462" t="s">
        <v>3255</v>
      </c>
      <c r="L1462">
        <f>VLOOKUP(K1462,country2,2,FALSE)</f>
        <v>1</v>
      </c>
      <c r="M1462" t="s">
        <v>48</v>
      </c>
      <c r="N1462">
        <f>VLOOKUP(Orders!M1462,city2,2,FALSE)</f>
        <v>5</v>
      </c>
      <c r="O1462" t="s">
        <v>49</v>
      </c>
      <c r="P1462">
        <f>VLOOKUP(O1462,state2,2,FALSE)</f>
        <v>5</v>
      </c>
      <c r="Q1462">
        <v>98103</v>
      </c>
      <c r="R1462" t="s">
        <v>21</v>
      </c>
      <c r="S1462">
        <f>VLOOKUP(R1462,region2,2,FALSE)</f>
        <v>2</v>
      </c>
      <c r="T1462" t="s">
        <v>5086</v>
      </c>
      <c r="U1462" t="s">
        <v>22</v>
      </c>
      <c r="V1462">
        <f>VLOOKUP(U1462,category2,2,FALSE)</f>
        <v>2</v>
      </c>
      <c r="W1462" t="s">
        <v>3231</v>
      </c>
      <c r="X1462">
        <f>VLOOKUP(W1462,subcat2,3,FALSE)</f>
        <v>9</v>
      </c>
      <c r="Y1462" t="s">
        <v>1303</v>
      </c>
      <c r="Z1462">
        <v>55.424000000000007</v>
      </c>
      <c r="AA1462">
        <v>2</v>
      </c>
      <c r="AB1462">
        <v>0.2</v>
      </c>
      <c r="AC1462" s="4">
        <v>19.398399999999995</v>
      </c>
    </row>
    <row r="1463" spans="1:29" x14ac:dyDescent="0.25">
      <c r="A1463" s="2">
        <v>1462</v>
      </c>
      <c r="B1463" t="s">
        <v>8139</v>
      </c>
      <c r="C1463" s="3">
        <v>42440</v>
      </c>
      <c r="D1463" s="3">
        <v>42444</v>
      </c>
      <c r="E1463" t="s">
        <v>25</v>
      </c>
      <c r="F1463">
        <f>VLOOKUP(E1463,SHIPMODE,2,FALSE)</f>
        <v>2</v>
      </c>
      <c r="G1463" t="s">
        <v>3724</v>
      </c>
      <c r="H1463" t="s">
        <v>1734</v>
      </c>
      <c r="I1463" t="s">
        <v>9</v>
      </c>
      <c r="J1463">
        <f>VLOOKUP(I1463,segmentID,2,FALSE)</f>
        <v>1</v>
      </c>
      <c r="K1463" t="s">
        <v>3255</v>
      </c>
      <c r="L1463">
        <f>VLOOKUP(K1463,country2,2,FALSE)</f>
        <v>1</v>
      </c>
      <c r="M1463" t="s">
        <v>1735</v>
      </c>
      <c r="N1463">
        <f>VLOOKUP(Orders!M1463,city2,2,FALSE)</f>
        <v>220</v>
      </c>
      <c r="O1463" t="s">
        <v>389</v>
      </c>
      <c r="P1463">
        <f>VLOOKUP(O1463,state2,2,FALSE)</f>
        <v>31</v>
      </c>
      <c r="Q1463">
        <v>8360</v>
      </c>
      <c r="R1463" t="s">
        <v>79</v>
      </c>
      <c r="S1463">
        <f>VLOOKUP(R1463,region2,2,FALSE)</f>
        <v>4</v>
      </c>
      <c r="T1463" t="s">
        <v>4709</v>
      </c>
      <c r="U1463" t="s">
        <v>13</v>
      </c>
      <c r="V1463">
        <f>VLOOKUP(U1463,category2,2,FALSE)</f>
        <v>1</v>
      </c>
      <c r="W1463" t="s">
        <v>29</v>
      </c>
      <c r="X1463">
        <f>VLOOKUP(W1463,subcat2,3,FALSE)</f>
        <v>4</v>
      </c>
      <c r="Y1463" t="s">
        <v>2106</v>
      </c>
      <c r="Z1463">
        <v>244.00599999999997</v>
      </c>
      <c r="AA1463">
        <v>2</v>
      </c>
      <c r="AB1463">
        <v>0.3</v>
      </c>
      <c r="AC1463" s="4">
        <v>-31.372200000000007</v>
      </c>
    </row>
    <row r="1464" spans="1:29" x14ac:dyDescent="0.25">
      <c r="A1464" s="2">
        <v>1463</v>
      </c>
      <c r="B1464" t="s">
        <v>8140</v>
      </c>
      <c r="C1464" s="3">
        <v>42608</v>
      </c>
      <c r="D1464" s="3">
        <v>42610</v>
      </c>
      <c r="E1464" t="s">
        <v>97</v>
      </c>
      <c r="F1464">
        <f>VLOOKUP(E1464,SHIPMODE,2,FALSE)</f>
        <v>3</v>
      </c>
      <c r="G1464" t="s">
        <v>3273</v>
      </c>
      <c r="H1464" t="s">
        <v>108</v>
      </c>
      <c r="I1464" t="s">
        <v>18</v>
      </c>
      <c r="J1464">
        <f>VLOOKUP(I1464,segmentID,2,FALSE)</f>
        <v>2</v>
      </c>
      <c r="K1464" t="s">
        <v>3255</v>
      </c>
      <c r="L1464">
        <f>VLOOKUP(K1464,country2,2,FALSE)</f>
        <v>1</v>
      </c>
      <c r="M1464" t="s">
        <v>298</v>
      </c>
      <c r="N1464">
        <f>VLOOKUP(Orders!M1464,city2,2,FALSE)</f>
        <v>46</v>
      </c>
      <c r="O1464" t="s">
        <v>54</v>
      </c>
      <c r="P1464">
        <f>VLOOKUP(O1464,state2,2,FALSE)</f>
        <v>6</v>
      </c>
      <c r="Q1464">
        <v>77506</v>
      </c>
      <c r="R1464" t="s">
        <v>55</v>
      </c>
      <c r="S1464">
        <f>VLOOKUP(R1464,region2,2,FALSE)</f>
        <v>3</v>
      </c>
      <c r="T1464" t="s">
        <v>4510</v>
      </c>
      <c r="U1464" t="s">
        <v>35</v>
      </c>
      <c r="V1464">
        <f>VLOOKUP(U1464,category2,2,FALSE)</f>
        <v>3</v>
      </c>
      <c r="W1464" t="s">
        <v>3232</v>
      </c>
      <c r="X1464">
        <f>VLOOKUP(W1464,subcat2,3,FALSE)</f>
        <v>12</v>
      </c>
      <c r="Y1464" t="s">
        <v>639</v>
      </c>
      <c r="Z1464">
        <v>159.98400000000001</v>
      </c>
      <c r="AA1464">
        <v>2</v>
      </c>
      <c r="AB1464">
        <v>0.2</v>
      </c>
      <c r="AC1464" s="4">
        <v>43.995600000000003</v>
      </c>
    </row>
    <row r="1465" spans="1:29" x14ac:dyDescent="0.25">
      <c r="A1465" s="2">
        <v>1464</v>
      </c>
      <c r="B1465" t="s">
        <v>8140</v>
      </c>
      <c r="C1465" s="3">
        <v>42608</v>
      </c>
      <c r="D1465" s="3">
        <v>42610</v>
      </c>
      <c r="E1465" t="s">
        <v>97</v>
      </c>
      <c r="F1465">
        <f>VLOOKUP(E1465,SHIPMODE,2,FALSE)</f>
        <v>3</v>
      </c>
      <c r="G1465" t="s">
        <v>3273</v>
      </c>
      <c r="H1465" t="s">
        <v>108</v>
      </c>
      <c r="I1465" t="s">
        <v>18</v>
      </c>
      <c r="J1465">
        <f>VLOOKUP(I1465,segmentID,2,FALSE)</f>
        <v>2</v>
      </c>
      <c r="K1465" t="s">
        <v>3255</v>
      </c>
      <c r="L1465">
        <f>VLOOKUP(K1465,country2,2,FALSE)</f>
        <v>1</v>
      </c>
      <c r="M1465" t="s">
        <v>298</v>
      </c>
      <c r="N1465">
        <f>VLOOKUP(Orders!M1465,city2,2,FALSE)</f>
        <v>46</v>
      </c>
      <c r="O1465" t="s">
        <v>54</v>
      </c>
      <c r="P1465">
        <f>VLOOKUP(O1465,state2,2,FALSE)</f>
        <v>6</v>
      </c>
      <c r="Q1465">
        <v>77506</v>
      </c>
      <c r="R1465" t="s">
        <v>55</v>
      </c>
      <c r="S1465">
        <f>VLOOKUP(R1465,region2,2,FALSE)</f>
        <v>3</v>
      </c>
      <c r="T1465" t="s">
        <v>4943</v>
      </c>
      <c r="U1465" t="s">
        <v>13</v>
      </c>
      <c r="V1465">
        <f>VLOOKUP(U1465,category2,2,FALSE)</f>
        <v>1</v>
      </c>
      <c r="W1465" t="s">
        <v>3226</v>
      </c>
      <c r="X1465">
        <f>VLOOKUP(W1465,subcat2,3,FALSE)</f>
        <v>2</v>
      </c>
      <c r="Y1465" t="s">
        <v>16</v>
      </c>
      <c r="Z1465">
        <v>1024.7159999999999</v>
      </c>
      <c r="AA1465">
        <v>6</v>
      </c>
      <c r="AB1465">
        <v>0.3</v>
      </c>
      <c r="AC1465" s="4">
        <v>-29.277599999999893</v>
      </c>
    </row>
    <row r="1466" spans="1:29" x14ac:dyDescent="0.25">
      <c r="A1466" s="2">
        <v>1465</v>
      </c>
      <c r="B1466" t="s">
        <v>8141</v>
      </c>
      <c r="C1466" s="3">
        <v>42720</v>
      </c>
      <c r="D1466" s="3">
        <v>42723</v>
      </c>
      <c r="E1466" t="s">
        <v>97</v>
      </c>
      <c r="F1466">
        <f>VLOOKUP(E1466,SHIPMODE,2,FALSE)</f>
        <v>3</v>
      </c>
      <c r="G1466" t="s">
        <v>3725</v>
      </c>
      <c r="H1466" t="s">
        <v>1736</v>
      </c>
      <c r="I1466" t="s">
        <v>18</v>
      </c>
      <c r="J1466">
        <f>VLOOKUP(I1466,segmentID,2,FALSE)</f>
        <v>2</v>
      </c>
      <c r="K1466" t="s">
        <v>3255</v>
      </c>
      <c r="L1466">
        <f>VLOOKUP(K1466,country2,2,FALSE)</f>
        <v>1</v>
      </c>
      <c r="M1466" t="s">
        <v>138</v>
      </c>
      <c r="N1466">
        <f>VLOOKUP(Orders!M1466,city2,2,FALSE)</f>
        <v>21</v>
      </c>
      <c r="O1466" t="s">
        <v>139</v>
      </c>
      <c r="P1466">
        <f>VLOOKUP(O1466,state2,2,FALSE)</f>
        <v>16</v>
      </c>
      <c r="Q1466">
        <v>10009</v>
      </c>
      <c r="R1466" t="s">
        <v>79</v>
      </c>
      <c r="S1466">
        <f>VLOOKUP(R1466,region2,2,FALSE)</f>
        <v>4</v>
      </c>
      <c r="T1466" t="s">
        <v>4888</v>
      </c>
      <c r="U1466" t="s">
        <v>22</v>
      </c>
      <c r="V1466">
        <f>VLOOKUP(U1466,category2,2,FALSE)</f>
        <v>2</v>
      </c>
      <c r="W1466" t="s">
        <v>3234</v>
      </c>
      <c r="X1466">
        <f>VLOOKUP(W1466,subcat2,3,FALSE)</f>
        <v>14</v>
      </c>
      <c r="Y1466" t="s">
        <v>3211</v>
      </c>
      <c r="Z1466">
        <v>3.68</v>
      </c>
      <c r="AA1466">
        <v>2</v>
      </c>
      <c r="AB1466">
        <v>0</v>
      </c>
      <c r="AC1466" s="4">
        <v>1.8032000000000001</v>
      </c>
    </row>
    <row r="1467" spans="1:29" x14ac:dyDescent="0.25">
      <c r="A1467" s="2">
        <v>1466</v>
      </c>
      <c r="B1467" t="s">
        <v>6065</v>
      </c>
      <c r="C1467" s="3">
        <v>41859</v>
      </c>
      <c r="D1467" s="3">
        <v>41865</v>
      </c>
      <c r="E1467" t="s">
        <v>25</v>
      </c>
      <c r="F1467">
        <f>VLOOKUP(E1467,SHIPMODE,2,FALSE)</f>
        <v>2</v>
      </c>
      <c r="G1467" t="s">
        <v>3348</v>
      </c>
      <c r="H1467" t="s">
        <v>394</v>
      </c>
      <c r="I1467" t="s">
        <v>9</v>
      </c>
      <c r="J1467">
        <f>VLOOKUP(I1467,segmentID,2,FALSE)</f>
        <v>1</v>
      </c>
      <c r="K1467" t="s">
        <v>3255</v>
      </c>
      <c r="L1467">
        <f>VLOOKUP(K1467,country2,2,FALSE)</f>
        <v>1</v>
      </c>
      <c r="M1467" t="s">
        <v>1737</v>
      </c>
      <c r="N1467">
        <f>VLOOKUP(Orders!M1467,city2,2,FALSE)</f>
        <v>221</v>
      </c>
      <c r="O1467" t="s">
        <v>160</v>
      </c>
      <c r="P1467">
        <f>VLOOKUP(O1467,state2,2,FALSE)</f>
        <v>17</v>
      </c>
      <c r="Q1467">
        <v>85301</v>
      </c>
      <c r="R1467" t="s">
        <v>21</v>
      </c>
      <c r="S1467">
        <f>VLOOKUP(R1467,region2,2,FALSE)</f>
        <v>2</v>
      </c>
      <c r="T1467" t="s">
        <v>4855</v>
      </c>
      <c r="U1467" t="s">
        <v>13</v>
      </c>
      <c r="V1467">
        <f>VLOOKUP(U1467,category2,2,FALSE)</f>
        <v>1</v>
      </c>
      <c r="W1467" t="s">
        <v>3228</v>
      </c>
      <c r="X1467">
        <f>VLOOKUP(W1467,subcat2,3,FALSE)</f>
        <v>6</v>
      </c>
      <c r="Y1467" t="s">
        <v>2279</v>
      </c>
      <c r="Z1467">
        <v>121.376</v>
      </c>
      <c r="AA1467">
        <v>4</v>
      </c>
      <c r="AB1467">
        <v>0.2</v>
      </c>
      <c r="AC1467" s="4">
        <v>-3.0344000000000122</v>
      </c>
    </row>
    <row r="1468" spans="1:29" x14ac:dyDescent="0.25">
      <c r="A1468" s="2">
        <v>1467</v>
      </c>
      <c r="B1468" t="s">
        <v>6065</v>
      </c>
      <c r="C1468" s="3">
        <v>41859</v>
      </c>
      <c r="D1468" s="3">
        <v>41865</v>
      </c>
      <c r="E1468" t="s">
        <v>25</v>
      </c>
      <c r="F1468">
        <f>VLOOKUP(E1468,SHIPMODE,2,FALSE)</f>
        <v>2</v>
      </c>
      <c r="G1468" t="s">
        <v>3348</v>
      </c>
      <c r="H1468" t="s">
        <v>394</v>
      </c>
      <c r="I1468" t="s">
        <v>9</v>
      </c>
      <c r="J1468">
        <f>VLOOKUP(I1468,segmentID,2,FALSE)</f>
        <v>1</v>
      </c>
      <c r="K1468" t="s">
        <v>3255</v>
      </c>
      <c r="L1468">
        <f>VLOOKUP(K1468,country2,2,FALSE)</f>
        <v>1</v>
      </c>
      <c r="M1468" t="s">
        <v>1737</v>
      </c>
      <c r="N1468">
        <f>VLOOKUP(Orders!M1468,city2,2,FALSE)</f>
        <v>221</v>
      </c>
      <c r="O1468" t="s">
        <v>160</v>
      </c>
      <c r="P1468">
        <f>VLOOKUP(O1468,state2,2,FALSE)</f>
        <v>17</v>
      </c>
      <c r="Q1468">
        <v>85301</v>
      </c>
      <c r="R1468" t="s">
        <v>21</v>
      </c>
      <c r="S1468">
        <f>VLOOKUP(R1468,region2,2,FALSE)</f>
        <v>2</v>
      </c>
      <c r="T1468" t="s">
        <v>4207</v>
      </c>
      <c r="U1468" t="s">
        <v>35</v>
      </c>
      <c r="V1468">
        <f>VLOOKUP(U1468,category2,2,FALSE)</f>
        <v>3</v>
      </c>
      <c r="W1468" t="s">
        <v>3232</v>
      </c>
      <c r="X1468">
        <f>VLOOKUP(W1468,subcat2,3,FALSE)</f>
        <v>12</v>
      </c>
      <c r="Y1468" t="s">
        <v>878</v>
      </c>
      <c r="Z1468">
        <v>95.976000000000013</v>
      </c>
      <c r="AA1468">
        <v>3</v>
      </c>
      <c r="AB1468">
        <v>0.2</v>
      </c>
      <c r="AC1468" s="4">
        <v>-10.797300000000011</v>
      </c>
    </row>
    <row r="1469" spans="1:29" x14ac:dyDescent="0.25">
      <c r="A1469" s="2">
        <v>1468</v>
      </c>
      <c r="B1469" t="s">
        <v>7039</v>
      </c>
      <c r="C1469" s="3">
        <v>42140</v>
      </c>
      <c r="D1469" s="3">
        <v>42140</v>
      </c>
      <c r="E1469" t="s">
        <v>625</v>
      </c>
      <c r="F1469">
        <f>VLOOKUP(E1469,SHIPMODE,2,FALSE)</f>
        <v>4</v>
      </c>
      <c r="G1469" t="s">
        <v>3529</v>
      </c>
      <c r="H1469" t="s">
        <v>1071</v>
      </c>
      <c r="I1469" t="s">
        <v>52</v>
      </c>
      <c r="J1469">
        <f>VLOOKUP(I1469,segmentID,2,FALSE)</f>
        <v>3</v>
      </c>
      <c r="K1469" t="s">
        <v>3255</v>
      </c>
      <c r="L1469">
        <f>VLOOKUP(K1469,country2,2,FALSE)</f>
        <v>1</v>
      </c>
      <c r="M1469" t="s">
        <v>729</v>
      </c>
      <c r="N1469">
        <f>VLOOKUP(Orders!M1469,city2,2,FALSE)</f>
        <v>109</v>
      </c>
      <c r="O1469" t="s">
        <v>28</v>
      </c>
      <c r="P1469">
        <f>VLOOKUP(O1469,state2,2,FALSE)</f>
        <v>3</v>
      </c>
      <c r="Q1469">
        <v>32216</v>
      </c>
      <c r="R1469" t="s">
        <v>12</v>
      </c>
      <c r="S1469">
        <f>VLOOKUP(R1469,region2,2,FALSE)</f>
        <v>1</v>
      </c>
      <c r="T1469" t="s">
        <v>4747</v>
      </c>
      <c r="U1469" t="s">
        <v>35</v>
      </c>
      <c r="V1469">
        <f>VLOOKUP(U1469,category2,2,FALSE)</f>
        <v>3</v>
      </c>
      <c r="W1469" t="s">
        <v>3232</v>
      </c>
      <c r="X1469">
        <f>VLOOKUP(W1469,subcat2,3,FALSE)</f>
        <v>12</v>
      </c>
      <c r="Y1469" t="s">
        <v>2105</v>
      </c>
      <c r="Z1469">
        <v>255.96799999999999</v>
      </c>
      <c r="AA1469">
        <v>4</v>
      </c>
      <c r="AB1469">
        <v>0.2</v>
      </c>
      <c r="AC1469" s="4">
        <v>31.995999999999974</v>
      </c>
    </row>
    <row r="1470" spans="1:29" x14ac:dyDescent="0.25">
      <c r="A1470" s="2">
        <v>1469</v>
      </c>
      <c r="B1470" t="s">
        <v>9454</v>
      </c>
      <c r="C1470" s="3">
        <v>43078</v>
      </c>
      <c r="D1470" s="3">
        <v>43082</v>
      </c>
      <c r="E1470" t="s">
        <v>25</v>
      </c>
      <c r="F1470">
        <f>VLOOKUP(E1470,SHIPMODE,2,FALSE)</f>
        <v>2</v>
      </c>
      <c r="G1470" t="s">
        <v>3715</v>
      </c>
      <c r="H1470" t="s">
        <v>1703</v>
      </c>
      <c r="I1470" t="s">
        <v>18</v>
      </c>
      <c r="J1470">
        <f>VLOOKUP(I1470,segmentID,2,FALSE)</f>
        <v>2</v>
      </c>
      <c r="K1470" t="s">
        <v>3255</v>
      </c>
      <c r="L1470">
        <f>VLOOKUP(K1470,country2,2,FALSE)</f>
        <v>1</v>
      </c>
      <c r="M1470" t="s">
        <v>433</v>
      </c>
      <c r="N1470">
        <f>VLOOKUP(Orders!M1470,city2,2,FALSE)</f>
        <v>67</v>
      </c>
      <c r="O1470" t="s">
        <v>123</v>
      </c>
      <c r="P1470">
        <f>VLOOKUP(O1470,state2,2,FALSE)</f>
        <v>13</v>
      </c>
      <c r="Q1470">
        <v>48234</v>
      </c>
      <c r="R1470" t="s">
        <v>55</v>
      </c>
      <c r="S1470">
        <f>VLOOKUP(R1470,region2,2,FALSE)</f>
        <v>3</v>
      </c>
      <c r="T1470" t="s">
        <v>5087</v>
      </c>
      <c r="U1470" t="s">
        <v>13</v>
      </c>
      <c r="V1470">
        <f>VLOOKUP(U1470,category2,2,FALSE)</f>
        <v>1</v>
      </c>
      <c r="W1470" t="s">
        <v>3226</v>
      </c>
      <c r="X1470">
        <f>VLOOKUP(W1470,subcat2,3,FALSE)</f>
        <v>2</v>
      </c>
      <c r="Y1470" t="s">
        <v>106</v>
      </c>
      <c r="Z1470">
        <v>872.94</v>
      </c>
      <c r="AA1470">
        <v>3</v>
      </c>
      <c r="AB1470">
        <v>0</v>
      </c>
      <c r="AC1470" s="4">
        <v>226.96439999999998</v>
      </c>
    </row>
    <row r="1471" spans="1:29" x14ac:dyDescent="0.25">
      <c r="A1471" s="2">
        <v>1470</v>
      </c>
      <c r="B1471" t="s">
        <v>9454</v>
      </c>
      <c r="C1471" s="3">
        <v>43078</v>
      </c>
      <c r="D1471" s="3">
        <v>43082</v>
      </c>
      <c r="E1471" t="s">
        <v>25</v>
      </c>
      <c r="F1471">
        <f>VLOOKUP(E1471,SHIPMODE,2,FALSE)</f>
        <v>2</v>
      </c>
      <c r="G1471" t="s">
        <v>3715</v>
      </c>
      <c r="H1471" t="s">
        <v>1703</v>
      </c>
      <c r="I1471" t="s">
        <v>18</v>
      </c>
      <c r="J1471">
        <f>VLOOKUP(I1471,segmentID,2,FALSE)</f>
        <v>2</v>
      </c>
      <c r="K1471" t="s">
        <v>3255</v>
      </c>
      <c r="L1471">
        <f>VLOOKUP(K1471,country2,2,FALSE)</f>
        <v>1</v>
      </c>
      <c r="M1471" t="s">
        <v>433</v>
      </c>
      <c r="N1471">
        <f>VLOOKUP(Orders!M1471,city2,2,FALSE)</f>
        <v>67</v>
      </c>
      <c r="O1471" t="s">
        <v>123</v>
      </c>
      <c r="P1471">
        <f>VLOOKUP(O1471,state2,2,FALSE)</f>
        <v>13</v>
      </c>
      <c r="Q1471">
        <v>48234</v>
      </c>
      <c r="R1471" t="s">
        <v>55</v>
      </c>
      <c r="S1471">
        <f>VLOOKUP(R1471,region2,2,FALSE)</f>
        <v>3</v>
      </c>
      <c r="T1471" t="s">
        <v>4454</v>
      </c>
      <c r="U1471" t="s">
        <v>22</v>
      </c>
      <c r="V1471">
        <f>VLOOKUP(U1471,category2,2,FALSE)</f>
        <v>2</v>
      </c>
      <c r="W1471" t="s">
        <v>3231</v>
      </c>
      <c r="X1471">
        <f>VLOOKUP(W1471,subcat2,3,FALSE)</f>
        <v>9</v>
      </c>
      <c r="Y1471" t="s">
        <v>2723</v>
      </c>
      <c r="Z1471">
        <v>41.54</v>
      </c>
      <c r="AA1471">
        <v>2</v>
      </c>
      <c r="AB1471">
        <v>0</v>
      </c>
      <c r="AC1471" s="4">
        <v>19.523799999999998</v>
      </c>
    </row>
    <row r="1472" spans="1:29" x14ac:dyDescent="0.25">
      <c r="A1472" s="2">
        <v>1471</v>
      </c>
      <c r="B1472" t="s">
        <v>9454</v>
      </c>
      <c r="C1472" s="3">
        <v>43078</v>
      </c>
      <c r="D1472" s="3">
        <v>43082</v>
      </c>
      <c r="E1472" t="s">
        <v>25</v>
      </c>
      <c r="F1472">
        <f>VLOOKUP(E1472,SHIPMODE,2,FALSE)</f>
        <v>2</v>
      </c>
      <c r="G1472" t="s">
        <v>3715</v>
      </c>
      <c r="H1472" t="s">
        <v>1703</v>
      </c>
      <c r="I1472" t="s">
        <v>18</v>
      </c>
      <c r="J1472">
        <f>VLOOKUP(I1472,segmentID,2,FALSE)</f>
        <v>2</v>
      </c>
      <c r="K1472" t="s">
        <v>3255</v>
      </c>
      <c r="L1472">
        <f>VLOOKUP(K1472,country2,2,FALSE)</f>
        <v>1</v>
      </c>
      <c r="M1472" t="s">
        <v>433</v>
      </c>
      <c r="N1472">
        <f>VLOOKUP(Orders!M1472,city2,2,FALSE)</f>
        <v>67</v>
      </c>
      <c r="O1472" t="s">
        <v>123</v>
      </c>
      <c r="P1472">
        <f>VLOOKUP(O1472,state2,2,FALSE)</f>
        <v>13</v>
      </c>
      <c r="Q1472">
        <v>48234</v>
      </c>
      <c r="R1472" t="s">
        <v>55</v>
      </c>
      <c r="S1472">
        <f>VLOOKUP(R1472,region2,2,FALSE)</f>
        <v>3</v>
      </c>
      <c r="T1472" t="s">
        <v>5088</v>
      </c>
      <c r="U1472" t="s">
        <v>22</v>
      </c>
      <c r="V1472">
        <f>VLOOKUP(U1472,category2,2,FALSE)</f>
        <v>2</v>
      </c>
      <c r="W1472" t="s">
        <v>45</v>
      </c>
      <c r="X1472">
        <f>VLOOKUP(W1472,subcat2,3,FALSE)</f>
        <v>11</v>
      </c>
      <c r="Y1472" t="s">
        <v>451</v>
      </c>
      <c r="Z1472">
        <v>12.96</v>
      </c>
      <c r="AA1472">
        <v>2</v>
      </c>
      <c r="AB1472">
        <v>0</v>
      </c>
      <c r="AC1472" s="4">
        <v>6.2208000000000006</v>
      </c>
    </row>
    <row r="1473" spans="1:29" x14ac:dyDescent="0.25">
      <c r="A1473" s="2">
        <v>1472</v>
      </c>
      <c r="B1473" t="s">
        <v>7040</v>
      </c>
      <c r="C1473" s="3">
        <v>42271</v>
      </c>
      <c r="D1473" s="3">
        <v>42274</v>
      </c>
      <c r="E1473" t="s">
        <v>7</v>
      </c>
      <c r="F1473">
        <f>VLOOKUP(E1473,SHIPMODE,2,FALSE)</f>
        <v>1</v>
      </c>
      <c r="G1473" t="s">
        <v>3276</v>
      </c>
      <c r="H1473" t="s">
        <v>117</v>
      </c>
      <c r="I1473" t="s">
        <v>18</v>
      </c>
      <c r="J1473">
        <f>VLOOKUP(I1473,segmentID,2,FALSE)</f>
        <v>2</v>
      </c>
      <c r="K1473" t="s">
        <v>3255</v>
      </c>
      <c r="L1473">
        <f>VLOOKUP(K1473,country2,2,FALSE)</f>
        <v>1</v>
      </c>
      <c r="M1473" t="s">
        <v>77</v>
      </c>
      <c r="N1473">
        <f>VLOOKUP(Orders!M1473,city2,2,FALSE)</f>
        <v>11</v>
      </c>
      <c r="O1473" t="s">
        <v>78</v>
      </c>
      <c r="P1473">
        <f>VLOOKUP(O1473,state2,2,FALSE)</f>
        <v>10</v>
      </c>
      <c r="Q1473">
        <v>19120</v>
      </c>
      <c r="R1473" t="s">
        <v>79</v>
      </c>
      <c r="S1473">
        <f>VLOOKUP(R1473,region2,2,FALSE)</f>
        <v>4</v>
      </c>
      <c r="T1473" t="s">
        <v>5089</v>
      </c>
      <c r="U1473" t="s">
        <v>22</v>
      </c>
      <c r="V1473">
        <f>VLOOKUP(U1473,category2,2,FALSE)</f>
        <v>2</v>
      </c>
      <c r="W1473" t="s">
        <v>3229</v>
      </c>
      <c r="X1473">
        <f>VLOOKUP(W1473,subcat2,3,FALSE)</f>
        <v>7</v>
      </c>
      <c r="Y1473" t="s">
        <v>621</v>
      </c>
      <c r="Z1473">
        <v>6.8480000000000008</v>
      </c>
      <c r="AA1473">
        <v>2</v>
      </c>
      <c r="AB1473">
        <v>0.2</v>
      </c>
      <c r="AC1473" s="4">
        <v>0.59920000000000018</v>
      </c>
    </row>
    <row r="1474" spans="1:29" x14ac:dyDescent="0.25">
      <c r="A1474" s="2">
        <v>1473</v>
      </c>
      <c r="B1474" t="s">
        <v>9455</v>
      </c>
      <c r="C1474" s="3">
        <v>42927</v>
      </c>
      <c r="D1474" s="3">
        <v>42931</v>
      </c>
      <c r="E1474" t="s">
        <v>25</v>
      </c>
      <c r="F1474">
        <f>VLOOKUP(E1474,SHIPMODE,2,FALSE)</f>
        <v>2</v>
      </c>
      <c r="G1474" t="s">
        <v>3726</v>
      </c>
      <c r="H1474" t="s">
        <v>1741</v>
      </c>
      <c r="I1474" t="s">
        <v>18</v>
      </c>
      <c r="J1474">
        <f>VLOOKUP(I1474,segmentID,2,FALSE)</f>
        <v>2</v>
      </c>
      <c r="K1474" t="s">
        <v>3255</v>
      </c>
      <c r="L1474">
        <f>VLOOKUP(K1474,country2,2,FALSE)</f>
        <v>1</v>
      </c>
      <c r="M1474" t="s">
        <v>19</v>
      </c>
      <c r="N1474">
        <f>VLOOKUP(Orders!M1474,city2,2,FALSE)</f>
        <v>2</v>
      </c>
      <c r="O1474" t="s">
        <v>20</v>
      </c>
      <c r="P1474">
        <f>VLOOKUP(O1474,state2,2,FALSE)</f>
        <v>2</v>
      </c>
      <c r="Q1474">
        <v>90004</v>
      </c>
      <c r="R1474" t="s">
        <v>21</v>
      </c>
      <c r="S1474">
        <f>VLOOKUP(R1474,region2,2,FALSE)</f>
        <v>2</v>
      </c>
      <c r="T1474" t="s">
        <v>4778</v>
      </c>
      <c r="U1474" t="s">
        <v>22</v>
      </c>
      <c r="V1474">
        <f>VLOOKUP(U1474,category2,2,FALSE)</f>
        <v>2</v>
      </c>
      <c r="W1474" t="s">
        <v>23</v>
      </c>
      <c r="X1474">
        <f>VLOOKUP(W1474,subcat2,3,FALSE)</f>
        <v>3</v>
      </c>
      <c r="Y1474" t="s">
        <v>1907</v>
      </c>
      <c r="Z1474">
        <v>8.67</v>
      </c>
      <c r="AA1474">
        <v>3</v>
      </c>
      <c r="AB1474">
        <v>0</v>
      </c>
      <c r="AC1474" s="4">
        <v>4.0749000000000004</v>
      </c>
    </row>
    <row r="1475" spans="1:29" x14ac:dyDescent="0.25">
      <c r="A1475" s="2">
        <v>1474</v>
      </c>
      <c r="B1475" t="s">
        <v>7041</v>
      </c>
      <c r="C1475" s="3">
        <v>42339</v>
      </c>
      <c r="D1475" s="3">
        <v>42340</v>
      </c>
      <c r="E1475" t="s">
        <v>625</v>
      </c>
      <c r="F1475">
        <f>VLOOKUP(E1475,SHIPMODE,2,FALSE)</f>
        <v>4</v>
      </c>
      <c r="G1475" t="s">
        <v>3647</v>
      </c>
      <c r="H1475" t="s">
        <v>1449</v>
      </c>
      <c r="I1475" t="s">
        <v>9</v>
      </c>
      <c r="J1475">
        <f>VLOOKUP(I1475,segmentID,2,FALSE)</f>
        <v>1</v>
      </c>
      <c r="K1475" t="s">
        <v>3255</v>
      </c>
      <c r="L1475">
        <f>VLOOKUP(K1475,country2,2,FALSE)</f>
        <v>1</v>
      </c>
      <c r="M1475" t="s">
        <v>95</v>
      </c>
      <c r="N1475">
        <f>VLOOKUP(Orders!M1475,city2,2,FALSE)</f>
        <v>13</v>
      </c>
      <c r="O1475" t="s">
        <v>54</v>
      </c>
      <c r="P1475">
        <f>VLOOKUP(O1475,state2,2,FALSE)</f>
        <v>6</v>
      </c>
      <c r="Q1475">
        <v>77036</v>
      </c>
      <c r="R1475" t="s">
        <v>55</v>
      </c>
      <c r="S1475">
        <f>VLOOKUP(R1475,region2,2,FALSE)</f>
        <v>3</v>
      </c>
      <c r="T1475" t="s">
        <v>5090</v>
      </c>
      <c r="U1475" t="s">
        <v>13</v>
      </c>
      <c r="V1475">
        <f>VLOOKUP(U1475,category2,2,FALSE)</f>
        <v>1</v>
      </c>
      <c r="W1475" t="s">
        <v>3228</v>
      </c>
      <c r="X1475">
        <f>VLOOKUP(W1475,subcat2,3,FALSE)</f>
        <v>6</v>
      </c>
      <c r="Y1475" t="s">
        <v>2645</v>
      </c>
      <c r="Z1475">
        <v>6.6879999999999997</v>
      </c>
      <c r="AA1475">
        <v>4</v>
      </c>
      <c r="AB1475">
        <v>0.6</v>
      </c>
      <c r="AC1475" s="4">
        <v>-4.0127999999999986</v>
      </c>
    </row>
    <row r="1476" spans="1:29" x14ac:dyDescent="0.25">
      <c r="A1476" s="2">
        <v>1475</v>
      </c>
      <c r="B1476" t="s">
        <v>8142</v>
      </c>
      <c r="C1476" s="3">
        <v>42693</v>
      </c>
      <c r="D1476" s="3">
        <v>42699</v>
      </c>
      <c r="E1476" t="s">
        <v>25</v>
      </c>
      <c r="F1476">
        <f>VLOOKUP(E1476,SHIPMODE,2,FALSE)</f>
        <v>2</v>
      </c>
      <c r="G1476" t="s">
        <v>3727</v>
      </c>
      <c r="H1476" t="s">
        <v>1742</v>
      </c>
      <c r="I1476" t="s">
        <v>52</v>
      </c>
      <c r="J1476">
        <f>VLOOKUP(I1476,segmentID,2,FALSE)</f>
        <v>3</v>
      </c>
      <c r="K1476" t="s">
        <v>3255</v>
      </c>
      <c r="L1476">
        <f>VLOOKUP(K1476,country2,2,FALSE)</f>
        <v>1</v>
      </c>
      <c r="M1476" t="s">
        <v>1743</v>
      </c>
      <c r="N1476">
        <f>VLOOKUP(Orders!M1476,city2,2,FALSE)</f>
        <v>222</v>
      </c>
      <c r="O1476" t="s">
        <v>139</v>
      </c>
      <c r="P1476">
        <f>VLOOKUP(O1476,state2,2,FALSE)</f>
        <v>16</v>
      </c>
      <c r="Q1476">
        <v>14304</v>
      </c>
      <c r="R1476" t="s">
        <v>79</v>
      </c>
      <c r="S1476">
        <f>VLOOKUP(R1476,region2,2,FALSE)</f>
        <v>4</v>
      </c>
      <c r="T1476" t="s">
        <v>5091</v>
      </c>
      <c r="U1476" t="s">
        <v>22</v>
      </c>
      <c r="V1476">
        <f>VLOOKUP(U1476,category2,2,FALSE)</f>
        <v>2</v>
      </c>
      <c r="W1476" t="s">
        <v>3229</v>
      </c>
      <c r="X1476">
        <f>VLOOKUP(W1476,subcat2,3,FALSE)</f>
        <v>7</v>
      </c>
      <c r="Y1476" t="s">
        <v>236</v>
      </c>
      <c r="Z1476">
        <v>17.28</v>
      </c>
      <c r="AA1476">
        <v>6</v>
      </c>
      <c r="AB1476">
        <v>0</v>
      </c>
      <c r="AC1476" s="4">
        <v>5.0111999999999997</v>
      </c>
    </row>
    <row r="1477" spans="1:29" x14ac:dyDescent="0.25">
      <c r="A1477" s="2">
        <v>1476</v>
      </c>
      <c r="B1477" t="s">
        <v>8142</v>
      </c>
      <c r="C1477" s="3">
        <v>42693</v>
      </c>
      <c r="D1477" s="3">
        <v>42699</v>
      </c>
      <c r="E1477" t="s">
        <v>25</v>
      </c>
      <c r="F1477">
        <f>VLOOKUP(E1477,SHIPMODE,2,FALSE)</f>
        <v>2</v>
      </c>
      <c r="G1477" t="s">
        <v>3727</v>
      </c>
      <c r="H1477" t="s">
        <v>1742</v>
      </c>
      <c r="I1477" t="s">
        <v>52</v>
      </c>
      <c r="J1477">
        <f>VLOOKUP(I1477,segmentID,2,FALSE)</f>
        <v>3</v>
      </c>
      <c r="K1477" t="s">
        <v>3255</v>
      </c>
      <c r="L1477">
        <f>VLOOKUP(K1477,country2,2,FALSE)</f>
        <v>1</v>
      </c>
      <c r="M1477" t="s">
        <v>1743</v>
      </c>
      <c r="N1477">
        <f>VLOOKUP(Orders!M1477,city2,2,FALSE)</f>
        <v>222</v>
      </c>
      <c r="O1477" t="s">
        <v>139</v>
      </c>
      <c r="P1477">
        <f>VLOOKUP(O1477,state2,2,FALSE)</f>
        <v>16</v>
      </c>
      <c r="Q1477">
        <v>14304</v>
      </c>
      <c r="R1477" t="s">
        <v>79</v>
      </c>
      <c r="S1477">
        <f>VLOOKUP(R1477,region2,2,FALSE)</f>
        <v>4</v>
      </c>
      <c r="T1477" t="s">
        <v>4865</v>
      </c>
      <c r="U1477" t="s">
        <v>22</v>
      </c>
      <c r="V1477">
        <f>VLOOKUP(U1477,category2,2,FALSE)</f>
        <v>2</v>
      </c>
      <c r="W1477" t="s">
        <v>3231</v>
      </c>
      <c r="X1477">
        <f>VLOOKUP(W1477,subcat2,3,FALSE)</f>
        <v>9</v>
      </c>
      <c r="Y1477" t="s">
        <v>583</v>
      </c>
      <c r="Z1477">
        <v>17.712</v>
      </c>
      <c r="AA1477">
        <v>3</v>
      </c>
      <c r="AB1477">
        <v>0.2</v>
      </c>
      <c r="AC1477" s="4">
        <v>6.4206000000000012</v>
      </c>
    </row>
    <row r="1478" spans="1:29" x14ac:dyDescent="0.25">
      <c r="A1478" s="2">
        <v>1477</v>
      </c>
      <c r="B1478" t="s">
        <v>9456</v>
      </c>
      <c r="C1478" s="3">
        <v>42813</v>
      </c>
      <c r="D1478" s="3">
        <v>42818</v>
      </c>
      <c r="E1478" t="s">
        <v>25</v>
      </c>
      <c r="F1478">
        <f>VLOOKUP(E1478,SHIPMODE,2,FALSE)</f>
        <v>2</v>
      </c>
      <c r="G1478" t="s">
        <v>3599</v>
      </c>
      <c r="H1478" t="s">
        <v>1294</v>
      </c>
      <c r="I1478" t="s">
        <v>52</v>
      </c>
      <c r="J1478">
        <f>VLOOKUP(I1478,segmentID,2,FALSE)</f>
        <v>3</v>
      </c>
      <c r="K1478" t="s">
        <v>3255</v>
      </c>
      <c r="L1478">
        <f>VLOOKUP(K1478,country2,2,FALSE)</f>
        <v>1</v>
      </c>
      <c r="M1478" t="s">
        <v>138</v>
      </c>
      <c r="N1478">
        <f>VLOOKUP(Orders!M1478,city2,2,FALSE)</f>
        <v>21</v>
      </c>
      <c r="O1478" t="s">
        <v>139</v>
      </c>
      <c r="P1478">
        <f>VLOOKUP(O1478,state2,2,FALSE)</f>
        <v>16</v>
      </c>
      <c r="Q1478">
        <v>10024</v>
      </c>
      <c r="R1478" t="s">
        <v>79</v>
      </c>
      <c r="S1478">
        <f>VLOOKUP(R1478,region2,2,FALSE)</f>
        <v>4</v>
      </c>
      <c r="T1478" t="s">
        <v>5092</v>
      </c>
      <c r="U1478" t="s">
        <v>22</v>
      </c>
      <c r="V1478">
        <f>VLOOKUP(U1478,category2,2,FALSE)</f>
        <v>2</v>
      </c>
      <c r="W1478" t="s">
        <v>23</v>
      </c>
      <c r="X1478">
        <f>VLOOKUP(W1478,subcat2,3,FALSE)</f>
        <v>3</v>
      </c>
      <c r="Y1478" t="s">
        <v>619</v>
      </c>
      <c r="Z1478">
        <v>28.91</v>
      </c>
      <c r="AA1478">
        <v>7</v>
      </c>
      <c r="AB1478">
        <v>0</v>
      </c>
      <c r="AC1478" s="4">
        <v>13.2986</v>
      </c>
    </row>
    <row r="1479" spans="1:29" x14ac:dyDescent="0.25">
      <c r="A1479" s="2">
        <v>1478</v>
      </c>
      <c r="B1479" t="s">
        <v>8143</v>
      </c>
      <c r="C1479" s="3">
        <v>42687</v>
      </c>
      <c r="D1479" s="3">
        <v>42691</v>
      </c>
      <c r="E1479" t="s">
        <v>25</v>
      </c>
      <c r="F1479">
        <f>VLOOKUP(E1479,SHIPMODE,2,FALSE)</f>
        <v>2</v>
      </c>
      <c r="G1479" t="s">
        <v>3728</v>
      </c>
      <c r="H1479" t="s">
        <v>1746</v>
      </c>
      <c r="I1479" t="s">
        <v>9</v>
      </c>
      <c r="J1479">
        <f>VLOOKUP(I1479,segmentID,2,FALSE)</f>
        <v>1</v>
      </c>
      <c r="K1479" t="s">
        <v>3255</v>
      </c>
      <c r="L1479">
        <f>VLOOKUP(K1479,country2,2,FALSE)</f>
        <v>1</v>
      </c>
      <c r="M1479" t="s">
        <v>1747</v>
      </c>
      <c r="N1479">
        <f>VLOOKUP(Orders!M1479,city2,2,FALSE)</f>
        <v>223</v>
      </c>
      <c r="O1479" t="s">
        <v>44</v>
      </c>
      <c r="P1479">
        <f>VLOOKUP(O1479,state2,2,FALSE)</f>
        <v>4</v>
      </c>
      <c r="Q1479">
        <v>27360</v>
      </c>
      <c r="R1479" t="s">
        <v>12</v>
      </c>
      <c r="S1479">
        <f>VLOOKUP(R1479,region2,2,FALSE)</f>
        <v>1</v>
      </c>
      <c r="T1479" t="s">
        <v>4750</v>
      </c>
      <c r="U1479" t="s">
        <v>22</v>
      </c>
      <c r="V1479">
        <f>VLOOKUP(U1479,category2,2,FALSE)</f>
        <v>2</v>
      </c>
      <c r="W1479" t="s">
        <v>3233</v>
      </c>
      <c r="X1479">
        <f>VLOOKUP(W1479,subcat2,3,FALSE)</f>
        <v>15</v>
      </c>
      <c r="Y1479" t="s">
        <v>2495</v>
      </c>
      <c r="Z1479">
        <v>52.136000000000003</v>
      </c>
      <c r="AA1479">
        <v>7</v>
      </c>
      <c r="AB1479">
        <v>0.2</v>
      </c>
      <c r="AC1479" s="4">
        <v>5.865299999999996</v>
      </c>
    </row>
    <row r="1480" spans="1:29" x14ac:dyDescent="0.25">
      <c r="A1480" s="2">
        <v>1479</v>
      </c>
      <c r="B1480" t="s">
        <v>9457</v>
      </c>
      <c r="C1480" s="3">
        <v>43058</v>
      </c>
      <c r="D1480" s="3">
        <v>43059</v>
      </c>
      <c r="E1480" t="s">
        <v>97</v>
      </c>
      <c r="F1480">
        <f>VLOOKUP(E1480,SHIPMODE,2,FALSE)</f>
        <v>3</v>
      </c>
      <c r="G1480" t="s">
        <v>3299</v>
      </c>
      <c r="H1480" t="s">
        <v>215</v>
      </c>
      <c r="I1480" t="s">
        <v>9</v>
      </c>
      <c r="J1480">
        <f>VLOOKUP(I1480,segmentID,2,FALSE)</f>
        <v>1</v>
      </c>
      <c r="K1480" t="s">
        <v>3255</v>
      </c>
      <c r="L1480">
        <f>VLOOKUP(K1480,country2,2,FALSE)</f>
        <v>1</v>
      </c>
      <c r="M1480" t="s">
        <v>1748</v>
      </c>
      <c r="N1480">
        <f>VLOOKUP(Orders!M1480,city2,2,FALSE)</f>
        <v>224</v>
      </c>
      <c r="O1480" t="s">
        <v>20</v>
      </c>
      <c r="P1480">
        <f>VLOOKUP(O1480,state2,2,FALSE)</f>
        <v>2</v>
      </c>
      <c r="Q1480">
        <v>92683</v>
      </c>
      <c r="R1480" t="s">
        <v>21</v>
      </c>
      <c r="S1480">
        <f>VLOOKUP(R1480,region2,2,FALSE)</f>
        <v>2</v>
      </c>
      <c r="T1480" t="s">
        <v>4534</v>
      </c>
      <c r="U1480" t="s">
        <v>35</v>
      </c>
      <c r="V1480">
        <f>VLOOKUP(U1480,category2,2,FALSE)</f>
        <v>3</v>
      </c>
      <c r="W1480" t="s">
        <v>3230</v>
      </c>
      <c r="X1480">
        <f>VLOOKUP(W1480,subcat2,3,FALSE)</f>
        <v>8</v>
      </c>
      <c r="Y1480" t="s">
        <v>2337</v>
      </c>
      <c r="Z1480">
        <v>31.968000000000004</v>
      </c>
      <c r="AA1480">
        <v>4</v>
      </c>
      <c r="AB1480">
        <v>0.2</v>
      </c>
      <c r="AC1480" s="4">
        <v>2.3976000000000006</v>
      </c>
    </row>
    <row r="1481" spans="1:29" x14ac:dyDescent="0.25">
      <c r="A1481" s="2">
        <v>1480</v>
      </c>
      <c r="B1481" t="s">
        <v>8144</v>
      </c>
      <c r="C1481" s="3">
        <v>42706</v>
      </c>
      <c r="D1481" s="3">
        <v>42712</v>
      </c>
      <c r="E1481" t="s">
        <v>25</v>
      </c>
      <c r="F1481">
        <f>VLOOKUP(E1481,SHIPMODE,2,FALSE)</f>
        <v>2</v>
      </c>
      <c r="G1481" t="s">
        <v>3432</v>
      </c>
      <c r="H1481" t="s">
        <v>728</v>
      </c>
      <c r="I1481" t="s">
        <v>9</v>
      </c>
      <c r="J1481">
        <f>VLOOKUP(I1481,segmentID,2,FALSE)</f>
        <v>1</v>
      </c>
      <c r="K1481" t="s">
        <v>3255</v>
      </c>
      <c r="L1481">
        <f>VLOOKUP(K1481,country2,2,FALSE)</f>
        <v>1</v>
      </c>
      <c r="M1481" t="s">
        <v>67</v>
      </c>
      <c r="N1481">
        <f>VLOOKUP(Orders!M1481,city2,2,FALSE)</f>
        <v>9</v>
      </c>
      <c r="O1481" t="s">
        <v>20</v>
      </c>
      <c r="P1481">
        <f>VLOOKUP(O1481,state2,2,FALSE)</f>
        <v>2</v>
      </c>
      <c r="Q1481">
        <v>94122</v>
      </c>
      <c r="R1481" t="s">
        <v>21</v>
      </c>
      <c r="S1481">
        <f>VLOOKUP(R1481,region2,2,FALSE)</f>
        <v>2</v>
      </c>
      <c r="T1481" t="s">
        <v>5093</v>
      </c>
      <c r="U1481" t="s">
        <v>22</v>
      </c>
      <c r="V1481">
        <f>VLOOKUP(U1481,category2,2,FALSE)</f>
        <v>2</v>
      </c>
      <c r="W1481" t="s">
        <v>45</v>
      </c>
      <c r="X1481">
        <f>VLOOKUP(W1481,subcat2,3,FALSE)</f>
        <v>11</v>
      </c>
      <c r="Y1481" t="s">
        <v>1708</v>
      </c>
      <c r="Z1481">
        <v>25.92</v>
      </c>
      <c r="AA1481">
        <v>4</v>
      </c>
      <c r="AB1481">
        <v>0</v>
      </c>
      <c r="AC1481" s="4">
        <v>12.441600000000001</v>
      </c>
    </row>
    <row r="1482" spans="1:29" x14ac:dyDescent="0.25">
      <c r="A1482" s="2">
        <v>1481</v>
      </c>
      <c r="B1482" t="s">
        <v>8144</v>
      </c>
      <c r="C1482" s="3">
        <v>42706</v>
      </c>
      <c r="D1482" s="3">
        <v>42712</v>
      </c>
      <c r="E1482" t="s">
        <v>25</v>
      </c>
      <c r="F1482">
        <f>VLOOKUP(E1482,SHIPMODE,2,FALSE)</f>
        <v>2</v>
      </c>
      <c r="G1482" t="s">
        <v>3432</v>
      </c>
      <c r="H1482" t="s">
        <v>728</v>
      </c>
      <c r="I1482" t="s">
        <v>9</v>
      </c>
      <c r="J1482">
        <f>VLOOKUP(I1482,segmentID,2,FALSE)</f>
        <v>1</v>
      </c>
      <c r="K1482" t="s">
        <v>3255</v>
      </c>
      <c r="L1482">
        <f>VLOOKUP(K1482,country2,2,FALSE)</f>
        <v>1</v>
      </c>
      <c r="M1482" t="s">
        <v>67</v>
      </c>
      <c r="N1482">
        <f>VLOOKUP(Orders!M1482,city2,2,FALSE)</f>
        <v>9</v>
      </c>
      <c r="O1482" t="s">
        <v>20</v>
      </c>
      <c r="P1482">
        <f>VLOOKUP(O1482,state2,2,FALSE)</f>
        <v>2</v>
      </c>
      <c r="Q1482">
        <v>94122</v>
      </c>
      <c r="R1482" t="s">
        <v>21</v>
      </c>
      <c r="S1482">
        <f>VLOOKUP(R1482,region2,2,FALSE)</f>
        <v>2</v>
      </c>
      <c r="T1482" t="s">
        <v>5094</v>
      </c>
      <c r="U1482" t="s">
        <v>22</v>
      </c>
      <c r="V1482">
        <f>VLOOKUP(U1482,category2,2,FALSE)</f>
        <v>2</v>
      </c>
      <c r="W1482" t="s">
        <v>45</v>
      </c>
      <c r="X1482">
        <f>VLOOKUP(W1482,subcat2,3,FALSE)</f>
        <v>11</v>
      </c>
      <c r="Y1482" t="s">
        <v>2215</v>
      </c>
      <c r="Z1482">
        <v>40.46</v>
      </c>
      <c r="AA1482">
        <v>7</v>
      </c>
      <c r="AB1482">
        <v>0</v>
      </c>
      <c r="AC1482" s="4">
        <v>19.825400000000002</v>
      </c>
    </row>
    <row r="1483" spans="1:29" x14ac:dyDescent="0.25">
      <c r="A1483" s="2">
        <v>1482</v>
      </c>
      <c r="B1483" t="s">
        <v>8144</v>
      </c>
      <c r="C1483" s="3">
        <v>42706</v>
      </c>
      <c r="D1483" s="3">
        <v>42712</v>
      </c>
      <c r="E1483" t="s">
        <v>25</v>
      </c>
      <c r="F1483">
        <f>VLOOKUP(E1483,SHIPMODE,2,FALSE)</f>
        <v>2</v>
      </c>
      <c r="G1483" t="s">
        <v>3432</v>
      </c>
      <c r="H1483" t="s">
        <v>728</v>
      </c>
      <c r="I1483" t="s">
        <v>9</v>
      </c>
      <c r="J1483">
        <f>VLOOKUP(I1483,segmentID,2,FALSE)</f>
        <v>1</v>
      </c>
      <c r="K1483" t="s">
        <v>3255</v>
      </c>
      <c r="L1483">
        <f>VLOOKUP(K1483,country2,2,FALSE)</f>
        <v>1</v>
      </c>
      <c r="M1483" t="s">
        <v>67</v>
      </c>
      <c r="N1483">
        <f>VLOOKUP(Orders!M1483,city2,2,FALSE)</f>
        <v>9</v>
      </c>
      <c r="O1483" t="s">
        <v>20</v>
      </c>
      <c r="P1483">
        <f>VLOOKUP(O1483,state2,2,FALSE)</f>
        <v>2</v>
      </c>
      <c r="Q1483">
        <v>94122</v>
      </c>
      <c r="R1483" t="s">
        <v>21</v>
      </c>
      <c r="S1483">
        <f>VLOOKUP(R1483,region2,2,FALSE)</f>
        <v>2</v>
      </c>
      <c r="T1483" t="s">
        <v>5095</v>
      </c>
      <c r="U1483" t="s">
        <v>22</v>
      </c>
      <c r="V1483">
        <f>VLOOKUP(U1483,category2,2,FALSE)</f>
        <v>2</v>
      </c>
      <c r="W1483" t="s">
        <v>3227</v>
      </c>
      <c r="X1483">
        <f>VLOOKUP(W1483,subcat2,3,FALSE)</f>
        <v>5</v>
      </c>
      <c r="Y1483" t="s">
        <v>678</v>
      </c>
      <c r="Z1483">
        <v>33.869999999999997</v>
      </c>
      <c r="AA1483">
        <v>3</v>
      </c>
      <c r="AB1483">
        <v>0</v>
      </c>
      <c r="AC1483" s="4">
        <v>8.8061999999999987</v>
      </c>
    </row>
    <row r="1484" spans="1:29" x14ac:dyDescent="0.25">
      <c r="A1484" s="2">
        <v>1483</v>
      </c>
      <c r="B1484" t="s">
        <v>9458</v>
      </c>
      <c r="C1484" s="3">
        <v>42972</v>
      </c>
      <c r="D1484" s="3">
        <v>42975</v>
      </c>
      <c r="E1484" t="s">
        <v>7</v>
      </c>
      <c r="F1484">
        <f>VLOOKUP(E1484,SHIPMODE,2,FALSE)</f>
        <v>1</v>
      </c>
      <c r="G1484" t="s">
        <v>3641</v>
      </c>
      <c r="H1484" t="s">
        <v>1424</v>
      </c>
      <c r="I1484" t="s">
        <v>9</v>
      </c>
      <c r="J1484">
        <f>VLOOKUP(I1484,segmentID,2,FALSE)</f>
        <v>1</v>
      </c>
      <c r="K1484" t="s">
        <v>3255</v>
      </c>
      <c r="L1484">
        <f>VLOOKUP(K1484,country2,2,FALSE)</f>
        <v>1</v>
      </c>
      <c r="M1484" t="s">
        <v>169</v>
      </c>
      <c r="N1484">
        <f>VLOOKUP(Orders!M1484,city2,2,FALSE)</f>
        <v>26</v>
      </c>
      <c r="O1484" t="s">
        <v>173</v>
      </c>
      <c r="P1484">
        <f>VLOOKUP(O1484,state2,2,FALSE)</f>
        <v>19</v>
      </c>
      <c r="Q1484">
        <v>38301</v>
      </c>
      <c r="R1484" t="s">
        <v>12</v>
      </c>
      <c r="S1484">
        <f>VLOOKUP(R1484,region2,2,FALSE)</f>
        <v>1</v>
      </c>
      <c r="T1484" t="s">
        <v>4586</v>
      </c>
      <c r="U1484" t="s">
        <v>22</v>
      </c>
      <c r="V1484">
        <f>VLOOKUP(U1484,category2,2,FALSE)</f>
        <v>2</v>
      </c>
      <c r="W1484" t="s">
        <v>3229</v>
      </c>
      <c r="X1484">
        <f>VLOOKUP(W1484,subcat2,3,FALSE)</f>
        <v>7</v>
      </c>
      <c r="Y1484" t="s">
        <v>549</v>
      </c>
      <c r="Z1484">
        <v>9.7280000000000015</v>
      </c>
      <c r="AA1484">
        <v>2</v>
      </c>
      <c r="AB1484">
        <v>0.2</v>
      </c>
      <c r="AC1484" s="4">
        <v>1.702399999999999</v>
      </c>
    </row>
    <row r="1485" spans="1:29" x14ac:dyDescent="0.25">
      <c r="A1485" s="2">
        <v>1484</v>
      </c>
      <c r="B1485" t="s">
        <v>9458</v>
      </c>
      <c r="C1485" s="3">
        <v>42972</v>
      </c>
      <c r="D1485" s="3">
        <v>42975</v>
      </c>
      <c r="E1485" t="s">
        <v>7</v>
      </c>
      <c r="F1485">
        <f>VLOOKUP(E1485,SHIPMODE,2,FALSE)</f>
        <v>1</v>
      </c>
      <c r="G1485" t="s">
        <v>3641</v>
      </c>
      <c r="H1485" t="s">
        <v>1424</v>
      </c>
      <c r="I1485" t="s">
        <v>9</v>
      </c>
      <c r="J1485">
        <f>VLOOKUP(I1485,segmentID,2,FALSE)</f>
        <v>1</v>
      </c>
      <c r="K1485" t="s">
        <v>3255</v>
      </c>
      <c r="L1485">
        <f>VLOOKUP(K1485,country2,2,FALSE)</f>
        <v>1</v>
      </c>
      <c r="M1485" t="s">
        <v>169</v>
      </c>
      <c r="N1485">
        <f>VLOOKUP(Orders!M1485,city2,2,FALSE)</f>
        <v>26</v>
      </c>
      <c r="O1485" t="s">
        <v>173</v>
      </c>
      <c r="P1485">
        <f>VLOOKUP(O1485,state2,2,FALSE)</f>
        <v>19</v>
      </c>
      <c r="Q1485">
        <v>38301</v>
      </c>
      <c r="R1485" t="s">
        <v>12</v>
      </c>
      <c r="S1485">
        <f>VLOOKUP(R1485,region2,2,FALSE)</f>
        <v>1</v>
      </c>
      <c r="T1485" t="s">
        <v>5096</v>
      </c>
      <c r="U1485" t="s">
        <v>22</v>
      </c>
      <c r="V1485">
        <f>VLOOKUP(U1485,category2,2,FALSE)</f>
        <v>2</v>
      </c>
      <c r="W1485" t="s">
        <v>45</v>
      </c>
      <c r="X1485">
        <f>VLOOKUP(W1485,subcat2,3,FALSE)</f>
        <v>11</v>
      </c>
      <c r="Y1485" t="s">
        <v>1308</v>
      </c>
      <c r="Z1485">
        <v>3.4240000000000004</v>
      </c>
      <c r="AA1485">
        <v>1</v>
      </c>
      <c r="AB1485">
        <v>0.2</v>
      </c>
      <c r="AC1485" s="4">
        <v>1.0699999999999996</v>
      </c>
    </row>
    <row r="1486" spans="1:29" x14ac:dyDescent="0.25">
      <c r="A1486" s="2">
        <v>1485</v>
      </c>
      <c r="B1486" t="s">
        <v>8145</v>
      </c>
      <c r="C1486" s="3">
        <v>42657</v>
      </c>
      <c r="D1486" s="3">
        <v>42661</v>
      </c>
      <c r="E1486" t="s">
        <v>25</v>
      </c>
      <c r="F1486">
        <f>VLOOKUP(E1486,SHIPMODE,2,FALSE)</f>
        <v>2</v>
      </c>
      <c r="G1486" t="s">
        <v>3546</v>
      </c>
      <c r="H1486" t="s">
        <v>1124</v>
      </c>
      <c r="I1486" t="s">
        <v>18</v>
      </c>
      <c r="J1486">
        <f>VLOOKUP(I1486,segmentID,2,FALSE)</f>
        <v>2</v>
      </c>
      <c r="K1486" t="s">
        <v>3255</v>
      </c>
      <c r="L1486">
        <f>VLOOKUP(K1486,country2,2,FALSE)</f>
        <v>1</v>
      </c>
      <c r="M1486" t="s">
        <v>48</v>
      </c>
      <c r="N1486">
        <f>VLOOKUP(Orders!M1486,city2,2,FALSE)</f>
        <v>5</v>
      </c>
      <c r="O1486" t="s">
        <v>49</v>
      </c>
      <c r="P1486">
        <f>VLOOKUP(O1486,state2,2,FALSE)</f>
        <v>5</v>
      </c>
      <c r="Q1486">
        <v>98115</v>
      </c>
      <c r="R1486" t="s">
        <v>21</v>
      </c>
      <c r="S1486">
        <f>VLOOKUP(R1486,region2,2,FALSE)</f>
        <v>2</v>
      </c>
      <c r="T1486" t="s">
        <v>5097</v>
      </c>
      <c r="U1486" t="s">
        <v>35</v>
      </c>
      <c r="V1486">
        <f>VLOOKUP(U1486,category2,2,FALSE)</f>
        <v>3</v>
      </c>
      <c r="W1486" t="s">
        <v>3232</v>
      </c>
      <c r="X1486">
        <f>VLOOKUP(W1486,subcat2,3,FALSE)</f>
        <v>12</v>
      </c>
      <c r="Y1486" t="s">
        <v>1362</v>
      </c>
      <c r="Z1486">
        <v>177</v>
      </c>
      <c r="AA1486">
        <v>3</v>
      </c>
      <c r="AB1486">
        <v>0</v>
      </c>
      <c r="AC1486" s="4">
        <v>30.089999999999982</v>
      </c>
    </row>
    <row r="1487" spans="1:29" x14ac:dyDescent="0.25">
      <c r="A1487" s="2">
        <v>1486</v>
      </c>
      <c r="B1487" t="s">
        <v>6066</v>
      </c>
      <c r="C1487" s="3">
        <v>41970</v>
      </c>
      <c r="D1487" s="3">
        <v>41976</v>
      </c>
      <c r="E1487" t="s">
        <v>25</v>
      </c>
      <c r="F1487">
        <f>VLOOKUP(E1487,SHIPMODE,2,FALSE)</f>
        <v>2</v>
      </c>
      <c r="G1487" t="s">
        <v>3729</v>
      </c>
      <c r="H1487" t="s">
        <v>1753</v>
      </c>
      <c r="I1487" t="s">
        <v>9</v>
      </c>
      <c r="J1487">
        <f>VLOOKUP(I1487,segmentID,2,FALSE)</f>
        <v>1</v>
      </c>
      <c r="K1487" t="s">
        <v>3255</v>
      </c>
      <c r="L1487">
        <f>VLOOKUP(K1487,country2,2,FALSE)</f>
        <v>1</v>
      </c>
      <c r="M1487" t="s">
        <v>138</v>
      </c>
      <c r="N1487">
        <f>VLOOKUP(Orders!M1487,city2,2,FALSE)</f>
        <v>21</v>
      </c>
      <c r="O1487" t="s">
        <v>139</v>
      </c>
      <c r="P1487">
        <f>VLOOKUP(O1487,state2,2,FALSE)</f>
        <v>16</v>
      </c>
      <c r="Q1487">
        <v>10035</v>
      </c>
      <c r="R1487" t="s">
        <v>79</v>
      </c>
      <c r="S1487">
        <f>VLOOKUP(R1487,region2,2,FALSE)</f>
        <v>4</v>
      </c>
      <c r="T1487" t="s">
        <v>5098</v>
      </c>
      <c r="U1487" t="s">
        <v>22</v>
      </c>
      <c r="V1487">
        <f>VLOOKUP(U1487,category2,2,FALSE)</f>
        <v>2</v>
      </c>
      <c r="W1487" t="s">
        <v>3234</v>
      </c>
      <c r="X1487">
        <f>VLOOKUP(W1487,subcat2,3,FALSE)</f>
        <v>14</v>
      </c>
      <c r="Y1487" t="s">
        <v>104</v>
      </c>
      <c r="Z1487">
        <v>3.76</v>
      </c>
      <c r="AA1487">
        <v>2</v>
      </c>
      <c r="AB1487">
        <v>0</v>
      </c>
      <c r="AC1487" s="4">
        <v>1.3159999999999998</v>
      </c>
    </row>
    <row r="1488" spans="1:29" x14ac:dyDescent="0.25">
      <c r="A1488" s="2">
        <v>1487</v>
      </c>
      <c r="B1488" t="s">
        <v>7042</v>
      </c>
      <c r="C1488" s="3">
        <v>42311</v>
      </c>
      <c r="D1488" s="3">
        <v>42315</v>
      </c>
      <c r="E1488" t="s">
        <v>25</v>
      </c>
      <c r="F1488">
        <f>VLOOKUP(E1488,SHIPMODE,2,FALSE)</f>
        <v>2</v>
      </c>
      <c r="G1488" t="s">
        <v>3730</v>
      </c>
      <c r="H1488" t="s">
        <v>1755</v>
      </c>
      <c r="I1488" t="s">
        <v>52</v>
      </c>
      <c r="J1488">
        <f>VLOOKUP(I1488,segmentID,2,FALSE)</f>
        <v>3</v>
      </c>
      <c r="K1488" t="s">
        <v>3255</v>
      </c>
      <c r="L1488">
        <f>VLOOKUP(K1488,country2,2,FALSE)</f>
        <v>1</v>
      </c>
      <c r="M1488" t="s">
        <v>19</v>
      </c>
      <c r="N1488">
        <f>VLOOKUP(Orders!M1488,city2,2,FALSE)</f>
        <v>2</v>
      </c>
      <c r="O1488" t="s">
        <v>20</v>
      </c>
      <c r="P1488">
        <f>VLOOKUP(O1488,state2,2,FALSE)</f>
        <v>2</v>
      </c>
      <c r="Q1488">
        <v>90008</v>
      </c>
      <c r="R1488" t="s">
        <v>21</v>
      </c>
      <c r="S1488">
        <f>VLOOKUP(R1488,region2,2,FALSE)</f>
        <v>2</v>
      </c>
      <c r="T1488" t="s">
        <v>5099</v>
      </c>
      <c r="U1488" t="s">
        <v>35</v>
      </c>
      <c r="V1488">
        <f>VLOOKUP(U1488,category2,2,FALSE)</f>
        <v>3</v>
      </c>
      <c r="W1488" t="s">
        <v>3230</v>
      </c>
      <c r="X1488">
        <f>VLOOKUP(W1488,subcat2,3,FALSE)</f>
        <v>8</v>
      </c>
      <c r="Y1488" t="s">
        <v>323</v>
      </c>
      <c r="Z1488">
        <v>1212.848</v>
      </c>
      <c r="AA1488">
        <v>7</v>
      </c>
      <c r="AB1488">
        <v>0.2</v>
      </c>
      <c r="AC1488" s="4">
        <v>106.12420000000014</v>
      </c>
    </row>
    <row r="1489" spans="1:29" x14ac:dyDescent="0.25">
      <c r="A1489" s="2">
        <v>1488</v>
      </c>
      <c r="B1489" t="s">
        <v>7042</v>
      </c>
      <c r="C1489" s="3">
        <v>42311</v>
      </c>
      <c r="D1489" s="3">
        <v>42315</v>
      </c>
      <c r="E1489" t="s">
        <v>25</v>
      </c>
      <c r="F1489">
        <f>VLOOKUP(E1489,SHIPMODE,2,FALSE)</f>
        <v>2</v>
      </c>
      <c r="G1489" t="s">
        <v>3730</v>
      </c>
      <c r="H1489" t="s">
        <v>1755</v>
      </c>
      <c r="I1489" t="s">
        <v>52</v>
      </c>
      <c r="J1489">
        <f>VLOOKUP(I1489,segmentID,2,FALSE)</f>
        <v>3</v>
      </c>
      <c r="K1489" t="s">
        <v>3255</v>
      </c>
      <c r="L1489">
        <f>VLOOKUP(K1489,country2,2,FALSE)</f>
        <v>1</v>
      </c>
      <c r="M1489" t="s">
        <v>19</v>
      </c>
      <c r="N1489">
        <f>VLOOKUP(Orders!M1489,city2,2,FALSE)</f>
        <v>2</v>
      </c>
      <c r="O1489" t="s">
        <v>20</v>
      </c>
      <c r="P1489">
        <f>VLOOKUP(O1489,state2,2,FALSE)</f>
        <v>2</v>
      </c>
      <c r="Q1489">
        <v>90008</v>
      </c>
      <c r="R1489" t="s">
        <v>21</v>
      </c>
      <c r="S1489">
        <f>VLOOKUP(R1489,region2,2,FALSE)</f>
        <v>2</v>
      </c>
      <c r="T1489" t="s">
        <v>5100</v>
      </c>
      <c r="U1489" t="s">
        <v>35</v>
      </c>
      <c r="V1489">
        <f>VLOOKUP(U1489,category2,2,FALSE)</f>
        <v>3</v>
      </c>
      <c r="W1489" t="s">
        <v>3232</v>
      </c>
      <c r="X1489">
        <f>VLOOKUP(W1489,subcat2,3,FALSE)</f>
        <v>12</v>
      </c>
      <c r="Y1489" t="s">
        <v>1580</v>
      </c>
      <c r="Z1489">
        <v>89.97</v>
      </c>
      <c r="AA1489">
        <v>3</v>
      </c>
      <c r="AB1489">
        <v>0</v>
      </c>
      <c r="AC1489" s="4">
        <v>37.787400000000005</v>
      </c>
    </row>
    <row r="1490" spans="1:29" x14ac:dyDescent="0.25">
      <c r="A1490" s="2">
        <v>1489</v>
      </c>
      <c r="B1490" t="s">
        <v>7042</v>
      </c>
      <c r="C1490" s="3">
        <v>42311</v>
      </c>
      <c r="D1490" s="3">
        <v>42315</v>
      </c>
      <c r="E1490" t="s">
        <v>25</v>
      </c>
      <c r="F1490">
        <f>VLOOKUP(E1490,SHIPMODE,2,FALSE)</f>
        <v>2</v>
      </c>
      <c r="G1490" t="s">
        <v>3730</v>
      </c>
      <c r="H1490" t="s">
        <v>1755</v>
      </c>
      <c r="I1490" t="s">
        <v>52</v>
      </c>
      <c r="J1490">
        <f>VLOOKUP(I1490,segmentID,2,FALSE)</f>
        <v>3</v>
      </c>
      <c r="K1490" t="s">
        <v>3255</v>
      </c>
      <c r="L1490">
        <f>VLOOKUP(K1490,country2,2,FALSE)</f>
        <v>1</v>
      </c>
      <c r="M1490" t="s">
        <v>19</v>
      </c>
      <c r="N1490">
        <f>VLOOKUP(Orders!M1490,city2,2,FALSE)</f>
        <v>2</v>
      </c>
      <c r="O1490" t="s">
        <v>20</v>
      </c>
      <c r="P1490">
        <f>VLOOKUP(O1490,state2,2,FALSE)</f>
        <v>2</v>
      </c>
      <c r="Q1490">
        <v>90008</v>
      </c>
      <c r="R1490" t="s">
        <v>21</v>
      </c>
      <c r="S1490">
        <f>VLOOKUP(R1490,region2,2,FALSE)</f>
        <v>2</v>
      </c>
      <c r="T1490" t="s">
        <v>4480</v>
      </c>
      <c r="U1490" t="s">
        <v>13</v>
      </c>
      <c r="V1490">
        <f>VLOOKUP(U1490,category2,2,FALSE)</f>
        <v>1</v>
      </c>
      <c r="W1490" t="s">
        <v>3228</v>
      </c>
      <c r="X1490">
        <f>VLOOKUP(W1490,subcat2,3,FALSE)</f>
        <v>6</v>
      </c>
      <c r="Y1490" t="s">
        <v>1325</v>
      </c>
      <c r="Z1490">
        <v>42.599999999999994</v>
      </c>
      <c r="AA1490">
        <v>3</v>
      </c>
      <c r="AB1490">
        <v>0</v>
      </c>
      <c r="AC1490" s="4">
        <v>16.614000000000001</v>
      </c>
    </row>
    <row r="1491" spans="1:29" x14ac:dyDescent="0.25">
      <c r="A1491" s="2">
        <v>1490</v>
      </c>
      <c r="B1491" t="s">
        <v>6067</v>
      </c>
      <c r="C1491" s="3">
        <v>41972</v>
      </c>
      <c r="D1491" s="3">
        <v>41979</v>
      </c>
      <c r="E1491" t="s">
        <v>25</v>
      </c>
      <c r="F1491">
        <f>VLOOKUP(E1491,SHIPMODE,2,FALSE)</f>
        <v>2</v>
      </c>
      <c r="G1491" t="s">
        <v>3731</v>
      </c>
      <c r="H1491" t="s">
        <v>1758</v>
      </c>
      <c r="I1491" t="s">
        <v>9</v>
      </c>
      <c r="J1491">
        <f>VLOOKUP(I1491,segmentID,2,FALSE)</f>
        <v>1</v>
      </c>
      <c r="K1491" t="s">
        <v>3255</v>
      </c>
      <c r="L1491">
        <f>VLOOKUP(K1491,country2,2,FALSE)</f>
        <v>1</v>
      </c>
      <c r="M1491" t="s">
        <v>77</v>
      </c>
      <c r="N1491">
        <f>VLOOKUP(Orders!M1491,city2,2,FALSE)</f>
        <v>11</v>
      </c>
      <c r="O1491" t="s">
        <v>78</v>
      </c>
      <c r="P1491">
        <f>VLOOKUP(O1491,state2,2,FALSE)</f>
        <v>10</v>
      </c>
      <c r="Q1491">
        <v>19143</v>
      </c>
      <c r="R1491" t="s">
        <v>79</v>
      </c>
      <c r="S1491">
        <f>VLOOKUP(R1491,region2,2,FALSE)</f>
        <v>4</v>
      </c>
      <c r="T1491" t="s">
        <v>4903</v>
      </c>
      <c r="U1491" t="s">
        <v>22</v>
      </c>
      <c r="V1491">
        <f>VLOOKUP(U1491,category2,2,FALSE)</f>
        <v>2</v>
      </c>
      <c r="W1491" t="s">
        <v>23</v>
      </c>
      <c r="X1491">
        <f>VLOOKUP(W1491,subcat2,3,FALSE)</f>
        <v>3</v>
      </c>
      <c r="Y1491" t="s">
        <v>2734</v>
      </c>
      <c r="Z1491">
        <v>5.04</v>
      </c>
      <c r="AA1491">
        <v>2</v>
      </c>
      <c r="AB1491">
        <v>0.2</v>
      </c>
      <c r="AC1491" s="4">
        <v>1.764</v>
      </c>
    </row>
    <row r="1492" spans="1:29" x14ac:dyDescent="0.25">
      <c r="A1492" s="2">
        <v>1491</v>
      </c>
      <c r="B1492" t="s">
        <v>9459</v>
      </c>
      <c r="C1492" s="3">
        <v>42855</v>
      </c>
      <c r="D1492" s="3">
        <v>42860</v>
      </c>
      <c r="E1492" t="s">
        <v>7</v>
      </c>
      <c r="F1492">
        <f>VLOOKUP(E1492,SHIPMODE,2,FALSE)</f>
        <v>1</v>
      </c>
      <c r="G1492" t="s">
        <v>3648</v>
      </c>
      <c r="H1492" t="s">
        <v>1457</v>
      </c>
      <c r="I1492" t="s">
        <v>18</v>
      </c>
      <c r="J1492">
        <f>VLOOKUP(I1492,segmentID,2,FALSE)</f>
        <v>2</v>
      </c>
      <c r="K1492" t="s">
        <v>3255</v>
      </c>
      <c r="L1492">
        <f>VLOOKUP(K1492,country2,2,FALSE)</f>
        <v>1</v>
      </c>
      <c r="M1492" t="s">
        <v>138</v>
      </c>
      <c r="N1492">
        <f>VLOOKUP(Orders!M1492,city2,2,FALSE)</f>
        <v>21</v>
      </c>
      <c r="O1492" t="s">
        <v>139</v>
      </c>
      <c r="P1492">
        <f>VLOOKUP(O1492,state2,2,FALSE)</f>
        <v>16</v>
      </c>
      <c r="Q1492">
        <v>10024</v>
      </c>
      <c r="R1492" t="s">
        <v>79</v>
      </c>
      <c r="S1492">
        <f>VLOOKUP(R1492,region2,2,FALSE)</f>
        <v>4</v>
      </c>
      <c r="T1492" t="s">
        <v>4146</v>
      </c>
      <c r="U1492" t="s">
        <v>22</v>
      </c>
      <c r="V1492">
        <f>VLOOKUP(U1492,category2,2,FALSE)</f>
        <v>2</v>
      </c>
      <c r="W1492" t="s">
        <v>103</v>
      </c>
      <c r="X1492">
        <f>VLOOKUP(W1492,subcat2,3,FALSE)</f>
        <v>13</v>
      </c>
      <c r="Y1492" t="s">
        <v>1261</v>
      </c>
      <c r="Z1492">
        <v>62.96</v>
      </c>
      <c r="AA1492">
        <v>4</v>
      </c>
      <c r="AB1492">
        <v>0</v>
      </c>
      <c r="AC1492" s="4">
        <v>28.332000000000001</v>
      </c>
    </row>
    <row r="1493" spans="1:29" x14ac:dyDescent="0.25">
      <c r="A1493" s="2">
        <v>1492</v>
      </c>
      <c r="B1493" t="s">
        <v>9460</v>
      </c>
      <c r="C1493" s="3">
        <v>43063</v>
      </c>
      <c r="D1493" s="3">
        <v>43067</v>
      </c>
      <c r="E1493" t="s">
        <v>25</v>
      </c>
      <c r="F1493">
        <f>VLOOKUP(E1493,SHIPMODE,2,FALSE)</f>
        <v>2</v>
      </c>
      <c r="G1493" t="s">
        <v>3732</v>
      </c>
      <c r="H1493" t="s">
        <v>1759</v>
      </c>
      <c r="I1493" t="s">
        <v>18</v>
      </c>
      <c r="J1493">
        <f>VLOOKUP(I1493,segmentID,2,FALSE)</f>
        <v>2</v>
      </c>
      <c r="K1493" t="s">
        <v>3255</v>
      </c>
      <c r="L1493">
        <f>VLOOKUP(K1493,country2,2,FALSE)</f>
        <v>1</v>
      </c>
      <c r="M1493" t="s">
        <v>138</v>
      </c>
      <c r="N1493">
        <f>VLOOKUP(Orders!M1493,city2,2,FALSE)</f>
        <v>21</v>
      </c>
      <c r="O1493" t="s">
        <v>139</v>
      </c>
      <c r="P1493">
        <f>VLOOKUP(O1493,state2,2,FALSE)</f>
        <v>16</v>
      </c>
      <c r="Q1493">
        <v>10035</v>
      </c>
      <c r="R1493" t="s">
        <v>79</v>
      </c>
      <c r="S1493">
        <f>VLOOKUP(R1493,region2,2,FALSE)</f>
        <v>4</v>
      </c>
      <c r="T1493" t="s">
        <v>5101</v>
      </c>
      <c r="U1493" t="s">
        <v>22</v>
      </c>
      <c r="V1493">
        <f>VLOOKUP(U1493,category2,2,FALSE)</f>
        <v>2</v>
      </c>
      <c r="W1493" t="s">
        <v>45</v>
      </c>
      <c r="X1493">
        <f>VLOOKUP(W1493,subcat2,3,FALSE)</f>
        <v>11</v>
      </c>
      <c r="Y1493" t="s">
        <v>2971</v>
      </c>
      <c r="Z1493">
        <v>5.88</v>
      </c>
      <c r="AA1493">
        <v>1</v>
      </c>
      <c r="AB1493">
        <v>0</v>
      </c>
      <c r="AC1493" s="4">
        <v>2.8811999999999998</v>
      </c>
    </row>
    <row r="1494" spans="1:29" x14ac:dyDescent="0.25">
      <c r="A1494" s="2">
        <v>1493</v>
      </c>
      <c r="B1494" t="s">
        <v>9460</v>
      </c>
      <c r="C1494" s="3">
        <v>43063</v>
      </c>
      <c r="D1494" s="3">
        <v>43067</v>
      </c>
      <c r="E1494" t="s">
        <v>25</v>
      </c>
      <c r="F1494">
        <f>VLOOKUP(E1494,SHIPMODE,2,FALSE)</f>
        <v>2</v>
      </c>
      <c r="G1494" t="s">
        <v>3732</v>
      </c>
      <c r="H1494" t="s">
        <v>1759</v>
      </c>
      <c r="I1494" t="s">
        <v>18</v>
      </c>
      <c r="J1494">
        <f>VLOOKUP(I1494,segmentID,2,FALSE)</f>
        <v>2</v>
      </c>
      <c r="K1494" t="s">
        <v>3255</v>
      </c>
      <c r="L1494">
        <f>VLOOKUP(K1494,country2,2,FALSE)</f>
        <v>1</v>
      </c>
      <c r="M1494" t="s">
        <v>138</v>
      </c>
      <c r="N1494">
        <f>VLOOKUP(Orders!M1494,city2,2,FALSE)</f>
        <v>21</v>
      </c>
      <c r="O1494" t="s">
        <v>139</v>
      </c>
      <c r="P1494">
        <f>VLOOKUP(O1494,state2,2,FALSE)</f>
        <v>16</v>
      </c>
      <c r="Q1494">
        <v>10035</v>
      </c>
      <c r="R1494" t="s">
        <v>79</v>
      </c>
      <c r="S1494">
        <f>VLOOKUP(R1494,region2,2,FALSE)</f>
        <v>4</v>
      </c>
      <c r="T1494" t="s">
        <v>4428</v>
      </c>
      <c r="U1494" t="s">
        <v>13</v>
      </c>
      <c r="V1494">
        <f>VLOOKUP(U1494,category2,2,FALSE)</f>
        <v>1</v>
      </c>
      <c r="W1494" t="s">
        <v>3226</v>
      </c>
      <c r="X1494">
        <f>VLOOKUP(W1494,subcat2,3,FALSE)</f>
        <v>2</v>
      </c>
      <c r="Y1494" t="s">
        <v>1739</v>
      </c>
      <c r="Z1494">
        <v>977.29200000000003</v>
      </c>
      <c r="AA1494">
        <v>6</v>
      </c>
      <c r="AB1494">
        <v>0.1</v>
      </c>
      <c r="AC1494" s="4">
        <v>173.74080000000001</v>
      </c>
    </row>
    <row r="1495" spans="1:29" x14ac:dyDescent="0.25">
      <c r="A1495" s="2">
        <v>1494</v>
      </c>
      <c r="B1495" t="s">
        <v>9461</v>
      </c>
      <c r="C1495" s="3">
        <v>43038</v>
      </c>
      <c r="D1495" s="3">
        <v>43042</v>
      </c>
      <c r="E1495" t="s">
        <v>25</v>
      </c>
      <c r="F1495">
        <f>VLOOKUP(E1495,SHIPMODE,2,FALSE)</f>
        <v>2</v>
      </c>
      <c r="G1495" t="s">
        <v>3733</v>
      </c>
      <c r="H1495" t="s">
        <v>1760</v>
      </c>
      <c r="I1495" t="s">
        <v>18</v>
      </c>
      <c r="J1495">
        <f>VLOOKUP(I1495,segmentID,2,FALSE)</f>
        <v>2</v>
      </c>
      <c r="K1495" t="s">
        <v>3255</v>
      </c>
      <c r="L1495">
        <f>VLOOKUP(K1495,country2,2,FALSE)</f>
        <v>1</v>
      </c>
      <c r="M1495" t="s">
        <v>1005</v>
      </c>
      <c r="N1495">
        <f>VLOOKUP(Orders!M1495,city2,2,FALSE)</f>
        <v>138</v>
      </c>
      <c r="O1495" t="s">
        <v>49</v>
      </c>
      <c r="P1495">
        <f>VLOOKUP(O1495,state2,2,FALSE)</f>
        <v>5</v>
      </c>
      <c r="Q1495">
        <v>98661</v>
      </c>
      <c r="R1495" t="s">
        <v>21</v>
      </c>
      <c r="S1495">
        <f>VLOOKUP(R1495,region2,2,FALSE)</f>
        <v>2</v>
      </c>
      <c r="T1495" t="s">
        <v>4851</v>
      </c>
      <c r="U1495" t="s">
        <v>13</v>
      </c>
      <c r="V1495">
        <f>VLOOKUP(U1495,category2,2,FALSE)</f>
        <v>1</v>
      </c>
      <c r="W1495" t="s">
        <v>3228</v>
      </c>
      <c r="X1495">
        <f>VLOOKUP(W1495,subcat2,3,FALSE)</f>
        <v>6</v>
      </c>
      <c r="Y1495" t="s">
        <v>2951</v>
      </c>
      <c r="Z1495">
        <v>9.64</v>
      </c>
      <c r="AA1495">
        <v>2</v>
      </c>
      <c r="AB1495">
        <v>0</v>
      </c>
      <c r="AC1495" s="4">
        <v>3.6632000000000007</v>
      </c>
    </row>
    <row r="1496" spans="1:29" x14ac:dyDescent="0.25">
      <c r="A1496" s="2">
        <v>1495</v>
      </c>
      <c r="B1496" t="s">
        <v>6068</v>
      </c>
      <c r="C1496" s="3">
        <v>41990</v>
      </c>
      <c r="D1496" s="3">
        <v>41992</v>
      </c>
      <c r="E1496" t="s">
        <v>7</v>
      </c>
      <c r="F1496">
        <f>VLOOKUP(E1496,SHIPMODE,2,FALSE)</f>
        <v>1</v>
      </c>
      <c r="G1496" t="s">
        <v>3422</v>
      </c>
      <c r="H1496" t="s">
        <v>688</v>
      </c>
      <c r="I1496" t="s">
        <v>9</v>
      </c>
      <c r="J1496">
        <f>VLOOKUP(I1496,segmentID,2,FALSE)</f>
        <v>1</v>
      </c>
      <c r="K1496" t="s">
        <v>3255</v>
      </c>
      <c r="L1496">
        <f>VLOOKUP(K1496,country2,2,FALSE)</f>
        <v>1</v>
      </c>
      <c r="M1496" t="s">
        <v>248</v>
      </c>
      <c r="N1496">
        <f>VLOOKUP(Orders!M1496,city2,2,FALSE)</f>
        <v>39</v>
      </c>
      <c r="O1496" t="s">
        <v>615</v>
      </c>
      <c r="P1496">
        <f>VLOOKUP(O1496,state2,2,FALSE)</f>
        <v>33</v>
      </c>
      <c r="Q1496">
        <v>31907</v>
      </c>
      <c r="R1496" t="s">
        <v>12</v>
      </c>
      <c r="S1496">
        <f>VLOOKUP(R1496,region2,2,FALSE)</f>
        <v>1</v>
      </c>
      <c r="T1496" t="s">
        <v>4905</v>
      </c>
      <c r="U1496" t="s">
        <v>22</v>
      </c>
      <c r="V1496">
        <f>VLOOKUP(U1496,category2,2,FALSE)</f>
        <v>2</v>
      </c>
      <c r="W1496" t="s">
        <v>3229</v>
      </c>
      <c r="X1496">
        <f>VLOOKUP(W1496,subcat2,3,FALSE)</f>
        <v>7</v>
      </c>
      <c r="Y1496" t="s">
        <v>2861</v>
      </c>
      <c r="Z1496">
        <v>40.049999999999997</v>
      </c>
      <c r="AA1496">
        <v>3</v>
      </c>
      <c r="AB1496">
        <v>0</v>
      </c>
      <c r="AC1496" s="4">
        <v>11.213999999999999</v>
      </c>
    </row>
    <row r="1497" spans="1:29" x14ac:dyDescent="0.25">
      <c r="A1497" s="2">
        <v>1496</v>
      </c>
      <c r="B1497" t="s">
        <v>9462</v>
      </c>
      <c r="C1497" s="3">
        <v>42982</v>
      </c>
      <c r="D1497" s="3">
        <v>42986</v>
      </c>
      <c r="E1497" t="s">
        <v>25</v>
      </c>
      <c r="F1497">
        <f>VLOOKUP(E1497,SHIPMODE,2,FALSE)</f>
        <v>2</v>
      </c>
      <c r="G1497" t="s">
        <v>3734</v>
      </c>
      <c r="H1497" t="s">
        <v>1761</v>
      </c>
      <c r="I1497" t="s">
        <v>9</v>
      </c>
      <c r="J1497">
        <f>VLOOKUP(I1497,segmentID,2,FALSE)</f>
        <v>1</v>
      </c>
      <c r="K1497" t="s">
        <v>3255</v>
      </c>
      <c r="L1497">
        <f>VLOOKUP(K1497,country2,2,FALSE)</f>
        <v>1</v>
      </c>
      <c r="M1497" t="s">
        <v>1762</v>
      </c>
      <c r="N1497">
        <f>VLOOKUP(Orders!M1497,city2,2,FALSE)</f>
        <v>225</v>
      </c>
      <c r="O1497" t="s">
        <v>54</v>
      </c>
      <c r="P1497">
        <f>VLOOKUP(O1497,state2,2,FALSE)</f>
        <v>6</v>
      </c>
      <c r="Q1497">
        <v>75019</v>
      </c>
      <c r="R1497" t="s">
        <v>55</v>
      </c>
      <c r="S1497">
        <f>VLOOKUP(R1497,region2,2,FALSE)</f>
        <v>3</v>
      </c>
      <c r="T1497" t="s">
        <v>4940</v>
      </c>
      <c r="U1497" t="s">
        <v>22</v>
      </c>
      <c r="V1497">
        <f>VLOOKUP(U1497,category2,2,FALSE)</f>
        <v>2</v>
      </c>
      <c r="W1497" t="s">
        <v>3229</v>
      </c>
      <c r="X1497">
        <f>VLOOKUP(W1497,subcat2,3,FALSE)</f>
        <v>7</v>
      </c>
      <c r="Y1497" t="s">
        <v>1180</v>
      </c>
      <c r="Z1497">
        <v>10.192000000000002</v>
      </c>
      <c r="AA1497">
        <v>7</v>
      </c>
      <c r="AB1497">
        <v>0.2</v>
      </c>
      <c r="AC1497" s="4">
        <v>3.1849999999999992</v>
      </c>
    </row>
    <row r="1498" spans="1:29" x14ac:dyDescent="0.25">
      <c r="A1498" s="2">
        <v>1497</v>
      </c>
      <c r="B1498" t="s">
        <v>9462</v>
      </c>
      <c r="C1498" s="3">
        <v>42982</v>
      </c>
      <c r="D1498" s="3">
        <v>42986</v>
      </c>
      <c r="E1498" t="s">
        <v>25</v>
      </c>
      <c r="F1498">
        <f>VLOOKUP(E1498,SHIPMODE,2,FALSE)</f>
        <v>2</v>
      </c>
      <c r="G1498" t="s">
        <v>3734</v>
      </c>
      <c r="H1498" t="s">
        <v>1761</v>
      </c>
      <c r="I1498" t="s">
        <v>9</v>
      </c>
      <c r="J1498">
        <f>VLOOKUP(I1498,segmentID,2,FALSE)</f>
        <v>1</v>
      </c>
      <c r="K1498" t="s">
        <v>3255</v>
      </c>
      <c r="L1498">
        <f>VLOOKUP(K1498,country2,2,FALSE)</f>
        <v>1</v>
      </c>
      <c r="M1498" t="s">
        <v>1762</v>
      </c>
      <c r="N1498">
        <f>VLOOKUP(Orders!M1498,city2,2,FALSE)</f>
        <v>225</v>
      </c>
      <c r="O1498" t="s">
        <v>54</v>
      </c>
      <c r="P1498">
        <f>VLOOKUP(O1498,state2,2,FALSE)</f>
        <v>6</v>
      </c>
      <c r="Q1498">
        <v>75019</v>
      </c>
      <c r="R1498" t="s">
        <v>55</v>
      </c>
      <c r="S1498">
        <f>VLOOKUP(R1498,region2,2,FALSE)</f>
        <v>3</v>
      </c>
      <c r="T1498" t="s">
        <v>5102</v>
      </c>
      <c r="U1498" t="s">
        <v>22</v>
      </c>
      <c r="V1498">
        <f>VLOOKUP(U1498,category2,2,FALSE)</f>
        <v>2</v>
      </c>
      <c r="W1498" t="s">
        <v>3227</v>
      </c>
      <c r="X1498">
        <f>VLOOKUP(W1498,subcat2,3,FALSE)</f>
        <v>5</v>
      </c>
      <c r="Y1498" t="s">
        <v>789</v>
      </c>
      <c r="Z1498">
        <v>16.784000000000002</v>
      </c>
      <c r="AA1498">
        <v>1</v>
      </c>
      <c r="AB1498">
        <v>0.2</v>
      </c>
      <c r="AC1498" s="4">
        <v>-0.20980000000000043</v>
      </c>
    </row>
    <row r="1499" spans="1:29" x14ac:dyDescent="0.25">
      <c r="A1499" s="2">
        <v>1498</v>
      </c>
      <c r="B1499" t="s">
        <v>9462</v>
      </c>
      <c r="C1499" s="3">
        <v>42982</v>
      </c>
      <c r="D1499" s="3">
        <v>42986</v>
      </c>
      <c r="E1499" t="s">
        <v>25</v>
      </c>
      <c r="F1499">
        <f>VLOOKUP(E1499,SHIPMODE,2,FALSE)</f>
        <v>2</v>
      </c>
      <c r="G1499" t="s">
        <v>3734</v>
      </c>
      <c r="H1499" t="s">
        <v>1761</v>
      </c>
      <c r="I1499" t="s">
        <v>9</v>
      </c>
      <c r="J1499">
        <f>VLOOKUP(I1499,segmentID,2,FALSE)</f>
        <v>1</v>
      </c>
      <c r="K1499" t="s">
        <v>3255</v>
      </c>
      <c r="L1499">
        <f>VLOOKUP(K1499,country2,2,FALSE)</f>
        <v>1</v>
      </c>
      <c r="M1499" t="s">
        <v>1762</v>
      </c>
      <c r="N1499">
        <f>VLOOKUP(Orders!M1499,city2,2,FALSE)</f>
        <v>225</v>
      </c>
      <c r="O1499" t="s">
        <v>54</v>
      </c>
      <c r="P1499">
        <f>VLOOKUP(O1499,state2,2,FALSE)</f>
        <v>6</v>
      </c>
      <c r="Q1499">
        <v>75019</v>
      </c>
      <c r="R1499" t="s">
        <v>55</v>
      </c>
      <c r="S1499">
        <f>VLOOKUP(R1499,region2,2,FALSE)</f>
        <v>3</v>
      </c>
      <c r="T1499" t="s">
        <v>4277</v>
      </c>
      <c r="U1499" t="s">
        <v>22</v>
      </c>
      <c r="V1499">
        <f>VLOOKUP(U1499,category2,2,FALSE)</f>
        <v>2</v>
      </c>
      <c r="W1499" t="s">
        <v>3229</v>
      </c>
      <c r="X1499">
        <f>VLOOKUP(W1499,subcat2,3,FALSE)</f>
        <v>7</v>
      </c>
      <c r="Y1499" t="s">
        <v>1577</v>
      </c>
      <c r="Z1499">
        <v>13.120000000000001</v>
      </c>
      <c r="AA1499">
        <v>5</v>
      </c>
      <c r="AB1499">
        <v>0.2</v>
      </c>
      <c r="AC1499" s="4">
        <v>3.7720000000000002</v>
      </c>
    </row>
    <row r="1500" spans="1:29" x14ac:dyDescent="0.25">
      <c r="A1500" s="2">
        <v>1499</v>
      </c>
      <c r="B1500" t="s">
        <v>8146</v>
      </c>
      <c r="C1500" s="3">
        <v>42660</v>
      </c>
      <c r="D1500" s="3">
        <v>42663</v>
      </c>
      <c r="E1500" t="s">
        <v>97</v>
      </c>
      <c r="F1500">
        <f>VLOOKUP(E1500,SHIPMODE,2,FALSE)</f>
        <v>3</v>
      </c>
      <c r="G1500" t="s">
        <v>3326</v>
      </c>
      <c r="H1500" t="s">
        <v>316</v>
      </c>
      <c r="I1500" t="s">
        <v>52</v>
      </c>
      <c r="J1500">
        <f>VLOOKUP(I1500,segmentID,2,FALSE)</f>
        <v>3</v>
      </c>
      <c r="K1500" t="s">
        <v>3255</v>
      </c>
      <c r="L1500">
        <f>VLOOKUP(K1500,country2,2,FALSE)</f>
        <v>1</v>
      </c>
      <c r="M1500" t="s">
        <v>67</v>
      </c>
      <c r="N1500">
        <f>VLOOKUP(Orders!M1500,city2,2,FALSE)</f>
        <v>9</v>
      </c>
      <c r="O1500" t="s">
        <v>20</v>
      </c>
      <c r="P1500">
        <f>VLOOKUP(O1500,state2,2,FALSE)</f>
        <v>2</v>
      </c>
      <c r="Q1500">
        <v>94122</v>
      </c>
      <c r="R1500" t="s">
        <v>21</v>
      </c>
      <c r="S1500">
        <f>VLOOKUP(R1500,region2,2,FALSE)</f>
        <v>2</v>
      </c>
      <c r="T1500" t="s">
        <v>4219</v>
      </c>
      <c r="U1500" t="s">
        <v>22</v>
      </c>
      <c r="V1500">
        <f>VLOOKUP(U1500,category2,2,FALSE)</f>
        <v>2</v>
      </c>
      <c r="W1500" t="s">
        <v>3231</v>
      </c>
      <c r="X1500">
        <f>VLOOKUP(W1500,subcat2,3,FALSE)</f>
        <v>9</v>
      </c>
      <c r="Y1500" t="s">
        <v>2275</v>
      </c>
      <c r="Z1500">
        <v>18.16</v>
      </c>
      <c r="AA1500">
        <v>5</v>
      </c>
      <c r="AB1500">
        <v>0.2</v>
      </c>
      <c r="AC1500" s="4">
        <v>6.5830000000000011</v>
      </c>
    </row>
    <row r="1501" spans="1:29" x14ac:dyDescent="0.25">
      <c r="A1501" s="2">
        <v>1500</v>
      </c>
      <c r="B1501" t="s">
        <v>9463</v>
      </c>
      <c r="C1501" s="3">
        <v>43051</v>
      </c>
      <c r="D1501" s="3">
        <v>43057</v>
      </c>
      <c r="E1501" t="s">
        <v>25</v>
      </c>
      <c r="F1501">
        <f>VLOOKUP(E1501,SHIPMODE,2,FALSE)</f>
        <v>2</v>
      </c>
      <c r="G1501" t="s">
        <v>3414</v>
      </c>
      <c r="H1501" t="s">
        <v>661</v>
      </c>
      <c r="I1501" t="s">
        <v>9</v>
      </c>
      <c r="J1501">
        <f>VLOOKUP(I1501,segmentID,2,FALSE)</f>
        <v>1</v>
      </c>
      <c r="K1501" t="s">
        <v>3255</v>
      </c>
      <c r="L1501">
        <f>VLOOKUP(K1501,country2,2,FALSE)</f>
        <v>1</v>
      </c>
      <c r="M1501" t="s">
        <v>597</v>
      </c>
      <c r="N1501">
        <f>VLOOKUP(Orders!M1501,city2,2,FALSE)</f>
        <v>90</v>
      </c>
      <c r="O1501" t="s">
        <v>54</v>
      </c>
      <c r="P1501">
        <f>VLOOKUP(O1501,state2,2,FALSE)</f>
        <v>6</v>
      </c>
      <c r="Q1501">
        <v>78745</v>
      </c>
      <c r="R1501" t="s">
        <v>55</v>
      </c>
      <c r="S1501">
        <f>VLOOKUP(R1501,region2,2,FALSE)</f>
        <v>3</v>
      </c>
      <c r="T1501" t="s">
        <v>4294</v>
      </c>
      <c r="U1501" t="s">
        <v>22</v>
      </c>
      <c r="V1501">
        <f>VLOOKUP(U1501,category2,2,FALSE)</f>
        <v>2</v>
      </c>
      <c r="W1501" t="s">
        <v>45</v>
      </c>
      <c r="X1501">
        <f>VLOOKUP(W1501,subcat2,3,FALSE)</f>
        <v>11</v>
      </c>
      <c r="Y1501" t="s">
        <v>2910</v>
      </c>
      <c r="Z1501">
        <v>16.056000000000001</v>
      </c>
      <c r="AA1501">
        <v>3</v>
      </c>
      <c r="AB1501">
        <v>0.2</v>
      </c>
      <c r="AC1501" s="4">
        <v>5.8203000000000005</v>
      </c>
    </row>
    <row r="1502" spans="1:29" x14ac:dyDescent="0.25">
      <c r="A1502" s="2">
        <v>1501</v>
      </c>
      <c r="B1502" t="s">
        <v>9463</v>
      </c>
      <c r="C1502" s="3">
        <v>43051</v>
      </c>
      <c r="D1502" s="3">
        <v>43057</v>
      </c>
      <c r="E1502" t="s">
        <v>25</v>
      </c>
      <c r="F1502">
        <f>VLOOKUP(E1502,SHIPMODE,2,FALSE)</f>
        <v>2</v>
      </c>
      <c r="G1502" t="s">
        <v>3414</v>
      </c>
      <c r="H1502" t="s">
        <v>661</v>
      </c>
      <c r="I1502" t="s">
        <v>9</v>
      </c>
      <c r="J1502">
        <f>VLOOKUP(I1502,segmentID,2,FALSE)</f>
        <v>1</v>
      </c>
      <c r="K1502" t="s">
        <v>3255</v>
      </c>
      <c r="L1502">
        <f>VLOOKUP(K1502,country2,2,FALSE)</f>
        <v>1</v>
      </c>
      <c r="M1502" t="s">
        <v>597</v>
      </c>
      <c r="N1502">
        <f>VLOOKUP(Orders!M1502,city2,2,FALSE)</f>
        <v>90</v>
      </c>
      <c r="O1502" t="s">
        <v>54</v>
      </c>
      <c r="P1502">
        <f>VLOOKUP(O1502,state2,2,FALSE)</f>
        <v>6</v>
      </c>
      <c r="Q1502">
        <v>78745</v>
      </c>
      <c r="R1502" t="s">
        <v>55</v>
      </c>
      <c r="S1502">
        <f>VLOOKUP(R1502,region2,2,FALSE)</f>
        <v>3</v>
      </c>
      <c r="T1502" t="s">
        <v>5103</v>
      </c>
      <c r="U1502" t="s">
        <v>22</v>
      </c>
      <c r="V1502">
        <f>VLOOKUP(U1502,category2,2,FALSE)</f>
        <v>2</v>
      </c>
      <c r="W1502" t="s">
        <v>45</v>
      </c>
      <c r="X1502">
        <f>VLOOKUP(W1502,subcat2,3,FALSE)</f>
        <v>11</v>
      </c>
      <c r="Y1502" t="s">
        <v>2840</v>
      </c>
      <c r="Z1502">
        <v>223.05600000000001</v>
      </c>
      <c r="AA1502">
        <v>9</v>
      </c>
      <c r="AB1502">
        <v>0.2</v>
      </c>
      <c r="AC1502" s="4">
        <v>69.704999999999984</v>
      </c>
    </row>
    <row r="1503" spans="1:29" x14ac:dyDescent="0.25">
      <c r="A1503" s="2">
        <v>1502</v>
      </c>
      <c r="B1503" t="s">
        <v>9463</v>
      </c>
      <c r="C1503" s="3">
        <v>43051</v>
      </c>
      <c r="D1503" s="3">
        <v>43057</v>
      </c>
      <c r="E1503" t="s">
        <v>25</v>
      </c>
      <c r="F1503">
        <f>VLOOKUP(E1503,SHIPMODE,2,FALSE)</f>
        <v>2</v>
      </c>
      <c r="G1503" t="s">
        <v>3414</v>
      </c>
      <c r="H1503" t="s">
        <v>661</v>
      </c>
      <c r="I1503" t="s">
        <v>9</v>
      </c>
      <c r="J1503">
        <f>VLOOKUP(I1503,segmentID,2,FALSE)</f>
        <v>1</v>
      </c>
      <c r="K1503" t="s">
        <v>3255</v>
      </c>
      <c r="L1503">
        <f>VLOOKUP(K1503,country2,2,FALSE)</f>
        <v>1</v>
      </c>
      <c r="M1503" t="s">
        <v>597</v>
      </c>
      <c r="N1503">
        <f>VLOOKUP(Orders!M1503,city2,2,FALSE)</f>
        <v>90</v>
      </c>
      <c r="O1503" t="s">
        <v>54</v>
      </c>
      <c r="P1503">
        <f>VLOOKUP(O1503,state2,2,FALSE)</f>
        <v>6</v>
      </c>
      <c r="Q1503">
        <v>78745</v>
      </c>
      <c r="R1503" t="s">
        <v>55</v>
      </c>
      <c r="S1503">
        <f>VLOOKUP(R1503,region2,2,FALSE)</f>
        <v>3</v>
      </c>
      <c r="T1503" t="s">
        <v>4992</v>
      </c>
      <c r="U1503" t="s">
        <v>22</v>
      </c>
      <c r="V1503">
        <f>VLOOKUP(U1503,category2,2,FALSE)</f>
        <v>2</v>
      </c>
      <c r="W1503" t="s">
        <v>3227</v>
      </c>
      <c r="X1503">
        <f>VLOOKUP(W1503,subcat2,3,FALSE)</f>
        <v>5</v>
      </c>
      <c r="Y1503" t="s">
        <v>113</v>
      </c>
      <c r="Z1503">
        <v>540.048</v>
      </c>
      <c r="AA1503">
        <v>3</v>
      </c>
      <c r="AB1503">
        <v>0.2</v>
      </c>
      <c r="AC1503" s="4">
        <v>-47.254199999999997</v>
      </c>
    </row>
    <row r="1504" spans="1:29" x14ac:dyDescent="0.25">
      <c r="A1504" s="2">
        <v>1503</v>
      </c>
      <c r="B1504" t="s">
        <v>8147</v>
      </c>
      <c r="C1504" s="3">
        <v>42698</v>
      </c>
      <c r="D1504" s="3">
        <v>42705</v>
      </c>
      <c r="E1504" t="s">
        <v>25</v>
      </c>
      <c r="F1504">
        <f>VLOOKUP(E1504,SHIPMODE,2,FALSE)</f>
        <v>2</v>
      </c>
      <c r="G1504" t="s">
        <v>3656</v>
      </c>
      <c r="H1504" t="s">
        <v>1503</v>
      </c>
      <c r="I1504" t="s">
        <v>52</v>
      </c>
      <c r="J1504">
        <f>VLOOKUP(I1504,segmentID,2,FALSE)</f>
        <v>3</v>
      </c>
      <c r="K1504" t="s">
        <v>3255</v>
      </c>
      <c r="L1504">
        <f>VLOOKUP(K1504,country2,2,FALSE)</f>
        <v>1</v>
      </c>
      <c r="M1504" t="s">
        <v>19</v>
      </c>
      <c r="N1504">
        <f>VLOOKUP(Orders!M1504,city2,2,FALSE)</f>
        <v>2</v>
      </c>
      <c r="O1504" t="s">
        <v>20</v>
      </c>
      <c r="P1504">
        <f>VLOOKUP(O1504,state2,2,FALSE)</f>
        <v>2</v>
      </c>
      <c r="Q1504">
        <v>90045</v>
      </c>
      <c r="R1504" t="s">
        <v>21</v>
      </c>
      <c r="S1504">
        <f>VLOOKUP(R1504,region2,2,FALSE)</f>
        <v>2</v>
      </c>
      <c r="T1504" t="s">
        <v>5104</v>
      </c>
      <c r="U1504" t="s">
        <v>35</v>
      </c>
      <c r="V1504">
        <f>VLOOKUP(U1504,category2,2,FALSE)</f>
        <v>3</v>
      </c>
      <c r="W1504" t="s">
        <v>3230</v>
      </c>
      <c r="X1504">
        <f>VLOOKUP(W1504,subcat2,3,FALSE)</f>
        <v>8</v>
      </c>
      <c r="Y1504" t="s">
        <v>785</v>
      </c>
      <c r="Z1504">
        <v>33.520000000000003</v>
      </c>
      <c r="AA1504">
        <v>2</v>
      </c>
      <c r="AB1504">
        <v>0.2</v>
      </c>
      <c r="AC1504" s="4">
        <v>3.3519999999999985</v>
      </c>
    </row>
    <row r="1505" spans="1:29" x14ac:dyDescent="0.25">
      <c r="A1505" s="2">
        <v>1504</v>
      </c>
      <c r="B1505" t="s">
        <v>8147</v>
      </c>
      <c r="C1505" s="3">
        <v>42698</v>
      </c>
      <c r="D1505" s="3">
        <v>42705</v>
      </c>
      <c r="E1505" t="s">
        <v>25</v>
      </c>
      <c r="F1505">
        <f>VLOOKUP(E1505,SHIPMODE,2,FALSE)</f>
        <v>2</v>
      </c>
      <c r="G1505" t="s">
        <v>3656</v>
      </c>
      <c r="H1505" t="s">
        <v>1503</v>
      </c>
      <c r="I1505" t="s">
        <v>52</v>
      </c>
      <c r="J1505">
        <f>VLOOKUP(I1505,segmentID,2,FALSE)</f>
        <v>3</v>
      </c>
      <c r="K1505" t="s">
        <v>3255</v>
      </c>
      <c r="L1505">
        <f>VLOOKUP(K1505,country2,2,FALSE)</f>
        <v>1</v>
      </c>
      <c r="M1505" t="s">
        <v>19</v>
      </c>
      <c r="N1505">
        <f>VLOOKUP(Orders!M1505,city2,2,FALSE)</f>
        <v>2</v>
      </c>
      <c r="O1505" t="s">
        <v>20</v>
      </c>
      <c r="P1505">
        <f>VLOOKUP(O1505,state2,2,FALSE)</f>
        <v>2</v>
      </c>
      <c r="Q1505">
        <v>90045</v>
      </c>
      <c r="R1505" t="s">
        <v>21</v>
      </c>
      <c r="S1505">
        <f>VLOOKUP(R1505,region2,2,FALSE)</f>
        <v>2</v>
      </c>
      <c r="T1505" t="s">
        <v>4624</v>
      </c>
      <c r="U1505" t="s">
        <v>13</v>
      </c>
      <c r="V1505">
        <f>VLOOKUP(U1505,category2,2,FALSE)</f>
        <v>1</v>
      </c>
      <c r="W1505" t="s">
        <v>3228</v>
      </c>
      <c r="X1505">
        <f>VLOOKUP(W1505,subcat2,3,FALSE)</f>
        <v>6</v>
      </c>
      <c r="Y1505" t="s">
        <v>2839</v>
      </c>
      <c r="Z1505">
        <v>9.94</v>
      </c>
      <c r="AA1505">
        <v>2</v>
      </c>
      <c r="AB1505">
        <v>0</v>
      </c>
      <c r="AC1505" s="4">
        <v>3.0813999999999995</v>
      </c>
    </row>
    <row r="1506" spans="1:29" x14ac:dyDescent="0.25">
      <c r="A1506" s="2">
        <v>1505</v>
      </c>
      <c r="B1506" t="s">
        <v>7043</v>
      </c>
      <c r="C1506" s="3">
        <v>42217</v>
      </c>
      <c r="D1506" s="3">
        <v>42223</v>
      </c>
      <c r="E1506" t="s">
        <v>25</v>
      </c>
      <c r="F1506">
        <f>VLOOKUP(E1506,SHIPMODE,2,FALSE)</f>
        <v>2</v>
      </c>
      <c r="G1506" t="s">
        <v>3735</v>
      </c>
      <c r="H1506" t="s">
        <v>1768</v>
      </c>
      <c r="I1506" t="s">
        <v>52</v>
      </c>
      <c r="J1506">
        <f>VLOOKUP(I1506,segmentID,2,FALSE)</f>
        <v>3</v>
      </c>
      <c r="K1506" t="s">
        <v>3255</v>
      </c>
      <c r="L1506">
        <f>VLOOKUP(K1506,country2,2,FALSE)</f>
        <v>1</v>
      </c>
      <c r="M1506" t="s">
        <v>19</v>
      </c>
      <c r="N1506">
        <f>VLOOKUP(Orders!M1506,city2,2,FALSE)</f>
        <v>2</v>
      </c>
      <c r="O1506" t="s">
        <v>20</v>
      </c>
      <c r="P1506">
        <f>VLOOKUP(O1506,state2,2,FALSE)</f>
        <v>2</v>
      </c>
      <c r="Q1506">
        <v>90004</v>
      </c>
      <c r="R1506" t="s">
        <v>21</v>
      </c>
      <c r="S1506">
        <f>VLOOKUP(R1506,region2,2,FALSE)</f>
        <v>2</v>
      </c>
      <c r="T1506" t="s">
        <v>4169</v>
      </c>
      <c r="U1506" t="s">
        <v>22</v>
      </c>
      <c r="V1506">
        <f>VLOOKUP(U1506,category2,2,FALSE)</f>
        <v>2</v>
      </c>
      <c r="W1506" t="s">
        <v>3229</v>
      </c>
      <c r="X1506">
        <f>VLOOKUP(W1506,subcat2,3,FALSE)</f>
        <v>7</v>
      </c>
      <c r="Y1506" t="s">
        <v>344</v>
      </c>
      <c r="Z1506">
        <v>6.72</v>
      </c>
      <c r="AA1506">
        <v>4</v>
      </c>
      <c r="AB1506">
        <v>0</v>
      </c>
      <c r="AC1506" s="4">
        <v>3.36</v>
      </c>
    </row>
    <row r="1507" spans="1:29" x14ac:dyDescent="0.25">
      <c r="A1507" s="2">
        <v>1506</v>
      </c>
      <c r="B1507" t="s">
        <v>7043</v>
      </c>
      <c r="C1507" s="3">
        <v>42217</v>
      </c>
      <c r="D1507" s="3">
        <v>42223</v>
      </c>
      <c r="E1507" t="s">
        <v>25</v>
      </c>
      <c r="F1507">
        <f>VLOOKUP(E1507,SHIPMODE,2,FALSE)</f>
        <v>2</v>
      </c>
      <c r="G1507" t="s">
        <v>3735</v>
      </c>
      <c r="H1507" t="s">
        <v>1768</v>
      </c>
      <c r="I1507" t="s">
        <v>52</v>
      </c>
      <c r="J1507">
        <f>VLOOKUP(I1507,segmentID,2,FALSE)</f>
        <v>3</v>
      </c>
      <c r="K1507" t="s">
        <v>3255</v>
      </c>
      <c r="L1507">
        <f>VLOOKUP(K1507,country2,2,FALSE)</f>
        <v>1</v>
      </c>
      <c r="M1507" t="s">
        <v>19</v>
      </c>
      <c r="N1507">
        <f>VLOOKUP(Orders!M1507,city2,2,FALSE)</f>
        <v>2</v>
      </c>
      <c r="O1507" t="s">
        <v>20</v>
      </c>
      <c r="P1507">
        <f>VLOOKUP(O1507,state2,2,FALSE)</f>
        <v>2</v>
      </c>
      <c r="Q1507">
        <v>90004</v>
      </c>
      <c r="R1507" t="s">
        <v>21</v>
      </c>
      <c r="S1507">
        <f>VLOOKUP(R1507,region2,2,FALSE)</f>
        <v>2</v>
      </c>
      <c r="T1507" t="s">
        <v>5105</v>
      </c>
      <c r="U1507" t="s">
        <v>13</v>
      </c>
      <c r="V1507">
        <f>VLOOKUP(U1507,category2,2,FALSE)</f>
        <v>1</v>
      </c>
      <c r="W1507" t="s">
        <v>29</v>
      </c>
      <c r="X1507">
        <f>VLOOKUP(W1507,subcat2,3,FALSE)</f>
        <v>4</v>
      </c>
      <c r="Y1507" t="s">
        <v>592</v>
      </c>
      <c r="Z1507">
        <v>1004.9760000000001</v>
      </c>
      <c r="AA1507">
        <v>6</v>
      </c>
      <c r="AB1507">
        <v>0.2</v>
      </c>
      <c r="AC1507" s="4">
        <v>-175.87080000000009</v>
      </c>
    </row>
    <row r="1508" spans="1:29" x14ac:dyDescent="0.25">
      <c r="A1508" s="2">
        <v>1507</v>
      </c>
      <c r="B1508" t="s">
        <v>9464</v>
      </c>
      <c r="C1508" s="3">
        <v>43093</v>
      </c>
      <c r="D1508" s="3">
        <v>43098</v>
      </c>
      <c r="E1508" t="s">
        <v>25</v>
      </c>
      <c r="F1508">
        <f>VLOOKUP(E1508,SHIPMODE,2,FALSE)</f>
        <v>2</v>
      </c>
      <c r="G1508" t="s">
        <v>3736</v>
      </c>
      <c r="H1508" t="s">
        <v>1771</v>
      </c>
      <c r="I1508" t="s">
        <v>9</v>
      </c>
      <c r="J1508">
        <f>VLOOKUP(I1508,segmentID,2,FALSE)</f>
        <v>1</v>
      </c>
      <c r="K1508" t="s">
        <v>3255</v>
      </c>
      <c r="L1508">
        <f>VLOOKUP(K1508,country2,2,FALSE)</f>
        <v>1</v>
      </c>
      <c r="M1508" t="s">
        <v>138</v>
      </c>
      <c r="N1508">
        <f>VLOOKUP(Orders!M1508,city2,2,FALSE)</f>
        <v>21</v>
      </c>
      <c r="O1508" t="s">
        <v>139</v>
      </c>
      <c r="P1508">
        <f>VLOOKUP(O1508,state2,2,FALSE)</f>
        <v>16</v>
      </c>
      <c r="Q1508">
        <v>10024</v>
      </c>
      <c r="R1508" t="s">
        <v>79</v>
      </c>
      <c r="S1508">
        <f>VLOOKUP(R1508,region2,2,FALSE)</f>
        <v>4</v>
      </c>
      <c r="T1508" t="s">
        <v>5069</v>
      </c>
      <c r="U1508" t="s">
        <v>22</v>
      </c>
      <c r="V1508">
        <f>VLOOKUP(U1508,category2,2,FALSE)</f>
        <v>2</v>
      </c>
      <c r="W1508" t="s">
        <v>3231</v>
      </c>
      <c r="X1508">
        <f>VLOOKUP(W1508,subcat2,3,FALSE)</f>
        <v>9</v>
      </c>
      <c r="Y1508" t="s">
        <v>664</v>
      </c>
      <c r="Z1508">
        <v>17.880000000000003</v>
      </c>
      <c r="AA1508">
        <v>3</v>
      </c>
      <c r="AB1508">
        <v>0.2</v>
      </c>
      <c r="AC1508" s="4">
        <v>5.5875000000000004</v>
      </c>
    </row>
    <row r="1509" spans="1:29" x14ac:dyDescent="0.25">
      <c r="A1509" s="2">
        <v>1508</v>
      </c>
      <c r="B1509" t="s">
        <v>8148</v>
      </c>
      <c r="C1509" s="3">
        <v>42630</v>
      </c>
      <c r="D1509" s="3">
        <v>42636</v>
      </c>
      <c r="E1509" t="s">
        <v>25</v>
      </c>
      <c r="F1509">
        <f>VLOOKUP(E1509,SHIPMODE,2,FALSE)</f>
        <v>2</v>
      </c>
      <c r="G1509" t="s">
        <v>3728</v>
      </c>
      <c r="H1509" t="s">
        <v>1746</v>
      </c>
      <c r="I1509" t="s">
        <v>9</v>
      </c>
      <c r="J1509">
        <f>VLOOKUP(I1509,segmentID,2,FALSE)</f>
        <v>1</v>
      </c>
      <c r="K1509" t="s">
        <v>3255</v>
      </c>
      <c r="L1509">
        <f>VLOOKUP(K1509,country2,2,FALSE)</f>
        <v>1</v>
      </c>
      <c r="M1509" t="s">
        <v>248</v>
      </c>
      <c r="N1509">
        <f>VLOOKUP(Orders!M1509,city2,2,FALSE)</f>
        <v>39</v>
      </c>
      <c r="O1509" t="s">
        <v>615</v>
      </c>
      <c r="P1509">
        <f>VLOOKUP(O1509,state2,2,FALSE)</f>
        <v>33</v>
      </c>
      <c r="Q1509">
        <v>31907</v>
      </c>
      <c r="R1509" t="s">
        <v>12</v>
      </c>
      <c r="S1509">
        <f>VLOOKUP(R1509,region2,2,FALSE)</f>
        <v>1</v>
      </c>
      <c r="T1509" t="s">
        <v>5106</v>
      </c>
      <c r="U1509" t="s">
        <v>35</v>
      </c>
      <c r="V1509">
        <f>VLOOKUP(U1509,category2,2,FALSE)</f>
        <v>3</v>
      </c>
      <c r="W1509" t="s">
        <v>3235</v>
      </c>
      <c r="X1509">
        <f>VLOOKUP(W1509,subcat2,3,FALSE)</f>
        <v>16</v>
      </c>
      <c r="Y1509" t="s">
        <v>3216</v>
      </c>
      <c r="Z1509">
        <v>396</v>
      </c>
      <c r="AA1509">
        <v>4</v>
      </c>
      <c r="AB1509">
        <v>0</v>
      </c>
      <c r="AC1509" s="4">
        <v>190.07999999999998</v>
      </c>
    </row>
    <row r="1510" spans="1:29" x14ac:dyDescent="0.25">
      <c r="A1510" s="2">
        <v>1509</v>
      </c>
      <c r="B1510" t="s">
        <v>9465</v>
      </c>
      <c r="C1510" s="3">
        <v>43079</v>
      </c>
      <c r="D1510" s="3">
        <v>43079</v>
      </c>
      <c r="E1510" t="s">
        <v>625</v>
      </c>
      <c r="F1510">
        <f>VLOOKUP(E1510,SHIPMODE,2,FALSE)</f>
        <v>4</v>
      </c>
      <c r="G1510" t="s">
        <v>3315</v>
      </c>
      <c r="H1510" t="s">
        <v>274</v>
      </c>
      <c r="I1510" t="s">
        <v>52</v>
      </c>
      <c r="J1510">
        <f>VLOOKUP(I1510,segmentID,2,FALSE)</f>
        <v>3</v>
      </c>
      <c r="K1510" t="s">
        <v>3255</v>
      </c>
      <c r="L1510">
        <f>VLOOKUP(K1510,country2,2,FALSE)</f>
        <v>1</v>
      </c>
      <c r="M1510" t="s">
        <v>1177</v>
      </c>
      <c r="N1510">
        <f>VLOOKUP(Orders!M1510,city2,2,FALSE)</f>
        <v>156</v>
      </c>
      <c r="O1510" t="s">
        <v>73</v>
      </c>
      <c r="P1510">
        <f>VLOOKUP(O1510,state2,2,FALSE)</f>
        <v>9</v>
      </c>
      <c r="Q1510">
        <v>68104</v>
      </c>
      <c r="R1510" t="s">
        <v>55</v>
      </c>
      <c r="S1510">
        <f>VLOOKUP(R1510,region2,2,FALSE)</f>
        <v>3</v>
      </c>
      <c r="T1510" t="s">
        <v>5107</v>
      </c>
      <c r="U1510" t="s">
        <v>22</v>
      </c>
      <c r="V1510">
        <f>VLOOKUP(U1510,category2,2,FALSE)</f>
        <v>2</v>
      </c>
      <c r="W1510" t="s">
        <v>3231</v>
      </c>
      <c r="X1510">
        <f>VLOOKUP(W1510,subcat2,3,FALSE)</f>
        <v>9</v>
      </c>
      <c r="Y1510" t="s">
        <v>2256</v>
      </c>
      <c r="Z1510">
        <v>34.5</v>
      </c>
      <c r="AA1510">
        <v>3</v>
      </c>
      <c r="AB1510">
        <v>0</v>
      </c>
      <c r="AC1510" s="4">
        <v>15.524999999999999</v>
      </c>
    </row>
    <row r="1511" spans="1:29" x14ac:dyDescent="0.25">
      <c r="A1511" s="2">
        <v>1510</v>
      </c>
      <c r="B1511" t="s">
        <v>9466</v>
      </c>
      <c r="C1511" s="3">
        <v>42990</v>
      </c>
      <c r="D1511" s="3">
        <v>42993</v>
      </c>
      <c r="E1511" t="s">
        <v>97</v>
      </c>
      <c r="F1511">
        <f>VLOOKUP(E1511,SHIPMODE,2,FALSE)</f>
        <v>3</v>
      </c>
      <c r="G1511" t="s">
        <v>3596</v>
      </c>
      <c r="H1511" t="s">
        <v>1287</v>
      </c>
      <c r="I1511" t="s">
        <v>9</v>
      </c>
      <c r="J1511">
        <f>VLOOKUP(I1511,segmentID,2,FALSE)</f>
        <v>1</v>
      </c>
      <c r="K1511" t="s">
        <v>3255</v>
      </c>
      <c r="L1511">
        <f>VLOOKUP(K1511,country2,2,FALSE)</f>
        <v>1</v>
      </c>
      <c r="M1511" t="s">
        <v>19</v>
      </c>
      <c r="N1511">
        <f>VLOOKUP(Orders!M1511,city2,2,FALSE)</f>
        <v>2</v>
      </c>
      <c r="O1511" t="s">
        <v>20</v>
      </c>
      <c r="P1511">
        <f>VLOOKUP(O1511,state2,2,FALSE)</f>
        <v>2</v>
      </c>
      <c r="Q1511">
        <v>90036</v>
      </c>
      <c r="R1511" t="s">
        <v>21</v>
      </c>
      <c r="S1511">
        <f>VLOOKUP(R1511,region2,2,FALSE)</f>
        <v>2</v>
      </c>
      <c r="T1511" t="s">
        <v>5090</v>
      </c>
      <c r="U1511" t="s">
        <v>13</v>
      </c>
      <c r="V1511">
        <f>VLOOKUP(U1511,category2,2,FALSE)</f>
        <v>1</v>
      </c>
      <c r="W1511" t="s">
        <v>3228</v>
      </c>
      <c r="X1511">
        <f>VLOOKUP(W1511,subcat2,3,FALSE)</f>
        <v>6</v>
      </c>
      <c r="Y1511" t="s">
        <v>2645</v>
      </c>
      <c r="Z1511">
        <v>8.36</v>
      </c>
      <c r="AA1511">
        <v>2</v>
      </c>
      <c r="AB1511">
        <v>0</v>
      </c>
      <c r="AC1511" s="4">
        <v>3.0095999999999998</v>
      </c>
    </row>
    <row r="1512" spans="1:29" x14ac:dyDescent="0.25">
      <c r="A1512" s="2">
        <v>1511</v>
      </c>
      <c r="B1512" t="s">
        <v>9467</v>
      </c>
      <c r="C1512" s="3">
        <v>42910</v>
      </c>
      <c r="D1512" s="3">
        <v>42917</v>
      </c>
      <c r="E1512" t="s">
        <v>25</v>
      </c>
      <c r="F1512">
        <f>VLOOKUP(E1512,SHIPMODE,2,FALSE)</f>
        <v>2</v>
      </c>
      <c r="G1512" t="s">
        <v>3723</v>
      </c>
      <c r="H1512" t="s">
        <v>1731</v>
      </c>
      <c r="I1512" t="s">
        <v>18</v>
      </c>
      <c r="J1512">
        <f>VLOOKUP(I1512,segmentID,2,FALSE)</f>
        <v>2</v>
      </c>
      <c r="K1512" t="s">
        <v>3255</v>
      </c>
      <c r="L1512">
        <f>VLOOKUP(K1512,country2,2,FALSE)</f>
        <v>1</v>
      </c>
      <c r="M1512" t="s">
        <v>1773</v>
      </c>
      <c r="N1512">
        <f>VLOOKUP(Orders!M1512,city2,2,FALSE)</f>
        <v>226</v>
      </c>
      <c r="O1512" t="s">
        <v>20</v>
      </c>
      <c r="P1512">
        <f>VLOOKUP(O1512,state2,2,FALSE)</f>
        <v>2</v>
      </c>
      <c r="Q1512">
        <v>91767</v>
      </c>
      <c r="R1512" t="s">
        <v>21</v>
      </c>
      <c r="S1512">
        <f>VLOOKUP(R1512,region2,2,FALSE)</f>
        <v>2</v>
      </c>
      <c r="T1512" t="s">
        <v>4387</v>
      </c>
      <c r="U1512" t="s">
        <v>22</v>
      </c>
      <c r="V1512">
        <f>VLOOKUP(U1512,category2,2,FALSE)</f>
        <v>2</v>
      </c>
      <c r="W1512" t="s">
        <v>3229</v>
      </c>
      <c r="X1512">
        <f>VLOOKUP(W1512,subcat2,3,FALSE)</f>
        <v>7</v>
      </c>
      <c r="Y1512" t="s">
        <v>1176</v>
      </c>
      <c r="Z1512">
        <v>385.6</v>
      </c>
      <c r="AA1512">
        <v>8</v>
      </c>
      <c r="AB1512">
        <v>0</v>
      </c>
      <c r="AC1512" s="4">
        <v>111.82399999999996</v>
      </c>
    </row>
    <row r="1513" spans="1:29" x14ac:dyDescent="0.25">
      <c r="A1513" s="2">
        <v>1512</v>
      </c>
      <c r="B1513" t="s">
        <v>9467</v>
      </c>
      <c r="C1513" s="3">
        <v>42910</v>
      </c>
      <c r="D1513" s="3">
        <v>42917</v>
      </c>
      <c r="E1513" t="s">
        <v>25</v>
      </c>
      <c r="F1513">
        <f>VLOOKUP(E1513,SHIPMODE,2,FALSE)</f>
        <v>2</v>
      </c>
      <c r="G1513" t="s">
        <v>3723</v>
      </c>
      <c r="H1513" t="s">
        <v>1731</v>
      </c>
      <c r="I1513" t="s">
        <v>18</v>
      </c>
      <c r="J1513">
        <f>VLOOKUP(I1513,segmentID,2,FALSE)</f>
        <v>2</v>
      </c>
      <c r="K1513" t="s">
        <v>3255</v>
      </c>
      <c r="L1513">
        <f>VLOOKUP(K1513,country2,2,FALSE)</f>
        <v>1</v>
      </c>
      <c r="M1513" t="s">
        <v>1773</v>
      </c>
      <c r="N1513">
        <f>VLOOKUP(Orders!M1513,city2,2,FALSE)</f>
        <v>226</v>
      </c>
      <c r="O1513" t="s">
        <v>20</v>
      </c>
      <c r="P1513">
        <f>VLOOKUP(O1513,state2,2,FALSE)</f>
        <v>2</v>
      </c>
      <c r="Q1513">
        <v>91767</v>
      </c>
      <c r="R1513" t="s">
        <v>21</v>
      </c>
      <c r="S1513">
        <f>VLOOKUP(R1513,region2,2,FALSE)</f>
        <v>2</v>
      </c>
      <c r="T1513" t="s">
        <v>4289</v>
      </c>
      <c r="U1513" t="s">
        <v>22</v>
      </c>
      <c r="V1513">
        <f>VLOOKUP(U1513,category2,2,FALSE)</f>
        <v>2</v>
      </c>
      <c r="W1513" t="s">
        <v>3229</v>
      </c>
      <c r="X1513">
        <f>VLOOKUP(W1513,subcat2,3,FALSE)</f>
        <v>7</v>
      </c>
      <c r="Y1513" t="s">
        <v>336</v>
      </c>
      <c r="Z1513">
        <v>35.82</v>
      </c>
      <c r="AA1513">
        <v>9</v>
      </c>
      <c r="AB1513">
        <v>0</v>
      </c>
      <c r="AC1513" s="4">
        <v>11.820599999999997</v>
      </c>
    </row>
    <row r="1514" spans="1:29" x14ac:dyDescent="0.25">
      <c r="A1514" s="2">
        <v>1513</v>
      </c>
      <c r="B1514" t="s">
        <v>9468</v>
      </c>
      <c r="C1514" s="3">
        <v>42965</v>
      </c>
      <c r="D1514" s="3">
        <v>42969</v>
      </c>
      <c r="E1514" t="s">
        <v>25</v>
      </c>
      <c r="F1514">
        <f>VLOOKUP(E1514,SHIPMODE,2,FALSE)</f>
        <v>2</v>
      </c>
      <c r="G1514" t="s">
        <v>3409</v>
      </c>
      <c r="H1514" t="s">
        <v>645</v>
      </c>
      <c r="I1514" t="s">
        <v>9</v>
      </c>
      <c r="J1514">
        <f>VLOOKUP(I1514,segmentID,2,FALSE)</f>
        <v>1</v>
      </c>
      <c r="K1514" t="s">
        <v>3255</v>
      </c>
      <c r="L1514">
        <f>VLOOKUP(K1514,country2,2,FALSE)</f>
        <v>1</v>
      </c>
      <c r="M1514" t="s">
        <v>402</v>
      </c>
      <c r="N1514">
        <f>VLOOKUP(Orders!M1514,city2,2,FALSE)</f>
        <v>62</v>
      </c>
      <c r="O1514" t="s">
        <v>54</v>
      </c>
      <c r="P1514">
        <f>VLOOKUP(O1514,state2,2,FALSE)</f>
        <v>6</v>
      </c>
      <c r="Q1514">
        <v>75220</v>
      </c>
      <c r="R1514" t="s">
        <v>55</v>
      </c>
      <c r="S1514">
        <f>VLOOKUP(R1514,region2,2,FALSE)</f>
        <v>3</v>
      </c>
      <c r="T1514" t="s">
        <v>4333</v>
      </c>
      <c r="U1514" t="s">
        <v>22</v>
      </c>
      <c r="V1514">
        <f>VLOOKUP(U1514,category2,2,FALSE)</f>
        <v>2</v>
      </c>
      <c r="W1514" t="s">
        <v>3227</v>
      </c>
      <c r="X1514">
        <f>VLOOKUP(W1514,subcat2,3,FALSE)</f>
        <v>5</v>
      </c>
      <c r="Y1514" t="s">
        <v>2644</v>
      </c>
      <c r="Z1514">
        <v>200.06400000000002</v>
      </c>
      <c r="AA1514">
        <v>3</v>
      </c>
      <c r="AB1514">
        <v>0.2</v>
      </c>
      <c r="AC1514" s="4">
        <v>12.504000000000005</v>
      </c>
    </row>
    <row r="1515" spans="1:29" x14ac:dyDescent="0.25">
      <c r="A1515" s="2">
        <v>1514</v>
      </c>
      <c r="B1515" t="s">
        <v>9468</v>
      </c>
      <c r="C1515" s="3">
        <v>42965</v>
      </c>
      <c r="D1515" s="3">
        <v>42969</v>
      </c>
      <c r="E1515" t="s">
        <v>25</v>
      </c>
      <c r="F1515">
        <f>VLOOKUP(E1515,SHIPMODE,2,FALSE)</f>
        <v>2</v>
      </c>
      <c r="G1515" t="s">
        <v>3409</v>
      </c>
      <c r="H1515" t="s">
        <v>645</v>
      </c>
      <c r="I1515" t="s">
        <v>9</v>
      </c>
      <c r="J1515">
        <f>VLOOKUP(I1515,segmentID,2,FALSE)</f>
        <v>1</v>
      </c>
      <c r="K1515" t="s">
        <v>3255</v>
      </c>
      <c r="L1515">
        <f>VLOOKUP(K1515,country2,2,FALSE)</f>
        <v>1</v>
      </c>
      <c r="M1515" t="s">
        <v>402</v>
      </c>
      <c r="N1515">
        <f>VLOOKUP(Orders!M1515,city2,2,FALSE)</f>
        <v>62</v>
      </c>
      <c r="O1515" t="s">
        <v>54</v>
      </c>
      <c r="P1515">
        <f>VLOOKUP(O1515,state2,2,FALSE)</f>
        <v>6</v>
      </c>
      <c r="Q1515">
        <v>75220</v>
      </c>
      <c r="R1515" t="s">
        <v>55</v>
      </c>
      <c r="S1515">
        <f>VLOOKUP(R1515,region2,2,FALSE)</f>
        <v>3</v>
      </c>
      <c r="T1515" t="s">
        <v>4511</v>
      </c>
      <c r="U1515" t="s">
        <v>22</v>
      </c>
      <c r="V1515">
        <f>VLOOKUP(U1515,category2,2,FALSE)</f>
        <v>2</v>
      </c>
      <c r="W1515" t="s">
        <v>3231</v>
      </c>
      <c r="X1515">
        <f>VLOOKUP(W1515,subcat2,3,FALSE)</f>
        <v>9</v>
      </c>
      <c r="Y1515" t="s">
        <v>272</v>
      </c>
      <c r="Z1515">
        <v>21.379999999999995</v>
      </c>
      <c r="AA1515">
        <v>5</v>
      </c>
      <c r="AB1515">
        <v>0.8</v>
      </c>
      <c r="AC1515" s="4">
        <v>-33.139000000000003</v>
      </c>
    </row>
    <row r="1516" spans="1:29" x14ac:dyDescent="0.25">
      <c r="A1516" s="2">
        <v>1515</v>
      </c>
      <c r="B1516" t="s">
        <v>9468</v>
      </c>
      <c r="C1516" s="3">
        <v>42965</v>
      </c>
      <c r="D1516" s="3">
        <v>42969</v>
      </c>
      <c r="E1516" t="s">
        <v>25</v>
      </c>
      <c r="F1516">
        <f>VLOOKUP(E1516,SHIPMODE,2,FALSE)</f>
        <v>2</v>
      </c>
      <c r="G1516" t="s">
        <v>3409</v>
      </c>
      <c r="H1516" t="s">
        <v>645</v>
      </c>
      <c r="I1516" t="s">
        <v>9</v>
      </c>
      <c r="J1516">
        <f>VLOOKUP(I1516,segmentID,2,FALSE)</f>
        <v>1</v>
      </c>
      <c r="K1516" t="s">
        <v>3255</v>
      </c>
      <c r="L1516">
        <f>VLOOKUP(K1516,country2,2,FALSE)</f>
        <v>1</v>
      </c>
      <c r="M1516" t="s">
        <v>402</v>
      </c>
      <c r="N1516">
        <f>VLOOKUP(Orders!M1516,city2,2,FALSE)</f>
        <v>62</v>
      </c>
      <c r="O1516" t="s">
        <v>54</v>
      </c>
      <c r="P1516">
        <f>VLOOKUP(O1516,state2,2,FALSE)</f>
        <v>6</v>
      </c>
      <c r="Q1516">
        <v>75220</v>
      </c>
      <c r="R1516" t="s">
        <v>55</v>
      </c>
      <c r="S1516">
        <f>VLOOKUP(R1516,region2,2,FALSE)</f>
        <v>3</v>
      </c>
      <c r="T1516" t="s">
        <v>4764</v>
      </c>
      <c r="U1516" t="s">
        <v>22</v>
      </c>
      <c r="V1516">
        <f>VLOOKUP(U1516,category2,2,FALSE)</f>
        <v>2</v>
      </c>
      <c r="W1516" t="s">
        <v>3231</v>
      </c>
      <c r="X1516">
        <f>VLOOKUP(W1516,subcat2,3,FALSE)</f>
        <v>9</v>
      </c>
      <c r="Y1516" t="s">
        <v>586</v>
      </c>
      <c r="Z1516">
        <v>6.743999999999998</v>
      </c>
      <c r="AA1516">
        <v>4</v>
      </c>
      <c r="AB1516">
        <v>0.8</v>
      </c>
      <c r="AC1516" s="4">
        <v>-11.4648</v>
      </c>
    </row>
    <row r="1517" spans="1:29" x14ac:dyDescent="0.25">
      <c r="A1517" s="2">
        <v>1516</v>
      </c>
      <c r="B1517" t="s">
        <v>9469</v>
      </c>
      <c r="C1517" s="3">
        <v>43080</v>
      </c>
      <c r="D1517" s="3">
        <v>43086</v>
      </c>
      <c r="E1517" t="s">
        <v>25</v>
      </c>
      <c r="F1517">
        <f>VLOOKUP(E1517,SHIPMODE,2,FALSE)</f>
        <v>2</v>
      </c>
      <c r="G1517" t="s">
        <v>3737</v>
      </c>
      <c r="H1517" t="s">
        <v>1775</v>
      </c>
      <c r="I1517" t="s">
        <v>9</v>
      </c>
      <c r="J1517">
        <f>VLOOKUP(I1517,segmentID,2,FALSE)</f>
        <v>1</v>
      </c>
      <c r="K1517" t="s">
        <v>3255</v>
      </c>
      <c r="L1517">
        <f>VLOOKUP(K1517,country2,2,FALSE)</f>
        <v>1</v>
      </c>
      <c r="M1517" t="s">
        <v>77</v>
      </c>
      <c r="N1517">
        <f>VLOOKUP(Orders!M1517,city2,2,FALSE)</f>
        <v>11</v>
      </c>
      <c r="O1517" t="s">
        <v>78</v>
      </c>
      <c r="P1517">
        <f>VLOOKUP(O1517,state2,2,FALSE)</f>
        <v>10</v>
      </c>
      <c r="Q1517">
        <v>19120</v>
      </c>
      <c r="R1517" t="s">
        <v>79</v>
      </c>
      <c r="S1517">
        <f>VLOOKUP(R1517,region2,2,FALSE)</f>
        <v>4</v>
      </c>
      <c r="T1517" t="s">
        <v>5039</v>
      </c>
      <c r="U1517" t="s">
        <v>13</v>
      </c>
      <c r="V1517">
        <f>VLOOKUP(U1517,category2,2,FALSE)</f>
        <v>1</v>
      </c>
      <c r="W1517" t="s">
        <v>3226</v>
      </c>
      <c r="X1517">
        <f>VLOOKUP(W1517,subcat2,3,FALSE)</f>
        <v>2</v>
      </c>
      <c r="Y1517" t="s">
        <v>1826</v>
      </c>
      <c r="Z1517">
        <v>63.686</v>
      </c>
      <c r="AA1517">
        <v>1</v>
      </c>
      <c r="AB1517">
        <v>0.3</v>
      </c>
      <c r="AC1517" s="4">
        <v>-9.0980000000000025</v>
      </c>
    </row>
    <row r="1518" spans="1:29" x14ac:dyDescent="0.25">
      <c r="A1518" s="2">
        <v>1517</v>
      </c>
      <c r="B1518" t="s">
        <v>9470</v>
      </c>
      <c r="C1518" s="3">
        <v>43079</v>
      </c>
      <c r="D1518" s="3">
        <v>43083</v>
      </c>
      <c r="E1518" t="s">
        <v>7</v>
      </c>
      <c r="F1518">
        <f>VLOOKUP(E1518,SHIPMODE,2,FALSE)</f>
        <v>1</v>
      </c>
      <c r="G1518" t="s">
        <v>3521</v>
      </c>
      <c r="H1518" t="s">
        <v>1043</v>
      </c>
      <c r="I1518" t="s">
        <v>9</v>
      </c>
      <c r="J1518">
        <f>VLOOKUP(I1518,segmentID,2,FALSE)</f>
        <v>1</v>
      </c>
      <c r="K1518" t="s">
        <v>3255</v>
      </c>
      <c r="L1518">
        <f>VLOOKUP(K1518,country2,2,FALSE)</f>
        <v>1</v>
      </c>
      <c r="M1518" t="s">
        <v>1776</v>
      </c>
      <c r="N1518">
        <f>VLOOKUP(Orders!M1518,city2,2,FALSE)</f>
        <v>227</v>
      </c>
      <c r="O1518" t="s">
        <v>674</v>
      </c>
      <c r="P1518">
        <f>VLOOKUP(O1518,state2,2,FALSE)</f>
        <v>34</v>
      </c>
      <c r="Q1518">
        <v>89031</v>
      </c>
      <c r="R1518" t="s">
        <v>21</v>
      </c>
      <c r="S1518">
        <f>VLOOKUP(R1518,region2,2,FALSE)</f>
        <v>2</v>
      </c>
      <c r="T1518" t="s">
        <v>4588</v>
      </c>
      <c r="U1518" t="s">
        <v>13</v>
      </c>
      <c r="V1518">
        <f>VLOOKUP(U1518,category2,2,FALSE)</f>
        <v>1</v>
      </c>
      <c r="W1518" t="s">
        <v>29</v>
      </c>
      <c r="X1518">
        <f>VLOOKUP(W1518,subcat2,3,FALSE)</f>
        <v>4</v>
      </c>
      <c r="Y1518" t="s">
        <v>766</v>
      </c>
      <c r="Z1518">
        <v>1669.6</v>
      </c>
      <c r="AA1518">
        <v>4</v>
      </c>
      <c r="AB1518">
        <v>0</v>
      </c>
      <c r="AC1518" s="4">
        <v>116.87199999999984</v>
      </c>
    </row>
    <row r="1519" spans="1:29" x14ac:dyDescent="0.25">
      <c r="A1519" s="2">
        <v>1518</v>
      </c>
      <c r="B1519" t="s">
        <v>6069</v>
      </c>
      <c r="C1519" s="3">
        <v>41673</v>
      </c>
      <c r="D1519" s="3">
        <v>41676</v>
      </c>
      <c r="E1519" t="s">
        <v>7</v>
      </c>
      <c r="F1519">
        <f>VLOOKUP(E1519,SHIPMODE,2,FALSE)</f>
        <v>1</v>
      </c>
      <c r="G1519" t="s">
        <v>3738</v>
      </c>
      <c r="H1519" t="s">
        <v>1777</v>
      </c>
      <c r="I1519" t="s">
        <v>9</v>
      </c>
      <c r="J1519">
        <f>VLOOKUP(I1519,segmentID,2,FALSE)</f>
        <v>1</v>
      </c>
      <c r="K1519" t="s">
        <v>3255</v>
      </c>
      <c r="L1519">
        <f>VLOOKUP(K1519,country2,2,FALSE)</f>
        <v>1</v>
      </c>
      <c r="M1519" t="s">
        <v>48</v>
      </c>
      <c r="N1519">
        <f>VLOOKUP(Orders!M1519,city2,2,FALSE)</f>
        <v>5</v>
      </c>
      <c r="O1519" t="s">
        <v>49</v>
      </c>
      <c r="P1519">
        <f>VLOOKUP(O1519,state2,2,FALSE)</f>
        <v>5</v>
      </c>
      <c r="Q1519">
        <v>98105</v>
      </c>
      <c r="R1519" t="s">
        <v>21</v>
      </c>
      <c r="S1519">
        <f>VLOOKUP(R1519,region2,2,FALSE)</f>
        <v>2</v>
      </c>
      <c r="T1519" t="s">
        <v>4378</v>
      </c>
      <c r="U1519" t="s">
        <v>22</v>
      </c>
      <c r="V1519">
        <f>VLOOKUP(U1519,category2,2,FALSE)</f>
        <v>2</v>
      </c>
      <c r="W1519" t="s">
        <v>3231</v>
      </c>
      <c r="X1519">
        <f>VLOOKUP(W1519,subcat2,3,FALSE)</f>
        <v>9</v>
      </c>
      <c r="Y1519" t="s">
        <v>2889</v>
      </c>
      <c r="Z1519">
        <v>83.84</v>
      </c>
      <c r="AA1519">
        <v>2</v>
      </c>
      <c r="AB1519">
        <v>0.2</v>
      </c>
      <c r="AC1519" s="4">
        <v>27.247999999999998</v>
      </c>
    </row>
    <row r="1520" spans="1:29" x14ac:dyDescent="0.25">
      <c r="A1520" s="2">
        <v>1519</v>
      </c>
      <c r="B1520" t="s">
        <v>6069</v>
      </c>
      <c r="C1520" s="3">
        <v>41673</v>
      </c>
      <c r="D1520" s="3">
        <v>41676</v>
      </c>
      <c r="E1520" t="s">
        <v>7</v>
      </c>
      <c r="F1520">
        <f>VLOOKUP(E1520,SHIPMODE,2,FALSE)</f>
        <v>1</v>
      </c>
      <c r="G1520" t="s">
        <v>3738</v>
      </c>
      <c r="H1520" t="s">
        <v>1777</v>
      </c>
      <c r="I1520" t="s">
        <v>9</v>
      </c>
      <c r="J1520">
        <f>VLOOKUP(I1520,segmentID,2,FALSE)</f>
        <v>1</v>
      </c>
      <c r="K1520" t="s">
        <v>3255</v>
      </c>
      <c r="L1520">
        <f>VLOOKUP(K1520,country2,2,FALSE)</f>
        <v>1</v>
      </c>
      <c r="M1520" t="s">
        <v>48</v>
      </c>
      <c r="N1520">
        <f>VLOOKUP(Orders!M1520,city2,2,FALSE)</f>
        <v>5</v>
      </c>
      <c r="O1520" t="s">
        <v>49</v>
      </c>
      <c r="P1520">
        <f>VLOOKUP(O1520,state2,2,FALSE)</f>
        <v>5</v>
      </c>
      <c r="Q1520">
        <v>98105</v>
      </c>
      <c r="R1520" t="s">
        <v>21</v>
      </c>
      <c r="S1520">
        <f>VLOOKUP(R1520,region2,2,FALSE)</f>
        <v>2</v>
      </c>
      <c r="T1520" t="s">
        <v>4097</v>
      </c>
      <c r="U1520" t="s">
        <v>22</v>
      </c>
      <c r="V1520">
        <f>VLOOKUP(U1520,category2,2,FALSE)</f>
        <v>2</v>
      </c>
      <c r="W1520" t="s">
        <v>3231</v>
      </c>
      <c r="X1520">
        <f>VLOOKUP(W1520,subcat2,3,FALSE)</f>
        <v>9</v>
      </c>
      <c r="Y1520" t="s">
        <v>246</v>
      </c>
      <c r="Z1520">
        <v>13.272000000000002</v>
      </c>
      <c r="AA1520">
        <v>3</v>
      </c>
      <c r="AB1520">
        <v>0.2</v>
      </c>
      <c r="AC1520" s="4">
        <v>4.3133999999999997</v>
      </c>
    </row>
    <row r="1521" spans="1:29" x14ac:dyDescent="0.25">
      <c r="A1521" s="2">
        <v>1520</v>
      </c>
      <c r="B1521" t="s">
        <v>9471</v>
      </c>
      <c r="C1521" s="3">
        <v>42777</v>
      </c>
      <c r="D1521" s="3">
        <v>42780</v>
      </c>
      <c r="E1521" t="s">
        <v>7</v>
      </c>
      <c r="F1521">
        <f>VLOOKUP(E1521,SHIPMODE,2,FALSE)</f>
        <v>1</v>
      </c>
      <c r="G1521" t="s">
        <v>3355</v>
      </c>
      <c r="H1521" t="s">
        <v>417</v>
      </c>
      <c r="I1521" t="s">
        <v>18</v>
      </c>
      <c r="J1521">
        <f>VLOOKUP(I1521,segmentID,2,FALSE)</f>
        <v>2</v>
      </c>
      <c r="K1521" t="s">
        <v>3255</v>
      </c>
      <c r="L1521">
        <f>VLOOKUP(K1521,country2,2,FALSE)</f>
        <v>1</v>
      </c>
      <c r="M1521" t="s">
        <v>67</v>
      </c>
      <c r="N1521">
        <f>VLOOKUP(Orders!M1521,city2,2,FALSE)</f>
        <v>9</v>
      </c>
      <c r="O1521" t="s">
        <v>20</v>
      </c>
      <c r="P1521">
        <f>VLOOKUP(O1521,state2,2,FALSE)</f>
        <v>2</v>
      </c>
      <c r="Q1521">
        <v>94110</v>
      </c>
      <c r="R1521" t="s">
        <v>21</v>
      </c>
      <c r="S1521">
        <f>VLOOKUP(R1521,region2,2,FALSE)</f>
        <v>2</v>
      </c>
      <c r="T1521" t="s">
        <v>4822</v>
      </c>
      <c r="U1521" t="s">
        <v>22</v>
      </c>
      <c r="V1521">
        <f>VLOOKUP(U1521,category2,2,FALSE)</f>
        <v>2</v>
      </c>
      <c r="W1521" t="s">
        <v>3231</v>
      </c>
      <c r="X1521">
        <f>VLOOKUP(W1521,subcat2,3,FALSE)</f>
        <v>9</v>
      </c>
      <c r="Y1521" t="s">
        <v>152</v>
      </c>
      <c r="Z1521">
        <v>21.335999999999999</v>
      </c>
      <c r="AA1521">
        <v>7</v>
      </c>
      <c r="AB1521">
        <v>0.2</v>
      </c>
      <c r="AC1521" s="4">
        <v>7.7343000000000011</v>
      </c>
    </row>
    <row r="1522" spans="1:29" x14ac:dyDescent="0.25">
      <c r="A1522" s="2">
        <v>1521</v>
      </c>
      <c r="B1522" t="s">
        <v>9472</v>
      </c>
      <c r="C1522" s="3">
        <v>42841</v>
      </c>
      <c r="D1522" s="3">
        <v>42846</v>
      </c>
      <c r="E1522" t="s">
        <v>25</v>
      </c>
      <c r="F1522">
        <f>VLOOKUP(E1522,SHIPMODE,2,FALSE)</f>
        <v>2</v>
      </c>
      <c r="G1522" t="s">
        <v>3739</v>
      </c>
      <c r="H1522" t="s">
        <v>1778</v>
      </c>
      <c r="I1522" t="s">
        <v>52</v>
      </c>
      <c r="J1522">
        <f>VLOOKUP(I1522,segmentID,2,FALSE)</f>
        <v>3</v>
      </c>
      <c r="K1522" t="s">
        <v>3255</v>
      </c>
      <c r="L1522">
        <f>VLOOKUP(K1522,country2,2,FALSE)</f>
        <v>1</v>
      </c>
      <c r="M1522" t="s">
        <v>156</v>
      </c>
      <c r="N1522">
        <f>VLOOKUP(Orders!M1522,city2,2,FALSE)</f>
        <v>23</v>
      </c>
      <c r="O1522" t="s">
        <v>110</v>
      </c>
      <c r="P1522">
        <f>VLOOKUP(O1522,state2,2,FALSE)</f>
        <v>11</v>
      </c>
      <c r="Q1522">
        <v>60610</v>
      </c>
      <c r="R1522" t="s">
        <v>55</v>
      </c>
      <c r="S1522">
        <f>VLOOKUP(R1522,region2,2,FALSE)</f>
        <v>3</v>
      </c>
      <c r="T1522" t="s">
        <v>5108</v>
      </c>
      <c r="U1522" t="s">
        <v>22</v>
      </c>
      <c r="V1522">
        <f>VLOOKUP(U1522,category2,2,FALSE)</f>
        <v>2</v>
      </c>
      <c r="W1522" t="s">
        <v>3229</v>
      </c>
      <c r="X1522">
        <f>VLOOKUP(W1522,subcat2,3,FALSE)</f>
        <v>7</v>
      </c>
      <c r="Y1522" t="s">
        <v>1231</v>
      </c>
      <c r="Z1522">
        <v>16.520000000000003</v>
      </c>
      <c r="AA1522">
        <v>5</v>
      </c>
      <c r="AB1522">
        <v>0.2</v>
      </c>
      <c r="AC1522" s="4">
        <v>2.0649999999999986</v>
      </c>
    </row>
    <row r="1523" spans="1:29" x14ac:dyDescent="0.25">
      <c r="A1523" s="2">
        <v>1522</v>
      </c>
      <c r="B1523" t="s">
        <v>7044</v>
      </c>
      <c r="C1523" s="3">
        <v>42344</v>
      </c>
      <c r="D1523" s="3">
        <v>42349</v>
      </c>
      <c r="E1523" t="s">
        <v>25</v>
      </c>
      <c r="F1523">
        <f>VLOOKUP(E1523,SHIPMODE,2,FALSE)</f>
        <v>2</v>
      </c>
      <c r="G1523" t="s">
        <v>3740</v>
      </c>
      <c r="H1523" t="s">
        <v>1780</v>
      </c>
      <c r="I1523" t="s">
        <v>9</v>
      </c>
      <c r="J1523">
        <f>VLOOKUP(I1523,segmentID,2,FALSE)</f>
        <v>1</v>
      </c>
      <c r="K1523" t="s">
        <v>3255</v>
      </c>
      <c r="L1523">
        <f>VLOOKUP(K1523,country2,2,FALSE)</f>
        <v>1</v>
      </c>
      <c r="M1523" t="s">
        <v>636</v>
      </c>
      <c r="N1523">
        <f>VLOOKUP(Orders!M1523,city2,2,FALSE)</f>
        <v>94</v>
      </c>
      <c r="O1523" t="s">
        <v>160</v>
      </c>
      <c r="P1523">
        <f>VLOOKUP(O1523,state2,2,FALSE)</f>
        <v>17</v>
      </c>
      <c r="Q1523">
        <v>85705</v>
      </c>
      <c r="R1523" t="s">
        <v>21</v>
      </c>
      <c r="S1523">
        <f>VLOOKUP(R1523,region2,2,FALSE)</f>
        <v>2</v>
      </c>
      <c r="T1523" t="s">
        <v>4685</v>
      </c>
      <c r="U1523" t="s">
        <v>13</v>
      </c>
      <c r="V1523">
        <f>VLOOKUP(U1523,category2,2,FALSE)</f>
        <v>1</v>
      </c>
      <c r="W1523" t="s">
        <v>3228</v>
      </c>
      <c r="X1523">
        <f>VLOOKUP(W1523,subcat2,3,FALSE)</f>
        <v>6</v>
      </c>
      <c r="Y1523" t="s">
        <v>2182</v>
      </c>
      <c r="Z1523">
        <v>206.11199999999997</v>
      </c>
      <c r="AA1523">
        <v>6</v>
      </c>
      <c r="AB1523">
        <v>0.2</v>
      </c>
      <c r="AC1523" s="4">
        <v>48.951600000000013</v>
      </c>
    </row>
    <row r="1524" spans="1:29" x14ac:dyDescent="0.25">
      <c r="A1524" s="2">
        <v>1523</v>
      </c>
      <c r="B1524" t="s">
        <v>7044</v>
      </c>
      <c r="C1524" s="3">
        <v>42344</v>
      </c>
      <c r="D1524" s="3">
        <v>42349</v>
      </c>
      <c r="E1524" t="s">
        <v>25</v>
      </c>
      <c r="F1524">
        <f>VLOOKUP(E1524,SHIPMODE,2,FALSE)</f>
        <v>2</v>
      </c>
      <c r="G1524" t="s">
        <v>3740</v>
      </c>
      <c r="H1524" t="s">
        <v>1780</v>
      </c>
      <c r="I1524" t="s">
        <v>9</v>
      </c>
      <c r="J1524">
        <f>VLOOKUP(I1524,segmentID,2,FALSE)</f>
        <v>1</v>
      </c>
      <c r="K1524" t="s">
        <v>3255</v>
      </c>
      <c r="L1524">
        <f>VLOOKUP(K1524,country2,2,FALSE)</f>
        <v>1</v>
      </c>
      <c r="M1524" t="s">
        <v>636</v>
      </c>
      <c r="N1524">
        <f>VLOOKUP(Orders!M1524,city2,2,FALSE)</f>
        <v>94</v>
      </c>
      <c r="O1524" t="s">
        <v>160</v>
      </c>
      <c r="P1524">
        <f>VLOOKUP(O1524,state2,2,FALSE)</f>
        <v>17</v>
      </c>
      <c r="Q1524">
        <v>85705</v>
      </c>
      <c r="R1524" t="s">
        <v>21</v>
      </c>
      <c r="S1524">
        <f>VLOOKUP(R1524,region2,2,FALSE)</f>
        <v>2</v>
      </c>
      <c r="T1524" t="s">
        <v>5109</v>
      </c>
      <c r="U1524" t="s">
        <v>22</v>
      </c>
      <c r="V1524">
        <f>VLOOKUP(U1524,category2,2,FALSE)</f>
        <v>2</v>
      </c>
      <c r="W1524" t="s">
        <v>45</v>
      </c>
      <c r="X1524">
        <f>VLOOKUP(W1524,subcat2,3,FALSE)</f>
        <v>11</v>
      </c>
      <c r="Y1524" t="s">
        <v>2575</v>
      </c>
      <c r="Z1524">
        <v>19.920000000000002</v>
      </c>
      <c r="AA1524">
        <v>5</v>
      </c>
      <c r="AB1524">
        <v>0.2</v>
      </c>
      <c r="AC1524" s="4">
        <v>6.7230000000000008</v>
      </c>
    </row>
    <row r="1525" spans="1:29" x14ac:dyDescent="0.25">
      <c r="A1525" s="2">
        <v>1524</v>
      </c>
      <c r="B1525" t="s">
        <v>7044</v>
      </c>
      <c r="C1525" s="3">
        <v>42344</v>
      </c>
      <c r="D1525" s="3">
        <v>42349</v>
      </c>
      <c r="E1525" t="s">
        <v>25</v>
      </c>
      <c r="F1525">
        <f>VLOOKUP(E1525,SHIPMODE,2,FALSE)</f>
        <v>2</v>
      </c>
      <c r="G1525" t="s">
        <v>3740</v>
      </c>
      <c r="H1525" t="s">
        <v>1780</v>
      </c>
      <c r="I1525" t="s">
        <v>9</v>
      </c>
      <c r="J1525">
        <f>VLOOKUP(I1525,segmentID,2,FALSE)</f>
        <v>1</v>
      </c>
      <c r="K1525" t="s">
        <v>3255</v>
      </c>
      <c r="L1525">
        <f>VLOOKUP(K1525,country2,2,FALSE)</f>
        <v>1</v>
      </c>
      <c r="M1525" t="s">
        <v>636</v>
      </c>
      <c r="N1525">
        <f>VLOOKUP(Orders!M1525,city2,2,FALSE)</f>
        <v>94</v>
      </c>
      <c r="O1525" t="s">
        <v>160</v>
      </c>
      <c r="P1525">
        <f>VLOOKUP(O1525,state2,2,FALSE)</f>
        <v>17</v>
      </c>
      <c r="Q1525">
        <v>85705</v>
      </c>
      <c r="R1525" t="s">
        <v>21</v>
      </c>
      <c r="S1525">
        <f>VLOOKUP(R1525,region2,2,FALSE)</f>
        <v>2</v>
      </c>
      <c r="T1525" t="s">
        <v>4438</v>
      </c>
      <c r="U1525" t="s">
        <v>22</v>
      </c>
      <c r="V1525">
        <f>VLOOKUP(U1525,category2,2,FALSE)</f>
        <v>2</v>
      </c>
      <c r="W1525" t="s">
        <v>45</v>
      </c>
      <c r="X1525">
        <f>VLOOKUP(W1525,subcat2,3,FALSE)</f>
        <v>11</v>
      </c>
      <c r="Y1525" t="s">
        <v>1781</v>
      </c>
      <c r="Z1525">
        <v>198.27200000000002</v>
      </c>
      <c r="AA1525">
        <v>8</v>
      </c>
      <c r="AB1525">
        <v>0.2</v>
      </c>
      <c r="AC1525" s="4">
        <v>61.959999999999987</v>
      </c>
    </row>
    <row r="1526" spans="1:29" x14ac:dyDescent="0.25">
      <c r="A1526" s="2">
        <v>1525</v>
      </c>
      <c r="B1526" t="s">
        <v>7044</v>
      </c>
      <c r="C1526" s="3">
        <v>42344</v>
      </c>
      <c r="D1526" s="3">
        <v>42349</v>
      </c>
      <c r="E1526" t="s">
        <v>25</v>
      </c>
      <c r="F1526">
        <f>VLOOKUP(E1526,SHIPMODE,2,FALSE)</f>
        <v>2</v>
      </c>
      <c r="G1526" t="s">
        <v>3740</v>
      </c>
      <c r="H1526" t="s">
        <v>1780</v>
      </c>
      <c r="I1526" t="s">
        <v>9</v>
      </c>
      <c r="J1526">
        <f>VLOOKUP(I1526,segmentID,2,FALSE)</f>
        <v>1</v>
      </c>
      <c r="K1526" t="s">
        <v>3255</v>
      </c>
      <c r="L1526">
        <f>VLOOKUP(K1526,country2,2,FALSE)</f>
        <v>1</v>
      </c>
      <c r="M1526" t="s">
        <v>636</v>
      </c>
      <c r="N1526">
        <f>VLOOKUP(Orders!M1526,city2,2,FALSE)</f>
        <v>94</v>
      </c>
      <c r="O1526" t="s">
        <v>160</v>
      </c>
      <c r="P1526">
        <f>VLOOKUP(O1526,state2,2,FALSE)</f>
        <v>17</v>
      </c>
      <c r="Q1526">
        <v>85705</v>
      </c>
      <c r="R1526" t="s">
        <v>21</v>
      </c>
      <c r="S1526">
        <f>VLOOKUP(R1526,region2,2,FALSE)</f>
        <v>2</v>
      </c>
      <c r="T1526" t="s">
        <v>4340</v>
      </c>
      <c r="U1526" t="s">
        <v>22</v>
      </c>
      <c r="V1526">
        <f>VLOOKUP(U1526,category2,2,FALSE)</f>
        <v>2</v>
      </c>
      <c r="W1526" t="s">
        <v>3227</v>
      </c>
      <c r="X1526">
        <f>VLOOKUP(W1526,subcat2,3,FALSE)</f>
        <v>5</v>
      </c>
      <c r="Y1526" t="s">
        <v>494</v>
      </c>
      <c r="Z1526">
        <v>247.10399999999998</v>
      </c>
      <c r="AA1526">
        <v>6</v>
      </c>
      <c r="AB1526">
        <v>0.2</v>
      </c>
      <c r="AC1526" s="4">
        <v>-58.68719999999999</v>
      </c>
    </row>
    <row r="1527" spans="1:29" x14ac:dyDescent="0.25">
      <c r="A1527" s="2">
        <v>1526</v>
      </c>
      <c r="B1527" t="s">
        <v>7044</v>
      </c>
      <c r="C1527" s="3">
        <v>42344</v>
      </c>
      <c r="D1527" s="3">
        <v>42349</v>
      </c>
      <c r="E1527" t="s">
        <v>25</v>
      </c>
      <c r="F1527">
        <f>VLOOKUP(E1527,SHIPMODE,2,FALSE)</f>
        <v>2</v>
      </c>
      <c r="G1527" t="s">
        <v>3740</v>
      </c>
      <c r="H1527" t="s">
        <v>1780</v>
      </c>
      <c r="I1527" t="s">
        <v>9</v>
      </c>
      <c r="J1527">
        <f>VLOOKUP(I1527,segmentID,2,FALSE)</f>
        <v>1</v>
      </c>
      <c r="K1527" t="s">
        <v>3255</v>
      </c>
      <c r="L1527">
        <f>VLOOKUP(K1527,country2,2,FALSE)</f>
        <v>1</v>
      </c>
      <c r="M1527" t="s">
        <v>636</v>
      </c>
      <c r="N1527">
        <f>VLOOKUP(Orders!M1527,city2,2,FALSE)</f>
        <v>94</v>
      </c>
      <c r="O1527" t="s">
        <v>160</v>
      </c>
      <c r="P1527">
        <f>VLOOKUP(O1527,state2,2,FALSE)</f>
        <v>17</v>
      </c>
      <c r="Q1527">
        <v>85705</v>
      </c>
      <c r="R1527" t="s">
        <v>21</v>
      </c>
      <c r="S1527">
        <f>VLOOKUP(R1527,region2,2,FALSE)</f>
        <v>2</v>
      </c>
      <c r="T1527" t="s">
        <v>4140</v>
      </c>
      <c r="U1527" t="s">
        <v>22</v>
      </c>
      <c r="V1527">
        <f>VLOOKUP(U1527,category2,2,FALSE)</f>
        <v>2</v>
      </c>
      <c r="W1527" t="s">
        <v>3229</v>
      </c>
      <c r="X1527">
        <f>VLOOKUP(W1527,subcat2,3,FALSE)</f>
        <v>7</v>
      </c>
      <c r="Y1527" t="s">
        <v>1582</v>
      </c>
      <c r="Z1527">
        <v>86.304000000000002</v>
      </c>
      <c r="AA1527">
        <v>6</v>
      </c>
      <c r="AB1527">
        <v>0.2</v>
      </c>
      <c r="AC1527" s="4">
        <v>9.7091999999999885</v>
      </c>
    </row>
    <row r="1528" spans="1:29" x14ac:dyDescent="0.25">
      <c r="A1528" s="2">
        <v>1527</v>
      </c>
      <c r="B1528" t="s">
        <v>8149</v>
      </c>
      <c r="C1528" s="3">
        <v>42573</v>
      </c>
      <c r="D1528" s="3">
        <v>42578</v>
      </c>
      <c r="E1528" t="s">
        <v>25</v>
      </c>
      <c r="F1528">
        <f>VLOOKUP(E1528,SHIPMODE,2,FALSE)</f>
        <v>2</v>
      </c>
      <c r="G1528" t="s">
        <v>3425</v>
      </c>
      <c r="H1528" t="s">
        <v>699</v>
      </c>
      <c r="I1528" t="s">
        <v>9</v>
      </c>
      <c r="J1528">
        <f>VLOOKUP(I1528,segmentID,2,FALSE)</f>
        <v>1</v>
      </c>
      <c r="K1528" t="s">
        <v>3255</v>
      </c>
      <c r="L1528">
        <f>VLOOKUP(K1528,country2,2,FALSE)</f>
        <v>1</v>
      </c>
      <c r="M1528" t="s">
        <v>1783</v>
      </c>
      <c r="N1528">
        <f>VLOOKUP(Orders!M1528,city2,2,FALSE)</f>
        <v>228</v>
      </c>
      <c r="O1528" t="s">
        <v>78</v>
      </c>
      <c r="P1528">
        <f>VLOOKUP(O1528,state2,2,FALSE)</f>
        <v>10</v>
      </c>
      <c r="Q1528">
        <v>18103</v>
      </c>
      <c r="R1528" t="s">
        <v>79</v>
      </c>
      <c r="S1528">
        <f>VLOOKUP(R1528,region2,2,FALSE)</f>
        <v>4</v>
      </c>
      <c r="T1528" t="s">
        <v>5110</v>
      </c>
      <c r="U1528" t="s">
        <v>22</v>
      </c>
      <c r="V1528">
        <f>VLOOKUP(U1528,category2,2,FALSE)</f>
        <v>2</v>
      </c>
      <c r="W1528" t="s">
        <v>3229</v>
      </c>
      <c r="X1528">
        <f>VLOOKUP(W1528,subcat2,3,FALSE)</f>
        <v>7</v>
      </c>
      <c r="Y1528" t="s">
        <v>2858</v>
      </c>
      <c r="Z1528">
        <v>4.16</v>
      </c>
      <c r="AA1528">
        <v>2</v>
      </c>
      <c r="AB1528">
        <v>0.2</v>
      </c>
      <c r="AC1528" s="4">
        <v>0.36400000000000032</v>
      </c>
    </row>
    <row r="1529" spans="1:29" x14ac:dyDescent="0.25">
      <c r="A1529" s="2">
        <v>1528</v>
      </c>
      <c r="B1529" t="s">
        <v>8149</v>
      </c>
      <c r="C1529" s="3">
        <v>42573</v>
      </c>
      <c r="D1529" s="3">
        <v>42578</v>
      </c>
      <c r="E1529" t="s">
        <v>25</v>
      </c>
      <c r="F1529">
        <f>VLOOKUP(E1529,SHIPMODE,2,FALSE)</f>
        <v>2</v>
      </c>
      <c r="G1529" t="s">
        <v>3425</v>
      </c>
      <c r="H1529" t="s">
        <v>699</v>
      </c>
      <c r="I1529" t="s">
        <v>9</v>
      </c>
      <c r="J1529">
        <f>VLOOKUP(I1529,segmentID,2,FALSE)</f>
        <v>1</v>
      </c>
      <c r="K1529" t="s">
        <v>3255</v>
      </c>
      <c r="L1529">
        <f>VLOOKUP(K1529,country2,2,FALSE)</f>
        <v>1</v>
      </c>
      <c r="M1529" t="s">
        <v>1783</v>
      </c>
      <c r="N1529">
        <f>VLOOKUP(Orders!M1529,city2,2,FALSE)</f>
        <v>228</v>
      </c>
      <c r="O1529" t="s">
        <v>78</v>
      </c>
      <c r="P1529">
        <f>VLOOKUP(O1529,state2,2,FALSE)</f>
        <v>10</v>
      </c>
      <c r="Q1529">
        <v>18103</v>
      </c>
      <c r="R1529" t="s">
        <v>79</v>
      </c>
      <c r="S1529">
        <f>VLOOKUP(R1529,region2,2,FALSE)</f>
        <v>4</v>
      </c>
      <c r="T1529" t="s">
        <v>5111</v>
      </c>
      <c r="U1529" t="s">
        <v>13</v>
      </c>
      <c r="V1529">
        <f>VLOOKUP(U1529,category2,2,FALSE)</f>
        <v>1</v>
      </c>
      <c r="W1529" t="s">
        <v>3228</v>
      </c>
      <c r="X1529">
        <f>VLOOKUP(W1529,subcat2,3,FALSE)</f>
        <v>6</v>
      </c>
      <c r="Y1529" t="s">
        <v>3074</v>
      </c>
      <c r="Z1529">
        <v>11.648000000000001</v>
      </c>
      <c r="AA1529">
        <v>2</v>
      </c>
      <c r="AB1529">
        <v>0.2</v>
      </c>
      <c r="AC1529" s="4">
        <v>3.3488000000000011</v>
      </c>
    </row>
    <row r="1530" spans="1:29" x14ac:dyDescent="0.25">
      <c r="A1530" s="2">
        <v>1529</v>
      </c>
      <c r="B1530" t="s">
        <v>7045</v>
      </c>
      <c r="C1530" s="3">
        <v>42315</v>
      </c>
      <c r="D1530" s="3">
        <v>42318</v>
      </c>
      <c r="E1530" t="s">
        <v>7</v>
      </c>
      <c r="F1530">
        <f>VLOOKUP(E1530,SHIPMODE,2,FALSE)</f>
        <v>1</v>
      </c>
      <c r="G1530" t="s">
        <v>3560</v>
      </c>
      <c r="H1530" t="s">
        <v>1173</v>
      </c>
      <c r="I1530" t="s">
        <v>18</v>
      </c>
      <c r="J1530">
        <f>VLOOKUP(I1530,segmentID,2,FALSE)</f>
        <v>2</v>
      </c>
      <c r="K1530" t="s">
        <v>3255</v>
      </c>
      <c r="L1530">
        <f>VLOOKUP(K1530,country2,2,FALSE)</f>
        <v>1</v>
      </c>
      <c r="M1530" t="s">
        <v>300</v>
      </c>
      <c r="N1530">
        <f>VLOOKUP(Orders!M1530,city2,2,FALSE)</f>
        <v>47</v>
      </c>
      <c r="O1530" t="s">
        <v>127</v>
      </c>
      <c r="P1530">
        <f>VLOOKUP(O1530,state2,2,FALSE)</f>
        <v>14</v>
      </c>
      <c r="Q1530">
        <v>19711</v>
      </c>
      <c r="R1530" t="s">
        <v>79</v>
      </c>
      <c r="S1530">
        <f>VLOOKUP(R1530,region2,2,FALSE)</f>
        <v>4</v>
      </c>
      <c r="T1530" t="s">
        <v>5112</v>
      </c>
      <c r="U1530" t="s">
        <v>22</v>
      </c>
      <c r="V1530">
        <f>VLOOKUP(U1530,category2,2,FALSE)</f>
        <v>2</v>
      </c>
      <c r="W1530" t="s">
        <v>3234</v>
      </c>
      <c r="X1530">
        <f>VLOOKUP(W1530,subcat2,3,FALSE)</f>
        <v>14</v>
      </c>
      <c r="Y1530" t="s">
        <v>2717</v>
      </c>
      <c r="Z1530">
        <v>26.18</v>
      </c>
      <c r="AA1530">
        <v>7</v>
      </c>
      <c r="AB1530">
        <v>0</v>
      </c>
      <c r="AC1530" s="4">
        <v>0.5236000000000014</v>
      </c>
    </row>
    <row r="1531" spans="1:29" x14ac:dyDescent="0.25">
      <c r="A1531" s="2">
        <v>1530</v>
      </c>
      <c r="B1531" t="s">
        <v>7045</v>
      </c>
      <c r="C1531" s="3">
        <v>42315</v>
      </c>
      <c r="D1531" s="3">
        <v>42318</v>
      </c>
      <c r="E1531" t="s">
        <v>7</v>
      </c>
      <c r="F1531">
        <f>VLOOKUP(E1531,SHIPMODE,2,FALSE)</f>
        <v>1</v>
      </c>
      <c r="G1531" t="s">
        <v>3560</v>
      </c>
      <c r="H1531" t="s">
        <v>1173</v>
      </c>
      <c r="I1531" t="s">
        <v>18</v>
      </c>
      <c r="J1531">
        <f>VLOOKUP(I1531,segmentID,2,FALSE)</f>
        <v>2</v>
      </c>
      <c r="K1531" t="s">
        <v>3255</v>
      </c>
      <c r="L1531">
        <f>VLOOKUP(K1531,country2,2,FALSE)</f>
        <v>1</v>
      </c>
      <c r="M1531" t="s">
        <v>300</v>
      </c>
      <c r="N1531">
        <f>VLOOKUP(Orders!M1531,city2,2,FALSE)</f>
        <v>47</v>
      </c>
      <c r="O1531" t="s">
        <v>127</v>
      </c>
      <c r="P1531">
        <f>VLOOKUP(O1531,state2,2,FALSE)</f>
        <v>14</v>
      </c>
      <c r="Q1531">
        <v>19711</v>
      </c>
      <c r="R1531" t="s">
        <v>79</v>
      </c>
      <c r="S1531">
        <f>VLOOKUP(R1531,region2,2,FALSE)</f>
        <v>4</v>
      </c>
      <c r="T1531" t="s">
        <v>5113</v>
      </c>
      <c r="U1531" t="s">
        <v>22</v>
      </c>
      <c r="V1531">
        <f>VLOOKUP(U1531,category2,2,FALSE)</f>
        <v>2</v>
      </c>
      <c r="W1531" t="s">
        <v>45</v>
      </c>
      <c r="X1531">
        <f>VLOOKUP(W1531,subcat2,3,FALSE)</f>
        <v>11</v>
      </c>
      <c r="Y1531" t="s">
        <v>1450</v>
      </c>
      <c r="Z1531">
        <v>7.3</v>
      </c>
      <c r="AA1531">
        <v>2</v>
      </c>
      <c r="AB1531">
        <v>0</v>
      </c>
      <c r="AC1531" s="4">
        <v>3.4309999999999996</v>
      </c>
    </row>
    <row r="1532" spans="1:29" x14ac:dyDescent="0.25">
      <c r="A1532" s="2">
        <v>1531</v>
      </c>
      <c r="B1532" t="s">
        <v>7046</v>
      </c>
      <c r="C1532" s="3">
        <v>42089</v>
      </c>
      <c r="D1532" s="3">
        <v>42094</v>
      </c>
      <c r="E1532" t="s">
        <v>25</v>
      </c>
      <c r="F1532">
        <f>VLOOKUP(E1532,SHIPMODE,2,FALSE)</f>
        <v>2</v>
      </c>
      <c r="G1532" t="s">
        <v>3551</v>
      </c>
      <c r="H1532" t="s">
        <v>1139</v>
      </c>
      <c r="I1532" t="s">
        <v>18</v>
      </c>
      <c r="J1532">
        <f>VLOOKUP(I1532,segmentID,2,FALSE)</f>
        <v>2</v>
      </c>
      <c r="K1532" t="s">
        <v>3255</v>
      </c>
      <c r="L1532">
        <f>VLOOKUP(K1532,country2,2,FALSE)</f>
        <v>1</v>
      </c>
      <c r="M1532" t="s">
        <v>685</v>
      </c>
      <c r="N1532">
        <f>VLOOKUP(Orders!M1532,city2,2,FALSE)</f>
        <v>101</v>
      </c>
      <c r="O1532" t="s">
        <v>28</v>
      </c>
      <c r="P1532">
        <f>VLOOKUP(O1532,state2,2,FALSE)</f>
        <v>3</v>
      </c>
      <c r="Q1532">
        <v>33142</v>
      </c>
      <c r="R1532" t="s">
        <v>12</v>
      </c>
      <c r="S1532">
        <f>VLOOKUP(R1532,region2,2,FALSE)</f>
        <v>1</v>
      </c>
      <c r="T1532" t="s">
        <v>5114</v>
      </c>
      <c r="U1532" t="s">
        <v>22</v>
      </c>
      <c r="V1532">
        <f>VLOOKUP(U1532,category2,2,FALSE)</f>
        <v>2</v>
      </c>
      <c r="W1532" t="s">
        <v>45</v>
      </c>
      <c r="X1532">
        <f>VLOOKUP(W1532,subcat2,3,FALSE)</f>
        <v>11</v>
      </c>
      <c r="Y1532" t="s">
        <v>1982</v>
      </c>
      <c r="Z1532">
        <v>74.352000000000004</v>
      </c>
      <c r="AA1532">
        <v>3</v>
      </c>
      <c r="AB1532">
        <v>0.2</v>
      </c>
      <c r="AC1532" s="4">
        <v>23.234999999999992</v>
      </c>
    </row>
    <row r="1533" spans="1:29" x14ac:dyDescent="0.25">
      <c r="A1533" s="2">
        <v>1532</v>
      </c>
      <c r="B1533" t="s">
        <v>9473</v>
      </c>
      <c r="C1533" s="3">
        <v>42978</v>
      </c>
      <c r="D1533" s="3">
        <v>42983</v>
      </c>
      <c r="E1533" t="s">
        <v>25</v>
      </c>
      <c r="F1533">
        <f>VLOOKUP(E1533,SHIPMODE,2,FALSE)</f>
        <v>2</v>
      </c>
      <c r="G1533" t="s">
        <v>3478</v>
      </c>
      <c r="H1533" t="s">
        <v>902</v>
      </c>
      <c r="I1533" t="s">
        <v>9</v>
      </c>
      <c r="J1533">
        <f>VLOOKUP(I1533,segmentID,2,FALSE)</f>
        <v>1</v>
      </c>
      <c r="K1533" t="s">
        <v>3255</v>
      </c>
      <c r="L1533">
        <f>VLOOKUP(K1533,country2,2,FALSE)</f>
        <v>1</v>
      </c>
      <c r="M1533" t="s">
        <v>1787</v>
      </c>
      <c r="N1533">
        <f>VLOOKUP(Orders!M1533,city2,2,FALSE)</f>
        <v>229</v>
      </c>
      <c r="O1533" t="s">
        <v>160</v>
      </c>
      <c r="P1533">
        <f>VLOOKUP(O1533,state2,2,FALSE)</f>
        <v>17</v>
      </c>
      <c r="Q1533">
        <v>85281</v>
      </c>
      <c r="R1533" t="s">
        <v>21</v>
      </c>
      <c r="S1533">
        <f>VLOOKUP(R1533,region2,2,FALSE)</f>
        <v>2</v>
      </c>
      <c r="T1533" t="s">
        <v>5115</v>
      </c>
      <c r="U1533" t="s">
        <v>22</v>
      </c>
      <c r="V1533">
        <f>VLOOKUP(U1533,category2,2,FALSE)</f>
        <v>2</v>
      </c>
      <c r="W1533" t="s">
        <v>3227</v>
      </c>
      <c r="X1533">
        <f>VLOOKUP(W1533,subcat2,3,FALSE)</f>
        <v>5</v>
      </c>
      <c r="Y1533" t="s">
        <v>2903</v>
      </c>
      <c r="Z1533">
        <v>10.744</v>
      </c>
      <c r="AA1533">
        <v>1</v>
      </c>
      <c r="AB1533">
        <v>0.2</v>
      </c>
      <c r="AC1533" s="4">
        <v>0.80579999999999963</v>
      </c>
    </row>
    <row r="1534" spans="1:29" x14ac:dyDescent="0.25">
      <c r="A1534" s="2">
        <v>1533</v>
      </c>
      <c r="B1534" t="s">
        <v>9473</v>
      </c>
      <c r="C1534" s="3">
        <v>42978</v>
      </c>
      <c r="D1534" s="3">
        <v>42983</v>
      </c>
      <c r="E1534" t="s">
        <v>25</v>
      </c>
      <c r="F1534">
        <f>VLOOKUP(E1534,SHIPMODE,2,FALSE)</f>
        <v>2</v>
      </c>
      <c r="G1534" t="s">
        <v>3478</v>
      </c>
      <c r="H1534" t="s">
        <v>902</v>
      </c>
      <c r="I1534" t="s">
        <v>9</v>
      </c>
      <c r="J1534">
        <f>VLOOKUP(I1534,segmentID,2,FALSE)</f>
        <v>1</v>
      </c>
      <c r="K1534" t="s">
        <v>3255</v>
      </c>
      <c r="L1534">
        <f>VLOOKUP(K1534,country2,2,FALSE)</f>
        <v>1</v>
      </c>
      <c r="M1534" t="s">
        <v>1787</v>
      </c>
      <c r="N1534">
        <f>VLOOKUP(Orders!M1534,city2,2,FALSE)</f>
        <v>229</v>
      </c>
      <c r="O1534" t="s">
        <v>160</v>
      </c>
      <c r="P1534">
        <f>VLOOKUP(O1534,state2,2,FALSE)</f>
        <v>17</v>
      </c>
      <c r="Q1534">
        <v>85281</v>
      </c>
      <c r="R1534" t="s">
        <v>21</v>
      </c>
      <c r="S1534">
        <f>VLOOKUP(R1534,region2,2,FALSE)</f>
        <v>2</v>
      </c>
      <c r="T1534" t="s">
        <v>4311</v>
      </c>
      <c r="U1534" t="s">
        <v>22</v>
      </c>
      <c r="V1534">
        <f>VLOOKUP(U1534,category2,2,FALSE)</f>
        <v>2</v>
      </c>
      <c r="W1534" t="s">
        <v>3234</v>
      </c>
      <c r="X1534">
        <f>VLOOKUP(W1534,subcat2,3,FALSE)</f>
        <v>14</v>
      </c>
      <c r="Y1534" t="s">
        <v>1539</v>
      </c>
      <c r="Z1534">
        <v>8.3760000000000012</v>
      </c>
      <c r="AA1534">
        <v>3</v>
      </c>
      <c r="AB1534">
        <v>0.2</v>
      </c>
      <c r="AC1534" s="4">
        <v>2.7222</v>
      </c>
    </row>
    <row r="1535" spans="1:29" x14ac:dyDescent="0.25">
      <c r="A1535" s="2">
        <v>1534</v>
      </c>
      <c r="B1535" t="s">
        <v>8150</v>
      </c>
      <c r="C1535" s="3">
        <v>42708</v>
      </c>
      <c r="D1535" s="3">
        <v>42712</v>
      </c>
      <c r="E1535" t="s">
        <v>25</v>
      </c>
      <c r="F1535">
        <f>VLOOKUP(E1535,SHIPMODE,2,FALSE)</f>
        <v>2</v>
      </c>
      <c r="G1535" t="s">
        <v>3480</v>
      </c>
      <c r="H1535" t="s">
        <v>905</v>
      </c>
      <c r="I1535" t="s">
        <v>18</v>
      </c>
      <c r="J1535">
        <f>VLOOKUP(I1535,segmentID,2,FALSE)</f>
        <v>2</v>
      </c>
      <c r="K1535" t="s">
        <v>3255</v>
      </c>
      <c r="L1535">
        <f>VLOOKUP(K1535,country2,2,FALSE)</f>
        <v>1</v>
      </c>
      <c r="M1535" t="s">
        <v>138</v>
      </c>
      <c r="N1535">
        <f>VLOOKUP(Orders!M1535,city2,2,FALSE)</f>
        <v>21</v>
      </c>
      <c r="O1535" t="s">
        <v>139</v>
      </c>
      <c r="P1535">
        <f>VLOOKUP(O1535,state2,2,FALSE)</f>
        <v>16</v>
      </c>
      <c r="Q1535">
        <v>10035</v>
      </c>
      <c r="R1535" t="s">
        <v>79</v>
      </c>
      <c r="S1535">
        <f>VLOOKUP(R1535,region2,2,FALSE)</f>
        <v>4</v>
      </c>
      <c r="T1535" t="s">
        <v>5116</v>
      </c>
      <c r="U1535" t="s">
        <v>22</v>
      </c>
      <c r="V1535">
        <f>VLOOKUP(U1535,category2,2,FALSE)</f>
        <v>2</v>
      </c>
      <c r="W1535" t="s">
        <v>3227</v>
      </c>
      <c r="X1535">
        <f>VLOOKUP(W1535,subcat2,3,FALSE)</f>
        <v>5</v>
      </c>
      <c r="Y1535" t="s">
        <v>1487</v>
      </c>
      <c r="Z1535">
        <v>212.88</v>
      </c>
      <c r="AA1535">
        <v>6</v>
      </c>
      <c r="AB1535">
        <v>0</v>
      </c>
      <c r="AC1535" s="4">
        <v>0</v>
      </c>
    </row>
    <row r="1536" spans="1:29" x14ac:dyDescent="0.25">
      <c r="A1536" s="2">
        <v>1535</v>
      </c>
      <c r="B1536" t="s">
        <v>9474</v>
      </c>
      <c r="C1536" s="3">
        <v>42776</v>
      </c>
      <c r="D1536" s="3">
        <v>42780</v>
      </c>
      <c r="E1536" t="s">
        <v>25</v>
      </c>
      <c r="F1536">
        <f>VLOOKUP(E1536,SHIPMODE,2,FALSE)</f>
        <v>2</v>
      </c>
      <c r="G1536" t="s">
        <v>3741</v>
      </c>
      <c r="H1536" t="s">
        <v>1789</v>
      </c>
      <c r="I1536" t="s">
        <v>52</v>
      </c>
      <c r="J1536">
        <f>VLOOKUP(I1536,segmentID,2,FALSE)</f>
        <v>3</v>
      </c>
      <c r="K1536" t="s">
        <v>3255</v>
      </c>
      <c r="L1536">
        <f>VLOOKUP(K1536,country2,2,FALSE)</f>
        <v>1</v>
      </c>
      <c r="M1536" t="s">
        <v>1790</v>
      </c>
      <c r="N1536">
        <f>VLOOKUP(Orders!M1536,city2,2,FALSE)</f>
        <v>230</v>
      </c>
      <c r="O1536" t="s">
        <v>20</v>
      </c>
      <c r="P1536">
        <f>VLOOKUP(O1536,state2,2,FALSE)</f>
        <v>2</v>
      </c>
      <c r="Q1536">
        <v>92677</v>
      </c>
      <c r="R1536" t="s">
        <v>21</v>
      </c>
      <c r="S1536">
        <f>VLOOKUP(R1536,region2,2,FALSE)</f>
        <v>2</v>
      </c>
      <c r="T1536" t="s">
        <v>4668</v>
      </c>
      <c r="U1536" t="s">
        <v>13</v>
      </c>
      <c r="V1536">
        <f>VLOOKUP(U1536,category2,2,FALSE)</f>
        <v>1</v>
      </c>
      <c r="W1536" t="s">
        <v>14</v>
      </c>
      <c r="X1536">
        <f>VLOOKUP(W1536,subcat2,3,FALSE)</f>
        <v>1</v>
      </c>
      <c r="Y1536" t="s">
        <v>1681</v>
      </c>
      <c r="Z1536">
        <v>203.98299999999998</v>
      </c>
      <c r="AA1536">
        <v>2</v>
      </c>
      <c r="AB1536">
        <v>0.15</v>
      </c>
      <c r="AC1536" s="4">
        <v>16.798599999999979</v>
      </c>
    </row>
    <row r="1537" spans="1:29" x14ac:dyDescent="0.25">
      <c r="A1537" s="2">
        <v>1536</v>
      </c>
      <c r="B1537" t="s">
        <v>8151</v>
      </c>
      <c r="C1537" s="3">
        <v>42672</v>
      </c>
      <c r="D1537" s="3">
        <v>42676</v>
      </c>
      <c r="E1537" t="s">
        <v>25</v>
      </c>
      <c r="F1537">
        <f>VLOOKUP(E1537,SHIPMODE,2,FALSE)</f>
        <v>2</v>
      </c>
      <c r="G1537" t="s">
        <v>3742</v>
      </c>
      <c r="H1537" t="s">
        <v>1791</v>
      </c>
      <c r="I1537" t="s">
        <v>18</v>
      </c>
      <c r="J1537">
        <f>VLOOKUP(I1537,segmentID,2,FALSE)</f>
        <v>2</v>
      </c>
      <c r="K1537" t="s">
        <v>3255</v>
      </c>
      <c r="L1537">
        <f>VLOOKUP(K1537,country2,2,FALSE)</f>
        <v>1</v>
      </c>
      <c r="M1537" t="s">
        <v>1792</v>
      </c>
      <c r="N1537">
        <f>VLOOKUP(Orders!M1537,city2,2,FALSE)</f>
        <v>231</v>
      </c>
      <c r="O1537" t="s">
        <v>389</v>
      </c>
      <c r="P1537">
        <f>VLOOKUP(O1537,state2,2,FALSE)</f>
        <v>31</v>
      </c>
      <c r="Q1537">
        <v>8302</v>
      </c>
      <c r="R1537" t="s">
        <v>79</v>
      </c>
      <c r="S1537">
        <f>VLOOKUP(R1537,region2,2,FALSE)</f>
        <v>4</v>
      </c>
      <c r="T1537" t="s">
        <v>5117</v>
      </c>
      <c r="U1537" t="s">
        <v>22</v>
      </c>
      <c r="V1537">
        <f>VLOOKUP(U1537,category2,2,FALSE)</f>
        <v>2</v>
      </c>
      <c r="W1537" t="s">
        <v>3227</v>
      </c>
      <c r="X1537">
        <f>VLOOKUP(W1537,subcat2,3,FALSE)</f>
        <v>5</v>
      </c>
      <c r="Y1537" t="s">
        <v>1535</v>
      </c>
      <c r="Z1537">
        <v>40.74</v>
      </c>
      <c r="AA1537">
        <v>3</v>
      </c>
      <c r="AB1537">
        <v>0</v>
      </c>
      <c r="AC1537" s="4">
        <v>0.4073999999999991</v>
      </c>
    </row>
    <row r="1538" spans="1:29" x14ac:dyDescent="0.25">
      <c r="A1538" s="2">
        <v>1537</v>
      </c>
      <c r="B1538" t="s">
        <v>8151</v>
      </c>
      <c r="C1538" s="3">
        <v>42672</v>
      </c>
      <c r="D1538" s="3">
        <v>42676</v>
      </c>
      <c r="E1538" t="s">
        <v>25</v>
      </c>
      <c r="F1538">
        <f>VLOOKUP(E1538,SHIPMODE,2,FALSE)</f>
        <v>2</v>
      </c>
      <c r="G1538" t="s">
        <v>3742</v>
      </c>
      <c r="H1538" t="s">
        <v>1791</v>
      </c>
      <c r="I1538" t="s">
        <v>18</v>
      </c>
      <c r="J1538">
        <f>VLOOKUP(I1538,segmentID,2,FALSE)</f>
        <v>2</v>
      </c>
      <c r="K1538" t="s">
        <v>3255</v>
      </c>
      <c r="L1538">
        <f>VLOOKUP(K1538,country2,2,FALSE)</f>
        <v>1</v>
      </c>
      <c r="M1538" t="s">
        <v>1792</v>
      </c>
      <c r="N1538">
        <f>VLOOKUP(Orders!M1538,city2,2,FALSE)</f>
        <v>231</v>
      </c>
      <c r="O1538" t="s">
        <v>389</v>
      </c>
      <c r="P1538">
        <f>VLOOKUP(O1538,state2,2,FALSE)</f>
        <v>31</v>
      </c>
      <c r="Q1538">
        <v>8302</v>
      </c>
      <c r="R1538" t="s">
        <v>79</v>
      </c>
      <c r="S1538">
        <f>VLOOKUP(R1538,region2,2,FALSE)</f>
        <v>4</v>
      </c>
      <c r="T1538" t="s">
        <v>5118</v>
      </c>
      <c r="U1538" t="s">
        <v>22</v>
      </c>
      <c r="V1538">
        <f>VLOOKUP(U1538,category2,2,FALSE)</f>
        <v>2</v>
      </c>
      <c r="W1538" t="s">
        <v>38</v>
      </c>
      <c r="X1538">
        <f>VLOOKUP(W1538,subcat2,3,FALSE)</f>
        <v>10</v>
      </c>
      <c r="Y1538" t="s">
        <v>403</v>
      </c>
      <c r="Z1538">
        <v>11.67</v>
      </c>
      <c r="AA1538">
        <v>3</v>
      </c>
      <c r="AB1538">
        <v>0</v>
      </c>
      <c r="AC1538" s="4">
        <v>3.0342000000000002</v>
      </c>
    </row>
    <row r="1539" spans="1:29" x14ac:dyDescent="0.25">
      <c r="A1539" s="2">
        <v>1538</v>
      </c>
      <c r="B1539" t="s">
        <v>9475</v>
      </c>
      <c r="C1539" s="3">
        <v>42993</v>
      </c>
      <c r="D1539" s="3">
        <v>42995</v>
      </c>
      <c r="E1539" t="s">
        <v>7</v>
      </c>
      <c r="F1539">
        <f>VLOOKUP(E1539,SHIPMODE,2,FALSE)</f>
        <v>1</v>
      </c>
      <c r="G1539" t="s">
        <v>3743</v>
      </c>
      <c r="H1539" t="s">
        <v>1794</v>
      </c>
      <c r="I1539" t="s">
        <v>9</v>
      </c>
      <c r="J1539">
        <f>VLOOKUP(I1539,segmentID,2,FALSE)</f>
        <v>1</v>
      </c>
      <c r="K1539" t="s">
        <v>3255</v>
      </c>
      <c r="L1539">
        <f>VLOOKUP(K1539,country2,2,FALSE)</f>
        <v>1</v>
      </c>
      <c r="M1539" t="s">
        <v>1795</v>
      </c>
      <c r="N1539">
        <f>VLOOKUP(Orders!M1539,city2,2,FALSE)</f>
        <v>232</v>
      </c>
      <c r="O1539" t="s">
        <v>601</v>
      </c>
      <c r="P1539">
        <f>VLOOKUP(O1539,state2,2,FALSE)</f>
        <v>32</v>
      </c>
      <c r="Q1539">
        <v>2149</v>
      </c>
      <c r="R1539" t="s">
        <v>79</v>
      </c>
      <c r="S1539">
        <f>VLOOKUP(R1539,region2,2,FALSE)</f>
        <v>4</v>
      </c>
      <c r="T1539" t="s">
        <v>4970</v>
      </c>
      <c r="U1539" t="s">
        <v>35</v>
      </c>
      <c r="V1539">
        <f>VLOOKUP(U1539,category2,2,FALSE)</f>
        <v>3</v>
      </c>
      <c r="W1539" t="s">
        <v>3230</v>
      </c>
      <c r="X1539">
        <f>VLOOKUP(W1539,subcat2,3,FALSE)</f>
        <v>8</v>
      </c>
      <c r="Y1539" t="s">
        <v>1393</v>
      </c>
      <c r="Z1539">
        <v>39.99</v>
      </c>
      <c r="AA1539">
        <v>1</v>
      </c>
      <c r="AB1539">
        <v>0</v>
      </c>
      <c r="AC1539" s="4">
        <v>11.597099999999998</v>
      </c>
    </row>
    <row r="1540" spans="1:29" x14ac:dyDescent="0.25">
      <c r="A1540" s="2">
        <v>1539</v>
      </c>
      <c r="B1540" t="s">
        <v>9475</v>
      </c>
      <c r="C1540" s="3">
        <v>42993</v>
      </c>
      <c r="D1540" s="3">
        <v>42995</v>
      </c>
      <c r="E1540" t="s">
        <v>7</v>
      </c>
      <c r="F1540">
        <f>VLOOKUP(E1540,SHIPMODE,2,FALSE)</f>
        <v>1</v>
      </c>
      <c r="G1540" t="s">
        <v>3743</v>
      </c>
      <c r="H1540" t="s">
        <v>1794</v>
      </c>
      <c r="I1540" t="s">
        <v>9</v>
      </c>
      <c r="J1540">
        <f>VLOOKUP(I1540,segmentID,2,FALSE)</f>
        <v>1</v>
      </c>
      <c r="K1540" t="s">
        <v>3255</v>
      </c>
      <c r="L1540">
        <f>VLOOKUP(K1540,country2,2,FALSE)</f>
        <v>1</v>
      </c>
      <c r="M1540" t="s">
        <v>1795</v>
      </c>
      <c r="N1540">
        <f>VLOOKUP(Orders!M1540,city2,2,FALSE)</f>
        <v>232</v>
      </c>
      <c r="O1540" t="s">
        <v>601</v>
      </c>
      <c r="P1540">
        <f>VLOOKUP(O1540,state2,2,FALSE)</f>
        <v>32</v>
      </c>
      <c r="Q1540">
        <v>2149</v>
      </c>
      <c r="R1540" t="s">
        <v>79</v>
      </c>
      <c r="S1540">
        <f>VLOOKUP(R1540,region2,2,FALSE)</f>
        <v>4</v>
      </c>
      <c r="T1540" t="s">
        <v>4462</v>
      </c>
      <c r="U1540" t="s">
        <v>22</v>
      </c>
      <c r="V1540">
        <f>VLOOKUP(U1540,category2,2,FALSE)</f>
        <v>2</v>
      </c>
      <c r="W1540" t="s">
        <v>3229</v>
      </c>
      <c r="X1540">
        <f>VLOOKUP(W1540,subcat2,3,FALSE)</f>
        <v>7</v>
      </c>
      <c r="Y1540" t="s">
        <v>1925</v>
      </c>
      <c r="Z1540">
        <v>16.28</v>
      </c>
      <c r="AA1540">
        <v>2</v>
      </c>
      <c r="AB1540">
        <v>0</v>
      </c>
      <c r="AC1540" s="4">
        <v>6.5120000000000005</v>
      </c>
    </row>
    <row r="1541" spans="1:29" x14ac:dyDescent="0.25">
      <c r="A1541" s="2">
        <v>1540</v>
      </c>
      <c r="B1541" t="s">
        <v>9475</v>
      </c>
      <c r="C1541" s="3">
        <v>42993</v>
      </c>
      <c r="D1541" s="3">
        <v>42995</v>
      </c>
      <c r="E1541" t="s">
        <v>7</v>
      </c>
      <c r="F1541">
        <f>VLOOKUP(E1541,SHIPMODE,2,FALSE)</f>
        <v>1</v>
      </c>
      <c r="G1541" t="s">
        <v>3743</v>
      </c>
      <c r="H1541" t="s">
        <v>1794</v>
      </c>
      <c r="I1541" t="s">
        <v>9</v>
      </c>
      <c r="J1541">
        <f>VLOOKUP(I1541,segmentID,2,FALSE)</f>
        <v>1</v>
      </c>
      <c r="K1541" t="s">
        <v>3255</v>
      </c>
      <c r="L1541">
        <f>VLOOKUP(K1541,country2,2,FALSE)</f>
        <v>1</v>
      </c>
      <c r="M1541" t="s">
        <v>1795</v>
      </c>
      <c r="N1541">
        <f>VLOOKUP(Orders!M1541,city2,2,FALSE)</f>
        <v>232</v>
      </c>
      <c r="O1541" t="s">
        <v>601</v>
      </c>
      <c r="P1541">
        <f>VLOOKUP(O1541,state2,2,FALSE)</f>
        <v>32</v>
      </c>
      <c r="Q1541">
        <v>2149</v>
      </c>
      <c r="R1541" t="s">
        <v>79</v>
      </c>
      <c r="S1541">
        <f>VLOOKUP(R1541,region2,2,FALSE)</f>
        <v>4</v>
      </c>
      <c r="T1541" t="s">
        <v>4147</v>
      </c>
      <c r="U1541" t="s">
        <v>13</v>
      </c>
      <c r="V1541">
        <f>VLOOKUP(U1541,category2,2,FALSE)</f>
        <v>1</v>
      </c>
      <c r="W1541" t="s">
        <v>14</v>
      </c>
      <c r="X1541">
        <f>VLOOKUP(W1541,subcat2,3,FALSE)</f>
        <v>1</v>
      </c>
      <c r="Y1541" t="s">
        <v>105</v>
      </c>
      <c r="Z1541">
        <v>782.94</v>
      </c>
      <c r="AA1541">
        <v>3</v>
      </c>
      <c r="AB1541">
        <v>0</v>
      </c>
      <c r="AC1541" s="4">
        <v>203.56440000000003</v>
      </c>
    </row>
    <row r="1542" spans="1:29" x14ac:dyDescent="0.25">
      <c r="A1542" s="2">
        <v>1541</v>
      </c>
      <c r="B1542" t="s">
        <v>9475</v>
      </c>
      <c r="C1542" s="3">
        <v>42993</v>
      </c>
      <c r="D1542" s="3">
        <v>42995</v>
      </c>
      <c r="E1542" t="s">
        <v>7</v>
      </c>
      <c r="F1542">
        <f>VLOOKUP(E1542,SHIPMODE,2,FALSE)</f>
        <v>1</v>
      </c>
      <c r="G1542" t="s">
        <v>3743</v>
      </c>
      <c r="H1542" t="s">
        <v>1794</v>
      </c>
      <c r="I1542" t="s">
        <v>9</v>
      </c>
      <c r="J1542">
        <f>VLOOKUP(I1542,segmentID,2,FALSE)</f>
        <v>1</v>
      </c>
      <c r="K1542" t="s">
        <v>3255</v>
      </c>
      <c r="L1542">
        <f>VLOOKUP(K1542,country2,2,FALSE)</f>
        <v>1</v>
      </c>
      <c r="M1542" t="s">
        <v>1795</v>
      </c>
      <c r="N1542">
        <f>VLOOKUP(Orders!M1542,city2,2,FALSE)</f>
        <v>232</v>
      </c>
      <c r="O1542" t="s">
        <v>601</v>
      </c>
      <c r="P1542">
        <f>VLOOKUP(O1542,state2,2,FALSE)</f>
        <v>32</v>
      </c>
      <c r="Q1542">
        <v>2149</v>
      </c>
      <c r="R1542" t="s">
        <v>79</v>
      </c>
      <c r="S1542">
        <f>VLOOKUP(R1542,region2,2,FALSE)</f>
        <v>4</v>
      </c>
      <c r="T1542" t="s">
        <v>5086</v>
      </c>
      <c r="U1542" t="s">
        <v>22</v>
      </c>
      <c r="V1542">
        <f>VLOOKUP(U1542,category2,2,FALSE)</f>
        <v>2</v>
      </c>
      <c r="W1542" t="s">
        <v>3231</v>
      </c>
      <c r="X1542">
        <f>VLOOKUP(W1542,subcat2,3,FALSE)</f>
        <v>9</v>
      </c>
      <c r="Y1542" t="s">
        <v>1303</v>
      </c>
      <c r="Z1542">
        <v>242.48000000000002</v>
      </c>
      <c r="AA1542">
        <v>7</v>
      </c>
      <c r="AB1542">
        <v>0</v>
      </c>
      <c r="AC1542" s="4">
        <v>116.39039999999999</v>
      </c>
    </row>
    <row r="1543" spans="1:29" x14ac:dyDescent="0.25">
      <c r="A1543" s="2">
        <v>1542</v>
      </c>
      <c r="B1543" t="s">
        <v>6070</v>
      </c>
      <c r="C1543" s="3">
        <v>41709</v>
      </c>
      <c r="D1543" s="3">
        <v>41714</v>
      </c>
      <c r="E1543" t="s">
        <v>7</v>
      </c>
      <c r="F1543">
        <f>VLOOKUP(E1543,SHIPMODE,2,FALSE)</f>
        <v>1</v>
      </c>
      <c r="G1543" t="s">
        <v>3492</v>
      </c>
      <c r="H1543" t="s">
        <v>943</v>
      </c>
      <c r="I1543" t="s">
        <v>9</v>
      </c>
      <c r="J1543">
        <f>VLOOKUP(I1543,segmentID,2,FALSE)</f>
        <v>1</v>
      </c>
      <c r="K1543" t="s">
        <v>3255</v>
      </c>
      <c r="L1543">
        <f>VLOOKUP(K1543,country2,2,FALSE)</f>
        <v>1</v>
      </c>
      <c r="M1543" t="s">
        <v>248</v>
      </c>
      <c r="N1543">
        <f>VLOOKUP(Orders!M1543,city2,2,FALSE)</f>
        <v>39</v>
      </c>
      <c r="O1543" t="s">
        <v>249</v>
      </c>
      <c r="P1543">
        <f>VLOOKUP(O1543,state2,2,FALSE)</f>
        <v>25</v>
      </c>
      <c r="Q1543">
        <v>43229</v>
      </c>
      <c r="R1543" t="s">
        <v>79</v>
      </c>
      <c r="S1543">
        <f>VLOOKUP(R1543,region2,2,FALSE)</f>
        <v>4</v>
      </c>
      <c r="T1543" t="s">
        <v>5119</v>
      </c>
      <c r="U1543" t="s">
        <v>13</v>
      </c>
      <c r="V1543">
        <f>VLOOKUP(U1543,category2,2,FALSE)</f>
        <v>1</v>
      </c>
      <c r="W1543" t="s">
        <v>3228</v>
      </c>
      <c r="X1543">
        <f>VLOOKUP(W1543,subcat2,3,FALSE)</f>
        <v>6</v>
      </c>
      <c r="Y1543" t="s">
        <v>2667</v>
      </c>
      <c r="Z1543">
        <v>8.32</v>
      </c>
      <c r="AA1543">
        <v>5</v>
      </c>
      <c r="AB1543">
        <v>0.2</v>
      </c>
      <c r="AC1543" s="4">
        <v>2.2880000000000003</v>
      </c>
    </row>
    <row r="1544" spans="1:29" x14ac:dyDescent="0.25">
      <c r="A1544" s="2">
        <v>1543</v>
      </c>
      <c r="B1544" t="s">
        <v>6070</v>
      </c>
      <c r="C1544" s="3">
        <v>41709</v>
      </c>
      <c r="D1544" s="3">
        <v>41714</v>
      </c>
      <c r="E1544" t="s">
        <v>7</v>
      </c>
      <c r="F1544">
        <f>VLOOKUP(E1544,SHIPMODE,2,FALSE)</f>
        <v>1</v>
      </c>
      <c r="G1544" t="s">
        <v>3492</v>
      </c>
      <c r="H1544" t="s">
        <v>943</v>
      </c>
      <c r="I1544" t="s">
        <v>9</v>
      </c>
      <c r="J1544">
        <f>VLOOKUP(I1544,segmentID,2,FALSE)</f>
        <v>1</v>
      </c>
      <c r="K1544" t="s">
        <v>3255</v>
      </c>
      <c r="L1544">
        <f>VLOOKUP(K1544,country2,2,FALSE)</f>
        <v>1</v>
      </c>
      <c r="M1544" t="s">
        <v>248</v>
      </c>
      <c r="N1544">
        <f>VLOOKUP(Orders!M1544,city2,2,FALSE)</f>
        <v>39</v>
      </c>
      <c r="O1544" t="s">
        <v>249</v>
      </c>
      <c r="P1544">
        <f>VLOOKUP(O1544,state2,2,FALSE)</f>
        <v>25</v>
      </c>
      <c r="Q1544">
        <v>43229</v>
      </c>
      <c r="R1544" t="s">
        <v>79</v>
      </c>
      <c r="S1544">
        <f>VLOOKUP(R1544,region2,2,FALSE)</f>
        <v>4</v>
      </c>
      <c r="T1544" t="s">
        <v>4932</v>
      </c>
      <c r="U1544" t="s">
        <v>22</v>
      </c>
      <c r="V1544">
        <f>VLOOKUP(U1544,category2,2,FALSE)</f>
        <v>2</v>
      </c>
      <c r="W1544" t="s">
        <v>3234</v>
      </c>
      <c r="X1544">
        <f>VLOOKUP(W1544,subcat2,3,FALSE)</f>
        <v>14</v>
      </c>
      <c r="Y1544" t="s">
        <v>531</v>
      </c>
      <c r="Z1544">
        <v>10.464000000000002</v>
      </c>
      <c r="AA1544">
        <v>6</v>
      </c>
      <c r="AB1544">
        <v>0.2</v>
      </c>
      <c r="AC1544" s="4">
        <v>1.7003999999999992</v>
      </c>
    </row>
    <row r="1545" spans="1:29" x14ac:dyDescent="0.25">
      <c r="A1545" s="2">
        <v>1544</v>
      </c>
      <c r="B1545" t="s">
        <v>6071</v>
      </c>
      <c r="C1545" s="3">
        <v>41674</v>
      </c>
      <c r="D1545" s="3">
        <v>41678</v>
      </c>
      <c r="E1545" t="s">
        <v>25</v>
      </c>
      <c r="F1545">
        <f>VLOOKUP(E1545,SHIPMODE,2,FALSE)</f>
        <v>2</v>
      </c>
      <c r="G1545" t="s">
        <v>3744</v>
      </c>
      <c r="H1545" t="s">
        <v>1797</v>
      </c>
      <c r="I1545" t="s">
        <v>52</v>
      </c>
      <c r="J1545">
        <f>VLOOKUP(I1545,segmentID,2,FALSE)</f>
        <v>3</v>
      </c>
      <c r="K1545" t="s">
        <v>3255</v>
      </c>
      <c r="L1545">
        <f>VLOOKUP(K1545,country2,2,FALSE)</f>
        <v>1</v>
      </c>
      <c r="M1545" t="s">
        <v>466</v>
      </c>
      <c r="N1545">
        <f>VLOOKUP(Orders!M1545,city2,2,FALSE)</f>
        <v>71</v>
      </c>
      <c r="O1545" t="s">
        <v>20</v>
      </c>
      <c r="P1545">
        <f>VLOOKUP(O1545,state2,2,FALSE)</f>
        <v>2</v>
      </c>
      <c r="Q1545">
        <v>92024</v>
      </c>
      <c r="R1545" t="s">
        <v>21</v>
      </c>
      <c r="S1545">
        <f>VLOOKUP(R1545,region2,2,FALSE)</f>
        <v>2</v>
      </c>
      <c r="T1545" t="s">
        <v>4057</v>
      </c>
      <c r="U1545" t="s">
        <v>22</v>
      </c>
      <c r="V1545">
        <f>VLOOKUP(U1545,category2,2,FALSE)</f>
        <v>2</v>
      </c>
      <c r="W1545" t="s">
        <v>3231</v>
      </c>
      <c r="X1545">
        <f>VLOOKUP(W1545,subcat2,3,FALSE)</f>
        <v>9</v>
      </c>
      <c r="Y1545" t="s">
        <v>2378</v>
      </c>
      <c r="Z1545">
        <v>82.896000000000001</v>
      </c>
      <c r="AA1545">
        <v>3</v>
      </c>
      <c r="AB1545">
        <v>0.2</v>
      </c>
      <c r="AC1545" s="4">
        <v>29.0136</v>
      </c>
    </row>
    <row r="1546" spans="1:29" x14ac:dyDescent="0.25">
      <c r="A1546" s="2">
        <v>1545</v>
      </c>
      <c r="B1546" t="s">
        <v>6071</v>
      </c>
      <c r="C1546" s="3">
        <v>41674</v>
      </c>
      <c r="D1546" s="3">
        <v>41678</v>
      </c>
      <c r="E1546" t="s">
        <v>25</v>
      </c>
      <c r="F1546">
        <f>VLOOKUP(E1546,SHIPMODE,2,FALSE)</f>
        <v>2</v>
      </c>
      <c r="G1546" t="s">
        <v>3744</v>
      </c>
      <c r="H1546" t="s">
        <v>1797</v>
      </c>
      <c r="I1546" t="s">
        <v>52</v>
      </c>
      <c r="J1546">
        <f>VLOOKUP(I1546,segmentID,2,FALSE)</f>
        <v>3</v>
      </c>
      <c r="K1546" t="s">
        <v>3255</v>
      </c>
      <c r="L1546">
        <f>VLOOKUP(K1546,country2,2,FALSE)</f>
        <v>1</v>
      </c>
      <c r="M1546" t="s">
        <v>466</v>
      </c>
      <c r="N1546">
        <f>VLOOKUP(Orders!M1546,city2,2,FALSE)</f>
        <v>71</v>
      </c>
      <c r="O1546" t="s">
        <v>20</v>
      </c>
      <c r="P1546">
        <f>VLOOKUP(O1546,state2,2,FALSE)</f>
        <v>2</v>
      </c>
      <c r="Q1546">
        <v>92024</v>
      </c>
      <c r="R1546" t="s">
        <v>21</v>
      </c>
      <c r="S1546">
        <f>VLOOKUP(R1546,region2,2,FALSE)</f>
        <v>2</v>
      </c>
      <c r="T1546" t="s">
        <v>4821</v>
      </c>
      <c r="U1546" t="s">
        <v>22</v>
      </c>
      <c r="V1546">
        <f>VLOOKUP(U1546,category2,2,FALSE)</f>
        <v>2</v>
      </c>
      <c r="W1546" t="s">
        <v>45</v>
      </c>
      <c r="X1546">
        <f>VLOOKUP(W1546,subcat2,3,FALSE)</f>
        <v>11</v>
      </c>
      <c r="Y1546" t="s">
        <v>166</v>
      </c>
      <c r="Z1546">
        <v>34.24</v>
      </c>
      <c r="AA1546">
        <v>4</v>
      </c>
      <c r="AB1546">
        <v>0</v>
      </c>
      <c r="AC1546" s="4">
        <v>16.0928</v>
      </c>
    </row>
    <row r="1547" spans="1:29" x14ac:dyDescent="0.25">
      <c r="A1547" s="2">
        <v>1546</v>
      </c>
      <c r="B1547" t="s">
        <v>6072</v>
      </c>
      <c r="C1547" s="3">
        <v>42004</v>
      </c>
      <c r="D1547" s="3">
        <v>42008</v>
      </c>
      <c r="E1547" t="s">
        <v>7</v>
      </c>
      <c r="F1547">
        <f>VLOOKUP(E1547,SHIPMODE,2,FALSE)</f>
        <v>1</v>
      </c>
      <c r="G1547" t="s">
        <v>3586</v>
      </c>
      <c r="H1547" t="s">
        <v>1258</v>
      </c>
      <c r="I1547" t="s">
        <v>18</v>
      </c>
      <c r="J1547">
        <f>VLOOKUP(I1547,segmentID,2,FALSE)</f>
        <v>2</v>
      </c>
      <c r="K1547" t="s">
        <v>3255</v>
      </c>
      <c r="L1547">
        <f>VLOOKUP(K1547,country2,2,FALSE)</f>
        <v>1</v>
      </c>
      <c r="M1547" t="s">
        <v>1798</v>
      </c>
      <c r="N1547">
        <f>VLOOKUP(Orders!M1547,city2,2,FALSE)</f>
        <v>233</v>
      </c>
      <c r="O1547" t="s">
        <v>139</v>
      </c>
      <c r="P1547">
        <f>VLOOKUP(O1547,state2,2,FALSE)</f>
        <v>16</v>
      </c>
      <c r="Q1547">
        <v>13601</v>
      </c>
      <c r="R1547" t="s">
        <v>79</v>
      </c>
      <c r="S1547">
        <f>VLOOKUP(R1547,region2,2,FALSE)</f>
        <v>4</v>
      </c>
      <c r="T1547" t="s">
        <v>4286</v>
      </c>
      <c r="U1547" t="s">
        <v>13</v>
      </c>
      <c r="V1547">
        <f>VLOOKUP(U1547,category2,2,FALSE)</f>
        <v>1</v>
      </c>
      <c r="W1547" t="s">
        <v>14</v>
      </c>
      <c r="X1547">
        <f>VLOOKUP(W1547,subcat2,3,FALSE)</f>
        <v>1</v>
      </c>
      <c r="Y1547" t="s">
        <v>376</v>
      </c>
      <c r="Z1547">
        <v>1573.4880000000001</v>
      </c>
      <c r="AA1547">
        <v>7</v>
      </c>
      <c r="AB1547">
        <v>0.2</v>
      </c>
      <c r="AC1547" s="4">
        <v>196.68599999999986</v>
      </c>
    </row>
    <row r="1548" spans="1:29" x14ac:dyDescent="0.25">
      <c r="A1548" s="2">
        <v>1547</v>
      </c>
      <c r="B1548" t="s">
        <v>7047</v>
      </c>
      <c r="C1548" s="3">
        <v>42331</v>
      </c>
      <c r="D1548" s="3">
        <v>42335</v>
      </c>
      <c r="E1548" t="s">
        <v>25</v>
      </c>
      <c r="F1548">
        <f>VLOOKUP(E1548,SHIPMODE,2,FALSE)</f>
        <v>2</v>
      </c>
      <c r="G1548" t="s">
        <v>3401</v>
      </c>
      <c r="H1548" t="s">
        <v>614</v>
      </c>
      <c r="I1548" t="s">
        <v>18</v>
      </c>
      <c r="J1548">
        <f>VLOOKUP(I1548,segmentID,2,FALSE)</f>
        <v>2</v>
      </c>
      <c r="K1548" t="s">
        <v>3255</v>
      </c>
      <c r="L1548">
        <f>VLOOKUP(K1548,country2,2,FALSE)</f>
        <v>1</v>
      </c>
      <c r="M1548" t="s">
        <v>335</v>
      </c>
      <c r="N1548">
        <f>VLOOKUP(Orders!M1548,city2,2,FALSE)</f>
        <v>53</v>
      </c>
      <c r="O1548" t="s">
        <v>54</v>
      </c>
      <c r="P1548">
        <f>VLOOKUP(O1548,state2,2,FALSE)</f>
        <v>6</v>
      </c>
      <c r="Q1548">
        <v>78207</v>
      </c>
      <c r="R1548" t="s">
        <v>55</v>
      </c>
      <c r="S1548">
        <f>VLOOKUP(R1548,region2,2,FALSE)</f>
        <v>3</v>
      </c>
      <c r="T1548" t="s">
        <v>4096</v>
      </c>
      <c r="U1548" t="s">
        <v>22</v>
      </c>
      <c r="V1548">
        <f>VLOOKUP(U1548,category2,2,FALSE)</f>
        <v>2</v>
      </c>
      <c r="W1548" t="s">
        <v>45</v>
      </c>
      <c r="X1548">
        <f>VLOOKUP(W1548,subcat2,3,FALSE)</f>
        <v>11</v>
      </c>
      <c r="Y1548" t="s">
        <v>3083</v>
      </c>
      <c r="Z1548">
        <v>335.52</v>
      </c>
      <c r="AA1548">
        <v>4</v>
      </c>
      <c r="AB1548">
        <v>0.2</v>
      </c>
      <c r="AC1548" s="4">
        <v>117.43199999999999</v>
      </c>
    </row>
    <row r="1549" spans="1:29" x14ac:dyDescent="0.25">
      <c r="A1549" s="2">
        <v>1548</v>
      </c>
      <c r="B1549" t="s">
        <v>7047</v>
      </c>
      <c r="C1549" s="3">
        <v>42331</v>
      </c>
      <c r="D1549" s="3">
        <v>42335</v>
      </c>
      <c r="E1549" t="s">
        <v>25</v>
      </c>
      <c r="F1549">
        <f>VLOOKUP(E1549,SHIPMODE,2,FALSE)</f>
        <v>2</v>
      </c>
      <c r="G1549" t="s">
        <v>3401</v>
      </c>
      <c r="H1549" t="s">
        <v>614</v>
      </c>
      <c r="I1549" t="s">
        <v>18</v>
      </c>
      <c r="J1549">
        <f>VLOOKUP(I1549,segmentID,2,FALSE)</f>
        <v>2</v>
      </c>
      <c r="K1549" t="s">
        <v>3255</v>
      </c>
      <c r="L1549">
        <f>VLOOKUP(K1549,country2,2,FALSE)</f>
        <v>1</v>
      </c>
      <c r="M1549" t="s">
        <v>335</v>
      </c>
      <c r="N1549">
        <f>VLOOKUP(Orders!M1549,city2,2,FALSE)</f>
        <v>53</v>
      </c>
      <c r="O1549" t="s">
        <v>54</v>
      </c>
      <c r="P1549">
        <f>VLOOKUP(O1549,state2,2,FALSE)</f>
        <v>6</v>
      </c>
      <c r="Q1549">
        <v>78207</v>
      </c>
      <c r="R1549" t="s">
        <v>55</v>
      </c>
      <c r="S1549">
        <f>VLOOKUP(R1549,region2,2,FALSE)</f>
        <v>3</v>
      </c>
      <c r="T1549" t="s">
        <v>5063</v>
      </c>
      <c r="U1549" t="s">
        <v>22</v>
      </c>
      <c r="V1549">
        <f>VLOOKUP(U1549,category2,2,FALSE)</f>
        <v>2</v>
      </c>
      <c r="W1549" t="s">
        <v>3231</v>
      </c>
      <c r="X1549">
        <f>VLOOKUP(W1549,subcat2,3,FALSE)</f>
        <v>9</v>
      </c>
      <c r="Y1549" t="s">
        <v>1451</v>
      </c>
      <c r="Z1549">
        <v>23.911999999999995</v>
      </c>
      <c r="AA1549">
        <v>2</v>
      </c>
      <c r="AB1549">
        <v>0.8</v>
      </c>
      <c r="AC1549" s="4">
        <v>-40.650400000000019</v>
      </c>
    </row>
    <row r="1550" spans="1:29" x14ac:dyDescent="0.25">
      <c r="A1550" s="2">
        <v>1549</v>
      </c>
      <c r="B1550" t="s">
        <v>7047</v>
      </c>
      <c r="C1550" s="3">
        <v>42331</v>
      </c>
      <c r="D1550" s="3">
        <v>42335</v>
      </c>
      <c r="E1550" t="s">
        <v>25</v>
      </c>
      <c r="F1550">
        <f>VLOOKUP(E1550,SHIPMODE,2,FALSE)</f>
        <v>2</v>
      </c>
      <c r="G1550" t="s">
        <v>3401</v>
      </c>
      <c r="H1550" t="s">
        <v>614</v>
      </c>
      <c r="I1550" t="s">
        <v>18</v>
      </c>
      <c r="J1550">
        <f>VLOOKUP(I1550,segmentID,2,FALSE)</f>
        <v>2</v>
      </c>
      <c r="K1550" t="s">
        <v>3255</v>
      </c>
      <c r="L1550">
        <f>VLOOKUP(K1550,country2,2,FALSE)</f>
        <v>1</v>
      </c>
      <c r="M1550" t="s">
        <v>335</v>
      </c>
      <c r="N1550">
        <f>VLOOKUP(Orders!M1550,city2,2,FALSE)</f>
        <v>53</v>
      </c>
      <c r="O1550" t="s">
        <v>54</v>
      </c>
      <c r="P1550">
        <f>VLOOKUP(O1550,state2,2,FALSE)</f>
        <v>6</v>
      </c>
      <c r="Q1550">
        <v>78207</v>
      </c>
      <c r="R1550" t="s">
        <v>55</v>
      </c>
      <c r="S1550">
        <f>VLOOKUP(R1550,region2,2,FALSE)</f>
        <v>3</v>
      </c>
      <c r="T1550" t="s">
        <v>5120</v>
      </c>
      <c r="U1550" t="s">
        <v>22</v>
      </c>
      <c r="V1550">
        <f>VLOOKUP(U1550,category2,2,FALSE)</f>
        <v>2</v>
      </c>
      <c r="W1550" t="s">
        <v>3227</v>
      </c>
      <c r="X1550">
        <f>VLOOKUP(W1550,subcat2,3,FALSE)</f>
        <v>5</v>
      </c>
      <c r="Y1550" t="s">
        <v>3031</v>
      </c>
      <c r="Z1550">
        <v>27.056000000000001</v>
      </c>
      <c r="AA1550">
        <v>2</v>
      </c>
      <c r="AB1550">
        <v>0.2</v>
      </c>
      <c r="AC1550" s="4">
        <v>2.3673999999999991</v>
      </c>
    </row>
    <row r="1551" spans="1:29" x14ac:dyDescent="0.25">
      <c r="A1551" s="2">
        <v>1550</v>
      </c>
      <c r="B1551" t="s">
        <v>6073</v>
      </c>
      <c r="C1551" s="3">
        <v>41826</v>
      </c>
      <c r="D1551" s="3">
        <v>41828</v>
      </c>
      <c r="E1551" t="s">
        <v>97</v>
      </c>
      <c r="F1551">
        <f>VLOOKUP(E1551,SHIPMODE,2,FALSE)</f>
        <v>3</v>
      </c>
      <c r="G1551" t="s">
        <v>3467</v>
      </c>
      <c r="H1551" t="s">
        <v>867</v>
      </c>
      <c r="I1551" t="s">
        <v>9</v>
      </c>
      <c r="J1551">
        <f>VLOOKUP(I1551,segmentID,2,FALSE)</f>
        <v>1</v>
      </c>
      <c r="K1551" t="s">
        <v>3255</v>
      </c>
      <c r="L1551">
        <f>VLOOKUP(K1551,country2,2,FALSE)</f>
        <v>1</v>
      </c>
      <c r="M1551" t="s">
        <v>138</v>
      </c>
      <c r="N1551">
        <f>VLOOKUP(Orders!M1551,city2,2,FALSE)</f>
        <v>21</v>
      </c>
      <c r="O1551" t="s">
        <v>139</v>
      </c>
      <c r="P1551">
        <f>VLOOKUP(O1551,state2,2,FALSE)</f>
        <v>16</v>
      </c>
      <c r="Q1551">
        <v>10011</v>
      </c>
      <c r="R1551" t="s">
        <v>79</v>
      </c>
      <c r="S1551">
        <f>VLOOKUP(R1551,region2,2,FALSE)</f>
        <v>4</v>
      </c>
      <c r="T1551" t="s">
        <v>4976</v>
      </c>
      <c r="U1551" t="s">
        <v>35</v>
      </c>
      <c r="V1551">
        <f>VLOOKUP(U1551,category2,2,FALSE)</f>
        <v>3</v>
      </c>
      <c r="W1551" t="s">
        <v>3236</v>
      </c>
      <c r="X1551">
        <f>VLOOKUP(W1551,subcat2,3,FALSE)</f>
        <v>17</v>
      </c>
      <c r="Y1551" t="s">
        <v>1069</v>
      </c>
      <c r="Z1551">
        <v>559.99200000000008</v>
      </c>
      <c r="AA1551">
        <v>1</v>
      </c>
      <c r="AB1551">
        <v>0.2</v>
      </c>
      <c r="AC1551" s="4">
        <v>174.99749999999997</v>
      </c>
    </row>
    <row r="1552" spans="1:29" x14ac:dyDescent="0.25">
      <c r="A1552" s="2">
        <v>1551</v>
      </c>
      <c r="B1552" t="s">
        <v>9476</v>
      </c>
      <c r="C1552" s="3">
        <v>43052</v>
      </c>
      <c r="D1552" s="3">
        <v>43057</v>
      </c>
      <c r="E1552" t="s">
        <v>7</v>
      </c>
      <c r="F1552">
        <f>VLOOKUP(E1552,SHIPMODE,2,FALSE)</f>
        <v>1</v>
      </c>
      <c r="G1552" t="s">
        <v>3722</v>
      </c>
      <c r="H1552" t="s">
        <v>1727</v>
      </c>
      <c r="I1552" t="s">
        <v>52</v>
      </c>
      <c r="J1552">
        <f>VLOOKUP(I1552,segmentID,2,FALSE)</f>
        <v>3</v>
      </c>
      <c r="K1552" t="s">
        <v>3255</v>
      </c>
      <c r="L1552">
        <f>VLOOKUP(K1552,country2,2,FALSE)</f>
        <v>1</v>
      </c>
      <c r="M1552" t="s">
        <v>95</v>
      </c>
      <c r="N1552">
        <f>VLOOKUP(Orders!M1552,city2,2,FALSE)</f>
        <v>13</v>
      </c>
      <c r="O1552" t="s">
        <v>54</v>
      </c>
      <c r="P1552">
        <f>VLOOKUP(O1552,state2,2,FALSE)</f>
        <v>6</v>
      </c>
      <c r="Q1552">
        <v>77095</v>
      </c>
      <c r="R1552" t="s">
        <v>55</v>
      </c>
      <c r="S1552">
        <f>VLOOKUP(R1552,region2,2,FALSE)</f>
        <v>3</v>
      </c>
      <c r="T1552" t="s">
        <v>5121</v>
      </c>
      <c r="U1552" t="s">
        <v>22</v>
      </c>
      <c r="V1552">
        <f>VLOOKUP(U1552,category2,2,FALSE)</f>
        <v>2</v>
      </c>
      <c r="W1552" t="s">
        <v>38</v>
      </c>
      <c r="X1552">
        <f>VLOOKUP(W1552,subcat2,3,FALSE)</f>
        <v>10</v>
      </c>
      <c r="Y1552" t="s">
        <v>1479</v>
      </c>
      <c r="Z1552">
        <v>9.3239999999999981</v>
      </c>
      <c r="AA1552">
        <v>6</v>
      </c>
      <c r="AB1552">
        <v>0.8</v>
      </c>
      <c r="AC1552" s="4">
        <v>-24.708599999999997</v>
      </c>
    </row>
    <row r="1553" spans="1:29" x14ac:dyDescent="0.25">
      <c r="A1553" s="2">
        <v>1552</v>
      </c>
      <c r="B1553" t="s">
        <v>8152</v>
      </c>
      <c r="C1553" s="3">
        <v>42538</v>
      </c>
      <c r="D1553" s="3">
        <v>42543</v>
      </c>
      <c r="E1553" t="s">
        <v>25</v>
      </c>
      <c r="F1553">
        <f>VLOOKUP(E1553,SHIPMODE,2,FALSE)</f>
        <v>2</v>
      </c>
      <c r="G1553" t="s">
        <v>3745</v>
      </c>
      <c r="H1553" t="s">
        <v>1803</v>
      </c>
      <c r="I1553" t="s">
        <v>9</v>
      </c>
      <c r="J1553">
        <f>VLOOKUP(I1553,segmentID,2,FALSE)</f>
        <v>1</v>
      </c>
      <c r="K1553" t="s">
        <v>3255</v>
      </c>
      <c r="L1553">
        <f>VLOOKUP(K1553,country2,2,FALSE)</f>
        <v>1</v>
      </c>
      <c r="M1553" t="s">
        <v>466</v>
      </c>
      <c r="N1553">
        <f>VLOOKUP(Orders!M1553,city2,2,FALSE)</f>
        <v>71</v>
      </c>
      <c r="O1553" t="s">
        <v>20</v>
      </c>
      <c r="P1553">
        <f>VLOOKUP(O1553,state2,2,FALSE)</f>
        <v>2</v>
      </c>
      <c r="Q1553">
        <v>92024</v>
      </c>
      <c r="R1553" t="s">
        <v>21</v>
      </c>
      <c r="S1553">
        <f>VLOOKUP(R1553,region2,2,FALSE)</f>
        <v>2</v>
      </c>
      <c r="T1553" t="s">
        <v>5048</v>
      </c>
      <c r="U1553" t="s">
        <v>22</v>
      </c>
      <c r="V1553">
        <f>VLOOKUP(U1553,category2,2,FALSE)</f>
        <v>2</v>
      </c>
      <c r="W1553" t="s">
        <v>45</v>
      </c>
      <c r="X1553">
        <f>VLOOKUP(W1553,subcat2,3,FALSE)</f>
        <v>11</v>
      </c>
      <c r="Y1553" t="s">
        <v>153</v>
      </c>
      <c r="Z1553">
        <v>111.96</v>
      </c>
      <c r="AA1553">
        <v>2</v>
      </c>
      <c r="AB1553">
        <v>0</v>
      </c>
      <c r="AC1553" s="4">
        <v>54.860399999999998</v>
      </c>
    </row>
    <row r="1554" spans="1:29" x14ac:dyDescent="0.25">
      <c r="A1554" s="2">
        <v>1553</v>
      </c>
      <c r="B1554" t="s">
        <v>6074</v>
      </c>
      <c r="C1554" s="3">
        <v>41762</v>
      </c>
      <c r="D1554" s="3">
        <v>41764</v>
      </c>
      <c r="E1554" t="s">
        <v>97</v>
      </c>
      <c r="F1554">
        <f>VLOOKUP(E1554,SHIPMODE,2,FALSE)</f>
        <v>3</v>
      </c>
      <c r="G1554" t="s">
        <v>3440</v>
      </c>
      <c r="H1554" t="s">
        <v>770</v>
      </c>
      <c r="I1554" t="s">
        <v>52</v>
      </c>
      <c r="J1554">
        <f>VLOOKUP(I1554,segmentID,2,FALSE)</f>
        <v>3</v>
      </c>
      <c r="K1554" t="s">
        <v>3255</v>
      </c>
      <c r="L1554">
        <f>VLOOKUP(K1554,country2,2,FALSE)</f>
        <v>1</v>
      </c>
      <c r="M1554" t="s">
        <v>1805</v>
      </c>
      <c r="N1554">
        <f>VLOOKUP(Orders!M1554,city2,2,FALSE)</f>
        <v>234</v>
      </c>
      <c r="O1554" t="s">
        <v>60</v>
      </c>
      <c r="P1554">
        <f>VLOOKUP(O1554,state2,2,FALSE)</f>
        <v>7</v>
      </c>
      <c r="Q1554">
        <v>54915</v>
      </c>
      <c r="R1554" t="s">
        <v>55</v>
      </c>
      <c r="S1554">
        <f>VLOOKUP(R1554,region2,2,FALSE)</f>
        <v>3</v>
      </c>
      <c r="T1554" t="s">
        <v>5122</v>
      </c>
      <c r="U1554" t="s">
        <v>22</v>
      </c>
      <c r="V1554">
        <f>VLOOKUP(U1554,category2,2,FALSE)</f>
        <v>2</v>
      </c>
      <c r="W1554" t="s">
        <v>23</v>
      </c>
      <c r="X1554">
        <f>VLOOKUP(W1554,subcat2,3,FALSE)</f>
        <v>3</v>
      </c>
      <c r="Y1554" t="s">
        <v>1903</v>
      </c>
      <c r="Z1554">
        <v>21.560000000000002</v>
      </c>
      <c r="AA1554">
        <v>7</v>
      </c>
      <c r="AB1554">
        <v>0</v>
      </c>
      <c r="AC1554" s="4">
        <v>10.348799999999999</v>
      </c>
    </row>
    <row r="1555" spans="1:29" x14ac:dyDescent="0.25">
      <c r="A1555" s="2">
        <v>1554</v>
      </c>
      <c r="B1555" t="s">
        <v>9477</v>
      </c>
      <c r="C1555" s="3">
        <v>43024</v>
      </c>
      <c r="D1555" s="3">
        <v>43029</v>
      </c>
      <c r="E1555" t="s">
        <v>25</v>
      </c>
      <c r="F1555">
        <f>VLOOKUP(E1555,SHIPMODE,2,FALSE)</f>
        <v>2</v>
      </c>
      <c r="G1555" t="s">
        <v>3746</v>
      </c>
      <c r="H1555" t="s">
        <v>1806</v>
      </c>
      <c r="I1555" t="s">
        <v>9</v>
      </c>
      <c r="J1555">
        <f>VLOOKUP(I1555,segmentID,2,FALSE)</f>
        <v>1</v>
      </c>
      <c r="K1555" t="s">
        <v>3255</v>
      </c>
      <c r="L1555">
        <f>VLOOKUP(K1555,country2,2,FALSE)</f>
        <v>1</v>
      </c>
      <c r="M1555" t="s">
        <v>703</v>
      </c>
      <c r="N1555">
        <f>VLOOKUP(Orders!M1555,city2,2,FALSE)</f>
        <v>103</v>
      </c>
      <c r="O1555" t="s">
        <v>11</v>
      </c>
      <c r="P1555">
        <f>VLOOKUP(O1555,state2,2,FALSE)</f>
        <v>1</v>
      </c>
      <c r="Q1555">
        <v>40475</v>
      </c>
      <c r="R1555" t="s">
        <v>12</v>
      </c>
      <c r="S1555">
        <f>VLOOKUP(R1555,region2,2,FALSE)</f>
        <v>1</v>
      </c>
      <c r="T1555" t="s">
        <v>4781</v>
      </c>
      <c r="U1555" t="s">
        <v>22</v>
      </c>
      <c r="V1555">
        <f>VLOOKUP(U1555,category2,2,FALSE)</f>
        <v>2</v>
      </c>
      <c r="W1555" t="s">
        <v>3231</v>
      </c>
      <c r="X1555">
        <f>VLOOKUP(W1555,subcat2,3,FALSE)</f>
        <v>9</v>
      </c>
      <c r="Y1555" t="s">
        <v>925</v>
      </c>
      <c r="Z1555">
        <v>124.75</v>
      </c>
      <c r="AA1555">
        <v>5</v>
      </c>
      <c r="AB1555">
        <v>0</v>
      </c>
      <c r="AC1555" s="4">
        <v>57.384999999999991</v>
      </c>
    </row>
    <row r="1556" spans="1:29" x14ac:dyDescent="0.25">
      <c r="A1556" s="2">
        <v>1555</v>
      </c>
      <c r="B1556" t="s">
        <v>7048</v>
      </c>
      <c r="C1556" s="3">
        <v>42041</v>
      </c>
      <c r="D1556" s="3">
        <v>42048</v>
      </c>
      <c r="E1556" t="s">
        <v>25</v>
      </c>
      <c r="F1556">
        <f>VLOOKUP(E1556,SHIPMODE,2,FALSE)</f>
        <v>2</v>
      </c>
      <c r="G1556" t="s">
        <v>3355</v>
      </c>
      <c r="H1556" t="s">
        <v>417</v>
      </c>
      <c r="I1556" t="s">
        <v>18</v>
      </c>
      <c r="J1556">
        <f>VLOOKUP(I1556,segmentID,2,FALSE)</f>
        <v>2</v>
      </c>
      <c r="K1556" t="s">
        <v>3255</v>
      </c>
      <c r="L1556">
        <f>VLOOKUP(K1556,country2,2,FALSE)</f>
        <v>1</v>
      </c>
      <c r="M1556" t="s">
        <v>1807</v>
      </c>
      <c r="N1556">
        <f>VLOOKUP(Orders!M1556,city2,2,FALSE)</f>
        <v>235</v>
      </c>
      <c r="O1556" t="s">
        <v>49</v>
      </c>
      <c r="P1556">
        <f>VLOOKUP(O1556,state2,2,FALSE)</f>
        <v>5</v>
      </c>
      <c r="Q1556">
        <v>98006</v>
      </c>
      <c r="R1556" t="s">
        <v>21</v>
      </c>
      <c r="S1556">
        <f>VLOOKUP(R1556,region2,2,FALSE)</f>
        <v>2</v>
      </c>
      <c r="T1556" t="s">
        <v>5123</v>
      </c>
      <c r="U1556" t="s">
        <v>22</v>
      </c>
      <c r="V1556">
        <f>VLOOKUP(U1556,category2,2,FALSE)</f>
        <v>2</v>
      </c>
      <c r="W1556" t="s">
        <v>3229</v>
      </c>
      <c r="X1556">
        <f>VLOOKUP(W1556,subcat2,3,FALSE)</f>
        <v>7</v>
      </c>
      <c r="Y1556" t="s">
        <v>1922</v>
      </c>
      <c r="Z1556">
        <v>5.28</v>
      </c>
      <c r="AA1556">
        <v>3</v>
      </c>
      <c r="AB1556">
        <v>0</v>
      </c>
      <c r="AC1556" s="4">
        <v>1.5311999999999999</v>
      </c>
    </row>
    <row r="1557" spans="1:29" x14ac:dyDescent="0.25">
      <c r="A1557" s="2">
        <v>1556</v>
      </c>
      <c r="B1557" t="s">
        <v>9478</v>
      </c>
      <c r="C1557" s="3">
        <v>42982</v>
      </c>
      <c r="D1557" s="3">
        <v>42986</v>
      </c>
      <c r="E1557" t="s">
        <v>25</v>
      </c>
      <c r="F1557">
        <f>VLOOKUP(E1557,SHIPMODE,2,FALSE)</f>
        <v>2</v>
      </c>
      <c r="G1557" t="s">
        <v>3747</v>
      </c>
      <c r="H1557" t="s">
        <v>1809</v>
      </c>
      <c r="I1557" t="s">
        <v>9</v>
      </c>
      <c r="J1557">
        <f>VLOOKUP(I1557,segmentID,2,FALSE)</f>
        <v>1</v>
      </c>
      <c r="K1557" t="s">
        <v>3255</v>
      </c>
      <c r="L1557">
        <f>VLOOKUP(K1557,country2,2,FALSE)</f>
        <v>1</v>
      </c>
      <c r="M1557" t="s">
        <v>571</v>
      </c>
      <c r="N1557">
        <f>VLOOKUP(Orders!M1557,city2,2,FALSE)</f>
        <v>86</v>
      </c>
      <c r="O1557" t="s">
        <v>139</v>
      </c>
      <c r="P1557">
        <f>VLOOKUP(O1557,state2,2,FALSE)</f>
        <v>16</v>
      </c>
      <c r="Q1557">
        <v>11561</v>
      </c>
      <c r="R1557" t="s">
        <v>79</v>
      </c>
      <c r="S1557">
        <f>VLOOKUP(R1557,region2,2,FALSE)</f>
        <v>4</v>
      </c>
      <c r="T1557" t="s">
        <v>4153</v>
      </c>
      <c r="U1557" t="s">
        <v>35</v>
      </c>
      <c r="V1557">
        <f>VLOOKUP(U1557,category2,2,FALSE)</f>
        <v>3</v>
      </c>
      <c r="W1557" t="s">
        <v>3232</v>
      </c>
      <c r="X1557">
        <f>VLOOKUP(W1557,subcat2,3,FALSE)</f>
        <v>12</v>
      </c>
      <c r="Y1557" t="s">
        <v>2366</v>
      </c>
      <c r="Z1557">
        <v>91.96</v>
      </c>
      <c r="AA1557">
        <v>4</v>
      </c>
      <c r="AB1557">
        <v>0</v>
      </c>
      <c r="AC1557" s="4">
        <v>39.5428</v>
      </c>
    </row>
    <row r="1558" spans="1:29" x14ac:dyDescent="0.25">
      <c r="A1558" s="2">
        <v>1557</v>
      </c>
      <c r="B1558" t="s">
        <v>8153</v>
      </c>
      <c r="C1558" s="3">
        <v>42499</v>
      </c>
      <c r="D1558" s="3">
        <v>42505</v>
      </c>
      <c r="E1558" t="s">
        <v>25</v>
      </c>
      <c r="F1558">
        <f>VLOOKUP(E1558,SHIPMODE,2,FALSE)</f>
        <v>2</v>
      </c>
      <c r="G1558" t="s">
        <v>3748</v>
      </c>
      <c r="H1558" t="s">
        <v>1810</v>
      </c>
      <c r="I1558" t="s">
        <v>9</v>
      </c>
      <c r="J1558">
        <f>VLOOKUP(I1558,segmentID,2,FALSE)</f>
        <v>1</v>
      </c>
      <c r="K1558" t="s">
        <v>3255</v>
      </c>
      <c r="L1558">
        <f>VLOOKUP(K1558,country2,2,FALSE)</f>
        <v>1</v>
      </c>
      <c r="M1558" t="s">
        <v>77</v>
      </c>
      <c r="N1558">
        <f>VLOOKUP(Orders!M1558,city2,2,FALSE)</f>
        <v>11</v>
      </c>
      <c r="O1558" t="s">
        <v>78</v>
      </c>
      <c r="P1558">
        <f>VLOOKUP(O1558,state2,2,FALSE)</f>
        <v>10</v>
      </c>
      <c r="Q1558">
        <v>19140</v>
      </c>
      <c r="R1558" t="s">
        <v>79</v>
      </c>
      <c r="S1558">
        <f>VLOOKUP(R1558,region2,2,FALSE)</f>
        <v>4</v>
      </c>
      <c r="T1558" t="s">
        <v>5124</v>
      </c>
      <c r="U1558" t="s">
        <v>22</v>
      </c>
      <c r="V1558">
        <f>VLOOKUP(U1558,category2,2,FALSE)</f>
        <v>2</v>
      </c>
      <c r="W1558" t="s">
        <v>103</v>
      </c>
      <c r="X1558">
        <f>VLOOKUP(W1558,subcat2,3,FALSE)</f>
        <v>13</v>
      </c>
      <c r="Y1558" t="s">
        <v>5926</v>
      </c>
      <c r="Z1558">
        <v>9.3439999999999994</v>
      </c>
      <c r="AA1558">
        <v>1</v>
      </c>
      <c r="AB1558">
        <v>0.2</v>
      </c>
      <c r="AC1558" s="4">
        <v>3.504</v>
      </c>
    </row>
    <row r="1559" spans="1:29" x14ac:dyDescent="0.25">
      <c r="A1559" s="2">
        <v>1558</v>
      </c>
      <c r="B1559" t="s">
        <v>8153</v>
      </c>
      <c r="C1559" s="3">
        <v>42499</v>
      </c>
      <c r="D1559" s="3">
        <v>42505</v>
      </c>
      <c r="E1559" t="s">
        <v>25</v>
      </c>
      <c r="F1559">
        <f>VLOOKUP(E1559,SHIPMODE,2,FALSE)</f>
        <v>2</v>
      </c>
      <c r="G1559" t="s">
        <v>3748</v>
      </c>
      <c r="H1559" t="s">
        <v>1810</v>
      </c>
      <c r="I1559" t="s">
        <v>9</v>
      </c>
      <c r="J1559">
        <f>VLOOKUP(I1559,segmentID,2,FALSE)</f>
        <v>1</v>
      </c>
      <c r="K1559" t="s">
        <v>3255</v>
      </c>
      <c r="L1559">
        <f>VLOOKUP(K1559,country2,2,FALSE)</f>
        <v>1</v>
      </c>
      <c r="M1559" t="s">
        <v>77</v>
      </c>
      <c r="N1559">
        <f>VLOOKUP(Orders!M1559,city2,2,FALSE)</f>
        <v>11</v>
      </c>
      <c r="O1559" t="s">
        <v>78</v>
      </c>
      <c r="P1559">
        <f>VLOOKUP(O1559,state2,2,FALSE)</f>
        <v>10</v>
      </c>
      <c r="Q1559">
        <v>19140</v>
      </c>
      <c r="R1559" t="s">
        <v>79</v>
      </c>
      <c r="S1559">
        <f>VLOOKUP(R1559,region2,2,FALSE)</f>
        <v>4</v>
      </c>
      <c r="T1559" t="s">
        <v>5125</v>
      </c>
      <c r="U1559" t="s">
        <v>22</v>
      </c>
      <c r="V1559">
        <f>VLOOKUP(U1559,category2,2,FALSE)</f>
        <v>2</v>
      </c>
      <c r="W1559" t="s">
        <v>3229</v>
      </c>
      <c r="X1559">
        <f>VLOOKUP(W1559,subcat2,3,FALSE)</f>
        <v>7</v>
      </c>
      <c r="Y1559" t="s">
        <v>1028</v>
      </c>
      <c r="Z1559">
        <v>79.36</v>
      </c>
      <c r="AA1559">
        <v>5</v>
      </c>
      <c r="AB1559">
        <v>0.2</v>
      </c>
      <c r="AC1559" s="4">
        <v>9.919999999999991</v>
      </c>
    </row>
    <row r="1560" spans="1:29" x14ac:dyDescent="0.25">
      <c r="A1560" s="2">
        <v>1559</v>
      </c>
      <c r="B1560" t="s">
        <v>7049</v>
      </c>
      <c r="C1560" s="3">
        <v>42079</v>
      </c>
      <c r="D1560" s="3">
        <v>42081</v>
      </c>
      <c r="E1560" t="s">
        <v>7</v>
      </c>
      <c r="F1560">
        <f>VLOOKUP(E1560,SHIPMODE,2,FALSE)</f>
        <v>1</v>
      </c>
      <c r="G1560" t="s">
        <v>3443</v>
      </c>
      <c r="H1560" t="s">
        <v>786</v>
      </c>
      <c r="I1560" t="s">
        <v>9</v>
      </c>
      <c r="J1560">
        <f>VLOOKUP(I1560,segmentID,2,FALSE)</f>
        <v>1</v>
      </c>
      <c r="K1560" t="s">
        <v>3255</v>
      </c>
      <c r="L1560">
        <f>VLOOKUP(K1560,country2,2,FALSE)</f>
        <v>1</v>
      </c>
      <c r="M1560" t="s">
        <v>48</v>
      </c>
      <c r="N1560">
        <f>VLOOKUP(Orders!M1560,city2,2,FALSE)</f>
        <v>5</v>
      </c>
      <c r="O1560" t="s">
        <v>49</v>
      </c>
      <c r="P1560">
        <f>VLOOKUP(O1560,state2,2,FALSE)</f>
        <v>5</v>
      </c>
      <c r="Q1560">
        <v>98103</v>
      </c>
      <c r="R1560" t="s">
        <v>21</v>
      </c>
      <c r="S1560">
        <f>VLOOKUP(R1560,region2,2,FALSE)</f>
        <v>2</v>
      </c>
      <c r="T1560" t="s">
        <v>5061</v>
      </c>
      <c r="U1560" t="s">
        <v>13</v>
      </c>
      <c r="V1560">
        <f>VLOOKUP(U1560,category2,2,FALSE)</f>
        <v>1</v>
      </c>
      <c r="W1560" t="s">
        <v>29</v>
      </c>
      <c r="X1560">
        <f>VLOOKUP(W1560,subcat2,3,FALSE)</f>
        <v>4</v>
      </c>
      <c r="Y1560" t="s">
        <v>1444</v>
      </c>
      <c r="Z1560">
        <v>171.96</v>
      </c>
      <c r="AA1560">
        <v>2</v>
      </c>
      <c r="AB1560">
        <v>0</v>
      </c>
      <c r="AC1560" s="4">
        <v>44.709600000000009</v>
      </c>
    </row>
    <row r="1561" spans="1:29" x14ac:dyDescent="0.25">
      <c r="A1561" s="2">
        <v>1560</v>
      </c>
      <c r="B1561" t="s">
        <v>8154</v>
      </c>
      <c r="C1561" s="3">
        <v>42469</v>
      </c>
      <c r="D1561" s="3">
        <v>42473</v>
      </c>
      <c r="E1561" t="s">
        <v>25</v>
      </c>
      <c r="F1561">
        <f>VLOOKUP(E1561,SHIPMODE,2,FALSE)</f>
        <v>2</v>
      </c>
      <c r="G1561" t="s">
        <v>3749</v>
      </c>
      <c r="H1561" t="s">
        <v>1812</v>
      </c>
      <c r="I1561" t="s">
        <v>18</v>
      </c>
      <c r="J1561">
        <f>VLOOKUP(I1561,segmentID,2,FALSE)</f>
        <v>2</v>
      </c>
      <c r="K1561" t="s">
        <v>3255</v>
      </c>
      <c r="L1561">
        <f>VLOOKUP(K1561,country2,2,FALSE)</f>
        <v>1</v>
      </c>
      <c r="M1561" t="s">
        <v>48</v>
      </c>
      <c r="N1561">
        <f>VLOOKUP(Orders!M1561,city2,2,FALSE)</f>
        <v>5</v>
      </c>
      <c r="O1561" t="s">
        <v>49</v>
      </c>
      <c r="P1561">
        <f>VLOOKUP(O1561,state2,2,FALSE)</f>
        <v>5</v>
      </c>
      <c r="Q1561">
        <v>98103</v>
      </c>
      <c r="R1561" t="s">
        <v>21</v>
      </c>
      <c r="S1561">
        <f>VLOOKUP(R1561,region2,2,FALSE)</f>
        <v>2</v>
      </c>
      <c r="T1561" t="s">
        <v>4786</v>
      </c>
      <c r="U1561" t="s">
        <v>22</v>
      </c>
      <c r="V1561">
        <f>VLOOKUP(U1561,category2,2,FALSE)</f>
        <v>2</v>
      </c>
      <c r="W1561" t="s">
        <v>3231</v>
      </c>
      <c r="X1561">
        <f>VLOOKUP(W1561,subcat2,3,FALSE)</f>
        <v>9</v>
      </c>
      <c r="Y1561" t="s">
        <v>2071</v>
      </c>
      <c r="Z1561">
        <v>35.352000000000004</v>
      </c>
      <c r="AA1561">
        <v>9</v>
      </c>
      <c r="AB1561">
        <v>0.2</v>
      </c>
      <c r="AC1561" s="4">
        <v>12.815099999999997</v>
      </c>
    </row>
    <row r="1562" spans="1:29" x14ac:dyDescent="0.25">
      <c r="A1562" s="2">
        <v>1561</v>
      </c>
      <c r="B1562" t="s">
        <v>6075</v>
      </c>
      <c r="C1562" s="3">
        <v>41733</v>
      </c>
      <c r="D1562" s="3">
        <v>41738</v>
      </c>
      <c r="E1562" t="s">
        <v>25</v>
      </c>
      <c r="F1562">
        <f>VLOOKUP(E1562,SHIPMODE,2,FALSE)</f>
        <v>2</v>
      </c>
      <c r="G1562" t="s">
        <v>3579</v>
      </c>
      <c r="H1562" t="s">
        <v>1240</v>
      </c>
      <c r="I1562" t="s">
        <v>52</v>
      </c>
      <c r="J1562">
        <f>VLOOKUP(I1562,segmentID,2,FALSE)</f>
        <v>3</v>
      </c>
      <c r="K1562" t="s">
        <v>3255</v>
      </c>
      <c r="L1562">
        <f>VLOOKUP(K1562,country2,2,FALSE)</f>
        <v>1</v>
      </c>
      <c r="M1562" t="s">
        <v>67</v>
      </c>
      <c r="N1562">
        <f>VLOOKUP(Orders!M1562,city2,2,FALSE)</f>
        <v>9</v>
      </c>
      <c r="O1562" t="s">
        <v>20</v>
      </c>
      <c r="P1562">
        <f>VLOOKUP(O1562,state2,2,FALSE)</f>
        <v>2</v>
      </c>
      <c r="Q1562">
        <v>94109</v>
      </c>
      <c r="R1562" t="s">
        <v>21</v>
      </c>
      <c r="S1562">
        <f>VLOOKUP(R1562,region2,2,FALSE)</f>
        <v>2</v>
      </c>
      <c r="T1562" t="s">
        <v>5126</v>
      </c>
      <c r="U1562" t="s">
        <v>22</v>
      </c>
      <c r="V1562">
        <f>VLOOKUP(U1562,category2,2,FALSE)</f>
        <v>2</v>
      </c>
      <c r="W1562" t="s">
        <v>23</v>
      </c>
      <c r="X1562">
        <f>VLOOKUP(W1562,subcat2,3,FALSE)</f>
        <v>3</v>
      </c>
      <c r="Y1562" t="s">
        <v>694</v>
      </c>
      <c r="Z1562">
        <v>18.899999999999999</v>
      </c>
      <c r="AA1562">
        <v>6</v>
      </c>
      <c r="AB1562">
        <v>0</v>
      </c>
      <c r="AC1562" s="4">
        <v>9.0719999999999992</v>
      </c>
    </row>
    <row r="1563" spans="1:29" x14ac:dyDescent="0.25">
      <c r="A1563" s="2">
        <v>1562</v>
      </c>
      <c r="B1563" t="s">
        <v>9479</v>
      </c>
      <c r="C1563" s="3">
        <v>42983</v>
      </c>
      <c r="D1563" s="3">
        <v>42984</v>
      </c>
      <c r="E1563" t="s">
        <v>97</v>
      </c>
      <c r="F1563">
        <f>VLOOKUP(E1563,SHIPMODE,2,FALSE)</f>
        <v>3</v>
      </c>
      <c r="G1563" t="s">
        <v>3292</v>
      </c>
      <c r="H1563" t="s">
        <v>192</v>
      </c>
      <c r="I1563" t="s">
        <v>52</v>
      </c>
      <c r="J1563">
        <f>VLOOKUP(I1563,segmentID,2,FALSE)</f>
        <v>3</v>
      </c>
      <c r="K1563" t="s">
        <v>3255</v>
      </c>
      <c r="L1563">
        <f>VLOOKUP(K1563,country2,2,FALSE)</f>
        <v>1</v>
      </c>
      <c r="M1563" t="s">
        <v>48</v>
      </c>
      <c r="N1563">
        <f>VLOOKUP(Orders!M1563,city2,2,FALSE)</f>
        <v>5</v>
      </c>
      <c r="O1563" t="s">
        <v>49</v>
      </c>
      <c r="P1563">
        <f>VLOOKUP(O1563,state2,2,FALSE)</f>
        <v>5</v>
      </c>
      <c r="Q1563">
        <v>98115</v>
      </c>
      <c r="R1563" t="s">
        <v>21</v>
      </c>
      <c r="S1563">
        <f>VLOOKUP(R1563,region2,2,FALSE)</f>
        <v>2</v>
      </c>
      <c r="T1563" t="s">
        <v>4429</v>
      </c>
      <c r="U1563" t="s">
        <v>22</v>
      </c>
      <c r="V1563">
        <f>VLOOKUP(U1563,category2,2,FALSE)</f>
        <v>2</v>
      </c>
      <c r="W1563" t="s">
        <v>3229</v>
      </c>
      <c r="X1563">
        <f>VLOOKUP(W1563,subcat2,3,FALSE)</f>
        <v>7</v>
      </c>
      <c r="Y1563" t="s">
        <v>747</v>
      </c>
      <c r="Z1563">
        <v>2.78</v>
      </c>
      <c r="AA1563">
        <v>1</v>
      </c>
      <c r="AB1563">
        <v>0</v>
      </c>
      <c r="AC1563" s="4">
        <v>0.72279999999999989</v>
      </c>
    </row>
    <row r="1564" spans="1:29" x14ac:dyDescent="0.25">
      <c r="A1564" s="2">
        <v>1563</v>
      </c>
      <c r="B1564" t="s">
        <v>9480</v>
      </c>
      <c r="C1564" s="3">
        <v>42916</v>
      </c>
      <c r="D1564" s="3">
        <v>42916</v>
      </c>
      <c r="E1564" t="s">
        <v>625</v>
      </c>
      <c r="F1564">
        <f>VLOOKUP(E1564,SHIPMODE,2,FALSE)</f>
        <v>4</v>
      </c>
      <c r="G1564" t="s">
        <v>3750</v>
      </c>
      <c r="H1564" t="s">
        <v>1813</v>
      </c>
      <c r="I1564" t="s">
        <v>9</v>
      </c>
      <c r="J1564">
        <f>VLOOKUP(I1564,segmentID,2,FALSE)</f>
        <v>1</v>
      </c>
      <c r="K1564" t="s">
        <v>3255</v>
      </c>
      <c r="L1564">
        <f>VLOOKUP(K1564,country2,2,FALSE)</f>
        <v>1</v>
      </c>
      <c r="M1564" t="s">
        <v>138</v>
      </c>
      <c r="N1564">
        <f>VLOOKUP(Orders!M1564,city2,2,FALSE)</f>
        <v>21</v>
      </c>
      <c r="O1564" t="s">
        <v>139</v>
      </c>
      <c r="P1564">
        <f>VLOOKUP(O1564,state2,2,FALSE)</f>
        <v>16</v>
      </c>
      <c r="Q1564">
        <v>10011</v>
      </c>
      <c r="R1564" t="s">
        <v>79</v>
      </c>
      <c r="S1564">
        <f>VLOOKUP(R1564,region2,2,FALSE)</f>
        <v>4</v>
      </c>
      <c r="T1564" t="s">
        <v>4113</v>
      </c>
      <c r="U1564" t="s">
        <v>13</v>
      </c>
      <c r="V1564">
        <f>VLOOKUP(U1564,category2,2,FALSE)</f>
        <v>1</v>
      </c>
      <c r="W1564" t="s">
        <v>29</v>
      </c>
      <c r="X1564">
        <f>VLOOKUP(W1564,subcat2,3,FALSE)</f>
        <v>4</v>
      </c>
      <c r="Y1564" t="s">
        <v>443</v>
      </c>
      <c r="Z1564">
        <v>1044.6299999999999</v>
      </c>
      <c r="AA1564">
        <v>5</v>
      </c>
      <c r="AB1564">
        <v>0.4</v>
      </c>
      <c r="AC1564" s="4">
        <v>-295.97849999999994</v>
      </c>
    </row>
    <row r="1565" spans="1:29" x14ac:dyDescent="0.25">
      <c r="A1565" s="2">
        <v>1564</v>
      </c>
      <c r="B1565" t="s">
        <v>7050</v>
      </c>
      <c r="C1565" s="3">
        <v>42317</v>
      </c>
      <c r="D1565" s="3">
        <v>42317</v>
      </c>
      <c r="E1565" t="s">
        <v>625</v>
      </c>
      <c r="F1565">
        <f>VLOOKUP(E1565,SHIPMODE,2,FALSE)</f>
        <v>4</v>
      </c>
      <c r="G1565" t="s">
        <v>3751</v>
      </c>
      <c r="H1565" t="s">
        <v>1814</v>
      </c>
      <c r="I1565" t="s">
        <v>9</v>
      </c>
      <c r="J1565">
        <f>VLOOKUP(I1565,segmentID,2,FALSE)</f>
        <v>1</v>
      </c>
      <c r="K1565" t="s">
        <v>3255</v>
      </c>
      <c r="L1565">
        <f>VLOOKUP(K1565,country2,2,FALSE)</f>
        <v>1</v>
      </c>
      <c r="M1565" t="s">
        <v>77</v>
      </c>
      <c r="N1565">
        <f>VLOOKUP(Orders!M1565,city2,2,FALSE)</f>
        <v>11</v>
      </c>
      <c r="O1565" t="s">
        <v>78</v>
      </c>
      <c r="P1565">
        <f>VLOOKUP(O1565,state2,2,FALSE)</f>
        <v>10</v>
      </c>
      <c r="Q1565">
        <v>19134</v>
      </c>
      <c r="R1565" t="s">
        <v>79</v>
      </c>
      <c r="S1565">
        <f>VLOOKUP(R1565,region2,2,FALSE)</f>
        <v>4</v>
      </c>
      <c r="T1565" t="s">
        <v>4312</v>
      </c>
      <c r="U1565" t="s">
        <v>22</v>
      </c>
      <c r="V1565">
        <f>VLOOKUP(U1565,category2,2,FALSE)</f>
        <v>2</v>
      </c>
      <c r="W1565" t="s">
        <v>45</v>
      </c>
      <c r="X1565">
        <f>VLOOKUP(W1565,subcat2,3,FALSE)</f>
        <v>11</v>
      </c>
      <c r="Y1565" t="s">
        <v>693</v>
      </c>
      <c r="Z1565">
        <v>11.352000000000002</v>
      </c>
      <c r="AA1565">
        <v>3</v>
      </c>
      <c r="AB1565">
        <v>0.2</v>
      </c>
      <c r="AC1565" s="4">
        <v>4.1151</v>
      </c>
    </row>
    <row r="1566" spans="1:29" x14ac:dyDescent="0.25">
      <c r="A1566" s="2">
        <v>1565</v>
      </c>
      <c r="B1566" t="s">
        <v>6076</v>
      </c>
      <c r="C1566" s="3">
        <v>41702</v>
      </c>
      <c r="D1566" s="3">
        <v>41702</v>
      </c>
      <c r="E1566" t="s">
        <v>625</v>
      </c>
      <c r="F1566">
        <f>VLOOKUP(E1566,SHIPMODE,2,FALSE)</f>
        <v>4</v>
      </c>
      <c r="G1566" t="s">
        <v>3307</v>
      </c>
      <c r="H1566" t="s">
        <v>242</v>
      </c>
      <c r="I1566" t="s">
        <v>9</v>
      </c>
      <c r="J1566">
        <f>VLOOKUP(I1566,segmentID,2,FALSE)</f>
        <v>1</v>
      </c>
      <c r="K1566" t="s">
        <v>3255</v>
      </c>
      <c r="L1566">
        <f>VLOOKUP(K1566,country2,2,FALSE)</f>
        <v>1</v>
      </c>
      <c r="M1566" t="s">
        <v>194</v>
      </c>
      <c r="N1566">
        <f>VLOOKUP(Orders!M1566,city2,2,FALSE)</f>
        <v>30</v>
      </c>
      <c r="O1566" t="s">
        <v>195</v>
      </c>
      <c r="P1566">
        <f>VLOOKUP(O1566,state2,2,FALSE)</f>
        <v>21</v>
      </c>
      <c r="Q1566">
        <v>29203</v>
      </c>
      <c r="R1566" t="s">
        <v>12</v>
      </c>
      <c r="S1566">
        <f>VLOOKUP(R1566,region2,2,FALSE)</f>
        <v>1</v>
      </c>
      <c r="T1566" t="s">
        <v>5127</v>
      </c>
      <c r="U1566" t="s">
        <v>22</v>
      </c>
      <c r="V1566">
        <f>VLOOKUP(U1566,category2,2,FALSE)</f>
        <v>2</v>
      </c>
      <c r="W1566" t="s">
        <v>3227</v>
      </c>
      <c r="X1566">
        <f>VLOOKUP(W1566,subcat2,3,FALSE)</f>
        <v>5</v>
      </c>
      <c r="Y1566" t="s">
        <v>2672</v>
      </c>
      <c r="Z1566">
        <v>354.90000000000003</v>
      </c>
      <c r="AA1566">
        <v>5</v>
      </c>
      <c r="AB1566">
        <v>0</v>
      </c>
      <c r="AC1566" s="4">
        <v>17.744999999999962</v>
      </c>
    </row>
    <row r="1567" spans="1:29" x14ac:dyDescent="0.25">
      <c r="A1567" s="2">
        <v>1566</v>
      </c>
      <c r="B1567" t="s">
        <v>7051</v>
      </c>
      <c r="C1567" s="3">
        <v>42082</v>
      </c>
      <c r="D1567" s="3">
        <v>42088</v>
      </c>
      <c r="E1567" t="s">
        <v>25</v>
      </c>
      <c r="F1567">
        <f>VLOOKUP(E1567,SHIPMODE,2,FALSE)</f>
        <v>2</v>
      </c>
      <c r="G1567" t="s">
        <v>3525</v>
      </c>
      <c r="H1567" t="s">
        <v>1055</v>
      </c>
      <c r="I1567" t="s">
        <v>52</v>
      </c>
      <c r="J1567">
        <f>VLOOKUP(I1567,segmentID,2,FALSE)</f>
        <v>3</v>
      </c>
      <c r="K1567" t="s">
        <v>3255</v>
      </c>
      <c r="L1567">
        <f>VLOOKUP(K1567,country2,2,FALSE)</f>
        <v>1</v>
      </c>
      <c r="M1567" t="s">
        <v>48</v>
      </c>
      <c r="N1567">
        <f>VLOOKUP(Orders!M1567,city2,2,FALSE)</f>
        <v>5</v>
      </c>
      <c r="O1567" t="s">
        <v>49</v>
      </c>
      <c r="P1567">
        <f>VLOOKUP(O1567,state2,2,FALSE)</f>
        <v>5</v>
      </c>
      <c r="Q1567">
        <v>98105</v>
      </c>
      <c r="R1567" t="s">
        <v>21</v>
      </c>
      <c r="S1567">
        <f>VLOOKUP(R1567,region2,2,FALSE)</f>
        <v>2</v>
      </c>
      <c r="T1567" t="s">
        <v>4953</v>
      </c>
      <c r="U1567" t="s">
        <v>35</v>
      </c>
      <c r="V1567">
        <f>VLOOKUP(U1567,category2,2,FALSE)</f>
        <v>3</v>
      </c>
      <c r="W1567" t="s">
        <v>3230</v>
      </c>
      <c r="X1567">
        <f>VLOOKUP(W1567,subcat2,3,FALSE)</f>
        <v>8</v>
      </c>
      <c r="Y1567" t="s">
        <v>1550</v>
      </c>
      <c r="Z1567">
        <v>453.57600000000002</v>
      </c>
      <c r="AA1567">
        <v>3</v>
      </c>
      <c r="AB1567">
        <v>0.2</v>
      </c>
      <c r="AC1567" s="4">
        <v>39.687899999999985</v>
      </c>
    </row>
    <row r="1568" spans="1:29" x14ac:dyDescent="0.25">
      <c r="A1568" s="2">
        <v>1567</v>
      </c>
      <c r="B1568" t="s">
        <v>7052</v>
      </c>
      <c r="C1568" s="3">
        <v>42337</v>
      </c>
      <c r="D1568" s="3">
        <v>42338</v>
      </c>
      <c r="E1568" t="s">
        <v>97</v>
      </c>
      <c r="F1568">
        <f>VLOOKUP(E1568,SHIPMODE,2,FALSE)</f>
        <v>3</v>
      </c>
      <c r="G1568" t="s">
        <v>3752</v>
      </c>
      <c r="H1568" t="s">
        <v>1816</v>
      </c>
      <c r="I1568" t="s">
        <v>9</v>
      </c>
      <c r="J1568">
        <f>VLOOKUP(I1568,segmentID,2,FALSE)</f>
        <v>1</v>
      </c>
      <c r="K1568" t="s">
        <v>3255</v>
      </c>
      <c r="L1568">
        <f>VLOOKUP(K1568,country2,2,FALSE)</f>
        <v>1</v>
      </c>
      <c r="M1568" t="s">
        <v>1817</v>
      </c>
      <c r="N1568">
        <f>VLOOKUP(Orders!M1568,city2,2,FALSE)</f>
        <v>236</v>
      </c>
      <c r="O1568" t="s">
        <v>54</v>
      </c>
      <c r="P1568">
        <f>VLOOKUP(O1568,state2,2,FALSE)</f>
        <v>6</v>
      </c>
      <c r="Q1568">
        <v>75002</v>
      </c>
      <c r="R1568" t="s">
        <v>55</v>
      </c>
      <c r="S1568">
        <f>VLOOKUP(R1568,region2,2,FALSE)</f>
        <v>3</v>
      </c>
      <c r="T1568" t="s">
        <v>5128</v>
      </c>
      <c r="U1568" t="s">
        <v>35</v>
      </c>
      <c r="V1568">
        <f>VLOOKUP(U1568,category2,2,FALSE)</f>
        <v>3</v>
      </c>
      <c r="W1568" t="s">
        <v>3232</v>
      </c>
      <c r="X1568">
        <f>VLOOKUP(W1568,subcat2,3,FALSE)</f>
        <v>12</v>
      </c>
      <c r="Y1568" t="s">
        <v>844</v>
      </c>
      <c r="Z1568">
        <v>21.48</v>
      </c>
      <c r="AA1568">
        <v>3</v>
      </c>
      <c r="AB1568">
        <v>0.2</v>
      </c>
      <c r="AC1568" s="4">
        <v>-0.26850000000000307</v>
      </c>
    </row>
    <row r="1569" spans="1:29" x14ac:dyDescent="0.25">
      <c r="A1569" s="2">
        <v>1568</v>
      </c>
      <c r="B1569" t="s">
        <v>7052</v>
      </c>
      <c r="C1569" s="3">
        <v>42337</v>
      </c>
      <c r="D1569" s="3">
        <v>42338</v>
      </c>
      <c r="E1569" t="s">
        <v>97</v>
      </c>
      <c r="F1569">
        <f>VLOOKUP(E1569,SHIPMODE,2,FALSE)</f>
        <v>3</v>
      </c>
      <c r="G1569" t="s">
        <v>3752</v>
      </c>
      <c r="H1569" t="s">
        <v>1816</v>
      </c>
      <c r="I1569" t="s">
        <v>9</v>
      </c>
      <c r="J1569">
        <f>VLOOKUP(I1569,segmentID,2,FALSE)</f>
        <v>1</v>
      </c>
      <c r="K1569" t="s">
        <v>3255</v>
      </c>
      <c r="L1569">
        <f>VLOOKUP(K1569,country2,2,FALSE)</f>
        <v>1</v>
      </c>
      <c r="M1569" t="s">
        <v>1817</v>
      </c>
      <c r="N1569">
        <f>VLOOKUP(Orders!M1569,city2,2,FALSE)</f>
        <v>236</v>
      </c>
      <c r="O1569" t="s">
        <v>54</v>
      </c>
      <c r="P1569">
        <f>VLOOKUP(O1569,state2,2,FALSE)</f>
        <v>6</v>
      </c>
      <c r="Q1569">
        <v>75002</v>
      </c>
      <c r="R1569" t="s">
        <v>55</v>
      </c>
      <c r="S1569">
        <f>VLOOKUP(R1569,region2,2,FALSE)</f>
        <v>3</v>
      </c>
      <c r="T1569" t="s">
        <v>5129</v>
      </c>
      <c r="U1569" t="s">
        <v>22</v>
      </c>
      <c r="V1569">
        <f>VLOOKUP(U1569,category2,2,FALSE)</f>
        <v>2</v>
      </c>
      <c r="W1569" t="s">
        <v>3231</v>
      </c>
      <c r="X1569">
        <f>VLOOKUP(W1569,subcat2,3,FALSE)</f>
        <v>9</v>
      </c>
      <c r="Y1569" t="s">
        <v>1058</v>
      </c>
      <c r="Z1569">
        <v>8.7839999999999989</v>
      </c>
      <c r="AA1569">
        <v>4</v>
      </c>
      <c r="AB1569">
        <v>0.8</v>
      </c>
      <c r="AC1569" s="4">
        <v>-13.615200000000002</v>
      </c>
    </row>
    <row r="1570" spans="1:29" x14ac:dyDescent="0.25">
      <c r="A1570" s="2">
        <v>1569</v>
      </c>
      <c r="B1570" t="s">
        <v>9481</v>
      </c>
      <c r="C1570" s="3">
        <v>42897</v>
      </c>
      <c r="D1570" s="3">
        <v>42897</v>
      </c>
      <c r="E1570" t="s">
        <v>625</v>
      </c>
      <c r="F1570">
        <f>VLOOKUP(E1570,SHIPMODE,2,FALSE)</f>
        <v>4</v>
      </c>
      <c r="G1570" t="s">
        <v>3486</v>
      </c>
      <c r="H1570" t="s">
        <v>921</v>
      </c>
      <c r="I1570" t="s">
        <v>9</v>
      </c>
      <c r="J1570">
        <f>VLOOKUP(I1570,segmentID,2,FALSE)</f>
        <v>1</v>
      </c>
      <c r="K1570" t="s">
        <v>3255</v>
      </c>
      <c r="L1570">
        <f>VLOOKUP(K1570,country2,2,FALSE)</f>
        <v>1</v>
      </c>
      <c r="M1570" t="s">
        <v>19</v>
      </c>
      <c r="N1570">
        <f>VLOOKUP(Orders!M1570,city2,2,FALSE)</f>
        <v>2</v>
      </c>
      <c r="O1570" t="s">
        <v>20</v>
      </c>
      <c r="P1570">
        <f>VLOOKUP(O1570,state2,2,FALSE)</f>
        <v>2</v>
      </c>
      <c r="Q1570">
        <v>90004</v>
      </c>
      <c r="R1570" t="s">
        <v>21</v>
      </c>
      <c r="S1570">
        <f>VLOOKUP(R1570,region2,2,FALSE)</f>
        <v>2</v>
      </c>
      <c r="T1570" t="s">
        <v>4547</v>
      </c>
      <c r="U1570" t="s">
        <v>22</v>
      </c>
      <c r="V1570">
        <f>VLOOKUP(U1570,category2,2,FALSE)</f>
        <v>2</v>
      </c>
      <c r="W1570" t="s">
        <v>45</v>
      </c>
      <c r="X1570">
        <f>VLOOKUP(W1570,subcat2,3,FALSE)</f>
        <v>11</v>
      </c>
      <c r="Y1570" t="s">
        <v>1224</v>
      </c>
      <c r="Z1570">
        <v>122.97</v>
      </c>
      <c r="AA1570">
        <v>3</v>
      </c>
      <c r="AB1570">
        <v>0</v>
      </c>
      <c r="AC1570" s="4">
        <v>60.255300000000005</v>
      </c>
    </row>
    <row r="1571" spans="1:29" x14ac:dyDescent="0.25">
      <c r="A1571" s="2">
        <v>1570</v>
      </c>
      <c r="B1571" t="s">
        <v>9482</v>
      </c>
      <c r="C1571" s="3">
        <v>43065</v>
      </c>
      <c r="D1571" s="3">
        <v>43069</v>
      </c>
      <c r="E1571" t="s">
        <v>25</v>
      </c>
      <c r="F1571">
        <f>VLOOKUP(E1571,SHIPMODE,2,FALSE)</f>
        <v>2</v>
      </c>
      <c r="G1571" t="s">
        <v>3595</v>
      </c>
      <c r="H1571" t="s">
        <v>1286</v>
      </c>
      <c r="I1571" t="s">
        <v>18</v>
      </c>
      <c r="J1571">
        <f>VLOOKUP(I1571,segmentID,2,FALSE)</f>
        <v>2</v>
      </c>
      <c r="K1571" t="s">
        <v>3255</v>
      </c>
      <c r="L1571">
        <f>VLOOKUP(K1571,country2,2,FALSE)</f>
        <v>1</v>
      </c>
      <c r="M1571" t="s">
        <v>824</v>
      </c>
      <c r="N1571">
        <f>VLOOKUP(Orders!M1571,city2,2,FALSE)</f>
        <v>119</v>
      </c>
      <c r="O1571" t="s">
        <v>615</v>
      </c>
      <c r="P1571">
        <f>VLOOKUP(O1571,state2,2,FALSE)</f>
        <v>33</v>
      </c>
      <c r="Q1571">
        <v>30318</v>
      </c>
      <c r="R1571" t="s">
        <v>12</v>
      </c>
      <c r="S1571">
        <f>VLOOKUP(R1571,region2,2,FALSE)</f>
        <v>1</v>
      </c>
      <c r="T1571" t="s">
        <v>5130</v>
      </c>
      <c r="U1571" t="s">
        <v>22</v>
      </c>
      <c r="V1571">
        <f>VLOOKUP(U1571,category2,2,FALSE)</f>
        <v>2</v>
      </c>
      <c r="W1571" t="s">
        <v>3229</v>
      </c>
      <c r="X1571">
        <f>VLOOKUP(W1571,subcat2,3,FALSE)</f>
        <v>7</v>
      </c>
      <c r="Y1571" t="s">
        <v>1389</v>
      </c>
      <c r="Z1571">
        <v>12.84</v>
      </c>
      <c r="AA1571">
        <v>3</v>
      </c>
      <c r="AB1571">
        <v>0</v>
      </c>
      <c r="AC1571" s="4">
        <v>3.7235999999999989</v>
      </c>
    </row>
    <row r="1572" spans="1:29" x14ac:dyDescent="0.25">
      <c r="A1572" s="2">
        <v>1571</v>
      </c>
      <c r="B1572" t="s">
        <v>6077</v>
      </c>
      <c r="C1572" s="3">
        <v>41966</v>
      </c>
      <c r="D1572" s="3">
        <v>41968</v>
      </c>
      <c r="E1572" t="s">
        <v>97</v>
      </c>
      <c r="F1572">
        <f>VLOOKUP(E1572,SHIPMODE,2,FALSE)</f>
        <v>3</v>
      </c>
      <c r="G1572" t="s">
        <v>3438</v>
      </c>
      <c r="H1572" t="s">
        <v>757</v>
      </c>
      <c r="I1572" t="s">
        <v>9</v>
      </c>
      <c r="J1572">
        <f>VLOOKUP(I1572,segmentID,2,FALSE)</f>
        <v>1</v>
      </c>
      <c r="K1572" t="s">
        <v>3255</v>
      </c>
      <c r="L1572">
        <f>VLOOKUP(K1572,country2,2,FALSE)</f>
        <v>1</v>
      </c>
      <c r="M1572" t="s">
        <v>19</v>
      </c>
      <c r="N1572">
        <f>VLOOKUP(Orders!M1572,city2,2,FALSE)</f>
        <v>2</v>
      </c>
      <c r="O1572" t="s">
        <v>20</v>
      </c>
      <c r="P1572">
        <f>VLOOKUP(O1572,state2,2,FALSE)</f>
        <v>2</v>
      </c>
      <c r="Q1572">
        <v>90004</v>
      </c>
      <c r="R1572" t="s">
        <v>21</v>
      </c>
      <c r="S1572">
        <f>VLOOKUP(R1572,region2,2,FALSE)</f>
        <v>2</v>
      </c>
      <c r="T1572" t="s">
        <v>4193</v>
      </c>
      <c r="U1572" t="s">
        <v>13</v>
      </c>
      <c r="V1572">
        <f>VLOOKUP(U1572,category2,2,FALSE)</f>
        <v>1</v>
      </c>
      <c r="W1572" t="s">
        <v>3226</v>
      </c>
      <c r="X1572">
        <f>VLOOKUP(W1572,subcat2,3,FALSE)</f>
        <v>2</v>
      </c>
      <c r="Y1572" t="s">
        <v>146</v>
      </c>
      <c r="Z1572">
        <v>603.91999999999996</v>
      </c>
      <c r="AA1572">
        <v>5</v>
      </c>
      <c r="AB1572">
        <v>0.2</v>
      </c>
      <c r="AC1572" s="4">
        <v>-67.941000000000003</v>
      </c>
    </row>
    <row r="1573" spans="1:29" x14ac:dyDescent="0.25">
      <c r="A1573" s="2">
        <v>1572</v>
      </c>
      <c r="B1573" t="s">
        <v>6077</v>
      </c>
      <c r="C1573" s="3">
        <v>41966</v>
      </c>
      <c r="D1573" s="3">
        <v>41968</v>
      </c>
      <c r="E1573" t="s">
        <v>97</v>
      </c>
      <c r="F1573">
        <f>VLOOKUP(E1573,SHIPMODE,2,FALSE)</f>
        <v>3</v>
      </c>
      <c r="G1573" t="s">
        <v>3438</v>
      </c>
      <c r="H1573" t="s">
        <v>757</v>
      </c>
      <c r="I1573" t="s">
        <v>9</v>
      </c>
      <c r="J1573">
        <f>VLOOKUP(I1573,segmentID,2,FALSE)</f>
        <v>1</v>
      </c>
      <c r="K1573" t="s">
        <v>3255</v>
      </c>
      <c r="L1573">
        <f>VLOOKUP(K1573,country2,2,FALSE)</f>
        <v>1</v>
      </c>
      <c r="M1573" t="s">
        <v>19</v>
      </c>
      <c r="N1573">
        <f>VLOOKUP(Orders!M1573,city2,2,FALSE)</f>
        <v>2</v>
      </c>
      <c r="O1573" t="s">
        <v>20</v>
      </c>
      <c r="P1573">
        <f>VLOOKUP(O1573,state2,2,FALSE)</f>
        <v>2</v>
      </c>
      <c r="Q1573">
        <v>90004</v>
      </c>
      <c r="R1573" t="s">
        <v>21</v>
      </c>
      <c r="S1573">
        <f>VLOOKUP(R1573,region2,2,FALSE)</f>
        <v>2</v>
      </c>
      <c r="T1573" t="s">
        <v>5131</v>
      </c>
      <c r="U1573" t="s">
        <v>22</v>
      </c>
      <c r="V1573">
        <f>VLOOKUP(U1573,category2,2,FALSE)</f>
        <v>2</v>
      </c>
      <c r="W1573" t="s">
        <v>103</v>
      </c>
      <c r="X1573">
        <f>VLOOKUP(W1573,subcat2,3,FALSE)</f>
        <v>13</v>
      </c>
      <c r="Y1573" t="s">
        <v>1075</v>
      </c>
      <c r="Z1573">
        <v>21.84</v>
      </c>
      <c r="AA1573">
        <v>3</v>
      </c>
      <c r="AB1573">
        <v>0</v>
      </c>
      <c r="AC1573" s="4">
        <v>10.4832</v>
      </c>
    </row>
    <row r="1574" spans="1:29" x14ac:dyDescent="0.25">
      <c r="A1574" s="2">
        <v>1573</v>
      </c>
      <c r="B1574" t="s">
        <v>6077</v>
      </c>
      <c r="C1574" s="3">
        <v>41966</v>
      </c>
      <c r="D1574" s="3">
        <v>41968</v>
      </c>
      <c r="E1574" t="s">
        <v>97</v>
      </c>
      <c r="F1574">
        <f>VLOOKUP(E1574,SHIPMODE,2,FALSE)</f>
        <v>3</v>
      </c>
      <c r="G1574" t="s">
        <v>3438</v>
      </c>
      <c r="H1574" t="s">
        <v>757</v>
      </c>
      <c r="I1574" t="s">
        <v>9</v>
      </c>
      <c r="J1574">
        <f>VLOOKUP(I1574,segmentID,2,FALSE)</f>
        <v>1</v>
      </c>
      <c r="K1574" t="s">
        <v>3255</v>
      </c>
      <c r="L1574">
        <f>VLOOKUP(K1574,country2,2,FALSE)</f>
        <v>1</v>
      </c>
      <c r="M1574" t="s">
        <v>19</v>
      </c>
      <c r="N1574">
        <f>VLOOKUP(Orders!M1574,city2,2,FALSE)</f>
        <v>2</v>
      </c>
      <c r="O1574" t="s">
        <v>20</v>
      </c>
      <c r="P1574">
        <f>VLOOKUP(O1574,state2,2,FALSE)</f>
        <v>2</v>
      </c>
      <c r="Q1574">
        <v>90004</v>
      </c>
      <c r="R1574" t="s">
        <v>21</v>
      </c>
      <c r="S1574">
        <f>VLOOKUP(R1574,region2,2,FALSE)</f>
        <v>2</v>
      </c>
      <c r="T1574" t="s">
        <v>5132</v>
      </c>
      <c r="U1574" t="s">
        <v>35</v>
      </c>
      <c r="V1574">
        <f>VLOOKUP(U1574,category2,2,FALSE)</f>
        <v>3</v>
      </c>
      <c r="W1574" t="s">
        <v>3232</v>
      </c>
      <c r="X1574">
        <f>VLOOKUP(W1574,subcat2,3,FALSE)</f>
        <v>12</v>
      </c>
      <c r="Y1574" t="s">
        <v>2120</v>
      </c>
      <c r="Z1574">
        <v>29.99</v>
      </c>
      <c r="AA1574">
        <v>1</v>
      </c>
      <c r="AB1574">
        <v>0</v>
      </c>
      <c r="AC1574" s="4">
        <v>6.2978999999999985</v>
      </c>
    </row>
    <row r="1575" spans="1:29" x14ac:dyDescent="0.25">
      <c r="A1575" s="2">
        <v>1574</v>
      </c>
      <c r="B1575" t="s">
        <v>6077</v>
      </c>
      <c r="C1575" s="3">
        <v>41966</v>
      </c>
      <c r="D1575" s="3">
        <v>41968</v>
      </c>
      <c r="E1575" t="s">
        <v>97</v>
      </c>
      <c r="F1575">
        <f>VLOOKUP(E1575,SHIPMODE,2,FALSE)</f>
        <v>3</v>
      </c>
      <c r="G1575" t="s">
        <v>3438</v>
      </c>
      <c r="H1575" t="s">
        <v>757</v>
      </c>
      <c r="I1575" t="s">
        <v>9</v>
      </c>
      <c r="J1575">
        <f>VLOOKUP(I1575,segmentID,2,FALSE)</f>
        <v>1</v>
      </c>
      <c r="K1575" t="s">
        <v>3255</v>
      </c>
      <c r="L1575">
        <f>VLOOKUP(K1575,country2,2,FALSE)</f>
        <v>1</v>
      </c>
      <c r="M1575" t="s">
        <v>19</v>
      </c>
      <c r="N1575">
        <f>VLOOKUP(Orders!M1575,city2,2,FALSE)</f>
        <v>2</v>
      </c>
      <c r="O1575" t="s">
        <v>20</v>
      </c>
      <c r="P1575">
        <f>VLOOKUP(O1575,state2,2,FALSE)</f>
        <v>2</v>
      </c>
      <c r="Q1575">
        <v>90004</v>
      </c>
      <c r="R1575" t="s">
        <v>21</v>
      </c>
      <c r="S1575">
        <f>VLOOKUP(R1575,region2,2,FALSE)</f>
        <v>2</v>
      </c>
      <c r="T1575" t="s">
        <v>4567</v>
      </c>
      <c r="U1575" t="s">
        <v>13</v>
      </c>
      <c r="V1575">
        <f>VLOOKUP(U1575,category2,2,FALSE)</f>
        <v>1</v>
      </c>
      <c r="W1575" t="s">
        <v>3226</v>
      </c>
      <c r="X1575">
        <f>VLOOKUP(W1575,subcat2,3,FALSE)</f>
        <v>2</v>
      </c>
      <c r="Y1575" t="s">
        <v>857</v>
      </c>
      <c r="Z1575">
        <v>381.44000000000005</v>
      </c>
      <c r="AA1575">
        <v>2</v>
      </c>
      <c r="AB1575">
        <v>0.2</v>
      </c>
      <c r="AC1575" s="4">
        <v>23.839999999999975</v>
      </c>
    </row>
    <row r="1576" spans="1:29" x14ac:dyDescent="0.25">
      <c r="A1576" s="2">
        <v>1575</v>
      </c>
      <c r="B1576" t="s">
        <v>6078</v>
      </c>
      <c r="C1576" s="3">
        <v>41988</v>
      </c>
      <c r="D1576" s="3">
        <v>41991</v>
      </c>
      <c r="E1576" t="s">
        <v>97</v>
      </c>
      <c r="F1576">
        <f>VLOOKUP(E1576,SHIPMODE,2,FALSE)</f>
        <v>3</v>
      </c>
      <c r="G1576" t="s">
        <v>3753</v>
      </c>
      <c r="H1576" t="s">
        <v>1824</v>
      </c>
      <c r="I1576" t="s">
        <v>9</v>
      </c>
      <c r="J1576">
        <f>VLOOKUP(I1576,segmentID,2,FALSE)</f>
        <v>1</v>
      </c>
      <c r="K1576" t="s">
        <v>3255</v>
      </c>
      <c r="L1576">
        <f>VLOOKUP(K1576,country2,2,FALSE)</f>
        <v>1</v>
      </c>
      <c r="M1576" t="s">
        <v>1825</v>
      </c>
      <c r="N1576">
        <f>VLOOKUP(Orders!M1576,city2,2,FALSE)</f>
        <v>237</v>
      </c>
      <c r="O1576" t="s">
        <v>54</v>
      </c>
      <c r="P1576">
        <f>VLOOKUP(O1576,state2,2,FALSE)</f>
        <v>6</v>
      </c>
      <c r="Q1576">
        <v>79907</v>
      </c>
      <c r="R1576" t="s">
        <v>55</v>
      </c>
      <c r="S1576">
        <f>VLOOKUP(R1576,region2,2,FALSE)</f>
        <v>3</v>
      </c>
      <c r="T1576" t="s">
        <v>5133</v>
      </c>
      <c r="U1576" t="s">
        <v>35</v>
      </c>
      <c r="V1576">
        <f>VLOOKUP(U1576,category2,2,FALSE)</f>
        <v>3</v>
      </c>
      <c r="W1576" t="s">
        <v>3230</v>
      </c>
      <c r="X1576">
        <f>VLOOKUP(W1576,subcat2,3,FALSE)</f>
        <v>8</v>
      </c>
      <c r="Y1576" t="s">
        <v>2242</v>
      </c>
      <c r="Z1576">
        <v>40.68</v>
      </c>
      <c r="AA1576">
        <v>3</v>
      </c>
      <c r="AB1576">
        <v>0.2</v>
      </c>
      <c r="AC1576" s="4">
        <v>-9.153000000000004</v>
      </c>
    </row>
    <row r="1577" spans="1:29" x14ac:dyDescent="0.25">
      <c r="A1577" s="2">
        <v>1576</v>
      </c>
      <c r="B1577" t="s">
        <v>6078</v>
      </c>
      <c r="C1577" s="3">
        <v>41988</v>
      </c>
      <c r="D1577" s="3">
        <v>41991</v>
      </c>
      <c r="E1577" t="s">
        <v>97</v>
      </c>
      <c r="F1577">
        <f>VLOOKUP(E1577,SHIPMODE,2,FALSE)</f>
        <v>3</v>
      </c>
      <c r="G1577" t="s">
        <v>3753</v>
      </c>
      <c r="H1577" t="s">
        <v>1824</v>
      </c>
      <c r="I1577" t="s">
        <v>9</v>
      </c>
      <c r="J1577">
        <f>VLOOKUP(I1577,segmentID,2,FALSE)</f>
        <v>1</v>
      </c>
      <c r="K1577" t="s">
        <v>3255</v>
      </c>
      <c r="L1577">
        <f>VLOOKUP(K1577,country2,2,FALSE)</f>
        <v>1</v>
      </c>
      <c r="M1577" t="s">
        <v>1825</v>
      </c>
      <c r="N1577">
        <f>VLOOKUP(Orders!M1577,city2,2,FALSE)</f>
        <v>237</v>
      </c>
      <c r="O1577" t="s">
        <v>54</v>
      </c>
      <c r="P1577">
        <f>VLOOKUP(O1577,state2,2,FALSE)</f>
        <v>6</v>
      </c>
      <c r="Q1577">
        <v>79907</v>
      </c>
      <c r="R1577" t="s">
        <v>55</v>
      </c>
      <c r="S1577">
        <f>VLOOKUP(R1577,region2,2,FALSE)</f>
        <v>3</v>
      </c>
      <c r="T1577" t="s">
        <v>4728</v>
      </c>
      <c r="U1577" t="s">
        <v>13</v>
      </c>
      <c r="V1577">
        <f>VLOOKUP(U1577,category2,2,FALSE)</f>
        <v>1</v>
      </c>
      <c r="W1577" t="s">
        <v>3226</v>
      </c>
      <c r="X1577">
        <f>VLOOKUP(W1577,subcat2,3,FALSE)</f>
        <v>2</v>
      </c>
      <c r="Y1577" t="s">
        <v>1155</v>
      </c>
      <c r="Z1577">
        <v>763.28</v>
      </c>
      <c r="AA1577">
        <v>5</v>
      </c>
      <c r="AB1577">
        <v>0.3</v>
      </c>
      <c r="AC1577" s="4">
        <v>-21.807999999999993</v>
      </c>
    </row>
    <row r="1578" spans="1:29" x14ac:dyDescent="0.25">
      <c r="A1578" s="2">
        <v>1577</v>
      </c>
      <c r="B1578" t="s">
        <v>8155</v>
      </c>
      <c r="C1578" s="3">
        <v>42482</v>
      </c>
      <c r="D1578" s="3">
        <v>42487</v>
      </c>
      <c r="E1578" t="s">
        <v>25</v>
      </c>
      <c r="F1578">
        <f>VLOOKUP(E1578,SHIPMODE,2,FALSE)</f>
        <v>2</v>
      </c>
      <c r="G1578" t="s">
        <v>3754</v>
      </c>
      <c r="H1578" t="s">
        <v>1827</v>
      </c>
      <c r="I1578" t="s">
        <v>52</v>
      </c>
      <c r="J1578">
        <f>VLOOKUP(I1578,segmentID,2,FALSE)</f>
        <v>3</v>
      </c>
      <c r="K1578" t="s">
        <v>3255</v>
      </c>
      <c r="L1578">
        <f>VLOOKUP(K1578,country2,2,FALSE)</f>
        <v>1</v>
      </c>
      <c r="M1578" t="s">
        <v>227</v>
      </c>
      <c r="N1578">
        <f>VLOOKUP(Orders!M1578,city2,2,FALSE)</f>
        <v>35</v>
      </c>
      <c r="O1578" t="s">
        <v>110</v>
      </c>
      <c r="P1578">
        <f>VLOOKUP(O1578,state2,2,FALSE)</f>
        <v>11</v>
      </c>
      <c r="Q1578">
        <v>60505</v>
      </c>
      <c r="R1578" t="s">
        <v>55</v>
      </c>
      <c r="S1578">
        <f>VLOOKUP(R1578,region2,2,FALSE)</f>
        <v>3</v>
      </c>
      <c r="T1578" t="s">
        <v>4433</v>
      </c>
      <c r="U1578" t="s">
        <v>22</v>
      </c>
      <c r="V1578">
        <f>VLOOKUP(U1578,category2,2,FALSE)</f>
        <v>2</v>
      </c>
      <c r="W1578" t="s">
        <v>3227</v>
      </c>
      <c r="X1578">
        <f>VLOOKUP(W1578,subcat2,3,FALSE)</f>
        <v>5</v>
      </c>
      <c r="Y1578" t="s">
        <v>180</v>
      </c>
      <c r="Z1578">
        <v>23.952000000000002</v>
      </c>
      <c r="AA1578">
        <v>2</v>
      </c>
      <c r="AB1578">
        <v>0.2</v>
      </c>
      <c r="AC1578" s="4">
        <v>2.3952000000000018</v>
      </c>
    </row>
    <row r="1579" spans="1:29" x14ac:dyDescent="0.25">
      <c r="A1579" s="2">
        <v>1578</v>
      </c>
      <c r="B1579" t="s">
        <v>8156</v>
      </c>
      <c r="C1579" s="3">
        <v>42513</v>
      </c>
      <c r="D1579" s="3">
        <v>42517</v>
      </c>
      <c r="E1579" t="s">
        <v>25</v>
      </c>
      <c r="F1579">
        <f>VLOOKUP(E1579,SHIPMODE,2,FALSE)</f>
        <v>2</v>
      </c>
      <c r="G1579" t="s">
        <v>3654</v>
      </c>
      <c r="H1579" t="s">
        <v>1492</v>
      </c>
      <c r="I1579" t="s">
        <v>52</v>
      </c>
      <c r="J1579">
        <f>VLOOKUP(I1579,segmentID,2,FALSE)</f>
        <v>3</v>
      </c>
      <c r="K1579" t="s">
        <v>3255</v>
      </c>
      <c r="L1579">
        <f>VLOOKUP(K1579,country2,2,FALSE)</f>
        <v>1</v>
      </c>
      <c r="M1579" t="s">
        <v>1198</v>
      </c>
      <c r="N1579">
        <f>VLOOKUP(Orders!M1579,city2,2,FALSE)</f>
        <v>160</v>
      </c>
      <c r="O1579" t="s">
        <v>184</v>
      </c>
      <c r="P1579">
        <f>VLOOKUP(O1579,state2,2,FALSE)</f>
        <v>20</v>
      </c>
      <c r="Q1579">
        <v>35630</v>
      </c>
      <c r="R1579" t="s">
        <v>12</v>
      </c>
      <c r="S1579">
        <f>VLOOKUP(R1579,region2,2,FALSE)</f>
        <v>1</v>
      </c>
      <c r="T1579" t="s">
        <v>5134</v>
      </c>
      <c r="U1579" t="s">
        <v>22</v>
      </c>
      <c r="V1579">
        <f>VLOOKUP(U1579,category2,2,FALSE)</f>
        <v>2</v>
      </c>
      <c r="W1579" t="s">
        <v>45</v>
      </c>
      <c r="X1579">
        <f>VLOOKUP(W1579,subcat2,3,FALSE)</f>
        <v>11</v>
      </c>
      <c r="Y1579" t="s">
        <v>1782</v>
      </c>
      <c r="Z1579">
        <v>4.9800000000000004</v>
      </c>
      <c r="AA1579">
        <v>1</v>
      </c>
      <c r="AB1579">
        <v>0</v>
      </c>
      <c r="AC1579" s="4">
        <v>2.4402000000000004</v>
      </c>
    </row>
    <row r="1580" spans="1:29" x14ac:dyDescent="0.25">
      <c r="A1580" s="2">
        <v>1579</v>
      </c>
      <c r="B1580" t="s">
        <v>8157</v>
      </c>
      <c r="C1580" s="3">
        <v>42427</v>
      </c>
      <c r="D1580" s="3">
        <v>42430</v>
      </c>
      <c r="E1580" t="s">
        <v>97</v>
      </c>
      <c r="F1580">
        <f>VLOOKUP(E1580,SHIPMODE,2,FALSE)</f>
        <v>3</v>
      </c>
      <c r="G1580" t="s">
        <v>3552</v>
      </c>
      <c r="H1580" t="s">
        <v>1144</v>
      </c>
      <c r="I1580" t="s">
        <v>9</v>
      </c>
      <c r="J1580">
        <f>VLOOKUP(I1580,segmentID,2,FALSE)</f>
        <v>1</v>
      </c>
      <c r="K1580" t="s">
        <v>3255</v>
      </c>
      <c r="L1580">
        <f>VLOOKUP(K1580,country2,2,FALSE)</f>
        <v>1</v>
      </c>
      <c r="M1580" t="s">
        <v>138</v>
      </c>
      <c r="N1580">
        <f>VLOOKUP(Orders!M1580,city2,2,FALSE)</f>
        <v>21</v>
      </c>
      <c r="O1580" t="s">
        <v>139</v>
      </c>
      <c r="P1580">
        <f>VLOOKUP(O1580,state2,2,FALSE)</f>
        <v>16</v>
      </c>
      <c r="Q1580">
        <v>10011</v>
      </c>
      <c r="R1580" t="s">
        <v>79</v>
      </c>
      <c r="S1580">
        <f>VLOOKUP(R1580,region2,2,FALSE)</f>
        <v>4</v>
      </c>
      <c r="T1580" t="s">
        <v>5135</v>
      </c>
      <c r="U1580" t="s">
        <v>22</v>
      </c>
      <c r="V1580">
        <f>VLOOKUP(U1580,category2,2,FALSE)</f>
        <v>2</v>
      </c>
      <c r="W1580" t="s">
        <v>38</v>
      </c>
      <c r="X1580">
        <f>VLOOKUP(W1580,subcat2,3,FALSE)</f>
        <v>10</v>
      </c>
      <c r="Y1580" t="s">
        <v>2239</v>
      </c>
      <c r="Z1580">
        <v>170.88</v>
      </c>
      <c r="AA1580">
        <v>3</v>
      </c>
      <c r="AB1580">
        <v>0</v>
      </c>
      <c r="AC1580" s="4">
        <v>49.555199999999978</v>
      </c>
    </row>
    <row r="1581" spans="1:29" x14ac:dyDescent="0.25">
      <c r="A1581" s="2">
        <v>1580</v>
      </c>
      <c r="B1581" t="s">
        <v>7053</v>
      </c>
      <c r="C1581" s="3">
        <v>42225</v>
      </c>
      <c r="D1581" s="3">
        <v>42228</v>
      </c>
      <c r="E1581" t="s">
        <v>97</v>
      </c>
      <c r="F1581">
        <f>VLOOKUP(E1581,SHIPMODE,2,FALSE)</f>
        <v>3</v>
      </c>
      <c r="G1581" t="s">
        <v>3523</v>
      </c>
      <c r="H1581" t="s">
        <v>1047</v>
      </c>
      <c r="I1581" t="s">
        <v>9</v>
      </c>
      <c r="J1581">
        <f>VLOOKUP(I1581,segmentID,2,FALSE)</f>
        <v>1</v>
      </c>
      <c r="K1581" t="s">
        <v>3255</v>
      </c>
      <c r="L1581">
        <f>VLOOKUP(K1581,country2,2,FALSE)</f>
        <v>1</v>
      </c>
      <c r="M1581" t="s">
        <v>138</v>
      </c>
      <c r="N1581">
        <f>VLOOKUP(Orders!M1581,city2,2,FALSE)</f>
        <v>21</v>
      </c>
      <c r="O1581" t="s">
        <v>139</v>
      </c>
      <c r="P1581">
        <f>VLOOKUP(O1581,state2,2,FALSE)</f>
        <v>16</v>
      </c>
      <c r="Q1581">
        <v>10024</v>
      </c>
      <c r="R1581" t="s">
        <v>79</v>
      </c>
      <c r="S1581">
        <f>VLOOKUP(R1581,region2,2,FALSE)</f>
        <v>4</v>
      </c>
      <c r="T1581" t="s">
        <v>4452</v>
      </c>
      <c r="U1581" t="s">
        <v>35</v>
      </c>
      <c r="V1581">
        <f>VLOOKUP(U1581,category2,2,FALSE)</f>
        <v>3</v>
      </c>
      <c r="W1581" t="s">
        <v>3230</v>
      </c>
      <c r="X1581">
        <f>VLOOKUP(W1581,subcat2,3,FALSE)</f>
        <v>8</v>
      </c>
      <c r="Y1581" t="s">
        <v>1270</v>
      </c>
      <c r="Z1581">
        <v>307.98</v>
      </c>
      <c r="AA1581">
        <v>2</v>
      </c>
      <c r="AB1581">
        <v>0</v>
      </c>
      <c r="AC1581" s="4">
        <v>89.314199999999971</v>
      </c>
    </row>
    <row r="1582" spans="1:29" x14ac:dyDescent="0.25">
      <c r="A1582" s="2">
        <v>1581</v>
      </c>
      <c r="B1582" t="s">
        <v>7053</v>
      </c>
      <c r="C1582" s="3">
        <v>42225</v>
      </c>
      <c r="D1582" s="3">
        <v>42228</v>
      </c>
      <c r="E1582" t="s">
        <v>97</v>
      </c>
      <c r="F1582">
        <f>VLOOKUP(E1582,SHIPMODE,2,FALSE)</f>
        <v>3</v>
      </c>
      <c r="G1582" t="s">
        <v>3523</v>
      </c>
      <c r="H1582" t="s">
        <v>1047</v>
      </c>
      <c r="I1582" t="s">
        <v>9</v>
      </c>
      <c r="J1582">
        <f>VLOOKUP(I1582,segmentID,2,FALSE)</f>
        <v>1</v>
      </c>
      <c r="K1582" t="s">
        <v>3255</v>
      </c>
      <c r="L1582">
        <f>VLOOKUP(K1582,country2,2,FALSE)</f>
        <v>1</v>
      </c>
      <c r="M1582" t="s">
        <v>138</v>
      </c>
      <c r="N1582">
        <f>VLOOKUP(Orders!M1582,city2,2,FALSE)</f>
        <v>21</v>
      </c>
      <c r="O1582" t="s">
        <v>139</v>
      </c>
      <c r="P1582">
        <f>VLOOKUP(O1582,state2,2,FALSE)</f>
        <v>16</v>
      </c>
      <c r="Q1582">
        <v>10024</v>
      </c>
      <c r="R1582" t="s">
        <v>79</v>
      </c>
      <c r="S1582">
        <f>VLOOKUP(R1582,region2,2,FALSE)</f>
        <v>4</v>
      </c>
      <c r="T1582" t="s">
        <v>4331</v>
      </c>
      <c r="U1582" t="s">
        <v>13</v>
      </c>
      <c r="V1582">
        <f>VLOOKUP(U1582,category2,2,FALSE)</f>
        <v>1</v>
      </c>
      <c r="W1582" t="s">
        <v>29</v>
      </c>
      <c r="X1582">
        <f>VLOOKUP(W1582,subcat2,3,FALSE)</f>
        <v>4</v>
      </c>
      <c r="Y1582" t="s">
        <v>2785</v>
      </c>
      <c r="Z1582">
        <v>382.80599999999998</v>
      </c>
      <c r="AA1582">
        <v>9</v>
      </c>
      <c r="AB1582">
        <v>0.4</v>
      </c>
      <c r="AC1582" s="4">
        <v>-153.12239999999997</v>
      </c>
    </row>
    <row r="1583" spans="1:29" x14ac:dyDescent="0.25">
      <c r="A1583" s="2">
        <v>1582</v>
      </c>
      <c r="B1583" t="s">
        <v>7053</v>
      </c>
      <c r="C1583" s="3">
        <v>42225</v>
      </c>
      <c r="D1583" s="3">
        <v>42228</v>
      </c>
      <c r="E1583" t="s">
        <v>97</v>
      </c>
      <c r="F1583">
        <f>VLOOKUP(E1583,SHIPMODE,2,FALSE)</f>
        <v>3</v>
      </c>
      <c r="G1583" t="s">
        <v>3523</v>
      </c>
      <c r="H1583" t="s">
        <v>1047</v>
      </c>
      <c r="I1583" t="s">
        <v>9</v>
      </c>
      <c r="J1583">
        <f>VLOOKUP(I1583,segmentID,2,FALSE)</f>
        <v>1</v>
      </c>
      <c r="K1583" t="s">
        <v>3255</v>
      </c>
      <c r="L1583">
        <f>VLOOKUP(K1583,country2,2,FALSE)</f>
        <v>1</v>
      </c>
      <c r="M1583" t="s">
        <v>138</v>
      </c>
      <c r="N1583">
        <f>VLOOKUP(Orders!M1583,city2,2,FALSE)</f>
        <v>21</v>
      </c>
      <c r="O1583" t="s">
        <v>139</v>
      </c>
      <c r="P1583">
        <f>VLOOKUP(O1583,state2,2,FALSE)</f>
        <v>16</v>
      </c>
      <c r="Q1583">
        <v>10024</v>
      </c>
      <c r="R1583" t="s">
        <v>79</v>
      </c>
      <c r="S1583">
        <f>VLOOKUP(R1583,region2,2,FALSE)</f>
        <v>4</v>
      </c>
      <c r="T1583" t="s">
        <v>4301</v>
      </c>
      <c r="U1583" t="s">
        <v>22</v>
      </c>
      <c r="V1583">
        <f>VLOOKUP(U1583,category2,2,FALSE)</f>
        <v>2</v>
      </c>
      <c r="W1583" t="s">
        <v>3227</v>
      </c>
      <c r="X1583">
        <f>VLOOKUP(W1583,subcat2,3,FALSE)</f>
        <v>5</v>
      </c>
      <c r="Y1583" t="s">
        <v>1038</v>
      </c>
      <c r="Z1583">
        <v>41.96</v>
      </c>
      <c r="AA1583">
        <v>2</v>
      </c>
      <c r="AB1583">
        <v>0</v>
      </c>
      <c r="AC1583" s="4">
        <v>2.9371999999999971</v>
      </c>
    </row>
    <row r="1584" spans="1:29" x14ac:dyDescent="0.25">
      <c r="A1584" s="2">
        <v>1583</v>
      </c>
      <c r="B1584" t="s">
        <v>7053</v>
      </c>
      <c r="C1584" s="3">
        <v>42225</v>
      </c>
      <c r="D1584" s="3">
        <v>42228</v>
      </c>
      <c r="E1584" t="s">
        <v>97</v>
      </c>
      <c r="F1584">
        <f>VLOOKUP(E1584,SHIPMODE,2,FALSE)</f>
        <v>3</v>
      </c>
      <c r="G1584" t="s">
        <v>3523</v>
      </c>
      <c r="H1584" t="s">
        <v>1047</v>
      </c>
      <c r="I1584" t="s">
        <v>9</v>
      </c>
      <c r="J1584">
        <f>VLOOKUP(I1584,segmentID,2,FALSE)</f>
        <v>1</v>
      </c>
      <c r="K1584" t="s">
        <v>3255</v>
      </c>
      <c r="L1584">
        <f>VLOOKUP(K1584,country2,2,FALSE)</f>
        <v>1</v>
      </c>
      <c r="M1584" t="s">
        <v>138</v>
      </c>
      <c r="N1584">
        <f>VLOOKUP(Orders!M1584,city2,2,FALSE)</f>
        <v>21</v>
      </c>
      <c r="O1584" t="s">
        <v>139</v>
      </c>
      <c r="P1584">
        <f>VLOOKUP(O1584,state2,2,FALSE)</f>
        <v>16</v>
      </c>
      <c r="Q1584">
        <v>10024</v>
      </c>
      <c r="R1584" t="s">
        <v>79</v>
      </c>
      <c r="S1584">
        <f>VLOOKUP(R1584,region2,2,FALSE)</f>
        <v>4</v>
      </c>
      <c r="T1584" t="s">
        <v>4782</v>
      </c>
      <c r="U1584" t="s">
        <v>22</v>
      </c>
      <c r="V1584">
        <f>VLOOKUP(U1584,category2,2,FALSE)</f>
        <v>2</v>
      </c>
      <c r="W1584" t="s">
        <v>3231</v>
      </c>
      <c r="X1584">
        <f>VLOOKUP(W1584,subcat2,3,FALSE)</f>
        <v>9</v>
      </c>
      <c r="Y1584" t="s">
        <v>1700</v>
      </c>
      <c r="Z1584">
        <v>1217.568</v>
      </c>
      <c r="AA1584">
        <v>2</v>
      </c>
      <c r="AB1584">
        <v>0.2</v>
      </c>
      <c r="AC1584" s="4">
        <v>456.58800000000002</v>
      </c>
    </row>
    <row r="1585" spans="1:29" x14ac:dyDescent="0.25">
      <c r="A1585" s="2">
        <v>1584</v>
      </c>
      <c r="B1585" t="s">
        <v>7053</v>
      </c>
      <c r="C1585" s="3">
        <v>42225</v>
      </c>
      <c r="D1585" s="3">
        <v>42228</v>
      </c>
      <c r="E1585" t="s">
        <v>97</v>
      </c>
      <c r="F1585">
        <f>VLOOKUP(E1585,SHIPMODE,2,FALSE)</f>
        <v>3</v>
      </c>
      <c r="G1585" t="s">
        <v>3523</v>
      </c>
      <c r="H1585" t="s">
        <v>1047</v>
      </c>
      <c r="I1585" t="s">
        <v>9</v>
      </c>
      <c r="J1585">
        <f>VLOOKUP(I1585,segmentID,2,FALSE)</f>
        <v>1</v>
      </c>
      <c r="K1585" t="s">
        <v>3255</v>
      </c>
      <c r="L1585">
        <f>VLOOKUP(K1585,country2,2,FALSE)</f>
        <v>1</v>
      </c>
      <c r="M1585" t="s">
        <v>138</v>
      </c>
      <c r="N1585">
        <f>VLOOKUP(Orders!M1585,city2,2,FALSE)</f>
        <v>21</v>
      </c>
      <c r="O1585" t="s">
        <v>139</v>
      </c>
      <c r="P1585">
        <f>VLOOKUP(O1585,state2,2,FALSE)</f>
        <v>16</v>
      </c>
      <c r="Q1585">
        <v>10024</v>
      </c>
      <c r="R1585" t="s">
        <v>79</v>
      </c>
      <c r="S1585">
        <f>VLOOKUP(R1585,region2,2,FALSE)</f>
        <v>4</v>
      </c>
      <c r="T1585" t="s">
        <v>4226</v>
      </c>
      <c r="U1585" t="s">
        <v>13</v>
      </c>
      <c r="V1585">
        <f>VLOOKUP(U1585,category2,2,FALSE)</f>
        <v>1</v>
      </c>
      <c r="W1585" t="s">
        <v>3228</v>
      </c>
      <c r="X1585">
        <f>VLOOKUP(W1585,subcat2,3,FALSE)</f>
        <v>6</v>
      </c>
      <c r="Y1585" t="s">
        <v>1143</v>
      </c>
      <c r="Z1585">
        <v>47.04</v>
      </c>
      <c r="AA1585">
        <v>3</v>
      </c>
      <c r="AB1585">
        <v>0</v>
      </c>
      <c r="AC1585" s="4">
        <v>18.345599999999997</v>
      </c>
    </row>
    <row r="1586" spans="1:29" x14ac:dyDescent="0.25">
      <c r="A1586" s="2">
        <v>1585</v>
      </c>
      <c r="B1586" t="s">
        <v>7053</v>
      </c>
      <c r="C1586" s="3">
        <v>42225</v>
      </c>
      <c r="D1586" s="3">
        <v>42228</v>
      </c>
      <c r="E1586" t="s">
        <v>97</v>
      </c>
      <c r="F1586">
        <f>VLOOKUP(E1586,SHIPMODE,2,FALSE)</f>
        <v>3</v>
      </c>
      <c r="G1586" t="s">
        <v>3523</v>
      </c>
      <c r="H1586" t="s">
        <v>1047</v>
      </c>
      <c r="I1586" t="s">
        <v>9</v>
      </c>
      <c r="J1586">
        <f>VLOOKUP(I1586,segmentID,2,FALSE)</f>
        <v>1</v>
      </c>
      <c r="K1586" t="s">
        <v>3255</v>
      </c>
      <c r="L1586">
        <f>VLOOKUP(K1586,country2,2,FALSE)</f>
        <v>1</v>
      </c>
      <c r="M1586" t="s">
        <v>138</v>
      </c>
      <c r="N1586">
        <f>VLOOKUP(Orders!M1586,city2,2,FALSE)</f>
        <v>21</v>
      </c>
      <c r="O1586" t="s">
        <v>139</v>
      </c>
      <c r="P1586">
        <f>VLOOKUP(O1586,state2,2,FALSE)</f>
        <v>16</v>
      </c>
      <c r="Q1586">
        <v>10024</v>
      </c>
      <c r="R1586" t="s">
        <v>79</v>
      </c>
      <c r="S1586">
        <f>VLOOKUP(R1586,region2,2,FALSE)</f>
        <v>4</v>
      </c>
      <c r="T1586" t="s">
        <v>4160</v>
      </c>
      <c r="U1586" t="s">
        <v>13</v>
      </c>
      <c r="V1586">
        <f>VLOOKUP(U1586,category2,2,FALSE)</f>
        <v>1</v>
      </c>
      <c r="W1586" t="s">
        <v>3228</v>
      </c>
      <c r="X1586">
        <f>VLOOKUP(W1586,subcat2,3,FALSE)</f>
        <v>6</v>
      </c>
      <c r="Y1586" t="s">
        <v>2477</v>
      </c>
      <c r="Z1586">
        <v>6.16</v>
      </c>
      <c r="AA1586">
        <v>2</v>
      </c>
      <c r="AB1586">
        <v>0</v>
      </c>
      <c r="AC1586" s="4">
        <v>2.9567999999999999</v>
      </c>
    </row>
    <row r="1587" spans="1:29" x14ac:dyDescent="0.25">
      <c r="A1587" s="2">
        <v>1586</v>
      </c>
      <c r="B1587" t="s">
        <v>7053</v>
      </c>
      <c r="C1587" s="3">
        <v>42225</v>
      </c>
      <c r="D1587" s="3">
        <v>42228</v>
      </c>
      <c r="E1587" t="s">
        <v>97</v>
      </c>
      <c r="F1587">
        <f>VLOOKUP(E1587,SHIPMODE,2,FALSE)</f>
        <v>3</v>
      </c>
      <c r="G1587" t="s">
        <v>3523</v>
      </c>
      <c r="H1587" t="s">
        <v>1047</v>
      </c>
      <c r="I1587" t="s">
        <v>9</v>
      </c>
      <c r="J1587">
        <f>VLOOKUP(I1587,segmentID,2,FALSE)</f>
        <v>1</v>
      </c>
      <c r="K1587" t="s">
        <v>3255</v>
      </c>
      <c r="L1587">
        <f>VLOOKUP(K1587,country2,2,FALSE)</f>
        <v>1</v>
      </c>
      <c r="M1587" t="s">
        <v>138</v>
      </c>
      <c r="N1587">
        <f>VLOOKUP(Orders!M1587,city2,2,FALSE)</f>
        <v>21</v>
      </c>
      <c r="O1587" t="s">
        <v>139</v>
      </c>
      <c r="P1587">
        <f>VLOOKUP(O1587,state2,2,FALSE)</f>
        <v>16</v>
      </c>
      <c r="Q1587">
        <v>10024</v>
      </c>
      <c r="R1587" t="s">
        <v>79</v>
      </c>
      <c r="S1587">
        <f>VLOOKUP(R1587,region2,2,FALSE)</f>
        <v>4</v>
      </c>
      <c r="T1587" t="s">
        <v>4569</v>
      </c>
      <c r="U1587" t="s">
        <v>35</v>
      </c>
      <c r="V1587">
        <f>VLOOKUP(U1587,category2,2,FALSE)</f>
        <v>3</v>
      </c>
      <c r="W1587" t="s">
        <v>3230</v>
      </c>
      <c r="X1587">
        <f>VLOOKUP(W1587,subcat2,3,FALSE)</f>
        <v>8</v>
      </c>
      <c r="Y1587" t="s">
        <v>1957</v>
      </c>
      <c r="Z1587">
        <v>979.95</v>
      </c>
      <c r="AA1587">
        <v>5</v>
      </c>
      <c r="AB1587">
        <v>0</v>
      </c>
      <c r="AC1587" s="4">
        <v>274.38600000000008</v>
      </c>
    </row>
    <row r="1588" spans="1:29" x14ac:dyDescent="0.25">
      <c r="A1588" s="2">
        <v>1587</v>
      </c>
      <c r="B1588" t="s">
        <v>7053</v>
      </c>
      <c r="C1588" s="3">
        <v>42225</v>
      </c>
      <c r="D1588" s="3">
        <v>42228</v>
      </c>
      <c r="E1588" t="s">
        <v>97</v>
      </c>
      <c r="F1588">
        <f>VLOOKUP(E1588,SHIPMODE,2,FALSE)</f>
        <v>3</v>
      </c>
      <c r="G1588" t="s">
        <v>3523</v>
      </c>
      <c r="H1588" t="s">
        <v>1047</v>
      </c>
      <c r="I1588" t="s">
        <v>9</v>
      </c>
      <c r="J1588">
        <f>VLOOKUP(I1588,segmentID,2,FALSE)</f>
        <v>1</v>
      </c>
      <c r="K1588" t="s">
        <v>3255</v>
      </c>
      <c r="L1588">
        <f>VLOOKUP(K1588,country2,2,FALSE)</f>
        <v>1</v>
      </c>
      <c r="M1588" t="s">
        <v>138</v>
      </c>
      <c r="N1588">
        <f>VLOOKUP(Orders!M1588,city2,2,FALSE)</f>
        <v>21</v>
      </c>
      <c r="O1588" t="s">
        <v>139</v>
      </c>
      <c r="P1588">
        <f>VLOOKUP(O1588,state2,2,FALSE)</f>
        <v>16</v>
      </c>
      <c r="Q1588">
        <v>10024</v>
      </c>
      <c r="R1588" t="s">
        <v>79</v>
      </c>
      <c r="S1588">
        <f>VLOOKUP(R1588,region2,2,FALSE)</f>
        <v>4</v>
      </c>
      <c r="T1588" t="s">
        <v>5136</v>
      </c>
      <c r="U1588" t="s">
        <v>22</v>
      </c>
      <c r="V1588">
        <f>VLOOKUP(U1588,category2,2,FALSE)</f>
        <v>2</v>
      </c>
      <c r="W1588" t="s">
        <v>45</v>
      </c>
      <c r="X1588">
        <f>VLOOKUP(W1588,subcat2,3,FALSE)</f>
        <v>11</v>
      </c>
      <c r="Y1588" t="s">
        <v>695</v>
      </c>
      <c r="Z1588">
        <v>143.69999999999999</v>
      </c>
      <c r="AA1588">
        <v>3</v>
      </c>
      <c r="AB1588">
        <v>0</v>
      </c>
      <c r="AC1588" s="4">
        <v>68.975999999999999</v>
      </c>
    </row>
    <row r="1589" spans="1:29" x14ac:dyDescent="0.25">
      <c r="A1589" s="2">
        <v>1588</v>
      </c>
      <c r="B1589" t="s">
        <v>7053</v>
      </c>
      <c r="C1589" s="3">
        <v>42225</v>
      </c>
      <c r="D1589" s="3">
        <v>42228</v>
      </c>
      <c r="E1589" t="s">
        <v>97</v>
      </c>
      <c r="F1589">
        <f>VLOOKUP(E1589,SHIPMODE,2,FALSE)</f>
        <v>3</v>
      </c>
      <c r="G1589" t="s">
        <v>3523</v>
      </c>
      <c r="H1589" t="s">
        <v>1047</v>
      </c>
      <c r="I1589" t="s">
        <v>9</v>
      </c>
      <c r="J1589">
        <f>VLOOKUP(I1589,segmentID,2,FALSE)</f>
        <v>1</v>
      </c>
      <c r="K1589" t="s">
        <v>3255</v>
      </c>
      <c r="L1589">
        <f>VLOOKUP(K1589,country2,2,FALSE)</f>
        <v>1</v>
      </c>
      <c r="M1589" t="s">
        <v>138</v>
      </c>
      <c r="N1589">
        <f>VLOOKUP(Orders!M1589,city2,2,FALSE)</f>
        <v>21</v>
      </c>
      <c r="O1589" t="s">
        <v>139</v>
      </c>
      <c r="P1589">
        <f>VLOOKUP(O1589,state2,2,FALSE)</f>
        <v>16</v>
      </c>
      <c r="Q1589">
        <v>10024</v>
      </c>
      <c r="R1589" t="s">
        <v>79</v>
      </c>
      <c r="S1589">
        <f>VLOOKUP(R1589,region2,2,FALSE)</f>
        <v>4</v>
      </c>
      <c r="T1589" t="s">
        <v>5137</v>
      </c>
      <c r="U1589" t="s">
        <v>22</v>
      </c>
      <c r="V1589">
        <f>VLOOKUP(U1589,category2,2,FALSE)</f>
        <v>2</v>
      </c>
      <c r="W1589" t="s">
        <v>3234</v>
      </c>
      <c r="X1589">
        <f>VLOOKUP(W1589,subcat2,3,FALSE)</f>
        <v>14</v>
      </c>
      <c r="Y1589" t="s">
        <v>705</v>
      </c>
      <c r="Z1589">
        <v>10.649999999999999</v>
      </c>
      <c r="AA1589">
        <v>3</v>
      </c>
      <c r="AB1589">
        <v>0</v>
      </c>
      <c r="AC1589" s="4">
        <v>5.0054999999999996</v>
      </c>
    </row>
    <row r="1590" spans="1:29" x14ac:dyDescent="0.25">
      <c r="A1590" s="2">
        <v>1589</v>
      </c>
      <c r="B1590" t="s">
        <v>7053</v>
      </c>
      <c r="C1590" s="3">
        <v>42225</v>
      </c>
      <c r="D1590" s="3">
        <v>42228</v>
      </c>
      <c r="E1590" t="s">
        <v>97</v>
      </c>
      <c r="F1590">
        <f>VLOOKUP(E1590,SHIPMODE,2,FALSE)</f>
        <v>3</v>
      </c>
      <c r="G1590" t="s">
        <v>3523</v>
      </c>
      <c r="H1590" t="s">
        <v>1047</v>
      </c>
      <c r="I1590" t="s">
        <v>9</v>
      </c>
      <c r="J1590">
        <f>VLOOKUP(I1590,segmentID,2,FALSE)</f>
        <v>1</v>
      </c>
      <c r="K1590" t="s">
        <v>3255</v>
      </c>
      <c r="L1590">
        <f>VLOOKUP(K1590,country2,2,FALSE)</f>
        <v>1</v>
      </c>
      <c r="M1590" t="s">
        <v>138</v>
      </c>
      <c r="N1590">
        <f>VLOOKUP(Orders!M1590,city2,2,FALSE)</f>
        <v>21</v>
      </c>
      <c r="O1590" t="s">
        <v>139</v>
      </c>
      <c r="P1590">
        <f>VLOOKUP(O1590,state2,2,FALSE)</f>
        <v>16</v>
      </c>
      <c r="Q1590">
        <v>10024</v>
      </c>
      <c r="R1590" t="s">
        <v>79</v>
      </c>
      <c r="S1590">
        <f>VLOOKUP(R1590,region2,2,FALSE)</f>
        <v>4</v>
      </c>
      <c r="T1590" t="s">
        <v>4488</v>
      </c>
      <c r="U1590" t="s">
        <v>35</v>
      </c>
      <c r="V1590">
        <f>VLOOKUP(U1590,category2,2,FALSE)</f>
        <v>3</v>
      </c>
      <c r="W1590" t="s">
        <v>3232</v>
      </c>
      <c r="X1590">
        <f>VLOOKUP(W1590,subcat2,3,FALSE)</f>
        <v>12</v>
      </c>
      <c r="Y1590" t="s">
        <v>1523</v>
      </c>
      <c r="Z1590">
        <v>247.8</v>
      </c>
      <c r="AA1590">
        <v>4</v>
      </c>
      <c r="AB1590">
        <v>0</v>
      </c>
      <c r="AC1590" s="4">
        <v>34.692000000000007</v>
      </c>
    </row>
    <row r="1591" spans="1:29" x14ac:dyDescent="0.25">
      <c r="A1591" s="2">
        <v>1590</v>
      </c>
      <c r="B1591" t="s">
        <v>8158</v>
      </c>
      <c r="C1591" s="3">
        <v>42502</v>
      </c>
      <c r="D1591" s="3">
        <v>42506</v>
      </c>
      <c r="E1591" t="s">
        <v>25</v>
      </c>
      <c r="F1591">
        <f>VLOOKUP(E1591,SHIPMODE,2,FALSE)</f>
        <v>2</v>
      </c>
      <c r="G1591" t="s">
        <v>3755</v>
      </c>
      <c r="H1591" t="s">
        <v>1830</v>
      </c>
      <c r="I1591" t="s">
        <v>18</v>
      </c>
      <c r="J1591">
        <f>VLOOKUP(I1591,segmentID,2,FALSE)</f>
        <v>2</v>
      </c>
      <c r="K1591" t="s">
        <v>3255</v>
      </c>
      <c r="L1591">
        <f>VLOOKUP(K1591,country2,2,FALSE)</f>
        <v>1</v>
      </c>
      <c r="M1591" t="s">
        <v>1343</v>
      </c>
      <c r="N1591">
        <f>VLOOKUP(Orders!M1591,city2,2,FALSE)</f>
        <v>174</v>
      </c>
      <c r="O1591" t="s">
        <v>165</v>
      </c>
      <c r="P1591">
        <f>VLOOKUP(O1591,state2,2,FALSE)</f>
        <v>18</v>
      </c>
      <c r="Q1591">
        <v>23464</v>
      </c>
      <c r="R1591" t="s">
        <v>12</v>
      </c>
      <c r="S1591">
        <f>VLOOKUP(R1591,region2,2,FALSE)</f>
        <v>1</v>
      </c>
      <c r="T1591" t="s">
        <v>4548</v>
      </c>
      <c r="U1591" t="s">
        <v>22</v>
      </c>
      <c r="V1591">
        <f>VLOOKUP(U1591,category2,2,FALSE)</f>
        <v>2</v>
      </c>
      <c r="W1591" t="s">
        <v>3229</v>
      </c>
      <c r="X1591">
        <f>VLOOKUP(W1591,subcat2,3,FALSE)</f>
        <v>7</v>
      </c>
      <c r="Y1591" t="s">
        <v>3171</v>
      </c>
      <c r="Z1591">
        <v>10.96</v>
      </c>
      <c r="AA1591">
        <v>4</v>
      </c>
      <c r="AB1591">
        <v>0</v>
      </c>
      <c r="AC1591" s="4">
        <v>2.9592000000000009</v>
      </c>
    </row>
    <row r="1592" spans="1:29" x14ac:dyDescent="0.25">
      <c r="A1592" s="2">
        <v>1591</v>
      </c>
      <c r="B1592" t="s">
        <v>8159</v>
      </c>
      <c r="C1592" s="3">
        <v>42475</v>
      </c>
      <c r="D1592" s="3">
        <v>42479</v>
      </c>
      <c r="E1592" t="s">
        <v>25</v>
      </c>
      <c r="F1592">
        <f>VLOOKUP(E1592,SHIPMODE,2,FALSE)</f>
        <v>2</v>
      </c>
      <c r="G1592" t="s">
        <v>3756</v>
      </c>
      <c r="H1592" t="s">
        <v>1831</v>
      </c>
      <c r="I1592" t="s">
        <v>18</v>
      </c>
      <c r="J1592">
        <f>VLOOKUP(I1592,segmentID,2,FALSE)</f>
        <v>2</v>
      </c>
      <c r="K1592" t="s">
        <v>3255</v>
      </c>
      <c r="L1592">
        <f>VLOOKUP(K1592,country2,2,FALSE)</f>
        <v>1</v>
      </c>
      <c r="M1592" t="s">
        <v>1832</v>
      </c>
      <c r="N1592">
        <f>VLOOKUP(Orders!M1592,city2,2,FALSE)</f>
        <v>238</v>
      </c>
      <c r="O1592" t="s">
        <v>54</v>
      </c>
      <c r="P1592">
        <f>VLOOKUP(O1592,state2,2,FALSE)</f>
        <v>6</v>
      </c>
      <c r="Q1592">
        <v>76051</v>
      </c>
      <c r="R1592" t="s">
        <v>55</v>
      </c>
      <c r="S1592">
        <f>VLOOKUP(R1592,region2,2,FALSE)</f>
        <v>3</v>
      </c>
      <c r="T1592" t="s">
        <v>5138</v>
      </c>
      <c r="U1592" t="s">
        <v>22</v>
      </c>
      <c r="V1592">
        <f>VLOOKUP(U1592,category2,2,FALSE)</f>
        <v>2</v>
      </c>
      <c r="W1592" t="s">
        <v>3229</v>
      </c>
      <c r="X1592">
        <f>VLOOKUP(W1592,subcat2,3,FALSE)</f>
        <v>7</v>
      </c>
      <c r="Y1592" t="s">
        <v>1808</v>
      </c>
      <c r="Z1592">
        <v>33.488000000000007</v>
      </c>
      <c r="AA1592">
        <v>7</v>
      </c>
      <c r="AB1592">
        <v>0.2</v>
      </c>
      <c r="AC1592" s="4">
        <v>5.8603999999999967</v>
      </c>
    </row>
    <row r="1593" spans="1:29" x14ac:dyDescent="0.25">
      <c r="A1593" s="2">
        <v>1592</v>
      </c>
      <c r="B1593" t="s">
        <v>8159</v>
      </c>
      <c r="C1593" s="3">
        <v>42475</v>
      </c>
      <c r="D1593" s="3">
        <v>42479</v>
      </c>
      <c r="E1593" t="s">
        <v>25</v>
      </c>
      <c r="F1593">
        <f>VLOOKUP(E1593,SHIPMODE,2,FALSE)</f>
        <v>2</v>
      </c>
      <c r="G1593" t="s">
        <v>3756</v>
      </c>
      <c r="H1593" t="s">
        <v>1831</v>
      </c>
      <c r="I1593" t="s">
        <v>18</v>
      </c>
      <c r="J1593">
        <f>VLOOKUP(I1593,segmentID,2,FALSE)</f>
        <v>2</v>
      </c>
      <c r="K1593" t="s">
        <v>3255</v>
      </c>
      <c r="L1593">
        <f>VLOOKUP(K1593,country2,2,FALSE)</f>
        <v>1</v>
      </c>
      <c r="M1593" t="s">
        <v>1832</v>
      </c>
      <c r="N1593">
        <f>VLOOKUP(Orders!M1593,city2,2,FALSE)</f>
        <v>238</v>
      </c>
      <c r="O1593" t="s">
        <v>54</v>
      </c>
      <c r="P1593">
        <f>VLOOKUP(O1593,state2,2,FALSE)</f>
        <v>6</v>
      </c>
      <c r="Q1593">
        <v>76051</v>
      </c>
      <c r="R1593" t="s">
        <v>55</v>
      </c>
      <c r="S1593">
        <f>VLOOKUP(R1593,region2,2,FALSE)</f>
        <v>3</v>
      </c>
      <c r="T1593" t="s">
        <v>4241</v>
      </c>
      <c r="U1593" t="s">
        <v>22</v>
      </c>
      <c r="V1593">
        <f>VLOOKUP(U1593,category2,2,FALSE)</f>
        <v>2</v>
      </c>
      <c r="W1593" t="s">
        <v>3234</v>
      </c>
      <c r="X1593">
        <f>VLOOKUP(W1593,subcat2,3,FALSE)</f>
        <v>14</v>
      </c>
      <c r="Y1593" t="s">
        <v>250</v>
      </c>
      <c r="Z1593">
        <v>8.0399999999999991</v>
      </c>
      <c r="AA1593">
        <v>5</v>
      </c>
      <c r="AB1593">
        <v>0.2</v>
      </c>
      <c r="AC1593" s="4">
        <v>2.9144999999999994</v>
      </c>
    </row>
    <row r="1594" spans="1:29" x14ac:dyDescent="0.25">
      <c r="A1594" s="2">
        <v>1593</v>
      </c>
      <c r="B1594" t="s">
        <v>7054</v>
      </c>
      <c r="C1594" s="3">
        <v>42178</v>
      </c>
      <c r="D1594" s="3">
        <v>42180</v>
      </c>
      <c r="E1594" t="s">
        <v>7</v>
      </c>
      <c r="F1594">
        <f>VLOOKUP(E1594,SHIPMODE,2,FALSE)</f>
        <v>1</v>
      </c>
      <c r="G1594" t="s">
        <v>3757</v>
      </c>
      <c r="H1594" t="s">
        <v>1833</v>
      </c>
      <c r="I1594" t="s">
        <v>9</v>
      </c>
      <c r="J1594">
        <f>VLOOKUP(I1594,segmentID,2,FALSE)</f>
        <v>1</v>
      </c>
      <c r="K1594" t="s">
        <v>3255</v>
      </c>
      <c r="L1594">
        <f>VLOOKUP(K1594,country2,2,FALSE)</f>
        <v>1</v>
      </c>
      <c r="M1594" t="s">
        <v>1359</v>
      </c>
      <c r="N1594">
        <f>VLOOKUP(Orders!M1594,city2,2,FALSE)</f>
        <v>176</v>
      </c>
      <c r="O1594" t="s">
        <v>49</v>
      </c>
      <c r="P1594">
        <f>VLOOKUP(O1594,state2,2,FALSE)</f>
        <v>5</v>
      </c>
      <c r="Q1594">
        <v>98502</v>
      </c>
      <c r="R1594" t="s">
        <v>21</v>
      </c>
      <c r="S1594">
        <f>VLOOKUP(R1594,region2,2,FALSE)</f>
        <v>2</v>
      </c>
      <c r="T1594" t="s">
        <v>5139</v>
      </c>
      <c r="U1594" t="s">
        <v>35</v>
      </c>
      <c r="V1594">
        <f>VLOOKUP(U1594,category2,2,FALSE)</f>
        <v>3</v>
      </c>
      <c r="W1594" t="s">
        <v>3230</v>
      </c>
      <c r="X1594">
        <f>VLOOKUP(W1594,subcat2,3,FALSE)</f>
        <v>8</v>
      </c>
      <c r="Y1594" t="s">
        <v>1682</v>
      </c>
      <c r="Z1594">
        <v>201.56800000000001</v>
      </c>
      <c r="AA1594">
        <v>4</v>
      </c>
      <c r="AB1594">
        <v>0.2</v>
      </c>
      <c r="AC1594" s="4">
        <v>22.676399999999994</v>
      </c>
    </row>
    <row r="1595" spans="1:29" x14ac:dyDescent="0.25">
      <c r="A1595" s="2">
        <v>1594</v>
      </c>
      <c r="B1595" t="s">
        <v>6079</v>
      </c>
      <c r="C1595" s="3">
        <v>41931</v>
      </c>
      <c r="D1595" s="3">
        <v>41931</v>
      </c>
      <c r="E1595" t="s">
        <v>625</v>
      </c>
      <c r="F1595">
        <f>VLOOKUP(E1595,SHIPMODE,2,FALSE)</f>
        <v>4</v>
      </c>
      <c r="G1595" t="s">
        <v>3478</v>
      </c>
      <c r="H1595" t="s">
        <v>902</v>
      </c>
      <c r="I1595" t="s">
        <v>9</v>
      </c>
      <c r="J1595">
        <f>VLOOKUP(I1595,segmentID,2,FALSE)</f>
        <v>1</v>
      </c>
      <c r="K1595" t="s">
        <v>3255</v>
      </c>
      <c r="L1595">
        <f>VLOOKUP(K1595,country2,2,FALSE)</f>
        <v>1</v>
      </c>
      <c r="M1595" t="s">
        <v>19</v>
      </c>
      <c r="N1595">
        <f>VLOOKUP(Orders!M1595,city2,2,FALSE)</f>
        <v>2</v>
      </c>
      <c r="O1595" t="s">
        <v>20</v>
      </c>
      <c r="P1595">
        <f>VLOOKUP(O1595,state2,2,FALSE)</f>
        <v>2</v>
      </c>
      <c r="Q1595">
        <v>90032</v>
      </c>
      <c r="R1595" t="s">
        <v>21</v>
      </c>
      <c r="S1595">
        <f>VLOOKUP(R1595,region2,2,FALSE)</f>
        <v>2</v>
      </c>
      <c r="T1595" t="s">
        <v>5140</v>
      </c>
      <c r="U1595" t="s">
        <v>22</v>
      </c>
      <c r="V1595">
        <f>VLOOKUP(U1595,category2,2,FALSE)</f>
        <v>2</v>
      </c>
      <c r="W1595" t="s">
        <v>45</v>
      </c>
      <c r="X1595">
        <f>VLOOKUP(W1595,subcat2,3,FALSE)</f>
        <v>11</v>
      </c>
      <c r="Y1595" t="s">
        <v>1944</v>
      </c>
      <c r="Z1595">
        <v>13.440000000000001</v>
      </c>
      <c r="AA1595">
        <v>3</v>
      </c>
      <c r="AB1595">
        <v>0</v>
      </c>
      <c r="AC1595" s="4">
        <v>6.5856000000000012</v>
      </c>
    </row>
    <row r="1596" spans="1:29" x14ac:dyDescent="0.25">
      <c r="A1596" s="2">
        <v>1595</v>
      </c>
      <c r="B1596" t="s">
        <v>7055</v>
      </c>
      <c r="C1596" s="3">
        <v>42087</v>
      </c>
      <c r="D1596" s="3">
        <v>42090</v>
      </c>
      <c r="E1596" t="s">
        <v>97</v>
      </c>
      <c r="F1596">
        <f>VLOOKUP(E1596,SHIPMODE,2,FALSE)</f>
        <v>3</v>
      </c>
      <c r="G1596" t="s">
        <v>3758</v>
      </c>
      <c r="H1596" t="s">
        <v>1836</v>
      </c>
      <c r="I1596" t="s">
        <v>52</v>
      </c>
      <c r="J1596">
        <f>VLOOKUP(I1596,segmentID,2,FALSE)</f>
        <v>3</v>
      </c>
      <c r="K1596" t="s">
        <v>3255</v>
      </c>
      <c r="L1596">
        <f>VLOOKUP(K1596,country2,2,FALSE)</f>
        <v>1</v>
      </c>
      <c r="M1596" t="s">
        <v>670</v>
      </c>
      <c r="N1596">
        <f>VLOOKUP(Orders!M1596,city2,2,FALSE)</f>
        <v>98</v>
      </c>
      <c r="O1596" t="s">
        <v>110</v>
      </c>
      <c r="P1596">
        <f>VLOOKUP(O1596,state2,2,FALSE)</f>
        <v>11</v>
      </c>
      <c r="Q1596">
        <v>61604</v>
      </c>
      <c r="R1596" t="s">
        <v>55</v>
      </c>
      <c r="S1596">
        <f>VLOOKUP(R1596,region2,2,FALSE)</f>
        <v>3</v>
      </c>
      <c r="T1596" t="s">
        <v>5141</v>
      </c>
      <c r="U1596" t="s">
        <v>13</v>
      </c>
      <c r="V1596">
        <f>VLOOKUP(U1596,category2,2,FALSE)</f>
        <v>1</v>
      </c>
      <c r="W1596" t="s">
        <v>14</v>
      </c>
      <c r="X1596">
        <f>VLOOKUP(W1596,subcat2,3,FALSE)</f>
        <v>1</v>
      </c>
      <c r="Y1596" t="s">
        <v>780</v>
      </c>
      <c r="Z1596">
        <v>359.05799999999994</v>
      </c>
      <c r="AA1596">
        <v>3</v>
      </c>
      <c r="AB1596">
        <v>0.3</v>
      </c>
      <c r="AC1596" s="4">
        <v>-35.905799999999999</v>
      </c>
    </row>
    <row r="1597" spans="1:29" x14ac:dyDescent="0.25">
      <c r="A1597" s="2">
        <v>1596</v>
      </c>
      <c r="B1597" t="s">
        <v>9483</v>
      </c>
      <c r="C1597" s="3">
        <v>42863</v>
      </c>
      <c r="D1597" s="3">
        <v>42867</v>
      </c>
      <c r="E1597" t="s">
        <v>25</v>
      </c>
      <c r="F1597">
        <f>VLOOKUP(E1597,SHIPMODE,2,FALSE)</f>
        <v>2</v>
      </c>
      <c r="G1597" t="s">
        <v>3453</v>
      </c>
      <c r="H1597" t="s">
        <v>809</v>
      </c>
      <c r="I1597" t="s">
        <v>9</v>
      </c>
      <c r="J1597">
        <f>VLOOKUP(I1597,segmentID,2,FALSE)</f>
        <v>1</v>
      </c>
      <c r="K1597" t="s">
        <v>3255</v>
      </c>
      <c r="L1597">
        <f>VLOOKUP(K1597,country2,2,FALSE)</f>
        <v>1</v>
      </c>
      <c r="M1597" t="s">
        <v>248</v>
      </c>
      <c r="N1597">
        <f>VLOOKUP(Orders!M1597,city2,2,FALSE)</f>
        <v>39</v>
      </c>
      <c r="O1597" t="s">
        <v>249</v>
      </c>
      <c r="P1597">
        <f>VLOOKUP(O1597,state2,2,FALSE)</f>
        <v>25</v>
      </c>
      <c r="Q1597">
        <v>43229</v>
      </c>
      <c r="R1597" t="s">
        <v>79</v>
      </c>
      <c r="S1597">
        <f>VLOOKUP(R1597,region2,2,FALSE)</f>
        <v>4</v>
      </c>
      <c r="T1597" t="s">
        <v>4963</v>
      </c>
      <c r="U1597" t="s">
        <v>13</v>
      </c>
      <c r="V1597">
        <f>VLOOKUP(U1597,category2,2,FALSE)</f>
        <v>1</v>
      </c>
      <c r="W1597" t="s">
        <v>3226</v>
      </c>
      <c r="X1597">
        <f>VLOOKUP(W1597,subcat2,3,FALSE)</f>
        <v>2</v>
      </c>
      <c r="Y1597" t="s">
        <v>1366</v>
      </c>
      <c r="Z1597">
        <v>47.991999999999997</v>
      </c>
      <c r="AA1597">
        <v>2</v>
      </c>
      <c r="AB1597">
        <v>0.3</v>
      </c>
      <c r="AC1597" s="4">
        <v>-2.0567999999999991</v>
      </c>
    </row>
    <row r="1598" spans="1:29" x14ac:dyDescent="0.25">
      <c r="A1598" s="2">
        <v>1597</v>
      </c>
      <c r="B1598" t="s">
        <v>9484</v>
      </c>
      <c r="C1598" s="3">
        <v>43024</v>
      </c>
      <c r="D1598" s="3">
        <v>43026</v>
      </c>
      <c r="E1598" t="s">
        <v>97</v>
      </c>
      <c r="F1598">
        <f>VLOOKUP(E1598,SHIPMODE,2,FALSE)</f>
        <v>3</v>
      </c>
      <c r="G1598" t="s">
        <v>3454</v>
      </c>
      <c r="H1598" t="s">
        <v>816</v>
      </c>
      <c r="I1598" t="s">
        <v>18</v>
      </c>
      <c r="J1598">
        <f>VLOOKUP(I1598,segmentID,2,FALSE)</f>
        <v>2</v>
      </c>
      <c r="K1598" t="s">
        <v>3255</v>
      </c>
      <c r="L1598">
        <f>VLOOKUP(K1598,country2,2,FALSE)</f>
        <v>1</v>
      </c>
      <c r="M1598" t="s">
        <v>138</v>
      </c>
      <c r="N1598">
        <f>VLOOKUP(Orders!M1598,city2,2,FALSE)</f>
        <v>21</v>
      </c>
      <c r="O1598" t="s">
        <v>139</v>
      </c>
      <c r="P1598">
        <f>VLOOKUP(O1598,state2,2,FALSE)</f>
        <v>16</v>
      </c>
      <c r="Q1598">
        <v>10011</v>
      </c>
      <c r="R1598" t="s">
        <v>79</v>
      </c>
      <c r="S1598">
        <f>VLOOKUP(R1598,region2,2,FALSE)</f>
        <v>4</v>
      </c>
      <c r="T1598" t="s">
        <v>4551</v>
      </c>
      <c r="U1598" t="s">
        <v>13</v>
      </c>
      <c r="V1598">
        <f>VLOOKUP(U1598,category2,2,FALSE)</f>
        <v>1</v>
      </c>
      <c r="W1598" t="s">
        <v>3228</v>
      </c>
      <c r="X1598">
        <f>VLOOKUP(W1598,subcat2,3,FALSE)</f>
        <v>6</v>
      </c>
      <c r="Y1598" t="s">
        <v>886</v>
      </c>
      <c r="Z1598">
        <v>547.30000000000007</v>
      </c>
      <c r="AA1598">
        <v>13</v>
      </c>
      <c r="AB1598">
        <v>0</v>
      </c>
      <c r="AC1598" s="4">
        <v>175.13599999999997</v>
      </c>
    </row>
    <row r="1599" spans="1:29" x14ac:dyDescent="0.25">
      <c r="A1599" s="2">
        <v>1598</v>
      </c>
      <c r="B1599" t="s">
        <v>9485</v>
      </c>
      <c r="C1599" s="3">
        <v>43058</v>
      </c>
      <c r="D1599" s="3">
        <v>43060</v>
      </c>
      <c r="E1599" t="s">
        <v>7</v>
      </c>
      <c r="F1599">
        <f>VLOOKUP(E1599,SHIPMODE,2,FALSE)</f>
        <v>1</v>
      </c>
      <c r="G1599" t="s">
        <v>3747</v>
      </c>
      <c r="H1599" t="s">
        <v>1809</v>
      </c>
      <c r="I1599" t="s">
        <v>9</v>
      </c>
      <c r="J1599">
        <f>VLOOKUP(I1599,segmentID,2,FALSE)</f>
        <v>1</v>
      </c>
      <c r="K1599" t="s">
        <v>3255</v>
      </c>
      <c r="L1599">
        <f>VLOOKUP(K1599,country2,2,FALSE)</f>
        <v>1</v>
      </c>
      <c r="M1599" t="s">
        <v>1837</v>
      </c>
      <c r="N1599">
        <f>VLOOKUP(Orders!M1599,city2,2,FALSE)</f>
        <v>239</v>
      </c>
      <c r="O1599" t="s">
        <v>54</v>
      </c>
      <c r="P1599">
        <f>VLOOKUP(O1599,state2,2,FALSE)</f>
        <v>6</v>
      </c>
      <c r="Q1599">
        <v>75007</v>
      </c>
      <c r="R1599" t="s">
        <v>55</v>
      </c>
      <c r="S1599">
        <f>VLOOKUP(R1599,region2,2,FALSE)</f>
        <v>3</v>
      </c>
      <c r="T1599" t="s">
        <v>5142</v>
      </c>
      <c r="U1599" t="s">
        <v>22</v>
      </c>
      <c r="V1599">
        <f>VLOOKUP(U1599,category2,2,FALSE)</f>
        <v>2</v>
      </c>
      <c r="W1599" t="s">
        <v>45</v>
      </c>
      <c r="X1599">
        <f>VLOOKUP(W1599,subcat2,3,FALSE)</f>
        <v>11</v>
      </c>
      <c r="Y1599" t="s">
        <v>1885</v>
      </c>
      <c r="Z1599">
        <v>16.896000000000001</v>
      </c>
      <c r="AA1599">
        <v>4</v>
      </c>
      <c r="AB1599">
        <v>0.2</v>
      </c>
      <c r="AC1599" s="4">
        <v>5.2799999999999994</v>
      </c>
    </row>
    <row r="1600" spans="1:29" x14ac:dyDescent="0.25">
      <c r="A1600" s="2">
        <v>1599</v>
      </c>
      <c r="B1600" t="s">
        <v>9485</v>
      </c>
      <c r="C1600" s="3">
        <v>43058</v>
      </c>
      <c r="D1600" s="3">
        <v>43060</v>
      </c>
      <c r="E1600" t="s">
        <v>7</v>
      </c>
      <c r="F1600">
        <f>VLOOKUP(E1600,SHIPMODE,2,FALSE)</f>
        <v>1</v>
      </c>
      <c r="G1600" t="s">
        <v>3747</v>
      </c>
      <c r="H1600" t="s">
        <v>1809</v>
      </c>
      <c r="I1600" t="s">
        <v>9</v>
      </c>
      <c r="J1600">
        <f>VLOOKUP(I1600,segmentID,2,FALSE)</f>
        <v>1</v>
      </c>
      <c r="K1600" t="s">
        <v>3255</v>
      </c>
      <c r="L1600">
        <f>VLOOKUP(K1600,country2,2,FALSE)</f>
        <v>1</v>
      </c>
      <c r="M1600" t="s">
        <v>1837</v>
      </c>
      <c r="N1600">
        <f>VLOOKUP(Orders!M1600,city2,2,FALSE)</f>
        <v>239</v>
      </c>
      <c r="O1600" t="s">
        <v>54</v>
      </c>
      <c r="P1600">
        <f>VLOOKUP(O1600,state2,2,FALSE)</f>
        <v>6</v>
      </c>
      <c r="Q1600">
        <v>75007</v>
      </c>
      <c r="R1600" t="s">
        <v>55</v>
      </c>
      <c r="S1600">
        <f>VLOOKUP(R1600,region2,2,FALSE)</f>
        <v>3</v>
      </c>
      <c r="T1600" t="s">
        <v>5143</v>
      </c>
      <c r="U1600" t="s">
        <v>22</v>
      </c>
      <c r="V1600">
        <f>VLOOKUP(U1600,category2,2,FALSE)</f>
        <v>2</v>
      </c>
      <c r="W1600" t="s">
        <v>3233</v>
      </c>
      <c r="X1600">
        <f>VLOOKUP(W1600,subcat2,3,FALSE)</f>
        <v>15</v>
      </c>
      <c r="Y1600" t="s">
        <v>3167</v>
      </c>
      <c r="Z1600">
        <v>6.6720000000000006</v>
      </c>
      <c r="AA1600">
        <v>1</v>
      </c>
      <c r="AB1600">
        <v>0.2</v>
      </c>
      <c r="AC1600" s="4">
        <v>0.50039999999999996</v>
      </c>
    </row>
    <row r="1601" spans="1:29" x14ac:dyDescent="0.25">
      <c r="A1601" s="2">
        <v>1600</v>
      </c>
      <c r="B1601" t="s">
        <v>9485</v>
      </c>
      <c r="C1601" s="3">
        <v>43058</v>
      </c>
      <c r="D1601" s="3">
        <v>43060</v>
      </c>
      <c r="E1601" t="s">
        <v>7</v>
      </c>
      <c r="F1601">
        <f>VLOOKUP(E1601,SHIPMODE,2,FALSE)</f>
        <v>1</v>
      </c>
      <c r="G1601" t="s">
        <v>3747</v>
      </c>
      <c r="H1601" t="s">
        <v>1809</v>
      </c>
      <c r="I1601" t="s">
        <v>9</v>
      </c>
      <c r="J1601">
        <f>VLOOKUP(I1601,segmentID,2,FALSE)</f>
        <v>1</v>
      </c>
      <c r="K1601" t="s">
        <v>3255</v>
      </c>
      <c r="L1601">
        <f>VLOOKUP(K1601,country2,2,FALSE)</f>
        <v>1</v>
      </c>
      <c r="M1601" t="s">
        <v>1837</v>
      </c>
      <c r="N1601">
        <f>VLOOKUP(Orders!M1601,city2,2,FALSE)</f>
        <v>239</v>
      </c>
      <c r="O1601" t="s">
        <v>54</v>
      </c>
      <c r="P1601">
        <f>VLOOKUP(O1601,state2,2,FALSE)</f>
        <v>6</v>
      </c>
      <c r="Q1601">
        <v>75007</v>
      </c>
      <c r="R1601" t="s">
        <v>55</v>
      </c>
      <c r="S1601">
        <f>VLOOKUP(R1601,region2,2,FALSE)</f>
        <v>3</v>
      </c>
      <c r="T1601" t="s">
        <v>4396</v>
      </c>
      <c r="U1601" t="s">
        <v>22</v>
      </c>
      <c r="V1601">
        <f>VLOOKUP(U1601,category2,2,FALSE)</f>
        <v>2</v>
      </c>
      <c r="W1601" t="s">
        <v>3229</v>
      </c>
      <c r="X1601">
        <f>VLOOKUP(W1601,subcat2,3,FALSE)</f>
        <v>7</v>
      </c>
      <c r="Y1601" t="s">
        <v>2163</v>
      </c>
      <c r="Z1601">
        <v>99.13600000000001</v>
      </c>
      <c r="AA1601">
        <v>4</v>
      </c>
      <c r="AB1601">
        <v>0.2</v>
      </c>
      <c r="AC1601" s="4">
        <v>8.674399999999995</v>
      </c>
    </row>
    <row r="1602" spans="1:29" x14ac:dyDescent="0.25">
      <c r="A1602" s="2">
        <v>1601</v>
      </c>
      <c r="B1602" t="s">
        <v>9485</v>
      </c>
      <c r="C1602" s="3">
        <v>43058</v>
      </c>
      <c r="D1602" s="3">
        <v>43060</v>
      </c>
      <c r="E1602" t="s">
        <v>7</v>
      </c>
      <c r="F1602">
        <f>VLOOKUP(E1602,SHIPMODE,2,FALSE)</f>
        <v>1</v>
      </c>
      <c r="G1602" t="s">
        <v>3747</v>
      </c>
      <c r="H1602" t="s">
        <v>1809</v>
      </c>
      <c r="I1602" t="s">
        <v>9</v>
      </c>
      <c r="J1602">
        <f>VLOOKUP(I1602,segmentID,2,FALSE)</f>
        <v>1</v>
      </c>
      <c r="K1602" t="s">
        <v>3255</v>
      </c>
      <c r="L1602">
        <f>VLOOKUP(K1602,country2,2,FALSE)</f>
        <v>1</v>
      </c>
      <c r="M1602" t="s">
        <v>1837</v>
      </c>
      <c r="N1602">
        <f>VLOOKUP(Orders!M1602,city2,2,FALSE)</f>
        <v>239</v>
      </c>
      <c r="O1602" t="s">
        <v>54</v>
      </c>
      <c r="P1602">
        <f>VLOOKUP(O1602,state2,2,FALSE)</f>
        <v>6</v>
      </c>
      <c r="Q1602">
        <v>75007</v>
      </c>
      <c r="R1602" t="s">
        <v>55</v>
      </c>
      <c r="S1602">
        <f>VLOOKUP(R1602,region2,2,FALSE)</f>
        <v>3</v>
      </c>
      <c r="T1602" t="s">
        <v>4402</v>
      </c>
      <c r="U1602" t="s">
        <v>13</v>
      </c>
      <c r="V1602">
        <f>VLOOKUP(U1602,category2,2,FALSE)</f>
        <v>1</v>
      </c>
      <c r="W1602" t="s">
        <v>3228</v>
      </c>
      <c r="X1602">
        <f>VLOOKUP(W1602,subcat2,3,FALSE)</f>
        <v>6</v>
      </c>
      <c r="Y1602" t="s">
        <v>3136</v>
      </c>
      <c r="Z1602">
        <v>15.991999999999999</v>
      </c>
      <c r="AA1602">
        <v>2</v>
      </c>
      <c r="AB1602">
        <v>0.6</v>
      </c>
      <c r="AC1602" s="4">
        <v>-13.992999999999999</v>
      </c>
    </row>
    <row r="1603" spans="1:29" x14ac:dyDescent="0.25">
      <c r="A1603" s="2">
        <v>1602</v>
      </c>
      <c r="B1603" t="s">
        <v>8160</v>
      </c>
      <c r="C1603" s="3">
        <v>42498</v>
      </c>
      <c r="D1603" s="3">
        <v>42503</v>
      </c>
      <c r="E1603" t="s">
        <v>7</v>
      </c>
      <c r="F1603">
        <f>VLOOKUP(E1603,SHIPMODE,2,FALSE)</f>
        <v>1</v>
      </c>
      <c r="G1603" t="s">
        <v>3589</v>
      </c>
      <c r="H1603" t="s">
        <v>1263</v>
      </c>
      <c r="I1603" t="s">
        <v>18</v>
      </c>
      <c r="J1603">
        <f>VLOOKUP(I1603,segmentID,2,FALSE)</f>
        <v>2</v>
      </c>
      <c r="K1603" t="s">
        <v>3255</v>
      </c>
      <c r="L1603">
        <f>VLOOKUP(K1603,country2,2,FALSE)</f>
        <v>1</v>
      </c>
      <c r="M1603" t="s">
        <v>126</v>
      </c>
      <c r="N1603">
        <f>VLOOKUP(Orders!M1603,city2,2,FALSE)</f>
        <v>19</v>
      </c>
      <c r="O1603" t="s">
        <v>127</v>
      </c>
      <c r="P1603">
        <f>VLOOKUP(O1603,state2,2,FALSE)</f>
        <v>14</v>
      </c>
      <c r="Q1603">
        <v>19901</v>
      </c>
      <c r="R1603" t="s">
        <v>79</v>
      </c>
      <c r="S1603">
        <f>VLOOKUP(R1603,region2,2,FALSE)</f>
        <v>4</v>
      </c>
      <c r="T1603" t="s">
        <v>5144</v>
      </c>
      <c r="U1603" t="s">
        <v>13</v>
      </c>
      <c r="V1603">
        <f>VLOOKUP(U1603,category2,2,FALSE)</f>
        <v>1</v>
      </c>
      <c r="W1603" t="s">
        <v>3228</v>
      </c>
      <c r="X1603">
        <f>VLOOKUP(W1603,subcat2,3,FALSE)</f>
        <v>6</v>
      </c>
      <c r="Y1603" t="s">
        <v>3026</v>
      </c>
      <c r="Z1603">
        <v>211.96</v>
      </c>
      <c r="AA1603">
        <v>2</v>
      </c>
      <c r="AB1603">
        <v>0</v>
      </c>
      <c r="AC1603" s="4">
        <v>42.391999999999996</v>
      </c>
    </row>
    <row r="1604" spans="1:29" x14ac:dyDescent="0.25">
      <c r="A1604" s="2">
        <v>1603</v>
      </c>
      <c r="B1604" t="s">
        <v>8161</v>
      </c>
      <c r="C1604" s="3">
        <v>42715</v>
      </c>
      <c r="D1604" s="3">
        <v>42721</v>
      </c>
      <c r="E1604" t="s">
        <v>25</v>
      </c>
      <c r="F1604">
        <f>VLOOKUP(E1604,SHIPMODE,2,FALSE)</f>
        <v>2</v>
      </c>
      <c r="G1604" t="s">
        <v>3477</v>
      </c>
      <c r="H1604" t="s">
        <v>899</v>
      </c>
      <c r="I1604" t="s">
        <v>9</v>
      </c>
      <c r="J1604">
        <f>VLOOKUP(I1604,segmentID,2,FALSE)</f>
        <v>1</v>
      </c>
      <c r="K1604" t="s">
        <v>3255</v>
      </c>
      <c r="L1604">
        <f>VLOOKUP(K1604,country2,2,FALSE)</f>
        <v>1</v>
      </c>
      <c r="M1604" t="s">
        <v>1677</v>
      </c>
      <c r="N1604">
        <f>VLOOKUP(Orders!M1604,city2,2,FALSE)</f>
        <v>215</v>
      </c>
      <c r="O1604" t="s">
        <v>173</v>
      </c>
      <c r="P1604">
        <f>VLOOKUP(O1604,state2,2,FALSE)</f>
        <v>19</v>
      </c>
      <c r="Q1604">
        <v>37167</v>
      </c>
      <c r="R1604" t="s">
        <v>12</v>
      </c>
      <c r="S1604">
        <f>VLOOKUP(R1604,region2,2,FALSE)</f>
        <v>1</v>
      </c>
      <c r="T1604" t="s">
        <v>5145</v>
      </c>
      <c r="U1604" t="s">
        <v>22</v>
      </c>
      <c r="V1604">
        <f>VLOOKUP(U1604,category2,2,FALSE)</f>
        <v>2</v>
      </c>
      <c r="W1604" t="s">
        <v>3229</v>
      </c>
      <c r="X1604">
        <f>VLOOKUP(W1604,subcat2,3,FALSE)</f>
        <v>7</v>
      </c>
      <c r="Y1604" t="s">
        <v>612</v>
      </c>
      <c r="Z1604">
        <v>6.6719999999999988</v>
      </c>
      <c r="AA1604">
        <v>3</v>
      </c>
      <c r="AB1604">
        <v>0.2</v>
      </c>
      <c r="AC1604" s="4">
        <v>1.6679999999999997</v>
      </c>
    </row>
    <row r="1605" spans="1:29" x14ac:dyDescent="0.25">
      <c r="A1605" s="2">
        <v>1604</v>
      </c>
      <c r="B1605" t="s">
        <v>9486</v>
      </c>
      <c r="C1605" s="3">
        <v>43069</v>
      </c>
      <c r="D1605" s="3">
        <v>43073</v>
      </c>
      <c r="E1605" t="s">
        <v>25</v>
      </c>
      <c r="F1605">
        <f>VLOOKUP(E1605,SHIPMODE,2,FALSE)</f>
        <v>2</v>
      </c>
      <c r="G1605" t="s">
        <v>3505</v>
      </c>
      <c r="H1605" t="s">
        <v>986</v>
      </c>
      <c r="I1605" t="s">
        <v>9</v>
      </c>
      <c r="J1605">
        <f>VLOOKUP(I1605,segmentID,2,FALSE)</f>
        <v>1</v>
      </c>
      <c r="K1605" t="s">
        <v>3255</v>
      </c>
      <c r="L1605">
        <f>VLOOKUP(K1605,country2,2,FALSE)</f>
        <v>1</v>
      </c>
      <c r="M1605" t="s">
        <v>300</v>
      </c>
      <c r="N1605">
        <f>VLOOKUP(Orders!M1605,city2,2,FALSE)</f>
        <v>47</v>
      </c>
      <c r="O1605" t="s">
        <v>127</v>
      </c>
      <c r="P1605">
        <f>VLOOKUP(O1605,state2,2,FALSE)</f>
        <v>14</v>
      </c>
      <c r="Q1605">
        <v>19711</v>
      </c>
      <c r="R1605" t="s">
        <v>79</v>
      </c>
      <c r="S1605">
        <f>VLOOKUP(R1605,region2,2,FALSE)</f>
        <v>4</v>
      </c>
      <c r="T1605" t="s">
        <v>5146</v>
      </c>
      <c r="U1605" t="s">
        <v>22</v>
      </c>
      <c r="V1605">
        <f>VLOOKUP(U1605,category2,2,FALSE)</f>
        <v>2</v>
      </c>
      <c r="W1605" t="s">
        <v>3229</v>
      </c>
      <c r="X1605">
        <f>VLOOKUP(W1605,subcat2,3,FALSE)</f>
        <v>7</v>
      </c>
      <c r="Y1605" t="s">
        <v>1574</v>
      </c>
      <c r="Z1605">
        <v>155.94</v>
      </c>
      <c r="AA1605">
        <v>6</v>
      </c>
      <c r="AB1605">
        <v>0</v>
      </c>
      <c r="AC1605" s="4">
        <v>45.222599999999993</v>
      </c>
    </row>
    <row r="1606" spans="1:29" x14ac:dyDescent="0.25">
      <c r="A1606" s="2">
        <v>1605</v>
      </c>
      <c r="B1606" t="s">
        <v>8162</v>
      </c>
      <c r="C1606" s="3">
        <v>42479</v>
      </c>
      <c r="D1606" s="3">
        <v>42484</v>
      </c>
      <c r="E1606" t="s">
        <v>7</v>
      </c>
      <c r="F1606">
        <f>VLOOKUP(E1606,SHIPMODE,2,FALSE)</f>
        <v>1</v>
      </c>
      <c r="G1606" t="s">
        <v>3378</v>
      </c>
      <c r="H1606" t="s">
        <v>512</v>
      </c>
      <c r="I1606" t="s">
        <v>9</v>
      </c>
      <c r="J1606">
        <f>VLOOKUP(I1606,segmentID,2,FALSE)</f>
        <v>1</v>
      </c>
      <c r="K1606" t="s">
        <v>3255</v>
      </c>
      <c r="L1606">
        <f>VLOOKUP(K1606,country2,2,FALSE)</f>
        <v>1</v>
      </c>
      <c r="M1606" t="s">
        <v>19</v>
      </c>
      <c r="N1606">
        <f>VLOOKUP(Orders!M1606,city2,2,FALSE)</f>
        <v>2</v>
      </c>
      <c r="O1606" t="s">
        <v>20</v>
      </c>
      <c r="P1606">
        <f>VLOOKUP(O1606,state2,2,FALSE)</f>
        <v>2</v>
      </c>
      <c r="Q1606">
        <v>90049</v>
      </c>
      <c r="R1606" t="s">
        <v>21</v>
      </c>
      <c r="S1606">
        <f>VLOOKUP(R1606,region2,2,FALSE)</f>
        <v>2</v>
      </c>
      <c r="T1606" t="s">
        <v>4944</v>
      </c>
      <c r="U1606" t="s">
        <v>35</v>
      </c>
      <c r="V1606">
        <f>VLOOKUP(U1606,category2,2,FALSE)</f>
        <v>3</v>
      </c>
      <c r="W1606" t="s">
        <v>3230</v>
      </c>
      <c r="X1606">
        <f>VLOOKUP(W1606,subcat2,3,FALSE)</f>
        <v>8</v>
      </c>
      <c r="Y1606" t="s">
        <v>1481</v>
      </c>
      <c r="Z1606">
        <v>39.960000000000008</v>
      </c>
      <c r="AA1606">
        <v>5</v>
      </c>
      <c r="AB1606">
        <v>0.2</v>
      </c>
      <c r="AC1606" s="4">
        <v>12.986999999999995</v>
      </c>
    </row>
    <row r="1607" spans="1:29" x14ac:dyDescent="0.25">
      <c r="A1607" s="2">
        <v>1606</v>
      </c>
      <c r="B1607" t="s">
        <v>8162</v>
      </c>
      <c r="C1607" s="3">
        <v>42479</v>
      </c>
      <c r="D1607" s="3">
        <v>42484</v>
      </c>
      <c r="E1607" t="s">
        <v>7</v>
      </c>
      <c r="F1607">
        <f>VLOOKUP(E1607,SHIPMODE,2,FALSE)</f>
        <v>1</v>
      </c>
      <c r="G1607" t="s">
        <v>3378</v>
      </c>
      <c r="H1607" t="s">
        <v>512</v>
      </c>
      <c r="I1607" t="s">
        <v>9</v>
      </c>
      <c r="J1607">
        <f>VLOOKUP(I1607,segmentID,2,FALSE)</f>
        <v>1</v>
      </c>
      <c r="K1607" t="s">
        <v>3255</v>
      </c>
      <c r="L1607">
        <f>VLOOKUP(K1607,country2,2,FALSE)</f>
        <v>1</v>
      </c>
      <c r="M1607" t="s">
        <v>19</v>
      </c>
      <c r="N1607">
        <f>VLOOKUP(Orders!M1607,city2,2,FALSE)</f>
        <v>2</v>
      </c>
      <c r="O1607" t="s">
        <v>20</v>
      </c>
      <c r="P1607">
        <f>VLOOKUP(O1607,state2,2,FALSE)</f>
        <v>2</v>
      </c>
      <c r="Q1607">
        <v>90049</v>
      </c>
      <c r="R1607" t="s">
        <v>21</v>
      </c>
      <c r="S1607">
        <f>VLOOKUP(R1607,region2,2,FALSE)</f>
        <v>2</v>
      </c>
      <c r="T1607" t="s">
        <v>5147</v>
      </c>
      <c r="U1607" t="s">
        <v>22</v>
      </c>
      <c r="V1607">
        <f>VLOOKUP(U1607,category2,2,FALSE)</f>
        <v>2</v>
      </c>
      <c r="W1607" t="s">
        <v>3229</v>
      </c>
      <c r="X1607">
        <f>VLOOKUP(W1607,subcat2,3,FALSE)</f>
        <v>7</v>
      </c>
      <c r="Y1607" t="s">
        <v>1811</v>
      </c>
      <c r="Z1607">
        <v>5.46</v>
      </c>
      <c r="AA1607">
        <v>3</v>
      </c>
      <c r="AB1607">
        <v>0</v>
      </c>
      <c r="AC1607" s="4">
        <v>1.5288000000000002</v>
      </c>
    </row>
    <row r="1608" spans="1:29" x14ac:dyDescent="0.25">
      <c r="A1608" s="2">
        <v>1607</v>
      </c>
      <c r="B1608" t="s">
        <v>8162</v>
      </c>
      <c r="C1608" s="3">
        <v>42479</v>
      </c>
      <c r="D1608" s="3">
        <v>42484</v>
      </c>
      <c r="E1608" t="s">
        <v>7</v>
      </c>
      <c r="F1608">
        <f>VLOOKUP(E1608,SHIPMODE,2,FALSE)</f>
        <v>1</v>
      </c>
      <c r="G1608" t="s">
        <v>3378</v>
      </c>
      <c r="H1608" t="s">
        <v>512</v>
      </c>
      <c r="I1608" t="s">
        <v>9</v>
      </c>
      <c r="J1608">
        <f>VLOOKUP(I1608,segmentID,2,FALSE)</f>
        <v>1</v>
      </c>
      <c r="K1608" t="s">
        <v>3255</v>
      </c>
      <c r="L1608">
        <f>VLOOKUP(K1608,country2,2,FALSE)</f>
        <v>1</v>
      </c>
      <c r="M1608" t="s">
        <v>19</v>
      </c>
      <c r="N1608">
        <f>VLOOKUP(Orders!M1608,city2,2,FALSE)</f>
        <v>2</v>
      </c>
      <c r="O1608" t="s">
        <v>20</v>
      </c>
      <c r="P1608">
        <f>VLOOKUP(O1608,state2,2,FALSE)</f>
        <v>2</v>
      </c>
      <c r="Q1608">
        <v>90049</v>
      </c>
      <c r="R1608" t="s">
        <v>21</v>
      </c>
      <c r="S1608">
        <f>VLOOKUP(R1608,region2,2,FALSE)</f>
        <v>2</v>
      </c>
      <c r="T1608" t="s">
        <v>5148</v>
      </c>
      <c r="U1608" t="s">
        <v>22</v>
      </c>
      <c r="V1608">
        <f>VLOOKUP(U1608,category2,2,FALSE)</f>
        <v>2</v>
      </c>
      <c r="W1608" t="s">
        <v>3229</v>
      </c>
      <c r="X1608">
        <f>VLOOKUP(W1608,subcat2,3,FALSE)</f>
        <v>7</v>
      </c>
      <c r="Y1608" t="s">
        <v>1684</v>
      </c>
      <c r="Z1608">
        <v>73.2</v>
      </c>
      <c r="AA1608">
        <v>5</v>
      </c>
      <c r="AB1608">
        <v>0</v>
      </c>
      <c r="AC1608" s="4">
        <v>21.227999999999998</v>
      </c>
    </row>
    <row r="1609" spans="1:29" x14ac:dyDescent="0.25">
      <c r="A1609" s="2">
        <v>1608</v>
      </c>
      <c r="B1609" t="s">
        <v>8162</v>
      </c>
      <c r="C1609" s="3">
        <v>42479</v>
      </c>
      <c r="D1609" s="3">
        <v>42484</v>
      </c>
      <c r="E1609" t="s">
        <v>7</v>
      </c>
      <c r="F1609">
        <f>VLOOKUP(E1609,SHIPMODE,2,FALSE)</f>
        <v>1</v>
      </c>
      <c r="G1609" t="s">
        <v>3378</v>
      </c>
      <c r="H1609" t="s">
        <v>512</v>
      </c>
      <c r="I1609" t="s">
        <v>9</v>
      </c>
      <c r="J1609">
        <f>VLOOKUP(I1609,segmentID,2,FALSE)</f>
        <v>1</v>
      </c>
      <c r="K1609" t="s">
        <v>3255</v>
      </c>
      <c r="L1609">
        <f>VLOOKUP(K1609,country2,2,FALSE)</f>
        <v>1</v>
      </c>
      <c r="M1609" t="s">
        <v>19</v>
      </c>
      <c r="N1609">
        <f>VLOOKUP(Orders!M1609,city2,2,FALSE)</f>
        <v>2</v>
      </c>
      <c r="O1609" t="s">
        <v>20</v>
      </c>
      <c r="P1609">
        <f>VLOOKUP(O1609,state2,2,FALSE)</f>
        <v>2</v>
      </c>
      <c r="Q1609">
        <v>90049</v>
      </c>
      <c r="R1609" t="s">
        <v>21</v>
      </c>
      <c r="S1609">
        <f>VLOOKUP(R1609,region2,2,FALSE)</f>
        <v>2</v>
      </c>
      <c r="T1609" t="s">
        <v>4451</v>
      </c>
      <c r="U1609" t="s">
        <v>22</v>
      </c>
      <c r="V1609">
        <f>VLOOKUP(U1609,category2,2,FALSE)</f>
        <v>2</v>
      </c>
      <c r="W1609" t="s">
        <v>3231</v>
      </c>
      <c r="X1609">
        <f>VLOOKUP(W1609,subcat2,3,FALSE)</f>
        <v>9</v>
      </c>
      <c r="Y1609" t="s">
        <v>1652</v>
      </c>
      <c r="Z1609">
        <v>5.84</v>
      </c>
      <c r="AA1609">
        <v>1</v>
      </c>
      <c r="AB1609">
        <v>0.2</v>
      </c>
      <c r="AC1609" s="4">
        <v>1.9709999999999996</v>
      </c>
    </row>
    <row r="1610" spans="1:29" x14ac:dyDescent="0.25">
      <c r="A1610" s="2">
        <v>1609</v>
      </c>
      <c r="B1610" t="s">
        <v>8162</v>
      </c>
      <c r="C1610" s="3">
        <v>42479</v>
      </c>
      <c r="D1610" s="3">
        <v>42484</v>
      </c>
      <c r="E1610" t="s">
        <v>7</v>
      </c>
      <c r="F1610">
        <f>VLOOKUP(E1610,SHIPMODE,2,FALSE)</f>
        <v>1</v>
      </c>
      <c r="G1610" t="s">
        <v>3378</v>
      </c>
      <c r="H1610" t="s">
        <v>512</v>
      </c>
      <c r="I1610" t="s">
        <v>9</v>
      </c>
      <c r="J1610">
        <f>VLOOKUP(I1610,segmentID,2,FALSE)</f>
        <v>1</v>
      </c>
      <c r="K1610" t="s">
        <v>3255</v>
      </c>
      <c r="L1610">
        <f>VLOOKUP(K1610,country2,2,FALSE)</f>
        <v>1</v>
      </c>
      <c r="M1610" t="s">
        <v>19</v>
      </c>
      <c r="N1610">
        <f>VLOOKUP(Orders!M1610,city2,2,FALSE)</f>
        <v>2</v>
      </c>
      <c r="O1610" t="s">
        <v>20</v>
      </c>
      <c r="P1610">
        <f>VLOOKUP(O1610,state2,2,FALSE)</f>
        <v>2</v>
      </c>
      <c r="Q1610">
        <v>90049</v>
      </c>
      <c r="R1610" t="s">
        <v>21</v>
      </c>
      <c r="S1610">
        <f>VLOOKUP(R1610,region2,2,FALSE)</f>
        <v>2</v>
      </c>
      <c r="T1610" t="s">
        <v>4236</v>
      </c>
      <c r="U1610" t="s">
        <v>22</v>
      </c>
      <c r="V1610">
        <f>VLOOKUP(U1610,category2,2,FALSE)</f>
        <v>2</v>
      </c>
      <c r="W1610" t="s">
        <v>45</v>
      </c>
      <c r="X1610">
        <f>VLOOKUP(W1610,subcat2,3,FALSE)</f>
        <v>11</v>
      </c>
      <c r="Y1610" t="s">
        <v>2325</v>
      </c>
      <c r="Z1610">
        <v>22.72</v>
      </c>
      <c r="AA1610">
        <v>4</v>
      </c>
      <c r="AB1610">
        <v>0</v>
      </c>
      <c r="AC1610" s="4">
        <v>10.223999999999998</v>
      </c>
    </row>
    <row r="1611" spans="1:29" x14ac:dyDescent="0.25">
      <c r="A1611" s="2">
        <v>1610</v>
      </c>
      <c r="B1611" t="s">
        <v>8162</v>
      </c>
      <c r="C1611" s="3">
        <v>42479</v>
      </c>
      <c r="D1611" s="3">
        <v>42484</v>
      </c>
      <c r="E1611" t="s">
        <v>7</v>
      </c>
      <c r="F1611">
        <f>VLOOKUP(E1611,SHIPMODE,2,FALSE)</f>
        <v>1</v>
      </c>
      <c r="G1611" t="s">
        <v>3378</v>
      </c>
      <c r="H1611" t="s">
        <v>512</v>
      </c>
      <c r="I1611" t="s">
        <v>9</v>
      </c>
      <c r="J1611">
        <f>VLOOKUP(I1611,segmentID,2,FALSE)</f>
        <v>1</v>
      </c>
      <c r="K1611" t="s">
        <v>3255</v>
      </c>
      <c r="L1611">
        <f>VLOOKUP(K1611,country2,2,FALSE)</f>
        <v>1</v>
      </c>
      <c r="M1611" t="s">
        <v>19</v>
      </c>
      <c r="N1611">
        <f>VLOOKUP(Orders!M1611,city2,2,FALSE)</f>
        <v>2</v>
      </c>
      <c r="O1611" t="s">
        <v>20</v>
      </c>
      <c r="P1611">
        <f>VLOOKUP(O1611,state2,2,FALSE)</f>
        <v>2</v>
      </c>
      <c r="Q1611">
        <v>90049</v>
      </c>
      <c r="R1611" t="s">
        <v>21</v>
      </c>
      <c r="S1611">
        <f>VLOOKUP(R1611,region2,2,FALSE)</f>
        <v>2</v>
      </c>
      <c r="T1611" t="s">
        <v>5149</v>
      </c>
      <c r="U1611" t="s">
        <v>22</v>
      </c>
      <c r="V1611">
        <f>VLOOKUP(U1611,category2,2,FALSE)</f>
        <v>2</v>
      </c>
      <c r="W1611" t="s">
        <v>3231</v>
      </c>
      <c r="X1611">
        <f>VLOOKUP(W1611,subcat2,3,FALSE)</f>
        <v>9</v>
      </c>
      <c r="Y1611" t="s">
        <v>1591</v>
      </c>
      <c r="Z1611">
        <v>9.3360000000000003</v>
      </c>
      <c r="AA1611">
        <v>3</v>
      </c>
      <c r="AB1611">
        <v>0.2</v>
      </c>
      <c r="AC1611" s="4">
        <v>3.2675999999999994</v>
      </c>
    </row>
    <row r="1612" spans="1:29" x14ac:dyDescent="0.25">
      <c r="A1612" s="2">
        <v>1611</v>
      </c>
      <c r="B1612" t="s">
        <v>6080</v>
      </c>
      <c r="C1612" s="3">
        <v>41785</v>
      </c>
      <c r="D1612" s="3">
        <v>41789</v>
      </c>
      <c r="E1612" t="s">
        <v>25</v>
      </c>
      <c r="F1612">
        <f>VLOOKUP(E1612,SHIPMODE,2,FALSE)</f>
        <v>2</v>
      </c>
      <c r="G1612" t="s">
        <v>3759</v>
      </c>
      <c r="H1612" t="s">
        <v>1848</v>
      </c>
      <c r="I1612" t="s">
        <v>18</v>
      </c>
      <c r="J1612">
        <f>VLOOKUP(I1612,segmentID,2,FALSE)</f>
        <v>2</v>
      </c>
      <c r="K1612" t="s">
        <v>3255</v>
      </c>
      <c r="L1612">
        <f>VLOOKUP(K1612,country2,2,FALSE)</f>
        <v>1</v>
      </c>
      <c r="M1612" t="s">
        <v>19</v>
      </c>
      <c r="N1612">
        <f>VLOOKUP(Orders!M1612,city2,2,FALSE)</f>
        <v>2</v>
      </c>
      <c r="O1612" t="s">
        <v>20</v>
      </c>
      <c r="P1612">
        <f>VLOOKUP(O1612,state2,2,FALSE)</f>
        <v>2</v>
      </c>
      <c r="Q1612">
        <v>90008</v>
      </c>
      <c r="R1612" t="s">
        <v>21</v>
      </c>
      <c r="S1612">
        <f>VLOOKUP(R1612,region2,2,FALSE)</f>
        <v>2</v>
      </c>
      <c r="T1612" t="s">
        <v>5141</v>
      </c>
      <c r="U1612" t="s">
        <v>13</v>
      </c>
      <c r="V1612">
        <f>VLOOKUP(U1612,category2,2,FALSE)</f>
        <v>1</v>
      </c>
      <c r="W1612" t="s">
        <v>14</v>
      </c>
      <c r="X1612">
        <f>VLOOKUP(W1612,subcat2,3,FALSE)</f>
        <v>1</v>
      </c>
      <c r="Y1612" t="s">
        <v>780</v>
      </c>
      <c r="Z1612">
        <v>290.666</v>
      </c>
      <c r="AA1612">
        <v>2</v>
      </c>
      <c r="AB1612">
        <v>0.15</v>
      </c>
      <c r="AC1612" s="4">
        <v>27.356800000000007</v>
      </c>
    </row>
    <row r="1613" spans="1:29" x14ac:dyDescent="0.25">
      <c r="A1613" s="2">
        <v>1612</v>
      </c>
      <c r="B1613" t="s">
        <v>6080</v>
      </c>
      <c r="C1613" s="3">
        <v>41785</v>
      </c>
      <c r="D1613" s="3">
        <v>41789</v>
      </c>
      <c r="E1613" t="s">
        <v>25</v>
      </c>
      <c r="F1613">
        <f>VLOOKUP(E1613,SHIPMODE,2,FALSE)</f>
        <v>2</v>
      </c>
      <c r="G1613" t="s">
        <v>3759</v>
      </c>
      <c r="H1613" t="s">
        <v>1848</v>
      </c>
      <c r="I1613" t="s">
        <v>18</v>
      </c>
      <c r="J1613">
        <f>VLOOKUP(I1613,segmentID,2,FALSE)</f>
        <v>2</v>
      </c>
      <c r="K1613" t="s">
        <v>3255</v>
      </c>
      <c r="L1613">
        <f>VLOOKUP(K1613,country2,2,FALSE)</f>
        <v>1</v>
      </c>
      <c r="M1613" t="s">
        <v>19</v>
      </c>
      <c r="N1613">
        <f>VLOOKUP(Orders!M1613,city2,2,FALSE)</f>
        <v>2</v>
      </c>
      <c r="O1613" t="s">
        <v>20</v>
      </c>
      <c r="P1613">
        <f>VLOOKUP(O1613,state2,2,FALSE)</f>
        <v>2</v>
      </c>
      <c r="Q1613">
        <v>90008</v>
      </c>
      <c r="R1613" t="s">
        <v>21</v>
      </c>
      <c r="S1613">
        <f>VLOOKUP(R1613,region2,2,FALSE)</f>
        <v>2</v>
      </c>
      <c r="T1613" t="s">
        <v>5150</v>
      </c>
      <c r="U1613" t="s">
        <v>35</v>
      </c>
      <c r="V1613">
        <f>VLOOKUP(U1613,category2,2,FALSE)</f>
        <v>3</v>
      </c>
      <c r="W1613" t="s">
        <v>3230</v>
      </c>
      <c r="X1613">
        <f>VLOOKUP(W1613,subcat2,3,FALSE)</f>
        <v>8</v>
      </c>
      <c r="Y1613" t="s">
        <v>585</v>
      </c>
      <c r="Z1613">
        <v>201.584</v>
      </c>
      <c r="AA1613">
        <v>2</v>
      </c>
      <c r="AB1613">
        <v>0.2</v>
      </c>
      <c r="AC1613" s="4">
        <v>20.158400000000015</v>
      </c>
    </row>
    <row r="1614" spans="1:29" x14ac:dyDescent="0.25">
      <c r="A1614" s="2">
        <v>1613</v>
      </c>
      <c r="B1614" t="s">
        <v>6080</v>
      </c>
      <c r="C1614" s="3">
        <v>41785</v>
      </c>
      <c r="D1614" s="3">
        <v>41789</v>
      </c>
      <c r="E1614" t="s">
        <v>25</v>
      </c>
      <c r="F1614">
        <f>VLOOKUP(E1614,SHIPMODE,2,FALSE)</f>
        <v>2</v>
      </c>
      <c r="G1614" t="s">
        <v>3759</v>
      </c>
      <c r="H1614" t="s">
        <v>1848</v>
      </c>
      <c r="I1614" t="s">
        <v>18</v>
      </c>
      <c r="J1614">
        <f>VLOOKUP(I1614,segmentID,2,FALSE)</f>
        <v>2</v>
      </c>
      <c r="K1614" t="s">
        <v>3255</v>
      </c>
      <c r="L1614">
        <f>VLOOKUP(K1614,country2,2,FALSE)</f>
        <v>1</v>
      </c>
      <c r="M1614" t="s">
        <v>19</v>
      </c>
      <c r="N1614">
        <f>VLOOKUP(Orders!M1614,city2,2,FALSE)</f>
        <v>2</v>
      </c>
      <c r="O1614" t="s">
        <v>20</v>
      </c>
      <c r="P1614">
        <f>VLOOKUP(O1614,state2,2,FALSE)</f>
        <v>2</v>
      </c>
      <c r="Q1614">
        <v>90008</v>
      </c>
      <c r="R1614" t="s">
        <v>21</v>
      </c>
      <c r="S1614">
        <f>VLOOKUP(R1614,region2,2,FALSE)</f>
        <v>2</v>
      </c>
      <c r="T1614" t="s">
        <v>4176</v>
      </c>
      <c r="U1614" t="s">
        <v>35</v>
      </c>
      <c r="V1614">
        <f>VLOOKUP(U1614,category2,2,FALSE)</f>
        <v>3</v>
      </c>
      <c r="W1614" t="s">
        <v>3230</v>
      </c>
      <c r="X1614">
        <f>VLOOKUP(W1614,subcat2,3,FALSE)</f>
        <v>8</v>
      </c>
      <c r="Y1614" t="s">
        <v>2153</v>
      </c>
      <c r="Z1614">
        <v>83.984000000000009</v>
      </c>
      <c r="AA1614">
        <v>2</v>
      </c>
      <c r="AB1614">
        <v>0.2</v>
      </c>
      <c r="AC1614" s="4">
        <v>31.494</v>
      </c>
    </row>
    <row r="1615" spans="1:29" x14ac:dyDescent="0.25">
      <c r="A1615" s="2">
        <v>1614</v>
      </c>
      <c r="B1615" t="s">
        <v>9487</v>
      </c>
      <c r="C1615" s="3">
        <v>43090</v>
      </c>
      <c r="D1615" s="3">
        <v>43094</v>
      </c>
      <c r="E1615" t="s">
        <v>25</v>
      </c>
      <c r="F1615">
        <f>VLOOKUP(E1615,SHIPMODE,2,FALSE)</f>
        <v>2</v>
      </c>
      <c r="G1615" t="s">
        <v>3708</v>
      </c>
      <c r="H1615" t="s">
        <v>1683</v>
      </c>
      <c r="I1615" t="s">
        <v>18</v>
      </c>
      <c r="J1615">
        <f>VLOOKUP(I1615,segmentID,2,FALSE)</f>
        <v>2</v>
      </c>
      <c r="K1615" t="s">
        <v>3255</v>
      </c>
      <c r="L1615">
        <f>VLOOKUP(K1615,country2,2,FALSE)</f>
        <v>1</v>
      </c>
      <c r="M1615" t="s">
        <v>1433</v>
      </c>
      <c r="N1615">
        <f>VLOOKUP(Orders!M1615,city2,2,FALSE)</f>
        <v>183</v>
      </c>
      <c r="O1615" t="s">
        <v>20</v>
      </c>
      <c r="P1615">
        <f>VLOOKUP(O1615,state2,2,FALSE)</f>
        <v>2</v>
      </c>
      <c r="Q1615">
        <v>94601</v>
      </c>
      <c r="R1615" t="s">
        <v>21</v>
      </c>
      <c r="S1615">
        <f>VLOOKUP(R1615,region2,2,FALSE)</f>
        <v>2</v>
      </c>
      <c r="T1615" t="s">
        <v>4486</v>
      </c>
      <c r="U1615" t="s">
        <v>22</v>
      </c>
      <c r="V1615">
        <f>VLOOKUP(U1615,category2,2,FALSE)</f>
        <v>2</v>
      </c>
      <c r="W1615" t="s">
        <v>3227</v>
      </c>
      <c r="X1615">
        <f>VLOOKUP(W1615,subcat2,3,FALSE)</f>
        <v>5</v>
      </c>
      <c r="Y1615" t="s">
        <v>2812</v>
      </c>
      <c r="Z1615">
        <v>1000.0200000000001</v>
      </c>
      <c r="AA1615">
        <v>7</v>
      </c>
      <c r="AB1615">
        <v>0</v>
      </c>
      <c r="AC1615" s="4">
        <v>290.00579999999991</v>
      </c>
    </row>
    <row r="1616" spans="1:29" x14ac:dyDescent="0.25">
      <c r="A1616" s="2">
        <v>1615</v>
      </c>
      <c r="B1616" t="s">
        <v>8163</v>
      </c>
      <c r="C1616" s="3">
        <v>42444</v>
      </c>
      <c r="D1616" s="3">
        <v>42448</v>
      </c>
      <c r="E1616" t="s">
        <v>25</v>
      </c>
      <c r="F1616">
        <f>VLOOKUP(E1616,SHIPMODE,2,FALSE)</f>
        <v>2</v>
      </c>
      <c r="G1616" t="s">
        <v>3739</v>
      </c>
      <c r="H1616" t="s">
        <v>1778</v>
      </c>
      <c r="I1616" t="s">
        <v>52</v>
      </c>
      <c r="J1616">
        <f>VLOOKUP(I1616,segmentID,2,FALSE)</f>
        <v>3</v>
      </c>
      <c r="K1616" t="s">
        <v>3255</v>
      </c>
      <c r="L1616">
        <f>VLOOKUP(K1616,country2,2,FALSE)</f>
        <v>1</v>
      </c>
      <c r="M1616" t="s">
        <v>77</v>
      </c>
      <c r="N1616">
        <f>VLOOKUP(Orders!M1616,city2,2,FALSE)</f>
        <v>11</v>
      </c>
      <c r="O1616" t="s">
        <v>78</v>
      </c>
      <c r="P1616">
        <f>VLOOKUP(O1616,state2,2,FALSE)</f>
        <v>10</v>
      </c>
      <c r="Q1616">
        <v>19143</v>
      </c>
      <c r="R1616" t="s">
        <v>79</v>
      </c>
      <c r="S1616">
        <f>VLOOKUP(R1616,region2,2,FALSE)</f>
        <v>4</v>
      </c>
      <c r="T1616" t="s">
        <v>4082</v>
      </c>
      <c r="U1616" t="s">
        <v>35</v>
      </c>
      <c r="V1616">
        <f>VLOOKUP(U1616,category2,2,FALSE)</f>
        <v>3</v>
      </c>
      <c r="W1616" t="s">
        <v>3232</v>
      </c>
      <c r="X1616">
        <f>VLOOKUP(W1616,subcat2,3,FALSE)</f>
        <v>12</v>
      </c>
      <c r="Y1616" t="s">
        <v>1919</v>
      </c>
      <c r="Z1616">
        <v>83.976000000000013</v>
      </c>
      <c r="AA1616">
        <v>3</v>
      </c>
      <c r="AB1616">
        <v>0.2</v>
      </c>
      <c r="AC1616" s="4">
        <v>-13.646100000000001</v>
      </c>
    </row>
    <row r="1617" spans="1:29" x14ac:dyDescent="0.25">
      <c r="A1617" s="2">
        <v>1616</v>
      </c>
      <c r="B1617" t="s">
        <v>7056</v>
      </c>
      <c r="C1617" s="3">
        <v>42226</v>
      </c>
      <c r="D1617" s="3">
        <v>42232</v>
      </c>
      <c r="E1617" t="s">
        <v>25</v>
      </c>
      <c r="F1617">
        <f>VLOOKUP(E1617,SHIPMODE,2,FALSE)</f>
        <v>2</v>
      </c>
      <c r="G1617" t="s">
        <v>3706</v>
      </c>
      <c r="H1617" t="s">
        <v>1675</v>
      </c>
      <c r="I1617" t="s">
        <v>52</v>
      </c>
      <c r="J1617">
        <f>VLOOKUP(I1617,segmentID,2,FALSE)</f>
        <v>3</v>
      </c>
      <c r="K1617" t="s">
        <v>3255</v>
      </c>
      <c r="L1617">
        <f>VLOOKUP(K1617,country2,2,FALSE)</f>
        <v>1</v>
      </c>
      <c r="M1617" t="s">
        <v>118</v>
      </c>
      <c r="N1617">
        <f>VLOOKUP(Orders!M1617,city2,2,FALSE)</f>
        <v>17</v>
      </c>
      <c r="O1617" t="s">
        <v>119</v>
      </c>
      <c r="P1617">
        <f>VLOOKUP(O1617,state2,2,FALSE)</f>
        <v>12</v>
      </c>
      <c r="Q1617">
        <v>55122</v>
      </c>
      <c r="R1617" t="s">
        <v>55</v>
      </c>
      <c r="S1617">
        <f>VLOOKUP(R1617,region2,2,FALSE)</f>
        <v>3</v>
      </c>
      <c r="T1617" t="s">
        <v>4642</v>
      </c>
      <c r="U1617" t="s">
        <v>22</v>
      </c>
      <c r="V1617">
        <f>VLOOKUP(U1617,category2,2,FALSE)</f>
        <v>2</v>
      </c>
      <c r="W1617" t="s">
        <v>23</v>
      </c>
      <c r="X1617">
        <f>VLOOKUP(W1617,subcat2,3,FALSE)</f>
        <v>3</v>
      </c>
      <c r="Y1617" t="s">
        <v>2321</v>
      </c>
      <c r="Z1617">
        <v>3.75</v>
      </c>
      <c r="AA1617">
        <v>1</v>
      </c>
      <c r="AB1617">
        <v>0</v>
      </c>
      <c r="AC1617" s="4">
        <v>1.7999999999999998</v>
      </c>
    </row>
    <row r="1618" spans="1:29" x14ac:dyDescent="0.25">
      <c r="A1618" s="2">
        <v>1617</v>
      </c>
      <c r="B1618" t="s">
        <v>7056</v>
      </c>
      <c r="C1618" s="3">
        <v>42226</v>
      </c>
      <c r="D1618" s="3">
        <v>42232</v>
      </c>
      <c r="E1618" t="s">
        <v>25</v>
      </c>
      <c r="F1618">
        <f>VLOOKUP(E1618,SHIPMODE,2,FALSE)</f>
        <v>2</v>
      </c>
      <c r="G1618" t="s">
        <v>3706</v>
      </c>
      <c r="H1618" t="s">
        <v>1675</v>
      </c>
      <c r="I1618" t="s">
        <v>52</v>
      </c>
      <c r="J1618">
        <f>VLOOKUP(I1618,segmentID,2,FALSE)</f>
        <v>3</v>
      </c>
      <c r="K1618" t="s">
        <v>3255</v>
      </c>
      <c r="L1618">
        <f>VLOOKUP(K1618,country2,2,FALSE)</f>
        <v>1</v>
      </c>
      <c r="M1618" t="s">
        <v>118</v>
      </c>
      <c r="N1618">
        <f>VLOOKUP(Orders!M1618,city2,2,FALSE)</f>
        <v>17</v>
      </c>
      <c r="O1618" t="s">
        <v>119</v>
      </c>
      <c r="P1618">
        <f>VLOOKUP(O1618,state2,2,FALSE)</f>
        <v>12</v>
      </c>
      <c r="Q1618">
        <v>55122</v>
      </c>
      <c r="R1618" t="s">
        <v>55</v>
      </c>
      <c r="S1618">
        <f>VLOOKUP(R1618,region2,2,FALSE)</f>
        <v>3</v>
      </c>
      <c r="T1618" t="s">
        <v>4362</v>
      </c>
      <c r="U1618" t="s">
        <v>22</v>
      </c>
      <c r="V1618">
        <f>VLOOKUP(U1618,category2,2,FALSE)</f>
        <v>2</v>
      </c>
      <c r="W1618" t="s">
        <v>23</v>
      </c>
      <c r="X1618">
        <f>VLOOKUP(W1618,subcat2,3,FALSE)</f>
        <v>3</v>
      </c>
      <c r="Y1618" t="s">
        <v>3039</v>
      </c>
      <c r="Z1618">
        <v>41.4</v>
      </c>
      <c r="AA1618">
        <v>4</v>
      </c>
      <c r="AB1618">
        <v>0</v>
      </c>
      <c r="AC1618" s="4">
        <v>19.872</v>
      </c>
    </row>
    <row r="1619" spans="1:29" x14ac:dyDescent="0.25">
      <c r="A1619" s="2">
        <v>1618</v>
      </c>
      <c r="B1619" t="s">
        <v>7056</v>
      </c>
      <c r="C1619" s="3">
        <v>42226</v>
      </c>
      <c r="D1619" s="3">
        <v>42232</v>
      </c>
      <c r="E1619" t="s">
        <v>25</v>
      </c>
      <c r="F1619">
        <f>VLOOKUP(E1619,SHIPMODE,2,FALSE)</f>
        <v>2</v>
      </c>
      <c r="G1619" t="s">
        <v>3706</v>
      </c>
      <c r="H1619" t="s">
        <v>1675</v>
      </c>
      <c r="I1619" t="s">
        <v>52</v>
      </c>
      <c r="J1619">
        <f>VLOOKUP(I1619,segmentID,2,FALSE)</f>
        <v>3</v>
      </c>
      <c r="K1619" t="s">
        <v>3255</v>
      </c>
      <c r="L1619">
        <f>VLOOKUP(K1619,country2,2,FALSE)</f>
        <v>1</v>
      </c>
      <c r="M1619" t="s">
        <v>118</v>
      </c>
      <c r="N1619">
        <f>VLOOKUP(Orders!M1619,city2,2,FALSE)</f>
        <v>17</v>
      </c>
      <c r="O1619" t="s">
        <v>119</v>
      </c>
      <c r="P1619">
        <f>VLOOKUP(O1619,state2,2,FALSE)</f>
        <v>12</v>
      </c>
      <c r="Q1619">
        <v>55122</v>
      </c>
      <c r="R1619" t="s">
        <v>55</v>
      </c>
      <c r="S1619">
        <f>VLOOKUP(R1619,region2,2,FALSE)</f>
        <v>3</v>
      </c>
      <c r="T1619" t="s">
        <v>5151</v>
      </c>
      <c r="U1619" t="s">
        <v>22</v>
      </c>
      <c r="V1619">
        <f>VLOOKUP(U1619,category2,2,FALSE)</f>
        <v>2</v>
      </c>
      <c r="W1619" t="s">
        <v>3229</v>
      </c>
      <c r="X1619">
        <f>VLOOKUP(W1619,subcat2,3,FALSE)</f>
        <v>7</v>
      </c>
      <c r="Y1619" t="s">
        <v>1908</v>
      </c>
      <c r="Z1619">
        <v>29.79</v>
      </c>
      <c r="AA1619">
        <v>3</v>
      </c>
      <c r="AB1619">
        <v>0</v>
      </c>
      <c r="AC1619" s="4">
        <v>12.511800000000001</v>
      </c>
    </row>
    <row r="1620" spans="1:29" x14ac:dyDescent="0.25">
      <c r="A1620" s="2">
        <v>1619</v>
      </c>
      <c r="B1620" t="s">
        <v>8164</v>
      </c>
      <c r="C1620" s="3">
        <v>42623</v>
      </c>
      <c r="D1620" s="3">
        <v>42627</v>
      </c>
      <c r="E1620" t="s">
        <v>7</v>
      </c>
      <c r="F1620">
        <f>VLOOKUP(E1620,SHIPMODE,2,FALSE)</f>
        <v>1</v>
      </c>
      <c r="G1620" t="s">
        <v>3298</v>
      </c>
      <c r="H1620" t="s">
        <v>213</v>
      </c>
      <c r="I1620" t="s">
        <v>52</v>
      </c>
      <c r="J1620">
        <f>VLOOKUP(I1620,segmentID,2,FALSE)</f>
        <v>3</v>
      </c>
      <c r="K1620" t="s">
        <v>3255</v>
      </c>
      <c r="L1620">
        <f>VLOOKUP(K1620,country2,2,FALSE)</f>
        <v>1</v>
      </c>
      <c r="M1620" t="s">
        <v>138</v>
      </c>
      <c r="N1620">
        <f>VLOOKUP(Orders!M1620,city2,2,FALSE)</f>
        <v>21</v>
      </c>
      <c r="O1620" t="s">
        <v>139</v>
      </c>
      <c r="P1620">
        <f>VLOOKUP(O1620,state2,2,FALSE)</f>
        <v>16</v>
      </c>
      <c r="Q1620">
        <v>10011</v>
      </c>
      <c r="R1620" t="s">
        <v>79</v>
      </c>
      <c r="S1620">
        <f>VLOOKUP(R1620,region2,2,FALSE)</f>
        <v>4</v>
      </c>
      <c r="T1620" t="s">
        <v>5152</v>
      </c>
      <c r="U1620" t="s">
        <v>22</v>
      </c>
      <c r="V1620">
        <f>VLOOKUP(U1620,category2,2,FALSE)</f>
        <v>2</v>
      </c>
      <c r="W1620" t="s">
        <v>3227</v>
      </c>
      <c r="X1620">
        <f>VLOOKUP(W1620,subcat2,3,FALSE)</f>
        <v>5</v>
      </c>
      <c r="Y1620" t="s">
        <v>1135</v>
      </c>
      <c r="Z1620">
        <v>59.48</v>
      </c>
      <c r="AA1620">
        <v>2</v>
      </c>
      <c r="AB1620">
        <v>0</v>
      </c>
      <c r="AC1620" s="4">
        <v>8.9220000000000041</v>
      </c>
    </row>
    <row r="1621" spans="1:29" x14ac:dyDescent="0.25">
      <c r="A1621" s="2">
        <v>1620</v>
      </c>
      <c r="B1621" t="s">
        <v>8164</v>
      </c>
      <c r="C1621" s="3">
        <v>42623</v>
      </c>
      <c r="D1621" s="3">
        <v>42627</v>
      </c>
      <c r="E1621" t="s">
        <v>7</v>
      </c>
      <c r="F1621">
        <f>VLOOKUP(E1621,SHIPMODE,2,FALSE)</f>
        <v>1</v>
      </c>
      <c r="G1621" t="s">
        <v>3298</v>
      </c>
      <c r="H1621" t="s">
        <v>213</v>
      </c>
      <c r="I1621" t="s">
        <v>52</v>
      </c>
      <c r="J1621">
        <f>VLOOKUP(I1621,segmentID,2,FALSE)</f>
        <v>3</v>
      </c>
      <c r="K1621" t="s">
        <v>3255</v>
      </c>
      <c r="L1621">
        <f>VLOOKUP(K1621,country2,2,FALSE)</f>
        <v>1</v>
      </c>
      <c r="M1621" t="s">
        <v>138</v>
      </c>
      <c r="N1621">
        <f>VLOOKUP(Orders!M1621,city2,2,FALSE)</f>
        <v>21</v>
      </c>
      <c r="O1621" t="s">
        <v>139</v>
      </c>
      <c r="P1621">
        <f>VLOOKUP(O1621,state2,2,FALSE)</f>
        <v>16</v>
      </c>
      <c r="Q1621">
        <v>10011</v>
      </c>
      <c r="R1621" t="s">
        <v>79</v>
      </c>
      <c r="S1621">
        <f>VLOOKUP(R1621,region2,2,FALSE)</f>
        <v>4</v>
      </c>
      <c r="T1621" t="s">
        <v>5153</v>
      </c>
      <c r="U1621" t="s">
        <v>22</v>
      </c>
      <c r="V1621">
        <f>VLOOKUP(U1621,category2,2,FALSE)</f>
        <v>2</v>
      </c>
      <c r="W1621" t="s">
        <v>45</v>
      </c>
      <c r="X1621">
        <f>VLOOKUP(W1621,subcat2,3,FALSE)</f>
        <v>11</v>
      </c>
      <c r="Y1621" t="s">
        <v>1501</v>
      </c>
      <c r="Z1621">
        <v>6.69</v>
      </c>
      <c r="AA1621">
        <v>1</v>
      </c>
      <c r="AB1621">
        <v>0</v>
      </c>
      <c r="AC1621" s="4">
        <v>3.0773999999999999</v>
      </c>
    </row>
    <row r="1622" spans="1:29" x14ac:dyDescent="0.25">
      <c r="A1622" s="2">
        <v>1621</v>
      </c>
      <c r="B1622" t="s">
        <v>9488</v>
      </c>
      <c r="C1622" s="3">
        <v>42924</v>
      </c>
      <c r="D1622" s="3">
        <v>42931</v>
      </c>
      <c r="E1622" t="s">
        <v>25</v>
      </c>
      <c r="F1622">
        <f>VLOOKUP(E1622,SHIPMODE,2,FALSE)</f>
        <v>2</v>
      </c>
      <c r="G1622" t="s">
        <v>3760</v>
      </c>
      <c r="H1622" t="s">
        <v>1854</v>
      </c>
      <c r="I1622" t="s">
        <v>9</v>
      </c>
      <c r="J1622">
        <f>VLOOKUP(I1622,segmentID,2,FALSE)</f>
        <v>1</v>
      </c>
      <c r="K1622" t="s">
        <v>3255</v>
      </c>
      <c r="L1622">
        <f>VLOOKUP(K1622,country2,2,FALSE)</f>
        <v>1</v>
      </c>
      <c r="M1622" t="s">
        <v>1855</v>
      </c>
      <c r="N1622">
        <f>VLOOKUP(Orders!M1622,city2,2,FALSE)</f>
        <v>240</v>
      </c>
      <c r="O1622" t="s">
        <v>49</v>
      </c>
      <c r="P1622">
        <f>VLOOKUP(O1622,state2,2,FALSE)</f>
        <v>5</v>
      </c>
      <c r="Q1622">
        <v>98031</v>
      </c>
      <c r="R1622" t="s">
        <v>21</v>
      </c>
      <c r="S1622">
        <f>VLOOKUP(R1622,region2,2,FALSE)</f>
        <v>2</v>
      </c>
      <c r="T1622" t="s">
        <v>5154</v>
      </c>
      <c r="U1622" t="s">
        <v>13</v>
      </c>
      <c r="V1622">
        <f>VLOOKUP(U1622,category2,2,FALSE)</f>
        <v>1</v>
      </c>
      <c r="W1622" t="s">
        <v>3228</v>
      </c>
      <c r="X1622">
        <f>VLOOKUP(W1622,subcat2,3,FALSE)</f>
        <v>6</v>
      </c>
      <c r="Y1622" t="s">
        <v>135</v>
      </c>
      <c r="Z1622">
        <v>198.46</v>
      </c>
      <c r="AA1622">
        <v>2</v>
      </c>
      <c r="AB1622">
        <v>0</v>
      </c>
      <c r="AC1622" s="4">
        <v>99.23</v>
      </c>
    </row>
    <row r="1623" spans="1:29" x14ac:dyDescent="0.25">
      <c r="A1623" s="2">
        <v>1622</v>
      </c>
      <c r="B1623" t="s">
        <v>9488</v>
      </c>
      <c r="C1623" s="3">
        <v>42924</v>
      </c>
      <c r="D1623" s="3">
        <v>42931</v>
      </c>
      <c r="E1623" t="s">
        <v>25</v>
      </c>
      <c r="F1623">
        <f>VLOOKUP(E1623,SHIPMODE,2,FALSE)</f>
        <v>2</v>
      </c>
      <c r="G1623" t="s">
        <v>3760</v>
      </c>
      <c r="H1623" t="s">
        <v>1854</v>
      </c>
      <c r="I1623" t="s">
        <v>9</v>
      </c>
      <c r="J1623">
        <f>VLOOKUP(I1623,segmentID,2,FALSE)</f>
        <v>1</v>
      </c>
      <c r="K1623" t="s">
        <v>3255</v>
      </c>
      <c r="L1623">
        <f>VLOOKUP(K1623,country2,2,FALSE)</f>
        <v>1</v>
      </c>
      <c r="M1623" t="s">
        <v>1855</v>
      </c>
      <c r="N1623">
        <f>VLOOKUP(Orders!M1623,city2,2,FALSE)</f>
        <v>240</v>
      </c>
      <c r="O1623" t="s">
        <v>49</v>
      </c>
      <c r="P1623">
        <f>VLOOKUP(O1623,state2,2,FALSE)</f>
        <v>5</v>
      </c>
      <c r="Q1623">
        <v>98031</v>
      </c>
      <c r="R1623" t="s">
        <v>21</v>
      </c>
      <c r="S1623">
        <f>VLOOKUP(R1623,region2,2,FALSE)</f>
        <v>2</v>
      </c>
      <c r="T1623" t="s">
        <v>4607</v>
      </c>
      <c r="U1623" t="s">
        <v>22</v>
      </c>
      <c r="V1623">
        <f>VLOOKUP(U1623,category2,2,FALSE)</f>
        <v>2</v>
      </c>
      <c r="W1623" t="s">
        <v>23</v>
      </c>
      <c r="X1623">
        <f>VLOOKUP(W1623,subcat2,3,FALSE)</f>
        <v>3</v>
      </c>
      <c r="Y1623" t="s">
        <v>894</v>
      </c>
      <c r="Z1623">
        <v>786.48</v>
      </c>
      <c r="AA1623">
        <v>8</v>
      </c>
      <c r="AB1623">
        <v>0</v>
      </c>
      <c r="AC1623" s="4">
        <v>385.37520000000001</v>
      </c>
    </row>
    <row r="1624" spans="1:29" x14ac:dyDescent="0.25">
      <c r="A1624" s="2">
        <v>1623</v>
      </c>
      <c r="B1624" t="s">
        <v>9488</v>
      </c>
      <c r="C1624" s="3">
        <v>42924</v>
      </c>
      <c r="D1624" s="3">
        <v>42931</v>
      </c>
      <c r="E1624" t="s">
        <v>25</v>
      </c>
      <c r="F1624">
        <f>VLOOKUP(E1624,SHIPMODE,2,FALSE)</f>
        <v>2</v>
      </c>
      <c r="G1624" t="s">
        <v>3760</v>
      </c>
      <c r="H1624" t="s">
        <v>1854</v>
      </c>
      <c r="I1624" t="s">
        <v>9</v>
      </c>
      <c r="J1624">
        <f>VLOOKUP(I1624,segmentID,2,FALSE)</f>
        <v>1</v>
      </c>
      <c r="K1624" t="s">
        <v>3255</v>
      </c>
      <c r="L1624">
        <f>VLOOKUP(K1624,country2,2,FALSE)</f>
        <v>1</v>
      </c>
      <c r="M1624" t="s">
        <v>1855</v>
      </c>
      <c r="N1624">
        <f>VLOOKUP(Orders!M1624,city2,2,FALSE)</f>
        <v>240</v>
      </c>
      <c r="O1624" t="s">
        <v>49</v>
      </c>
      <c r="P1624">
        <f>VLOOKUP(O1624,state2,2,FALSE)</f>
        <v>5</v>
      </c>
      <c r="Q1624">
        <v>98031</v>
      </c>
      <c r="R1624" t="s">
        <v>21</v>
      </c>
      <c r="S1624">
        <f>VLOOKUP(R1624,region2,2,FALSE)</f>
        <v>2</v>
      </c>
      <c r="T1624" t="s">
        <v>4596</v>
      </c>
      <c r="U1624" t="s">
        <v>22</v>
      </c>
      <c r="V1624">
        <f>VLOOKUP(U1624,category2,2,FALSE)</f>
        <v>2</v>
      </c>
      <c r="W1624" t="s">
        <v>3231</v>
      </c>
      <c r="X1624">
        <f>VLOOKUP(W1624,subcat2,3,FALSE)</f>
        <v>9</v>
      </c>
      <c r="Y1624" t="s">
        <v>530</v>
      </c>
      <c r="Z1624">
        <v>23.168000000000003</v>
      </c>
      <c r="AA1624">
        <v>2</v>
      </c>
      <c r="AB1624">
        <v>0.2</v>
      </c>
      <c r="AC1624" s="4">
        <v>7.8191999999999995</v>
      </c>
    </row>
    <row r="1625" spans="1:29" x14ac:dyDescent="0.25">
      <c r="A1625" s="2">
        <v>1624</v>
      </c>
      <c r="B1625" t="s">
        <v>9488</v>
      </c>
      <c r="C1625" s="3">
        <v>42924</v>
      </c>
      <c r="D1625" s="3">
        <v>42931</v>
      </c>
      <c r="E1625" t="s">
        <v>25</v>
      </c>
      <c r="F1625">
        <f>VLOOKUP(E1625,SHIPMODE,2,FALSE)</f>
        <v>2</v>
      </c>
      <c r="G1625" t="s">
        <v>3760</v>
      </c>
      <c r="H1625" t="s">
        <v>1854</v>
      </c>
      <c r="I1625" t="s">
        <v>9</v>
      </c>
      <c r="J1625">
        <f>VLOOKUP(I1625,segmentID,2,FALSE)</f>
        <v>1</v>
      </c>
      <c r="K1625" t="s">
        <v>3255</v>
      </c>
      <c r="L1625">
        <f>VLOOKUP(K1625,country2,2,FALSE)</f>
        <v>1</v>
      </c>
      <c r="M1625" t="s">
        <v>1855</v>
      </c>
      <c r="N1625">
        <f>VLOOKUP(Orders!M1625,city2,2,FALSE)</f>
        <v>240</v>
      </c>
      <c r="O1625" t="s">
        <v>49</v>
      </c>
      <c r="P1625">
        <f>VLOOKUP(O1625,state2,2,FALSE)</f>
        <v>5</v>
      </c>
      <c r="Q1625">
        <v>98031</v>
      </c>
      <c r="R1625" t="s">
        <v>21</v>
      </c>
      <c r="S1625">
        <f>VLOOKUP(R1625,region2,2,FALSE)</f>
        <v>2</v>
      </c>
      <c r="T1625" t="s">
        <v>5155</v>
      </c>
      <c r="U1625" t="s">
        <v>35</v>
      </c>
      <c r="V1625">
        <f>VLOOKUP(U1625,category2,2,FALSE)</f>
        <v>3</v>
      </c>
      <c r="W1625" t="s">
        <v>3232</v>
      </c>
      <c r="X1625">
        <f>VLOOKUP(W1625,subcat2,3,FALSE)</f>
        <v>12</v>
      </c>
      <c r="Y1625" t="s">
        <v>1585</v>
      </c>
      <c r="Z1625">
        <v>50</v>
      </c>
      <c r="AA1625">
        <v>2</v>
      </c>
      <c r="AB1625">
        <v>0</v>
      </c>
      <c r="AC1625" s="4">
        <v>10.5</v>
      </c>
    </row>
    <row r="1626" spans="1:29" x14ac:dyDescent="0.25">
      <c r="A1626" s="2">
        <v>1625</v>
      </c>
      <c r="B1626" t="s">
        <v>7057</v>
      </c>
      <c r="C1626" s="3">
        <v>42357</v>
      </c>
      <c r="D1626" s="3">
        <v>42362</v>
      </c>
      <c r="E1626" t="s">
        <v>25</v>
      </c>
      <c r="F1626">
        <f>VLOOKUP(E1626,SHIPMODE,2,FALSE)</f>
        <v>2</v>
      </c>
      <c r="G1626" t="s">
        <v>3761</v>
      </c>
      <c r="H1626" t="s">
        <v>1859</v>
      </c>
      <c r="I1626" t="s">
        <v>9</v>
      </c>
      <c r="J1626">
        <f>VLOOKUP(I1626,segmentID,2,FALSE)</f>
        <v>1</v>
      </c>
      <c r="K1626" t="s">
        <v>3255</v>
      </c>
      <c r="L1626">
        <f>VLOOKUP(K1626,country2,2,FALSE)</f>
        <v>1</v>
      </c>
      <c r="M1626" t="s">
        <v>19</v>
      </c>
      <c r="N1626">
        <f>VLOOKUP(Orders!M1626,city2,2,FALSE)</f>
        <v>2</v>
      </c>
      <c r="O1626" t="s">
        <v>20</v>
      </c>
      <c r="P1626">
        <f>VLOOKUP(O1626,state2,2,FALSE)</f>
        <v>2</v>
      </c>
      <c r="Q1626">
        <v>90049</v>
      </c>
      <c r="R1626" t="s">
        <v>21</v>
      </c>
      <c r="S1626">
        <f>VLOOKUP(R1626,region2,2,FALSE)</f>
        <v>2</v>
      </c>
      <c r="T1626" t="s">
        <v>5065</v>
      </c>
      <c r="U1626" t="s">
        <v>35</v>
      </c>
      <c r="V1626">
        <f>VLOOKUP(U1626,category2,2,FALSE)</f>
        <v>3</v>
      </c>
      <c r="W1626" t="s">
        <v>3230</v>
      </c>
      <c r="X1626">
        <f>VLOOKUP(W1626,subcat2,3,FALSE)</f>
        <v>8</v>
      </c>
      <c r="Y1626" t="s">
        <v>3032</v>
      </c>
      <c r="Z1626">
        <v>675.96</v>
      </c>
      <c r="AA1626">
        <v>5</v>
      </c>
      <c r="AB1626">
        <v>0.2</v>
      </c>
      <c r="AC1626" s="4">
        <v>84.494999999999948</v>
      </c>
    </row>
    <row r="1627" spans="1:29" x14ac:dyDescent="0.25">
      <c r="A1627" s="2">
        <v>1626</v>
      </c>
      <c r="B1627" t="s">
        <v>7057</v>
      </c>
      <c r="C1627" s="3">
        <v>42357</v>
      </c>
      <c r="D1627" s="3">
        <v>42362</v>
      </c>
      <c r="E1627" t="s">
        <v>25</v>
      </c>
      <c r="F1627">
        <f>VLOOKUP(E1627,SHIPMODE,2,FALSE)</f>
        <v>2</v>
      </c>
      <c r="G1627" t="s">
        <v>3761</v>
      </c>
      <c r="H1627" t="s">
        <v>1859</v>
      </c>
      <c r="I1627" t="s">
        <v>9</v>
      </c>
      <c r="J1627">
        <f>VLOOKUP(I1627,segmentID,2,FALSE)</f>
        <v>1</v>
      </c>
      <c r="K1627" t="s">
        <v>3255</v>
      </c>
      <c r="L1627">
        <f>VLOOKUP(K1627,country2,2,FALSE)</f>
        <v>1</v>
      </c>
      <c r="M1627" t="s">
        <v>19</v>
      </c>
      <c r="N1627">
        <f>VLOOKUP(Orders!M1627,city2,2,FALSE)</f>
        <v>2</v>
      </c>
      <c r="O1627" t="s">
        <v>20</v>
      </c>
      <c r="P1627">
        <f>VLOOKUP(O1627,state2,2,FALSE)</f>
        <v>2</v>
      </c>
      <c r="Q1627">
        <v>90049</v>
      </c>
      <c r="R1627" t="s">
        <v>21</v>
      </c>
      <c r="S1627">
        <f>VLOOKUP(R1627,region2,2,FALSE)</f>
        <v>2</v>
      </c>
      <c r="T1627" t="s">
        <v>4785</v>
      </c>
      <c r="U1627" t="s">
        <v>35</v>
      </c>
      <c r="V1627">
        <f>VLOOKUP(U1627,category2,2,FALSE)</f>
        <v>3</v>
      </c>
      <c r="W1627" t="s">
        <v>3232</v>
      </c>
      <c r="X1627">
        <f>VLOOKUP(W1627,subcat2,3,FALSE)</f>
        <v>12</v>
      </c>
      <c r="Y1627" t="s">
        <v>1666</v>
      </c>
      <c r="Z1627">
        <v>1265.8499999999999</v>
      </c>
      <c r="AA1627">
        <v>3</v>
      </c>
      <c r="AB1627">
        <v>0</v>
      </c>
      <c r="AC1627" s="4">
        <v>556.97400000000005</v>
      </c>
    </row>
    <row r="1628" spans="1:29" x14ac:dyDescent="0.25">
      <c r="A1628" s="2">
        <v>1627</v>
      </c>
      <c r="B1628" t="s">
        <v>7058</v>
      </c>
      <c r="C1628" s="3">
        <v>42324</v>
      </c>
      <c r="D1628" s="3">
        <v>42330</v>
      </c>
      <c r="E1628" t="s">
        <v>25</v>
      </c>
      <c r="F1628">
        <f>VLOOKUP(E1628,SHIPMODE,2,FALSE)</f>
        <v>2</v>
      </c>
      <c r="G1628" t="s">
        <v>3433</v>
      </c>
      <c r="H1628" t="s">
        <v>732</v>
      </c>
      <c r="I1628" t="s">
        <v>52</v>
      </c>
      <c r="J1628">
        <f>VLOOKUP(I1628,segmentID,2,FALSE)</f>
        <v>3</v>
      </c>
      <c r="K1628" t="s">
        <v>3255</v>
      </c>
      <c r="L1628">
        <f>VLOOKUP(K1628,country2,2,FALSE)</f>
        <v>1</v>
      </c>
      <c r="M1628" t="s">
        <v>138</v>
      </c>
      <c r="N1628">
        <f>VLOOKUP(Orders!M1628,city2,2,FALSE)</f>
        <v>21</v>
      </c>
      <c r="O1628" t="s">
        <v>139</v>
      </c>
      <c r="P1628">
        <f>VLOOKUP(O1628,state2,2,FALSE)</f>
        <v>16</v>
      </c>
      <c r="Q1628">
        <v>10011</v>
      </c>
      <c r="R1628" t="s">
        <v>79</v>
      </c>
      <c r="S1628">
        <f>VLOOKUP(R1628,region2,2,FALSE)</f>
        <v>4</v>
      </c>
      <c r="T1628" t="s">
        <v>4644</v>
      </c>
      <c r="U1628" t="s">
        <v>22</v>
      </c>
      <c r="V1628">
        <f>VLOOKUP(U1628,category2,2,FALSE)</f>
        <v>2</v>
      </c>
      <c r="W1628" t="s">
        <v>38</v>
      </c>
      <c r="X1628">
        <f>VLOOKUP(W1628,subcat2,3,FALSE)</f>
        <v>10</v>
      </c>
      <c r="Y1628" t="s">
        <v>1802</v>
      </c>
      <c r="Z1628">
        <v>523.25</v>
      </c>
      <c r="AA1628">
        <v>5</v>
      </c>
      <c r="AB1628">
        <v>0</v>
      </c>
      <c r="AC1628" s="4">
        <v>141.27749999999997</v>
      </c>
    </row>
    <row r="1629" spans="1:29" x14ac:dyDescent="0.25">
      <c r="A1629" s="2">
        <v>1628</v>
      </c>
      <c r="B1629" t="s">
        <v>7059</v>
      </c>
      <c r="C1629" s="3">
        <v>42271</v>
      </c>
      <c r="D1629" s="3">
        <v>42277</v>
      </c>
      <c r="E1629" t="s">
        <v>25</v>
      </c>
      <c r="F1629">
        <f>VLOOKUP(E1629,SHIPMODE,2,FALSE)</f>
        <v>2</v>
      </c>
      <c r="G1629" t="s">
        <v>3762</v>
      </c>
      <c r="H1629" t="s">
        <v>1861</v>
      </c>
      <c r="I1629" t="s">
        <v>9</v>
      </c>
      <c r="J1629">
        <f>VLOOKUP(I1629,segmentID,2,FALSE)</f>
        <v>1</v>
      </c>
      <c r="K1629" t="s">
        <v>3255</v>
      </c>
      <c r="L1629">
        <f>VLOOKUP(K1629,country2,2,FALSE)</f>
        <v>1</v>
      </c>
      <c r="M1629" t="s">
        <v>1862</v>
      </c>
      <c r="N1629">
        <f>VLOOKUP(Orders!M1629,city2,2,FALSE)</f>
        <v>241</v>
      </c>
      <c r="O1629" t="s">
        <v>361</v>
      </c>
      <c r="P1629">
        <f>VLOOKUP(O1629,state2,2,FALSE)</f>
        <v>29</v>
      </c>
      <c r="Q1629">
        <v>70506</v>
      </c>
      <c r="R1629" t="s">
        <v>12</v>
      </c>
      <c r="S1629">
        <f>VLOOKUP(R1629,region2,2,FALSE)</f>
        <v>1</v>
      </c>
      <c r="T1629" t="s">
        <v>4952</v>
      </c>
      <c r="U1629" t="s">
        <v>13</v>
      </c>
      <c r="V1629">
        <f>VLOOKUP(U1629,category2,2,FALSE)</f>
        <v>1</v>
      </c>
      <c r="W1629" t="s">
        <v>3226</v>
      </c>
      <c r="X1629">
        <f>VLOOKUP(W1629,subcat2,3,FALSE)</f>
        <v>2</v>
      </c>
      <c r="Y1629" t="s">
        <v>1506</v>
      </c>
      <c r="Z1629">
        <v>517.5</v>
      </c>
      <c r="AA1629">
        <v>6</v>
      </c>
      <c r="AB1629">
        <v>0</v>
      </c>
      <c r="AC1629" s="4">
        <v>155.24999999999994</v>
      </c>
    </row>
    <row r="1630" spans="1:29" x14ac:dyDescent="0.25">
      <c r="A1630" s="2">
        <v>1629</v>
      </c>
      <c r="B1630" t="s">
        <v>9489</v>
      </c>
      <c r="C1630" s="3">
        <v>42907</v>
      </c>
      <c r="D1630" s="3">
        <v>42911</v>
      </c>
      <c r="E1630" t="s">
        <v>7</v>
      </c>
      <c r="F1630">
        <f>VLOOKUP(E1630,SHIPMODE,2,FALSE)</f>
        <v>1</v>
      </c>
      <c r="G1630" t="s">
        <v>3493</v>
      </c>
      <c r="H1630" t="s">
        <v>946</v>
      </c>
      <c r="I1630" t="s">
        <v>9</v>
      </c>
      <c r="J1630">
        <f>VLOOKUP(I1630,segmentID,2,FALSE)</f>
        <v>1</v>
      </c>
      <c r="K1630" t="s">
        <v>3255</v>
      </c>
      <c r="L1630">
        <f>VLOOKUP(K1630,country2,2,FALSE)</f>
        <v>1</v>
      </c>
      <c r="M1630" t="s">
        <v>1023</v>
      </c>
      <c r="N1630">
        <f>VLOOKUP(Orders!M1630,city2,2,FALSE)</f>
        <v>139</v>
      </c>
      <c r="O1630" t="s">
        <v>249</v>
      </c>
      <c r="P1630">
        <f>VLOOKUP(O1630,state2,2,FALSE)</f>
        <v>25</v>
      </c>
      <c r="Q1630">
        <v>44105</v>
      </c>
      <c r="R1630" t="s">
        <v>79</v>
      </c>
      <c r="S1630">
        <f>VLOOKUP(R1630,region2,2,FALSE)</f>
        <v>4</v>
      </c>
      <c r="T1630" t="s">
        <v>5156</v>
      </c>
      <c r="U1630" t="s">
        <v>13</v>
      </c>
      <c r="V1630">
        <f>VLOOKUP(U1630,category2,2,FALSE)</f>
        <v>1</v>
      </c>
      <c r="W1630" t="s">
        <v>3228</v>
      </c>
      <c r="X1630">
        <f>VLOOKUP(W1630,subcat2,3,FALSE)</f>
        <v>6</v>
      </c>
      <c r="Y1630" t="s">
        <v>3045</v>
      </c>
      <c r="Z1630">
        <v>17.920000000000002</v>
      </c>
      <c r="AA1630">
        <v>5</v>
      </c>
      <c r="AB1630">
        <v>0.2</v>
      </c>
      <c r="AC1630" s="4">
        <v>2.4639999999999986</v>
      </c>
    </row>
    <row r="1631" spans="1:29" x14ac:dyDescent="0.25">
      <c r="A1631" s="2">
        <v>1630</v>
      </c>
      <c r="B1631" t="s">
        <v>9489</v>
      </c>
      <c r="C1631" s="3">
        <v>42907</v>
      </c>
      <c r="D1631" s="3">
        <v>42911</v>
      </c>
      <c r="E1631" t="s">
        <v>7</v>
      </c>
      <c r="F1631">
        <f>VLOOKUP(E1631,SHIPMODE,2,FALSE)</f>
        <v>1</v>
      </c>
      <c r="G1631" t="s">
        <v>3493</v>
      </c>
      <c r="H1631" t="s">
        <v>946</v>
      </c>
      <c r="I1631" t="s">
        <v>9</v>
      </c>
      <c r="J1631">
        <f>VLOOKUP(I1631,segmentID,2,FALSE)</f>
        <v>1</v>
      </c>
      <c r="K1631" t="s">
        <v>3255</v>
      </c>
      <c r="L1631">
        <f>VLOOKUP(K1631,country2,2,FALSE)</f>
        <v>1</v>
      </c>
      <c r="M1631" t="s">
        <v>1023</v>
      </c>
      <c r="N1631">
        <f>VLOOKUP(Orders!M1631,city2,2,FALSE)</f>
        <v>139</v>
      </c>
      <c r="O1631" t="s">
        <v>249</v>
      </c>
      <c r="P1631">
        <f>VLOOKUP(O1631,state2,2,FALSE)</f>
        <v>25</v>
      </c>
      <c r="Q1631">
        <v>44105</v>
      </c>
      <c r="R1631" t="s">
        <v>79</v>
      </c>
      <c r="S1631">
        <f>VLOOKUP(R1631,region2,2,FALSE)</f>
        <v>4</v>
      </c>
      <c r="T1631" t="s">
        <v>4800</v>
      </c>
      <c r="U1631" t="s">
        <v>22</v>
      </c>
      <c r="V1631">
        <f>VLOOKUP(U1631,category2,2,FALSE)</f>
        <v>2</v>
      </c>
      <c r="W1631" t="s">
        <v>3231</v>
      </c>
      <c r="X1631">
        <f>VLOOKUP(W1631,subcat2,3,FALSE)</f>
        <v>9</v>
      </c>
      <c r="Y1631" t="s">
        <v>1247</v>
      </c>
      <c r="Z1631">
        <v>41.256000000000007</v>
      </c>
      <c r="AA1631">
        <v>6</v>
      </c>
      <c r="AB1631">
        <v>0.7</v>
      </c>
      <c r="AC1631" s="4">
        <v>-34.38000000000001</v>
      </c>
    </row>
    <row r="1632" spans="1:29" x14ac:dyDescent="0.25">
      <c r="A1632" s="2">
        <v>1631</v>
      </c>
      <c r="B1632" t="s">
        <v>8165</v>
      </c>
      <c r="C1632" s="3">
        <v>42498</v>
      </c>
      <c r="D1632" s="3">
        <v>42498</v>
      </c>
      <c r="E1632" t="s">
        <v>625</v>
      </c>
      <c r="F1632">
        <f>VLOOKUP(E1632,SHIPMODE,2,FALSE)</f>
        <v>4</v>
      </c>
      <c r="G1632" t="s">
        <v>3307</v>
      </c>
      <c r="H1632" t="s">
        <v>242</v>
      </c>
      <c r="I1632" t="s">
        <v>9</v>
      </c>
      <c r="J1632">
        <f>VLOOKUP(I1632,segmentID,2,FALSE)</f>
        <v>1</v>
      </c>
      <c r="K1632" t="s">
        <v>3255</v>
      </c>
      <c r="L1632">
        <f>VLOOKUP(K1632,country2,2,FALSE)</f>
        <v>1</v>
      </c>
      <c r="M1632" t="s">
        <v>1023</v>
      </c>
      <c r="N1632">
        <f>VLOOKUP(Orders!M1632,city2,2,FALSE)</f>
        <v>139</v>
      </c>
      <c r="O1632" t="s">
        <v>249</v>
      </c>
      <c r="P1632">
        <f>VLOOKUP(O1632,state2,2,FALSE)</f>
        <v>25</v>
      </c>
      <c r="Q1632">
        <v>44105</v>
      </c>
      <c r="R1632" t="s">
        <v>79</v>
      </c>
      <c r="S1632">
        <f>VLOOKUP(R1632,region2,2,FALSE)</f>
        <v>4</v>
      </c>
      <c r="T1632" t="s">
        <v>5157</v>
      </c>
      <c r="U1632" t="s">
        <v>22</v>
      </c>
      <c r="V1632">
        <f>VLOOKUP(U1632,category2,2,FALSE)</f>
        <v>2</v>
      </c>
      <c r="W1632" t="s">
        <v>3227</v>
      </c>
      <c r="X1632">
        <f>VLOOKUP(W1632,subcat2,3,FALSE)</f>
        <v>5</v>
      </c>
      <c r="Y1632" t="s">
        <v>1800</v>
      </c>
      <c r="Z1632">
        <v>1006.056</v>
      </c>
      <c r="AA1632">
        <v>3</v>
      </c>
      <c r="AB1632">
        <v>0.2</v>
      </c>
      <c r="AC1632" s="4">
        <v>88.029900000000055</v>
      </c>
    </row>
    <row r="1633" spans="1:29" x14ac:dyDescent="0.25">
      <c r="A1633" s="2">
        <v>1632</v>
      </c>
      <c r="B1633" t="s">
        <v>8165</v>
      </c>
      <c r="C1633" s="3">
        <v>42498</v>
      </c>
      <c r="D1633" s="3">
        <v>42498</v>
      </c>
      <c r="E1633" t="s">
        <v>625</v>
      </c>
      <c r="F1633">
        <f>VLOOKUP(E1633,SHIPMODE,2,FALSE)</f>
        <v>4</v>
      </c>
      <c r="G1633" t="s">
        <v>3307</v>
      </c>
      <c r="H1633" t="s">
        <v>242</v>
      </c>
      <c r="I1633" t="s">
        <v>9</v>
      </c>
      <c r="J1633">
        <f>VLOOKUP(I1633,segmentID,2,FALSE)</f>
        <v>1</v>
      </c>
      <c r="K1633" t="s">
        <v>3255</v>
      </c>
      <c r="L1633">
        <f>VLOOKUP(K1633,country2,2,FALSE)</f>
        <v>1</v>
      </c>
      <c r="M1633" t="s">
        <v>1023</v>
      </c>
      <c r="N1633">
        <f>VLOOKUP(Orders!M1633,city2,2,FALSE)</f>
        <v>139</v>
      </c>
      <c r="O1633" t="s">
        <v>249</v>
      </c>
      <c r="P1633">
        <f>VLOOKUP(O1633,state2,2,FALSE)</f>
        <v>25</v>
      </c>
      <c r="Q1633">
        <v>44105</v>
      </c>
      <c r="R1633" t="s">
        <v>79</v>
      </c>
      <c r="S1633">
        <f>VLOOKUP(R1633,region2,2,FALSE)</f>
        <v>4</v>
      </c>
      <c r="T1633" t="s">
        <v>4580</v>
      </c>
      <c r="U1633" t="s">
        <v>22</v>
      </c>
      <c r="V1633">
        <f>VLOOKUP(U1633,category2,2,FALSE)</f>
        <v>2</v>
      </c>
      <c r="W1633" t="s">
        <v>45</v>
      </c>
      <c r="X1633">
        <f>VLOOKUP(W1633,subcat2,3,FALSE)</f>
        <v>11</v>
      </c>
      <c r="Y1633" t="s">
        <v>3077</v>
      </c>
      <c r="Z1633">
        <v>10.688000000000001</v>
      </c>
      <c r="AA1633">
        <v>2</v>
      </c>
      <c r="AB1633">
        <v>0.2</v>
      </c>
      <c r="AC1633" s="4">
        <v>3.7407999999999997</v>
      </c>
    </row>
    <row r="1634" spans="1:29" x14ac:dyDescent="0.25">
      <c r="A1634" s="2">
        <v>1633</v>
      </c>
      <c r="B1634" t="s">
        <v>8165</v>
      </c>
      <c r="C1634" s="3">
        <v>42498</v>
      </c>
      <c r="D1634" s="3">
        <v>42498</v>
      </c>
      <c r="E1634" t="s">
        <v>625</v>
      </c>
      <c r="F1634">
        <f>VLOOKUP(E1634,SHIPMODE,2,FALSE)</f>
        <v>4</v>
      </c>
      <c r="G1634" t="s">
        <v>3307</v>
      </c>
      <c r="H1634" t="s">
        <v>242</v>
      </c>
      <c r="I1634" t="s">
        <v>9</v>
      </c>
      <c r="J1634">
        <f>VLOOKUP(I1634,segmentID,2,FALSE)</f>
        <v>1</v>
      </c>
      <c r="K1634" t="s">
        <v>3255</v>
      </c>
      <c r="L1634">
        <f>VLOOKUP(K1634,country2,2,FALSE)</f>
        <v>1</v>
      </c>
      <c r="M1634" t="s">
        <v>1023</v>
      </c>
      <c r="N1634">
        <f>VLOOKUP(Orders!M1634,city2,2,FALSE)</f>
        <v>139</v>
      </c>
      <c r="O1634" t="s">
        <v>249</v>
      </c>
      <c r="P1634">
        <f>VLOOKUP(O1634,state2,2,FALSE)</f>
        <v>25</v>
      </c>
      <c r="Q1634">
        <v>44105</v>
      </c>
      <c r="R1634" t="s">
        <v>79</v>
      </c>
      <c r="S1634">
        <f>VLOOKUP(R1634,region2,2,FALSE)</f>
        <v>4</v>
      </c>
      <c r="T1634" t="s">
        <v>4597</v>
      </c>
      <c r="U1634" t="s">
        <v>22</v>
      </c>
      <c r="V1634">
        <f>VLOOKUP(U1634,category2,2,FALSE)</f>
        <v>2</v>
      </c>
      <c r="W1634" t="s">
        <v>45</v>
      </c>
      <c r="X1634">
        <f>VLOOKUP(W1634,subcat2,3,FALSE)</f>
        <v>11</v>
      </c>
      <c r="Y1634" t="s">
        <v>932</v>
      </c>
      <c r="Z1634">
        <v>10.368000000000002</v>
      </c>
      <c r="AA1634">
        <v>2</v>
      </c>
      <c r="AB1634">
        <v>0.2</v>
      </c>
      <c r="AC1634" s="4">
        <v>3.6288</v>
      </c>
    </row>
    <row r="1635" spans="1:29" x14ac:dyDescent="0.25">
      <c r="A1635" s="2">
        <v>1634</v>
      </c>
      <c r="B1635" t="s">
        <v>8165</v>
      </c>
      <c r="C1635" s="3">
        <v>42498</v>
      </c>
      <c r="D1635" s="3">
        <v>42498</v>
      </c>
      <c r="E1635" t="s">
        <v>625</v>
      </c>
      <c r="F1635">
        <f>VLOOKUP(E1635,SHIPMODE,2,FALSE)</f>
        <v>4</v>
      </c>
      <c r="G1635" t="s">
        <v>3307</v>
      </c>
      <c r="H1635" t="s">
        <v>242</v>
      </c>
      <c r="I1635" t="s">
        <v>9</v>
      </c>
      <c r="J1635">
        <f>VLOOKUP(I1635,segmentID,2,FALSE)</f>
        <v>1</v>
      </c>
      <c r="K1635" t="s">
        <v>3255</v>
      </c>
      <c r="L1635">
        <f>VLOOKUP(K1635,country2,2,FALSE)</f>
        <v>1</v>
      </c>
      <c r="M1635" t="s">
        <v>1023</v>
      </c>
      <c r="N1635">
        <f>VLOOKUP(Orders!M1635,city2,2,FALSE)</f>
        <v>139</v>
      </c>
      <c r="O1635" t="s">
        <v>249</v>
      </c>
      <c r="P1635">
        <f>VLOOKUP(O1635,state2,2,FALSE)</f>
        <v>25</v>
      </c>
      <c r="Q1635">
        <v>44105</v>
      </c>
      <c r="R1635" t="s">
        <v>79</v>
      </c>
      <c r="S1635">
        <f>VLOOKUP(R1635,region2,2,FALSE)</f>
        <v>4</v>
      </c>
      <c r="T1635" t="s">
        <v>5037</v>
      </c>
      <c r="U1635" t="s">
        <v>22</v>
      </c>
      <c r="V1635">
        <f>VLOOKUP(U1635,category2,2,FALSE)</f>
        <v>2</v>
      </c>
      <c r="W1635" t="s">
        <v>3227</v>
      </c>
      <c r="X1635">
        <f>VLOOKUP(W1635,subcat2,3,FALSE)</f>
        <v>5</v>
      </c>
      <c r="Y1635" t="s">
        <v>1788</v>
      </c>
      <c r="Z1635">
        <v>25.12</v>
      </c>
      <c r="AA1635">
        <v>2</v>
      </c>
      <c r="AB1635">
        <v>0.2</v>
      </c>
      <c r="AC1635" s="4">
        <v>1.5700000000000012</v>
      </c>
    </row>
    <row r="1636" spans="1:29" x14ac:dyDescent="0.25">
      <c r="A1636" s="2">
        <v>1635</v>
      </c>
      <c r="B1636" t="s">
        <v>8165</v>
      </c>
      <c r="C1636" s="3">
        <v>42498</v>
      </c>
      <c r="D1636" s="3">
        <v>42498</v>
      </c>
      <c r="E1636" t="s">
        <v>625</v>
      </c>
      <c r="F1636">
        <f>VLOOKUP(E1636,SHIPMODE,2,FALSE)</f>
        <v>4</v>
      </c>
      <c r="G1636" t="s">
        <v>3307</v>
      </c>
      <c r="H1636" t="s">
        <v>242</v>
      </c>
      <c r="I1636" t="s">
        <v>9</v>
      </c>
      <c r="J1636">
        <f>VLOOKUP(I1636,segmentID,2,FALSE)</f>
        <v>1</v>
      </c>
      <c r="K1636" t="s">
        <v>3255</v>
      </c>
      <c r="L1636">
        <f>VLOOKUP(K1636,country2,2,FALSE)</f>
        <v>1</v>
      </c>
      <c r="M1636" t="s">
        <v>1023</v>
      </c>
      <c r="N1636">
        <f>VLOOKUP(Orders!M1636,city2,2,FALSE)</f>
        <v>139</v>
      </c>
      <c r="O1636" t="s">
        <v>249</v>
      </c>
      <c r="P1636">
        <f>VLOOKUP(O1636,state2,2,FALSE)</f>
        <v>25</v>
      </c>
      <c r="Q1636">
        <v>44105</v>
      </c>
      <c r="R1636" t="s">
        <v>79</v>
      </c>
      <c r="S1636">
        <f>VLOOKUP(R1636,region2,2,FALSE)</f>
        <v>4</v>
      </c>
      <c r="T1636" t="s">
        <v>4577</v>
      </c>
      <c r="U1636" t="s">
        <v>35</v>
      </c>
      <c r="V1636">
        <f>VLOOKUP(U1636,category2,2,FALSE)</f>
        <v>3</v>
      </c>
      <c r="W1636" t="s">
        <v>3232</v>
      </c>
      <c r="X1636">
        <f>VLOOKUP(W1636,subcat2,3,FALSE)</f>
        <v>12</v>
      </c>
      <c r="Y1636" t="s">
        <v>476</v>
      </c>
      <c r="Z1636">
        <v>58.112000000000002</v>
      </c>
      <c r="AA1636">
        <v>2</v>
      </c>
      <c r="AB1636">
        <v>0.2</v>
      </c>
      <c r="AC1636" s="4">
        <v>7.263999999999994</v>
      </c>
    </row>
    <row r="1637" spans="1:29" x14ac:dyDescent="0.25">
      <c r="A1637" s="2">
        <v>1636</v>
      </c>
      <c r="B1637" t="s">
        <v>6081</v>
      </c>
      <c r="C1637" s="3">
        <v>41969</v>
      </c>
      <c r="D1637" s="3">
        <v>41975</v>
      </c>
      <c r="E1637" t="s">
        <v>25</v>
      </c>
      <c r="F1637">
        <f>VLOOKUP(E1637,SHIPMODE,2,FALSE)</f>
        <v>2</v>
      </c>
      <c r="G1637" t="s">
        <v>3763</v>
      </c>
      <c r="H1637" t="s">
        <v>1865</v>
      </c>
      <c r="I1637" t="s">
        <v>9</v>
      </c>
      <c r="J1637">
        <f>VLOOKUP(I1637,segmentID,2,FALSE)</f>
        <v>1</v>
      </c>
      <c r="K1637" t="s">
        <v>3255</v>
      </c>
      <c r="L1637">
        <f>VLOOKUP(K1637,country2,2,FALSE)</f>
        <v>1</v>
      </c>
      <c r="M1637" t="s">
        <v>1866</v>
      </c>
      <c r="N1637">
        <f>VLOOKUP(Orders!M1637,city2,2,FALSE)</f>
        <v>242</v>
      </c>
      <c r="O1637" t="s">
        <v>212</v>
      </c>
      <c r="P1637">
        <f>VLOOKUP(O1637,state2,2,FALSE)</f>
        <v>22</v>
      </c>
      <c r="Q1637">
        <v>97224</v>
      </c>
      <c r="R1637" t="s">
        <v>21</v>
      </c>
      <c r="S1637">
        <f>VLOOKUP(R1637,region2,2,FALSE)</f>
        <v>2</v>
      </c>
      <c r="T1637" t="s">
        <v>4866</v>
      </c>
      <c r="U1637" t="s">
        <v>22</v>
      </c>
      <c r="V1637">
        <f>VLOOKUP(U1637,category2,2,FALSE)</f>
        <v>2</v>
      </c>
      <c r="W1637" t="s">
        <v>45</v>
      </c>
      <c r="X1637">
        <f>VLOOKUP(W1637,subcat2,3,FALSE)</f>
        <v>11</v>
      </c>
      <c r="Y1637" t="s">
        <v>1766</v>
      </c>
      <c r="Z1637">
        <v>15.552000000000003</v>
      </c>
      <c r="AA1637">
        <v>3</v>
      </c>
      <c r="AB1637">
        <v>0.2</v>
      </c>
      <c r="AC1637" s="4">
        <v>5.4432</v>
      </c>
    </row>
    <row r="1638" spans="1:29" x14ac:dyDescent="0.25">
      <c r="A1638" s="2">
        <v>1637</v>
      </c>
      <c r="B1638" t="s">
        <v>6081</v>
      </c>
      <c r="C1638" s="3">
        <v>41969</v>
      </c>
      <c r="D1638" s="3">
        <v>41975</v>
      </c>
      <c r="E1638" t="s">
        <v>25</v>
      </c>
      <c r="F1638">
        <f>VLOOKUP(E1638,SHIPMODE,2,FALSE)</f>
        <v>2</v>
      </c>
      <c r="G1638" t="s">
        <v>3763</v>
      </c>
      <c r="H1638" t="s">
        <v>1865</v>
      </c>
      <c r="I1638" t="s">
        <v>9</v>
      </c>
      <c r="J1638">
        <f>VLOOKUP(I1638,segmentID,2,FALSE)</f>
        <v>1</v>
      </c>
      <c r="K1638" t="s">
        <v>3255</v>
      </c>
      <c r="L1638">
        <f>VLOOKUP(K1638,country2,2,FALSE)</f>
        <v>1</v>
      </c>
      <c r="M1638" t="s">
        <v>1866</v>
      </c>
      <c r="N1638">
        <f>VLOOKUP(Orders!M1638,city2,2,FALSE)</f>
        <v>242</v>
      </c>
      <c r="O1638" t="s">
        <v>212</v>
      </c>
      <c r="P1638">
        <f>VLOOKUP(O1638,state2,2,FALSE)</f>
        <v>22</v>
      </c>
      <c r="Q1638">
        <v>97224</v>
      </c>
      <c r="R1638" t="s">
        <v>21</v>
      </c>
      <c r="S1638">
        <f>VLOOKUP(R1638,region2,2,FALSE)</f>
        <v>2</v>
      </c>
      <c r="T1638" t="s">
        <v>4838</v>
      </c>
      <c r="U1638" t="s">
        <v>22</v>
      </c>
      <c r="V1638">
        <f>VLOOKUP(U1638,category2,2,FALSE)</f>
        <v>2</v>
      </c>
      <c r="W1638" t="s">
        <v>3227</v>
      </c>
      <c r="X1638">
        <f>VLOOKUP(W1638,subcat2,3,FALSE)</f>
        <v>5</v>
      </c>
      <c r="Y1638" t="s">
        <v>3138</v>
      </c>
      <c r="Z1638">
        <v>669.08</v>
      </c>
      <c r="AA1638">
        <v>5</v>
      </c>
      <c r="AB1638">
        <v>0.2</v>
      </c>
      <c r="AC1638" s="4">
        <v>-167.27</v>
      </c>
    </row>
    <row r="1639" spans="1:29" x14ac:dyDescent="0.25">
      <c r="A1639" s="2">
        <v>1638</v>
      </c>
      <c r="B1639" t="s">
        <v>6081</v>
      </c>
      <c r="C1639" s="3">
        <v>41969</v>
      </c>
      <c r="D1639" s="3">
        <v>41975</v>
      </c>
      <c r="E1639" t="s">
        <v>25</v>
      </c>
      <c r="F1639">
        <f>VLOOKUP(E1639,SHIPMODE,2,FALSE)</f>
        <v>2</v>
      </c>
      <c r="G1639" t="s">
        <v>3763</v>
      </c>
      <c r="H1639" t="s">
        <v>1865</v>
      </c>
      <c r="I1639" t="s">
        <v>9</v>
      </c>
      <c r="J1639">
        <f>VLOOKUP(I1639,segmentID,2,FALSE)</f>
        <v>1</v>
      </c>
      <c r="K1639" t="s">
        <v>3255</v>
      </c>
      <c r="L1639">
        <f>VLOOKUP(K1639,country2,2,FALSE)</f>
        <v>1</v>
      </c>
      <c r="M1639" t="s">
        <v>1866</v>
      </c>
      <c r="N1639">
        <f>VLOOKUP(Orders!M1639,city2,2,FALSE)</f>
        <v>242</v>
      </c>
      <c r="O1639" t="s">
        <v>212</v>
      </c>
      <c r="P1639">
        <f>VLOOKUP(O1639,state2,2,FALSE)</f>
        <v>22</v>
      </c>
      <c r="Q1639">
        <v>97224</v>
      </c>
      <c r="R1639" t="s">
        <v>21</v>
      </c>
      <c r="S1639">
        <f>VLOOKUP(R1639,region2,2,FALSE)</f>
        <v>2</v>
      </c>
      <c r="T1639" t="s">
        <v>4075</v>
      </c>
      <c r="U1639" t="s">
        <v>35</v>
      </c>
      <c r="V1639">
        <f>VLOOKUP(U1639,category2,2,FALSE)</f>
        <v>3</v>
      </c>
      <c r="W1639" t="s">
        <v>3230</v>
      </c>
      <c r="X1639">
        <f>VLOOKUP(W1639,subcat2,3,FALSE)</f>
        <v>8</v>
      </c>
      <c r="Y1639" t="s">
        <v>1720</v>
      </c>
      <c r="Z1639">
        <v>438.33600000000001</v>
      </c>
      <c r="AA1639">
        <v>4</v>
      </c>
      <c r="AB1639">
        <v>0.2</v>
      </c>
      <c r="AC1639" s="4">
        <v>-87.667200000000037</v>
      </c>
    </row>
    <row r="1640" spans="1:29" x14ac:dyDescent="0.25">
      <c r="A1640" s="2">
        <v>1639</v>
      </c>
      <c r="B1640" t="s">
        <v>8166</v>
      </c>
      <c r="C1640" s="3">
        <v>42516</v>
      </c>
      <c r="D1640" s="3">
        <v>42522</v>
      </c>
      <c r="E1640" t="s">
        <v>25</v>
      </c>
      <c r="F1640">
        <f>VLOOKUP(E1640,SHIPMODE,2,FALSE)</f>
        <v>2</v>
      </c>
      <c r="G1640" t="s">
        <v>3764</v>
      </c>
      <c r="H1640" t="s">
        <v>1868</v>
      </c>
      <c r="I1640" t="s">
        <v>9</v>
      </c>
      <c r="J1640">
        <f>VLOOKUP(I1640,segmentID,2,FALSE)</f>
        <v>1</v>
      </c>
      <c r="K1640" t="s">
        <v>3255</v>
      </c>
      <c r="L1640">
        <f>VLOOKUP(K1640,country2,2,FALSE)</f>
        <v>1</v>
      </c>
      <c r="M1640" t="s">
        <v>49</v>
      </c>
      <c r="N1640">
        <f>VLOOKUP(Orders!M1640,city2,2,FALSE)</f>
        <v>177</v>
      </c>
      <c r="O1640" t="s">
        <v>1365</v>
      </c>
      <c r="P1640">
        <f>VLOOKUP(O1640,state2,2,FALSE)</f>
        <v>41</v>
      </c>
      <c r="Q1640">
        <v>20016</v>
      </c>
      <c r="R1640" t="s">
        <v>79</v>
      </c>
      <c r="S1640">
        <f>VLOOKUP(R1640,region2,2,FALSE)</f>
        <v>4</v>
      </c>
      <c r="T1640" t="s">
        <v>5158</v>
      </c>
      <c r="U1640" t="s">
        <v>22</v>
      </c>
      <c r="V1640">
        <f>VLOOKUP(U1640,category2,2,FALSE)</f>
        <v>2</v>
      </c>
      <c r="W1640" t="s">
        <v>45</v>
      </c>
      <c r="X1640">
        <f>VLOOKUP(W1640,subcat2,3,FALSE)</f>
        <v>11</v>
      </c>
      <c r="Y1640" t="s">
        <v>1109</v>
      </c>
      <c r="Z1640">
        <v>19.440000000000001</v>
      </c>
      <c r="AA1640">
        <v>3</v>
      </c>
      <c r="AB1640">
        <v>0</v>
      </c>
      <c r="AC1640" s="4">
        <v>9.3312000000000008</v>
      </c>
    </row>
    <row r="1641" spans="1:29" x14ac:dyDescent="0.25">
      <c r="A1641" s="2">
        <v>1640</v>
      </c>
      <c r="B1641" t="s">
        <v>8166</v>
      </c>
      <c r="C1641" s="3">
        <v>42516</v>
      </c>
      <c r="D1641" s="3">
        <v>42522</v>
      </c>
      <c r="E1641" t="s">
        <v>25</v>
      </c>
      <c r="F1641">
        <f>VLOOKUP(E1641,SHIPMODE,2,FALSE)</f>
        <v>2</v>
      </c>
      <c r="G1641" t="s">
        <v>3764</v>
      </c>
      <c r="H1641" t="s">
        <v>1868</v>
      </c>
      <c r="I1641" t="s">
        <v>9</v>
      </c>
      <c r="J1641">
        <f>VLOOKUP(I1641,segmentID,2,FALSE)</f>
        <v>1</v>
      </c>
      <c r="K1641" t="s">
        <v>3255</v>
      </c>
      <c r="L1641">
        <f>VLOOKUP(K1641,country2,2,FALSE)</f>
        <v>1</v>
      </c>
      <c r="M1641" t="s">
        <v>49</v>
      </c>
      <c r="N1641">
        <f>VLOOKUP(Orders!M1641,city2,2,FALSE)</f>
        <v>177</v>
      </c>
      <c r="O1641" t="s">
        <v>1365</v>
      </c>
      <c r="P1641">
        <f>VLOOKUP(O1641,state2,2,FALSE)</f>
        <v>41</v>
      </c>
      <c r="Q1641">
        <v>20016</v>
      </c>
      <c r="R1641" t="s">
        <v>79</v>
      </c>
      <c r="S1641">
        <f>VLOOKUP(R1641,region2,2,FALSE)</f>
        <v>4</v>
      </c>
      <c r="T1641" t="s">
        <v>4639</v>
      </c>
      <c r="U1641" t="s">
        <v>22</v>
      </c>
      <c r="V1641">
        <f>VLOOKUP(U1641,category2,2,FALSE)</f>
        <v>2</v>
      </c>
      <c r="W1641" t="s">
        <v>3231</v>
      </c>
      <c r="X1641">
        <f>VLOOKUP(W1641,subcat2,3,FALSE)</f>
        <v>9</v>
      </c>
      <c r="Y1641" t="s">
        <v>400</v>
      </c>
      <c r="Z1641">
        <v>9.64</v>
      </c>
      <c r="AA1641">
        <v>2</v>
      </c>
      <c r="AB1641">
        <v>0</v>
      </c>
      <c r="AC1641" s="4">
        <v>4.4344000000000001</v>
      </c>
    </row>
    <row r="1642" spans="1:29" x14ac:dyDescent="0.25">
      <c r="A1642" s="2">
        <v>1641</v>
      </c>
      <c r="B1642" t="s">
        <v>8166</v>
      </c>
      <c r="C1642" s="3">
        <v>42516</v>
      </c>
      <c r="D1642" s="3">
        <v>42522</v>
      </c>
      <c r="E1642" t="s">
        <v>25</v>
      </c>
      <c r="F1642">
        <f>VLOOKUP(E1642,SHIPMODE,2,FALSE)</f>
        <v>2</v>
      </c>
      <c r="G1642" t="s">
        <v>3764</v>
      </c>
      <c r="H1642" t="s">
        <v>1868</v>
      </c>
      <c r="I1642" t="s">
        <v>9</v>
      </c>
      <c r="J1642">
        <f>VLOOKUP(I1642,segmentID,2,FALSE)</f>
        <v>1</v>
      </c>
      <c r="K1642" t="s">
        <v>3255</v>
      </c>
      <c r="L1642">
        <f>VLOOKUP(K1642,country2,2,FALSE)</f>
        <v>1</v>
      </c>
      <c r="M1642" t="s">
        <v>49</v>
      </c>
      <c r="N1642">
        <f>VLOOKUP(Orders!M1642,city2,2,FALSE)</f>
        <v>177</v>
      </c>
      <c r="O1642" t="s">
        <v>1365</v>
      </c>
      <c r="P1642">
        <f>VLOOKUP(O1642,state2,2,FALSE)</f>
        <v>41</v>
      </c>
      <c r="Q1642">
        <v>20016</v>
      </c>
      <c r="R1642" t="s">
        <v>79</v>
      </c>
      <c r="S1642">
        <f>VLOOKUP(R1642,region2,2,FALSE)</f>
        <v>4</v>
      </c>
      <c r="T1642" t="s">
        <v>4179</v>
      </c>
      <c r="U1642" t="s">
        <v>22</v>
      </c>
      <c r="V1642">
        <f>VLOOKUP(U1642,category2,2,FALSE)</f>
        <v>2</v>
      </c>
      <c r="W1642" t="s">
        <v>45</v>
      </c>
      <c r="X1642">
        <f>VLOOKUP(W1642,subcat2,3,FALSE)</f>
        <v>11</v>
      </c>
      <c r="Y1642" t="s">
        <v>2339</v>
      </c>
      <c r="Z1642">
        <v>12.7</v>
      </c>
      <c r="AA1642">
        <v>2</v>
      </c>
      <c r="AB1642">
        <v>0</v>
      </c>
      <c r="AC1642" s="4">
        <v>5.8419999999999996</v>
      </c>
    </row>
    <row r="1643" spans="1:29" x14ac:dyDescent="0.25">
      <c r="A1643" s="2">
        <v>1642</v>
      </c>
      <c r="B1643" t="s">
        <v>8166</v>
      </c>
      <c r="C1643" s="3">
        <v>42516</v>
      </c>
      <c r="D1643" s="3">
        <v>42522</v>
      </c>
      <c r="E1643" t="s">
        <v>25</v>
      </c>
      <c r="F1643">
        <f>VLOOKUP(E1643,SHIPMODE,2,FALSE)</f>
        <v>2</v>
      </c>
      <c r="G1643" t="s">
        <v>3764</v>
      </c>
      <c r="H1643" t="s">
        <v>1868</v>
      </c>
      <c r="I1643" t="s">
        <v>9</v>
      </c>
      <c r="J1643">
        <f>VLOOKUP(I1643,segmentID,2,FALSE)</f>
        <v>1</v>
      </c>
      <c r="K1643" t="s">
        <v>3255</v>
      </c>
      <c r="L1643">
        <f>VLOOKUP(K1643,country2,2,FALSE)</f>
        <v>1</v>
      </c>
      <c r="M1643" t="s">
        <v>49</v>
      </c>
      <c r="N1643">
        <f>VLOOKUP(Orders!M1643,city2,2,FALSE)</f>
        <v>177</v>
      </c>
      <c r="O1643" t="s">
        <v>1365</v>
      </c>
      <c r="P1643">
        <f>VLOOKUP(O1643,state2,2,FALSE)</f>
        <v>41</v>
      </c>
      <c r="Q1643">
        <v>20016</v>
      </c>
      <c r="R1643" t="s">
        <v>79</v>
      </c>
      <c r="S1643">
        <f>VLOOKUP(R1643,region2,2,FALSE)</f>
        <v>4</v>
      </c>
      <c r="T1643" t="s">
        <v>4203</v>
      </c>
      <c r="U1643" t="s">
        <v>13</v>
      </c>
      <c r="V1643">
        <f>VLOOKUP(U1643,category2,2,FALSE)</f>
        <v>1</v>
      </c>
      <c r="W1643" t="s">
        <v>3228</v>
      </c>
      <c r="X1643">
        <f>VLOOKUP(W1643,subcat2,3,FALSE)</f>
        <v>6</v>
      </c>
      <c r="Y1643" t="s">
        <v>1544</v>
      </c>
      <c r="Z1643">
        <v>41.37</v>
      </c>
      <c r="AA1643">
        <v>3</v>
      </c>
      <c r="AB1643">
        <v>0</v>
      </c>
      <c r="AC1643" s="4">
        <v>17.375399999999999</v>
      </c>
    </row>
    <row r="1644" spans="1:29" x14ac:dyDescent="0.25">
      <c r="A1644" s="2">
        <v>1643</v>
      </c>
      <c r="B1644" t="s">
        <v>6082</v>
      </c>
      <c r="C1644" s="3">
        <v>41972</v>
      </c>
      <c r="D1644" s="3">
        <v>41977</v>
      </c>
      <c r="E1644" t="s">
        <v>25</v>
      </c>
      <c r="F1644">
        <f>VLOOKUP(E1644,SHIPMODE,2,FALSE)</f>
        <v>2</v>
      </c>
      <c r="G1644" t="s">
        <v>3765</v>
      </c>
      <c r="H1644" t="s">
        <v>1870</v>
      </c>
      <c r="I1644" t="s">
        <v>18</v>
      </c>
      <c r="J1644">
        <f>VLOOKUP(I1644,segmentID,2,FALSE)</f>
        <v>2</v>
      </c>
      <c r="K1644" t="s">
        <v>3255</v>
      </c>
      <c r="L1644">
        <f>VLOOKUP(K1644,country2,2,FALSE)</f>
        <v>1</v>
      </c>
      <c r="M1644" t="s">
        <v>1871</v>
      </c>
      <c r="N1644">
        <f>VLOOKUP(Orders!M1644,city2,2,FALSE)</f>
        <v>243</v>
      </c>
      <c r="O1644" t="s">
        <v>110</v>
      </c>
      <c r="P1644">
        <f>VLOOKUP(O1644,state2,2,FALSE)</f>
        <v>11</v>
      </c>
      <c r="Q1644">
        <v>60076</v>
      </c>
      <c r="R1644" t="s">
        <v>55</v>
      </c>
      <c r="S1644">
        <f>VLOOKUP(R1644,region2,2,FALSE)</f>
        <v>3</v>
      </c>
      <c r="T1644" t="s">
        <v>4645</v>
      </c>
      <c r="U1644" t="s">
        <v>22</v>
      </c>
      <c r="V1644">
        <f>VLOOKUP(U1644,category2,2,FALSE)</f>
        <v>2</v>
      </c>
      <c r="W1644" t="s">
        <v>3234</v>
      </c>
      <c r="X1644">
        <f>VLOOKUP(W1644,subcat2,3,FALSE)</f>
        <v>14</v>
      </c>
      <c r="Y1644" t="s">
        <v>104</v>
      </c>
      <c r="Z1644">
        <v>12.624000000000001</v>
      </c>
      <c r="AA1644">
        <v>2</v>
      </c>
      <c r="AB1644">
        <v>0.2</v>
      </c>
      <c r="AC1644" s="4">
        <v>3.944999999999999</v>
      </c>
    </row>
    <row r="1645" spans="1:29" x14ac:dyDescent="0.25">
      <c r="A1645" s="2">
        <v>1644</v>
      </c>
      <c r="B1645" t="s">
        <v>7060</v>
      </c>
      <c r="C1645" s="3">
        <v>42082</v>
      </c>
      <c r="D1645" s="3">
        <v>42083</v>
      </c>
      <c r="E1645" t="s">
        <v>97</v>
      </c>
      <c r="F1645">
        <f>VLOOKUP(E1645,SHIPMODE,2,FALSE)</f>
        <v>3</v>
      </c>
      <c r="G1645" t="s">
        <v>3347</v>
      </c>
      <c r="H1645" t="s">
        <v>391</v>
      </c>
      <c r="I1645" t="s">
        <v>18</v>
      </c>
      <c r="J1645">
        <f>VLOOKUP(I1645,segmentID,2,FALSE)</f>
        <v>2</v>
      </c>
      <c r="K1645" t="s">
        <v>3255</v>
      </c>
      <c r="L1645">
        <f>VLOOKUP(K1645,country2,2,FALSE)</f>
        <v>1</v>
      </c>
      <c r="M1645" t="s">
        <v>48</v>
      </c>
      <c r="N1645">
        <f>VLOOKUP(Orders!M1645,city2,2,FALSE)</f>
        <v>5</v>
      </c>
      <c r="O1645" t="s">
        <v>49</v>
      </c>
      <c r="P1645">
        <f>VLOOKUP(O1645,state2,2,FALSE)</f>
        <v>5</v>
      </c>
      <c r="Q1645">
        <v>98115</v>
      </c>
      <c r="R1645" t="s">
        <v>21</v>
      </c>
      <c r="S1645">
        <f>VLOOKUP(R1645,region2,2,FALSE)</f>
        <v>2</v>
      </c>
      <c r="T1645" t="s">
        <v>4059</v>
      </c>
      <c r="U1645" t="s">
        <v>22</v>
      </c>
      <c r="V1645">
        <f>VLOOKUP(U1645,category2,2,FALSE)</f>
        <v>2</v>
      </c>
      <c r="W1645" t="s">
        <v>3227</v>
      </c>
      <c r="X1645">
        <f>VLOOKUP(W1645,subcat2,3,FALSE)</f>
        <v>5</v>
      </c>
      <c r="Y1645" t="s">
        <v>1442</v>
      </c>
      <c r="Z1645">
        <v>1247.6399999999999</v>
      </c>
      <c r="AA1645">
        <v>3</v>
      </c>
      <c r="AB1645">
        <v>0</v>
      </c>
      <c r="AC1645" s="4">
        <v>349.33919999999995</v>
      </c>
    </row>
    <row r="1646" spans="1:29" x14ac:dyDescent="0.25">
      <c r="A1646" s="2">
        <v>1645</v>
      </c>
      <c r="B1646" t="s">
        <v>7060</v>
      </c>
      <c r="C1646" s="3">
        <v>42082</v>
      </c>
      <c r="D1646" s="3">
        <v>42083</v>
      </c>
      <c r="E1646" t="s">
        <v>97</v>
      </c>
      <c r="F1646">
        <f>VLOOKUP(E1646,SHIPMODE,2,FALSE)</f>
        <v>3</v>
      </c>
      <c r="G1646" t="s">
        <v>3347</v>
      </c>
      <c r="H1646" t="s">
        <v>391</v>
      </c>
      <c r="I1646" t="s">
        <v>18</v>
      </c>
      <c r="J1646">
        <f>VLOOKUP(I1646,segmentID,2,FALSE)</f>
        <v>2</v>
      </c>
      <c r="K1646" t="s">
        <v>3255</v>
      </c>
      <c r="L1646">
        <f>VLOOKUP(K1646,country2,2,FALSE)</f>
        <v>1</v>
      </c>
      <c r="M1646" t="s">
        <v>48</v>
      </c>
      <c r="N1646">
        <f>VLOOKUP(Orders!M1646,city2,2,FALSE)</f>
        <v>5</v>
      </c>
      <c r="O1646" t="s">
        <v>49</v>
      </c>
      <c r="P1646">
        <f>VLOOKUP(O1646,state2,2,FALSE)</f>
        <v>5</v>
      </c>
      <c r="Q1646">
        <v>98115</v>
      </c>
      <c r="R1646" t="s">
        <v>21</v>
      </c>
      <c r="S1646">
        <f>VLOOKUP(R1646,region2,2,FALSE)</f>
        <v>2</v>
      </c>
      <c r="T1646" t="s">
        <v>5159</v>
      </c>
      <c r="U1646" t="s">
        <v>35</v>
      </c>
      <c r="V1646">
        <f>VLOOKUP(U1646,category2,2,FALSE)</f>
        <v>3</v>
      </c>
      <c r="W1646" t="s">
        <v>3236</v>
      </c>
      <c r="X1646">
        <f>VLOOKUP(W1646,subcat2,3,FALSE)</f>
        <v>17</v>
      </c>
      <c r="Y1646" t="s">
        <v>1756</v>
      </c>
      <c r="Z1646">
        <v>3149.9300000000003</v>
      </c>
      <c r="AA1646">
        <v>7</v>
      </c>
      <c r="AB1646">
        <v>0</v>
      </c>
      <c r="AC1646" s="4">
        <v>1480.4670999999998</v>
      </c>
    </row>
    <row r="1647" spans="1:29" x14ac:dyDescent="0.25">
      <c r="A1647" s="2">
        <v>1646</v>
      </c>
      <c r="B1647" t="s">
        <v>7060</v>
      </c>
      <c r="C1647" s="3">
        <v>42082</v>
      </c>
      <c r="D1647" s="3">
        <v>42083</v>
      </c>
      <c r="E1647" t="s">
        <v>97</v>
      </c>
      <c r="F1647">
        <f>VLOOKUP(E1647,SHIPMODE,2,FALSE)</f>
        <v>3</v>
      </c>
      <c r="G1647" t="s">
        <v>3347</v>
      </c>
      <c r="H1647" t="s">
        <v>391</v>
      </c>
      <c r="I1647" t="s">
        <v>18</v>
      </c>
      <c r="J1647">
        <f>VLOOKUP(I1647,segmentID,2,FALSE)</f>
        <v>2</v>
      </c>
      <c r="K1647" t="s">
        <v>3255</v>
      </c>
      <c r="L1647">
        <f>VLOOKUP(K1647,country2,2,FALSE)</f>
        <v>1</v>
      </c>
      <c r="M1647" t="s">
        <v>48</v>
      </c>
      <c r="N1647">
        <f>VLOOKUP(Orders!M1647,city2,2,FALSE)</f>
        <v>5</v>
      </c>
      <c r="O1647" t="s">
        <v>49</v>
      </c>
      <c r="P1647">
        <f>VLOOKUP(O1647,state2,2,FALSE)</f>
        <v>5</v>
      </c>
      <c r="Q1647">
        <v>98115</v>
      </c>
      <c r="R1647" t="s">
        <v>21</v>
      </c>
      <c r="S1647">
        <f>VLOOKUP(R1647,region2,2,FALSE)</f>
        <v>2</v>
      </c>
      <c r="T1647" t="s">
        <v>5160</v>
      </c>
      <c r="U1647" t="s">
        <v>22</v>
      </c>
      <c r="V1647">
        <f>VLOOKUP(U1647,category2,2,FALSE)</f>
        <v>2</v>
      </c>
      <c r="W1647" t="s">
        <v>45</v>
      </c>
      <c r="X1647">
        <f>VLOOKUP(W1647,subcat2,3,FALSE)</f>
        <v>11</v>
      </c>
      <c r="Y1647" t="s">
        <v>1329</v>
      </c>
      <c r="Z1647">
        <v>209.7</v>
      </c>
      <c r="AA1647">
        <v>2</v>
      </c>
      <c r="AB1647">
        <v>0</v>
      </c>
      <c r="AC1647" s="4">
        <v>100.65599999999999</v>
      </c>
    </row>
    <row r="1648" spans="1:29" x14ac:dyDescent="0.25">
      <c r="A1648" s="2">
        <v>1647</v>
      </c>
      <c r="B1648" t="s">
        <v>7061</v>
      </c>
      <c r="C1648" s="3">
        <v>42309</v>
      </c>
      <c r="D1648" s="3">
        <v>42311</v>
      </c>
      <c r="E1648" t="s">
        <v>97</v>
      </c>
      <c r="F1648">
        <f>VLOOKUP(E1648,SHIPMODE,2,FALSE)</f>
        <v>3</v>
      </c>
      <c r="G1648" t="s">
        <v>3346</v>
      </c>
      <c r="H1648" t="s">
        <v>387</v>
      </c>
      <c r="I1648" t="s">
        <v>52</v>
      </c>
      <c r="J1648">
        <f>VLOOKUP(I1648,segmentID,2,FALSE)</f>
        <v>3</v>
      </c>
      <c r="K1648" t="s">
        <v>3255</v>
      </c>
      <c r="L1648">
        <f>VLOOKUP(K1648,country2,2,FALSE)</f>
        <v>1</v>
      </c>
      <c r="M1648" t="s">
        <v>77</v>
      </c>
      <c r="N1648">
        <f>VLOOKUP(Orders!M1648,city2,2,FALSE)</f>
        <v>11</v>
      </c>
      <c r="O1648" t="s">
        <v>78</v>
      </c>
      <c r="P1648">
        <f>VLOOKUP(O1648,state2,2,FALSE)</f>
        <v>10</v>
      </c>
      <c r="Q1648">
        <v>19140</v>
      </c>
      <c r="R1648" t="s">
        <v>79</v>
      </c>
      <c r="S1648">
        <f>VLOOKUP(R1648,region2,2,FALSE)</f>
        <v>4</v>
      </c>
      <c r="T1648" t="s">
        <v>4284</v>
      </c>
      <c r="U1648" t="s">
        <v>35</v>
      </c>
      <c r="V1648">
        <f>VLOOKUP(U1648,category2,2,FALSE)</f>
        <v>3</v>
      </c>
      <c r="W1648" t="s">
        <v>3232</v>
      </c>
      <c r="X1648">
        <f>VLOOKUP(W1648,subcat2,3,FALSE)</f>
        <v>12</v>
      </c>
      <c r="Y1648" t="s">
        <v>1104</v>
      </c>
      <c r="Z1648">
        <v>35.360000000000007</v>
      </c>
      <c r="AA1648">
        <v>2</v>
      </c>
      <c r="AB1648">
        <v>0.2</v>
      </c>
      <c r="AC1648" s="4">
        <v>-3.0939999999999994</v>
      </c>
    </row>
    <row r="1649" spans="1:29" x14ac:dyDescent="0.25">
      <c r="A1649" s="2">
        <v>1648</v>
      </c>
      <c r="B1649" t="s">
        <v>7061</v>
      </c>
      <c r="C1649" s="3">
        <v>42309</v>
      </c>
      <c r="D1649" s="3">
        <v>42311</v>
      </c>
      <c r="E1649" t="s">
        <v>97</v>
      </c>
      <c r="F1649">
        <f>VLOOKUP(E1649,SHIPMODE,2,FALSE)</f>
        <v>3</v>
      </c>
      <c r="G1649" t="s">
        <v>3346</v>
      </c>
      <c r="H1649" t="s">
        <v>387</v>
      </c>
      <c r="I1649" t="s">
        <v>52</v>
      </c>
      <c r="J1649">
        <f>VLOOKUP(I1649,segmentID,2,FALSE)</f>
        <v>3</v>
      </c>
      <c r="K1649" t="s">
        <v>3255</v>
      </c>
      <c r="L1649">
        <f>VLOOKUP(K1649,country2,2,FALSE)</f>
        <v>1</v>
      </c>
      <c r="M1649" t="s">
        <v>77</v>
      </c>
      <c r="N1649">
        <f>VLOOKUP(Orders!M1649,city2,2,FALSE)</f>
        <v>11</v>
      </c>
      <c r="O1649" t="s">
        <v>78</v>
      </c>
      <c r="P1649">
        <f>VLOOKUP(O1649,state2,2,FALSE)</f>
        <v>10</v>
      </c>
      <c r="Q1649">
        <v>19140</v>
      </c>
      <c r="R1649" t="s">
        <v>79</v>
      </c>
      <c r="S1649">
        <f>VLOOKUP(R1649,region2,2,FALSE)</f>
        <v>4</v>
      </c>
      <c r="T1649" t="s">
        <v>5161</v>
      </c>
      <c r="U1649" t="s">
        <v>22</v>
      </c>
      <c r="V1649">
        <f>VLOOKUP(U1649,category2,2,FALSE)</f>
        <v>2</v>
      </c>
      <c r="W1649" t="s">
        <v>3234</v>
      </c>
      <c r="X1649">
        <f>VLOOKUP(W1649,subcat2,3,FALSE)</f>
        <v>14</v>
      </c>
      <c r="Y1649" t="s">
        <v>2787</v>
      </c>
      <c r="Z1649">
        <v>3.1680000000000001</v>
      </c>
      <c r="AA1649">
        <v>2</v>
      </c>
      <c r="AB1649">
        <v>0.2</v>
      </c>
      <c r="AC1649" s="4">
        <v>-0.71279999999999988</v>
      </c>
    </row>
    <row r="1650" spans="1:29" x14ac:dyDescent="0.25">
      <c r="A1650" s="2">
        <v>1649</v>
      </c>
      <c r="B1650" t="s">
        <v>7062</v>
      </c>
      <c r="C1650" s="3">
        <v>42273</v>
      </c>
      <c r="D1650" s="3">
        <v>42276</v>
      </c>
      <c r="E1650" t="s">
        <v>7</v>
      </c>
      <c r="F1650">
        <f>VLOOKUP(E1650,SHIPMODE,2,FALSE)</f>
        <v>1</v>
      </c>
      <c r="G1650" t="s">
        <v>3482</v>
      </c>
      <c r="H1650" t="s">
        <v>912</v>
      </c>
      <c r="I1650" t="s">
        <v>9</v>
      </c>
      <c r="J1650">
        <f>VLOOKUP(I1650,segmentID,2,FALSE)</f>
        <v>1</v>
      </c>
      <c r="K1650" t="s">
        <v>3255</v>
      </c>
      <c r="L1650">
        <f>VLOOKUP(K1650,country2,2,FALSE)</f>
        <v>1</v>
      </c>
      <c r="M1650" t="s">
        <v>77</v>
      </c>
      <c r="N1650">
        <f>VLOOKUP(Orders!M1650,city2,2,FALSE)</f>
        <v>11</v>
      </c>
      <c r="O1650" t="s">
        <v>78</v>
      </c>
      <c r="P1650">
        <f>VLOOKUP(O1650,state2,2,FALSE)</f>
        <v>10</v>
      </c>
      <c r="Q1650">
        <v>19143</v>
      </c>
      <c r="R1650" t="s">
        <v>79</v>
      </c>
      <c r="S1650">
        <f>VLOOKUP(R1650,region2,2,FALSE)</f>
        <v>4</v>
      </c>
      <c r="T1650" t="s">
        <v>5162</v>
      </c>
      <c r="U1650" t="s">
        <v>22</v>
      </c>
      <c r="V1650">
        <f>VLOOKUP(U1650,category2,2,FALSE)</f>
        <v>2</v>
      </c>
      <c r="W1650" t="s">
        <v>3231</v>
      </c>
      <c r="X1650">
        <f>VLOOKUP(W1650,subcat2,3,FALSE)</f>
        <v>9</v>
      </c>
      <c r="Y1650" t="s">
        <v>2542</v>
      </c>
      <c r="Z1650">
        <v>121.10400000000003</v>
      </c>
      <c r="AA1650">
        <v>6</v>
      </c>
      <c r="AB1650">
        <v>0.7</v>
      </c>
      <c r="AC1650" s="4">
        <v>-100.91999999999999</v>
      </c>
    </row>
    <row r="1651" spans="1:29" x14ac:dyDescent="0.25">
      <c r="A1651" s="2">
        <v>1650</v>
      </c>
      <c r="B1651" t="s">
        <v>7062</v>
      </c>
      <c r="C1651" s="3">
        <v>42273</v>
      </c>
      <c r="D1651" s="3">
        <v>42276</v>
      </c>
      <c r="E1651" t="s">
        <v>7</v>
      </c>
      <c r="F1651">
        <f>VLOOKUP(E1651,SHIPMODE,2,FALSE)</f>
        <v>1</v>
      </c>
      <c r="G1651" t="s">
        <v>3482</v>
      </c>
      <c r="H1651" t="s">
        <v>912</v>
      </c>
      <c r="I1651" t="s">
        <v>9</v>
      </c>
      <c r="J1651">
        <f>VLOOKUP(I1651,segmentID,2,FALSE)</f>
        <v>1</v>
      </c>
      <c r="K1651" t="s">
        <v>3255</v>
      </c>
      <c r="L1651">
        <f>VLOOKUP(K1651,country2,2,FALSE)</f>
        <v>1</v>
      </c>
      <c r="M1651" t="s">
        <v>77</v>
      </c>
      <c r="N1651">
        <f>VLOOKUP(Orders!M1651,city2,2,FALSE)</f>
        <v>11</v>
      </c>
      <c r="O1651" t="s">
        <v>78</v>
      </c>
      <c r="P1651">
        <f>VLOOKUP(O1651,state2,2,FALSE)</f>
        <v>10</v>
      </c>
      <c r="Q1651">
        <v>19143</v>
      </c>
      <c r="R1651" t="s">
        <v>79</v>
      </c>
      <c r="S1651">
        <f>VLOOKUP(R1651,region2,2,FALSE)</f>
        <v>4</v>
      </c>
      <c r="T1651" t="s">
        <v>5163</v>
      </c>
      <c r="U1651" t="s">
        <v>35</v>
      </c>
      <c r="V1651">
        <f>VLOOKUP(U1651,category2,2,FALSE)</f>
        <v>3</v>
      </c>
      <c r="W1651" t="s">
        <v>3230</v>
      </c>
      <c r="X1651">
        <f>VLOOKUP(W1651,subcat2,3,FALSE)</f>
        <v>8</v>
      </c>
      <c r="Y1651" t="s">
        <v>1113</v>
      </c>
      <c r="Z1651">
        <v>45.893999999999998</v>
      </c>
      <c r="AA1651">
        <v>1</v>
      </c>
      <c r="AB1651">
        <v>0.4</v>
      </c>
      <c r="AC1651" s="4">
        <v>-9.178799999999999</v>
      </c>
    </row>
    <row r="1652" spans="1:29" x14ac:dyDescent="0.25">
      <c r="A1652" s="2">
        <v>1651</v>
      </c>
      <c r="B1652" t="s">
        <v>6083</v>
      </c>
      <c r="C1652" s="3">
        <v>41880</v>
      </c>
      <c r="D1652" s="3">
        <v>41880</v>
      </c>
      <c r="E1652" t="s">
        <v>625</v>
      </c>
      <c r="F1652">
        <f>VLOOKUP(E1652,SHIPMODE,2,FALSE)</f>
        <v>4</v>
      </c>
      <c r="G1652" t="s">
        <v>3766</v>
      </c>
      <c r="H1652" t="s">
        <v>1875</v>
      </c>
      <c r="I1652" t="s">
        <v>18</v>
      </c>
      <c r="J1652">
        <f>VLOOKUP(I1652,segmentID,2,FALSE)</f>
        <v>2</v>
      </c>
      <c r="K1652" t="s">
        <v>3255</v>
      </c>
      <c r="L1652">
        <f>VLOOKUP(K1652,country2,2,FALSE)</f>
        <v>1</v>
      </c>
      <c r="M1652" t="s">
        <v>67</v>
      </c>
      <c r="N1652">
        <f>VLOOKUP(Orders!M1652,city2,2,FALSE)</f>
        <v>9</v>
      </c>
      <c r="O1652" t="s">
        <v>20</v>
      </c>
      <c r="P1652">
        <f>VLOOKUP(O1652,state2,2,FALSE)</f>
        <v>2</v>
      </c>
      <c r="Q1652">
        <v>94110</v>
      </c>
      <c r="R1652" t="s">
        <v>21</v>
      </c>
      <c r="S1652">
        <f>VLOOKUP(R1652,region2,2,FALSE)</f>
        <v>2</v>
      </c>
      <c r="T1652" t="s">
        <v>5164</v>
      </c>
      <c r="U1652" t="s">
        <v>22</v>
      </c>
      <c r="V1652">
        <f>VLOOKUP(U1652,category2,2,FALSE)</f>
        <v>2</v>
      </c>
      <c r="W1652" t="s">
        <v>45</v>
      </c>
      <c r="X1652">
        <f>VLOOKUP(W1652,subcat2,3,FALSE)</f>
        <v>11</v>
      </c>
      <c r="Y1652" t="s">
        <v>2331</v>
      </c>
      <c r="Z1652">
        <v>109.92</v>
      </c>
      <c r="AA1652">
        <v>2</v>
      </c>
      <c r="AB1652">
        <v>0</v>
      </c>
      <c r="AC1652" s="4">
        <v>53.860799999999998</v>
      </c>
    </row>
    <row r="1653" spans="1:29" x14ac:dyDescent="0.25">
      <c r="A1653" s="2">
        <v>1652</v>
      </c>
      <c r="B1653" t="s">
        <v>6083</v>
      </c>
      <c r="C1653" s="3">
        <v>41880</v>
      </c>
      <c r="D1653" s="3">
        <v>41880</v>
      </c>
      <c r="E1653" t="s">
        <v>625</v>
      </c>
      <c r="F1653">
        <f>VLOOKUP(E1653,SHIPMODE,2,FALSE)</f>
        <v>4</v>
      </c>
      <c r="G1653" t="s">
        <v>3766</v>
      </c>
      <c r="H1653" t="s">
        <v>1875</v>
      </c>
      <c r="I1653" t="s">
        <v>18</v>
      </c>
      <c r="J1653">
        <f>VLOOKUP(I1653,segmentID,2,FALSE)</f>
        <v>2</v>
      </c>
      <c r="K1653" t="s">
        <v>3255</v>
      </c>
      <c r="L1653">
        <f>VLOOKUP(K1653,country2,2,FALSE)</f>
        <v>1</v>
      </c>
      <c r="M1653" t="s">
        <v>67</v>
      </c>
      <c r="N1653">
        <f>VLOOKUP(Orders!M1653,city2,2,FALSE)</f>
        <v>9</v>
      </c>
      <c r="O1653" t="s">
        <v>20</v>
      </c>
      <c r="P1653">
        <f>VLOOKUP(O1653,state2,2,FALSE)</f>
        <v>2</v>
      </c>
      <c r="Q1653">
        <v>94110</v>
      </c>
      <c r="R1653" t="s">
        <v>21</v>
      </c>
      <c r="S1653">
        <f>VLOOKUP(R1653,region2,2,FALSE)</f>
        <v>2</v>
      </c>
      <c r="T1653" t="s">
        <v>5165</v>
      </c>
      <c r="U1653" t="s">
        <v>22</v>
      </c>
      <c r="V1653">
        <f>VLOOKUP(U1653,category2,2,FALSE)</f>
        <v>2</v>
      </c>
      <c r="W1653" t="s">
        <v>45</v>
      </c>
      <c r="X1653">
        <f>VLOOKUP(W1653,subcat2,3,FALSE)</f>
        <v>11</v>
      </c>
      <c r="Y1653" t="s">
        <v>2500</v>
      </c>
      <c r="Z1653">
        <v>13.36</v>
      </c>
      <c r="AA1653">
        <v>2</v>
      </c>
      <c r="AB1653">
        <v>0</v>
      </c>
      <c r="AC1653" s="4">
        <v>6.4127999999999998</v>
      </c>
    </row>
    <row r="1654" spans="1:29" x14ac:dyDescent="0.25">
      <c r="A1654" s="2">
        <v>1653</v>
      </c>
      <c r="B1654" t="s">
        <v>9490</v>
      </c>
      <c r="C1654" s="3">
        <v>43057</v>
      </c>
      <c r="D1654" s="3">
        <v>43060</v>
      </c>
      <c r="E1654" t="s">
        <v>97</v>
      </c>
      <c r="F1654">
        <f>VLOOKUP(E1654,SHIPMODE,2,FALSE)</f>
        <v>3</v>
      </c>
      <c r="G1654" t="s">
        <v>3767</v>
      </c>
      <c r="H1654" t="s">
        <v>1877</v>
      </c>
      <c r="I1654" t="s">
        <v>9</v>
      </c>
      <c r="J1654">
        <f>VLOOKUP(I1654,segmentID,2,FALSE)</f>
        <v>1</v>
      </c>
      <c r="K1654" t="s">
        <v>3255</v>
      </c>
      <c r="L1654">
        <f>VLOOKUP(K1654,country2,2,FALSE)</f>
        <v>1</v>
      </c>
      <c r="M1654" t="s">
        <v>48</v>
      </c>
      <c r="N1654">
        <f>VLOOKUP(Orders!M1654,city2,2,FALSE)</f>
        <v>5</v>
      </c>
      <c r="O1654" t="s">
        <v>49</v>
      </c>
      <c r="P1654">
        <f>VLOOKUP(O1654,state2,2,FALSE)</f>
        <v>5</v>
      </c>
      <c r="Q1654">
        <v>98105</v>
      </c>
      <c r="R1654" t="s">
        <v>21</v>
      </c>
      <c r="S1654">
        <f>VLOOKUP(R1654,region2,2,FALSE)</f>
        <v>2</v>
      </c>
      <c r="T1654" t="s">
        <v>4196</v>
      </c>
      <c r="U1654" t="s">
        <v>22</v>
      </c>
      <c r="V1654">
        <f>VLOOKUP(U1654,category2,2,FALSE)</f>
        <v>2</v>
      </c>
      <c r="W1654" t="s">
        <v>3227</v>
      </c>
      <c r="X1654">
        <f>VLOOKUP(W1654,subcat2,3,FALSE)</f>
        <v>5</v>
      </c>
      <c r="Y1654" t="s">
        <v>947</v>
      </c>
      <c r="Z1654">
        <v>169.68</v>
      </c>
      <c r="AA1654">
        <v>6</v>
      </c>
      <c r="AB1654">
        <v>0</v>
      </c>
      <c r="AC1654" s="4">
        <v>45.813600000000001</v>
      </c>
    </row>
    <row r="1655" spans="1:29" x14ac:dyDescent="0.25">
      <c r="A1655" s="2">
        <v>1654</v>
      </c>
      <c r="B1655" t="s">
        <v>9490</v>
      </c>
      <c r="C1655" s="3">
        <v>43057</v>
      </c>
      <c r="D1655" s="3">
        <v>43060</v>
      </c>
      <c r="E1655" t="s">
        <v>97</v>
      </c>
      <c r="F1655">
        <f>VLOOKUP(E1655,SHIPMODE,2,FALSE)</f>
        <v>3</v>
      </c>
      <c r="G1655" t="s">
        <v>3767</v>
      </c>
      <c r="H1655" t="s">
        <v>1877</v>
      </c>
      <c r="I1655" t="s">
        <v>9</v>
      </c>
      <c r="J1655">
        <f>VLOOKUP(I1655,segmentID,2,FALSE)</f>
        <v>1</v>
      </c>
      <c r="K1655" t="s">
        <v>3255</v>
      </c>
      <c r="L1655">
        <f>VLOOKUP(K1655,country2,2,FALSE)</f>
        <v>1</v>
      </c>
      <c r="M1655" t="s">
        <v>48</v>
      </c>
      <c r="N1655">
        <f>VLOOKUP(Orders!M1655,city2,2,FALSE)</f>
        <v>5</v>
      </c>
      <c r="O1655" t="s">
        <v>49</v>
      </c>
      <c r="P1655">
        <f>VLOOKUP(O1655,state2,2,FALSE)</f>
        <v>5</v>
      </c>
      <c r="Q1655">
        <v>98105</v>
      </c>
      <c r="R1655" t="s">
        <v>21</v>
      </c>
      <c r="S1655">
        <f>VLOOKUP(R1655,region2,2,FALSE)</f>
        <v>2</v>
      </c>
      <c r="T1655" t="s">
        <v>4325</v>
      </c>
      <c r="U1655" t="s">
        <v>35</v>
      </c>
      <c r="V1655">
        <f>VLOOKUP(U1655,category2,2,FALSE)</f>
        <v>3</v>
      </c>
      <c r="W1655" t="s">
        <v>3232</v>
      </c>
      <c r="X1655">
        <f>VLOOKUP(W1655,subcat2,3,FALSE)</f>
        <v>12</v>
      </c>
      <c r="Y1655" t="s">
        <v>653</v>
      </c>
      <c r="Z1655">
        <v>132.52000000000001</v>
      </c>
      <c r="AA1655">
        <v>4</v>
      </c>
      <c r="AB1655">
        <v>0</v>
      </c>
      <c r="AC1655" s="4">
        <v>54.333200000000005</v>
      </c>
    </row>
    <row r="1656" spans="1:29" x14ac:dyDescent="0.25">
      <c r="A1656" s="2">
        <v>1655</v>
      </c>
      <c r="B1656" t="s">
        <v>9490</v>
      </c>
      <c r="C1656" s="3">
        <v>43057</v>
      </c>
      <c r="D1656" s="3">
        <v>43060</v>
      </c>
      <c r="E1656" t="s">
        <v>97</v>
      </c>
      <c r="F1656">
        <f>VLOOKUP(E1656,SHIPMODE,2,FALSE)</f>
        <v>3</v>
      </c>
      <c r="G1656" t="s">
        <v>3767</v>
      </c>
      <c r="H1656" t="s">
        <v>1877</v>
      </c>
      <c r="I1656" t="s">
        <v>9</v>
      </c>
      <c r="J1656">
        <f>VLOOKUP(I1656,segmentID,2,FALSE)</f>
        <v>1</v>
      </c>
      <c r="K1656" t="s">
        <v>3255</v>
      </c>
      <c r="L1656">
        <f>VLOOKUP(K1656,country2,2,FALSE)</f>
        <v>1</v>
      </c>
      <c r="M1656" t="s">
        <v>48</v>
      </c>
      <c r="N1656">
        <f>VLOOKUP(Orders!M1656,city2,2,FALSE)</f>
        <v>5</v>
      </c>
      <c r="O1656" t="s">
        <v>49</v>
      </c>
      <c r="P1656">
        <f>VLOOKUP(O1656,state2,2,FALSE)</f>
        <v>5</v>
      </c>
      <c r="Q1656">
        <v>98105</v>
      </c>
      <c r="R1656" t="s">
        <v>21</v>
      </c>
      <c r="S1656">
        <f>VLOOKUP(R1656,region2,2,FALSE)</f>
        <v>2</v>
      </c>
      <c r="T1656" t="s">
        <v>5166</v>
      </c>
      <c r="U1656" t="s">
        <v>22</v>
      </c>
      <c r="V1656">
        <f>VLOOKUP(U1656,category2,2,FALSE)</f>
        <v>2</v>
      </c>
      <c r="W1656" t="s">
        <v>3234</v>
      </c>
      <c r="X1656">
        <f>VLOOKUP(W1656,subcat2,3,FALSE)</f>
        <v>14</v>
      </c>
      <c r="Y1656" t="s">
        <v>427</v>
      </c>
      <c r="Z1656">
        <v>2.96</v>
      </c>
      <c r="AA1656">
        <v>2</v>
      </c>
      <c r="AB1656">
        <v>0</v>
      </c>
      <c r="AC1656" s="4">
        <v>1.4207999999999998</v>
      </c>
    </row>
    <row r="1657" spans="1:29" x14ac:dyDescent="0.25">
      <c r="A1657" s="2">
        <v>1656</v>
      </c>
      <c r="B1657" t="s">
        <v>9490</v>
      </c>
      <c r="C1657" s="3">
        <v>43057</v>
      </c>
      <c r="D1657" s="3">
        <v>43060</v>
      </c>
      <c r="E1657" t="s">
        <v>97</v>
      </c>
      <c r="F1657">
        <f>VLOOKUP(E1657,SHIPMODE,2,FALSE)</f>
        <v>3</v>
      </c>
      <c r="G1657" t="s">
        <v>3767</v>
      </c>
      <c r="H1657" t="s">
        <v>1877</v>
      </c>
      <c r="I1657" t="s">
        <v>9</v>
      </c>
      <c r="J1657">
        <f>VLOOKUP(I1657,segmentID,2,FALSE)</f>
        <v>1</v>
      </c>
      <c r="K1657" t="s">
        <v>3255</v>
      </c>
      <c r="L1657">
        <f>VLOOKUP(K1657,country2,2,FALSE)</f>
        <v>1</v>
      </c>
      <c r="M1657" t="s">
        <v>48</v>
      </c>
      <c r="N1657">
        <f>VLOOKUP(Orders!M1657,city2,2,FALSE)</f>
        <v>5</v>
      </c>
      <c r="O1657" t="s">
        <v>49</v>
      </c>
      <c r="P1657">
        <f>VLOOKUP(O1657,state2,2,FALSE)</f>
        <v>5</v>
      </c>
      <c r="Q1657">
        <v>98105</v>
      </c>
      <c r="R1657" t="s">
        <v>21</v>
      </c>
      <c r="S1657">
        <f>VLOOKUP(R1657,region2,2,FALSE)</f>
        <v>2</v>
      </c>
      <c r="T1657" t="s">
        <v>5167</v>
      </c>
      <c r="U1657" t="s">
        <v>22</v>
      </c>
      <c r="V1657">
        <f>VLOOKUP(U1657,category2,2,FALSE)</f>
        <v>2</v>
      </c>
      <c r="W1657" t="s">
        <v>3231</v>
      </c>
      <c r="X1657">
        <f>VLOOKUP(W1657,subcat2,3,FALSE)</f>
        <v>9</v>
      </c>
      <c r="Y1657" t="s">
        <v>1266</v>
      </c>
      <c r="Z1657">
        <v>8.4480000000000004</v>
      </c>
      <c r="AA1657">
        <v>2</v>
      </c>
      <c r="AB1657">
        <v>0.2</v>
      </c>
      <c r="AC1657" s="4">
        <v>2.9568000000000003</v>
      </c>
    </row>
    <row r="1658" spans="1:29" x14ac:dyDescent="0.25">
      <c r="A1658" s="2">
        <v>1657</v>
      </c>
      <c r="B1658" t="s">
        <v>9490</v>
      </c>
      <c r="C1658" s="3">
        <v>43057</v>
      </c>
      <c r="D1658" s="3">
        <v>43060</v>
      </c>
      <c r="E1658" t="s">
        <v>97</v>
      </c>
      <c r="F1658">
        <f>VLOOKUP(E1658,SHIPMODE,2,FALSE)</f>
        <v>3</v>
      </c>
      <c r="G1658" t="s">
        <v>3767</v>
      </c>
      <c r="H1658" t="s">
        <v>1877</v>
      </c>
      <c r="I1658" t="s">
        <v>9</v>
      </c>
      <c r="J1658">
        <f>VLOOKUP(I1658,segmentID,2,FALSE)</f>
        <v>1</v>
      </c>
      <c r="K1658" t="s">
        <v>3255</v>
      </c>
      <c r="L1658">
        <f>VLOOKUP(K1658,country2,2,FALSE)</f>
        <v>1</v>
      </c>
      <c r="M1658" t="s">
        <v>48</v>
      </c>
      <c r="N1658">
        <f>VLOOKUP(Orders!M1658,city2,2,FALSE)</f>
        <v>5</v>
      </c>
      <c r="O1658" t="s">
        <v>49</v>
      </c>
      <c r="P1658">
        <f>VLOOKUP(O1658,state2,2,FALSE)</f>
        <v>5</v>
      </c>
      <c r="Q1658">
        <v>98105</v>
      </c>
      <c r="R1658" t="s">
        <v>21</v>
      </c>
      <c r="S1658">
        <f>VLOOKUP(R1658,region2,2,FALSE)</f>
        <v>2</v>
      </c>
      <c r="T1658" t="s">
        <v>4997</v>
      </c>
      <c r="U1658" t="s">
        <v>22</v>
      </c>
      <c r="V1658">
        <f>VLOOKUP(U1658,category2,2,FALSE)</f>
        <v>2</v>
      </c>
      <c r="W1658" t="s">
        <v>3227</v>
      </c>
      <c r="X1658">
        <f>VLOOKUP(W1658,subcat2,3,FALSE)</f>
        <v>5</v>
      </c>
      <c r="Y1658" t="s">
        <v>726</v>
      </c>
      <c r="Z1658">
        <v>95.94</v>
      </c>
      <c r="AA1658">
        <v>3</v>
      </c>
      <c r="AB1658">
        <v>0</v>
      </c>
      <c r="AC1658" s="4">
        <v>9.5940000000000012</v>
      </c>
    </row>
    <row r="1659" spans="1:29" x14ac:dyDescent="0.25">
      <c r="A1659" s="2">
        <v>1658</v>
      </c>
      <c r="B1659" t="s">
        <v>6084</v>
      </c>
      <c r="C1659" s="3">
        <v>41771</v>
      </c>
      <c r="D1659" s="3">
        <v>41774</v>
      </c>
      <c r="E1659" t="s">
        <v>97</v>
      </c>
      <c r="F1659">
        <f>VLOOKUP(E1659,SHIPMODE,2,FALSE)</f>
        <v>3</v>
      </c>
      <c r="G1659" t="s">
        <v>3587</v>
      </c>
      <c r="H1659" t="s">
        <v>1260</v>
      </c>
      <c r="I1659" t="s">
        <v>9</v>
      </c>
      <c r="J1659">
        <f>VLOOKUP(I1659,segmentID,2,FALSE)</f>
        <v>1</v>
      </c>
      <c r="K1659" t="s">
        <v>3255</v>
      </c>
      <c r="L1659">
        <f>VLOOKUP(K1659,country2,2,FALSE)</f>
        <v>1</v>
      </c>
      <c r="M1659" t="s">
        <v>1187</v>
      </c>
      <c r="N1659">
        <f>VLOOKUP(Orders!M1659,city2,2,FALSE)</f>
        <v>159</v>
      </c>
      <c r="O1659" t="s">
        <v>60</v>
      </c>
      <c r="P1659">
        <f>VLOOKUP(O1659,state2,2,FALSE)</f>
        <v>7</v>
      </c>
      <c r="Q1659">
        <v>53209</v>
      </c>
      <c r="R1659" t="s">
        <v>55</v>
      </c>
      <c r="S1659">
        <f>VLOOKUP(R1659,region2,2,FALSE)</f>
        <v>3</v>
      </c>
      <c r="T1659" t="s">
        <v>4624</v>
      </c>
      <c r="U1659" t="s">
        <v>13</v>
      </c>
      <c r="V1659">
        <f>VLOOKUP(U1659,category2,2,FALSE)</f>
        <v>1</v>
      </c>
      <c r="W1659" t="s">
        <v>3228</v>
      </c>
      <c r="X1659">
        <f>VLOOKUP(W1659,subcat2,3,FALSE)</f>
        <v>6</v>
      </c>
      <c r="Y1659" t="s">
        <v>2839</v>
      </c>
      <c r="Z1659">
        <v>34.79</v>
      </c>
      <c r="AA1659">
        <v>7</v>
      </c>
      <c r="AB1659">
        <v>0</v>
      </c>
      <c r="AC1659" s="4">
        <v>10.784899999999999</v>
      </c>
    </row>
    <row r="1660" spans="1:29" x14ac:dyDescent="0.25">
      <c r="A1660" s="2">
        <v>1659</v>
      </c>
      <c r="B1660" t="s">
        <v>9491</v>
      </c>
      <c r="C1660" s="3">
        <v>42755</v>
      </c>
      <c r="D1660" s="3">
        <v>42761</v>
      </c>
      <c r="E1660" t="s">
        <v>25</v>
      </c>
      <c r="F1660">
        <f>VLOOKUP(E1660,SHIPMODE,2,FALSE)</f>
        <v>2</v>
      </c>
      <c r="G1660" t="s">
        <v>3768</v>
      </c>
      <c r="H1660" t="s">
        <v>1878</v>
      </c>
      <c r="I1660" t="s">
        <v>9</v>
      </c>
      <c r="J1660">
        <f>VLOOKUP(I1660,segmentID,2,FALSE)</f>
        <v>1</v>
      </c>
      <c r="K1660" t="s">
        <v>3255</v>
      </c>
      <c r="L1660">
        <f>VLOOKUP(K1660,country2,2,FALSE)</f>
        <v>1</v>
      </c>
      <c r="M1660" t="s">
        <v>19</v>
      </c>
      <c r="N1660">
        <f>VLOOKUP(Orders!M1660,city2,2,FALSE)</f>
        <v>2</v>
      </c>
      <c r="O1660" t="s">
        <v>20</v>
      </c>
      <c r="P1660">
        <f>VLOOKUP(O1660,state2,2,FALSE)</f>
        <v>2</v>
      </c>
      <c r="Q1660">
        <v>90045</v>
      </c>
      <c r="R1660" t="s">
        <v>21</v>
      </c>
      <c r="S1660">
        <f>VLOOKUP(R1660,region2,2,FALSE)</f>
        <v>2</v>
      </c>
      <c r="T1660" t="s">
        <v>4065</v>
      </c>
      <c r="U1660" t="s">
        <v>35</v>
      </c>
      <c r="V1660">
        <f>VLOOKUP(U1660,category2,2,FALSE)</f>
        <v>3</v>
      </c>
      <c r="W1660" t="s">
        <v>3230</v>
      </c>
      <c r="X1660">
        <f>VLOOKUP(W1660,subcat2,3,FALSE)</f>
        <v>8</v>
      </c>
      <c r="Y1660" t="s">
        <v>2371</v>
      </c>
      <c r="Z1660">
        <v>160.77600000000001</v>
      </c>
      <c r="AA1660">
        <v>3</v>
      </c>
      <c r="AB1660">
        <v>0.2</v>
      </c>
      <c r="AC1660" s="4">
        <v>10.048500000000004</v>
      </c>
    </row>
    <row r="1661" spans="1:29" x14ac:dyDescent="0.25">
      <c r="A1661" s="2">
        <v>1660</v>
      </c>
      <c r="B1661" t="s">
        <v>9492</v>
      </c>
      <c r="C1661" s="3">
        <v>43038</v>
      </c>
      <c r="D1661" s="3">
        <v>43045</v>
      </c>
      <c r="E1661" t="s">
        <v>25</v>
      </c>
      <c r="F1661">
        <f>VLOOKUP(E1661,SHIPMODE,2,FALSE)</f>
        <v>2</v>
      </c>
      <c r="G1661" t="s">
        <v>3769</v>
      </c>
      <c r="H1661" t="s">
        <v>1879</v>
      </c>
      <c r="I1661" t="s">
        <v>9</v>
      </c>
      <c r="J1661">
        <f>VLOOKUP(I1661,segmentID,2,FALSE)</f>
        <v>1</v>
      </c>
      <c r="K1661" t="s">
        <v>3255</v>
      </c>
      <c r="L1661">
        <f>VLOOKUP(K1661,country2,2,FALSE)</f>
        <v>1</v>
      </c>
      <c r="M1661" t="s">
        <v>48</v>
      </c>
      <c r="N1661">
        <f>VLOOKUP(Orders!M1661,city2,2,FALSE)</f>
        <v>5</v>
      </c>
      <c r="O1661" t="s">
        <v>49</v>
      </c>
      <c r="P1661">
        <f>VLOOKUP(O1661,state2,2,FALSE)</f>
        <v>5</v>
      </c>
      <c r="Q1661">
        <v>98115</v>
      </c>
      <c r="R1661" t="s">
        <v>21</v>
      </c>
      <c r="S1661">
        <f>VLOOKUP(R1661,region2,2,FALSE)</f>
        <v>2</v>
      </c>
      <c r="T1661" t="s">
        <v>4892</v>
      </c>
      <c r="U1661" t="s">
        <v>22</v>
      </c>
      <c r="V1661">
        <f>VLOOKUP(U1661,category2,2,FALSE)</f>
        <v>2</v>
      </c>
      <c r="W1661" t="s">
        <v>3231</v>
      </c>
      <c r="X1661">
        <f>VLOOKUP(W1661,subcat2,3,FALSE)</f>
        <v>9</v>
      </c>
      <c r="Y1661" t="s">
        <v>2656</v>
      </c>
      <c r="Z1661">
        <v>88.751999999999995</v>
      </c>
      <c r="AA1661">
        <v>3</v>
      </c>
      <c r="AB1661">
        <v>0.2</v>
      </c>
      <c r="AC1661" s="4">
        <v>27.734999999999996</v>
      </c>
    </row>
    <row r="1662" spans="1:29" x14ac:dyDescent="0.25">
      <c r="A1662" s="2">
        <v>1661</v>
      </c>
      <c r="B1662" t="s">
        <v>9492</v>
      </c>
      <c r="C1662" s="3">
        <v>43038</v>
      </c>
      <c r="D1662" s="3">
        <v>43045</v>
      </c>
      <c r="E1662" t="s">
        <v>25</v>
      </c>
      <c r="F1662">
        <f>VLOOKUP(E1662,SHIPMODE,2,FALSE)</f>
        <v>2</v>
      </c>
      <c r="G1662" t="s">
        <v>3769</v>
      </c>
      <c r="H1662" t="s">
        <v>1879</v>
      </c>
      <c r="I1662" t="s">
        <v>9</v>
      </c>
      <c r="J1662">
        <f>VLOOKUP(I1662,segmentID,2,FALSE)</f>
        <v>1</v>
      </c>
      <c r="K1662" t="s">
        <v>3255</v>
      </c>
      <c r="L1662">
        <f>VLOOKUP(K1662,country2,2,FALSE)</f>
        <v>1</v>
      </c>
      <c r="M1662" t="s">
        <v>48</v>
      </c>
      <c r="N1662">
        <f>VLOOKUP(Orders!M1662,city2,2,FALSE)</f>
        <v>5</v>
      </c>
      <c r="O1662" t="s">
        <v>49</v>
      </c>
      <c r="P1662">
        <f>VLOOKUP(O1662,state2,2,FALSE)</f>
        <v>5</v>
      </c>
      <c r="Q1662">
        <v>98115</v>
      </c>
      <c r="R1662" t="s">
        <v>21</v>
      </c>
      <c r="S1662">
        <f>VLOOKUP(R1662,region2,2,FALSE)</f>
        <v>2</v>
      </c>
      <c r="T1662" t="s">
        <v>4931</v>
      </c>
      <c r="U1662" t="s">
        <v>22</v>
      </c>
      <c r="V1662">
        <f>VLOOKUP(U1662,category2,2,FALSE)</f>
        <v>2</v>
      </c>
      <c r="W1662" t="s">
        <v>3231</v>
      </c>
      <c r="X1662">
        <f>VLOOKUP(W1662,subcat2,3,FALSE)</f>
        <v>9</v>
      </c>
      <c r="Y1662" t="s">
        <v>1209</v>
      </c>
      <c r="Z1662">
        <v>13.904</v>
      </c>
      <c r="AA1662">
        <v>2</v>
      </c>
      <c r="AB1662">
        <v>0.2</v>
      </c>
      <c r="AC1662" s="4">
        <v>5.2139999999999995</v>
      </c>
    </row>
    <row r="1663" spans="1:29" x14ac:dyDescent="0.25">
      <c r="A1663" s="2">
        <v>1662</v>
      </c>
      <c r="B1663" t="s">
        <v>9493</v>
      </c>
      <c r="C1663" s="3">
        <v>42855</v>
      </c>
      <c r="D1663" s="3">
        <v>42861</v>
      </c>
      <c r="E1663" t="s">
        <v>25</v>
      </c>
      <c r="F1663">
        <f>VLOOKUP(E1663,SHIPMODE,2,FALSE)</f>
        <v>2</v>
      </c>
      <c r="G1663" t="s">
        <v>3680</v>
      </c>
      <c r="H1663" t="s">
        <v>1602</v>
      </c>
      <c r="I1663" t="s">
        <v>18</v>
      </c>
      <c r="J1663">
        <f>VLOOKUP(I1663,segmentID,2,FALSE)</f>
        <v>2</v>
      </c>
      <c r="K1663" t="s">
        <v>3255</v>
      </c>
      <c r="L1663">
        <f>VLOOKUP(K1663,country2,2,FALSE)</f>
        <v>1</v>
      </c>
      <c r="M1663" t="s">
        <v>77</v>
      </c>
      <c r="N1663">
        <f>VLOOKUP(Orders!M1663,city2,2,FALSE)</f>
        <v>11</v>
      </c>
      <c r="O1663" t="s">
        <v>78</v>
      </c>
      <c r="P1663">
        <f>VLOOKUP(O1663,state2,2,FALSE)</f>
        <v>10</v>
      </c>
      <c r="Q1663">
        <v>19143</v>
      </c>
      <c r="R1663" t="s">
        <v>79</v>
      </c>
      <c r="S1663">
        <f>VLOOKUP(R1663,region2,2,FALSE)</f>
        <v>4</v>
      </c>
      <c r="T1663" t="s">
        <v>5029</v>
      </c>
      <c r="U1663" t="s">
        <v>35</v>
      </c>
      <c r="V1663">
        <f>VLOOKUP(U1663,category2,2,FALSE)</f>
        <v>3</v>
      </c>
      <c r="W1663" t="s">
        <v>3230</v>
      </c>
      <c r="X1663">
        <f>VLOOKUP(W1663,subcat2,3,FALSE)</f>
        <v>8</v>
      </c>
      <c r="Y1663" t="s">
        <v>1095</v>
      </c>
      <c r="Z1663">
        <v>677.57999999999993</v>
      </c>
      <c r="AA1663">
        <v>5</v>
      </c>
      <c r="AB1663">
        <v>0.4</v>
      </c>
      <c r="AC1663" s="4">
        <v>-158.10199999999998</v>
      </c>
    </row>
    <row r="1664" spans="1:29" x14ac:dyDescent="0.25">
      <c r="A1664" s="2">
        <v>1663</v>
      </c>
      <c r="B1664" t="s">
        <v>9493</v>
      </c>
      <c r="C1664" s="3">
        <v>42855</v>
      </c>
      <c r="D1664" s="3">
        <v>42861</v>
      </c>
      <c r="E1664" t="s">
        <v>25</v>
      </c>
      <c r="F1664">
        <f>VLOOKUP(E1664,SHIPMODE,2,FALSE)</f>
        <v>2</v>
      </c>
      <c r="G1664" t="s">
        <v>3680</v>
      </c>
      <c r="H1664" t="s">
        <v>1602</v>
      </c>
      <c r="I1664" t="s">
        <v>18</v>
      </c>
      <c r="J1664">
        <f>VLOOKUP(I1664,segmentID,2,FALSE)</f>
        <v>2</v>
      </c>
      <c r="K1664" t="s">
        <v>3255</v>
      </c>
      <c r="L1664">
        <f>VLOOKUP(K1664,country2,2,FALSE)</f>
        <v>1</v>
      </c>
      <c r="M1664" t="s">
        <v>77</v>
      </c>
      <c r="N1664">
        <f>VLOOKUP(Orders!M1664,city2,2,FALSE)</f>
        <v>11</v>
      </c>
      <c r="O1664" t="s">
        <v>78</v>
      </c>
      <c r="P1664">
        <f>VLOOKUP(O1664,state2,2,FALSE)</f>
        <v>10</v>
      </c>
      <c r="Q1664">
        <v>19143</v>
      </c>
      <c r="R1664" t="s">
        <v>79</v>
      </c>
      <c r="S1664">
        <f>VLOOKUP(R1664,region2,2,FALSE)</f>
        <v>4</v>
      </c>
      <c r="T1664" t="s">
        <v>5168</v>
      </c>
      <c r="U1664" t="s">
        <v>22</v>
      </c>
      <c r="V1664">
        <f>VLOOKUP(U1664,category2,2,FALSE)</f>
        <v>2</v>
      </c>
      <c r="W1664" t="s">
        <v>3231</v>
      </c>
      <c r="X1664">
        <f>VLOOKUP(W1664,subcat2,3,FALSE)</f>
        <v>9</v>
      </c>
      <c r="Y1664" t="s">
        <v>1857</v>
      </c>
      <c r="Z1664">
        <v>13.896000000000001</v>
      </c>
      <c r="AA1664">
        <v>3</v>
      </c>
      <c r="AB1664">
        <v>0.7</v>
      </c>
      <c r="AC1664" s="4">
        <v>-9.2639999999999993</v>
      </c>
    </row>
    <row r="1665" spans="1:29" x14ac:dyDescent="0.25">
      <c r="A1665" s="2">
        <v>1664</v>
      </c>
      <c r="B1665" t="s">
        <v>8167</v>
      </c>
      <c r="C1665" s="3">
        <v>42698</v>
      </c>
      <c r="D1665" s="3">
        <v>42700</v>
      </c>
      <c r="E1665" t="s">
        <v>7</v>
      </c>
      <c r="F1665">
        <f>VLOOKUP(E1665,SHIPMODE,2,FALSE)</f>
        <v>1</v>
      </c>
      <c r="G1665" t="s">
        <v>3770</v>
      </c>
      <c r="H1665" t="s">
        <v>1882</v>
      </c>
      <c r="I1665" t="s">
        <v>9</v>
      </c>
      <c r="J1665">
        <f>VLOOKUP(I1665,segmentID,2,FALSE)</f>
        <v>1</v>
      </c>
      <c r="K1665" t="s">
        <v>3255</v>
      </c>
      <c r="L1665">
        <f>VLOOKUP(K1665,country2,2,FALSE)</f>
        <v>1</v>
      </c>
      <c r="M1665" t="s">
        <v>402</v>
      </c>
      <c r="N1665">
        <f>VLOOKUP(Orders!M1665,city2,2,FALSE)</f>
        <v>62</v>
      </c>
      <c r="O1665" t="s">
        <v>54</v>
      </c>
      <c r="P1665">
        <f>VLOOKUP(O1665,state2,2,FALSE)</f>
        <v>6</v>
      </c>
      <c r="Q1665">
        <v>75217</v>
      </c>
      <c r="R1665" t="s">
        <v>55</v>
      </c>
      <c r="S1665">
        <f>VLOOKUP(R1665,region2,2,FALSE)</f>
        <v>3</v>
      </c>
      <c r="T1665" t="s">
        <v>4570</v>
      </c>
      <c r="U1665" t="s">
        <v>22</v>
      </c>
      <c r="V1665">
        <f>VLOOKUP(U1665,category2,2,FALSE)</f>
        <v>2</v>
      </c>
      <c r="W1665" t="s">
        <v>3227</v>
      </c>
      <c r="X1665">
        <f>VLOOKUP(W1665,subcat2,3,FALSE)</f>
        <v>5</v>
      </c>
      <c r="Y1665" t="s">
        <v>624</v>
      </c>
      <c r="Z1665">
        <v>41.92</v>
      </c>
      <c r="AA1665">
        <v>5</v>
      </c>
      <c r="AB1665">
        <v>0.2</v>
      </c>
      <c r="AC1665" s="4">
        <v>3.6679999999999993</v>
      </c>
    </row>
    <row r="1666" spans="1:29" x14ac:dyDescent="0.25">
      <c r="A1666" s="2">
        <v>1665</v>
      </c>
      <c r="B1666" t="s">
        <v>8167</v>
      </c>
      <c r="C1666" s="3">
        <v>42698</v>
      </c>
      <c r="D1666" s="3">
        <v>42700</v>
      </c>
      <c r="E1666" t="s">
        <v>7</v>
      </c>
      <c r="F1666">
        <f>VLOOKUP(E1666,SHIPMODE,2,FALSE)</f>
        <v>1</v>
      </c>
      <c r="G1666" t="s">
        <v>3770</v>
      </c>
      <c r="H1666" t="s">
        <v>1882</v>
      </c>
      <c r="I1666" t="s">
        <v>9</v>
      </c>
      <c r="J1666">
        <f>VLOOKUP(I1666,segmentID,2,FALSE)</f>
        <v>1</v>
      </c>
      <c r="K1666" t="s">
        <v>3255</v>
      </c>
      <c r="L1666">
        <f>VLOOKUP(K1666,country2,2,FALSE)</f>
        <v>1</v>
      </c>
      <c r="M1666" t="s">
        <v>402</v>
      </c>
      <c r="N1666">
        <f>VLOOKUP(Orders!M1666,city2,2,FALSE)</f>
        <v>62</v>
      </c>
      <c r="O1666" t="s">
        <v>54</v>
      </c>
      <c r="P1666">
        <f>VLOOKUP(O1666,state2,2,FALSE)</f>
        <v>6</v>
      </c>
      <c r="Q1666">
        <v>75217</v>
      </c>
      <c r="R1666" t="s">
        <v>55</v>
      </c>
      <c r="S1666">
        <f>VLOOKUP(R1666,region2,2,FALSE)</f>
        <v>3</v>
      </c>
      <c r="T1666" t="s">
        <v>4785</v>
      </c>
      <c r="U1666" t="s">
        <v>35</v>
      </c>
      <c r="V1666">
        <f>VLOOKUP(U1666,category2,2,FALSE)</f>
        <v>3</v>
      </c>
      <c r="W1666" t="s">
        <v>3232</v>
      </c>
      <c r="X1666">
        <f>VLOOKUP(W1666,subcat2,3,FALSE)</f>
        <v>12</v>
      </c>
      <c r="Y1666" t="s">
        <v>2372</v>
      </c>
      <c r="Z1666">
        <v>297.57600000000002</v>
      </c>
      <c r="AA1666">
        <v>3</v>
      </c>
      <c r="AB1666">
        <v>0.2</v>
      </c>
      <c r="AC1666" s="4">
        <v>-7.4394000000000347</v>
      </c>
    </row>
    <row r="1667" spans="1:29" x14ac:dyDescent="0.25">
      <c r="A1667" s="2">
        <v>1666</v>
      </c>
      <c r="B1667" t="s">
        <v>8167</v>
      </c>
      <c r="C1667" s="3">
        <v>42698</v>
      </c>
      <c r="D1667" s="3">
        <v>42700</v>
      </c>
      <c r="E1667" t="s">
        <v>7</v>
      </c>
      <c r="F1667">
        <f>VLOOKUP(E1667,SHIPMODE,2,FALSE)</f>
        <v>1</v>
      </c>
      <c r="G1667" t="s">
        <v>3770</v>
      </c>
      <c r="H1667" t="s">
        <v>1882</v>
      </c>
      <c r="I1667" t="s">
        <v>9</v>
      </c>
      <c r="J1667">
        <f>VLOOKUP(I1667,segmentID,2,FALSE)</f>
        <v>1</v>
      </c>
      <c r="K1667" t="s">
        <v>3255</v>
      </c>
      <c r="L1667">
        <f>VLOOKUP(K1667,country2,2,FALSE)</f>
        <v>1</v>
      </c>
      <c r="M1667" t="s">
        <v>402</v>
      </c>
      <c r="N1667">
        <f>VLOOKUP(Orders!M1667,city2,2,FALSE)</f>
        <v>62</v>
      </c>
      <c r="O1667" t="s">
        <v>54</v>
      </c>
      <c r="P1667">
        <f>VLOOKUP(O1667,state2,2,FALSE)</f>
        <v>6</v>
      </c>
      <c r="Q1667">
        <v>75217</v>
      </c>
      <c r="R1667" t="s">
        <v>55</v>
      </c>
      <c r="S1667">
        <f>VLOOKUP(R1667,region2,2,FALSE)</f>
        <v>3</v>
      </c>
      <c r="T1667" t="s">
        <v>5169</v>
      </c>
      <c r="U1667" t="s">
        <v>22</v>
      </c>
      <c r="V1667">
        <f>VLOOKUP(U1667,category2,2,FALSE)</f>
        <v>2</v>
      </c>
      <c r="W1667" t="s">
        <v>3234</v>
      </c>
      <c r="X1667">
        <f>VLOOKUP(W1667,subcat2,3,FALSE)</f>
        <v>14</v>
      </c>
      <c r="Y1667" t="s">
        <v>2290</v>
      </c>
      <c r="Z1667">
        <v>4.3440000000000003</v>
      </c>
      <c r="AA1667">
        <v>3</v>
      </c>
      <c r="AB1667">
        <v>0.2</v>
      </c>
      <c r="AC1667" s="4">
        <v>0.86879999999999979</v>
      </c>
    </row>
    <row r="1668" spans="1:29" x14ac:dyDescent="0.25">
      <c r="A1668" s="2">
        <v>1667</v>
      </c>
      <c r="B1668" t="s">
        <v>8167</v>
      </c>
      <c r="C1668" s="3">
        <v>42698</v>
      </c>
      <c r="D1668" s="3">
        <v>42700</v>
      </c>
      <c r="E1668" t="s">
        <v>7</v>
      </c>
      <c r="F1668">
        <f>VLOOKUP(E1668,SHIPMODE,2,FALSE)</f>
        <v>1</v>
      </c>
      <c r="G1668" t="s">
        <v>3770</v>
      </c>
      <c r="H1668" t="s">
        <v>1882</v>
      </c>
      <c r="I1668" t="s">
        <v>9</v>
      </c>
      <c r="J1668">
        <f>VLOOKUP(I1668,segmentID,2,FALSE)</f>
        <v>1</v>
      </c>
      <c r="K1668" t="s">
        <v>3255</v>
      </c>
      <c r="L1668">
        <f>VLOOKUP(K1668,country2,2,FALSE)</f>
        <v>1</v>
      </c>
      <c r="M1668" t="s">
        <v>402</v>
      </c>
      <c r="N1668">
        <f>VLOOKUP(Orders!M1668,city2,2,FALSE)</f>
        <v>62</v>
      </c>
      <c r="O1668" t="s">
        <v>54</v>
      </c>
      <c r="P1668">
        <f>VLOOKUP(O1668,state2,2,FALSE)</f>
        <v>6</v>
      </c>
      <c r="Q1668">
        <v>75217</v>
      </c>
      <c r="R1668" t="s">
        <v>55</v>
      </c>
      <c r="S1668">
        <f>VLOOKUP(R1668,region2,2,FALSE)</f>
        <v>3</v>
      </c>
      <c r="T1668" t="s">
        <v>5170</v>
      </c>
      <c r="U1668" t="s">
        <v>35</v>
      </c>
      <c r="V1668">
        <f>VLOOKUP(U1668,category2,2,FALSE)</f>
        <v>3</v>
      </c>
      <c r="W1668" t="s">
        <v>3232</v>
      </c>
      <c r="X1668">
        <f>VLOOKUP(W1668,subcat2,3,FALSE)</f>
        <v>12</v>
      </c>
      <c r="Y1668" t="s">
        <v>2087</v>
      </c>
      <c r="Z1668">
        <v>94.992000000000004</v>
      </c>
      <c r="AA1668">
        <v>2</v>
      </c>
      <c r="AB1668">
        <v>0.2</v>
      </c>
      <c r="AC1668" s="4">
        <v>-2.374800000000004</v>
      </c>
    </row>
    <row r="1669" spans="1:29" x14ac:dyDescent="0.25">
      <c r="A1669" s="2">
        <v>1668</v>
      </c>
      <c r="B1669" t="s">
        <v>8167</v>
      </c>
      <c r="C1669" s="3">
        <v>42698</v>
      </c>
      <c r="D1669" s="3">
        <v>42700</v>
      </c>
      <c r="E1669" t="s">
        <v>7</v>
      </c>
      <c r="F1669">
        <f>VLOOKUP(E1669,SHIPMODE,2,FALSE)</f>
        <v>1</v>
      </c>
      <c r="G1669" t="s">
        <v>3770</v>
      </c>
      <c r="H1669" t="s">
        <v>1882</v>
      </c>
      <c r="I1669" t="s">
        <v>9</v>
      </c>
      <c r="J1669">
        <f>VLOOKUP(I1669,segmentID,2,FALSE)</f>
        <v>1</v>
      </c>
      <c r="K1669" t="s">
        <v>3255</v>
      </c>
      <c r="L1669">
        <f>VLOOKUP(K1669,country2,2,FALSE)</f>
        <v>1</v>
      </c>
      <c r="M1669" t="s">
        <v>402</v>
      </c>
      <c r="N1669">
        <f>VLOOKUP(Orders!M1669,city2,2,FALSE)</f>
        <v>62</v>
      </c>
      <c r="O1669" t="s">
        <v>54</v>
      </c>
      <c r="P1669">
        <f>VLOOKUP(O1669,state2,2,FALSE)</f>
        <v>6</v>
      </c>
      <c r="Q1669">
        <v>75217</v>
      </c>
      <c r="R1669" t="s">
        <v>55</v>
      </c>
      <c r="S1669">
        <f>VLOOKUP(R1669,region2,2,FALSE)</f>
        <v>3</v>
      </c>
      <c r="T1669" t="s">
        <v>5171</v>
      </c>
      <c r="U1669" t="s">
        <v>22</v>
      </c>
      <c r="V1669">
        <f>VLOOKUP(U1669,category2,2,FALSE)</f>
        <v>2</v>
      </c>
      <c r="W1669" t="s">
        <v>45</v>
      </c>
      <c r="X1669">
        <f>VLOOKUP(W1669,subcat2,3,FALSE)</f>
        <v>11</v>
      </c>
      <c r="Y1669" t="s">
        <v>1440</v>
      </c>
      <c r="Z1669">
        <v>74.352000000000004</v>
      </c>
      <c r="AA1669">
        <v>3</v>
      </c>
      <c r="AB1669">
        <v>0.2</v>
      </c>
      <c r="AC1669" s="4">
        <v>23.234999999999992</v>
      </c>
    </row>
    <row r="1670" spans="1:29" x14ac:dyDescent="0.25">
      <c r="A1670" s="2">
        <v>1669</v>
      </c>
      <c r="B1670" t="s">
        <v>8167</v>
      </c>
      <c r="C1670" s="3">
        <v>42698</v>
      </c>
      <c r="D1670" s="3">
        <v>42700</v>
      </c>
      <c r="E1670" t="s">
        <v>7</v>
      </c>
      <c r="F1670">
        <f>VLOOKUP(E1670,SHIPMODE,2,FALSE)</f>
        <v>1</v>
      </c>
      <c r="G1670" t="s">
        <v>3770</v>
      </c>
      <c r="H1670" t="s">
        <v>1882</v>
      </c>
      <c r="I1670" t="s">
        <v>9</v>
      </c>
      <c r="J1670">
        <f>VLOOKUP(I1670,segmentID,2,FALSE)</f>
        <v>1</v>
      </c>
      <c r="K1670" t="s">
        <v>3255</v>
      </c>
      <c r="L1670">
        <f>VLOOKUP(K1670,country2,2,FALSE)</f>
        <v>1</v>
      </c>
      <c r="M1670" t="s">
        <v>402</v>
      </c>
      <c r="N1670">
        <f>VLOOKUP(Orders!M1670,city2,2,FALSE)</f>
        <v>62</v>
      </c>
      <c r="O1670" t="s">
        <v>54</v>
      </c>
      <c r="P1670">
        <f>VLOOKUP(O1670,state2,2,FALSE)</f>
        <v>6</v>
      </c>
      <c r="Q1670">
        <v>75217</v>
      </c>
      <c r="R1670" t="s">
        <v>55</v>
      </c>
      <c r="S1670">
        <f>VLOOKUP(R1670,region2,2,FALSE)</f>
        <v>3</v>
      </c>
      <c r="T1670" t="s">
        <v>4721</v>
      </c>
      <c r="U1670" t="s">
        <v>22</v>
      </c>
      <c r="V1670">
        <f>VLOOKUP(U1670,category2,2,FALSE)</f>
        <v>2</v>
      </c>
      <c r="W1670" t="s">
        <v>3229</v>
      </c>
      <c r="X1670">
        <f>VLOOKUP(W1670,subcat2,3,FALSE)</f>
        <v>7</v>
      </c>
      <c r="Y1670" t="s">
        <v>2415</v>
      </c>
      <c r="Z1670">
        <v>14.04</v>
      </c>
      <c r="AA1670">
        <v>3</v>
      </c>
      <c r="AB1670">
        <v>0.2</v>
      </c>
      <c r="AC1670" s="4">
        <v>1.5794999999999986</v>
      </c>
    </row>
    <row r="1671" spans="1:29" x14ac:dyDescent="0.25">
      <c r="A1671" s="2">
        <v>1670</v>
      </c>
      <c r="B1671" t="s">
        <v>7063</v>
      </c>
      <c r="C1671" s="3">
        <v>42014</v>
      </c>
      <c r="D1671" s="3">
        <v>42019</v>
      </c>
      <c r="E1671" t="s">
        <v>25</v>
      </c>
      <c r="F1671">
        <f>VLOOKUP(E1671,SHIPMODE,2,FALSE)</f>
        <v>2</v>
      </c>
      <c r="G1671" t="s">
        <v>3717</v>
      </c>
      <c r="H1671" t="s">
        <v>1713</v>
      </c>
      <c r="I1671" t="s">
        <v>9</v>
      </c>
      <c r="J1671">
        <f>VLOOKUP(I1671,segmentID,2,FALSE)</f>
        <v>1</v>
      </c>
      <c r="K1671" t="s">
        <v>3255</v>
      </c>
      <c r="L1671">
        <f>VLOOKUP(K1671,country2,2,FALSE)</f>
        <v>1</v>
      </c>
      <c r="M1671" t="s">
        <v>138</v>
      </c>
      <c r="N1671">
        <f>VLOOKUP(Orders!M1671,city2,2,FALSE)</f>
        <v>21</v>
      </c>
      <c r="O1671" t="s">
        <v>139</v>
      </c>
      <c r="P1671">
        <f>VLOOKUP(O1671,state2,2,FALSE)</f>
        <v>16</v>
      </c>
      <c r="Q1671">
        <v>10011</v>
      </c>
      <c r="R1671" t="s">
        <v>79</v>
      </c>
      <c r="S1671">
        <f>VLOOKUP(R1671,region2,2,FALSE)</f>
        <v>4</v>
      </c>
      <c r="T1671" t="s">
        <v>4512</v>
      </c>
      <c r="U1671" t="s">
        <v>13</v>
      </c>
      <c r="V1671">
        <f>VLOOKUP(U1671,category2,2,FALSE)</f>
        <v>1</v>
      </c>
      <c r="W1671" t="s">
        <v>29</v>
      </c>
      <c r="X1671">
        <f>VLOOKUP(W1671,subcat2,3,FALSE)</f>
        <v>4</v>
      </c>
      <c r="Y1671" t="s">
        <v>2674</v>
      </c>
      <c r="Z1671">
        <v>1018.1039999999999</v>
      </c>
      <c r="AA1671">
        <v>4</v>
      </c>
      <c r="AB1671">
        <v>0.4</v>
      </c>
      <c r="AC1671" s="4">
        <v>-373.3048</v>
      </c>
    </row>
    <row r="1672" spans="1:29" x14ac:dyDescent="0.25">
      <c r="A1672" s="2">
        <v>1671</v>
      </c>
      <c r="B1672" t="s">
        <v>9494</v>
      </c>
      <c r="C1672" s="3">
        <v>43027</v>
      </c>
      <c r="D1672" s="3">
        <v>43034</v>
      </c>
      <c r="E1672" t="s">
        <v>25</v>
      </c>
      <c r="F1672">
        <f>VLOOKUP(E1672,SHIPMODE,2,FALSE)</f>
        <v>2</v>
      </c>
      <c r="G1672" t="s">
        <v>3757</v>
      </c>
      <c r="H1672" t="s">
        <v>1833</v>
      </c>
      <c r="I1672" t="s">
        <v>9</v>
      </c>
      <c r="J1672">
        <f>VLOOKUP(I1672,segmentID,2,FALSE)</f>
        <v>1</v>
      </c>
      <c r="K1672" t="s">
        <v>3255</v>
      </c>
      <c r="L1672">
        <f>VLOOKUP(K1672,country2,2,FALSE)</f>
        <v>1</v>
      </c>
      <c r="M1672" t="s">
        <v>95</v>
      </c>
      <c r="N1672">
        <f>VLOOKUP(Orders!M1672,city2,2,FALSE)</f>
        <v>13</v>
      </c>
      <c r="O1672" t="s">
        <v>54</v>
      </c>
      <c r="P1672">
        <f>VLOOKUP(O1672,state2,2,FALSE)</f>
        <v>6</v>
      </c>
      <c r="Q1672">
        <v>77095</v>
      </c>
      <c r="R1672" t="s">
        <v>55</v>
      </c>
      <c r="S1672">
        <f>VLOOKUP(R1672,region2,2,FALSE)</f>
        <v>3</v>
      </c>
      <c r="T1672" t="s">
        <v>5172</v>
      </c>
      <c r="U1672" t="s">
        <v>35</v>
      </c>
      <c r="V1672">
        <f>VLOOKUP(U1672,category2,2,FALSE)</f>
        <v>3</v>
      </c>
      <c r="W1672" t="s">
        <v>3230</v>
      </c>
      <c r="X1672">
        <f>VLOOKUP(W1672,subcat2,3,FALSE)</f>
        <v>8</v>
      </c>
      <c r="Y1672" t="s">
        <v>596</v>
      </c>
      <c r="Z1672">
        <v>16.68</v>
      </c>
      <c r="AA1672">
        <v>3</v>
      </c>
      <c r="AB1672">
        <v>0.2</v>
      </c>
      <c r="AC1672" s="4">
        <v>5.2125000000000004</v>
      </c>
    </row>
    <row r="1673" spans="1:29" x14ac:dyDescent="0.25">
      <c r="A1673" s="2">
        <v>1672</v>
      </c>
      <c r="B1673" t="s">
        <v>8168</v>
      </c>
      <c r="C1673" s="3">
        <v>42451</v>
      </c>
      <c r="D1673" s="3">
        <v>42454</v>
      </c>
      <c r="E1673" t="s">
        <v>97</v>
      </c>
      <c r="F1673">
        <f>VLOOKUP(E1673,SHIPMODE,2,FALSE)</f>
        <v>3</v>
      </c>
      <c r="G1673" t="s">
        <v>3771</v>
      </c>
      <c r="H1673" t="s">
        <v>1887</v>
      </c>
      <c r="I1673" t="s">
        <v>18</v>
      </c>
      <c r="J1673">
        <f>VLOOKUP(I1673,segmentID,2,FALSE)</f>
        <v>2</v>
      </c>
      <c r="K1673" t="s">
        <v>3255</v>
      </c>
      <c r="L1673">
        <f>VLOOKUP(K1673,country2,2,FALSE)</f>
        <v>1</v>
      </c>
      <c r="M1673" t="s">
        <v>1776</v>
      </c>
      <c r="N1673">
        <f>VLOOKUP(Orders!M1673,city2,2,FALSE)</f>
        <v>227</v>
      </c>
      <c r="O1673" t="s">
        <v>674</v>
      </c>
      <c r="P1673">
        <f>VLOOKUP(O1673,state2,2,FALSE)</f>
        <v>34</v>
      </c>
      <c r="Q1673">
        <v>89031</v>
      </c>
      <c r="R1673" t="s">
        <v>21</v>
      </c>
      <c r="S1673">
        <f>VLOOKUP(R1673,region2,2,FALSE)</f>
        <v>2</v>
      </c>
      <c r="T1673" t="s">
        <v>4912</v>
      </c>
      <c r="U1673" t="s">
        <v>35</v>
      </c>
      <c r="V1673">
        <f>VLOOKUP(U1673,category2,2,FALSE)</f>
        <v>3</v>
      </c>
      <c r="W1673" t="s">
        <v>3232</v>
      </c>
      <c r="X1673">
        <f>VLOOKUP(W1673,subcat2,3,FALSE)</f>
        <v>12</v>
      </c>
      <c r="Y1673" t="s">
        <v>524</v>
      </c>
      <c r="Z1673">
        <v>58.58</v>
      </c>
      <c r="AA1673">
        <v>2</v>
      </c>
      <c r="AB1673">
        <v>0</v>
      </c>
      <c r="AC1673" s="4">
        <v>19.331399999999995</v>
      </c>
    </row>
    <row r="1674" spans="1:29" x14ac:dyDescent="0.25">
      <c r="A1674" s="2">
        <v>1673</v>
      </c>
      <c r="B1674" t="s">
        <v>9495</v>
      </c>
      <c r="C1674" s="3">
        <v>42919</v>
      </c>
      <c r="D1674" s="3">
        <v>42923</v>
      </c>
      <c r="E1674" t="s">
        <v>25</v>
      </c>
      <c r="F1674">
        <f>VLOOKUP(E1674,SHIPMODE,2,FALSE)</f>
        <v>2</v>
      </c>
      <c r="G1674" t="s">
        <v>3616</v>
      </c>
      <c r="H1674" t="s">
        <v>1346</v>
      </c>
      <c r="I1674" t="s">
        <v>9</v>
      </c>
      <c r="J1674">
        <f>VLOOKUP(I1674,segmentID,2,FALSE)</f>
        <v>1</v>
      </c>
      <c r="K1674" t="s">
        <v>3255</v>
      </c>
      <c r="L1674">
        <f>VLOOKUP(K1674,country2,2,FALSE)</f>
        <v>1</v>
      </c>
      <c r="M1674" t="s">
        <v>1888</v>
      </c>
      <c r="N1674">
        <f>VLOOKUP(Orders!M1674,city2,2,FALSE)</f>
        <v>244</v>
      </c>
      <c r="O1674" t="s">
        <v>54</v>
      </c>
      <c r="P1674">
        <f>VLOOKUP(O1674,state2,2,FALSE)</f>
        <v>6</v>
      </c>
      <c r="Q1674">
        <v>75023</v>
      </c>
      <c r="R1674" t="s">
        <v>55</v>
      </c>
      <c r="S1674">
        <f>VLOOKUP(R1674,region2,2,FALSE)</f>
        <v>3</v>
      </c>
      <c r="T1674" t="s">
        <v>4176</v>
      </c>
      <c r="U1674" t="s">
        <v>35</v>
      </c>
      <c r="V1674">
        <f>VLOOKUP(U1674,category2,2,FALSE)</f>
        <v>3</v>
      </c>
      <c r="W1674" t="s">
        <v>3230</v>
      </c>
      <c r="X1674">
        <f>VLOOKUP(W1674,subcat2,3,FALSE)</f>
        <v>8</v>
      </c>
      <c r="Y1674" t="s">
        <v>2153</v>
      </c>
      <c r="Z1674">
        <v>167.96800000000002</v>
      </c>
      <c r="AA1674">
        <v>4</v>
      </c>
      <c r="AB1674">
        <v>0.2</v>
      </c>
      <c r="AC1674" s="4">
        <v>62.988</v>
      </c>
    </row>
    <row r="1675" spans="1:29" x14ac:dyDescent="0.25">
      <c r="A1675" s="2">
        <v>1674</v>
      </c>
      <c r="B1675" t="s">
        <v>7064</v>
      </c>
      <c r="C1675" s="3">
        <v>42349</v>
      </c>
      <c r="D1675" s="3">
        <v>42350</v>
      </c>
      <c r="E1675" t="s">
        <v>97</v>
      </c>
      <c r="F1675">
        <f>VLOOKUP(E1675,SHIPMODE,2,FALSE)</f>
        <v>3</v>
      </c>
      <c r="G1675" t="s">
        <v>3772</v>
      </c>
      <c r="H1675" t="s">
        <v>1889</v>
      </c>
      <c r="I1675" t="s">
        <v>9</v>
      </c>
      <c r="J1675">
        <f>VLOOKUP(I1675,segmentID,2,FALSE)</f>
        <v>1</v>
      </c>
      <c r="K1675" t="s">
        <v>3255</v>
      </c>
      <c r="L1675">
        <f>VLOOKUP(K1675,country2,2,FALSE)</f>
        <v>1</v>
      </c>
      <c r="M1675" t="s">
        <v>1890</v>
      </c>
      <c r="N1675">
        <f>VLOOKUP(Orders!M1675,city2,2,FALSE)</f>
        <v>245</v>
      </c>
      <c r="O1675" t="s">
        <v>165</v>
      </c>
      <c r="P1675">
        <f>VLOOKUP(O1675,state2,2,FALSE)</f>
        <v>18</v>
      </c>
      <c r="Q1675">
        <v>23434</v>
      </c>
      <c r="R1675" t="s">
        <v>12</v>
      </c>
      <c r="S1675">
        <f>VLOOKUP(R1675,region2,2,FALSE)</f>
        <v>1</v>
      </c>
      <c r="T1675" t="s">
        <v>4607</v>
      </c>
      <c r="U1675" t="s">
        <v>22</v>
      </c>
      <c r="V1675">
        <f>VLOOKUP(U1675,category2,2,FALSE)</f>
        <v>2</v>
      </c>
      <c r="W1675" t="s">
        <v>23</v>
      </c>
      <c r="X1675">
        <f>VLOOKUP(W1675,subcat2,3,FALSE)</f>
        <v>3</v>
      </c>
      <c r="Y1675" t="s">
        <v>894</v>
      </c>
      <c r="Z1675">
        <v>196.62</v>
      </c>
      <c r="AA1675">
        <v>2</v>
      </c>
      <c r="AB1675">
        <v>0</v>
      </c>
      <c r="AC1675" s="4">
        <v>96.343800000000002</v>
      </c>
    </row>
    <row r="1676" spans="1:29" x14ac:dyDescent="0.25">
      <c r="A1676" s="2">
        <v>1675</v>
      </c>
      <c r="B1676" t="s">
        <v>7065</v>
      </c>
      <c r="C1676" s="3">
        <v>42264</v>
      </c>
      <c r="D1676" s="3">
        <v>42268</v>
      </c>
      <c r="E1676" t="s">
        <v>25</v>
      </c>
      <c r="F1676">
        <f>VLOOKUP(E1676,SHIPMODE,2,FALSE)</f>
        <v>2</v>
      </c>
      <c r="G1676" t="s">
        <v>3500</v>
      </c>
      <c r="H1676" t="s">
        <v>969</v>
      </c>
      <c r="I1676" t="s">
        <v>18</v>
      </c>
      <c r="J1676">
        <f>VLOOKUP(I1676,segmentID,2,FALSE)</f>
        <v>2</v>
      </c>
      <c r="K1676" t="s">
        <v>3255</v>
      </c>
      <c r="L1676">
        <f>VLOOKUP(K1676,country2,2,FALSE)</f>
        <v>1</v>
      </c>
      <c r="M1676" t="s">
        <v>95</v>
      </c>
      <c r="N1676">
        <f>VLOOKUP(Orders!M1676,city2,2,FALSE)</f>
        <v>13</v>
      </c>
      <c r="O1676" t="s">
        <v>54</v>
      </c>
      <c r="P1676">
        <f>VLOOKUP(O1676,state2,2,FALSE)</f>
        <v>6</v>
      </c>
      <c r="Q1676">
        <v>77041</v>
      </c>
      <c r="R1676" t="s">
        <v>55</v>
      </c>
      <c r="S1676">
        <f>VLOOKUP(R1676,region2,2,FALSE)</f>
        <v>3</v>
      </c>
      <c r="T1676" t="s">
        <v>4991</v>
      </c>
      <c r="U1676" t="s">
        <v>13</v>
      </c>
      <c r="V1676">
        <f>VLOOKUP(U1676,category2,2,FALSE)</f>
        <v>1</v>
      </c>
      <c r="W1676" t="s">
        <v>3228</v>
      </c>
      <c r="X1676">
        <f>VLOOKUP(W1676,subcat2,3,FALSE)</f>
        <v>6</v>
      </c>
      <c r="Y1676" t="s">
        <v>1216</v>
      </c>
      <c r="Z1676">
        <v>21.936000000000003</v>
      </c>
      <c r="AA1676">
        <v>2</v>
      </c>
      <c r="AB1676">
        <v>0.6</v>
      </c>
      <c r="AC1676" s="4">
        <v>-10.419600000000003</v>
      </c>
    </row>
    <row r="1677" spans="1:29" x14ac:dyDescent="0.25">
      <c r="A1677" s="2">
        <v>1676</v>
      </c>
      <c r="B1677" t="s">
        <v>7065</v>
      </c>
      <c r="C1677" s="3">
        <v>42264</v>
      </c>
      <c r="D1677" s="3">
        <v>42268</v>
      </c>
      <c r="E1677" t="s">
        <v>25</v>
      </c>
      <c r="F1677">
        <f>VLOOKUP(E1677,SHIPMODE,2,FALSE)</f>
        <v>2</v>
      </c>
      <c r="G1677" t="s">
        <v>3500</v>
      </c>
      <c r="H1677" t="s">
        <v>969</v>
      </c>
      <c r="I1677" t="s">
        <v>18</v>
      </c>
      <c r="J1677">
        <f>VLOOKUP(I1677,segmentID,2,FALSE)</f>
        <v>2</v>
      </c>
      <c r="K1677" t="s">
        <v>3255</v>
      </c>
      <c r="L1677">
        <f>VLOOKUP(K1677,country2,2,FALSE)</f>
        <v>1</v>
      </c>
      <c r="M1677" t="s">
        <v>95</v>
      </c>
      <c r="N1677">
        <f>VLOOKUP(Orders!M1677,city2,2,FALSE)</f>
        <v>13</v>
      </c>
      <c r="O1677" t="s">
        <v>54</v>
      </c>
      <c r="P1677">
        <f>VLOOKUP(O1677,state2,2,FALSE)</f>
        <v>6</v>
      </c>
      <c r="Q1677">
        <v>77041</v>
      </c>
      <c r="R1677" t="s">
        <v>55</v>
      </c>
      <c r="S1677">
        <f>VLOOKUP(R1677,region2,2,FALSE)</f>
        <v>3</v>
      </c>
      <c r="T1677" t="s">
        <v>5129</v>
      </c>
      <c r="U1677" t="s">
        <v>22</v>
      </c>
      <c r="V1677">
        <f>VLOOKUP(U1677,category2,2,FALSE)</f>
        <v>2</v>
      </c>
      <c r="W1677" t="s">
        <v>3231</v>
      </c>
      <c r="X1677">
        <f>VLOOKUP(W1677,subcat2,3,FALSE)</f>
        <v>9</v>
      </c>
      <c r="Y1677" t="s">
        <v>1058</v>
      </c>
      <c r="Z1677">
        <v>6.5879999999999992</v>
      </c>
      <c r="AA1677">
        <v>3</v>
      </c>
      <c r="AB1677">
        <v>0.8</v>
      </c>
      <c r="AC1677" s="4">
        <v>-10.211400000000005</v>
      </c>
    </row>
    <row r="1678" spans="1:29" x14ac:dyDescent="0.25">
      <c r="A1678" s="2">
        <v>1677</v>
      </c>
      <c r="B1678" t="s">
        <v>8169</v>
      </c>
      <c r="C1678" s="3">
        <v>42508</v>
      </c>
      <c r="D1678" s="3">
        <v>42514</v>
      </c>
      <c r="E1678" t="s">
        <v>25</v>
      </c>
      <c r="F1678">
        <f>VLOOKUP(E1678,SHIPMODE,2,FALSE)</f>
        <v>2</v>
      </c>
      <c r="G1678" t="s">
        <v>3773</v>
      </c>
      <c r="H1678" t="s">
        <v>1891</v>
      </c>
      <c r="I1678" t="s">
        <v>9</v>
      </c>
      <c r="J1678">
        <f>VLOOKUP(I1678,segmentID,2,FALSE)</f>
        <v>1</v>
      </c>
      <c r="K1678" t="s">
        <v>3255</v>
      </c>
      <c r="L1678">
        <f>VLOOKUP(K1678,country2,2,FALSE)</f>
        <v>1</v>
      </c>
      <c r="M1678" t="s">
        <v>67</v>
      </c>
      <c r="N1678">
        <f>VLOOKUP(Orders!M1678,city2,2,FALSE)</f>
        <v>9</v>
      </c>
      <c r="O1678" t="s">
        <v>20</v>
      </c>
      <c r="P1678">
        <f>VLOOKUP(O1678,state2,2,FALSE)</f>
        <v>2</v>
      </c>
      <c r="Q1678">
        <v>94110</v>
      </c>
      <c r="R1678" t="s">
        <v>21</v>
      </c>
      <c r="S1678">
        <f>VLOOKUP(R1678,region2,2,FALSE)</f>
        <v>2</v>
      </c>
      <c r="T1678" t="s">
        <v>4164</v>
      </c>
      <c r="U1678" t="s">
        <v>22</v>
      </c>
      <c r="V1678">
        <f>VLOOKUP(U1678,category2,2,FALSE)</f>
        <v>2</v>
      </c>
      <c r="W1678" t="s">
        <v>3227</v>
      </c>
      <c r="X1678">
        <f>VLOOKUP(W1678,subcat2,3,FALSE)</f>
        <v>5</v>
      </c>
      <c r="Y1678" t="s">
        <v>827</v>
      </c>
      <c r="Z1678">
        <v>104.28</v>
      </c>
      <c r="AA1678">
        <v>3</v>
      </c>
      <c r="AB1678">
        <v>0</v>
      </c>
      <c r="AC1678" s="4">
        <v>26.069999999999993</v>
      </c>
    </row>
    <row r="1679" spans="1:29" x14ac:dyDescent="0.25">
      <c r="A1679" s="2">
        <v>1678</v>
      </c>
      <c r="B1679" t="s">
        <v>8169</v>
      </c>
      <c r="C1679" s="3">
        <v>42508</v>
      </c>
      <c r="D1679" s="3">
        <v>42514</v>
      </c>
      <c r="E1679" t="s">
        <v>25</v>
      </c>
      <c r="F1679">
        <f>VLOOKUP(E1679,SHIPMODE,2,FALSE)</f>
        <v>2</v>
      </c>
      <c r="G1679" t="s">
        <v>3773</v>
      </c>
      <c r="H1679" t="s">
        <v>1891</v>
      </c>
      <c r="I1679" t="s">
        <v>9</v>
      </c>
      <c r="J1679">
        <f>VLOOKUP(I1679,segmentID,2,FALSE)</f>
        <v>1</v>
      </c>
      <c r="K1679" t="s">
        <v>3255</v>
      </c>
      <c r="L1679">
        <f>VLOOKUP(K1679,country2,2,FALSE)</f>
        <v>1</v>
      </c>
      <c r="M1679" t="s">
        <v>67</v>
      </c>
      <c r="N1679">
        <f>VLOOKUP(Orders!M1679,city2,2,FALSE)</f>
        <v>9</v>
      </c>
      <c r="O1679" t="s">
        <v>20</v>
      </c>
      <c r="P1679">
        <f>VLOOKUP(O1679,state2,2,FALSE)</f>
        <v>2</v>
      </c>
      <c r="Q1679">
        <v>94110</v>
      </c>
      <c r="R1679" t="s">
        <v>21</v>
      </c>
      <c r="S1679">
        <f>VLOOKUP(R1679,region2,2,FALSE)</f>
        <v>2</v>
      </c>
      <c r="T1679" t="s">
        <v>4209</v>
      </c>
      <c r="U1679" t="s">
        <v>22</v>
      </c>
      <c r="V1679">
        <f>VLOOKUP(U1679,category2,2,FALSE)</f>
        <v>2</v>
      </c>
      <c r="W1679" t="s">
        <v>45</v>
      </c>
      <c r="X1679">
        <f>VLOOKUP(W1679,subcat2,3,FALSE)</f>
        <v>11</v>
      </c>
      <c r="Y1679" t="s">
        <v>2862</v>
      </c>
      <c r="Z1679">
        <v>17.940000000000001</v>
      </c>
      <c r="AA1679">
        <v>3</v>
      </c>
      <c r="AB1679">
        <v>0</v>
      </c>
      <c r="AC1679" s="4">
        <v>8.7906000000000013</v>
      </c>
    </row>
    <row r="1680" spans="1:29" x14ac:dyDescent="0.25">
      <c r="A1680" s="2">
        <v>1679</v>
      </c>
      <c r="B1680" t="s">
        <v>6085</v>
      </c>
      <c r="C1680" s="3">
        <v>41889</v>
      </c>
      <c r="D1680" s="3">
        <v>41895</v>
      </c>
      <c r="E1680" t="s">
        <v>25</v>
      </c>
      <c r="F1680">
        <f>VLOOKUP(E1680,SHIPMODE,2,FALSE)</f>
        <v>2</v>
      </c>
      <c r="G1680" t="s">
        <v>3370</v>
      </c>
      <c r="H1680" t="s">
        <v>481</v>
      </c>
      <c r="I1680" t="s">
        <v>18</v>
      </c>
      <c r="J1680">
        <f>VLOOKUP(I1680,segmentID,2,FALSE)</f>
        <v>2</v>
      </c>
      <c r="K1680" t="s">
        <v>3255</v>
      </c>
      <c r="L1680">
        <f>VLOOKUP(K1680,country2,2,FALSE)</f>
        <v>1</v>
      </c>
      <c r="M1680" t="s">
        <v>77</v>
      </c>
      <c r="N1680">
        <f>VLOOKUP(Orders!M1680,city2,2,FALSE)</f>
        <v>11</v>
      </c>
      <c r="O1680" t="s">
        <v>78</v>
      </c>
      <c r="P1680">
        <f>VLOOKUP(O1680,state2,2,FALSE)</f>
        <v>10</v>
      </c>
      <c r="Q1680">
        <v>19134</v>
      </c>
      <c r="R1680" t="s">
        <v>79</v>
      </c>
      <c r="S1680">
        <f>VLOOKUP(R1680,region2,2,FALSE)</f>
        <v>4</v>
      </c>
      <c r="T1680" t="s">
        <v>4957</v>
      </c>
      <c r="U1680" t="s">
        <v>22</v>
      </c>
      <c r="V1680">
        <f>VLOOKUP(U1680,category2,2,FALSE)</f>
        <v>2</v>
      </c>
      <c r="W1680" t="s">
        <v>3227</v>
      </c>
      <c r="X1680">
        <f>VLOOKUP(W1680,subcat2,3,FALSE)</f>
        <v>5</v>
      </c>
      <c r="Y1680" t="s">
        <v>1637</v>
      </c>
      <c r="Z1680">
        <v>64.784000000000006</v>
      </c>
      <c r="AA1680">
        <v>1</v>
      </c>
      <c r="AB1680">
        <v>0.2</v>
      </c>
      <c r="AC1680" s="4">
        <v>-14.576399999999996</v>
      </c>
    </row>
    <row r="1681" spans="1:29" x14ac:dyDescent="0.25">
      <c r="A1681" s="2">
        <v>1680</v>
      </c>
      <c r="B1681" t="s">
        <v>6085</v>
      </c>
      <c r="C1681" s="3">
        <v>41889</v>
      </c>
      <c r="D1681" s="3">
        <v>41895</v>
      </c>
      <c r="E1681" t="s">
        <v>25</v>
      </c>
      <c r="F1681">
        <f>VLOOKUP(E1681,SHIPMODE,2,FALSE)</f>
        <v>2</v>
      </c>
      <c r="G1681" t="s">
        <v>3370</v>
      </c>
      <c r="H1681" t="s">
        <v>481</v>
      </c>
      <c r="I1681" t="s">
        <v>18</v>
      </c>
      <c r="J1681">
        <f>VLOOKUP(I1681,segmentID,2,FALSE)</f>
        <v>2</v>
      </c>
      <c r="K1681" t="s">
        <v>3255</v>
      </c>
      <c r="L1681">
        <f>VLOOKUP(K1681,country2,2,FALSE)</f>
        <v>1</v>
      </c>
      <c r="M1681" t="s">
        <v>77</v>
      </c>
      <c r="N1681">
        <f>VLOOKUP(Orders!M1681,city2,2,FALSE)</f>
        <v>11</v>
      </c>
      <c r="O1681" t="s">
        <v>78</v>
      </c>
      <c r="P1681">
        <f>VLOOKUP(O1681,state2,2,FALSE)</f>
        <v>10</v>
      </c>
      <c r="Q1681">
        <v>19134</v>
      </c>
      <c r="R1681" t="s">
        <v>79</v>
      </c>
      <c r="S1681">
        <f>VLOOKUP(R1681,region2,2,FALSE)</f>
        <v>4</v>
      </c>
      <c r="T1681" t="s">
        <v>4918</v>
      </c>
      <c r="U1681" t="s">
        <v>35</v>
      </c>
      <c r="V1681">
        <f>VLOOKUP(U1681,category2,2,FALSE)</f>
        <v>3</v>
      </c>
      <c r="W1681" t="s">
        <v>3230</v>
      </c>
      <c r="X1681">
        <f>VLOOKUP(W1681,subcat2,3,FALSE)</f>
        <v>8</v>
      </c>
      <c r="Y1681" t="s">
        <v>2927</v>
      </c>
      <c r="Z1681">
        <v>32.381999999999998</v>
      </c>
      <c r="AA1681">
        <v>3</v>
      </c>
      <c r="AB1681">
        <v>0.4</v>
      </c>
      <c r="AC1681" s="4">
        <v>4.3175999999999988</v>
      </c>
    </row>
    <row r="1682" spans="1:29" x14ac:dyDescent="0.25">
      <c r="A1682" s="2">
        <v>1681</v>
      </c>
      <c r="B1682" t="s">
        <v>6085</v>
      </c>
      <c r="C1682" s="3">
        <v>41889</v>
      </c>
      <c r="D1682" s="3">
        <v>41895</v>
      </c>
      <c r="E1682" t="s">
        <v>25</v>
      </c>
      <c r="F1682">
        <f>VLOOKUP(E1682,SHIPMODE,2,FALSE)</f>
        <v>2</v>
      </c>
      <c r="G1682" t="s">
        <v>3370</v>
      </c>
      <c r="H1682" t="s">
        <v>481</v>
      </c>
      <c r="I1682" t="s">
        <v>18</v>
      </c>
      <c r="J1682">
        <f>VLOOKUP(I1682,segmentID,2,FALSE)</f>
        <v>2</v>
      </c>
      <c r="K1682" t="s">
        <v>3255</v>
      </c>
      <c r="L1682">
        <f>VLOOKUP(K1682,country2,2,FALSE)</f>
        <v>1</v>
      </c>
      <c r="M1682" t="s">
        <v>77</v>
      </c>
      <c r="N1682">
        <f>VLOOKUP(Orders!M1682,city2,2,FALSE)</f>
        <v>11</v>
      </c>
      <c r="O1682" t="s">
        <v>78</v>
      </c>
      <c r="P1682">
        <f>VLOOKUP(O1682,state2,2,FALSE)</f>
        <v>10</v>
      </c>
      <c r="Q1682">
        <v>19134</v>
      </c>
      <c r="R1682" t="s">
        <v>79</v>
      </c>
      <c r="S1682">
        <f>VLOOKUP(R1682,region2,2,FALSE)</f>
        <v>4</v>
      </c>
      <c r="T1682" t="s">
        <v>5173</v>
      </c>
      <c r="U1682" t="s">
        <v>13</v>
      </c>
      <c r="V1682">
        <f>VLOOKUP(U1682,category2,2,FALSE)</f>
        <v>1</v>
      </c>
      <c r="W1682" t="s">
        <v>3228</v>
      </c>
      <c r="X1682">
        <f>VLOOKUP(W1682,subcat2,3,FALSE)</f>
        <v>6</v>
      </c>
      <c r="Y1682" t="s">
        <v>2526</v>
      </c>
      <c r="Z1682">
        <v>42.368000000000002</v>
      </c>
      <c r="AA1682">
        <v>2</v>
      </c>
      <c r="AB1682">
        <v>0.2</v>
      </c>
      <c r="AC1682" s="4">
        <v>8.4735999999999958</v>
      </c>
    </row>
    <row r="1683" spans="1:29" x14ac:dyDescent="0.25">
      <c r="A1683" s="2">
        <v>1682</v>
      </c>
      <c r="B1683" t="s">
        <v>6085</v>
      </c>
      <c r="C1683" s="3">
        <v>41889</v>
      </c>
      <c r="D1683" s="3">
        <v>41895</v>
      </c>
      <c r="E1683" t="s">
        <v>25</v>
      </c>
      <c r="F1683">
        <f>VLOOKUP(E1683,SHIPMODE,2,FALSE)</f>
        <v>2</v>
      </c>
      <c r="G1683" t="s">
        <v>3370</v>
      </c>
      <c r="H1683" t="s">
        <v>481</v>
      </c>
      <c r="I1683" t="s">
        <v>18</v>
      </c>
      <c r="J1683">
        <f>VLOOKUP(I1683,segmentID,2,FALSE)</f>
        <v>2</v>
      </c>
      <c r="K1683" t="s">
        <v>3255</v>
      </c>
      <c r="L1683">
        <f>VLOOKUP(K1683,country2,2,FALSE)</f>
        <v>1</v>
      </c>
      <c r="M1683" t="s">
        <v>77</v>
      </c>
      <c r="N1683">
        <f>VLOOKUP(Orders!M1683,city2,2,FALSE)</f>
        <v>11</v>
      </c>
      <c r="O1683" t="s">
        <v>78</v>
      </c>
      <c r="P1683">
        <f>VLOOKUP(O1683,state2,2,FALSE)</f>
        <v>10</v>
      </c>
      <c r="Q1683">
        <v>19134</v>
      </c>
      <c r="R1683" t="s">
        <v>79</v>
      </c>
      <c r="S1683">
        <f>VLOOKUP(R1683,region2,2,FALSE)</f>
        <v>4</v>
      </c>
      <c r="T1683" t="s">
        <v>5174</v>
      </c>
      <c r="U1683" t="s">
        <v>35</v>
      </c>
      <c r="V1683">
        <f>VLOOKUP(U1683,category2,2,FALSE)</f>
        <v>3</v>
      </c>
      <c r="W1683" t="s">
        <v>3235</v>
      </c>
      <c r="X1683">
        <f>VLOOKUP(W1683,subcat2,3,FALSE)</f>
        <v>16</v>
      </c>
      <c r="Y1683" t="s">
        <v>3164</v>
      </c>
      <c r="Z1683">
        <v>399.54</v>
      </c>
      <c r="AA1683">
        <v>4</v>
      </c>
      <c r="AB1683">
        <v>0.7</v>
      </c>
      <c r="AC1683" s="4">
        <v>-559.35599999999988</v>
      </c>
    </row>
    <row r="1684" spans="1:29" x14ac:dyDescent="0.25">
      <c r="A1684" s="2">
        <v>1683</v>
      </c>
      <c r="B1684" t="s">
        <v>8170</v>
      </c>
      <c r="C1684" s="3">
        <v>42642</v>
      </c>
      <c r="D1684" s="3">
        <v>42644</v>
      </c>
      <c r="E1684" t="s">
        <v>7</v>
      </c>
      <c r="F1684">
        <f>VLOOKUP(E1684,SHIPMODE,2,FALSE)</f>
        <v>1</v>
      </c>
      <c r="G1684" t="s">
        <v>3774</v>
      </c>
      <c r="H1684" t="s">
        <v>1893</v>
      </c>
      <c r="I1684" t="s">
        <v>9</v>
      </c>
      <c r="J1684">
        <f>VLOOKUP(I1684,segmentID,2,FALSE)</f>
        <v>1</v>
      </c>
      <c r="K1684" t="s">
        <v>3255</v>
      </c>
      <c r="L1684">
        <f>VLOOKUP(K1684,country2,2,FALSE)</f>
        <v>1</v>
      </c>
      <c r="M1684" t="s">
        <v>19</v>
      </c>
      <c r="N1684">
        <f>VLOOKUP(Orders!M1684,city2,2,FALSE)</f>
        <v>2</v>
      </c>
      <c r="O1684" t="s">
        <v>20</v>
      </c>
      <c r="P1684">
        <f>VLOOKUP(O1684,state2,2,FALSE)</f>
        <v>2</v>
      </c>
      <c r="Q1684">
        <v>90008</v>
      </c>
      <c r="R1684" t="s">
        <v>21</v>
      </c>
      <c r="S1684">
        <f>VLOOKUP(R1684,region2,2,FALSE)</f>
        <v>2</v>
      </c>
      <c r="T1684" t="s">
        <v>4732</v>
      </c>
      <c r="U1684" t="s">
        <v>22</v>
      </c>
      <c r="V1684">
        <f>VLOOKUP(U1684,category2,2,FALSE)</f>
        <v>2</v>
      </c>
      <c r="W1684" t="s">
        <v>45</v>
      </c>
      <c r="X1684">
        <f>VLOOKUP(W1684,subcat2,3,FALSE)</f>
        <v>11</v>
      </c>
      <c r="Y1684" t="s">
        <v>734</v>
      </c>
      <c r="Z1684">
        <v>18.97</v>
      </c>
      <c r="AA1684">
        <v>1</v>
      </c>
      <c r="AB1684">
        <v>0</v>
      </c>
      <c r="AC1684" s="4">
        <v>9.105599999999999</v>
      </c>
    </row>
    <row r="1685" spans="1:29" x14ac:dyDescent="0.25">
      <c r="A1685" s="2">
        <v>1684</v>
      </c>
      <c r="B1685" t="s">
        <v>8171</v>
      </c>
      <c r="C1685" s="3">
        <v>42681</v>
      </c>
      <c r="D1685" s="3">
        <v>42686</v>
      </c>
      <c r="E1685" t="s">
        <v>25</v>
      </c>
      <c r="F1685">
        <f>VLOOKUP(E1685,SHIPMODE,2,FALSE)</f>
        <v>2</v>
      </c>
      <c r="G1685" t="s">
        <v>3373</v>
      </c>
      <c r="H1685" t="s">
        <v>487</v>
      </c>
      <c r="I1685" t="s">
        <v>18</v>
      </c>
      <c r="J1685">
        <f>VLOOKUP(I1685,segmentID,2,FALSE)</f>
        <v>2</v>
      </c>
      <c r="K1685" t="s">
        <v>3255</v>
      </c>
      <c r="L1685">
        <f>VLOOKUP(K1685,country2,2,FALSE)</f>
        <v>1</v>
      </c>
      <c r="M1685" t="s">
        <v>67</v>
      </c>
      <c r="N1685">
        <f>VLOOKUP(Orders!M1685,city2,2,FALSE)</f>
        <v>9</v>
      </c>
      <c r="O1685" t="s">
        <v>20</v>
      </c>
      <c r="P1685">
        <f>VLOOKUP(O1685,state2,2,FALSE)</f>
        <v>2</v>
      </c>
      <c r="Q1685">
        <v>94110</v>
      </c>
      <c r="R1685" t="s">
        <v>21</v>
      </c>
      <c r="S1685">
        <f>VLOOKUP(R1685,region2,2,FALSE)</f>
        <v>2</v>
      </c>
      <c r="T1685" t="s">
        <v>4720</v>
      </c>
      <c r="U1685" t="s">
        <v>13</v>
      </c>
      <c r="V1685">
        <f>VLOOKUP(U1685,category2,2,FALSE)</f>
        <v>1</v>
      </c>
      <c r="W1685" t="s">
        <v>3228</v>
      </c>
      <c r="X1685">
        <f>VLOOKUP(W1685,subcat2,3,FALSE)</f>
        <v>6</v>
      </c>
      <c r="Y1685" t="s">
        <v>2908</v>
      </c>
      <c r="Z1685">
        <v>14.82</v>
      </c>
      <c r="AA1685">
        <v>3</v>
      </c>
      <c r="AB1685">
        <v>0</v>
      </c>
      <c r="AC1685" s="4">
        <v>6.224400000000001</v>
      </c>
    </row>
    <row r="1686" spans="1:29" x14ac:dyDescent="0.25">
      <c r="A1686" s="2">
        <v>1685</v>
      </c>
      <c r="B1686" t="s">
        <v>9496</v>
      </c>
      <c r="C1686" s="3">
        <v>42849</v>
      </c>
      <c r="D1686" s="3">
        <v>42852</v>
      </c>
      <c r="E1686" t="s">
        <v>97</v>
      </c>
      <c r="F1686">
        <f>VLOOKUP(E1686,SHIPMODE,2,FALSE)</f>
        <v>3</v>
      </c>
      <c r="G1686" t="s">
        <v>3715</v>
      </c>
      <c r="H1686" t="s">
        <v>1703</v>
      </c>
      <c r="I1686" t="s">
        <v>18</v>
      </c>
      <c r="J1686">
        <f>VLOOKUP(I1686,segmentID,2,FALSE)</f>
        <v>2</v>
      </c>
      <c r="K1686" t="s">
        <v>3255</v>
      </c>
      <c r="L1686">
        <f>VLOOKUP(K1686,country2,2,FALSE)</f>
        <v>1</v>
      </c>
      <c r="M1686" t="s">
        <v>77</v>
      </c>
      <c r="N1686">
        <f>VLOOKUP(Orders!M1686,city2,2,FALSE)</f>
        <v>11</v>
      </c>
      <c r="O1686" t="s">
        <v>78</v>
      </c>
      <c r="P1686">
        <f>VLOOKUP(O1686,state2,2,FALSE)</f>
        <v>10</v>
      </c>
      <c r="Q1686">
        <v>19143</v>
      </c>
      <c r="R1686" t="s">
        <v>79</v>
      </c>
      <c r="S1686">
        <f>VLOOKUP(R1686,region2,2,FALSE)</f>
        <v>4</v>
      </c>
      <c r="T1686" t="s">
        <v>5175</v>
      </c>
      <c r="U1686" t="s">
        <v>22</v>
      </c>
      <c r="V1686">
        <f>VLOOKUP(U1686,category2,2,FALSE)</f>
        <v>2</v>
      </c>
      <c r="W1686" t="s">
        <v>38</v>
      </c>
      <c r="X1686">
        <f>VLOOKUP(W1686,subcat2,3,FALSE)</f>
        <v>10</v>
      </c>
      <c r="Y1686" t="s">
        <v>1172</v>
      </c>
      <c r="Z1686">
        <v>99.28</v>
      </c>
      <c r="AA1686">
        <v>2</v>
      </c>
      <c r="AB1686">
        <v>0.2</v>
      </c>
      <c r="AC1686" s="4">
        <v>12.409999999999989</v>
      </c>
    </row>
    <row r="1687" spans="1:29" x14ac:dyDescent="0.25">
      <c r="A1687" s="2">
        <v>1686</v>
      </c>
      <c r="B1687" t="s">
        <v>9496</v>
      </c>
      <c r="C1687" s="3">
        <v>42849</v>
      </c>
      <c r="D1687" s="3">
        <v>42852</v>
      </c>
      <c r="E1687" t="s">
        <v>97</v>
      </c>
      <c r="F1687">
        <f>VLOOKUP(E1687,SHIPMODE,2,FALSE)</f>
        <v>3</v>
      </c>
      <c r="G1687" t="s">
        <v>3715</v>
      </c>
      <c r="H1687" t="s">
        <v>1703</v>
      </c>
      <c r="I1687" t="s">
        <v>18</v>
      </c>
      <c r="J1687">
        <f>VLOOKUP(I1687,segmentID,2,FALSE)</f>
        <v>2</v>
      </c>
      <c r="K1687" t="s">
        <v>3255</v>
      </c>
      <c r="L1687">
        <f>VLOOKUP(K1687,country2,2,FALSE)</f>
        <v>1</v>
      </c>
      <c r="M1687" t="s">
        <v>77</v>
      </c>
      <c r="N1687">
        <f>VLOOKUP(Orders!M1687,city2,2,FALSE)</f>
        <v>11</v>
      </c>
      <c r="O1687" t="s">
        <v>78</v>
      </c>
      <c r="P1687">
        <f>VLOOKUP(O1687,state2,2,FALSE)</f>
        <v>10</v>
      </c>
      <c r="Q1687">
        <v>19143</v>
      </c>
      <c r="R1687" t="s">
        <v>79</v>
      </c>
      <c r="S1687">
        <f>VLOOKUP(R1687,region2,2,FALSE)</f>
        <v>4</v>
      </c>
      <c r="T1687" t="s">
        <v>5007</v>
      </c>
      <c r="U1687" t="s">
        <v>22</v>
      </c>
      <c r="V1687">
        <f>VLOOKUP(U1687,category2,2,FALSE)</f>
        <v>2</v>
      </c>
      <c r="W1687" t="s">
        <v>3231</v>
      </c>
      <c r="X1687">
        <f>VLOOKUP(W1687,subcat2,3,FALSE)</f>
        <v>9</v>
      </c>
      <c r="Y1687" t="s">
        <v>133</v>
      </c>
      <c r="Z1687">
        <v>1.1880000000000002</v>
      </c>
      <c r="AA1687">
        <v>2</v>
      </c>
      <c r="AB1687">
        <v>0.7</v>
      </c>
      <c r="AC1687" s="4">
        <v>-0.98999999999999977</v>
      </c>
    </row>
    <row r="1688" spans="1:29" x14ac:dyDescent="0.25">
      <c r="A1688" s="2">
        <v>1687</v>
      </c>
      <c r="B1688" t="s">
        <v>9496</v>
      </c>
      <c r="C1688" s="3">
        <v>42849</v>
      </c>
      <c r="D1688" s="3">
        <v>42852</v>
      </c>
      <c r="E1688" t="s">
        <v>97</v>
      </c>
      <c r="F1688">
        <f>VLOOKUP(E1688,SHIPMODE,2,FALSE)</f>
        <v>3</v>
      </c>
      <c r="G1688" t="s">
        <v>3715</v>
      </c>
      <c r="H1688" t="s">
        <v>1703</v>
      </c>
      <c r="I1688" t="s">
        <v>18</v>
      </c>
      <c r="J1688">
        <f>VLOOKUP(I1688,segmentID,2,FALSE)</f>
        <v>2</v>
      </c>
      <c r="K1688" t="s">
        <v>3255</v>
      </c>
      <c r="L1688">
        <f>VLOOKUP(K1688,country2,2,FALSE)</f>
        <v>1</v>
      </c>
      <c r="M1688" t="s">
        <v>77</v>
      </c>
      <c r="N1688">
        <f>VLOOKUP(Orders!M1688,city2,2,FALSE)</f>
        <v>11</v>
      </c>
      <c r="O1688" t="s">
        <v>78</v>
      </c>
      <c r="P1688">
        <f>VLOOKUP(O1688,state2,2,FALSE)</f>
        <v>10</v>
      </c>
      <c r="Q1688">
        <v>19143</v>
      </c>
      <c r="R1688" t="s">
        <v>79</v>
      </c>
      <c r="S1688">
        <f>VLOOKUP(R1688,region2,2,FALSE)</f>
        <v>4</v>
      </c>
      <c r="T1688" t="s">
        <v>5176</v>
      </c>
      <c r="U1688" t="s">
        <v>22</v>
      </c>
      <c r="V1688">
        <f>VLOOKUP(U1688,category2,2,FALSE)</f>
        <v>2</v>
      </c>
      <c r="W1688" t="s">
        <v>3231</v>
      </c>
      <c r="X1688">
        <f>VLOOKUP(W1688,subcat2,3,FALSE)</f>
        <v>9</v>
      </c>
      <c r="Y1688" t="s">
        <v>1107</v>
      </c>
      <c r="Z1688">
        <v>7.5180000000000007</v>
      </c>
      <c r="AA1688">
        <v>2</v>
      </c>
      <c r="AB1688">
        <v>0.7</v>
      </c>
      <c r="AC1688" s="4">
        <v>-5.7637999999999998</v>
      </c>
    </row>
    <row r="1689" spans="1:29" x14ac:dyDescent="0.25">
      <c r="A1689" s="2">
        <v>1688</v>
      </c>
      <c r="B1689" t="s">
        <v>9497</v>
      </c>
      <c r="C1689" s="3">
        <v>43079</v>
      </c>
      <c r="D1689" s="3">
        <v>43081</v>
      </c>
      <c r="E1689" t="s">
        <v>97</v>
      </c>
      <c r="F1689">
        <f>VLOOKUP(E1689,SHIPMODE,2,FALSE)</f>
        <v>3</v>
      </c>
      <c r="G1689" t="s">
        <v>3752</v>
      </c>
      <c r="H1689" t="s">
        <v>1816</v>
      </c>
      <c r="I1689" t="s">
        <v>9</v>
      </c>
      <c r="J1689">
        <f>VLOOKUP(I1689,segmentID,2,FALSE)</f>
        <v>1</v>
      </c>
      <c r="K1689" t="s">
        <v>3255</v>
      </c>
      <c r="L1689">
        <f>VLOOKUP(K1689,country2,2,FALSE)</f>
        <v>1</v>
      </c>
      <c r="M1689" t="s">
        <v>77</v>
      </c>
      <c r="N1689">
        <f>VLOOKUP(Orders!M1689,city2,2,FALSE)</f>
        <v>11</v>
      </c>
      <c r="O1689" t="s">
        <v>78</v>
      </c>
      <c r="P1689">
        <f>VLOOKUP(O1689,state2,2,FALSE)</f>
        <v>10</v>
      </c>
      <c r="Q1689">
        <v>19140</v>
      </c>
      <c r="R1689" t="s">
        <v>79</v>
      </c>
      <c r="S1689">
        <f>VLOOKUP(R1689,region2,2,FALSE)</f>
        <v>4</v>
      </c>
      <c r="T1689" t="s">
        <v>4828</v>
      </c>
      <c r="U1689" t="s">
        <v>22</v>
      </c>
      <c r="V1689">
        <f>VLOOKUP(U1689,category2,2,FALSE)</f>
        <v>2</v>
      </c>
      <c r="W1689" t="s">
        <v>45</v>
      </c>
      <c r="X1689">
        <f>VLOOKUP(W1689,subcat2,3,FALSE)</f>
        <v>11</v>
      </c>
      <c r="Y1689" t="s">
        <v>2567</v>
      </c>
      <c r="Z1689">
        <v>10.368000000000002</v>
      </c>
      <c r="AA1689">
        <v>2</v>
      </c>
      <c r="AB1689">
        <v>0.2</v>
      </c>
      <c r="AC1689" s="4">
        <v>3.6288</v>
      </c>
    </row>
    <row r="1690" spans="1:29" x14ac:dyDescent="0.25">
      <c r="A1690" s="2">
        <v>1689</v>
      </c>
      <c r="B1690" t="s">
        <v>9497</v>
      </c>
      <c r="C1690" s="3">
        <v>43079</v>
      </c>
      <c r="D1690" s="3">
        <v>43081</v>
      </c>
      <c r="E1690" t="s">
        <v>97</v>
      </c>
      <c r="F1690">
        <f>VLOOKUP(E1690,SHIPMODE,2,FALSE)</f>
        <v>3</v>
      </c>
      <c r="G1690" t="s">
        <v>3752</v>
      </c>
      <c r="H1690" t="s">
        <v>1816</v>
      </c>
      <c r="I1690" t="s">
        <v>9</v>
      </c>
      <c r="J1690">
        <f>VLOOKUP(I1690,segmentID,2,FALSE)</f>
        <v>1</v>
      </c>
      <c r="K1690" t="s">
        <v>3255</v>
      </c>
      <c r="L1690">
        <f>VLOOKUP(K1690,country2,2,FALSE)</f>
        <v>1</v>
      </c>
      <c r="M1690" t="s">
        <v>77</v>
      </c>
      <c r="N1690">
        <f>VLOOKUP(Orders!M1690,city2,2,FALSE)</f>
        <v>11</v>
      </c>
      <c r="O1690" t="s">
        <v>78</v>
      </c>
      <c r="P1690">
        <f>VLOOKUP(O1690,state2,2,FALSE)</f>
        <v>10</v>
      </c>
      <c r="Q1690">
        <v>19140</v>
      </c>
      <c r="R1690" t="s">
        <v>79</v>
      </c>
      <c r="S1690">
        <f>VLOOKUP(R1690,region2,2,FALSE)</f>
        <v>4</v>
      </c>
      <c r="T1690" t="s">
        <v>4715</v>
      </c>
      <c r="U1690" t="s">
        <v>13</v>
      </c>
      <c r="V1690">
        <f>VLOOKUP(U1690,category2,2,FALSE)</f>
        <v>1</v>
      </c>
      <c r="W1690" t="s">
        <v>3228</v>
      </c>
      <c r="X1690">
        <f>VLOOKUP(W1690,subcat2,3,FALSE)</f>
        <v>6</v>
      </c>
      <c r="Y1690" t="s">
        <v>2983</v>
      </c>
      <c r="Z1690">
        <v>310.88000000000005</v>
      </c>
      <c r="AA1690">
        <v>2</v>
      </c>
      <c r="AB1690">
        <v>0.2</v>
      </c>
      <c r="AC1690" s="4">
        <v>23.315999999999988</v>
      </c>
    </row>
    <row r="1691" spans="1:29" x14ac:dyDescent="0.25">
      <c r="A1691" s="2">
        <v>1690</v>
      </c>
      <c r="B1691" t="s">
        <v>6086</v>
      </c>
      <c r="C1691" s="3">
        <v>41867</v>
      </c>
      <c r="D1691" s="3">
        <v>41871</v>
      </c>
      <c r="E1691" t="s">
        <v>25</v>
      </c>
      <c r="F1691">
        <f>VLOOKUP(E1691,SHIPMODE,2,FALSE)</f>
        <v>2</v>
      </c>
      <c r="G1691" t="s">
        <v>3314</v>
      </c>
      <c r="H1691" t="s">
        <v>270</v>
      </c>
      <c r="I1691" t="s">
        <v>9</v>
      </c>
      <c r="J1691">
        <f>VLOOKUP(I1691,segmentID,2,FALSE)</f>
        <v>1</v>
      </c>
      <c r="K1691" t="s">
        <v>3255</v>
      </c>
      <c r="L1691">
        <f>VLOOKUP(K1691,country2,2,FALSE)</f>
        <v>1</v>
      </c>
      <c r="M1691" t="s">
        <v>77</v>
      </c>
      <c r="N1691">
        <f>VLOOKUP(Orders!M1691,city2,2,FALSE)</f>
        <v>11</v>
      </c>
      <c r="O1691" t="s">
        <v>78</v>
      </c>
      <c r="P1691">
        <f>VLOOKUP(O1691,state2,2,FALSE)</f>
        <v>10</v>
      </c>
      <c r="Q1691">
        <v>19143</v>
      </c>
      <c r="R1691" t="s">
        <v>79</v>
      </c>
      <c r="S1691">
        <f>VLOOKUP(R1691,region2,2,FALSE)</f>
        <v>4</v>
      </c>
      <c r="T1691" t="s">
        <v>4120</v>
      </c>
      <c r="U1691" t="s">
        <v>13</v>
      </c>
      <c r="V1691">
        <f>VLOOKUP(U1691,category2,2,FALSE)</f>
        <v>1</v>
      </c>
      <c r="W1691" t="s">
        <v>29</v>
      </c>
      <c r="X1691">
        <f>VLOOKUP(W1691,subcat2,3,FALSE)</f>
        <v>4</v>
      </c>
      <c r="Y1691" t="s">
        <v>1686</v>
      </c>
      <c r="Z1691">
        <v>853.09199999999987</v>
      </c>
      <c r="AA1691">
        <v>6</v>
      </c>
      <c r="AB1691">
        <v>0.4</v>
      </c>
      <c r="AC1691" s="4">
        <v>-227.49120000000016</v>
      </c>
    </row>
    <row r="1692" spans="1:29" x14ac:dyDescent="0.25">
      <c r="A1692" s="2">
        <v>1691</v>
      </c>
      <c r="B1692" t="s">
        <v>9498</v>
      </c>
      <c r="C1692" s="3">
        <v>43078</v>
      </c>
      <c r="D1692" s="3">
        <v>43084</v>
      </c>
      <c r="E1692" t="s">
        <v>25</v>
      </c>
      <c r="F1692">
        <f>VLOOKUP(E1692,SHIPMODE,2,FALSE)</f>
        <v>2</v>
      </c>
      <c r="G1692" t="s">
        <v>3775</v>
      </c>
      <c r="H1692" t="s">
        <v>1897</v>
      </c>
      <c r="I1692" t="s">
        <v>9</v>
      </c>
      <c r="J1692">
        <f>VLOOKUP(I1692,segmentID,2,FALSE)</f>
        <v>1</v>
      </c>
      <c r="K1692" t="s">
        <v>3255</v>
      </c>
      <c r="L1692">
        <f>VLOOKUP(K1692,country2,2,FALSE)</f>
        <v>1</v>
      </c>
      <c r="M1692" t="s">
        <v>1898</v>
      </c>
      <c r="N1692">
        <f>VLOOKUP(Orders!M1692,city2,2,FALSE)</f>
        <v>246</v>
      </c>
      <c r="O1692" t="s">
        <v>132</v>
      </c>
      <c r="P1692">
        <f>VLOOKUP(O1692,state2,2,FALSE)</f>
        <v>15</v>
      </c>
      <c r="Q1692">
        <v>46203</v>
      </c>
      <c r="R1692" t="s">
        <v>55</v>
      </c>
      <c r="S1692">
        <f>VLOOKUP(R1692,region2,2,FALSE)</f>
        <v>3</v>
      </c>
      <c r="T1692" t="s">
        <v>5153</v>
      </c>
      <c r="U1692" t="s">
        <v>22</v>
      </c>
      <c r="V1692">
        <f>VLOOKUP(U1692,category2,2,FALSE)</f>
        <v>2</v>
      </c>
      <c r="W1692" t="s">
        <v>45</v>
      </c>
      <c r="X1692">
        <f>VLOOKUP(W1692,subcat2,3,FALSE)</f>
        <v>11</v>
      </c>
      <c r="Y1692" t="s">
        <v>1501</v>
      </c>
      <c r="Z1692">
        <v>33.450000000000003</v>
      </c>
      <c r="AA1692">
        <v>5</v>
      </c>
      <c r="AB1692">
        <v>0</v>
      </c>
      <c r="AC1692" s="4">
        <v>15.387</v>
      </c>
    </row>
    <row r="1693" spans="1:29" x14ac:dyDescent="0.25">
      <c r="A1693" s="2">
        <v>1692</v>
      </c>
      <c r="B1693" t="s">
        <v>9498</v>
      </c>
      <c r="C1693" s="3">
        <v>43078</v>
      </c>
      <c r="D1693" s="3">
        <v>43084</v>
      </c>
      <c r="E1693" t="s">
        <v>25</v>
      </c>
      <c r="F1693">
        <f>VLOOKUP(E1693,SHIPMODE,2,FALSE)</f>
        <v>2</v>
      </c>
      <c r="G1693" t="s">
        <v>3775</v>
      </c>
      <c r="H1693" t="s">
        <v>1897</v>
      </c>
      <c r="I1693" t="s">
        <v>9</v>
      </c>
      <c r="J1693">
        <f>VLOOKUP(I1693,segmentID,2,FALSE)</f>
        <v>1</v>
      </c>
      <c r="K1693" t="s">
        <v>3255</v>
      </c>
      <c r="L1693">
        <f>VLOOKUP(K1693,country2,2,FALSE)</f>
        <v>1</v>
      </c>
      <c r="M1693" t="s">
        <v>1898</v>
      </c>
      <c r="N1693">
        <f>VLOOKUP(Orders!M1693,city2,2,FALSE)</f>
        <v>246</v>
      </c>
      <c r="O1693" t="s">
        <v>132</v>
      </c>
      <c r="P1693">
        <f>VLOOKUP(O1693,state2,2,FALSE)</f>
        <v>15</v>
      </c>
      <c r="Q1693">
        <v>46203</v>
      </c>
      <c r="R1693" t="s">
        <v>55</v>
      </c>
      <c r="S1693">
        <f>VLOOKUP(R1693,region2,2,FALSE)</f>
        <v>3</v>
      </c>
      <c r="T1693" t="s">
        <v>4183</v>
      </c>
      <c r="U1693" t="s">
        <v>22</v>
      </c>
      <c r="V1693">
        <f>VLOOKUP(U1693,category2,2,FALSE)</f>
        <v>2</v>
      </c>
      <c r="W1693" t="s">
        <v>3231</v>
      </c>
      <c r="X1693">
        <f>VLOOKUP(W1693,subcat2,3,FALSE)</f>
        <v>9</v>
      </c>
      <c r="Y1693" t="s">
        <v>868</v>
      </c>
      <c r="Z1693">
        <v>10.4</v>
      </c>
      <c r="AA1693">
        <v>5</v>
      </c>
      <c r="AB1693">
        <v>0</v>
      </c>
      <c r="AC1693" s="4">
        <v>5.0960000000000001</v>
      </c>
    </row>
    <row r="1694" spans="1:29" x14ac:dyDescent="0.25">
      <c r="A1694" s="2">
        <v>1693</v>
      </c>
      <c r="B1694" t="s">
        <v>8172</v>
      </c>
      <c r="C1694" s="3">
        <v>42443</v>
      </c>
      <c r="D1694" s="3">
        <v>42448</v>
      </c>
      <c r="E1694" t="s">
        <v>25</v>
      </c>
      <c r="F1694">
        <f>VLOOKUP(E1694,SHIPMODE,2,FALSE)</f>
        <v>2</v>
      </c>
      <c r="G1694" t="s">
        <v>3776</v>
      </c>
      <c r="H1694" t="s">
        <v>1899</v>
      </c>
      <c r="I1694" t="s">
        <v>9</v>
      </c>
      <c r="J1694">
        <f>VLOOKUP(I1694,segmentID,2,FALSE)</f>
        <v>1</v>
      </c>
      <c r="K1694" t="s">
        <v>3255</v>
      </c>
      <c r="L1694">
        <f>VLOOKUP(K1694,country2,2,FALSE)</f>
        <v>1</v>
      </c>
      <c r="M1694" t="s">
        <v>248</v>
      </c>
      <c r="N1694">
        <f>VLOOKUP(Orders!M1694,city2,2,FALSE)</f>
        <v>39</v>
      </c>
      <c r="O1694" t="s">
        <v>249</v>
      </c>
      <c r="P1694">
        <f>VLOOKUP(O1694,state2,2,FALSE)</f>
        <v>25</v>
      </c>
      <c r="Q1694">
        <v>43229</v>
      </c>
      <c r="R1694" t="s">
        <v>79</v>
      </c>
      <c r="S1694">
        <f>VLOOKUP(R1694,region2,2,FALSE)</f>
        <v>4</v>
      </c>
      <c r="T1694" t="s">
        <v>4592</v>
      </c>
      <c r="U1694" t="s">
        <v>13</v>
      </c>
      <c r="V1694">
        <f>VLOOKUP(U1694,category2,2,FALSE)</f>
        <v>1</v>
      </c>
      <c r="W1694" t="s">
        <v>3228</v>
      </c>
      <c r="X1694">
        <f>VLOOKUP(W1694,subcat2,3,FALSE)</f>
        <v>6</v>
      </c>
      <c r="Y1694" t="s">
        <v>261</v>
      </c>
      <c r="Z1694">
        <v>21.880000000000003</v>
      </c>
      <c r="AA1694">
        <v>5</v>
      </c>
      <c r="AB1694">
        <v>0.2</v>
      </c>
      <c r="AC1694" s="4">
        <v>6.2904999999999998</v>
      </c>
    </row>
    <row r="1695" spans="1:29" x14ac:dyDescent="0.25">
      <c r="A1695" s="2">
        <v>1694</v>
      </c>
      <c r="B1695" t="s">
        <v>8173</v>
      </c>
      <c r="C1695" s="3">
        <v>42547</v>
      </c>
      <c r="D1695" s="3">
        <v>42550</v>
      </c>
      <c r="E1695" t="s">
        <v>7</v>
      </c>
      <c r="F1695">
        <f>VLOOKUP(E1695,SHIPMODE,2,FALSE)</f>
        <v>1</v>
      </c>
      <c r="G1695" t="s">
        <v>3692</v>
      </c>
      <c r="H1695" t="s">
        <v>1632</v>
      </c>
      <c r="I1695" t="s">
        <v>52</v>
      </c>
      <c r="J1695">
        <f>VLOOKUP(I1695,segmentID,2,FALSE)</f>
        <v>3</v>
      </c>
      <c r="K1695" t="s">
        <v>3255</v>
      </c>
      <c r="L1695">
        <f>VLOOKUP(K1695,country2,2,FALSE)</f>
        <v>1</v>
      </c>
      <c r="M1695" t="s">
        <v>1888</v>
      </c>
      <c r="N1695">
        <f>VLOOKUP(Orders!M1695,city2,2,FALSE)</f>
        <v>244</v>
      </c>
      <c r="O1695" t="s">
        <v>54</v>
      </c>
      <c r="P1695">
        <f>VLOOKUP(O1695,state2,2,FALSE)</f>
        <v>6</v>
      </c>
      <c r="Q1695">
        <v>75023</v>
      </c>
      <c r="R1695" t="s">
        <v>55</v>
      </c>
      <c r="S1695">
        <f>VLOOKUP(R1695,region2,2,FALSE)</f>
        <v>3</v>
      </c>
      <c r="T1695" t="s">
        <v>5177</v>
      </c>
      <c r="U1695" t="s">
        <v>35</v>
      </c>
      <c r="V1695">
        <f>VLOOKUP(U1695,category2,2,FALSE)</f>
        <v>3</v>
      </c>
      <c r="W1695" t="s">
        <v>3232</v>
      </c>
      <c r="X1695">
        <f>VLOOKUP(W1695,subcat2,3,FALSE)</f>
        <v>12</v>
      </c>
      <c r="Y1695" t="s">
        <v>1284</v>
      </c>
      <c r="Z1695">
        <v>13.616</v>
      </c>
      <c r="AA1695">
        <v>2</v>
      </c>
      <c r="AB1695">
        <v>0.2</v>
      </c>
      <c r="AC1695" s="4">
        <v>3.5742000000000012</v>
      </c>
    </row>
    <row r="1696" spans="1:29" x14ac:dyDescent="0.25">
      <c r="A1696" s="2">
        <v>1695</v>
      </c>
      <c r="B1696" t="s">
        <v>7066</v>
      </c>
      <c r="C1696" s="3">
        <v>42272</v>
      </c>
      <c r="D1696" s="3">
        <v>42275</v>
      </c>
      <c r="E1696" t="s">
        <v>7</v>
      </c>
      <c r="F1696">
        <f>VLOOKUP(E1696,SHIPMODE,2,FALSE)</f>
        <v>1</v>
      </c>
      <c r="G1696" t="s">
        <v>3540</v>
      </c>
      <c r="H1696" t="s">
        <v>1105</v>
      </c>
      <c r="I1696" t="s">
        <v>52</v>
      </c>
      <c r="J1696">
        <f>VLOOKUP(I1696,segmentID,2,FALSE)</f>
        <v>3</v>
      </c>
      <c r="K1696" t="s">
        <v>3255</v>
      </c>
      <c r="L1696">
        <f>VLOOKUP(K1696,country2,2,FALSE)</f>
        <v>1</v>
      </c>
      <c r="M1696" t="s">
        <v>1902</v>
      </c>
      <c r="N1696">
        <f>VLOOKUP(Orders!M1696,city2,2,FALSE)</f>
        <v>247</v>
      </c>
      <c r="O1696" t="s">
        <v>389</v>
      </c>
      <c r="P1696">
        <f>VLOOKUP(O1696,state2,2,FALSE)</f>
        <v>31</v>
      </c>
      <c r="Q1696">
        <v>7002</v>
      </c>
      <c r="R1696" t="s">
        <v>79</v>
      </c>
      <c r="S1696">
        <f>VLOOKUP(R1696,region2,2,FALSE)</f>
        <v>4</v>
      </c>
      <c r="T1696" t="s">
        <v>5178</v>
      </c>
      <c r="U1696" t="s">
        <v>35</v>
      </c>
      <c r="V1696">
        <f>VLOOKUP(U1696,category2,2,FALSE)</f>
        <v>3</v>
      </c>
      <c r="W1696" t="s">
        <v>3232</v>
      </c>
      <c r="X1696">
        <f>VLOOKUP(W1696,subcat2,3,FALSE)</f>
        <v>12</v>
      </c>
      <c r="Y1696" t="s">
        <v>2104</v>
      </c>
      <c r="Z1696">
        <v>63.96</v>
      </c>
      <c r="AA1696">
        <v>4</v>
      </c>
      <c r="AB1696">
        <v>0</v>
      </c>
      <c r="AC1696" s="4">
        <v>19.827599999999997</v>
      </c>
    </row>
    <row r="1697" spans="1:29" x14ac:dyDescent="0.25">
      <c r="A1697" s="2">
        <v>1696</v>
      </c>
      <c r="B1697" t="s">
        <v>7066</v>
      </c>
      <c r="C1697" s="3">
        <v>42272</v>
      </c>
      <c r="D1697" s="3">
        <v>42275</v>
      </c>
      <c r="E1697" t="s">
        <v>7</v>
      </c>
      <c r="F1697">
        <f>VLOOKUP(E1697,SHIPMODE,2,FALSE)</f>
        <v>1</v>
      </c>
      <c r="G1697" t="s">
        <v>3540</v>
      </c>
      <c r="H1697" t="s">
        <v>1105</v>
      </c>
      <c r="I1697" t="s">
        <v>52</v>
      </c>
      <c r="J1697">
        <f>VLOOKUP(I1697,segmentID,2,FALSE)</f>
        <v>3</v>
      </c>
      <c r="K1697" t="s">
        <v>3255</v>
      </c>
      <c r="L1697">
        <f>VLOOKUP(K1697,country2,2,FALSE)</f>
        <v>1</v>
      </c>
      <c r="M1697" t="s">
        <v>1902</v>
      </c>
      <c r="N1697">
        <f>VLOOKUP(Orders!M1697,city2,2,FALSE)</f>
        <v>247</v>
      </c>
      <c r="O1697" t="s">
        <v>389</v>
      </c>
      <c r="P1697">
        <f>VLOOKUP(O1697,state2,2,FALSE)</f>
        <v>31</v>
      </c>
      <c r="Q1697">
        <v>7002</v>
      </c>
      <c r="R1697" t="s">
        <v>79</v>
      </c>
      <c r="S1697">
        <f>VLOOKUP(R1697,region2,2,FALSE)</f>
        <v>4</v>
      </c>
      <c r="T1697" t="s">
        <v>4414</v>
      </c>
      <c r="U1697" t="s">
        <v>22</v>
      </c>
      <c r="V1697">
        <f>VLOOKUP(U1697,category2,2,FALSE)</f>
        <v>2</v>
      </c>
      <c r="W1697" t="s">
        <v>3231</v>
      </c>
      <c r="X1697">
        <f>VLOOKUP(W1697,subcat2,3,FALSE)</f>
        <v>9</v>
      </c>
      <c r="Y1697" t="s">
        <v>1719</v>
      </c>
      <c r="Z1697">
        <v>14.46</v>
      </c>
      <c r="AA1697">
        <v>3</v>
      </c>
      <c r="AB1697">
        <v>0</v>
      </c>
      <c r="AC1697" s="4">
        <v>7.0853999999999999</v>
      </c>
    </row>
    <row r="1698" spans="1:29" x14ac:dyDescent="0.25">
      <c r="A1698" s="2">
        <v>1697</v>
      </c>
      <c r="B1698" t="s">
        <v>7066</v>
      </c>
      <c r="C1698" s="3">
        <v>42272</v>
      </c>
      <c r="D1698" s="3">
        <v>42275</v>
      </c>
      <c r="E1698" t="s">
        <v>7</v>
      </c>
      <c r="F1698">
        <f>VLOOKUP(E1698,SHIPMODE,2,FALSE)</f>
        <v>1</v>
      </c>
      <c r="G1698" t="s">
        <v>3540</v>
      </c>
      <c r="H1698" t="s">
        <v>1105</v>
      </c>
      <c r="I1698" t="s">
        <v>52</v>
      </c>
      <c r="J1698">
        <f>VLOOKUP(I1698,segmentID,2,FALSE)</f>
        <v>3</v>
      </c>
      <c r="K1698" t="s">
        <v>3255</v>
      </c>
      <c r="L1698">
        <f>VLOOKUP(K1698,country2,2,FALSE)</f>
        <v>1</v>
      </c>
      <c r="M1698" t="s">
        <v>1902</v>
      </c>
      <c r="N1698">
        <f>VLOOKUP(Orders!M1698,city2,2,FALSE)</f>
        <v>247</v>
      </c>
      <c r="O1698" t="s">
        <v>389</v>
      </c>
      <c r="P1698">
        <f>VLOOKUP(O1698,state2,2,FALSE)</f>
        <v>31</v>
      </c>
      <c r="Q1698">
        <v>7002</v>
      </c>
      <c r="R1698" t="s">
        <v>79</v>
      </c>
      <c r="S1698">
        <f>VLOOKUP(R1698,region2,2,FALSE)</f>
        <v>4</v>
      </c>
      <c r="T1698" t="s">
        <v>4176</v>
      </c>
      <c r="U1698" t="s">
        <v>35</v>
      </c>
      <c r="V1698">
        <f>VLOOKUP(U1698,category2,2,FALSE)</f>
        <v>3</v>
      </c>
      <c r="W1698" t="s">
        <v>3230</v>
      </c>
      <c r="X1698">
        <f>VLOOKUP(W1698,subcat2,3,FALSE)</f>
        <v>8</v>
      </c>
      <c r="Y1698" t="s">
        <v>2153</v>
      </c>
      <c r="Z1698">
        <v>104.98</v>
      </c>
      <c r="AA1698">
        <v>2</v>
      </c>
      <c r="AB1698">
        <v>0</v>
      </c>
      <c r="AC1698" s="4">
        <v>52.49</v>
      </c>
    </row>
    <row r="1699" spans="1:29" x14ac:dyDescent="0.25">
      <c r="A1699" s="2">
        <v>1698</v>
      </c>
      <c r="B1699" t="s">
        <v>7067</v>
      </c>
      <c r="C1699" s="3">
        <v>42365</v>
      </c>
      <c r="D1699" s="3">
        <v>42369</v>
      </c>
      <c r="E1699" t="s">
        <v>25</v>
      </c>
      <c r="F1699">
        <f>VLOOKUP(E1699,SHIPMODE,2,FALSE)</f>
        <v>2</v>
      </c>
      <c r="G1699" t="s">
        <v>3406</v>
      </c>
      <c r="H1699" t="s">
        <v>635</v>
      </c>
      <c r="I1699" t="s">
        <v>9</v>
      </c>
      <c r="J1699">
        <f>VLOOKUP(I1699,segmentID,2,FALSE)</f>
        <v>1</v>
      </c>
      <c r="K1699" t="s">
        <v>3255</v>
      </c>
      <c r="L1699">
        <f>VLOOKUP(K1699,country2,2,FALSE)</f>
        <v>1</v>
      </c>
      <c r="M1699" t="s">
        <v>19</v>
      </c>
      <c r="N1699">
        <f>VLOOKUP(Orders!M1699,city2,2,FALSE)</f>
        <v>2</v>
      </c>
      <c r="O1699" t="s">
        <v>20</v>
      </c>
      <c r="P1699">
        <f>VLOOKUP(O1699,state2,2,FALSE)</f>
        <v>2</v>
      </c>
      <c r="Q1699">
        <v>90008</v>
      </c>
      <c r="R1699" t="s">
        <v>21</v>
      </c>
      <c r="S1699">
        <f>VLOOKUP(R1699,region2,2,FALSE)</f>
        <v>2</v>
      </c>
      <c r="T1699" t="s">
        <v>4741</v>
      </c>
      <c r="U1699" t="s">
        <v>22</v>
      </c>
      <c r="V1699">
        <f>VLOOKUP(U1699,category2,2,FALSE)</f>
        <v>2</v>
      </c>
      <c r="W1699" t="s">
        <v>38</v>
      </c>
      <c r="X1699">
        <f>VLOOKUP(W1699,subcat2,3,FALSE)</f>
        <v>10</v>
      </c>
      <c r="Y1699" t="s">
        <v>1066</v>
      </c>
      <c r="Z1699">
        <v>106.96</v>
      </c>
      <c r="AA1699">
        <v>2</v>
      </c>
      <c r="AB1699">
        <v>0</v>
      </c>
      <c r="AC1699" s="4">
        <v>31.018399999999986</v>
      </c>
    </row>
    <row r="1700" spans="1:29" x14ac:dyDescent="0.25">
      <c r="A1700" s="2">
        <v>1699</v>
      </c>
      <c r="B1700" t="s">
        <v>7067</v>
      </c>
      <c r="C1700" s="3">
        <v>42365</v>
      </c>
      <c r="D1700" s="3">
        <v>42369</v>
      </c>
      <c r="E1700" t="s">
        <v>25</v>
      </c>
      <c r="F1700">
        <f>VLOOKUP(E1700,SHIPMODE,2,FALSE)</f>
        <v>2</v>
      </c>
      <c r="G1700" t="s">
        <v>3406</v>
      </c>
      <c r="H1700" t="s">
        <v>635</v>
      </c>
      <c r="I1700" t="s">
        <v>9</v>
      </c>
      <c r="J1700">
        <f>VLOOKUP(I1700,segmentID,2,FALSE)</f>
        <v>1</v>
      </c>
      <c r="K1700" t="s">
        <v>3255</v>
      </c>
      <c r="L1700">
        <f>VLOOKUP(K1700,country2,2,FALSE)</f>
        <v>1</v>
      </c>
      <c r="M1700" t="s">
        <v>19</v>
      </c>
      <c r="N1700">
        <f>VLOOKUP(Orders!M1700,city2,2,FALSE)</f>
        <v>2</v>
      </c>
      <c r="O1700" t="s">
        <v>20</v>
      </c>
      <c r="P1700">
        <f>VLOOKUP(O1700,state2,2,FALSE)</f>
        <v>2</v>
      </c>
      <c r="Q1700">
        <v>90008</v>
      </c>
      <c r="R1700" t="s">
        <v>21</v>
      </c>
      <c r="S1700">
        <f>VLOOKUP(R1700,region2,2,FALSE)</f>
        <v>2</v>
      </c>
      <c r="T1700" t="s">
        <v>5179</v>
      </c>
      <c r="U1700" t="s">
        <v>22</v>
      </c>
      <c r="V1700">
        <f>VLOOKUP(U1700,category2,2,FALSE)</f>
        <v>2</v>
      </c>
      <c r="W1700" t="s">
        <v>23</v>
      </c>
      <c r="X1700">
        <f>VLOOKUP(W1700,subcat2,3,FALSE)</f>
        <v>3</v>
      </c>
      <c r="Y1700" t="s">
        <v>2137</v>
      </c>
      <c r="Z1700">
        <v>21.560000000000002</v>
      </c>
      <c r="AA1700">
        <v>7</v>
      </c>
      <c r="AB1700">
        <v>0</v>
      </c>
      <c r="AC1700" s="4">
        <v>10.348799999999999</v>
      </c>
    </row>
    <row r="1701" spans="1:29" x14ac:dyDescent="0.25">
      <c r="A1701" s="2">
        <v>1700</v>
      </c>
      <c r="B1701" t="s">
        <v>6087</v>
      </c>
      <c r="C1701" s="3">
        <v>41793</v>
      </c>
      <c r="D1701" s="3">
        <v>41797</v>
      </c>
      <c r="E1701" t="s">
        <v>7</v>
      </c>
      <c r="F1701">
        <f>VLOOKUP(E1701,SHIPMODE,2,FALSE)</f>
        <v>1</v>
      </c>
      <c r="G1701" t="s">
        <v>3311</v>
      </c>
      <c r="H1701" t="s">
        <v>259</v>
      </c>
      <c r="I1701" t="s">
        <v>9</v>
      </c>
      <c r="J1701">
        <f>VLOOKUP(I1701,segmentID,2,FALSE)</f>
        <v>1</v>
      </c>
      <c r="K1701" t="s">
        <v>3255</v>
      </c>
      <c r="L1701">
        <f>VLOOKUP(K1701,country2,2,FALSE)</f>
        <v>1</v>
      </c>
      <c r="M1701" t="s">
        <v>48</v>
      </c>
      <c r="N1701">
        <f>VLOOKUP(Orders!M1701,city2,2,FALSE)</f>
        <v>5</v>
      </c>
      <c r="O1701" t="s">
        <v>49</v>
      </c>
      <c r="P1701">
        <f>VLOOKUP(O1701,state2,2,FALSE)</f>
        <v>5</v>
      </c>
      <c r="Q1701">
        <v>98115</v>
      </c>
      <c r="R1701" t="s">
        <v>21</v>
      </c>
      <c r="S1701">
        <f>VLOOKUP(R1701,region2,2,FALSE)</f>
        <v>2</v>
      </c>
      <c r="T1701" t="s">
        <v>4925</v>
      </c>
      <c r="U1701" t="s">
        <v>13</v>
      </c>
      <c r="V1701">
        <f>VLOOKUP(U1701,category2,2,FALSE)</f>
        <v>1</v>
      </c>
      <c r="W1701" t="s">
        <v>29</v>
      </c>
      <c r="X1701">
        <f>VLOOKUP(W1701,subcat2,3,FALSE)</f>
        <v>4</v>
      </c>
      <c r="Y1701" t="s">
        <v>1444</v>
      </c>
      <c r="Z1701">
        <v>515.88</v>
      </c>
      <c r="AA1701">
        <v>6</v>
      </c>
      <c r="AB1701">
        <v>0</v>
      </c>
      <c r="AC1701" s="4">
        <v>113.49359999999999</v>
      </c>
    </row>
    <row r="1702" spans="1:29" x14ac:dyDescent="0.25">
      <c r="A1702" s="2">
        <v>1701</v>
      </c>
      <c r="B1702" t="s">
        <v>7068</v>
      </c>
      <c r="C1702" s="3">
        <v>42198</v>
      </c>
      <c r="D1702" s="3">
        <v>42200</v>
      </c>
      <c r="E1702" t="s">
        <v>7</v>
      </c>
      <c r="F1702">
        <f>VLOOKUP(E1702,SHIPMODE,2,FALSE)</f>
        <v>1</v>
      </c>
      <c r="G1702" t="s">
        <v>3699</v>
      </c>
      <c r="H1702" t="s">
        <v>1655</v>
      </c>
      <c r="I1702" t="s">
        <v>9</v>
      </c>
      <c r="J1702">
        <f>VLOOKUP(I1702,segmentID,2,FALSE)</f>
        <v>1</v>
      </c>
      <c r="K1702" t="s">
        <v>3255</v>
      </c>
      <c r="L1702">
        <f>VLOOKUP(K1702,country2,2,FALSE)</f>
        <v>1</v>
      </c>
      <c r="M1702" t="s">
        <v>138</v>
      </c>
      <c r="N1702">
        <f>VLOOKUP(Orders!M1702,city2,2,FALSE)</f>
        <v>21</v>
      </c>
      <c r="O1702" t="s">
        <v>139</v>
      </c>
      <c r="P1702">
        <f>VLOOKUP(O1702,state2,2,FALSE)</f>
        <v>16</v>
      </c>
      <c r="Q1702">
        <v>10035</v>
      </c>
      <c r="R1702" t="s">
        <v>79</v>
      </c>
      <c r="S1702">
        <f>VLOOKUP(R1702,region2,2,FALSE)</f>
        <v>4</v>
      </c>
      <c r="T1702" t="s">
        <v>4865</v>
      </c>
      <c r="U1702" t="s">
        <v>22</v>
      </c>
      <c r="V1702">
        <f>VLOOKUP(U1702,category2,2,FALSE)</f>
        <v>2</v>
      </c>
      <c r="W1702" t="s">
        <v>3231</v>
      </c>
      <c r="X1702">
        <f>VLOOKUP(W1702,subcat2,3,FALSE)</f>
        <v>9</v>
      </c>
      <c r="Y1702" t="s">
        <v>583</v>
      </c>
      <c r="Z1702">
        <v>11.808</v>
      </c>
      <c r="AA1702">
        <v>2</v>
      </c>
      <c r="AB1702">
        <v>0.2</v>
      </c>
      <c r="AC1702" s="4">
        <v>4.2804000000000002</v>
      </c>
    </row>
    <row r="1703" spans="1:29" x14ac:dyDescent="0.25">
      <c r="A1703" s="2">
        <v>1702</v>
      </c>
      <c r="B1703" t="s">
        <v>7068</v>
      </c>
      <c r="C1703" s="3">
        <v>42198</v>
      </c>
      <c r="D1703" s="3">
        <v>42200</v>
      </c>
      <c r="E1703" t="s">
        <v>7</v>
      </c>
      <c r="F1703">
        <f>VLOOKUP(E1703,SHIPMODE,2,FALSE)</f>
        <v>1</v>
      </c>
      <c r="G1703" t="s">
        <v>3699</v>
      </c>
      <c r="H1703" t="s">
        <v>1655</v>
      </c>
      <c r="I1703" t="s">
        <v>9</v>
      </c>
      <c r="J1703">
        <f>VLOOKUP(I1703,segmentID,2,FALSE)</f>
        <v>1</v>
      </c>
      <c r="K1703" t="s">
        <v>3255</v>
      </c>
      <c r="L1703">
        <f>VLOOKUP(K1703,country2,2,FALSE)</f>
        <v>1</v>
      </c>
      <c r="M1703" t="s">
        <v>138</v>
      </c>
      <c r="N1703">
        <f>VLOOKUP(Orders!M1703,city2,2,FALSE)</f>
        <v>21</v>
      </c>
      <c r="O1703" t="s">
        <v>139</v>
      </c>
      <c r="P1703">
        <f>VLOOKUP(O1703,state2,2,FALSE)</f>
        <v>16</v>
      </c>
      <c r="Q1703">
        <v>10035</v>
      </c>
      <c r="R1703" t="s">
        <v>79</v>
      </c>
      <c r="S1703">
        <f>VLOOKUP(R1703,region2,2,FALSE)</f>
        <v>4</v>
      </c>
      <c r="T1703" t="s">
        <v>4567</v>
      </c>
      <c r="U1703" t="s">
        <v>13</v>
      </c>
      <c r="V1703">
        <f>VLOOKUP(U1703,category2,2,FALSE)</f>
        <v>1</v>
      </c>
      <c r="W1703" t="s">
        <v>3226</v>
      </c>
      <c r="X1703">
        <f>VLOOKUP(W1703,subcat2,3,FALSE)</f>
        <v>2</v>
      </c>
      <c r="Y1703" t="s">
        <v>857</v>
      </c>
      <c r="Z1703">
        <v>1931.04</v>
      </c>
      <c r="AA1703">
        <v>9</v>
      </c>
      <c r="AB1703">
        <v>0.1</v>
      </c>
      <c r="AC1703" s="4">
        <v>321.83999999999992</v>
      </c>
    </row>
    <row r="1704" spans="1:29" x14ac:dyDescent="0.25">
      <c r="A1704" s="2">
        <v>1703</v>
      </c>
      <c r="B1704" t="s">
        <v>7068</v>
      </c>
      <c r="C1704" s="3">
        <v>42198</v>
      </c>
      <c r="D1704" s="3">
        <v>42200</v>
      </c>
      <c r="E1704" t="s">
        <v>7</v>
      </c>
      <c r="F1704">
        <f>VLOOKUP(E1704,SHIPMODE,2,FALSE)</f>
        <v>1</v>
      </c>
      <c r="G1704" t="s">
        <v>3699</v>
      </c>
      <c r="H1704" t="s">
        <v>1655</v>
      </c>
      <c r="I1704" t="s">
        <v>9</v>
      </c>
      <c r="J1704">
        <f>VLOOKUP(I1704,segmentID,2,FALSE)</f>
        <v>1</v>
      </c>
      <c r="K1704" t="s">
        <v>3255</v>
      </c>
      <c r="L1704">
        <f>VLOOKUP(K1704,country2,2,FALSE)</f>
        <v>1</v>
      </c>
      <c r="M1704" t="s">
        <v>138</v>
      </c>
      <c r="N1704">
        <f>VLOOKUP(Orders!M1704,city2,2,FALSE)</f>
        <v>21</v>
      </c>
      <c r="O1704" t="s">
        <v>139</v>
      </c>
      <c r="P1704">
        <f>VLOOKUP(O1704,state2,2,FALSE)</f>
        <v>16</v>
      </c>
      <c r="Q1704">
        <v>10035</v>
      </c>
      <c r="R1704" t="s">
        <v>79</v>
      </c>
      <c r="S1704">
        <f>VLOOKUP(R1704,region2,2,FALSE)</f>
        <v>4</v>
      </c>
      <c r="T1704" t="s">
        <v>4898</v>
      </c>
      <c r="U1704" t="s">
        <v>22</v>
      </c>
      <c r="V1704">
        <f>VLOOKUP(U1704,category2,2,FALSE)</f>
        <v>2</v>
      </c>
      <c r="W1704" t="s">
        <v>45</v>
      </c>
      <c r="X1704">
        <f>VLOOKUP(W1704,subcat2,3,FALSE)</f>
        <v>11</v>
      </c>
      <c r="Y1704" t="s">
        <v>5921</v>
      </c>
      <c r="Z1704">
        <v>9.9600000000000009</v>
      </c>
      <c r="AA1704">
        <v>2</v>
      </c>
      <c r="AB1704">
        <v>0</v>
      </c>
      <c r="AC1704" s="4">
        <v>4.6812000000000005</v>
      </c>
    </row>
    <row r="1705" spans="1:29" x14ac:dyDescent="0.25">
      <c r="A1705" s="2">
        <v>1704</v>
      </c>
      <c r="B1705" t="s">
        <v>6088</v>
      </c>
      <c r="C1705" s="3">
        <v>41672</v>
      </c>
      <c r="D1705" s="3">
        <v>41676</v>
      </c>
      <c r="E1705" t="s">
        <v>25</v>
      </c>
      <c r="F1705">
        <f>VLOOKUP(E1705,SHIPMODE,2,FALSE)</f>
        <v>2</v>
      </c>
      <c r="G1705" t="s">
        <v>3777</v>
      </c>
      <c r="H1705" t="s">
        <v>1905</v>
      </c>
      <c r="I1705" t="s">
        <v>52</v>
      </c>
      <c r="J1705">
        <f>VLOOKUP(I1705,segmentID,2,FALSE)</f>
        <v>3</v>
      </c>
      <c r="K1705" t="s">
        <v>3255</v>
      </c>
      <c r="L1705">
        <f>VLOOKUP(K1705,country2,2,FALSE)</f>
        <v>1</v>
      </c>
      <c r="M1705" t="s">
        <v>466</v>
      </c>
      <c r="N1705">
        <f>VLOOKUP(Orders!M1705,city2,2,FALSE)</f>
        <v>71</v>
      </c>
      <c r="O1705" t="s">
        <v>20</v>
      </c>
      <c r="P1705">
        <f>VLOOKUP(O1705,state2,2,FALSE)</f>
        <v>2</v>
      </c>
      <c r="Q1705">
        <v>92037</v>
      </c>
      <c r="R1705" t="s">
        <v>21</v>
      </c>
      <c r="S1705">
        <f>VLOOKUP(R1705,region2,2,FALSE)</f>
        <v>2</v>
      </c>
      <c r="T1705" t="s">
        <v>5180</v>
      </c>
      <c r="U1705" t="s">
        <v>22</v>
      </c>
      <c r="V1705">
        <f>VLOOKUP(U1705,category2,2,FALSE)</f>
        <v>2</v>
      </c>
      <c r="W1705" t="s">
        <v>3234</v>
      </c>
      <c r="X1705">
        <f>VLOOKUP(W1705,subcat2,3,FALSE)</f>
        <v>14</v>
      </c>
      <c r="Y1705" t="s">
        <v>104</v>
      </c>
      <c r="Z1705">
        <v>12.350000000000001</v>
      </c>
      <c r="AA1705">
        <v>5</v>
      </c>
      <c r="AB1705">
        <v>0</v>
      </c>
      <c r="AC1705" s="4">
        <v>5.8045</v>
      </c>
    </row>
    <row r="1706" spans="1:29" x14ac:dyDescent="0.25">
      <c r="A1706" s="2">
        <v>1705</v>
      </c>
      <c r="B1706" t="s">
        <v>8174</v>
      </c>
      <c r="C1706" s="3">
        <v>42437</v>
      </c>
      <c r="D1706" s="3">
        <v>42437</v>
      </c>
      <c r="E1706" t="s">
        <v>625</v>
      </c>
      <c r="F1706">
        <f>VLOOKUP(E1706,SHIPMODE,2,FALSE)</f>
        <v>4</v>
      </c>
      <c r="G1706" t="s">
        <v>3565</v>
      </c>
      <c r="H1706" t="s">
        <v>1193</v>
      </c>
      <c r="I1706" t="s">
        <v>9</v>
      </c>
      <c r="J1706">
        <f>VLOOKUP(I1706,segmentID,2,FALSE)</f>
        <v>1</v>
      </c>
      <c r="K1706" t="s">
        <v>3255</v>
      </c>
      <c r="L1706">
        <f>VLOOKUP(K1706,country2,2,FALSE)</f>
        <v>1</v>
      </c>
      <c r="M1706" t="s">
        <v>1737</v>
      </c>
      <c r="N1706">
        <f>VLOOKUP(Orders!M1706,city2,2,FALSE)</f>
        <v>221</v>
      </c>
      <c r="O1706" t="s">
        <v>160</v>
      </c>
      <c r="P1706">
        <f>VLOOKUP(O1706,state2,2,FALSE)</f>
        <v>17</v>
      </c>
      <c r="Q1706">
        <v>85301</v>
      </c>
      <c r="R1706" t="s">
        <v>21</v>
      </c>
      <c r="S1706">
        <f>VLOOKUP(R1706,region2,2,FALSE)</f>
        <v>2</v>
      </c>
      <c r="T1706" t="s">
        <v>4915</v>
      </c>
      <c r="U1706" t="s">
        <v>22</v>
      </c>
      <c r="V1706">
        <f>VLOOKUP(U1706,category2,2,FALSE)</f>
        <v>2</v>
      </c>
      <c r="W1706" t="s">
        <v>3231</v>
      </c>
      <c r="X1706">
        <f>VLOOKUP(W1706,subcat2,3,FALSE)</f>
        <v>9</v>
      </c>
      <c r="Y1706" t="s">
        <v>1881</v>
      </c>
      <c r="Z1706">
        <v>9.7020000000000017</v>
      </c>
      <c r="AA1706">
        <v>3</v>
      </c>
      <c r="AB1706">
        <v>0.7</v>
      </c>
      <c r="AC1706" s="4">
        <v>-7.1147999999999989</v>
      </c>
    </row>
    <row r="1707" spans="1:29" x14ac:dyDescent="0.25">
      <c r="A1707" s="2">
        <v>1706</v>
      </c>
      <c r="B1707" t="s">
        <v>7069</v>
      </c>
      <c r="C1707" s="3">
        <v>42330</v>
      </c>
      <c r="D1707" s="3">
        <v>42334</v>
      </c>
      <c r="E1707" t="s">
        <v>25</v>
      </c>
      <c r="F1707">
        <f>VLOOKUP(E1707,SHIPMODE,2,FALSE)</f>
        <v>2</v>
      </c>
      <c r="G1707" t="s">
        <v>3260</v>
      </c>
      <c r="H1707" t="s">
        <v>47</v>
      </c>
      <c r="I1707" t="s">
        <v>9</v>
      </c>
      <c r="J1707">
        <f>VLOOKUP(I1707,segmentID,2,FALSE)</f>
        <v>1</v>
      </c>
      <c r="K1707" t="s">
        <v>3255</v>
      </c>
      <c r="L1707">
        <f>VLOOKUP(K1707,country2,2,FALSE)</f>
        <v>1</v>
      </c>
      <c r="M1707" t="s">
        <v>77</v>
      </c>
      <c r="N1707">
        <f>VLOOKUP(Orders!M1707,city2,2,FALSE)</f>
        <v>11</v>
      </c>
      <c r="O1707" t="s">
        <v>78</v>
      </c>
      <c r="P1707">
        <f>VLOOKUP(O1707,state2,2,FALSE)</f>
        <v>10</v>
      </c>
      <c r="Q1707">
        <v>19120</v>
      </c>
      <c r="R1707" t="s">
        <v>79</v>
      </c>
      <c r="S1707">
        <f>VLOOKUP(R1707,region2,2,FALSE)</f>
        <v>4</v>
      </c>
      <c r="T1707" t="s">
        <v>4705</v>
      </c>
      <c r="U1707" t="s">
        <v>22</v>
      </c>
      <c r="V1707">
        <f>VLOOKUP(U1707,category2,2,FALSE)</f>
        <v>2</v>
      </c>
      <c r="W1707" t="s">
        <v>3231</v>
      </c>
      <c r="X1707">
        <f>VLOOKUP(W1707,subcat2,3,FALSE)</f>
        <v>9</v>
      </c>
      <c r="Y1707" t="s">
        <v>2418</v>
      </c>
      <c r="Z1707">
        <v>11.610000000000003</v>
      </c>
      <c r="AA1707">
        <v>2</v>
      </c>
      <c r="AB1707">
        <v>0.7</v>
      </c>
      <c r="AC1707" s="4">
        <v>-9.2880000000000003</v>
      </c>
    </row>
    <row r="1708" spans="1:29" x14ac:dyDescent="0.25">
      <c r="A1708" s="2">
        <v>1707</v>
      </c>
      <c r="B1708" t="s">
        <v>9499</v>
      </c>
      <c r="C1708" s="3">
        <v>43038</v>
      </c>
      <c r="D1708" s="3">
        <v>43044</v>
      </c>
      <c r="E1708" t="s">
        <v>25</v>
      </c>
      <c r="F1708">
        <f>VLOOKUP(E1708,SHIPMODE,2,FALSE)</f>
        <v>2</v>
      </c>
      <c r="G1708" t="s">
        <v>3778</v>
      </c>
      <c r="H1708" t="s">
        <v>1906</v>
      </c>
      <c r="I1708" t="s">
        <v>9</v>
      </c>
      <c r="J1708">
        <f>VLOOKUP(I1708,segmentID,2,FALSE)</f>
        <v>1</v>
      </c>
      <c r="K1708" t="s">
        <v>3255</v>
      </c>
      <c r="L1708">
        <f>VLOOKUP(K1708,country2,2,FALSE)</f>
        <v>1</v>
      </c>
      <c r="M1708" t="s">
        <v>67</v>
      </c>
      <c r="N1708">
        <f>VLOOKUP(Orders!M1708,city2,2,FALSE)</f>
        <v>9</v>
      </c>
      <c r="O1708" t="s">
        <v>20</v>
      </c>
      <c r="P1708">
        <f>VLOOKUP(O1708,state2,2,FALSE)</f>
        <v>2</v>
      </c>
      <c r="Q1708">
        <v>94122</v>
      </c>
      <c r="R1708" t="s">
        <v>21</v>
      </c>
      <c r="S1708">
        <f>VLOOKUP(R1708,region2,2,FALSE)</f>
        <v>2</v>
      </c>
      <c r="T1708" t="s">
        <v>5181</v>
      </c>
      <c r="U1708" t="s">
        <v>22</v>
      </c>
      <c r="V1708">
        <f>VLOOKUP(U1708,category2,2,FALSE)</f>
        <v>2</v>
      </c>
      <c r="W1708" t="s">
        <v>23</v>
      </c>
      <c r="X1708">
        <f>VLOOKUP(W1708,subcat2,3,FALSE)</f>
        <v>3</v>
      </c>
      <c r="Y1708" t="s">
        <v>2057</v>
      </c>
      <c r="Z1708">
        <v>43.86</v>
      </c>
      <c r="AA1708">
        <v>6</v>
      </c>
      <c r="AB1708">
        <v>0</v>
      </c>
      <c r="AC1708" s="4">
        <v>20.614199999999997</v>
      </c>
    </row>
    <row r="1709" spans="1:29" x14ac:dyDescent="0.25">
      <c r="A1709" s="2">
        <v>1708</v>
      </c>
      <c r="B1709" t="s">
        <v>9499</v>
      </c>
      <c r="C1709" s="3">
        <v>43038</v>
      </c>
      <c r="D1709" s="3">
        <v>43044</v>
      </c>
      <c r="E1709" t="s">
        <v>25</v>
      </c>
      <c r="F1709">
        <f>VLOOKUP(E1709,SHIPMODE,2,FALSE)</f>
        <v>2</v>
      </c>
      <c r="G1709" t="s">
        <v>3778</v>
      </c>
      <c r="H1709" t="s">
        <v>1906</v>
      </c>
      <c r="I1709" t="s">
        <v>9</v>
      </c>
      <c r="J1709">
        <f>VLOOKUP(I1709,segmentID,2,FALSE)</f>
        <v>1</v>
      </c>
      <c r="K1709" t="s">
        <v>3255</v>
      </c>
      <c r="L1709">
        <f>VLOOKUP(K1709,country2,2,FALSE)</f>
        <v>1</v>
      </c>
      <c r="M1709" t="s">
        <v>67</v>
      </c>
      <c r="N1709">
        <f>VLOOKUP(Orders!M1709,city2,2,FALSE)</f>
        <v>9</v>
      </c>
      <c r="O1709" t="s">
        <v>20</v>
      </c>
      <c r="P1709">
        <f>VLOOKUP(O1709,state2,2,FALSE)</f>
        <v>2</v>
      </c>
      <c r="Q1709">
        <v>94122</v>
      </c>
      <c r="R1709" t="s">
        <v>21</v>
      </c>
      <c r="S1709">
        <f>VLOOKUP(R1709,region2,2,FALSE)</f>
        <v>2</v>
      </c>
      <c r="T1709" t="s">
        <v>5004</v>
      </c>
      <c r="U1709" t="s">
        <v>35</v>
      </c>
      <c r="V1709">
        <f>VLOOKUP(U1709,category2,2,FALSE)</f>
        <v>3</v>
      </c>
      <c r="W1709" t="s">
        <v>3230</v>
      </c>
      <c r="X1709">
        <f>VLOOKUP(W1709,subcat2,3,FALSE)</f>
        <v>8</v>
      </c>
      <c r="Y1709" t="s">
        <v>1641</v>
      </c>
      <c r="Z1709">
        <v>148.47999999999999</v>
      </c>
      <c r="AA1709">
        <v>2</v>
      </c>
      <c r="AB1709">
        <v>0.2</v>
      </c>
      <c r="AC1709" s="4">
        <v>16.703999999999986</v>
      </c>
    </row>
    <row r="1710" spans="1:29" x14ac:dyDescent="0.25">
      <c r="A1710" s="2">
        <v>1709</v>
      </c>
      <c r="B1710" t="s">
        <v>9499</v>
      </c>
      <c r="C1710" s="3">
        <v>43038</v>
      </c>
      <c r="D1710" s="3">
        <v>43044</v>
      </c>
      <c r="E1710" t="s">
        <v>25</v>
      </c>
      <c r="F1710">
        <f>VLOOKUP(E1710,SHIPMODE,2,FALSE)</f>
        <v>2</v>
      </c>
      <c r="G1710" t="s">
        <v>3778</v>
      </c>
      <c r="H1710" t="s">
        <v>1906</v>
      </c>
      <c r="I1710" t="s">
        <v>9</v>
      </c>
      <c r="J1710">
        <f>VLOOKUP(I1710,segmentID,2,FALSE)</f>
        <v>1</v>
      </c>
      <c r="K1710" t="s">
        <v>3255</v>
      </c>
      <c r="L1710">
        <f>VLOOKUP(K1710,country2,2,FALSE)</f>
        <v>1</v>
      </c>
      <c r="M1710" t="s">
        <v>67</v>
      </c>
      <c r="N1710">
        <f>VLOOKUP(Orders!M1710,city2,2,FALSE)</f>
        <v>9</v>
      </c>
      <c r="O1710" t="s">
        <v>20</v>
      </c>
      <c r="P1710">
        <f>VLOOKUP(O1710,state2,2,FALSE)</f>
        <v>2</v>
      </c>
      <c r="Q1710">
        <v>94122</v>
      </c>
      <c r="R1710" t="s">
        <v>21</v>
      </c>
      <c r="S1710">
        <f>VLOOKUP(R1710,region2,2,FALSE)</f>
        <v>2</v>
      </c>
      <c r="T1710" t="s">
        <v>5182</v>
      </c>
      <c r="U1710" t="s">
        <v>22</v>
      </c>
      <c r="V1710">
        <f>VLOOKUP(U1710,category2,2,FALSE)</f>
        <v>2</v>
      </c>
      <c r="W1710" t="s">
        <v>45</v>
      </c>
      <c r="X1710">
        <f>VLOOKUP(W1710,subcat2,3,FALSE)</f>
        <v>11</v>
      </c>
      <c r="Y1710" t="s">
        <v>503</v>
      </c>
      <c r="Z1710">
        <v>7.42</v>
      </c>
      <c r="AA1710">
        <v>2</v>
      </c>
      <c r="AB1710">
        <v>0</v>
      </c>
      <c r="AC1710" s="4">
        <v>3.71</v>
      </c>
    </row>
    <row r="1711" spans="1:29" x14ac:dyDescent="0.25">
      <c r="A1711" s="2">
        <v>1710</v>
      </c>
      <c r="B1711" t="s">
        <v>9499</v>
      </c>
      <c r="C1711" s="3">
        <v>43038</v>
      </c>
      <c r="D1711" s="3">
        <v>43044</v>
      </c>
      <c r="E1711" t="s">
        <v>25</v>
      </c>
      <c r="F1711">
        <f>VLOOKUP(E1711,SHIPMODE,2,FALSE)</f>
        <v>2</v>
      </c>
      <c r="G1711" t="s">
        <v>3778</v>
      </c>
      <c r="H1711" t="s">
        <v>1906</v>
      </c>
      <c r="I1711" t="s">
        <v>9</v>
      </c>
      <c r="J1711">
        <f>VLOOKUP(I1711,segmentID,2,FALSE)</f>
        <v>1</v>
      </c>
      <c r="K1711" t="s">
        <v>3255</v>
      </c>
      <c r="L1711">
        <f>VLOOKUP(K1711,country2,2,FALSE)</f>
        <v>1</v>
      </c>
      <c r="M1711" t="s">
        <v>67</v>
      </c>
      <c r="N1711">
        <f>VLOOKUP(Orders!M1711,city2,2,FALSE)</f>
        <v>9</v>
      </c>
      <c r="O1711" t="s">
        <v>20</v>
      </c>
      <c r="P1711">
        <f>VLOOKUP(O1711,state2,2,FALSE)</f>
        <v>2</v>
      </c>
      <c r="Q1711">
        <v>94122</v>
      </c>
      <c r="R1711" t="s">
        <v>21</v>
      </c>
      <c r="S1711">
        <f>VLOOKUP(R1711,region2,2,FALSE)</f>
        <v>2</v>
      </c>
      <c r="T1711" t="s">
        <v>4161</v>
      </c>
      <c r="U1711" t="s">
        <v>13</v>
      </c>
      <c r="V1711">
        <f>VLOOKUP(U1711,category2,2,FALSE)</f>
        <v>1</v>
      </c>
      <c r="W1711" t="s">
        <v>3226</v>
      </c>
      <c r="X1711">
        <f>VLOOKUP(W1711,subcat2,3,FALSE)</f>
        <v>2</v>
      </c>
      <c r="Y1711" t="s">
        <v>1528</v>
      </c>
      <c r="Z1711">
        <v>71.992000000000004</v>
      </c>
      <c r="AA1711">
        <v>1</v>
      </c>
      <c r="AB1711">
        <v>0.2</v>
      </c>
      <c r="AC1711" s="4">
        <v>-0.89990000000001302</v>
      </c>
    </row>
    <row r="1712" spans="1:29" x14ac:dyDescent="0.25">
      <c r="A1712" s="2">
        <v>1711</v>
      </c>
      <c r="B1712" t="s">
        <v>9499</v>
      </c>
      <c r="C1712" s="3">
        <v>43038</v>
      </c>
      <c r="D1712" s="3">
        <v>43044</v>
      </c>
      <c r="E1712" t="s">
        <v>25</v>
      </c>
      <c r="F1712">
        <f>VLOOKUP(E1712,SHIPMODE,2,FALSE)</f>
        <v>2</v>
      </c>
      <c r="G1712" t="s">
        <v>3778</v>
      </c>
      <c r="H1712" t="s">
        <v>1906</v>
      </c>
      <c r="I1712" t="s">
        <v>9</v>
      </c>
      <c r="J1712">
        <f>VLOOKUP(I1712,segmentID,2,FALSE)</f>
        <v>1</v>
      </c>
      <c r="K1712" t="s">
        <v>3255</v>
      </c>
      <c r="L1712">
        <f>VLOOKUP(K1712,country2,2,FALSE)</f>
        <v>1</v>
      </c>
      <c r="M1712" t="s">
        <v>67</v>
      </c>
      <c r="N1712">
        <f>VLOOKUP(Orders!M1712,city2,2,FALSE)</f>
        <v>9</v>
      </c>
      <c r="O1712" t="s">
        <v>20</v>
      </c>
      <c r="P1712">
        <f>VLOOKUP(O1712,state2,2,FALSE)</f>
        <v>2</v>
      </c>
      <c r="Q1712">
        <v>94122</v>
      </c>
      <c r="R1712" t="s">
        <v>21</v>
      </c>
      <c r="S1712">
        <f>VLOOKUP(R1712,region2,2,FALSE)</f>
        <v>2</v>
      </c>
      <c r="T1712" t="s">
        <v>4289</v>
      </c>
      <c r="U1712" t="s">
        <v>22</v>
      </c>
      <c r="V1712">
        <f>VLOOKUP(U1712,category2,2,FALSE)</f>
        <v>2</v>
      </c>
      <c r="W1712" t="s">
        <v>3229</v>
      </c>
      <c r="X1712">
        <f>VLOOKUP(W1712,subcat2,3,FALSE)</f>
        <v>7</v>
      </c>
      <c r="Y1712" t="s">
        <v>336</v>
      </c>
      <c r="Z1712">
        <v>19.899999999999999</v>
      </c>
      <c r="AA1712">
        <v>5</v>
      </c>
      <c r="AB1712">
        <v>0</v>
      </c>
      <c r="AC1712" s="4">
        <v>6.5669999999999984</v>
      </c>
    </row>
    <row r="1713" spans="1:29" x14ac:dyDescent="0.25">
      <c r="A1713" s="2">
        <v>1712</v>
      </c>
      <c r="B1713" t="s">
        <v>9499</v>
      </c>
      <c r="C1713" s="3">
        <v>43038</v>
      </c>
      <c r="D1713" s="3">
        <v>43044</v>
      </c>
      <c r="E1713" t="s">
        <v>25</v>
      </c>
      <c r="F1713">
        <f>VLOOKUP(E1713,SHIPMODE,2,FALSE)</f>
        <v>2</v>
      </c>
      <c r="G1713" t="s">
        <v>3778</v>
      </c>
      <c r="H1713" t="s">
        <v>1906</v>
      </c>
      <c r="I1713" t="s">
        <v>9</v>
      </c>
      <c r="J1713">
        <f>VLOOKUP(I1713,segmentID,2,FALSE)</f>
        <v>1</v>
      </c>
      <c r="K1713" t="s">
        <v>3255</v>
      </c>
      <c r="L1713">
        <f>VLOOKUP(K1713,country2,2,FALSE)</f>
        <v>1</v>
      </c>
      <c r="M1713" t="s">
        <v>67</v>
      </c>
      <c r="N1713">
        <f>VLOOKUP(Orders!M1713,city2,2,FALSE)</f>
        <v>9</v>
      </c>
      <c r="O1713" t="s">
        <v>20</v>
      </c>
      <c r="P1713">
        <f>VLOOKUP(O1713,state2,2,FALSE)</f>
        <v>2</v>
      </c>
      <c r="Q1713">
        <v>94122</v>
      </c>
      <c r="R1713" t="s">
        <v>21</v>
      </c>
      <c r="S1713">
        <f>VLOOKUP(R1713,region2,2,FALSE)</f>
        <v>2</v>
      </c>
      <c r="T1713" t="s">
        <v>4274</v>
      </c>
      <c r="U1713" t="s">
        <v>22</v>
      </c>
      <c r="V1713">
        <f>VLOOKUP(U1713,category2,2,FALSE)</f>
        <v>2</v>
      </c>
      <c r="W1713" t="s">
        <v>38</v>
      </c>
      <c r="X1713">
        <f>VLOOKUP(W1713,subcat2,3,FALSE)</f>
        <v>10</v>
      </c>
      <c r="Y1713" t="s">
        <v>2270</v>
      </c>
      <c r="Z1713">
        <v>1702.12</v>
      </c>
      <c r="AA1713">
        <v>14</v>
      </c>
      <c r="AB1713">
        <v>0</v>
      </c>
      <c r="AC1713" s="4">
        <v>510.63599999999985</v>
      </c>
    </row>
    <row r="1714" spans="1:29" x14ac:dyDescent="0.25">
      <c r="A1714" s="2">
        <v>1713</v>
      </c>
      <c r="B1714" t="s">
        <v>7070</v>
      </c>
      <c r="C1714" s="3">
        <v>42034</v>
      </c>
      <c r="D1714" s="3">
        <v>42039</v>
      </c>
      <c r="E1714" t="s">
        <v>25</v>
      </c>
      <c r="F1714">
        <f>VLOOKUP(E1714,SHIPMODE,2,FALSE)</f>
        <v>2</v>
      </c>
      <c r="G1714" t="s">
        <v>3442</v>
      </c>
      <c r="H1714" t="s">
        <v>778</v>
      </c>
      <c r="I1714" t="s">
        <v>9</v>
      </c>
      <c r="J1714">
        <f>VLOOKUP(I1714,segmentID,2,FALSE)</f>
        <v>1</v>
      </c>
      <c r="K1714" t="s">
        <v>3255</v>
      </c>
      <c r="L1714">
        <f>VLOOKUP(K1714,country2,2,FALSE)</f>
        <v>1</v>
      </c>
      <c r="M1714" t="s">
        <v>95</v>
      </c>
      <c r="N1714">
        <f>VLOOKUP(Orders!M1714,city2,2,FALSE)</f>
        <v>13</v>
      </c>
      <c r="O1714" t="s">
        <v>54</v>
      </c>
      <c r="P1714">
        <f>VLOOKUP(O1714,state2,2,FALSE)</f>
        <v>6</v>
      </c>
      <c r="Q1714">
        <v>77070</v>
      </c>
      <c r="R1714" t="s">
        <v>55</v>
      </c>
      <c r="S1714">
        <f>VLOOKUP(R1714,region2,2,FALSE)</f>
        <v>3</v>
      </c>
      <c r="T1714" t="s">
        <v>5183</v>
      </c>
      <c r="U1714" t="s">
        <v>22</v>
      </c>
      <c r="V1714">
        <f>VLOOKUP(U1714,category2,2,FALSE)</f>
        <v>2</v>
      </c>
      <c r="W1714" t="s">
        <v>45</v>
      </c>
      <c r="X1714">
        <f>VLOOKUP(W1714,subcat2,3,FALSE)</f>
        <v>11</v>
      </c>
      <c r="Y1714" t="s">
        <v>1654</v>
      </c>
      <c r="Z1714">
        <v>14.303999999999998</v>
      </c>
      <c r="AA1714">
        <v>6</v>
      </c>
      <c r="AB1714">
        <v>0.2</v>
      </c>
      <c r="AC1714" s="4">
        <v>5.0064000000000002</v>
      </c>
    </row>
    <row r="1715" spans="1:29" x14ac:dyDescent="0.25">
      <c r="A1715" s="2">
        <v>1714</v>
      </c>
      <c r="B1715" t="s">
        <v>9500</v>
      </c>
      <c r="C1715" s="3">
        <v>42986</v>
      </c>
      <c r="D1715" s="3">
        <v>42991</v>
      </c>
      <c r="E1715" t="s">
        <v>7</v>
      </c>
      <c r="F1715">
        <f>VLOOKUP(E1715,SHIPMODE,2,FALSE)</f>
        <v>1</v>
      </c>
      <c r="G1715" t="s">
        <v>3769</v>
      </c>
      <c r="H1715" t="s">
        <v>1879</v>
      </c>
      <c r="I1715" t="s">
        <v>9</v>
      </c>
      <c r="J1715">
        <f>VLOOKUP(I1715,segmentID,2,FALSE)</f>
        <v>1</v>
      </c>
      <c r="K1715" t="s">
        <v>3255</v>
      </c>
      <c r="L1715">
        <f>VLOOKUP(K1715,country2,2,FALSE)</f>
        <v>1</v>
      </c>
      <c r="M1715" t="s">
        <v>156</v>
      </c>
      <c r="N1715">
        <f>VLOOKUP(Orders!M1715,city2,2,FALSE)</f>
        <v>23</v>
      </c>
      <c r="O1715" t="s">
        <v>110</v>
      </c>
      <c r="P1715">
        <f>VLOOKUP(O1715,state2,2,FALSE)</f>
        <v>11</v>
      </c>
      <c r="Q1715">
        <v>60610</v>
      </c>
      <c r="R1715" t="s">
        <v>55</v>
      </c>
      <c r="S1715">
        <f>VLOOKUP(R1715,region2,2,FALSE)</f>
        <v>3</v>
      </c>
      <c r="T1715" t="s">
        <v>4296</v>
      </c>
      <c r="U1715" t="s">
        <v>13</v>
      </c>
      <c r="V1715">
        <f>VLOOKUP(U1715,category2,2,FALSE)</f>
        <v>1</v>
      </c>
      <c r="W1715" t="s">
        <v>29</v>
      </c>
      <c r="X1715">
        <f>VLOOKUP(W1715,subcat2,3,FALSE)</f>
        <v>4</v>
      </c>
      <c r="Y1715" t="s">
        <v>2669</v>
      </c>
      <c r="Z1715">
        <v>765.625</v>
      </c>
      <c r="AA1715">
        <v>7</v>
      </c>
      <c r="AB1715">
        <v>0.5</v>
      </c>
      <c r="AC1715" s="4">
        <v>-566.5625</v>
      </c>
    </row>
    <row r="1716" spans="1:29" x14ac:dyDescent="0.25">
      <c r="A1716" s="2">
        <v>1715</v>
      </c>
      <c r="B1716" t="s">
        <v>9501</v>
      </c>
      <c r="C1716" s="3">
        <v>43015</v>
      </c>
      <c r="D1716" s="3">
        <v>43021</v>
      </c>
      <c r="E1716" t="s">
        <v>25</v>
      </c>
      <c r="F1716">
        <f>VLOOKUP(E1716,SHIPMODE,2,FALSE)</f>
        <v>2</v>
      </c>
      <c r="G1716" t="s">
        <v>3545</v>
      </c>
      <c r="H1716" t="s">
        <v>1121</v>
      </c>
      <c r="I1716" t="s">
        <v>9</v>
      </c>
      <c r="J1716">
        <f>VLOOKUP(I1716,segmentID,2,FALSE)</f>
        <v>1</v>
      </c>
      <c r="K1716" t="s">
        <v>3255</v>
      </c>
      <c r="L1716">
        <f>VLOOKUP(K1716,country2,2,FALSE)</f>
        <v>1</v>
      </c>
      <c r="M1716" t="s">
        <v>67</v>
      </c>
      <c r="N1716">
        <f>VLOOKUP(Orders!M1716,city2,2,FALSE)</f>
        <v>9</v>
      </c>
      <c r="O1716" t="s">
        <v>20</v>
      </c>
      <c r="P1716">
        <f>VLOOKUP(O1716,state2,2,FALSE)</f>
        <v>2</v>
      </c>
      <c r="Q1716">
        <v>94110</v>
      </c>
      <c r="R1716" t="s">
        <v>21</v>
      </c>
      <c r="S1716">
        <f>VLOOKUP(R1716,region2,2,FALSE)</f>
        <v>2</v>
      </c>
      <c r="T1716" t="s">
        <v>5184</v>
      </c>
      <c r="U1716" t="s">
        <v>13</v>
      </c>
      <c r="V1716">
        <f>VLOOKUP(U1716,category2,2,FALSE)</f>
        <v>1</v>
      </c>
      <c r="W1716" t="s">
        <v>14</v>
      </c>
      <c r="X1716">
        <f>VLOOKUP(W1716,subcat2,3,FALSE)</f>
        <v>1</v>
      </c>
      <c r="Y1716" t="s">
        <v>1910</v>
      </c>
      <c r="Z1716">
        <v>307.666</v>
      </c>
      <c r="AA1716">
        <v>2</v>
      </c>
      <c r="AB1716">
        <v>0.15</v>
      </c>
      <c r="AC1716" s="4">
        <v>-14.478399999999979</v>
      </c>
    </row>
    <row r="1717" spans="1:29" x14ac:dyDescent="0.25">
      <c r="A1717" s="2">
        <v>1716</v>
      </c>
      <c r="B1717" t="s">
        <v>8175</v>
      </c>
      <c r="C1717" s="3">
        <v>42490</v>
      </c>
      <c r="D1717" s="3">
        <v>42494</v>
      </c>
      <c r="E1717" t="s">
        <v>25</v>
      </c>
      <c r="F1717">
        <f>VLOOKUP(E1717,SHIPMODE,2,FALSE)</f>
        <v>2</v>
      </c>
      <c r="G1717" t="s">
        <v>3507</v>
      </c>
      <c r="H1717" t="s">
        <v>991</v>
      </c>
      <c r="I1717" t="s">
        <v>9</v>
      </c>
      <c r="J1717">
        <f>VLOOKUP(I1717,segmentID,2,FALSE)</f>
        <v>1</v>
      </c>
      <c r="K1717" t="s">
        <v>3255</v>
      </c>
      <c r="L1717">
        <f>VLOOKUP(K1717,country2,2,FALSE)</f>
        <v>1</v>
      </c>
      <c r="M1717" t="s">
        <v>138</v>
      </c>
      <c r="N1717">
        <f>VLOOKUP(Orders!M1717,city2,2,FALSE)</f>
        <v>21</v>
      </c>
      <c r="O1717" t="s">
        <v>139</v>
      </c>
      <c r="P1717">
        <f>VLOOKUP(O1717,state2,2,FALSE)</f>
        <v>16</v>
      </c>
      <c r="Q1717">
        <v>10011</v>
      </c>
      <c r="R1717" t="s">
        <v>79</v>
      </c>
      <c r="S1717">
        <f>VLOOKUP(R1717,region2,2,FALSE)</f>
        <v>4</v>
      </c>
      <c r="T1717" t="s">
        <v>4414</v>
      </c>
      <c r="U1717" t="s">
        <v>22</v>
      </c>
      <c r="V1717">
        <f>VLOOKUP(U1717,category2,2,FALSE)</f>
        <v>2</v>
      </c>
      <c r="W1717" t="s">
        <v>3231</v>
      </c>
      <c r="X1717">
        <f>VLOOKUP(W1717,subcat2,3,FALSE)</f>
        <v>9</v>
      </c>
      <c r="Y1717" t="s">
        <v>1719</v>
      </c>
      <c r="Z1717">
        <v>7.7120000000000006</v>
      </c>
      <c r="AA1717">
        <v>2</v>
      </c>
      <c r="AB1717">
        <v>0.2</v>
      </c>
      <c r="AC1717" s="4">
        <v>2.7956000000000003</v>
      </c>
    </row>
    <row r="1718" spans="1:29" x14ac:dyDescent="0.25">
      <c r="A1718" s="2">
        <v>1717</v>
      </c>
      <c r="B1718" t="s">
        <v>8176</v>
      </c>
      <c r="C1718" s="3">
        <v>42509</v>
      </c>
      <c r="D1718" s="3">
        <v>42514</v>
      </c>
      <c r="E1718" t="s">
        <v>25</v>
      </c>
      <c r="F1718">
        <f>VLOOKUP(E1718,SHIPMODE,2,FALSE)</f>
        <v>2</v>
      </c>
      <c r="G1718" t="s">
        <v>3457</v>
      </c>
      <c r="H1718" t="s">
        <v>833</v>
      </c>
      <c r="I1718" t="s">
        <v>9</v>
      </c>
      <c r="J1718">
        <f>VLOOKUP(I1718,segmentID,2,FALSE)</f>
        <v>1</v>
      </c>
      <c r="K1718" t="s">
        <v>3255</v>
      </c>
      <c r="L1718">
        <f>VLOOKUP(K1718,country2,2,FALSE)</f>
        <v>1</v>
      </c>
      <c r="M1718" t="s">
        <v>138</v>
      </c>
      <c r="N1718">
        <f>VLOOKUP(Orders!M1718,city2,2,FALSE)</f>
        <v>21</v>
      </c>
      <c r="O1718" t="s">
        <v>139</v>
      </c>
      <c r="P1718">
        <f>VLOOKUP(O1718,state2,2,FALSE)</f>
        <v>16</v>
      </c>
      <c r="Q1718">
        <v>10011</v>
      </c>
      <c r="R1718" t="s">
        <v>79</v>
      </c>
      <c r="S1718">
        <f>VLOOKUP(R1718,region2,2,FALSE)</f>
        <v>4</v>
      </c>
      <c r="T1718" t="s">
        <v>4068</v>
      </c>
      <c r="U1718" t="s">
        <v>22</v>
      </c>
      <c r="V1718">
        <f>VLOOKUP(U1718,category2,2,FALSE)</f>
        <v>2</v>
      </c>
      <c r="W1718" t="s">
        <v>38</v>
      </c>
      <c r="X1718">
        <f>VLOOKUP(W1718,subcat2,3,FALSE)</f>
        <v>10</v>
      </c>
      <c r="Y1718" t="s">
        <v>924</v>
      </c>
      <c r="Z1718">
        <v>242.89999999999998</v>
      </c>
      <c r="AA1718">
        <v>5</v>
      </c>
      <c r="AB1718">
        <v>0</v>
      </c>
      <c r="AC1718" s="4">
        <v>70.440999999999974</v>
      </c>
    </row>
    <row r="1719" spans="1:29" x14ac:dyDescent="0.25">
      <c r="A1719" s="2">
        <v>1718</v>
      </c>
      <c r="B1719" t="s">
        <v>8176</v>
      </c>
      <c r="C1719" s="3">
        <v>42509</v>
      </c>
      <c r="D1719" s="3">
        <v>42514</v>
      </c>
      <c r="E1719" t="s">
        <v>25</v>
      </c>
      <c r="F1719">
        <f>VLOOKUP(E1719,SHIPMODE,2,FALSE)</f>
        <v>2</v>
      </c>
      <c r="G1719" t="s">
        <v>3457</v>
      </c>
      <c r="H1719" t="s">
        <v>833</v>
      </c>
      <c r="I1719" t="s">
        <v>9</v>
      </c>
      <c r="J1719">
        <f>VLOOKUP(I1719,segmentID,2,FALSE)</f>
        <v>1</v>
      </c>
      <c r="K1719" t="s">
        <v>3255</v>
      </c>
      <c r="L1719">
        <f>VLOOKUP(K1719,country2,2,FALSE)</f>
        <v>1</v>
      </c>
      <c r="M1719" t="s">
        <v>138</v>
      </c>
      <c r="N1719">
        <f>VLOOKUP(Orders!M1719,city2,2,FALSE)</f>
        <v>21</v>
      </c>
      <c r="O1719" t="s">
        <v>139</v>
      </c>
      <c r="P1719">
        <f>VLOOKUP(O1719,state2,2,FALSE)</f>
        <v>16</v>
      </c>
      <c r="Q1719">
        <v>10011</v>
      </c>
      <c r="R1719" t="s">
        <v>79</v>
      </c>
      <c r="S1719">
        <f>VLOOKUP(R1719,region2,2,FALSE)</f>
        <v>4</v>
      </c>
      <c r="T1719" t="s">
        <v>4182</v>
      </c>
      <c r="U1719" t="s">
        <v>22</v>
      </c>
      <c r="V1719">
        <f>VLOOKUP(U1719,category2,2,FALSE)</f>
        <v>2</v>
      </c>
      <c r="W1719" t="s">
        <v>3227</v>
      </c>
      <c r="X1719">
        <f>VLOOKUP(W1719,subcat2,3,FALSE)</f>
        <v>5</v>
      </c>
      <c r="Y1719" t="s">
        <v>2925</v>
      </c>
      <c r="Z1719">
        <v>454.90000000000003</v>
      </c>
      <c r="AA1719">
        <v>5</v>
      </c>
      <c r="AB1719">
        <v>0</v>
      </c>
      <c r="AC1719" s="4">
        <v>0</v>
      </c>
    </row>
    <row r="1720" spans="1:29" x14ac:dyDescent="0.25">
      <c r="A1720" s="2">
        <v>1719</v>
      </c>
      <c r="B1720" t="s">
        <v>8176</v>
      </c>
      <c r="C1720" s="3">
        <v>42509</v>
      </c>
      <c r="D1720" s="3">
        <v>42514</v>
      </c>
      <c r="E1720" t="s">
        <v>25</v>
      </c>
      <c r="F1720">
        <f>VLOOKUP(E1720,SHIPMODE,2,FALSE)</f>
        <v>2</v>
      </c>
      <c r="G1720" t="s">
        <v>3457</v>
      </c>
      <c r="H1720" t="s">
        <v>833</v>
      </c>
      <c r="I1720" t="s">
        <v>9</v>
      </c>
      <c r="J1720">
        <f>VLOOKUP(I1720,segmentID,2,FALSE)</f>
        <v>1</v>
      </c>
      <c r="K1720" t="s">
        <v>3255</v>
      </c>
      <c r="L1720">
        <f>VLOOKUP(K1720,country2,2,FALSE)</f>
        <v>1</v>
      </c>
      <c r="M1720" t="s">
        <v>138</v>
      </c>
      <c r="N1720">
        <f>VLOOKUP(Orders!M1720,city2,2,FALSE)</f>
        <v>21</v>
      </c>
      <c r="O1720" t="s">
        <v>139</v>
      </c>
      <c r="P1720">
        <f>VLOOKUP(O1720,state2,2,FALSE)</f>
        <v>16</v>
      </c>
      <c r="Q1720">
        <v>10011</v>
      </c>
      <c r="R1720" t="s">
        <v>79</v>
      </c>
      <c r="S1720">
        <f>VLOOKUP(R1720,region2,2,FALSE)</f>
        <v>4</v>
      </c>
      <c r="T1720" t="s">
        <v>5185</v>
      </c>
      <c r="U1720" t="s">
        <v>13</v>
      </c>
      <c r="V1720">
        <f>VLOOKUP(U1720,category2,2,FALSE)</f>
        <v>1</v>
      </c>
      <c r="W1720" t="s">
        <v>3228</v>
      </c>
      <c r="X1720">
        <f>VLOOKUP(W1720,subcat2,3,FALSE)</f>
        <v>6</v>
      </c>
      <c r="Y1720" t="s">
        <v>2069</v>
      </c>
      <c r="Z1720">
        <v>35.92</v>
      </c>
      <c r="AA1720">
        <v>4</v>
      </c>
      <c r="AB1720">
        <v>0</v>
      </c>
      <c r="AC1720" s="4">
        <v>15.086400000000001</v>
      </c>
    </row>
    <row r="1721" spans="1:29" x14ac:dyDescent="0.25">
      <c r="A1721" s="2">
        <v>1720</v>
      </c>
      <c r="B1721" t="s">
        <v>8176</v>
      </c>
      <c r="C1721" s="3">
        <v>42509</v>
      </c>
      <c r="D1721" s="3">
        <v>42514</v>
      </c>
      <c r="E1721" t="s">
        <v>25</v>
      </c>
      <c r="F1721">
        <f>VLOOKUP(E1721,SHIPMODE,2,FALSE)</f>
        <v>2</v>
      </c>
      <c r="G1721" t="s">
        <v>3457</v>
      </c>
      <c r="H1721" t="s">
        <v>833</v>
      </c>
      <c r="I1721" t="s">
        <v>9</v>
      </c>
      <c r="J1721">
        <f>VLOOKUP(I1721,segmentID,2,FALSE)</f>
        <v>1</v>
      </c>
      <c r="K1721" t="s">
        <v>3255</v>
      </c>
      <c r="L1721">
        <f>VLOOKUP(K1721,country2,2,FALSE)</f>
        <v>1</v>
      </c>
      <c r="M1721" t="s">
        <v>138</v>
      </c>
      <c r="N1721">
        <f>VLOOKUP(Orders!M1721,city2,2,FALSE)</f>
        <v>21</v>
      </c>
      <c r="O1721" t="s">
        <v>139</v>
      </c>
      <c r="P1721">
        <f>VLOOKUP(O1721,state2,2,FALSE)</f>
        <v>16</v>
      </c>
      <c r="Q1721">
        <v>10011</v>
      </c>
      <c r="R1721" t="s">
        <v>79</v>
      </c>
      <c r="S1721">
        <f>VLOOKUP(R1721,region2,2,FALSE)</f>
        <v>4</v>
      </c>
      <c r="T1721" t="s">
        <v>4624</v>
      </c>
      <c r="U1721" t="s">
        <v>13</v>
      </c>
      <c r="V1721">
        <f>VLOOKUP(U1721,category2,2,FALSE)</f>
        <v>1</v>
      </c>
      <c r="W1721" t="s">
        <v>3228</v>
      </c>
      <c r="X1721">
        <f>VLOOKUP(W1721,subcat2,3,FALSE)</f>
        <v>6</v>
      </c>
      <c r="Y1721" t="s">
        <v>2839</v>
      </c>
      <c r="Z1721">
        <v>39.76</v>
      </c>
      <c r="AA1721">
        <v>8</v>
      </c>
      <c r="AB1721">
        <v>0</v>
      </c>
      <c r="AC1721" s="4">
        <v>12.325599999999998</v>
      </c>
    </row>
    <row r="1722" spans="1:29" x14ac:dyDescent="0.25">
      <c r="A1722" s="2">
        <v>1721</v>
      </c>
      <c r="B1722" t="s">
        <v>8176</v>
      </c>
      <c r="C1722" s="3">
        <v>42509</v>
      </c>
      <c r="D1722" s="3">
        <v>42514</v>
      </c>
      <c r="E1722" t="s">
        <v>25</v>
      </c>
      <c r="F1722">
        <f>VLOOKUP(E1722,SHIPMODE,2,FALSE)</f>
        <v>2</v>
      </c>
      <c r="G1722" t="s">
        <v>3457</v>
      </c>
      <c r="H1722" t="s">
        <v>833</v>
      </c>
      <c r="I1722" t="s">
        <v>9</v>
      </c>
      <c r="J1722">
        <f>VLOOKUP(I1722,segmentID,2,FALSE)</f>
        <v>1</v>
      </c>
      <c r="K1722" t="s">
        <v>3255</v>
      </c>
      <c r="L1722">
        <f>VLOOKUP(K1722,country2,2,FALSE)</f>
        <v>1</v>
      </c>
      <c r="M1722" t="s">
        <v>138</v>
      </c>
      <c r="N1722">
        <f>VLOOKUP(Orders!M1722,city2,2,FALSE)</f>
        <v>21</v>
      </c>
      <c r="O1722" t="s">
        <v>139</v>
      </c>
      <c r="P1722">
        <f>VLOOKUP(O1722,state2,2,FALSE)</f>
        <v>16</v>
      </c>
      <c r="Q1722">
        <v>10011</v>
      </c>
      <c r="R1722" t="s">
        <v>79</v>
      </c>
      <c r="S1722">
        <f>VLOOKUP(R1722,region2,2,FALSE)</f>
        <v>4</v>
      </c>
      <c r="T1722" t="s">
        <v>4091</v>
      </c>
      <c r="U1722" t="s">
        <v>22</v>
      </c>
      <c r="V1722">
        <f>VLOOKUP(U1722,category2,2,FALSE)</f>
        <v>2</v>
      </c>
      <c r="W1722" t="s">
        <v>3231</v>
      </c>
      <c r="X1722">
        <f>VLOOKUP(W1722,subcat2,3,FALSE)</f>
        <v>9</v>
      </c>
      <c r="Y1722" t="s">
        <v>671</v>
      </c>
      <c r="Z1722">
        <v>47.744</v>
      </c>
      <c r="AA1722">
        <v>4</v>
      </c>
      <c r="AB1722">
        <v>0.2</v>
      </c>
      <c r="AC1722" s="4">
        <v>14.919999999999995</v>
      </c>
    </row>
    <row r="1723" spans="1:29" x14ac:dyDescent="0.25">
      <c r="A1723" s="2">
        <v>1722</v>
      </c>
      <c r="B1723" t="s">
        <v>7071</v>
      </c>
      <c r="C1723" s="3">
        <v>42358</v>
      </c>
      <c r="D1723" s="3">
        <v>42363</v>
      </c>
      <c r="E1723" t="s">
        <v>25</v>
      </c>
      <c r="F1723">
        <f>VLOOKUP(E1723,SHIPMODE,2,FALSE)</f>
        <v>2</v>
      </c>
      <c r="G1723" t="s">
        <v>3299</v>
      </c>
      <c r="H1723" t="s">
        <v>215</v>
      </c>
      <c r="I1723" t="s">
        <v>9</v>
      </c>
      <c r="J1723">
        <f>VLOOKUP(I1723,segmentID,2,FALSE)</f>
        <v>1</v>
      </c>
      <c r="K1723" t="s">
        <v>3255</v>
      </c>
      <c r="L1723">
        <f>VLOOKUP(K1723,country2,2,FALSE)</f>
        <v>1</v>
      </c>
      <c r="M1723" t="s">
        <v>156</v>
      </c>
      <c r="N1723">
        <f>VLOOKUP(Orders!M1723,city2,2,FALSE)</f>
        <v>23</v>
      </c>
      <c r="O1723" t="s">
        <v>110</v>
      </c>
      <c r="P1723">
        <f>VLOOKUP(O1723,state2,2,FALSE)</f>
        <v>11</v>
      </c>
      <c r="Q1723">
        <v>60623</v>
      </c>
      <c r="R1723" t="s">
        <v>55</v>
      </c>
      <c r="S1723">
        <f>VLOOKUP(R1723,region2,2,FALSE)</f>
        <v>3</v>
      </c>
      <c r="T1723" t="s">
        <v>4922</v>
      </c>
      <c r="U1723" t="s">
        <v>35</v>
      </c>
      <c r="V1723">
        <f>VLOOKUP(U1723,category2,2,FALSE)</f>
        <v>3</v>
      </c>
      <c r="W1723" t="s">
        <v>3230</v>
      </c>
      <c r="X1723">
        <f>VLOOKUP(W1723,subcat2,3,FALSE)</f>
        <v>8</v>
      </c>
      <c r="Y1723" t="s">
        <v>2396</v>
      </c>
      <c r="Z1723">
        <v>159.98400000000001</v>
      </c>
      <c r="AA1723">
        <v>2</v>
      </c>
      <c r="AB1723">
        <v>0.2</v>
      </c>
      <c r="AC1723" s="4">
        <v>11.998799999999996</v>
      </c>
    </row>
    <row r="1724" spans="1:29" x14ac:dyDescent="0.25">
      <c r="A1724" s="2">
        <v>1723</v>
      </c>
      <c r="B1724" t="s">
        <v>7071</v>
      </c>
      <c r="C1724" s="3">
        <v>42358</v>
      </c>
      <c r="D1724" s="3">
        <v>42363</v>
      </c>
      <c r="E1724" t="s">
        <v>25</v>
      </c>
      <c r="F1724">
        <f>VLOOKUP(E1724,SHIPMODE,2,FALSE)</f>
        <v>2</v>
      </c>
      <c r="G1724" t="s">
        <v>3299</v>
      </c>
      <c r="H1724" t="s">
        <v>215</v>
      </c>
      <c r="I1724" t="s">
        <v>9</v>
      </c>
      <c r="J1724">
        <f>VLOOKUP(I1724,segmentID,2,FALSE)</f>
        <v>1</v>
      </c>
      <c r="K1724" t="s">
        <v>3255</v>
      </c>
      <c r="L1724">
        <f>VLOOKUP(K1724,country2,2,FALSE)</f>
        <v>1</v>
      </c>
      <c r="M1724" t="s">
        <v>156</v>
      </c>
      <c r="N1724">
        <f>VLOOKUP(Orders!M1724,city2,2,FALSE)</f>
        <v>23</v>
      </c>
      <c r="O1724" t="s">
        <v>110</v>
      </c>
      <c r="P1724">
        <f>VLOOKUP(O1724,state2,2,FALSE)</f>
        <v>11</v>
      </c>
      <c r="Q1724">
        <v>60623</v>
      </c>
      <c r="R1724" t="s">
        <v>55</v>
      </c>
      <c r="S1724">
        <f>VLOOKUP(R1724,region2,2,FALSE)</f>
        <v>3</v>
      </c>
      <c r="T1724" t="s">
        <v>5186</v>
      </c>
      <c r="U1724" t="s">
        <v>35</v>
      </c>
      <c r="V1724">
        <f>VLOOKUP(U1724,category2,2,FALSE)</f>
        <v>3</v>
      </c>
      <c r="W1724" t="s">
        <v>3232</v>
      </c>
      <c r="X1724">
        <f>VLOOKUP(W1724,subcat2,3,FALSE)</f>
        <v>12</v>
      </c>
      <c r="Y1724" t="s">
        <v>515</v>
      </c>
      <c r="Z1724">
        <v>255.96799999999999</v>
      </c>
      <c r="AA1724">
        <v>4</v>
      </c>
      <c r="AB1724">
        <v>0.2</v>
      </c>
      <c r="AC1724" s="4">
        <v>51.193599999999996</v>
      </c>
    </row>
    <row r="1725" spans="1:29" x14ac:dyDescent="0.25">
      <c r="A1725" s="2">
        <v>1724</v>
      </c>
      <c r="B1725" t="s">
        <v>7071</v>
      </c>
      <c r="C1725" s="3">
        <v>42358</v>
      </c>
      <c r="D1725" s="3">
        <v>42363</v>
      </c>
      <c r="E1725" t="s">
        <v>25</v>
      </c>
      <c r="F1725">
        <f>VLOOKUP(E1725,SHIPMODE,2,FALSE)</f>
        <v>2</v>
      </c>
      <c r="G1725" t="s">
        <v>3299</v>
      </c>
      <c r="H1725" t="s">
        <v>215</v>
      </c>
      <c r="I1725" t="s">
        <v>9</v>
      </c>
      <c r="J1725">
        <f>VLOOKUP(I1725,segmentID,2,FALSE)</f>
        <v>1</v>
      </c>
      <c r="K1725" t="s">
        <v>3255</v>
      </c>
      <c r="L1725">
        <f>VLOOKUP(K1725,country2,2,FALSE)</f>
        <v>1</v>
      </c>
      <c r="M1725" t="s">
        <v>156</v>
      </c>
      <c r="N1725">
        <f>VLOOKUP(Orders!M1725,city2,2,FALSE)</f>
        <v>23</v>
      </c>
      <c r="O1725" t="s">
        <v>110</v>
      </c>
      <c r="P1725">
        <f>VLOOKUP(O1725,state2,2,FALSE)</f>
        <v>11</v>
      </c>
      <c r="Q1725">
        <v>60623</v>
      </c>
      <c r="R1725" t="s">
        <v>55</v>
      </c>
      <c r="S1725">
        <f>VLOOKUP(R1725,region2,2,FALSE)</f>
        <v>3</v>
      </c>
      <c r="T1725" t="s">
        <v>5187</v>
      </c>
      <c r="U1725" t="s">
        <v>13</v>
      </c>
      <c r="V1725">
        <f>VLOOKUP(U1725,category2,2,FALSE)</f>
        <v>1</v>
      </c>
      <c r="W1725" t="s">
        <v>14</v>
      </c>
      <c r="X1725">
        <f>VLOOKUP(W1725,subcat2,3,FALSE)</f>
        <v>1</v>
      </c>
      <c r="Y1725" t="s">
        <v>1913</v>
      </c>
      <c r="Z1725">
        <v>359.05799999999994</v>
      </c>
      <c r="AA1725">
        <v>3</v>
      </c>
      <c r="AB1725">
        <v>0.3</v>
      </c>
      <c r="AC1725" s="4">
        <v>-71.811600000000027</v>
      </c>
    </row>
    <row r="1726" spans="1:29" x14ac:dyDescent="0.25">
      <c r="A1726" s="2">
        <v>1725</v>
      </c>
      <c r="B1726" t="s">
        <v>7072</v>
      </c>
      <c r="C1726" s="3">
        <v>42357</v>
      </c>
      <c r="D1726" s="3">
        <v>42358</v>
      </c>
      <c r="E1726" t="s">
        <v>97</v>
      </c>
      <c r="F1726">
        <f>VLOOKUP(E1726,SHIPMODE,2,FALSE)</f>
        <v>3</v>
      </c>
      <c r="G1726" t="s">
        <v>3526</v>
      </c>
      <c r="H1726" t="s">
        <v>1061</v>
      </c>
      <c r="I1726" t="s">
        <v>9</v>
      </c>
      <c r="J1726">
        <f>VLOOKUP(I1726,segmentID,2,FALSE)</f>
        <v>1</v>
      </c>
      <c r="K1726" t="s">
        <v>3255</v>
      </c>
      <c r="L1726">
        <f>VLOOKUP(K1726,country2,2,FALSE)</f>
        <v>1</v>
      </c>
      <c r="M1726" t="s">
        <v>77</v>
      </c>
      <c r="N1726">
        <f>VLOOKUP(Orders!M1726,city2,2,FALSE)</f>
        <v>11</v>
      </c>
      <c r="O1726" t="s">
        <v>78</v>
      </c>
      <c r="P1726">
        <f>VLOOKUP(O1726,state2,2,FALSE)</f>
        <v>10</v>
      </c>
      <c r="Q1726">
        <v>19143</v>
      </c>
      <c r="R1726" t="s">
        <v>79</v>
      </c>
      <c r="S1726">
        <f>VLOOKUP(R1726,region2,2,FALSE)</f>
        <v>4</v>
      </c>
      <c r="T1726" t="s">
        <v>5188</v>
      </c>
      <c r="U1726" t="s">
        <v>22</v>
      </c>
      <c r="V1726">
        <f>VLOOKUP(U1726,category2,2,FALSE)</f>
        <v>2</v>
      </c>
      <c r="W1726" t="s">
        <v>38</v>
      </c>
      <c r="X1726">
        <f>VLOOKUP(W1726,subcat2,3,FALSE)</f>
        <v>10</v>
      </c>
      <c r="Y1726" t="s">
        <v>1701</v>
      </c>
      <c r="Z1726">
        <v>434.35199999999998</v>
      </c>
      <c r="AA1726">
        <v>3</v>
      </c>
      <c r="AB1726">
        <v>0.2</v>
      </c>
      <c r="AC1726" s="4">
        <v>43.43519999999998</v>
      </c>
    </row>
    <row r="1727" spans="1:29" x14ac:dyDescent="0.25">
      <c r="A1727" s="2">
        <v>1726</v>
      </c>
      <c r="B1727" t="s">
        <v>7072</v>
      </c>
      <c r="C1727" s="3">
        <v>42357</v>
      </c>
      <c r="D1727" s="3">
        <v>42358</v>
      </c>
      <c r="E1727" t="s">
        <v>97</v>
      </c>
      <c r="F1727">
        <f>VLOOKUP(E1727,SHIPMODE,2,FALSE)</f>
        <v>3</v>
      </c>
      <c r="G1727" t="s">
        <v>3526</v>
      </c>
      <c r="H1727" t="s">
        <v>1061</v>
      </c>
      <c r="I1727" t="s">
        <v>9</v>
      </c>
      <c r="J1727">
        <f>VLOOKUP(I1727,segmentID,2,FALSE)</f>
        <v>1</v>
      </c>
      <c r="K1727" t="s">
        <v>3255</v>
      </c>
      <c r="L1727">
        <f>VLOOKUP(K1727,country2,2,FALSE)</f>
        <v>1</v>
      </c>
      <c r="M1727" t="s">
        <v>77</v>
      </c>
      <c r="N1727">
        <f>VLOOKUP(Orders!M1727,city2,2,FALSE)</f>
        <v>11</v>
      </c>
      <c r="O1727" t="s">
        <v>78</v>
      </c>
      <c r="P1727">
        <f>VLOOKUP(O1727,state2,2,FALSE)</f>
        <v>10</v>
      </c>
      <c r="Q1727">
        <v>19143</v>
      </c>
      <c r="R1727" t="s">
        <v>79</v>
      </c>
      <c r="S1727">
        <f>VLOOKUP(R1727,region2,2,FALSE)</f>
        <v>4</v>
      </c>
      <c r="T1727" t="s">
        <v>5189</v>
      </c>
      <c r="U1727" t="s">
        <v>22</v>
      </c>
      <c r="V1727">
        <f>VLOOKUP(U1727,category2,2,FALSE)</f>
        <v>2</v>
      </c>
      <c r="W1727" t="s">
        <v>38</v>
      </c>
      <c r="X1727">
        <f>VLOOKUP(W1727,subcat2,3,FALSE)</f>
        <v>10</v>
      </c>
      <c r="Y1727" t="s">
        <v>3240</v>
      </c>
      <c r="Z1727">
        <v>3.5520000000000005</v>
      </c>
      <c r="AA1727">
        <v>2</v>
      </c>
      <c r="AB1727">
        <v>0.2</v>
      </c>
      <c r="AC1727" s="4">
        <v>0.44399999999999973</v>
      </c>
    </row>
    <row r="1728" spans="1:29" x14ac:dyDescent="0.25">
      <c r="A1728" s="2">
        <v>1727</v>
      </c>
      <c r="B1728" t="s">
        <v>7072</v>
      </c>
      <c r="C1728" s="3">
        <v>42357</v>
      </c>
      <c r="D1728" s="3">
        <v>42358</v>
      </c>
      <c r="E1728" t="s">
        <v>97</v>
      </c>
      <c r="F1728">
        <f>VLOOKUP(E1728,SHIPMODE,2,FALSE)</f>
        <v>3</v>
      </c>
      <c r="G1728" t="s">
        <v>3526</v>
      </c>
      <c r="H1728" t="s">
        <v>1061</v>
      </c>
      <c r="I1728" t="s">
        <v>9</v>
      </c>
      <c r="J1728">
        <f>VLOOKUP(I1728,segmentID,2,FALSE)</f>
        <v>1</v>
      </c>
      <c r="K1728" t="s">
        <v>3255</v>
      </c>
      <c r="L1728">
        <f>VLOOKUP(K1728,country2,2,FALSE)</f>
        <v>1</v>
      </c>
      <c r="M1728" t="s">
        <v>77</v>
      </c>
      <c r="N1728">
        <f>VLOOKUP(Orders!M1728,city2,2,FALSE)</f>
        <v>11</v>
      </c>
      <c r="O1728" t="s">
        <v>78</v>
      </c>
      <c r="P1728">
        <f>VLOOKUP(O1728,state2,2,FALSE)</f>
        <v>10</v>
      </c>
      <c r="Q1728">
        <v>19143</v>
      </c>
      <c r="R1728" t="s">
        <v>79</v>
      </c>
      <c r="S1728">
        <f>VLOOKUP(R1728,region2,2,FALSE)</f>
        <v>4</v>
      </c>
      <c r="T1728" t="s">
        <v>5190</v>
      </c>
      <c r="U1728" t="s">
        <v>22</v>
      </c>
      <c r="V1728">
        <f>VLOOKUP(U1728,category2,2,FALSE)</f>
        <v>2</v>
      </c>
      <c r="W1728" t="s">
        <v>38</v>
      </c>
      <c r="X1728">
        <f>VLOOKUP(W1728,subcat2,3,FALSE)</f>
        <v>10</v>
      </c>
      <c r="Y1728" t="s">
        <v>2177</v>
      </c>
      <c r="Z1728">
        <v>88.832000000000008</v>
      </c>
      <c r="AA1728">
        <v>4</v>
      </c>
      <c r="AB1728">
        <v>0.2</v>
      </c>
      <c r="AC1728" s="4">
        <v>7.7728000000000002</v>
      </c>
    </row>
    <row r="1729" spans="1:29" x14ac:dyDescent="0.25">
      <c r="A1729" s="2">
        <v>1728</v>
      </c>
      <c r="B1729" t="s">
        <v>9502</v>
      </c>
      <c r="C1729" s="3">
        <v>42854</v>
      </c>
      <c r="D1729" s="3">
        <v>42859</v>
      </c>
      <c r="E1729" t="s">
        <v>7</v>
      </c>
      <c r="F1729">
        <f>VLOOKUP(E1729,SHIPMODE,2,FALSE)</f>
        <v>1</v>
      </c>
      <c r="G1729" t="s">
        <v>3779</v>
      </c>
      <c r="H1729" t="s">
        <v>1917</v>
      </c>
      <c r="I1729" t="s">
        <v>18</v>
      </c>
      <c r="J1729">
        <f>VLOOKUP(I1729,segmentID,2,FALSE)</f>
        <v>2</v>
      </c>
      <c r="K1729" t="s">
        <v>3255</v>
      </c>
      <c r="L1729">
        <f>VLOOKUP(K1729,country2,2,FALSE)</f>
        <v>1</v>
      </c>
      <c r="M1729" t="s">
        <v>426</v>
      </c>
      <c r="N1729">
        <f>VLOOKUP(Orders!M1729,city2,2,FALSE)</f>
        <v>66</v>
      </c>
      <c r="O1729" t="s">
        <v>249</v>
      </c>
      <c r="P1729">
        <f>VLOOKUP(O1729,state2,2,FALSE)</f>
        <v>25</v>
      </c>
      <c r="Q1729">
        <v>43017</v>
      </c>
      <c r="R1729" t="s">
        <v>79</v>
      </c>
      <c r="S1729">
        <f>VLOOKUP(R1729,region2,2,FALSE)</f>
        <v>4</v>
      </c>
      <c r="T1729" t="s">
        <v>5191</v>
      </c>
      <c r="U1729" t="s">
        <v>13</v>
      </c>
      <c r="V1729">
        <f>VLOOKUP(U1729,category2,2,FALSE)</f>
        <v>1</v>
      </c>
      <c r="W1729" t="s">
        <v>29</v>
      </c>
      <c r="X1729">
        <f>VLOOKUP(W1729,subcat2,3,FALSE)</f>
        <v>4</v>
      </c>
      <c r="Y1729" t="s">
        <v>2728</v>
      </c>
      <c r="Z1729">
        <v>1048.3499999999999</v>
      </c>
      <c r="AA1729">
        <v>5</v>
      </c>
      <c r="AB1729">
        <v>0.4</v>
      </c>
      <c r="AC1729" s="4">
        <v>-69.889999999999986</v>
      </c>
    </row>
    <row r="1730" spans="1:29" x14ac:dyDescent="0.25">
      <c r="A1730" s="2">
        <v>1729</v>
      </c>
      <c r="B1730" t="s">
        <v>8177</v>
      </c>
      <c r="C1730" s="3">
        <v>42407</v>
      </c>
      <c r="D1730" s="3">
        <v>42407</v>
      </c>
      <c r="E1730" t="s">
        <v>625</v>
      </c>
      <c r="F1730">
        <f>VLOOKUP(E1730,SHIPMODE,2,FALSE)</f>
        <v>4</v>
      </c>
      <c r="G1730" t="s">
        <v>3499</v>
      </c>
      <c r="H1730" t="s">
        <v>967</v>
      </c>
      <c r="I1730" t="s">
        <v>9</v>
      </c>
      <c r="J1730">
        <f>VLOOKUP(I1730,segmentID,2,FALSE)</f>
        <v>1</v>
      </c>
      <c r="K1730" t="s">
        <v>3255</v>
      </c>
      <c r="L1730">
        <f>VLOOKUP(K1730,country2,2,FALSE)</f>
        <v>1</v>
      </c>
      <c r="M1730" t="s">
        <v>164</v>
      </c>
      <c r="N1730">
        <f>VLOOKUP(Orders!M1730,city2,2,FALSE)</f>
        <v>25</v>
      </c>
      <c r="O1730" t="s">
        <v>165</v>
      </c>
      <c r="P1730">
        <f>VLOOKUP(O1730,state2,2,FALSE)</f>
        <v>18</v>
      </c>
      <c r="Q1730">
        <v>22153</v>
      </c>
      <c r="R1730" t="s">
        <v>12</v>
      </c>
      <c r="S1730">
        <f>VLOOKUP(R1730,region2,2,FALSE)</f>
        <v>1</v>
      </c>
      <c r="T1730" t="s">
        <v>5155</v>
      </c>
      <c r="U1730" t="s">
        <v>35</v>
      </c>
      <c r="V1730">
        <f>VLOOKUP(U1730,category2,2,FALSE)</f>
        <v>3</v>
      </c>
      <c r="W1730" t="s">
        <v>3232</v>
      </c>
      <c r="X1730">
        <f>VLOOKUP(W1730,subcat2,3,FALSE)</f>
        <v>12</v>
      </c>
      <c r="Y1730" t="s">
        <v>1585</v>
      </c>
      <c r="Z1730">
        <v>100</v>
      </c>
      <c r="AA1730">
        <v>4</v>
      </c>
      <c r="AB1730">
        <v>0</v>
      </c>
      <c r="AC1730" s="4">
        <v>21</v>
      </c>
    </row>
    <row r="1731" spans="1:29" x14ac:dyDescent="0.25">
      <c r="A1731" s="2">
        <v>1730</v>
      </c>
      <c r="B1731" t="s">
        <v>8177</v>
      </c>
      <c r="C1731" s="3">
        <v>42407</v>
      </c>
      <c r="D1731" s="3">
        <v>42407</v>
      </c>
      <c r="E1731" t="s">
        <v>625</v>
      </c>
      <c r="F1731">
        <f>VLOOKUP(E1731,SHIPMODE,2,FALSE)</f>
        <v>4</v>
      </c>
      <c r="G1731" t="s">
        <v>3499</v>
      </c>
      <c r="H1731" t="s">
        <v>967</v>
      </c>
      <c r="I1731" t="s">
        <v>9</v>
      </c>
      <c r="J1731">
        <f>VLOOKUP(I1731,segmentID,2,FALSE)</f>
        <v>1</v>
      </c>
      <c r="K1731" t="s">
        <v>3255</v>
      </c>
      <c r="L1731">
        <f>VLOOKUP(K1731,country2,2,FALSE)</f>
        <v>1</v>
      </c>
      <c r="M1731" t="s">
        <v>164</v>
      </c>
      <c r="N1731">
        <f>VLOOKUP(Orders!M1731,city2,2,FALSE)</f>
        <v>25</v>
      </c>
      <c r="O1731" t="s">
        <v>165</v>
      </c>
      <c r="P1731">
        <f>VLOOKUP(O1731,state2,2,FALSE)</f>
        <v>18</v>
      </c>
      <c r="Q1731">
        <v>22153</v>
      </c>
      <c r="R1731" t="s">
        <v>12</v>
      </c>
      <c r="S1731">
        <f>VLOOKUP(R1731,region2,2,FALSE)</f>
        <v>1</v>
      </c>
      <c r="T1731" t="s">
        <v>4799</v>
      </c>
      <c r="U1731" t="s">
        <v>22</v>
      </c>
      <c r="V1731">
        <f>VLOOKUP(U1731,category2,2,FALSE)</f>
        <v>2</v>
      </c>
      <c r="W1731" t="s">
        <v>23</v>
      </c>
      <c r="X1731">
        <f>VLOOKUP(W1731,subcat2,3,FALSE)</f>
        <v>3</v>
      </c>
      <c r="Y1731" t="s">
        <v>382</v>
      </c>
      <c r="Z1731">
        <v>7.83</v>
      </c>
      <c r="AA1731">
        <v>3</v>
      </c>
      <c r="AB1731">
        <v>0</v>
      </c>
      <c r="AC1731" s="4">
        <v>3.6017999999999999</v>
      </c>
    </row>
    <row r="1732" spans="1:29" x14ac:dyDescent="0.25">
      <c r="A1732" s="2">
        <v>1731</v>
      </c>
      <c r="B1732" t="s">
        <v>6089</v>
      </c>
      <c r="C1732" s="3">
        <v>41910</v>
      </c>
      <c r="D1732" s="3">
        <v>41915</v>
      </c>
      <c r="E1732" t="s">
        <v>25</v>
      </c>
      <c r="F1732">
        <f>VLOOKUP(E1732,SHIPMODE,2,FALSE)</f>
        <v>2</v>
      </c>
      <c r="G1732" t="s">
        <v>3725</v>
      </c>
      <c r="H1732" t="s">
        <v>1736</v>
      </c>
      <c r="I1732" t="s">
        <v>18</v>
      </c>
      <c r="J1732">
        <f>VLOOKUP(I1732,segmentID,2,FALSE)</f>
        <v>2</v>
      </c>
      <c r="K1732" t="s">
        <v>3255</v>
      </c>
      <c r="L1732">
        <f>VLOOKUP(K1732,country2,2,FALSE)</f>
        <v>1</v>
      </c>
      <c r="M1732" t="s">
        <v>810</v>
      </c>
      <c r="N1732">
        <f>VLOOKUP(Orders!M1732,city2,2,FALSE)</f>
        <v>116</v>
      </c>
      <c r="O1732" t="s">
        <v>44</v>
      </c>
      <c r="P1732">
        <f>VLOOKUP(O1732,state2,2,FALSE)</f>
        <v>4</v>
      </c>
      <c r="Q1732">
        <v>28314</v>
      </c>
      <c r="R1732" t="s">
        <v>12</v>
      </c>
      <c r="S1732">
        <f>VLOOKUP(R1732,region2,2,FALSE)</f>
        <v>1</v>
      </c>
      <c r="T1732" t="s">
        <v>5192</v>
      </c>
      <c r="U1732" t="s">
        <v>22</v>
      </c>
      <c r="V1732">
        <f>VLOOKUP(U1732,category2,2,FALSE)</f>
        <v>2</v>
      </c>
      <c r="W1732" t="s">
        <v>45</v>
      </c>
      <c r="X1732">
        <f>VLOOKUP(W1732,subcat2,3,FALSE)</f>
        <v>11</v>
      </c>
      <c r="Y1732" t="s">
        <v>3206</v>
      </c>
      <c r="Z1732">
        <v>96.256</v>
      </c>
      <c r="AA1732">
        <v>8</v>
      </c>
      <c r="AB1732">
        <v>0.2</v>
      </c>
      <c r="AC1732" s="4">
        <v>31.283199999999987</v>
      </c>
    </row>
    <row r="1733" spans="1:29" x14ac:dyDescent="0.25">
      <c r="A1733" s="2">
        <v>1732</v>
      </c>
      <c r="B1733" t="s">
        <v>6089</v>
      </c>
      <c r="C1733" s="3">
        <v>41910</v>
      </c>
      <c r="D1733" s="3">
        <v>41915</v>
      </c>
      <c r="E1733" t="s">
        <v>25</v>
      </c>
      <c r="F1733">
        <f>VLOOKUP(E1733,SHIPMODE,2,FALSE)</f>
        <v>2</v>
      </c>
      <c r="G1733" t="s">
        <v>3725</v>
      </c>
      <c r="H1733" t="s">
        <v>1736</v>
      </c>
      <c r="I1733" t="s">
        <v>18</v>
      </c>
      <c r="J1733">
        <f>VLOOKUP(I1733,segmentID,2,FALSE)</f>
        <v>2</v>
      </c>
      <c r="K1733" t="s">
        <v>3255</v>
      </c>
      <c r="L1733">
        <f>VLOOKUP(K1733,country2,2,FALSE)</f>
        <v>1</v>
      </c>
      <c r="M1733" t="s">
        <v>810</v>
      </c>
      <c r="N1733">
        <f>VLOOKUP(Orders!M1733,city2,2,FALSE)</f>
        <v>116</v>
      </c>
      <c r="O1733" t="s">
        <v>44</v>
      </c>
      <c r="P1733">
        <f>VLOOKUP(O1733,state2,2,FALSE)</f>
        <v>4</v>
      </c>
      <c r="Q1733">
        <v>28314</v>
      </c>
      <c r="R1733" t="s">
        <v>12</v>
      </c>
      <c r="S1733">
        <f>VLOOKUP(R1733,region2,2,FALSE)</f>
        <v>1</v>
      </c>
      <c r="T1733" t="s">
        <v>4238</v>
      </c>
      <c r="U1733" t="s">
        <v>22</v>
      </c>
      <c r="V1733">
        <f>VLOOKUP(U1733,category2,2,FALSE)</f>
        <v>2</v>
      </c>
      <c r="W1733" t="s">
        <v>45</v>
      </c>
      <c r="X1733">
        <f>VLOOKUP(W1733,subcat2,3,FALSE)</f>
        <v>11</v>
      </c>
      <c r="Y1733" t="s">
        <v>378</v>
      </c>
      <c r="Z1733">
        <v>10.688000000000001</v>
      </c>
      <c r="AA1733">
        <v>2</v>
      </c>
      <c r="AB1733">
        <v>0.2</v>
      </c>
      <c r="AC1733" s="4">
        <v>3.7407999999999997</v>
      </c>
    </row>
    <row r="1734" spans="1:29" x14ac:dyDescent="0.25">
      <c r="A1734" s="2">
        <v>1733</v>
      </c>
      <c r="B1734" t="s">
        <v>8178</v>
      </c>
      <c r="C1734" s="3">
        <v>42561</v>
      </c>
      <c r="D1734" s="3">
        <v>42565</v>
      </c>
      <c r="E1734" t="s">
        <v>25</v>
      </c>
      <c r="F1734">
        <f>VLOOKUP(E1734,SHIPMODE,2,FALSE)</f>
        <v>2</v>
      </c>
      <c r="G1734" t="s">
        <v>3364</v>
      </c>
      <c r="H1734" t="s">
        <v>463</v>
      </c>
      <c r="I1734" t="s">
        <v>9</v>
      </c>
      <c r="J1734">
        <f>VLOOKUP(I1734,segmentID,2,FALSE)</f>
        <v>1</v>
      </c>
      <c r="K1734" t="s">
        <v>3255</v>
      </c>
      <c r="L1734">
        <f>VLOOKUP(K1734,country2,2,FALSE)</f>
        <v>1</v>
      </c>
      <c r="M1734" t="s">
        <v>402</v>
      </c>
      <c r="N1734">
        <f>VLOOKUP(Orders!M1734,city2,2,FALSE)</f>
        <v>62</v>
      </c>
      <c r="O1734" t="s">
        <v>54</v>
      </c>
      <c r="P1734">
        <f>VLOOKUP(O1734,state2,2,FALSE)</f>
        <v>6</v>
      </c>
      <c r="Q1734">
        <v>75081</v>
      </c>
      <c r="R1734" t="s">
        <v>55</v>
      </c>
      <c r="S1734">
        <f>VLOOKUP(R1734,region2,2,FALSE)</f>
        <v>3</v>
      </c>
      <c r="T1734" t="s">
        <v>4527</v>
      </c>
      <c r="U1734" t="s">
        <v>22</v>
      </c>
      <c r="V1734">
        <f>VLOOKUP(U1734,category2,2,FALSE)</f>
        <v>2</v>
      </c>
      <c r="W1734" t="s">
        <v>3227</v>
      </c>
      <c r="X1734">
        <f>VLOOKUP(W1734,subcat2,3,FALSE)</f>
        <v>5</v>
      </c>
      <c r="Y1734" t="s">
        <v>1225</v>
      </c>
      <c r="Z1734">
        <v>338.04</v>
      </c>
      <c r="AA1734">
        <v>3</v>
      </c>
      <c r="AB1734">
        <v>0.2</v>
      </c>
      <c r="AC1734" s="4">
        <v>-33.804000000000002</v>
      </c>
    </row>
    <row r="1735" spans="1:29" x14ac:dyDescent="0.25">
      <c r="A1735" s="2">
        <v>1734</v>
      </c>
      <c r="B1735" t="s">
        <v>8178</v>
      </c>
      <c r="C1735" s="3">
        <v>42561</v>
      </c>
      <c r="D1735" s="3">
        <v>42565</v>
      </c>
      <c r="E1735" t="s">
        <v>25</v>
      </c>
      <c r="F1735">
        <f>VLOOKUP(E1735,SHIPMODE,2,FALSE)</f>
        <v>2</v>
      </c>
      <c r="G1735" t="s">
        <v>3364</v>
      </c>
      <c r="H1735" t="s">
        <v>463</v>
      </c>
      <c r="I1735" t="s">
        <v>9</v>
      </c>
      <c r="J1735">
        <f>VLOOKUP(I1735,segmentID,2,FALSE)</f>
        <v>1</v>
      </c>
      <c r="K1735" t="s">
        <v>3255</v>
      </c>
      <c r="L1735">
        <f>VLOOKUP(K1735,country2,2,FALSE)</f>
        <v>1</v>
      </c>
      <c r="M1735" t="s">
        <v>402</v>
      </c>
      <c r="N1735">
        <f>VLOOKUP(Orders!M1735,city2,2,FALSE)</f>
        <v>62</v>
      </c>
      <c r="O1735" t="s">
        <v>54</v>
      </c>
      <c r="P1735">
        <f>VLOOKUP(O1735,state2,2,FALSE)</f>
        <v>6</v>
      </c>
      <c r="Q1735">
        <v>75081</v>
      </c>
      <c r="R1735" t="s">
        <v>55</v>
      </c>
      <c r="S1735">
        <f>VLOOKUP(R1735,region2,2,FALSE)</f>
        <v>3</v>
      </c>
      <c r="T1735" t="s">
        <v>4387</v>
      </c>
      <c r="U1735" t="s">
        <v>22</v>
      </c>
      <c r="V1735">
        <f>VLOOKUP(U1735,category2,2,FALSE)</f>
        <v>2</v>
      </c>
      <c r="W1735" t="s">
        <v>3229</v>
      </c>
      <c r="X1735">
        <f>VLOOKUP(W1735,subcat2,3,FALSE)</f>
        <v>7</v>
      </c>
      <c r="Y1735" t="s">
        <v>1176</v>
      </c>
      <c r="Z1735">
        <v>154.24</v>
      </c>
      <c r="AA1735">
        <v>4</v>
      </c>
      <c r="AB1735">
        <v>0.2</v>
      </c>
      <c r="AC1735" s="4">
        <v>17.351999999999975</v>
      </c>
    </row>
    <row r="1736" spans="1:29" x14ac:dyDescent="0.25">
      <c r="A1736" s="2">
        <v>1735</v>
      </c>
      <c r="B1736" t="s">
        <v>9503</v>
      </c>
      <c r="C1736" s="3">
        <v>42945</v>
      </c>
      <c r="D1736" s="3">
        <v>42948</v>
      </c>
      <c r="E1736" t="s">
        <v>7</v>
      </c>
      <c r="F1736">
        <f>VLOOKUP(E1736,SHIPMODE,2,FALSE)</f>
        <v>1</v>
      </c>
      <c r="G1736" t="s">
        <v>3420</v>
      </c>
      <c r="H1736" t="s">
        <v>681</v>
      </c>
      <c r="I1736" t="s">
        <v>9</v>
      </c>
      <c r="J1736">
        <f>VLOOKUP(I1736,segmentID,2,FALSE)</f>
        <v>1</v>
      </c>
      <c r="K1736" t="s">
        <v>3255</v>
      </c>
      <c r="L1736">
        <f>VLOOKUP(K1736,country2,2,FALSE)</f>
        <v>1</v>
      </c>
      <c r="M1736" t="s">
        <v>729</v>
      </c>
      <c r="N1736">
        <f>VLOOKUP(Orders!M1736,city2,2,FALSE)</f>
        <v>109</v>
      </c>
      <c r="O1736" t="s">
        <v>44</v>
      </c>
      <c r="P1736">
        <f>VLOOKUP(O1736,state2,2,FALSE)</f>
        <v>4</v>
      </c>
      <c r="Q1736">
        <v>28540</v>
      </c>
      <c r="R1736" t="s">
        <v>12</v>
      </c>
      <c r="S1736">
        <f>VLOOKUP(R1736,region2,2,FALSE)</f>
        <v>1</v>
      </c>
      <c r="T1736" t="s">
        <v>5193</v>
      </c>
      <c r="U1736" t="s">
        <v>22</v>
      </c>
      <c r="V1736">
        <f>VLOOKUP(U1736,category2,2,FALSE)</f>
        <v>2</v>
      </c>
      <c r="W1736" t="s">
        <v>38</v>
      </c>
      <c r="X1736">
        <f>VLOOKUP(W1736,subcat2,3,FALSE)</f>
        <v>10</v>
      </c>
      <c r="Y1736" t="s">
        <v>56</v>
      </c>
      <c r="Z1736">
        <v>34.848000000000006</v>
      </c>
      <c r="AA1736">
        <v>2</v>
      </c>
      <c r="AB1736">
        <v>0.2</v>
      </c>
      <c r="AC1736" s="4">
        <v>6.5339999999999971</v>
      </c>
    </row>
    <row r="1737" spans="1:29" x14ac:dyDescent="0.25">
      <c r="A1737" s="2">
        <v>1736</v>
      </c>
      <c r="B1737" t="s">
        <v>9503</v>
      </c>
      <c r="C1737" s="3">
        <v>42945</v>
      </c>
      <c r="D1737" s="3">
        <v>42948</v>
      </c>
      <c r="E1737" t="s">
        <v>7</v>
      </c>
      <c r="F1737">
        <f>VLOOKUP(E1737,SHIPMODE,2,FALSE)</f>
        <v>1</v>
      </c>
      <c r="G1737" t="s">
        <v>3420</v>
      </c>
      <c r="H1737" t="s">
        <v>681</v>
      </c>
      <c r="I1737" t="s">
        <v>9</v>
      </c>
      <c r="J1737">
        <f>VLOOKUP(I1737,segmentID,2,FALSE)</f>
        <v>1</v>
      </c>
      <c r="K1737" t="s">
        <v>3255</v>
      </c>
      <c r="L1737">
        <f>VLOOKUP(K1737,country2,2,FALSE)</f>
        <v>1</v>
      </c>
      <c r="M1737" t="s">
        <v>729</v>
      </c>
      <c r="N1737">
        <f>VLOOKUP(Orders!M1737,city2,2,FALSE)</f>
        <v>109</v>
      </c>
      <c r="O1737" t="s">
        <v>44</v>
      </c>
      <c r="P1737">
        <f>VLOOKUP(O1737,state2,2,FALSE)</f>
        <v>4</v>
      </c>
      <c r="Q1737">
        <v>28540</v>
      </c>
      <c r="R1737" t="s">
        <v>12</v>
      </c>
      <c r="S1737">
        <f>VLOOKUP(R1737,region2,2,FALSE)</f>
        <v>1</v>
      </c>
      <c r="T1737" t="s">
        <v>4981</v>
      </c>
      <c r="U1737" t="s">
        <v>35</v>
      </c>
      <c r="V1737">
        <f>VLOOKUP(U1737,category2,2,FALSE)</f>
        <v>3</v>
      </c>
      <c r="W1737" t="s">
        <v>3230</v>
      </c>
      <c r="X1737">
        <f>VLOOKUP(W1737,subcat2,3,FALSE)</f>
        <v>8</v>
      </c>
      <c r="Y1737" t="s">
        <v>2780</v>
      </c>
      <c r="Z1737">
        <v>22</v>
      </c>
      <c r="AA1737">
        <v>5</v>
      </c>
      <c r="AB1737">
        <v>0.2</v>
      </c>
      <c r="AC1737" s="4">
        <v>1.375</v>
      </c>
    </row>
    <row r="1738" spans="1:29" x14ac:dyDescent="0.25">
      <c r="A1738" s="2">
        <v>1737</v>
      </c>
      <c r="B1738" t="s">
        <v>9503</v>
      </c>
      <c r="C1738" s="3">
        <v>42945</v>
      </c>
      <c r="D1738" s="3">
        <v>42948</v>
      </c>
      <c r="E1738" t="s">
        <v>7</v>
      </c>
      <c r="F1738">
        <f>VLOOKUP(E1738,SHIPMODE,2,FALSE)</f>
        <v>1</v>
      </c>
      <c r="G1738" t="s">
        <v>3420</v>
      </c>
      <c r="H1738" t="s">
        <v>681</v>
      </c>
      <c r="I1738" t="s">
        <v>9</v>
      </c>
      <c r="J1738">
        <f>VLOOKUP(I1738,segmentID,2,FALSE)</f>
        <v>1</v>
      </c>
      <c r="K1738" t="s">
        <v>3255</v>
      </c>
      <c r="L1738">
        <f>VLOOKUP(K1738,country2,2,FALSE)</f>
        <v>1</v>
      </c>
      <c r="M1738" t="s">
        <v>729</v>
      </c>
      <c r="N1738">
        <f>VLOOKUP(Orders!M1738,city2,2,FALSE)</f>
        <v>109</v>
      </c>
      <c r="O1738" t="s">
        <v>44</v>
      </c>
      <c r="P1738">
        <f>VLOOKUP(O1738,state2,2,FALSE)</f>
        <v>4</v>
      </c>
      <c r="Q1738">
        <v>28540</v>
      </c>
      <c r="R1738" t="s">
        <v>12</v>
      </c>
      <c r="S1738">
        <f>VLOOKUP(R1738,region2,2,FALSE)</f>
        <v>1</v>
      </c>
      <c r="T1738" t="s">
        <v>4116</v>
      </c>
      <c r="U1738" t="s">
        <v>22</v>
      </c>
      <c r="V1738">
        <f>VLOOKUP(U1738,category2,2,FALSE)</f>
        <v>2</v>
      </c>
      <c r="W1738" t="s">
        <v>3229</v>
      </c>
      <c r="X1738">
        <f>VLOOKUP(W1738,subcat2,3,FALSE)</f>
        <v>7</v>
      </c>
      <c r="Y1738" t="s">
        <v>2168</v>
      </c>
      <c r="Z1738">
        <v>4.3680000000000003</v>
      </c>
      <c r="AA1738">
        <v>3</v>
      </c>
      <c r="AB1738">
        <v>0.2</v>
      </c>
      <c r="AC1738" s="4">
        <v>0.3822000000000001</v>
      </c>
    </row>
    <row r="1739" spans="1:29" x14ac:dyDescent="0.25">
      <c r="A1739" s="2">
        <v>1738</v>
      </c>
      <c r="B1739" t="s">
        <v>7073</v>
      </c>
      <c r="C1739" s="3">
        <v>42250</v>
      </c>
      <c r="D1739" s="3">
        <v>42256</v>
      </c>
      <c r="E1739" t="s">
        <v>25</v>
      </c>
      <c r="F1739">
        <f>VLOOKUP(E1739,SHIPMODE,2,FALSE)</f>
        <v>2</v>
      </c>
      <c r="G1739" t="s">
        <v>3361</v>
      </c>
      <c r="H1739" t="s">
        <v>447</v>
      </c>
      <c r="I1739" t="s">
        <v>18</v>
      </c>
      <c r="J1739">
        <f>VLOOKUP(I1739,segmentID,2,FALSE)</f>
        <v>2</v>
      </c>
      <c r="K1739" t="s">
        <v>3255</v>
      </c>
      <c r="L1739">
        <f>VLOOKUP(K1739,country2,2,FALSE)</f>
        <v>1</v>
      </c>
      <c r="M1739" t="s">
        <v>67</v>
      </c>
      <c r="N1739">
        <f>VLOOKUP(Orders!M1739,city2,2,FALSE)</f>
        <v>9</v>
      </c>
      <c r="O1739" t="s">
        <v>20</v>
      </c>
      <c r="P1739">
        <f>VLOOKUP(O1739,state2,2,FALSE)</f>
        <v>2</v>
      </c>
      <c r="Q1739">
        <v>94122</v>
      </c>
      <c r="R1739" t="s">
        <v>21</v>
      </c>
      <c r="S1739">
        <f>VLOOKUP(R1739,region2,2,FALSE)</f>
        <v>2</v>
      </c>
      <c r="T1739" t="s">
        <v>4570</v>
      </c>
      <c r="U1739" t="s">
        <v>22</v>
      </c>
      <c r="V1739">
        <f>VLOOKUP(U1739,category2,2,FALSE)</f>
        <v>2</v>
      </c>
      <c r="W1739" t="s">
        <v>3227</v>
      </c>
      <c r="X1739">
        <f>VLOOKUP(W1739,subcat2,3,FALSE)</f>
        <v>5</v>
      </c>
      <c r="Y1739" t="s">
        <v>624</v>
      </c>
      <c r="Z1739">
        <v>31.44</v>
      </c>
      <c r="AA1739">
        <v>3</v>
      </c>
      <c r="AB1739">
        <v>0</v>
      </c>
      <c r="AC1739" s="4">
        <v>8.4888000000000012</v>
      </c>
    </row>
    <row r="1740" spans="1:29" x14ac:dyDescent="0.25">
      <c r="A1740" s="2">
        <v>1739</v>
      </c>
      <c r="B1740" t="s">
        <v>7073</v>
      </c>
      <c r="C1740" s="3">
        <v>42250</v>
      </c>
      <c r="D1740" s="3">
        <v>42256</v>
      </c>
      <c r="E1740" t="s">
        <v>25</v>
      </c>
      <c r="F1740">
        <f>VLOOKUP(E1740,SHIPMODE,2,FALSE)</f>
        <v>2</v>
      </c>
      <c r="G1740" t="s">
        <v>3361</v>
      </c>
      <c r="H1740" t="s">
        <v>447</v>
      </c>
      <c r="I1740" t="s">
        <v>18</v>
      </c>
      <c r="J1740">
        <f>VLOOKUP(I1740,segmentID,2,FALSE)</f>
        <v>2</v>
      </c>
      <c r="K1740" t="s">
        <v>3255</v>
      </c>
      <c r="L1740">
        <f>VLOOKUP(K1740,country2,2,FALSE)</f>
        <v>1</v>
      </c>
      <c r="M1740" t="s">
        <v>67</v>
      </c>
      <c r="N1740">
        <f>VLOOKUP(Orders!M1740,city2,2,FALSE)</f>
        <v>9</v>
      </c>
      <c r="O1740" t="s">
        <v>20</v>
      </c>
      <c r="P1740">
        <f>VLOOKUP(O1740,state2,2,FALSE)</f>
        <v>2</v>
      </c>
      <c r="Q1740">
        <v>94122</v>
      </c>
      <c r="R1740" t="s">
        <v>21</v>
      </c>
      <c r="S1740">
        <f>VLOOKUP(R1740,region2,2,FALSE)</f>
        <v>2</v>
      </c>
      <c r="T1740" t="s">
        <v>5128</v>
      </c>
      <c r="U1740" t="s">
        <v>35</v>
      </c>
      <c r="V1740">
        <f>VLOOKUP(U1740,category2,2,FALSE)</f>
        <v>3</v>
      </c>
      <c r="W1740" t="s">
        <v>3232</v>
      </c>
      <c r="X1740">
        <f>VLOOKUP(W1740,subcat2,3,FALSE)</f>
        <v>12</v>
      </c>
      <c r="Y1740" t="s">
        <v>844</v>
      </c>
      <c r="Z1740">
        <v>17.899999999999999</v>
      </c>
      <c r="AA1740">
        <v>2</v>
      </c>
      <c r="AB1740">
        <v>0</v>
      </c>
      <c r="AC1740" s="4">
        <v>3.400999999999998</v>
      </c>
    </row>
    <row r="1741" spans="1:29" x14ac:dyDescent="0.25">
      <c r="A1741" s="2">
        <v>1740</v>
      </c>
      <c r="B1741" t="s">
        <v>7073</v>
      </c>
      <c r="C1741" s="3">
        <v>42250</v>
      </c>
      <c r="D1741" s="3">
        <v>42256</v>
      </c>
      <c r="E1741" t="s">
        <v>25</v>
      </c>
      <c r="F1741">
        <f>VLOOKUP(E1741,SHIPMODE,2,FALSE)</f>
        <v>2</v>
      </c>
      <c r="G1741" t="s">
        <v>3361</v>
      </c>
      <c r="H1741" t="s">
        <v>447</v>
      </c>
      <c r="I1741" t="s">
        <v>18</v>
      </c>
      <c r="J1741">
        <f>VLOOKUP(I1741,segmentID,2,FALSE)</f>
        <v>2</v>
      </c>
      <c r="K1741" t="s">
        <v>3255</v>
      </c>
      <c r="L1741">
        <f>VLOOKUP(K1741,country2,2,FALSE)</f>
        <v>1</v>
      </c>
      <c r="M1741" t="s">
        <v>67</v>
      </c>
      <c r="N1741">
        <f>VLOOKUP(Orders!M1741,city2,2,FALSE)</f>
        <v>9</v>
      </c>
      <c r="O1741" t="s">
        <v>20</v>
      </c>
      <c r="P1741">
        <f>VLOOKUP(O1741,state2,2,FALSE)</f>
        <v>2</v>
      </c>
      <c r="Q1741">
        <v>94122</v>
      </c>
      <c r="R1741" t="s">
        <v>21</v>
      </c>
      <c r="S1741">
        <f>VLOOKUP(R1741,region2,2,FALSE)</f>
        <v>2</v>
      </c>
      <c r="T1741" t="s">
        <v>5194</v>
      </c>
      <c r="U1741" t="s">
        <v>35</v>
      </c>
      <c r="V1741">
        <f>VLOOKUP(U1741,category2,2,FALSE)</f>
        <v>3</v>
      </c>
      <c r="W1741" t="s">
        <v>3232</v>
      </c>
      <c r="X1741">
        <f>VLOOKUP(W1741,subcat2,3,FALSE)</f>
        <v>12</v>
      </c>
      <c r="Y1741" t="s">
        <v>1512</v>
      </c>
      <c r="Z1741">
        <v>129.44999999999999</v>
      </c>
      <c r="AA1741">
        <v>5</v>
      </c>
      <c r="AB1741">
        <v>0</v>
      </c>
      <c r="AC1741" s="4">
        <v>46.601999999999997</v>
      </c>
    </row>
    <row r="1742" spans="1:29" x14ac:dyDescent="0.25">
      <c r="A1742" s="2">
        <v>1741</v>
      </c>
      <c r="B1742" t="s">
        <v>6090</v>
      </c>
      <c r="C1742" s="3">
        <v>41860</v>
      </c>
      <c r="D1742" s="3">
        <v>41867</v>
      </c>
      <c r="E1742" t="s">
        <v>25</v>
      </c>
      <c r="F1742">
        <f>VLOOKUP(E1742,SHIPMODE,2,FALSE)</f>
        <v>2</v>
      </c>
      <c r="G1742" t="s">
        <v>3780</v>
      </c>
      <c r="H1742" t="s">
        <v>1923</v>
      </c>
      <c r="I1742" t="s">
        <v>52</v>
      </c>
      <c r="J1742">
        <f>VLOOKUP(I1742,segmentID,2,FALSE)</f>
        <v>3</v>
      </c>
      <c r="K1742" t="s">
        <v>3255</v>
      </c>
      <c r="L1742">
        <f>VLOOKUP(K1742,country2,2,FALSE)</f>
        <v>1</v>
      </c>
      <c r="M1742" t="s">
        <v>466</v>
      </c>
      <c r="N1742">
        <f>VLOOKUP(Orders!M1742,city2,2,FALSE)</f>
        <v>71</v>
      </c>
      <c r="O1742" t="s">
        <v>20</v>
      </c>
      <c r="P1742">
        <f>VLOOKUP(O1742,state2,2,FALSE)</f>
        <v>2</v>
      </c>
      <c r="Q1742">
        <v>92037</v>
      </c>
      <c r="R1742" t="s">
        <v>21</v>
      </c>
      <c r="S1742">
        <f>VLOOKUP(R1742,region2,2,FALSE)</f>
        <v>2</v>
      </c>
      <c r="T1742" t="s">
        <v>5033</v>
      </c>
      <c r="U1742" t="s">
        <v>22</v>
      </c>
      <c r="V1742">
        <f>VLOOKUP(U1742,category2,2,FALSE)</f>
        <v>2</v>
      </c>
      <c r="W1742" t="s">
        <v>23</v>
      </c>
      <c r="X1742">
        <f>VLOOKUP(W1742,subcat2,3,FALSE)</f>
        <v>3</v>
      </c>
      <c r="Y1742" t="s">
        <v>1106</v>
      </c>
      <c r="Z1742">
        <v>20.88</v>
      </c>
      <c r="AA1742">
        <v>8</v>
      </c>
      <c r="AB1742">
        <v>0</v>
      </c>
      <c r="AC1742" s="4">
        <v>9.6047999999999991</v>
      </c>
    </row>
    <row r="1743" spans="1:29" x14ac:dyDescent="0.25">
      <c r="A1743" s="2">
        <v>1742</v>
      </c>
      <c r="B1743" t="s">
        <v>9504</v>
      </c>
      <c r="C1743" s="3">
        <v>43038</v>
      </c>
      <c r="D1743" s="3">
        <v>43042</v>
      </c>
      <c r="E1743" t="s">
        <v>25</v>
      </c>
      <c r="F1743">
        <f>VLOOKUP(E1743,SHIPMODE,2,FALSE)</f>
        <v>2</v>
      </c>
      <c r="G1743" t="s">
        <v>3753</v>
      </c>
      <c r="H1743" t="s">
        <v>1824</v>
      </c>
      <c r="I1743" t="s">
        <v>9</v>
      </c>
      <c r="J1743">
        <f>VLOOKUP(I1743,segmentID,2,FALSE)</f>
        <v>1</v>
      </c>
      <c r="K1743" t="s">
        <v>3255</v>
      </c>
      <c r="L1743">
        <f>VLOOKUP(K1743,country2,2,FALSE)</f>
        <v>1</v>
      </c>
      <c r="M1743" t="s">
        <v>77</v>
      </c>
      <c r="N1743">
        <f>VLOOKUP(Orders!M1743,city2,2,FALSE)</f>
        <v>11</v>
      </c>
      <c r="O1743" t="s">
        <v>78</v>
      </c>
      <c r="P1743">
        <f>VLOOKUP(O1743,state2,2,FALSE)</f>
        <v>10</v>
      </c>
      <c r="Q1743">
        <v>19140</v>
      </c>
      <c r="R1743" t="s">
        <v>79</v>
      </c>
      <c r="S1743">
        <f>VLOOKUP(R1743,region2,2,FALSE)</f>
        <v>4</v>
      </c>
      <c r="T1743" t="s">
        <v>5195</v>
      </c>
      <c r="U1743" t="s">
        <v>22</v>
      </c>
      <c r="V1743">
        <f>VLOOKUP(U1743,category2,2,FALSE)</f>
        <v>2</v>
      </c>
      <c r="W1743" t="s">
        <v>45</v>
      </c>
      <c r="X1743">
        <f>VLOOKUP(W1743,subcat2,3,FALSE)</f>
        <v>11</v>
      </c>
      <c r="Y1743" t="s">
        <v>2458</v>
      </c>
      <c r="Z1743">
        <v>20.736000000000004</v>
      </c>
      <c r="AA1743">
        <v>4</v>
      </c>
      <c r="AB1743">
        <v>0.2</v>
      </c>
      <c r="AC1743" s="4">
        <v>7.2576000000000001</v>
      </c>
    </row>
    <row r="1744" spans="1:29" x14ac:dyDescent="0.25">
      <c r="A1744" s="2">
        <v>1743</v>
      </c>
      <c r="B1744" t="s">
        <v>9504</v>
      </c>
      <c r="C1744" s="3">
        <v>43038</v>
      </c>
      <c r="D1744" s="3">
        <v>43042</v>
      </c>
      <c r="E1744" t="s">
        <v>25</v>
      </c>
      <c r="F1744">
        <f>VLOOKUP(E1744,SHIPMODE,2,FALSE)</f>
        <v>2</v>
      </c>
      <c r="G1744" t="s">
        <v>3753</v>
      </c>
      <c r="H1744" t="s">
        <v>1824</v>
      </c>
      <c r="I1744" t="s">
        <v>9</v>
      </c>
      <c r="J1744">
        <f>VLOOKUP(I1744,segmentID,2,FALSE)</f>
        <v>1</v>
      </c>
      <c r="K1744" t="s">
        <v>3255</v>
      </c>
      <c r="L1744">
        <f>VLOOKUP(K1744,country2,2,FALSE)</f>
        <v>1</v>
      </c>
      <c r="M1744" t="s">
        <v>77</v>
      </c>
      <c r="N1744">
        <f>VLOOKUP(Orders!M1744,city2,2,FALSE)</f>
        <v>11</v>
      </c>
      <c r="O1744" t="s">
        <v>78</v>
      </c>
      <c r="P1744">
        <f>VLOOKUP(O1744,state2,2,FALSE)</f>
        <v>10</v>
      </c>
      <c r="Q1744">
        <v>19140</v>
      </c>
      <c r="R1744" t="s">
        <v>79</v>
      </c>
      <c r="S1744">
        <f>VLOOKUP(R1744,region2,2,FALSE)</f>
        <v>4</v>
      </c>
      <c r="T1744" t="s">
        <v>5156</v>
      </c>
      <c r="U1744" t="s">
        <v>13</v>
      </c>
      <c r="V1744">
        <f>VLOOKUP(U1744,category2,2,FALSE)</f>
        <v>1</v>
      </c>
      <c r="W1744" t="s">
        <v>3228</v>
      </c>
      <c r="X1744">
        <f>VLOOKUP(W1744,subcat2,3,FALSE)</f>
        <v>6</v>
      </c>
      <c r="Y1744" t="s">
        <v>3045</v>
      </c>
      <c r="Z1744">
        <v>7.168000000000001</v>
      </c>
      <c r="AA1744">
        <v>2</v>
      </c>
      <c r="AB1744">
        <v>0.2</v>
      </c>
      <c r="AC1744" s="4">
        <v>0.98559999999999937</v>
      </c>
    </row>
    <row r="1745" spans="1:29" x14ac:dyDescent="0.25">
      <c r="A1745" s="2">
        <v>1744</v>
      </c>
      <c r="B1745" t="s">
        <v>9504</v>
      </c>
      <c r="C1745" s="3">
        <v>43038</v>
      </c>
      <c r="D1745" s="3">
        <v>43042</v>
      </c>
      <c r="E1745" t="s">
        <v>25</v>
      </c>
      <c r="F1745">
        <f>VLOOKUP(E1745,SHIPMODE,2,FALSE)</f>
        <v>2</v>
      </c>
      <c r="G1745" t="s">
        <v>3753</v>
      </c>
      <c r="H1745" t="s">
        <v>1824</v>
      </c>
      <c r="I1745" t="s">
        <v>9</v>
      </c>
      <c r="J1745">
        <f>VLOOKUP(I1745,segmentID,2,FALSE)</f>
        <v>1</v>
      </c>
      <c r="K1745" t="s">
        <v>3255</v>
      </c>
      <c r="L1745">
        <f>VLOOKUP(K1745,country2,2,FALSE)</f>
        <v>1</v>
      </c>
      <c r="M1745" t="s">
        <v>77</v>
      </c>
      <c r="N1745">
        <f>VLOOKUP(Orders!M1745,city2,2,FALSE)</f>
        <v>11</v>
      </c>
      <c r="O1745" t="s">
        <v>78</v>
      </c>
      <c r="P1745">
        <f>VLOOKUP(O1745,state2,2,FALSE)</f>
        <v>10</v>
      </c>
      <c r="Q1745">
        <v>19140</v>
      </c>
      <c r="R1745" t="s">
        <v>79</v>
      </c>
      <c r="S1745">
        <f>VLOOKUP(R1745,region2,2,FALSE)</f>
        <v>4</v>
      </c>
      <c r="T1745" t="s">
        <v>4790</v>
      </c>
      <c r="U1745" t="s">
        <v>22</v>
      </c>
      <c r="V1745">
        <f>VLOOKUP(U1745,category2,2,FALSE)</f>
        <v>2</v>
      </c>
      <c r="W1745" t="s">
        <v>3227</v>
      </c>
      <c r="X1745">
        <f>VLOOKUP(W1745,subcat2,3,FALSE)</f>
        <v>5</v>
      </c>
      <c r="Y1745" t="s">
        <v>1763</v>
      </c>
      <c r="Z1745">
        <v>11.168000000000001</v>
      </c>
      <c r="AA1745">
        <v>2</v>
      </c>
      <c r="AB1745">
        <v>0.2</v>
      </c>
      <c r="AC1745" s="4">
        <v>-2.5128000000000008</v>
      </c>
    </row>
    <row r="1746" spans="1:29" x14ac:dyDescent="0.25">
      <c r="A1746" s="2">
        <v>1745</v>
      </c>
      <c r="B1746" t="s">
        <v>9504</v>
      </c>
      <c r="C1746" s="3">
        <v>43038</v>
      </c>
      <c r="D1746" s="3">
        <v>43042</v>
      </c>
      <c r="E1746" t="s">
        <v>25</v>
      </c>
      <c r="F1746">
        <f>VLOOKUP(E1746,SHIPMODE,2,FALSE)</f>
        <v>2</v>
      </c>
      <c r="G1746" t="s">
        <v>3753</v>
      </c>
      <c r="H1746" t="s">
        <v>1824</v>
      </c>
      <c r="I1746" t="s">
        <v>9</v>
      </c>
      <c r="J1746">
        <f>VLOOKUP(I1746,segmentID,2,FALSE)</f>
        <v>1</v>
      </c>
      <c r="K1746" t="s">
        <v>3255</v>
      </c>
      <c r="L1746">
        <f>VLOOKUP(K1746,country2,2,FALSE)</f>
        <v>1</v>
      </c>
      <c r="M1746" t="s">
        <v>77</v>
      </c>
      <c r="N1746">
        <f>VLOOKUP(Orders!M1746,city2,2,FALSE)</f>
        <v>11</v>
      </c>
      <c r="O1746" t="s">
        <v>78</v>
      </c>
      <c r="P1746">
        <f>VLOOKUP(O1746,state2,2,FALSE)</f>
        <v>10</v>
      </c>
      <c r="Q1746">
        <v>19140</v>
      </c>
      <c r="R1746" t="s">
        <v>79</v>
      </c>
      <c r="S1746">
        <f>VLOOKUP(R1746,region2,2,FALSE)</f>
        <v>4</v>
      </c>
      <c r="T1746" t="s">
        <v>4647</v>
      </c>
      <c r="U1746" t="s">
        <v>35</v>
      </c>
      <c r="V1746">
        <f>VLOOKUP(U1746,category2,2,FALSE)</f>
        <v>3</v>
      </c>
      <c r="W1746" t="s">
        <v>3232</v>
      </c>
      <c r="X1746">
        <f>VLOOKUP(W1746,subcat2,3,FALSE)</f>
        <v>12</v>
      </c>
      <c r="Y1746" t="s">
        <v>657</v>
      </c>
      <c r="Z1746">
        <v>442.40000000000003</v>
      </c>
      <c r="AA1746">
        <v>7</v>
      </c>
      <c r="AB1746">
        <v>0.2</v>
      </c>
      <c r="AC1746" s="4">
        <v>-55.300000000000068</v>
      </c>
    </row>
    <row r="1747" spans="1:29" x14ac:dyDescent="0.25">
      <c r="A1747" s="2">
        <v>1746</v>
      </c>
      <c r="B1747" t="s">
        <v>6091</v>
      </c>
      <c r="C1747" s="3">
        <v>41796</v>
      </c>
      <c r="D1747" s="3">
        <v>41799</v>
      </c>
      <c r="E1747" t="s">
        <v>97</v>
      </c>
      <c r="F1747">
        <f>VLOOKUP(E1747,SHIPMODE,2,FALSE)</f>
        <v>3</v>
      </c>
      <c r="G1747" t="s">
        <v>3553</v>
      </c>
      <c r="H1747" t="s">
        <v>1148</v>
      </c>
      <c r="I1747" t="s">
        <v>9</v>
      </c>
      <c r="J1747">
        <f>VLOOKUP(I1747,segmentID,2,FALSE)</f>
        <v>1</v>
      </c>
      <c r="K1747" t="s">
        <v>3255</v>
      </c>
      <c r="L1747">
        <f>VLOOKUP(K1747,country2,2,FALSE)</f>
        <v>1</v>
      </c>
      <c r="M1747" t="s">
        <v>197</v>
      </c>
      <c r="N1747">
        <f>VLOOKUP(Orders!M1747,city2,2,FALSE)</f>
        <v>31</v>
      </c>
      <c r="O1747" t="s">
        <v>139</v>
      </c>
      <c r="P1747">
        <f>VLOOKUP(O1747,state2,2,FALSE)</f>
        <v>16</v>
      </c>
      <c r="Q1747">
        <v>14609</v>
      </c>
      <c r="R1747" t="s">
        <v>79</v>
      </c>
      <c r="S1747">
        <f>VLOOKUP(R1747,region2,2,FALSE)</f>
        <v>4</v>
      </c>
      <c r="T1747" t="s">
        <v>4266</v>
      </c>
      <c r="U1747" t="s">
        <v>22</v>
      </c>
      <c r="V1747">
        <f>VLOOKUP(U1747,category2,2,FALSE)</f>
        <v>2</v>
      </c>
      <c r="W1747" t="s">
        <v>3229</v>
      </c>
      <c r="X1747">
        <f>VLOOKUP(W1747,subcat2,3,FALSE)</f>
        <v>7</v>
      </c>
      <c r="Y1747" t="s">
        <v>662</v>
      </c>
      <c r="Z1747">
        <v>13.36</v>
      </c>
      <c r="AA1747">
        <v>2</v>
      </c>
      <c r="AB1747">
        <v>0</v>
      </c>
      <c r="AC1747" s="4">
        <v>4.9431999999999992</v>
      </c>
    </row>
    <row r="1748" spans="1:29" x14ac:dyDescent="0.25">
      <c r="A1748" s="2">
        <v>1747</v>
      </c>
      <c r="B1748" t="s">
        <v>8179</v>
      </c>
      <c r="C1748" s="3">
        <v>42595</v>
      </c>
      <c r="D1748" s="3">
        <v>42599</v>
      </c>
      <c r="E1748" t="s">
        <v>7</v>
      </c>
      <c r="F1748">
        <f>VLOOKUP(E1748,SHIPMODE,2,FALSE)</f>
        <v>1</v>
      </c>
      <c r="G1748" t="s">
        <v>3446</v>
      </c>
      <c r="H1748" t="s">
        <v>792</v>
      </c>
      <c r="I1748" t="s">
        <v>9</v>
      </c>
      <c r="J1748">
        <f>VLOOKUP(I1748,segmentID,2,FALSE)</f>
        <v>1</v>
      </c>
      <c r="K1748" t="s">
        <v>3255</v>
      </c>
      <c r="L1748">
        <f>VLOOKUP(K1748,country2,2,FALSE)</f>
        <v>1</v>
      </c>
      <c r="M1748" t="s">
        <v>729</v>
      </c>
      <c r="N1748">
        <f>VLOOKUP(Orders!M1748,city2,2,FALSE)</f>
        <v>109</v>
      </c>
      <c r="O1748" t="s">
        <v>44</v>
      </c>
      <c r="P1748">
        <f>VLOOKUP(O1748,state2,2,FALSE)</f>
        <v>4</v>
      </c>
      <c r="Q1748">
        <v>28540</v>
      </c>
      <c r="R1748" t="s">
        <v>12</v>
      </c>
      <c r="S1748">
        <f>VLOOKUP(R1748,region2,2,FALSE)</f>
        <v>1</v>
      </c>
      <c r="T1748" t="s">
        <v>4698</v>
      </c>
      <c r="U1748" t="s">
        <v>22</v>
      </c>
      <c r="V1748">
        <f>VLOOKUP(U1748,category2,2,FALSE)</f>
        <v>2</v>
      </c>
      <c r="W1748" t="s">
        <v>3231</v>
      </c>
      <c r="X1748">
        <f>VLOOKUP(W1748,subcat2,3,FALSE)</f>
        <v>9</v>
      </c>
      <c r="Y1748" t="s">
        <v>951</v>
      </c>
      <c r="Z1748">
        <v>11.232000000000001</v>
      </c>
      <c r="AA1748">
        <v>8</v>
      </c>
      <c r="AB1748">
        <v>0.7</v>
      </c>
      <c r="AC1748" s="4">
        <v>-8.2367999999999988</v>
      </c>
    </row>
    <row r="1749" spans="1:29" x14ac:dyDescent="0.25">
      <c r="A1749" s="2">
        <v>1748</v>
      </c>
      <c r="B1749" t="s">
        <v>8179</v>
      </c>
      <c r="C1749" s="3">
        <v>42595</v>
      </c>
      <c r="D1749" s="3">
        <v>42599</v>
      </c>
      <c r="E1749" t="s">
        <v>7</v>
      </c>
      <c r="F1749">
        <f>VLOOKUP(E1749,SHIPMODE,2,FALSE)</f>
        <v>1</v>
      </c>
      <c r="G1749" t="s">
        <v>3446</v>
      </c>
      <c r="H1749" t="s">
        <v>792</v>
      </c>
      <c r="I1749" t="s">
        <v>9</v>
      </c>
      <c r="J1749">
        <f>VLOOKUP(I1749,segmentID,2,FALSE)</f>
        <v>1</v>
      </c>
      <c r="K1749" t="s">
        <v>3255</v>
      </c>
      <c r="L1749">
        <f>VLOOKUP(K1749,country2,2,FALSE)</f>
        <v>1</v>
      </c>
      <c r="M1749" t="s">
        <v>729</v>
      </c>
      <c r="N1749">
        <f>VLOOKUP(Orders!M1749,city2,2,FALSE)</f>
        <v>109</v>
      </c>
      <c r="O1749" t="s">
        <v>44</v>
      </c>
      <c r="P1749">
        <f>VLOOKUP(O1749,state2,2,FALSE)</f>
        <v>4</v>
      </c>
      <c r="Q1749">
        <v>28540</v>
      </c>
      <c r="R1749" t="s">
        <v>12</v>
      </c>
      <c r="S1749">
        <f>VLOOKUP(R1749,region2,2,FALSE)</f>
        <v>1</v>
      </c>
      <c r="T1749" t="s">
        <v>5196</v>
      </c>
      <c r="U1749" t="s">
        <v>22</v>
      </c>
      <c r="V1749">
        <f>VLOOKUP(U1749,category2,2,FALSE)</f>
        <v>2</v>
      </c>
      <c r="W1749" t="s">
        <v>45</v>
      </c>
      <c r="X1749">
        <f>VLOOKUP(W1749,subcat2,3,FALSE)</f>
        <v>11</v>
      </c>
      <c r="Y1749" t="s">
        <v>5921</v>
      </c>
      <c r="Z1749">
        <v>10.272000000000002</v>
      </c>
      <c r="AA1749">
        <v>3</v>
      </c>
      <c r="AB1749">
        <v>0.2</v>
      </c>
      <c r="AC1749" s="4">
        <v>3.2099999999999982</v>
      </c>
    </row>
    <row r="1750" spans="1:29" x14ac:dyDescent="0.25">
      <c r="A1750" s="2">
        <v>1749</v>
      </c>
      <c r="B1750" t="s">
        <v>6092</v>
      </c>
      <c r="C1750" s="3">
        <v>41754</v>
      </c>
      <c r="D1750" s="3">
        <v>41758</v>
      </c>
      <c r="E1750" t="s">
        <v>25</v>
      </c>
      <c r="F1750">
        <f>VLOOKUP(E1750,SHIPMODE,2,FALSE)</f>
        <v>2</v>
      </c>
      <c r="G1750" t="s">
        <v>3781</v>
      </c>
      <c r="H1750" t="s">
        <v>1926</v>
      </c>
      <c r="I1750" t="s">
        <v>52</v>
      </c>
      <c r="J1750">
        <f>VLOOKUP(I1750,segmentID,2,FALSE)</f>
        <v>3</v>
      </c>
      <c r="K1750" t="s">
        <v>3255</v>
      </c>
      <c r="L1750">
        <f>VLOOKUP(K1750,country2,2,FALSE)</f>
        <v>1</v>
      </c>
      <c r="M1750" t="s">
        <v>95</v>
      </c>
      <c r="N1750">
        <f>VLOOKUP(Orders!M1750,city2,2,FALSE)</f>
        <v>13</v>
      </c>
      <c r="O1750" t="s">
        <v>54</v>
      </c>
      <c r="P1750">
        <f>VLOOKUP(O1750,state2,2,FALSE)</f>
        <v>6</v>
      </c>
      <c r="Q1750">
        <v>77095</v>
      </c>
      <c r="R1750" t="s">
        <v>55</v>
      </c>
      <c r="S1750">
        <f>VLOOKUP(R1750,region2,2,FALSE)</f>
        <v>3</v>
      </c>
      <c r="T1750" t="s">
        <v>4814</v>
      </c>
      <c r="U1750" t="s">
        <v>22</v>
      </c>
      <c r="V1750">
        <f>VLOOKUP(U1750,category2,2,FALSE)</f>
        <v>2</v>
      </c>
      <c r="W1750" t="s">
        <v>45</v>
      </c>
      <c r="X1750">
        <f>VLOOKUP(W1750,subcat2,3,FALSE)</f>
        <v>11</v>
      </c>
      <c r="Y1750" t="s">
        <v>204</v>
      </c>
      <c r="Z1750">
        <v>10.368000000000002</v>
      </c>
      <c r="AA1750">
        <v>2</v>
      </c>
      <c r="AB1750">
        <v>0.2</v>
      </c>
      <c r="AC1750" s="4">
        <v>3.6288</v>
      </c>
    </row>
    <row r="1751" spans="1:29" x14ac:dyDescent="0.25">
      <c r="A1751" s="2">
        <v>1750</v>
      </c>
      <c r="B1751" t="s">
        <v>6092</v>
      </c>
      <c r="C1751" s="3">
        <v>41754</v>
      </c>
      <c r="D1751" s="3">
        <v>41758</v>
      </c>
      <c r="E1751" t="s">
        <v>25</v>
      </c>
      <c r="F1751">
        <f>VLOOKUP(E1751,SHIPMODE,2,FALSE)</f>
        <v>2</v>
      </c>
      <c r="G1751" t="s">
        <v>3781</v>
      </c>
      <c r="H1751" t="s">
        <v>1926</v>
      </c>
      <c r="I1751" t="s">
        <v>52</v>
      </c>
      <c r="J1751">
        <f>VLOOKUP(I1751,segmentID,2,FALSE)</f>
        <v>3</v>
      </c>
      <c r="K1751" t="s">
        <v>3255</v>
      </c>
      <c r="L1751">
        <f>VLOOKUP(K1751,country2,2,FALSE)</f>
        <v>1</v>
      </c>
      <c r="M1751" t="s">
        <v>95</v>
      </c>
      <c r="N1751">
        <f>VLOOKUP(Orders!M1751,city2,2,FALSE)</f>
        <v>13</v>
      </c>
      <c r="O1751" t="s">
        <v>54</v>
      </c>
      <c r="P1751">
        <f>VLOOKUP(O1751,state2,2,FALSE)</f>
        <v>6</v>
      </c>
      <c r="Q1751">
        <v>77095</v>
      </c>
      <c r="R1751" t="s">
        <v>55</v>
      </c>
      <c r="S1751">
        <f>VLOOKUP(R1751,region2,2,FALSE)</f>
        <v>3</v>
      </c>
      <c r="T1751" t="s">
        <v>5110</v>
      </c>
      <c r="U1751" t="s">
        <v>22</v>
      </c>
      <c r="V1751">
        <f>VLOOKUP(U1751,category2,2,FALSE)</f>
        <v>2</v>
      </c>
      <c r="W1751" t="s">
        <v>3229</v>
      </c>
      <c r="X1751">
        <f>VLOOKUP(W1751,subcat2,3,FALSE)</f>
        <v>7</v>
      </c>
      <c r="Y1751" t="s">
        <v>2858</v>
      </c>
      <c r="Z1751">
        <v>6.24</v>
      </c>
      <c r="AA1751">
        <v>3</v>
      </c>
      <c r="AB1751">
        <v>0.2</v>
      </c>
      <c r="AC1751" s="4">
        <v>0.54600000000000071</v>
      </c>
    </row>
    <row r="1752" spans="1:29" x14ac:dyDescent="0.25">
      <c r="A1752" s="2">
        <v>1751</v>
      </c>
      <c r="B1752" t="s">
        <v>7074</v>
      </c>
      <c r="C1752" s="3">
        <v>42330</v>
      </c>
      <c r="D1752" s="3">
        <v>42335</v>
      </c>
      <c r="E1752" t="s">
        <v>25</v>
      </c>
      <c r="F1752">
        <f>VLOOKUP(E1752,SHIPMODE,2,FALSE)</f>
        <v>2</v>
      </c>
      <c r="G1752" t="s">
        <v>3501</v>
      </c>
      <c r="H1752" t="s">
        <v>973</v>
      </c>
      <c r="I1752" t="s">
        <v>52</v>
      </c>
      <c r="J1752">
        <f>VLOOKUP(I1752,segmentID,2,FALSE)</f>
        <v>3</v>
      </c>
      <c r="K1752" t="s">
        <v>3255</v>
      </c>
      <c r="L1752">
        <f>VLOOKUP(K1752,country2,2,FALSE)</f>
        <v>1</v>
      </c>
      <c r="M1752" t="s">
        <v>335</v>
      </c>
      <c r="N1752">
        <f>VLOOKUP(Orders!M1752,city2,2,FALSE)</f>
        <v>53</v>
      </c>
      <c r="O1752" t="s">
        <v>54</v>
      </c>
      <c r="P1752">
        <f>VLOOKUP(O1752,state2,2,FALSE)</f>
        <v>6</v>
      </c>
      <c r="Q1752">
        <v>78207</v>
      </c>
      <c r="R1752" t="s">
        <v>55</v>
      </c>
      <c r="S1752">
        <f>VLOOKUP(R1752,region2,2,FALSE)</f>
        <v>3</v>
      </c>
      <c r="T1752" t="s">
        <v>5197</v>
      </c>
      <c r="U1752" t="s">
        <v>13</v>
      </c>
      <c r="V1752">
        <f>VLOOKUP(U1752,category2,2,FALSE)</f>
        <v>1</v>
      </c>
      <c r="W1752" t="s">
        <v>29</v>
      </c>
      <c r="X1752">
        <f>VLOOKUP(W1752,subcat2,3,FALSE)</f>
        <v>4</v>
      </c>
      <c r="Y1752" t="s">
        <v>1062</v>
      </c>
      <c r="Z1752">
        <v>206.96200000000002</v>
      </c>
      <c r="AA1752">
        <v>2</v>
      </c>
      <c r="AB1752">
        <v>0.3</v>
      </c>
      <c r="AC1752" s="4">
        <v>-32.522600000000011</v>
      </c>
    </row>
    <row r="1753" spans="1:29" x14ac:dyDescent="0.25">
      <c r="A1753" s="2">
        <v>1752</v>
      </c>
      <c r="B1753" t="s">
        <v>9505</v>
      </c>
      <c r="C1753" s="3">
        <v>43022</v>
      </c>
      <c r="D1753" s="3">
        <v>43025</v>
      </c>
      <c r="E1753" t="s">
        <v>97</v>
      </c>
      <c r="F1753">
        <f>VLOOKUP(E1753,SHIPMODE,2,FALSE)</f>
        <v>3</v>
      </c>
      <c r="G1753" t="s">
        <v>3782</v>
      </c>
      <c r="H1753" t="s">
        <v>1927</v>
      </c>
      <c r="I1753" t="s">
        <v>9</v>
      </c>
      <c r="J1753">
        <f>VLOOKUP(I1753,segmentID,2,FALSE)</f>
        <v>1</v>
      </c>
      <c r="K1753" t="s">
        <v>3255</v>
      </c>
      <c r="L1753">
        <f>VLOOKUP(K1753,country2,2,FALSE)</f>
        <v>1</v>
      </c>
      <c r="M1753" t="s">
        <v>1433</v>
      </c>
      <c r="N1753">
        <f>VLOOKUP(Orders!M1753,city2,2,FALSE)</f>
        <v>183</v>
      </c>
      <c r="O1753" t="s">
        <v>20</v>
      </c>
      <c r="P1753">
        <f>VLOOKUP(O1753,state2,2,FALSE)</f>
        <v>2</v>
      </c>
      <c r="Q1753">
        <v>94601</v>
      </c>
      <c r="R1753" t="s">
        <v>21</v>
      </c>
      <c r="S1753">
        <f>VLOOKUP(R1753,region2,2,FALSE)</f>
        <v>2</v>
      </c>
      <c r="T1753" t="s">
        <v>4389</v>
      </c>
      <c r="U1753" t="s">
        <v>13</v>
      </c>
      <c r="V1753">
        <f>VLOOKUP(U1753,category2,2,FALSE)</f>
        <v>1</v>
      </c>
      <c r="W1753" t="s">
        <v>3228</v>
      </c>
      <c r="X1753">
        <f>VLOOKUP(W1753,subcat2,3,FALSE)</f>
        <v>6</v>
      </c>
      <c r="Y1753" t="s">
        <v>1757</v>
      </c>
      <c r="Z1753">
        <v>9.4600000000000009</v>
      </c>
      <c r="AA1753">
        <v>2</v>
      </c>
      <c r="AB1753">
        <v>0</v>
      </c>
      <c r="AC1753" s="4">
        <v>3.6894000000000009</v>
      </c>
    </row>
    <row r="1754" spans="1:29" x14ac:dyDescent="0.25">
      <c r="A1754" s="2">
        <v>1753</v>
      </c>
      <c r="B1754" t="s">
        <v>9506</v>
      </c>
      <c r="C1754" s="3">
        <v>43071</v>
      </c>
      <c r="D1754" s="3">
        <v>43074</v>
      </c>
      <c r="E1754" t="s">
        <v>97</v>
      </c>
      <c r="F1754">
        <f>VLOOKUP(E1754,SHIPMODE,2,FALSE)</f>
        <v>3</v>
      </c>
      <c r="G1754" t="s">
        <v>3355</v>
      </c>
      <c r="H1754" t="s">
        <v>417</v>
      </c>
      <c r="I1754" t="s">
        <v>18</v>
      </c>
      <c r="J1754">
        <f>VLOOKUP(I1754,segmentID,2,FALSE)</f>
        <v>2</v>
      </c>
      <c r="K1754" t="s">
        <v>3255</v>
      </c>
      <c r="L1754">
        <f>VLOOKUP(K1754,country2,2,FALSE)</f>
        <v>1</v>
      </c>
      <c r="M1754" t="s">
        <v>67</v>
      </c>
      <c r="N1754">
        <f>VLOOKUP(Orders!M1754,city2,2,FALSE)</f>
        <v>9</v>
      </c>
      <c r="O1754" t="s">
        <v>20</v>
      </c>
      <c r="P1754">
        <f>VLOOKUP(O1754,state2,2,FALSE)</f>
        <v>2</v>
      </c>
      <c r="Q1754">
        <v>94122</v>
      </c>
      <c r="R1754" t="s">
        <v>21</v>
      </c>
      <c r="S1754">
        <f>VLOOKUP(R1754,region2,2,FALSE)</f>
        <v>2</v>
      </c>
      <c r="T1754" t="s">
        <v>4908</v>
      </c>
      <c r="U1754" t="s">
        <v>22</v>
      </c>
      <c r="V1754">
        <f>VLOOKUP(U1754,category2,2,FALSE)</f>
        <v>2</v>
      </c>
      <c r="W1754" t="s">
        <v>3227</v>
      </c>
      <c r="X1754">
        <f>VLOOKUP(W1754,subcat2,3,FALSE)</f>
        <v>5</v>
      </c>
      <c r="Y1754" t="s">
        <v>2941</v>
      </c>
      <c r="Z1754">
        <v>559.62</v>
      </c>
      <c r="AA1754">
        <v>9</v>
      </c>
      <c r="AB1754">
        <v>0</v>
      </c>
      <c r="AC1754" s="4">
        <v>151.09740000000002</v>
      </c>
    </row>
    <row r="1755" spans="1:29" x14ac:dyDescent="0.25">
      <c r="A1755" s="2">
        <v>1754</v>
      </c>
      <c r="B1755" t="s">
        <v>9506</v>
      </c>
      <c r="C1755" s="3">
        <v>43071</v>
      </c>
      <c r="D1755" s="3">
        <v>43074</v>
      </c>
      <c r="E1755" t="s">
        <v>97</v>
      </c>
      <c r="F1755">
        <f>VLOOKUP(E1755,SHIPMODE,2,FALSE)</f>
        <v>3</v>
      </c>
      <c r="G1755" t="s">
        <v>3355</v>
      </c>
      <c r="H1755" t="s">
        <v>417</v>
      </c>
      <c r="I1755" t="s">
        <v>18</v>
      </c>
      <c r="J1755">
        <f>VLOOKUP(I1755,segmentID,2,FALSE)</f>
        <v>2</v>
      </c>
      <c r="K1755" t="s">
        <v>3255</v>
      </c>
      <c r="L1755">
        <f>VLOOKUP(K1755,country2,2,FALSE)</f>
        <v>1</v>
      </c>
      <c r="M1755" t="s">
        <v>67</v>
      </c>
      <c r="N1755">
        <f>VLOOKUP(Orders!M1755,city2,2,FALSE)</f>
        <v>9</v>
      </c>
      <c r="O1755" t="s">
        <v>20</v>
      </c>
      <c r="P1755">
        <f>VLOOKUP(O1755,state2,2,FALSE)</f>
        <v>2</v>
      </c>
      <c r="Q1755">
        <v>94122</v>
      </c>
      <c r="R1755" t="s">
        <v>21</v>
      </c>
      <c r="S1755">
        <f>VLOOKUP(R1755,region2,2,FALSE)</f>
        <v>2</v>
      </c>
      <c r="T1755" t="s">
        <v>5164</v>
      </c>
      <c r="U1755" t="s">
        <v>22</v>
      </c>
      <c r="V1755">
        <f>VLOOKUP(U1755,category2,2,FALSE)</f>
        <v>2</v>
      </c>
      <c r="W1755" t="s">
        <v>45</v>
      </c>
      <c r="X1755">
        <f>VLOOKUP(W1755,subcat2,3,FALSE)</f>
        <v>11</v>
      </c>
      <c r="Y1755" t="s">
        <v>2331</v>
      </c>
      <c r="Z1755">
        <v>109.92</v>
      </c>
      <c r="AA1755">
        <v>2</v>
      </c>
      <c r="AB1755">
        <v>0</v>
      </c>
      <c r="AC1755" s="4">
        <v>53.860799999999998</v>
      </c>
    </row>
    <row r="1756" spans="1:29" x14ac:dyDescent="0.25">
      <c r="A1756" s="2">
        <v>1755</v>
      </c>
      <c r="B1756" t="s">
        <v>9506</v>
      </c>
      <c r="C1756" s="3">
        <v>43071</v>
      </c>
      <c r="D1756" s="3">
        <v>43074</v>
      </c>
      <c r="E1756" t="s">
        <v>97</v>
      </c>
      <c r="F1756">
        <f>VLOOKUP(E1756,SHIPMODE,2,FALSE)</f>
        <v>3</v>
      </c>
      <c r="G1756" t="s">
        <v>3355</v>
      </c>
      <c r="H1756" t="s">
        <v>417</v>
      </c>
      <c r="I1756" t="s">
        <v>18</v>
      </c>
      <c r="J1756">
        <f>VLOOKUP(I1756,segmentID,2,FALSE)</f>
        <v>2</v>
      </c>
      <c r="K1756" t="s">
        <v>3255</v>
      </c>
      <c r="L1756">
        <f>VLOOKUP(K1756,country2,2,FALSE)</f>
        <v>1</v>
      </c>
      <c r="M1756" t="s">
        <v>67</v>
      </c>
      <c r="N1756">
        <f>VLOOKUP(Orders!M1756,city2,2,FALSE)</f>
        <v>9</v>
      </c>
      <c r="O1756" t="s">
        <v>20</v>
      </c>
      <c r="P1756">
        <f>VLOOKUP(O1756,state2,2,FALSE)</f>
        <v>2</v>
      </c>
      <c r="Q1756">
        <v>94122</v>
      </c>
      <c r="R1756" t="s">
        <v>21</v>
      </c>
      <c r="S1756">
        <f>VLOOKUP(R1756,region2,2,FALSE)</f>
        <v>2</v>
      </c>
      <c r="T1756" t="s">
        <v>5198</v>
      </c>
      <c r="U1756" t="s">
        <v>22</v>
      </c>
      <c r="V1756">
        <f>VLOOKUP(U1756,category2,2,FALSE)</f>
        <v>2</v>
      </c>
      <c r="W1756" t="s">
        <v>45</v>
      </c>
      <c r="X1756">
        <f>VLOOKUP(W1756,subcat2,3,FALSE)</f>
        <v>11</v>
      </c>
      <c r="Y1756" t="s">
        <v>957</v>
      </c>
      <c r="Z1756">
        <v>8.56</v>
      </c>
      <c r="AA1756">
        <v>2</v>
      </c>
      <c r="AB1756">
        <v>0</v>
      </c>
      <c r="AC1756" s="4">
        <v>3.8519999999999994</v>
      </c>
    </row>
    <row r="1757" spans="1:29" x14ac:dyDescent="0.25">
      <c r="A1757" s="2">
        <v>1756</v>
      </c>
      <c r="B1757" t="s">
        <v>7075</v>
      </c>
      <c r="C1757" s="3">
        <v>42346</v>
      </c>
      <c r="D1757" s="3">
        <v>42349</v>
      </c>
      <c r="E1757" t="s">
        <v>7</v>
      </c>
      <c r="F1757">
        <f>VLOOKUP(E1757,SHIPMODE,2,FALSE)</f>
        <v>1</v>
      </c>
      <c r="G1757" t="s">
        <v>3754</v>
      </c>
      <c r="H1757" t="s">
        <v>1827</v>
      </c>
      <c r="I1757" t="s">
        <v>52</v>
      </c>
      <c r="J1757">
        <f>VLOOKUP(I1757,segmentID,2,FALSE)</f>
        <v>3</v>
      </c>
      <c r="K1757" t="s">
        <v>3255</v>
      </c>
      <c r="L1757">
        <f>VLOOKUP(K1757,country2,2,FALSE)</f>
        <v>1</v>
      </c>
      <c r="M1757" t="s">
        <v>53</v>
      </c>
      <c r="N1757">
        <f>VLOOKUP(Orders!M1757,city2,2,FALSE)</f>
        <v>6</v>
      </c>
      <c r="O1757" t="s">
        <v>54</v>
      </c>
      <c r="P1757">
        <f>VLOOKUP(O1757,state2,2,FALSE)</f>
        <v>6</v>
      </c>
      <c r="Q1757">
        <v>76106</v>
      </c>
      <c r="R1757" t="s">
        <v>55</v>
      </c>
      <c r="S1757">
        <f>VLOOKUP(R1757,region2,2,FALSE)</f>
        <v>3</v>
      </c>
      <c r="T1757" t="s">
        <v>4926</v>
      </c>
      <c r="U1757" t="s">
        <v>22</v>
      </c>
      <c r="V1757">
        <f>VLOOKUP(U1757,category2,2,FALSE)</f>
        <v>2</v>
      </c>
      <c r="W1757" t="s">
        <v>45</v>
      </c>
      <c r="X1757">
        <f>VLOOKUP(W1757,subcat2,3,FALSE)</f>
        <v>11</v>
      </c>
      <c r="Y1757" t="s">
        <v>134</v>
      </c>
      <c r="Z1757">
        <v>360.71199999999999</v>
      </c>
      <c r="AA1757">
        <v>11</v>
      </c>
      <c r="AB1757">
        <v>0.2</v>
      </c>
      <c r="AC1757" s="4">
        <v>130.75810000000001</v>
      </c>
    </row>
    <row r="1758" spans="1:29" x14ac:dyDescent="0.25">
      <c r="A1758" s="2">
        <v>1757</v>
      </c>
      <c r="B1758" t="s">
        <v>7075</v>
      </c>
      <c r="C1758" s="3">
        <v>42346</v>
      </c>
      <c r="D1758" s="3">
        <v>42349</v>
      </c>
      <c r="E1758" t="s">
        <v>7</v>
      </c>
      <c r="F1758">
        <f>VLOOKUP(E1758,SHIPMODE,2,FALSE)</f>
        <v>1</v>
      </c>
      <c r="G1758" t="s">
        <v>3754</v>
      </c>
      <c r="H1758" t="s">
        <v>1827</v>
      </c>
      <c r="I1758" t="s">
        <v>52</v>
      </c>
      <c r="J1758">
        <f>VLOOKUP(I1758,segmentID,2,FALSE)</f>
        <v>3</v>
      </c>
      <c r="K1758" t="s">
        <v>3255</v>
      </c>
      <c r="L1758">
        <f>VLOOKUP(K1758,country2,2,FALSE)</f>
        <v>1</v>
      </c>
      <c r="M1758" t="s">
        <v>53</v>
      </c>
      <c r="N1758">
        <f>VLOOKUP(Orders!M1758,city2,2,FALSE)</f>
        <v>6</v>
      </c>
      <c r="O1758" t="s">
        <v>54</v>
      </c>
      <c r="P1758">
        <f>VLOOKUP(O1758,state2,2,FALSE)</f>
        <v>6</v>
      </c>
      <c r="Q1758">
        <v>76106</v>
      </c>
      <c r="R1758" t="s">
        <v>55</v>
      </c>
      <c r="S1758">
        <f>VLOOKUP(R1758,region2,2,FALSE)</f>
        <v>3</v>
      </c>
      <c r="T1758" t="s">
        <v>5199</v>
      </c>
      <c r="U1758" t="s">
        <v>35</v>
      </c>
      <c r="V1758">
        <f>VLOOKUP(U1758,category2,2,FALSE)</f>
        <v>3</v>
      </c>
      <c r="W1758" t="s">
        <v>3230</v>
      </c>
      <c r="X1758">
        <f>VLOOKUP(W1758,subcat2,3,FALSE)</f>
        <v>8</v>
      </c>
      <c r="Y1758" t="s">
        <v>1921</v>
      </c>
      <c r="Z1758">
        <v>1718.4</v>
      </c>
      <c r="AA1758">
        <v>6</v>
      </c>
      <c r="AB1758">
        <v>0.2</v>
      </c>
      <c r="AC1758" s="4">
        <v>150.36000000000013</v>
      </c>
    </row>
    <row r="1759" spans="1:29" x14ac:dyDescent="0.25">
      <c r="A1759" s="2">
        <v>1758</v>
      </c>
      <c r="B1759" t="s">
        <v>7076</v>
      </c>
      <c r="C1759" s="3">
        <v>42198</v>
      </c>
      <c r="D1759" s="3">
        <v>42200</v>
      </c>
      <c r="E1759" t="s">
        <v>97</v>
      </c>
      <c r="F1759">
        <f>VLOOKUP(E1759,SHIPMODE,2,FALSE)</f>
        <v>3</v>
      </c>
      <c r="G1759" t="s">
        <v>3614</v>
      </c>
      <c r="H1759" t="s">
        <v>1338</v>
      </c>
      <c r="I1759" t="s">
        <v>52</v>
      </c>
      <c r="J1759">
        <f>VLOOKUP(I1759,segmentID,2,FALSE)</f>
        <v>3</v>
      </c>
      <c r="K1759" t="s">
        <v>3255</v>
      </c>
      <c r="L1759">
        <f>VLOOKUP(K1759,country2,2,FALSE)</f>
        <v>1</v>
      </c>
      <c r="M1759" t="s">
        <v>95</v>
      </c>
      <c r="N1759">
        <f>VLOOKUP(Orders!M1759,city2,2,FALSE)</f>
        <v>13</v>
      </c>
      <c r="O1759" t="s">
        <v>54</v>
      </c>
      <c r="P1759">
        <f>VLOOKUP(O1759,state2,2,FALSE)</f>
        <v>6</v>
      </c>
      <c r="Q1759">
        <v>77095</v>
      </c>
      <c r="R1759" t="s">
        <v>55</v>
      </c>
      <c r="S1759">
        <f>VLOOKUP(R1759,region2,2,FALSE)</f>
        <v>3</v>
      </c>
      <c r="T1759" t="s">
        <v>5086</v>
      </c>
      <c r="U1759" t="s">
        <v>22</v>
      </c>
      <c r="V1759">
        <f>VLOOKUP(U1759,category2,2,FALSE)</f>
        <v>2</v>
      </c>
      <c r="W1759" t="s">
        <v>3231</v>
      </c>
      <c r="X1759">
        <f>VLOOKUP(W1759,subcat2,3,FALSE)</f>
        <v>9</v>
      </c>
      <c r="Y1759" t="s">
        <v>1303</v>
      </c>
      <c r="Z1759">
        <v>41.567999999999991</v>
      </c>
      <c r="AA1759">
        <v>6</v>
      </c>
      <c r="AB1759">
        <v>0.8</v>
      </c>
      <c r="AC1759" s="4">
        <v>-66.508800000000036</v>
      </c>
    </row>
    <row r="1760" spans="1:29" x14ac:dyDescent="0.25">
      <c r="A1760" s="2">
        <v>1759</v>
      </c>
      <c r="B1760" t="s">
        <v>6093</v>
      </c>
      <c r="C1760" s="3">
        <v>41770</v>
      </c>
      <c r="D1760" s="3">
        <v>41776</v>
      </c>
      <c r="E1760" t="s">
        <v>25</v>
      </c>
      <c r="F1760">
        <f>VLOOKUP(E1760,SHIPMODE,2,FALSE)</f>
        <v>2</v>
      </c>
      <c r="G1760" t="s">
        <v>3783</v>
      </c>
      <c r="H1760" t="s">
        <v>1930</v>
      </c>
      <c r="I1760" t="s">
        <v>9</v>
      </c>
      <c r="J1760">
        <f>VLOOKUP(I1760,segmentID,2,FALSE)</f>
        <v>1</v>
      </c>
      <c r="K1760" t="s">
        <v>3255</v>
      </c>
      <c r="L1760">
        <f>VLOOKUP(K1760,country2,2,FALSE)</f>
        <v>1</v>
      </c>
      <c r="M1760" t="s">
        <v>95</v>
      </c>
      <c r="N1760">
        <f>VLOOKUP(Orders!M1760,city2,2,FALSE)</f>
        <v>13</v>
      </c>
      <c r="O1760" t="s">
        <v>54</v>
      </c>
      <c r="P1760">
        <f>VLOOKUP(O1760,state2,2,FALSE)</f>
        <v>6</v>
      </c>
      <c r="Q1760">
        <v>77095</v>
      </c>
      <c r="R1760" t="s">
        <v>55</v>
      </c>
      <c r="S1760">
        <f>VLOOKUP(R1760,region2,2,FALSE)</f>
        <v>3</v>
      </c>
      <c r="T1760" t="s">
        <v>4912</v>
      </c>
      <c r="U1760" t="s">
        <v>35</v>
      </c>
      <c r="V1760">
        <f>VLOOKUP(U1760,category2,2,FALSE)</f>
        <v>3</v>
      </c>
      <c r="W1760" t="s">
        <v>3232</v>
      </c>
      <c r="X1760">
        <f>VLOOKUP(W1760,subcat2,3,FALSE)</f>
        <v>12</v>
      </c>
      <c r="Y1760" t="s">
        <v>524</v>
      </c>
      <c r="Z1760">
        <v>46.864000000000004</v>
      </c>
      <c r="AA1760">
        <v>2</v>
      </c>
      <c r="AB1760">
        <v>0.2</v>
      </c>
      <c r="AC1760" s="4">
        <v>7.615399999999994</v>
      </c>
    </row>
    <row r="1761" spans="1:29" x14ac:dyDescent="0.25">
      <c r="A1761" s="2">
        <v>1760</v>
      </c>
      <c r="B1761" t="s">
        <v>6094</v>
      </c>
      <c r="C1761" s="3">
        <v>41644</v>
      </c>
      <c r="D1761" s="3">
        <v>41651</v>
      </c>
      <c r="E1761" t="s">
        <v>25</v>
      </c>
      <c r="F1761">
        <f>VLOOKUP(E1761,SHIPMODE,2,FALSE)</f>
        <v>2</v>
      </c>
      <c r="G1761" t="s">
        <v>3724</v>
      </c>
      <c r="H1761" t="s">
        <v>1734</v>
      </c>
      <c r="I1761" t="s">
        <v>9</v>
      </c>
      <c r="J1761">
        <f>VLOOKUP(I1761,segmentID,2,FALSE)</f>
        <v>1</v>
      </c>
      <c r="K1761" t="s">
        <v>3255</v>
      </c>
      <c r="L1761">
        <f>VLOOKUP(K1761,country2,2,FALSE)</f>
        <v>1</v>
      </c>
      <c r="M1761" t="s">
        <v>77</v>
      </c>
      <c r="N1761">
        <f>VLOOKUP(Orders!M1761,city2,2,FALSE)</f>
        <v>11</v>
      </c>
      <c r="O1761" t="s">
        <v>78</v>
      </c>
      <c r="P1761">
        <f>VLOOKUP(O1761,state2,2,FALSE)</f>
        <v>10</v>
      </c>
      <c r="Q1761">
        <v>19143</v>
      </c>
      <c r="R1761" t="s">
        <v>79</v>
      </c>
      <c r="S1761">
        <f>VLOOKUP(R1761,region2,2,FALSE)</f>
        <v>4</v>
      </c>
      <c r="T1761" t="s">
        <v>4462</v>
      </c>
      <c r="U1761" t="s">
        <v>22</v>
      </c>
      <c r="V1761">
        <f>VLOOKUP(U1761,category2,2,FALSE)</f>
        <v>2</v>
      </c>
      <c r="W1761" t="s">
        <v>3229</v>
      </c>
      <c r="X1761">
        <f>VLOOKUP(W1761,subcat2,3,FALSE)</f>
        <v>7</v>
      </c>
      <c r="Y1761" t="s">
        <v>1925</v>
      </c>
      <c r="Z1761">
        <v>19.536000000000001</v>
      </c>
      <c r="AA1761">
        <v>3</v>
      </c>
      <c r="AB1761">
        <v>0.2</v>
      </c>
      <c r="AC1761" s="4">
        <v>4.8840000000000003</v>
      </c>
    </row>
    <row r="1762" spans="1:29" x14ac:dyDescent="0.25">
      <c r="A1762" s="2">
        <v>1761</v>
      </c>
      <c r="B1762" t="s">
        <v>7077</v>
      </c>
      <c r="C1762" s="3">
        <v>42252</v>
      </c>
      <c r="D1762" s="3">
        <v>42256</v>
      </c>
      <c r="E1762" t="s">
        <v>25</v>
      </c>
      <c r="F1762">
        <f>VLOOKUP(E1762,SHIPMODE,2,FALSE)</f>
        <v>2</v>
      </c>
      <c r="G1762" t="s">
        <v>3406</v>
      </c>
      <c r="H1762" t="s">
        <v>635</v>
      </c>
      <c r="I1762" t="s">
        <v>9</v>
      </c>
      <c r="J1762">
        <f>VLOOKUP(I1762,segmentID,2,FALSE)</f>
        <v>1</v>
      </c>
      <c r="K1762" t="s">
        <v>3255</v>
      </c>
      <c r="L1762">
        <f>VLOOKUP(K1762,country2,2,FALSE)</f>
        <v>1</v>
      </c>
      <c r="M1762" t="s">
        <v>466</v>
      </c>
      <c r="N1762">
        <f>VLOOKUP(Orders!M1762,city2,2,FALSE)</f>
        <v>71</v>
      </c>
      <c r="O1762" t="s">
        <v>20</v>
      </c>
      <c r="P1762">
        <f>VLOOKUP(O1762,state2,2,FALSE)</f>
        <v>2</v>
      </c>
      <c r="Q1762">
        <v>92105</v>
      </c>
      <c r="R1762" t="s">
        <v>21</v>
      </c>
      <c r="S1762">
        <f>VLOOKUP(R1762,region2,2,FALSE)</f>
        <v>2</v>
      </c>
      <c r="T1762" t="s">
        <v>5200</v>
      </c>
      <c r="U1762" t="s">
        <v>13</v>
      </c>
      <c r="V1762">
        <f>VLOOKUP(U1762,category2,2,FALSE)</f>
        <v>1</v>
      </c>
      <c r="W1762" t="s">
        <v>14</v>
      </c>
      <c r="X1762">
        <f>VLOOKUP(W1762,subcat2,3,FALSE)</f>
        <v>1</v>
      </c>
      <c r="Y1762" t="s">
        <v>1931</v>
      </c>
      <c r="Z1762">
        <v>411.33199999999999</v>
      </c>
      <c r="AA1762">
        <v>4</v>
      </c>
      <c r="AB1762">
        <v>0.15</v>
      </c>
      <c r="AC1762" s="4">
        <v>-4.8391999999999769</v>
      </c>
    </row>
    <row r="1763" spans="1:29" x14ac:dyDescent="0.25">
      <c r="A1763" s="2">
        <v>1762</v>
      </c>
      <c r="B1763" t="s">
        <v>7077</v>
      </c>
      <c r="C1763" s="3">
        <v>42252</v>
      </c>
      <c r="D1763" s="3">
        <v>42256</v>
      </c>
      <c r="E1763" t="s">
        <v>25</v>
      </c>
      <c r="F1763">
        <f>VLOOKUP(E1763,SHIPMODE,2,FALSE)</f>
        <v>2</v>
      </c>
      <c r="G1763" t="s">
        <v>3406</v>
      </c>
      <c r="H1763" t="s">
        <v>635</v>
      </c>
      <c r="I1763" t="s">
        <v>9</v>
      </c>
      <c r="J1763">
        <f>VLOOKUP(I1763,segmentID,2,FALSE)</f>
        <v>1</v>
      </c>
      <c r="K1763" t="s">
        <v>3255</v>
      </c>
      <c r="L1763">
        <f>VLOOKUP(K1763,country2,2,FALSE)</f>
        <v>1</v>
      </c>
      <c r="M1763" t="s">
        <v>466</v>
      </c>
      <c r="N1763">
        <f>VLOOKUP(Orders!M1763,city2,2,FALSE)</f>
        <v>71</v>
      </c>
      <c r="O1763" t="s">
        <v>20</v>
      </c>
      <c r="P1763">
        <f>VLOOKUP(O1763,state2,2,FALSE)</f>
        <v>2</v>
      </c>
      <c r="Q1763">
        <v>92105</v>
      </c>
      <c r="R1763" t="s">
        <v>21</v>
      </c>
      <c r="S1763">
        <f>VLOOKUP(R1763,region2,2,FALSE)</f>
        <v>2</v>
      </c>
      <c r="T1763" t="s">
        <v>5201</v>
      </c>
      <c r="U1763" t="s">
        <v>22</v>
      </c>
      <c r="V1763">
        <f>VLOOKUP(U1763,category2,2,FALSE)</f>
        <v>2</v>
      </c>
      <c r="W1763" t="s">
        <v>3231</v>
      </c>
      <c r="X1763">
        <f>VLOOKUP(W1763,subcat2,3,FALSE)</f>
        <v>9</v>
      </c>
      <c r="Y1763" t="s">
        <v>821</v>
      </c>
      <c r="Z1763">
        <v>28.752000000000002</v>
      </c>
      <c r="AA1763">
        <v>6</v>
      </c>
      <c r="AB1763">
        <v>0.2</v>
      </c>
      <c r="AC1763" s="4">
        <v>9.7037999999999993</v>
      </c>
    </row>
    <row r="1764" spans="1:29" x14ac:dyDescent="0.25">
      <c r="A1764" s="2">
        <v>1763</v>
      </c>
      <c r="B1764" t="s">
        <v>7077</v>
      </c>
      <c r="C1764" s="3">
        <v>42252</v>
      </c>
      <c r="D1764" s="3">
        <v>42256</v>
      </c>
      <c r="E1764" t="s">
        <v>25</v>
      </c>
      <c r="F1764">
        <f>VLOOKUP(E1764,SHIPMODE,2,FALSE)</f>
        <v>2</v>
      </c>
      <c r="G1764" t="s">
        <v>3406</v>
      </c>
      <c r="H1764" t="s">
        <v>635</v>
      </c>
      <c r="I1764" t="s">
        <v>9</v>
      </c>
      <c r="J1764">
        <f>VLOOKUP(I1764,segmentID,2,FALSE)</f>
        <v>1</v>
      </c>
      <c r="K1764" t="s">
        <v>3255</v>
      </c>
      <c r="L1764">
        <f>VLOOKUP(K1764,country2,2,FALSE)</f>
        <v>1</v>
      </c>
      <c r="M1764" t="s">
        <v>466</v>
      </c>
      <c r="N1764">
        <f>VLOOKUP(Orders!M1764,city2,2,FALSE)</f>
        <v>71</v>
      </c>
      <c r="O1764" t="s">
        <v>20</v>
      </c>
      <c r="P1764">
        <f>VLOOKUP(O1764,state2,2,FALSE)</f>
        <v>2</v>
      </c>
      <c r="Q1764">
        <v>92105</v>
      </c>
      <c r="R1764" t="s">
        <v>21</v>
      </c>
      <c r="S1764">
        <f>VLOOKUP(R1764,region2,2,FALSE)</f>
        <v>2</v>
      </c>
      <c r="T1764" t="s">
        <v>5202</v>
      </c>
      <c r="U1764" t="s">
        <v>13</v>
      </c>
      <c r="V1764">
        <f>VLOOKUP(U1764,category2,2,FALSE)</f>
        <v>1</v>
      </c>
      <c r="W1764" t="s">
        <v>14</v>
      </c>
      <c r="X1764">
        <f>VLOOKUP(W1764,subcat2,3,FALSE)</f>
        <v>1</v>
      </c>
      <c r="Y1764" t="s">
        <v>1933</v>
      </c>
      <c r="Z1764">
        <v>293.19900000000001</v>
      </c>
      <c r="AA1764">
        <v>3</v>
      </c>
      <c r="AB1764">
        <v>0.15</v>
      </c>
      <c r="AC1764" s="4">
        <v>-20.696400000000025</v>
      </c>
    </row>
    <row r="1765" spans="1:29" x14ac:dyDescent="0.25">
      <c r="A1765" s="2">
        <v>1764</v>
      </c>
      <c r="B1765" t="s">
        <v>8180</v>
      </c>
      <c r="C1765" s="3">
        <v>42586</v>
      </c>
      <c r="D1765" s="3">
        <v>42590</v>
      </c>
      <c r="E1765" t="s">
        <v>25</v>
      </c>
      <c r="F1765">
        <f>VLOOKUP(E1765,SHIPMODE,2,FALSE)</f>
        <v>2</v>
      </c>
      <c r="G1765" t="s">
        <v>3784</v>
      </c>
      <c r="H1765" t="s">
        <v>1934</v>
      </c>
      <c r="I1765" t="s">
        <v>52</v>
      </c>
      <c r="J1765">
        <f>VLOOKUP(I1765,segmentID,2,FALSE)</f>
        <v>3</v>
      </c>
      <c r="K1765" t="s">
        <v>3255</v>
      </c>
      <c r="L1765">
        <f>VLOOKUP(K1765,country2,2,FALSE)</f>
        <v>1</v>
      </c>
      <c r="M1765" t="s">
        <v>1890</v>
      </c>
      <c r="N1765">
        <f>VLOOKUP(Orders!M1765,city2,2,FALSE)</f>
        <v>245</v>
      </c>
      <c r="O1765" t="s">
        <v>165</v>
      </c>
      <c r="P1765">
        <f>VLOOKUP(O1765,state2,2,FALSE)</f>
        <v>18</v>
      </c>
      <c r="Q1765">
        <v>23434</v>
      </c>
      <c r="R1765" t="s">
        <v>12</v>
      </c>
      <c r="S1765">
        <f>VLOOKUP(R1765,region2,2,FALSE)</f>
        <v>1</v>
      </c>
      <c r="T1765" t="s">
        <v>4458</v>
      </c>
      <c r="U1765" t="s">
        <v>22</v>
      </c>
      <c r="V1765">
        <f>VLOOKUP(U1765,category2,2,FALSE)</f>
        <v>2</v>
      </c>
      <c r="W1765" t="s">
        <v>3233</v>
      </c>
      <c r="X1765">
        <f>VLOOKUP(W1765,subcat2,3,FALSE)</f>
        <v>15</v>
      </c>
      <c r="Y1765" t="s">
        <v>2205</v>
      </c>
      <c r="Z1765">
        <v>35.06</v>
      </c>
      <c r="AA1765">
        <v>2</v>
      </c>
      <c r="AB1765">
        <v>0</v>
      </c>
      <c r="AC1765" s="4">
        <v>10.517999999999997</v>
      </c>
    </row>
    <row r="1766" spans="1:29" x14ac:dyDescent="0.25">
      <c r="A1766" s="2">
        <v>1765</v>
      </c>
      <c r="B1766" t="s">
        <v>8180</v>
      </c>
      <c r="C1766" s="3">
        <v>42586</v>
      </c>
      <c r="D1766" s="3">
        <v>42590</v>
      </c>
      <c r="E1766" t="s">
        <v>25</v>
      </c>
      <c r="F1766">
        <f>VLOOKUP(E1766,SHIPMODE,2,FALSE)</f>
        <v>2</v>
      </c>
      <c r="G1766" t="s">
        <v>3784</v>
      </c>
      <c r="H1766" t="s">
        <v>1934</v>
      </c>
      <c r="I1766" t="s">
        <v>52</v>
      </c>
      <c r="J1766">
        <f>VLOOKUP(I1766,segmentID,2,FALSE)</f>
        <v>3</v>
      </c>
      <c r="K1766" t="s">
        <v>3255</v>
      </c>
      <c r="L1766">
        <f>VLOOKUP(K1766,country2,2,FALSE)</f>
        <v>1</v>
      </c>
      <c r="M1766" t="s">
        <v>1890</v>
      </c>
      <c r="N1766">
        <f>VLOOKUP(Orders!M1766,city2,2,FALSE)</f>
        <v>245</v>
      </c>
      <c r="O1766" t="s">
        <v>165</v>
      </c>
      <c r="P1766">
        <f>VLOOKUP(O1766,state2,2,FALSE)</f>
        <v>18</v>
      </c>
      <c r="Q1766">
        <v>23434</v>
      </c>
      <c r="R1766" t="s">
        <v>12</v>
      </c>
      <c r="S1766">
        <f>VLOOKUP(R1766,region2,2,FALSE)</f>
        <v>1</v>
      </c>
      <c r="T1766" t="s">
        <v>4710</v>
      </c>
      <c r="U1766" t="s">
        <v>22</v>
      </c>
      <c r="V1766">
        <f>VLOOKUP(U1766,category2,2,FALSE)</f>
        <v>2</v>
      </c>
      <c r="W1766" t="s">
        <v>23</v>
      </c>
      <c r="X1766">
        <f>VLOOKUP(W1766,subcat2,3,FALSE)</f>
        <v>3</v>
      </c>
      <c r="Y1766" t="s">
        <v>2701</v>
      </c>
      <c r="Z1766">
        <v>4.13</v>
      </c>
      <c r="AA1766">
        <v>1</v>
      </c>
      <c r="AB1766">
        <v>0</v>
      </c>
      <c r="AC1766" s="4">
        <v>1.8997999999999999</v>
      </c>
    </row>
    <row r="1767" spans="1:29" x14ac:dyDescent="0.25">
      <c r="A1767" s="2">
        <v>1766</v>
      </c>
      <c r="B1767" t="s">
        <v>8180</v>
      </c>
      <c r="C1767" s="3">
        <v>42586</v>
      </c>
      <c r="D1767" s="3">
        <v>42590</v>
      </c>
      <c r="E1767" t="s">
        <v>25</v>
      </c>
      <c r="F1767">
        <f>VLOOKUP(E1767,SHIPMODE,2,FALSE)</f>
        <v>2</v>
      </c>
      <c r="G1767" t="s">
        <v>3784</v>
      </c>
      <c r="H1767" t="s">
        <v>1934</v>
      </c>
      <c r="I1767" t="s">
        <v>52</v>
      </c>
      <c r="J1767">
        <f>VLOOKUP(I1767,segmentID,2,FALSE)</f>
        <v>3</v>
      </c>
      <c r="K1767" t="s">
        <v>3255</v>
      </c>
      <c r="L1767">
        <f>VLOOKUP(K1767,country2,2,FALSE)</f>
        <v>1</v>
      </c>
      <c r="M1767" t="s">
        <v>1890</v>
      </c>
      <c r="N1767">
        <f>VLOOKUP(Orders!M1767,city2,2,FALSE)</f>
        <v>245</v>
      </c>
      <c r="O1767" t="s">
        <v>165</v>
      </c>
      <c r="P1767">
        <f>VLOOKUP(O1767,state2,2,FALSE)</f>
        <v>18</v>
      </c>
      <c r="Q1767">
        <v>23434</v>
      </c>
      <c r="R1767" t="s">
        <v>12</v>
      </c>
      <c r="S1767">
        <f>VLOOKUP(R1767,region2,2,FALSE)</f>
        <v>1</v>
      </c>
      <c r="T1767" t="s">
        <v>5203</v>
      </c>
      <c r="U1767" t="s">
        <v>13</v>
      </c>
      <c r="V1767">
        <f>VLOOKUP(U1767,category2,2,FALSE)</f>
        <v>1</v>
      </c>
      <c r="W1767" t="s">
        <v>3228</v>
      </c>
      <c r="X1767">
        <f>VLOOKUP(W1767,subcat2,3,FALSE)</f>
        <v>6</v>
      </c>
      <c r="Y1767" t="s">
        <v>1497</v>
      </c>
      <c r="Z1767">
        <v>109.8</v>
      </c>
      <c r="AA1767">
        <v>9</v>
      </c>
      <c r="AB1767">
        <v>0</v>
      </c>
      <c r="AC1767" s="4">
        <v>46.116000000000007</v>
      </c>
    </row>
    <row r="1768" spans="1:29" x14ac:dyDescent="0.25">
      <c r="A1768" s="2">
        <v>1767</v>
      </c>
      <c r="B1768" t="s">
        <v>8180</v>
      </c>
      <c r="C1768" s="3">
        <v>42586</v>
      </c>
      <c r="D1768" s="3">
        <v>42590</v>
      </c>
      <c r="E1768" t="s">
        <v>25</v>
      </c>
      <c r="F1768">
        <f>VLOOKUP(E1768,SHIPMODE,2,FALSE)</f>
        <v>2</v>
      </c>
      <c r="G1768" t="s">
        <v>3784</v>
      </c>
      <c r="H1768" t="s">
        <v>1934</v>
      </c>
      <c r="I1768" t="s">
        <v>52</v>
      </c>
      <c r="J1768">
        <f>VLOOKUP(I1768,segmentID,2,FALSE)</f>
        <v>3</v>
      </c>
      <c r="K1768" t="s">
        <v>3255</v>
      </c>
      <c r="L1768">
        <f>VLOOKUP(K1768,country2,2,FALSE)</f>
        <v>1</v>
      </c>
      <c r="M1768" t="s">
        <v>1890</v>
      </c>
      <c r="N1768">
        <f>VLOOKUP(Orders!M1768,city2,2,FALSE)</f>
        <v>245</v>
      </c>
      <c r="O1768" t="s">
        <v>165</v>
      </c>
      <c r="P1768">
        <f>VLOOKUP(O1768,state2,2,FALSE)</f>
        <v>18</v>
      </c>
      <c r="Q1768">
        <v>23434</v>
      </c>
      <c r="R1768" t="s">
        <v>12</v>
      </c>
      <c r="S1768">
        <f>VLOOKUP(R1768,region2,2,FALSE)</f>
        <v>1</v>
      </c>
      <c r="T1768" t="s">
        <v>5204</v>
      </c>
      <c r="U1768" t="s">
        <v>22</v>
      </c>
      <c r="V1768">
        <f>VLOOKUP(U1768,category2,2,FALSE)</f>
        <v>2</v>
      </c>
      <c r="W1768" t="s">
        <v>23</v>
      </c>
      <c r="X1768">
        <f>VLOOKUP(W1768,subcat2,3,FALSE)</f>
        <v>3</v>
      </c>
      <c r="Y1768" t="s">
        <v>1647</v>
      </c>
      <c r="Z1768">
        <v>9.82</v>
      </c>
      <c r="AA1768">
        <v>2</v>
      </c>
      <c r="AB1768">
        <v>0</v>
      </c>
      <c r="AC1768" s="4">
        <v>4.8117999999999999</v>
      </c>
    </row>
    <row r="1769" spans="1:29" x14ac:dyDescent="0.25">
      <c r="A1769" s="2">
        <v>1768</v>
      </c>
      <c r="B1769" t="s">
        <v>6095</v>
      </c>
      <c r="C1769" s="3">
        <v>41720</v>
      </c>
      <c r="D1769" s="3">
        <v>41724</v>
      </c>
      <c r="E1769" t="s">
        <v>25</v>
      </c>
      <c r="F1769">
        <f>VLOOKUP(E1769,SHIPMODE,2,FALSE)</f>
        <v>2</v>
      </c>
      <c r="G1769" t="s">
        <v>3785</v>
      </c>
      <c r="H1769" t="s">
        <v>1937</v>
      </c>
      <c r="I1769" t="s">
        <v>9</v>
      </c>
      <c r="J1769">
        <f>VLOOKUP(I1769,segmentID,2,FALSE)</f>
        <v>1</v>
      </c>
      <c r="K1769" t="s">
        <v>3255</v>
      </c>
      <c r="L1769">
        <f>VLOOKUP(K1769,country2,2,FALSE)</f>
        <v>1</v>
      </c>
      <c r="M1769" t="s">
        <v>1938</v>
      </c>
      <c r="N1769">
        <f>VLOOKUP(Orders!M1769,city2,2,FALSE)</f>
        <v>248</v>
      </c>
      <c r="O1769" t="s">
        <v>44</v>
      </c>
      <c r="P1769">
        <f>VLOOKUP(O1769,state2,2,FALSE)</f>
        <v>4</v>
      </c>
      <c r="Q1769">
        <v>27405</v>
      </c>
      <c r="R1769" t="s">
        <v>12</v>
      </c>
      <c r="S1769">
        <f>VLOOKUP(R1769,region2,2,FALSE)</f>
        <v>1</v>
      </c>
      <c r="T1769" t="s">
        <v>4158</v>
      </c>
      <c r="U1769" t="s">
        <v>22</v>
      </c>
      <c r="V1769">
        <f>VLOOKUP(U1769,category2,2,FALSE)</f>
        <v>2</v>
      </c>
      <c r="W1769" t="s">
        <v>3231</v>
      </c>
      <c r="X1769">
        <f>VLOOKUP(W1769,subcat2,3,FALSE)</f>
        <v>9</v>
      </c>
      <c r="Y1769" t="s">
        <v>3089</v>
      </c>
      <c r="Z1769">
        <v>7.644000000000001</v>
      </c>
      <c r="AA1769">
        <v>4</v>
      </c>
      <c r="AB1769">
        <v>0.7</v>
      </c>
      <c r="AC1769" s="4">
        <v>-5.8603999999999985</v>
      </c>
    </row>
    <row r="1770" spans="1:29" x14ac:dyDescent="0.25">
      <c r="A1770" s="2">
        <v>1769</v>
      </c>
      <c r="B1770" t="s">
        <v>6095</v>
      </c>
      <c r="C1770" s="3">
        <v>41720</v>
      </c>
      <c r="D1770" s="3">
        <v>41724</v>
      </c>
      <c r="E1770" t="s">
        <v>25</v>
      </c>
      <c r="F1770">
        <f>VLOOKUP(E1770,SHIPMODE,2,FALSE)</f>
        <v>2</v>
      </c>
      <c r="G1770" t="s">
        <v>3785</v>
      </c>
      <c r="H1770" t="s">
        <v>1937</v>
      </c>
      <c r="I1770" t="s">
        <v>9</v>
      </c>
      <c r="J1770">
        <f>VLOOKUP(I1770,segmentID,2,FALSE)</f>
        <v>1</v>
      </c>
      <c r="K1770" t="s">
        <v>3255</v>
      </c>
      <c r="L1770">
        <f>VLOOKUP(K1770,country2,2,FALSE)</f>
        <v>1</v>
      </c>
      <c r="M1770" t="s">
        <v>1938</v>
      </c>
      <c r="N1770">
        <f>VLOOKUP(Orders!M1770,city2,2,FALSE)</f>
        <v>248</v>
      </c>
      <c r="O1770" t="s">
        <v>44</v>
      </c>
      <c r="P1770">
        <f>VLOOKUP(O1770,state2,2,FALSE)</f>
        <v>4</v>
      </c>
      <c r="Q1770">
        <v>27405</v>
      </c>
      <c r="R1770" t="s">
        <v>12</v>
      </c>
      <c r="S1770">
        <f>VLOOKUP(R1770,region2,2,FALSE)</f>
        <v>1</v>
      </c>
      <c r="T1770" t="s">
        <v>4251</v>
      </c>
      <c r="U1770" t="s">
        <v>22</v>
      </c>
      <c r="V1770">
        <f>VLOOKUP(U1770,category2,2,FALSE)</f>
        <v>2</v>
      </c>
      <c r="W1770" t="s">
        <v>3231</v>
      </c>
      <c r="X1770">
        <f>VLOOKUP(W1770,subcat2,3,FALSE)</f>
        <v>9</v>
      </c>
      <c r="Y1770" t="s">
        <v>1443</v>
      </c>
      <c r="Z1770">
        <v>51.465000000000018</v>
      </c>
      <c r="AA1770">
        <v>5</v>
      </c>
      <c r="AB1770">
        <v>0.7</v>
      </c>
      <c r="AC1770" s="4">
        <v>-39.456499999999991</v>
      </c>
    </row>
    <row r="1771" spans="1:29" x14ac:dyDescent="0.25">
      <c r="A1771" s="2">
        <v>1770</v>
      </c>
      <c r="B1771" t="s">
        <v>9507</v>
      </c>
      <c r="C1771" s="3">
        <v>42796</v>
      </c>
      <c r="D1771" s="3">
        <v>42802</v>
      </c>
      <c r="E1771" t="s">
        <v>25</v>
      </c>
      <c r="F1771">
        <f>VLOOKUP(E1771,SHIPMODE,2,FALSE)</f>
        <v>2</v>
      </c>
      <c r="G1771" t="s">
        <v>3289</v>
      </c>
      <c r="H1771" t="s">
        <v>182</v>
      </c>
      <c r="I1771" t="s">
        <v>18</v>
      </c>
      <c r="J1771">
        <f>VLOOKUP(I1771,segmentID,2,FALSE)</f>
        <v>2</v>
      </c>
      <c r="K1771" t="s">
        <v>3255</v>
      </c>
      <c r="L1771">
        <f>VLOOKUP(K1771,country2,2,FALSE)</f>
        <v>1</v>
      </c>
      <c r="M1771" t="s">
        <v>402</v>
      </c>
      <c r="N1771">
        <f>VLOOKUP(Orders!M1771,city2,2,FALSE)</f>
        <v>62</v>
      </c>
      <c r="O1771" t="s">
        <v>54</v>
      </c>
      <c r="P1771">
        <f>VLOOKUP(O1771,state2,2,FALSE)</f>
        <v>6</v>
      </c>
      <c r="Q1771">
        <v>75081</v>
      </c>
      <c r="R1771" t="s">
        <v>55</v>
      </c>
      <c r="S1771">
        <f>VLOOKUP(R1771,region2,2,FALSE)</f>
        <v>3</v>
      </c>
      <c r="T1771" t="s">
        <v>4581</v>
      </c>
      <c r="U1771" t="s">
        <v>22</v>
      </c>
      <c r="V1771">
        <f>VLOOKUP(U1771,category2,2,FALSE)</f>
        <v>2</v>
      </c>
      <c r="W1771" t="s">
        <v>3233</v>
      </c>
      <c r="X1771">
        <f>VLOOKUP(W1771,subcat2,3,FALSE)</f>
        <v>15</v>
      </c>
      <c r="Y1771" t="s">
        <v>5923</v>
      </c>
      <c r="Z1771">
        <v>6.9760000000000009</v>
      </c>
      <c r="AA1771">
        <v>4</v>
      </c>
      <c r="AB1771">
        <v>0.2</v>
      </c>
      <c r="AC1771" s="4">
        <v>-1.3952000000000013</v>
      </c>
    </row>
    <row r="1772" spans="1:29" x14ac:dyDescent="0.25">
      <c r="A1772" s="2">
        <v>1771</v>
      </c>
      <c r="B1772" t="s">
        <v>9507</v>
      </c>
      <c r="C1772" s="3">
        <v>42796</v>
      </c>
      <c r="D1772" s="3">
        <v>42802</v>
      </c>
      <c r="E1772" t="s">
        <v>25</v>
      </c>
      <c r="F1772">
        <f>VLOOKUP(E1772,SHIPMODE,2,FALSE)</f>
        <v>2</v>
      </c>
      <c r="G1772" t="s">
        <v>3289</v>
      </c>
      <c r="H1772" t="s">
        <v>182</v>
      </c>
      <c r="I1772" t="s">
        <v>18</v>
      </c>
      <c r="J1772">
        <f>VLOOKUP(I1772,segmentID,2,FALSE)</f>
        <v>2</v>
      </c>
      <c r="K1772" t="s">
        <v>3255</v>
      </c>
      <c r="L1772">
        <f>VLOOKUP(K1772,country2,2,FALSE)</f>
        <v>1</v>
      </c>
      <c r="M1772" t="s">
        <v>402</v>
      </c>
      <c r="N1772">
        <f>VLOOKUP(Orders!M1772,city2,2,FALSE)</f>
        <v>62</v>
      </c>
      <c r="O1772" t="s">
        <v>54</v>
      </c>
      <c r="P1772">
        <f>VLOOKUP(O1772,state2,2,FALSE)</f>
        <v>6</v>
      </c>
      <c r="Q1772">
        <v>75081</v>
      </c>
      <c r="R1772" t="s">
        <v>55</v>
      </c>
      <c r="S1772">
        <f>VLOOKUP(R1772,region2,2,FALSE)</f>
        <v>3</v>
      </c>
      <c r="T1772" t="s">
        <v>4154</v>
      </c>
      <c r="U1772" t="s">
        <v>22</v>
      </c>
      <c r="V1772">
        <f>VLOOKUP(U1772,category2,2,FALSE)</f>
        <v>2</v>
      </c>
      <c r="W1772" t="s">
        <v>3231</v>
      </c>
      <c r="X1772">
        <f>VLOOKUP(W1772,subcat2,3,FALSE)</f>
        <v>9</v>
      </c>
      <c r="Y1772" t="s">
        <v>1103</v>
      </c>
      <c r="Z1772">
        <v>12.221999999999998</v>
      </c>
      <c r="AA1772">
        <v>7</v>
      </c>
      <c r="AB1772">
        <v>0.8</v>
      </c>
      <c r="AC1772" s="4">
        <v>-20.166300000000007</v>
      </c>
    </row>
    <row r="1773" spans="1:29" x14ac:dyDescent="0.25">
      <c r="A1773" s="2">
        <v>1772</v>
      </c>
      <c r="B1773" t="s">
        <v>8181</v>
      </c>
      <c r="C1773" s="3">
        <v>42701</v>
      </c>
      <c r="D1773" s="3">
        <v>42703</v>
      </c>
      <c r="E1773" t="s">
        <v>7</v>
      </c>
      <c r="F1773">
        <f>VLOOKUP(E1773,SHIPMODE,2,FALSE)</f>
        <v>1</v>
      </c>
      <c r="G1773" t="s">
        <v>3310</v>
      </c>
      <c r="H1773" t="s">
        <v>256</v>
      </c>
      <c r="I1773" t="s">
        <v>18</v>
      </c>
      <c r="J1773">
        <f>VLOOKUP(I1773,segmentID,2,FALSE)</f>
        <v>2</v>
      </c>
      <c r="K1773" t="s">
        <v>3255</v>
      </c>
      <c r="L1773">
        <f>VLOOKUP(K1773,country2,2,FALSE)</f>
        <v>1</v>
      </c>
      <c r="M1773" t="s">
        <v>156</v>
      </c>
      <c r="N1773">
        <f>VLOOKUP(Orders!M1773,city2,2,FALSE)</f>
        <v>23</v>
      </c>
      <c r="O1773" t="s">
        <v>110</v>
      </c>
      <c r="P1773">
        <f>VLOOKUP(O1773,state2,2,FALSE)</f>
        <v>11</v>
      </c>
      <c r="Q1773">
        <v>60623</v>
      </c>
      <c r="R1773" t="s">
        <v>55</v>
      </c>
      <c r="S1773">
        <f>VLOOKUP(R1773,region2,2,FALSE)</f>
        <v>3</v>
      </c>
      <c r="T1773" t="s">
        <v>4941</v>
      </c>
      <c r="U1773" t="s">
        <v>22</v>
      </c>
      <c r="V1773">
        <f>VLOOKUP(U1773,category2,2,FALSE)</f>
        <v>2</v>
      </c>
      <c r="W1773" t="s">
        <v>3227</v>
      </c>
      <c r="X1773">
        <f>VLOOKUP(W1773,subcat2,3,FALSE)</f>
        <v>5</v>
      </c>
      <c r="Y1773" t="s">
        <v>2006</v>
      </c>
      <c r="Z1773">
        <v>97.984000000000009</v>
      </c>
      <c r="AA1773">
        <v>2</v>
      </c>
      <c r="AB1773">
        <v>0.2</v>
      </c>
      <c r="AC1773" s="4">
        <v>-24.496000000000002</v>
      </c>
    </row>
    <row r="1774" spans="1:29" x14ac:dyDescent="0.25">
      <c r="A1774" s="2">
        <v>1773</v>
      </c>
      <c r="B1774" t="s">
        <v>8181</v>
      </c>
      <c r="C1774" s="3">
        <v>42701</v>
      </c>
      <c r="D1774" s="3">
        <v>42703</v>
      </c>
      <c r="E1774" t="s">
        <v>7</v>
      </c>
      <c r="F1774">
        <f>VLOOKUP(E1774,SHIPMODE,2,FALSE)</f>
        <v>1</v>
      </c>
      <c r="G1774" t="s">
        <v>3310</v>
      </c>
      <c r="H1774" t="s">
        <v>256</v>
      </c>
      <c r="I1774" t="s">
        <v>18</v>
      </c>
      <c r="J1774">
        <f>VLOOKUP(I1774,segmentID,2,FALSE)</f>
        <v>2</v>
      </c>
      <c r="K1774" t="s">
        <v>3255</v>
      </c>
      <c r="L1774">
        <f>VLOOKUP(K1774,country2,2,FALSE)</f>
        <v>1</v>
      </c>
      <c r="M1774" t="s">
        <v>156</v>
      </c>
      <c r="N1774">
        <f>VLOOKUP(Orders!M1774,city2,2,FALSE)</f>
        <v>23</v>
      </c>
      <c r="O1774" t="s">
        <v>110</v>
      </c>
      <c r="P1774">
        <f>VLOOKUP(O1774,state2,2,FALSE)</f>
        <v>11</v>
      </c>
      <c r="Q1774">
        <v>60623</v>
      </c>
      <c r="R1774" t="s">
        <v>55</v>
      </c>
      <c r="S1774">
        <f>VLOOKUP(R1774,region2,2,FALSE)</f>
        <v>3</v>
      </c>
      <c r="T1774" t="s">
        <v>4305</v>
      </c>
      <c r="U1774" t="s">
        <v>35</v>
      </c>
      <c r="V1774">
        <f>VLOOKUP(U1774,category2,2,FALSE)</f>
        <v>3</v>
      </c>
      <c r="W1774" t="s">
        <v>3232</v>
      </c>
      <c r="X1774">
        <f>VLOOKUP(W1774,subcat2,3,FALSE)</f>
        <v>12</v>
      </c>
      <c r="Y1774" t="s">
        <v>446</v>
      </c>
      <c r="Z1774">
        <v>62.400000000000006</v>
      </c>
      <c r="AA1774">
        <v>6</v>
      </c>
      <c r="AB1774">
        <v>0.2</v>
      </c>
      <c r="AC1774" s="4">
        <v>19.499999999999993</v>
      </c>
    </row>
    <row r="1775" spans="1:29" x14ac:dyDescent="0.25">
      <c r="A1775" s="2">
        <v>1774</v>
      </c>
      <c r="B1775" t="s">
        <v>6096</v>
      </c>
      <c r="C1775" s="3">
        <v>41757</v>
      </c>
      <c r="D1775" s="3">
        <v>41762</v>
      </c>
      <c r="E1775" t="s">
        <v>25</v>
      </c>
      <c r="F1775">
        <f>VLOOKUP(E1775,SHIPMODE,2,FALSE)</f>
        <v>2</v>
      </c>
      <c r="G1775" t="s">
        <v>3756</v>
      </c>
      <c r="H1775" t="s">
        <v>1831</v>
      </c>
      <c r="I1775" t="s">
        <v>18</v>
      </c>
      <c r="J1775">
        <f>VLOOKUP(I1775,segmentID,2,FALSE)</f>
        <v>2</v>
      </c>
      <c r="K1775" t="s">
        <v>3255</v>
      </c>
      <c r="L1775">
        <f>VLOOKUP(K1775,country2,2,FALSE)</f>
        <v>1</v>
      </c>
      <c r="M1775" t="s">
        <v>1940</v>
      </c>
      <c r="N1775">
        <f>VLOOKUP(Orders!M1775,city2,2,FALSE)</f>
        <v>249</v>
      </c>
      <c r="O1775" t="s">
        <v>1255</v>
      </c>
      <c r="P1775">
        <f>VLOOKUP(O1775,state2,2,FALSE)</f>
        <v>40</v>
      </c>
      <c r="Q1775">
        <v>21215</v>
      </c>
      <c r="R1775" t="s">
        <v>79</v>
      </c>
      <c r="S1775">
        <f>VLOOKUP(R1775,region2,2,FALSE)</f>
        <v>4</v>
      </c>
      <c r="T1775" t="s">
        <v>5205</v>
      </c>
      <c r="U1775" t="s">
        <v>22</v>
      </c>
      <c r="V1775">
        <f>VLOOKUP(U1775,category2,2,FALSE)</f>
        <v>2</v>
      </c>
      <c r="W1775" t="s">
        <v>3231</v>
      </c>
      <c r="X1775">
        <f>VLOOKUP(W1775,subcat2,3,FALSE)</f>
        <v>9</v>
      </c>
      <c r="Y1775" t="s">
        <v>368</v>
      </c>
      <c r="Z1775">
        <v>20.86</v>
      </c>
      <c r="AA1775">
        <v>2</v>
      </c>
      <c r="AB1775">
        <v>0</v>
      </c>
      <c r="AC1775" s="4">
        <v>9.3869999999999987</v>
      </c>
    </row>
    <row r="1776" spans="1:29" x14ac:dyDescent="0.25">
      <c r="A1776" s="2">
        <v>1775</v>
      </c>
      <c r="B1776" t="s">
        <v>6096</v>
      </c>
      <c r="C1776" s="3">
        <v>41757</v>
      </c>
      <c r="D1776" s="3">
        <v>41762</v>
      </c>
      <c r="E1776" t="s">
        <v>25</v>
      </c>
      <c r="F1776">
        <f>VLOOKUP(E1776,SHIPMODE,2,FALSE)</f>
        <v>2</v>
      </c>
      <c r="G1776" t="s">
        <v>3756</v>
      </c>
      <c r="H1776" t="s">
        <v>1831</v>
      </c>
      <c r="I1776" t="s">
        <v>18</v>
      </c>
      <c r="J1776">
        <f>VLOOKUP(I1776,segmentID,2,FALSE)</f>
        <v>2</v>
      </c>
      <c r="K1776" t="s">
        <v>3255</v>
      </c>
      <c r="L1776">
        <f>VLOOKUP(K1776,country2,2,FALSE)</f>
        <v>1</v>
      </c>
      <c r="M1776" t="s">
        <v>1940</v>
      </c>
      <c r="N1776">
        <f>VLOOKUP(Orders!M1776,city2,2,FALSE)</f>
        <v>249</v>
      </c>
      <c r="O1776" t="s">
        <v>1255</v>
      </c>
      <c r="P1776">
        <f>VLOOKUP(O1776,state2,2,FALSE)</f>
        <v>40</v>
      </c>
      <c r="Q1776">
        <v>21215</v>
      </c>
      <c r="R1776" t="s">
        <v>79</v>
      </c>
      <c r="S1776">
        <f>VLOOKUP(R1776,region2,2,FALSE)</f>
        <v>4</v>
      </c>
      <c r="T1776" t="s">
        <v>5206</v>
      </c>
      <c r="U1776" t="s">
        <v>22</v>
      </c>
      <c r="V1776">
        <f>VLOOKUP(U1776,category2,2,FALSE)</f>
        <v>2</v>
      </c>
      <c r="W1776" t="s">
        <v>3227</v>
      </c>
      <c r="X1776">
        <f>VLOOKUP(W1776,subcat2,3,FALSE)</f>
        <v>5</v>
      </c>
      <c r="Y1776" t="s">
        <v>357</v>
      </c>
      <c r="Z1776">
        <v>497.61</v>
      </c>
      <c r="AA1776">
        <v>9</v>
      </c>
      <c r="AB1776">
        <v>0</v>
      </c>
      <c r="AC1776" s="4">
        <v>129.37860000000001</v>
      </c>
    </row>
    <row r="1777" spans="1:29" x14ac:dyDescent="0.25">
      <c r="A1777" s="2">
        <v>1776</v>
      </c>
      <c r="B1777" t="s">
        <v>6096</v>
      </c>
      <c r="C1777" s="3">
        <v>41757</v>
      </c>
      <c r="D1777" s="3">
        <v>41762</v>
      </c>
      <c r="E1777" t="s">
        <v>25</v>
      </c>
      <c r="F1777">
        <f>VLOOKUP(E1777,SHIPMODE,2,FALSE)</f>
        <v>2</v>
      </c>
      <c r="G1777" t="s">
        <v>3756</v>
      </c>
      <c r="H1777" t="s">
        <v>1831</v>
      </c>
      <c r="I1777" t="s">
        <v>18</v>
      </c>
      <c r="J1777">
        <f>VLOOKUP(I1777,segmentID,2,FALSE)</f>
        <v>2</v>
      </c>
      <c r="K1777" t="s">
        <v>3255</v>
      </c>
      <c r="L1777">
        <f>VLOOKUP(K1777,country2,2,FALSE)</f>
        <v>1</v>
      </c>
      <c r="M1777" t="s">
        <v>1940</v>
      </c>
      <c r="N1777">
        <f>VLOOKUP(Orders!M1777,city2,2,FALSE)</f>
        <v>249</v>
      </c>
      <c r="O1777" t="s">
        <v>1255</v>
      </c>
      <c r="P1777">
        <f>VLOOKUP(O1777,state2,2,FALSE)</f>
        <v>40</v>
      </c>
      <c r="Q1777">
        <v>21215</v>
      </c>
      <c r="R1777" t="s">
        <v>79</v>
      </c>
      <c r="S1777">
        <f>VLOOKUP(R1777,region2,2,FALSE)</f>
        <v>4</v>
      </c>
      <c r="T1777" t="s">
        <v>5207</v>
      </c>
      <c r="U1777" t="s">
        <v>22</v>
      </c>
      <c r="V1777">
        <f>VLOOKUP(U1777,category2,2,FALSE)</f>
        <v>2</v>
      </c>
      <c r="W1777" t="s">
        <v>3229</v>
      </c>
      <c r="X1777">
        <f>VLOOKUP(W1777,subcat2,3,FALSE)</f>
        <v>7</v>
      </c>
      <c r="Y1777" t="s">
        <v>2926</v>
      </c>
      <c r="Z1777">
        <v>5.34</v>
      </c>
      <c r="AA1777">
        <v>2</v>
      </c>
      <c r="AB1777">
        <v>0</v>
      </c>
      <c r="AC1777" s="4">
        <v>1.4952000000000001</v>
      </c>
    </row>
    <row r="1778" spans="1:29" x14ac:dyDescent="0.25">
      <c r="A1778" s="2">
        <v>1777</v>
      </c>
      <c r="B1778" t="s">
        <v>6096</v>
      </c>
      <c r="C1778" s="3">
        <v>41757</v>
      </c>
      <c r="D1778" s="3">
        <v>41762</v>
      </c>
      <c r="E1778" t="s">
        <v>25</v>
      </c>
      <c r="F1778">
        <f>VLOOKUP(E1778,SHIPMODE,2,FALSE)</f>
        <v>2</v>
      </c>
      <c r="G1778" t="s">
        <v>3756</v>
      </c>
      <c r="H1778" t="s">
        <v>1831</v>
      </c>
      <c r="I1778" t="s">
        <v>18</v>
      </c>
      <c r="J1778">
        <f>VLOOKUP(I1778,segmentID,2,FALSE)</f>
        <v>2</v>
      </c>
      <c r="K1778" t="s">
        <v>3255</v>
      </c>
      <c r="L1778">
        <f>VLOOKUP(K1778,country2,2,FALSE)</f>
        <v>1</v>
      </c>
      <c r="M1778" t="s">
        <v>1940</v>
      </c>
      <c r="N1778">
        <f>VLOOKUP(Orders!M1778,city2,2,FALSE)</f>
        <v>249</v>
      </c>
      <c r="O1778" t="s">
        <v>1255</v>
      </c>
      <c r="P1778">
        <f>VLOOKUP(O1778,state2,2,FALSE)</f>
        <v>40</v>
      </c>
      <c r="Q1778">
        <v>21215</v>
      </c>
      <c r="R1778" t="s">
        <v>79</v>
      </c>
      <c r="S1778">
        <f>VLOOKUP(R1778,region2,2,FALSE)</f>
        <v>4</v>
      </c>
      <c r="T1778" t="s">
        <v>4903</v>
      </c>
      <c r="U1778" t="s">
        <v>22</v>
      </c>
      <c r="V1778">
        <f>VLOOKUP(U1778,category2,2,FALSE)</f>
        <v>2</v>
      </c>
      <c r="W1778" t="s">
        <v>23</v>
      </c>
      <c r="X1778">
        <f>VLOOKUP(W1778,subcat2,3,FALSE)</f>
        <v>3</v>
      </c>
      <c r="Y1778" t="s">
        <v>2734</v>
      </c>
      <c r="Z1778">
        <v>3.15</v>
      </c>
      <c r="AA1778">
        <v>1</v>
      </c>
      <c r="AB1778">
        <v>0</v>
      </c>
      <c r="AC1778" s="4">
        <v>1.512</v>
      </c>
    </row>
    <row r="1779" spans="1:29" x14ac:dyDescent="0.25">
      <c r="A1779" s="2">
        <v>1778</v>
      </c>
      <c r="B1779" t="s">
        <v>7078</v>
      </c>
      <c r="C1779" s="3">
        <v>42332</v>
      </c>
      <c r="D1779" s="3">
        <v>42336</v>
      </c>
      <c r="E1779" t="s">
        <v>25</v>
      </c>
      <c r="F1779">
        <f>VLOOKUP(E1779,SHIPMODE,2,FALSE)</f>
        <v>2</v>
      </c>
      <c r="G1779" t="s">
        <v>3279</v>
      </c>
      <c r="H1779" t="s">
        <v>130</v>
      </c>
      <c r="I1779" t="s">
        <v>9</v>
      </c>
      <c r="J1779">
        <f>VLOOKUP(I1779,segmentID,2,FALSE)</f>
        <v>1</v>
      </c>
      <c r="K1779" t="s">
        <v>3255</v>
      </c>
      <c r="L1779">
        <f>VLOOKUP(K1779,country2,2,FALSE)</f>
        <v>1</v>
      </c>
      <c r="M1779" t="s">
        <v>19</v>
      </c>
      <c r="N1779">
        <f>VLOOKUP(Orders!M1779,city2,2,FALSE)</f>
        <v>2</v>
      </c>
      <c r="O1779" t="s">
        <v>20</v>
      </c>
      <c r="P1779">
        <f>VLOOKUP(O1779,state2,2,FALSE)</f>
        <v>2</v>
      </c>
      <c r="Q1779">
        <v>90004</v>
      </c>
      <c r="R1779" t="s">
        <v>21</v>
      </c>
      <c r="S1779">
        <f>VLOOKUP(R1779,region2,2,FALSE)</f>
        <v>2</v>
      </c>
      <c r="T1779" t="s">
        <v>5208</v>
      </c>
      <c r="U1779" t="s">
        <v>22</v>
      </c>
      <c r="V1779">
        <f>VLOOKUP(U1779,category2,2,FALSE)</f>
        <v>2</v>
      </c>
      <c r="W1779" t="s">
        <v>45</v>
      </c>
      <c r="X1779">
        <f>VLOOKUP(W1779,subcat2,3,FALSE)</f>
        <v>11</v>
      </c>
      <c r="Y1779" t="s">
        <v>1876</v>
      </c>
      <c r="Z1779">
        <v>368.91</v>
      </c>
      <c r="AA1779">
        <v>9</v>
      </c>
      <c r="AB1779">
        <v>0</v>
      </c>
      <c r="AC1779" s="4">
        <v>180.76590000000002</v>
      </c>
    </row>
    <row r="1780" spans="1:29" x14ac:dyDescent="0.25">
      <c r="A1780" s="2">
        <v>1779</v>
      </c>
      <c r="B1780" t="s">
        <v>7078</v>
      </c>
      <c r="C1780" s="3">
        <v>42332</v>
      </c>
      <c r="D1780" s="3">
        <v>42336</v>
      </c>
      <c r="E1780" t="s">
        <v>25</v>
      </c>
      <c r="F1780">
        <f>VLOOKUP(E1780,SHIPMODE,2,FALSE)</f>
        <v>2</v>
      </c>
      <c r="G1780" t="s">
        <v>3279</v>
      </c>
      <c r="H1780" t="s">
        <v>130</v>
      </c>
      <c r="I1780" t="s">
        <v>9</v>
      </c>
      <c r="J1780">
        <f>VLOOKUP(I1780,segmentID,2,FALSE)</f>
        <v>1</v>
      </c>
      <c r="K1780" t="s">
        <v>3255</v>
      </c>
      <c r="L1780">
        <f>VLOOKUP(K1780,country2,2,FALSE)</f>
        <v>1</v>
      </c>
      <c r="M1780" t="s">
        <v>19</v>
      </c>
      <c r="N1780">
        <f>VLOOKUP(Orders!M1780,city2,2,FALSE)</f>
        <v>2</v>
      </c>
      <c r="O1780" t="s">
        <v>20</v>
      </c>
      <c r="P1780">
        <f>VLOOKUP(O1780,state2,2,FALSE)</f>
        <v>2</v>
      </c>
      <c r="Q1780">
        <v>90004</v>
      </c>
      <c r="R1780" t="s">
        <v>21</v>
      </c>
      <c r="S1780">
        <f>VLOOKUP(R1780,region2,2,FALSE)</f>
        <v>2</v>
      </c>
      <c r="T1780" t="s">
        <v>4526</v>
      </c>
      <c r="U1780" t="s">
        <v>22</v>
      </c>
      <c r="V1780">
        <f>VLOOKUP(U1780,category2,2,FALSE)</f>
        <v>2</v>
      </c>
      <c r="W1780" t="s">
        <v>3229</v>
      </c>
      <c r="X1780">
        <f>VLOOKUP(W1780,subcat2,3,FALSE)</f>
        <v>7</v>
      </c>
      <c r="Y1780" t="s">
        <v>2435</v>
      </c>
      <c r="Z1780">
        <v>14.7</v>
      </c>
      <c r="AA1780">
        <v>5</v>
      </c>
      <c r="AB1780">
        <v>0</v>
      </c>
      <c r="AC1780" s="4">
        <v>6.6150000000000002</v>
      </c>
    </row>
    <row r="1781" spans="1:29" x14ac:dyDescent="0.25">
      <c r="A1781" s="2">
        <v>1780</v>
      </c>
      <c r="B1781" t="s">
        <v>8182</v>
      </c>
      <c r="C1781" s="3">
        <v>42685</v>
      </c>
      <c r="D1781" s="3">
        <v>42690</v>
      </c>
      <c r="E1781" t="s">
        <v>25</v>
      </c>
      <c r="F1781">
        <f>VLOOKUP(E1781,SHIPMODE,2,FALSE)</f>
        <v>2</v>
      </c>
      <c r="G1781" t="s">
        <v>3675</v>
      </c>
      <c r="H1781" t="s">
        <v>1581</v>
      </c>
      <c r="I1781" t="s">
        <v>9</v>
      </c>
      <c r="J1781">
        <f>VLOOKUP(I1781,segmentID,2,FALSE)</f>
        <v>1</v>
      </c>
      <c r="K1781" t="s">
        <v>3255</v>
      </c>
      <c r="L1781">
        <f>VLOOKUP(K1781,country2,2,FALSE)</f>
        <v>1</v>
      </c>
      <c r="M1781" t="s">
        <v>138</v>
      </c>
      <c r="N1781">
        <f>VLOOKUP(Orders!M1781,city2,2,FALSE)</f>
        <v>21</v>
      </c>
      <c r="O1781" t="s">
        <v>139</v>
      </c>
      <c r="P1781">
        <f>VLOOKUP(O1781,state2,2,FALSE)</f>
        <v>16</v>
      </c>
      <c r="Q1781">
        <v>10011</v>
      </c>
      <c r="R1781" t="s">
        <v>79</v>
      </c>
      <c r="S1781">
        <f>VLOOKUP(R1781,region2,2,FALSE)</f>
        <v>4</v>
      </c>
      <c r="T1781" t="s">
        <v>4895</v>
      </c>
      <c r="U1781" t="s">
        <v>35</v>
      </c>
      <c r="V1781">
        <f>VLOOKUP(U1781,category2,2,FALSE)</f>
        <v>3</v>
      </c>
      <c r="W1781" t="s">
        <v>3232</v>
      </c>
      <c r="X1781">
        <f>VLOOKUP(W1781,subcat2,3,FALSE)</f>
        <v>12</v>
      </c>
      <c r="Y1781" t="s">
        <v>1584</v>
      </c>
      <c r="Z1781">
        <v>59.97</v>
      </c>
      <c r="AA1781">
        <v>3</v>
      </c>
      <c r="AB1781">
        <v>0</v>
      </c>
      <c r="AC1781" s="4">
        <v>14.992499999999996</v>
      </c>
    </row>
    <row r="1782" spans="1:29" x14ac:dyDescent="0.25">
      <c r="A1782" s="2">
        <v>1781</v>
      </c>
      <c r="B1782" t="s">
        <v>8182</v>
      </c>
      <c r="C1782" s="3">
        <v>42685</v>
      </c>
      <c r="D1782" s="3">
        <v>42690</v>
      </c>
      <c r="E1782" t="s">
        <v>25</v>
      </c>
      <c r="F1782">
        <f>VLOOKUP(E1782,SHIPMODE,2,FALSE)</f>
        <v>2</v>
      </c>
      <c r="G1782" t="s">
        <v>3675</v>
      </c>
      <c r="H1782" t="s">
        <v>1581</v>
      </c>
      <c r="I1782" t="s">
        <v>9</v>
      </c>
      <c r="J1782">
        <f>VLOOKUP(I1782,segmentID,2,FALSE)</f>
        <v>1</v>
      </c>
      <c r="K1782" t="s">
        <v>3255</v>
      </c>
      <c r="L1782">
        <f>VLOOKUP(K1782,country2,2,FALSE)</f>
        <v>1</v>
      </c>
      <c r="M1782" t="s">
        <v>138</v>
      </c>
      <c r="N1782">
        <f>VLOOKUP(Orders!M1782,city2,2,FALSE)</f>
        <v>21</v>
      </c>
      <c r="O1782" t="s">
        <v>139</v>
      </c>
      <c r="P1782">
        <f>VLOOKUP(O1782,state2,2,FALSE)</f>
        <v>16</v>
      </c>
      <c r="Q1782">
        <v>10011</v>
      </c>
      <c r="R1782" t="s">
        <v>79</v>
      </c>
      <c r="S1782">
        <f>VLOOKUP(R1782,region2,2,FALSE)</f>
        <v>4</v>
      </c>
      <c r="T1782" t="s">
        <v>4333</v>
      </c>
      <c r="U1782" t="s">
        <v>22</v>
      </c>
      <c r="V1782">
        <f>VLOOKUP(U1782,category2,2,FALSE)</f>
        <v>2</v>
      </c>
      <c r="W1782" t="s">
        <v>3227</v>
      </c>
      <c r="X1782">
        <f>VLOOKUP(W1782,subcat2,3,FALSE)</f>
        <v>5</v>
      </c>
      <c r="Y1782" t="s">
        <v>2644</v>
      </c>
      <c r="Z1782">
        <v>83.36</v>
      </c>
      <c r="AA1782">
        <v>1</v>
      </c>
      <c r="AB1782">
        <v>0</v>
      </c>
      <c r="AC1782" s="4">
        <v>20.840000000000003</v>
      </c>
    </row>
    <row r="1783" spans="1:29" x14ac:dyDescent="0.25">
      <c r="A1783" s="2">
        <v>1782</v>
      </c>
      <c r="B1783" t="s">
        <v>7079</v>
      </c>
      <c r="C1783" s="3">
        <v>42194</v>
      </c>
      <c r="D1783" s="3">
        <v>42198</v>
      </c>
      <c r="E1783" t="s">
        <v>25</v>
      </c>
      <c r="F1783">
        <f>VLOOKUP(E1783,SHIPMODE,2,FALSE)</f>
        <v>2</v>
      </c>
      <c r="G1783" t="s">
        <v>3373</v>
      </c>
      <c r="H1783" t="s">
        <v>487</v>
      </c>
      <c r="I1783" t="s">
        <v>18</v>
      </c>
      <c r="J1783">
        <f>VLOOKUP(I1783,segmentID,2,FALSE)</f>
        <v>2</v>
      </c>
      <c r="K1783" t="s">
        <v>3255</v>
      </c>
      <c r="L1783">
        <f>VLOOKUP(K1783,country2,2,FALSE)</f>
        <v>1</v>
      </c>
      <c r="M1783" t="s">
        <v>303</v>
      </c>
      <c r="N1783">
        <f>VLOOKUP(Orders!M1783,city2,2,FALSE)</f>
        <v>48</v>
      </c>
      <c r="O1783" t="s">
        <v>601</v>
      </c>
      <c r="P1783">
        <f>VLOOKUP(O1783,state2,2,FALSE)</f>
        <v>32</v>
      </c>
      <c r="Q1783">
        <v>2038</v>
      </c>
      <c r="R1783" t="s">
        <v>79</v>
      </c>
      <c r="S1783">
        <f>VLOOKUP(R1783,region2,2,FALSE)</f>
        <v>4</v>
      </c>
      <c r="T1783" t="s">
        <v>5209</v>
      </c>
      <c r="U1783" t="s">
        <v>22</v>
      </c>
      <c r="V1783">
        <f>VLOOKUP(U1783,category2,2,FALSE)</f>
        <v>2</v>
      </c>
      <c r="W1783" t="s">
        <v>45</v>
      </c>
      <c r="X1783">
        <f>VLOOKUP(W1783,subcat2,3,FALSE)</f>
        <v>11</v>
      </c>
      <c r="Y1783" t="s">
        <v>467</v>
      </c>
      <c r="Z1783">
        <v>6.58</v>
      </c>
      <c r="AA1783">
        <v>2</v>
      </c>
      <c r="AB1783">
        <v>0</v>
      </c>
      <c r="AC1783" s="4">
        <v>3.0267999999999997</v>
      </c>
    </row>
    <row r="1784" spans="1:29" x14ac:dyDescent="0.25">
      <c r="A1784" s="2">
        <v>1783</v>
      </c>
      <c r="B1784" t="s">
        <v>7079</v>
      </c>
      <c r="C1784" s="3">
        <v>42194</v>
      </c>
      <c r="D1784" s="3">
        <v>42198</v>
      </c>
      <c r="E1784" t="s">
        <v>25</v>
      </c>
      <c r="F1784">
        <f>VLOOKUP(E1784,SHIPMODE,2,FALSE)</f>
        <v>2</v>
      </c>
      <c r="G1784" t="s">
        <v>3373</v>
      </c>
      <c r="H1784" t="s">
        <v>487</v>
      </c>
      <c r="I1784" t="s">
        <v>18</v>
      </c>
      <c r="J1784">
        <f>VLOOKUP(I1784,segmentID,2,FALSE)</f>
        <v>2</v>
      </c>
      <c r="K1784" t="s">
        <v>3255</v>
      </c>
      <c r="L1784">
        <f>VLOOKUP(K1784,country2,2,FALSE)</f>
        <v>1</v>
      </c>
      <c r="M1784" t="s">
        <v>303</v>
      </c>
      <c r="N1784">
        <f>VLOOKUP(Orders!M1784,city2,2,FALSE)</f>
        <v>48</v>
      </c>
      <c r="O1784" t="s">
        <v>601</v>
      </c>
      <c r="P1784">
        <f>VLOOKUP(O1784,state2,2,FALSE)</f>
        <v>32</v>
      </c>
      <c r="Q1784">
        <v>2038</v>
      </c>
      <c r="R1784" t="s">
        <v>79</v>
      </c>
      <c r="S1784">
        <f>VLOOKUP(R1784,region2,2,FALSE)</f>
        <v>4</v>
      </c>
      <c r="T1784" t="s">
        <v>4887</v>
      </c>
      <c r="U1784" t="s">
        <v>22</v>
      </c>
      <c r="V1784">
        <f>VLOOKUP(U1784,category2,2,FALSE)</f>
        <v>2</v>
      </c>
      <c r="W1784" t="s">
        <v>3231</v>
      </c>
      <c r="X1784">
        <f>VLOOKUP(W1784,subcat2,3,FALSE)</f>
        <v>9</v>
      </c>
      <c r="Y1784" t="s">
        <v>2831</v>
      </c>
      <c r="Z1784">
        <v>122.94</v>
      </c>
      <c r="AA1784">
        <v>3</v>
      </c>
      <c r="AB1784">
        <v>0</v>
      </c>
      <c r="AC1784" s="4">
        <v>59.011199999999988</v>
      </c>
    </row>
    <row r="1785" spans="1:29" x14ac:dyDescent="0.25">
      <c r="A1785" s="2">
        <v>1784</v>
      </c>
      <c r="B1785" t="s">
        <v>9508</v>
      </c>
      <c r="C1785" s="3">
        <v>43000</v>
      </c>
      <c r="D1785" s="3">
        <v>43004</v>
      </c>
      <c r="E1785" t="s">
        <v>25</v>
      </c>
      <c r="F1785">
        <f>VLOOKUP(E1785,SHIPMODE,2,FALSE)</f>
        <v>2</v>
      </c>
      <c r="G1785" t="s">
        <v>3786</v>
      </c>
      <c r="H1785" t="s">
        <v>1945</v>
      </c>
      <c r="I1785" t="s">
        <v>18</v>
      </c>
      <c r="J1785">
        <f>VLOOKUP(I1785,segmentID,2,FALSE)</f>
        <v>2</v>
      </c>
      <c r="K1785" t="s">
        <v>3255</v>
      </c>
      <c r="L1785">
        <f>VLOOKUP(K1785,country2,2,FALSE)</f>
        <v>1</v>
      </c>
      <c r="M1785" t="s">
        <v>1187</v>
      </c>
      <c r="N1785">
        <f>VLOOKUP(Orders!M1785,city2,2,FALSE)</f>
        <v>159</v>
      </c>
      <c r="O1785" t="s">
        <v>60</v>
      </c>
      <c r="P1785">
        <f>VLOOKUP(O1785,state2,2,FALSE)</f>
        <v>7</v>
      </c>
      <c r="Q1785">
        <v>53209</v>
      </c>
      <c r="R1785" t="s">
        <v>55</v>
      </c>
      <c r="S1785">
        <f>VLOOKUP(R1785,region2,2,FALSE)</f>
        <v>3</v>
      </c>
      <c r="T1785" t="s">
        <v>5164</v>
      </c>
      <c r="U1785" t="s">
        <v>22</v>
      </c>
      <c r="V1785">
        <f>VLOOKUP(U1785,category2,2,FALSE)</f>
        <v>2</v>
      </c>
      <c r="W1785" t="s">
        <v>45</v>
      </c>
      <c r="X1785">
        <f>VLOOKUP(W1785,subcat2,3,FALSE)</f>
        <v>11</v>
      </c>
      <c r="Y1785" t="s">
        <v>2331</v>
      </c>
      <c r="Z1785">
        <v>219.84</v>
      </c>
      <c r="AA1785">
        <v>4</v>
      </c>
      <c r="AB1785">
        <v>0</v>
      </c>
      <c r="AC1785" s="4">
        <v>107.7216</v>
      </c>
    </row>
    <row r="1786" spans="1:29" x14ac:dyDescent="0.25">
      <c r="A1786" s="2">
        <v>1785</v>
      </c>
      <c r="B1786" t="s">
        <v>9508</v>
      </c>
      <c r="C1786" s="3">
        <v>43000</v>
      </c>
      <c r="D1786" s="3">
        <v>43004</v>
      </c>
      <c r="E1786" t="s">
        <v>25</v>
      </c>
      <c r="F1786">
        <f>VLOOKUP(E1786,SHIPMODE,2,FALSE)</f>
        <v>2</v>
      </c>
      <c r="G1786" t="s">
        <v>3786</v>
      </c>
      <c r="H1786" t="s">
        <v>1945</v>
      </c>
      <c r="I1786" t="s">
        <v>18</v>
      </c>
      <c r="J1786">
        <f>VLOOKUP(I1786,segmentID,2,FALSE)</f>
        <v>2</v>
      </c>
      <c r="K1786" t="s">
        <v>3255</v>
      </c>
      <c r="L1786">
        <f>VLOOKUP(K1786,country2,2,FALSE)</f>
        <v>1</v>
      </c>
      <c r="M1786" t="s">
        <v>1187</v>
      </c>
      <c r="N1786">
        <f>VLOOKUP(Orders!M1786,city2,2,FALSE)</f>
        <v>159</v>
      </c>
      <c r="O1786" t="s">
        <v>60</v>
      </c>
      <c r="P1786">
        <f>VLOOKUP(O1786,state2,2,FALSE)</f>
        <v>7</v>
      </c>
      <c r="Q1786">
        <v>53209</v>
      </c>
      <c r="R1786" t="s">
        <v>55</v>
      </c>
      <c r="S1786">
        <f>VLOOKUP(R1786,region2,2,FALSE)</f>
        <v>3</v>
      </c>
      <c r="T1786" t="s">
        <v>5044</v>
      </c>
      <c r="U1786" t="s">
        <v>35</v>
      </c>
      <c r="V1786">
        <f>VLOOKUP(U1786,category2,2,FALSE)</f>
        <v>3</v>
      </c>
      <c r="W1786" t="s">
        <v>3232</v>
      </c>
      <c r="X1786">
        <f>VLOOKUP(W1786,subcat2,3,FALSE)</f>
        <v>12</v>
      </c>
      <c r="Y1786" t="s">
        <v>1858</v>
      </c>
      <c r="Z1786">
        <v>98.16</v>
      </c>
      <c r="AA1786">
        <v>6</v>
      </c>
      <c r="AB1786">
        <v>0</v>
      </c>
      <c r="AC1786" s="4">
        <v>9.8159999999999954</v>
      </c>
    </row>
    <row r="1787" spans="1:29" x14ac:dyDescent="0.25">
      <c r="A1787" s="2">
        <v>1786</v>
      </c>
      <c r="B1787" t="s">
        <v>9508</v>
      </c>
      <c r="C1787" s="3">
        <v>43000</v>
      </c>
      <c r="D1787" s="3">
        <v>43004</v>
      </c>
      <c r="E1787" t="s">
        <v>25</v>
      </c>
      <c r="F1787">
        <f>VLOOKUP(E1787,SHIPMODE,2,FALSE)</f>
        <v>2</v>
      </c>
      <c r="G1787" t="s">
        <v>3786</v>
      </c>
      <c r="H1787" t="s">
        <v>1945</v>
      </c>
      <c r="I1787" t="s">
        <v>18</v>
      </c>
      <c r="J1787">
        <f>VLOOKUP(I1787,segmentID,2,FALSE)</f>
        <v>2</v>
      </c>
      <c r="K1787" t="s">
        <v>3255</v>
      </c>
      <c r="L1787">
        <f>VLOOKUP(K1787,country2,2,FALSE)</f>
        <v>1</v>
      </c>
      <c r="M1787" t="s">
        <v>1187</v>
      </c>
      <c r="N1787">
        <f>VLOOKUP(Orders!M1787,city2,2,FALSE)</f>
        <v>159</v>
      </c>
      <c r="O1787" t="s">
        <v>60</v>
      </c>
      <c r="P1787">
        <f>VLOOKUP(O1787,state2,2,FALSE)</f>
        <v>7</v>
      </c>
      <c r="Q1787">
        <v>53209</v>
      </c>
      <c r="R1787" t="s">
        <v>55</v>
      </c>
      <c r="S1787">
        <f>VLOOKUP(R1787,region2,2,FALSE)</f>
        <v>3</v>
      </c>
      <c r="T1787" t="s">
        <v>4949</v>
      </c>
      <c r="U1787" t="s">
        <v>22</v>
      </c>
      <c r="V1787">
        <f>VLOOKUP(U1787,category2,2,FALSE)</f>
        <v>2</v>
      </c>
      <c r="W1787" t="s">
        <v>3231</v>
      </c>
      <c r="X1787">
        <f>VLOOKUP(W1787,subcat2,3,FALSE)</f>
        <v>9</v>
      </c>
      <c r="Y1787" t="s">
        <v>589</v>
      </c>
      <c r="Z1787">
        <v>33.04</v>
      </c>
      <c r="AA1787">
        <v>8</v>
      </c>
      <c r="AB1787">
        <v>0</v>
      </c>
      <c r="AC1787" s="4">
        <v>15.5288</v>
      </c>
    </row>
    <row r="1788" spans="1:29" x14ac:dyDescent="0.25">
      <c r="A1788" s="2">
        <v>1787</v>
      </c>
      <c r="B1788" t="s">
        <v>9508</v>
      </c>
      <c r="C1788" s="3">
        <v>43000</v>
      </c>
      <c r="D1788" s="3">
        <v>43004</v>
      </c>
      <c r="E1788" t="s">
        <v>25</v>
      </c>
      <c r="F1788">
        <f>VLOOKUP(E1788,SHIPMODE,2,FALSE)</f>
        <v>2</v>
      </c>
      <c r="G1788" t="s">
        <v>3786</v>
      </c>
      <c r="H1788" t="s">
        <v>1945</v>
      </c>
      <c r="I1788" t="s">
        <v>18</v>
      </c>
      <c r="J1788">
        <f>VLOOKUP(I1788,segmentID,2,FALSE)</f>
        <v>2</v>
      </c>
      <c r="K1788" t="s">
        <v>3255</v>
      </c>
      <c r="L1788">
        <f>VLOOKUP(K1788,country2,2,FALSE)</f>
        <v>1</v>
      </c>
      <c r="M1788" t="s">
        <v>1187</v>
      </c>
      <c r="N1788">
        <f>VLOOKUP(Orders!M1788,city2,2,FALSE)</f>
        <v>159</v>
      </c>
      <c r="O1788" t="s">
        <v>60</v>
      </c>
      <c r="P1788">
        <f>VLOOKUP(O1788,state2,2,FALSE)</f>
        <v>7</v>
      </c>
      <c r="Q1788">
        <v>53209</v>
      </c>
      <c r="R1788" t="s">
        <v>55</v>
      </c>
      <c r="S1788">
        <f>VLOOKUP(R1788,region2,2,FALSE)</f>
        <v>3</v>
      </c>
      <c r="T1788" t="s">
        <v>5210</v>
      </c>
      <c r="U1788" t="s">
        <v>35</v>
      </c>
      <c r="V1788">
        <f>VLOOKUP(U1788,category2,2,FALSE)</f>
        <v>3</v>
      </c>
      <c r="W1788" t="s">
        <v>3230</v>
      </c>
      <c r="X1788">
        <f>VLOOKUP(W1788,subcat2,3,FALSE)</f>
        <v>8</v>
      </c>
      <c r="Y1788" t="s">
        <v>953</v>
      </c>
      <c r="Z1788">
        <v>86.97</v>
      </c>
      <c r="AA1788">
        <v>3</v>
      </c>
      <c r="AB1788">
        <v>0</v>
      </c>
      <c r="AC1788" s="4">
        <v>25.221299999999989</v>
      </c>
    </row>
    <row r="1789" spans="1:29" x14ac:dyDescent="0.25">
      <c r="A1789" s="2">
        <v>1788</v>
      </c>
      <c r="B1789" t="s">
        <v>7080</v>
      </c>
      <c r="C1789" s="3">
        <v>42050</v>
      </c>
      <c r="D1789" s="3">
        <v>42054</v>
      </c>
      <c r="E1789" t="s">
        <v>25</v>
      </c>
      <c r="F1789">
        <f>VLOOKUP(E1789,SHIPMODE,2,FALSE)</f>
        <v>2</v>
      </c>
      <c r="G1789" t="s">
        <v>3787</v>
      </c>
      <c r="H1789" t="s">
        <v>1947</v>
      </c>
      <c r="I1789" t="s">
        <v>18</v>
      </c>
      <c r="J1789">
        <f>VLOOKUP(I1789,segmentID,2,FALSE)</f>
        <v>2</v>
      </c>
      <c r="K1789" t="s">
        <v>3255</v>
      </c>
      <c r="L1789">
        <f>VLOOKUP(K1789,country2,2,FALSE)</f>
        <v>1</v>
      </c>
      <c r="M1789" t="s">
        <v>1948</v>
      </c>
      <c r="N1789">
        <f>VLOOKUP(Orders!M1789,city2,2,FALSE)</f>
        <v>250</v>
      </c>
      <c r="O1789" t="s">
        <v>60</v>
      </c>
      <c r="P1789">
        <f>VLOOKUP(O1789,state2,2,FALSE)</f>
        <v>7</v>
      </c>
      <c r="Q1789">
        <v>53142</v>
      </c>
      <c r="R1789" t="s">
        <v>55</v>
      </c>
      <c r="S1789">
        <f>VLOOKUP(R1789,region2,2,FALSE)</f>
        <v>3</v>
      </c>
      <c r="T1789" t="s">
        <v>4904</v>
      </c>
      <c r="U1789" t="s">
        <v>35</v>
      </c>
      <c r="V1789">
        <f>VLOOKUP(U1789,category2,2,FALSE)</f>
        <v>3</v>
      </c>
      <c r="W1789" t="s">
        <v>3230</v>
      </c>
      <c r="X1789">
        <f>VLOOKUP(W1789,subcat2,3,FALSE)</f>
        <v>8</v>
      </c>
      <c r="Y1789" t="s">
        <v>2942</v>
      </c>
      <c r="Z1789">
        <v>134.97</v>
      </c>
      <c r="AA1789">
        <v>3</v>
      </c>
      <c r="AB1789">
        <v>0</v>
      </c>
      <c r="AC1789" s="4">
        <v>64.785599999999988</v>
      </c>
    </row>
    <row r="1790" spans="1:29" x14ac:dyDescent="0.25">
      <c r="A1790" s="2">
        <v>1789</v>
      </c>
      <c r="B1790" t="s">
        <v>7080</v>
      </c>
      <c r="C1790" s="3">
        <v>42050</v>
      </c>
      <c r="D1790" s="3">
        <v>42054</v>
      </c>
      <c r="E1790" t="s">
        <v>25</v>
      </c>
      <c r="F1790">
        <f>VLOOKUP(E1790,SHIPMODE,2,FALSE)</f>
        <v>2</v>
      </c>
      <c r="G1790" t="s">
        <v>3787</v>
      </c>
      <c r="H1790" t="s">
        <v>1947</v>
      </c>
      <c r="I1790" t="s">
        <v>18</v>
      </c>
      <c r="J1790">
        <f>VLOOKUP(I1790,segmentID,2,FALSE)</f>
        <v>2</v>
      </c>
      <c r="K1790" t="s">
        <v>3255</v>
      </c>
      <c r="L1790">
        <f>VLOOKUP(K1790,country2,2,FALSE)</f>
        <v>1</v>
      </c>
      <c r="M1790" t="s">
        <v>1948</v>
      </c>
      <c r="N1790">
        <f>VLOOKUP(Orders!M1790,city2,2,FALSE)</f>
        <v>250</v>
      </c>
      <c r="O1790" t="s">
        <v>60</v>
      </c>
      <c r="P1790">
        <f>VLOOKUP(O1790,state2,2,FALSE)</f>
        <v>7</v>
      </c>
      <c r="Q1790">
        <v>53142</v>
      </c>
      <c r="R1790" t="s">
        <v>55</v>
      </c>
      <c r="S1790">
        <f>VLOOKUP(R1790,region2,2,FALSE)</f>
        <v>3</v>
      </c>
      <c r="T1790" t="s">
        <v>4842</v>
      </c>
      <c r="U1790" t="s">
        <v>35</v>
      </c>
      <c r="V1790">
        <f>VLOOKUP(U1790,category2,2,FALSE)</f>
        <v>3</v>
      </c>
      <c r="W1790" t="s">
        <v>3230</v>
      </c>
      <c r="X1790">
        <f>VLOOKUP(W1790,subcat2,3,FALSE)</f>
        <v>8</v>
      </c>
      <c r="Y1790" t="s">
        <v>337</v>
      </c>
      <c r="Z1790">
        <v>699.98</v>
      </c>
      <c r="AA1790">
        <v>2</v>
      </c>
      <c r="AB1790">
        <v>0</v>
      </c>
      <c r="AC1790" s="4">
        <v>195.99440000000004</v>
      </c>
    </row>
    <row r="1791" spans="1:29" x14ac:dyDescent="0.25">
      <c r="A1791" s="2">
        <v>1790</v>
      </c>
      <c r="B1791" t="s">
        <v>7080</v>
      </c>
      <c r="C1791" s="3">
        <v>42050</v>
      </c>
      <c r="D1791" s="3">
        <v>42054</v>
      </c>
      <c r="E1791" t="s">
        <v>25</v>
      </c>
      <c r="F1791">
        <f>VLOOKUP(E1791,SHIPMODE,2,FALSE)</f>
        <v>2</v>
      </c>
      <c r="G1791" t="s">
        <v>3787</v>
      </c>
      <c r="H1791" t="s">
        <v>1947</v>
      </c>
      <c r="I1791" t="s">
        <v>18</v>
      </c>
      <c r="J1791">
        <f>VLOOKUP(I1791,segmentID,2,FALSE)</f>
        <v>2</v>
      </c>
      <c r="K1791" t="s">
        <v>3255</v>
      </c>
      <c r="L1791">
        <f>VLOOKUP(K1791,country2,2,FALSE)</f>
        <v>1</v>
      </c>
      <c r="M1791" t="s">
        <v>1948</v>
      </c>
      <c r="N1791">
        <f>VLOOKUP(Orders!M1791,city2,2,FALSE)</f>
        <v>250</v>
      </c>
      <c r="O1791" t="s">
        <v>60</v>
      </c>
      <c r="P1791">
        <f>VLOOKUP(O1791,state2,2,FALSE)</f>
        <v>7</v>
      </c>
      <c r="Q1791">
        <v>53142</v>
      </c>
      <c r="R1791" t="s">
        <v>55</v>
      </c>
      <c r="S1791">
        <f>VLOOKUP(R1791,region2,2,FALSE)</f>
        <v>3</v>
      </c>
      <c r="T1791" t="s">
        <v>5211</v>
      </c>
      <c r="U1791" t="s">
        <v>35</v>
      </c>
      <c r="V1791">
        <f>VLOOKUP(U1791,category2,2,FALSE)</f>
        <v>3</v>
      </c>
      <c r="W1791" t="s">
        <v>3232</v>
      </c>
      <c r="X1791">
        <f>VLOOKUP(W1791,subcat2,3,FALSE)</f>
        <v>12</v>
      </c>
      <c r="Y1791" t="s">
        <v>128</v>
      </c>
      <c r="Z1791">
        <v>139.94999999999999</v>
      </c>
      <c r="AA1791">
        <v>5</v>
      </c>
      <c r="AB1791">
        <v>0</v>
      </c>
      <c r="AC1791" s="4">
        <v>26.590499999999988</v>
      </c>
    </row>
    <row r="1792" spans="1:29" x14ac:dyDescent="0.25">
      <c r="A1792" s="2">
        <v>1791</v>
      </c>
      <c r="B1792" t="s">
        <v>6097</v>
      </c>
      <c r="C1792" s="3">
        <v>41912</v>
      </c>
      <c r="D1792" s="3">
        <v>41916</v>
      </c>
      <c r="E1792" t="s">
        <v>25</v>
      </c>
      <c r="F1792">
        <f>VLOOKUP(E1792,SHIPMODE,2,FALSE)</f>
        <v>2</v>
      </c>
      <c r="G1792" t="s">
        <v>3409</v>
      </c>
      <c r="H1792" t="s">
        <v>645</v>
      </c>
      <c r="I1792" t="s">
        <v>9</v>
      </c>
      <c r="J1792">
        <f>VLOOKUP(I1792,segmentID,2,FALSE)</f>
        <v>1</v>
      </c>
      <c r="K1792" t="s">
        <v>3255</v>
      </c>
      <c r="L1792">
        <f>VLOOKUP(K1792,country2,2,FALSE)</f>
        <v>1</v>
      </c>
      <c r="M1792" t="s">
        <v>138</v>
      </c>
      <c r="N1792">
        <f>VLOOKUP(Orders!M1792,city2,2,FALSE)</f>
        <v>21</v>
      </c>
      <c r="O1792" t="s">
        <v>139</v>
      </c>
      <c r="P1792">
        <f>VLOOKUP(O1792,state2,2,FALSE)</f>
        <v>16</v>
      </c>
      <c r="Q1792">
        <v>10011</v>
      </c>
      <c r="R1792" t="s">
        <v>79</v>
      </c>
      <c r="S1792">
        <f>VLOOKUP(R1792,region2,2,FALSE)</f>
        <v>4</v>
      </c>
      <c r="T1792" t="s">
        <v>4686</v>
      </c>
      <c r="U1792" t="s">
        <v>22</v>
      </c>
      <c r="V1792">
        <f>VLOOKUP(U1792,category2,2,FALSE)</f>
        <v>2</v>
      </c>
      <c r="W1792" t="s">
        <v>45</v>
      </c>
      <c r="X1792">
        <f>VLOOKUP(W1792,subcat2,3,FALSE)</f>
        <v>11</v>
      </c>
      <c r="Y1792" t="s">
        <v>605</v>
      </c>
      <c r="Z1792">
        <v>48.94</v>
      </c>
      <c r="AA1792">
        <v>1</v>
      </c>
      <c r="AB1792">
        <v>0</v>
      </c>
      <c r="AC1792" s="4">
        <v>24.47</v>
      </c>
    </row>
    <row r="1793" spans="1:29" x14ac:dyDescent="0.25">
      <c r="A1793" s="2">
        <v>1792</v>
      </c>
      <c r="B1793" t="s">
        <v>6098</v>
      </c>
      <c r="C1793" s="3">
        <v>41974</v>
      </c>
      <c r="D1793" s="3">
        <v>41976</v>
      </c>
      <c r="E1793" t="s">
        <v>97</v>
      </c>
      <c r="F1793">
        <f>VLOOKUP(E1793,SHIPMODE,2,FALSE)</f>
        <v>3</v>
      </c>
      <c r="G1793" t="s">
        <v>3516</v>
      </c>
      <c r="H1793" t="s">
        <v>1022</v>
      </c>
      <c r="I1793" t="s">
        <v>9</v>
      </c>
      <c r="J1793">
        <f>VLOOKUP(I1793,segmentID,2,FALSE)</f>
        <v>1</v>
      </c>
      <c r="K1793" t="s">
        <v>3255</v>
      </c>
      <c r="L1793">
        <f>VLOOKUP(K1793,country2,2,FALSE)</f>
        <v>1</v>
      </c>
      <c r="M1793" t="s">
        <v>59</v>
      </c>
      <c r="N1793">
        <f>VLOOKUP(Orders!M1793,city2,2,FALSE)</f>
        <v>7</v>
      </c>
      <c r="O1793" t="s">
        <v>60</v>
      </c>
      <c r="P1793">
        <f>VLOOKUP(O1793,state2,2,FALSE)</f>
        <v>7</v>
      </c>
      <c r="Q1793">
        <v>53711</v>
      </c>
      <c r="R1793" t="s">
        <v>55</v>
      </c>
      <c r="S1793">
        <f>VLOOKUP(R1793,region2,2,FALSE)</f>
        <v>3</v>
      </c>
      <c r="T1793" t="s">
        <v>5212</v>
      </c>
      <c r="U1793" t="s">
        <v>13</v>
      </c>
      <c r="V1793">
        <f>VLOOKUP(U1793,category2,2,FALSE)</f>
        <v>1</v>
      </c>
      <c r="W1793" t="s">
        <v>3226</v>
      </c>
      <c r="X1793">
        <f>VLOOKUP(W1793,subcat2,3,FALSE)</f>
        <v>2</v>
      </c>
      <c r="Y1793" t="s">
        <v>3075</v>
      </c>
      <c r="Z1793">
        <v>2807.84</v>
      </c>
      <c r="AA1793">
        <v>8</v>
      </c>
      <c r="AB1793">
        <v>0</v>
      </c>
      <c r="AC1793" s="4">
        <v>673.88160000000016</v>
      </c>
    </row>
    <row r="1794" spans="1:29" x14ac:dyDescent="0.25">
      <c r="A1794" s="2">
        <v>1793</v>
      </c>
      <c r="B1794" t="s">
        <v>6098</v>
      </c>
      <c r="C1794" s="3">
        <v>41974</v>
      </c>
      <c r="D1794" s="3">
        <v>41976</v>
      </c>
      <c r="E1794" t="s">
        <v>97</v>
      </c>
      <c r="F1794">
        <f>VLOOKUP(E1794,SHIPMODE,2,FALSE)</f>
        <v>3</v>
      </c>
      <c r="G1794" t="s">
        <v>3516</v>
      </c>
      <c r="H1794" t="s">
        <v>1022</v>
      </c>
      <c r="I1794" t="s">
        <v>9</v>
      </c>
      <c r="J1794">
        <f>VLOOKUP(I1794,segmentID,2,FALSE)</f>
        <v>1</v>
      </c>
      <c r="K1794" t="s">
        <v>3255</v>
      </c>
      <c r="L1794">
        <f>VLOOKUP(K1794,country2,2,FALSE)</f>
        <v>1</v>
      </c>
      <c r="M1794" t="s">
        <v>59</v>
      </c>
      <c r="N1794">
        <f>VLOOKUP(Orders!M1794,city2,2,FALSE)</f>
        <v>7</v>
      </c>
      <c r="O1794" t="s">
        <v>60</v>
      </c>
      <c r="P1794">
        <f>VLOOKUP(O1794,state2,2,FALSE)</f>
        <v>7</v>
      </c>
      <c r="Q1794">
        <v>53711</v>
      </c>
      <c r="R1794" t="s">
        <v>55</v>
      </c>
      <c r="S1794">
        <f>VLOOKUP(R1794,region2,2,FALSE)</f>
        <v>3</v>
      </c>
      <c r="T1794" t="s">
        <v>4081</v>
      </c>
      <c r="U1794" t="s">
        <v>22</v>
      </c>
      <c r="V1794">
        <f>VLOOKUP(U1794,category2,2,FALSE)</f>
        <v>2</v>
      </c>
      <c r="W1794" t="s">
        <v>3229</v>
      </c>
      <c r="X1794">
        <f>VLOOKUP(W1794,subcat2,3,FALSE)</f>
        <v>7</v>
      </c>
      <c r="Y1794" t="s">
        <v>2685</v>
      </c>
      <c r="Z1794">
        <v>46.64</v>
      </c>
      <c r="AA1794">
        <v>4</v>
      </c>
      <c r="AB1794">
        <v>0</v>
      </c>
      <c r="AC1794" s="4">
        <v>12.592800000000004</v>
      </c>
    </row>
    <row r="1795" spans="1:29" x14ac:dyDescent="0.25">
      <c r="A1795" s="2">
        <v>1794</v>
      </c>
      <c r="B1795" t="s">
        <v>6099</v>
      </c>
      <c r="C1795" s="3">
        <v>41981</v>
      </c>
      <c r="D1795" s="3">
        <v>41986</v>
      </c>
      <c r="E1795" t="s">
        <v>25</v>
      </c>
      <c r="F1795">
        <f>VLOOKUP(E1795,SHIPMODE,2,FALSE)</f>
        <v>2</v>
      </c>
      <c r="G1795" t="s">
        <v>3788</v>
      </c>
      <c r="H1795" t="s">
        <v>1953</v>
      </c>
      <c r="I1795" t="s">
        <v>18</v>
      </c>
      <c r="J1795">
        <f>VLOOKUP(I1795,segmentID,2,FALSE)</f>
        <v>2</v>
      </c>
      <c r="K1795" t="s">
        <v>3255</v>
      </c>
      <c r="L1795">
        <f>VLOOKUP(K1795,country2,2,FALSE)</f>
        <v>1</v>
      </c>
      <c r="M1795" t="s">
        <v>95</v>
      </c>
      <c r="N1795">
        <f>VLOOKUP(Orders!M1795,city2,2,FALSE)</f>
        <v>13</v>
      </c>
      <c r="O1795" t="s">
        <v>54</v>
      </c>
      <c r="P1795">
        <f>VLOOKUP(O1795,state2,2,FALSE)</f>
        <v>6</v>
      </c>
      <c r="Q1795">
        <v>77041</v>
      </c>
      <c r="R1795" t="s">
        <v>55</v>
      </c>
      <c r="S1795">
        <f>VLOOKUP(R1795,region2,2,FALSE)</f>
        <v>3</v>
      </c>
      <c r="T1795" t="s">
        <v>4227</v>
      </c>
      <c r="U1795" t="s">
        <v>22</v>
      </c>
      <c r="V1795">
        <f>VLOOKUP(U1795,category2,2,FALSE)</f>
        <v>2</v>
      </c>
      <c r="W1795" t="s">
        <v>3227</v>
      </c>
      <c r="X1795">
        <f>VLOOKUP(W1795,subcat2,3,FALSE)</f>
        <v>5</v>
      </c>
      <c r="Y1795" t="s">
        <v>201</v>
      </c>
      <c r="Z1795">
        <v>60.415999999999997</v>
      </c>
      <c r="AA1795">
        <v>2</v>
      </c>
      <c r="AB1795">
        <v>0.2</v>
      </c>
      <c r="AC1795" s="4">
        <v>6.0416000000000025</v>
      </c>
    </row>
    <row r="1796" spans="1:29" x14ac:dyDescent="0.25">
      <c r="A1796" s="2">
        <v>1795</v>
      </c>
      <c r="B1796" t="s">
        <v>8183</v>
      </c>
      <c r="C1796" s="3">
        <v>42618</v>
      </c>
      <c r="D1796" s="3">
        <v>42623</v>
      </c>
      <c r="E1796" t="s">
        <v>25</v>
      </c>
      <c r="F1796">
        <f>VLOOKUP(E1796,SHIPMODE,2,FALSE)</f>
        <v>2</v>
      </c>
      <c r="G1796" t="s">
        <v>3789</v>
      </c>
      <c r="H1796" t="s">
        <v>1954</v>
      </c>
      <c r="I1796" t="s">
        <v>52</v>
      </c>
      <c r="J1796">
        <f>VLOOKUP(I1796,segmentID,2,FALSE)</f>
        <v>3</v>
      </c>
      <c r="K1796" t="s">
        <v>3255</v>
      </c>
      <c r="L1796">
        <f>VLOOKUP(K1796,country2,2,FALSE)</f>
        <v>1</v>
      </c>
      <c r="M1796" t="s">
        <v>1955</v>
      </c>
      <c r="N1796">
        <f>VLOOKUP(Orders!M1796,city2,2,FALSE)</f>
        <v>251</v>
      </c>
      <c r="O1796" t="s">
        <v>1956</v>
      </c>
      <c r="P1796">
        <f>VLOOKUP(O1796,state2,2,FALSE)</f>
        <v>42</v>
      </c>
      <c r="Q1796">
        <v>66062</v>
      </c>
      <c r="R1796" t="s">
        <v>55</v>
      </c>
      <c r="S1796">
        <f>VLOOKUP(R1796,region2,2,FALSE)</f>
        <v>3</v>
      </c>
      <c r="T1796" t="s">
        <v>5001</v>
      </c>
      <c r="U1796" t="s">
        <v>22</v>
      </c>
      <c r="V1796">
        <f>VLOOKUP(U1796,category2,2,FALSE)</f>
        <v>2</v>
      </c>
      <c r="W1796" t="s">
        <v>3229</v>
      </c>
      <c r="X1796">
        <f>VLOOKUP(W1796,subcat2,3,FALSE)</f>
        <v>7</v>
      </c>
      <c r="Y1796" t="s">
        <v>2440</v>
      </c>
      <c r="Z1796">
        <v>107.94</v>
      </c>
      <c r="AA1796">
        <v>3</v>
      </c>
      <c r="AB1796">
        <v>0</v>
      </c>
      <c r="AC1796" s="4">
        <v>26.984999999999992</v>
      </c>
    </row>
    <row r="1797" spans="1:29" x14ac:dyDescent="0.25">
      <c r="A1797" s="2">
        <v>1796</v>
      </c>
      <c r="B1797" t="s">
        <v>9509</v>
      </c>
      <c r="C1797" s="3">
        <v>42974</v>
      </c>
      <c r="D1797" s="3">
        <v>42977</v>
      </c>
      <c r="E1797" t="s">
        <v>97</v>
      </c>
      <c r="F1797">
        <f>VLOOKUP(E1797,SHIPMODE,2,FALSE)</f>
        <v>3</v>
      </c>
      <c r="G1797" t="s">
        <v>3535</v>
      </c>
      <c r="H1797" t="s">
        <v>1088</v>
      </c>
      <c r="I1797" t="s">
        <v>52</v>
      </c>
      <c r="J1797">
        <f>VLOOKUP(I1797,segmentID,2,FALSE)</f>
        <v>3</v>
      </c>
      <c r="K1797" t="s">
        <v>3255</v>
      </c>
      <c r="L1797">
        <f>VLOOKUP(K1797,country2,2,FALSE)</f>
        <v>1</v>
      </c>
      <c r="M1797" t="s">
        <v>138</v>
      </c>
      <c r="N1797">
        <f>VLOOKUP(Orders!M1797,city2,2,FALSE)</f>
        <v>21</v>
      </c>
      <c r="O1797" t="s">
        <v>139</v>
      </c>
      <c r="P1797">
        <f>VLOOKUP(O1797,state2,2,FALSE)</f>
        <v>16</v>
      </c>
      <c r="Q1797">
        <v>10024</v>
      </c>
      <c r="R1797" t="s">
        <v>79</v>
      </c>
      <c r="S1797">
        <f>VLOOKUP(R1797,region2,2,FALSE)</f>
        <v>4</v>
      </c>
      <c r="T1797" t="s">
        <v>4071</v>
      </c>
      <c r="U1797" t="s">
        <v>22</v>
      </c>
      <c r="V1797">
        <f>VLOOKUP(U1797,category2,2,FALSE)</f>
        <v>2</v>
      </c>
      <c r="W1797" t="s">
        <v>3227</v>
      </c>
      <c r="X1797">
        <f>VLOOKUP(W1797,subcat2,3,FALSE)</f>
        <v>5</v>
      </c>
      <c r="Y1797" t="s">
        <v>630</v>
      </c>
      <c r="Z1797">
        <v>63.84</v>
      </c>
      <c r="AA1797">
        <v>8</v>
      </c>
      <c r="AB1797">
        <v>0</v>
      </c>
      <c r="AC1797" s="4">
        <v>16.598399999999998</v>
      </c>
    </row>
    <row r="1798" spans="1:29" x14ac:dyDescent="0.25">
      <c r="A1798" s="2">
        <v>1797</v>
      </c>
      <c r="B1798" t="s">
        <v>9509</v>
      </c>
      <c r="C1798" s="3">
        <v>42974</v>
      </c>
      <c r="D1798" s="3">
        <v>42977</v>
      </c>
      <c r="E1798" t="s">
        <v>97</v>
      </c>
      <c r="F1798">
        <f>VLOOKUP(E1798,SHIPMODE,2,FALSE)</f>
        <v>3</v>
      </c>
      <c r="G1798" t="s">
        <v>3535</v>
      </c>
      <c r="H1798" t="s">
        <v>1088</v>
      </c>
      <c r="I1798" t="s">
        <v>52</v>
      </c>
      <c r="J1798">
        <f>VLOOKUP(I1798,segmentID,2,FALSE)</f>
        <v>3</v>
      </c>
      <c r="K1798" t="s">
        <v>3255</v>
      </c>
      <c r="L1798">
        <f>VLOOKUP(K1798,country2,2,FALSE)</f>
        <v>1</v>
      </c>
      <c r="M1798" t="s">
        <v>138</v>
      </c>
      <c r="N1798">
        <f>VLOOKUP(Orders!M1798,city2,2,FALSE)</f>
        <v>21</v>
      </c>
      <c r="O1798" t="s">
        <v>139</v>
      </c>
      <c r="P1798">
        <f>VLOOKUP(O1798,state2,2,FALSE)</f>
        <v>16</v>
      </c>
      <c r="Q1798">
        <v>10024</v>
      </c>
      <c r="R1798" t="s">
        <v>79</v>
      </c>
      <c r="S1798">
        <f>VLOOKUP(R1798,region2,2,FALSE)</f>
        <v>4</v>
      </c>
      <c r="T1798" t="s">
        <v>5213</v>
      </c>
      <c r="U1798" t="s">
        <v>35</v>
      </c>
      <c r="V1798">
        <f>VLOOKUP(U1798,category2,2,FALSE)</f>
        <v>3</v>
      </c>
      <c r="W1798" t="s">
        <v>3230</v>
      </c>
      <c r="X1798">
        <f>VLOOKUP(W1798,subcat2,3,FALSE)</f>
        <v>8</v>
      </c>
      <c r="Y1798" t="s">
        <v>2443</v>
      </c>
      <c r="Z1798">
        <v>347.96999999999997</v>
      </c>
      <c r="AA1798">
        <v>3</v>
      </c>
      <c r="AB1798">
        <v>0</v>
      </c>
      <c r="AC1798" s="4">
        <v>100.91129999999997</v>
      </c>
    </row>
    <row r="1799" spans="1:29" x14ac:dyDescent="0.25">
      <c r="A1799" s="2">
        <v>1798</v>
      </c>
      <c r="B1799" t="s">
        <v>9509</v>
      </c>
      <c r="C1799" s="3">
        <v>42974</v>
      </c>
      <c r="D1799" s="3">
        <v>42977</v>
      </c>
      <c r="E1799" t="s">
        <v>97</v>
      </c>
      <c r="F1799">
        <f>VLOOKUP(E1799,SHIPMODE,2,FALSE)</f>
        <v>3</v>
      </c>
      <c r="G1799" t="s">
        <v>3535</v>
      </c>
      <c r="H1799" t="s">
        <v>1088</v>
      </c>
      <c r="I1799" t="s">
        <v>52</v>
      </c>
      <c r="J1799">
        <f>VLOOKUP(I1799,segmentID,2,FALSE)</f>
        <v>3</v>
      </c>
      <c r="K1799" t="s">
        <v>3255</v>
      </c>
      <c r="L1799">
        <f>VLOOKUP(K1799,country2,2,FALSE)</f>
        <v>1</v>
      </c>
      <c r="M1799" t="s">
        <v>138</v>
      </c>
      <c r="N1799">
        <f>VLOOKUP(Orders!M1799,city2,2,FALSE)</f>
        <v>21</v>
      </c>
      <c r="O1799" t="s">
        <v>139</v>
      </c>
      <c r="P1799">
        <f>VLOOKUP(O1799,state2,2,FALSE)</f>
        <v>16</v>
      </c>
      <c r="Q1799">
        <v>10024</v>
      </c>
      <c r="R1799" t="s">
        <v>79</v>
      </c>
      <c r="S1799">
        <f>VLOOKUP(R1799,region2,2,FALSE)</f>
        <v>4</v>
      </c>
      <c r="T1799" t="s">
        <v>4118</v>
      </c>
      <c r="U1799" t="s">
        <v>22</v>
      </c>
      <c r="V1799">
        <f>VLOOKUP(U1799,category2,2,FALSE)</f>
        <v>2</v>
      </c>
      <c r="W1799" t="s">
        <v>3231</v>
      </c>
      <c r="X1799">
        <f>VLOOKUP(W1799,subcat2,3,FALSE)</f>
        <v>9</v>
      </c>
      <c r="Y1799" t="s">
        <v>57</v>
      </c>
      <c r="Z1799">
        <v>37.008000000000003</v>
      </c>
      <c r="AA1799">
        <v>6</v>
      </c>
      <c r="AB1799">
        <v>0.2</v>
      </c>
      <c r="AC1799" s="4">
        <v>11.565</v>
      </c>
    </row>
    <row r="1800" spans="1:29" x14ac:dyDescent="0.25">
      <c r="A1800" s="2">
        <v>1799</v>
      </c>
      <c r="B1800" t="s">
        <v>8184</v>
      </c>
      <c r="C1800" s="3">
        <v>42558</v>
      </c>
      <c r="D1800" s="3">
        <v>42562</v>
      </c>
      <c r="E1800" t="s">
        <v>25</v>
      </c>
      <c r="F1800">
        <f>VLOOKUP(E1800,SHIPMODE,2,FALSE)</f>
        <v>2</v>
      </c>
      <c r="G1800" t="s">
        <v>3783</v>
      </c>
      <c r="H1800" t="s">
        <v>1930</v>
      </c>
      <c r="I1800" t="s">
        <v>9</v>
      </c>
      <c r="J1800">
        <f>VLOOKUP(I1800,segmentID,2,FALSE)</f>
        <v>1</v>
      </c>
      <c r="K1800" t="s">
        <v>3255</v>
      </c>
      <c r="L1800">
        <f>VLOOKUP(K1800,country2,2,FALSE)</f>
        <v>1</v>
      </c>
      <c r="M1800" t="s">
        <v>312</v>
      </c>
      <c r="N1800">
        <f>VLOOKUP(Orders!M1800,city2,2,FALSE)</f>
        <v>50</v>
      </c>
      <c r="O1800" t="s">
        <v>20</v>
      </c>
      <c r="P1800">
        <f>VLOOKUP(O1800,state2,2,FALSE)</f>
        <v>2</v>
      </c>
      <c r="Q1800">
        <v>95123</v>
      </c>
      <c r="R1800" t="s">
        <v>21</v>
      </c>
      <c r="S1800">
        <f>VLOOKUP(R1800,region2,2,FALSE)</f>
        <v>2</v>
      </c>
      <c r="T1800" t="s">
        <v>4583</v>
      </c>
      <c r="U1800" t="s">
        <v>13</v>
      </c>
      <c r="V1800">
        <f>VLOOKUP(U1800,category2,2,FALSE)</f>
        <v>1</v>
      </c>
      <c r="W1800" t="s">
        <v>3228</v>
      </c>
      <c r="X1800">
        <f>VLOOKUP(W1800,subcat2,3,FALSE)</f>
        <v>6</v>
      </c>
      <c r="Y1800" t="s">
        <v>2825</v>
      </c>
      <c r="Z1800">
        <v>215.65</v>
      </c>
      <c r="AA1800">
        <v>5</v>
      </c>
      <c r="AB1800">
        <v>0</v>
      </c>
      <c r="AC1800" s="4">
        <v>73.320999999999998</v>
      </c>
    </row>
    <row r="1801" spans="1:29" x14ac:dyDescent="0.25">
      <c r="A1801" s="2">
        <v>1800</v>
      </c>
      <c r="B1801" t="s">
        <v>8185</v>
      </c>
      <c r="C1801" s="3">
        <v>42590</v>
      </c>
      <c r="D1801" s="3">
        <v>42592</v>
      </c>
      <c r="E1801" t="s">
        <v>7</v>
      </c>
      <c r="F1801">
        <f>VLOOKUP(E1801,SHIPMODE,2,FALSE)</f>
        <v>1</v>
      </c>
      <c r="G1801" t="s">
        <v>3790</v>
      </c>
      <c r="H1801" t="s">
        <v>1958</v>
      </c>
      <c r="I1801" t="s">
        <v>9</v>
      </c>
      <c r="J1801">
        <f>VLOOKUP(I1801,segmentID,2,FALSE)</f>
        <v>1</v>
      </c>
      <c r="K1801" t="s">
        <v>3255</v>
      </c>
      <c r="L1801">
        <f>VLOOKUP(K1801,country2,2,FALSE)</f>
        <v>1</v>
      </c>
      <c r="M1801" t="s">
        <v>402</v>
      </c>
      <c r="N1801">
        <f>VLOOKUP(Orders!M1801,city2,2,FALSE)</f>
        <v>62</v>
      </c>
      <c r="O1801" t="s">
        <v>54</v>
      </c>
      <c r="P1801">
        <f>VLOOKUP(O1801,state2,2,FALSE)</f>
        <v>6</v>
      </c>
      <c r="Q1801">
        <v>75081</v>
      </c>
      <c r="R1801" t="s">
        <v>55</v>
      </c>
      <c r="S1801">
        <f>VLOOKUP(R1801,region2,2,FALSE)</f>
        <v>3</v>
      </c>
      <c r="T1801" t="s">
        <v>4311</v>
      </c>
      <c r="U1801" t="s">
        <v>22</v>
      </c>
      <c r="V1801">
        <f>VLOOKUP(U1801,category2,2,FALSE)</f>
        <v>2</v>
      </c>
      <c r="W1801" t="s">
        <v>3234</v>
      </c>
      <c r="X1801">
        <f>VLOOKUP(W1801,subcat2,3,FALSE)</f>
        <v>14</v>
      </c>
      <c r="Y1801" t="s">
        <v>1539</v>
      </c>
      <c r="Z1801">
        <v>11.168000000000001</v>
      </c>
      <c r="AA1801">
        <v>4</v>
      </c>
      <c r="AB1801">
        <v>0.2</v>
      </c>
      <c r="AC1801" s="4">
        <v>3.6295999999999995</v>
      </c>
    </row>
    <row r="1802" spans="1:29" x14ac:dyDescent="0.25">
      <c r="A1802" s="2">
        <v>1801</v>
      </c>
      <c r="B1802" t="s">
        <v>8185</v>
      </c>
      <c r="C1802" s="3">
        <v>42590</v>
      </c>
      <c r="D1802" s="3">
        <v>42592</v>
      </c>
      <c r="E1802" t="s">
        <v>7</v>
      </c>
      <c r="F1802">
        <f>VLOOKUP(E1802,SHIPMODE,2,FALSE)</f>
        <v>1</v>
      </c>
      <c r="G1802" t="s">
        <v>3790</v>
      </c>
      <c r="H1802" t="s">
        <v>1958</v>
      </c>
      <c r="I1802" t="s">
        <v>9</v>
      </c>
      <c r="J1802">
        <f>VLOOKUP(I1802,segmentID,2,FALSE)</f>
        <v>1</v>
      </c>
      <c r="K1802" t="s">
        <v>3255</v>
      </c>
      <c r="L1802">
        <f>VLOOKUP(K1802,country2,2,FALSE)</f>
        <v>1</v>
      </c>
      <c r="M1802" t="s">
        <v>402</v>
      </c>
      <c r="N1802">
        <f>VLOOKUP(Orders!M1802,city2,2,FALSE)</f>
        <v>62</v>
      </c>
      <c r="O1802" t="s">
        <v>54</v>
      </c>
      <c r="P1802">
        <f>VLOOKUP(O1802,state2,2,FALSE)</f>
        <v>6</v>
      </c>
      <c r="Q1802">
        <v>75081</v>
      </c>
      <c r="R1802" t="s">
        <v>55</v>
      </c>
      <c r="S1802">
        <f>VLOOKUP(R1802,region2,2,FALSE)</f>
        <v>3</v>
      </c>
      <c r="T1802" t="s">
        <v>5214</v>
      </c>
      <c r="U1802" t="s">
        <v>22</v>
      </c>
      <c r="V1802">
        <f>VLOOKUP(U1802,category2,2,FALSE)</f>
        <v>2</v>
      </c>
      <c r="W1802" t="s">
        <v>45</v>
      </c>
      <c r="X1802">
        <f>VLOOKUP(W1802,subcat2,3,FALSE)</f>
        <v>11</v>
      </c>
      <c r="Y1802" t="s">
        <v>2576</v>
      </c>
      <c r="Z1802">
        <v>53.952000000000005</v>
      </c>
      <c r="AA1802">
        <v>3</v>
      </c>
      <c r="AB1802">
        <v>0.2</v>
      </c>
      <c r="AC1802" s="4">
        <v>17.534399999999998</v>
      </c>
    </row>
    <row r="1803" spans="1:29" x14ac:dyDescent="0.25">
      <c r="A1803" s="2">
        <v>1802</v>
      </c>
      <c r="B1803" t="s">
        <v>8186</v>
      </c>
      <c r="C1803" s="3">
        <v>42687</v>
      </c>
      <c r="D1803" s="3">
        <v>42693</v>
      </c>
      <c r="E1803" t="s">
        <v>25</v>
      </c>
      <c r="F1803">
        <f>VLOOKUP(E1803,SHIPMODE,2,FALSE)</f>
        <v>2</v>
      </c>
      <c r="G1803" t="s">
        <v>3471</v>
      </c>
      <c r="H1803" t="s">
        <v>881</v>
      </c>
      <c r="I1803" t="s">
        <v>52</v>
      </c>
      <c r="J1803">
        <f>VLOOKUP(I1803,segmentID,2,FALSE)</f>
        <v>3</v>
      </c>
      <c r="K1803" t="s">
        <v>3255</v>
      </c>
      <c r="L1803">
        <f>VLOOKUP(K1803,country2,2,FALSE)</f>
        <v>1</v>
      </c>
      <c r="M1803" t="s">
        <v>746</v>
      </c>
      <c r="N1803">
        <f>VLOOKUP(Orders!M1803,city2,2,FALSE)</f>
        <v>110</v>
      </c>
      <c r="O1803" t="s">
        <v>49</v>
      </c>
      <c r="P1803">
        <f>VLOOKUP(O1803,state2,2,FALSE)</f>
        <v>5</v>
      </c>
      <c r="Q1803">
        <v>98002</v>
      </c>
      <c r="R1803" t="s">
        <v>21</v>
      </c>
      <c r="S1803">
        <f>VLOOKUP(R1803,region2,2,FALSE)</f>
        <v>2</v>
      </c>
      <c r="T1803" t="s">
        <v>5090</v>
      </c>
      <c r="U1803" t="s">
        <v>13</v>
      </c>
      <c r="V1803">
        <f>VLOOKUP(U1803,category2,2,FALSE)</f>
        <v>1</v>
      </c>
      <c r="W1803" t="s">
        <v>3228</v>
      </c>
      <c r="X1803">
        <f>VLOOKUP(W1803,subcat2,3,FALSE)</f>
        <v>6</v>
      </c>
      <c r="Y1803" t="s">
        <v>2645</v>
      </c>
      <c r="Z1803">
        <v>4.18</v>
      </c>
      <c r="AA1803">
        <v>1</v>
      </c>
      <c r="AB1803">
        <v>0</v>
      </c>
      <c r="AC1803" s="4">
        <v>1.5047999999999999</v>
      </c>
    </row>
    <row r="1804" spans="1:29" x14ac:dyDescent="0.25">
      <c r="A1804" s="2">
        <v>1803</v>
      </c>
      <c r="B1804" t="s">
        <v>9510</v>
      </c>
      <c r="C1804" s="3">
        <v>43000</v>
      </c>
      <c r="D1804" s="3">
        <v>43004</v>
      </c>
      <c r="E1804" t="s">
        <v>7</v>
      </c>
      <c r="F1804">
        <f>VLOOKUP(E1804,SHIPMODE,2,FALSE)</f>
        <v>1</v>
      </c>
      <c r="G1804" t="s">
        <v>3605</v>
      </c>
      <c r="H1804" t="s">
        <v>1313</v>
      </c>
      <c r="I1804" t="s">
        <v>9</v>
      </c>
      <c r="J1804">
        <f>VLOOKUP(I1804,segmentID,2,FALSE)</f>
        <v>1</v>
      </c>
      <c r="K1804" t="s">
        <v>3255</v>
      </c>
      <c r="L1804">
        <f>VLOOKUP(K1804,country2,2,FALSE)</f>
        <v>1</v>
      </c>
      <c r="M1804" t="s">
        <v>77</v>
      </c>
      <c r="N1804">
        <f>VLOOKUP(Orders!M1804,city2,2,FALSE)</f>
        <v>11</v>
      </c>
      <c r="O1804" t="s">
        <v>78</v>
      </c>
      <c r="P1804">
        <f>VLOOKUP(O1804,state2,2,FALSE)</f>
        <v>10</v>
      </c>
      <c r="Q1804">
        <v>19134</v>
      </c>
      <c r="R1804" t="s">
        <v>79</v>
      </c>
      <c r="S1804">
        <f>VLOOKUP(R1804,region2,2,FALSE)</f>
        <v>4</v>
      </c>
      <c r="T1804" t="s">
        <v>4541</v>
      </c>
      <c r="U1804" t="s">
        <v>22</v>
      </c>
      <c r="V1804">
        <f>VLOOKUP(U1804,category2,2,FALSE)</f>
        <v>2</v>
      </c>
      <c r="W1804" t="s">
        <v>3231</v>
      </c>
      <c r="X1804">
        <f>VLOOKUP(W1804,subcat2,3,FALSE)</f>
        <v>9</v>
      </c>
      <c r="Y1804" t="s">
        <v>628</v>
      </c>
      <c r="Z1804">
        <v>5.6070000000000011</v>
      </c>
      <c r="AA1804">
        <v>1</v>
      </c>
      <c r="AB1804">
        <v>0.7</v>
      </c>
      <c r="AC1804" s="4">
        <v>-4.2987000000000002</v>
      </c>
    </row>
    <row r="1805" spans="1:29" x14ac:dyDescent="0.25">
      <c r="A1805" s="2">
        <v>1804</v>
      </c>
      <c r="B1805" t="s">
        <v>9510</v>
      </c>
      <c r="C1805" s="3">
        <v>43000</v>
      </c>
      <c r="D1805" s="3">
        <v>43004</v>
      </c>
      <c r="E1805" t="s">
        <v>7</v>
      </c>
      <c r="F1805">
        <f>VLOOKUP(E1805,SHIPMODE,2,FALSE)</f>
        <v>1</v>
      </c>
      <c r="G1805" t="s">
        <v>3605</v>
      </c>
      <c r="H1805" t="s">
        <v>1313</v>
      </c>
      <c r="I1805" t="s">
        <v>9</v>
      </c>
      <c r="J1805">
        <f>VLOOKUP(I1805,segmentID,2,FALSE)</f>
        <v>1</v>
      </c>
      <c r="K1805" t="s">
        <v>3255</v>
      </c>
      <c r="L1805">
        <f>VLOOKUP(K1805,country2,2,FALSE)</f>
        <v>1</v>
      </c>
      <c r="M1805" t="s">
        <v>77</v>
      </c>
      <c r="N1805">
        <f>VLOOKUP(Orders!M1805,city2,2,FALSE)</f>
        <v>11</v>
      </c>
      <c r="O1805" t="s">
        <v>78</v>
      </c>
      <c r="P1805">
        <f>VLOOKUP(O1805,state2,2,FALSE)</f>
        <v>10</v>
      </c>
      <c r="Q1805">
        <v>19134</v>
      </c>
      <c r="R1805" t="s">
        <v>79</v>
      </c>
      <c r="S1805">
        <f>VLOOKUP(R1805,region2,2,FALSE)</f>
        <v>4</v>
      </c>
      <c r="T1805" t="s">
        <v>4565</v>
      </c>
      <c r="U1805" t="s">
        <v>22</v>
      </c>
      <c r="V1805">
        <f>VLOOKUP(U1805,category2,2,FALSE)</f>
        <v>2</v>
      </c>
      <c r="W1805" t="s">
        <v>3233</v>
      </c>
      <c r="X1805">
        <f>VLOOKUP(W1805,subcat2,3,FALSE)</f>
        <v>15</v>
      </c>
      <c r="Y1805" t="s">
        <v>1785</v>
      </c>
      <c r="Z1805">
        <v>4663.7360000000008</v>
      </c>
      <c r="AA1805">
        <v>7</v>
      </c>
      <c r="AB1805">
        <v>0.2</v>
      </c>
      <c r="AC1805" s="4">
        <v>-1049.3406</v>
      </c>
    </row>
    <row r="1806" spans="1:29" x14ac:dyDescent="0.25">
      <c r="A1806" s="2">
        <v>1805</v>
      </c>
      <c r="B1806" t="s">
        <v>9510</v>
      </c>
      <c r="C1806" s="3">
        <v>43000</v>
      </c>
      <c r="D1806" s="3">
        <v>43004</v>
      </c>
      <c r="E1806" t="s">
        <v>7</v>
      </c>
      <c r="F1806">
        <f>VLOOKUP(E1806,SHIPMODE,2,FALSE)</f>
        <v>1</v>
      </c>
      <c r="G1806" t="s">
        <v>3605</v>
      </c>
      <c r="H1806" t="s">
        <v>1313</v>
      </c>
      <c r="I1806" t="s">
        <v>9</v>
      </c>
      <c r="J1806">
        <f>VLOOKUP(I1806,segmentID,2,FALSE)</f>
        <v>1</v>
      </c>
      <c r="K1806" t="s">
        <v>3255</v>
      </c>
      <c r="L1806">
        <f>VLOOKUP(K1806,country2,2,FALSE)</f>
        <v>1</v>
      </c>
      <c r="M1806" t="s">
        <v>77</v>
      </c>
      <c r="N1806">
        <f>VLOOKUP(Orders!M1806,city2,2,FALSE)</f>
        <v>11</v>
      </c>
      <c r="O1806" t="s">
        <v>78</v>
      </c>
      <c r="P1806">
        <f>VLOOKUP(O1806,state2,2,FALSE)</f>
        <v>10</v>
      </c>
      <c r="Q1806">
        <v>19134</v>
      </c>
      <c r="R1806" t="s">
        <v>79</v>
      </c>
      <c r="S1806">
        <f>VLOOKUP(R1806,region2,2,FALSE)</f>
        <v>4</v>
      </c>
      <c r="T1806" t="s">
        <v>5215</v>
      </c>
      <c r="U1806" t="s">
        <v>35</v>
      </c>
      <c r="V1806">
        <f>VLOOKUP(U1806,category2,2,FALSE)</f>
        <v>3</v>
      </c>
      <c r="W1806" t="s">
        <v>3232</v>
      </c>
      <c r="X1806">
        <f>VLOOKUP(W1806,subcat2,3,FALSE)</f>
        <v>12</v>
      </c>
      <c r="Y1806" t="s">
        <v>3060</v>
      </c>
      <c r="Z1806">
        <v>79.984000000000009</v>
      </c>
      <c r="AA1806">
        <v>2</v>
      </c>
      <c r="AB1806">
        <v>0.2</v>
      </c>
      <c r="AC1806" s="4">
        <v>22.995400000000004</v>
      </c>
    </row>
    <row r="1807" spans="1:29" x14ac:dyDescent="0.25">
      <c r="A1807" s="2">
        <v>1806</v>
      </c>
      <c r="B1807" t="s">
        <v>8187</v>
      </c>
      <c r="C1807" s="3">
        <v>42729</v>
      </c>
      <c r="D1807" s="3">
        <v>42732</v>
      </c>
      <c r="E1807" t="s">
        <v>97</v>
      </c>
      <c r="F1807">
        <f>VLOOKUP(E1807,SHIPMODE,2,FALSE)</f>
        <v>3</v>
      </c>
      <c r="G1807" t="s">
        <v>3391</v>
      </c>
      <c r="H1807" t="s">
        <v>573</v>
      </c>
      <c r="I1807" t="s">
        <v>18</v>
      </c>
      <c r="J1807">
        <f>VLOOKUP(I1807,segmentID,2,FALSE)</f>
        <v>2</v>
      </c>
      <c r="K1807" t="s">
        <v>3255</v>
      </c>
      <c r="L1807">
        <f>VLOOKUP(K1807,country2,2,FALSE)</f>
        <v>1</v>
      </c>
      <c r="M1807" t="s">
        <v>19</v>
      </c>
      <c r="N1807">
        <f>VLOOKUP(Orders!M1807,city2,2,FALSE)</f>
        <v>2</v>
      </c>
      <c r="O1807" t="s">
        <v>20</v>
      </c>
      <c r="P1807">
        <f>VLOOKUP(O1807,state2,2,FALSE)</f>
        <v>2</v>
      </c>
      <c r="Q1807">
        <v>90049</v>
      </c>
      <c r="R1807" t="s">
        <v>21</v>
      </c>
      <c r="S1807">
        <f>VLOOKUP(R1807,region2,2,FALSE)</f>
        <v>2</v>
      </c>
      <c r="T1807" t="s">
        <v>4969</v>
      </c>
      <c r="U1807" t="s">
        <v>35</v>
      </c>
      <c r="V1807">
        <f>VLOOKUP(U1807,category2,2,FALSE)</f>
        <v>3</v>
      </c>
      <c r="W1807" t="s">
        <v>3230</v>
      </c>
      <c r="X1807">
        <f>VLOOKUP(W1807,subcat2,3,FALSE)</f>
        <v>8</v>
      </c>
      <c r="Y1807" t="s">
        <v>1772</v>
      </c>
      <c r="Z1807">
        <v>2575.944</v>
      </c>
      <c r="AA1807">
        <v>7</v>
      </c>
      <c r="AB1807">
        <v>0.2</v>
      </c>
      <c r="AC1807" s="4">
        <v>257.59440000000029</v>
      </c>
    </row>
    <row r="1808" spans="1:29" x14ac:dyDescent="0.25">
      <c r="A1808" s="2">
        <v>1807</v>
      </c>
      <c r="B1808" t="s">
        <v>8187</v>
      </c>
      <c r="C1808" s="3">
        <v>42729</v>
      </c>
      <c r="D1808" s="3">
        <v>42732</v>
      </c>
      <c r="E1808" t="s">
        <v>97</v>
      </c>
      <c r="F1808">
        <f>VLOOKUP(E1808,SHIPMODE,2,FALSE)</f>
        <v>3</v>
      </c>
      <c r="G1808" t="s">
        <v>3391</v>
      </c>
      <c r="H1808" t="s">
        <v>573</v>
      </c>
      <c r="I1808" t="s">
        <v>18</v>
      </c>
      <c r="J1808">
        <f>VLOOKUP(I1808,segmentID,2,FALSE)</f>
        <v>2</v>
      </c>
      <c r="K1808" t="s">
        <v>3255</v>
      </c>
      <c r="L1808">
        <f>VLOOKUP(K1808,country2,2,FALSE)</f>
        <v>1</v>
      </c>
      <c r="M1808" t="s">
        <v>19</v>
      </c>
      <c r="N1808">
        <f>VLOOKUP(Orders!M1808,city2,2,FALSE)</f>
        <v>2</v>
      </c>
      <c r="O1808" t="s">
        <v>20</v>
      </c>
      <c r="P1808">
        <f>VLOOKUP(O1808,state2,2,FALSE)</f>
        <v>2</v>
      </c>
      <c r="Q1808">
        <v>90049</v>
      </c>
      <c r="R1808" t="s">
        <v>21</v>
      </c>
      <c r="S1808">
        <f>VLOOKUP(R1808,region2,2,FALSE)</f>
        <v>2</v>
      </c>
      <c r="T1808" t="s">
        <v>4609</v>
      </c>
      <c r="U1808" t="s">
        <v>22</v>
      </c>
      <c r="V1808">
        <f>VLOOKUP(U1808,category2,2,FALSE)</f>
        <v>2</v>
      </c>
      <c r="W1808" t="s">
        <v>45</v>
      </c>
      <c r="X1808">
        <f>VLOOKUP(W1808,subcat2,3,FALSE)</f>
        <v>11</v>
      </c>
      <c r="Y1808" t="s">
        <v>2323</v>
      </c>
      <c r="Z1808">
        <v>45.36</v>
      </c>
      <c r="AA1808">
        <v>7</v>
      </c>
      <c r="AB1808">
        <v>0</v>
      </c>
      <c r="AC1808" s="4">
        <v>21.772800000000004</v>
      </c>
    </row>
    <row r="1809" spans="1:29" x14ac:dyDescent="0.25">
      <c r="A1809" s="2">
        <v>1808</v>
      </c>
      <c r="B1809" t="s">
        <v>8187</v>
      </c>
      <c r="C1809" s="3">
        <v>42729</v>
      </c>
      <c r="D1809" s="3">
        <v>42732</v>
      </c>
      <c r="E1809" t="s">
        <v>97</v>
      </c>
      <c r="F1809">
        <f>VLOOKUP(E1809,SHIPMODE,2,FALSE)</f>
        <v>3</v>
      </c>
      <c r="G1809" t="s">
        <v>3391</v>
      </c>
      <c r="H1809" t="s">
        <v>573</v>
      </c>
      <c r="I1809" t="s">
        <v>18</v>
      </c>
      <c r="J1809">
        <f>VLOOKUP(I1809,segmentID,2,FALSE)</f>
        <v>2</v>
      </c>
      <c r="K1809" t="s">
        <v>3255</v>
      </c>
      <c r="L1809">
        <f>VLOOKUP(K1809,country2,2,FALSE)</f>
        <v>1</v>
      </c>
      <c r="M1809" t="s">
        <v>19</v>
      </c>
      <c r="N1809">
        <f>VLOOKUP(Orders!M1809,city2,2,FALSE)</f>
        <v>2</v>
      </c>
      <c r="O1809" t="s">
        <v>20</v>
      </c>
      <c r="P1809">
        <f>VLOOKUP(O1809,state2,2,FALSE)</f>
        <v>2</v>
      </c>
      <c r="Q1809">
        <v>90049</v>
      </c>
      <c r="R1809" t="s">
        <v>21</v>
      </c>
      <c r="S1809">
        <f>VLOOKUP(R1809,region2,2,FALSE)</f>
        <v>2</v>
      </c>
      <c r="T1809" t="s">
        <v>4577</v>
      </c>
      <c r="U1809" t="s">
        <v>35</v>
      </c>
      <c r="V1809">
        <f>VLOOKUP(U1809,category2,2,FALSE)</f>
        <v>3</v>
      </c>
      <c r="W1809" t="s">
        <v>3232</v>
      </c>
      <c r="X1809">
        <f>VLOOKUP(W1809,subcat2,3,FALSE)</f>
        <v>12</v>
      </c>
      <c r="Y1809" t="s">
        <v>476</v>
      </c>
      <c r="Z1809">
        <v>254.24</v>
      </c>
      <c r="AA1809">
        <v>7</v>
      </c>
      <c r="AB1809">
        <v>0</v>
      </c>
      <c r="AC1809" s="4">
        <v>76.271999999999977</v>
      </c>
    </row>
    <row r="1810" spans="1:29" x14ac:dyDescent="0.25">
      <c r="A1810" s="2">
        <v>1809</v>
      </c>
      <c r="B1810" t="s">
        <v>8188</v>
      </c>
      <c r="C1810" s="3">
        <v>42411</v>
      </c>
      <c r="D1810" s="3">
        <v>42413</v>
      </c>
      <c r="E1810" t="s">
        <v>97</v>
      </c>
      <c r="F1810">
        <f>VLOOKUP(E1810,SHIPMODE,2,FALSE)</f>
        <v>3</v>
      </c>
      <c r="G1810" t="s">
        <v>3791</v>
      </c>
      <c r="H1810" t="s">
        <v>1960</v>
      </c>
      <c r="I1810" t="s">
        <v>18</v>
      </c>
      <c r="J1810">
        <f>VLOOKUP(I1810,segmentID,2,FALSE)</f>
        <v>2</v>
      </c>
      <c r="K1810" t="s">
        <v>3255</v>
      </c>
      <c r="L1810">
        <f>VLOOKUP(K1810,country2,2,FALSE)</f>
        <v>1</v>
      </c>
      <c r="M1810" t="s">
        <v>1961</v>
      </c>
      <c r="N1810">
        <f>VLOOKUP(Orders!M1810,city2,2,FALSE)</f>
        <v>252</v>
      </c>
      <c r="O1810" t="s">
        <v>321</v>
      </c>
      <c r="P1810">
        <f>VLOOKUP(O1810,state2,2,FALSE)</f>
        <v>27</v>
      </c>
      <c r="Q1810">
        <v>74133</v>
      </c>
      <c r="R1810" t="s">
        <v>55</v>
      </c>
      <c r="S1810">
        <f>VLOOKUP(R1810,region2,2,FALSE)</f>
        <v>3</v>
      </c>
      <c r="T1810" t="s">
        <v>4100</v>
      </c>
      <c r="U1810" t="s">
        <v>35</v>
      </c>
      <c r="V1810">
        <f>VLOOKUP(U1810,category2,2,FALSE)</f>
        <v>3</v>
      </c>
      <c r="W1810" t="s">
        <v>3230</v>
      </c>
      <c r="X1810">
        <f>VLOOKUP(W1810,subcat2,3,FALSE)</f>
        <v>8</v>
      </c>
      <c r="Y1810" t="s">
        <v>846</v>
      </c>
      <c r="Z1810">
        <v>69.930000000000007</v>
      </c>
      <c r="AA1810">
        <v>7</v>
      </c>
      <c r="AB1810">
        <v>0</v>
      </c>
      <c r="AC1810" s="4">
        <v>0.69929999999999914</v>
      </c>
    </row>
    <row r="1811" spans="1:29" x14ac:dyDescent="0.25">
      <c r="A1811" s="2">
        <v>1810</v>
      </c>
      <c r="B1811" t="s">
        <v>8189</v>
      </c>
      <c r="C1811" s="3">
        <v>42666</v>
      </c>
      <c r="D1811" s="3">
        <v>42672</v>
      </c>
      <c r="E1811" t="s">
        <v>25</v>
      </c>
      <c r="F1811">
        <f>VLOOKUP(E1811,SHIPMODE,2,FALSE)</f>
        <v>2</v>
      </c>
      <c r="G1811" t="s">
        <v>3351</v>
      </c>
      <c r="H1811" t="s">
        <v>404</v>
      </c>
      <c r="I1811" t="s">
        <v>18</v>
      </c>
      <c r="J1811">
        <f>VLOOKUP(I1811,segmentID,2,FALSE)</f>
        <v>2</v>
      </c>
      <c r="K1811" t="s">
        <v>3255</v>
      </c>
      <c r="L1811">
        <f>VLOOKUP(K1811,country2,2,FALSE)</f>
        <v>1</v>
      </c>
      <c r="M1811" t="s">
        <v>156</v>
      </c>
      <c r="N1811">
        <f>VLOOKUP(Orders!M1811,city2,2,FALSE)</f>
        <v>23</v>
      </c>
      <c r="O1811" t="s">
        <v>110</v>
      </c>
      <c r="P1811">
        <f>VLOOKUP(O1811,state2,2,FALSE)</f>
        <v>11</v>
      </c>
      <c r="Q1811">
        <v>60610</v>
      </c>
      <c r="R1811" t="s">
        <v>55</v>
      </c>
      <c r="S1811">
        <f>VLOOKUP(R1811,region2,2,FALSE)</f>
        <v>3</v>
      </c>
      <c r="T1811" t="s">
        <v>5216</v>
      </c>
      <c r="U1811" t="s">
        <v>13</v>
      </c>
      <c r="V1811">
        <f>VLOOKUP(U1811,category2,2,FALSE)</f>
        <v>1</v>
      </c>
      <c r="W1811" t="s">
        <v>3228</v>
      </c>
      <c r="X1811">
        <f>VLOOKUP(W1811,subcat2,3,FALSE)</f>
        <v>6</v>
      </c>
      <c r="Y1811" t="s">
        <v>963</v>
      </c>
      <c r="Z1811">
        <v>16.155999999999999</v>
      </c>
      <c r="AA1811">
        <v>7</v>
      </c>
      <c r="AB1811">
        <v>0.6</v>
      </c>
      <c r="AC1811" s="4">
        <v>-12.116999999999999</v>
      </c>
    </row>
    <row r="1812" spans="1:29" x14ac:dyDescent="0.25">
      <c r="A1812" s="2">
        <v>1811</v>
      </c>
      <c r="B1812" t="s">
        <v>8189</v>
      </c>
      <c r="C1812" s="3">
        <v>42666</v>
      </c>
      <c r="D1812" s="3">
        <v>42672</v>
      </c>
      <c r="E1812" t="s">
        <v>25</v>
      </c>
      <c r="F1812">
        <f>VLOOKUP(E1812,SHIPMODE,2,FALSE)</f>
        <v>2</v>
      </c>
      <c r="G1812" t="s">
        <v>3351</v>
      </c>
      <c r="H1812" t="s">
        <v>404</v>
      </c>
      <c r="I1812" t="s">
        <v>18</v>
      </c>
      <c r="J1812">
        <f>VLOOKUP(I1812,segmentID,2,FALSE)</f>
        <v>2</v>
      </c>
      <c r="K1812" t="s">
        <v>3255</v>
      </c>
      <c r="L1812">
        <f>VLOOKUP(K1812,country2,2,FALSE)</f>
        <v>1</v>
      </c>
      <c r="M1812" t="s">
        <v>156</v>
      </c>
      <c r="N1812">
        <f>VLOOKUP(Orders!M1812,city2,2,FALSE)</f>
        <v>23</v>
      </c>
      <c r="O1812" t="s">
        <v>110</v>
      </c>
      <c r="P1812">
        <f>VLOOKUP(O1812,state2,2,FALSE)</f>
        <v>11</v>
      </c>
      <c r="Q1812">
        <v>60610</v>
      </c>
      <c r="R1812" t="s">
        <v>55</v>
      </c>
      <c r="S1812">
        <f>VLOOKUP(R1812,region2,2,FALSE)</f>
        <v>3</v>
      </c>
      <c r="T1812" t="s">
        <v>5217</v>
      </c>
      <c r="U1812" t="s">
        <v>22</v>
      </c>
      <c r="V1812">
        <f>VLOOKUP(U1812,category2,2,FALSE)</f>
        <v>2</v>
      </c>
      <c r="W1812" t="s">
        <v>45</v>
      </c>
      <c r="X1812">
        <f>VLOOKUP(W1812,subcat2,3,FALSE)</f>
        <v>11</v>
      </c>
      <c r="Y1812" t="s">
        <v>2473</v>
      </c>
      <c r="Z1812">
        <v>54.816000000000003</v>
      </c>
      <c r="AA1812">
        <v>3</v>
      </c>
      <c r="AB1812">
        <v>0.2</v>
      </c>
      <c r="AC1812" s="4">
        <v>17.815199999999997</v>
      </c>
    </row>
    <row r="1813" spans="1:29" x14ac:dyDescent="0.25">
      <c r="A1813" s="2">
        <v>1812</v>
      </c>
      <c r="B1813" t="s">
        <v>6100</v>
      </c>
      <c r="C1813" s="3">
        <v>41799</v>
      </c>
      <c r="D1813" s="3">
        <v>41801</v>
      </c>
      <c r="E1813" t="s">
        <v>7</v>
      </c>
      <c r="F1813">
        <f>VLOOKUP(E1813,SHIPMODE,2,FALSE)</f>
        <v>1</v>
      </c>
      <c r="G1813" t="s">
        <v>3638</v>
      </c>
      <c r="H1813" t="s">
        <v>1418</v>
      </c>
      <c r="I1813" t="s">
        <v>9</v>
      </c>
      <c r="J1813">
        <f>VLOOKUP(I1813,segmentID,2,FALSE)</f>
        <v>1</v>
      </c>
      <c r="K1813" t="s">
        <v>3255</v>
      </c>
      <c r="L1813">
        <f>VLOOKUP(K1813,country2,2,FALSE)</f>
        <v>1</v>
      </c>
      <c r="M1813" t="s">
        <v>1486</v>
      </c>
      <c r="N1813">
        <f>VLOOKUP(Orders!M1813,city2,2,FALSE)</f>
        <v>194</v>
      </c>
      <c r="O1813" t="s">
        <v>165</v>
      </c>
      <c r="P1813">
        <f>VLOOKUP(O1813,state2,2,FALSE)</f>
        <v>18</v>
      </c>
      <c r="Q1813">
        <v>22801</v>
      </c>
      <c r="R1813" t="s">
        <v>12</v>
      </c>
      <c r="S1813">
        <f>VLOOKUP(R1813,region2,2,FALSE)</f>
        <v>1</v>
      </c>
      <c r="T1813" t="s">
        <v>4231</v>
      </c>
      <c r="U1813" t="s">
        <v>13</v>
      </c>
      <c r="V1813">
        <f>VLOOKUP(U1813,category2,2,FALSE)</f>
        <v>1</v>
      </c>
      <c r="W1813" t="s">
        <v>29</v>
      </c>
      <c r="X1813">
        <f>VLOOKUP(W1813,subcat2,3,FALSE)</f>
        <v>4</v>
      </c>
      <c r="Y1813" t="s">
        <v>513</v>
      </c>
      <c r="Z1813">
        <v>1441.3</v>
      </c>
      <c r="AA1813">
        <v>7</v>
      </c>
      <c r="AB1813">
        <v>0</v>
      </c>
      <c r="AC1813" s="4">
        <v>245.0209999999999</v>
      </c>
    </row>
    <row r="1814" spans="1:29" x14ac:dyDescent="0.25">
      <c r="A1814" s="2">
        <v>1813</v>
      </c>
      <c r="B1814" t="s">
        <v>9511</v>
      </c>
      <c r="C1814" s="3">
        <v>43059</v>
      </c>
      <c r="D1814" s="3">
        <v>43065</v>
      </c>
      <c r="E1814" t="s">
        <v>25</v>
      </c>
      <c r="F1814">
        <f>VLOOKUP(E1814,SHIPMODE,2,FALSE)</f>
        <v>2</v>
      </c>
      <c r="G1814" t="s">
        <v>3792</v>
      </c>
      <c r="H1814" t="s">
        <v>1963</v>
      </c>
      <c r="I1814" t="s">
        <v>9</v>
      </c>
      <c r="J1814">
        <f>VLOOKUP(I1814,segmentID,2,FALSE)</f>
        <v>1</v>
      </c>
      <c r="K1814" t="s">
        <v>3255</v>
      </c>
      <c r="L1814">
        <f>VLOOKUP(K1814,country2,2,FALSE)</f>
        <v>1</v>
      </c>
      <c r="M1814" t="s">
        <v>300</v>
      </c>
      <c r="N1814">
        <f>VLOOKUP(Orders!M1814,city2,2,FALSE)</f>
        <v>47</v>
      </c>
      <c r="O1814" t="s">
        <v>249</v>
      </c>
      <c r="P1814">
        <f>VLOOKUP(O1814,state2,2,FALSE)</f>
        <v>25</v>
      </c>
      <c r="Q1814">
        <v>43055</v>
      </c>
      <c r="R1814" t="s">
        <v>79</v>
      </c>
      <c r="S1814">
        <f>VLOOKUP(R1814,region2,2,FALSE)</f>
        <v>4</v>
      </c>
      <c r="T1814" t="s">
        <v>4073</v>
      </c>
      <c r="U1814" t="s">
        <v>13</v>
      </c>
      <c r="V1814">
        <f>VLOOKUP(U1814,category2,2,FALSE)</f>
        <v>1</v>
      </c>
      <c r="W1814" t="s">
        <v>3228</v>
      </c>
      <c r="X1814">
        <f>VLOOKUP(W1814,subcat2,3,FALSE)</f>
        <v>6</v>
      </c>
      <c r="Y1814" t="s">
        <v>3042</v>
      </c>
      <c r="Z1814">
        <v>77.599999999999994</v>
      </c>
      <c r="AA1814">
        <v>5</v>
      </c>
      <c r="AB1814">
        <v>0.2</v>
      </c>
      <c r="AC1814" s="4">
        <v>28.129999999999995</v>
      </c>
    </row>
    <row r="1815" spans="1:29" x14ac:dyDescent="0.25">
      <c r="A1815" s="2">
        <v>1814</v>
      </c>
      <c r="B1815" t="s">
        <v>9511</v>
      </c>
      <c r="C1815" s="3">
        <v>43059</v>
      </c>
      <c r="D1815" s="3">
        <v>43065</v>
      </c>
      <c r="E1815" t="s">
        <v>25</v>
      </c>
      <c r="F1815">
        <f>VLOOKUP(E1815,SHIPMODE,2,FALSE)</f>
        <v>2</v>
      </c>
      <c r="G1815" t="s">
        <v>3792</v>
      </c>
      <c r="H1815" t="s">
        <v>1963</v>
      </c>
      <c r="I1815" t="s">
        <v>9</v>
      </c>
      <c r="J1815">
        <f>VLOOKUP(I1815,segmentID,2,FALSE)</f>
        <v>1</v>
      </c>
      <c r="K1815" t="s">
        <v>3255</v>
      </c>
      <c r="L1815">
        <f>VLOOKUP(K1815,country2,2,FALSE)</f>
        <v>1</v>
      </c>
      <c r="M1815" t="s">
        <v>300</v>
      </c>
      <c r="N1815">
        <f>VLOOKUP(Orders!M1815,city2,2,FALSE)</f>
        <v>47</v>
      </c>
      <c r="O1815" t="s">
        <v>249</v>
      </c>
      <c r="P1815">
        <f>VLOOKUP(O1815,state2,2,FALSE)</f>
        <v>25</v>
      </c>
      <c r="Q1815">
        <v>43055</v>
      </c>
      <c r="R1815" t="s">
        <v>79</v>
      </c>
      <c r="S1815">
        <f>VLOOKUP(R1815,region2,2,FALSE)</f>
        <v>4</v>
      </c>
      <c r="T1815" t="s">
        <v>4498</v>
      </c>
      <c r="U1815" t="s">
        <v>13</v>
      </c>
      <c r="V1815">
        <f>VLOOKUP(U1815,category2,2,FALSE)</f>
        <v>1</v>
      </c>
      <c r="W1815" t="s">
        <v>3228</v>
      </c>
      <c r="X1815">
        <f>VLOOKUP(W1815,subcat2,3,FALSE)</f>
        <v>6</v>
      </c>
      <c r="Y1815" t="s">
        <v>660</v>
      </c>
      <c r="Z1815">
        <v>4.6560000000000006</v>
      </c>
      <c r="AA1815">
        <v>2</v>
      </c>
      <c r="AB1815">
        <v>0.2</v>
      </c>
      <c r="AC1815" s="4">
        <v>1.5713999999999997</v>
      </c>
    </row>
    <row r="1816" spans="1:29" x14ac:dyDescent="0.25">
      <c r="A1816" s="2">
        <v>1815</v>
      </c>
      <c r="B1816" t="s">
        <v>7081</v>
      </c>
      <c r="C1816" s="3">
        <v>42261</v>
      </c>
      <c r="D1816" s="3">
        <v>42265</v>
      </c>
      <c r="E1816" t="s">
        <v>25</v>
      </c>
      <c r="F1816">
        <f>VLOOKUP(E1816,SHIPMODE,2,FALSE)</f>
        <v>2</v>
      </c>
      <c r="G1816" t="s">
        <v>3662</v>
      </c>
      <c r="H1816" t="s">
        <v>1527</v>
      </c>
      <c r="I1816" t="s">
        <v>18</v>
      </c>
      <c r="J1816">
        <f>VLOOKUP(I1816,segmentID,2,FALSE)</f>
        <v>2</v>
      </c>
      <c r="K1816" t="s">
        <v>3255</v>
      </c>
      <c r="L1816">
        <f>VLOOKUP(K1816,country2,2,FALSE)</f>
        <v>1</v>
      </c>
      <c r="M1816" t="s">
        <v>19</v>
      </c>
      <c r="N1816">
        <f>VLOOKUP(Orders!M1816,city2,2,FALSE)</f>
        <v>2</v>
      </c>
      <c r="O1816" t="s">
        <v>20</v>
      </c>
      <c r="P1816">
        <f>VLOOKUP(O1816,state2,2,FALSE)</f>
        <v>2</v>
      </c>
      <c r="Q1816">
        <v>90045</v>
      </c>
      <c r="R1816" t="s">
        <v>21</v>
      </c>
      <c r="S1816">
        <f>VLOOKUP(R1816,region2,2,FALSE)</f>
        <v>2</v>
      </c>
      <c r="T1816" t="s">
        <v>4331</v>
      </c>
      <c r="U1816" t="s">
        <v>13</v>
      </c>
      <c r="V1816">
        <f>VLOOKUP(U1816,category2,2,FALSE)</f>
        <v>1</v>
      </c>
      <c r="W1816" t="s">
        <v>29</v>
      </c>
      <c r="X1816">
        <f>VLOOKUP(W1816,subcat2,3,FALSE)</f>
        <v>4</v>
      </c>
      <c r="Y1816" t="s">
        <v>2785</v>
      </c>
      <c r="Z1816">
        <v>170.13600000000002</v>
      </c>
      <c r="AA1816">
        <v>3</v>
      </c>
      <c r="AB1816">
        <v>0.2</v>
      </c>
      <c r="AC1816" s="4">
        <v>-8.5067999999999913</v>
      </c>
    </row>
    <row r="1817" spans="1:29" x14ac:dyDescent="0.25">
      <c r="A1817" s="2">
        <v>1816</v>
      </c>
      <c r="B1817" t="s">
        <v>7082</v>
      </c>
      <c r="C1817" s="3">
        <v>42159</v>
      </c>
      <c r="D1817" s="3">
        <v>42159</v>
      </c>
      <c r="E1817" t="s">
        <v>625</v>
      </c>
      <c r="F1817">
        <f>VLOOKUP(E1817,SHIPMODE,2,FALSE)</f>
        <v>4</v>
      </c>
      <c r="G1817" t="s">
        <v>3583</v>
      </c>
      <c r="H1817" t="s">
        <v>1250</v>
      </c>
      <c r="I1817" t="s">
        <v>9</v>
      </c>
      <c r="J1817">
        <f>VLOOKUP(I1817,segmentID,2,FALSE)</f>
        <v>1</v>
      </c>
      <c r="K1817" t="s">
        <v>3255</v>
      </c>
      <c r="L1817">
        <f>VLOOKUP(K1817,country2,2,FALSE)</f>
        <v>1</v>
      </c>
      <c r="M1817" t="s">
        <v>48</v>
      </c>
      <c r="N1817">
        <f>VLOOKUP(Orders!M1817,city2,2,FALSE)</f>
        <v>5</v>
      </c>
      <c r="O1817" t="s">
        <v>49</v>
      </c>
      <c r="P1817">
        <f>VLOOKUP(O1817,state2,2,FALSE)</f>
        <v>5</v>
      </c>
      <c r="Q1817">
        <v>98105</v>
      </c>
      <c r="R1817" t="s">
        <v>21</v>
      </c>
      <c r="S1817">
        <f>VLOOKUP(R1817,region2,2,FALSE)</f>
        <v>2</v>
      </c>
      <c r="T1817" t="s">
        <v>5218</v>
      </c>
      <c r="U1817" t="s">
        <v>22</v>
      </c>
      <c r="V1817">
        <f>VLOOKUP(U1817,category2,2,FALSE)</f>
        <v>2</v>
      </c>
      <c r="W1817" t="s">
        <v>23</v>
      </c>
      <c r="X1817">
        <f>VLOOKUP(W1817,subcat2,3,FALSE)</f>
        <v>3</v>
      </c>
      <c r="Y1817" t="s">
        <v>322</v>
      </c>
      <c r="Z1817">
        <v>7.38</v>
      </c>
      <c r="AA1817">
        <v>2</v>
      </c>
      <c r="AB1817">
        <v>0</v>
      </c>
      <c r="AC1817" s="4">
        <v>3.4685999999999999</v>
      </c>
    </row>
    <row r="1818" spans="1:29" x14ac:dyDescent="0.25">
      <c r="A1818" s="2">
        <v>1817</v>
      </c>
      <c r="B1818" t="s">
        <v>7082</v>
      </c>
      <c r="C1818" s="3">
        <v>42159</v>
      </c>
      <c r="D1818" s="3">
        <v>42159</v>
      </c>
      <c r="E1818" t="s">
        <v>625</v>
      </c>
      <c r="F1818">
        <f>VLOOKUP(E1818,SHIPMODE,2,FALSE)</f>
        <v>4</v>
      </c>
      <c r="G1818" t="s">
        <v>3583</v>
      </c>
      <c r="H1818" t="s">
        <v>1250</v>
      </c>
      <c r="I1818" t="s">
        <v>9</v>
      </c>
      <c r="J1818">
        <f>VLOOKUP(I1818,segmentID,2,FALSE)</f>
        <v>1</v>
      </c>
      <c r="K1818" t="s">
        <v>3255</v>
      </c>
      <c r="L1818">
        <f>VLOOKUP(K1818,country2,2,FALSE)</f>
        <v>1</v>
      </c>
      <c r="M1818" t="s">
        <v>48</v>
      </c>
      <c r="N1818">
        <f>VLOOKUP(Orders!M1818,city2,2,FALSE)</f>
        <v>5</v>
      </c>
      <c r="O1818" t="s">
        <v>49</v>
      </c>
      <c r="P1818">
        <f>VLOOKUP(O1818,state2,2,FALSE)</f>
        <v>5</v>
      </c>
      <c r="Q1818">
        <v>98105</v>
      </c>
      <c r="R1818" t="s">
        <v>21</v>
      </c>
      <c r="S1818">
        <f>VLOOKUP(R1818,region2,2,FALSE)</f>
        <v>2</v>
      </c>
      <c r="T1818" t="s">
        <v>4290</v>
      </c>
      <c r="U1818" t="s">
        <v>22</v>
      </c>
      <c r="V1818">
        <f>VLOOKUP(U1818,category2,2,FALSE)</f>
        <v>2</v>
      </c>
      <c r="W1818" t="s">
        <v>3229</v>
      </c>
      <c r="X1818">
        <f>VLOOKUP(W1818,subcat2,3,FALSE)</f>
        <v>7</v>
      </c>
      <c r="Y1818" t="s">
        <v>93</v>
      </c>
      <c r="Z1818">
        <v>9.26</v>
      </c>
      <c r="AA1818">
        <v>2</v>
      </c>
      <c r="AB1818">
        <v>0</v>
      </c>
      <c r="AC1818" s="4">
        <v>3.0557999999999996</v>
      </c>
    </row>
    <row r="1819" spans="1:29" x14ac:dyDescent="0.25">
      <c r="A1819" s="2">
        <v>1818</v>
      </c>
      <c r="B1819" t="s">
        <v>7083</v>
      </c>
      <c r="C1819" s="3">
        <v>42351</v>
      </c>
      <c r="D1819" s="3">
        <v>42353</v>
      </c>
      <c r="E1819" t="s">
        <v>7</v>
      </c>
      <c r="F1819">
        <f>VLOOKUP(E1819,SHIPMODE,2,FALSE)</f>
        <v>1</v>
      </c>
      <c r="G1819" t="s">
        <v>3685</v>
      </c>
      <c r="H1819" t="s">
        <v>1619</v>
      </c>
      <c r="I1819" t="s">
        <v>9</v>
      </c>
      <c r="J1819">
        <f>VLOOKUP(I1819,segmentID,2,FALSE)</f>
        <v>1</v>
      </c>
      <c r="K1819" t="s">
        <v>3255</v>
      </c>
      <c r="L1819">
        <f>VLOOKUP(K1819,country2,2,FALSE)</f>
        <v>1</v>
      </c>
      <c r="M1819" t="s">
        <v>19</v>
      </c>
      <c r="N1819">
        <f>VLOOKUP(Orders!M1819,city2,2,FALSE)</f>
        <v>2</v>
      </c>
      <c r="O1819" t="s">
        <v>20</v>
      </c>
      <c r="P1819">
        <f>VLOOKUP(O1819,state2,2,FALSE)</f>
        <v>2</v>
      </c>
      <c r="Q1819">
        <v>90036</v>
      </c>
      <c r="R1819" t="s">
        <v>21</v>
      </c>
      <c r="S1819">
        <f>VLOOKUP(R1819,region2,2,FALSE)</f>
        <v>2</v>
      </c>
      <c r="T1819" t="s">
        <v>5219</v>
      </c>
      <c r="U1819" t="s">
        <v>22</v>
      </c>
      <c r="V1819">
        <f>VLOOKUP(U1819,category2,2,FALSE)</f>
        <v>2</v>
      </c>
      <c r="W1819" t="s">
        <v>23</v>
      </c>
      <c r="X1819">
        <f>VLOOKUP(W1819,subcat2,3,FALSE)</f>
        <v>3</v>
      </c>
      <c r="Y1819" t="s">
        <v>927</v>
      </c>
      <c r="Z1819">
        <v>9.9600000000000009</v>
      </c>
      <c r="AA1819">
        <v>2</v>
      </c>
      <c r="AB1819">
        <v>0</v>
      </c>
      <c r="AC1819" s="4">
        <v>4.5815999999999999</v>
      </c>
    </row>
    <row r="1820" spans="1:29" x14ac:dyDescent="0.25">
      <c r="A1820" s="2">
        <v>1819</v>
      </c>
      <c r="B1820" t="s">
        <v>6101</v>
      </c>
      <c r="C1820" s="3">
        <v>41784</v>
      </c>
      <c r="D1820" s="3">
        <v>41788</v>
      </c>
      <c r="E1820" t="s">
        <v>25</v>
      </c>
      <c r="F1820">
        <f>VLOOKUP(E1820,SHIPMODE,2,FALSE)</f>
        <v>2</v>
      </c>
      <c r="G1820" t="s">
        <v>3793</v>
      </c>
      <c r="H1820" t="s">
        <v>1967</v>
      </c>
      <c r="I1820" t="s">
        <v>9</v>
      </c>
      <c r="J1820">
        <f>VLOOKUP(I1820,segmentID,2,FALSE)</f>
        <v>1</v>
      </c>
      <c r="K1820" t="s">
        <v>3255</v>
      </c>
      <c r="L1820">
        <f>VLOOKUP(K1820,country2,2,FALSE)</f>
        <v>1</v>
      </c>
      <c r="M1820" t="s">
        <v>156</v>
      </c>
      <c r="N1820">
        <f>VLOOKUP(Orders!M1820,city2,2,FALSE)</f>
        <v>23</v>
      </c>
      <c r="O1820" t="s">
        <v>110</v>
      </c>
      <c r="P1820">
        <f>VLOOKUP(O1820,state2,2,FALSE)</f>
        <v>11</v>
      </c>
      <c r="Q1820">
        <v>60623</v>
      </c>
      <c r="R1820" t="s">
        <v>55</v>
      </c>
      <c r="S1820">
        <f>VLOOKUP(R1820,region2,2,FALSE)</f>
        <v>3</v>
      </c>
      <c r="T1820" t="s">
        <v>5220</v>
      </c>
      <c r="U1820" t="s">
        <v>22</v>
      </c>
      <c r="V1820">
        <f>VLOOKUP(U1820,category2,2,FALSE)</f>
        <v>2</v>
      </c>
      <c r="W1820" t="s">
        <v>38</v>
      </c>
      <c r="X1820">
        <f>VLOOKUP(W1820,subcat2,3,FALSE)</f>
        <v>10</v>
      </c>
      <c r="Y1820" t="s">
        <v>2383</v>
      </c>
      <c r="Z1820">
        <v>75.59999999999998</v>
      </c>
      <c r="AA1820">
        <v>2</v>
      </c>
      <c r="AB1820">
        <v>0.8</v>
      </c>
      <c r="AC1820" s="4">
        <v>-166.32000000000005</v>
      </c>
    </row>
    <row r="1821" spans="1:29" x14ac:dyDescent="0.25">
      <c r="A1821" s="2">
        <v>1820</v>
      </c>
      <c r="B1821" t="s">
        <v>6101</v>
      </c>
      <c r="C1821" s="3">
        <v>41784</v>
      </c>
      <c r="D1821" s="3">
        <v>41788</v>
      </c>
      <c r="E1821" t="s">
        <v>25</v>
      </c>
      <c r="F1821">
        <f>VLOOKUP(E1821,SHIPMODE,2,FALSE)</f>
        <v>2</v>
      </c>
      <c r="G1821" t="s">
        <v>3793</v>
      </c>
      <c r="H1821" t="s">
        <v>1967</v>
      </c>
      <c r="I1821" t="s">
        <v>9</v>
      </c>
      <c r="J1821">
        <f>VLOOKUP(I1821,segmentID,2,FALSE)</f>
        <v>1</v>
      </c>
      <c r="K1821" t="s">
        <v>3255</v>
      </c>
      <c r="L1821">
        <f>VLOOKUP(K1821,country2,2,FALSE)</f>
        <v>1</v>
      </c>
      <c r="M1821" t="s">
        <v>156</v>
      </c>
      <c r="N1821">
        <f>VLOOKUP(Orders!M1821,city2,2,FALSE)</f>
        <v>23</v>
      </c>
      <c r="O1821" t="s">
        <v>110</v>
      </c>
      <c r="P1821">
        <f>VLOOKUP(O1821,state2,2,FALSE)</f>
        <v>11</v>
      </c>
      <c r="Q1821">
        <v>60623</v>
      </c>
      <c r="R1821" t="s">
        <v>55</v>
      </c>
      <c r="S1821">
        <f>VLOOKUP(R1821,region2,2,FALSE)</f>
        <v>3</v>
      </c>
      <c r="T1821" t="s">
        <v>5221</v>
      </c>
      <c r="U1821" t="s">
        <v>13</v>
      </c>
      <c r="V1821">
        <f>VLOOKUP(U1821,category2,2,FALSE)</f>
        <v>1</v>
      </c>
      <c r="W1821" t="s">
        <v>3228</v>
      </c>
      <c r="X1821">
        <f>VLOOKUP(W1821,subcat2,3,FALSE)</f>
        <v>6</v>
      </c>
      <c r="Y1821" t="s">
        <v>154</v>
      </c>
      <c r="Z1821">
        <v>29.32</v>
      </c>
      <c r="AA1821">
        <v>2</v>
      </c>
      <c r="AB1821">
        <v>0.6</v>
      </c>
      <c r="AC1821" s="4">
        <v>-24.188999999999993</v>
      </c>
    </row>
    <row r="1822" spans="1:29" x14ac:dyDescent="0.25">
      <c r="A1822" s="2">
        <v>1821</v>
      </c>
      <c r="B1822" t="s">
        <v>8190</v>
      </c>
      <c r="C1822" s="3">
        <v>42416</v>
      </c>
      <c r="D1822" s="3">
        <v>42420</v>
      </c>
      <c r="E1822" t="s">
        <v>25</v>
      </c>
      <c r="F1822">
        <f>VLOOKUP(E1822,SHIPMODE,2,FALSE)</f>
        <v>2</v>
      </c>
      <c r="G1822" t="s">
        <v>3360</v>
      </c>
      <c r="H1822" t="s">
        <v>440</v>
      </c>
      <c r="I1822" t="s">
        <v>18</v>
      </c>
      <c r="J1822">
        <f>VLOOKUP(I1822,segmentID,2,FALSE)</f>
        <v>2</v>
      </c>
      <c r="K1822" t="s">
        <v>3255</v>
      </c>
      <c r="L1822">
        <f>VLOOKUP(K1822,country2,2,FALSE)</f>
        <v>1</v>
      </c>
      <c r="M1822" t="s">
        <v>156</v>
      </c>
      <c r="N1822">
        <f>VLOOKUP(Orders!M1822,city2,2,FALSE)</f>
        <v>23</v>
      </c>
      <c r="O1822" t="s">
        <v>110</v>
      </c>
      <c r="P1822">
        <f>VLOOKUP(O1822,state2,2,FALSE)</f>
        <v>11</v>
      </c>
      <c r="Q1822">
        <v>60623</v>
      </c>
      <c r="R1822" t="s">
        <v>55</v>
      </c>
      <c r="S1822">
        <f>VLOOKUP(R1822,region2,2,FALSE)</f>
        <v>3</v>
      </c>
      <c r="T1822" t="s">
        <v>5222</v>
      </c>
      <c r="U1822" t="s">
        <v>22</v>
      </c>
      <c r="V1822">
        <f>VLOOKUP(U1822,category2,2,FALSE)</f>
        <v>2</v>
      </c>
      <c r="W1822" t="s">
        <v>38</v>
      </c>
      <c r="X1822">
        <f>VLOOKUP(W1822,subcat2,3,FALSE)</f>
        <v>10</v>
      </c>
      <c r="Y1822" t="s">
        <v>2961</v>
      </c>
      <c r="Z1822">
        <v>92.063999999999979</v>
      </c>
      <c r="AA1822">
        <v>6</v>
      </c>
      <c r="AB1822">
        <v>0.8</v>
      </c>
      <c r="AC1822" s="4">
        <v>-225.55680000000007</v>
      </c>
    </row>
    <row r="1823" spans="1:29" x14ac:dyDescent="0.25">
      <c r="A1823" s="2">
        <v>1822</v>
      </c>
      <c r="B1823" t="s">
        <v>8190</v>
      </c>
      <c r="C1823" s="3">
        <v>42416</v>
      </c>
      <c r="D1823" s="3">
        <v>42420</v>
      </c>
      <c r="E1823" t="s">
        <v>25</v>
      </c>
      <c r="F1823">
        <f>VLOOKUP(E1823,SHIPMODE,2,FALSE)</f>
        <v>2</v>
      </c>
      <c r="G1823" t="s">
        <v>3360</v>
      </c>
      <c r="H1823" t="s">
        <v>440</v>
      </c>
      <c r="I1823" t="s">
        <v>18</v>
      </c>
      <c r="J1823">
        <f>VLOOKUP(I1823,segmentID,2,FALSE)</f>
        <v>2</v>
      </c>
      <c r="K1823" t="s">
        <v>3255</v>
      </c>
      <c r="L1823">
        <f>VLOOKUP(K1823,country2,2,FALSE)</f>
        <v>1</v>
      </c>
      <c r="M1823" t="s">
        <v>156</v>
      </c>
      <c r="N1823">
        <f>VLOOKUP(Orders!M1823,city2,2,FALSE)</f>
        <v>23</v>
      </c>
      <c r="O1823" t="s">
        <v>110</v>
      </c>
      <c r="P1823">
        <f>VLOOKUP(O1823,state2,2,FALSE)</f>
        <v>11</v>
      </c>
      <c r="Q1823">
        <v>60623</v>
      </c>
      <c r="R1823" t="s">
        <v>55</v>
      </c>
      <c r="S1823">
        <f>VLOOKUP(R1823,region2,2,FALSE)</f>
        <v>3</v>
      </c>
      <c r="T1823" t="s">
        <v>4162</v>
      </c>
      <c r="U1823" t="s">
        <v>22</v>
      </c>
      <c r="V1823">
        <f>VLOOKUP(U1823,category2,2,FALSE)</f>
        <v>2</v>
      </c>
      <c r="W1823" t="s">
        <v>3234</v>
      </c>
      <c r="X1823">
        <f>VLOOKUP(W1823,subcat2,3,FALSE)</f>
        <v>14</v>
      </c>
      <c r="Y1823" t="s">
        <v>2659</v>
      </c>
      <c r="Z1823">
        <v>6.9760000000000009</v>
      </c>
      <c r="AA1823">
        <v>4</v>
      </c>
      <c r="AB1823">
        <v>0.2</v>
      </c>
      <c r="AC1823" s="4">
        <v>1.8312000000000004</v>
      </c>
    </row>
    <row r="1824" spans="1:29" x14ac:dyDescent="0.25">
      <c r="A1824" s="2">
        <v>1823</v>
      </c>
      <c r="B1824" t="s">
        <v>8190</v>
      </c>
      <c r="C1824" s="3">
        <v>42416</v>
      </c>
      <c r="D1824" s="3">
        <v>42420</v>
      </c>
      <c r="E1824" t="s">
        <v>25</v>
      </c>
      <c r="F1824">
        <f>VLOOKUP(E1824,SHIPMODE,2,FALSE)</f>
        <v>2</v>
      </c>
      <c r="G1824" t="s">
        <v>3360</v>
      </c>
      <c r="H1824" t="s">
        <v>440</v>
      </c>
      <c r="I1824" t="s">
        <v>18</v>
      </c>
      <c r="J1824">
        <f>VLOOKUP(I1824,segmentID,2,FALSE)</f>
        <v>2</v>
      </c>
      <c r="K1824" t="s">
        <v>3255</v>
      </c>
      <c r="L1824">
        <f>VLOOKUP(K1824,country2,2,FALSE)</f>
        <v>1</v>
      </c>
      <c r="M1824" t="s">
        <v>156</v>
      </c>
      <c r="N1824">
        <f>VLOOKUP(Orders!M1824,city2,2,FALSE)</f>
        <v>23</v>
      </c>
      <c r="O1824" t="s">
        <v>110</v>
      </c>
      <c r="P1824">
        <f>VLOOKUP(O1824,state2,2,FALSE)</f>
        <v>11</v>
      </c>
      <c r="Q1824">
        <v>60623</v>
      </c>
      <c r="R1824" t="s">
        <v>55</v>
      </c>
      <c r="S1824">
        <f>VLOOKUP(R1824,region2,2,FALSE)</f>
        <v>3</v>
      </c>
      <c r="T1824" t="s">
        <v>5223</v>
      </c>
      <c r="U1824" t="s">
        <v>13</v>
      </c>
      <c r="V1824">
        <f>VLOOKUP(U1824,category2,2,FALSE)</f>
        <v>1</v>
      </c>
      <c r="W1824" t="s">
        <v>3226</v>
      </c>
      <c r="X1824">
        <f>VLOOKUP(W1824,subcat2,3,FALSE)</f>
        <v>2</v>
      </c>
      <c r="Y1824" t="s">
        <v>1392</v>
      </c>
      <c r="Z1824">
        <v>62.957999999999998</v>
      </c>
      <c r="AA1824">
        <v>3</v>
      </c>
      <c r="AB1824">
        <v>0.3</v>
      </c>
      <c r="AC1824" s="4">
        <v>-2.6981999999999999</v>
      </c>
    </row>
    <row r="1825" spans="1:29" x14ac:dyDescent="0.25">
      <c r="A1825" s="2">
        <v>1824</v>
      </c>
      <c r="B1825" t="s">
        <v>8190</v>
      </c>
      <c r="C1825" s="3">
        <v>42416</v>
      </c>
      <c r="D1825" s="3">
        <v>42420</v>
      </c>
      <c r="E1825" t="s">
        <v>25</v>
      </c>
      <c r="F1825">
        <f>VLOOKUP(E1825,SHIPMODE,2,FALSE)</f>
        <v>2</v>
      </c>
      <c r="G1825" t="s">
        <v>3360</v>
      </c>
      <c r="H1825" t="s">
        <v>440</v>
      </c>
      <c r="I1825" t="s">
        <v>18</v>
      </c>
      <c r="J1825">
        <f>VLOOKUP(I1825,segmentID,2,FALSE)</f>
        <v>2</v>
      </c>
      <c r="K1825" t="s">
        <v>3255</v>
      </c>
      <c r="L1825">
        <f>VLOOKUP(K1825,country2,2,FALSE)</f>
        <v>1</v>
      </c>
      <c r="M1825" t="s">
        <v>156</v>
      </c>
      <c r="N1825">
        <f>VLOOKUP(Orders!M1825,city2,2,FALSE)</f>
        <v>23</v>
      </c>
      <c r="O1825" t="s">
        <v>110</v>
      </c>
      <c r="P1825">
        <f>VLOOKUP(O1825,state2,2,FALSE)</f>
        <v>11</v>
      </c>
      <c r="Q1825">
        <v>60623</v>
      </c>
      <c r="R1825" t="s">
        <v>55</v>
      </c>
      <c r="S1825">
        <f>VLOOKUP(R1825,region2,2,FALSE)</f>
        <v>3</v>
      </c>
      <c r="T1825" t="s">
        <v>4088</v>
      </c>
      <c r="U1825" t="s">
        <v>22</v>
      </c>
      <c r="V1825">
        <f>VLOOKUP(U1825,category2,2,FALSE)</f>
        <v>2</v>
      </c>
      <c r="W1825" t="s">
        <v>45</v>
      </c>
      <c r="X1825">
        <f>VLOOKUP(W1825,subcat2,3,FALSE)</f>
        <v>11</v>
      </c>
      <c r="Y1825" t="s">
        <v>516</v>
      </c>
      <c r="Z1825">
        <v>5.1840000000000011</v>
      </c>
      <c r="AA1825">
        <v>1</v>
      </c>
      <c r="AB1825">
        <v>0.2</v>
      </c>
      <c r="AC1825" s="4">
        <v>1.8144</v>
      </c>
    </row>
    <row r="1826" spans="1:29" x14ac:dyDescent="0.25">
      <c r="A1826" s="2">
        <v>1825</v>
      </c>
      <c r="B1826" t="s">
        <v>8191</v>
      </c>
      <c r="C1826" s="3">
        <v>42726</v>
      </c>
      <c r="D1826" s="3">
        <v>42732</v>
      </c>
      <c r="E1826" t="s">
        <v>25</v>
      </c>
      <c r="F1826">
        <f>VLOOKUP(E1826,SHIPMODE,2,FALSE)</f>
        <v>2</v>
      </c>
      <c r="G1826" t="s">
        <v>3448</v>
      </c>
      <c r="H1826" t="s">
        <v>796</v>
      </c>
      <c r="I1826" t="s">
        <v>9</v>
      </c>
      <c r="J1826">
        <f>VLOOKUP(I1826,segmentID,2,FALSE)</f>
        <v>1</v>
      </c>
      <c r="K1826" t="s">
        <v>3255</v>
      </c>
      <c r="L1826">
        <f>VLOOKUP(K1826,country2,2,FALSE)</f>
        <v>1</v>
      </c>
      <c r="M1826" t="s">
        <v>1972</v>
      </c>
      <c r="N1826">
        <f>VLOOKUP(Orders!M1826,city2,2,FALSE)</f>
        <v>253</v>
      </c>
      <c r="O1826" t="s">
        <v>212</v>
      </c>
      <c r="P1826">
        <f>VLOOKUP(O1826,state2,2,FALSE)</f>
        <v>22</v>
      </c>
      <c r="Q1826">
        <v>97756</v>
      </c>
      <c r="R1826" t="s">
        <v>21</v>
      </c>
      <c r="S1826">
        <f>VLOOKUP(R1826,region2,2,FALSE)</f>
        <v>2</v>
      </c>
      <c r="T1826" t="s">
        <v>4950</v>
      </c>
      <c r="U1826" t="s">
        <v>22</v>
      </c>
      <c r="V1826">
        <f>VLOOKUP(U1826,category2,2,FALSE)</f>
        <v>2</v>
      </c>
      <c r="W1826" t="s">
        <v>3231</v>
      </c>
      <c r="X1826">
        <f>VLOOKUP(W1826,subcat2,3,FALSE)</f>
        <v>9</v>
      </c>
      <c r="Y1826" t="s">
        <v>1494</v>
      </c>
      <c r="Z1826">
        <v>31.32</v>
      </c>
      <c r="AA1826">
        <v>10</v>
      </c>
      <c r="AB1826">
        <v>0.7</v>
      </c>
      <c r="AC1826" s="4">
        <v>-25.05599999999999</v>
      </c>
    </row>
    <row r="1827" spans="1:29" x14ac:dyDescent="0.25">
      <c r="A1827" s="2">
        <v>1826</v>
      </c>
      <c r="B1827" t="s">
        <v>8191</v>
      </c>
      <c r="C1827" s="3">
        <v>42726</v>
      </c>
      <c r="D1827" s="3">
        <v>42732</v>
      </c>
      <c r="E1827" t="s">
        <v>25</v>
      </c>
      <c r="F1827">
        <f>VLOOKUP(E1827,SHIPMODE,2,FALSE)</f>
        <v>2</v>
      </c>
      <c r="G1827" t="s">
        <v>3448</v>
      </c>
      <c r="H1827" t="s">
        <v>796</v>
      </c>
      <c r="I1827" t="s">
        <v>9</v>
      </c>
      <c r="J1827">
        <f>VLOOKUP(I1827,segmentID,2,FALSE)</f>
        <v>1</v>
      </c>
      <c r="K1827" t="s">
        <v>3255</v>
      </c>
      <c r="L1827">
        <f>VLOOKUP(K1827,country2,2,FALSE)</f>
        <v>1</v>
      </c>
      <c r="M1827" t="s">
        <v>1972</v>
      </c>
      <c r="N1827">
        <f>VLOOKUP(Orders!M1827,city2,2,FALSE)</f>
        <v>253</v>
      </c>
      <c r="O1827" t="s">
        <v>212</v>
      </c>
      <c r="P1827">
        <f>VLOOKUP(O1827,state2,2,FALSE)</f>
        <v>22</v>
      </c>
      <c r="Q1827">
        <v>97756</v>
      </c>
      <c r="R1827" t="s">
        <v>21</v>
      </c>
      <c r="S1827">
        <f>VLOOKUP(R1827,region2,2,FALSE)</f>
        <v>2</v>
      </c>
      <c r="T1827" t="s">
        <v>4449</v>
      </c>
      <c r="U1827" t="s">
        <v>13</v>
      </c>
      <c r="V1827">
        <f>VLOOKUP(U1827,category2,2,FALSE)</f>
        <v>1</v>
      </c>
      <c r="W1827" t="s">
        <v>3228</v>
      </c>
      <c r="X1827">
        <f>VLOOKUP(W1827,subcat2,3,FALSE)</f>
        <v>6</v>
      </c>
      <c r="Y1827" t="s">
        <v>901</v>
      </c>
      <c r="Z1827">
        <v>11.840000000000002</v>
      </c>
      <c r="AA1827">
        <v>4</v>
      </c>
      <c r="AB1827">
        <v>0.2</v>
      </c>
      <c r="AC1827" s="4">
        <v>3.108000000000001</v>
      </c>
    </row>
    <row r="1828" spans="1:29" x14ac:dyDescent="0.25">
      <c r="A1828" s="2">
        <v>1827</v>
      </c>
      <c r="B1828" t="s">
        <v>8191</v>
      </c>
      <c r="C1828" s="3">
        <v>42726</v>
      </c>
      <c r="D1828" s="3">
        <v>42732</v>
      </c>
      <c r="E1828" t="s">
        <v>25</v>
      </c>
      <c r="F1828">
        <f>VLOOKUP(E1828,SHIPMODE,2,FALSE)</f>
        <v>2</v>
      </c>
      <c r="G1828" t="s">
        <v>3448</v>
      </c>
      <c r="H1828" t="s">
        <v>796</v>
      </c>
      <c r="I1828" t="s">
        <v>9</v>
      </c>
      <c r="J1828">
        <f>VLOOKUP(I1828,segmentID,2,FALSE)</f>
        <v>1</v>
      </c>
      <c r="K1828" t="s">
        <v>3255</v>
      </c>
      <c r="L1828">
        <f>VLOOKUP(K1828,country2,2,FALSE)</f>
        <v>1</v>
      </c>
      <c r="M1828" t="s">
        <v>1972</v>
      </c>
      <c r="N1828">
        <f>VLOOKUP(Orders!M1828,city2,2,FALSE)</f>
        <v>253</v>
      </c>
      <c r="O1828" t="s">
        <v>212</v>
      </c>
      <c r="P1828">
        <f>VLOOKUP(O1828,state2,2,FALSE)</f>
        <v>22</v>
      </c>
      <c r="Q1828">
        <v>97756</v>
      </c>
      <c r="R1828" t="s">
        <v>21</v>
      </c>
      <c r="S1828">
        <f>VLOOKUP(R1828,region2,2,FALSE)</f>
        <v>2</v>
      </c>
      <c r="T1828" t="s">
        <v>5224</v>
      </c>
      <c r="U1828" t="s">
        <v>13</v>
      </c>
      <c r="V1828">
        <f>VLOOKUP(U1828,category2,2,FALSE)</f>
        <v>1</v>
      </c>
      <c r="W1828" t="s">
        <v>3228</v>
      </c>
      <c r="X1828">
        <f>VLOOKUP(W1828,subcat2,3,FALSE)</f>
        <v>6</v>
      </c>
      <c r="Y1828" t="s">
        <v>1089</v>
      </c>
      <c r="Z1828">
        <v>22.784000000000002</v>
      </c>
      <c r="AA1828">
        <v>1</v>
      </c>
      <c r="AB1828">
        <v>0.2</v>
      </c>
      <c r="AC1828" s="4">
        <v>4.8416000000000006</v>
      </c>
    </row>
    <row r="1829" spans="1:29" x14ac:dyDescent="0.25">
      <c r="A1829" s="2">
        <v>1828</v>
      </c>
      <c r="B1829" t="s">
        <v>8192</v>
      </c>
      <c r="C1829" s="3">
        <v>42408</v>
      </c>
      <c r="D1829" s="3">
        <v>42411</v>
      </c>
      <c r="E1829" t="s">
        <v>7</v>
      </c>
      <c r="F1829">
        <f>VLOOKUP(E1829,SHIPMODE,2,FALSE)</f>
        <v>1</v>
      </c>
      <c r="G1829" t="s">
        <v>3794</v>
      </c>
      <c r="H1829" t="s">
        <v>1974</v>
      </c>
      <c r="I1829" t="s">
        <v>52</v>
      </c>
      <c r="J1829">
        <f>VLOOKUP(I1829,segmentID,2,FALSE)</f>
        <v>3</v>
      </c>
      <c r="K1829" t="s">
        <v>3255</v>
      </c>
      <c r="L1829">
        <f>VLOOKUP(K1829,country2,2,FALSE)</f>
        <v>1</v>
      </c>
      <c r="M1829" t="s">
        <v>1975</v>
      </c>
      <c r="N1829">
        <f>VLOOKUP(Orders!M1829,city2,2,FALSE)</f>
        <v>254</v>
      </c>
      <c r="O1829" t="s">
        <v>44</v>
      </c>
      <c r="P1829">
        <f>VLOOKUP(O1829,state2,2,FALSE)</f>
        <v>4</v>
      </c>
      <c r="Q1829">
        <v>27604</v>
      </c>
      <c r="R1829" t="s">
        <v>12</v>
      </c>
      <c r="S1829">
        <f>VLOOKUP(R1829,region2,2,FALSE)</f>
        <v>1</v>
      </c>
      <c r="T1829" t="s">
        <v>5225</v>
      </c>
      <c r="U1829" t="s">
        <v>35</v>
      </c>
      <c r="V1829">
        <f>VLOOKUP(U1829,category2,2,FALSE)</f>
        <v>3</v>
      </c>
      <c r="W1829" t="s">
        <v>3230</v>
      </c>
      <c r="X1829">
        <f>VLOOKUP(W1829,subcat2,3,FALSE)</f>
        <v>8</v>
      </c>
      <c r="Y1829" t="s">
        <v>2578</v>
      </c>
      <c r="Z1829">
        <v>1127.9760000000001</v>
      </c>
      <c r="AA1829">
        <v>3</v>
      </c>
      <c r="AB1829">
        <v>0.2</v>
      </c>
      <c r="AC1829" s="4">
        <v>126.8972999999998</v>
      </c>
    </row>
    <row r="1830" spans="1:29" x14ac:dyDescent="0.25">
      <c r="A1830" s="2">
        <v>1829</v>
      </c>
      <c r="B1830" t="s">
        <v>7084</v>
      </c>
      <c r="C1830" s="3">
        <v>42198</v>
      </c>
      <c r="D1830" s="3">
        <v>42200</v>
      </c>
      <c r="E1830" t="s">
        <v>7</v>
      </c>
      <c r="F1830">
        <f>VLOOKUP(E1830,SHIPMODE,2,FALSE)</f>
        <v>1</v>
      </c>
      <c r="G1830" t="s">
        <v>3795</v>
      </c>
      <c r="H1830" t="s">
        <v>1976</v>
      </c>
      <c r="I1830" t="s">
        <v>18</v>
      </c>
      <c r="J1830">
        <f>VLOOKUP(I1830,segmentID,2,FALSE)</f>
        <v>2</v>
      </c>
      <c r="K1830" t="s">
        <v>3255</v>
      </c>
      <c r="L1830">
        <f>VLOOKUP(K1830,country2,2,FALSE)</f>
        <v>1</v>
      </c>
      <c r="M1830" t="s">
        <v>1583</v>
      </c>
      <c r="N1830">
        <f>VLOOKUP(Orders!M1830,city2,2,FALSE)</f>
        <v>204</v>
      </c>
      <c r="O1830" t="s">
        <v>615</v>
      </c>
      <c r="P1830">
        <f>VLOOKUP(O1830,state2,2,FALSE)</f>
        <v>33</v>
      </c>
      <c r="Q1830">
        <v>31204</v>
      </c>
      <c r="R1830" t="s">
        <v>12</v>
      </c>
      <c r="S1830">
        <f>VLOOKUP(R1830,region2,2,FALSE)</f>
        <v>1</v>
      </c>
      <c r="T1830" t="s">
        <v>4802</v>
      </c>
      <c r="U1830" t="s">
        <v>22</v>
      </c>
      <c r="V1830">
        <f>VLOOKUP(U1830,category2,2,FALSE)</f>
        <v>2</v>
      </c>
      <c r="W1830" t="s">
        <v>45</v>
      </c>
      <c r="X1830">
        <f>VLOOKUP(W1830,subcat2,3,FALSE)</f>
        <v>11</v>
      </c>
      <c r="Y1830" t="s">
        <v>3187</v>
      </c>
      <c r="Z1830">
        <v>38.880000000000003</v>
      </c>
      <c r="AA1830">
        <v>6</v>
      </c>
      <c r="AB1830">
        <v>0</v>
      </c>
      <c r="AC1830" s="4">
        <v>18.662400000000002</v>
      </c>
    </row>
    <row r="1831" spans="1:29" x14ac:dyDescent="0.25">
      <c r="A1831" s="2">
        <v>1830</v>
      </c>
      <c r="B1831" t="s">
        <v>6102</v>
      </c>
      <c r="C1831" s="3">
        <v>41777</v>
      </c>
      <c r="D1831" s="3">
        <v>41783</v>
      </c>
      <c r="E1831" t="s">
        <v>25</v>
      </c>
      <c r="F1831">
        <f>VLOOKUP(E1831,SHIPMODE,2,FALSE)</f>
        <v>2</v>
      </c>
      <c r="G1831" t="s">
        <v>3349</v>
      </c>
      <c r="H1831" t="s">
        <v>397</v>
      </c>
      <c r="I1831" t="s">
        <v>9</v>
      </c>
      <c r="J1831">
        <f>VLOOKUP(I1831,segmentID,2,FALSE)</f>
        <v>1</v>
      </c>
      <c r="K1831" t="s">
        <v>3255</v>
      </c>
      <c r="L1831">
        <f>VLOOKUP(K1831,country2,2,FALSE)</f>
        <v>1</v>
      </c>
      <c r="M1831" t="s">
        <v>1023</v>
      </c>
      <c r="N1831">
        <f>VLOOKUP(Orders!M1831,city2,2,FALSE)</f>
        <v>139</v>
      </c>
      <c r="O1831" t="s">
        <v>249</v>
      </c>
      <c r="P1831">
        <f>VLOOKUP(O1831,state2,2,FALSE)</f>
        <v>25</v>
      </c>
      <c r="Q1831">
        <v>44105</v>
      </c>
      <c r="R1831" t="s">
        <v>79</v>
      </c>
      <c r="S1831">
        <f>VLOOKUP(R1831,region2,2,FALSE)</f>
        <v>4</v>
      </c>
      <c r="T1831" t="s">
        <v>5226</v>
      </c>
      <c r="U1831" t="s">
        <v>35</v>
      </c>
      <c r="V1831">
        <f>VLOOKUP(U1831,category2,2,FALSE)</f>
        <v>3</v>
      </c>
      <c r="W1831" t="s">
        <v>3230</v>
      </c>
      <c r="X1831">
        <f>VLOOKUP(W1831,subcat2,3,FALSE)</f>
        <v>8</v>
      </c>
      <c r="Y1831" t="s">
        <v>421</v>
      </c>
      <c r="Z1831">
        <v>779.79600000000005</v>
      </c>
      <c r="AA1831">
        <v>2</v>
      </c>
      <c r="AB1831">
        <v>0.4</v>
      </c>
      <c r="AC1831" s="4">
        <v>-168.95579999999995</v>
      </c>
    </row>
    <row r="1832" spans="1:29" x14ac:dyDescent="0.25">
      <c r="A1832" s="2">
        <v>1831</v>
      </c>
      <c r="B1832" t="s">
        <v>9512</v>
      </c>
      <c r="C1832" s="3">
        <v>43029</v>
      </c>
      <c r="D1832" s="3">
        <v>43029</v>
      </c>
      <c r="E1832" t="s">
        <v>625</v>
      </c>
      <c r="F1832">
        <f>VLOOKUP(E1832,SHIPMODE,2,FALSE)</f>
        <v>4</v>
      </c>
      <c r="G1832" t="s">
        <v>3614</v>
      </c>
      <c r="H1832" t="s">
        <v>1338</v>
      </c>
      <c r="I1832" t="s">
        <v>52</v>
      </c>
      <c r="J1832">
        <f>VLOOKUP(I1832,segmentID,2,FALSE)</f>
        <v>3</v>
      </c>
      <c r="K1832" t="s">
        <v>3255</v>
      </c>
      <c r="L1832">
        <f>VLOOKUP(K1832,country2,2,FALSE)</f>
        <v>1</v>
      </c>
      <c r="M1832" t="s">
        <v>1978</v>
      </c>
      <c r="N1832">
        <f>VLOOKUP(Orders!M1832,city2,2,FALSE)</f>
        <v>255</v>
      </c>
      <c r="O1832" t="s">
        <v>321</v>
      </c>
      <c r="P1832">
        <f>VLOOKUP(O1832,state2,2,FALSE)</f>
        <v>27</v>
      </c>
      <c r="Q1832">
        <v>74403</v>
      </c>
      <c r="R1832" t="s">
        <v>55</v>
      </c>
      <c r="S1832">
        <f>VLOOKUP(R1832,region2,2,FALSE)</f>
        <v>3</v>
      </c>
      <c r="T1832" t="s">
        <v>5227</v>
      </c>
      <c r="U1832" t="s">
        <v>35</v>
      </c>
      <c r="V1832">
        <f>VLOOKUP(U1832,category2,2,FALSE)</f>
        <v>3</v>
      </c>
      <c r="W1832" t="s">
        <v>3230</v>
      </c>
      <c r="X1832">
        <f>VLOOKUP(W1832,subcat2,3,FALSE)</f>
        <v>8</v>
      </c>
      <c r="Y1832" t="s">
        <v>1979</v>
      </c>
      <c r="Z1832">
        <v>1439.92</v>
      </c>
      <c r="AA1832">
        <v>8</v>
      </c>
      <c r="AB1832">
        <v>0</v>
      </c>
      <c r="AC1832" s="4">
        <v>374.37920000000008</v>
      </c>
    </row>
    <row r="1833" spans="1:29" x14ac:dyDescent="0.25">
      <c r="A1833" s="2">
        <v>1832</v>
      </c>
      <c r="B1833" t="s">
        <v>9512</v>
      </c>
      <c r="C1833" s="3">
        <v>43029</v>
      </c>
      <c r="D1833" s="3">
        <v>43029</v>
      </c>
      <c r="E1833" t="s">
        <v>625</v>
      </c>
      <c r="F1833">
        <f>VLOOKUP(E1833,SHIPMODE,2,FALSE)</f>
        <v>4</v>
      </c>
      <c r="G1833" t="s">
        <v>3614</v>
      </c>
      <c r="H1833" t="s">
        <v>1338</v>
      </c>
      <c r="I1833" t="s">
        <v>52</v>
      </c>
      <c r="J1833">
        <f>VLOOKUP(I1833,segmentID,2,FALSE)</f>
        <v>3</v>
      </c>
      <c r="K1833" t="s">
        <v>3255</v>
      </c>
      <c r="L1833">
        <f>VLOOKUP(K1833,country2,2,FALSE)</f>
        <v>1</v>
      </c>
      <c r="M1833" t="s">
        <v>1978</v>
      </c>
      <c r="N1833">
        <f>VLOOKUP(Orders!M1833,city2,2,FALSE)</f>
        <v>255</v>
      </c>
      <c r="O1833" t="s">
        <v>321</v>
      </c>
      <c r="P1833">
        <f>VLOOKUP(O1833,state2,2,FALSE)</f>
        <v>27</v>
      </c>
      <c r="Q1833">
        <v>74403</v>
      </c>
      <c r="R1833" t="s">
        <v>55</v>
      </c>
      <c r="S1833">
        <f>VLOOKUP(R1833,region2,2,FALSE)</f>
        <v>3</v>
      </c>
      <c r="T1833" t="s">
        <v>4825</v>
      </c>
      <c r="U1833" t="s">
        <v>13</v>
      </c>
      <c r="V1833">
        <f>VLOOKUP(U1833,category2,2,FALSE)</f>
        <v>1</v>
      </c>
      <c r="W1833" t="s">
        <v>29</v>
      </c>
      <c r="X1833">
        <f>VLOOKUP(W1833,subcat2,3,FALSE)</f>
        <v>4</v>
      </c>
      <c r="Y1833" t="s">
        <v>2232</v>
      </c>
      <c r="Z1833">
        <v>262.11</v>
      </c>
      <c r="AA1833">
        <v>1</v>
      </c>
      <c r="AB1833">
        <v>0</v>
      </c>
      <c r="AC1833" s="4">
        <v>62.906399999999991</v>
      </c>
    </row>
    <row r="1834" spans="1:29" x14ac:dyDescent="0.25">
      <c r="A1834" s="2">
        <v>1833</v>
      </c>
      <c r="B1834" t="s">
        <v>7085</v>
      </c>
      <c r="C1834" s="3">
        <v>42313</v>
      </c>
      <c r="D1834" s="3">
        <v>42317</v>
      </c>
      <c r="E1834" t="s">
        <v>25</v>
      </c>
      <c r="F1834">
        <f>VLOOKUP(E1834,SHIPMODE,2,FALSE)</f>
        <v>2</v>
      </c>
      <c r="G1834" t="s">
        <v>3589</v>
      </c>
      <c r="H1834" t="s">
        <v>1263</v>
      </c>
      <c r="I1834" t="s">
        <v>18</v>
      </c>
      <c r="J1834">
        <f>VLOOKUP(I1834,segmentID,2,FALSE)</f>
        <v>2</v>
      </c>
      <c r="K1834" t="s">
        <v>3255</v>
      </c>
      <c r="L1834">
        <f>VLOOKUP(K1834,country2,2,FALSE)</f>
        <v>1</v>
      </c>
      <c r="M1834" t="s">
        <v>360</v>
      </c>
      <c r="N1834">
        <f>VLOOKUP(Orders!M1834,city2,2,FALSE)</f>
        <v>54</v>
      </c>
      <c r="O1834" t="s">
        <v>44</v>
      </c>
      <c r="P1834">
        <f>VLOOKUP(O1834,state2,2,FALSE)</f>
        <v>4</v>
      </c>
      <c r="Q1834">
        <v>28110</v>
      </c>
      <c r="R1834" t="s">
        <v>12</v>
      </c>
      <c r="S1834">
        <f>VLOOKUP(R1834,region2,2,FALSE)</f>
        <v>1</v>
      </c>
      <c r="T1834" t="s">
        <v>4952</v>
      </c>
      <c r="U1834" t="s">
        <v>13</v>
      </c>
      <c r="V1834">
        <f>VLOOKUP(U1834,category2,2,FALSE)</f>
        <v>1</v>
      </c>
      <c r="W1834" t="s">
        <v>3226</v>
      </c>
      <c r="X1834">
        <f>VLOOKUP(W1834,subcat2,3,FALSE)</f>
        <v>2</v>
      </c>
      <c r="Y1834" t="s">
        <v>1506</v>
      </c>
      <c r="Z1834">
        <v>207</v>
      </c>
      <c r="AA1834">
        <v>3</v>
      </c>
      <c r="AB1834">
        <v>0.2</v>
      </c>
      <c r="AC1834" s="4">
        <v>25.874999999999972</v>
      </c>
    </row>
    <row r="1835" spans="1:29" x14ac:dyDescent="0.25">
      <c r="A1835" s="2">
        <v>1834</v>
      </c>
      <c r="B1835" t="s">
        <v>9513</v>
      </c>
      <c r="C1835" s="3">
        <v>42948</v>
      </c>
      <c r="D1835" s="3">
        <v>42954</v>
      </c>
      <c r="E1835" t="s">
        <v>25</v>
      </c>
      <c r="F1835">
        <f>VLOOKUP(E1835,SHIPMODE,2,FALSE)</f>
        <v>2</v>
      </c>
      <c r="G1835" t="s">
        <v>3697</v>
      </c>
      <c r="H1835" t="s">
        <v>1642</v>
      </c>
      <c r="I1835" t="s">
        <v>18</v>
      </c>
      <c r="J1835">
        <f>VLOOKUP(I1835,segmentID,2,FALSE)</f>
        <v>2</v>
      </c>
      <c r="K1835" t="s">
        <v>3255</v>
      </c>
      <c r="L1835">
        <f>VLOOKUP(K1835,country2,2,FALSE)</f>
        <v>1</v>
      </c>
      <c r="M1835" t="s">
        <v>597</v>
      </c>
      <c r="N1835">
        <f>VLOOKUP(Orders!M1835,city2,2,FALSE)</f>
        <v>90</v>
      </c>
      <c r="O1835" t="s">
        <v>54</v>
      </c>
      <c r="P1835">
        <f>VLOOKUP(O1835,state2,2,FALSE)</f>
        <v>6</v>
      </c>
      <c r="Q1835">
        <v>78745</v>
      </c>
      <c r="R1835" t="s">
        <v>55</v>
      </c>
      <c r="S1835">
        <f>VLOOKUP(R1835,region2,2,FALSE)</f>
        <v>3</v>
      </c>
      <c r="T1835" t="s">
        <v>5228</v>
      </c>
      <c r="U1835" t="s">
        <v>35</v>
      </c>
      <c r="V1835">
        <f>VLOOKUP(U1835,category2,2,FALSE)</f>
        <v>3</v>
      </c>
      <c r="W1835" t="s">
        <v>3235</v>
      </c>
      <c r="X1835">
        <f>VLOOKUP(W1835,subcat2,3,FALSE)</f>
        <v>16</v>
      </c>
      <c r="Y1835" t="s">
        <v>3097</v>
      </c>
      <c r="Z1835">
        <v>1439.982</v>
      </c>
      <c r="AA1835">
        <v>3</v>
      </c>
      <c r="AB1835">
        <v>0.4</v>
      </c>
      <c r="AC1835" s="4">
        <v>-263.99670000000026</v>
      </c>
    </row>
    <row r="1836" spans="1:29" x14ac:dyDescent="0.25">
      <c r="A1836" s="2">
        <v>1835</v>
      </c>
      <c r="B1836" t="s">
        <v>9513</v>
      </c>
      <c r="C1836" s="3">
        <v>42948</v>
      </c>
      <c r="D1836" s="3">
        <v>42954</v>
      </c>
      <c r="E1836" t="s">
        <v>25</v>
      </c>
      <c r="F1836">
        <f>VLOOKUP(E1836,SHIPMODE,2,FALSE)</f>
        <v>2</v>
      </c>
      <c r="G1836" t="s">
        <v>3697</v>
      </c>
      <c r="H1836" t="s">
        <v>1642</v>
      </c>
      <c r="I1836" t="s">
        <v>18</v>
      </c>
      <c r="J1836">
        <f>VLOOKUP(I1836,segmentID,2,FALSE)</f>
        <v>2</v>
      </c>
      <c r="K1836" t="s">
        <v>3255</v>
      </c>
      <c r="L1836">
        <f>VLOOKUP(K1836,country2,2,FALSE)</f>
        <v>1</v>
      </c>
      <c r="M1836" t="s">
        <v>597</v>
      </c>
      <c r="N1836">
        <f>VLOOKUP(Orders!M1836,city2,2,FALSE)</f>
        <v>90</v>
      </c>
      <c r="O1836" t="s">
        <v>54</v>
      </c>
      <c r="P1836">
        <f>VLOOKUP(O1836,state2,2,FALSE)</f>
        <v>6</v>
      </c>
      <c r="Q1836">
        <v>78745</v>
      </c>
      <c r="R1836" t="s">
        <v>55</v>
      </c>
      <c r="S1836">
        <f>VLOOKUP(R1836,region2,2,FALSE)</f>
        <v>3</v>
      </c>
      <c r="T1836" t="s">
        <v>4085</v>
      </c>
      <c r="U1836" t="s">
        <v>22</v>
      </c>
      <c r="V1836">
        <f>VLOOKUP(U1836,category2,2,FALSE)</f>
        <v>2</v>
      </c>
      <c r="W1836" t="s">
        <v>45</v>
      </c>
      <c r="X1836">
        <f>VLOOKUP(W1836,subcat2,3,FALSE)</f>
        <v>11</v>
      </c>
      <c r="Y1836" t="s">
        <v>1873</v>
      </c>
      <c r="Z1836">
        <v>36.288000000000011</v>
      </c>
      <c r="AA1836">
        <v>7</v>
      </c>
      <c r="AB1836">
        <v>0.2</v>
      </c>
      <c r="AC1836" s="4">
        <v>12.700800000000001</v>
      </c>
    </row>
    <row r="1837" spans="1:29" x14ac:dyDescent="0.25">
      <c r="A1837" s="2">
        <v>1836</v>
      </c>
      <c r="B1837" t="s">
        <v>6103</v>
      </c>
      <c r="C1837" s="3">
        <v>41811</v>
      </c>
      <c r="D1837" s="3">
        <v>41814</v>
      </c>
      <c r="E1837" t="s">
        <v>97</v>
      </c>
      <c r="F1837">
        <f>VLOOKUP(E1837,SHIPMODE,2,FALSE)</f>
        <v>3</v>
      </c>
      <c r="G1837" t="s">
        <v>3783</v>
      </c>
      <c r="H1837" t="s">
        <v>1930</v>
      </c>
      <c r="I1837" t="s">
        <v>9</v>
      </c>
      <c r="J1837">
        <f>VLOOKUP(I1837,segmentID,2,FALSE)</f>
        <v>1</v>
      </c>
      <c r="K1837" t="s">
        <v>3255</v>
      </c>
      <c r="L1837">
        <f>VLOOKUP(K1837,country2,2,FALSE)</f>
        <v>1</v>
      </c>
      <c r="M1837" t="s">
        <v>1983</v>
      </c>
      <c r="N1837">
        <f>VLOOKUP(Orders!M1837,city2,2,FALSE)</f>
        <v>256</v>
      </c>
      <c r="O1837" t="s">
        <v>367</v>
      </c>
      <c r="P1837">
        <f>VLOOKUP(O1837,state2,2,FALSE)</f>
        <v>30</v>
      </c>
      <c r="Q1837">
        <v>6450</v>
      </c>
      <c r="R1837" t="s">
        <v>79</v>
      </c>
      <c r="S1837">
        <f>VLOOKUP(R1837,region2,2,FALSE)</f>
        <v>4</v>
      </c>
      <c r="T1837" t="s">
        <v>4128</v>
      </c>
      <c r="U1837" t="s">
        <v>22</v>
      </c>
      <c r="V1837">
        <f>VLOOKUP(U1837,category2,2,FALSE)</f>
        <v>2</v>
      </c>
      <c r="W1837" t="s">
        <v>3229</v>
      </c>
      <c r="X1837">
        <f>VLOOKUP(W1837,subcat2,3,FALSE)</f>
        <v>7</v>
      </c>
      <c r="Y1837" t="s">
        <v>2192</v>
      </c>
      <c r="Z1837">
        <v>21.400000000000002</v>
      </c>
      <c r="AA1837">
        <v>5</v>
      </c>
      <c r="AB1837">
        <v>0</v>
      </c>
      <c r="AC1837" s="4">
        <v>6.2059999999999977</v>
      </c>
    </row>
    <row r="1838" spans="1:29" x14ac:dyDescent="0.25">
      <c r="A1838" s="2">
        <v>1837</v>
      </c>
      <c r="B1838" t="s">
        <v>9514</v>
      </c>
      <c r="C1838" s="3">
        <v>42785</v>
      </c>
      <c r="D1838" s="3">
        <v>42787</v>
      </c>
      <c r="E1838" t="s">
        <v>7</v>
      </c>
      <c r="F1838">
        <f>VLOOKUP(E1838,SHIPMODE,2,FALSE)</f>
        <v>1</v>
      </c>
      <c r="G1838" t="s">
        <v>3723</v>
      </c>
      <c r="H1838" t="s">
        <v>1731</v>
      </c>
      <c r="I1838" t="s">
        <v>18</v>
      </c>
      <c r="J1838">
        <f>VLOOKUP(I1838,segmentID,2,FALSE)</f>
        <v>2</v>
      </c>
      <c r="K1838" t="s">
        <v>3255</v>
      </c>
      <c r="L1838">
        <f>VLOOKUP(K1838,country2,2,FALSE)</f>
        <v>1</v>
      </c>
      <c r="M1838" t="s">
        <v>1460</v>
      </c>
      <c r="N1838">
        <f>VLOOKUP(Orders!M1838,city2,2,FALSE)</f>
        <v>186</v>
      </c>
      <c r="O1838" t="s">
        <v>615</v>
      </c>
      <c r="P1838">
        <f>VLOOKUP(O1838,state2,2,FALSE)</f>
        <v>33</v>
      </c>
      <c r="Q1838">
        <v>30076</v>
      </c>
      <c r="R1838" t="s">
        <v>12</v>
      </c>
      <c r="S1838">
        <f>VLOOKUP(R1838,region2,2,FALSE)</f>
        <v>1</v>
      </c>
      <c r="T1838" t="s">
        <v>4267</v>
      </c>
      <c r="U1838" t="s">
        <v>22</v>
      </c>
      <c r="V1838">
        <f>VLOOKUP(U1838,category2,2,FALSE)</f>
        <v>2</v>
      </c>
      <c r="W1838" t="s">
        <v>38</v>
      </c>
      <c r="X1838">
        <f>VLOOKUP(W1838,subcat2,3,FALSE)</f>
        <v>10</v>
      </c>
      <c r="Y1838" t="s">
        <v>689</v>
      </c>
      <c r="Z1838">
        <v>1245.8599999999999</v>
      </c>
      <c r="AA1838">
        <v>7</v>
      </c>
      <c r="AB1838">
        <v>0</v>
      </c>
      <c r="AC1838" s="4">
        <v>361.29939999999988</v>
      </c>
    </row>
    <row r="1839" spans="1:29" x14ac:dyDescent="0.25">
      <c r="A1839" s="2">
        <v>1838</v>
      </c>
      <c r="B1839" t="s">
        <v>6104</v>
      </c>
      <c r="C1839" s="3">
        <v>41852</v>
      </c>
      <c r="D1839" s="3">
        <v>41856</v>
      </c>
      <c r="E1839" t="s">
        <v>25</v>
      </c>
      <c r="F1839">
        <f>VLOOKUP(E1839,SHIPMODE,2,FALSE)</f>
        <v>2</v>
      </c>
      <c r="G1839" t="s">
        <v>3796</v>
      </c>
      <c r="H1839" t="s">
        <v>1985</v>
      </c>
      <c r="I1839" t="s">
        <v>18</v>
      </c>
      <c r="J1839">
        <f>VLOOKUP(I1839,segmentID,2,FALSE)</f>
        <v>2</v>
      </c>
      <c r="K1839" t="s">
        <v>3255</v>
      </c>
      <c r="L1839">
        <f>VLOOKUP(K1839,country2,2,FALSE)</f>
        <v>1</v>
      </c>
      <c r="M1839" t="s">
        <v>233</v>
      </c>
      <c r="N1839">
        <f>VLOOKUP(Orders!M1839,city2,2,FALSE)</f>
        <v>36</v>
      </c>
      <c r="O1839" t="s">
        <v>44</v>
      </c>
      <c r="P1839">
        <f>VLOOKUP(O1839,state2,2,FALSE)</f>
        <v>4</v>
      </c>
      <c r="Q1839">
        <v>28205</v>
      </c>
      <c r="R1839" t="s">
        <v>12</v>
      </c>
      <c r="S1839">
        <f>VLOOKUP(R1839,region2,2,FALSE)</f>
        <v>1</v>
      </c>
      <c r="T1839" t="s">
        <v>4112</v>
      </c>
      <c r="U1839" t="s">
        <v>22</v>
      </c>
      <c r="V1839">
        <f>VLOOKUP(U1839,category2,2,FALSE)</f>
        <v>2</v>
      </c>
      <c r="W1839" t="s">
        <v>23</v>
      </c>
      <c r="X1839">
        <f>VLOOKUP(W1839,subcat2,3,FALSE)</f>
        <v>3</v>
      </c>
      <c r="Y1839" t="s">
        <v>3019</v>
      </c>
      <c r="Z1839">
        <v>17.544</v>
      </c>
      <c r="AA1839">
        <v>3</v>
      </c>
      <c r="AB1839">
        <v>0.2</v>
      </c>
      <c r="AC1839" s="4">
        <v>5.9210999999999983</v>
      </c>
    </row>
    <row r="1840" spans="1:29" x14ac:dyDescent="0.25">
      <c r="A1840" s="2">
        <v>1839</v>
      </c>
      <c r="B1840" t="s">
        <v>6104</v>
      </c>
      <c r="C1840" s="3">
        <v>41852</v>
      </c>
      <c r="D1840" s="3">
        <v>41856</v>
      </c>
      <c r="E1840" t="s">
        <v>25</v>
      </c>
      <c r="F1840">
        <f>VLOOKUP(E1840,SHIPMODE,2,FALSE)</f>
        <v>2</v>
      </c>
      <c r="G1840" t="s">
        <v>3796</v>
      </c>
      <c r="H1840" t="s">
        <v>1985</v>
      </c>
      <c r="I1840" t="s">
        <v>18</v>
      </c>
      <c r="J1840">
        <f>VLOOKUP(I1840,segmentID,2,FALSE)</f>
        <v>2</v>
      </c>
      <c r="K1840" t="s">
        <v>3255</v>
      </c>
      <c r="L1840">
        <f>VLOOKUP(K1840,country2,2,FALSE)</f>
        <v>1</v>
      </c>
      <c r="M1840" t="s">
        <v>233</v>
      </c>
      <c r="N1840">
        <f>VLOOKUP(Orders!M1840,city2,2,FALSE)</f>
        <v>36</v>
      </c>
      <c r="O1840" t="s">
        <v>44</v>
      </c>
      <c r="P1840">
        <f>VLOOKUP(O1840,state2,2,FALSE)</f>
        <v>4</v>
      </c>
      <c r="Q1840">
        <v>28205</v>
      </c>
      <c r="R1840" t="s">
        <v>12</v>
      </c>
      <c r="S1840">
        <f>VLOOKUP(R1840,region2,2,FALSE)</f>
        <v>1</v>
      </c>
      <c r="T1840" t="s">
        <v>4203</v>
      </c>
      <c r="U1840" t="s">
        <v>13</v>
      </c>
      <c r="V1840">
        <f>VLOOKUP(U1840,category2,2,FALSE)</f>
        <v>1</v>
      </c>
      <c r="W1840" t="s">
        <v>3228</v>
      </c>
      <c r="X1840">
        <f>VLOOKUP(W1840,subcat2,3,FALSE)</f>
        <v>6</v>
      </c>
      <c r="Y1840" t="s">
        <v>1544</v>
      </c>
      <c r="Z1840">
        <v>44.128</v>
      </c>
      <c r="AA1840">
        <v>4</v>
      </c>
      <c r="AB1840">
        <v>0.2</v>
      </c>
      <c r="AC1840" s="4">
        <v>12.135200000000001</v>
      </c>
    </row>
    <row r="1841" spans="1:29" x14ac:dyDescent="0.25">
      <c r="A1841" s="2">
        <v>1840</v>
      </c>
      <c r="B1841" t="s">
        <v>6104</v>
      </c>
      <c r="C1841" s="3">
        <v>41852</v>
      </c>
      <c r="D1841" s="3">
        <v>41856</v>
      </c>
      <c r="E1841" t="s">
        <v>25</v>
      </c>
      <c r="F1841">
        <f>VLOOKUP(E1841,SHIPMODE,2,FALSE)</f>
        <v>2</v>
      </c>
      <c r="G1841" t="s">
        <v>3796</v>
      </c>
      <c r="H1841" t="s">
        <v>1985</v>
      </c>
      <c r="I1841" t="s">
        <v>18</v>
      </c>
      <c r="J1841">
        <f>VLOOKUP(I1841,segmentID,2,FALSE)</f>
        <v>2</v>
      </c>
      <c r="K1841" t="s">
        <v>3255</v>
      </c>
      <c r="L1841">
        <f>VLOOKUP(K1841,country2,2,FALSE)</f>
        <v>1</v>
      </c>
      <c r="M1841" t="s">
        <v>233</v>
      </c>
      <c r="N1841">
        <f>VLOOKUP(Orders!M1841,city2,2,FALSE)</f>
        <v>36</v>
      </c>
      <c r="O1841" t="s">
        <v>44</v>
      </c>
      <c r="P1841">
        <f>VLOOKUP(O1841,state2,2,FALSE)</f>
        <v>4</v>
      </c>
      <c r="Q1841">
        <v>28205</v>
      </c>
      <c r="R1841" t="s">
        <v>12</v>
      </c>
      <c r="S1841">
        <f>VLOOKUP(R1841,region2,2,FALSE)</f>
        <v>1</v>
      </c>
      <c r="T1841" t="s">
        <v>5229</v>
      </c>
      <c r="U1841" t="s">
        <v>22</v>
      </c>
      <c r="V1841">
        <f>VLOOKUP(U1841,category2,2,FALSE)</f>
        <v>2</v>
      </c>
      <c r="W1841" t="s">
        <v>38</v>
      </c>
      <c r="X1841">
        <f>VLOOKUP(W1841,subcat2,3,FALSE)</f>
        <v>10</v>
      </c>
      <c r="Y1841" t="s">
        <v>1557</v>
      </c>
      <c r="Z1841">
        <v>62.920000000000009</v>
      </c>
      <c r="AA1841">
        <v>1</v>
      </c>
      <c r="AB1841">
        <v>0.2</v>
      </c>
      <c r="AC1841" s="4">
        <v>10.224499999999994</v>
      </c>
    </row>
    <row r="1842" spans="1:29" x14ac:dyDescent="0.25">
      <c r="A1842" s="2">
        <v>1841</v>
      </c>
      <c r="B1842" t="s">
        <v>6104</v>
      </c>
      <c r="C1842" s="3">
        <v>41852</v>
      </c>
      <c r="D1842" s="3">
        <v>41856</v>
      </c>
      <c r="E1842" t="s">
        <v>25</v>
      </c>
      <c r="F1842">
        <f>VLOOKUP(E1842,SHIPMODE,2,FALSE)</f>
        <v>2</v>
      </c>
      <c r="G1842" t="s">
        <v>3796</v>
      </c>
      <c r="H1842" t="s">
        <v>1985</v>
      </c>
      <c r="I1842" t="s">
        <v>18</v>
      </c>
      <c r="J1842">
        <f>VLOOKUP(I1842,segmentID,2,FALSE)</f>
        <v>2</v>
      </c>
      <c r="K1842" t="s">
        <v>3255</v>
      </c>
      <c r="L1842">
        <f>VLOOKUP(K1842,country2,2,FALSE)</f>
        <v>1</v>
      </c>
      <c r="M1842" t="s">
        <v>233</v>
      </c>
      <c r="N1842">
        <f>VLOOKUP(Orders!M1842,city2,2,FALSE)</f>
        <v>36</v>
      </c>
      <c r="O1842" t="s">
        <v>44</v>
      </c>
      <c r="P1842">
        <f>VLOOKUP(O1842,state2,2,FALSE)</f>
        <v>4</v>
      </c>
      <c r="Q1842">
        <v>28205</v>
      </c>
      <c r="R1842" t="s">
        <v>12</v>
      </c>
      <c r="S1842">
        <f>VLOOKUP(R1842,region2,2,FALSE)</f>
        <v>1</v>
      </c>
      <c r="T1842" t="s">
        <v>4236</v>
      </c>
      <c r="U1842" t="s">
        <v>22</v>
      </c>
      <c r="V1842">
        <f>VLOOKUP(U1842,category2,2,FALSE)</f>
        <v>2</v>
      </c>
      <c r="W1842" t="s">
        <v>45</v>
      </c>
      <c r="X1842">
        <f>VLOOKUP(W1842,subcat2,3,FALSE)</f>
        <v>11</v>
      </c>
      <c r="Y1842" t="s">
        <v>2883</v>
      </c>
      <c r="Z1842">
        <v>78.304000000000002</v>
      </c>
      <c r="AA1842">
        <v>2</v>
      </c>
      <c r="AB1842">
        <v>0.2</v>
      </c>
      <c r="AC1842" s="4">
        <v>29.363999999999997</v>
      </c>
    </row>
    <row r="1843" spans="1:29" x14ac:dyDescent="0.25">
      <c r="A1843" s="2">
        <v>1842</v>
      </c>
      <c r="B1843" t="s">
        <v>8193</v>
      </c>
      <c r="C1843" s="3">
        <v>42569</v>
      </c>
      <c r="D1843" s="3">
        <v>42574</v>
      </c>
      <c r="E1843" t="s">
        <v>25</v>
      </c>
      <c r="F1843">
        <f>VLOOKUP(E1843,SHIPMODE,2,FALSE)</f>
        <v>2</v>
      </c>
      <c r="G1843" t="s">
        <v>3797</v>
      </c>
      <c r="H1843" t="s">
        <v>1987</v>
      </c>
      <c r="I1843" t="s">
        <v>18</v>
      </c>
      <c r="J1843">
        <f>VLOOKUP(I1843,segmentID,2,FALSE)</f>
        <v>2</v>
      </c>
      <c r="K1843" t="s">
        <v>3255</v>
      </c>
      <c r="L1843">
        <f>VLOOKUP(K1843,country2,2,FALSE)</f>
        <v>1</v>
      </c>
      <c r="M1843" t="s">
        <v>1988</v>
      </c>
      <c r="N1843">
        <f>VLOOKUP(Orders!M1843,city2,2,FALSE)</f>
        <v>257</v>
      </c>
      <c r="O1843" t="s">
        <v>11</v>
      </c>
      <c r="P1843">
        <f>VLOOKUP(O1843,state2,2,FALSE)</f>
        <v>1</v>
      </c>
      <c r="Q1843">
        <v>42104</v>
      </c>
      <c r="R1843" t="s">
        <v>12</v>
      </c>
      <c r="S1843">
        <f>VLOOKUP(R1843,region2,2,FALSE)</f>
        <v>1</v>
      </c>
      <c r="T1843" t="s">
        <v>5230</v>
      </c>
      <c r="U1843" t="s">
        <v>13</v>
      </c>
      <c r="V1843">
        <f>VLOOKUP(U1843,category2,2,FALSE)</f>
        <v>1</v>
      </c>
      <c r="W1843" t="s">
        <v>3226</v>
      </c>
      <c r="X1843">
        <f>VLOOKUP(W1843,subcat2,3,FALSE)</f>
        <v>2</v>
      </c>
      <c r="Y1843" t="s">
        <v>2319</v>
      </c>
      <c r="Z1843">
        <v>140.81</v>
      </c>
      <c r="AA1843">
        <v>1</v>
      </c>
      <c r="AB1843">
        <v>0</v>
      </c>
      <c r="AC1843" s="4">
        <v>39.4268</v>
      </c>
    </row>
    <row r="1844" spans="1:29" x14ac:dyDescent="0.25">
      <c r="A1844" s="2">
        <v>1843</v>
      </c>
      <c r="B1844" t="s">
        <v>7086</v>
      </c>
      <c r="C1844" s="3">
        <v>42044</v>
      </c>
      <c r="D1844" s="3">
        <v>42046</v>
      </c>
      <c r="E1844" t="s">
        <v>7</v>
      </c>
      <c r="F1844">
        <f>VLOOKUP(E1844,SHIPMODE,2,FALSE)</f>
        <v>1</v>
      </c>
      <c r="G1844" t="s">
        <v>3390</v>
      </c>
      <c r="H1844" t="s">
        <v>570</v>
      </c>
      <c r="I1844" t="s">
        <v>18</v>
      </c>
      <c r="J1844">
        <f>VLOOKUP(I1844,segmentID,2,FALSE)</f>
        <v>2</v>
      </c>
      <c r="K1844" t="s">
        <v>3255</v>
      </c>
      <c r="L1844">
        <f>VLOOKUP(K1844,country2,2,FALSE)</f>
        <v>1</v>
      </c>
      <c r="M1844" t="s">
        <v>335</v>
      </c>
      <c r="N1844">
        <f>VLOOKUP(Orders!M1844,city2,2,FALSE)</f>
        <v>53</v>
      </c>
      <c r="O1844" t="s">
        <v>54</v>
      </c>
      <c r="P1844">
        <f>VLOOKUP(O1844,state2,2,FALSE)</f>
        <v>6</v>
      </c>
      <c r="Q1844">
        <v>78207</v>
      </c>
      <c r="R1844" t="s">
        <v>55</v>
      </c>
      <c r="S1844">
        <f>VLOOKUP(R1844,region2,2,FALSE)</f>
        <v>3</v>
      </c>
      <c r="T1844" t="s">
        <v>4406</v>
      </c>
      <c r="U1844" t="s">
        <v>22</v>
      </c>
      <c r="V1844">
        <f>VLOOKUP(U1844,category2,2,FALSE)</f>
        <v>2</v>
      </c>
      <c r="W1844" t="s">
        <v>23</v>
      </c>
      <c r="X1844">
        <f>VLOOKUP(W1844,subcat2,3,FALSE)</f>
        <v>3</v>
      </c>
      <c r="Y1844" t="s">
        <v>2036</v>
      </c>
      <c r="Z1844">
        <v>40.096000000000004</v>
      </c>
      <c r="AA1844">
        <v>4</v>
      </c>
      <c r="AB1844">
        <v>0.2</v>
      </c>
      <c r="AC1844" s="4">
        <v>13.532399999999996</v>
      </c>
    </row>
    <row r="1845" spans="1:29" x14ac:dyDescent="0.25">
      <c r="A1845" s="2">
        <v>1844</v>
      </c>
      <c r="B1845" t="s">
        <v>7086</v>
      </c>
      <c r="C1845" s="3">
        <v>42044</v>
      </c>
      <c r="D1845" s="3">
        <v>42046</v>
      </c>
      <c r="E1845" t="s">
        <v>7</v>
      </c>
      <c r="F1845">
        <f>VLOOKUP(E1845,SHIPMODE,2,FALSE)</f>
        <v>1</v>
      </c>
      <c r="G1845" t="s">
        <v>3390</v>
      </c>
      <c r="H1845" t="s">
        <v>570</v>
      </c>
      <c r="I1845" t="s">
        <v>18</v>
      </c>
      <c r="J1845">
        <f>VLOOKUP(I1845,segmentID,2,FALSE)</f>
        <v>2</v>
      </c>
      <c r="K1845" t="s">
        <v>3255</v>
      </c>
      <c r="L1845">
        <f>VLOOKUP(K1845,country2,2,FALSE)</f>
        <v>1</v>
      </c>
      <c r="M1845" t="s">
        <v>335</v>
      </c>
      <c r="N1845">
        <f>VLOOKUP(Orders!M1845,city2,2,FALSE)</f>
        <v>53</v>
      </c>
      <c r="O1845" t="s">
        <v>54</v>
      </c>
      <c r="P1845">
        <f>VLOOKUP(O1845,state2,2,FALSE)</f>
        <v>6</v>
      </c>
      <c r="Q1845">
        <v>78207</v>
      </c>
      <c r="R1845" t="s">
        <v>55</v>
      </c>
      <c r="S1845">
        <f>VLOOKUP(R1845,region2,2,FALSE)</f>
        <v>3</v>
      </c>
      <c r="T1845" t="s">
        <v>5231</v>
      </c>
      <c r="U1845" t="s">
        <v>13</v>
      </c>
      <c r="V1845">
        <f>VLOOKUP(U1845,category2,2,FALSE)</f>
        <v>1</v>
      </c>
      <c r="W1845" t="s">
        <v>3228</v>
      </c>
      <c r="X1845">
        <f>VLOOKUP(W1845,subcat2,3,FALSE)</f>
        <v>6</v>
      </c>
      <c r="Y1845" t="s">
        <v>2141</v>
      </c>
      <c r="Z1845">
        <v>40.783999999999999</v>
      </c>
      <c r="AA1845">
        <v>2</v>
      </c>
      <c r="AB1845">
        <v>0.6</v>
      </c>
      <c r="AC1845" s="4">
        <v>-30.588000000000001</v>
      </c>
    </row>
    <row r="1846" spans="1:29" x14ac:dyDescent="0.25">
      <c r="A1846" s="2">
        <v>1845</v>
      </c>
      <c r="B1846" t="s">
        <v>9515</v>
      </c>
      <c r="C1846" s="3">
        <v>42945</v>
      </c>
      <c r="D1846" s="3">
        <v>42949</v>
      </c>
      <c r="E1846" t="s">
        <v>25</v>
      </c>
      <c r="F1846">
        <f>VLOOKUP(E1846,SHIPMODE,2,FALSE)</f>
        <v>2</v>
      </c>
      <c r="G1846" t="s">
        <v>3798</v>
      </c>
      <c r="H1846" t="s">
        <v>1991</v>
      </c>
      <c r="I1846" t="s">
        <v>9</v>
      </c>
      <c r="J1846">
        <f>VLOOKUP(I1846,segmentID,2,FALSE)</f>
        <v>1</v>
      </c>
      <c r="K1846" t="s">
        <v>3255</v>
      </c>
      <c r="L1846">
        <f>VLOOKUP(K1846,country2,2,FALSE)</f>
        <v>1</v>
      </c>
      <c r="M1846" t="s">
        <v>48</v>
      </c>
      <c r="N1846">
        <f>VLOOKUP(Orders!M1846,city2,2,FALSE)</f>
        <v>5</v>
      </c>
      <c r="O1846" t="s">
        <v>49</v>
      </c>
      <c r="P1846">
        <f>VLOOKUP(O1846,state2,2,FALSE)</f>
        <v>5</v>
      </c>
      <c r="Q1846">
        <v>98115</v>
      </c>
      <c r="R1846" t="s">
        <v>21</v>
      </c>
      <c r="S1846">
        <f>VLOOKUP(R1846,region2,2,FALSE)</f>
        <v>2</v>
      </c>
      <c r="T1846" t="s">
        <v>4135</v>
      </c>
      <c r="U1846" t="s">
        <v>35</v>
      </c>
      <c r="V1846">
        <f>VLOOKUP(U1846,category2,2,FALSE)</f>
        <v>3</v>
      </c>
      <c r="W1846" t="s">
        <v>3232</v>
      </c>
      <c r="X1846">
        <f>VLOOKUP(W1846,subcat2,3,FALSE)</f>
        <v>12</v>
      </c>
      <c r="Y1846" t="s">
        <v>1009</v>
      </c>
      <c r="Z1846">
        <v>90.570000000000007</v>
      </c>
      <c r="AA1846">
        <v>3</v>
      </c>
      <c r="AB1846">
        <v>0</v>
      </c>
      <c r="AC1846" s="4">
        <v>11.774100000000004</v>
      </c>
    </row>
    <row r="1847" spans="1:29" x14ac:dyDescent="0.25">
      <c r="A1847" s="2">
        <v>1846</v>
      </c>
      <c r="B1847" t="s">
        <v>9516</v>
      </c>
      <c r="C1847" s="3">
        <v>42747</v>
      </c>
      <c r="D1847" s="3">
        <v>42752</v>
      </c>
      <c r="E1847" t="s">
        <v>7</v>
      </c>
      <c r="F1847">
        <f>VLOOKUP(E1847,SHIPMODE,2,FALSE)</f>
        <v>1</v>
      </c>
      <c r="G1847" t="s">
        <v>3781</v>
      </c>
      <c r="H1847" t="s">
        <v>1926</v>
      </c>
      <c r="I1847" t="s">
        <v>52</v>
      </c>
      <c r="J1847">
        <f>VLOOKUP(I1847,segmentID,2,FALSE)</f>
        <v>3</v>
      </c>
      <c r="K1847" t="s">
        <v>3255</v>
      </c>
      <c r="L1847">
        <f>VLOOKUP(K1847,country2,2,FALSE)</f>
        <v>1</v>
      </c>
      <c r="M1847" t="s">
        <v>49</v>
      </c>
      <c r="N1847">
        <f>VLOOKUP(Orders!M1847,city2,2,FALSE)</f>
        <v>177</v>
      </c>
      <c r="O1847" t="s">
        <v>1365</v>
      </c>
      <c r="P1847">
        <f>VLOOKUP(O1847,state2,2,FALSE)</f>
        <v>41</v>
      </c>
      <c r="Q1847">
        <v>20016</v>
      </c>
      <c r="R1847" t="s">
        <v>79</v>
      </c>
      <c r="S1847">
        <f>VLOOKUP(R1847,region2,2,FALSE)</f>
        <v>4</v>
      </c>
      <c r="T1847" t="s">
        <v>4238</v>
      </c>
      <c r="U1847" t="s">
        <v>22</v>
      </c>
      <c r="V1847">
        <f>VLOOKUP(U1847,category2,2,FALSE)</f>
        <v>2</v>
      </c>
      <c r="W1847" t="s">
        <v>45</v>
      </c>
      <c r="X1847">
        <f>VLOOKUP(W1847,subcat2,3,FALSE)</f>
        <v>11</v>
      </c>
      <c r="Y1847" t="s">
        <v>378</v>
      </c>
      <c r="Z1847">
        <v>40.08</v>
      </c>
      <c r="AA1847">
        <v>6</v>
      </c>
      <c r="AB1847">
        <v>0</v>
      </c>
      <c r="AC1847" s="4">
        <v>19.238399999999999</v>
      </c>
    </row>
    <row r="1848" spans="1:29" x14ac:dyDescent="0.25">
      <c r="A1848" s="2">
        <v>1847</v>
      </c>
      <c r="B1848" t="s">
        <v>9516</v>
      </c>
      <c r="C1848" s="3">
        <v>42747</v>
      </c>
      <c r="D1848" s="3">
        <v>42752</v>
      </c>
      <c r="E1848" t="s">
        <v>7</v>
      </c>
      <c r="F1848">
        <f>VLOOKUP(E1848,SHIPMODE,2,FALSE)</f>
        <v>1</v>
      </c>
      <c r="G1848" t="s">
        <v>3781</v>
      </c>
      <c r="H1848" t="s">
        <v>1926</v>
      </c>
      <c r="I1848" t="s">
        <v>52</v>
      </c>
      <c r="J1848">
        <f>VLOOKUP(I1848,segmentID,2,FALSE)</f>
        <v>3</v>
      </c>
      <c r="K1848" t="s">
        <v>3255</v>
      </c>
      <c r="L1848">
        <f>VLOOKUP(K1848,country2,2,FALSE)</f>
        <v>1</v>
      </c>
      <c r="M1848" t="s">
        <v>49</v>
      </c>
      <c r="N1848">
        <f>VLOOKUP(Orders!M1848,city2,2,FALSE)</f>
        <v>177</v>
      </c>
      <c r="O1848" t="s">
        <v>1365</v>
      </c>
      <c r="P1848">
        <f>VLOOKUP(O1848,state2,2,FALSE)</f>
        <v>41</v>
      </c>
      <c r="Q1848">
        <v>20016</v>
      </c>
      <c r="R1848" t="s">
        <v>79</v>
      </c>
      <c r="S1848">
        <f>VLOOKUP(R1848,region2,2,FALSE)</f>
        <v>4</v>
      </c>
      <c r="T1848" t="s">
        <v>5232</v>
      </c>
      <c r="U1848" t="s">
        <v>13</v>
      </c>
      <c r="V1848">
        <f>VLOOKUP(U1848,category2,2,FALSE)</f>
        <v>1</v>
      </c>
      <c r="W1848" t="s">
        <v>3228</v>
      </c>
      <c r="X1848">
        <f>VLOOKUP(W1848,subcat2,3,FALSE)</f>
        <v>6</v>
      </c>
      <c r="Y1848" t="s">
        <v>1349</v>
      </c>
      <c r="Z1848">
        <v>37.68</v>
      </c>
      <c r="AA1848">
        <v>2</v>
      </c>
      <c r="AB1848">
        <v>0</v>
      </c>
      <c r="AC1848" s="4">
        <v>15.825600000000001</v>
      </c>
    </row>
    <row r="1849" spans="1:29" x14ac:dyDescent="0.25">
      <c r="A1849" s="2">
        <v>1848</v>
      </c>
      <c r="B1849" t="s">
        <v>9517</v>
      </c>
      <c r="C1849" s="3">
        <v>42988</v>
      </c>
      <c r="D1849" s="3">
        <v>42988</v>
      </c>
      <c r="E1849" t="s">
        <v>625</v>
      </c>
      <c r="F1849">
        <f>VLOOKUP(E1849,SHIPMODE,2,FALSE)</f>
        <v>4</v>
      </c>
      <c r="G1849" t="s">
        <v>3650</v>
      </c>
      <c r="H1849" t="s">
        <v>1471</v>
      </c>
      <c r="I1849" t="s">
        <v>18</v>
      </c>
      <c r="J1849">
        <f>VLOOKUP(I1849,segmentID,2,FALSE)</f>
        <v>2</v>
      </c>
      <c r="K1849" t="s">
        <v>3255</v>
      </c>
      <c r="L1849">
        <f>VLOOKUP(K1849,country2,2,FALSE)</f>
        <v>1</v>
      </c>
      <c r="M1849" t="s">
        <v>19</v>
      </c>
      <c r="N1849">
        <f>VLOOKUP(Orders!M1849,city2,2,FALSE)</f>
        <v>2</v>
      </c>
      <c r="O1849" t="s">
        <v>20</v>
      </c>
      <c r="P1849">
        <f>VLOOKUP(O1849,state2,2,FALSE)</f>
        <v>2</v>
      </c>
      <c r="Q1849">
        <v>90004</v>
      </c>
      <c r="R1849" t="s">
        <v>21</v>
      </c>
      <c r="S1849">
        <f>VLOOKUP(R1849,region2,2,FALSE)</f>
        <v>2</v>
      </c>
      <c r="T1849" t="s">
        <v>4397</v>
      </c>
      <c r="U1849" t="s">
        <v>13</v>
      </c>
      <c r="V1849">
        <f>VLOOKUP(U1849,category2,2,FALSE)</f>
        <v>1</v>
      </c>
      <c r="W1849" t="s">
        <v>3226</v>
      </c>
      <c r="X1849">
        <f>VLOOKUP(W1849,subcat2,3,FALSE)</f>
        <v>2</v>
      </c>
      <c r="Y1849" t="s">
        <v>1199</v>
      </c>
      <c r="Z1849">
        <v>362.35199999999998</v>
      </c>
      <c r="AA1849">
        <v>3</v>
      </c>
      <c r="AB1849">
        <v>0.2</v>
      </c>
      <c r="AC1849" s="4">
        <v>27.176400000000015</v>
      </c>
    </row>
    <row r="1850" spans="1:29" x14ac:dyDescent="0.25">
      <c r="A1850" s="2">
        <v>1849</v>
      </c>
      <c r="B1850" t="s">
        <v>9517</v>
      </c>
      <c r="C1850" s="3">
        <v>42988</v>
      </c>
      <c r="D1850" s="3">
        <v>42988</v>
      </c>
      <c r="E1850" t="s">
        <v>625</v>
      </c>
      <c r="F1850">
        <f>VLOOKUP(E1850,SHIPMODE,2,FALSE)</f>
        <v>4</v>
      </c>
      <c r="G1850" t="s">
        <v>3650</v>
      </c>
      <c r="H1850" t="s">
        <v>1471</v>
      </c>
      <c r="I1850" t="s">
        <v>18</v>
      </c>
      <c r="J1850">
        <f>VLOOKUP(I1850,segmentID,2,FALSE)</f>
        <v>2</v>
      </c>
      <c r="K1850" t="s">
        <v>3255</v>
      </c>
      <c r="L1850">
        <f>VLOOKUP(K1850,country2,2,FALSE)</f>
        <v>1</v>
      </c>
      <c r="M1850" t="s">
        <v>19</v>
      </c>
      <c r="N1850">
        <f>VLOOKUP(Orders!M1850,city2,2,FALSE)</f>
        <v>2</v>
      </c>
      <c r="O1850" t="s">
        <v>20</v>
      </c>
      <c r="P1850">
        <f>VLOOKUP(O1850,state2,2,FALSE)</f>
        <v>2</v>
      </c>
      <c r="Q1850">
        <v>90004</v>
      </c>
      <c r="R1850" t="s">
        <v>21</v>
      </c>
      <c r="S1850">
        <f>VLOOKUP(R1850,region2,2,FALSE)</f>
        <v>2</v>
      </c>
      <c r="T1850" t="s">
        <v>4413</v>
      </c>
      <c r="U1850" t="s">
        <v>22</v>
      </c>
      <c r="V1850">
        <f>VLOOKUP(U1850,category2,2,FALSE)</f>
        <v>2</v>
      </c>
      <c r="W1850" t="s">
        <v>3231</v>
      </c>
      <c r="X1850">
        <f>VLOOKUP(W1850,subcat2,3,FALSE)</f>
        <v>9</v>
      </c>
      <c r="Y1850" t="s">
        <v>37</v>
      </c>
      <c r="Z1850">
        <v>7.1840000000000011</v>
      </c>
      <c r="AA1850">
        <v>2</v>
      </c>
      <c r="AB1850">
        <v>0.2</v>
      </c>
      <c r="AC1850" s="4">
        <v>2.2449999999999992</v>
      </c>
    </row>
    <row r="1851" spans="1:29" x14ac:dyDescent="0.25">
      <c r="A1851" s="2">
        <v>1850</v>
      </c>
      <c r="B1851" t="s">
        <v>7087</v>
      </c>
      <c r="C1851" s="3">
        <v>42205</v>
      </c>
      <c r="D1851" s="3">
        <v>42210</v>
      </c>
      <c r="E1851" t="s">
        <v>7</v>
      </c>
      <c r="F1851">
        <f>VLOOKUP(E1851,SHIPMODE,2,FALSE)</f>
        <v>1</v>
      </c>
      <c r="G1851" t="s">
        <v>3598</v>
      </c>
      <c r="H1851" t="s">
        <v>1293</v>
      </c>
      <c r="I1851" t="s">
        <v>9</v>
      </c>
      <c r="J1851">
        <f>VLOOKUP(I1851,segmentID,2,FALSE)</f>
        <v>1</v>
      </c>
      <c r="K1851" t="s">
        <v>3255</v>
      </c>
      <c r="L1851">
        <f>VLOOKUP(K1851,country2,2,FALSE)</f>
        <v>1</v>
      </c>
      <c r="M1851" t="s">
        <v>1993</v>
      </c>
      <c r="N1851">
        <f>VLOOKUP(Orders!M1851,city2,2,FALSE)</f>
        <v>258</v>
      </c>
      <c r="O1851" t="s">
        <v>132</v>
      </c>
      <c r="P1851">
        <f>VLOOKUP(O1851,state2,2,FALSE)</f>
        <v>15</v>
      </c>
      <c r="Q1851">
        <v>46614</v>
      </c>
      <c r="R1851" t="s">
        <v>55</v>
      </c>
      <c r="S1851">
        <f>VLOOKUP(R1851,region2,2,FALSE)</f>
        <v>3</v>
      </c>
      <c r="T1851" t="s">
        <v>5233</v>
      </c>
      <c r="U1851" t="s">
        <v>22</v>
      </c>
      <c r="V1851">
        <f>VLOOKUP(U1851,category2,2,FALSE)</f>
        <v>2</v>
      </c>
      <c r="W1851" t="s">
        <v>3227</v>
      </c>
      <c r="X1851">
        <f>VLOOKUP(W1851,subcat2,3,FALSE)</f>
        <v>5</v>
      </c>
      <c r="Y1851" t="s">
        <v>1123</v>
      </c>
      <c r="Z1851">
        <v>34.76</v>
      </c>
      <c r="AA1851">
        <v>1</v>
      </c>
      <c r="AB1851">
        <v>0</v>
      </c>
      <c r="AC1851" s="4">
        <v>9.732800000000001</v>
      </c>
    </row>
    <row r="1852" spans="1:29" x14ac:dyDescent="0.25">
      <c r="A1852" s="2">
        <v>1851</v>
      </c>
      <c r="B1852" t="s">
        <v>7087</v>
      </c>
      <c r="C1852" s="3">
        <v>42205</v>
      </c>
      <c r="D1852" s="3">
        <v>42210</v>
      </c>
      <c r="E1852" t="s">
        <v>7</v>
      </c>
      <c r="F1852">
        <f>VLOOKUP(E1852,SHIPMODE,2,FALSE)</f>
        <v>1</v>
      </c>
      <c r="G1852" t="s">
        <v>3598</v>
      </c>
      <c r="H1852" t="s">
        <v>1293</v>
      </c>
      <c r="I1852" t="s">
        <v>9</v>
      </c>
      <c r="J1852">
        <f>VLOOKUP(I1852,segmentID,2,FALSE)</f>
        <v>1</v>
      </c>
      <c r="K1852" t="s">
        <v>3255</v>
      </c>
      <c r="L1852">
        <f>VLOOKUP(K1852,country2,2,FALSE)</f>
        <v>1</v>
      </c>
      <c r="M1852" t="s">
        <v>1993</v>
      </c>
      <c r="N1852">
        <f>VLOOKUP(Orders!M1852,city2,2,FALSE)</f>
        <v>258</v>
      </c>
      <c r="O1852" t="s">
        <v>132</v>
      </c>
      <c r="P1852">
        <f>VLOOKUP(O1852,state2,2,FALSE)</f>
        <v>15</v>
      </c>
      <c r="Q1852">
        <v>46614</v>
      </c>
      <c r="R1852" t="s">
        <v>55</v>
      </c>
      <c r="S1852">
        <f>VLOOKUP(R1852,region2,2,FALSE)</f>
        <v>3</v>
      </c>
      <c r="T1852" t="s">
        <v>4671</v>
      </c>
      <c r="U1852" t="s">
        <v>35</v>
      </c>
      <c r="V1852">
        <f>VLOOKUP(U1852,category2,2,FALSE)</f>
        <v>3</v>
      </c>
      <c r="W1852" t="s">
        <v>3232</v>
      </c>
      <c r="X1852">
        <f>VLOOKUP(W1852,subcat2,3,FALSE)</f>
        <v>12</v>
      </c>
      <c r="Y1852" t="s">
        <v>2450</v>
      </c>
      <c r="Z1852">
        <v>831.2</v>
      </c>
      <c r="AA1852">
        <v>5</v>
      </c>
      <c r="AB1852">
        <v>0</v>
      </c>
      <c r="AC1852" s="4">
        <v>124.68000000000004</v>
      </c>
    </row>
    <row r="1853" spans="1:29" x14ac:dyDescent="0.25">
      <c r="A1853" s="2">
        <v>1852</v>
      </c>
      <c r="B1853" t="s">
        <v>7087</v>
      </c>
      <c r="C1853" s="3">
        <v>42205</v>
      </c>
      <c r="D1853" s="3">
        <v>42210</v>
      </c>
      <c r="E1853" t="s">
        <v>7</v>
      </c>
      <c r="F1853">
        <f>VLOOKUP(E1853,SHIPMODE,2,FALSE)</f>
        <v>1</v>
      </c>
      <c r="G1853" t="s">
        <v>3598</v>
      </c>
      <c r="H1853" t="s">
        <v>1293</v>
      </c>
      <c r="I1853" t="s">
        <v>9</v>
      </c>
      <c r="J1853">
        <f>VLOOKUP(I1853,segmentID,2,FALSE)</f>
        <v>1</v>
      </c>
      <c r="K1853" t="s">
        <v>3255</v>
      </c>
      <c r="L1853">
        <f>VLOOKUP(K1853,country2,2,FALSE)</f>
        <v>1</v>
      </c>
      <c r="M1853" t="s">
        <v>1993</v>
      </c>
      <c r="N1853">
        <f>VLOOKUP(Orders!M1853,city2,2,FALSE)</f>
        <v>258</v>
      </c>
      <c r="O1853" t="s">
        <v>132</v>
      </c>
      <c r="P1853">
        <f>VLOOKUP(O1853,state2,2,FALSE)</f>
        <v>15</v>
      </c>
      <c r="Q1853">
        <v>46614</v>
      </c>
      <c r="R1853" t="s">
        <v>55</v>
      </c>
      <c r="S1853">
        <f>VLOOKUP(R1853,region2,2,FALSE)</f>
        <v>3</v>
      </c>
      <c r="T1853" t="s">
        <v>5234</v>
      </c>
      <c r="U1853" t="s">
        <v>22</v>
      </c>
      <c r="V1853">
        <f>VLOOKUP(U1853,category2,2,FALSE)</f>
        <v>2</v>
      </c>
      <c r="W1853" t="s">
        <v>45</v>
      </c>
      <c r="X1853">
        <f>VLOOKUP(W1853,subcat2,3,FALSE)</f>
        <v>11</v>
      </c>
      <c r="Y1853" t="s">
        <v>2197</v>
      </c>
      <c r="Z1853">
        <v>26.400000000000002</v>
      </c>
      <c r="AA1853">
        <v>5</v>
      </c>
      <c r="AB1853">
        <v>0</v>
      </c>
      <c r="AC1853" s="4">
        <v>11.879999999999999</v>
      </c>
    </row>
    <row r="1854" spans="1:29" x14ac:dyDescent="0.25">
      <c r="A1854" s="2">
        <v>1853</v>
      </c>
      <c r="B1854" t="s">
        <v>7087</v>
      </c>
      <c r="C1854" s="3">
        <v>42205</v>
      </c>
      <c r="D1854" s="3">
        <v>42210</v>
      </c>
      <c r="E1854" t="s">
        <v>7</v>
      </c>
      <c r="F1854">
        <f>VLOOKUP(E1854,SHIPMODE,2,FALSE)</f>
        <v>1</v>
      </c>
      <c r="G1854" t="s">
        <v>3598</v>
      </c>
      <c r="H1854" t="s">
        <v>1293</v>
      </c>
      <c r="I1854" t="s">
        <v>9</v>
      </c>
      <c r="J1854">
        <f>VLOOKUP(I1854,segmentID,2,FALSE)</f>
        <v>1</v>
      </c>
      <c r="K1854" t="s">
        <v>3255</v>
      </c>
      <c r="L1854">
        <f>VLOOKUP(K1854,country2,2,FALSE)</f>
        <v>1</v>
      </c>
      <c r="M1854" t="s">
        <v>1993</v>
      </c>
      <c r="N1854">
        <f>VLOOKUP(Orders!M1854,city2,2,FALSE)</f>
        <v>258</v>
      </c>
      <c r="O1854" t="s">
        <v>132</v>
      </c>
      <c r="P1854">
        <f>VLOOKUP(O1854,state2,2,FALSE)</f>
        <v>15</v>
      </c>
      <c r="Q1854">
        <v>46614</v>
      </c>
      <c r="R1854" t="s">
        <v>55</v>
      </c>
      <c r="S1854">
        <f>VLOOKUP(R1854,region2,2,FALSE)</f>
        <v>3</v>
      </c>
      <c r="T1854" t="s">
        <v>4475</v>
      </c>
      <c r="U1854" t="s">
        <v>22</v>
      </c>
      <c r="V1854">
        <f>VLOOKUP(U1854,category2,2,FALSE)</f>
        <v>2</v>
      </c>
      <c r="W1854" t="s">
        <v>103</v>
      </c>
      <c r="X1854">
        <f>VLOOKUP(W1854,subcat2,3,FALSE)</f>
        <v>13</v>
      </c>
      <c r="Y1854" t="s">
        <v>2420</v>
      </c>
      <c r="Z1854">
        <v>106.75</v>
      </c>
      <c r="AA1854">
        <v>7</v>
      </c>
      <c r="AB1854">
        <v>0</v>
      </c>
      <c r="AC1854" s="4">
        <v>49.10499999999999</v>
      </c>
    </row>
    <row r="1855" spans="1:29" x14ac:dyDescent="0.25">
      <c r="A1855" s="2">
        <v>1854</v>
      </c>
      <c r="B1855" t="s">
        <v>7087</v>
      </c>
      <c r="C1855" s="3">
        <v>42205</v>
      </c>
      <c r="D1855" s="3">
        <v>42210</v>
      </c>
      <c r="E1855" t="s">
        <v>7</v>
      </c>
      <c r="F1855">
        <f>VLOOKUP(E1855,SHIPMODE,2,FALSE)</f>
        <v>1</v>
      </c>
      <c r="G1855" t="s">
        <v>3598</v>
      </c>
      <c r="H1855" t="s">
        <v>1293</v>
      </c>
      <c r="I1855" t="s">
        <v>9</v>
      </c>
      <c r="J1855">
        <f>VLOOKUP(I1855,segmentID,2,FALSE)</f>
        <v>1</v>
      </c>
      <c r="K1855" t="s">
        <v>3255</v>
      </c>
      <c r="L1855">
        <f>VLOOKUP(K1855,country2,2,FALSE)</f>
        <v>1</v>
      </c>
      <c r="M1855" t="s">
        <v>1993</v>
      </c>
      <c r="N1855">
        <f>VLOOKUP(Orders!M1855,city2,2,FALSE)</f>
        <v>258</v>
      </c>
      <c r="O1855" t="s">
        <v>132</v>
      </c>
      <c r="P1855">
        <f>VLOOKUP(O1855,state2,2,FALSE)</f>
        <v>15</v>
      </c>
      <c r="Q1855">
        <v>46614</v>
      </c>
      <c r="R1855" t="s">
        <v>55</v>
      </c>
      <c r="S1855">
        <f>VLOOKUP(R1855,region2,2,FALSE)</f>
        <v>3</v>
      </c>
      <c r="T1855" t="s">
        <v>5235</v>
      </c>
      <c r="U1855" t="s">
        <v>22</v>
      </c>
      <c r="V1855">
        <f>VLOOKUP(U1855,category2,2,FALSE)</f>
        <v>2</v>
      </c>
      <c r="W1855" t="s">
        <v>45</v>
      </c>
      <c r="X1855">
        <f>VLOOKUP(W1855,subcat2,3,FALSE)</f>
        <v>11</v>
      </c>
      <c r="Y1855" t="s">
        <v>2694</v>
      </c>
      <c r="Z1855">
        <v>97.82</v>
      </c>
      <c r="AA1855">
        <v>2</v>
      </c>
      <c r="AB1855">
        <v>0</v>
      </c>
      <c r="AC1855" s="4">
        <v>45.975399999999993</v>
      </c>
    </row>
    <row r="1856" spans="1:29" x14ac:dyDescent="0.25">
      <c r="A1856" s="2">
        <v>1855</v>
      </c>
      <c r="B1856" t="s">
        <v>7087</v>
      </c>
      <c r="C1856" s="3">
        <v>42205</v>
      </c>
      <c r="D1856" s="3">
        <v>42210</v>
      </c>
      <c r="E1856" t="s">
        <v>7</v>
      </c>
      <c r="F1856">
        <f>VLOOKUP(E1856,SHIPMODE,2,FALSE)</f>
        <v>1</v>
      </c>
      <c r="G1856" t="s">
        <v>3598</v>
      </c>
      <c r="H1856" t="s">
        <v>1293</v>
      </c>
      <c r="I1856" t="s">
        <v>9</v>
      </c>
      <c r="J1856">
        <f>VLOOKUP(I1856,segmentID,2,FALSE)</f>
        <v>1</v>
      </c>
      <c r="K1856" t="s">
        <v>3255</v>
      </c>
      <c r="L1856">
        <f>VLOOKUP(K1856,country2,2,FALSE)</f>
        <v>1</v>
      </c>
      <c r="M1856" t="s">
        <v>1993</v>
      </c>
      <c r="N1856">
        <f>VLOOKUP(Orders!M1856,city2,2,FALSE)</f>
        <v>258</v>
      </c>
      <c r="O1856" t="s">
        <v>132</v>
      </c>
      <c r="P1856">
        <f>VLOOKUP(O1856,state2,2,FALSE)</f>
        <v>15</v>
      </c>
      <c r="Q1856">
        <v>46614</v>
      </c>
      <c r="R1856" t="s">
        <v>55</v>
      </c>
      <c r="S1856">
        <f>VLOOKUP(R1856,region2,2,FALSE)</f>
        <v>3</v>
      </c>
      <c r="T1856" t="s">
        <v>4196</v>
      </c>
      <c r="U1856" t="s">
        <v>22</v>
      </c>
      <c r="V1856">
        <f>VLOOKUP(U1856,category2,2,FALSE)</f>
        <v>2</v>
      </c>
      <c r="W1856" t="s">
        <v>3227</v>
      </c>
      <c r="X1856">
        <f>VLOOKUP(W1856,subcat2,3,FALSE)</f>
        <v>5</v>
      </c>
      <c r="Y1856" t="s">
        <v>947</v>
      </c>
      <c r="Z1856">
        <v>141.4</v>
      </c>
      <c r="AA1856">
        <v>5</v>
      </c>
      <c r="AB1856">
        <v>0</v>
      </c>
      <c r="AC1856" s="4">
        <v>38.177999999999997</v>
      </c>
    </row>
    <row r="1857" spans="1:29" x14ac:dyDescent="0.25">
      <c r="A1857" s="2">
        <v>1856</v>
      </c>
      <c r="B1857" t="s">
        <v>6105</v>
      </c>
      <c r="C1857" s="3">
        <v>41803</v>
      </c>
      <c r="D1857" s="3">
        <v>41807</v>
      </c>
      <c r="E1857" t="s">
        <v>25</v>
      </c>
      <c r="F1857">
        <f>VLOOKUP(E1857,SHIPMODE,2,FALSE)</f>
        <v>2</v>
      </c>
      <c r="G1857" t="s">
        <v>3779</v>
      </c>
      <c r="H1857" t="s">
        <v>1917</v>
      </c>
      <c r="I1857" t="s">
        <v>18</v>
      </c>
      <c r="J1857">
        <f>VLOOKUP(I1857,segmentID,2,FALSE)</f>
        <v>2</v>
      </c>
      <c r="K1857" t="s">
        <v>3255</v>
      </c>
      <c r="L1857">
        <f>VLOOKUP(K1857,country2,2,FALSE)</f>
        <v>1</v>
      </c>
      <c r="M1857" t="s">
        <v>19</v>
      </c>
      <c r="N1857">
        <f>VLOOKUP(Orders!M1857,city2,2,FALSE)</f>
        <v>2</v>
      </c>
      <c r="O1857" t="s">
        <v>20</v>
      </c>
      <c r="P1857">
        <f>VLOOKUP(O1857,state2,2,FALSE)</f>
        <v>2</v>
      </c>
      <c r="Q1857">
        <v>90032</v>
      </c>
      <c r="R1857" t="s">
        <v>21</v>
      </c>
      <c r="S1857">
        <f>VLOOKUP(R1857,region2,2,FALSE)</f>
        <v>2</v>
      </c>
      <c r="T1857" t="s">
        <v>5236</v>
      </c>
      <c r="U1857" t="s">
        <v>22</v>
      </c>
      <c r="V1857">
        <f>VLOOKUP(U1857,category2,2,FALSE)</f>
        <v>2</v>
      </c>
      <c r="W1857" t="s">
        <v>3229</v>
      </c>
      <c r="X1857">
        <f>VLOOKUP(W1857,subcat2,3,FALSE)</f>
        <v>7</v>
      </c>
      <c r="Y1857" t="s">
        <v>5920</v>
      </c>
      <c r="Z1857">
        <v>14.52</v>
      </c>
      <c r="AA1857">
        <v>3</v>
      </c>
      <c r="AB1857">
        <v>0</v>
      </c>
      <c r="AC1857" s="4">
        <v>4.7915999999999999</v>
      </c>
    </row>
    <row r="1858" spans="1:29" x14ac:dyDescent="0.25">
      <c r="A1858" s="2">
        <v>1857</v>
      </c>
      <c r="B1858" t="s">
        <v>9518</v>
      </c>
      <c r="C1858" s="3">
        <v>42867</v>
      </c>
      <c r="D1858" s="3">
        <v>42870</v>
      </c>
      <c r="E1858" t="s">
        <v>7</v>
      </c>
      <c r="F1858">
        <f>VLOOKUP(E1858,SHIPMODE,2,FALSE)</f>
        <v>1</v>
      </c>
      <c r="G1858" t="s">
        <v>3396</v>
      </c>
      <c r="H1858" t="s">
        <v>590</v>
      </c>
      <c r="I1858" t="s">
        <v>18</v>
      </c>
      <c r="J1858">
        <f>VLOOKUP(I1858,segmentID,2,FALSE)</f>
        <v>2</v>
      </c>
      <c r="K1858" t="s">
        <v>3255</v>
      </c>
      <c r="L1858">
        <f>VLOOKUP(K1858,country2,2,FALSE)</f>
        <v>1</v>
      </c>
      <c r="M1858" t="s">
        <v>95</v>
      </c>
      <c r="N1858">
        <f>VLOOKUP(Orders!M1858,city2,2,FALSE)</f>
        <v>13</v>
      </c>
      <c r="O1858" t="s">
        <v>54</v>
      </c>
      <c r="P1858">
        <f>VLOOKUP(O1858,state2,2,FALSE)</f>
        <v>6</v>
      </c>
      <c r="Q1858">
        <v>77041</v>
      </c>
      <c r="R1858" t="s">
        <v>55</v>
      </c>
      <c r="S1858">
        <f>VLOOKUP(R1858,region2,2,FALSE)</f>
        <v>3</v>
      </c>
      <c r="T1858" t="s">
        <v>4997</v>
      </c>
      <c r="U1858" t="s">
        <v>22</v>
      </c>
      <c r="V1858">
        <f>VLOOKUP(U1858,category2,2,FALSE)</f>
        <v>2</v>
      </c>
      <c r="W1858" t="s">
        <v>3227</v>
      </c>
      <c r="X1858">
        <f>VLOOKUP(W1858,subcat2,3,FALSE)</f>
        <v>5</v>
      </c>
      <c r="Y1858" t="s">
        <v>726</v>
      </c>
      <c r="Z1858">
        <v>127.92000000000002</v>
      </c>
      <c r="AA1858">
        <v>5</v>
      </c>
      <c r="AB1858">
        <v>0.2</v>
      </c>
      <c r="AC1858" s="4">
        <v>-15.990000000000002</v>
      </c>
    </row>
    <row r="1859" spans="1:29" x14ac:dyDescent="0.25">
      <c r="A1859" s="2">
        <v>1858</v>
      </c>
      <c r="B1859" t="s">
        <v>9518</v>
      </c>
      <c r="C1859" s="3">
        <v>42867</v>
      </c>
      <c r="D1859" s="3">
        <v>42870</v>
      </c>
      <c r="E1859" t="s">
        <v>7</v>
      </c>
      <c r="F1859">
        <f>VLOOKUP(E1859,SHIPMODE,2,FALSE)</f>
        <v>1</v>
      </c>
      <c r="G1859" t="s">
        <v>3396</v>
      </c>
      <c r="H1859" t="s">
        <v>590</v>
      </c>
      <c r="I1859" t="s">
        <v>18</v>
      </c>
      <c r="J1859">
        <f>VLOOKUP(I1859,segmentID,2,FALSE)</f>
        <v>2</v>
      </c>
      <c r="K1859" t="s">
        <v>3255</v>
      </c>
      <c r="L1859">
        <f>VLOOKUP(K1859,country2,2,FALSE)</f>
        <v>1</v>
      </c>
      <c r="M1859" t="s">
        <v>95</v>
      </c>
      <c r="N1859">
        <f>VLOOKUP(Orders!M1859,city2,2,FALSE)</f>
        <v>13</v>
      </c>
      <c r="O1859" t="s">
        <v>54</v>
      </c>
      <c r="P1859">
        <f>VLOOKUP(O1859,state2,2,FALSE)</f>
        <v>6</v>
      </c>
      <c r="Q1859">
        <v>77041</v>
      </c>
      <c r="R1859" t="s">
        <v>55</v>
      </c>
      <c r="S1859">
        <f>VLOOKUP(R1859,region2,2,FALSE)</f>
        <v>3</v>
      </c>
      <c r="T1859" t="s">
        <v>5237</v>
      </c>
      <c r="U1859" t="s">
        <v>22</v>
      </c>
      <c r="V1859">
        <f>VLOOKUP(U1859,category2,2,FALSE)</f>
        <v>2</v>
      </c>
      <c r="W1859" t="s">
        <v>3231</v>
      </c>
      <c r="X1859">
        <f>VLOOKUP(W1859,subcat2,3,FALSE)</f>
        <v>9</v>
      </c>
      <c r="Y1859" t="s">
        <v>1529</v>
      </c>
      <c r="Z1859">
        <v>34.239999999999988</v>
      </c>
      <c r="AA1859">
        <v>4</v>
      </c>
      <c r="AB1859">
        <v>0.8</v>
      </c>
      <c r="AC1859" s="4">
        <v>-53.072000000000017</v>
      </c>
    </row>
    <row r="1860" spans="1:29" x14ac:dyDescent="0.25">
      <c r="A1860" s="2">
        <v>1859</v>
      </c>
      <c r="B1860" t="s">
        <v>7088</v>
      </c>
      <c r="C1860" s="3">
        <v>42250</v>
      </c>
      <c r="D1860" s="3">
        <v>42252</v>
      </c>
      <c r="E1860" t="s">
        <v>97</v>
      </c>
      <c r="F1860">
        <f>VLOOKUP(E1860,SHIPMODE,2,FALSE)</f>
        <v>3</v>
      </c>
      <c r="G1860" t="s">
        <v>3335</v>
      </c>
      <c r="H1860" t="s">
        <v>347</v>
      </c>
      <c r="I1860" t="s">
        <v>18</v>
      </c>
      <c r="J1860">
        <f>VLOOKUP(I1860,segmentID,2,FALSE)</f>
        <v>2</v>
      </c>
      <c r="K1860" t="s">
        <v>3255</v>
      </c>
      <c r="L1860">
        <f>VLOOKUP(K1860,country2,2,FALSE)</f>
        <v>1</v>
      </c>
      <c r="M1860" t="s">
        <v>257</v>
      </c>
      <c r="N1860">
        <f>VLOOKUP(Orders!M1860,city2,2,FALSE)</f>
        <v>40</v>
      </c>
      <c r="O1860" t="s">
        <v>367</v>
      </c>
      <c r="P1860">
        <f>VLOOKUP(O1860,state2,2,FALSE)</f>
        <v>30</v>
      </c>
      <c r="Q1860">
        <v>6010</v>
      </c>
      <c r="R1860" t="s">
        <v>79</v>
      </c>
      <c r="S1860">
        <f>VLOOKUP(R1860,region2,2,FALSE)</f>
        <v>4</v>
      </c>
      <c r="T1860" t="s">
        <v>4124</v>
      </c>
      <c r="U1860" t="s">
        <v>22</v>
      </c>
      <c r="V1860">
        <f>VLOOKUP(U1860,category2,2,FALSE)</f>
        <v>2</v>
      </c>
      <c r="W1860" t="s">
        <v>38</v>
      </c>
      <c r="X1860">
        <f>VLOOKUP(W1860,subcat2,3,FALSE)</f>
        <v>10</v>
      </c>
      <c r="Y1860" t="s">
        <v>1970</v>
      </c>
      <c r="Z1860">
        <v>137.62</v>
      </c>
      <c r="AA1860">
        <v>2</v>
      </c>
      <c r="AB1860">
        <v>0</v>
      </c>
      <c r="AC1860" s="4">
        <v>60.552800000000005</v>
      </c>
    </row>
    <row r="1861" spans="1:29" x14ac:dyDescent="0.25">
      <c r="A1861" s="2">
        <v>1860</v>
      </c>
      <c r="B1861" t="s">
        <v>7088</v>
      </c>
      <c r="C1861" s="3">
        <v>42250</v>
      </c>
      <c r="D1861" s="3">
        <v>42252</v>
      </c>
      <c r="E1861" t="s">
        <v>97</v>
      </c>
      <c r="F1861">
        <f>VLOOKUP(E1861,SHIPMODE,2,FALSE)</f>
        <v>3</v>
      </c>
      <c r="G1861" t="s">
        <v>3335</v>
      </c>
      <c r="H1861" t="s">
        <v>347</v>
      </c>
      <c r="I1861" t="s">
        <v>18</v>
      </c>
      <c r="J1861">
        <f>VLOOKUP(I1861,segmentID,2,FALSE)</f>
        <v>2</v>
      </c>
      <c r="K1861" t="s">
        <v>3255</v>
      </c>
      <c r="L1861">
        <f>VLOOKUP(K1861,country2,2,FALSE)</f>
        <v>1</v>
      </c>
      <c r="M1861" t="s">
        <v>257</v>
      </c>
      <c r="N1861">
        <f>VLOOKUP(Orders!M1861,city2,2,FALSE)</f>
        <v>40</v>
      </c>
      <c r="O1861" t="s">
        <v>367</v>
      </c>
      <c r="P1861">
        <f>VLOOKUP(O1861,state2,2,FALSE)</f>
        <v>30</v>
      </c>
      <c r="Q1861">
        <v>6010</v>
      </c>
      <c r="R1861" t="s">
        <v>79</v>
      </c>
      <c r="S1861">
        <f>VLOOKUP(R1861,region2,2,FALSE)</f>
        <v>4</v>
      </c>
      <c r="T1861" t="s">
        <v>5238</v>
      </c>
      <c r="U1861" t="s">
        <v>35</v>
      </c>
      <c r="V1861">
        <f>VLOOKUP(U1861,category2,2,FALSE)</f>
        <v>3</v>
      </c>
      <c r="W1861" t="s">
        <v>3230</v>
      </c>
      <c r="X1861">
        <f>VLOOKUP(W1861,subcat2,3,FALSE)</f>
        <v>8</v>
      </c>
      <c r="Y1861" t="s">
        <v>2187</v>
      </c>
      <c r="Z1861">
        <v>100.49</v>
      </c>
      <c r="AA1861">
        <v>1</v>
      </c>
      <c r="AB1861">
        <v>0</v>
      </c>
      <c r="AC1861" s="4">
        <v>25.122500000000002</v>
      </c>
    </row>
    <row r="1862" spans="1:29" x14ac:dyDescent="0.25">
      <c r="A1862" s="2">
        <v>1861</v>
      </c>
      <c r="B1862" t="s">
        <v>9519</v>
      </c>
      <c r="C1862" s="3">
        <v>42820</v>
      </c>
      <c r="D1862" s="3">
        <v>42821</v>
      </c>
      <c r="E1862" t="s">
        <v>97</v>
      </c>
      <c r="F1862">
        <f>VLOOKUP(E1862,SHIPMODE,2,FALSE)</f>
        <v>3</v>
      </c>
      <c r="G1862" t="s">
        <v>3561</v>
      </c>
      <c r="H1862" t="s">
        <v>1175</v>
      </c>
      <c r="I1862" t="s">
        <v>9</v>
      </c>
      <c r="J1862">
        <f>VLOOKUP(I1862,segmentID,2,FALSE)</f>
        <v>1</v>
      </c>
      <c r="K1862" t="s">
        <v>3255</v>
      </c>
      <c r="L1862">
        <f>VLOOKUP(K1862,country2,2,FALSE)</f>
        <v>1</v>
      </c>
      <c r="M1862" t="s">
        <v>138</v>
      </c>
      <c r="N1862">
        <f>VLOOKUP(Orders!M1862,city2,2,FALSE)</f>
        <v>21</v>
      </c>
      <c r="O1862" t="s">
        <v>139</v>
      </c>
      <c r="P1862">
        <f>VLOOKUP(O1862,state2,2,FALSE)</f>
        <v>16</v>
      </c>
      <c r="Q1862">
        <v>10009</v>
      </c>
      <c r="R1862" t="s">
        <v>79</v>
      </c>
      <c r="S1862">
        <f>VLOOKUP(R1862,region2,2,FALSE)</f>
        <v>4</v>
      </c>
      <c r="T1862" t="s">
        <v>5239</v>
      </c>
      <c r="U1862" t="s">
        <v>13</v>
      </c>
      <c r="V1862">
        <f>VLOOKUP(U1862,category2,2,FALSE)</f>
        <v>1</v>
      </c>
      <c r="W1862" t="s">
        <v>14</v>
      </c>
      <c r="X1862">
        <f>VLOOKUP(W1862,subcat2,3,FALSE)</f>
        <v>1</v>
      </c>
      <c r="Y1862" t="s">
        <v>2001</v>
      </c>
      <c r="Z1862">
        <v>257.56799999999998</v>
      </c>
      <c r="AA1862">
        <v>2</v>
      </c>
      <c r="AB1862">
        <v>0.2</v>
      </c>
      <c r="AC1862" s="4">
        <v>-28.976400000000012</v>
      </c>
    </row>
    <row r="1863" spans="1:29" x14ac:dyDescent="0.25">
      <c r="A1863" s="2">
        <v>1862</v>
      </c>
      <c r="B1863" t="s">
        <v>9519</v>
      </c>
      <c r="C1863" s="3">
        <v>42820</v>
      </c>
      <c r="D1863" s="3">
        <v>42821</v>
      </c>
      <c r="E1863" t="s">
        <v>97</v>
      </c>
      <c r="F1863">
        <f>VLOOKUP(E1863,SHIPMODE,2,FALSE)</f>
        <v>3</v>
      </c>
      <c r="G1863" t="s">
        <v>3561</v>
      </c>
      <c r="H1863" t="s">
        <v>1175</v>
      </c>
      <c r="I1863" t="s">
        <v>9</v>
      </c>
      <c r="J1863">
        <f>VLOOKUP(I1863,segmentID,2,FALSE)</f>
        <v>1</v>
      </c>
      <c r="K1863" t="s">
        <v>3255</v>
      </c>
      <c r="L1863">
        <f>VLOOKUP(K1863,country2,2,FALSE)</f>
        <v>1</v>
      </c>
      <c r="M1863" t="s">
        <v>138</v>
      </c>
      <c r="N1863">
        <f>VLOOKUP(Orders!M1863,city2,2,FALSE)</f>
        <v>21</v>
      </c>
      <c r="O1863" t="s">
        <v>139</v>
      </c>
      <c r="P1863">
        <f>VLOOKUP(O1863,state2,2,FALSE)</f>
        <v>16</v>
      </c>
      <c r="Q1863">
        <v>10009</v>
      </c>
      <c r="R1863" t="s">
        <v>79</v>
      </c>
      <c r="S1863">
        <f>VLOOKUP(R1863,region2,2,FALSE)</f>
        <v>4</v>
      </c>
      <c r="T1863" t="s">
        <v>4281</v>
      </c>
      <c r="U1863" t="s">
        <v>35</v>
      </c>
      <c r="V1863">
        <f>VLOOKUP(U1863,category2,2,FALSE)</f>
        <v>3</v>
      </c>
      <c r="W1863" t="s">
        <v>3230</v>
      </c>
      <c r="X1863">
        <f>VLOOKUP(W1863,subcat2,3,FALSE)</f>
        <v>8</v>
      </c>
      <c r="Y1863" t="s">
        <v>2307</v>
      </c>
      <c r="Z1863">
        <v>119.96</v>
      </c>
      <c r="AA1863">
        <v>4</v>
      </c>
      <c r="AB1863">
        <v>0</v>
      </c>
      <c r="AC1863" s="4">
        <v>33.588800000000006</v>
      </c>
    </row>
    <row r="1864" spans="1:29" x14ac:dyDescent="0.25">
      <c r="A1864" s="2">
        <v>1863</v>
      </c>
      <c r="B1864" t="s">
        <v>6106</v>
      </c>
      <c r="C1864" s="3">
        <v>41955</v>
      </c>
      <c r="D1864" s="3">
        <v>41955</v>
      </c>
      <c r="E1864" t="s">
        <v>625</v>
      </c>
      <c r="F1864">
        <f>VLOOKUP(E1864,SHIPMODE,2,FALSE)</f>
        <v>4</v>
      </c>
      <c r="G1864" t="s">
        <v>3422</v>
      </c>
      <c r="H1864" t="s">
        <v>688</v>
      </c>
      <c r="I1864" t="s">
        <v>9</v>
      </c>
      <c r="J1864">
        <f>VLOOKUP(I1864,segmentID,2,FALSE)</f>
        <v>1</v>
      </c>
      <c r="K1864" t="s">
        <v>3255</v>
      </c>
      <c r="L1864">
        <f>VLOOKUP(K1864,country2,2,FALSE)</f>
        <v>1</v>
      </c>
      <c r="M1864" t="s">
        <v>335</v>
      </c>
      <c r="N1864">
        <f>VLOOKUP(Orders!M1864,city2,2,FALSE)</f>
        <v>53</v>
      </c>
      <c r="O1864" t="s">
        <v>54</v>
      </c>
      <c r="P1864">
        <f>VLOOKUP(O1864,state2,2,FALSE)</f>
        <v>6</v>
      </c>
      <c r="Q1864">
        <v>78207</v>
      </c>
      <c r="R1864" t="s">
        <v>55</v>
      </c>
      <c r="S1864">
        <f>VLOOKUP(R1864,region2,2,FALSE)</f>
        <v>3</v>
      </c>
      <c r="T1864" t="s">
        <v>4285</v>
      </c>
      <c r="U1864" t="s">
        <v>22</v>
      </c>
      <c r="V1864">
        <f>VLOOKUP(U1864,category2,2,FALSE)</f>
        <v>2</v>
      </c>
      <c r="W1864" t="s">
        <v>3227</v>
      </c>
      <c r="X1864">
        <f>VLOOKUP(W1864,subcat2,3,FALSE)</f>
        <v>5</v>
      </c>
      <c r="Y1864" t="s">
        <v>1774</v>
      </c>
      <c r="Z1864">
        <v>49.632000000000005</v>
      </c>
      <c r="AA1864">
        <v>4</v>
      </c>
      <c r="AB1864">
        <v>0.2</v>
      </c>
      <c r="AC1864" s="4">
        <v>4.9632000000000005</v>
      </c>
    </row>
    <row r="1865" spans="1:29" x14ac:dyDescent="0.25">
      <c r="A1865" s="2">
        <v>1864</v>
      </c>
      <c r="B1865" t="s">
        <v>8194</v>
      </c>
      <c r="C1865" s="3">
        <v>42656</v>
      </c>
      <c r="D1865" s="3">
        <v>42660</v>
      </c>
      <c r="E1865" t="s">
        <v>25</v>
      </c>
      <c r="F1865">
        <f>VLOOKUP(E1865,SHIPMODE,2,FALSE)</f>
        <v>2</v>
      </c>
      <c r="G1865" t="s">
        <v>3799</v>
      </c>
      <c r="H1865" t="s">
        <v>2002</v>
      </c>
      <c r="I1865" t="s">
        <v>18</v>
      </c>
      <c r="J1865">
        <f>VLOOKUP(I1865,segmentID,2,FALSE)</f>
        <v>2</v>
      </c>
      <c r="K1865" t="s">
        <v>3255</v>
      </c>
      <c r="L1865">
        <f>VLOOKUP(K1865,country2,2,FALSE)</f>
        <v>1</v>
      </c>
      <c r="M1865" t="s">
        <v>227</v>
      </c>
      <c r="N1865">
        <f>VLOOKUP(Orders!M1865,city2,2,FALSE)</f>
        <v>35</v>
      </c>
      <c r="O1865" t="s">
        <v>228</v>
      </c>
      <c r="P1865">
        <f>VLOOKUP(O1865,state2,2,FALSE)</f>
        <v>23</v>
      </c>
      <c r="Q1865">
        <v>80013</v>
      </c>
      <c r="R1865" t="s">
        <v>21</v>
      </c>
      <c r="S1865">
        <f>VLOOKUP(R1865,region2,2,FALSE)</f>
        <v>2</v>
      </c>
      <c r="T1865" t="s">
        <v>4415</v>
      </c>
      <c r="U1865" t="s">
        <v>13</v>
      </c>
      <c r="V1865">
        <f>VLOOKUP(U1865,category2,2,FALSE)</f>
        <v>1</v>
      </c>
      <c r="W1865" t="s">
        <v>29</v>
      </c>
      <c r="X1865">
        <f>VLOOKUP(W1865,subcat2,3,FALSE)</f>
        <v>4</v>
      </c>
      <c r="Y1865" t="s">
        <v>644</v>
      </c>
      <c r="Z1865">
        <v>727.45</v>
      </c>
      <c r="AA1865">
        <v>5</v>
      </c>
      <c r="AB1865">
        <v>0.5</v>
      </c>
      <c r="AC1865" s="4">
        <v>-465.5680000000001</v>
      </c>
    </row>
    <row r="1866" spans="1:29" x14ac:dyDescent="0.25">
      <c r="A1866" s="2">
        <v>1865</v>
      </c>
      <c r="B1866" t="s">
        <v>8194</v>
      </c>
      <c r="C1866" s="3">
        <v>42656</v>
      </c>
      <c r="D1866" s="3">
        <v>42660</v>
      </c>
      <c r="E1866" t="s">
        <v>25</v>
      </c>
      <c r="F1866">
        <f>VLOOKUP(E1866,SHIPMODE,2,FALSE)</f>
        <v>2</v>
      </c>
      <c r="G1866" t="s">
        <v>3799</v>
      </c>
      <c r="H1866" t="s">
        <v>2002</v>
      </c>
      <c r="I1866" t="s">
        <v>18</v>
      </c>
      <c r="J1866">
        <f>VLOOKUP(I1866,segmentID,2,FALSE)</f>
        <v>2</v>
      </c>
      <c r="K1866" t="s">
        <v>3255</v>
      </c>
      <c r="L1866">
        <f>VLOOKUP(K1866,country2,2,FALSE)</f>
        <v>1</v>
      </c>
      <c r="M1866" t="s">
        <v>227</v>
      </c>
      <c r="N1866">
        <f>VLOOKUP(Orders!M1866,city2,2,FALSE)</f>
        <v>35</v>
      </c>
      <c r="O1866" t="s">
        <v>228</v>
      </c>
      <c r="P1866">
        <f>VLOOKUP(O1866,state2,2,FALSE)</f>
        <v>23</v>
      </c>
      <c r="Q1866">
        <v>80013</v>
      </c>
      <c r="R1866" t="s">
        <v>21</v>
      </c>
      <c r="S1866">
        <f>VLOOKUP(R1866,region2,2,FALSE)</f>
        <v>2</v>
      </c>
      <c r="T1866" t="s">
        <v>5240</v>
      </c>
      <c r="U1866" t="s">
        <v>13</v>
      </c>
      <c r="V1866">
        <f>VLOOKUP(U1866,category2,2,FALSE)</f>
        <v>1</v>
      </c>
      <c r="W1866" t="s">
        <v>3228</v>
      </c>
      <c r="X1866">
        <f>VLOOKUP(W1866,subcat2,3,FALSE)</f>
        <v>6</v>
      </c>
      <c r="Y1866" t="s">
        <v>2390</v>
      </c>
      <c r="Z1866">
        <v>24.96</v>
      </c>
      <c r="AA1866">
        <v>3</v>
      </c>
      <c r="AB1866">
        <v>0.2</v>
      </c>
      <c r="AC1866" s="4">
        <v>4.3679999999999986</v>
      </c>
    </row>
    <row r="1867" spans="1:29" x14ac:dyDescent="0.25">
      <c r="A1867" s="2">
        <v>1866</v>
      </c>
      <c r="B1867" t="s">
        <v>9520</v>
      </c>
      <c r="C1867" s="3">
        <v>43051</v>
      </c>
      <c r="D1867" s="3">
        <v>43051</v>
      </c>
      <c r="E1867" t="s">
        <v>625</v>
      </c>
      <c r="F1867">
        <f>VLOOKUP(E1867,SHIPMODE,2,FALSE)</f>
        <v>4</v>
      </c>
      <c r="G1867" t="s">
        <v>3498</v>
      </c>
      <c r="H1867" t="s">
        <v>962</v>
      </c>
      <c r="I1867" t="s">
        <v>18</v>
      </c>
      <c r="J1867">
        <f>VLOOKUP(I1867,segmentID,2,FALSE)</f>
        <v>2</v>
      </c>
      <c r="K1867" t="s">
        <v>3255</v>
      </c>
      <c r="L1867">
        <f>VLOOKUP(K1867,country2,2,FALSE)</f>
        <v>1</v>
      </c>
      <c r="M1867" t="s">
        <v>300</v>
      </c>
      <c r="N1867">
        <f>VLOOKUP(Orders!M1867,city2,2,FALSE)</f>
        <v>47</v>
      </c>
      <c r="O1867" t="s">
        <v>249</v>
      </c>
      <c r="P1867">
        <f>VLOOKUP(O1867,state2,2,FALSE)</f>
        <v>25</v>
      </c>
      <c r="Q1867">
        <v>43055</v>
      </c>
      <c r="R1867" t="s">
        <v>79</v>
      </c>
      <c r="S1867">
        <f>VLOOKUP(R1867,region2,2,FALSE)</f>
        <v>4</v>
      </c>
      <c r="T1867" t="s">
        <v>5241</v>
      </c>
      <c r="U1867" t="s">
        <v>35</v>
      </c>
      <c r="V1867">
        <f>VLOOKUP(U1867,category2,2,FALSE)</f>
        <v>3</v>
      </c>
      <c r="W1867" t="s">
        <v>3230</v>
      </c>
      <c r="X1867">
        <f>VLOOKUP(W1867,subcat2,3,FALSE)</f>
        <v>8</v>
      </c>
      <c r="Y1867" t="s">
        <v>2733</v>
      </c>
      <c r="Z1867">
        <v>370.78199999999998</v>
      </c>
      <c r="AA1867">
        <v>3</v>
      </c>
      <c r="AB1867">
        <v>0.4</v>
      </c>
      <c r="AC1867" s="4">
        <v>-92.695500000000038</v>
      </c>
    </row>
    <row r="1868" spans="1:29" x14ac:dyDescent="0.25">
      <c r="A1868" s="2">
        <v>1867</v>
      </c>
      <c r="B1868" t="s">
        <v>9521</v>
      </c>
      <c r="C1868" s="3">
        <v>42840</v>
      </c>
      <c r="D1868" s="3">
        <v>42843</v>
      </c>
      <c r="E1868" t="s">
        <v>97</v>
      </c>
      <c r="F1868">
        <f>VLOOKUP(E1868,SHIPMODE,2,FALSE)</f>
        <v>3</v>
      </c>
      <c r="G1868" t="s">
        <v>3595</v>
      </c>
      <c r="H1868" t="s">
        <v>1286</v>
      </c>
      <c r="I1868" t="s">
        <v>18</v>
      </c>
      <c r="J1868">
        <f>VLOOKUP(I1868,segmentID,2,FALSE)</f>
        <v>2</v>
      </c>
      <c r="K1868" t="s">
        <v>3255</v>
      </c>
      <c r="L1868">
        <f>VLOOKUP(K1868,country2,2,FALSE)</f>
        <v>1</v>
      </c>
      <c r="M1868" t="s">
        <v>10</v>
      </c>
      <c r="N1868">
        <f>VLOOKUP(Orders!M1868,city2,2,FALSE)</f>
        <v>1</v>
      </c>
      <c r="O1868" t="s">
        <v>674</v>
      </c>
      <c r="P1868">
        <f>VLOOKUP(O1868,state2,2,FALSE)</f>
        <v>34</v>
      </c>
      <c r="Q1868">
        <v>89015</v>
      </c>
      <c r="R1868" t="s">
        <v>21</v>
      </c>
      <c r="S1868">
        <f>VLOOKUP(R1868,region2,2,FALSE)</f>
        <v>2</v>
      </c>
      <c r="T1868" t="s">
        <v>4882</v>
      </c>
      <c r="U1868" t="s">
        <v>13</v>
      </c>
      <c r="V1868">
        <f>VLOOKUP(U1868,category2,2,FALSE)</f>
        <v>1</v>
      </c>
      <c r="W1868" t="s">
        <v>3228</v>
      </c>
      <c r="X1868">
        <f>VLOOKUP(W1868,subcat2,3,FALSE)</f>
        <v>6</v>
      </c>
      <c r="Y1868" t="s">
        <v>89</v>
      </c>
      <c r="Z1868">
        <v>196.45</v>
      </c>
      <c r="AA1868">
        <v>5</v>
      </c>
      <c r="AB1868">
        <v>0</v>
      </c>
      <c r="AC1868" s="4">
        <v>70.72199999999998</v>
      </c>
    </row>
    <row r="1869" spans="1:29" x14ac:dyDescent="0.25">
      <c r="A1869" s="2">
        <v>1868</v>
      </c>
      <c r="B1869" t="s">
        <v>7089</v>
      </c>
      <c r="C1869" s="3">
        <v>42180</v>
      </c>
      <c r="D1869" s="3">
        <v>42186</v>
      </c>
      <c r="E1869" t="s">
        <v>25</v>
      </c>
      <c r="F1869">
        <f>VLOOKUP(E1869,SHIPMODE,2,FALSE)</f>
        <v>2</v>
      </c>
      <c r="G1869" t="s">
        <v>3794</v>
      </c>
      <c r="H1869" t="s">
        <v>1974</v>
      </c>
      <c r="I1869" t="s">
        <v>52</v>
      </c>
      <c r="J1869">
        <f>VLOOKUP(I1869,segmentID,2,FALSE)</f>
        <v>3</v>
      </c>
      <c r="K1869" t="s">
        <v>3255</v>
      </c>
      <c r="L1869">
        <f>VLOOKUP(K1869,country2,2,FALSE)</f>
        <v>1</v>
      </c>
      <c r="M1869" t="s">
        <v>77</v>
      </c>
      <c r="N1869">
        <f>VLOOKUP(Orders!M1869,city2,2,FALSE)</f>
        <v>11</v>
      </c>
      <c r="O1869" t="s">
        <v>78</v>
      </c>
      <c r="P1869">
        <f>VLOOKUP(O1869,state2,2,FALSE)</f>
        <v>10</v>
      </c>
      <c r="Q1869">
        <v>19143</v>
      </c>
      <c r="R1869" t="s">
        <v>79</v>
      </c>
      <c r="S1869">
        <f>VLOOKUP(R1869,region2,2,FALSE)</f>
        <v>4</v>
      </c>
      <c r="T1869" t="s">
        <v>5242</v>
      </c>
      <c r="U1869" t="s">
        <v>22</v>
      </c>
      <c r="V1869">
        <f>VLOOKUP(U1869,category2,2,FALSE)</f>
        <v>2</v>
      </c>
      <c r="W1869" t="s">
        <v>45</v>
      </c>
      <c r="X1869">
        <f>VLOOKUP(W1869,subcat2,3,FALSE)</f>
        <v>11</v>
      </c>
      <c r="Y1869" t="s">
        <v>908</v>
      </c>
      <c r="Z1869">
        <v>31.104000000000006</v>
      </c>
      <c r="AA1869">
        <v>6</v>
      </c>
      <c r="AB1869">
        <v>0.2</v>
      </c>
      <c r="AC1869" s="4">
        <v>10.8864</v>
      </c>
    </row>
    <row r="1870" spans="1:29" x14ac:dyDescent="0.25">
      <c r="A1870" s="2">
        <v>1869</v>
      </c>
      <c r="B1870" t="s">
        <v>7089</v>
      </c>
      <c r="C1870" s="3">
        <v>42180</v>
      </c>
      <c r="D1870" s="3">
        <v>42186</v>
      </c>
      <c r="E1870" t="s">
        <v>25</v>
      </c>
      <c r="F1870">
        <f>VLOOKUP(E1870,SHIPMODE,2,FALSE)</f>
        <v>2</v>
      </c>
      <c r="G1870" t="s">
        <v>3794</v>
      </c>
      <c r="H1870" t="s">
        <v>1974</v>
      </c>
      <c r="I1870" t="s">
        <v>52</v>
      </c>
      <c r="J1870">
        <f>VLOOKUP(I1870,segmentID,2,FALSE)</f>
        <v>3</v>
      </c>
      <c r="K1870" t="s">
        <v>3255</v>
      </c>
      <c r="L1870">
        <f>VLOOKUP(K1870,country2,2,FALSE)</f>
        <v>1</v>
      </c>
      <c r="M1870" t="s">
        <v>77</v>
      </c>
      <c r="N1870">
        <f>VLOOKUP(Orders!M1870,city2,2,FALSE)</f>
        <v>11</v>
      </c>
      <c r="O1870" t="s">
        <v>78</v>
      </c>
      <c r="P1870">
        <f>VLOOKUP(O1870,state2,2,FALSE)</f>
        <v>10</v>
      </c>
      <c r="Q1870">
        <v>19143</v>
      </c>
      <c r="R1870" t="s">
        <v>79</v>
      </c>
      <c r="S1870">
        <f>VLOOKUP(R1870,region2,2,FALSE)</f>
        <v>4</v>
      </c>
      <c r="T1870" t="s">
        <v>5243</v>
      </c>
      <c r="U1870" t="s">
        <v>22</v>
      </c>
      <c r="V1870">
        <f>VLOOKUP(U1870,category2,2,FALSE)</f>
        <v>2</v>
      </c>
      <c r="W1870" t="s">
        <v>3227</v>
      </c>
      <c r="X1870">
        <f>VLOOKUP(W1870,subcat2,3,FALSE)</f>
        <v>5</v>
      </c>
      <c r="Y1870" t="s">
        <v>262</v>
      </c>
      <c r="Z1870">
        <v>78.256</v>
      </c>
      <c r="AA1870">
        <v>2</v>
      </c>
      <c r="AB1870">
        <v>0.2</v>
      </c>
      <c r="AC1870" s="4">
        <v>-17.607599999999998</v>
      </c>
    </row>
    <row r="1871" spans="1:29" x14ac:dyDescent="0.25">
      <c r="A1871" s="2">
        <v>1870</v>
      </c>
      <c r="B1871" t="s">
        <v>8195</v>
      </c>
      <c r="C1871" s="3">
        <v>42608</v>
      </c>
      <c r="D1871" s="3">
        <v>42611</v>
      </c>
      <c r="E1871" t="s">
        <v>7</v>
      </c>
      <c r="F1871">
        <f>VLOOKUP(E1871,SHIPMODE,2,FALSE)</f>
        <v>1</v>
      </c>
      <c r="G1871" t="s">
        <v>3485</v>
      </c>
      <c r="H1871" t="s">
        <v>919</v>
      </c>
      <c r="I1871" t="s">
        <v>9</v>
      </c>
      <c r="J1871">
        <f>VLOOKUP(I1871,segmentID,2,FALSE)</f>
        <v>1</v>
      </c>
      <c r="K1871" t="s">
        <v>3255</v>
      </c>
      <c r="L1871">
        <f>VLOOKUP(K1871,country2,2,FALSE)</f>
        <v>1</v>
      </c>
      <c r="M1871" t="s">
        <v>48</v>
      </c>
      <c r="N1871">
        <f>VLOOKUP(Orders!M1871,city2,2,FALSE)</f>
        <v>5</v>
      </c>
      <c r="O1871" t="s">
        <v>49</v>
      </c>
      <c r="P1871">
        <f>VLOOKUP(O1871,state2,2,FALSE)</f>
        <v>5</v>
      </c>
      <c r="Q1871">
        <v>98103</v>
      </c>
      <c r="R1871" t="s">
        <v>21</v>
      </c>
      <c r="S1871">
        <f>VLOOKUP(R1871,region2,2,FALSE)</f>
        <v>2</v>
      </c>
      <c r="T1871" t="s">
        <v>4802</v>
      </c>
      <c r="U1871" t="s">
        <v>22</v>
      </c>
      <c r="V1871">
        <f>VLOOKUP(U1871,category2,2,FALSE)</f>
        <v>2</v>
      </c>
      <c r="W1871" t="s">
        <v>45</v>
      </c>
      <c r="X1871">
        <f>VLOOKUP(W1871,subcat2,3,FALSE)</f>
        <v>11</v>
      </c>
      <c r="Y1871" t="s">
        <v>3187</v>
      </c>
      <c r="Z1871">
        <v>6.48</v>
      </c>
      <c r="AA1871">
        <v>1</v>
      </c>
      <c r="AB1871">
        <v>0</v>
      </c>
      <c r="AC1871" s="4">
        <v>3.1104000000000003</v>
      </c>
    </row>
    <row r="1872" spans="1:29" x14ac:dyDescent="0.25">
      <c r="A1872" s="2">
        <v>1871</v>
      </c>
      <c r="B1872" t="s">
        <v>6107</v>
      </c>
      <c r="C1872" s="3">
        <v>41841</v>
      </c>
      <c r="D1872" s="3">
        <v>41845</v>
      </c>
      <c r="E1872" t="s">
        <v>25</v>
      </c>
      <c r="F1872">
        <f>VLOOKUP(E1872,SHIPMODE,2,FALSE)</f>
        <v>2</v>
      </c>
      <c r="G1872" t="s">
        <v>3800</v>
      </c>
      <c r="H1872" t="s">
        <v>2007</v>
      </c>
      <c r="I1872" t="s">
        <v>18</v>
      </c>
      <c r="J1872">
        <f>VLOOKUP(I1872,segmentID,2,FALSE)</f>
        <v>2</v>
      </c>
      <c r="K1872" t="s">
        <v>3255</v>
      </c>
      <c r="L1872">
        <f>VLOOKUP(K1872,country2,2,FALSE)</f>
        <v>1</v>
      </c>
      <c r="M1872" t="s">
        <v>67</v>
      </c>
      <c r="N1872">
        <f>VLOOKUP(Orders!M1872,city2,2,FALSE)</f>
        <v>9</v>
      </c>
      <c r="O1872" t="s">
        <v>20</v>
      </c>
      <c r="P1872">
        <f>VLOOKUP(O1872,state2,2,FALSE)</f>
        <v>2</v>
      </c>
      <c r="Q1872">
        <v>94122</v>
      </c>
      <c r="R1872" t="s">
        <v>21</v>
      </c>
      <c r="S1872">
        <f>VLOOKUP(R1872,region2,2,FALSE)</f>
        <v>2</v>
      </c>
      <c r="T1872" t="s">
        <v>5244</v>
      </c>
      <c r="U1872" t="s">
        <v>22</v>
      </c>
      <c r="V1872">
        <f>VLOOKUP(U1872,category2,2,FALSE)</f>
        <v>2</v>
      </c>
      <c r="W1872" t="s">
        <v>3229</v>
      </c>
      <c r="X1872">
        <f>VLOOKUP(W1872,subcat2,3,FALSE)</f>
        <v>7</v>
      </c>
      <c r="Y1872" t="s">
        <v>1448</v>
      </c>
      <c r="Z1872">
        <v>99.2</v>
      </c>
      <c r="AA1872">
        <v>5</v>
      </c>
      <c r="AB1872">
        <v>0</v>
      </c>
      <c r="AC1872" s="4">
        <v>25.792000000000002</v>
      </c>
    </row>
    <row r="1873" spans="1:29" x14ac:dyDescent="0.25">
      <c r="A1873" s="2">
        <v>1872</v>
      </c>
      <c r="B1873" t="s">
        <v>6107</v>
      </c>
      <c r="C1873" s="3">
        <v>41841</v>
      </c>
      <c r="D1873" s="3">
        <v>41845</v>
      </c>
      <c r="E1873" t="s">
        <v>25</v>
      </c>
      <c r="F1873">
        <f>VLOOKUP(E1873,SHIPMODE,2,FALSE)</f>
        <v>2</v>
      </c>
      <c r="G1873" t="s">
        <v>3800</v>
      </c>
      <c r="H1873" t="s">
        <v>2007</v>
      </c>
      <c r="I1873" t="s">
        <v>18</v>
      </c>
      <c r="J1873">
        <f>VLOOKUP(I1873,segmentID,2,FALSE)</f>
        <v>2</v>
      </c>
      <c r="K1873" t="s">
        <v>3255</v>
      </c>
      <c r="L1873">
        <f>VLOOKUP(K1873,country2,2,FALSE)</f>
        <v>1</v>
      </c>
      <c r="M1873" t="s">
        <v>67</v>
      </c>
      <c r="N1873">
        <f>VLOOKUP(Orders!M1873,city2,2,FALSE)</f>
        <v>9</v>
      </c>
      <c r="O1873" t="s">
        <v>20</v>
      </c>
      <c r="P1873">
        <f>VLOOKUP(O1873,state2,2,FALSE)</f>
        <v>2</v>
      </c>
      <c r="Q1873">
        <v>94122</v>
      </c>
      <c r="R1873" t="s">
        <v>21</v>
      </c>
      <c r="S1873">
        <f>VLOOKUP(R1873,region2,2,FALSE)</f>
        <v>2</v>
      </c>
      <c r="T1873" t="s">
        <v>4545</v>
      </c>
      <c r="U1873" t="s">
        <v>13</v>
      </c>
      <c r="V1873">
        <f>VLOOKUP(U1873,category2,2,FALSE)</f>
        <v>1</v>
      </c>
      <c r="W1873" t="s">
        <v>3226</v>
      </c>
      <c r="X1873">
        <f>VLOOKUP(W1873,subcat2,3,FALSE)</f>
        <v>2</v>
      </c>
      <c r="Y1873" t="s">
        <v>157</v>
      </c>
      <c r="Z1873">
        <v>801.5680000000001</v>
      </c>
      <c r="AA1873">
        <v>2</v>
      </c>
      <c r="AB1873">
        <v>0.2</v>
      </c>
      <c r="AC1873" s="4">
        <v>50.097999999999985</v>
      </c>
    </row>
    <row r="1874" spans="1:29" x14ac:dyDescent="0.25">
      <c r="A1874" s="2">
        <v>1873</v>
      </c>
      <c r="B1874" t="s">
        <v>6107</v>
      </c>
      <c r="C1874" s="3">
        <v>41841</v>
      </c>
      <c r="D1874" s="3">
        <v>41845</v>
      </c>
      <c r="E1874" t="s">
        <v>25</v>
      </c>
      <c r="F1874">
        <f>VLOOKUP(E1874,SHIPMODE,2,FALSE)</f>
        <v>2</v>
      </c>
      <c r="G1874" t="s">
        <v>3800</v>
      </c>
      <c r="H1874" t="s">
        <v>2007</v>
      </c>
      <c r="I1874" t="s">
        <v>18</v>
      </c>
      <c r="J1874">
        <f>VLOOKUP(I1874,segmentID,2,FALSE)</f>
        <v>2</v>
      </c>
      <c r="K1874" t="s">
        <v>3255</v>
      </c>
      <c r="L1874">
        <f>VLOOKUP(K1874,country2,2,FALSE)</f>
        <v>1</v>
      </c>
      <c r="M1874" t="s">
        <v>67</v>
      </c>
      <c r="N1874">
        <f>VLOOKUP(Orders!M1874,city2,2,FALSE)</f>
        <v>9</v>
      </c>
      <c r="O1874" t="s">
        <v>20</v>
      </c>
      <c r="P1874">
        <f>VLOOKUP(O1874,state2,2,FALSE)</f>
        <v>2</v>
      </c>
      <c r="Q1874">
        <v>94122</v>
      </c>
      <c r="R1874" t="s">
        <v>21</v>
      </c>
      <c r="S1874">
        <f>VLOOKUP(R1874,region2,2,FALSE)</f>
        <v>2</v>
      </c>
      <c r="T1874" t="s">
        <v>5245</v>
      </c>
      <c r="U1874" t="s">
        <v>13</v>
      </c>
      <c r="V1874">
        <f>VLOOKUP(U1874,category2,2,FALSE)</f>
        <v>1</v>
      </c>
      <c r="W1874" t="s">
        <v>29</v>
      </c>
      <c r="X1874">
        <f>VLOOKUP(W1874,subcat2,3,FALSE)</f>
        <v>4</v>
      </c>
      <c r="Y1874" t="s">
        <v>2993</v>
      </c>
      <c r="Z1874">
        <v>272.84800000000001</v>
      </c>
      <c r="AA1874">
        <v>1</v>
      </c>
      <c r="AB1874">
        <v>0.2</v>
      </c>
      <c r="AC1874" s="4">
        <v>27.284800000000004</v>
      </c>
    </row>
    <row r="1875" spans="1:29" x14ac:dyDescent="0.25">
      <c r="A1875" s="2">
        <v>1874</v>
      </c>
      <c r="B1875" t="s">
        <v>9522</v>
      </c>
      <c r="C1875" s="3">
        <v>43060</v>
      </c>
      <c r="D1875" s="3">
        <v>43064</v>
      </c>
      <c r="E1875" t="s">
        <v>25</v>
      </c>
      <c r="F1875">
        <f>VLOOKUP(E1875,SHIPMODE,2,FALSE)</f>
        <v>2</v>
      </c>
      <c r="G1875" t="s">
        <v>3801</v>
      </c>
      <c r="H1875" t="s">
        <v>2009</v>
      </c>
      <c r="I1875" t="s">
        <v>9</v>
      </c>
      <c r="J1875">
        <f>VLOOKUP(I1875,segmentID,2,FALSE)</f>
        <v>1</v>
      </c>
      <c r="K1875" t="s">
        <v>3255</v>
      </c>
      <c r="L1875">
        <f>VLOOKUP(K1875,country2,2,FALSE)</f>
        <v>1</v>
      </c>
      <c r="M1875" t="s">
        <v>2010</v>
      </c>
      <c r="N1875">
        <f>VLOOKUP(Orders!M1875,city2,2,FALSE)</f>
        <v>259</v>
      </c>
      <c r="O1875" t="s">
        <v>49</v>
      </c>
      <c r="P1875">
        <f>VLOOKUP(O1875,state2,2,FALSE)</f>
        <v>5</v>
      </c>
      <c r="Q1875">
        <v>99207</v>
      </c>
      <c r="R1875" t="s">
        <v>21</v>
      </c>
      <c r="S1875">
        <f>VLOOKUP(R1875,region2,2,FALSE)</f>
        <v>2</v>
      </c>
      <c r="T1875" t="s">
        <v>5246</v>
      </c>
      <c r="U1875" t="s">
        <v>13</v>
      </c>
      <c r="V1875">
        <f>VLOOKUP(U1875,category2,2,FALSE)</f>
        <v>1</v>
      </c>
      <c r="W1875" t="s">
        <v>29</v>
      </c>
      <c r="X1875">
        <f>VLOOKUP(W1875,subcat2,3,FALSE)</f>
        <v>4</v>
      </c>
      <c r="Y1875" t="s">
        <v>808</v>
      </c>
      <c r="Z1875">
        <v>70.98</v>
      </c>
      <c r="AA1875">
        <v>1</v>
      </c>
      <c r="AB1875">
        <v>0</v>
      </c>
      <c r="AC1875" s="4">
        <v>20.584199999999996</v>
      </c>
    </row>
    <row r="1876" spans="1:29" x14ac:dyDescent="0.25">
      <c r="A1876" s="2">
        <v>1875</v>
      </c>
      <c r="B1876" t="s">
        <v>6108</v>
      </c>
      <c r="C1876" s="3">
        <v>41794</v>
      </c>
      <c r="D1876" s="3">
        <v>41799</v>
      </c>
      <c r="E1876" t="s">
        <v>25</v>
      </c>
      <c r="F1876">
        <f>VLOOKUP(E1876,SHIPMODE,2,FALSE)</f>
        <v>2</v>
      </c>
      <c r="G1876" t="s">
        <v>3343</v>
      </c>
      <c r="H1876" t="s">
        <v>375</v>
      </c>
      <c r="I1876" t="s">
        <v>52</v>
      </c>
      <c r="J1876">
        <f>VLOOKUP(I1876,segmentID,2,FALSE)</f>
        <v>3</v>
      </c>
      <c r="K1876" t="s">
        <v>3255</v>
      </c>
      <c r="L1876">
        <f>VLOOKUP(K1876,country2,2,FALSE)</f>
        <v>1</v>
      </c>
      <c r="M1876" t="s">
        <v>248</v>
      </c>
      <c r="N1876">
        <f>VLOOKUP(Orders!M1876,city2,2,FALSE)</f>
        <v>39</v>
      </c>
      <c r="O1876" t="s">
        <v>249</v>
      </c>
      <c r="P1876">
        <f>VLOOKUP(O1876,state2,2,FALSE)</f>
        <v>25</v>
      </c>
      <c r="Q1876">
        <v>43229</v>
      </c>
      <c r="R1876" t="s">
        <v>79</v>
      </c>
      <c r="S1876">
        <f>VLOOKUP(R1876,region2,2,FALSE)</f>
        <v>4</v>
      </c>
      <c r="T1876" t="s">
        <v>4971</v>
      </c>
      <c r="U1876" t="s">
        <v>22</v>
      </c>
      <c r="V1876">
        <f>VLOOKUP(U1876,category2,2,FALSE)</f>
        <v>2</v>
      </c>
      <c r="W1876" t="s">
        <v>45</v>
      </c>
      <c r="X1876">
        <f>VLOOKUP(W1876,subcat2,3,FALSE)</f>
        <v>11</v>
      </c>
      <c r="Y1876" t="s">
        <v>5921</v>
      </c>
      <c r="Z1876">
        <v>16.224</v>
      </c>
      <c r="AA1876">
        <v>2</v>
      </c>
      <c r="AB1876">
        <v>0.2</v>
      </c>
      <c r="AC1876" s="4">
        <v>5.8812000000000006</v>
      </c>
    </row>
    <row r="1877" spans="1:29" x14ac:dyDescent="0.25">
      <c r="A1877" s="2">
        <v>1876</v>
      </c>
      <c r="B1877" t="s">
        <v>8196</v>
      </c>
      <c r="C1877" s="3">
        <v>42439</v>
      </c>
      <c r="D1877" s="3">
        <v>42445</v>
      </c>
      <c r="E1877" t="s">
        <v>25</v>
      </c>
      <c r="F1877">
        <f>VLOOKUP(E1877,SHIPMODE,2,FALSE)</f>
        <v>2</v>
      </c>
      <c r="G1877" t="s">
        <v>3425</v>
      </c>
      <c r="H1877" t="s">
        <v>699</v>
      </c>
      <c r="I1877" t="s">
        <v>9</v>
      </c>
      <c r="J1877">
        <f>VLOOKUP(I1877,segmentID,2,FALSE)</f>
        <v>1</v>
      </c>
      <c r="K1877" t="s">
        <v>3255</v>
      </c>
      <c r="L1877">
        <f>VLOOKUP(K1877,country2,2,FALSE)</f>
        <v>1</v>
      </c>
      <c r="M1877" t="s">
        <v>571</v>
      </c>
      <c r="N1877">
        <f>VLOOKUP(Orders!M1877,city2,2,FALSE)</f>
        <v>86</v>
      </c>
      <c r="O1877" t="s">
        <v>139</v>
      </c>
      <c r="P1877">
        <f>VLOOKUP(O1877,state2,2,FALSE)</f>
        <v>16</v>
      </c>
      <c r="Q1877">
        <v>11561</v>
      </c>
      <c r="R1877" t="s">
        <v>79</v>
      </c>
      <c r="S1877">
        <f>VLOOKUP(R1877,region2,2,FALSE)</f>
        <v>4</v>
      </c>
      <c r="T1877" t="s">
        <v>4087</v>
      </c>
      <c r="U1877" t="s">
        <v>13</v>
      </c>
      <c r="V1877">
        <f>VLOOKUP(U1877,category2,2,FALSE)</f>
        <v>1</v>
      </c>
      <c r="W1877" t="s">
        <v>14</v>
      </c>
      <c r="X1877">
        <f>VLOOKUP(W1877,subcat2,3,FALSE)</f>
        <v>1</v>
      </c>
      <c r="Y1877" t="s">
        <v>1070</v>
      </c>
      <c r="Z1877">
        <v>176.78399999999999</v>
      </c>
      <c r="AA1877">
        <v>1</v>
      </c>
      <c r="AB1877">
        <v>0.2</v>
      </c>
      <c r="AC1877" s="4">
        <v>-22.098000000000013</v>
      </c>
    </row>
    <row r="1878" spans="1:29" x14ac:dyDescent="0.25">
      <c r="A1878" s="2">
        <v>1877</v>
      </c>
      <c r="B1878" t="s">
        <v>9523</v>
      </c>
      <c r="C1878" s="3">
        <v>42819</v>
      </c>
      <c r="D1878" s="3">
        <v>42823</v>
      </c>
      <c r="E1878" t="s">
        <v>25</v>
      </c>
      <c r="F1878">
        <f>VLOOKUP(E1878,SHIPMODE,2,FALSE)</f>
        <v>2</v>
      </c>
      <c r="G1878" t="s">
        <v>3802</v>
      </c>
      <c r="H1878" t="s">
        <v>2013</v>
      </c>
      <c r="I1878" t="s">
        <v>9</v>
      </c>
      <c r="J1878">
        <f>VLOOKUP(I1878,segmentID,2,FALSE)</f>
        <v>1</v>
      </c>
      <c r="K1878" t="s">
        <v>3255</v>
      </c>
      <c r="L1878">
        <f>VLOOKUP(K1878,country2,2,FALSE)</f>
        <v>1</v>
      </c>
      <c r="M1878" t="s">
        <v>335</v>
      </c>
      <c r="N1878">
        <f>VLOOKUP(Orders!M1878,city2,2,FALSE)</f>
        <v>53</v>
      </c>
      <c r="O1878" t="s">
        <v>54</v>
      </c>
      <c r="P1878">
        <f>VLOOKUP(O1878,state2,2,FALSE)</f>
        <v>6</v>
      </c>
      <c r="Q1878">
        <v>78207</v>
      </c>
      <c r="R1878" t="s">
        <v>55</v>
      </c>
      <c r="S1878">
        <f>VLOOKUP(R1878,region2,2,FALSE)</f>
        <v>3</v>
      </c>
      <c r="T1878" t="s">
        <v>4569</v>
      </c>
      <c r="U1878" t="s">
        <v>35</v>
      </c>
      <c r="V1878">
        <f>VLOOKUP(U1878,category2,2,FALSE)</f>
        <v>3</v>
      </c>
      <c r="W1878" t="s">
        <v>3230</v>
      </c>
      <c r="X1878">
        <f>VLOOKUP(W1878,subcat2,3,FALSE)</f>
        <v>8</v>
      </c>
      <c r="Y1878" t="s">
        <v>1957</v>
      </c>
      <c r="Z1878">
        <v>470.37600000000009</v>
      </c>
      <c r="AA1878">
        <v>3</v>
      </c>
      <c r="AB1878">
        <v>0.2</v>
      </c>
      <c r="AC1878" s="4">
        <v>47.037600000000026</v>
      </c>
    </row>
    <row r="1879" spans="1:29" x14ac:dyDescent="0.25">
      <c r="A1879" s="2">
        <v>1878</v>
      </c>
      <c r="B1879" t="s">
        <v>9524</v>
      </c>
      <c r="C1879" s="3">
        <v>43098</v>
      </c>
      <c r="D1879" s="3">
        <v>43102</v>
      </c>
      <c r="E1879" t="s">
        <v>25</v>
      </c>
      <c r="F1879">
        <f>VLOOKUP(E1879,SHIPMODE,2,FALSE)</f>
        <v>2</v>
      </c>
      <c r="G1879" t="s">
        <v>3761</v>
      </c>
      <c r="H1879" t="s">
        <v>1859</v>
      </c>
      <c r="I1879" t="s">
        <v>9</v>
      </c>
      <c r="J1879">
        <f>VLOOKUP(I1879,segmentID,2,FALSE)</f>
        <v>1</v>
      </c>
      <c r="K1879" t="s">
        <v>3255</v>
      </c>
      <c r="L1879">
        <f>VLOOKUP(K1879,country2,2,FALSE)</f>
        <v>1</v>
      </c>
      <c r="M1879" t="s">
        <v>19</v>
      </c>
      <c r="N1879">
        <f>VLOOKUP(Orders!M1879,city2,2,FALSE)</f>
        <v>2</v>
      </c>
      <c r="O1879" t="s">
        <v>20</v>
      </c>
      <c r="P1879">
        <f>VLOOKUP(O1879,state2,2,FALSE)</f>
        <v>2</v>
      </c>
      <c r="Q1879">
        <v>90049</v>
      </c>
      <c r="R1879" t="s">
        <v>21</v>
      </c>
      <c r="S1879">
        <f>VLOOKUP(R1879,region2,2,FALSE)</f>
        <v>2</v>
      </c>
      <c r="T1879" t="s">
        <v>4899</v>
      </c>
      <c r="U1879" t="s">
        <v>13</v>
      </c>
      <c r="V1879">
        <f>VLOOKUP(U1879,category2,2,FALSE)</f>
        <v>1</v>
      </c>
      <c r="W1879" t="s">
        <v>3226</v>
      </c>
      <c r="X1879">
        <f>VLOOKUP(W1879,subcat2,3,FALSE)</f>
        <v>2</v>
      </c>
      <c r="Y1879" t="s">
        <v>2518</v>
      </c>
      <c r="Z1879">
        <v>393.56799999999998</v>
      </c>
      <c r="AA1879">
        <v>4</v>
      </c>
      <c r="AB1879">
        <v>0.2</v>
      </c>
      <c r="AC1879" s="4">
        <v>-44.276400000000024</v>
      </c>
    </row>
    <row r="1880" spans="1:29" x14ac:dyDescent="0.25">
      <c r="A1880" s="2">
        <v>1879</v>
      </c>
      <c r="B1880" t="s">
        <v>9524</v>
      </c>
      <c r="C1880" s="3">
        <v>43098</v>
      </c>
      <c r="D1880" s="3">
        <v>43102</v>
      </c>
      <c r="E1880" t="s">
        <v>25</v>
      </c>
      <c r="F1880">
        <f>VLOOKUP(E1880,SHIPMODE,2,FALSE)</f>
        <v>2</v>
      </c>
      <c r="G1880" t="s">
        <v>3761</v>
      </c>
      <c r="H1880" t="s">
        <v>1859</v>
      </c>
      <c r="I1880" t="s">
        <v>9</v>
      </c>
      <c r="J1880">
        <f>VLOOKUP(I1880,segmentID,2,FALSE)</f>
        <v>1</v>
      </c>
      <c r="K1880" t="s">
        <v>3255</v>
      </c>
      <c r="L1880">
        <f>VLOOKUP(K1880,country2,2,FALSE)</f>
        <v>1</v>
      </c>
      <c r="M1880" t="s">
        <v>19</v>
      </c>
      <c r="N1880">
        <f>VLOOKUP(Orders!M1880,city2,2,FALSE)</f>
        <v>2</v>
      </c>
      <c r="O1880" t="s">
        <v>20</v>
      </c>
      <c r="P1880">
        <f>VLOOKUP(O1880,state2,2,FALSE)</f>
        <v>2</v>
      </c>
      <c r="Q1880">
        <v>90049</v>
      </c>
      <c r="R1880" t="s">
        <v>21</v>
      </c>
      <c r="S1880">
        <f>VLOOKUP(R1880,region2,2,FALSE)</f>
        <v>2</v>
      </c>
      <c r="T1880" t="s">
        <v>4310</v>
      </c>
      <c r="U1880" t="s">
        <v>35</v>
      </c>
      <c r="V1880">
        <f>VLOOKUP(U1880,category2,2,FALSE)</f>
        <v>3</v>
      </c>
      <c r="W1880" t="s">
        <v>3230</v>
      </c>
      <c r="X1880">
        <f>VLOOKUP(W1880,subcat2,3,FALSE)</f>
        <v>8</v>
      </c>
      <c r="Y1880" t="s">
        <v>1409</v>
      </c>
      <c r="Z1880">
        <v>302.37599999999998</v>
      </c>
      <c r="AA1880">
        <v>3</v>
      </c>
      <c r="AB1880">
        <v>0.2</v>
      </c>
      <c r="AC1880" s="4">
        <v>22.678200000000018</v>
      </c>
    </row>
    <row r="1881" spans="1:29" x14ac:dyDescent="0.25">
      <c r="A1881" s="2">
        <v>1880</v>
      </c>
      <c r="B1881" t="s">
        <v>9525</v>
      </c>
      <c r="C1881" s="3">
        <v>42822</v>
      </c>
      <c r="D1881" s="3">
        <v>42827</v>
      </c>
      <c r="E1881" t="s">
        <v>25</v>
      </c>
      <c r="F1881">
        <f>VLOOKUP(E1881,SHIPMODE,2,FALSE)</f>
        <v>2</v>
      </c>
      <c r="G1881" t="s">
        <v>3571</v>
      </c>
      <c r="H1881" t="s">
        <v>1217</v>
      </c>
      <c r="I1881" t="s">
        <v>18</v>
      </c>
      <c r="J1881">
        <f>VLOOKUP(I1881,segmentID,2,FALSE)</f>
        <v>2</v>
      </c>
      <c r="K1881" t="s">
        <v>3255</v>
      </c>
      <c r="L1881">
        <f>VLOOKUP(K1881,country2,2,FALSE)</f>
        <v>1</v>
      </c>
      <c r="M1881" t="s">
        <v>729</v>
      </c>
      <c r="N1881">
        <f>VLOOKUP(Orders!M1881,city2,2,FALSE)</f>
        <v>109</v>
      </c>
      <c r="O1881" t="s">
        <v>28</v>
      </c>
      <c r="P1881">
        <f>VLOOKUP(O1881,state2,2,FALSE)</f>
        <v>3</v>
      </c>
      <c r="Q1881">
        <v>32216</v>
      </c>
      <c r="R1881" t="s">
        <v>12</v>
      </c>
      <c r="S1881">
        <f>VLOOKUP(R1881,region2,2,FALSE)</f>
        <v>1</v>
      </c>
      <c r="T1881" t="s">
        <v>5070</v>
      </c>
      <c r="U1881" t="s">
        <v>22</v>
      </c>
      <c r="V1881">
        <f>VLOOKUP(U1881,category2,2,FALSE)</f>
        <v>2</v>
      </c>
      <c r="W1881" t="s">
        <v>3231</v>
      </c>
      <c r="X1881">
        <f>VLOOKUP(W1881,subcat2,3,FALSE)</f>
        <v>9</v>
      </c>
      <c r="Y1881" t="s">
        <v>2481</v>
      </c>
      <c r="Z1881">
        <v>68.742000000000019</v>
      </c>
      <c r="AA1881">
        <v>9</v>
      </c>
      <c r="AB1881">
        <v>0.7</v>
      </c>
      <c r="AC1881" s="4">
        <v>-48.119399999999985</v>
      </c>
    </row>
    <row r="1882" spans="1:29" x14ac:dyDescent="0.25">
      <c r="A1882" s="2">
        <v>1881</v>
      </c>
      <c r="B1882" t="s">
        <v>7090</v>
      </c>
      <c r="C1882" s="3">
        <v>42068</v>
      </c>
      <c r="D1882" s="3">
        <v>42068</v>
      </c>
      <c r="E1882" t="s">
        <v>625</v>
      </c>
      <c r="F1882">
        <f>VLOOKUP(E1882,SHIPMODE,2,FALSE)</f>
        <v>4</v>
      </c>
      <c r="G1882" t="s">
        <v>3421</v>
      </c>
      <c r="H1882" t="s">
        <v>684</v>
      </c>
      <c r="I1882" t="s">
        <v>9</v>
      </c>
      <c r="J1882">
        <f>VLOOKUP(I1882,segmentID,2,FALSE)</f>
        <v>1</v>
      </c>
      <c r="K1882" t="s">
        <v>3255</v>
      </c>
      <c r="L1882">
        <f>VLOOKUP(K1882,country2,2,FALSE)</f>
        <v>1</v>
      </c>
      <c r="M1882" t="s">
        <v>138</v>
      </c>
      <c r="N1882">
        <f>VLOOKUP(Orders!M1882,city2,2,FALSE)</f>
        <v>21</v>
      </c>
      <c r="O1882" t="s">
        <v>139</v>
      </c>
      <c r="P1882">
        <f>VLOOKUP(O1882,state2,2,FALSE)</f>
        <v>16</v>
      </c>
      <c r="Q1882">
        <v>10011</v>
      </c>
      <c r="R1882" t="s">
        <v>79</v>
      </c>
      <c r="S1882">
        <f>VLOOKUP(R1882,region2,2,FALSE)</f>
        <v>4</v>
      </c>
      <c r="T1882" t="s">
        <v>5247</v>
      </c>
      <c r="U1882" t="s">
        <v>22</v>
      </c>
      <c r="V1882">
        <f>VLOOKUP(U1882,category2,2,FALSE)</f>
        <v>2</v>
      </c>
      <c r="W1882" t="s">
        <v>103</v>
      </c>
      <c r="X1882">
        <f>VLOOKUP(W1882,subcat2,3,FALSE)</f>
        <v>13</v>
      </c>
      <c r="Y1882" t="s">
        <v>5926</v>
      </c>
      <c r="Z1882">
        <v>29.339999999999996</v>
      </c>
      <c r="AA1882">
        <v>3</v>
      </c>
      <c r="AB1882">
        <v>0</v>
      </c>
      <c r="AC1882" s="4">
        <v>14.669999999999998</v>
      </c>
    </row>
    <row r="1883" spans="1:29" x14ac:dyDescent="0.25">
      <c r="A1883" s="2">
        <v>1882</v>
      </c>
      <c r="B1883" t="s">
        <v>7090</v>
      </c>
      <c r="C1883" s="3">
        <v>42068</v>
      </c>
      <c r="D1883" s="3">
        <v>42068</v>
      </c>
      <c r="E1883" t="s">
        <v>625</v>
      </c>
      <c r="F1883">
        <f>VLOOKUP(E1883,SHIPMODE,2,FALSE)</f>
        <v>4</v>
      </c>
      <c r="G1883" t="s">
        <v>3421</v>
      </c>
      <c r="H1883" t="s">
        <v>684</v>
      </c>
      <c r="I1883" t="s">
        <v>9</v>
      </c>
      <c r="J1883">
        <f>VLOOKUP(I1883,segmentID,2,FALSE)</f>
        <v>1</v>
      </c>
      <c r="K1883" t="s">
        <v>3255</v>
      </c>
      <c r="L1883">
        <f>VLOOKUP(K1883,country2,2,FALSE)</f>
        <v>1</v>
      </c>
      <c r="M1883" t="s">
        <v>138</v>
      </c>
      <c r="N1883">
        <f>VLOOKUP(Orders!M1883,city2,2,FALSE)</f>
        <v>21</v>
      </c>
      <c r="O1883" t="s">
        <v>139</v>
      </c>
      <c r="P1883">
        <f>VLOOKUP(O1883,state2,2,FALSE)</f>
        <v>16</v>
      </c>
      <c r="Q1883">
        <v>10011</v>
      </c>
      <c r="R1883" t="s">
        <v>79</v>
      </c>
      <c r="S1883">
        <f>VLOOKUP(R1883,region2,2,FALSE)</f>
        <v>4</v>
      </c>
      <c r="T1883" t="s">
        <v>4174</v>
      </c>
      <c r="U1883" t="s">
        <v>13</v>
      </c>
      <c r="V1883">
        <f>VLOOKUP(U1883,category2,2,FALSE)</f>
        <v>1</v>
      </c>
      <c r="W1883" t="s">
        <v>3226</v>
      </c>
      <c r="X1883">
        <f>VLOOKUP(W1883,subcat2,3,FALSE)</f>
        <v>2</v>
      </c>
      <c r="Y1883" t="s">
        <v>346</v>
      </c>
      <c r="Z1883">
        <v>383.60700000000003</v>
      </c>
      <c r="AA1883">
        <v>7</v>
      </c>
      <c r="AB1883">
        <v>0.1</v>
      </c>
      <c r="AC1883" s="4">
        <v>63.934499999999971</v>
      </c>
    </row>
    <row r="1884" spans="1:29" x14ac:dyDescent="0.25">
      <c r="A1884" s="2">
        <v>1883</v>
      </c>
      <c r="B1884" t="s">
        <v>7090</v>
      </c>
      <c r="C1884" s="3">
        <v>42068</v>
      </c>
      <c r="D1884" s="3">
        <v>42068</v>
      </c>
      <c r="E1884" t="s">
        <v>625</v>
      </c>
      <c r="F1884">
        <f>VLOOKUP(E1884,SHIPMODE,2,FALSE)</f>
        <v>4</v>
      </c>
      <c r="G1884" t="s">
        <v>3421</v>
      </c>
      <c r="H1884" t="s">
        <v>684</v>
      </c>
      <c r="I1884" t="s">
        <v>9</v>
      </c>
      <c r="J1884">
        <f>VLOOKUP(I1884,segmentID,2,FALSE)</f>
        <v>1</v>
      </c>
      <c r="K1884" t="s">
        <v>3255</v>
      </c>
      <c r="L1884">
        <f>VLOOKUP(K1884,country2,2,FALSE)</f>
        <v>1</v>
      </c>
      <c r="M1884" t="s">
        <v>138</v>
      </c>
      <c r="N1884">
        <f>VLOOKUP(Orders!M1884,city2,2,FALSE)</f>
        <v>21</v>
      </c>
      <c r="O1884" t="s">
        <v>139</v>
      </c>
      <c r="P1884">
        <f>VLOOKUP(O1884,state2,2,FALSE)</f>
        <v>16</v>
      </c>
      <c r="Q1884">
        <v>10011</v>
      </c>
      <c r="R1884" t="s">
        <v>79</v>
      </c>
      <c r="S1884">
        <f>VLOOKUP(R1884,region2,2,FALSE)</f>
        <v>4</v>
      </c>
      <c r="T1884" t="s">
        <v>4527</v>
      </c>
      <c r="U1884" t="s">
        <v>22</v>
      </c>
      <c r="V1884">
        <f>VLOOKUP(U1884,category2,2,FALSE)</f>
        <v>2</v>
      </c>
      <c r="W1884" t="s">
        <v>3227</v>
      </c>
      <c r="X1884">
        <f>VLOOKUP(W1884,subcat2,3,FALSE)</f>
        <v>5</v>
      </c>
      <c r="Y1884" t="s">
        <v>1225</v>
      </c>
      <c r="Z1884">
        <v>563.4</v>
      </c>
      <c r="AA1884">
        <v>4</v>
      </c>
      <c r="AB1884">
        <v>0</v>
      </c>
      <c r="AC1884" s="4">
        <v>67.608000000000004</v>
      </c>
    </row>
    <row r="1885" spans="1:29" x14ac:dyDescent="0.25">
      <c r="A1885" s="2">
        <v>1884</v>
      </c>
      <c r="B1885" t="s">
        <v>8197</v>
      </c>
      <c r="C1885" s="3">
        <v>42687</v>
      </c>
      <c r="D1885" s="3">
        <v>42691</v>
      </c>
      <c r="E1885" t="s">
        <v>25</v>
      </c>
      <c r="F1885">
        <f>VLOOKUP(E1885,SHIPMODE,2,FALSE)</f>
        <v>2</v>
      </c>
      <c r="G1885" t="s">
        <v>3509</v>
      </c>
      <c r="H1885" t="s">
        <v>1000</v>
      </c>
      <c r="I1885" t="s">
        <v>52</v>
      </c>
      <c r="J1885">
        <f>VLOOKUP(I1885,segmentID,2,FALSE)</f>
        <v>3</v>
      </c>
      <c r="K1885" t="s">
        <v>3255</v>
      </c>
      <c r="L1885">
        <f>VLOOKUP(K1885,country2,2,FALSE)</f>
        <v>1</v>
      </c>
      <c r="M1885" t="s">
        <v>77</v>
      </c>
      <c r="N1885">
        <f>VLOOKUP(Orders!M1885,city2,2,FALSE)</f>
        <v>11</v>
      </c>
      <c r="O1885" t="s">
        <v>78</v>
      </c>
      <c r="P1885">
        <f>VLOOKUP(O1885,state2,2,FALSE)</f>
        <v>10</v>
      </c>
      <c r="Q1885">
        <v>19143</v>
      </c>
      <c r="R1885" t="s">
        <v>79</v>
      </c>
      <c r="S1885">
        <f>VLOOKUP(R1885,region2,2,FALSE)</f>
        <v>4</v>
      </c>
      <c r="T1885" t="s">
        <v>5052</v>
      </c>
      <c r="U1885" t="s">
        <v>22</v>
      </c>
      <c r="V1885">
        <f>VLOOKUP(U1885,category2,2,FALSE)</f>
        <v>2</v>
      </c>
      <c r="W1885" t="s">
        <v>45</v>
      </c>
      <c r="X1885">
        <f>VLOOKUP(W1885,subcat2,3,FALSE)</f>
        <v>11</v>
      </c>
      <c r="Y1885" t="s">
        <v>314</v>
      </c>
      <c r="Z1885">
        <v>217.05599999999998</v>
      </c>
      <c r="AA1885">
        <v>7</v>
      </c>
      <c r="AB1885">
        <v>0.2</v>
      </c>
      <c r="AC1885" s="4">
        <v>78.6828</v>
      </c>
    </row>
    <row r="1886" spans="1:29" x14ac:dyDescent="0.25">
      <c r="A1886" s="2">
        <v>1885</v>
      </c>
      <c r="B1886" t="s">
        <v>9526</v>
      </c>
      <c r="C1886" s="3">
        <v>42754</v>
      </c>
      <c r="D1886" s="3">
        <v>42758</v>
      </c>
      <c r="E1886" t="s">
        <v>7</v>
      </c>
      <c r="F1886">
        <f>VLOOKUP(E1886,SHIPMODE,2,FALSE)</f>
        <v>1</v>
      </c>
      <c r="G1886" t="s">
        <v>3552</v>
      </c>
      <c r="H1886" t="s">
        <v>1144</v>
      </c>
      <c r="I1886" t="s">
        <v>9</v>
      </c>
      <c r="J1886">
        <f>VLOOKUP(I1886,segmentID,2,FALSE)</f>
        <v>1</v>
      </c>
      <c r="K1886" t="s">
        <v>3255</v>
      </c>
      <c r="L1886">
        <f>VLOOKUP(K1886,country2,2,FALSE)</f>
        <v>1</v>
      </c>
      <c r="M1886" t="s">
        <v>2014</v>
      </c>
      <c r="N1886">
        <f>VLOOKUP(Orders!M1886,city2,2,FALSE)</f>
        <v>260</v>
      </c>
      <c r="O1886" t="s">
        <v>54</v>
      </c>
      <c r="P1886">
        <f>VLOOKUP(O1886,state2,2,FALSE)</f>
        <v>6</v>
      </c>
      <c r="Q1886">
        <v>76248</v>
      </c>
      <c r="R1886" t="s">
        <v>55</v>
      </c>
      <c r="S1886">
        <f>VLOOKUP(R1886,region2,2,FALSE)</f>
        <v>3</v>
      </c>
      <c r="T1886" t="s">
        <v>5248</v>
      </c>
      <c r="U1886" t="s">
        <v>22</v>
      </c>
      <c r="V1886">
        <f>VLOOKUP(U1886,category2,2,FALSE)</f>
        <v>2</v>
      </c>
      <c r="W1886" t="s">
        <v>23</v>
      </c>
      <c r="X1886">
        <f>VLOOKUP(W1886,subcat2,3,FALSE)</f>
        <v>3</v>
      </c>
      <c r="Y1886" t="s">
        <v>2682</v>
      </c>
      <c r="Z1886">
        <v>6</v>
      </c>
      <c r="AA1886">
        <v>2</v>
      </c>
      <c r="AB1886">
        <v>0.2</v>
      </c>
      <c r="AC1886" s="4">
        <v>2.0999999999999996</v>
      </c>
    </row>
    <row r="1887" spans="1:29" x14ac:dyDescent="0.25">
      <c r="A1887" s="2">
        <v>1886</v>
      </c>
      <c r="B1887" t="s">
        <v>8198</v>
      </c>
      <c r="C1887" s="3">
        <v>42482</v>
      </c>
      <c r="D1887" s="3">
        <v>42486</v>
      </c>
      <c r="E1887" t="s">
        <v>7</v>
      </c>
      <c r="F1887">
        <f>VLOOKUP(E1887,SHIPMODE,2,FALSE)</f>
        <v>1</v>
      </c>
      <c r="G1887" t="s">
        <v>3293</v>
      </c>
      <c r="H1887" t="s">
        <v>196</v>
      </c>
      <c r="I1887" t="s">
        <v>9</v>
      </c>
      <c r="J1887">
        <f>VLOOKUP(I1887,segmentID,2,FALSE)</f>
        <v>1</v>
      </c>
      <c r="K1887" t="s">
        <v>3255</v>
      </c>
      <c r="L1887">
        <f>VLOOKUP(K1887,country2,2,FALSE)</f>
        <v>1</v>
      </c>
      <c r="M1887" t="s">
        <v>67</v>
      </c>
      <c r="N1887">
        <f>VLOOKUP(Orders!M1887,city2,2,FALSE)</f>
        <v>9</v>
      </c>
      <c r="O1887" t="s">
        <v>20</v>
      </c>
      <c r="P1887">
        <f>VLOOKUP(O1887,state2,2,FALSE)</f>
        <v>2</v>
      </c>
      <c r="Q1887">
        <v>94122</v>
      </c>
      <c r="R1887" t="s">
        <v>21</v>
      </c>
      <c r="S1887">
        <f>VLOOKUP(R1887,region2,2,FALSE)</f>
        <v>2</v>
      </c>
      <c r="T1887" t="s">
        <v>5249</v>
      </c>
      <c r="U1887" t="s">
        <v>13</v>
      </c>
      <c r="V1887">
        <f>VLOOKUP(U1887,category2,2,FALSE)</f>
        <v>1</v>
      </c>
      <c r="W1887" t="s">
        <v>3228</v>
      </c>
      <c r="X1887">
        <f>VLOOKUP(W1887,subcat2,3,FALSE)</f>
        <v>6</v>
      </c>
      <c r="Y1887" t="s">
        <v>2368</v>
      </c>
      <c r="Z1887">
        <v>31.56</v>
      </c>
      <c r="AA1887">
        <v>3</v>
      </c>
      <c r="AB1887">
        <v>0</v>
      </c>
      <c r="AC1887" s="4">
        <v>10.4148</v>
      </c>
    </row>
    <row r="1888" spans="1:29" x14ac:dyDescent="0.25">
      <c r="A1888" s="2">
        <v>1887</v>
      </c>
      <c r="B1888" t="s">
        <v>6109</v>
      </c>
      <c r="C1888" s="3">
        <v>41772</v>
      </c>
      <c r="D1888" s="3">
        <v>41774</v>
      </c>
      <c r="E1888" t="s">
        <v>97</v>
      </c>
      <c r="F1888">
        <f>VLOOKUP(E1888,SHIPMODE,2,FALSE)</f>
        <v>3</v>
      </c>
      <c r="G1888" t="s">
        <v>3637</v>
      </c>
      <c r="H1888" t="s">
        <v>1417</v>
      </c>
      <c r="I1888" t="s">
        <v>52</v>
      </c>
      <c r="J1888">
        <f>VLOOKUP(I1888,segmentID,2,FALSE)</f>
        <v>3</v>
      </c>
      <c r="K1888" t="s">
        <v>3255</v>
      </c>
      <c r="L1888">
        <f>VLOOKUP(K1888,country2,2,FALSE)</f>
        <v>1</v>
      </c>
      <c r="M1888" t="s">
        <v>1091</v>
      </c>
      <c r="N1888">
        <f>VLOOKUP(Orders!M1888,city2,2,FALSE)</f>
        <v>147</v>
      </c>
      <c r="O1888" t="s">
        <v>28</v>
      </c>
      <c r="P1888">
        <f>VLOOKUP(O1888,state2,2,FALSE)</f>
        <v>3</v>
      </c>
      <c r="Q1888">
        <v>33012</v>
      </c>
      <c r="R1888" t="s">
        <v>12</v>
      </c>
      <c r="S1888">
        <f>VLOOKUP(R1888,region2,2,FALSE)</f>
        <v>1</v>
      </c>
      <c r="T1888" t="s">
        <v>4562</v>
      </c>
      <c r="U1888" t="s">
        <v>22</v>
      </c>
      <c r="V1888">
        <f>VLOOKUP(U1888,category2,2,FALSE)</f>
        <v>2</v>
      </c>
      <c r="W1888" t="s">
        <v>3234</v>
      </c>
      <c r="X1888">
        <f>VLOOKUP(W1888,subcat2,3,FALSE)</f>
        <v>14</v>
      </c>
      <c r="Y1888" t="s">
        <v>104</v>
      </c>
      <c r="Z1888">
        <v>7.104000000000001</v>
      </c>
      <c r="AA1888">
        <v>2</v>
      </c>
      <c r="AB1888">
        <v>0.2</v>
      </c>
      <c r="AC1888" s="4">
        <v>2.3976000000000002</v>
      </c>
    </row>
    <row r="1889" spans="1:29" x14ac:dyDescent="0.25">
      <c r="A1889" s="2">
        <v>1888</v>
      </c>
      <c r="B1889" t="s">
        <v>6109</v>
      </c>
      <c r="C1889" s="3">
        <v>41772</v>
      </c>
      <c r="D1889" s="3">
        <v>41774</v>
      </c>
      <c r="E1889" t="s">
        <v>97</v>
      </c>
      <c r="F1889">
        <f>VLOOKUP(E1889,SHIPMODE,2,FALSE)</f>
        <v>3</v>
      </c>
      <c r="G1889" t="s">
        <v>3637</v>
      </c>
      <c r="H1889" t="s">
        <v>1417</v>
      </c>
      <c r="I1889" t="s">
        <v>52</v>
      </c>
      <c r="J1889">
        <f>VLOOKUP(I1889,segmentID,2,FALSE)</f>
        <v>3</v>
      </c>
      <c r="K1889" t="s">
        <v>3255</v>
      </c>
      <c r="L1889">
        <f>VLOOKUP(K1889,country2,2,FALSE)</f>
        <v>1</v>
      </c>
      <c r="M1889" t="s">
        <v>1091</v>
      </c>
      <c r="N1889">
        <f>VLOOKUP(Orders!M1889,city2,2,FALSE)</f>
        <v>147</v>
      </c>
      <c r="O1889" t="s">
        <v>28</v>
      </c>
      <c r="P1889">
        <f>VLOOKUP(O1889,state2,2,FALSE)</f>
        <v>3</v>
      </c>
      <c r="Q1889">
        <v>33012</v>
      </c>
      <c r="R1889" t="s">
        <v>12</v>
      </c>
      <c r="S1889">
        <f>VLOOKUP(R1889,region2,2,FALSE)</f>
        <v>1</v>
      </c>
      <c r="T1889" t="s">
        <v>4982</v>
      </c>
      <c r="U1889" t="s">
        <v>22</v>
      </c>
      <c r="V1889">
        <f>VLOOKUP(U1889,category2,2,FALSE)</f>
        <v>2</v>
      </c>
      <c r="W1889" t="s">
        <v>3231</v>
      </c>
      <c r="X1889">
        <f>VLOOKUP(W1889,subcat2,3,FALSE)</f>
        <v>9</v>
      </c>
      <c r="Y1889" t="s">
        <v>1241</v>
      </c>
      <c r="Z1889">
        <v>398.35200000000003</v>
      </c>
      <c r="AA1889">
        <v>8</v>
      </c>
      <c r="AB1889">
        <v>0.7</v>
      </c>
      <c r="AC1889" s="4">
        <v>-331.95999999999992</v>
      </c>
    </row>
    <row r="1890" spans="1:29" x14ac:dyDescent="0.25">
      <c r="A1890" s="2">
        <v>1889</v>
      </c>
      <c r="B1890" t="s">
        <v>6110</v>
      </c>
      <c r="C1890" s="3">
        <v>41933</v>
      </c>
      <c r="D1890" s="3">
        <v>41934</v>
      </c>
      <c r="E1890" t="s">
        <v>97</v>
      </c>
      <c r="F1890">
        <f>VLOOKUP(E1890,SHIPMODE,2,FALSE)</f>
        <v>3</v>
      </c>
      <c r="G1890" t="s">
        <v>3269</v>
      </c>
      <c r="H1890" t="s">
        <v>86</v>
      </c>
      <c r="I1890" t="s">
        <v>9</v>
      </c>
      <c r="J1890">
        <f>VLOOKUP(I1890,segmentID,2,FALSE)</f>
        <v>1</v>
      </c>
      <c r="K1890" t="s">
        <v>3255</v>
      </c>
      <c r="L1890">
        <f>VLOOKUP(K1890,country2,2,FALSE)</f>
        <v>1</v>
      </c>
      <c r="M1890" t="s">
        <v>366</v>
      </c>
      <c r="N1890">
        <f>VLOOKUP(Orders!M1890,city2,2,FALSE)</f>
        <v>55</v>
      </c>
      <c r="O1890" t="s">
        <v>249</v>
      </c>
      <c r="P1890">
        <f>VLOOKUP(O1890,state2,2,FALSE)</f>
        <v>25</v>
      </c>
      <c r="Q1890">
        <v>45014</v>
      </c>
      <c r="R1890" t="s">
        <v>79</v>
      </c>
      <c r="S1890">
        <f>VLOOKUP(R1890,region2,2,FALSE)</f>
        <v>4</v>
      </c>
      <c r="T1890" t="s">
        <v>4612</v>
      </c>
      <c r="U1890" t="s">
        <v>22</v>
      </c>
      <c r="V1890">
        <f>VLOOKUP(U1890,category2,2,FALSE)</f>
        <v>2</v>
      </c>
      <c r="W1890" t="s">
        <v>38</v>
      </c>
      <c r="X1890">
        <f>VLOOKUP(W1890,subcat2,3,FALSE)</f>
        <v>10</v>
      </c>
      <c r="Y1890" t="s">
        <v>341</v>
      </c>
      <c r="Z1890">
        <v>121.79200000000002</v>
      </c>
      <c r="AA1890">
        <v>4</v>
      </c>
      <c r="AB1890">
        <v>0.2</v>
      </c>
      <c r="AC1890" s="4">
        <v>13.701599999999988</v>
      </c>
    </row>
    <row r="1891" spans="1:29" x14ac:dyDescent="0.25">
      <c r="A1891" s="2">
        <v>1890</v>
      </c>
      <c r="B1891" t="s">
        <v>6110</v>
      </c>
      <c r="C1891" s="3">
        <v>41933</v>
      </c>
      <c r="D1891" s="3">
        <v>41934</v>
      </c>
      <c r="E1891" t="s">
        <v>97</v>
      </c>
      <c r="F1891">
        <f>VLOOKUP(E1891,SHIPMODE,2,FALSE)</f>
        <v>3</v>
      </c>
      <c r="G1891" t="s">
        <v>3269</v>
      </c>
      <c r="H1891" t="s">
        <v>86</v>
      </c>
      <c r="I1891" t="s">
        <v>9</v>
      </c>
      <c r="J1891">
        <f>VLOOKUP(I1891,segmentID,2,FALSE)</f>
        <v>1</v>
      </c>
      <c r="K1891" t="s">
        <v>3255</v>
      </c>
      <c r="L1891">
        <f>VLOOKUP(K1891,country2,2,FALSE)</f>
        <v>1</v>
      </c>
      <c r="M1891" t="s">
        <v>366</v>
      </c>
      <c r="N1891">
        <f>VLOOKUP(Orders!M1891,city2,2,FALSE)</f>
        <v>55</v>
      </c>
      <c r="O1891" t="s">
        <v>249</v>
      </c>
      <c r="P1891">
        <f>VLOOKUP(O1891,state2,2,FALSE)</f>
        <v>25</v>
      </c>
      <c r="Q1891">
        <v>45014</v>
      </c>
      <c r="R1891" t="s">
        <v>79</v>
      </c>
      <c r="S1891">
        <f>VLOOKUP(R1891,region2,2,FALSE)</f>
        <v>4</v>
      </c>
      <c r="T1891" t="s">
        <v>4446</v>
      </c>
      <c r="U1891" t="s">
        <v>13</v>
      </c>
      <c r="V1891">
        <f>VLOOKUP(U1891,category2,2,FALSE)</f>
        <v>1</v>
      </c>
      <c r="W1891" t="s">
        <v>29</v>
      </c>
      <c r="X1891">
        <f>VLOOKUP(W1891,subcat2,3,FALSE)</f>
        <v>4</v>
      </c>
      <c r="Y1891" t="s">
        <v>1904</v>
      </c>
      <c r="Z1891">
        <v>409.59000000000003</v>
      </c>
      <c r="AA1891">
        <v>3</v>
      </c>
      <c r="AB1891">
        <v>0.4</v>
      </c>
      <c r="AC1891" s="4">
        <v>-122.87700000000004</v>
      </c>
    </row>
    <row r="1892" spans="1:29" x14ac:dyDescent="0.25">
      <c r="A1892" s="2">
        <v>1891</v>
      </c>
      <c r="B1892" t="s">
        <v>6111</v>
      </c>
      <c r="C1892" s="3">
        <v>41712</v>
      </c>
      <c r="D1892" s="3">
        <v>41716</v>
      </c>
      <c r="E1892" t="s">
        <v>25</v>
      </c>
      <c r="F1892">
        <f>VLOOKUP(E1892,SHIPMODE,2,FALSE)</f>
        <v>2</v>
      </c>
      <c r="G1892" t="s">
        <v>3413</v>
      </c>
      <c r="H1892" t="s">
        <v>658</v>
      </c>
      <c r="I1892" t="s">
        <v>18</v>
      </c>
      <c r="J1892">
        <f>VLOOKUP(I1892,segmentID,2,FALSE)</f>
        <v>2</v>
      </c>
      <c r="K1892" t="s">
        <v>3255</v>
      </c>
      <c r="L1892">
        <f>VLOOKUP(K1892,country2,2,FALSE)</f>
        <v>1</v>
      </c>
      <c r="M1892" t="s">
        <v>700</v>
      </c>
      <c r="N1892">
        <f>VLOOKUP(Orders!M1892,city2,2,FALSE)</f>
        <v>102</v>
      </c>
      <c r="O1892" t="s">
        <v>20</v>
      </c>
      <c r="P1892">
        <f>VLOOKUP(O1892,state2,2,FALSE)</f>
        <v>2</v>
      </c>
      <c r="Q1892">
        <v>92646</v>
      </c>
      <c r="R1892" t="s">
        <v>21</v>
      </c>
      <c r="S1892">
        <f>VLOOKUP(R1892,region2,2,FALSE)</f>
        <v>2</v>
      </c>
      <c r="T1892" t="s">
        <v>4620</v>
      </c>
      <c r="U1892" t="s">
        <v>22</v>
      </c>
      <c r="V1892">
        <f>VLOOKUP(U1892,category2,2,FALSE)</f>
        <v>2</v>
      </c>
      <c r="W1892" t="s">
        <v>45</v>
      </c>
      <c r="X1892">
        <f>VLOOKUP(W1892,subcat2,3,FALSE)</f>
        <v>11</v>
      </c>
      <c r="Y1892" t="s">
        <v>1995</v>
      </c>
      <c r="Z1892">
        <v>10.56</v>
      </c>
      <c r="AA1892">
        <v>2</v>
      </c>
      <c r="AB1892">
        <v>0</v>
      </c>
      <c r="AC1892" s="4">
        <v>4.7519999999999998</v>
      </c>
    </row>
    <row r="1893" spans="1:29" x14ac:dyDescent="0.25">
      <c r="A1893" s="2">
        <v>1892</v>
      </c>
      <c r="B1893" t="s">
        <v>6111</v>
      </c>
      <c r="C1893" s="3">
        <v>41712</v>
      </c>
      <c r="D1893" s="3">
        <v>41716</v>
      </c>
      <c r="E1893" t="s">
        <v>25</v>
      </c>
      <c r="F1893">
        <f>VLOOKUP(E1893,SHIPMODE,2,FALSE)</f>
        <v>2</v>
      </c>
      <c r="G1893" t="s">
        <v>3413</v>
      </c>
      <c r="H1893" t="s">
        <v>658</v>
      </c>
      <c r="I1893" t="s">
        <v>18</v>
      </c>
      <c r="J1893">
        <f>VLOOKUP(I1893,segmentID,2,FALSE)</f>
        <v>2</v>
      </c>
      <c r="K1893" t="s">
        <v>3255</v>
      </c>
      <c r="L1893">
        <f>VLOOKUP(K1893,country2,2,FALSE)</f>
        <v>1</v>
      </c>
      <c r="M1893" t="s">
        <v>700</v>
      </c>
      <c r="N1893">
        <f>VLOOKUP(Orders!M1893,city2,2,FALSE)</f>
        <v>102</v>
      </c>
      <c r="O1893" t="s">
        <v>20</v>
      </c>
      <c r="P1893">
        <f>VLOOKUP(O1893,state2,2,FALSE)</f>
        <v>2</v>
      </c>
      <c r="Q1893">
        <v>92646</v>
      </c>
      <c r="R1893" t="s">
        <v>21</v>
      </c>
      <c r="S1893">
        <f>VLOOKUP(R1893,region2,2,FALSE)</f>
        <v>2</v>
      </c>
      <c r="T1893" t="s">
        <v>5250</v>
      </c>
      <c r="U1893" t="s">
        <v>22</v>
      </c>
      <c r="V1893">
        <f>VLOOKUP(U1893,category2,2,FALSE)</f>
        <v>2</v>
      </c>
      <c r="W1893" t="s">
        <v>3229</v>
      </c>
      <c r="X1893">
        <f>VLOOKUP(W1893,subcat2,3,FALSE)</f>
        <v>7</v>
      </c>
      <c r="Y1893" t="s">
        <v>340</v>
      </c>
      <c r="Z1893">
        <v>3.38</v>
      </c>
      <c r="AA1893">
        <v>1</v>
      </c>
      <c r="AB1893">
        <v>0</v>
      </c>
      <c r="AC1893" s="4">
        <v>1.2505999999999999</v>
      </c>
    </row>
    <row r="1894" spans="1:29" x14ac:dyDescent="0.25">
      <c r="A1894" s="2">
        <v>1893</v>
      </c>
      <c r="B1894" t="s">
        <v>9527</v>
      </c>
      <c r="C1894" s="3">
        <v>43091</v>
      </c>
      <c r="D1894" s="3">
        <v>43093</v>
      </c>
      <c r="E1894" t="s">
        <v>7</v>
      </c>
      <c r="F1894">
        <f>VLOOKUP(E1894,SHIPMODE,2,FALSE)</f>
        <v>1</v>
      </c>
      <c r="G1894" t="s">
        <v>3442</v>
      </c>
      <c r="H1894" t="s">
        <v>778</v>
      </c>
      <c r="I1894" t="s">
        <v>9</v>
      </c>
      <c r="J1894">
        <f>VLOOKUP(I1894,segmentID,2,FALSE)</f>
        <v>1</v>
      </c>
      <c r="K1894" t="s">
        <v>3255</v>
      </c>
      <c r="L1894">
        <f>VLOOKUP(K1894,country2,2,FALSE)</f>
        <v>1</v>
      </c>
      <c r="M1894" t="s">
        <v>2017</v>
      </c>
      <c r="N1894">
        <f>VLOOKUP(Orders!M1894,city2,2,FALSE)</f>
        <v>261</v>
      </c>
      <c r="O1894" t="s">
        <v>28</v>
      </c>
      <c r="P1894">
        <f>VLOOKUP(O1894,state2,2,FALSE)</f>
        <v>3</v>
      </c>
      <c r="Q1894">
        <v>32127</v>
      </c>
      <c r="R1894" t="s">
        <v>12</v>
      </c>
      <c r="S1894">
        <f>VLOOKUP(R1894,region2,2,FALSE)</f>
        <v>1</v>
      </c>
      <c r="T1894" t="s">
        <v>5247</v>
      </c>
      <c r="U1894" t="s">
        <v>22</v>
      </c>
      <c r="V1894">
        <f>VLOOKUP(U1894,category2,2,FALSE)</f>
        <v>2</v>
      </c>
      <c r="W1894" t="s">
        <v>103</v>
      </c>
      <c r="X1894">
        <f>VLOOKUP(W1894,subcat2,3,FALSE)</f>
        <v>13</v>
      </c>
      <c r="Y1894" t="s">
        <v>5926</v>
      </c>
      <c r="Z1894">
        <v>7.8239999999999998</v>
      </c>
      <c r="AA1894">
        <v>1</v>
      </c>
      <c r="AB1894">
        <v>0.2</v>
      </c>
      <c r="AC1894" s="4">
        <v>2.9339999999999997</v>
      </c>
    </row>
    <row r="1895" spans="1:29" x14ac:dyDescent="0.25">
      <c r="A1895" s="2">
        <v>1894</v>
      </c>
      <c r="B1895" t="s">
        <v>8199</v>
      </c>
      <c r="C1895" s="3">
        <v>42698</v>
      </c>
      <c r="D1895" s="3">
        <v>42703</v>
      </c>
      <c r="E1895" t="s">
        <v>25</v>
      </c>
      <c r="F1895">
        <f>VLOOKUP(E1895,SHIPMODE,2,FALSE)</f>
        <v>2</v>
      </c>
      <c r="G1895" t="s">
        <v>3518</v>
      </c>
      <c r="H1895" t="s">
        <v>1032</v>
      </c>
      <c r="I1895" t="s">
        <v>9</v>
      </c>
      <c r="J1895">
        <f>VLOOKUP(I1895,segmentID,2,FALSE)</f>
        <v>1</v>
      </c>
      <c r="K1895" t="s">
        <v>3255</v>
      </c>
      <c r="L1895">
        <f>VLOOKUP(K1895,country2,2,FALSE)</f>
        <v>1</v>
      </c>
      <c r="M1895" t="s">
        <v>2018</v>
      </c>
      <c r="N1895">
        <f>VLOOKUP(Orders!M1895,city2,2,FALSE)</f>
        <v>262</v>
      </c>
      <c r="O1895" t="s">
        <v>212</v>
      </c>
      <c r="P1895">
        <f>VLOOKUP(O1895,state2,2,FALSE)</f>
        <v>22</v>
      </c>
      <c r="Q1895">
        <v>97504</v>
      </c>
      <c r="R1895" t="s">
        <v>21</v>
      </c>
      <c r="S1895">
        <f>VLOOKUP(R1895,region2,2,FALSE)</f>
        <v>2</v>
      </c>
      <c r="T1895" t="s">
        <v>5251</v>
      </c>
      <c r="U1895" t="s">
        <v>22</v>
      </c>
      <c r="V1895">
        <f>VLOOKUP(U1895,category2,2,FALSE)</f>
        <v>2</v>
      </c>
      <c r="W1895" t="s">
        <v>45</v>
      </c>
      <c r="X1895">
        <f>VLOOKUP(W1895,subcat2,3,FALSE)</f>
        <v>11</v>
      </c>
      <c r="Y1895" t="s">
        <v>2326</v>
      </c>
      <c r="Z1895">
        <v>24.784000000000002</v>
      </c>
      <c r="AA1895">
        <v>1</v>
      </c>
      <c r="AB1895">
        <v>0.2</v>
      </c>
      <c r="AC1895" s="4">
        <v>7.7449999999999983</v>
      </c>
    </row>
    <row r="1896" spans="1:29" x14ac:dyDescent="0.25">
      <c r="A1896" s="2">
        <v>1895</v>
      </c>
      <c r="B1896" t="s">
        <v>9528</v>
      </c>
      <c r="C1896" s="3">
        <v>43071</v>
      </c>
      <c r="D1896" s="3">
        <v>43074</v>
      </c>
      <c r="E1896" t="s">
        <v>97</v>
      </c>
      <c r="F1896">
        <f>VLOOKUP(E1896,SHIPMODE,2,FALSE)</f>
        <v>3</v>
      </c>
      <c r="G1896" t="s">
        <v>3803</v>
      </c>
      <c r="H1896" t="s">
        <v>2020</v>
      </c>
      <c r="I1896" t="s">
        <v>9</v>
      </c>
      <c r="J1896">
        <f>VLOOKUP(I1896,segmentID,2,FALSE)</f>
        <v>1</v>
      </c>
      <c r="K1896" t="s">
        <v>3255</v>
      </c>
      <c r="L1896">
        <f>VLOOKUP(K1896,country2,2,FALSE)</f>
        <v>1</v>
      </c>
      <c r="M1896" t="s">
        <v>2021</v>
      </c>
      <c r="N1896">
        <f>VLOOKUP(Orders!M1896,city2,2,FALSE)</f>
        <v>263</v>
      </c>
      <c r="O1896" t="s">
        <v>165</v>
      </c>
      <c r="P1896">
        <f>VLOOKUP(O1896,state2,2,FALSE)</f>
        <v>18</v>
      </c>
      <c r="Q1896">
        <v>22901</v>
      </c>
      <c r="R1896" t="s">
        <v>12</v>
      </c>
      <c r="S1896">
        <f>VLOOKUP(R1896,region2,2,FALSE)</f>
        <v>1</v>
      </c>
      <c r="T1896" t="s">
        <v>5252</v>
      </c>
      <c r="U1896" t="s">
        <v>22</v>
      </c>
      <c r="V1896">
        <f>VLOOKUP(U1896,category2,2,FALSE)</f>
        <v>2</v>
      </c>
      <c r="W1896" t="s">
        <v>3229</v>
      </c>
      <c r="X1896">
        <f>VLOOKUP(W1896,subcat2,3,FALSE)</f>
        <v>7</v>
      </c>
      <c r="Y1896" t="s">
        <v>34</v>
      </c>
      <c r="Z1896">
        <v>34.650000000000006</v>
      </c>
      <c r="AA1896">
        <v>3</v>
      </c>
      <c r="AB1896">
        <v>0</v>
      </c>
      <c r="AC1896" s="4">
        <v>10.395</v>
      </c>
    </row>
    <row r="1897" spans="1:29" x14ac:dyDescent="0.25">
      <c r="A1897" s="2">
        <v>1896</v>
      </c>
      <c r="B1897" t="s">
        <v>7091</v>
      </c>
      <c r="C1897" s="3">
        <v>42369</v>
      </c>
      <c r="D1897" s="3">
        <v>42373</v>
      </c>
      <c r="E1897" t="s">
        <v>25</v>
      </c>
      <c r="F1897">
        <f>VLOOKUP(E1897,SHIPMODE,2,FALSE)</f>
        <v>2</v>
      </c>
      <c r="G1897" t="s">
        <v>3378</v>
      </c>
      <c r="H1897" t="s">
        <v>512</v>
      </c>
      <c r="I1897" t="s">
        <v>9</v>
      </c>
      <c r="J1897">
        <f>VLOOKUP(I1897,segmentID,2,FALSE)</f>
        <v>1</v>
      </c>
      <c r="K1897" t="s">
        <v>3255</v>
      </c>
      <c r="L1897">
        <f>VLOOKUP(K1897,country2,2,FALSE)</f>
        <v>1</v>
      </c>
      <c r="M1897" t="s">
        <v>2023</v>
      </c>
      <c r="N1897">
        <f>VLOOKUP(Orders!M1897,city2,2,FALSE)</f>
        <v>264</v>
      </c>
      <c r="O1897" t="s">
        <v>837</v>
      </c>
      <c r="P1897">
        <f>VLOOKUP(O1897,state2,2,FALSE)</f>
        <v>38</v>
      </c>
      <c r="Q1897">
        <v>59801</v>
      </c>
      <c r="R1897" t="s">
        <v>21</v>
      </c>
      <c r="S1897">
        <f>VLOOKUP(R1897,region2,2,FALSE)</f>
        <v>2</v>
      </c>
      <c r="T1897" t="s">
        <v>4663</v>
      </c>
      <c r="U1897" t="s">
        <v>22</v>
      </c>
      <c r="V1897">
        <f>VLOOKUP(U1897,category2,2,FALSE)</f>
        <v>2</v>
      </c>
      <c r="W1897" t="s">
        <v>3231</v>
      </c>
      <c r="X1897">
        <f>VLOOKUP(W1897,subcat2,3,FALSE)</f>
        <v>9</v>
      </c>
      <c r="Y1897" t="s">
        <v>478</v>
      </c>
      <c r="Z1897">
        <v>487.98400000000004</v>
      </c>
      <c r="AA1897">
        <v>2</v>
      </c>
      <c r="AB1897">
        <v>0.2</v>
      </c>
      <c r="AC1897" s="4">
        <v>152.49499999999998</v>
      </c>
    </row>
    <row r="1898" spans="1:29" x14ac:dyDescent="0.25">
      <c r="A1898" s="2">
        <v>1897</v>
      </c>
      <c r="B1898" t="s">
        <v>9529</v>
      </c>
      <c r="C1898" s="3">
        <v>43011</v>
      </c>
      <c r="D1898" s="3">
        <v>43014</v>
      </c>
      <c r="E1898" t="s">
        <v>97</v>
      </c>
      <c r="F1898">
        <f>VLOOKUP(E1898,SHIPMODE,2,FALSE)</f>
        <v>3</v>
      </c>
      <c r="G1898" t="s">
        <v>3804</v>
      </c>
      <c r="H1898" t="s">
        <v>2024</v>
      </c>
      <c r="I1898" t="s">
        <v>9</v>
      </c>
      <c r="J1898">
        <f>VLOOKUP(I1898,segmentID,2,FALSE)</f>
        <v>1</v>
      </c>
      <c r="K1898" t="s">
        <v>3255</v>
      </c>
      <c r="L1898">
        <f>VLOOKUP(K1898,country2,2,FALSE)</f>
        <v>1</v>
      </c>
      <c r="M1898" t="s">
        <v>206</v>
      </c>
      <c r="N1898">
        <f>VLOOKUP(Orders!M1898,city2,2,FALSE)</f>
        <v>32</v>
      </c>
      <c r="O1898" t="s">
        <v>119</v>
      </c>
      <c r="P1898">
        <f>VLOOKUP(O1898,state2,2,FALSE)</f>
        <v>12</v>
      </c>
      <c r="Q1898">
        <v>55407</v>
      </c>
      <c r="R1898" t="s">
        <v>55</v>
      </c>
      <c r="S1898">
        <f>VLOOKUP(R1898,region2,2,FALSE)</f>
        <v>3</v>
      </c>
      <c r="T1898" t="s">
        <v>5253</v>
      </c>
      <c r="U1898" t="s">
        <v>22</v>
      </c>
      <c r="V1898">
        <f>VLOOKUP(U1898,category2,2,FALSE)</f>
        <v>2</v>
      </c>
      <c r="W1898" t="s">
        <v>3231</v>
      </c>
      <c r="X1898">
        <f>VLOOKUP(W1898,subcat2,3,FALSE)</f>
        <v>9</v>
      </c>
      <c r="Y1898" t="s">
        <v>2568</v>
      </c>
      <c r="Z1898">
        <v>1793.98</v>
      </c>
      <c r="AA1898">
        <v>2</v>
      </c>
      <c r="AB1898">
        <v>0</v>
      </c>
      <c r="AC1898" s="4">
        <v>843.17059999999992</v>
      </c>
    </row>
    <row r="1899" spans="1:29" x14ac:dyDescent="0.25">
      <c r="A1899" s="2">
        <v>1898</v>
      </c>
      <c r="B1899" t="s">
        <v>6112</v>
      </c>
      <c r="C1899" s="3">
        <v>41880</v>
      </c>
      <c r="D1899" s="3">
        <v>41884</v>
      </c>
      <c r="E1899" t="s">
        <v>7</v>
      </c>
      <c r="F1899">
        <f>VLOOKUP(E1899,SHIPMODE,2,FALSE)</f>
        <v>1</v>
      </c>
      <c r="G1899" t="s">
        <v>3617</v>
      </c>
      <c r="H1899" t="s">
        <v>1351</v>
      </c>
      <c r="I1899" t="s">
        <v>9</v>
      </c>
      <c r="J1899">
        <f>VLOOKUP(I1899,segmentID,2,FALSE)</f>
        <v>1</v>
      </c>
      <c r="K1899" t="s">
        <v>3255</v>
      </c>
      <c r="L1899">
        <f>VLOOKUP(K1899,country2,2,FALSE)</f>
        <v>1</v>
      </c>
      <c r="M1899" t="s">
        <v>685</v>
      </c>
      <c r="N1899">
        <f>VLOOKUP(Orders!M1899,city2,2,FALSE)</f>
        <v>101</v>
      </c>
      <c r="O1899" t="s">
        <v>28</v>
      </c>
      <c r="P1899">
        <f>VLOOKUP(O1899,state2,2,FALSE)</f>
        <v>3</v>
      </c>
      <c r="Q1899">
        <v>33178</v>
      </c>
      <c r="R1899" t="s">
        <v>12</v>
      </c>
      <c r="S1899">
        <f>VLOOKUP(R1899,region2,2,FALSE)</f>
        <v>1</v>
      </c>
      <c r="T1899" t="s">
        <v>5254</v>
      </c>
      <c r="U1899" t="s">
        <v>22</v>
      </c>
      <c r="V1899">
        <f>VLOOKUP(U1899,category2,2,FALSE)</f>
        <v>2</v>
      </c>
      <c r="W1899" t="s">
        <v>103</v>
      </c>
      <c r="X1899">
        <f>VLOOKUP(W1899,subcat2,3,FALSE)</f>
        <v>13</v>
      </c>
      <c r="Y1899" t="s">
        <v>1367</v>
      </c>
      <c r="Z1899">
        <v>29.808</v>
      </c>
      <c r="AA1899">
        <v>2</v>
      </c>
      <c r="AB1899">
        <v>0.2</v>
      </c>
      <c r="AC1899" s="4">
        <v>10.805399999999997</v>
      </c>
    </row>
    <row r="1900" spans="1:29" x14ac:dyDescent="0.25">
      <c r="A1900" s="2">
        <v>1899</v>
      </c>
      <c r="B1900" t="s">
        <v>6112</v>
      </c>
      <c r="C1900" s="3">
        <v>41880</v>
      </c>
      <c r="D1900" s="3">
        <v>41884</v>
      </c>
      <c r="E1900" t="s">
        <v>7</v>
      </c>
      <c r="F1900">
        <f>VLOOKUP(E1900,SHIPMODE,2,FALSE)</f>
        <v>1</v>
      </c>
      <c r="G1900" t="s">
        <v>3617</v>
      </c>
      <c r="H1900" t="s">
        <v>1351</v>
      </c>
      <c r="I1900" t="s">
        <v>9</v>
      </c>
      <c r="J1900">
        <f>VLOOKUP(I1900,segmentID,2,FALSE)</f>
        <v>1</v>
      </c>
      <c r="K1900" t="s">
        <v>3255</v>
      </c>
      <c r="L1900">
        <f>VLOOKUP(K1900,country2,2,FALSE)</f>
        <v>1</v>
      </c>
      <c r="M1900" t="s">
        <v>685</v>
      </c>
      <c r="N1900">
        <f>VLOOKUP(Orders!M1900,city2,2,FALSE)</f>
        <v>101</v>
      </c>
      <c r="O1900" t="s">
        <v>28</v>
      </c>
      <c r="P1900">
        <f>VLOOKUP(O1900,state2,2,FALSE)</f>
        <v>3</v>
      </c>
      <c r="Q1900">
        <v>33178</v>
      </c>
      <c r="R1900" t="s">
        <v>12</v>
      </c>
      <c r="S1900">
        <f>VLOOKUP(R1900,region2,2,FALSE)</f>
        <v>1</v>
      </c>
      <c r="T1900" t="s">
        <v>5255</v>
      </c>
      <c r="U1900" t="s">
        <v>22</v>
      </c>
      <c r="V1900">
        <f>VLOOKUP(U1900,category2,2,FALSE)</f>
        <v>2</v>
      </c>
      <c r="W1900" t="s">
        <v>3231</v>
      </c>
      <c r="X1900">
        <f>VLOOKUP(W1900,subcat2,3,FALSE)</f>
        <v>9</v>
      </c>
      <c r="Y1900" t="s">
        <v>607</v>
      </c>
      <c r="Z1900">
        <v>505.1760000000001</v>
      </c>
      <c r="AA1900">
        <v>4</v>
      </c>
      <c r="AB1900">
        <v>0.7</v>
      </c>
      <c r="AC1900" s="4">
        <v>-336.78399999999988</v>
      </c>
    </row>
    <row r="1901" spans="1:29" x14ac:dyDescent="0.25">
      <c r="A1901" s="2">
        <v>1900</v>
      </c>
      <c r="B1901" t="s">
        <v>6112</v>
      </c>
      <c r="C1901" s="3">
        <v>41880</v>
      </c>
      <c r="D1901" s="3">
        <v>41884</v>
      </c>
      <c r="E1901" t="s">
        <v>7</v>
      </c>
      <c r="F1901">
        <f>VLOOKUP(E1901,SHIPMODE,2,FALSE)</f>
        <v>1</v>
      </c>
      <c r="G1901" t="s">
        <v>3617</v>
      </c>
      <c r="H1901" t="s">
        <v>1351</v>
      </c>
      <c r="I1901" t="s">
        <v>9</v>
      </c>
      <c r="J1901">
        <f>VLOOKUP(I1901,segmentID,2,FALSE)</f>
        <v>1</v>
      </c>
      <c r="K1901" t="s">
        <v>3255</v>
      </c>
      <c r="L1901">
        <f>VLOOKUP(K1901,country2,2,FALSE)</f>
        <v>1</v>
      </c>
      <c r="M1901" t="s">
        <v>685</v>
      </c>
      <c r="N1901">
        <f>VLOOKUP(Orders!M1901,city2,2,FALSE)</f>
        <v>101</v>
      </c>
      <c r="O1901" t="s">
        <v>28</v>
      </c>
      <c r="P1901">
        <f>VLOOKUP(O1901,state2,2,FALSE)</f>
        <v>3</v>
      </c>
      <c r="Q1901">
        <v>33178</v>
      </c>
      <c r="R1901" t="s">
        <v>12</v>
      </c>
      <c r="S1901">
        <f>VLOOKUP(R1901,region2,2,FALSE)</f>
        <v>1</v>
      </c>
      <c r="T1901" t="s">
        <v>4539</v>
      </c>
      <c r="U1901" t="s">
        <v>13</v>
      </c>
      <c r="V1901">
        <f>VLOOKUP(U1901,category2,2,FALSE)</f>
        <v>1</v>
      </c>
      <c r="W1901" t="s">
        <v>29</v>
      </c>
      <c r="X1901">
        <f>VLOOKUP(W1901,subcat2,3,FALSE)</f>
        <v>4</v>
      </c>
      <c r="Y1901" t="s">
        <v>269</v>
      </c>
      <c r="Z1901">
        <v>174.05850000000001</v>
      </c>
      <c r="AA1901">
        <v>3</v>
      </c>
      <c r="AB1901">
        <v>0.45</v>
      </c>
      <c r="AC1901" s="4">
        <v>-110.76450000000001</v>
      </c>
    </row>
    <row r="1902" spans="1:29" x14ac:dyDescent="0.25">
      <c r="A1902" s="2">
        <v>1901</v>
      </c>
      <c r="B1902" t="s">
        <v>8200</v>
      </c>
      <c r="C1902" s="3">
        <v>42550</v>
      </c>
      <c r="D1902" s="3">
        <v>42554</v>
      </c>
      <c r="E1902" t="s">
        <v>7</v>
      </c>
      <c r="F1902">
        <f>VLOOKUP(E1902,SHIPMODE,2,FALSE)</f>
        <v>1</v>
      </c>
      <c r="G1902" t="s">
        <v>3731</v>
      </c>
      <c r="H1902" t="s">
        <v>1758</v>
      </c>
      <c r="I1902" t="s">
        <v>9</v>
      </c>
      <c r="J1902">
        <f>VLOOKUP(I1902,segmentID,2,FALSE)</f>
        <v>1</v>
      </c>
      <c r="K1902" t="s">
        <v>3255</v>
      </c>
      <c r="L1902">
        <f>VLOOKUP(K1902,country2,2,FALSE)</f>
        <v>1</v>
      </c>
      <c r="M1902" t="s">
        <v>1198</v>
      </c>
      <c r="N1902">
        <f>VLOOKUP(Orders!M1902,city2,2,FALSE)</f>
        <v>160</v>
      </c>
      <c r="O1902" t="s">
        <v>195</v>
      </c>
      <c r="P1902">
        <f>VLOOKUP(O1902,state2,2,FALSE)</f>
        <v>21</v>
      </c>
      <c r="Q1902">
        <v>29501</v>
      </c>
      <c r="R1902" t="s">
        <v>12</v>
      </c>
      <c r="S1902">
        <f>VLOOKUP(R1902,region2,2,FALSE)</f>
        <v>1</v>
      </c>
      <c r="T1902" t="s">
        <v>4997</v>
      </c>
      <c r="U1902" t="s">
        <v>22</v>
      </c>
      <c r="V1902">
        <f>VLOOKUP(U1902,category2,2,FALSE)</f>
        <v>2</v>
      </c>
      <c r="W1902" t="s">
        <v>3227</v>
      </c>
      <c r="X1902">
        <f>VLOOKUP(W1902,subcat2,3,FALSE)</f>
        <v>5</v>
      </c>
      <c r="Y1902" t="s">
        <v>726</v>
      </c>
      <c r="Z1902">
        <v>191.88</v>
      </c>
      <c r="AA1902">
        <v>6</v>
      </c>
      <c r="AB1902">
        <v>0</v>
      </c>
      <c r="AC1902" s="4">
        <v>19.188000000000002</v>
      </c>
    </row>
    <row r="1903" spans="1:29" x14ac:dyDescent="0.25">
      <c r="A1903" s="2">
        <v>1902</v>
      </c>
      <c r="B1903" t="s">
        <v>8201</v>
      </c>
      <c r="C1903" s="3">
        <v>42602</v>
      </c>
      <c r="D1903" s="3">
        <v>42605</v>
      </c>
      <c r="E1903" t="s">
        <v>97</v>
      </c>
      <c r="F1903">
        <f>VLOOKUP(E1903,SHIPMODE,2,FALSE)</f>
        <v>3</v>
      </c>
      <c r="G1903" t="s">
        <v>3363</v>
      </c>
      <c r="H1903" t="s">
        <v>457</v>
      </c>
      <c r="I1903" t="s">
        <v>52</v>
      </c>
      <c r="J1903">
        <f>VLOOKUP(I1903,segmentID,2,FALSE)</f>
        <v>3</v>
      </c>
      <c r="K1903" t="s">
        <v>3255</v>
      </c>
      <c r="L1903">
        <f>VLOOKUP(K1903,country2,2,FALSE)</f>
        <v>1</v>
      </c>
      <c r="M1903" t="s">
        <v>433</v>
      </c>
      <c r="N1903">
        <f>VLOOKUP(Orders!M1903,city2,2,FALSE)</f>
        <v>67</v>
      </c>
      <c r="O1903" t="s">
        <v>123</v>
      </c>
      <c r="P1903">
        <f>VLOOKUP(O1903,state2,2,FALSE)</f>
        <v>13</v>
      </c>
      <c r="Q1903">
        <v>48205</v>
      </c>
      <c r="R1903" t="s">
        <v>55</v>
      </c>
      <c r="S1903">
        <f>VLOOKUP(R1903,region2,2,FALSE)</f>
        <v>3</v>
      </c>
      <c r="T1903" t="s">
        <v>5256</v>
      </c>
      <c r="U1903" t="s">
        <v>35</v>
      </c>
      <c r="V1903">
        <f>VLOOKUP(U1903,category2,2,FALSE)</f>
        <v>3</v>
      </c>
      <c r="W1903" t="s">
        <v>3230</v>
      </c>
      <c r="X1903">
        <f>VLOOKUP(W1903,subcat2,3,FALSE)</f>
        <v>8</v>
      </c>
      <c r="Y1903" t="s">
        <v>879</v>
      </c>
      <c r="Z1903">
        <v>14.78</v>
      </c>
      <c r="AA1903">
        <v>2</v>
      </c>
      <c r="AB1903">
        <v>0</v>
      </c>
      <c r="AC1903" s="4">
        <v>3.9906000000000006</v>
      </c>
    </row>
    <row r="1904" spans="1:29" x14ac:dyDescent="0.25">
      <c r="A1904" s="2">
        <v>1903</v>
      </c>
      <c r="B1904" t="s">
        <v>9530</v>
      </c>
      <c r="C1904" s="3">
        <v>43029</v>
      </c>
      <c r="D1904" s="3">
        <v>43030</v>
      </c>
      <c r="E1904" t="s">
        <v>97</v>
      </c>
      <c r="F1904">
        <f>VLOOKUP(E1904,SHIPMODE,2,FALSE)</f>
        <v>3</v>
      </c>
      <c r="G1904" t="s">
        <v>3715</v>
      </c>
      <c r="H1904" t="s">
        <v>1703</v>
      </c>
      <c r="I1904" t="s">
        <v>18</v>
      </c>
      <c r="J1904">
        <f>VLOOKUP(I1904,segmentID,2,FALSE)</f>
        <v>2</v>
      </c>
      <c r="K1904" t="s">
        <v>3255</v>
      </c>
      <c r="L1904">
        <f>VLOOKUP(K1904,country2,2,FALSE)</f>
        <v>1</v>
      </c>
      <c r="M1904" t="s">
        <v>164</v>
      </c>
      <c r="N1904">
        <f>VLOOKUP(Orders!M1904,city2,2,FALSE)</f>
        <v>25</v>
      </c>
      <c r="O1904" t="s">
        <v>212</v>
      </c>
      <c r="P1904">
        <f>VLOOKUP(O1904,state2,2,FALSE)</f>
        <v>22</v>
      </c>
      <c r="Q1904">
        <v>97477</v>
      </c>
      <c r="R1904" t="s">
        <v>21</v>
      </c>
      <c r="S1904">
        <f>VLOOKUP(R1904,region2,2,FALSE)</f>
        <v>2</v>
      </c>
      <c r="T1904" t="s">
        <v>4735</v>
      </c>
      <c r="U1904" t="s">
        <v>22</v>
      </c>
      <c r="V1904">
        <f>VLOOKUP(U1904,category2,2,FALSE)</f>
        <v>2</v>
      </c>
      <c r="W1904" t="s">
        <v>45</v>
      </c>
      <c r="X1904">
        <f>VLOOKUP(W1904,subcat2,3,FALSE)</f>
        <v>11</v>
      </c>
      <c r="Y1904" t="s">
        <v>3121</v>
      </c>
      <c r="Z1904">
        <v>5.1840000000000011</v>
      </c>
      <c r="AA1904">
        <v>1</v>
      </c>
      <c r="AB1904">
        <v>0.2</v>
      </c>
      <c r="AC1904" s="4">
        <v>1.8144</v>
      </c>
    </row>
    <row r="1905" spans="1:29" x14ac:dyDescent="0.25">
      <c r="A1905" s="2">
        <v>1904</v>
      </c>
      <c r="B1905" t="s">
        <v>9530</v>
      </c>
      <c r="C1905" s="3">
        <v>43029</v>
      </c>
      <c r="D1905" s="3">
        <v>43030</v>
      </c>
      <c r="E1905" t="s">
        <v>97</v>
      </c>
      <c r="F1905">
        <f>VLOOKUP(E1905,SHIPMODE,2,FALSE)</f>
        <v>3</v>
      </c>
      <c r="G1905" t="s">
        <v>3715</v>
      </c>
      <c r="H1905" t="s">
        <v>1703</v>
      </c>
      <c r="I1905" t="s">
        <v>18</v>
      </c>
      <c r="J1905">
        <f>VLOOKUP(I1905,segmentID,2,FALSE)</f>
        <v>2</v>
      </c>
      <c r="K1905" t="s">
        <v>3255</v>
      </c>
      <c r="L1905">
        <f>VLOOKUP(K1905,country2,2,FALSE)</f>
        <v>1</v>
      </c>
      <c r="M1905" t="s">
        <v>164</v>
      </c>
      <c r="N1905">
        <f>VLOOKUP(Orders!M1905,city2,2,FALSE)</f>
        <v>25</v>
      </c>
      <c r="O1905" t="s">
        <v>212</v>
      </c>
      <c r="P1905">
        <f>VLOOKUP(O1905,state2,2,FALSE)</f>
        <v>22</v>
      </c>
      <c r="Q1905">
        <v>97477</v>
      </c>
      <c r="R1905" t="s">
        <v>21</v>
      </c>
      <c r="S1905">
        <f>VLOOKUP(R1905,region2,2,FALSE)</f>
        <v>2</v>
      </c>
      <c r="T1905" t="s">
        <v>5257</v>
      </c>
      <c r="U1905" t="s">
        <v>13</v>
      </c>
      <c r="V1905">
        <f>VLOOKUP(U1905,category2,2,FALSE)</f>
        <v>1</v>
      </c>
      <c r="W1905" t="s">
        <v>3226</v>
      </c>
      <c r="X1905">
        <f>VLOOKUP(W1905,subcat2,3,FALSE)</f>
        <v>2</v>
      </c>
      <c r="Y1905" t="s">
        <v>852</v>
      </c>
      <c r="Z1905">
        <v>478.48</v>
      </c>
      <c r="AA1905">
        <v>2</v>
      </c>
      <c r="AB1905">
        <v>0.2</v>
      </c>
      <c r="AC1905" s="4">
        <v>47.848000000000013</v>
      </c>
    </row>
    <row r="1906" spans="1:29" x14ac:dyDescent="0.25">
      <c r="A1906" s="2">
        <v>1905</v>
      </c>
      <c r="B1906" t="s">
        <v>9530</v>
      </c>
      <c r="C1906" s="3">
        <v>43029</v>
      </c>
      <c r="D1906" s="3">
        <v>43030</v>
      </c>
      <c r="E1906" t="s">
        <v>97</v>
      </c>
      <c r="F1906">
        <f>VLOOKUP(E1906,SHIPMODE,2,FALSE)</f>
        <v>3</v>
      </c>
      <c r="G1906" t="s">
        <v>3715</v>
      </c>
      <c r="H1906" t="s">
        <v>1703</v>
      </c>
      <c r="I1906" t="s">
        <v>18</v>
      </c>
      <c r="J1906">
        <f>VLOOKUP(I1906,segmentID,2,FALSE)</f>
        <v>2</v>
      </c>
      <c r="K1906" t="s">
        <v>3255</v>
      </c>
      <c r="L1906">
        <f>VLOOKUP(K1906,country2,2,FALSE)</f>
        <v>1</v>
      </c>
      <c r="M1906" t="s">
        <v>164</v>
      </c>
      <c r="N1906">
        <f>VLOOKUP(Orders!M1906,city2,2,FALSE)</f>
        <v>25</v>
      </c>
      <c r="O1906" t="s">
        <v>212</v>
      </c>
      <c r="P1906">
        <f>VLOOKUP(O1906,state2,2,FALSE)</f>
        <v>22</v>
      </c>
      <c r="Q1906">
        <v>97477</v>
      </c>
      <c r="R1906" t="s">
        <v>21</v>
      </c>
      <c r="S1906">
        <f>VLOOKUP(R1906,region2,2,FALSE)</f>
        <v>2</v>
      </c>
      <c r="T1906" t="s">
        <v>5021</v>
      </c>
      <c r="U1906" t="s">
        <v>35</v>
      </c>
      <c r="V1906">
        <f>VLOOKUP(U1906,category2,2,FALSE)</f>
        <v>3</v>
      </c>
      <c r="W1906" t="s">
        <v>3232</v>
      </c>
      <c r="X1906">
        <f>VLOOKUP(W1906,subcat2,3,FALSE)</f>
        <v>12</v>
      </c>
      <c r="Y1906" t="s">
        <v>1230</v>
      </c>
      <c r="Z1906">
        <v>28.400000000000002</v>
      </c>
      <c r="AA1906">
        <v>2</v>
      </c>
      <c r="AB1906">
        <v>0.2</v>
      </c>
      <c r="AC1906" s="4">
        <v>6.7449999999999983</v>
      </c>
    </row>
    <row r="1907" spans="1:29" x14ac:dyDescent="0.25">
      <c r="A1907" s="2">
        <v>1906</v>
      </c>
      <c r="B1907" t="s">
        <v>9531</v>
      </c>
      <c r="C1907" s="3">
        <v>43029</v>
      </c>
      <c r="D1907" s="3">
        <v>43032</v>
      </c>
      <c r="E1907" t="s">
        <v>97</v>
      </c>
      <c r="F1907">
        <f>VLOOKUP(E1907,SHIPMODE,2,FALSE)</f>
        <v>3</v>
      </c>
      <c r="G1907" t="s">
        <v>3805</v>
      </c>
      <c r="H1907" t="s">
        <v>2028</v>
      </c>
      <c r="I1907" t="s">
        <v>18</v>
      </c>
      <c r="J1907">
        <f>VLOOKUP(I1907,segmentID,2,FALSE)</f>
        <v>2</v>
      </c>
      <c r="K1907" t="s">
        <v>3255</v>
      </c>
      <c r="L1907">
        <f>VLOOKUP(K1907,country2,2,FALSE)</f>
        <v>1</v>
      </c>
      <c r="M1907" t="s">
        <v>1898</v>
      </c>
      <c r="N1907">
        <f>VLOOKUP(Orders!M1907,city2,2,FALSE)</f>
        <v>246</v>
      </c>
      <c r="O1907" t="s">
        <v>132</v>
      </c>
      <c r="P1907">
        <f>VLOOKUP(O1907,state2,2,FALSE)</f>
        <v>15</v>
      </c>
      <c r="Q1907">
        <v>46203</v>
      </c>
      <c r="R1907" t="s">
        <v>55</v>
      </c>
      <c r="S1907">
        <f>VLOOKUP(R1907,region2,2,FALSE)</f>
        <v>3</v>
      </c>
      <c r="T1907" t="s">
        <v>4519</v>
      </c>
      <c r="U1907" t="s">
        <v>22</v>
      </c>
      <c r="V1907">
        <f>VLOOKUP(U1907,category2,2,FALSE)</f>
        <v>2</v>
      </c>
      <c r="W1907" t="s">
        <v>3227</v>
      </c>
      <c r="X1907">
        <f>VLOOKUP(W1907,subcat2,3,FALSE)</f>
        <v>5</v>
      </c>
      <c r="Y1907" t="s">
        <v>61</v>
      </c>
      <c r="Z1907">
        <v>909.12</v>
      </c>
      <c r="AA1907">
        <v>8</v>
      </c>
      <c r="AB1907">
        <v>0</v>
      </c>
      <c r="AC1907" s="4">
        <v>9.091199999999958</v>
      </c>
    </row>
    <row r="1908" spans="1:29" x14ac:dyDescent="0.25">
      <c r="A1908" s="2">
        <v>1907</v>
      </c>
      <c r="B1908" t="s">
        <v>8202</v>
      </c>
      <c r="C1908" s="3">
        <v>42507</v>
      </c>
      <c r="D1908" s="3">
        <v>42511</v>
      </c>
      <c r="E1908" t="s">
        <v>25</v>
      </c>
      <c r="F1908">
        <f>VLOOKUP(E1908,SHIPMODE,2,FALSE)</f>
        <v>2</v>
      </c>
      <c r="G1908" t="s">
        <v>3787</v>
      </c>
      <c r="H1908" t="s">
        <v>1947</v>
      </c>
      <c r="I1908" t="s">
        <v>18</v>
      </c>
      <c r="J1908">
        <f>VLOOKUP(I1908,segmentID,2,FALSE)</f>
        <v>2</v>
      </c>
      <c r="K1908" t="s">
        <v>3255</v>
      </c>
      <c r="L1908">
        <f>VLOOKUP(K1908,country2,2,FALSE)</f>
        <v>1</v>
      </c>
      <c r="M1908" t="s">
        <v>2029</v>
      </c>
      <c r="N1908">
        <f>VLOOKUP(Orders!M1908,city2,2,FALSE)</f>
        <v>265</v>
      </c>
      <c r="O1908" t="s">
        <v>28</v>
      </c>
      <c r="P1908">
        <f>VLOOKUP(O1908,state2,2,FALSE)</f>
        <v>3</v>
      </c>
      <c r="Q1908">
        <v>32712</v>
      </c>
      <c r="R1908" t="s">
        <v>12</v>
      </c>
      <c r="S1908">
        <f>VLOOKUP(R1908,region2,2,FALSE)</f>
        <v>1</v>
      </c>
      <c r="T1908" t="s">
        <v>5258</v>
      </c>
      <c r="U1908" t="s">
        <v>22</v>
      </c>
      <c r="V1908">
        <f>VLOOKUP(U1908,category2,2,FALSE)</f>
        <v>2</v>
      </c>
      <c r="W1908" t="s">
        <v>3231</v>
      </c>
      <c r="X1908">
        <f>VLOOKUP(W1908,subcat2,3,FALSE)</f>
        <v>9</v>
      </c>
      <c r="Y1908" t="s">
        <v>1726</v>
      </c>
      <c r="Z1908">
        <v>2.9520000000000004</v>
      </c>
      <c r="AA1908">
        <v>2</v>
      </c>
      <c r="AB1908">
        <v>0.7</v>
      </c>
      <c r="AC1908" s="4">
        <v>-2.1648000000000005</v>
      </c>
    </row>
    <row r="1909" spans="1:29" x14ac:dyDescent="0.25">
      <c r="A1909" s="2">
        <v>1908</v>
      </c>
      <c r="B1909" t="s">
        <v>8202</v>
      </c>
      <c r="C1909" s="3">
        <v>42507</v>
      </c>
      <c r="D1909" s="3">
        <v>42511</v>
      </c>
      <c r="E1909" t="s">
        <v>25</v>
      </c>
      <c r="F1909">
        <f>VLOOKUP(E1909,SHIPMODE,2,FALSE)</f>
        <v>2</v>
      </c>
      <c r="G1909" t="s">
        <v>3787</v>
      </c>
      <c r="H1909" t="s">
        <v>1947</v>
      </c>
      <c r="I1909" t="s">
        <v>18</v>
      </c>
      <c r="J1909">
        <f>VLOOKUP(I1909,segmentID,2,FALSE)</f>
        <v>2</v>
      </c>
      <c r="K1909" t="s">
        <v>3255</v>
      </c>
      <c r="L1909">
        <f>VLOOKUP(K1909,country2,2,FALSE)</f>
        <v>1</v>
      </c>
      <c r="M1909" t="s">
        <v>2029</v>
      </c>
      <c r="N1909">
        <f>VLOOKUP(Orders!M1909,city2,2,FALSE)</f>
        <v>265</v>
      </c>
      <c r="O1909" t="s">
        <v>28</v>
      </c>
      <c r="P1909">
        <f>VLOOKUP(O1909,state2,2,FALSE)</f>
        <v>3</v>
      </c>
      <c r="Q1909">
        <v>32712</v>
      </c>
      <c r="R1909" t="s">
        <v>12</v>
      </c>
      <c r="S1909">
        <f>VLOOKUP(R1909,region2,2,FALSE)</f>
        <v>1</v>
      </c>
      <c r="T1909" t="s">
        <v>4590</v>
      </c>
      <c r="U1909" t="s">
        <v>22</v>
      </c>
      <c r="V1909">
        <f>VLOOKUP(U1909,category2,2,FALSE)</f>
        <v>2</v>
      </c>
      <c r="W1909" t="s">
        <v>3231</v>
      </c>
      <c r="X1909">
        <f>VLOOKUP(W1909,subcat2,3,FALSE)</f>
        <v>9</v>
      </c>
      <c r="Y1909" t="s">
        <v>1694</v>
      </c>
      <c r="Z1909">
        <v>27.018000000000008</v>
      </c>
      <c r="AA1909">
        <v>6</v>
      </c>
      <c r="AB1909">
        <v>0.7</v>
      </c>
      <c r="AC1909" s="4">
        <v>-21.61440000000001</v>
      </c>
    </row>
    <row r="1910" spans="1:29" x14ac:dyDescent="0.25">
      <c r="A1910" s="2">
        <v>1909</v>
      </c>
      <c r="B1910" t="s">
        <v>7092</v>
      </c>
      <c r="C1910" s="3">
        <v>42038</v>
      </c>
      <c r="D1910" s="3">
        <v>42039</v>
      </c>
      <c r="E1910" t="s">
        <v>97</v>
      </c>
      <c r="F1910">
        <f>VLOOKUP(E1910,SHIPMODE,2,FALSE)</f>
        <v>3</v>
      </c>
      <c r="G1910" t="s">
        <v>3714</v>
      </c>
      <c r="H1910" t="s">
        <v>1698</v>
      </c>
      <c r="I1910" t="s">
        <v>18</v>
      </c>
      <c r="J1910">
        <f>VLOOKUP(I1910,segmentID,2,FALSE)</f>
        <v>2</v>
      </c>
      <c r="K1910" t="s">
        <v>3255</v>
      </c>
      <c r="L1910">
        <f>VLOOKUP(K1910,country2,2,FALSE)</f>
        <v>1</v>
      </c>
      <c r="M1910" t="s">
        <v>19</v>
      </c>
      <c r="N1910">
        <f>VLOOKUP(Orders!M1910,city2,2,FALSE)</f>
        <v>2</v>
      </c>
      <c r="O1910" t="s">
        <v>20</v>
      </c>
      <c r="P1910">
        <f>VLOOKUP(O1910,state2,2,FALSE)</f>
        <v>2</v>
      </c>
      <c r="Q1910">
        <v>90008</v>
      </c>
      <c r="R1910" t="s">
        <v>21</v>
      </c>
      <c r="S1910">
        <f>VLOOKUP(R1910,region2,2,FALSE)</f>
        <v>2</v>
      </c>
      <c r="T1910" t="s">
        <v>5259</v>
      </c>
      <c r="U1910" t="s">
        <v>13</v>
      </c>
      <c r="V1910">
        <f>VLOOKUP(U1910,category2,2,FALSE)</f>
        <v>1</v>
      </c>
      <c r="W1910" t="s">
        <v>3228</v>
      </c>
      <c r="X1910">
        <f>VLOOKUP(W1910,subcat2,3,FALSE)</f>
        <v>6</v>
      </c>
      <c r="Y1910" t="s">
        <v>2269</v>
      </c>
      <c r="Z1910">
        <v>136.91999999999999</v>
      </c>
      <c r="AA1910">
        <v>4</v>
      </c>
      <c r="AB1910">
        <v>0</v>
      </c>
      <c r="AC1910" s="4">
        <v>41.075999999999993</v>
      </c>
    </row>
    <row r="1911" spans="1:29" x14ac:dyDescent="0.25">
      <c r="A1911" s="2">
        <v>1910</v>
      </c>
      <c r="B1911" t="s">
        <v>9532</v>
      </c>
      <c r="C1911" s="3">
        <v>43087</v>
      </c>
      <c r="D1911" s="3">
        <v>43092</v>
      </c>
      <c r="E1911" t="s">
        <v>25</v>
      </c>
      <c r="F1911">
        <f>VLOOKUP(E1911,SHIPMODE,2,FALSE)</f>
        <v>2</v>
      </c>
      <c r="G1911" t="s">
        <v>3806</v>
      </c>
      <c r="H1911" t="s">
        <v>2031</v>
      </c>
      <c r="I1911" t="s">
        <v>9</v>
      </c>
      <c r="J1911">
        <f>VLOOKUP(I1911,segmentID,2,FALSE)</f>
        <v>1</v>
      </c>
      <c r="K1911" t="s">
        <v>3255</v>
      </c>
      <c r="L1911">
        <f>VLOOKUP(K1911,country2,2,FALSE)</f>
        <v>1</v>
      </c>
      <c r="M1911" t="s">
        <v>1097</v>
      </c>
      <c r="N1911">
        <f>VLOOKUP(Orders!M1911,city2,2,FALSE)</f>
        <v>148</v>
      </c>
      <c r="O1911" t="s">
        <v>139</v>
      </c>
      <c r="P1911">
        <f>VLOOKUP(O1911,state2,2,FALSE)</f>
        <v>16</v>
      </c>
      <c r="Q1911">
        <v>11572</v>
      </c>
      <c r="R1911" t="s">
        <v>79</v>
      </c>
      <c r="S1911">
        <f>VLOOKUP(R1911,region2,2,FALSE)</f>
        <v>4</v>
      </c>
      <c r="T1911" t="s">
        <v>5260</v>
      </c>
      <c r="U1911" t="s">
        <v>13</v>
      </c>
      <c r="V1911">
        <f>VLOOKUP(U1911,category2,2,FALSE)</f>
        <v>1</v>
      </c>
      <c r="W1911" t="s">
        <v>3228</v>
      </c>
      <c r="X1911">
        <f>VLOOKUP(W1911,subcat2,3,FALSE)</f>
        <v>6</v>
      </c>
      <c r="Y1911" t="s">
        <v>2914</v>
      </c>
      <c r="Z1911">
        <v>18.96</v>
      </c>
      <c r="AA1911">
        <v>2</v>
      </c>
      <c r="AB1911">
        <v>0</v>
      </c>
      <c r="AC1911" s="4">
        <v>8.532</v>
      </c>
    </row>
    <row r="1912" spans="1:29" x14ac:dyDescent="0.25">
      <c r="A1912" s="2">
        <v>1911</v>
      </c>
      <c r="B1912" t="s">
        <v>8203</v>
      </c>
      <c r="C1912" s="3">
        <v>42689</v>
      </c>
      <c r="D1912" s="3">
        <v>42696</v>
      </c>
      <c r="E1912" t="s">
        <v>25</v>
      </c>
      <c r="F1912">
        <f>VLOOKUP(E1912,SHIPMODE,2,FALSE)</f>
        <v>2</v>
      </c>
      <c r="G1912" t="s">
        <v>3289</v>
      </c>
      <c r="H1912" t="s">
        <v>182</v>
      </c>
      <c r="I1912" t="s">
        <v>18</v>
      </c>
      <c r="J1912">
        <f>VLOOKUP(I1912,segmentID,2,FALSE)</f>
        <v>2</v>
      </c>
      <c r="K1912" t="s">
        <v>3255</v>
      </c>
      <c r="L1912">
        <f>VLOOKUP(K1912,country2,2,FALSE)</f>
        <v>1</v>
      </c>
      <c r="M1912" t="s">
        <v>19</v>
      </c>
      <c r="N1912">
        <f>VLOOKUP(Orders!M1912,city2,2,FALSE)</f>
        <v>2</v>
      </c>
      <c r="O1912" t="s">
        <v>20</v>
      </c>
      <c r="P1912">
        <f>VLOOKUP(O1912,state2,2,FALSE)</f>
        <v>2</v>
      </c>
      <c r="Q1912">
        <v>90008</v>
      </c>
      <c r="R1912" t="s">
        <v>21</v>
      </c>
      <c r="S1912">
        <f>VLOOKUP(R1912,region2,2,FALSE)</f>
        <v>2</v>
      </c>
      <c r="T1912" t="s">
        <v>4325</v>
      </c>
      <c r="U1912" t="s">
        <v>35</v>
      </c>
      <c r="V1912">
        <f>VLOOKUP(U1912,category2,2,FALSE)</f>
        <v>3</v>
      </c>
      <c r="W1912" t="s">
        <v>3232</v>
      </c>
      <c r="X1912">
        <f>VLOOKUP(W1912,subcat2,3,FALSE)</f>
        <v>12</v>
      </c>
      <c r="Y1912" t="s">
        <v>653</v>
      </c>
      <c r="Z1912">
        <v>99.390000000000015</v>
      </c>
      <c r="AA1912">
        <v>3</v>
      </c>
      <c r="AB1912">
        <v>0</v>
      </c>
      <c r="AC1912" s="4">
        <v>40.749900000000004</v>
      </c>
    </row>
    <row r="1913" spans="1:29" x14ac:dyDescent="0.25">
      <c r="A1913" s="2">
        <v>1912</v>
      </c>
      <c r="B1913" t="s">
        <v>9533</v>
      </c>
      <c r="C1913" s="3">
        <v>42919</v>
      </c>
      <c r="D1913" s="3">
        <v>42922</v>
      </c>
      <c r="E1913" t="s">
        <v>7</v>
      </c>
      <c r="F1913">
        <f>VLOOKUP(E1913,SHIPMODE,2,FALSE)</f>
        <v>1</v>
      </c>
      <c r="G1913" t="s">
        <v>3650</v>
      </c>
      <c r="H1913" t="s">
        <v>1471</v>
      </c>
      <c r="I1913" t="s">
        <v>18</v>
      </c>
      <c r="J1913">
        <f>VLOOKUP(I1913,segmentID,2,FALSE)</f>
        <v>2</v>
      </c>
      <c r="K1913" t="s">
        <v>3255</v>
      </c>
      <c r="L1913">
        <f>VLOOKUP(K1913,country2,2,FALSE)</f>
        <v>1</v>
      </c>
      <c r="M1913" t="s">
        <v>95</v>
      </c>
      <c r="N1913">
        <f>VLOOKUP(Orders!M1913,city2,2,FALSE)</f>
        <v>13</v>
      </c>
      <c r="O1913" t="s">
        <v>54</v>
      </c>
      <c r="P1913">
        <f>VLOOKUP(O1913,state2,2,FALSE)</f>
        <v>6</v>
      </c>
      <c r="Q1913">
        <v>77041</v>
      </c>
      <c r="R1913" t="s">
        <v>55</v>
      </c>
      <c r="S1913">
        <f>VLOOKUP(R1913,region2,2,FALSE)</f>
        <v>3</v>
      </c>
      <c r="T1913" t="s">
        <v>5261</v>
      </c>
      <c r="U1913" t="s">
        <v>22</v>
      </c>
      <c r="V1913">
        <f>VLOOKUP(U1913,category2,2,FALSE)</f>
        <v>2</v>
      </c>
      <c r="W1913" t="s">
        <v>45</v>
      </c>
      <c r="X1913">
        <f>VLOOKUP(W1913,subcat2,3,FALSE)</f>
        <v>11</v>
      </c>
      <c r="Y1913" t="s">
        <v>2063</v>
      </c>
      <c r="Z1913">
        <v>273.89600000000002</v>
      </c>
      <c r="AA1913">
        <v>7</v>
      </c>
      <c r="AB1913">
        <v>0.2</v>
      </c>
      <c r="AC1913" s="4">
        <v>92.43989999999998</v>
      </c>
    </row>
    <row r="1914" spans="1:29" x14ac:dyDescent="0.25">
      <c r="A1914" s="2">
        <v>1913</v>
      </c>
      <c r="B1914" t="s">
        <v>9533</v>
      </c>
      <c r="C1914" s="3">
        <v>42919</v>
      </c>
      <c r="D1914" s="3">
        <v>42922</v>
      </c>
      <c r="E1914" t="s">
        <v>7</v>
      </c>
      <c r="F1914">
        <f>VLOOKUP(E1914,SHIPMODE,2,FALSE)</f>
        <v>1</v>
      </c>
      <c r="G1914" t="s">
        <v>3650</v>
      </c>
      <c r="H1914" t="s">
        <v>1471</v>
      </c>
      <c r="I1914" t="s">
        <v>18</v>
      </c>
      <c r="J1914">
        <f>VLOOKUP(I1914,segmentID,2,FALSE)</f>
        <v>2</v>
      </c>
      <c r="K1914" t="s">
        <v>3255</v>
      </c>
      <c r="L1914">
        <f>VLOOKUP(K1914,country2,2,FALSE)</f>
        <v>1</v>
      </c>
      <c r="M1914" t="s">
        <v>95</v>
      </c>
      <c r="N1914">
        <f>VLOOKUP(Orders!M1914,city2,2,FALSE)</f>
        <v>13</v>
      </c>
      <c r="O1914" t="s">
        <v>54</v>
      </c>
      <c r="P1914">
        <f>VLOOKUP(O1914,state2,2,FALSE)</f>
        <v>6</v>
      </c>
      <c r="Q1914">
        <v>77041</v>
      </c>
      <c r="R1914" t="s">
        <v>55</v>
      </c>
      <c r="S1914">
        <f>VLOOKUP(R1914,region2,2,FALSE)</f>
        <v>3</v>
      </c>
      <c r="T1914" t="s">
        <v>5262</v>
      </c>
      <c r="U1914" t="s">
        <v>35</v>
      </c>
      <c r="V1914">
        <f>VLOOKUP(U1914,category2,2,FALSE)</f>
        <v>3</v>
      </c>
      <c r="W1914" t="s">
        <v>3235</v>
      </c>
      <c r="X1914">
        <f>VLOOKUP(W1914,subcat2,3,FALSE)</f>
        <v>16</v>
      </c>
      <c r="Y1914" t="s">
        <v>3065</v>
      </c>
      <c r="Z1914">
        <v>597.13200000000006</v>
      </c>
      <c r="AA1914">
        <v>3</v>
      </c>
      <c r="AB1914">
        <v>0.4</v>
      </c>
      <c r="AC1914" s="4">
        <v>49.760999999999967</v>
      </c>
    </row>
    <row r="1915" spans="1:29" x14ac:dyDescent="0.25">
      <c r="A1915" s="2">
        <v>1914</v>
      </c>
      <c r="B1915" t="s">
        <v>6113</v>
      </c>
      <c r="C1915" s="3">
        <v>41654</v>
      </c>
      <c r="D1915" s="3">
        <v>41656</v>
      </c>
      <c r="E1915" t="s">
        <v>97</v>
      </c>
      <c r="F1915">
        <f>VLOOKUP(E1915,SHIPMODE,2,FALSE)</f>
        <v>3</v>
      </c>
      <c r="G1915" t="s">
        <v>3807</v>
      </c>
      <c r="H1915" t="s">
        <v>2035</v>
      </c>
      <c r="I1915" t="s">
        <v>9</v>
      </c>
      <c r="J1915">
        <f>VLOOKUP(I1915,segmentID,2,FALSE)</f>
        <v>1</v>
      </c>
      <c r="K1915" t="s">
        <v>3255</v>
      </c>
      <c r="L1915">
        <f>VLOOKUP(K1915,country2,2,FALSE)</f>
        <v>1</v>
      </c>
      <c r="M1915" t="s">
        <v>1460</v>
      </c>
      <c r="N1915">
        <f>VLOOKUP(Orders!M1915,city2,2,FALSE)</f>
        <v>186</v>
      </c>
      <c r="O1915" t="s">
        <v>615</v>
      </c>
      <c r="P1915">
        <f>VLOOKUP(O1915,state2,2,FALSE)</f>
        <v>33</v>
      </c>
      <c r="Q1915">
        <v>30076</v>
      </c>
      <c r="R1915" t="s">
        <v>12</v>
      </c>
      <c r="S1915">
        <f>VLOOKUP(R1915,region2,2,FALSE)</f>
        <v>1</v>
      </c>
      <c r="T1915" t="s">
        <v>4354</v>
      </c>
      <c r="U1915" t="s">
        <v>35</v>
      </c>
      <c r="V1915">
        <f>VLOOKUP(U1915,category2,2,FALSE)</f>
        <v>3</v>
      </c>
      <c r="W1915" t="s">
        <v>3232</v>
      </c>
      <c r="X1915">
        <f>VLOOKUP(W1915,subcat2,3,FALSE)</f>
        <v>12</v>
      </c>
      <c r="Y1915" t="s">
        <v>422</v>
      </c>
      <c r="Z1915">
        <v>149.94999999999999</v>
      </c>
      <c r="AA1915">
        <v>5</v>
      </c>
      <c r="AB1915">
        <v>0</v>
      </c>
      <c r="AC1915" s="4">
        <v>65.978000000000009</v>
      </c>
    </row>
    <row r="1916" spans="1:29" x14ac:dyDescent="0.25">
      <c r="A1916" s="2">
        <v>1915</v>
      </c>
      <c r="B1916" t="s">
        <v>9534</v>
      </c>
      <c r="C1916" s="3">
        <v>42855</v>
      </c>
      <c r="D1916" s="3">
        <v>42860</v>
      </c>
      <c r="E1916" t="s">
        <v>25</v>
      </c>
      <c r="F1916">
        <f>VLOOKUP(E1916,SHIPMODE,2,FALSE)</f>
        <v>2</v>
      </c>
      <c r="G1916" t="s">
        <v>3612</v>
      </c>
      <c r="H1916" t="s">
        <v>1333</v>
      </c>
      <c r="I1916" t="s">
        <v>52</v>
      </c>
      <c r="J1916">
        <f>VLOOKUP(I1916,segmentID,2,FALSE)</f>
        <v>3</v>
      </c>
      <c r="K1916" t="s">
        <v>3255</v>
      </c>
      <c r="L1916">
        <f>VLOOKUP(K1916,country2,2,FALSE)</f>
        <v>1</v>
      </c>
      <c r="M1916" t="s">
        <v>1543</v>
      </c>
      <c r="N1916">
        <f>VLOOKUP(Orders!M1916,city2,2,FALSE)</f>
        <v>200</v>
      </c>
      <c r="O1916" t="s">
        <v>28</v>
      </c>
      <c r="P1916">
        <f>VLOOKUP(O1916,state2,2,FALSE)</f>
        <v>3</v>
      </c>
      <c r="Q1916">
        <v>33437</v>
      </c>
      <c r="R1916" t="s">
        <v>12</v>
      </c>
      <c r="S1916">
        <f>VLOOKUP(R1916,region2,2,FALSE)</f>
        <v>1</v>
      </c>
      <c r="T1916" t="s">
        <v>5263</v>
      </c>
      <c r="U1916" t="s">
        <v>22</v>
      </c>
      <c r="V1916">
        <f>VLOOKUP(U1916,category2,2,FALSE)</f>
        <v>2</v>
      </c>
      <c r="W1916" t="s">
        <v>23</v>
      </c>
      <c r="X1916">
        <f>VLOOKUP(W1916,subcat2,3,FALSE)</f>
        <v>3</v>
      </c>
      <c r="Y1916" t="s">
        <v>1057</v>
      </c>
      <c r="Z1916">
        <v>4.6079999999999997</v>
      </c>
      <c r="AA1916">
        <v>2</v>
      </c>
      <c r="AB1916">
        <v>0.2</v>
      </c>
      <c r="AC1916" s="4">
        <v>1.6704000000000001</v>
      </c>
    </row>
    <row r="1917" spans="1:29" x14ac:dyDescent="0.25">
      <c r="A1917" s="2">
        <v>1916</v>
      </c>
      <c r="B1917" t="s">
        <v>9534</v>
      </c>
      <c r="C1917" s="3">
        <v>42855</v>
      </c>
      <c r="D1917" s="3">
        <v>42860</v>
      </c>
      <c r="E1917" t="s">
        <v>25</v>
      </c>
      <c r="F1917">
        <f>VLOOKUP(E1917,SHIPMODE,2,FALSE)</f>
        <v>2</v>
      </c>
      <c r="G1917" t="s">
        <v>3612</v>
      </c>
      <c r="H1917" t="s">
        <v>1333</v>
      </c>
      <c r="I1917" t="s">
        <v>52</v>
      </c>
      <c r="J1917">
        <f>VLOOKUP(I1917,segmentID,2,FALSE)</f>
        <v>3</v>
      </c>
      <c r="K1917" t="s">
        <v>3255</v>
      </c>
      <c r="L1917">
        <f>VLOOKUP(K1917,country2,2,FALSE)</f>
        <v>1</v>
      </c>
      <c r="M1917" t="s">
        <v>1543</v>
      </c>
      <c r="N1917">
        <f>VLOOKUP(Orders!M1917,city2,2,FALSE)</f>
        <v>200</v>
      </c>
      <c r="O1917" t="s">
        <v>28</v>
      </c>
      <c r="P1917">
        <f>VLOOKUP(O1917,state2,2,FALSE)</f>
        <v>3</v>
      </c>
      <c r="Q1917">
        <v>33437</v>
      </c>
      <c r="R1917" t="s">
        <v>12</v>
      </c>
      <c r="S1917">
        <f>VLOOKUP(R1917,region2,2,FALSE)</f>
        <v>1</v>
      </c>
      <c r="T1917" t="s">
        <v>4986</v>
      </c>
      <c r="U1917" t="s">
        <v>22</v>
      </c>
      <c r="V1917">
        <f>VLOOKUP(U1917,category2,2,FALSE)</f>
        <v>2</v>
      </c>
      <c r="W1917" t="s">
        <v>3229</v>
      </c>
      <c r="X1917">
        <f>VLOOKUP(W1917,subcat2,3,FALSE)</f>
        <v>7</v>
      </c>
      <c r="Y1917" t="s">
        <v>5920</v>
      </c>
      <c r="Z1917">
        <v>15.528</v>
      </c>
      <c r="AA1917">
        <v>3</v>
      </c>
      <c r="AB1917">
        <v>0.2</v>
      </c>
      <c r="AC1917" s="4">
        <v>4.8524999999999991</v>
      </c>
    </row>
    <row r="1918" spans="1:29" x14ac:dyDescent="0.25">
      <c r="A1918" s="2">
        <v>1917</v>
      </c>
      <c r="B1918" t="s">
        <v>9534</v>
      </c>
      <c r="C1918" s="3">
        <v>42855</v>
      </c>
      <c r="D1918" s="3">
        <v>42860</v>
      </c>
      <c r="E1918" t="s">
        <v>25</v>
      </c>
      <c r="F1918">
        <f>VLOOKUP(E1918,SHIPMODE,2,FALSE)</f>
        <v>2</v>
      </c>
      <c r="G1918" t="s">
        <v>3612</v>
      </c>
      <c r="H1918" t="s">
        <v>1333</v>
      </c>
      <c r="I1918" t="s">
        <v>52</v>
      </c>
      <c r="J1918">
        <f>VLOOKUP(I1918,segmentID,2,FALSE)</f>
        <v>3</v>
      </c>
      <c r="K1918" t="s">
        <v>3255</v>
      </c>
      <c r="L1918">
        <f>VLOOKUP(K1918,country2,2,FALSE)</f>
        <v>1</v>
      </c>
      <c r="M1918" t="s">
        <v>1543</v>
      </c>
      <c r="N1918">
        <f>VLOOKUP(Orders!M1918,city2,2,FALSE)</f>
        <v>200</v>
      </c>
      <c r="O1918" t="s">
        <v>28</v>
      </c>
      <c r="P1918">
        <f>VLOOKUP(O1918,state2,2,FALSE)</f>
        <v>3</v>
      </c>
      <c r="Q1918">
        <v>33437</v>
      </c>
      <c r="R1918" t="s">
        <v>12</v>
      </c>
      <c r="S1918">
        <f>VLOOKUP(R1918,region2,2,FALSE)</f>
        <v>1</v>
      </c>
      <c r="T1918" t="s">
        <v>4089</v>
      </c>
      <c r="U1918" t="s">
        <v>22</v>
      </c>
      <c r="V1918">
        <f>VLOOKUP(U1918,category2,2,FALSE)</f>
        <v>2</v>
      </c>
      <c r="W1918" t="s">
        <v>23</v>
      </c>
      <c r="X1918">
        <f>VLOOKUP(W1918,subcat2,3,FALSE)</f>
        <v>3</v>
      </c>
      <c r="Y1918" t="s">
        <v>1610</v>
      </c>
      <c r="Z1918">
        <v>11.952000000000002</v>
      </c>
      <c r="AA1918">
        <v>3</v>
      </c>
      <c r="AB1918">
        <v>0.2</v>
      </c>
      <c r="AC1918" s="4">
        <v>3.8843999999999994</v>
      </c>
    </row>
    <row r="1919" spans="1:29" x14ac:dyDescent="0.25">
      <c r="A1919" s="2">
        <v>1918</v>
      </c>
      <c r="B1919" t="s">
        <v>7093</v>
      </c>
      <c r="C1919" s="3">
        <v>42316</v>
      </c>
      <c r="D1919" s="3">
        <v>42322</v>
      </c>
      <c r="E1919" t="s">
        <v>25</v>
      </c>
      <c r="F1919">
        <f>VLOOKUP(E1919,SHIPMODE,2,FALSE)</f>
        <v>2</v>
      </c>
      <c r="G1919" t="s">
        <v>3711</v>
      </c>
      <c r="H1919" t="s">
        <v>1693</v>
      </c>
      <c r="I1919" t="s">
        <v>9</v>
      </c>
      <c r="J1919">
        <f>VLOOKUP(I1919,segmentID,2,FALSE)</f>
        <v>1</v>
      </c>
      <c r="K1919" t="s">
        <v>3255</v>
      </c>
      <c r="L1919">
        <f>VLOOKUP(K1919,country2,2,FALSE)</f>
        <v>1</v>
      </c>
      <c r="M1919" t="s">
        <v>303</v>
      </c>
      <c r="N1919">
        <f>VLOOKUP(Orders!M1919,city2,2,FALSE)</f>
        <v>48</v>
      </c>
      <c r="O1919" t="s">
        <v>601</v>
      </c>
      <c r="P1919">
        <f>VLOOKUP(O1919,state2,2,FALSE)</f>
        <v>32</v>
      </c>
      <c r="Q1919">
        <v>2038</v>
      </c>
      <c r="R1919" t="s">
        <v>79</v>
      </c>
      <c r="S1919">
        <f>VLOOKUP(R1919,region2,2,FALSE)</f>
        <v>4</v>
      </c>
      <c r="T1919" t="s">
        <v>4474</v>
      </c>
      <c r="U1919" t="s">
        <v>22</v>
      </c>
      <c r="V1919">
        <f>VLOOKUP(U1919,category2,2,FALSE)</f>
        <v>2</v>
      </c>
      <c r="W1919" t="s">
        <v>3229</v>
      </c>
      <c r="X1919">
        <f>VLOOKUP(W1919,subcat2,3,FALSE)</f>
        <v>7</v>
      </c>
      <c r="Y1919" t="s">
        <v>187</v>
      </c>
      <c r="Z1919">
        <v>11.65</v>
      </c>
      <c r="AA1919">
        <v>5</v>
      </c>
      <c r="AB1919">
        <v>0</v>
      </c>
      <c r="AC1919" s="4">
        <v>3.3784999999999989</v>
      </c>
    </row>
    <row r="1920" spans="1:29" x14ac:dyDescent="0.25">
      <c r="A1920" s="2">
        <v>1919</v>
      </c>
      <c r="B1920" t="s">
        <v>7094</v>
      </c>
      <c r="C1920" s="3">
        <v>42307</v>
      </c>
      <c r="D1920" s="3">
        <v>42309</v>
      </c>
      <c r="E1920" t="s">
        <v>7</v>
      </c>
      <c r="F1920">
        <f>VLOOKUP(E1920,SHIPMODE,2,FALSE)</f>
        <v>1</v>
      </c>
      <c r="G1920" t="s">
        <v>3794</v>
      </c>
      <c r="H1920" t="s">
        <v>1974</v>
      </c>
      <c r="I1920" t="s">
        <v>52</v>
      </c>
      <c r="J1920">
        <f>VLOOKUP(I1920,segmentID,2,FALSE)</f>
        <v>3</v>
      </c>
      <c r="K1920" t="s">
        <v>3255</v>
      </c>
      <c r="L1920">
        <f>VLOOKUP(K1920,country2,2,FALSE)</f>
        <v>1</v>
      </c>
      <c r="M1920" t="s">
        <v>433</v>
      </c>
      <c r="N1920">
        <f>VLOOKUP(Orders!M1920,city2,2,FALSE)</f>
        <v>67</v>
      </c>
      <c r="O1920" t="s">
        <v>123</v>
      </c>
      <c r="P1920">
        <f>VLOOKUP(O1920,state2,2,FALSE)</f>
        <v>13</v>
      </c>
      <c r="Q1920">
        <v>48227</v>
      </c>
      <c r="R1920" t="s">
        <v>55</v>
      </c>
      <c r="S1920">
        <f>VLOOKUP(R1920,region2,2,FALSE)</f>
        <v>3</v>
      </c>
      <c r="T1920" t="s">
        <v>5264</v>
      </c>
      <c r="U1920" t="s">
        <v>35</v>
      </c>
      <c r="V1920">
        <f>VLOOKUP(U1920,category2,2,FALSE)</f>
        <v>3</v>
      </c>
      <c r="W1920" t="s">
        <v>3230</v>
      </c>
      <c r="X1920">
        <f>VLOOKUP(W1920,subcat2,3,FALSE)</f>
        <v>8</v>
      </c>
      <c r="Y1920" t="s">
        <v>424</v>
      </c>
      <c r="Z1920">
        <v>299.89999999999998</v>
      </c>
      <c r="AA1920">
        <v>2</v>
      </c>
      <c r="AB1920">
        <v>0</v>
      </c>
      <c r="AC1920" s="4">
        <v>74.974999999999994</v>
      </c>
    </row>
    <row r="1921" spans="1:29" x14ac:dyDescent="0.25">
      <c r="A1921" s="2">
        <v>1920</v>
      </c>
      <c r="B1921" t="s">
        <v>9535</v>
      </c>
      <c r="C1921" s="3">
        <v>42964</v>
      </c>
      <c r="D1921" s="3">
        <v>42966</v>
      </c>
      <c r="E1921" t="s">
        <v>97</v>
      </c>
      <c r="F1921">
        <f>VLOOKUP(E1921,SHIPMODE,2,FALSE)</f>
        <v>3</v>
      </c>
      <c r="G1921" t="s">
        <v>3808</v>
      </c>
      <c r="H1921" t="s">
        <v>2039</v>
      </c>
      <c r="I1921" t="s">
        <v>18</v>
      </c>
      <c r="J1921">
        <f>VLOOKUP(I1921,segmentID,2,FALSE)</f>
        <v>2</v>
      </c>
      <c r="K1921" t="s">
        <v>3255</v>
      </c>
      <c r="L1921">
        <f>VLOOKUP(K1921,country2,2,FALSE)</f>
        <v>1</v>
      </c>
      <c r="M1921" t="s">
        <v>1798</v>
      </c>
      <c r="N1921">
        <f>VLOOKUP(Orders!M1921,city2,2,FALSE)</f>
        <v>233</v>
      </c>
      <c r="O1921" t="s">
        <v>139</v>
      </c>
      <c r="P1921">
        <f>VLOOKUP(O1921,state2,2,FALSE)</f>
        <v>16</v>
      </c>
      <c r="Q1921">
        <v>13601</v>
      </c>
      <c r="R1921" t="s">
        <v>79</v>
      </c>
      <c r="S1921">
        <f>VLOOKUP(R1921,region2,2,FALSE)</f>
        <v>4</v>
      </c>
      <c r="T1921" t="s">
        <v>5265</v>
      </c>
      <c r="U1921" t="s">
        <v>22</v>
      </c>
      <c r="V1921">
        <f>VLOOKUP(U1921,category2,2,FALSE)</f>
        <v>2</v>
      </c>
      <c r="W1921" t="s">
        <v>3231</v>
      </c>
      <c r="X1921">
        <f>VLOOKUP(W1921,subcat2,3,FALSE)</f>
        <v>9</v>
      </c>
      <c r="Y1921" t="s">
        <v>724</v>
      </c>
      <c r="Z1921">
        <v>895.92</v>
      </c>
      <c r="AA1921">
        <v>5</v>
      </c>
      <c r="AB1921">
        <v>0.2</v>
      </c>
      <c r="AC1921" s="4">
        <v>302.37299999999993</v>
      </c>
    </row>
    <row r="1922" spans="1:29" x14ac:dyDescent="0.25">
      <c r="A1922" s="2">
        <v>1921</v>
      </c>
      <c r="B1922" t="s">
        <v>9535</v>
      </c>
      <c r="C1922" s="3">
        <v>42964</v>
      </c>
      <c r="D1922" s="3">
        <v>42966</v>
      </c>
      <c r="E1922" t="s">
        <v>97</v>
      </c>
      <c r="F1922">
        <f>VLOOKUP(E1922,SHIPMODE,2,FALSE)</f>
        <v>3</v>
      </c>
      <c r="G1922" t="s">
        <v>3808</v>
      </c>
      <c r="H1922" t="s">
        <v>2039</v>
      </c>
      <c r="I1922" t="s">
        <v>18</v>
      </c>
      <c r="J1922">
        <f>VLOOKUP(I1922,segmentID,2,FALSE)</f>
        <v>2</v>
      </c>
      <c r="K1922" t="s">
        <v>3255</v>
      </c>
      <c r="L1922">
        <f>VLOOKUP(K1922,country2,2,FALSE)</f>
        <v>1</v>
      </c>
      <c r="M1922" t="s">
        <v>1798</v>
      </c>
      <c r="N1922">
        <f>VLOOKUP(Orders!M1922,city2,2,FALSE)</f>
        <v>233</v>
      </c>
      <c r="O1922" t="s">
        <v>139</v>
      </c>
      <c r="P1922">
        <f>VLOOKUP(O1922,state2,2,FALSE)</f>
        <v>16</v>
      </c>
      <c r="Q1922">
        <v>13601</v>
      </c>
      <c r="R1922" t="s">
        <v>79</v>
      </c>
      <c r="S1922">
        <f>VLOOKUP(R1922,region2,2,FALSE)</f>
        <v>4</v>
      </c>
      <c r="T1922" t="s">
        <v>5266</v>
      </c>
      <c r="U1922" t="s">
        <v>13</v>
      </c>
      <c r="V1922">
        <f>VLOOKUP(U1922,category2,2,FALSE)</f>
        <v>1</v>
      </c>
      <c r="W1922" t="s">
        <v>3226</v>
      </c>
      <c r="X1922">
        <f>VLOOKUP(W1922,subcat2,3,FALSE)</f>
        <v>2</v>
      </c>
      <c r="Y1922" t="s">
        <v>266</v>
      </c>
      <c r="Z1922">
        <v>462.56400000000002</v>
      </c>
      <c r="AA1922">
        <v>2</v>
      </c>
      <c r="AB1922">
        <v>0.1</v>
      </c>
      <c r="AC1922" s="4">
        <v>97.652399999999943</v>
      </c>
    </row>
    <row r="1923" spans="1:29" x14ac:dyDescent="0.25">
      <c r="A1923" s="2">
        <v>1922</v>
      </c>
      <c r="B1923" t="s">
        <v>7095</v>
      </c>
      <c r="C1923" s="3">
        <v>42280</v>
      </c>
      <c r="D1923" s="3">
        <v>42286</v>
      </c>
      <c r="E1923" t="s">
        <v>25</v>
      </c>
      <c r="F1923">
        <f>VLOOKUP(E1923,SHIPMODE,2,FALSE)</f>
        <v>2</v>
      </c>
      <c r="G1923" t="s">
        <v>3344</v>
      </c>
      <c r="H1923" t="s">
        <v>380</v>
      </c>
      <c r="I1923" t="s">
        <v>18</v>
      </c>
      <c r="J1923">
        <f>VLOOKUP(I1923,segmentID,2,FALSE)</f>
        <v>2</v>
      </c>
      <c r="K1923" t="s">
        <v>3255</v>
      </c>
      <c r="L1923">
        <f>VLOOKUP(K1923,country2,2,FALSE)</f>
        <v>1</v>
      </c>
      <c r="M1923" t="s">
        <v>2042</v>
      </c>
      <c r="N1923">
        <f>VLOOKUP(Orders!M1923,city2,2,FALSE)</f>
        <v>266</v>
      </c>
      <c r="O1923" t="s">
        <v>78</v>
      </c>
      <c r="P1923">
        <f>VLOOKUP(O1923,state2,2,FALSE)</f>
        <v>10</v>
      </c>
      <c r="Q1923">
        <v>19601</v>
      </c>
      <c r="R1923" t="s">
        <v>79</v>
      </c>
      <c r="S1923">
        <f>VLOOKUP(R1923,region2,2,FALSE)</f>
        <v>4</v>
      </c>
      <c r="T1923" t="s">
        <v>5267</v>
      </c>
      <c r="U1923" t="s">
        <v>22</v>
      </c>
      <c r="V1923">
        <f>VLOOKUP(U1923,category2,2,FALSE)</f>
        <v>2</v>
      </c>
      <c r="W1923" t="s">
        <v>3227</v>
      </c>
      <c r="X1923">
        <f>VLOOKUP(W1923,subcat2,3,FALSE)</f>
        <v>5</v>
      </c>
      <c r="Y1923" t="s">
        <v>5922</v>
      </c>
      <c r="Z1923">
        <v>15.008000000000003</v>
      </c>
      <c r="AA1923">
        <v>2</v>
      </c>
      <c r="AB1923">
        <v>0.2</v>
      </c>
      <c r="AC1923" s="4">
        <v>1.5007999999999999</v>
      </c>
    </row>
    <row r="1924" spans="1:29" x14ac:dyDescent="0.25">
      <c r="A1924" s="2">
        <v>1923</v>
      </c>
      <c r="B1924" t="s">
        <v>8204</v>
      </c>
      <c r="C1924" s="3">
        <v>42559</v>
      </c>
      <c r="D1924" s="3">
        <v>42561</v>
      </c>
      <c r="E1924" t="s">
        <v>7</v>
      </c>
      <c r="F1924">
        <f>VLOOKUP(E1924,SHIPMODE,2,FALSE)</f>
        <v>1</v>
      </c>
      <c r="G1924" t="s">
        <v>3809</v>
      </c>
      <c r="H1924" t="s">
        <v>2043</v>
      </c>
      <c r="I1924" t="s">
        <v>18</v>
      </c>
      <c r="J1924">
        <f>VLOOKUP(I1924,segmentID,2,FALSE)</f>
        <v>2</v>
      </c>
      <c r="K1924" t="s">
        <v>3255</v>
      </c>
      <c r="L1924">
        <f>VLOOKUP(K1924,country2,2,FALSE)</f>
        <v>1</v>
      </c>
      <c r="M1924" t="s">
        <v>548</v>
      </c>
      <c r="N1924">
        <f>VLOOKUP(Orders!M1924,city2,2,FALSE)</f>
        <v>82</v>
      </c>
      <c r="O1924" t="s">
        <v>54</v>
      </c>
      <c r="P1924">
        <f>VLOOKUP(O1924,state2,2,FALSE)</f>
        <v>6</v>
      </c>
      <c r="Q1924">
        <v>76017</v>
      </c>
      <c r="R1924" t="s">
        <v>55</v>
      </c>
      <c r="S1924">
        <f>VLOOKUP(R1924,region2,2,FALSE)</f>
        <v>3</v>
      </c>
      <c r="T1924" t="s">
        <v>5268</v>
      </c>
      <c r="U1924" t="s">
        <v>35</v>
      </c>
      <c r="V1924">
        <f>VLOOKUP(U1924,category2,2,FALSE)</f>
        <v>3</v>
      </c>
      <c r="W1924" t="s">
        <v>3230</v>
      </c>
      <c r="X1924">
        <f>VLOOKUP(W1924,subcat2,3,FALSE)</f>
        <v>8</v>
      </c>
      <c r="Y1924" t="s">
        <v>1050</v>
      </c>
      <c r="Z1924">
        <v>863.6400000000001</v>
      </c>
      <c r="AA1924">
        <v>9</v>
      </c>
      <c r="AB1924">
        <v>0.2</v>
      </c>
      <c r="AC1924" s="4">
        <v>107.95499999999998</v>
      </c>
    </row>
    <row r="1925" spans="1:29" x14ac:dyDescent="0.25">
      <c r="A1925" s="2">
        <v>1924</v>
      </c>
      <c r="B1925" t="s">
        <v>8204</v>
      </c>
      <c r="C1925" s="3">
        <v>42559</v>
      </c>
      <c r="D1925" s="3">
        <v>42561</v>
      </c>
      <c r="E1925" t="s">
        <v>7</v>
      </c>
      <c r="F1925">
        <f>VLOOKUP(E1925,SHIPMODE,2,FALSE)</f>
        <v>1</v>
      </c>
      <c r="G1925" t="s">
        <v>3809</v>
      </c>
      <c r="H1925" t="s">
        <v>2043</v>
      </c>
      <c r="I1925" t="s">
        <v>18</v>
      </c>
      <c r="J1925">
        <f>VLOOKUP(I1925,segmentID,2,FALSE)</f>
        <v>2</v>
      </c>
      <c r="K1925" t="s">
        <v>3255</v>
      </c>
      <c r="L1925">
        <f>VLOOKUP(K1925,country2,2,FALSE)</f>
        <v>1</v>
      </c>
      <c r="M1925" t="s">
        <v>548</v>
      </c>
      <c r="N1925">
        <f>VLOOKUP(Orders!M1925,city2,2,FALSE)</f>
        <v>82</v>
      </c>
      <c r="O1925" t="s">
        <v>54</v>
      </c>
      <c r="P1925">
        <f>VLOOKUP(O1925,state2,2,FALSE)</f>
        <v>6</v>
      </c>
      <c r="Q1925">
        <v>76017</v>
      </c>
      <c r="R1925" t="s">
        <v>55</v>
      </c>
      <c r="S1925">
        <f>VLOOKUP(R1925,region2,2,FALSE)</f>
        <v>3</v>
      </c>
      <c r="T1925" t="s">
        <v>4499</v>
      </c>
      <c r="U1925" t="s">
        <v>22</v>
      </c>
      <c r="V1925">
        <f>VLOOKUP(U1925,category2,2,FALSE)</f>
        <v>2</v>
      </c>
      <c r="W1925" t="s">
        <v>3229</v>
      </c>
      <c r="X1925">
        <f>VLOOKUP(W1925,subcat2,3,FALSE)</f>
        <v>7</v>
      </c>
      <c r="Y1925" t="s">
        <v>1769</v>
      </c>
      <c r="Z1925">
        <v>47.616</v>
      </c>
      <c r="AA1925">
        <v>3</v>
      </c>
      <c r="AB1925">
        <v>0.2</v>
      </c>
      <c r="AC1925" s="4">
        <v>3.571200000000001</v>
      </c>
    </row>
    <row r="1926" spans="1:29" x14ac:dyDescent="0.25">
      <c r="A1926" s="2">
        <v>1925</v>
      </c>
      <c r="B1926" t="s">
        <v>9536</v>
      </c>
      <c r="C1926" s="3">
        <v>43074</v>
      </c>
      <c r="D1926" s="3">
        <v>43076</v>
      </c>
      <c r="E1926" t="s">
        <v>7</v>
      </c>
      <c r="F1926">
        <f>VLOOKUP(E1926,SHIPMODE,2,FALSE)</f>
        <v>1</v>
      </c>
      <c r="G1926" t="s">
        <v>3523</v>
      </c>
      <c r="H1926" t="s">
        <v>1047</v>
      </c>
      <c r="I1926" t="s">
        <v>9</v>
      </c>
      <c r="J1926">
        <f>VLOOKUP(I1926,segmentID,2,FALSE)</f>
        <v>1</v>
      </c>
      <c r="K1926" t="s">
        <v>3255</v>
      </c>
      <c r="L1926">
        <f>VLOOKUP(K1926,country2,2,FALSE)</f>
        <v>1</v>
      </c>
      <c r="M1926" t="s">
        <v>466</v>
      </c>
      <c r="N1926">
        <f>VLOOKUP(Orders!M1926,city2,2,FALSE)</f>
        <v>71</v>
      </c>
      <c r="O1926" t="s">
        <v>20</v>
      </c>
      <c r="P1926">
        <f>VLOOKUP(O1926,state2,2,FALSE)</f>
        <v>2</v>
      </c>
      <c r="Q1926">
        <v>92024</v>
      </c>
      <c r="R1926" t="s">
        <v>21</v>
      </c>
      <c r="S1926">
        <f>VLOOKUP(R1926,region2,2,FALSE)</f>
        <v>2</v>
      </c>
      <c r="T1926" t="s">
        <v>4438</v>
      </c>
      <c r="U1926" t="s">
        <v>22</v>
      </c>
      <c r="V1926">
        <f>VLOOKUP(U1926,category2,2,FALSE)</f>
        <v>2</v>
      </c>
      <c r="W1926" t="s">
        <v>45</v>
      </c>
      <c r="X1926">
        <f>VLOOKUP(W1926,subcat2,3,FALSE)</f>
        <v>11</v>
      </c>
      <c r="Y1926" t="s">
        <v>1781</v>
      </c>
      <c r="Z1926">
        <v>92.94</v>
      </c>
      <c r="AA1926">
        <v>3</v>
      </c>
      <c r="AB1926">
        <v>0</v>
      </c>
      <c r="AC1926" s="4">
        <v>41.822999999999993</v>
      </c>
    </row>
    <row r="1927" spans="1:29" x14ac:dyDescent="0.25">
      <c r="A1927" s="2">
        <v>1926</v>
      </c>
      <c r="B1927" t="s">
        <v>9537</v>
      </c>
      <c r="C1927" s="3">
        <v>42803</v>
      </c>
      <c r="D1927" s="3">
        <v>42807</v>
      </c>
      <c r="E1927" t="s">
        <v>25</v>
      </c>
      <c r="F1927">
        <f>VLOOKUP(E1927,SHIPMODE,2,FALSE)</f>
        <v>2</v>
      </c>
      <c r="G1927" t="s">
        <v>3607</v>
      </c>
      <c r="H1927" t="s">
        <v>1317</v>
      </c>
      <c r="I1927" t="s">
        <v>18</v>
      </c>
      <c r="J1927">
        <f>VLOOKUP(I1927,segmentID,2,FALSE)</f>
        <v>2</v>
      </c>
      <c r="K1927" t="s">
        <v>3255</v>
      </c>
      <c r="L1927">
        <f>VLOOKUP(K1927,country2,2,FALSE)</f>
        <v>1</v>
      </c>
      <c r="M1927" t="s">
        <v>67</v>
      </c>
      <c r="N1927">
        <f>VLOOKUP(Orders!M1927,city2,2,FALSE)</f>
        <v>9</v>
      </c>
      <c r="O1927" t="s">
        <v>20</v>
      </c>
      <c r="P1927">
        <f>VLOOKUP(O1927,state2,2,FALSE)</f>
        <v>2</v>
      </c>
      <c r="Q1927">
        <v>94110</v>
      </c>
      <c r="R1927" t="s">
        <v>21</v>
      </c>
      <c r="S1927">
        <f>VLOOKUP(R1927,region2,2,FALSE)</f>
        <v>2</v>
      </c>
      <c r="T1927" t="s">
        <v>4401</v>
      </c>
      <c r="U1927" t="s">
        <v>35</v>
      </c>
      <c r="V1927">
        <f>VLOOKUP(U1927,category2,2,FALSE)</f>
        <v>3</v>
      </c>
      <c r="W1927" t="s">
        <v>3232</v>
      </c>
      <c r="X1927">
        <f>VLOOKUP(W1927,subcat2,3,FALSE)</f>
        <v>12</v>
      </c>
      <c r="Y1927" t="s">
        <v>2111</v>
      </c>
      <c r="Z1927">
        <v>199.98</v>
      </c>
      <c r="AA1927">
        <v>2</v>
      </c>
      <c r="AB1927">
        <v>0</v>
      </c>
      <c r="AC1927" s="4">
        <v>69.992999999999995</v>
      </c>
    </row>
    <row r="1928" spans="1:29" x14ac:dyDescent="0.25">
      <c r="A1928" s="2">
        <v>1927</v>
      </c>
      <c r="B1928" t="s">
        <v>8205</v>
      </c>
      <c r="C1928" s="3">
        <v>42530</v>
      </c>
      <c r="D1928" s="3">
        <v>42536</v>
      </c>
      <c r="E1928" t="s">
        <v>25</v>
      </c>
      <c r="F1928">
        <f>VLOOKUP(E1928,SHIPMODE,2,FALSE)</f>
        <v>2</v>
      </c>
      <c r="G1928" t="s">
        <v>3666</v>
      </c>
      <c r="H1928" t="s">
        <v>1547</v>
      </c>
      <c r="I1928" t="s">
        <v>9</v>
      </c>
      <c r="J1928">
        <f>VLOOKUP(I1928,segmentID,2,FALSE)</f>
        <v>1</v>
      </c>
      <c r="K1928" t="s">
        <v>3255</v>
      </c>
      <c r="L1928">
        <f>VLOOKUP(K1928,country2,2,FALSE)</f>
        <v>1</v>
      </c>
      <c r="M1928" t="s">
        <v>19</v>
      </c>
      <c r="N1928">
        <f>VLOOKUP(Orders!M1928,city2,2,FALSE)</f>
        <v>2</v>
      </c>
      <c r="O1928" t="s">
        <v>20</v>
      </c>
      <c r="P1928">
        <f>VLOOKUP(O1928,state2,2,FALSE)</f>
        <v>2</v>
      </c>
      <c r="Q1928">
        <v>90045</v>
      </c>
      <c r="R1928" t="s">
        <v>21</v>
      </c>
      <c r="S1928">
        <f>VLOOKUP(R1928,region2,2,FALSE)</f>
        <v>2</v>
      </c>
      <c r="T1928" t="s">
        <v>5269</v>
      </c>
      <c r="U1928" t="s">
        <v>35</v>
      </c>
      <c r="V1928">
        <f>VLOOKUP(U1928,category2,2,FALSE)</f>
        <v>3</v>
      </c>
      <c r="W1928" t="s">
        <v>3230</v>
      </c>
      <c r="X1928">
        <f>VLOOKUP(W1928,subcat2,3,FALSE)</f>
        <v>8</v>
      </c>
      <c r="Y1928" t="s">
        <v>1275</v>
      </c>
      <c r="Z1928">
        <v>177.48000000000002</v>
      </c>
      <c r="AA1928">
        <v>3</v>
      </c>
      <c r="AB1928">
        <v>0.2</v>
      </c>
      <c r="AC1928" s="4">
        <v>19.966499999999982</v>
      </c>
    </row>
    <row r="1929" spans="1:29" x14ac:dyDescent="0.25">
      <c r="A1929" s="2">
        <v>1928</v>
      </c>
      <c r="B1929" t="s">
        <v>9538</v>
      </c>
      <c r="C1929" s="3">
        <v>43067</v>
      </c>
      <c r="D1929" s="3">
        <v>43070</v>
      </c>
      <c r="E1929" t="s">
        <v>97</v>
      </c>
      <c r="F1929">
        <f>VLOOKUP(E1929,SHIPMODE,2,FALSE)</f>
        <v>3</v>
      </c>
      <c r="G1929" t="s">
        <v>3557</v>
      </c>
      <c r="H1929" t="s">
        <v>1164</v>
      </c>
      <c r="I1929" t="s">
        <v>9</v>
      </c>
      <c r="J1929">
        <f>VLOOKUP(I1929,segmentID,2,FALSE)</f>
        <v>1</v>
      </c>
      <c r="K1929" t="s">
        <v>3255</v>
      </c>
      <c r="L1929">
        <f>VLOOKUP(K1929,country2,2,FALSE)</f>
        <v>1</v>
      </c>
      <c r="M1929" t="s">
        <v>398</v>
      </c>
      <c r="N1929">
        <f>VLOOKUP(Orders!M1929,city2,2,FALSE)</f>
        <v>61</v>
      </c>
      <c r="O1929" t="s">
        <v>228</v>
      </c>
      <c r="P1929">
        <f>VLOOKUP(O1929,state2,2,FALSE)</f>
        <v>23</v>
      </c>
      <c r="Q1929">
        <v>80219</v>
      </c>
      <c r="R1929" t="s">
        <v>21</v>
      </c>
      <c r="S1929">
        <f>VLOOKUP(R1929,region2,2,FALSE)</f>
        <v>2</v>
      </c>
      <c r="T1929" t="s">
        <v>4518</v>
      </c>
      <c r="U1929" t="s">
        <v>22</v>
      </c>
      <c r="V1929">
        <f>VLOOKUP(U1929,category2,2,FALSE)</f>
        <v>2</v>
      </c>
      <c r="W1929" t="s">
        <v>45</v>
      </c>
      <c r="X1929">
        <f>VLOOKUP(W1929,subcat2,3,FALSE)</f>
        <v>11</v>
      </c>
      <c r="Y1929" t="s">
        <v>1679</v>
      </c>
      <c r="Z1929">
        <v>88.768000000000001</v>
      </c>
      <c r="AA1929">
        <v>2</v>
      </c>
      <c r="AB1929">
        <v>0.2</v>
      </c>
      <c r="AC1929" s="4">
        <v>31.068799999999996</v>
      </c>
    </row>
    <row r="1930" spans="1:29" x14ac:dyDescent="0.25">
      <c r="A1930" s="2">
        <v>1929</v>
      </c>
      <c r="B1930" t="s">
        <v>9539</v>
      </c>
      <c r="C1930" s="3">
        <v>42810</v>
      </c>
      <c r="D1930" s="3">
        <v>42812</v>
      </c>
      <c r="E1930" t="s">
        <v>7</v>
      </c>
      <c r="F1930">
        <f>VLOOKUP(E1930,SHIPMODE,2,FALSE)</f>
        <v>1</v>
      </c>
      <c r="G1930" t="s">
        <v>3346</v>
      </c>
      <c r="H1930" t="s">
        <v>387</v>
      </c>
      <c r="I1930" t="s">
        <v>52</v>
      </c>
      <c r="J1930">
        <f>VLOOKUP(I1930,segmentID,2,FALSE)</f>
        <v>3</v>
      </c>
      <c r="K1930" t="s">
        <v>3255</v>
      </c>
      <c r="L1930">
        <f>VLOOKUP(K1930,country2,2,FALSE)</f>
        <v>1</v>
      </c>
      <c r="M1930" t="s">
        <v>48</v>
      </c>
      <c r="N1930">
        <f>VLOOKUP(Orders!M1930,city2,2,FALSE)</f>
        <v>5</v>
      </c>
      <c r="O1930" t="s">
        <v>49</v>
      </c>
      <c r="P1930">
        <f>VLOOKUP(O1930,state2,2,FALSE)</f>
        <v>5</v>
      </c>
      <c r="Q1930">
        <v>98105</v>
      </c>
      <c r="R1930" t="s">
        <v>21</v>
      </c>
      <c r="S1930">
        <f>VLOOKUP(R1930,region2,2,FALSE)</f>
        <v>2</v>
      </c>
      <c r="T1930" t="s">
        <v>5270</v>
      </c>
      <c r="U1930" t="s">
        <v>22</v>
      </c>
      <c r="V1930">
        <f>VLOOKUP(U1930,category2,2,FALSE)</f>
        <v>2</v>
      </c>
      <c r="W1930" t="s">
        <v>45</v>
      </c>
      <c r="X1930">
        <f>VLOOKUP(W1930,subcat2,3,FALSE)</f>
        <v>11</v>
      </c>
      <c r="Y1930" t="s">
        <v>2369</v>
      </c>
      <c r="Z1930">
        <v>6.48</v>
      </c>
      <c r="AA1930">
        <v>1</v>
      </c>
      <c r="AB1930">
        <v>0</v>
      </c>
      <c r="AC1930" s="4">
        <v>3.1104000000000003</v>
      </c>
    </row>
    <row r="1931" spans="1:29" x14ac:dyDescent="0.25">
      <c r="A1931" s="2">
        <v>1930</v>
      </c>
      <c r="B1931" t="s">
        <v>9539</v>
      </c>
      <c r="C1931" s="3">
        <v>42810</v>
      </c>
      <c r="D1931" s="3">
        <v>42812</v>
      </c>
      <c r="E1931" t="s">
        <v>7</v>
      </c>
      <c r="F1931">
        <f>VLOOKUP(E1931,SHIPMODE,2,FALSE)</f>
        <v>1</v>
      </c>
      <c r="G1931" t="s">
        <v>3346</v>
      </c>
      <c r="H1931" t="s">
        <v>387</v>
      </c>
      <c r="I1931" t="s">
        <v>52</v>
      </c>
      <c r="J1931">
        <f>VLOOKUP(I1931,segmentID,2,FALSE)</f>
        <v>3</v>
      </c>
      <c r="K1931" t="s">
        <v>3255</v>
      </c>
      <c r="L1931">
        <f>VLOOKUP(K1931,country2,2,FALSE)</f>
        <v>1</v>
      </c>
      <c r="M1931" t="s">
        <v>48</v>
      </c>
      <c r="N1931">
        <f>VLOOKUP(Orders!M1931,city2,2,FALSE)</f>
        <v>5</v>
      </c>
      <c r="O1931" t="s">
        <v>49</v>
      </c>
      <c r="P1931">
        <f>VLOOKUP(O1931,state2,2,FALSE)</f>
        <v>5</v>
      </c>
      <c r="Q1931">
        <v>98105</v>
      </c>
      <c r="R1931" t="s">
        <v>21</v>
      </c>
      <c r="S1931">
        <f>VLOOKUP(R1931,region2,2,FALSE)</f>
        <v>2</v>
      </c>
      <c r="T1931" t="s">
        <v>4351</v>
      </c>
      <c r="U1931" t="s">
        <v>22</v>
      </c>
      <c r="V1931">
        <f>VLOOKUP(U1931,category2,2,FALSE)</f>
        <v>2</v>
      </c>
      <c r="W1931" t="s">
        <v>3227</v>
      </c>
      <c r="X1931">
        <f>VLOOKUP(W1931,subcat2,3,FALSE)</f>
        <v>5</v>
      </c>
      <c r="Y1931" t="s">
        <v>2607</v>
      </c>
      <c r="Z1931">
        <v>46.51</v>
      </c>
      <c r="AA1931">
        <v>1</v>
      </c>
      <c r="AB1931">
        <v>0</v>
      </c>
      <c r="AC1931" s="4">
        <v>1.8603999999999985</v>
      </c>
    </row>
    <row r="1932" spans="1:29" x14ac:dyDescent="0.25">
      <c r="A1932" s="2">
        <v>1931</v>
      </c>
      <c r="B1932" t="s">
        <v>9539</v>
      </c>
      <c r="C1932" s="3">
        <v>42810</v>
      </c>
      <c r="D1932" s="3">
        <v>42812</v>
      </c>
      <c r="E1932" t="s">
        <v>7</v>
      </c>
      <c r="F1932">
        <f>VLOOKUP(E1932,SHIPMODE,2,FALSE)</f>
        <v>1</v>
      </c>
      <c r="G1932" t="s">
        <v>3346</v>
      </c>
      <c r="H1932" t="s">
        <v>387</v>
      </c>
      <c r="I1932" t="s">
        <v>52</v>
      </c>
      <c r="J1932">
        <f>VLOOKUP(I1932,segmentID,2,FALSE)</f>
        <v>3</v>
      </c>
      <c r="K1932" t="s">
        <v>3255</v>
      </c>
      <c r="L1932">
        <f>VLOOKUP(K1932,country2,2,FALSE)</f>
        <v>1</v>
      </c>
      <c r="M1932" t="s">
        <v>48</v>
      </c>
      <c r="N1932">
        <f>VLOOKUP(Orders!M1932,city2,2,FALSE)</f>
        <v>5</v>
      </c>
      <c r="O1932" t="s">
        <v>49</v>
      </c>
      <c r="P1932">
        <f>VLOOKUP(O1932,state2,2,FALSE)</f>
        <v>5</v>
      </c>
      <c r="Q1932">
        <v>98105</v>
      </c>
      <c r="R1932" t="s">
        <v>21</v>
      </c>
      <c r="S1932">
        <f>VLOOKUP(R1932,region2,2,FALSE)</f>
        <v>2</v>
      </c>
      <c r="T1932" t="s">
        <v>4989</v>
      </c>
      <c r="U1932" t="s">
        <v>35</v>
      </c>
      <c r="V1932">
        <f>VLOOKUP(U1932,category2,2,FALSE)</f>
        <v>3</v>
      </c>
      <c r="W1932" t="s">
        <v>3230</v>
      </c>
      <c r="X1932">
        <f>VLOOKUP(W1932,subcat2,3,FALSE)</f>
        <v>8</v>
      </c>
      <c r="Y1932" t="s">
        <v>2209</v>
      </c>
      <c r="Z1932">
        <v>659.97600000000011</v>
      </c>
      <c r="AA1932">
        <v>3</v>
      </c>
      <c r="AB1932">
        <v>0.2</v>
      </c>
      <c r="AC1932" s="4">
        <v>49.498199999999969</v>
      </c>
    </row>
    <row r="1933" spans="1:29" x14ac:dyDescent="0.25">
      <c r="A1933" s="2">
        <v>1932</v>
      </c>
      <c r="B1933" t="s">
        <v>8206</v>
      </c>
      <c r="C1933" s="3">
        <v>42701</v>
      </c>
      <c r="D1933" s="3">
        <v>42703</v>
      </c>
      <c r="E1933" t="s">
        <v>7</v>
      </c>
      <c r="F1933">
        <f>VLOOKUP(E1933,SHIPMODE,2,FALSE)</f>
        <v>1</v>
      </c>
      <c r="G1933" t="s">
        <v>3368</v>
      </c>
      <c r="H1933" t="s">
        <v>475</v>
      </c>
      <c r="I1933" t="s">
        <v>9</v>
      </c>
      <c r="J1933">
        <f>VLOOKUP(I1933,segmentID,2,FALSE)</f>
        <v>1</v>
      </c>
      <c r="K1933" t="s">
        <v>3255</v>
      </c>
      <c r="L1933">
        <f>VLOOKUP(K1933,country2,2,FALSE)</f>
        <v>1</v>
      </c>
      <c r="M1933" t="s">
        <v>308</v>
      </c>
      <c r="N1933">
        <f>VLOOKUP(Orders!M1933,city2,2,FALSE)</f>
        <v>49</v>
      </c>
      <c r="O1933" t="s">
        <v>160</v>
      </c>
      <c r="P1933">
        <f>VLOOKUP(O1933,state2,2,FALSE)</f>
        <v>17</v>
      </c>
      <c r="Q1933">
        <v>85254</v>
      </c>
      <c r="R1933" t="s">
        <v>21</v>
      </c>
      <c r="S1933">
        <f>VLOOKUP(R1933,region2,2,FALSE)</f>
        <v>2</v>
      </c>
      <c r="T1933" t="s">
        <v>5271</v>
      </c>
      <c r="U1933" t="s">
        <v>35</v>
      </c>
      <c r="V1933">
        <f>VLOOKUP(U1933,category2,2,FALSE)</f>
        <v>3</v>
      </c>
      <c r="W1933" t="s">
        <v>3230</v>
      </c>
      <c r="X1933">
        <f>VLOOKUP(W1933,subcat2,3,FALSE)</f>
        <v>8</v>
      </c>
      <c r="Y1933" t="s">
        <v>2034</v>
      </c>
      <c r="Z1933">
        <v>271.99200000000002</v>
      </c>
      <c r="AA1933">
        <v>1</v>
      </c>
      <c r="AB1933">
        <v>0.2</v>
      </c>
      <c r="AC1933" s="4">
        <v>23.799300000000002</v>
      </c>
    </row>
    <row r="1934" spans="1:29" x14ac:dyDescent="0.25">
      <c r="A1934" s="2">
        <v>1933</v>
      </c>
      <c r="B1934" t="s">
        <v>9540</v>
      </c>
      <c r="C1934" s="3">
        <v>42953</v>
      </c>
      <c r="D1934" s="3">
        <v>42957</v>
      </c>
      <c r="E1934" t="s">
        <v>7</v>
      </c>
      <c r="F1934">
        <f>VLOOKUP(E1934,SHIPMODE,2,FALSE)</f>
        <v>1</v>
      </c>
      <c r="G1934" t="s">
        <v>3532</v>
      </c>
      <c r="H1934" t="s">
        <v>1081</v>
      </c>
      <c r="I1934" t="s">
        <v>9</v>
      </c>
      <c r="J1934">
        <f>VLOOKUP(I1934,segmentID,2,FALSE)</f>
        <v>1</v>
      </c>
      <c r="K1934" t="s">
        <v>3255</v>
      </c>
      <c r="L1934">
        <f>VLOOKUP(K1934,country2,2,FALSE)</f>
        <v>1</v>
      </c>
      <c r="M1934" t="s">
        <v>1862</v>
      </c>
      <c r="N1934">
        <f>VLOOKUP(Orders!M1934,city2,2,FALSE)</f>
        <v>241</v>
      </c>
      <c r="O1934" t="s">
        <v>361</v>
      </c>
      <c r="P1934">
        <f>VLOOKUP(O1934,state2,2,FALSE)</f>
        <v>29</v>
      </c>
      <c r="Q1934">
        <v>70506</v>
      </c>
      <c r="R1934" t="s">
        <v>12</v>
      </c>
      <c r="S1934">
        <f>VLOOKUP(R1934,region2,2,FALSE)</f>
        <v>1</v>
      </c>
      <c r="T1934" t="s">
        <v>5272</v>
      </c>
      <c r="U1934" t="s">
        <v>13</v>
      </c>
      <c r="V1934">
        <f>VLOOKUP(U1934,category2,2,FALSE)</f>
        <v>1</v>
      </c>
      <c r="W1934" t="s">
        <v>14</v>
      </c>
      <c r="X1934">
        <f>VLOOKUP(W1934,subcat2,3,FALSE)</f>
        <v>1</v>
      </c>
      <c r="Y1934" t="s">
        <v>2049</v>
      </c>
      <c r="Z1934">
        <v>145.74</v>
      </c>
      <c r="AA1934">
        <v>3</v>
      </c>
      <c r="AB1934">
        <v>0</v>
      </c>
      <c r="AC1934" s="4">
        <v>23.318400000000011</v>
      </c>
    </row>
    <row r="1935" spans="1:29" x14ac:dyDescent="0.25">
      <c r="A1935" s="2">
        <v>1934</v>
      </c>
      <c r="B1935" t="s">
        <v>9540</v>
      </c>
      <c r="C1935" s="3">
        <v>42953</v>
      </c>
      <c r="D1935" s="3">
        <v>42957</v>
      </c>
      <c r="E1935" t="s">
        <v>7</v>
      </c>
      <c r="F1935">
        <f>VLOOKUP(E1935,SHIPMODE,2,FALSE)</f>
        <v>1</v>
      </c>
      <c r="G1935" t="s">
        <v>3532</v>
      </c>
      <c r="H1935" t="s">
        <v>1081</v>
      </c>
      <c r="I1935" t="s">
        <v>9</v>
      </c>
      <c r="J1935">
        <f>VLOOKUP(I1935,segmentID,2,FALSE)</f>
        <v>1</v>
      </c>
      <c r="K1935" t="s">
        <v>3255</v>
      </c>
      <c r="L1935">
        <f>VLOOKUP(K1935,country2,2,FALSE)</f>
        <v>1</v>
      </c>
      <c r="M1935" t="s">
        <v>1862</v>
      </c>
      <c r="N1935">
        <f>VLOOKUP(Orders!M1935,city2,2,FALSE)</f>
        <v>241</v>
      </c>
      <c r="O1935" t="s">
        <v>361</v>
      </c>
      <c r="P1935">
        <f>VLOOKUP(O1935,state2,2,FALSE)</f>
        <v>29</v>
      </c>
      <c r="Q1935">
        <v>70506</v>
      </c>
      <c r="R1935" t="s">
        <v>12</v>
      </c>
      <c r="S1935">
        <f>VLOOKUP(R1935,region2,2,FALSE)</f>
        <v>1</v>
      </c>
      <c r="T1935" t="s">
        <v>4160</v>
      </c>
      <c r="U1935" t="s">
        <v>13</v>
      </c>
      <c r="V1935">
        <f>VLOOKUP(U1935,category2,2,FALSE)</f>
        <v>1</v>
      </c>
      <c r="W1935" t="s">
        <v>3228</v>
      </c>
      <c r="X1935">
        <f>VLOOKUP(W1935,subcat2,3,FALSE)</f>
        <v>6</v>
      </c>
      <c r="Y1935" t="s">
        <v>2477</v>
      </c>
      <c r="Z1935">
        <v>15.4</v>
      </c>
      <c r="AA1935">
        <v>5</v>
      </c>
      <c r="AB1935">
        <v>0</v>
      </c>
      <c r="AC1935" s="4">
        <v>7.3919999999999995</v>
      </c>
    </row>
    <row r="1936" spans="1:29" x14ac:dyDescent="0.25">
      <c r="A1936" s="2">
        <v>1935</v>
      </c>
      <c r="B1936" t="s">
        <v>9541</v>
      </c>
      <c r="C1936" s="3">
        <v>43066</v>
      </c>
      <c r="D1936" s="3">
        <v>43072</v>
      </c>
      <c r="E1936" t="s">
        <v>25</v>
      </c>
      <c r="F1936">
        <f>VLOOKUP(E1936,SHIPMODE,2,FALSE)</f>
        <v>2</v>
      </c>
      <c r="G1936" t="s">
        <v>3607</v>
      </c>
      <c r="H1936" t="s">
        <v>1317</v>
      </c>
      <c r="I1936" t="s">
        <v>18</v>
      </c>
      <c r="J1936">
        <f>VLOOKUP(I1936,segmentID,2,FALSE)</f>
        <v>2</v>
      </c>
      <c r="K1936" t="s">
        <v>3255</v>
      </c>
      <c r="L1936">
        <f>VLOOKUP(K1936,country2,2,FALSE)</f>
        <v>1</v>
      </c>
      <c r="M1936" t="s">
        <v>67</v>
      </c>
      <c r="N1936">
        <f>VLOOKUP(Orders!M1936,city2,2,FALSE)</f>
        <v>9</v>
      </c>
      <c r="O1936" t="s">
        <v>20</v>
      </c>
      <c r="P1936">
        <f>VLOOKUP(O1936,state2,2,FALSE)</f>
        <v>2</v>
      </c>
      <c r="Q1936">
        <v>94109</v>
      </c>
      <c r="R1936" t="s">
        <v>21</v>
      </c>
      <c r="S1936">
        <f>VLOOKUP(R1936,region2,2,FALSE)</f>
        <v>2</v>
      </c>
      <c r="T1936" t="s">
        <v>5235</v>
      </c>
      <c r="U1936" t="s">
        <v>22</v>
      </c>
      <c r="V1936">
        <f>VLOOKUP(U1936,category2,2,FALSE)</f>
        <v>2</v>
      </c>
      <c r="W1936" t="s">
        <v>45</v>
      </c>
      <c r="X1936">
        <f>VLOOKUP(W1936,subcat2,3,FALSE)</f>
        <v>11</v>
      </c>
      <c r="Y1936" t="s">
        <v>2694</v>
      </c>
      <c r="Z1936">
        <v>244.54999999999998</v>
      </c>
      <c r="AA1936">
        <v>5</v>
      </c>
      <c r="AB1936">
        <v>0</v>
      </c>
      <c r="AC1936" s="4">
        <v>114.93849999999998</v>
      </c>
    </row>
    <row r="1937" spans="1:29" x14ac:dyDescent="0.25">
      <c r="A1937" s="2">
        <v>1936</v>
      </c>
      <c r="B1937" t="s">
        <v>9541</v>
      </c>
      <c r="C1937" s="3">
        <v>43066</v>
      </c>
      <c r="D1937" s="3">
        <v>43072</v>
      </c>
      <c r="E1937" t="s">
        <v>25</v>
      </c>
      <c r="F1937">
        <f>VLOOKUP(E1937,SHIPMODE,2,FALSE)</f>
        <v>2</v>
      </c>
      <c r="G1937" t="s">
        <v>3607</v>
      </c>
      <c r="H1937" t="s">
        <v>1317</v>
      </c>
      <c r="I1937" t="s">
        <v>18</v>
      </c>
      <c r="J1937">
        <f>VLOOKUP(I1937,segmentID,2,FALSE)</f>
        <v>2</v>
      </c>
      <c r="K1937" t="s">
        <v>3255</v>
      </c>
      <c r="L1937">
        <f>VLOOKUP(K1937,country2,2,FALSE)</f>
        <v>1</v>
      </c>
      <c r="M1937" t="s">
        <v>67</v>
      </c>
      <c r="N1937">
        <f>VLOOKUP(Orders!M1937,city2,2,FALSE)</f>
        <v>9</v>
      </c>
      <c r="O1937" t="s">
        <v>20</v>
      </c>
      <c r="P1937">
        <f>VLOOKUP(O1937,state2,2,FALSE)</f>
        <v>2</v>
      </c>
      <c r="Q1937">
        <v>94109</v>
      </c>
      <c r="R1937" t="s">
        <v>21</v>
      </c>
      <c r="S1937">
        <f>VLOOKUP(R1937,region2,2,FALSE)</f>
        <v>2</v>
      </c>
      <c r="T1937" t="s">
        <v>5273</v>
      </c>
      <c r="U1937" t="s">
        <v>35</v>
      </c>
      <c r="V1937">
        <f>VLOOKUP(U1937,category2,2,FALSE)</f>
        <v>3</v>
      </c>
      <c r="W1937" t="s">
        <v>3232</v>
      </c>
      <c r="X1937">
        <f>VLOOKUP(W1937,subcat2,3,FALSE)</f>
        <v>12</v>
      </c>
      <c r="Y1937" t="s">
        <v>1822</v>
      </c>
      <c r="Z1937">
        <v>166.16</v>
      </c>
      <c r="AA1937">
        <v>8</v>
      </c>
      <c r="AB1937">
        <v>0</v>
      </c>
      <c r="AC1937" s="4">
        <v>59.817599999999999</v>
      </c>
    </row>
    <row r="1938" spans="1:29" x14ac:dyDescent="0.25">
      <c r="A1938" s="2">
        <v>1937</v>
      </c>
      <c r="B1938" t="s">
        <v>7096</v>
      </c>
      <c r="C1938" s="3">
        <v>42149</v>
      </c>
      <c r="D1938" s="3">
        <v>42151</v>
      </c>
      <c r="E1938" t="s">
        <v>7</v>
      </c>
      <c r="F1938">
        <f>VLOOKUP(E1938,SHIPMODE,2,FALSE)</f>
        <v>1</v>
      </c>
      <c r="G1938" t="s">
        <v>3727</v>
      </c>
      <c r="H1938" t="s">
        <v>1742</v>
      </c>
      <c r="I1938" t="s">
        <v>52</v>
      </c>
      <c r="J1938">
        <f>VLOOKUP(I1938,segmentID,2,FALSE)</f>
        <v>3</v>
      </c>
      <c r="K1938" t="s">
        <v>3255</v>
      </c>
      <c r="L1938">
        <f>VLOOKUP(K1938,country2,2,FALSE)</f>
        <v>1</v>
      </c>
      <c r="M1938" t="s">
        <v>67</v>
      </c>
      <c r="N1938">
        <f>VLOOKUP(Orders!M1938,city2,2,FALSE)</f>
        <v>9</v>
      </c>
      <c r="O1938" t="s">
        <v>20</v>
      </c>
      <c r="P1938">
        <f>VLOOKUP(O1938,state2,2,FALSE)</f>
        <v>2</v>
      </c>
      <c r="Q1938">
        <v>94109</v>
      </c>
      <c r="R1938" t="s">
        <v>21</v>
      </c>
      <c r="S1938">
        <f>VLOOKUP(R1938,region2,2,FALSE)</f>
        <v>2</v>
      </c>
      <c r="T1938" t="s">
        <v>4961</v>
      </c>
      <c r="U1938" t="s">
        <v>13</v>
      </c>
      <c r="V1938">
        <f>VLOOKUP(U1938,category2,2,FALSE)</f>
        <v>1</v>
      </c>
      <c r="W1938" t="s">
        <v>3228</v>
      </c>
      <c r="X1938">
        <f>VLOOKUP(W1938,subcat2,3,FALSE)</f>
        <v>6</v>
      </c>
      <c r="Y1938" t="s">
        <v>1990</v>
      </c>
      <c r="Z1938">
        <v>14.73</v>
      </c>
      <c r="AA1938">
        <v>3</v>
      </c>
      <c r="AB1938">
        <v>0</v>
      </c>
      <c r="AC1938" s="4">
        <v>4.8608999999999991</v>
      </c>
    </row>
    <row r="1939" spans="1:29" x14ac:dyDescent="0.25">
      <c r="A1939" s="2">
        <v>1938</v>
      </c>
      <c r="B1939" t="s">
        <v>8207</v>
      </c>
      <c r="C1939" s="3">
        <v>42559</v>
      </c>
      <c r="D1939" s="3">
        <v>42563</v>
      </c>
      <c r="E1939" t="s">
        <v>25</v>
      </c>
      <c r="F1939">
        <f>VLOOKUP(E1939,SHIPMODE,2,FALSE)</f>
        <v>2</v>
      </c>
      <c r="G1939" t="s">
        <v>3810</v>
      </c>
      <c r="H1939" t="s">
        <v>2051</v>
      </c>
      <c r="I1939" t="s">
        <v>9</v>
      </c>
      <c r="J1939">
        <f>VLOOKUP(I1939,segmentID,2,FALSE)</f>
        <v>1</v>
      </c>
      <c r="K1939" t="s">
        <v>3255</v>
      </c>
      <c r="L1939">
        <f>VLOOKUP(K1939,country2,2,FALSE)</f>
        <v>1</v>
      </c>
      <c r="M1939" t="s">
        <v>2052</v>
      </c>
      <c r="N1939">
        <f>VLOOKUP(Orders!M1939,city2,2,FALSE)</f>
        <v>267</v>
      </c>
      <c r="O1939" t="s">
        <v>228</v>
      </c>
      <c r="P1939">
        <f>VLOOKUP(O1939,state2,2,FALSE)</f>
        <v>23</v>
      </c>
      <c r="Q1939">
        <v>80020</v>
      </c>
      <c r="R1939" t="s">
        <v>21</v>
      </c>
      <c r="S1939">
        <f>VLOOKUP(R1939,region2,2,FALSE)</f>
        <v>2</v>
      </c>
      <c r="T1939" t="s">
        <v>5274</v>
      </c>
      <c r="U1939" t="s">
        <v>22</v>
      </c>
      <c r="V1939">
        <f>VLOOKUP(U1939,category2,2,FALSE)</f>
        <v>2</v>
      </c>
      <c r="W1939" t="s">
        <v>3231</v>
      </c>
      <c r="X1939">
        <f>VLOOKUP(W1939,subcat2,3,FALSE)</f>
        <v>9</v>
      </c>
      <c r="Y1939" t="s">
        <v>2976</v>
      </c>
      <c r="Z1939">
        <v>19.968000000000004</v>
      </c>
      <c r="AA1939">
        <v>2</v>
      </c>
      <c r="AB1939">
        <v>0.7</v>
      </c>
      <c r="AC1939" s="4">
        <v>-13.311999999999998</v>
      </c>
    </row>
    <row r="1940" spans="1:29" x14ac:dyDescent="0.25">
      <c r="A1940" s="2">
        <v>1939</v>
      </c>
      <c r="B1940" t="s">
        <v>8207</v>
      </c>
      <c r="C1940" s="3">
        <v>42559</v>
      </c>
      <c r="D1940" s="3">
        <v>42563</v>
      </c>
      <c r="E1940" t="s">
        <v>25</v>
      </c>
      <c r="F1940">
        <f>VLOOKUP(E1940,SHIPMODE,2,FALSE)</f>
        <v>2</v>
      </c>
      <c r="G1940" t="s">
        <v>3810</v>
      </c>
      <c r="H1940" t="s">
        <v>2051</v>
      </c>
      <c r="I1940" t="s">
        <v>9</v>
      </c>
      <c r="J1940">
        <f>VLOOKUP(I1940,segmentID,2,FALSE)</f>
        <v>1</v>
      </c>
      <c r="K1940" t="s">
        <v>3255</v>
      </c>
      <c r="L1940">
        <f>VLOOKUP(K1940,country2,2,FALSE)</f>
        <v>1</v>
      </c>
      <c r="M1940" t="s">
        <v>2052</v>
      </c>
      <c r="N1940">
        <f>VLOOKUP(Orders!M1940,city2,2,FALSE)</f>
        <v>267</v>
      </c>
      <c r="O1940" t="s">
        <v>228</v>
      </c>
      <c r="P1940">
        <f>VLOOKUP(O1940,state2,2,FALSE)</f>
        <v>23</v>
      </c>
      <c r="Q1940">
        <v>80020</v>
      </c>
      <c r="R1940" t="s">
        <v>21</v>
      </c>
      <c r="S1940">
        <f>VLOOKUP(R1940,region2,2,FALSE)</f>
        <v>2</v>
      </c>
      <c r="T1940" t="s">
        <v>5275</v>
      </c>
      <c r="U1940" t="s">
        <v>22</v>
      </c>
      <c r="V1940">
        <f>VLOOKUP(U1940,category2,2,FALSE)</f>
        <v>2</v>
      </c>
      <c r="W1940" t="s">
        <v>3227</v>
      </c>
      <c r="X1940">
        <f>VLOOKUP(W1940,subcat2,3,FALSE)</f>
        <v>5</v>
      </c>
      <c r="Y1940" t="s">
        <v>2698</v>
      </c>
      <c r="Z1940">
        <v>33.488000000000007</v>
      </c>
      <c r="AA1940">
        <v>7</v>
      </c>
      <c r="AB1940">
        <v>0.2</v>
      </c>
      <c r="AC1940" s="4">
        <v>-1.2558000000000051</v>
      </c>
    </row>
    <row r="1941" spans="1:29" x14ac:dyDescent="0.25">
      <c r="A1941" s="2">
        <v>1940</v>
      </c>
      <c r="B1941" t="s">
        <v>8207</v>
      </c>
      <c r="C1941" s="3">
        <v>42559</v>
      </c>
      <c r="D1941" s="3">
        <v>42563</v>
      </c>
      <c r="E1941" t="s">
        <v>25</v>
      </c>
      <c r="F1941">
        <f>VLOOKUP(E1941,SHIPMODE,2,FALSE)</f>
        <v>2</v>
      </c>
      <c r="G1941" t="s">
        <v>3810</v>
      </c>
      <c r="H1941" t="s">
        <v>2051</v>
      </c>
      <c r="I1941" t="s">
        <v>9</v>
      </c>
      <c r="J1941">
        <f>VLOOKUP(I1941,segmentID,2,FALSE)</f>
        <v>1</v>
      </c>
      <c r="K1941" t="s">
        <v>3255</v>
      </c>
      <c r="L1941">
        <f>VLOOKUP(K1941,country2,2,FALSE)</f>
        <v>1</v>
      </c>
      <c r="M1941" t="s">
        <v>2052</v>
      </c>
      <c r="N1941">
        <f>VLOOKUP(Orders!M1941,city2,2,FALSE)</f>
        <v>267</v>
      </c>
      <c r="O1941" t="s">
        <v>228</v>
      </c>
      <c r="P1941">
        <f>VLOOKUP(O1941,state2,2,FALSE)</f>
        <v>23</v>
      </c>
      <c r="Q1941">
        <v>80020</v>
      </c>
      <c r="R1941" t="s">
        <v>21</v>
      </c>
      <c r="S1941">
        <f>VLOOKUP(R1941,region2,2,FALSE)</f>
        <v>2</v>
      </c>
      <c r="T1941" t="s">
        <v>4134</v>
      </c>
      <c r="U1941" t="s">
        <v>22</v>
      </c>
      <c r="V1941">
        <f>VLOOKUP(U1941,category2,2,FALSE)</f>
        <v>2</v>
      </c>
      <c r="W1941" t="s">
        <v>3231</v>
      </c>
      <c r="X1941">
        <f>VLOOKUP(W1941,subcat2,3,FALSE)</f>
        <v>9</v>
      </c>
      <c r="Y1941" t="s">
        <v>1149</v>
      </c>
      <c r="Z1941">
        <v>8.7360000000000024</v>
      </c>
      <c r="AA1941">
        <v>4</v>
      </c>
      <c r="AB1941">
        <v>0.7</v>
      </c>
      <c r="AC1941" s="4">
        <v>-6.1151999999999997</v>
      </c>
    </row>
    <row r="1942" spans="1:29" x14ac:dyDescent="0.25">
      <c r="A1942" s="2">
        <v>1941</v>
      </c>
      <c r="B1942" t="s">
        <v>8207</v>
      </c>
      <c r="C1942" s="3">
        <v>42559</v>
      </c>
      <c r="D1942" s="3">
        <v>42563</v>
      </c>
      <c r="E1942" t="s">
        <v>25</v>
      </c>
      <c r="F1942">
        <f>VLOOKUP(E1942,SHIPMODE,2,FALSE)</f>
        <v>2</v>
      </c>
      <c r="G1942" t="s">
        <v>3810</v>
      </c>
      <c r="H1942" t="s">
        <v>2051</v>
      </c>
      <c r="I1942" t="s">
        <v>9</v>
      </c>
      <c r="J1942">
        <f>VLOOKUP(I1942,segmentID,2,FALSE)</f>
        <v>1</v>
      </c>
      <c r="K1942" t="s">
        <v>3255</v>
      </c>
      <c r="L1942">
        <f>VLOOKUP(K1942,country2,2,FALSE)</f>
        <v>1</v>
      </c>
      <c r="M1942" t="s">
        <v>2052</v>
      </c>
      <c r="N1942">
        <f>VLOOKUP(Orders!M1942,city2,2,FALSE)</f>
        <v>267</v>
      </c>
      <c r="O1942" t="s">
        <v>228</v>
      </c>
      <c r="P1942">
        <f>VLOOKUP(O1942,state2,2,FALSE)</f>
        <v>23</v>
      </c>
      <c r="Q1942">
        <v>80020</v>
      </c>
      <c r="R1942" t="s">
        <v>21</v>
      </c>
      <c r="S1942">
        <f>VLOOKUP(R1942,region2,2,FALSE)</f>
        <v>2</v>
      </c>
      <c r="T1942" t="s">
        <v>4103</v>
      </c>
      <c r="U1942" t="s">
        <v>13</v>
      </c>
      <c r="V1942">
        <f>VLOOKUP(U1942,category2,2,FALSE)</f>
        <v>1</v>
      </c>
      <c r="W1942" t="s">
        <v>3226</v>
      </c>
      <c r="X1942">
        <f>VLOOKUP(W1942,subcat2,3,FALSE)</f>
        <v>2</v>
      </c>
      <c r="Y1942" t="s">
        <v>339</v>
      </c>
      <c r="Z1942">
        <v>662.88</v>
      </c>
      <c r="AA1942">
        <v>3</v>
      </c>
      <c r="AB1942">
        <v>0.2</v>
      </c>
      <c r="AC1942" s="4">
        <v>74.573999999999955</v>
      </c>
    </row>
    <row r="1943" spans="1:29" x14ac:dyDescent="0.25">
      <c r="A1943" s="2">
        <v>1942</v>
      </c>
      <c r="B1943" t="s">
        <v>9542</v>
      </c>
      <c r="C1943" s="3">
        <v>42976</v>
      </c>
      <c r="D1943" s="3">
        <v>42979</v>
      </c>
      <c r="E1943" t="s">
        <v>97</v>
      </c>
      <c r="F1943">
        <f>VLOOKUP(E1943,SHIPMODE,2,FALSE)</f>
        <v>3</v>
      </c>
      <c r="G1943" t="s">
        <v>3689</v>
      </c>
      <c r="H1943" t="s">
        <v>1628</v>
      </c>
      <c r="I1943" t="s">
        <v>18</v>
      </c>
      <c r="J1943">
        <f>VLOOKUP(I1943,segmentID,2,FALSE)</f>
        <v>2</v>
      </c>
      <c r="K1943" t="s">
        <v>3255</v>
      </c>
      <c r="L1943">
        <f>VLOOKUP(K1943,country2,2,FALSE)</f>
        <v>1</v>
      </c>
      <c r="M1943" t="s">
        <v>641</v>
      </c>
      <c r="N1943">
        <f>VLOOKUP(Orders!M1943,city2,2,FALSE)</f>
        <v>95</v>
      </c>
      <c r="O1943" t="s">
        <v>110</v>
      </c>
      <c r="P1943">
        <f>VLOOKUP(O1943,state2,2,FALSE)</f>
        <v>11</v>
      </c>
      <c r="Q1943">
        <v>62301</v>
      </c>
      <c r="R1943" t="s">
        <v>55</v>
      </c>
      <c r="S1943">
        <f>VLOOKUP(R1943,region2,2,FALSE)</f>
        <v>3</v>
      </c>
      <c r="T1943" t="s">
        <v>4306</v>
      </c>
      <c r="U1943" t="s">
        <v>22</v>
      </c>
      <c r="V1943">
        <f>VLOOKUP(U1943,category2,2,FALSE)</f>
        <v>2</v>
      </c>
      <c r="W1943" t="s">
        <v>23</v>
      </c>
      <c r="X1943">
        <f>VLOOKUP(W1943,subcat2,3,FALSE)</f>
        <v>3</v>
      </c>
      <c r="Y1943" t="s">
        <v>617</v>
      </c>
      <c r="Z1943">
        <v>47.360000000000007</v>
      </c>
      <c r="AA1943">
        <v>4</v>
      </c>
      <c r="AB1943">
        <v>0.2</v>
      </c>
      <c r="AC1943" s="4">
        <v>17.759999999999998</v>
      </c>
    </row>
    <row r="1944" spans="1:29" x14ac:dyDescent="0.25">
      <c r="A1944" s="2">
        <v>1943</v>
      </c>
      <c r="B1944" t="s">
        <v>9542</v>
      </c>
      <c r="C1944" s="3">
        <v>42976</v>
      </c>
      <c r="D1944" s="3">
        <v>42979</v>
      </c>
      <c r="E1944" t="s">
        <v>97</v>
      </c>
      <c r="F1944">
        <f>VLOOKUP(E1944,SHIPMODE,2,FALSE)</f>
        <v>3</v>
      </c>
      <c r="G1944" t="s">
        <v>3689</v>
      </c>
      <c r="H1944" t="s">
        <v>1628</v>
      </c>
      <c r="I1944" t="s">
        <v>18</v>
      </c>
      <c r="J1944">
        <f>VLOOKUP(I1944,segmentID,2,FALSE)</f>
        <v>2</v>
      </c>
      <c r="K1944" t="s">
        <v>3255</v>
      </c>
      <c r="L1944">
        <f>VLOOKUP(K1944,country2,2,FALSE)</f>
        <v>1</v>
      </c>
      <c r="M1944" t="s">
        <v>641</v>
      </c>
      <c r="N1944">
        <f>VLOOKUP(Orders!M1944,city2,2,FALSE)</f>
        <v>95</v>
      </c>
      <c r="O1944" t="s">
        <v>110</v>
      </c>
      <c r="P1944">
        <f>VLOOKUP(O1944,state2,2,FALSE)</f>
        <v>11</v>
      </c>
      <c r="Q1944">
        <v>62301</v>
      </c>
      <c r="R1944" t="s">
        <v>55</v>
      </c>
      <c r="S1944">
        <f>VLOOKUP(R1944,region2,2,FALSE)</f>
        <v>3</v>
      </c>
      <c r="T1944" t="s">
        <v>4556</v>
      </c>
      <c r="U1944" t="s">
        <v>22</v>
      </c>
      <c r="V1944">
        <f>VLOOKUP(U1944,category2,2,FALSE)</f>
        <v>2</v>
      </c>
      <c r="W1944" t="s">
        <v>3227</v>
      </c>
      <c r="X1944">
        <f>VLOOKUP(W1944,subcat2,3,FALSE)</f>
        <v>5</v>
      </c>
      <c r="Y1944" t="s">
        <v>3135</v>
      </c>
      <c r="Z1944">
        <v>27.439999999999998</v>
      </c>
      <c r="AA1944">
        <v>2</v>
      </c>
      <c r="AB1944">
        <v>0.2</v>
      </c>
      <c r="AC1944" s="4">
        <v>2.4009999999999998</v>
      </c>
    </row>
    <row r="1945" spans="1:29" x14ac:dyDescent="0.25">
      <c r="A1945" s="2">
        <v>1944</v>
      </c>
      <c r="B1945" t="s">
        <v>9542</v>
      </c>
      <c r="C1945" s="3">
        <v>42976</v>
      </c>
      <c r="D1945" s="3">
        <v>42979</v>
      </c>
      <c r="E1945" t="s">
        <v>97</v>
      </c>
      <c r="F1945">
        <f>VLOOKUP(E1945,SHIPMODE,2,FALSE)</f>
        <v>3</v>
      </c>
      <c r="G1945" t="s">
        <v>3689</v>
      </c>
      <c r="H1945" t="s">
        <v>1628</v>
      </c>
      <c r="I1945" t="s">
        <v>18</v>
      </c>
      <c r="J1945">
        <f>VLOOKUP(I1945,segmentID,2,FALSE)</f>
        <v>2</v>
      </c>
      <c r="K1945" t="s">
        <v>3255</v>
      </c>
      <c r="L1945">
        <f>VLOOKUP(K1945,country2,2,FALSE)</f>
        <v>1</v>
      </c>
      <c r="M1945" t="s">
        <v>641</v>
      </c>
      <c r="N1945">
        <f>VLOOKUP(Orders!M1945,city2,2,FALSE)</f>
        <v>95</v>
      </c>
      <c r="O1945" t="s">
        <v>110</v>
      </c>
      <c r="P1945">
        <f>VLOOKUP(O1945,state2,2,FALSE)</f>
        <v>11</v>
      </c>
      <c r="Q1945">
        <v>62301</v>
      </c>
      <c r="R1945" t="s">
        <v>55</v>
      </c>
      <c r="S1945">
        <f>VLOOKUP(R1945,region2,2,FALSE)</f>
        <v>3</v>
      </c>
      <c r="T1945" t="s">
        <v>4840</v>
      </c>
      <c r="U1945" t="s">
        <v>22</v>
      </c>
      <c r="V1945">
        <f>VLOOKUP(U1945,category2,2,FALSE)</f>
        <v>2</v>
      </c>
      <c r="W1945" t="s">
        <v>3231</v>
      </c>
      <c r="X1945">
        <f>VLOOKUP(W1945,subcat2,3,FALSE)</f>
        <v>9</v>
      </c>
      <c r="Y1945" t="s">
        <v>2765</v>
      </c>
      <c r="Z1945">
        <v>3.2399999999999993</v>
      </c>
      <c r="AA1945">
        <v>9</v>
      </c>
      <c r="AB1945">
        <v>0.8</v>
      </c>
      <c r="AC1945" s="4">
        <v>-5.1840000000000011</v>
      </c>
    </row>
    <row r="1946" spans="1:29" x14ac:dyDescent="0.25">
      <c r="A1946" s="2">
        <v>1945</v>
      </c>
      <c r="B1946" t="s">
        <v>8208</v>
      </c>
      <c r="C1946" s="3">
        <v>42541</v>
      </c>
      <c r="D1946" s="3">
        <v>42547</v>
      </c>
      <c r="E1946" t="s">
        <v>25</v>
      </c>
      <c r="F1946">
        <f>VLOOKUP(E1946,SHIPMODE,2,FALSE)</f>
        <v>2</v>
      </c>
      <c r="G1946" t="s">
        <v>3360</v>
      </c>
      <c r="H1946" t="s">
        <v>440</v>
      </c>
      <c r="I1946" t="s">
        <v>18</v>
      </c>
      <c r="J1946">
        <f>VLOOKUP(I1946,segmentID,2,FALSE)</f>
        <v>2</v>
      </c>
      <c r="K1946" t="s">
        <v>3255</v>
      </c>
      <c r="L1946">
        <f>VLOOKUP(K1946,country2,2,FALSE)</f>
        <v>1</v>
      </c>
      <c r="M1946" t="s">
        <v>1837</v>
      </c>
      <c r="N1946">
        <f>VLOOKUP(Orders!M1946,city2,2,FALSE)</f>
        <v>239</v>
      </c>
      <c r="O1946" t="s">
        <v>54</v>
      </c>
      <c r="P1946">
        <f>VLOOKUP(O1946,state2,2,FALSE)</f>
        <v>6</v>
      </c>
      <c r="Q1946">
        <v>75007</v>
      </c>
      <c r="R1946" t="s">
        <v>55</v>
      </c>
      <c r="S1946">
        <f>VLOOKUP(R1946,region2,2,FALSE)</f>
        <v>3</v>
      </c>
      <c r="T1946" t="s">
        <v>5100</v>
      </c>
      <c r="U1946" t="s">
        <v>35</v>
      </c>
      <c r="V1946">
        <f>VLOOKUP(U1946,category2,2,FALSE)</f>
        <v>3</v>
      </c>
      <c r="W1946" t="s">
        <v>3232</v>
      </c>
      <c r="X1946">
        <f>VLOOKUP(W1946,subcat2,3,FALSE)</f>
        <v>12</v>
      </c>
      <c r="Y1946" t="s">
        <v>1580</v>
      </c>
      <c r="Z1946">
        <v>95.968000000000004</v>
      </c>
      <c r="AA1946">
        <v>4</v>
      </c>
      <c r="AB1946">
        <v>0.2</v>
      </c>
      <c r="AC1946" s="4">
        <v>26.391200000000001</v>
      </c>
    </row>
    <row r="1947" spans="1:29" x14ac:dyDescent="0.25">
      <c r="A1947" s="2">
        <v>1946</v>
      </c>
      <c r="B1947" t="s">
        <v>8208</v>
      </c>
      <c r="C1947" s="3">
        <v>42541</v>
      </c>
      <c r="D1947" s="3">
        <v>42547</v>
      </c>
      <c r="E1947" t="s">
        <v>25</v>
      </c>
      <c r="F1947">
        <f>VLOOKUP(E1947,SHIPMODE,2,FALSE)</f>
        <v>2</v>
      </c>
      <c r="G1947" t="s">
        <v>3360</v>
      </c>
      <c r="H1947" t="s">
        <v>440</v>
      </c>
      <c r="I1947" t="s">
        <v>18</v>
      </c>
      <c r="J1947">
        <f>VLOOKUP(I1947,segmentID,2,FALSE)</f>
        <v>2</v>
      </c>
      <c r="K1947" t="s">
        <v>3255</v>
      </c>
      <c r="L1947">
        <f>VLOOKUP(K1947,country2,2,FALSE)</f>
        <v>1</v>
      </c>
      <c r="M1947" t="s">
        <v>1837</v>
      </c>
      <c r="N1947">
        <f>VLOOKUP(Orders!M1947,city2,2,FALSE)</f>
        <v>239</v>
      </c>
      <c r="O1947" t="s">
        <v>54</v>
      </c>
      <c r="P1947">
        <f>VLOOKUP(O1947,state2,2,FALSE)</f>
        <v>6</v>
      </c>
      <c r="Q1947">
        <v>75007</v>
      </c>
      <c r="R1947" t="s">
        <v>55</v>
      </c>
      <c r="S1947">
        <f>VLOOKUP(R1947,region2,2,FALSE)</f>
        <v>3</v>
      </c>
      <c r="T1947" t="s">
        <v>4088</v>
      </c>
      <c r="U1947" t="s">
        <v>22</v>
      </c>
      <c r="V1947">
        <f>VLOOKUP(U1947,category2,2,FALSE)</f>
        <v>2</v>
      </c>
      <c r="W1947" t="s">
        <v>45</v>
      </c>
      <c r="X1947">
        <f>VLOOKUP(W1947,subcat2,3,FALSE)</f>
        <v>11</v>
      </c>
      <c r="Y1947" t="s">
        <v>516</v>
      </c>
      <c r="Z1947">
        <v>10.368000000000002</v>
      </c>
      <c r="AA1947">
        <v>2</v>
      </c>
      <c r="AB1947">
        <v>0.2</v>
      </c>
      <c r="AC1947" s="4">
        <v>3.6288</v>
      </c>
    </row>
    <row r="1948" spans="1:29" x14ac:dyDescent="0.25">
      <c r="A1948" s="2">
        <v>1947</v>
      </c>
      <c r="B1948" t="s">
        <v>9543</v>
      </c>
      <c r="C1948" s="3">
        <v>42980</v>
      </c>
      <c r="D1948" s="3">
        <v>42984</v>
      </c>
      <c r="E1948" t="s">
        <v>25</v>
      </c>
      <c r="F1948">
        <f>VLOOKUP(E1948,SHIPMODE,2,FALSE)</f>
        <v>2</v>
      </c>
      <c r="G1948" t="s">
        <v>3811</v>
      </c>
      <c r="H1948" t="s">
        <v>2056</v>
      </c>
      <c r="I1948" t="s">
        <v>18</v>
      </c>
      <c r="J1948">
        <f>VLOOKUP(I1948,segmentID,2,FALSE)</f>
        <v>2</v>
      </c>
      <c r="K1948" t="s">
        <v>3255</v>
      </c>
      <c r="L1948">
        <f>VLOOKUP(K1948,country2,2,FALSE)</f>
        <v>1</v>
      </c>
      <c r="M1948" t="s">
        <v>138</v>
      </c>
      <c r="N1948">
        <f>VLOOKUP(Orders!M1948,city2,2,FALSE)</f>
        <v>21</v>
      </c>
      <c r="O1948" t="s">
        <v>139</v>
      </c>
      <c r="P1948">
        <f>VLOOKUP(O1948,state2,2,FALSE)</f>
        <v>16</v>
      </c>
      <c r="Q1948">
        <v>10009</v>
      </c>
      <c r="R1948" t="s">
        <v>79</v>
      </c>
      <c r="S1948">
        <f>VLOOKUP(R1948,region2,2,FALSE)</f>
        <v>4</v>
      </c>
      <c r="T1948" t="s">
        <v>4436</v>
      </c>
      <c r="U1948" t="s">
        <v>22</v>
      </c>
      <c r="V1948">
        <f>VLOOKUP(U1948,category2,2,FALSE)</f>
        <v>2</v>
      </c>
      <c r="W1948" t="s">
        <v>3229</v>
      </c>
      <c r="X1948">
        <f>VLOOKUP(W1948,subcat2,3,FALSE)</f>
        <v>7</v>
      </c>
      <c r="Y1948" t="s">
        <v>1382</v>
      </c>
      <c r="Z1948">
        <v>23.1</v>
      </c>
      <c r="AA1948">
        <v>2</v>
      </c>
      <c r="AB1948">
        <v>0</v>
      </c>
      <c r="AC1948" s="4">
        <v>6.468</v>
      </c>
    </row>
    <row r="1949" spans="1:29" x14ac:dyDescent="0.25">
      <c r="A1949" s="2">
        <v>1948</v>
      </c>
      <c r="B1949" t="s">
        <v>9543</v>
      </c>
      <c r="C1949" s="3">
        <v>42980</v>
      </c>
      <c r="D1949" s="3">
        <v>42984</v>
      </c>
      <c r="E1949" t="s">
        <v>25</v>
      </c>
      <c r="F1949">
        <f>VLOOKUP(E1949,SHIPMODE,2,FALSE)</f>
        <v>2</v>
      </c>
      <c r="G1949" t="s">
        <v>3811</v>
      </c>
      <c r="H1949" t="s">
        <v>2056</v>
      </c>
      <c r="I1949" t="s">
        <v>18</v>
      </c>
      <c r="J1949">
        <f>VLOOKUP(I1949,segmentID,2,FALSE)</f>
        <v>2</v>
      </c>
      <c r="K1949" t="s">
        <v>3255</v>
      </c>
      <c r="L1949">
        <f>VLOOKUP(K1949,country2,2,FALSE)</f>
        <v>1</v>
      </c>
      <c r="M1949" t="s">
        <v>138</v>
      </c>
      <c r="N1949">
        <f>VLOOKUP(Orders!M1949,city2,2,FALSE)</f>
        <v>21</v>
      </c>
      <c r="O1949" t="s">
        <v>139</v>
      </c>
      <c r="P1949">
        <f>VLOOKUP(O1949,state2,2,FALSE)</f>
        <v>16</v>
      </c>
      <c r="Q1949">
        <v>10009</v>
      </c>
      <c r="R1949" t="s">
        <v>79</v>
      </c>
      <c r="S1949">
        <f>VLOOKUP(R1949,region2,2,FALSE)</f>
        <v>4</v>
      </c>
      <c r="T1949" t="s">
        <v>5216</v>
      </c>
      <c r="U1949" t="s">
        <v>13</v>
      </c>
      <c r="V1949">
        <f>VLOOKUP(U1949,category2,2,FALSE)</f>
        <v>1</v>
      </c>
      <c r="W1949" t="s">
        <v>3228</v>
      </c>
      <c r="X1949">
        <f>VLOOKUP(W1949,subcat2,3,FALSE)</f>
        <v>6</v>
      </c>
      <c r="Y1949" t="s">
        <v>963</v>
      </c>
      <c r="Z1949">
        <v>11.54</v>
      </c>
      <c r="AA1949">
        <v>2</v>
      </c>
      <c r="AB1949">
        <v>0</v>
      </c>
      <c r="AC1949" s="4">
        <v>3.4619999999999997</v>
      </c>
    </row>
    <row r="1950" spans="1:29" x14ac:dyDescent="0.25">
      <c r="A1950" s="2">
        <v>1949</v>
      </c>
      <c r="B1950" t="s">
        <v>9543</v>
      </c>
      <c r="C1950" s="3">
        <v>42980</v>
      </c>
      <c r="D1950" s="3">
        <v>42984</v>
      </c>
      <c r="E1950" t="s">
        <v>25</v>
      </c>
      <c r="F1950">
        <f>VLOOKUP(E1950,SHIPMODE,2,FALSE)</f>
        <v>2</v>
      </c>
      <c r="G1950" t="s">
        <v>3811</v>
      </c>
      <c r="H1950" t="s">
        <v>2056</v>
      </c>
      <c r="I1950" t="s">
        <v>18</v>
      </c>
      <c r="J1950">
        <f>VLOOKUP(I1950,segmentID,2,FALSE)</f>
        <v>2</v>
      </c>
      <c r="K1950" t="s">
        <v>3255</v>
      </c>
      <c r="L1950">
        <f>VLOOKUP(K1950,country2,2,FALSE)</f>
        <v>1</v>
      </c>
      <c r="M1950" t="s">
        <v>138</v>
      </c>
      <c r="N1950">
        <f>VLOOKUP(Orders!M1950,city2,2,FALSE)</f>
        <v>21</v>
      </c>
      <c r="O1950" t="s">
        <v>139</v>
      </c>
      <c r="P1950">
        <f>VLOOKUP(O1950,state2,2,FALSE)</f>
        <v>16</v>
      </c>
      <c r="Q1950">
        <v>10009</v>
      </c>
      <c r="R1950" t="s">
        <v>79</v>
      </c>
      <c r="S1950">
        <f>VLOOKUP(R1950,region2,2,FALSE)</f>
        <v>4</v>
      </c>
      <c r="T1950" t="s">
        <v>4512</v>
      </c>
      <c r="U1950" t="s">
        <v>13</v>
      </c>
      <c r="V1950">
        <f>VLOOKUP(U1950,category2,2,FALSE)</f>
        <v>1</v>
      </c>
      <c r="W1950" t="s">
        <v>29</v>
      </c>
      <c r="X1950">
        <f>VLOOKUP(W1950,subcat2,3,FALSE)</f>
        <v>4</v>
      </c>
      <c r="Y1950" t="s">
        <v>2674</v>
      </c>
      <c r="Z1950">
        <v>254.52599999999998</v>
      </c>
      <c r="AA1950">
        <v>1</v>
      </c>
      <c r="AB1950">
        <v>0.4</v>
      </c>
      <c r="AC1950" s="4">
        <v>-93.3262</v>
      </c>
    </row>
    <row r="1951" spans="1:29" x14ac:dyDescent="0.25">
      <c r="A1951" s="2">
        <v>1950</v>
      </c>
      <c r="B1951" t="s">
        <v>9543</v>
      </c>
      <c r="C1951" s="3">
        <v>42980</v>
      </c>
      <c r="D1951" s="3">
        <v>42984</v>
      </c>
      <c r="E1951" t="s">
        <v>25</v>
      </c>
      <c r="F1951">
        <f>VLOOKUP(E1951,SHIPMODE,2,FALSE)</f>
        <v>2</v>
      </c>
      <c r="G1951" t="s">
        <v>3811</v>
      </c>
      <c r="H1951" t="s">
        <v>2056</v>
      </c>
      <c r="I1951" t="s">
        <v>18</v>
      </c>
      <c r="J1951">
        <f>VLOOKUP(I1951,segmentID,2,FALSE)</f>
        <v>2</v>
      </c>
      <c r="K1951" t="s">
        <v>3255</v>
      </c>
      <c r="L1951">
        <f>VLOOKUP(K1951,country2,2,FALSE)</f>
        <v>1</v>
      </c>
      <c r="M1951" t="s">
        <v>138</v>
      </c>
      <c r="N1951">
        <f>VLOOKUP(Orders!M1951,city2,2,FALSE)</f>
        <v>21</v>
      </c>
      <c r="O1951" t="s">
        <v>139</v>
      </c>
      <c r="P1951">
        <f>VLOOKUP(O1951,state2,2,FALSE)</f>
        <v>16</v>
      </c>
      <c r="Q1951">
        <v>10009</v>
      </c>
      <c r="R1951" t="s">
        <v>79</v>
      </c>
      <c r="S1951">
        <f>VLOOKUP(R1951,region2,2,FALSE)</f>
        <v>4</v>
      </c>
      <c r="T1951" t="s">
        <v>4205</v>
      </c>
      <c r="U1951" t="s">
        <v>22</v>
      </c>
      <c r="V1951">
        <f>VLOOKUP(U1951,category2,2,FALSE)</f>
        <v>2</v>
      </c>
      <c r="W1951" t="s">
        <v>38</v>
      </c>
      <c r="X1951">
        <f>VLOOKUP(W1951,subcat2,3,FALSE)</f>
        <v>10</v>
      </c>
      <c r="Y1951" t="s">
        <v>1200</v>
      </c>
      <c r="Z1951">
        <v>12.98</v>
      </c>
      <c r="AA1951">
        <v>1</v>
      </c>
      <c r="AB1951">
        <v>0</v>
      </c>
      <c r="AC1951" s="4">
        <v>3.7641999999999989</v>
      </c>
    </row>
    <row r="1952" spans="1:29" x14ac:dyDescent="0.25">
      <c r="A1952" s="2">
        <v>1951</v>
      </c>
      <c r="B1952" t="s">
        <v>9543</v>
      </c>
      <c r="C1952" s="3">
        <v>42980</v>
      </c>
      <c r="D1952" s="3">
        <v>42984</v>
      </c>
      <c r="E1952" t="s">
        <v>25</v>
      </c>
      <c r="F1952">
        <f>VLOOKUP(E1952,SHIPMODE,2,FALSE)</f>
        <v>2</v>
      </c>
      <c r="G1952" t="s">
        <v>3811</v>
      </c>
      <c r="H1952" t="s">
        <v>2056</v>
      </c>
      <c r="I1952" t="s">
        <v>18</v>
      </c>
      <c r="J1952">
        <f>VLOOKUP(I1952,segmentID,2,FALSE)</f>
        <v>2</v>
      </c>
      <c r="K1952" t="s">
        <v>3255</v>
      </c>
      <c r="L1952">
        <f>VLOOKUP(K1952,country2,2,FALSE)</f>
        <v>1</v>
      </c>
      <c r="M1952" t="s">
        <v>138</v>
      </c>
      <c r="N1952">
        <f>VLOOKUP(Orders!M1952,city2,2,FALSE)</f>
        <v>21</v>
      </c>
      <c r="O1952" t="s">
        <v>139</v>
      </c>
      <c r="P1952">
        <f>VLOOKUP(O1952,state2,2,FALSE)</f>
        <v>16</v>
      </c>
      <c r="Q1952">
        <v>10009</v>
      </c>
      <c r="R1952" t="s">
        <v>79</v>
      </c>
      <c r="S1952">
        <f>VLOOKUP(R1952,region2,2,FALSE)</f>
        <v>4</v>
      </c>
      <c r="T1952" t="s">
        <v>5010</v>
      </c>
      <c r="U1952" t="s">
        <v>22</v>
      </c>
      <c r="V1952">
        <f>VLOOKUP(U1952,category2,2,FALSE)</f>
        <v>2</v>
      </c>
      <c r="W1952" t="s">
        <v>3231</v>
      </c>
      <c r="X1952">
        <f>VLOOKUP(W1952,subcat2,3,FALSE)</f>
        <v>9</v>
      </c>
      <c r="Y1952" t="s">
        <v>2101</v>
      </c>
      <c r="Z1952">
        <v>26.432000000000002</v>
      </c>
      <c r="AA1952">
        <v>8</v>
      </c>
      <c r="AB1952">
        <v>0.2</v>
      </c>
      <c r="AC1952" s="4">
        <v>8.9207999999999998</v>
      </c>
    </row>
    <row r="1953" spans="1:29" x14ac:dyDescent="0.25">
      <c r="A1953" s="2">
        <v>1952</v>
      </c>
      <c r="B1953" t="s">
        <v>9543</v>
      </c>
      <c r="C1953" s="3">
        <v>42980</v>
      </c>
      <c r="D1953" s="3">
        <v>42984</v>
      </c>
      <c r="E1953" t="s">
        <v>25</v>
      </c>
      <c r="F1953">
        <f>VLOOKUP(E1953,SHIPMODE,2,FALSE)</f>
        <v>2</v>
      </c>
      <c r="G1953" t="s">
        <v>3811</v>
      </c>
      <c r="H1953" t="s">
        <v>2056</v>
      </c>
      <c r="I1953" t="s">
        <v>18</v>
      </c>
      <c r="J1953">
        <f>VLOOKUP(I1953,segmentID,2,FALSE)</f>
        <v>2</v>
      </c>
      <c r="K1953" t="s">
        <v>3255</v>
      </c>
      <c r="L1953">
        <f>VLOOKUP(K1953,country2,2,FALSE)</f>
        <v>1</v>
      </c>
      <c r="M1953" t="s">
        <v>138</v>
      </c>
      <c r="N1953">
        <f>VLOOKUP(Orders!M1953,city2,2,FALSE)</f>
        <v>21</v>
      </c>
      <c r="O1953" t="s">
        <v>139</v>
      </c>
      <c r="P1953">
        <f>VLOOKUP(O1953,state2,2,FALSE)</f>
        <v>16</v>
      </c>
      <c r="Q1953">
        <v>10009</v>
      </c>
      <c r="R1953" t="s">
        <v>79</v>
      </c>
      <c r="S1953">
        <f>VLOOKUP(R1953,region2,2,FALSE)</f>
        <v>4</v>
      </c>
      <c r="T1953" t="s">
        <v>4869</v>
      </c>
      <c r="U1953" t="s">
        <v>35</v>
      </c>
      <c r="V1953">
        <f>VLOOKUP(U1953,category2,2,FALSE)</f>
        <v>3</v>
      </c>
      <c r="W1953" t="s">
        <v>3230</v>
      </c>
      <c r="X1953">
        <f>VLOOKUP(W1953,subcat2,3,FALSE)</f>
        <v>8</v>
      </c>
      <c r="Y1953" t="s">
        <v>107</v>
      </c>
      <c r="Z1953">
        <v>197.96999999999997</v>
      </c>
      <c r="AA1953">
        <v>3</v>
      </c>
      <c r="AB1953">
        <v>0</v>
      </c>
      <c r="AC1953" s="4">
        <v>57.41129999999999</v>
      </c>
    </row>
    <row r="1954" spans="1:29" x14ac:dyDescent="0.25">
      <c r="A1954" s="2">
        <v>1953</v>
      </c>
      <c r="B1954" t="s">
        <v>9543</v>
      </c>
      <c r="C1954" s="3">
        <v>42980</v>
      </c>
      <c r="D1954" s="3">
        <v>42984</v>
      </c>
      <c r="E1954" t="s">
        <v>25</v>
      </c>
      <c r="F1954">
        <f>VLOOKUP(E1954,SHIPMODE,2,FALSE)</f>
        <v>2</v>
      </c>
      <c r="G1954" t="s">
        <v>3811</v>
      </c>
      <c r="H1954" t="s">
        <v>2056</v>
      </c>
      <c r="I1954" t="s">
        <v>18</v>
      </c>
      <c r="J1954">
        <f>VLOOKUP(I1954,segmentID,2,FALSE)</f>
        <v>2</v>
      </c>
      <c r="K1954" t="s">
        <v>3255</v>
      </c>
      <c r="L1954">
        <f>VLOOKUP(K1954,country2,2,FALSE)</f>
        <v>1</v>
      </c>
      <c r="M1954" t="s">
        <v>138</v>
      </c>
      <c r="N1954">
        <f>VLOOKUP(Orders!M1954,city2,2,FALSE)</f>
        <v>21</v>
      </c>
      <c r="O1954" t="s">
        <v>139</v>
      </c>
      <c r="P1954">
        <f>VLOOKUP(O1954,state2,2,FALSE)</f>
        <v>16</v>
      </c>
      <c r="Q1954">
        <v>10009</v>
      </c>
      <c r="R1954" t="s">
        <v>79</v>
      </c>
      <c r="S1954">
        <f>VLOOKUP(R1954,region2,2,FALSE)</f>
        <v>4</v>
      </c>
      <c r="T1954" t="s">
        <v>5126</v>
      </c>
      <c r="U1954" t="s">
        <v>22</v>
      </c>
      <c r="V1954">
        <f>VLOOKUP(U1954,category2,2,FALSE)</f>
        <v>2</v>
      </c>
      <c r="W1954" t="s">
        <v>23</v>
      </c>
      <c r="X1954">
        <f>VLOOKUP(W1954,subcat2,3,FALSE)</f>
        <v>3</v>
      </c>
      <c r="Y1954" t="s">
        <v>694</v>
      </c>
      <c r="Z1954">
        <v>18.899999999999999</v>
      </c>
      <c r="AA1954">
        <v>6</v>
      </c>
      <c r="AB1954">
        <v>0</v>
      </c>
      <c r="AC1954" s="4">
        <v>9.0719999999999992</v>
      </c>
    </row>
    <row r="1955" spans="1:29" x14ac:dyDescent="0.25">
      <c r="A1955" s="2">
        <v>1954</v>
      </c>
      <c r="B1955" t="s">
        <v>9543</v>
      </c>
      <c r="C1955" s="3">
        <v>42980</v>
      </c>
      <c r="D1955" s="3">
        <v>42984</v>
      </c>
      <c r="E1955" t="s">
        <v>25</v>
      </c>
      <c r="F1955">
        <f>VLOOKUP(E1955,SHIPMODE,2,FALSE)</f>
        <v>2</v>
      </c>
      <c r="G1955" t="s">
        <v>3811</v>
      </c>
      <c r="H1955" t="s">
        <v>2056</v>
      </c>
      <c r="I1955" t="s">
        <v>18</v>
      </c>
      <c r="J1955">
        <f>VLOOKUP(I1955,segmentID,2,FALSE)</f>
        <v>2</v>
      </c>
      <c r="K1955" t="s">
        <v>3255</v>
      </c>
      <c r="L1955">
        <f>VLOOKUP(K1955,country2,2,FALSE)</f>
        <v>1</v>
      </c>
      <c r="M1955" t="s">
        <v>138</v>
      </c>
      <c r="N1955">
        <f>VLOOKUP(Orders!M1955,city2,2,FALSE)</f>
        <v>21</v>
      </c>
      <c r="O1955" t="s">
        <v>139</v>
      </c>
      <c r="P1955">
        <f>VLOOKUP(O1955,state2,2,FALSE)</f>
        <v>16</v>
      </c>
      <c r="Q1955">
        <v>10009</v>
      </c>
      <c r="R1955" t="s">
        <v>79</v>
      </c>
      <c r="S1955">
        <f>VLOOKUP(R1955,region2,2,FALSE)</f>
        <v>4</v>
      </c>
      <c r="T1955" t="s">
        <v>4563</v>
      </c>
      <c r="U1955" t="s">
        <v>13</v>
      </c>
      <c r="V1955">
        <f>VLOOKUP(U1955,category2,2,FALSE)</f>
        <v>1</v>
      </c>
      <c r="W1955" t="s">
        <v>3226</v>
      </c>
      <c r="X1955">
        <f>VLOOKUP(W1955,subcat2,3,FALSE)</f>
        <v>2</v>
      </c>
      <c r="Y1955" t="s">
        <v>2041</v>
      </c>
      <c r="Z1955">
        <v>1282.4100000000001</v>
      </c>
      <c r="AA1955">
        <v>5</v>
      </c>
      <c r="AB1955">
        <v>0.1</v>
      </c>
      <c r="AC1955" s="4">
        <v>213.73500000000001</v>
      </c>
    </row>
    <row r="1956" spans="1:29" x14ac:dyDescent="0.25">
      <c r="A1956" s="2">
        <v>1955</v>
      </c>
      <c r="B1956" t="s">
        <v>9543</v>
      </c>
      <c r="C1956" s="3">
        <v>42980</v>
      </c>
      <c r="D1956" s="3">
        <v>42984</v>
      </c>
      <c r="E1956" t="s">
        <v>25</v>
      </c>
      <c r="F1956">
        <f>VLOOKUP(E1956,SHIPMODE,2,FALSE)</f>
        <v>2</v>
      </c>
      <c r="G1956" t="s">
        <v>3811</v>
      </c>
      <c r="H1956" t="s">
        <v>2056</v>
      </c>
      <c r="I1956" t="s">
        <v>18</v>
      </c>
      <c r="J1956">
        <f>VLOOKUP(I1956,segmentID,2,FALSE)</f>
        <v>2</v>
      </c>
      <c r="K1956" t="s">
        <v>3255</v>
      </c>
      <c r="L1956">
        <f>VLOOKUP(K1956,country2,2,FALSE)</f>
        <v>1</v>
      </c>
      <c r="M1956" t="s">
        <v>138</v>
      </c>
      <c r="N1956">
        <f>VLOOKUP(Orders!M1956,city2,2,FALSE)</f>
        <v>21</v>
      </c>
      <c r="O1956" t="s">
        <v>139</v>
      </c>
      <c r="P1956">
        <f>VLOOKUP(O1956,state2,2,FALSE)</f>
        <v>16</v>
      </c>
      <c r="Q1956">
        <v>10009</v>
      </c>
      <c r="R1956" t="s">
        <v>79</v>
      </c>
      <c r="S1956">
        <f>VLOOKUP(R1956,region2,2,FALSE)</f>
        <v>4</v>
      </c>
      <c r="T1956" t="s">
        <v>5276</v>
      </c>
      <c r="U1956" t="s">
        <v>22</v>
      </c>
      <c r="V1956">
        <f>VLOOKUP(U1956,category2,2,FALSE)</f>
        <v>2</v>
      </c>
      <c r="W1956" t="s">
        <v>3229</v>
      </c>
      <c r="X1956">
        <f>VLOOKUP(W1956,subcat2,3,FALSE)</f>
        <v>7</v>
      </c>
      <c r="Y1956" t="s">
        <v>2853</v>
      </c>
      <c r="Z1956">
        <v>4.92</v>
      </c>
      <c r="AA1956">
        <v>3</v>
      </c>
      <c r="AB1956">
        <v>0</v>
      </c>
      <c r="AC1956" s="4">
        <v>2.2139999999999995</v>
      </c>
    </row>
    <row r="1957" spans="1:29" x14ac:dyDescent="0.25">
      <c r="A1957" s="2">
        <v>1956</v>
      </c>
      <c r="B1957" t="s">
        <v>9543</v>
      </c>
      <c r="C1957" s="3">
        <v>42980</v>
      </c>
      <c r="D1957" s="3">
        <v>42984</v>
      </c>
      <c r="E1957" t="s">
        <v>25</v>
      </c>
      <c r="F1957">
        <f>VLOOKUP(E1957,SHIPMODE,2,FALSE)</f>
        <v>2</v>
      </c>
      <c r="G1957" t="s">
        <v>3811</v>
      </c>
      <c r="H1957" t="s">
        <v>2056</v>
      </c>
      <c r="I1957" t="s">
        <v>18</v>
      </c>
      <c r="J1957">
        <f>VLOOKUP(I1957,segmentID,2,FALSE)</f>
        <v>2</v>
      </c>
      <c r="K1957" t="s">
        <v>3255</v>
      </c>
      <c r="L1957">
        <f>VLOOKUP(K1957,country2,2,FALSE)</f>
        <v>1</v>
      </c>
      <c r="M1957" t="s">
        <v>138</v>
      </c>
      <c r="N1957">
        <f>VLOOKUP(Orders!M1957,city2,2,FALSE)</f>
        <v>21</v>
      </c>
      <c r="O1957" t="s">
        <v>139</v>
      </c>
      <c r="P1957">
        <f>VLOOKUP(O1957,state2,2,FALSE)</f>
        <v>16</v>
      </c>
      <c r="Q1957">
        <v>10009</v>
      </c>
      <c r="R1957" t="s">
        <v>79</v>
      </c>
      <c r="S1957">
        <f>VLOOKUP(R1957,region2,2,FALSE)</f>
        <v>4</v>
      </c>
      <c r="T1957" t="s">
        <v>5277</v>
      </c>
      <c r="U1957" t="s">
        <v>35</v>
      </c>
      <c r="V1957">
        <f>VLOOKUP(U1957,category2,2,FALSE)</f>
        <v>3</v>
      </c>
      <c r="W1957" t="s">
        <v>3232</v>
      </c>
      <c r="X1957">
        <f>VLOOKUP(W1957,subcat2,3,FALSE)</f>
        <v>12</v>
      </c>
      <c r="Y1957" t="s">
        <v>637</v>
      </c>
      <c r="Z1957">
        <v>238</v>
      </c>
      <c r="AA1957">
        <v>2</v>
      </c>
      <c r="AB1957">
        <v>0</v>
      </c>
      <c r="AC1957" s="4">
        <v>38.080000000000013</v>
      </c>
    </row>
    <row r="1958" spans="1:29" x14ac:dyDescent="0.25">
      <c r="A1958" s="2">
        <v>1957</v>
      </c>
      <c r="B1958" t="s">
        <v>9543</v>
      </c>
      <c r="C1958" s="3">
        <v>42980</v>
      </c>
      <c r="D1958" s="3">
        <v>42984</v>
      </c>
      <c r="E1958" t="s">
        <v>25</v>
      </c>
      <c r="F1958">
        <f>VLOOKUP(E1958,SHIPMODE,2,FALSE)</f>
        <v>2</v>
      </c>
      <c r="G1958" t="s">
        <v>3811</v>
      </c>
      <c r="H1958" t="s">
        <v>2056</v>
      </c>
      <c r="I1958" t="s">
        <v>18</v>
      </c>
      <c r="J1958">
        <f>VLOOKUP(I1958,segmentID,2,FALSE)</f>
        <v>2</v>
      </c>
      <c r="K1958" t="s">
        <v>3255</v>
      </c>
      <c r="L1958">
        <f>VLOOKUP(K1958,country2,2,FALSE)</f>
        <v>1</v>
      </c>
      <c r="M1958" t="s">
        <v>138</v>
      </c>
      <c r="N1958">
        <f>VLOOKUP(Orders!M1958,city2,2,FALSE)</f>
        <v>21</v>
      </c>
      <c r="O1958" t="s">
        <v>139</v>
      </c>
      <c r="P1958">
        <f>VLOOKUP(O1958,state2,2,FALSE)</f>
        <v>16</v>
      </c>
      <c r="Q1958">
        <v>10009</v>
      </c>
      <c r="R1958" t="s">
        <v>79</v>
      </c>
      <c r="S1958">
        <f>VLOOKUP(R1958,region2,2,FALSE)</f>
        <v>4</v>
      </c>
      <c r="T1958" t="s">
        <v>4309</v>
      </c>
      <c r="U1958" t="s">
        <v>35</v>
      </c>
      <c r="V1958">
        <f>VLOOKUP(U1958,category2,2,FALSE)</f>
        <v>3</v>
      </c>
      <c r="W1958" t="s">
        <v>3232</v>
      </c>
      <c r="X1958">
        <f>VLOOKUP(W1958,subcat2,3,FALSE)</f>
        <v>12</v>
      </c>
      <c r="Y1958" t="s">
        <v>2738</v>
      </c>
      <c r="Z1958">
        <v>167.97</v>
      </c>
      <c r="AA1958">
        <v>3</v>
      </c>
      <c r="AB1958">
        <v>0</v>
      </c>
      <c r="AC1958" s="4">
        <v>40.31280000000001</v>
      </c>
    </row>
    <row r="1959" spans="1:29" x14ac:dyDescent="0.25">
      <c r="A1959" s="2">
        <v>1958</v>
      </c>
      <c r="B1959" t="s">
        <v>9543</v>
      </c>
      <c r="C1959" s="3">
        <v>42980</v>
      </c>
      <c r="D1959" s="3">
        <v>42984</v>
      </c>
      <c r="E1959" t="s">
        <v>25</v>
      </c>
      <c r="F1959">
        <f>VLOOKUP(E1959,SHIPMODE,2,FALSE)</f>
        <v>2</v>
      </c>
      <c r="G1959" t="s">
        <v>3811</v>
      </c>
      <c r="H1959" t="s">
        <v>2056</v>
      </c>
      <c r="I1959" t="s">
        <v>18</v>
      </c>
      <c r="J1959">
        <f>VLOOKUP(I1959,segmentID,2,FALSE)</f>
        <v>2</v>
      </c>
      <c r="K1959" t="s">
        <v>3255</v>
      </c>
      <c r="L1959">
        <f>VLOOKUP(K1959,country2,2,FALSE)</f>
        <v>1</v>
      </c>
      <c r="M1959" t="s">
        <v>138</v>
      </c>
      <c r="N1959">
        <f>VLOOKUP(Orders!M1959,city2,2,FALSE)</f>
        <v>21</v>
      </c>
      <c r="O1959" t="s">
        <v>139</v>
      </c>
      <c r="P1959">
        <f>VLOOKUP(O1959,state2,2,FALSE)</f>
        <v>16</v>
      </c>
      <c r="Q1959">
        <v>10009</v>
      </c>
      <c r="R1959" t="s">
        <v>79</v>
      </c>
      <c r="S1959">
        <f>VLOOKUP(R1959,region2,2,FALSE)</f>
        <v>4</v>
      </c>
      <c r="T1959" t="s">
        <v>5198</v>
      </c>
      <c r="U1959" t="s">
        <v>22</v>
      </c>
      <c r="V1959">
        <f>VLOOKUP(U1959,category2,2,FALSE)</f>
        <v>2</v>
      </c>
      <c r="W1959" t="s">
        <v>45</v>
      </c>
      <c r="X1959">
        <f>VLOOKUP(W1959,subcat2,3,FALSE)</f>
        <v>11</v>
      </c>
      <c r="Y1959" t="s">
        <v>957</v>
      </c>
      <c r="Z1959">
        <v>17.12</v>
      </c>
      <c r="AA1959">
        <v>4</v>
      </c>
      <c r="AB1959">
        <v>0</v>
      </c>
      <c r="AC1959" s="4">
        <v>7.7039999999999988</v>
      </c>
    </row>
    <row r="1960" spans="1:29" x14ac:dyDescent="0.25">
      <c r="A1960" s="2">
        <v>1959</v>
      </c>
      <c r="B1960" t="s">
        <v>9544</v>
      </c>
      <c r="C1960" s="3">
        <v>42988</v>
      </c>
      <c r="D1960" s="3">
        <v>42993</v>
      </c>
      <c r="E1960" t="s">
        <v>7</v>
      </c>
      <c r="F1960">
        <f>VLOOKUP(E1960,SHIPMODE,2,FALSE)</f>
        <v>1</v>
      </c>
      <c r="G1960" t="s">
        <v>3610</v>
      </c>
      <c r="H1960" t="s">
        <v>1328</v>
      </c>
      <c r="I1960" t="s">
        <v>9</v>
      </c>
      <c r="J1960">
        <f>VLOOKUP(I1960,segmentID,2,FALSE)</f>
        <v>1</v>
      </c>
      <c r="K1960" t="s">
        <v>3255</v>
      </c>
      <c r="L1960">
        <f>VLOOKUP(K1960,country2,2,FALSE)</f>
        <v>1</v>
      </c>
      <c r="M1960" t="s">
        <v>164</v>
      </c>
      <c r="N1960">
        <f>VLOOKUP(Orders!M1960,city2,2,FALSE)</f>
        <v>25</v>
      </c>
      <c r="O1960" t="s">
        <v>295</v>
      </c>
      <c r="P1960">
        <f>VLOOKUP(O1960,state2,2,FALSE)</f>
        <v>26</v>
      </c>
      <c r="Q1960">
        <v>65807</v>
      </c>
      <c r="R1960" t="s">
        <v>55</v>
      </c>
      <c r="S1960">
        <f>VLOOKUP(R1960,region2,2,FALSE)</f>
        <v>3</v>
      </c>
      <c r="T1960" t="s">
        <v>4893</v>
      </c>
      <c r="U1960" t="s">
        <v>22</v>
      </c>
      <c r="V1960">
        <f>VLOOKUP(U1960,category2,2,FALSE)</f>
        <v>2</v>
      </c>
      <c r="W1960" t="s">
        <v>3231</v>
      </c>
      <c r="X1960">
        <f>VLOOKUP(W1960,subcat2,3,FALSE)</f>
        <v>9</v>
      </c>
      <c r="Y1960" t="s">
        <v>2399</v>
      </c>
      <c r="Z1960">
        <v>16.200000000000003</v>
      </c>
      <c r="AA1960">
        <v>3</v>
      </c>
      <c r="AB1960">
        <v>0</v>
      </c>
      <c r="AC1960" s="4">
        <v>7.7759999999999998</v>
      </c>
    </row>
    <row r="1961" spans="1:29" x14ac:dyDescent="0.25">
      <c r="A1961" s="2">
        <v>1960</v>
      </c>
      <c r="B1961" t="s">
        <v>9544</v>
      </c>
      <c r="C1961" s="3">
        <v>42988</v>
      </c>
      <c r="D1961" s="3">
        <v>42993</v>
      </c>
      <c r="E1961" t="s">
        <v>7</v>
      </c>
      <c r="F1961">
        <f>VLOOKUP(E1961,SHIPMODE,2,FALSE)</f>
        <v>1</v>
      </c>
      <c r="G1961" t="s">
        <v>3610</v>
      </c>
      <c r="H1961" t="s">
        <v>1328</v>
      </c>
      <c r="I1961" t="s">
        <v>9</v>
      </c>
      <c r="J1961">
        <f>VLOOKUP(I1961,segmentID,2,FALSE)</f>
        <v>1</v>
      </c>
      <c r="K1961" t="s">
        <v>3255</v>
      </c>
      <c r="L1961">
        <f>VLOOKUP(K1961,country2,2,FALSE)</f>
        <v>1</v>
      </c>
      <c r="M1961" t="s">
        <v>164</v>
      </c>
      <c r="N1961">
        <f>VLOOKUP(Orders!M1961,city2,2,FALSE)</f>
        <v>25</v>
      </c>
      <c r="O1961" t="s">
        <v>295</v>
      </c>
      <c r="P1961">
        <f>VLOOKUP(O1961,state2,2,FALSE)</f>
        <v>26</v>
      </c>
      <c r="Q1961">
        <v>65807</v>
      </c>
      <c r="R1961" t="s">
        <v>55</v>
      </c>
      <c r="S1961">
        <f>VLOOKUP(R1961,region2,2,FALSE)</f>
        <v>3</v>
      </c>
      <c r="T1961" t="s">
        <v>5278</v>
      </c>
      <c r="U1961" t="s">
        <v>22</v>
      </c>
      <c r="V1961">
        <f>VLOOKUP(U1961,category2,2,FALSE)</f>
        <v>2</v>
      </c>
      <c r="W1961" t="s">
        <v>38</v>
      </c>
      <c r="X1961">
        <f>VLOOKUP(W1961,subcat2,3,FALSE)</f>
        <v>10</v>
      </c>
      <c r="Y1961" t="s">
        <v>461</v>
      </c>
      <c r="Z1961">
        <v>33.99</v>
      </c>
      <c r="AA1961">
        <v>3</v>
      </c>
      <c r="AB1961">
        <v>0</v>
      </c>
      <c r="AC1961" s="4">
        <v>14.615700000000004</v>
      </c>
    </row>
    <row r="1962" spans="1:29" x14ac:dyDescent="0.25">
      <c r="A1962" s="2">
        <v>1961</v>
      </c>
      <c r="B1962" t="s">
        <v>9544</v>
      </c>
      <c r="C1962" s="3">
        <v>42988</v>
      </c>
      <c r="D1962" s="3">
        <v>42993</v>
      </c>
      <c r="E1962" t="s">
        <v>7</v>
      </c>
      <c r="F1962">
        <f>VLOOKUP(E1962,SHIPMODE,2,FALSE)</f>
        <v>1</v>
      </c>
      <c r="G1962" t="s">
        <v>3610</v>
      </c>
      <c r="H1962" t="s">
        <v>1328</v>
      </c>
      <c r="I1962" t="s">
        <v>9</v>
      </c>
      <c r="J1962">
        <f>VLOOKUP(I1962,segmentID,2,FALSE)</f>
        <v>1</v>
      </c>
      <c r="K1962" t="s">
        <v>3255</v>
      </c>
      <c r="L1962">
        <f>VLOOKUP(K1962,country2,2,FALSE)</f>
        <v>1</v>
      </c>
      <c r="M1962" t="s">
        <v>164</v>
      </c>
      <c r="N1962">
        <f>VLOOKUP(Orders!M1962,city2,2,FALSE)</f>
        <v>25</v>
      </c>
      <c r="O1962" t="s">
        <v>295</v>
      </c>
      <c r="P1962">
        <f>VLOOKUP(O1962,state2,2,FALSE)</f>
        <v>26</v>
      </c>
      <c r="Q1962">
        <v>65807</v>
      </c>
      <c r="R1962" t="s">
        <v>55</v>
      </c>
      <c r="S1962">
        <f>VLOOKUP(R1962,region2,2,FALSE)</f>
        <v>3</v>
      </c>
      <c r="T1962" t="s">
        <v>5170</v>
      </c>
      <c r="U1962" t="s">
        <v>35</v>
      </c>
      <c r="V1962">
        <f>VLOOKUP(U1962,category2,2,FALSE)</f>
        <v>3</v>
      </c>
      <c r="W1962" t="s">
        <v>3232</v>
      </c>
      <c r="X1962">
        <f>VLOOKUP(W1962,subcat2,3,FALSE)</f>
        <v>12</v>
      </c>
      <c r="Y1962" t="s">
        <v>2087</v>
      </c>
      <c r="Z1962">
        <v>296.84999999999997</v>
      </c>
      <c r="AA1962">
        <v>5</v>
      </c>
      <c r="AB1962">
        <v>0</v>
      </c>
      <c r="AC1962" s="4">
        <v>53.432999999999993</v>
      </c>
    </row>
    <row r="1963" spans="1:29" x14ac:dyDescent="0.25">
      <c r="A1963" s="2">
        <v>1962</v>
      </c>
      <c r="B1963" t="s">
        <v>9544</v>
      </c>
      <c r="C1963" s="3">
        <v>42988</v>
      </c>
      <c r="D1963" s="3">
        <v>42993</v>
      </c>
      <c r="E1963" t="s">
        <v>7</v>
      </c>
      <c r="F1963">
        <f>VLOOKUP(E1963,SHIPMODE,2,FALSE)</f>
        <v>1</v>
      </c>
      <c r="G1963" t="s">
        <v>3610</v>
      </c>
      <c r="H1963" t="s">
        <v>1328</v>
      </c>
      <c r="I1963" t="s">
        <v>9</v>
      </c>
      <c r="J1963">
        <f>VLOOKUP(I1963,segmentID,2,FALSE)</f>
        <v>1</v>
      </c>
      <c r="K1963" t="s">
        <v>3255</v>
      </c>
      <c r="L1963">
        <f>VLOOKUP(K1963,country2,2,FALSE)</f>
        <v>1</v>
      </c>
      <c r="M1963" t="s">
        <v>164</v>
      </c>
      <c r="N1963">
        <f>VLOOKUP(Orders!M1963,city2,2,FALSE)</f>
        <v>25</v>
      </c>
      <c r="O1963" t="s">
        <v>295</v>
      </c>
      <c r="P1963">
        <f>VLOOKUP(O1963,state2,2,FALSE)</f>
        <v>26</v>
      </c>
      <c r="Q1963">
        <v>65807</v>
      </c>
      <c r="R1963" t="s">
        <v>55</v>
      </c>
      <c r="S1963">
        <f>VLOOKUP(R1963,region2,2,FALSE)</f>
        <v>3</v>
      </c>
      <c r="T1963" t="s">
        <v>5279</v>
      </c>
      <c r="U1963" t="s">
        <v>35</v>
      </c>
      <c r="V1963">
        <f>VLOOKUP(U1963,category2,2,FALSE)</f>
        <v>3</v>
      </c>
      <c r="W1963" t="s">
        <v>3232</v>
      </c>
      <c r="X1963">
        <f>VLOOKUP(W1963,subcat2,3,FALSE)</f>
        <v>12</v>
      </c>
      <c r="Y1963" t="s">
        <v>2453</v>
      </c>
      <c r="Z1963">
        <v>112.80000000000001</v>
      </c>
      <c r="AA1963">
        <v>6</v>
      </c>
      <c r="AB1963">
        <v>0</v>
      </c>
      <c r="AC1963" s="4">
        <v>6.7680000000000007</v>
      </c>
    </row>
    <row r="1964" spans="1:29" x14ac:dyDescent="0.25">
      <c r="A1964" s="2">
        <v>1963</v>
      </c>
      <c r="B1964" t="s">
        <v>9544</v>
      </c>
      <c r="C1964" s="3">
        <v>42988</v>
      </c>
      <c r="D1964" s="3">
        <v>42993</v>
      </c>
      <c r="E1964" t="s">
        <v>7</v>
      </c>
      <c r="F1964">
        <f>VLOOKUP(E1964,SHIPMODE,2,FALSE)</f>
        <v>1</v>
      </c>
      <c r="G1964" t="s">
        <v>3610</v>
      </c>
      <c r="H1964" t="s">
        <v>1328</v>
      </c>
      <c r="I1964" t="s">
        <v>9</v>
      </c>
      <c r="J1964">
        <f>VLOOKUP(I1964,segmentID,2,FALSE)</f>
        <v>1</v>
      </c>
      <c r="K1964" t="s">
        <v>3255</v>
      </c>
      <c r="L1964">
        <f>VLOOKUP(K1964,country2,2,FALSE)</f>
        <v>1</v>
      </c>
      <c r="M1964" t="s">
        <v>164</v>
      </c>
      <c r="N1964">
        <f>VLOOKUP(Orders!M1964,city2,2,FALSE)</f>
        <v>25</v>
      </c>
      <c r="O1964" t="s">
        <v>295</v>
      </c>
      <c r="P1964">
        <f>VLOOKUP(O1964,state2,2,FALSE)</f>
        <v>26</v>
      </c>
      <c r="Q1964">
        <v>65807</v>
      </c>
      <c r="R1964" t="s">
        <v>55</v>
      </c>
      <c r="S1964">
        <f>VLOOKUP(R1964,region2,2,FALSE)</f>
        <v>3</v>
      </c>
      <c r="T1964" t="s">
        <v>5280</v>
      </c>
      <c r="U1964" t="s">
        <v>22</v>
      </c>
      <c r="V1964">
        <f>VLOOKUP(U1964,category2,2,FALSE)</f>
        <v>2</v>
      </c>
      <c r="W1964" t="s">
        <v>3231</v>
      </c>
      <c r="X1964">
        <f>VLOOKUP(W1964,subcat2,3,FALSE)</f>
        <v>9</v>
      </c>
      <c r="Y1964" t="s">
        <v>1730</v>
      </c>
      <c r="Z1964">
        <v>13.71</v>
      </c>
      <c r="AA1964">
        <v>3</v>
      </c>
      <c r="AB1964">
        <v>0</v>
      </c>
      <c r="AC1964" s="4">
        <v>6.5808</v>
      </c>
    </row>
    <row r="1965" spans="1:29" x14ac:dyDescent="0.25">
      <c r="A1965" s="2">
        <v>1964</v>
      </c>
      <c r="B1965" t="s">
        <v>9544</v>
      </c>
      <c r="C1965" s="3">
        <v>42988</v>
      </c>
      <c r="D1965" s="3">
        <v>42993</v>
      </c>
      <c r="E1965" t="s">
        <v>7</v>
      </c>
      <c r="F1965">
        <f>VLOOKUP(E1965,SHIPMODE,2,FALSE)</f>
        <v>1</v>
      </c>
      <c r="G1965" t="s">
        <v>3610</v>
      </c>
      <c r="H1965" t="s">
        <v>1328</v>
      </c>
      <c r="I1965" t="s">
        <v>9</v>
      </c>
      <c r="J1965">
        <f>VLOOKUP(I1965,segmentID,2,FALSE)</f>
        <v>1</v>
      </c>
      <c r="K1965" t="s">
        <v>3255</v>
      </c>
      <c r="L1965">
        <f>VLOOKUP(K1965,country2,2,FALSE)</f>
        <v>1</v>
      </c>
      <c r="M1965" t="s">
        <v>164</v>
      </c>
      <c r="N1965">
        <f>VLOOKUP(Orders!M1965,city2,2,FALSE)</f>
        <v>25</v>
      </c>
      <c r="O1965" t="s">
        <v>295</v>
      </c>
      <c r="P1965">
        <f>VLOOKUP(O1965,state2,2,FALSE)</f>
        <v>26</v>
      </c>
      <c r="Q1965">
        <v>65807</v>
      </c>
      <c r="R1965" t="s">
        <v>55</v>
      </c>
      <c r="S1965">
        <f>VLOOKUP(R1965,region2,2,FALSE)</f>
        <v>3</v>
      </c>
      <c r="T1965" t="s">
        <v>5109</v>
      </c>
      <c r="U1965" t="s">
        <v>22</v>
      </c>
      <c r="V1965">
        <f>VLOOKUP(U1965,category2,2,FALSE)</f>
        <v>2</v>
      </c>
      <c r="W1965" t="s">
        <v>45</v>
      </c>
      <c r="X1965">
        <f>VLOOKUP(W1965,subcat2,3,FALSE)</f>
        <v>11</v>
      </c>
      <c r="Y1965" t="s">
        <v>2575</v>
      </c>
      <c r="Z1965">
        <v>24.900000000000002</v>
      </c>
      <c r="AA1965">
        <v>5</v>
      </c>
      <c r="AB1965">
        <v>0</v>
      </c>
      <c r="AC1965" s="4">
        <v>11.703000000000001</v>
      </c>
    </row>
    <row r="1966" spans="1:29" x14ac:dyDescent="0.25">
      <c r="A1966" s="2">
        <v>1965</v>
      </c>
      <c r="B1966" t="s">
        <v>9544</v>
      </c>
      <c r="C1966" s="3">
        <v>42988</v>
      </c>
      <c r="D1966" s="3">
        <v>42993</v>
      </c>
      <c r="E1966" t="s">
        <v>7</v>
      </c>
      <c r="F1966">
        <f>VLOOKUP(E1966,SHIPMODE,2,FALSE)</f>
        <v>1</v>
      </c>
      <c r="G1966" t="s">
        <v>3610</v>
      </c>
      <c r="H1966" t="s">
        <v>1328</v>
      </c>
      <c r="I1966" t="s">
        <v>9</v>
      </c>
      <c r="J1966">
        <f>VLOOKUP(I1966,segmentID,2,FALSE)</f>
        <v>1</v>
      </c>
      <c r="K1966" t="s">
        <v>3255</v>
      </c>
      <c r="L1966">
        <f>VLOOKUP(K1966,country2,2,FALSE)</f>
        <v>1</v>
      </c>
      <c r="M1966" t="s">
        <v>164</v>
      </c>
      <c r="N1966">
        <f>VLOOKUP(Orders!M1966,city2,2,FALSE)</f>
        <v>25</v>
      </c>
      <c r="O1966" t="s">
        <v>295</v>
      </c>
      <c r="P1966">
        <f>VLOOKUP(O1966,state2,2,FALSE)</f>
        <v>26</v>
      </c>
      <c r="Q1966">
        <v>65807</v>
      </c>
      <c r="R1966" t="s">
        <v>55</v>
      </c>
      <c r="S1966">
        <f>VLOOKUP(R1966,region2,2,FALSE)</f>
        <v>3</v>
      </c>
      <c r="T1966" t="s">
        <v>4714</v>
      </c>
      <c r="U1966" t="s">
        <v>22</v>
      </c>
      <c r="V1966">
        <f>VLOOKUP(U1966,category2,2,FALSE)</f>
        <v>2</v>
      </c>
      <c r="W1966" t="s">
        <v>3227</v>
      </c>
      <c r="X1966">
        <f>VLOOKUP(W1966,subcat2,3,FALSE)</f>
        <v>5</v>
      </c>
      <c r="Y1966" t="s">
        <v>1935</v>
      </c>
      <c r="Z1966">
        <v>286.29000000000002</v>
      </c>
      <c r="AA1966">
        <v>3</v>
      </c>
      <c r="AB1966">
        <v>0</v>
      </c>
      <c r="AC1966" s="4">
        <v>17.177399999999977</v>
      </c>
    </row>
    <row r="1967" spans="1:29" x14ac:dyDescent="0.25">
      <c r="A1967" s="2">
        <v>1966</v>
      </c>
      <c r="B1967" t="s">
        <v>9544</v>
      </c>
      <c r="C1967" s="3">
        <v>42988</v>
      </c>
      <c r="D1967" s="3">
        <v>42993</v>
      </c>
      <c r="E1967" t="s">
        <v>7</v>
      </c>
      <c r="F1967">
        <f>VLOOKUP(E1967,SHIPMODE,2,FALSE)</f>
        <v>1</v>
      </c>
      <c r="G1967" t="s">
        <v>3610</v>
      </c>
      <c r="H1967" t="s">
        <v>1328</v>
      </c>
      <c r="I1967" t="s">
        <v>9</v>
      </c>
      <c r="J1967">
        <f>VLOOKUP(I1967,segmentID,2,FALSE)</f>
        <v>1</v>
      </c>
      <c r="K1967" t="s">
        <v>3255</v>
      </c>
      <c r="L1967">
        <f>VLOOKUP(K1967,country2,2,FALSE)</f>
        <v>1</v>
      </c>
      <c r="M1967" t="s">
        <v>164</v>
      </c>
      <c r="N1967">
        <f>VLOOKUP(Orders!M1967,city2,2,FALSE)</f>
        <v>25</v>
      </c>
      <c r="O1967" t="s">
        <v>295</v>
      </c>
      <c r="P1967">
        <f>VLOOKUP(O1967,state2,2,FALSE)</f>
        <v>26</v>
      </c>
      <c r="Q1967">
        <v>65807</v>
      </c>
      <c r="R1967" t="s">
        <v>55</v>
      </c>
      <c r="S1967">
        <f>VLOOKUP(R1967,region2,2,FALSE)</f>
        <v>3</v>
      </c>
      <c r="T1967" t="s">
        <v>5281</v>
      </c>
      <c r="U1967" t="s">
        <v>22</v>
      </c>
      <c r="V1967">
        <f>VLOOKUP(U1967,category2,2,FALSE)</f>
        <v>2</v>
      </c>
      <c r="W1967" t="s">
        <v>38</v>
      </c>
      <c r="X1967">
        <f>VLOOKUP(W1967,subcat2,3,FALSE)</f>
        <v>10</v>
      </c>
      <c r="Y1967" t="s">
        <v>1894</v>
      </c>
      <c r="Z1967">
        <v>24.18</v>
      </c>
      <c r="AA1967">
        <v>2</v>
      </c>
      <c r="AB1967">
        <v>0</v>
      </c>
      <c r="AC1967" s="4">
        <v>7.2539999999999978</v>
      </c>
    </row>
    <row r="1968" spans="1:29" x14ac:dyDescent="0.25">
      <c r="A1968" s="2">
        <v>1967</v>
      </c>
      <c r="B1968" t="s">
        <v>9545</v>
      </c>
      <c r="C1968" s="3">
        <v>43090</v>
      </c>
      <c r="D1968" s="3">
        <v>43097</v>
      </c>
      <c r="E1968" t="s">
        <v>25</v>
      </c>
      <c r="F1968">
        <f>VLOOKUP(E1968,SHIPMODE,2,FALSE)</f>
        <v>2</v>
      </c>
      <c r="G1968" t="s">
        <v>3458</v>
      </c>
      <c r="H1968" t="s">
        <v>842</v>
      </c>
      <c r="I1968" t="s">
        <v>9</v>
      </c>
      <c r="J1968">
        <f>VLOOKUP(I1968,segmentID,2,FALSE)</f>
        <v>1</v>
      </c>
      <c r="K1968" t="s">
        <v>3255</v>
      </c>
      <c r="L1968">
        <f>VLOOKUP(K1968,country2,2,FALSE)</f>
        <v>1</v>
      </c>
      <c r="M1968" t="s">
        <v>2061</v>
      </c>
      <c r="N1968">
        <f>VLOOKUP(Orders!M1968,city2,2,FALSE)</f>
        <v>268</v>
      </c>
      <c r="O1968" t="s">
        <v>389</v>
      </c>
      <c r="P1968">
        <f>VLOOKUP(O1968,state2,2,FALSE)</f>
        <v>31</v>
      </c>
      <c r="Q1968">
        <v>7501</v>
      </c>
      <c r="R1968" t="s">
        <v>79</v>
      </c>
      <c r="S1968">
        <f>VLOOKUP(R1968,region2,2,FALSE)</f>
        <v>4</v>
      </c>
      <c r="T1968" t="s">
        <v>4634</v>
      </c>
      <c r="U1968" t="s">
        <v>35</v>
      </c>
      <c r="V1968">
        <f>VLOOKUP(U1968,category2,2,FALSE)</f>
        <v>3</v>
      </c>
      <c r="W1968" t="s">
        <v>3230</v>
      </c>
      <c r="X1968">
        <f>VLOOKUP(W1968,subcat2,3,FALSE)</f>
        <v>8</v>
      </c>
      <c r="Y1968" t="s">
        <v>1767</v>
      </c>
      <c r="Z1968">
        <v>281.96999999999997</v>
      </c>
      <c r="AA1968">
        <v>3</v>
      </c>
      <c r="AB1968">
        <v>0</v>
      </c>
      <c r="AC1968" s="4">
        <v>78.951599999999999</v>
      </c>
    </row>
    <row r="1969" spans="1:29" x14ac:dyDescent="0.25">
      <c r="A1969" s="2">
        <v>1968</v>
      </c>
      <c r="B1969" t="s">
        <v>9545</v>
      </c>
      <c r="C1969" s="3">
        <v>43090</v>
      </c>
      <c r="D1969" s="3">
        <v>43097</v>
      </c>
      <c r="E1969" t="s">
        <v>25</v>
      </c>
      <c r="F1969">
        <f>VLOOKUP(E1969,SHIPMODE,2,FALSE)</f>
        <v>2</v>
      </c>
      <c r="G1969" t="s">
        <v>3458</v>
      </c>
      <c r="H1969" t="s">
        <v>842</v>
      </c>
      <c r="I1969" t="s">
        <v>9</v>
      </c>
      <c r="J1969">
        <f>VLOOKUP(I1969,segmentID,2,FALSE)</f>
        <v>1</v>
      </c>
      <c r="K1969" t="s">
        <v>3255</v>
      </c>
      <c r="L1969">
        <f>VLOOKUP(K1969,country2,2,FALSE)</f>
        <v>1</v>
      </c>
      <c r="M1969" t="s">
        <v>2061</v>
      </c>
      <c r="N1969">
        <f>VLOOKUP(Orders!M1969,city2,2,FALSE)</f>
        <v>268</v>
      </c>
      <c r="O1969" t="s">
        <v>389</v>
      </c>
      <c r="P1969">
        <f>VLOOKUP(O1969,state2,2,FALSE)</f>
        <v>31</v>
      </c>
      <c r="Q1969">
        <v>7501</v>
      </c>
      <c r="R1969" t="s">
        <v>79</v>
      </c>
      <c r="S1969">
        <f>VLOOKUP(R1969,region2,2,FALSE)</f>
        <v>4</v>
      </c>
      <c r="T1969" t="s">
        <v>5282</v>
      </c>
      <c r="U1969" t="s">
        <v>22</v>
      </c>
      <c r="V1969">
        <f>VLOOKUP(U1969,category2,2,FALSE)</f>
        <v>2</v>
      </c>
      <c r="W1969" t="s">
        <v>3233</v>
      </c>
      <c r="X1969">
        <f>VLOOKUP(W1969,subcat2,3,FALSE)</f>
        <v>15</v>
      </c>
      <c r="Y1969" t="s">
        <v>1020</v>
      </c>
      <c r="Z1969">
        <v>69.5</v>
      </c>
      <c r="AA1969">
        <v>5</v>
      </c>
      <c r="AB1969">
        <v>0</v>
      </c>
      <c r="AC1969" s="4">
        <v>20.154999999999994</v>
      </c>
    </row>
    <row r="1970" spans="1:29" x14ac:dyDescent="0.25">
      <c r="A1970" s="2">
        <v>1969</v>
      </c>
      <c r="B1970" t="s">
        <v>9545</v>
      </c>
      <c r="C1970" s="3">
        <v>43090</v>
      </c>
      <c r="D1970" s="3">
        <v>43097</v>
      </c>
      <c r="E1970" t="s">
        <v>25</v>
      </c>
      <c r="F1970">
        <f>VLOOKUP(E1970,SHIPMODE,2,FALSE)</f>
        <v>2</v>
      </c>
      <c r="G1970" t="s">
        <v>3458</v>
      </c>
      <c r="H1970" t="s">
        <v>842</v>
      </c>
      <c r="I1970" t="s">
        <v>9</v>
      </c>
      <c r="J1970">
        <f>VLOOKUP(I1970,segmentID,2,FALSE)</f>
        <v>1</v>
      </c>
      <c r="K1970" t="s">
        <v>3255</v>
      </c>
      <c r="L1970">
        <f>VLOOKUP(K1970,country2,2,FALSE)</f>
        <v>1</v>
      </c>
      <c r="M1970" t="s">
        <v>2061</v>
      </c>
      <c r="N1970">
        <f>VLOOKUP(Orders!M1970,city2,2,FALSE)</f>
        <v>268</v>
      </c>
      <c r="O1970" t="s">
        <v>389</v>
      </c>
      <c r="P1970">
        <f>VLOOKUP(O1970,state2,2,FALSE)</f>
        <v>31</v>
      </c>
      <c r="Q1970">
        <v>7501</v>
      </c>
      <c r="R1970" t="s">
        <v>79</v>
      </c>
      <c r="S1970">
        <f>VLOOKUP(R1970,region2,2,FALSE)</f>
        <v>4</v>
      </c>
      <c r="T1970" t="s">
        <v>4270</v>
      </c>
      <c r="U1970" t="s">
        <v>22</v>
      </c>
      <c r="V1970">
        <f>VLOOKUP(U1970,category2,2,FALSE)</f>
        <v>2</v>
      </c>
      <c r="W1970" t="s">
        <v>45</v>
      </c>
      <c r="X1970">
        <f>VLOOKUP(W1970,subcat2,3,FALSE)</f>
        <v>11</v>
      </c>
      <c r="Y1970" t="s">
        <v>1672</v>
      </c>
      <c r="Z1970">
        <v>166.44</v>
      </c>
      <c r="AA1970">
        <v>3</v>
      </c>
      <c r="AB1970">
        <v>0</v>
      </c>
      <c r="AC1970" s="4">
        <v>79.891199999999998</v>
      </c>
    </row>
    <row r="1971" spans="1:29" x14ac:dyDescent="0.25">
      <c r="A1971" s="2">
        <v>1970</v>
      </c>
      <c r="B1971" t="s">
        <v>9546</v>
      </c>
      <c r="C1971" s="3">
        <v>43001</v>
      </c>
      <c r="D1971" s="3">
        <v>43007</v>
      </c>
      <c r="E1971" t="s">
        <v>25</v>
      </c>
      <c r="F1971">
        <f>VLOOKUP(E1971,SHIPMODE,2,FALSE)</f>
        <v>2</v>
      </c>
      <c r="G1971" t="s">
        <v>3472</v>
      </c>
      <c r="H1971" t="s">
        <v>884</v>
      </c>
      <c r="I1971" t="s">
        <v>9</v>
      </c>
      <c r="J1971">
        <f>VLOOKUP(I1971,segmentID,2,FALSE)</f>
        <v>1</v>
      </c>
      <c r="K1971" t="s">
        <v>3255</v>
      </c>
      <c r="L1971">
        <f>VLOOKUP(K1971,country2,2,FALSE)</f>
        <v>1</v>
      </c>
      <c r="M1971" t="s">
        <v>1961</v>
      </c>
      <c r="N1971">
        <f>VLOOKUP(Orders!M1971,city2,2,FALSE)</f>
        <v>252</v>
      </c>
      <c r="O1971" t="s">
        <v>321</v>
      </c>
      <c r="P1971">
        <f>VLOOKUP(O1971,state2,2,FALSE)</f>
        <v>27</v>
      </c>
      <c r="Q1971">
        <v>74133</v>
      </c>
      <c r="R1971" t="s">
        <v>55</v>
      </c>
      <c r="S1971">
        <f>VLOOKUP(R1971,region2,2,FALSE)</f>
        <v>3</v>
      </c>
      <c r="T1971" t="s">
        <v>4279</v>
      </c>
      <c r="U1971" t="s">
        <v>35</v>
      </c>
      <c r="V1971">
        <f>VLOOKUP(U1971,category2,2,FALSE)</f>
        <v>3</v>
      </c>
      <c r="W1971" t="s">
        <v>3232</v>
      </c>
      <c r="X1971">
        <f>VLOOKUP(W1971,subcat2,3,FALSE)</f>
        <v>12</v>
      </c>
      <c r="Y1971" t="s">
        <v>1883</v>
      </c>
      <c r="Z1971">
        <v>291.95999999999998</v>
      </c>
      <c r="AA1971">
        <v>4</v>
      </c>
      <c r="AB1971">
        <v>0</v>
      </c>
      <c r="AC1971" s="4">
        <v>102.18599999999998</v>
      </c>
    </row>
    <row r="1972" spans="1:29" x14ac:dyDescent="0.25">
      <c r="A1972" s="2">
        <v>1971</v>
      </c>
      <c r="B1972" t="s">
        <v>9547</v>
      </c>
      <c r="C1972" s="3">
        <v>42861</v>
      </c>
      <c r="D1972" s="3">
        <v>42866</v>
      </c>
      <c r="E1972" t="s">
        <v>25</v>
      </c>
      <c r="F1972">
        <f>VLOOKUP(E1972,SHIPMODE,2,FALSE)</f>
        <v>2</v>
      </c>
      <c r="G1972" t="s">
        <v>3784</v>
      </c>
      <c r="H1972" t="s">
        <v>1934</v>
      </c>
      <c r="I1972" t="s">
        <v>52</v>
      </c>
      <c r="J1972">
        <f>VLOOKUP(I1972,segmentID,2,FALSE)</f>
        <v>3</v>
      </c>
      <c r="K1972" t="s">
        <v>3255</v>
      </c>
      <c r="L1972">
        <f>VLOOKUP(K1972,country2,2,FALSE)</f>
        <v>1</v>
      </c>
      <c r="M1972" t="s">
        <v>156</v>
      </c>
      <c r="N1972">
        <f>VLOOKUP(Orders!M1972,city2,2,FALSE)</f>
        <v>23</v>
      </c>
      <c r="O1972" t="s">
        <v>110</v>
      </c>
      <c r="P1972">
        <f>VLOOKUP(O1972,state2,2,FALSE)</f>
        <v>11</v>
      </c>
      <c r="Q1972">
        <v>60623</v>
      </c>
      <c r="R1972" t="s">
        <v>55</v>
      </c>
      <c r="S1972">
        <f>VLOOKUP(R1972,region2,2,FALSE)</f>
        <v>3</v>
      </c>
      <c r="T1972" t="s">
        <v>5207</v>
      </c>
      <c r="U1972" t="s">
        <v>22</v>
      </c>
      <c r="V1972">
        <f>VLOOKUP(U1972,category2,2,FALSE)</f>
        <v>2</v>
      </c>
      <c r="W1972" t="s">
        <v>3229</v>
      </c>
      <c r="X1972">
        <f>VLOOKUP(W1972,subcat2,3,FALSE)</f>
        <v>7</v>
      </c>
      <c r="Y1972" t="s">
        <v>2926</v>
      </c>
      <c r="Z1972">
        <v>6.4080000000000004</v>
      </c>
      <c r="AA1972">
        <v>3</v>
      </c>
      <c r="AB1972">
        <v>0.2</v>
      </c>
      <c r="AC1972" s="4">
        <v>0.64079999999999981</v>
      </c>
    </row>
    <row r="1973" spans="1:29" x14ac:dyDescent="0.25">
      <c r="A1973" s="2">
        <v>1972</v>
      </c>
      <c r="B1973" t="s">
        <v>9547</v>
      </c>
      <c r="C1973" s="3">
        <v>42861</v>
      </c>
      <c r="D1973" s="3">
        <v>42866</v>
      </c>
      <c r="E1973" t="s">
        <v>25</v>
      </c>
      <c r="F1973">
        <f>VLOOKUP(E1973,SHIPMODE,2,FALSE)</f>
        <v>2</v>
      </c>
      <c r="G1973" t="s">
        <v>3784</v>
      </c>
      <c r="H1973" t="s">
        <v>1934</v>
      </c>
      <c r="I1973" t="s">
        <v>52</v>
      </c>
      <c r="J1973">
        <f>VLOOKUP(I1973,segmentID,2,FALSE)</f>
        <v>3</v>
      </c>
      <c r="K1973" t="s">
        <v>3255</v>
      </c>
      <c r="L1973">
        <f>VLOOKUP(K1973,country2,2,FALSE)</f>
        <v>1</v>
      </c>
      <c r="M1973" t="s">
        <v>156</v>
      </c>
      <c r="N1973">
        <f>VLOOKUP(Orders!M1973,city2,2,FALSE)</f>
        <v>23</v>
      </c>
      <c r="O1973" t="s">
        <v>110</v>
      </c>
      <c r="P1973">
        <f>VLOOKUP(O1973,state2,2,FALSE)</f>
        <v>11</v>
      </c>
      <c r="Q1973">
        <v>60623</v>
      </c>
      <c r="R1973" t="s">
        <v>55</v>
      </c>
      <c r="S1973">
        <f>VLOOKUP(R1973,region2,2,FALSE)</f>
        <v>3</v>
      </c>
      <c r="T1973" t="s">
        <v>4279</v>
      </c>
      <c r="U1973" t="s">
        <v>35</v>
      </c>
      <c r="V1973">
        <f>VLOOKUP(U1973,category2,2,FALSE)</f>
        <v>3</v>
      </c>
      <c r="W1973" t="s">
        <v>3232</v>
      </c>
      <c r="X1973">
        <f>VLOOKUP(W1973,subcat2,3,FALSE)</f>
        <v>12</v>
      </c>
      <c r="Y1973" t="s">
        <v>1883</v>
      </c>
      <c r="Z1973">
        <v>408.74399999999997</v>
      </c>
      <c r="AA1973">
        <v>7</v>
      </c>
      <c r="AB1973">
        <v>0.2</v>
      </c>
      <c r="AC1973" s="4">
        <v>76.639499999999984</v>
      </c>
    </row>
    <row r="1974" spans="1:29" x14ac:dyDescent="0.25">
      <c r="A1974" s="2">
        <v>1973</v>
      </c>
      <c r="B1974" t="s">
        <v>6114</v>
      </c>
      <c r="C1974" s="3">
        <v>41987</v>
      </c>
      <c r="D1974" s="3">
        <v>41992</v>
      </c>
      <c r="E1974" t="s">
        <v>25</v>
      </c>
      <c r="F1974">
        <f>VLOOKUP(E1974,SHIPMODE,2,FALSE)</f>
        <v>2</v>
      </c>
      <c r="G1974" t="s">
        <v>3812</v>
      </c>
      <c r="H1974" t="s">
        <v>2064</v>
      </c>
      <c r="I1974" t="s">
        <v>9</v>
      </c>
      <c r="J1974">
        <f>VLOOKUP(I1974,segmentID,2,FALSE)</f>
        <v>1</v>
      </c>
      <c r="K1974" t="s">
        <v>3255</v>
      </c>
      <c r="L1974">
        <f>VLOOKUP(K1974,country2,2,FALSE)</f>
        <v>1</v>
      </c>
      <c r="M1974" t="s">
        <v>156</v>
      </c>
      <c r="N1974">
        <f>VLOOKUP(Orders!M1974,city2,2,FALSE)</f>
        <v>23</v>
      </c>
      <c r="O1974" t="s">
        <v>110</v>
      </c>
      <c r="P1974">
        <f>VLOOKUP(O1974,state2,2,FALSE)</f>
        <v>11</v>
      </c>
      <c r="Q1974">
        <v>60610</v>
      </c>
      <c r="R1974" t="s">
        <v>55</v>
      </c>
      <c r="S1974">
        <f>VLOOKUP(R1974,region2,2,FALSE)</f>
        <v>3</v>
      </c>
      <c r="T1974" t="s">
        <v>4069</v>
      </c>
      <c r="U1974" t="s">
        <v>22</v>
      </c>
      <c r="V1974">
        <f>VLOOKUP(U1974,category2,2,FALSE)</f>
        <v>2</v>
      </c>
      <c r="W1974" t="s">
        <v>3231</v>
      </c>
      <c r="X1974">
        <f>VLOOKUP(W1974,subcat2,3,FALSE)</f>
        <v>9</v>
      </c>
      <c r="Y1974" t="s">
        <v>2462</v>
      </c>
      <c r="Z1974">
        <v>5.1039999999999992</v>
      </c>
      <c r="AA1974">
        <v>4</v>
      </c>
      <c r="AB1974">
        <v>0.8</v>
      </c>
      <c r="AC1974" s="4">
        <v>-8.6768000000000018</v>
      </c>
    </row>
    <row r="1975" spans="1:29" x14ac:dyDescent="0.25">
      <c r="A1975" s="2">
        <v>1974</v>
      </c>
      <c r="B1975" t="s">
        <v>6114</v>
      </c>
      <c r="C1975" s="3">
        <v>41987</v>
      </c>
      <c r="D1975" s="3">
        <v>41992</v>
      </c>
      <c r="E1975" t="s">
        <v>25</v>
      </c>
      <c r="F1975">
        <f>VLOOKUP(E1975,SHIPMODE,2,FALSE)</f>
        <v>2</v>
      </c>
      <c r="G1975" t="s">
        <v>3812</v>
      </c>
      <c r="H1975" t="s">
        <v>2064</v>
      </c>
      <c r="I1975" t="s">
        <v>9</v>
      </c>
      <c r="J1975">
        <f>VLOOKUP(I1975,segmentID,2,FALSE)</f>
        <v>1</v>
      </c>
      <c r="K1975" t="s">
        <v>3255</v>
      </c>
      <c r="L1975">
        <f>VLOOKUP(K1975,country2,2,FALSE)</f>
        <v>1</v>
      </c>
      <c r="M1975" t="s">
        <v>156</v>
      </c>
      <c r="N1975">
        <f>VLOOKUP(Orders!M1975,city2,2,FALSE)</f>
        <v>23</v>
      </c>
      <c r="O1975" t="s">
        <v>110</v>
      </c>
      <c r="P1975">
        <f>VLOOKUP(O1975,state2,2,FALSE)</f>
        <v>11</v>
      </c>
      <c r="Q1975">
        <v>60610</v>
      </c>
      <c r="R1975" t="s">
        <v>55</v>
      </c>
      <c r="S1975">
        <f>VLOOKUP(R1975,region2,2,FALSE)</f>
        <v>3</v>
      </c>
      <c r="T1975" t="s">
        <v>4891</v>
      </c>
      <c r="U1975" t="s">
        <v>22</v>
      </c>
      <c r="V1975">
        <f>VLOOKUP(U1975,category2,2,FALSE)</f>
        <v>2</v>
      </c>
      <c r="W1975" t="s">
        <v>3234</v>
      </c>
      <c r="X1975">
        <f>VLOOKUP(W1975,subcat2,3,FALSE)</f>
        <v>14</v>
      </c>
      <c r="Y1975" t="s">
        <v>2963</v>
      </c>
      <c r="Z1975">
        <v>2.8960000000000004</v>
      </c>
      <c r="AA1975">
        <v>2</v>
      </c>
      <c r="AB1975">
        <v>0.2</v>
      </c>
      <c r="AC1975" s="4">
        <v>0.4705999999999998</v>
      </c>
    </row>
    <row r="1976" spans="1:29" x14ac:dyDescent="0.25">
      <c r="A1976" s="2">
        <v>1975</v>
      </c>
      <c r="B1976" t="s">
        <v>6114</v>
      </c>
      <c r="C1976" s="3">
        <v>41987</v>
      </c>
      <c r="D1976" s="3">
        <v>41992</v>
      </c>
      <c r="E1976" t="s">
        <v>25</v>
      </c>
      <c r="F1976">
        <f>VLOOKUP(E1976,SHIPMODE,2,FALSE)</f>
        <v>2</v>
      </c>
      <c r="G1976" t="s">
        <v>3812</v>
      </c>
      <c r="H1976" t="s">
        <v>2064</v>
      </c>
      <c r="I1976" t="s">
        <v>9</v>
      </c>
      <c r="J1976">
        <f>VLOOKUP(I1976,segmentID,2,FALSE)</f>
        <v>1</v>
      </c>
      <c r="K1976" t="s">
        <v>3255</v>
      </c>
      <c r="L1976">
        <f>VLOOKUP(K1976,country2,2,FALSE)</f>
        <v>1</v>
      </c>
      <c r="M1976" t="s">
        <v>156</v>
      </c>
      <c r="N1976">
        <f>VLOOKUP(Orders!M1976,city2,2,FALSE)</f>
        <v>23</v>
      </c>
      <c r="O1976" t="s">
        <v>110</v>
      </c>
      <c r="P1976">
        <f>VLOOKUP(O1976,state2,2,FALSE)</f>
        <v>11</v>
      </c>
      <c r="Q1976">
        <v>60610</v>
      </c>
      <c r="R1976" t="s">
        <v>55</v>
      </c>
      <c r="S1976">
        <f>VLOOKUP(R1976,region2,2,FALSE)</f>
        <v>3</v>
      </c>
      <c r="T1976" t="s">
        <v>5283</v>
      </c>
      <c r="U1976" t="s">
        <v>35</v>
      </c>
      <c r="V1976">
        <f>VLOOKUP(U1976,category2,2,FALSE)</f>
        <v>3</v>
      </c>
      <c r="W1976" t="s">
        <v>3232</v>
      </c>
      <c r="X1976">
        <f>VLOOKUP(W1976,subcat2,3,FALSE)</f>
        <v>12</v>
      </c>
      <c r="Y1976" t="s">
        <v>416</v>
      </c>
      <c r="Z1976">
        <v>35.016000000000005</v>
      </c>
      <c r="AA1976">
        <v>3</v>
      </c>
      <c r="AB1976">
        <v>0.2</v>
      </c>
      <c r="AC1976" s="4">
        <v>-2.188500000000003</v>
      </c>
    </row>
    <row r="1977" spans="1:29" x14ac:dyDescent="0.25">
      <c r="A1977" s="2">
        <v>1976</v>
      </c>
      <c r="B1977" t="s">
        <v>6115</v>
      </c>
      <c r="C1977" s="3">
        <v>41930</v>
      </c>
      <c r="D1977" s="3">
        <v>41932</v>
      </c>
      <c r="E1977" t="s">
        <v>7</v>
      </c>
      <c r="F1977">
        <f>VLOOKUP(E1977,SHIPMODE,2,FALSE)</f>
        <v>1</v>
      </c>
      <c r="G1977" t="s">
        <v>3382</v>
      </c>
      <c r="H1977" t="s">
        <v>539</v>
      </c>
      <c r="I1977" t="s">
        <v>18</v>
      </c>
      <c r="J1977">
        <f>VLOOKUP(I1977,segmentID,2,FALSE)</f>
        <v>2</v>
      </c>
      <c r="K1977" t="s">
        <v>3255</v>
      </c>
      <c r="L1977">
        <f>VLOOKUP(K1977,country2,2,FALSE)</f>
        <v>1</v>
      </c>
      <c r="M1977" t="s">
        <v>861</v>
      </c>
      <c r="N1977">
        <f>VLOOKUP(Orders!M1977,city2,2,FALSE)</f>
        <v>123</v>
      </c>
      <c r="O1977" t="s">
        <v>184</v>
      </c>
      <c r="P1977">
        <f>VLOOKUP(O1977,state2,2,FALSE)</f>
        <v>20</v>
      </c>
      <c r="Q1977">
        <v>36116</v>
      </c>
      <c r="R1977" t="s">
        <v>12</v>
      </c>
      <c r="S1977">
        <f>VLOOKUP(R1977,region2,2,FALSE)</f>
        <v>1</v>
      </c>
      <c r="T1977" t="s">
        <v>4304</v>
      </c>
      <c r="U1977" t="s">
        <v>22</v>
      </c>
      <c r="V1977">
        <f>VLOOKUP(U1977,category2,2,FALSE)</f>
        <v>2</v>
      </c>
      <c r="W1977" t="s">
        <v>3227</v>
      </c>
      <c r="X1977">
        <f>VLOOKUP(W1977,subcat2,3,FALSE)</f>
        <v>5</v>
      </c>
      <c r="Y1977" t="s">
        <v>739</v>
      </c>
      <c r="Z1977">
        <v>275.96999999999997</v>
      </c>
      <c r="AA1977">
        <v>3</v>
      </c>
      <c r="AB1977">
        <v>0</v>
      </c>
      <c r="AC1977" s="4">
        <v>11.038799999999981</v>
      </c>
    </row>
    <row r="1978" spans="1:29" x14ac:dyDescent="0.25">
      <c r="A1978" s="2">
        <v>1977</v>
      </c>
      <c r="B1978" t="s">
        <v>6115</v>
      </c>
      <c r="C1978" s="3">
        <v>41930</v>
      </c>
      <c r="D1978" s="3">
        <v>41932</v>
      </c>
      <c r="E1978" t="s">
        <v>7</v>
      </c>
      <c r="F1978">
        <f>VLOOKUP(E1978,SHIPMODE,2,FALSE)</f>
        <v>1</v>
      </c>
      <c r="G1978" t="s">
        <v>3382</v>
      </c>
      <c r="H1978" t="s">
        <v>539</v>
      </c>
      <c r="I1978" t="s">
        <v>18</v>
      </c>
      <c r="J1978">
        <f>VLOOKUP(I1978,segmentID,2,FALSE)</f>
        <v>2</v>
      </c>
      <c r="K1978" t="s">
        <v>3255</v>
      </c>
      <c r="L1978">
        <f>VLOOKUP(K1978,country2,2,FALSE)</f>
        <v>1</v>
      </c>
      <c r="M1978" t="s">
        <v>861</v>
      </c>
      <c r="N1978">
        <f>VLOOKUP(Orders!M1978,city2,2,FALSE)</f>
        <v>123</v>
      </c>
      <c r="O1978" t="s">
        <v>184</v>
      </c>
      <c r="P1978">
        <f>VLOOKUP(O1978,state2,2,FALSE)</f>
        <v>20</v>
      </c>
      <c r="Q1978">
        <v>36116</v>
      </c>
      <c r="R1978" t="s">
        <v>12</v>
      </c>
      <c r="S1978">
        <f>VLOOKUP(R1978,region2,2,FALSE)</f>
        <v>1</v>
      </c>
      <c r="T1978" t="s">
        <v>5284</v>
      </c>
      <c r="U1978" t="s">
        <v>35</v>
      </c>
      <c r="V1978">
        <f>VLOOKUP(U1978,category2,2,FALSE)</f>
        <v>3</v>
      </c>
      <c r="W1978" t="s">
        <v>3230</v>
      </c>
      <c r="X1978">
        <f>VLOOKUP(W1978,subcat2,3,FALSE)</f>
        <v>8</v>
      </c>
      <c r="Y1978" t="s">
        <v>1515</v>
      </c>
      <c r="Z1978">
        <v>1394.95</v>
      </c>
      <c r="AA1978">
        <v>5</v>
      </c>
      <c r="AB1978">
        <v>0</v>
      </c>
      <c r="AC1978" s="4">
        <v>362.68699999999995</v>
      </c>
    </row>
    <row r="1979" spans="1:29" x14ac:dyDescent="0.25">
      <c r="A1979" s="2">
        <v>1978</v>
      </c>
      <c r="B1979" t="s">
        <v>6115</v>
      </c>
      <c r="C1979" s="3">
        <v>41930</v>
      </c>
      <c r="D1979" s="3">
        <v>41932</v>
      </c>
      <c r="E1979" t="s">
        <v>7</v>
      </c>
      <c r="F1979">
        <f>VLOOKUP(E1979,SHIPMODE,2,FALSE)</f>
        <v>1</v>
      </c>
      <c r="G1979" t="s">
        <v>3382</v>
      </c>
      <c r="H1979" t="s">
        <v>539</v>
      </c>
      <c r="I1979" t="s">
        <v>18</v>
      </c>
      <c r="J1979">
        <f>VLOOKUP(I1979,segmentID,2,FALSE)</f>
        <v>2</v>
      </c>
      <c r="K1979" t="s">
        <v>3255</v>
      </c>
      <c r="L1979">
        <f>VLOOKUP(K1979,country2,2,FALSE)</f>
        <v>1</v>
      </c>
      <c r="M1979" t="s">
        <v>861</v>
      </c>
      <c r="N1979">
        <f>VLOOKUP(Orders!M1979,city2,2,FALSE)</f>
        <v>123</v>
      </c>
      <c r="O1979" t="s">
        <v>184</v>
      </c>
      <c r="P1979">
        <f>VLOOKUP(O1979,state2,2,FALSE)</f>
        <v>20</v>
      </c>
      <c r="Q1979">
        <v>36116</v>
      </c>
      <c r="R1979" t="s">
        <v>12</v>
      </c>
      <c r="S1979">
        <f>VLOOKUP(R1979,region2,2,FALSE)</f>
        <v>1</v>
      </c>
      <c r="T1979" t="s">
        <v>5285</v>
      </c>
      <c r="U1979" t="s">
        <v>13</v>
      </c>
      <c r="V1979">
        <f>VLOOKUP(U1979,category2,2,FALSE)</f>
        <v>1</v>
      </c>
      <c r="W1979" t="s">
        <v>3226</v>
      </c>
      <c r="X1979">
        <f>VLOOKUP(W1979,subcat2,3,FALSE)</f>
        <v>2</v>
      </c>
      <c r="Y1979" t="s">
        <v>1516</v>
      </c>
      <c r="Z1979">
        <v>545.88</v>
      </c>
      <c r="AA1979">
        <v>6</v>
      </c>
      <c r="AB1979">
        <v>0</v>
      </c>
      <c r="AC1979" s="4">
        <v>70.964399999999983</v>
      </c>
    </row>
    <row r="1980" spans="1:29" x14ac:dyDescent="0.25">
      <c r="A1980" s="2">
        <v>1979</v>
      </c>
      <c r="B1980" t="s">
        <v>7097</v>
      </c>
      <c r="C1980" s="3">
        <v>42132</v>
      </c>
      <c r="D1980" s="3">
        <v>42136</v>
      </c>
      <c r="E1980" t="s">
        <v>25</v>
      </c>
      <c r="F1980">
        <f>VLOOKUP(E1980,SHIPMODE,2,FALSE)</f>
        <v>2</v>
      </c>
      <c r="G1980" t="s">
        <v>3466</v>
      </c>
      <c r="H1980" t="s">
        <v>864</v>
      </c>
      <c r="I1980" t="s">
        <v>9</v>
      </c>
      <c r="J1980">
        <f>VLOOKUP(I1980,segmentID,2,FALSE)</f>
        <v>1</v>
      </c>
      <c r="K1980" t="s">
        <v>3255</v>
      </c>
      <c r="L1980">
        <f>VLOOKUP(K1980,country2,2,FALSE)</f>
        <v>1</v>
      </c>
      <c r="M1980" t="s">
        <v>929</v>
      </c>
      <c r="N1980">
        <f>VLOOKUP(Orders!M1980,city2,2,FALSE)</f>
        <v>128</v>
      </c>
      <c r="O1980" t="s">
        <v>212</v>
      </c>
      <c r="P1980">
        <f>VLOOKUP(O1980,state2,2,FALSE)</f>
        <v>22</v>
      </c>
      <c r="Q1980">
        <v>97301</v>
      </c>
      <c r="R1980" t="s">
        <v>21</v>
      </c>
      <c r="S1980">
        <f>VLOOKUP(R1980,region2,2,FALSE)</f>
        <v>2</v>
      </c>
      <c r="T1980" t="s">
        <v>5286</v>
      </c>
      <c r="U1980" t="s">
        <v>22</v>
      </c>
      <c r="V1980">
        <f>VLOOKUP(U1980,category2,2,FALSE)</f>
        <v>2</v>
      </c>
      <c r="W1980" t="s">
        <v>3229</v>
      </c>
      <c r="X1980">
        <f>VLOOKUP(W1980,subcat2,3,FALSE)</f>
        <v>7</v>
      </c>
      <c r="Y1980" t="s">
        <v>1416</v>
      </c>
      <c r="Z1980">
        <v>5.2480000000000002</v>
      </c>
      <c r="AA1980">
        <v>2</v>
      </c>
      <c r="AB1980">
        <v>0.2</v>
      </c>
      <c r="AC1980" s="4">
        <v>0.59039999999999915</v>
      </c>
    </row>
    <row r="1981" spans="1:29" x14ac:dyDescent="0.25">
      <c r="A1981" s="2">
        <v>1980</v>
      </c>
      <c r="B1981" t="s">
        <v>8209</v>
      </c>
      <c r="C1981" s="3">
        <v>42474</v>
      </c>
      <c r="D1981" s="3">
        <v>42474</v>
      </c>
      <c r="E1981" t="s">
        <v>625</v>
      </c>
      <c r="F1981">
        <f>VLOOKUP(E1981,SHIPMODE,2,FALSE)</f>
        <v>4</v>
      </c>
      <c r="G1981" t="s">
        <v>3701</v>
      </c>
      <c r="H1981" t="s">
        <v>1657</v>
      </c>
      <c r="I1981" t="s">
        <v>9</v>
      </c>
      <c r="J1981">
        <f>VLOOKUP(I1981,segmentID,2,FALSE)</f>
        <v>1</v>
      </c>
      <c r="K1981" t="s">
        <v>3255</v>
      </c>
      <c r="L1981">
        <f>VLOOKUP(K1981,country2,2,FALSE)</f>
        <v>1</v>
      </c>
      <c r="M1981" t="s">
        <v>1737</v>
      </c>
      <c r="N1981">
        <f>VLOOKUP(Orders!M1981,city2,2,FALSE)</f>
        <v>221</v>
      </c>
      <c r="O1981" t="s">
        <v>160</v>
      </c>
      <c r="P1981">
        <f>VLOOKUP(O1981,state2,2,FALSE)</f>
        <v>17</v>
      </c>
      <c r="Q1981">
        <v>85301</v>
      </c>
      <c r="R1981" t="s">
        <v>21</v>
      </c>
      <c r="S1981">
        <f>VLOOKUP(R1981,region2,2,FALSE)</f>
        <v>2</v>
      </c>
      <c r="T1981" t="s">
        <v>4390</v>
      </c>
      <c r="U1981" t="s">
        <v>13</v>
      </c>
      <c r="V1981">
        <f>VLOOKUP(U1981,category2,2,FALSE)</f>
        <v>1</v>
      </c>
      <c r="W1981" t="s">
        <v>3226</v>
      </c>
      <c r="X1981">
        <f>VLOOKUP(W1981,subcat2,3,FALSE)</f>
        <v>2</v>
      </c>
      <c r="Y1981" t="s">
        <v>1339</v>
      </c>
      <c r="Z1981">
        <v>933.53600000000006</v>
      </c>
      <c r="AA1981">
        <v>4</v>
      </c>
      <c r="AB1981">
        <v>0.2</v>
      </c>
      <c r="AC1981" s="4">
        <v>105.02279999999996</v>
      </c>
    </row>
    <row r="1982" spans="1:29" x14ac:dyDescent="0.25">
      <c r="A1982" s="2">
        <v>1981</v>
      </c>
      <c r="B1982" t="s">
        <v>8209</v>
      </c>
      <c r="C1982" s="3">
        <v>42474</v>
      </c>
      <c r="D1982" s="3">
        <v>42474</v>
      </c>
      <c r="E1982" t="s">
        <v>625</v>
      </c>
      <c r="F1982">
        <f>VLOOKUP(E1982,SHIPMODE,2,FALSE)</f>
        <v>4</v>
      </c>
      <c r="G1982" t="s">
        <v>3701</v>
      </c>
      <c r="H1982" t="s">
        <v>1657</v>
      </c>
      <c r="I1982" t="s">
        <v>9</v>
      </c>
      <c r="J1982">
        <f>VLOOKUP(I1982,segmentID,2,FALSE)</f>
        <v>1</v>
      </c>
      <c r="K1982" t="s">
        <v>3255</v>
      </c>
      <c r="L1982">
        <f>VLOOKUP(K1982,country2,2,FALSE)</f>
        <v>1</v>
      </c>
      <c r="M1982" t="s">
        <v>1737</v>
      </c>
      <c r="N1982">
        <f>VLOOKUP(Orders!M1982,city2,2,FALSE)</f>
        <v>221</v>
      </c>
      <c r="O1982" t="s">
        <v>160</v>
      </c>
      <c r="P1982">
        <f>VLOOKUP(O1982,state2,2,FALSE)</f>
        <v>17</v>
      </c>
      <c r="Q1982">
        <v>85301</v>
      </c>
      <c r="R1982" t="s">
        <v>21</v>
      </c>
      <c r="S1982">
        <f>VLOOKUP(R1982,region2,2,FALSE)</f>
        <v>2</v>
      </c>
      <c r="T1982" t="s">
        <v>4338</v>
      </c>
      <c r="U1982" t="s">
        <v>22</v>
      </c>
      <c r="V1982">
        <f>VLOOKUP(U1982,category2,2,FALSE)</f>
        <v>2</v>
      </c>
      <c r="W1982" t="s">
        <v>3227</v>
      </c>
      <c r="X1982">
        <f>VLOOKUP(W1982,subcat2,3,FALSE)</f>
        <v>5</v>
      </c>
      <c r="Y1982" t="s">
        <v>972</v>
      </c>
      <c r="Z1982">
        <v>42.975999999999999</v>
      </c>
      <c r="AA1982">
        <v>4</v>
      </c>
      <c r="AB1982">
        <v>0.2</v>
      </c>
      <c r="AC1982" s="4">
        <v>4.2976000000000028</v>
      </c>
    </row>
    <row r="1983" spans="1:29" x14ac:dyDescent="0.25">
      <c r="A1983" s="2">
        <v>1982</v>
      </c>
      <c r="B1983" t="s">
        <v>7098</v>
      </c>
      <c r="C1983" s="3">
        <v>42352</v>
      </c>
      <c r="D1983" s="3">
        <v>42354</v>
      </c>
      <c r="E1983" t="s">
        <v>7</v>
      </c>
      <c r="F1983">
        <f>VLOOKUP(E1983,SHIPMODE,2,FALSE)</f>
        <v>1</v>
      </c>
      <c r="G1983" t="s">
        <v>3407</v>
      </c>
      <c r="H1983" t="s">
        <v>640</v>
      </c>
      <c r="I1983" t="s">
        <v>18</v>
      </c>
      <c r="J1983">
        <f>VLOOKUP(I1983,segmentID,2,FALSE)</f>
        <v>2</v>
      </c>
      <c r="K1983" t="s">
        <v>3255</v>
      </c>
      <c r="L1983">
        <f>VLOOKUP(K1983,country2,2,FALSE)</f>
        <v>1</v>
      </c>
      <c r="M1983" t="s">
        <v>248</v>
      </c>
      <c r="N1983">
        <f>VLOOKUP(Orders!M1983,city2,2,FALSE)</f>
        <v>39</v>
      </c>
      <c r="O1983" t="s">
        <v>615</v>
      </c>
      <c r="P1983">
        <f>VLOOKUP(O1983,state2,2,FALSE)</f>
        <v>33</v>
      </c>
      <c r="Q1983">
        <v>31907</v>
      </c>
      <c r="R1983" t="s">
        <v>12</v>
      </c>
      <c r="S1983">
        <f>VLOOKUP(R1983,region2,2,FALSE)</f>
        <v>1</v>
      </c>
      <c r="T1983" t="s">
        <v>4713</v>
      </c>
      <c r="U1983" t="s">
        <v>22</v>
      </c>
      <c r="V1983">
        <f>VLOOKUP(U1983,category2,2,FALSE)</f>
        <v>2</v>
      </c>
      <c r="W1983" t="s">
        <v>3231</v>
      </c>
      <c r="X1983">
        <f>VLOOKUP(W1983,subcat2,3,FALSE)</f>
        <v>9</v>
      </c>
      <c r="Y1983" t="s">
        <v>5925</v>
      </c>
      <c r="Z1983">
        <v>3.76</v>
      </c>
      <c r="AA1983">
        <v>2</v>
      </c>
      <c r="AB1983">
        <v>0</v>
      </c>
      <c r="AC1983" s="4">
        <v>1.8047999999999997</v>
      </c>
    </row>
    <row r="1984" spans="1:29" x14ac:dyDescent="0.25">
      <c r="A1984" s="2">
        <v>1983</v>
      </c>
      <c r="B1984" t="s">
        <v>6116</v>
      </c>
      <c r="C1984" s="3">
        <v>41976</v>
      </c>
      <c r="D1984" s="3">
        <v>41982</v>
      </c>
      <c r="E1984" t="s">
        <v>25</v>
      </c>
      <c r="F1984">
        <f>VLOOKUP(E1984,SHIPMODE,2,FALSE)</f>
        <v>2</v>
      </c>
      <c r="G1984" t="s">
        <v>3414</v>
      </c>
      <c r="H1984" t="s">
        <v>661</v>
      </c>
      <c r="I1984" t="s">
        <v>9</v>
      </c>
      <c r="J1984">
        <f>VLOOKUP(I1984,segmentID,2,FALSE)</f>
        <v>1</v>
      </c>
      <c r="K1984" t="s">
        <v>3255</v>
      </c>
      <c r="L1984">
        <f>VLOOKUP(K1984,country2,2,FALSE)</f>
        <v>1</v>
      </c>
      <c r="M1984" t="s">
        <v>2068</v>
      </c>
      <c r="N1984">
        <f>VLOOKUP(Orders!M1984,city2,2,FALSE)</f>
        <v>269</v>
      </c>
      <c r="O1984" t="s">
        <v>321</v>
      </c>
      <c r="P1984">
        <f>VLOOKUP(O1984,state2,2,FALSE)</f>
        <v>27</v>
      </c>
      <c r="Q1984">
        <v>73120</v>
      </c>
      <c r="R1984" t="s">
        <v>55</v>
      </c>
      <c r="S1984">
        <f>VLOOKUP(R1984,region2,2,FALSE)</f>
        <v>3</v>
      </c>
      <c r="T1984" t="s">
        <v>5287</v>
      </c>
      <c r="U1984" t="s">
        <v>35</v>
      </c>
      <c r="V1984">
        <f>VLOOKUP(U1984,category2,2,FALSE)</f>
        <v>3</v>
      </c>
      <c r="W1984" t="s">
        <v>3230</v>
      </c>
      <c r="X1984">
        <f>VLOOKUP(W1984,subcat2,3,FALSE)</f>
        <v>8</v>
      </c>
      <c r="Y1984" t="s">
        <v>3169</v>
      </c>
      <c r="Z1984">
        <v>479.96</v>
      </c>
      <c r="AA1984">
        <v>4</v>
      </c>
      <c r="AB1984">
        <v>0</v>
      </c>
      <c r="AC1984" s="4">
        <v>134.3888</v>
      </c>
    </row>
    <row r="1985" spans="1:29" x14ac:dyDescent="0.25">
      <c r="A1985" s="2">
        <v>1984</v>
      </c>
      <c r="B1985" t="s">
        <v>6117</v>
      </c>
      <c r="C1985" s="3">
        <v>41968</v>
      </c>
      <c r="D1985" s="3">
        <v>41970</v>
      </c>
      <c r="E1985" t="s">
        <v>7</v>
      </c>
      <c r="F1985">
        <f>VLOOKUP(E1985,SHIPMODE,2,FALSE)</f>
        <v>1</v>
      </c>
      <c r="G1985" t="s">
        <v>3684</v>
      </c>
      <c r="H1985" t="s">
        <v>1617</v>
      </c>
      <c r="I1985" t="s">
        <v>18</v>
      </c>
      <c r="J1985">
        <f>VLOOKUP(I1985,segmentID,2,FALSE)</f>
        <v>2</v>
      </c>
      <c r="K1985" t="s">
        <v>3255</v>
      </c>
      <c r="L1985">
        <f>VLOOKUP(K1985,country2,2,FALSE)</f>
        <v>1</v>
      </c>
      <c r="M1985" t="s">
        <v>485</v>
      </c>
      <c r="N1985">
        <f>VLOOKUP(Orders!M1985,city2,2,FALSE)</f>
        <v>72</v>
      </c>
      <c r="O1985" t="s">
        <v>20</v>
      </c>
      <c r="P1985">
        <f>VLOOKUP(O1985,state2,2,FALSE)</f>
        <v>2</v>
      </c>
      <c r="Q1985">
        <v>94513</v>
      </c>
      <c r="R1985" t="s">
        <v>21</v>
      </c>
      <c r="S1985">
        <f>VLOOKUP(R1985,region2,2,FALSE)</f>
        <v>2</v>
      </c>
      <c r="T1985" t="s">
        <v>4741</v>
      </c>
      <c r="U1985" t="s">
        <v>22</v>
      </c>
      <c r="V1985">
        <f>VLOOKUP(U1985,category2,2,FALSE)</f>
        <v>2</v>
      </c>
      <c r="W1985" t="s">
        <v>38</v>
      </c>
      <c r="X1985">
        <f>VLOOKUP(W1985,subcat2,3,FALSE)</f>
        <v>10</v>
      </c>
      <c r="Y1985" t="s">
        <v>1066</v>
      </c>
      <c r="Z1985">
        <v>320.88</v>
      </c>
      <c r="AA1985">
        <v>6</v>
      </c>
      <c r="AB1985">
        <v>0</v>
      </c>
      <c r="AC1985" s="4">
        <v>93.055199999999957</v>
      </c>
    </row>
    <row r="1986" spans="1:29" x14ac:dyDescent="0.25">
      <c r="A1986" s="2">
        <v>1985</v>
      </c>
      <c r="B1986" t="s">
        <v>6117</v>
      </c>
      <c r="C1986" s="3">
        <v>41968</v>
      </c>
      <c r="D1986" s="3">
        <v>41970</v>
      </c>
      <c r="E1986" t="s">
        <v>7</v>
      </c>
      <c r="F1986">
        <f>VLOOKUP(E1986,SHIPMODE,2,FALSE)</f>
        <v>1</v>
      </c>
      <c r="G1986" t="s">
        <v>3684</v>
      </c>
      <c r="H1986" t="s">
        <v>1617</v>
      </c>
      <c r="I1986" t="s">
        <v>18</v>
      </c>
      <c r="J1986">
        <f>VLOOKUP(I1986,segmentID,2,FALSE)</f>
        <v>2</v>
      </c>
      <c r="K1986" t="s">
        <v>3255</v>
      </c>
      <c r="L1986">
        <f>VLOOKUP(K1986,country2,2,FALSE)</f>
        <v>1</v>
      </c>
      <c r="M1986" t="s">
        <v>485</v>
      </c>
      <c r="N1986">
        <f>VLOOKUP(Orders!M1986,city2,2,FALSE)</f>
        <v>72</v>
      </c>
      <c r="O1986" t="s">
        <v>20</v>
      </c>
      <c r="P1986">
        <f>VLOOKUP(O1986,state2,2,FALSE)</f>
        <v>2</v>
      </c>
      <c r="Q1986">
        <v>94513</v>
      </c>
      <c r="R1986" t="s">
        <v>21</v>
      </c>
      <c r="S1986">
        <f>VLOOKUP(R1986,region2,2,FALSE)</f>
        <v>2</v>
      </c>
      <c r="T1986" t="s">
        <v>4829</v>
      </c>
      <c r="U1986" t="s">
        <v>13</v>
      </c>
      <c r="V1986">
        <f>VLOOKUP(U1986,category2,2,FALSE)</f>
        <v>1</v>
      </c>
      <c r="W1986" t="s">
        <v>3228</v>
      </c>
      <c r="X1986">
        <f>VLOOKUP(W1986,subcat2,3,FALSE)</f>
        <v>6</v>
      </c>
      <c r="Y1986" t="s">
        <v>5928</v>
      </c>
      <c r="Z1986">
        <v>23.88</v>
      </c>
      <c r="AA1986">
        <v>3</v>
      </c>
      <c r="AB1986">
        <v>0</v>
      </c>
      <c r="AC1986" s="4">
        <v>10.507200000000001</v>
      </c>
    </row>
    <row r="1987" spans="1:29" x14ac:dyDescent="0.25">
      <c r="A1987" s="2">
        <v>1986</v>
      </c>
      <c r="B1987" t="s">
        <v>6117</v>
      </c>
      <c r="C1987" s="3">
        <v>41968</v>
      </c>
      <c r="D1987" s="3">
        <v>41970</v>
      </c>
      <c r="E1987" t="s">
        <v>7</v>
      </c>
      <c r="F1987">
        <f>VLOOKUP(E1987,SHIPMODE,2,FALSE)</f>
        <v>1</v>
      </c>
      <c r="G1987" t="s">
        <v>3684</v>
      </c>
      <c r="H1987" t="s">
        <v>1617</v>
      </c>
      <c r="I1987" t="s">
        <v>18</v>
      </c>
      <c r="J1987">
        <f>VLOOKUP(I1987,segmentID,2,FALSE)</f>
        <v>2</v>
      </c>
      <c r="K1987" t="s">
        <v>3255</v>
      </c>
      <c r="L1987">
        <f>VLOOKUP(K1987,country2,2,FALSE)</f>
        <v>1</v>
      </c>
      <c r="M1987" t="s">
        <v>485</v>
      </c>
      <c r="N1987">
        <f>VLOOKUP(Orders!M1987,city2,2,FALSE)</f>
        <v>72</v>
      </c>
      <c r="O1987" t="s">
        <v>20</v>
      </c>
      <c r="P1987">
        <f>VLOOKUP(O1987,state2,2,FALSE)</f>
        <v>2</v>
      </c>
      <c r="Q1987">
        <v>94513</v>
      </c>
      <c r="R1987" t="s">
        <v>21</v>
      </c>
      <c r="S1987">
        <f>VLOOKUP(R1987,region2,2,FALSE)</f>
        <v>2</v>
      </c>
      <c r="T1987" t="s">
        <v>5153</v>
      </c>
      <c r="U1987" t="s">
        <v>22</v>
      </c>
      <c r="V1987">
        <f>VLOOKUP(U1987,category2,2,FALSE)</f>
        <v>2</v>
      </c>
      <c r="W1987" t="s">
        <v>45</v>
      </c>
      <c r="X1987">
        <f>VLOOKUP(W1987,subcat2,3,FALSE)</f>
        <v>11</v>
      </c>
      <c r="Y1987" t="s">
        <v>1501</v>
      </c>
      <c r="Z1987">
        <v>26.76</v>
      </c>
      <c r="AA1987">
        <v>4</v>
      </c>
      <c r="AB1987">
        <v>0</v>
      </c>
      <c r="AC1987" s="4">
        <v>12.3096</v>
      </c>
    </row>
    <row r="1988" spans="1:29" x14ac:dyDescent="0.25">
      <c r="A1988" s="2">
        <v>1987</v>
      </c>
      <c r="B1988" t="s">
        <v>8210</v>
      </c>
      <c r="C1988" s="3">
        <v>42576</v>
      </c>
      <c r="D1988" s="3">
        <v>42578</v>
      </c>
      <c r="E1988" t="s">
        <v>97</v>
      </c>
      <c r="F1988">
        <f>VLOOKUP(E1988,SHIPMODE,2,FALSE)</f>
        <v>3</v>
      </c>
      <c r="G1988" t="s">
        <v>3813</v>
      </c>
      <c r="H1988" t="s">
        <v>2070</v>
      </c>
      <c r="I1988" t="s">
        <v>9</v>
      </c>
      <c r="J1988">
        <f>VLOOKUP(I1988,segmentID,2,FALSE)</f>
        <v>1</v>
      </c>
      <c r="K1988" t="s">
        <v>3255</v>
      </c>
      <c r="L1988">
        <f>VLOOKUP(K1988,country2,2,FALSE)</f>
        <v>1</v>
      </c>
      <c r="M1988" t="s">
        <v>248</v>
      </c>
      <c r="N1988">
        <f>VLOOKUP(Orders!M1988,city2,2,FALSE)</f>
        <v>39</v>
      </c>
      <c r="O1988" t="s">
        <v>249</v>
      </c>
      <c r="P1988">
        <f>VLOOKUP(O1988,state2,2,FALSE)</f>
        <v>25</v>
      </c>
      <c r="Q1988">
        <v>43229</v>
      </c>
      <c r="R1988" t="s">
        <v>79</v>
      </c>
      <c r="S1988">
        <f>VLOOKUP(R1988,region2,2,FALSE)</f>
        <v>4</v>
      </c>
      <c r="T1988" t="s">
        <v>4412</v>
      </c>
      <c r="U1988" t="s">
        <v>35</v>
      </c>
      <c r="V1988">
        <f>VLOOKUP(U1988,category2,2,FALSE)</f>
        <v>3</v>
      </c>
      <c r="W1988" t="s">
        <v>3236</v>
      </c>
      <c r="X1988">
        <f>VLOOKUP(W1988,subcat2,3,FALSE)</f>
        <v>17</v>
      </c>
      <c r="Y1988" t="s">
        <v>2662</v>
      </c>
      <c r="Z1988">
        <v>1439.9759999999999</v>
      </c>
      <c r="AA1988">
        <v>4</v>
      </c>
      <c r="AB1988">
        <v>0.4</v>
      </c>
      <c r="AC1988" s="4">
        <v>191.99680000000001</v>
      </c>
    </row>
    <row r="1989" spans="1:29" x14ac:dyDescent="0.25">
      <c r="A1989" s="2">
        <v>1988</v>
      </c>
      <c r="B1989" t="s">
        <v>7099</v>
      </c>
      <c r="C1989" s="3">
        <v>42317</v>
      </c>
      <c r="D1989" s="3">
        <v>42321</v>
      </c>
      <c r="E1989" t="s">
        <v>25</v>
      </c>
      <c r="F1989">
        <f>VLOOKUP(E1989,SHIPMODE,2,FALSE)</f>
        <v>2</v>
      </c>
      <c r="G1989" t="s">
        <v>3803</v>
      </c>
      <c r="H1989" t="s">
        <v>2020</v>
      </c>
      <c r="I1989" t="s">
        <v>9</v>
      </c>
      <c r="J1989">
        <f>VLOOKUP(I1989,segmentID,2,FALSE)</f>
        <v>1</v>
      </c>
      <c r="K1989" t="s">
        <v>3255</v>
      </c>
      <c r="L1989">
        <f>VLOOKUP(K1989,country2,2,FALSE)</f>
        <v>1</v>
      </c>
      <c r="M1989" t="s">
        <v>164</v>
      </c>
      <c r="N1989">
        <f>VLOOKUP(Orders!M1989,city2,2,FALSE)</f>
        <v>25</v>
      </c>
      <c r="O1989" t="s">
        <v>295</v>
      </c>
      <c r="P1989">
        <f>VLOOKUP(O1989,state2,2,FALSE)</f>
        <v>26</v>
      </c>
      <c r="Q1989">
        <v>65807</v>
      </c>
      <c r="R1989" t="s">
        <v>55</v>
      </c>
      <c r="S1989">
        <f>VLOOKUP(R1989,region2,2,FALSE)</f>
        <v>3</v>
      </c>
      <c r="T1989" t="s">
        <v>5288</v>
      </c>
      <c r="U1989" t="s">
        <v>22</v>
      </c>
      <c r="V1989">
        <f>VLOOKUP(U1989,category2,2,FALSE)</f>
        <v>2</v>
      </c>
      <c r="W1989" t="s">
        <v>3231</v>
      </c>
      <c r="X1989">
        <f>VLOOKUP(W1989,subcat2,3,FALSE)</f>
        <v>9</v>
      </c>
      <c r="Y1989" t="s">
        <v>1454</v>
      </c>
      <c r="Z1989">
        <v>17.22</v>
      </c>
      <c r="AA1989">
        <v>3</v>
      </c>
      <c r="AB1989">
        <v>0</v>
      </c>
      <c r="AC1989" s="4">
        <v>7.9212000000000007</v>
      </c>
    </row>
    <row r="1990" spans="1:29" x14ac:dyDescent="0.25">
      <c r="A1990" s="2">
        <v>1989</v>
      </c>
      <c r="B1990" t="s">
        <v>7099</v>
      </c>
      <c r="C1990" s="3">
        <v>42317</v>
      </c>
      <c r="D1990" s="3">
        <v>42321</v>
      </c>
      <c r="E1990" t="s">
        <v>25</v>
      </c>
      <c r="F1990">
        <f>VLOOKUP(E1990,SHIPMODE,2,FALSE)</f>
        <v>2</v>
      </c>
      <c r="G1990" t="s">
        <v>3803</v>
      </c>
      <c r="H1990" t="s">
        <v>2020</v>
      </c>
      <c r="I1990" t="s">
        <v>9</v>
      </c>
      <c r="J1990">
        <f>VLOOKUP(I1990,segmentID,2,FALSE)</f>
        <v>1</v>
      </c>
      <c r="K1990" t="s">
        <v>3255</v>
      </c>
      <c r="L1990">
        <f>VLOOKUP(K1990,country2,2,FALSE)</f>
        <v>1</v>
      </c>
      <c r="M1990" t="s">
        <v>164</v>
      </c>
      <c r="N1990">
        <f>VLOOKUP(Orders!M1990,city2,2,FALSE)</f>
        <v>25</v>
      </c>
      <c r="O1990" t="s">
        <v>295</v>
      </c>
      <c r="P1990">
        <f>VLOOKUP(O1990,state2,2,FALSE)</f>
        <v>26</v>
      </c>
      <c r="Q1990">
        <v>65807</v>
      </c>
      <c r="R1990" t="s">
        <v>55</v>
      </c>
      <c r="S1990">
        <f>VLOOKUP(R1990,region2,2,FALSE)</f>
        <v>3</v>
      </c>
      <c r="T1990" t="s">
        <v>5289</v>
      </c>
      <c r="U1990" t="s">
        <v>13</v>
      </c>
      <c r="V1990">
        <f>VLOOKUP(U1990,category2,2,FALSE)</f>
        <v>1</v>
      </c>
      <c r="W1990" t="s">
        <v>29</v>
      </c>
      <c r="X1990">
        <f>VLOOKUP(W1990,subcat2,3,FALSE)</f>
        <v>4</v>
      </c>
      <c r="Y1990" t="s">
        <v>538</v>
      </c>
      <c r="Z1990">
        <v>1024.3800000000001</v>
      </c>
      <c r="AA1990">
        <v>7</v>
      </c>
      <c r="AB1990">
        <v>0</v>
      </c>
      <c r="AC1990" s="4">
        <v>215.11979999999994</v>
      </c>
    </row>
    <row r="1991" spans="1:29" x14ac:dyDescent="0.25">
      <c r="A1991" s="2">
        <v>1990</v>
      </c>
      <c r="B1991" t="s">
        <v>7099</v>
      </c>
      <c r="C1991" s="3">
        <v>42317</v>
      </c>
      <c r="D1991" s="3">
        <v>42321</v>
      </c>
      <c r="E1991" t="s">
        <v>25</v>
      </c>
      <c r="F1991">
        <f>VLOOKUP(E1991,SHIPMODE,2,FALSE)</f>
        <v>2</v>
      </c>
      <c r="G1991" t="s">
        <v>3803</v>
      </c>
      <c r="H1991" t="s">
        <v>2020</v>
      </c>
      <c r="I1991" t="s">
        <v>9</v>
      </c>
      <c r="J1991">
        <f>VLOOKUP(I1991,segmentID,2,FALSE)</f>
        <v>1</v>
      </c>
      <c r="K1991" t="s">
        <v>3255</v>
      </c>
      <c r="L1991">
        <f>VLOOKUP(K1991,country2,2,FALSE)</f>
        <v>1</v>
      </c>
      <c r="M1991" t="s">
        <v>164</v>
      </c>
      <c r="N1991">
        <f>VLOOKUP(Orders!M1991,city2,2,FALSE)</f>
        <v>25</v>
      </c>
      <c r="O1991" t="s">
        <v>295</v>
      </c>
      <c r="P1991">
        <f>VLOOKUP(O1991,state2,2,FALSE)</f>
        <v>26</v>
      </c>
      <c r="Q1991">
        <v>65807</v>
      </c>
      <c r="R1991" t="s">
        <v>55</v>
      </c>
      <c r="S1991">
        <f>VLOOKUP(R1991,region2,2,FALSE)</f>
        <v>3</v>
      </c>
      <c r="T1991" t="s">
        <v>5290</v>
      </c>
      <c r="U1991" t="s">
        <v>22</v>
      </c>
      <c r="V1991">
        <f>VLOOKUP(U1991,category2,2,FALSE)</f>
        <v>2</v>
      </c>
      <c r="W1991" t="s">
        <v>103</v>
      </c>
      <c r="X1991">
        <f>VLOOKUP(W1991,subcat2,3,FALSE)</f>
        <v>13</v>
      </c>
      <c r="Y1991" t="s">
        <v>251</v>
      </c>
      <c r="Z1991">
        <v>26.22</v>
      </c>
      <c r="AA1991">
        <v>3</v>
      </c>
      <c r="AB1991">
        <v>0</v>
      </c>
      <c r="AC1991" s="4">
        <v>12.323399999999999</v>
      </c>
    </row>
    <row r="1992" spans="1:29" x14ac:dyDescent="0.25">
      <c r="A1992" s="2">
        <v>1991</v>
      </c>
      <c r="B1992" t="s">
        <v>7099</v>
      </c>
      <c r="C1992" s="3">
        <v>42317</v>
      </c>
      <c r="D1992" s="3">
        <v>42321</v>
      </c>
      <c r="E1992" t="s">
        <v>25</v>
      </c>
      <c r="F1992">
        <f>VLOOKUP(E1992,SHIPMODE,2,FALSE)</f>
        <v>2</v>
      </c>
      <c r="G1992" t="s">
        <v>3803</v>
      </c>
      <c r="H1992" t="s">
        <v>2020</v>
      </c>
      <c r="I1992" t="s">
        <v>9</v>
      </c>
      <c r="J1992">
        <f>VLOOKUP(I1992,segmentID,2,FALSE)</f>
        <v>1</v>
      </c>
      <c r="K1992" t="s">
        <v>3255</v>
      </c>
      <c r="L1992">
        <f>VLOOKUP(K1992,country2,2,FALSE)</f>
        <v>1</v>
      </c>
      <c r="M1992" t="s">
        <v>164</v>
      </c>
      <c r="N1992">
        <f>VLOOKUP(Orders!M1992,city2,2,FALSE)</f>
        <v>25</v>
      </c>
      <c r="O1992" t="s">
        <v>295</v>
      </c>
      <c r="P1992">
        <f>VLOOKUP(O1992,state2,2,FALSE)</f>
        <v>26</v>
      </c>
      <c r="Q1992">
        <v>65807</v>
      </c>
      <c r="R1992" t="s">
        <v>55</v>
      </c>
      <c r="S1992">
        <f>VLOOKUP(R1992,region2,2,FALSE)</f>
        <v>3</v>
      </c>
      <c r="T1992" t="s">
        <v>5291</v>
      </c>
      <c r="U1992" t="s">
        <v>22</v>
      </c>
      <c r="V1992">
        <f>VLOOKUP(U1992,category2,2,FALSE)</f>
        <v>2</v>
      </c>
      <c r="W1992" t="s">
        <v>45</v>
      </c>
      <c r="X1992">
        <f>VLOOKUP(W1992,subcat2,3,FALSE)</f>
        <v>11</v>
      </c>
      <c r="Y1992" t="s">
        <v>1786</v>
      </c>
      <c r="Z1992">
        <v>17.34</v>
      </c>
      <c r="AA1992">
        <v>3</v>
      </c>
      <c r="AB1992">
        <v>0</v>
      </c>
      <c r="AC1992" s="4">
        <v>8.4966000000000008</v>
      </c>
    </row>
    <row r="1993" spans="1:29" x14ac:dyDescent="0.25">
      <c r="A1993" s="2">
        <v>1992</v>
      </c>
      <c r="B1993" t="s">
        <v>9548</v>
      </c>
      <c r="C1993" s="3">
        <v>42790</v>
      </c>
      <c r="D1993" s="3">
        <v>42794</v>
      </c>
      <c r="E1993" t="s">
        <v>25</v>
      </c>
      <c r="F1993">
        <f>VLOOKUP(E1993,SHIPMODE,2,FALSE)</f>
        <v>2</v>
      </c>
      <c r="G1993" t="s">
        <v>3813</v>
      </c>
      <c r="H1993" t="s">
        <v>2070</v>
      </c>
      <c r="I1993" t="s">
        <v>9</v>
      </c>
      <c r="J1993">
        <f>VLOOKUP(I1993,segmentID,2,FALSE)</f>
        <v>1</v>
      </c>
      <c r="K1993" t="s">
        <v>3255</v>
      </c>
      <c r="L1993">
        <f>VLOOKUP(K1993,country2,2,FALSE)</f>
        <v>1</v>
      </c>
      <c r="M1993" t="s">
        <v>77</v>
      </c>
      <c r="N1993">
        <f>VLOOKUP(Orders!M1993,city2,2,FALSE)</f>
        <v>11</v>
      </c>
      <c r="O1993" t="s">
        <v>78</v>
      </c>
      <c r="P1993">
        <f>VLOOKUP(O1993,state2,2,FALSE)</f>
        <v>10</v>
      </c>
      <c r="Q1993">
        <v>19134</v>
      </c>
      <c r="R1993" t="s">
        <v>79</v>
      </c>
      <c r="S1993">
        <f>VLOOKUP(R1993,region2,2,FALSE)</f>
        <v>4</v>
      </c>
      <c r="T1993" t="s">
        <v>5010</v>
      </c>
      <c r="U1993" t="s">
        <v>22</v>
      </c>
      <c r="V1993">
        <f>VLOOKUP(U1993,category2,2,FALSE)</f>
        <v>2</v>
      </c>
      <c r="W1993" t="s">
        <v>3231</v>
      </c>
      <c r="X1993">
        <f>VLOOKUP(W1993,subcat2,3,FALSE)</f>
        <v>9</v>
      </c>
      <c r="Y1993" t="s">
        <v>2101</v>
      </c>
      <c r="Z1993">
        <v>4.9560000000000004</v>
      </c>
      <c r="AA1993">
        <v>4</v>
      </c>
      <c r="AB1993">
        <v>0.7</v>
      </c>
      <c r="AC1993" s="4">
        <v>-3.7995999999999981</v>
      </c>
    </row>
    <row r="1994" spans="1:29" x14ac:dyDescent="0.25">
      <c r="A1994" s="2">
        <v>1993</v>
      </c>
      <c r="B1994" t="s">
        <v>9549</v>
      </c>
      <c r="C1994" s="3">
        <v>42911</v>
      </c>
      <c r="D1994" s="3">
        <v>42918</v>
      </c>
      <c r="E1994" t="s">
        <v>25</v>
      </c>
      <c r="F1994">
        <f>VLOOKUP(E1994,SHIPMODE,2,FALSE)</f>
        <v>2</v>
      </c>
      <c r="G1994" t="s">
        <v>3784</v>
      </c>
      <c r="H1994" t="s">
        <v>1934</v>
      </c>
      <c r="I1994" t="s">
        <v>52</v>
      </c>
      <c r="J1994">
        <f>VLOOKUP(I1994,segmentID,2,FALSE)</f>
        <v>3</v>
      </c>
      <c r="K1994" t="s">
        <v>3255</v>
      </c>
      <c r="L1994">
        <f>VLOOKUP(K1994,country2,2,FALSE)</f>
        <v>1</v>
      </c>
      <c r="M1994" t="s">
        <v>164</v>
      </c>
      <c r="N1994">
        <f>VLOOKUP(Orders!M1994,city2,2,FALSE)</f>
        <v>25</v>
      </c>
      <c r="O1994" t="s">
        <v>212</v>
      </c>
      <c r="P1994">
        <f>VLOOKUP(O1994,state2,2,FALSE)</f>
        <v>22</v>
      </c>
      <c r="Q1994">
        <v>97477</v>
      </c>
      <c r="R1994" t="s">
        <v>21</v>
      </c>
      <c r="S1994">
        <f>VLOOKUP(R1994,region2,2,FALSE)</f>
        <v>2</v>
      </c>
      <c r="T1994" t="s">
        <v>4530</v>
      </c>
      <c r="U1994" t="s">
        <v>22</v>
      </c>
      <c r="V1994">
        <f>VLOOKUP(U1994,category2,2,FALSE)</f>
        <v>2</v>
      </c>
      <c r="W1994" t="s">
        <v>23</v>
      </c>
      <c r="X1994">
        <f>VLOOKUP(W1994,subcat2,3,FALSE)</f>
        <v>3</v>
      </c>
      <c r="Y1994" t="s">
        <v>1936</v>
      </c>
      <c r="Z1994">
        <v>71.040000000000006</v>
      </c>
      <c r="AA1994">
        <v>6</v>
      </c>
      <c r="AB1994">
        <v>0.2</v>
      </c>
      <c r="AC1994" s="4">
        <v>26.640000000000004</v>
      </c>
    </row>
    <row r="1995" spans="1:29" x14ac:dyDescent="0.25">
      <c r="A1995" s="2">
        <v>1994</v>
      </c>
      <c r="B1995" t="s">
        <v>9549</v>
      </c>
      <c r="C1995" s="3">
        <v>42911</v>
      </c>
      <c r="D1995" s="3">
        <v>42918</v>
      </c>
      <c r="E1995" t="s">
        <v>25</v>
      </c>
      <c r="F1995">
        <f>VLOOKUP(E1995,SHIPMODE,2,FALSE)</f>
        <v>2</v>
      </c>
      <c r="G1995" t="s">
        <v>3784</v>
      </c>
      <c r="H1995" t="s">
        <v>1934</v>
      </c>
      <c r="I1995" t="s">
        <v>52</v>
      </c>
      <c r="J1995">
        <f>VLOOKUP(I1995,segmentID,2,FALSE)</f>
        <v>3</v>
      </c>
      <c r="K1995" t="s">
        <v>3255</v>
      </c>
      <c r="L1995">
        <f>VLOOKUP(K1995,country2,2,FALSE)</f>
        <v>1</v>
      </c>
      <c r="M1995" t="s">
        <v>164</v>
      </c>
      <c r="N1995">
        <f>VLOOKUP(Orders!M1995,city2,2,FALSE)</f>
        <v>25</v>
      </c>
      <c r="O1995" t="s">
        <v>212</v>
      </c>
      <c r="P1995">
        <f>VLOOKUP(O1995,state2,2,FALSE)</f>
        <v>22</v>
      </c>
      <c r="Q1995">
        <v>97477</v>
      </c>
      <c r="R1995" t="s">
        <v>21</v>
      </c>
      <c r="S1995">
        <f>VLOOKUP(R1995,region2,2,FALSE)</f>
        <v>2</v>
      </c>
      <c r="T1995" t="s">
        <v>5292</v>
      </c>
      <c r="U1995" t="s">
        <v>22</v>
      </c>
      <c r="V1995">
        <f>VLOOKUP(U1995,category2,2,FALSE)</f>
        <v>2</v>
      </c>
      <c r="W1995" t="s">
        <v>3229</v>
      </c>
      <c r="X1995">
        <f>VLOOKUP(W1995,subcat2,3,FALSE)</f>
        <v>7</v>
      </c>
      <c r="Y1995" t="s">
        <v>317</v>
      </c>
      <c r="Z1995">
        <v>5.3440000000000003</v>
      </c>
      <c r="AA1995">
        <v>2</v>
      </c>
      <c r="AB1995">
        <v>0.2</v>
      </c>
      <c r="AC1995" s="4">
        <v>0.73479999999999923</v>
      </c>
    </row>
    <row r="1996" spans="1:29" x14ac:dyDescent="0.25">
      <c r="A1996" s="2">
        <v>1995</v>
      </c>
      <c r="B1996" t="s">
        <v>9549</v>
      </c>
      <c r="C1996" s="3">
        <v>42911</v>
      </c>
      <c r="D1996" s="3">
        <v>42918</v>
      </c>
      <c r="E1996" t="s">
        <v>25</v>
      </c>
      <c r="F1996">
        <f>VLOOKUP(E1996,SHIPMODE,2,FALSE)</f>
        <v>2</v>
      </c>
      <c r="G1996" t="s">
        <v>3784</v>
      </c>
      <c r="H1996" t="s">
        <v>1934</v>
      </c>
      <c r="I1996" t="s">
        <v>52</v>
      </c>
      <c r="J1996">
        <f>VLOOKUP(I1996,segmentID,2,FALSE)</f>
        <v>3</v>
      </c>
      <c r="K1996" t="s">
        <v>3255</v>
      </c>
      <c r="L1996">
        <f>VLOOKUP(K1996,country2,2,FALSE)</f>
        <v>1</v>
      </c>
      <c r="M1996" t="s">
        <v>164</v>
      </c>
      <c r="N1996">
        <f>VLOOKUP(Orders!M1996,city2,2,FALSE)</f>
        <v>25</v>
      </c>
      <c r="O1996" t="s">
        <v>212</v>
      </c>
      <c r="P1996">
        <f>VLOOKUP(O1996,state2,2,FALSE)</f>
        <v>22</v>
      </c>
      <c r="Q1996">
        <v>97477</v>
      </c>
      <c r="R1996" t="s">
        <v>21</v>
      </c>
      <c r="S1996">
        <f>VLOOKUP(R1996,region2,2,FALSE)</f>
        <v>2</v>
      </c>
      <c r="T1996" t="s">
        <v>5293</v>
      </c>
      <c r="U1996" t="s">
        <v>22</v>
      </c>
      <c r="V1996">
        <f>VLOOKUP(U1996,category2,2,FALSE)</f>
        <v>2</v>
      </c>
      <c r="W1996" t="s">
        <v>3234</v>
      </c>
      <c r="X1996">
        <f>VLOOKUP(W1996,subcat2,3,FALSE)</f>
        <v>14</v>
      </c>
      <c r="Y1996" t="s">
        <v>1475</v>
      </c>
      <c r="Z1996">
        <v>11.304</v>
      </c>
      <c r="AA1996">
        <v>3</v>
      </c>
      <c r="AB1996">
        <v>0.2</v>
      </c>
      <c r="AC1996" s="4">
        <v>-2.1194999999999999</v>
      </c>
    </row>
    <row r="1997" spans="1:29" x14ac:dyDescent="0.25">
      <c r="A1997" s="2">
        <v>1996</v>
      </c>
      <c r="B1997" t="s">
        <v>9550</v>
      </c>
      <c r="C1997" s="3">
        <v>43071</v>
      </c>
      <c r="D1997" s="3">
        <v>43073</v>
      </c>
      <c r="E1997" t="s">
        <v>7</v>
      </c>
      <c r="F1997">
        <f>VLOOKUP(E1997,SHIPMODE,2,FALSE)</f>
        <v>1</v>
      </c>
      <c r="G1997" t="s">
        <v>3814</v>
      </c>
      <c r="H1997" t="s">
        <v>2075</v>
      </c>
      <c r="I1997" t="s">
        <v>9</v>
      </c>
      <c r="J1997">
        <f>VLOOKUP(I1997,segmentID,2,FALSE)</f>
        <v>1</v>
      </c>
      <c r="K1997" t="s">
        <v>3255</v>
      </c>
      <c r="L1997">
        <f>VLOOKUP(K1997,country2,2,FALSE)</f>
        <v>1</v>
      </c>
      <c r="M1997" t="s">
        <v>95</v>
      </c>
      <c r="N1997">
        <f>VLOOKUP(Orders!M1997,city2,2,FALSE)</f>
        <v>13</v>
      </c>
      <c r="O1997" t="s">
        <v>54</v>
      </c>
      <c r="P1997">
        <f>VLOOKUP(O1997,state2,2,FALSE)</f>
        <v>6</v>
      </c>
      <c r="Q1997">
        <v>77036</v>
      </c>
      <c r="R1997" t="s">
        <v>55</v>
      </c>
      <c r="S1997">
        <f>VLOOKUP(R1997,region2,2,FALSE)</f>
        <v>3</v>
      </c>
      <c r="T1997" t="s">
        <v>5294</v>
      </c>
      <c r="U1997" t="s">
        <v>22</v>
      </c>
      <c r="V1997">
        <f>VLOOKUP(U1997,category2,2,FALSE)</f>
        <v>2</v>
      </c>
      <c r="W1997" t="s">
        <v>38</v>
      </c>
      <c r="X1997">
        <f>VLOOKUP(W1997,subcat2,3,FALSE)</f>
        <v>10</v>
      </c>
      <c r="Y1997" t="s">
        <v>2982</v>
      </c>
      <c r="Z1997">
        <v>294.61999999999995</v>
      </c>
      <c r="AA1997">
        <v>5</v>
      </c>
      <c r="AB1997">
        <v>0.8</v>
      </c>
      <c r="AC1997" s="4">
        <v>-766.01199999999994</v>
      </c>
    </row>
    <row r="1998" spans="1:29" x14ac:dyDescent="0.25">
      <c r="A1998" s="2">
        <v>1997</v>
      </c>
      <c r="B1998" t="s">
        <v>9550</v>
      </c>
      <c r="C1998" s="3">
        <v>43071</v>
      </c>
      <c r="D1998" s="3">
        <v>43073</v>
      </c>
      <c r="E1998" t="s">
        <v>7</v>
      </c>
      <c r="F1998">
        <f>VLOOKUP(E1998,SHIPMODE,2,FALSE)</f>
        <v>1</v>
      </c>
      <c r="G1998" t="s">
        <v>3814</v>
      </c>
      <c r="H1998" t="s">
        <v>2075</v>
      </c>
      <c r="I1998" t="s">
        <v>9</v>
      </c>
      <c r="J1998">
        <f>VLOOKUP(I1998,segmentID,2,FALSE)</f>
        <v>1</v>
      </c>
      <c r="K1998" t="s">
        <v>3255</v>
      </c>
      <c r="L1998">
        <f>VLOOKUP(K1998,country2,2,FALSE)</f>
        <v>1</v>
      </c>
      <c r="M1998" t="s">
        <v>95</v>
      </c>
      <c r="N1998">
        <f>VLOOKUP(Orders!M1998,city2,2,FALSE)</f>
        <v>13</v>
      </c>
      <c r="O1998" t="s">
        <v>54</v>
      </c>
      <c r="P1998">
        <f>VLOOKUP(O1998,state2,2,FALSE)</f>
        <v>6</v>
      </c>
      <c r="Q1998">
        <v>77036</v>
      </c>
      <c r="R1998" t="s">
        <v>55</v>
      </c>
      <c r="S1998">
        <f>VLOOKUP(R1998,region2,2,FALSE)</f>
        <v>3</v>
      </c>
      <c r="T1998" t="s">
        <v>4592</v>
      </c>
      <c r="U1998" t="s">
        <v>13</v>
      </c>
      <c r="V1998">
        <f>VLOOKUP(U1998,category2,2,FALSE)</f>
        <v>1</v>
      </c>
      <c r="W1998" t="s">
        <v>3228</v>
      </c>
      <c r="X1998">
        <f>VLOOKUP(W1998,subcat2,3,FALSE)</f>
        <v>6</v>
      </c>
      <c r="Y1998" t="s">
        <v>261</v>
      </c>
      <c r="Z1998">
        <v>8.7520000000000007</v>
      </c>
      <c r="AA1998">
        <v>4</v>
      </c>
      <c r="AB1998">
        <v>0.6</v>
      </c>
      <c r="AC1998" s="4">
        <v>-3.719599999999998</v>
      </c>
    </row>
    <row r="1999" spans="1:29" x14ac:dyDescent="0.25">
      <c r="A1999" s="2">
        <v>1998</v>
      </c>
      <c r="B1999" t="s">
        <v>6118</v>
      </c>
      <c r="C1999" s="3">
        <v>41676</v>
      </c>
      <c r="D1999" s="3">
        <v>41679</v>
      </c>
      <c r="E1999" t="s">
        <v>97</v>
      </c>
      <c r="F1999">
        <f>VLOOKUP(E1999,SHIPMODE,2,FALSE)</f>
        <v>3</v>
      </c>
      <c r="G1999" t="s">
        <v>3795</v>
      </c>
      <c r="H1999" t="s">
        <v>1976</v>
      </c>
      <c r="I1999" t="s">
        <v>18</v>
      </c>
      <c r="J1999">
        <f>VLOOKUP(I1999,segmentID,2,FALSE)</f>
        <v>2</v>
      </c>
      <c r="K1999" t="s">
        <v>3255</v>
      </c>
      <c r="L1999">
        <f>VLOOKUP(K1999,country2,2,FALSE)</f>
        <v>1</v>
      </c>
      <c r="M1999" t="s">
        <v>2076</v>
      </c>
      <c r="N1999">
        <f>VLOOKUP(Orders!M1999,city2,2,FALSE)</f>
        <v>270</v>
      </c>
      <c r="O1999" t="s">
        <v>165</v>
      </c>
      <c r="P1999">
        <f>VLOOKUP(O1999,state2,2,FALSE)</f>
        <v>18</v>
      </c>
      <c r="Q1999">
        <v>23320</v>
      </c>
      <c r="R1999" t="s">
        <v>12</v>
      </c>
      <c r="S1999">
        <f>VLOOKUP(R1999,region2,2,FALSE)</f>
        <v>1</v>
      </c>
      <c r="T1999" t="s">
        <v>4642</v>
      </c>
      <c r="U1999" t="s">
        <v>22</v>
      </c>
      <c r="V1999">
        <f>VLOOKUP(U1999,category2,2,FALSE)</f>
        <v>2</v>
      </c>
      <c r="W1999" t="s">
        <v>23</v>
      </c>
      <c r="X1999">
        <f>VLOOKUP(W1999,subcat2,3,FALSE)</f>
        <v>3</v>
      </c>
      <c r="Y1999" t="s">
        <v>2321</v>
      </c>
      <c r="Z1999">
        <v>15</v>
      </c>
      <c r="AA1999">
        <v>4</v>
      </c>
      <c r="AB1999">
        <v>0</v>
      </c>
      <c r="AC1999" s="4">
        <v>7.1999999999999993</v>
      </c>
    </row>
    <row r="2000" spans="1:29" x14ac:dyDescent="0.25">
      <c r="A2000" s="2">
        <v>1999</v>
      </c>
      <c r="B2000" t="s">
        <v>6118</v>
      </c>
      <c r="C2000" s="3">
        <v>41676</v>
      </c>
      <c r="D2000" s="3">
        <v>41679</v>
      </c>
      <c r="E2000" t="s">
        <v>97</v>
      </c>
      <c r="F2000">
        <f>VLOOKUP(E2000,SHIPMODE,2,FALSE)</f>
        <v>3</v>
      </c>
      <c r="G2000" t="s">
        <v>3795</v>
      </c>
      <c r="H2000" t="s">
        <v>1976</v>
      </c>
      <c r="I2000" t="s">
        <v>18</v>
      </c>
      <c r="J2000">
        <f>VLOOKUP(I2000,segmentID,2,FALSE)</f>
        <v>2</v>
      </c>
      <c r="K2000" t="s">
        <v>3255</v>
      </c>
      <c r="L2000">
        <f>VLOOKUP(K2000,country2,2,FALSE)</f>
        <v>1</v>
      </c>
      <c r="M2000" t="s">
        <v>2076</v>
      </c>
      <c r="N2000">
        <f>VLOOKUP(Orders!M2000,city2,2,FALSE)</f>
        <v>270</v>
      </c>
      <c r="O2000" t="s">
        <v>165</v>
      </c>
      <c r="P2000">
        <f>VLOOKUP(O2000,state2,2,FALSE)</f>
        <v>18</v>
      </c>
      <c r="Q2000">
        <v>23320</v>
      </c>
      <c r="R2000" t="s">
        <v>12</v>
      </c>
      <c r="S2000">
        <f>VLOOKUP(R2000,region2,2,FALSE)</f>
        <v>1</v>
      </c>
      <c r="T2000" t="s">
        <v>4403</v>
      </c>
      <c r="U2000" t="s">
        <v>35</v>
      </c>
      <c r="V2000">
        <f>VLOOKUP(U2000,category2,2,FALSE)</f>
        <v>3</v>
      </c>
      <c r="W2000" t="s">
        <v>3230</v>
      </c>
      <c r="X2000">
        <f>VLOOKUP(W2000,subcat2,3,FALSE)</f>
        <v>8</v>
      </c>
      <c r="Y2000" t="s">
        <v>2583</v>
      </c>
      <c r="Z2000">
        <v>161.61000000000001</v>
      </c>
      <c r="AA2000">
        <v>1</v>
      </c>
      <c r="AB2000">
        <v>0</v>
      </c>
      <c r="AC2000" s="4">
        <v>42.018600000000006</v>
      </c>
    </row>
    <row r="2001" spans="1:29" x14ac:dyDescent="0.25">
      <c r="A2001" s="2">
        <v>2000</v>
      </c>
      <c r="B2001" t="s">
        <v>6118</v>
      </c>
      <c r="C2001" s="3">
        <v>41676</v>
      </c>
      <c r="D2001" s="3">
        <v>41679</v>
      </c>
      <c r="E2001" t="s">
        <v>97</v>
      </c>
      <c r="F2001">
        <f>VLOOKUP(E2001,SHIPMODE,2,FALSE)</f>
        <v>3</v>
      </c>
      <c r="G2001" t="s">
        <v>3795</v>
      </c>
      <c r="H2001" t="s">
        <v>1976</v>
      </c>
      <c r="I2001" t="s">
        <v>18</v>
      </c>
      <c r="J2001">
        <f>VLOOKUP(I2001,segmentID,2,FALSE)</f>
        <v>2</v>
      </c>
      <c r="K2001" t="s">
        <v>3255</v>
      </c>
      <c r="L2001">
        <f>VLOOKUP(K2001,country2,2,FALSE)</f>
        <v>1</v>
      </c>
      <c r="M2001" t="s">
        <v>2076</v>
      </c>
      <c r="N2001">
        <f>VLOOKUP(Orders!M2001,city2,2,FALSE)</f>
        <v>270</v>
      </c>
      <c r="O2001" t="s">
        <v>165</v>
      </c>
      <c r="P2001">
        <f>VLOOKUP(O2001,state2,2,FALSE)</f>
        <v>18</v>
      </c>
      <c r="Q2001">
        <v>23320</v>
      </c>
      <c r="R2001" t="s">
        <v>12</v>
      </c>
      <c r="S2001">
        <f>VLOOKUP(R2001,region2,2,FALSE)</f>
        <v>1</v>
      </c>
      <c r="T2001" t="s">
        <v>5210</v>
      </c>
      <c r="U2001" t="s">
        <v>35</v>
      </c>
      <c r="V2001">
        <f>VLOOKUP(U2001,category2,2,FALSE)</f>
        <v>3</v>
      </c>
      <c r="W2001" t="s">
        <v>3230</v>
      </c>
      <c r="X2001">
        <f>VLOOKUP(W2001,subcat2,3,FALSE)</f>
        <v>8</v>
      </c>
      <c r="Y2001" t="s">
        <v>953</v>
      </c>
      <c r="Z2001">
        <v>144.94999999999999</v>
      </c>
      <c r="AA2001">
        <v>5</v>
      </c>
      <c r="AB2001">
        <v>0</v>
      </c>
      <c r="AC2001" s="4">
        <v>42.035499999999985</v>
      </c>
    </row>
    <row r="2002" spans="1:29" x14ac:dyDescent="0.25">
      <c r="A2002" s="2">
        <v>2001</v>
      </c>
      <c r="B2002" t="s">
        <v>9551</v>
      </c>
      <c r="C2002" s="3">
        <v>42836</v>
      </c>
      <c r="D2002" s="3">
        <v>42843</v>
      </c>
      <c r="E2002" t="s">
        <v>25</v>
      </c>
      <c r="F2002">
        <f>VLOOKUP(E2002,SHIPMODE,2,FALSE)</f>
        <v>2</v>
      </c>
      <c r="G2002" t="s">
        <v>3815</v>
      </c>
      <c r="H2002" t="s">
        <v>2079</v>
      </c>
      <c r="I2002" t="s">
        <v>9</v>
      </c>
      <c r="J2002">
        <f>VLOOKUP(I2002,segmentID,2,FALSE)</f>
        <v>1</v>
      </c>
      <c r="K2002" t="s">
        <v>3255</v>
      </c>
      <c r="L2002">
        <f>VLOOKUP(K2002,country2,2,FALSE)</f>
        <v>1</v>
      </c>
      <c r="M2002" t="s">
        <v>298</v>
      </c>
      <c r="N2002">
        <f>VLOOKUP(Orders!M2002,city2,2,FALSE)</f>
        <v>46</v>
      </c>
      <c r="O2002" t="s">
        <v>20</v>
      </c>
      <c r="P2002">
        <f>VLOOKUP(O2002,state2,2,FALSE)</f>
        <v>2</v>
      </c>
      <c r="Q2002">
        <v>91104</v>
      </c>
      <c r="R2002" t="s">
        <v>21</v>
      </c>
      <c r="S2002">
        <f>VLOOKUP(R2002,region2,2,FALSE)</f>
        <v>2</v>
      </c>
      <c r="T2002" t="s">
        <v>4207</v>
      </c>
      <c r="U2002" t="s">
        <v>35</v>
      </c>
      <c r="V2002">
        <f>VLOOKUP(U2002,category2,2,FALSE)</f>
        <v>3</v>
      </c>
      <c r="W2002" t="s">
        <v>3232</v>
      </c>
      <c r="X2002">
        <f>VLOOKUP(W2002,subcat2,3,FALSE)</f>
        <v>12</v>
      </c>
      <c r="Y2002" t="s">
        <v>878</v>
      </c>
      <c r="Z2002">
        <v>199.95000000000002</v>
      </c>
      <c r="AA2002">
        <v>5</v>
      </c>
      <c r="AB2002">
        <v>0</v>
      </c>
      <c r="AC2002" s="4">
        <v>21.994499999999988</v>
      </c>
    </row>
    <row r="2003" spans="1:29" x14ac:dyDescent="0.25">
      <c r="A2003" s="2">
        <v>2002</v>
      </c>
      <c r="B2003" t="s">
        <v>9551</v>
      </c>
      <c r="C2003" s="3">
        <v>42836</v>
      </c>
      <c r="D2003" s="3">
        <v>42843</v>
      </c>
      <c r="E2003" t="s">
        <v>25</v>
      </c>
      <c r="F2003">
        <f>VLOOKUP(E2003,SHIPMODE,2,FALSE)</f>
        <v>2</v>
      </c>
      <c r="G2003" t="s">
        <v>3815</v>
      </c>
      <c r="H2003" t="s">
        <v>2079</v>
      </c>
      <c r="I2003" t="s">
        <v>9</v>
      </c>
      <c r="J2003">
        <f>VLOOKUP(I2003,segmentID,2,FALSE)</f>
        <v>1</v>
      </c>
      <c r="K2003" t="s">
        <v>3255</v>
      </c>
      <c r="L2003">
        <f>VLOOKUP(K2003,country2,2,FALSE)</f>
        <v>1</v>
      </c>
      <c r="M2003" t="s">
        <v>298</v>
      </c>
      <c r="N2003">
        <f>VLOOKUP(Orders!M2003,city2,2,FALSE)</f>
        <v>46</v>
      </c>
      <c r="O2003" t="s">
        <v>20</v>
      </c>
      <c r="P2003">
        <f>VLOOKUP(O2003,state2,2,FALSE)</f>
        <v>2</v>
      </c>
      <c r="Q2003">
        <v>91104</v>
      </c>
      <c r="R2003" t="s">
        <v>21</v>
      </c>
      <c r="S2003">
        <f>VLOOKUP(R2003,region2,2,FALSE)</f>
        <v>2</v>
      </c>
      <c r="T2003" t="s">
        <v>5138</v>
      </c>
      <c r="U2003" t="s">
        <v>22</v>
      </c>
      <c r="V2003">
        <f>VLOOKUP(U2003,category2,2,FALSE)</f>
        <v>2</v>
      </c>
      <c r="W2003" t="s">
        <v>3229</v>
      </c>
      <c r="X2003">
        <f>VLOOKUP(W2003,subcat2,3,FALSE)</f>
        <v>7</v>
      </c>
      <c r="Y2003" t="s">
        <v>1808</v>
      </c>
      <c r="Z2003">
        <v>41.86</v>
      </c>
      <c r="AA2003">
        <v>7</v>
      </c>
      <c r="AB2003">
        <v>0</v>
      </c>
      <c r="AC2003" s="4">
        <v>14.232399999999998</v>
      </c>
    </row>
    <row r="2004" spans="1:29" x14ac:dyDescent="0.25">
      <c r="A2004" s="2">
        <v>2003</v>
      </c>
      <c r="B2004" t="s">
        <v>9552</v>
      </c>
      <c r="C2004" s="3">
        <v>43094</v>
      </c>
      <c r="D2004" s="3">
        <v>43097</v>
      </c>
      <c r="E2004" t="s">
        <v>7</v>
      </c>
      <c r="F2004">
        <f>VLOOKUP(E2004,SHIPMODE,2,FALSE)</f>
        <v>1</v>
      </c>
      <c r="G2004" t="s">
        <v>3782</v>
      </c>
      <c r="H2004" t="s">
        <v>1927</v>
      </c>
      <c r="I2004" t="s">
        <v>9</v>
      </c>
      <c r="J2004">
        <f>VLOOKUP(I2004,segmentID,2,FALSE)</f>
        <v>1</v>
      </c>
      <c r="K2004" t="s">
        <v>3255</v>
      </c>
      <c r="L2004">
        <f>VLOOKUP(K2004,country2,2,FALSE)</f>
        <v>1</v>
      </c>
      <c r="M2004" t="s">
        <v>707</v>
      </c>
      <c r="N2004">
        <f>VLOOKUP(Orders!M2004,city2,2,FALSE)</f>
        <v>104</v>
      </c>
      <c r="O2004" t="s">
        <v>11</v>
      </c>
      <c r="P2004">
        <f>VLOOKUP(O2004,state2,2,FALSE)</f>
        <v>1</v>
      </c>
      <c r="Q2004">
        <v>40214</v>
      </c>
      <c r="R2004" t="s">
        <v>12</v>
      </c>
      <c r="S2004">
        <f>VLOOKUP(R2004,region2,2,FALSE)</f>
        <v>1</v>
      </c>
      <c r="T2004" t="s">
        <v>4997</v>
      </c>
      <c r="U2004" t="s">
        <v>22</v>
      </c>
      <c r="V2004">
        <f>VLOOKUP(U2004,category2,2,FALSE)</f>
        <v>2</v>
      </c>
      <c r="W2004" t="s">
        <v>3227</v>
      </c>
      <c r="X2004">
        <f>VLOOKUP(W2004,subcat2,3,FALSE)</f>
        <v>5</v>
      </c>
      <c r="Y2004" t="s">
        <v>726</v>
      </c>
      <c r="Z2004">
        <v>95.94</v>
      </c>
      <c r="AA2004">
        <v>3</v>
      </c>
      <c r="AB2004">
        <v>0</v>
      </c>
      <c r="AC2004" s="4">
        <v>9.5940000000000012</v>
      </c>
    </row>
    <row r="2005" spans="1:29" x14ac:dyDescent="0.25">
      <c r="A2005" s="2">
        <v>2004</v>
      </c>
      <c r="B2005" t="s">
        <v>9552</v>
      </c>
      <c r="C2005" s="3">
        <v>43094</v>
      </c>
      <c r="D2005" s="3">
        <v>43097</v>
      </c>
      <c r="E2005" t="s">
        <v>7</v>
      </c>
      <c r="F2005">
        <f>VLOOKUP(E2005,SHIPMODE,2,FALSE)</f>
        <v>1</v>
      </c>
      <c r="G2005" t="s">
        <v>3782</v>
      </c>
      <c r="H2005" t="s">
        <v>1927</v>
      </c>
      <c r="I2005" t="s">
        <v>9</v>
      </c>
      <c r="J2005">
        <f>VLOOKUP(I2005,segmentID,2,FALSE)</f>
        <v>1</v>
      </c>
      <c r="K2005" t="s">
        <v>3255</v>
      </c>
      <c r="L2005">
        <f>VLOOKUP(K2005,country2,2,FALSE)</f>
        <v>1</v>
      </c>
      <c r="M2005" t="s">
        <v>707</v>
      </c>
      <c r="N2005">
        <f>VLOOKUP(Orders!M2005,city2,2,FALSE)</f>
        <v>104</v>
      </c>
      <c r="O2005" t="s">
        <v>11</v>
      </c>
      <c r="P2005">
        <f>VLOOKUP(O2005,state2,2,FALSE)</f>
        <v>1</v>
      </c>
      <c r="Q2005">
        <v>40214</v>
      </c>
      <c r="R2005" t="s">
        <v>12</v>
      </c>
      <c r="S2005">
        <f>VLOOKUP(R2005,region2,2,FALSE)</f>
        <v>1</v>
      </c>
      <c r="T2005" t="s">
        <v>4174</v>
      </c>
      <c r="U2005" t="s">
        <v>13</v>
      </c>
      <c r="V2005">
        <f>VLOOKUP(U2005,category2,2,FALSE)</f>
        <v>1</v>
      </c>
      <c r="W2005" t="s">
        <v>3226</v>
      </c>
      <c r="X2005">
        <f>VLOOKUP(W2005,subcat2,3,FALSE)</f>
        <v>2</v>
      </c>
      <c r="Y2005" t="s">
        <v>346</v>
      </c>
      <c r="Z2005">
        <v>304.45</v>
      </c>
      <c r="AA2005">
        <v>5</v>
      </c>
      <c r="AB2005">
        <v>0</v>
      </c>
      <c r="AC2005" s="4">
        <v>76.112499999999983</v>
      </c>
    </row>
    <row r="2006" spans="1:29" x14ac:dyDescent="0.25">
      <c r="A2006" s="2">
        <v>2005</v>
      </c>
      <c r="B2006" t="s">
        <v>9553</v>
      </c>
      <c r="C2006" s="3">
        <v>42836</v>
      </c>
      <c r="D2006" s="3">
        <v>42843</v>
      </c>
      <c r="E2006" t="s">
        <v>25</v>
      </c>
      <c r="F2006">
        <f>VLOOKUP(E2006,SHIPMODE,2,FALSE)</f>
        <v>2</v>
      </c>
      <c r="G2006" t="s">
        <v>3592</v>
      </c>
      <c r="H2006" t="s">
        <v>1277</v>
      </c>
      <c r="I2006" t="s">
        <v>52</v>
      </c>
      <c r="J2006">
        <f>VLOOKUP(I2006,segmentID,2,FALSE)</f>
        <v>3</v>
      </c>
      <c r="K2006" t="s">
        <v>3255</v>
      </c>
      <c r="L2006">
        <f>VLOOKUP(K2006,country2,2,FALSE)</f>
        <v>1</v>
      </c>
      <c r="M2006" t="s">
        <v>2080</v>
      </c>
      <c r="N2006">
        <f>VLOOKUP(Orders!M2006,city2,2,FALSE)</f>
        <v>271</v>
      </c>
      <c r="O2006" t="s">
        <v>54</v>
      </c>
      <c r="P2006">
        <f>VLOOKUP(O2006,state2,2,FALSE)</f>
        <v>6</v>
      </c>
      <c r="Q2006">
        <v>79424</v>
      </c>
      <c r="R2006" t="s">
        <v>55</v>
      </c>
      <c r="S2006">
        <f>VLOOKUP(R2006,region2,2,FALSE)</f>
        <v>3</v>
      </c>
      <c r="T2006" t="s">
        <v>4202</v>
      </c>
      <c r="U2006" t="s">
        <v>22</v>
      </c>
      <c r="V2006">
        <f>VLOOKUP(U2006,category2,2,FALSE)</f>
        <v>2</v>
      </c>
      <c r="W2006" t="s">
        <v>3231</v>
      </c>
      <c r="X2006">
        <f>VLOOKUP(W2006,subcat2,3,FALSE)</f>
        <v>9</v>
      </c>
      <c r="Y2006" t="s">
        <v>863</v>
      </c>
      <c r="Z2006">
        <v>11.363999999999997</v>
      </c>
      <c r="AA2006">
        <v>3</v>
      </c>
      <c r="AB2006">
        <v>0.8</v>
      </c>
      <c r="AC2006" s="4">
        <v>-17.045999999999999</v>
      </c>
    </row>
    <row r="2007" spans="1:29" x14ac:dyDescent="0.25">
      <c r="A2007" s="2">
        <v>2006</v>
      </c>
      <c r="B2007" t="s">
        <v>6119</v>
      </c>
      <c r="C2007" s="3">
        <v>42004</v>
      </c>
      <c r="D2007" s="3">
        <v>42008</v>
      </c>
      <c r="E2007" t="s">
        <v>25</v>
      </c>
      <c r="F2007">
        <f>VLOOKUP(E2007,SHIPMODE,2,FALSE)</f>
        <v>2</v>
      </c>
      <c r="G2007" t="s">
        <v>3593</v>
      </c>
      <c r="H2007" t="s">
        <v>1280</v>
      </c>
      <c r="I2007" t="s">
        <v>18</v>
      </c>
      <c r="J2007">
        <f>VLOOKUP(I2007,segmentID,2,FALSE)</f>
        <v>2</v>
      </c>
      <c r="K2007" t="s">
        <v>3255</v>
      </c>
      <c r="L2007">
        <f>VLOOKUP(K2007,country2,2,FALSE)</f>
        <v>1</v>
      </c>
      <c r="M2007" t="s">
        <v>194</v>
      </c>
      <c r="N2007">
        <f>VLOOKUP(Orders!M2007,city2,2,FALSE)</f>
        <v>30</v>
      </c>
      <c r="O2007" t="s">
        <v>295</v>
      </c>
      <c r="P2007">
        <f>VLOOKUP(O2007,state2,2,FALSE)</f>
        <v>26</v>
      </c>
      <c r="Q2007">
        <v>65203</v>
      </c>
      <c r="R2007" t="s">
        <v>55</v>
      </c>
      <c r="S2007">
        <f>VLOOKUP(R2007,region2,2,FALSE)</f>
        <v>3</v>
      </c>
      <c r="T2007" t="s">
        <v>4841</v>
      </c>
      <c r="U2007" t="s">
        <v>22</v>
      </c>
      <c r="V2007">
        <f>VLOOKUP(U2007,category2,2,FALSE)</f>
        <v>2</v>
      </c>
      <c r="W2007" t="s">
        <v>3229</v>
      </c>
      <c r="X2007">
        <f>VLOOKUP(W2007,subcat2,3,FALSE)</f>
        <v>7</v>
      </c>
      <c r="Y2007" t="s">
        <v>1560</v>
      </c>
      <c r="Z2007">
        <v>29.68</v>
      </c>
      <c r="AA2007">
        <v>7</v>
      </c>
      <c r="AB2007">
        <v>0</v>
      </c>
      <c r="AC2007" s="4">
        <v>11.575199999999999</v>
      </c>
    </row>
    <row r="2008" spans="1:29" x14ac:dyDescent="0.25">
      <c r="A2008" s="2">
        <v>2007</v>
      </c>
      <c r="B2008" t="s">
        <v>6119</v>
      </c>
      <c r="C2008" s="3">
        <v>42004</v>
      </c>
      <c r="D2008" s="3">
        <v>42008</v>
      </c>
      <c r="E2008" t="s">
        <v>25</v>
      </c>
      <c r="F2008">
        <f>VLOOKUP(E2008,SHIPMODE,2,FALSE)</f>
        <v>2</v>
      </c>
      <c r="G2008" t="s">
        <v>3593</v>
      </c>
      <c r="H2008" t="s">
        <v>1280</v>
      </c>
      <c r="I2008" t="s">
        <v>18</v>
      </c>
      <c r="J2008">
        <f>VLOOKUP(I2008,segmentID,2,FALSE)</f>
        <v>2</v>
      </c>
      <c r="K2008" t="s">
        <v>3255</v>
      </c>
      <c r="L2008">
        <f>VLOOKUP(K2008,country2,2,FALSE)</f>
        <v>1</v>
      </c>
      <c r="M2008" t="s">
        <v>194</v>
      </c>
      <c r="N2008">
        <f>VLOOKUP(Orders!M2008,city2,2,FALSE)</f>
        <v>30</v>
      </c>
      <c r="O2008" t="s">
        <v>295</v>
      </c>
      <c r="P2008">
        <f>VLOOKUP(O2008,state2,2,FALSE)</f>
        <v>26</v>
      </c>
      <c r="Q2008">
        <v>65203</v>
      </c>
      <c r="R2008" t="s">
        <v>55</v>
      </c>
      <c r="S2008">
        <f>VLOOKUP(R2008,region2,2,FALSE)</f>
        <v>3</v>
      </c>
      <c r="T2008" t="s">
        <v>4342</v>
      </c>
      <c r="U2008" t="s">
        <v>35</v>
      </c>
      <c r="V2008">
        <f>VLOOKUP(U2008,category2,2,FALSE)</f>
        <v>3</v>
      </c>
      <c r="W2008" t="s">
        <v>3232</v>
      </c>
      <c r="X2008">
        <f>VLOOKUP(W2008,subcat2,3,FALSE)</f>
        <v>12</v>
      </c>
      <c r="Y2008" t="s">
        <v>1565</v>
      </c>
      <c r="Z2008">
        <v>47.53</v>
      </c>
      <c r="AA2008">
        <v>7</v>
      </c>
      <c r="AB2008">
        <v>0</v>
      </c>
      <c r="AC2008" s="4">
        <v>16.160200000000003</v>
      </c>
    </row>
    <row r="2009" spans="1:29" x14ac:dyDescent="0.25">
      <c r="A2009" s="2">
        <v>2008</v>
      </c>
      <c r="B2009" t="s">
        <v>9554</v>
      </c>
      <c r="C2009" s="3">
        <v>42950</v>
      </c>
      <c r="D2009" s="3">
        <v>42951</v>
      </c>
      <c r="E2009" t="s">
        <v>97</v>
      </c>
      <c r="F2009">
        <f>VLOOKUP(E2009,SHIPMODE,2,FALSE)</f>
        <v>3</v>
      </c>
      <c r="G2009" t="s">
        <v>3751</v>
      </c>
      <c r="H2009" t="s">
        <v>1814</v>
      </c>
      <c r="I2009" t="s">
        <v>9</v>
      </c>
      <c r="J2009">
        <f>VLOOKUP(I2009,segmentID,2,FALSE)</f>
        <v>1</v>
      </c>
      <c r="K2009" t="s">
        <v>3255</v>
      </c>
      <c r="L2009">
        <f>VLOOKUP(K2009,country2,2,FALSE)</f>
        <v>1</v>
      </c>
      <c r="M2009" t="s">
        <v>156</v>
      </c>
      <c r="N2009">
        <f>VLOOKUP(Orders!M2009,city2,2,FALSE)</f>
        <v>23</v>
      </c>
      <c r="O2009" t="s">
        <v>110</v>
      </c>
      <c r="P2009">
        <f>VLOOKUP(O2009,state2,2,FALSE)</f>
        <v>11</v>
      </c>
      <c r="Q2009">
        <v>60623</v>
      </c>
      <c r="R2009" t="s">
        <v>55</v>
      </c>
      <c r="S2009">
        <f>VLOOKUP(R2009,region2,2,FALSE)</f>
        <v>3</v>
      </c>
      <c r="T2009" t="s">
        <v>5295</v>
      </c>
      <c r="U2009" t="s">
        <v>13</v>
      </c>
      <c r="V2009">
        <f>VLOOKUP(U2009,category2,2,FALSE)</f>
        <v>1</v>
      </c>
      <c r="W2009" t="s">
        <v>14</v>
      </c>
      <c r="X2009">
        <f>VLOOKUP(W2009,subcat2,3,FALSE)</f>
        <v>1</v>
      </c>
      <c r="Y2009" t="s">
        <v>2083</v>
      </c>
      <c r="Z2009">
        <v>183.37199999999999</v>
      </c>
      <c r="AA2009">
        <v>2</v>
      </c>
      <c r="AB2009">
        <v>0.3</v>
      </c>
      <c r="AC2009" s="4">
        <v>-36.674399999999991</v>
      </c>
    </row>
    <row r="2010" spans="1:29" x14ac:dyDescent="0.25">
      <c r="A2010" s="2">
        <v>2009</v>
      </c>
      <c r="B2010" t="s">
        <v>6120</v>
      </c>
      <c r="C2010" s="3">
        <v>41958</v>
      </c>
      <c r="D2010" s="3">
        <v>41964</v>
      </c>
      <c r="E2010" t="s">
        <v>25</v>
      </c>
      <c r="F2010">
        <f>VLOOKUP(E2010,SHIPMODE,2,FALSE)</f>
        <v>2</v>
      </c>
      <c r="G2010" t="s">
        <v>3695</v>
      </c>
      <c r="H2010" t="s">
        <v>1638</v>
      </c>
      <c r="I2010" t="s">
        <v>9</v>
      </c>
      <c r="J2010">
        <f>VLOOKUP(I2010,segmentID,2,FALSE)</f>
        <v>1</v>
      </c>
      <c r="K2010" t="s">
        <v>3255</v>
      </c>
      <c r="L2010">
        <f>VLOOKUP(K2010,country2,2,FALSE)</f>
        <v>1</v>
      </c>
      <c r="M2010" t="s">
        <v>2084</v>
      </c>
      <c r="N2010">
        <f>VLOOKUP(Orders!M2010,city2,2,FALSE)</f>
        <v>272</v>
      </c>
      <c r="O2010" t="s">
        <v>173</v>
      </c>
      <c r="P2010">
        <f>VLOOKUP(O2010,state2,2,FALSE)</f>
        <v>19</v>
      </c>
      <c r="Q2010">
        <v>37604</v>
      </c>
      <c r="R2010" t="s">
        <v>12</v>
      </c>
      <c r="S2010">
        <f>VLOOKUP(R2010,region2,2,FALSE)</f>
        <v>1</v>
      </c>
      <c r="T2010" t="s">
        <v>5123</v>
      </c>
      <c r="U2010" t="s">
        <v>22</v>
      </c>
      <c r="V2010">
        <f>VLOOKUP(U2010,category2,2,FALSE)</f>
        <v>2</v>
      </c>
      <c r="W2010" t="s">
        <v>3229</v>
      </c>
      <c r="X2010">
        <f>VLOOKUP(W2010,subcat2,3,FALSE)</f>
        <v>7</v>
      </c>
      <c r="Y2010" t="s">
        <v>1922</v>
      </c>
      <c r="Z2010">
        <v>4.2240000000000002</v>
      </c>
      <c r="AA2010">
        <v>3</v>
      </c>
      <c r="AB2010">
        <v>0.2</v>
      </c>
      <c r="AC2010" s="4">
        <v>0.47519999999999984</v>
      </c>
    </row>
    <row r="2011" spans="1:29" x14ac:dyDescent="0.25">
      <c r="A2011" s="2">
        <v>2010</v>
      </c>
      <c r="B2011" t="s">
        <v>6120</v>
      </c>
      <c r="C2011" s="3">
        <v>41958</v>
      </c>
      <c r="D2011" s="3">
        <v>41964</v>
      </c>
      <c r="E2011" t="s">
        <v>25</v>
      </c>
      <c r="F2011">
        <f>VLOOKUP(E2011,SHIPMODE,2,FALSE)</f>
        <v>2</v>
      </c>
      <c r="G2011" t="s">
        <v>3695</v>
      </c>
      <c r="H2011" t="s">
        <v>1638</v>
      </c>
      <c r="I2011" t="s">
        <v>9</v>
      </c>
      <c r="J2011">
        <f>VLOOKUP(I2011,segmentID,2,FALSE)</f>
        <v>1</v>
      </c>
      <c r="K2011" t="s">
        <v>3255</v>
      </c>
      <c r="L2011">
        <f>VLOOKUP(K2011,country2,2,FALSE)</f>
        <v>1</v>
      </c>
      <c r="M2011" t="s">
        <v>2084</v>
      </c>
      <c r="N2011">
        <f>VLOOKUP(Orders!M2011,city2,2,FALSE)</f>
        <v>272</v>
      </c>
      <c r="O2011" t="s">
        <v>173</v>
      </c>
      <c r="P2011">
        <f>VLOOKUP(O2011,state2,2,FALSE)</f>
        <v>19</v>
      </c>
      <c r="Q2011">
        <v>37604</v>
      </c>
      <c r="R2011" t="s">
        <v>12</v>
      </c>
      <c r="S2011">
        <f>VLOOKUP(R2011,region2,2,FALSE)</f>
        <v>1</v>
      </c>
      <c r="T2011" t="s">
        <v>4187</v>
      </c>
      <c r="U2011" t="s">
        <v>22</v>
      </c>
      <c r="V2011">
        <f>VLOOKUP(U2011,category2,2,FALSE)</f>
        <v>2</v>
      </c>
      <c r="W2011" t="s">
        <v>38</v>
      </c>
      <c r="X2011">
        <f>VLOOKUP(W2011,subcat2,3,FALSE)</f>
        <v>10</v>
      </c>
      <c r="Y2011" t="s">
        <v>296</v>
      </c>
      <c r="Z2011">
        <v>333.05600000000004</v>
      </c>
      <c r="AA2011">
        <v>2</v>
      </c>
      <c r="AB2011">
        <v>0.2</v>
      </c>
      <c r="AC2011" s="4">
        <v>29.142400000000009</v>
      </c>
    </row>
    <row r="2012" spans="1:29" x14ac:dyDescent="0.25">
      <c r="A2012" s="2">
        <v>2011</v>
      </c>
      <c r="B2012" t="s">
        <v>6120</v>
      </c>
      <c r="C2012" s="3">
        <v>41958</v>
      </c>
      <c r="D2012" s="3">
        <v>41964</v>
      </c>
      <c r="E2012" t="s">
        <v>25</v>
      </c>
      <c r="F2012">
        <f>VLOOKUP(E2012,SHIPMODE,2,FALSE)</f>
        <v>2</v>
      </c>
      <c r="G2012" t="s">
        <v>3695</v>
      </c>
      <c r="H2012" t="s">
        <v>1638</v>
      </c>
      <c r="I2012" t="s">
        <v>9</v>
      </c>
      <c r="J2012">
        <f>VLOOKUP(I2012,segmentID,2,FALSE)</f>
        <v>1</v>
      </c>
      <c r="K2012" t="s">
        <v>3255</v>
      </c>
      <c r="L2012">
        <f>VLOOKUP(K2012,country2,2,FALSE)</f>
        <v>1</v>
      </c>
      <c r="M2012" t="s">
        <v>2084</v>
      </c>
      <c r="N2012">
        <f>VLOOKUP(Orders!M2012,city2,2,FALSE)</f>
        <v>272</v>
      </c>
      <c r="O2012" t="s">
        <v>173</v>
      </c>
      <c r="P2012">
        <f>VLOOKUP(O2012,state2,2,FALSE)</f>
        <v>19</v>
      </c>
      <c r="Q2012">
        <v>37604</v>
      </c>
      <c r="R2012" t="s">
        <v>12</v>
      </c>
      <c r="S2012">
        <f>VLOOKUP(R2012,region2,2,FALSE)</f>
        <v>1</v>
      </c>
      <c r="T2012" t="s">
        <v>4659</v>
      </c>
      <c r="U2012" t="s">
        <v>22</v>
      </c>
      <c r="V2012">
        <f>VLOOKUP(U2012,category2,2,FALSE)</f>
        <v>2</v>
      </c>
      <c r="W2012" t="s">
        <v>45</v>
      </c>
      <c r="X2012">
        <f>VLOOKUP(W2012,subcat2,3,FALSE)</f>
        <v>11</v>
      </c>
      <c r="Y2012" t="s">
        <v>2019</v>
      </c>
      <c r="Z2012">
        <v>24.896000000000001</v>
      </c>
      <c r="AA2012">
        <v>4</v>
      </c>
      <c r="AB2012">
        <v>0.2</v>
      </c>
      <c r="AC2012" s="4">
        <v>7.7799999999999976</v>
      </c>
    </row>
    <row r="2013" spans="1:29" x14ac:dyDescent="0.25">
      <c r="A2013" s="2">
        <v>2012</v>
      </c>
      <c r="B2013" t="s">
        <v>7100</v>
      </c>
      <c r="C2013" s="3">
        <v>42349</v>
      </c>
      <c r="D2013" s="3">
        <v>42349</v>
      </c>
      <c r="E2013" t="s">
        <v>625</v>
      </c>
      <c r="F2013">
        <f>VLOOKUP(E2013,SHIPMODE,2,FALSE)</f>
        <v>4</v>
      </c>
      <c r="G2013" t="s">
        <v>3816</v>
      </c>
      <c r="H2013" t="s">
        <v>2085</v>
      </c>
      <c r="I2013" t="s">
        <v>9</v>
      </c>
      <c r="J2013">
        <f>VLOOKUP(I2013,segmentID,2,FALSE)</f>
        <v>1</v>
      </c>
      <c r="K2013" t="s">
        <v>3255</v>
      </c>
      <c r="L2013">
        <f>VLOOKUP(K2013,country2,2,FALSE)</f>
        <v>1</v>
      </c>
      <c r="M2013" t="s">
        <v>95</v>
      </c>
      <c r="N2013">
        <f>VLOOKUP(Orders!M2013,city2,2,FALSE)</f>
        <v>13</v>
      </c>
      <c r="O2013" t="s">
        <v>54</v>
      </c>
      <c r="P2013">
        <f>VLOOKUP(O2013,state2,2,FALSE)</f>
        <v>6</v>
      </c>
      <c r="Q2013">
        <v>77041</v>
      </c>
      <c r="R2013" t="s">
        <v>55</v>
      </c>
      <c r="S2013">
        <f>VLOOKUP(R2013,region2,2,FALSE)</f>
        <v>3</v>
      </c>
      <c r="T2013" t="s">
        <v>4683</v>
      </c>
      <c r="U2013" t="s">
        <v>35</v>
      </c>
      <c r="V2013">
        <f>VLOOKUP(U2013,category2,2,FALSE)</f>
        <v>3</v>
      </c>
      <c r="W2013" t="s">
        <v>3232</v>
      </c>
      <c r="X2013">
        <f>VLOOKUP(W2013,subcat2,3,FALSE)</f>
        <v>12</v>
      </c>
      <c r="Y2013" t="s">
        <v>3052</v>
      </c>
      <c r="Z2013">
        <v>159.98400000000001</v>
      </c>
      <c r="AA2013">
        <v>2</v>
      </c>
      <c r="AB2013">
        <v>0.2</v>
      </c>
      <c r="AC2013" s="4">
        <v>35.996400000000001</v>
      </c>
    </row>
    <row r="2014" spans="1:29" x14ac:dyDescent="0.25">
      <c r="A2014" s="2">
        <v>2013</v>
      </c>
      <c r="B2014" t="s">
        <v>7100</v>
      </c>
      <c r="C2014" s="3">
        <v>42349</v>
      </c>
      <c r="D2014" s="3">
        <v>42349</v>
      </c>
      <c r="E2014" t="s">
        <v>625</v>
      </c>
      <c r="F2014">
        <f>VLOOKUP(E2014,SHIPMODE,2,FALSE)</f>
        <v>4</v>
      </c>
      <c r="G2014" t="s">
        <v>3816</v>
      </c>
      <c r="H2014" t="s">
        <v>2085</v>
      </c>
      <c r="I2014" t="s">
        <v>9</v>
      </c>
      <c r="J2014">
        <f>VLOOKUP(I2014,segmentID,2,FALSE)</f>
        <v>1</v>
      </c>
      <c r="K2014" t="s">
        <v>3255</v>
      </c>
      <c r="L2014">
        <f>VLOOKUP(K2014,country2,2,FALSE)</f>
        <v>1</v>
      </c>
      <c r="M2014" t="s">
        <v>95</v>
      </c>
      <c r="N2014">
        <f>VLOOKUP(Orders!M2014,city2,2,FALSE)</f>
        <v>13</v>
      </c>
      <c r="O2014" t="s">
        <v>54</v>
      </c>
      <c r="P2014">
        <f>VLOOKUP(O2014,state2,2,FALSE)</f>
        <v>6</v>
      </c>
      <c r="Q2014">
        <v>77041</v>
      </c>
      <c r="R2014" t="s">
        <v>55</v>
      </c>
      <c r="S2014">
        <f>VLOOKUP(R2014,region2,2,FALSE)</f>
        <v>3</v>
      </c>
      <c r="T2014" t="s">
        <v>5296</v>
      </c>
      <c r="U2014" t="s">
        <v>22</v>
      </c>
      <c r="V2014">
        <f>VLOOKUP(U2014,category2,2,FALSE)</f>
        <v>2</v>
      </c>
      <c r="W2014" t="s">
        <v>3227</v>
      </c>
      <c r="X2014">
        <f>VLOOKUP(W2014,subcat2,3,FALSE)</f>
        <v>5</v>
      </c>
      <c r="Y2014" t="s">
        <v>1499</v>
      </c>
      <c r="Z2014">
        <v>46.344000000000001</v>
      </c>
      <c r="AA2014">
        <v>3</v>
      </c>
      <c r="AB2014">
        <v>0.2</v>
      </c>
      <c r="AC2014" s="4">
        <v>4.6344000000000012</v>
      </c>
    </row>
    <row r="2015" spans="1:29" x14ac:dyDescent="0.25">
      <c r="A2015" s="2">
        <v>2014</v>
      </c>
      <c r="B2015" t="s">
        <v>8211</v>
      </c>
      <c r="C2015" s="3">
        <v>42631</v>
      </c>
      <c r="D2015" s="3">
        <v>42636</v>
      </c>
      <c r="E2015" t="s">
        <v>25</v>
      </c>
      <c r="F2015">
        <f>VLOOKUP(E2015,SHIPMODE,2,FALSE)</f>
        <v>2</v>
      </c>
      <c r="G2015" t="s">
        <v>3817</v>
      </c>
      <c r="H2015" t="s">
        <v>2086</v>
      </c>
      <c r="I2015" t="s">
        <v>9</v>
      </c>
      <c r="J2015">
        <f>VLOOKUP(I2015,segmentID,2,FALSE)</f>
        <v>1</v>
      </c>
      <c r="K2015" t="s">
        <v>3255</v>
      </c>
      <c r="L2015">
        <f>VLOOKUP(K2015,country2,2,FALSE)</f>
        <v>1</v>
      </c>
      <c r="M2015" t="s">
        <v>746</v>
      </c>
      <c r="N2015">
        <f>VLOOKUP(Orders!M2015,city2,2,FALSE)</f>
        <v>110</v>
      </c>
      <c r="O2015" t="s">
        <v>184</v>
      </c>
      <c r="P2015">
        <f>VLOOKUP(O2015,state2,2,FALSE)</f>
        <v>20</v>
      </c>
      <c r="Q2015">
        <v>36830</v>
      </c>
      <c r="R2015" t="s">
        <v>12</v>
      </c>
      <c r="S2015">
        <f>VLOOKUP(R2015,region2,2,FALSE)</f>
        <v>1</v>
      </c>
      <c r="T2015" t="s">
        <v>5212</v>
      </c>
      <c r="U2015" t="s">
        <v>13</v>
      </c>
      <c r="V2015">
        <f>VLOOKUP(U2015,category2,2,FALSE)</f>
        <v>1</v>
      </c>
      <c r="W2015" t="s">
        <v>3226</v>
      </c>
      <c r="X2015">
        <f>VLOOKUP(W2015,subcat2,3,FALSE)</f>
        <v>2</v>
      </c>
      <c r="Y2015" t="s">
        <v>3075</v>
      </c>
      <c r="Z2015">
        <v>350.98</v>
      </c>
      <c r="AA2015">
        <v>1</v>
      </c>
      <c r="AB2015">
        <v>0</v>
      </c>
      <c r="AC2015" s="4">
        <v>84.23520000000002</v>
      </c>
    </row>
    <row r="2016" spans="1:29" x14ac:dyDescent="0.25">
      <c r="A2016" s="2">
        <v>2015</v>
      </c>
      <c r="B2016" t="s">
        <v>8211</v>
      </c>
      <c r="C2016" s="3">
        <v>42631</v>
      </c>
      <c r="D2016" s="3">
        <v>42636</v>
      </c>
      <c r="E2016" t="s">
        <v>25</v>
      </c>
      <c r="F2016">
        <f>VLOOKUP(E2016,SHIPMODE,2,FALSE)</f>
        <v>2</v>
      </c>
      <c r="G2016" t="s">
        <v>3817</v>
      </c>
      <c r="H2016" t="s">
        <v>2086</v>
      </c>
      <c r="I2016" t="s">
        <v>9</v>
      </c>
      <c r="J2016">
        <f>VLOOKUP(I2016,segmentID,2,FALSE)</f>
        <v>1</v>
      </c>
      <c r="K2016" t="s">
        <v>3255</v>
      </c>
      <c r="L2016">
        <f>VLOOKUP(K2016,country2,2,FALSE)</f>
        <v>1</v>
      </c>
      <c r="M2016" t="s">
        <v>746</v>
      </c>
      <c r="N2016">
        <f>VLOOKUP(Orders!M2016,city2,2,FALSE)</f>
        <v>110</v>
      </c>
      <c r="O2016" t="s">
        <v>184</v>
      </c>
      <c r="P2016">
        <f>VLOOKUP(O2016,state2,2,FALSE)</f>
        <v>20</v>
      </c>
      <c r="Q2016">
        <v>36830</v>
      </c>
      <c r="R2016" t="s">
        <v>12</v>
      </c>
      <c r="S2016">
        <f>VLOOKUP(R2016,region2,2,FALSE)</f>
        <v>1</v>
      </c>
      <c r="T2016" t="s">
        <v>5297</v>
      </c>
      <c r="U2016" t="s">
        <v>22</v>
      </c>
      <c r="V2016">
        <f>VLOOKUP(U2016,category2,2,FALSE)</f>
        <v>2</v>
      </c>
      <c r="W2016" t="s">
        <v>45</v>
      </c>
      <c r="X2016">
        <f>VLOOKUP(W2016,subcat2,3,FALSE)</f>
        <v>11</v>
      </c>
      <c r="Y2016" t="s">
        <v>1427</v>
      </c>
      <c r="Z2016">
        <v>13.08</v>
      </c>
      <c r="AA2016">
        <v>2</v>
      </c>
      <c r="AB2016">
        <v>0</v>
      </c>
      <c r="AC2016" s="4">
        <v>6.0167999999999999</v>
      </c>
    </row>
    <row r="2017" spans="1:29" x14ac:dyDescent="0.25">
      <c r="A2017" s="2">
        <v>2016</v>
      </c>
      <c r="B2017" t="s">
        <v>8211</v>
      </c>
      <c r="C2017" s="3">
        <v>42631</v>
      </c>
      <c r="D2017" s="3">
        <v>42636</v>
      </c>
      <c r="E2017" t="s">
        <v>25</v>
      </c>
      <c r="F2017">
        <f>VLOOKUP(E2017,SHIPMODE,2,FALSE)</f>
        <v>2</v>
      </c>
      <c r="G2017" t="s">
        <v>3817</v>
      </c>
      <c r="H2017" t="s">
        <v>2086</v>
      </c>
      <c r="I2017" t="s">
        <v>9</v>
      </c>
      <c r="J2017">
        <f>VLOOKUP(I2017,segmentID,2,FALSE)</f>
        <v>1</v>
      </c>
      <c r="K2017" t="s">
        <v>3255</v>
      </c>
      <c r="L2017">
        <f>VLOOKUP(K2017,country2,2,FALSE)</f>
        <v>1</v>
      </c>
      <c r="M2017" t="s">
        <v>746</v>
      </c>
      <c r="N2017">
        <f>VLOOKUP(Orders!M2017,city2,2,FALSE)</f>
        <v>110</v>
      </c>
      <c r="O2017" t="s">
        <v>184</v>
      </c>
      <c r="P2017">
        <f>VLOOKUP(O2017,state2,2,FALSE)</f>
        <v>20</v>
      </c>
      <c r="Q2017">
        <v>36830</v>
      </c>
      <c r="R2017" t="s">
        <v>12</v>
      </c>
      <c r="S2017">
        <f>VLOOKUP(R2017,region2,2,FALSE)</f>
        <v>1</v>
      </c>
      <c r="T2017" t="s">
        <v>4992</v>
      </c>
      <c r="U2017" t="s">
        <v>22</v>
      </c>
      <c r="V2017">
        <f>VLOOKUP(U2017,category2,2,FALSE)</f>
        <v>2</v>
      </c>
      <c r="W2017" t="s">
        <v>3227</v>
      </c>
      <c r="X2017">
        <f>VLOOKUP(W2017,subcat2,3,FALSE)</f>
        <v>5</v>
      </c>
      <c r="Y2017" t="s">
        <v>113</v>
      </c>
      <c r="Z2017">
        <v>900.08</v>
      </c>
      <c r="AA2017">
        <v>4</v>
      </c>
      <c r="AB2017">
        <v>0</v>
      </c>
      <c r="AC2017" s="4">
        <v>117.0104</v>
      </c>
    </row>
    <row r="2018" spans="1:29" x14ac:dyDescent="0.25">
      <c r="A2018" s="2">
        <v>2017</v>
      </c>
      <c r="B2018" t="s">
        <v>7101</v>
      </c>
      <c r="C2018" s="3">
        <v>42082</v>
      </c>
      <c r="D2018" s="3">
        <v>42086</v>
      </c>
      <c r="E2018" t="s">
        <v>25</v>
      </c>
      <c r="F2018">
        <f>VLOOKUP(E2018,SHIPMODE,2,FALSE)</f>
        <v>2</v>
      </c>
      <c r="G2018" t="s">
        <v>3573</v>
      </c>
      <c r="H2018" t="s">
        <v>1223</v>
      </c>
      <c r="I2018" t="s">
        <v>9</v>
      </c>
      <c r="J2018">
        <f>VLOOKUP(I2018,segmentID,2,FALSE)</f>
        <v>1</v>
      </c>
      <c r="K2018" t="s">
        <v>3255</v>
      </c>
      <c r="L2018">
        <f>VLOOKUP(K2018,country2,2,FALSE)</f>
        <v>1</v>
      </c>
      <c r="M2018" t="s">
        <v>2088</v>
      </c>
      <c r="N2018">
        <f>VLOOKUP(Orders!M2018,city2,2,FALSE)</f>
        <v>273</v>
      </c>
      <c r="O2018" t="s">
        <v>20</v>
      </c>
      <c r="P2018">
        <f>VLOOKUP(O2018,state2,2,FALSE)</f>
        <v>2</v>
      </c>
      <c r="Q2018">
        <v>92404</v>
      </c>
      <c r="R2018" t="s">
        <v>21</v>
      </c>
      <c r="S2018">
        <f>VLOOKUP(R2018,region2,2,FALSE)</f>
        <v>2</v>
      </c>
      <c r="T2018" t="s">
        <v>5129</v>
      </c>
      <c r="U2018" t="s">
        <v>22</v>
      </c>
      <c r="V2018">
        <f>VLOOKUP(U2018,category2,2,FALSE)</f>
        <v>2</v>
      </c>
      <c r="W2018" t="s">
        <v>3231</v>
      </c>
      <c r="X2018">
        <f>VLOOKUP(W2018,subcat2,3,FALSE)</f>
        <v>9</v>
      </c>
      <c r="Y2018" t="s">
        <v>1058</v>
      </c>
      <c r="Z2018">
        <v>17.568000000000001</v>
      </c>
      <c r="AA2018">
        <v>2</v>
      </c>
      <c r="AB2018">
        <v>0.2</v>
      </c>
      <c r="AC2018" s="4">
        <v>6.3684000000000003</v>
      </c>
    </row>
    <row r="2019" spans="1:29" x14ac:dyDescent="0.25">
      <c r="A2019" s="2">
        <v>2018</v>
      </c>
      <c r="B2019" t="s">
        <v>7101</v>
      </c>
      <c r="C2019" s="3">
        <v>42082</v>
      </c>
      <c r="D2019" s="3">
        <v>42086</v>
      </c>
      <c r="E2019" t="s">
        <v>25</v>
      </c>
      <c r="F2019">
        <f>VLOOKUP(E2019,SHIPMODE,2,FALSE)</f>
        <v>2</v>
      </c>
      <c r="G2019" t="s">
        <v>3573</v>
      </c>
      <c r="H2019" t="s">
        <v>1223</v>
      </c>
      <c r="I2019" t="s">
        <v>9</v>
      </c>
      <c r="J2019">
        <f>VLOOKUP(I2019,segmentID,2,FALSE)</f>
        <v>1</v>
      </c>
      <c r="K2019" t="s">
        <v>3255</v>
      </c>
      <c r="L2019">
        <f>VLOOKUP(K2019,country2,2,FALSE)</f>
        <v>1</v>
      </c>
      <c r="M2019" t="s">
        <v>2088</v>
      </c>
      <c r="N2019">
        <f>VLOOKUP(Orders!M2019,city2,2,FALSE)</f>
        <v>273</v>
      </c>
      <c r="O2019" t="s">
        <v>20</v>
      </c>
      <c r="P2019">
        <f>VLOOKUP(O2019,state2,2,FALSE)</f>
        <v>2</v>
      </c>
      <c r="Q2019">
        <v>92404</v>
      </c>
      <c r="R2019" t="s">
        <v>21</v>
      </c>
      <c r="S2019">
        <f>VLOOKUP(R2019,region2,2,FALSE)</f>
        <v>2</v>
      </c>
      <c r="T2019" t="s">
        <v>4112</v>
      </c>
      <c r="U2019" t="s">
        <v>22</v>
      </c>
      <c r="V2019">
        <f>VLOOKUP(U2019,category2,2,FALSE)</f>
        <v>2</v>
      </c>
      <c r="W2019" t="s">
        <v>23</v>
      </c>
      <c r="X2019">
        <f>VLOOKUP(W2019,subcat2,3,FALSE)</f>
        <v>3</v>
      </c>
      <c r="Y2019" t="s">
        <v>3019</v>
      </c>
      <c r="Z2019">
        <v>14.62</v>
      </c>
      <c r="AA2019">
        <v>2</v>
      </c>
      <c r="AB2019">
        <v>0</v>
      </c>
      <c r="AC2019" s="4">
        <v>6.8713999999999995</v>
      </c>
    </row>
    <row r="2020" spans="1:29" x14ac:dyDescent="0.25">
      <c r="A2020" s="2">
        <v>2019</v>
      </c>
      <c r="B2020" t="s">
        <v>7101</v>
      </c>
      <c r="C2020" s="3">
        <v>42082</v>
      </c>
      <c r="D2020" s="3">
        <v>42086</v>
      </c>
      <c r="E2020" t="s">
        <v>25</v>
      </c>
      <c r="F2020">
        <f>VLOOKUP(E2020,SHIPMODE,2,FALSE)</f>
        <v>2</v>
      </c>
      <c r="G2020" t="s">
        <v>3573</v>
      </c>
      <c r="H2020" t="s">
        <v>1223</v>
      </c>
      <c r="I2020" t="s">
        <v>9</v>
      </c>
      <c r="J2020">
        <f>VLOOKUP(I2020,segmentID,2,FALSE)</f>
        <v>1</v>
      </c>
      <c r="K2020" t="s">
        <v>3255</v>
      </c>
      <c r="L2020">
        <f>VLOOKUP(K2020,country2,2,FALSE)</f>
        <v>1</v>
      </c>
      <c r="M2020" t="s">
        <v>2088</v>
      </c>
      <c r="N2020">
        <f>VLOOKUP(Orders!M2020,city2,2,FALSE)</f>
        <v>273</v>
      </c>
      <c r="O2020" t="s">
        <v>20</v>
      </c>
      <c r="P2020">
        <f>VLOOKUP(O2020,state2,2,FALSE)</f>
        <v>2</v>
      </c>
      <c r="Q2020">
        <v>92404</v>
      </c>
      <c r="R2020" t="s">
        <v>21</v>
      </c>
      <c r="S2020">
        <f>VLOOKUP(R2020,region2,2,FALSE)</f>
        <v>2</v>
      </c>
      <c r="T2020" t="s">
        <v>5143</v>
      </c>
      <c r="U2020" t="s">
        <v>22</v>
      </c>
      <c r="V2020">
        <f>VLOOKUP(U2020,category2,2,FALSE)</f>
        <v>2</v>
      </c>
      <c r="W2020" t="s">
        <v>3233</v>
      </c>
      <c r="X2020">
        <f>VLOOKUP(W2020,subcat2,3,FALSE)</f>
        <v>15</v>
      </c>
      <c r="Y2020" t="s">
        <v>3167</v>
      </c>
      <c r="Z2020">
        <v>33.36</v>
      </c>
      <c r="AA2020">
        <v>4</v>
      </c>
      <c r="AB2020">
        <v>0</v>
      </c>
      <c r="AC2020" s="4">
        <v>8.6736000000000004</v>
      </c>
    </row>
    <row r="2021" spans="1:29" x14ac:dyDescent="0.25">
      <c r="A2021" s="2">
        <v>2020</v>
      </c>
      <c r="B2021" t="s">
        <v>7101</v>
      </c>
      <c r="C2021" s="3">
        <v>42082</v>
      </c>
      <c r="D2021" s="3">
        <v>42086</v>
      </c>
      <c r="E2021" t="s">
        <v>25</v>
      </c>
      <c r="F2021">
        <f>VLOOKUP(E2021,SHIPMODE,2,FALSE)</f>
        <v>2</v>
      </c>
      <c r="G2021" t="s">
        <v>3573</v>
      </c>
      <c r="H2021" t="s">
        <v>1223</v>
      </c>
      <c r="I2021" t="s">
        <v>9</v>
      </c>
      <c r="J2021">
        <f>VLOOKUP(I2021,segmentID,2,FALSE)</f>
        <v>1</v>
      </c>
      <c r="K2021" t="s">
        <v>3255</v>
      </c>
      <c r="L2021">
        <f>VLOOKUP(K2021,country2,2,FALSE)</f>
        <v>1</v>
      </c>
      <c r="M2021" t="s">
        <v>2088</v>
      </c>
      <c r="N2021">
        <f>VLOOKUP(Orders!M2021,city2,2,FALSE)</f>
        <v>273</v>
      </c>
      <c r="O2021" t="s">
        <v>20</v>
      </c>
      <c r="P2021">
        <f>VLOOKUP(O2021,state2,2,FALSE)</f>
        <v>2</v>
      </c>
      <c r="Q2021">
        <v>92404</v>
      </c>
      <c r="R2021" t="s">
        <v>21</v>
      </c>
      <c r="S2021">
        <f>VLOOKUP(R2021,region2,2,FALSE)</f>
        <v>2</v>
      </c>
      <c r="T2021" t="s">
        <v>4294</v>
      </c>
      <c r="U2021" t="s">
        <v>22</v>
      </c>
      <c r="V2021">
        <f>VLOOKUP(U2021,category2,2,FALSE)</f>
        <v>2</v>
      </c>
      <c r="W2021" t="s">
        <v>45</v>
      </c>
      <c r="X2021">
        <f>VLOOKUP(W2021,subcat2,3,FALSE)</f>
        <v>11</v>
      </c>
      <c r="Y2021" t="s">
        <v>2910</v>
      </c>
      <c r="Z2021">
        <v>40.14</v>
      </c>
      <c r="AA2021">
        <v>6</v>
      </c>
      <c r="AB2021">
        <v>0</v>
      </c>
      <c r="AC2021" s="4">
        <v>19.668600000000001</v>
      </c>
    </row>
    <row r="2022" spans="1:29" x14ac:dyDescent="0.25">
      <c r="A2022" s="2">
        <v>2021</v>
      </c>
      <c r="B2022" t="s">
        <v>8212</v>
      </c>
      <c r="C2022" s="3">
        <v>42632</v>
      </c>
      <c r="D2022" s="3">
        <v>42634</v>
      </c>
      <c r="E2022" t="s">
        <v>97</v>
      </c>
      <c r="F2022">
        <f>VLOOKUP(E2022,SHIPMODE,2,FALSE)</f>
        <v>3</v>
      </c>
      <c r="G2022" t="s">
        <v>3818</v>
      </c>
      <c r="H2022" t="s">
        <v>2089</v>
      </c>
      <c r="I2022" t="s">
        <v>52</v>
      </c>
      <c r="J2022">
        <f>VLOOKUP(I2022,segmentID,2,FALSE)</f>
        <v>3</v>
      </c>
      <c r="K2022" t="s">
        <v>3255</v>
      </c>
      <c r="L2022">
        <f>VLOOKUP(K2022,country2,2,FALSE)</f>
        <v>1</v>
      </c>
      <c r="M2022" t="s">
        <v>1593</v>
      </c>
      <c r="N2022">
        <f>VLOOKUP(Orders!M2022,city2,2,FALSE)</f>
        <v>206</v>
      </c>
      <c r="O2022" t="s">
        <v>677</v>
      </c>
      <c r="P2022">
        <f>VLOOKUP(O2022,state2,2,FALSE)</f>
        <v>35</v>
      </c>
      <c r="Q2022">
        <v>2908</v>
      </c>
      <c r="R2022" t="s">
        <v>79</v>
      </c>
      <c r="S2022">
        <f>VLOOKUP(R2022,region2,2,FALSE)</f>
        <v>4</v>
      </c>
      <c r="T2022" t="s">
        <v>4616</v>
      </c>
      <c r="U2022" t="s">
        <v>22</v>
      </c>
      <c r="V2022">
        <f>VLOOKUP(U2022,category2,2,FALSE)</f>
        <v>2</v>
      </c>
      <c r="W2022" t="s">
        <v>3227</v>
      </c>
      <c r="X2022">
        <f>VLOOKUP(W2022,subcat2,3,FALSE)</f>
        <v>5</v>
      </c>
      <c r="Y2022" t="s">
        <v>373</v>
      </c>
      <c r="Z2022">
        <v>1606.23</v>
      </c>
      <c r="AA2022">
        <v>9</v>
      </c>
      <c r="AB2022">
        <v>0</v>
      </c>
      <c r="AC2022" s="4">
        <v>481.86899999999986</v>
      </c>
    </row>
    <row r="2023" spans="1:29" x14ac:dyDescent="0.25">
      <c r="A2023" s="2">
        <v>2022</v>
      </c>
      <c r="B2023" t="s">
        <v>8212</v>
      </c>
      <c r="C2023" s="3">
        <v>42632</v>
      </c>
      <c r="D2023" s="3">
        <v>42634</v>
      </c>
      <c r="E2023" t="s">
        <v>97</v>
      </c>
      <c r="F2023">
        <f>VLOOKUP(E2023,SHIPMODE,2,FALSE)</f>
        <v>3</v>
      </c>
      <c r="G2023" t="s">
        <v>3818</v>
      </c>
      <c r="H2023" t="s">
        <v>2089</v>
      </c>
      <c r="I2023" t="s">
        <v>52</v>
      </c>
      <c r="J2023">
        <f>VLOOKUP(I2023,segmentID,2,FALSE)</f>
        <v>3</v>
      </c>
      <c r="K2023" t="s">
        <v>3255</v>
      </c>
      <c r="L2023">
        <f>VLOOKUP(K2023,country2,2,FALSE)</f>
        <v>1</v>
      </c>
      <c r="M2023" t="s">
        <v>1593</v>
      </c>
      <c r="N2023">
        <f>VLOOKUP(Orders!M2023,city2,2,FALSE)</f>
        <v>206</v>
      </c>
      <c r="O2023" t="s">
        <v>677</v>
      </c>
      <c r="P2023">
        <f>VLOOKUP(O2023,state2,2,FALSE)</f>
        <v>35</v>
      </c>
      <c r="Q2023">
        <v>2908</v>
      </c>
      <c r="R2023" t="s">
        <v>79</v>
      </c>
      <c r="S2023">
        <f>VLOOKUP(R2023,region2,2,FALSE)</f>
        <v>4</v>
      </c>
      <c r="T2023" t="s">
        <v>4236</v>
      </c>
      <c r="U2023" t="s">
        <v>22</v>
      </c>
      <c r="V2023">
        <f>VLOOKUP(U2023,category2,2,FALSE)</f>
        <v>2</v>
      </c>
      <c r="W2023" t="s">
        <v>45</v>
      </c>
      <c r="X2023">
        <f>VLOOKUP(W2023,subcat2,3,FALSE)</f>
        <v>11</v>
      </c>
      <c r="Y2023" t="s">
        <v>2325</v>
      </c>
      <c r="Z2023">
        <v>17.04</v>
      </c>
      <c r="AA2023">
        <v>3</v>
      </c>
      <c r="AB2023">
        <v>0</v>
      </c>
      <c r="AC2023" s="4">
        <v>7.6679999999999993</v>
      </c>
    </row>
    <row r="2024" spans="1:29" x14ac:dyDescent="0.25">
      <c r="A2024" s="2">
        <v>2023</v>
      </c>
      <c r="B2024" t="s">
        <v>8212</v>
      </c>
      <c r="C2024" s="3">
        <v>42632</v>
      </c>
      <c r="D2024" s="3">
        <v>42634</v>
      </c>
      <c r="E2024" t="s">
        <v>97</v>
      </c>
      <c r="F2024">
        <f>VLOOKUP(E2024,SHIPMODE,2,FALSE)</f>
        <v>3</v>
      </c>
      <c r="G2024" t="s">
        <v>3818</v>
      </c>
      <c r="H2024" t="s">
        <v>2089</v>
      </c>
      <c r="I2024" t="s">
        <v>52</v>
      </c>
      <c r="J2024">
        <f>VLOOKUP(I2024,segmentID,2,FALSE)</f>
        <v>3</v>
      </c>
      <c r="K2024" t="s">
        <v>3255</v>
      </c>
      <c r="L2024">
        <f>VLOOKUP(K2024,country2,2,FALSE)</f>
        <v>1</v>
      </c>
      <c r="M2024" t="s">
        <v>1593</v>
      </c>
      <c r="N2024">
        <f>VLOOKUP(Orders!M2024,city2,2,FALSE)</f>
        <v>206</v>
      </c>
      <c r="O2024" t="s">
        <v>677</v>
      </c>
      <c r="P2024">
        <f>VLOOKUP(O2024,state2,2,FALSE)</f>
        <v>35</v>
      </c>
      <c r="Q2024">
        <v>2908</v>
      </c>
      <c r="R2024" t="s">
        <v>79</v>
      </c>
      <c r="S2024">
        <f>VLOOKUP(R2024,region2,2,FALSE)</f>
        <v>4</v>
      </c>
      <c r="T2024" t="s">
        <v>4819</v>
      </c>
      <c r="U2024" t="s">
        <v>22</v>
      </c>
      <c r="V2024">
        <f>VLOOKUP(U2024,category2,2,FALSE)</f>
        <v>2</v>
      </c>
      <c r="W2024" t="s">
        <v>3231</v>
      </c>
      <c r="X2024">
        <f>VLOOKUP(W2024,subcat2,3,FALSE)</f>
        <v>9</v>
      </c>
      <c r="Y2024" t="s">
        <v>3080</v>
      </c>
      <c r="Z2024">
        <v>49.53</v>
      </c>
      <c r="AA2024">
        <v>3</v>
      </c>
      <c r="AB2024">
        <v>0</v>
      </c>
      <c r="AC2024" s="4">
        <v>23.774400000000004</v>
      </c>
    </row>
    <row r="2025" spans="1:29" x14ac:dyDescent="0.25">
      <c r="A2025" s="2">
        <v>2024</v>
      </c>
      <c r="B2025" t="s">
        <v>8212</v>
      </c>
      <c r="C2025" s="3">
        <v>42632</v>
      </c>
      <c r="D2025" s="3">
        <v>42634</v>
      </c>
      <c r="E2025" t="s">
        <v>97</v>
      </c>
      <c r="F2025">
        <f>VLOOKUP(E2025,SHIPMODE,2,FALSE)</f>
        <v>3</v>
      </c>
      <c r="G2025" t="s">
        <v>3818</v>
      </c>
      <c r="H2025" t="s">
        <v>2089</v>
      </c>
      <c r="I2025" t="s">
        <v>52</v>
      </c>
      <c r="J2025">
        <f>VLOOKUP(I2025,segmentID,2,FALSE)</f>
        <v>3</v>
      </c>
      <c r="K2025" t="s">
        <v>3255</v>
      </c>
      <c r="L2025">
        <f>VLOOKUP(K2025,country2,2,FALSE)</f>
        <v>1</v>
      </c>
      <c r="M2025" t="s">
        <v>1593</v>
      </c>
      <c r="N2025">
        <f>VLOOKUP(Orders!M2025,city2,2,FALSE)</f>
        <v>206</v>
      </c>
      <c r="O2025" t="s">
        <v>677</v>
      </c>
      <c r="P2025">
        <f>VLOOKUP(O2025,state2,2,FALSE)</f>
        <v>35</v>
      </c>
      <c r="Q2025">
        <v>2908</v>
      </c>
      <c r="R2025" t="s">
        <v>79</v>
      </c>
      <c r="S2025">
        <f>VLOOKUP(R2025,region2,2,FALSE)</f>
        <v>4</v>
      </c>
      <c r="T2025" t="s">
        <v>4728</v>
      </c>
      <c r="U2025" t="s">
        <v>13</v>
      </c>
      <c r="V2025">
        <f>VLOOKUP(U2025,category2,2,FALSE)</f>
        <v>1</v>
      </c>
      <c r="W2025" t="s">
        <v>3226</v>
      </c>
      <c r="X2025">
        <f>VLOOKUP(W2025,subcat2,3,FALSE)</f>
        <v>2</v>
      </c>
      <c r="Y2025" t="s">
        <v>1155</v>
      </c>
      <c r="Z2025">
        <v>872.32</v>
      </c>
      <c r="AA2025">
        <v>4</v>
      </c>
      <c r="AB2025">
        <v>0</v>
      </c>
      <c r="AC2025" s="4">
        <v>244.24959999999999</v>
      </c>
    </row>
    <row r="2026" spans="1:29" x14ac:dyDescent="0.25">
      <c r="A2026" s="2">
        <v>2025</v>
      </c>
      <c r="B2026" t="s">
        <v>9555</v>
      </c>
      <c r="C2026" s="3">
        <v>42967</v>
      </c>
      <c r="D2026" s="3">
        <v>42969</v>
      </c>
      <c r="E2026" t="s">
        <v>7</v>
      </c>
      <c r="F2026">
        <f>VLOOKUP(E2026,SHIPMODE,2,FALSE)</f>
        <v>1</v>
      </c>
      <c r="G2026" t="s">
        <v>3676</v>
      </c>
      <c r="H2026" t="s">
        <v>1592</v>
      </c>
      <c r="I2026" t="s">
        <v>9</v>
      </c>
      <c r="J2026">
        <f>VLOOKUP(I2026,segmentID,2,FALSE)</f>
        <v>1</v>
      </c>
      <c r="K2026" t="s">
        <v>3255</v>
      </c>
      <c r="L2026">
        <f>VLOOKUP(K2026,country2,2,FALSE)</f>
        <v>1</v>
      </c>
      <c r="M2026" t="s">
        <v>1556</v>
      </c>
      <c r="N2026">
        <f>VLOOKUP(Orders!M2026,city2,2,FALSE)</f>
        <v>202</v>
      </c>
      <c r="O2026" t="s">
        <v>20</v>
      </c>
      <c r="P2026">
        <f>VLOOKUP(O2026,state2,2,FALSE)</f>
        <v>2</v>
      </c>
      <c r="Q2026">
        <v>93727</v>
      </c>
      <c r="R2026" t="s">
        <v>21</v>
      </c>
      <c r="S2026">
        <f>VLOOKUP(R2026,region2,2,FALSE)</f>
        <v>2</v>
      </c>
      <c r="T2026" t="s">
        <v>5063</v>
      </c>
      <c r="U2026" t="s">
        <v>22</v>
      </c>
      <c r="V2026">
        <f>VLOOKUP(U2026,category2,2,FALSE)</f>
        <v>2</v>
      </c>
      <c r="W2026" t="s">
        <v>3231</v>
      </c>
      <c r="X2026">
        <f>VLOOKUP(W2026,subcat2,3,FALSE)</f>
        <v>9</v>
      </c>
      <c r="Y2026" t="s">
        <v>1451</v>
      </c>
      <c r="Z2026">
        <v>239.12000000000003</v>
      </c>
      <c r="AA2026">
        <v>5</v>
      </c>
      <c r="AB2026">
        <v>0.2</v>
      </c>
      <c r="AC2026" s="4">
        <v>77.71399999999997</v>
      </c>
    </row>
    <row r="2027" spans="1:29" x14ac:dyDescent="0.25">
      <c r="A2027" s="2">
        <v>2026</v>
      </c>
      <c r="B2027" t="s">
        <v>7102</v>
      </c>
      <c r="C2027" s="3">
        <v>42076</v>
      </c>
      <c r="D2027" s="3">
        <v>42078</v>
      </c>
      <c r="E2027" t="s">
        <v>97</v>
      </c>
      <c r="F2027">
        <f>VLOOKUP(E2027,SHIPMODE,2,FALSE)</f>
        <v>3</v>
      </c>
      <c r="G2027" t="s">
        <v>3762</v>
      </c>
      <c r="H2027" t="s">
        <v>1861</v>
      </c>
      <c r="I2027" t="s">
        <v>9</v>
      </c>
      <c r="J2027">
        <f>VLOOKUP(I2027,segmentID,2,FALSE)</f>
        <v>1</v>
      </c>
      <c r="K2027" t="s">
        <v>3255</v>
      </c>
      <c r="L2027">
        <f>VLOOKUP(K2027,country2,2,FALSE)</f>
        <v>1</v>
      </c>
      <c r="M2027" t="s">
        <v>48</v>
      </c>
      <c r="N2027">
        <f>VLOOKUP(Orders!M2027,city2,2,FALSE)</f>
        <v>5</v>
      </c>
      <c r="O2027" t="s">
        <v>49</v>
      </c>
      <c r="P2027">
        <f>VLOOKUP(O2027,state2,2,FALSE)</f>
        <v>5</v>
      </c>
      <c r="Q2027">
        <v>98103</v>
      </c>
      <c r="R2027" t="s">
        <v>21</v>
      </c>
      <c r="S2027">
        <f>VLOOKUP(R2027,region2,2,FALSE)</f>
        <v>2</v>
      </c>
      <c r="T2027" t="s">
        <v>4724</v>
      </c>
      <c r="U2027" t="s">
        <v>13</v>
      </c>
      <c r="V2027">
        <f>VLOOKUP(U2027,category2,2,FALSE)</f>
        <v>1</v>
      </c>
      <c r="W2027" t="s">
        <v>14</v>
      </c>
      <c r="X2027">
        <f>VLOOKUP(W2027,subcat2,3,FALSE)</f>
        <v>1</v>
      </c>
      <c r="Y2027" t="s">
        <v>1150</v>
      </c>
      <c r="Z2027">
        <v>141.96</v>
      </c>
      <c r="AA2027">
        <v>2</v>
      </c>
      <c r="AB2027">
        <v>0</v>
      </c>
      <c r="AC2027" s="4">
        <v>39.748800000000003</v>
      </c>
    </row>
    <row r="2028" spans="1:29" x14ac:dyDescent="0.25">
      <c r="A2028" s="2">
        <v>2027</v>
      </c>
      <c r="B2028" t="s">
        <v>8213</v>
      </c>
      <c r="C2028" s="3">
        <v>42621</v>
      </c>
      <c r="D2028" s="3">
        <v>42623</v>
      </c>
      <c r="E2028" t="s">
        <v>7</v>
      </c>
      <c r="F2028">
        <f>VLOOKUP(E2028,SHIPMODE,2,FALSE)</f>
        <v>1</v>
      </c>
      <c r="G2028" t="s">
        <v>3346</v>
      </c>
      <c r="H2028" t="s">
        <v>387</v>
      </c>
      <c r="I2028" t="s">
        <v>52</v>
      </c>
      <c r="J2028">
        <f>VLOOKUP(I2028,segmentID,2,FALSE)</f>
        <v>3</v>
      </c>
      <c r="K2028" t="s">
        <v>3255</v>
      </c>
      <c r="L2028">
        <f>VLOOKUP(K2028,country2,2,FALSE)</f>
        <v>1</v>
      </c>
      <c r="M2028" t="s">
        <v>1152</v>
      </c>
      <c r="N2028">
        <f>VLOOKUP(Orders!M2028,city2,2,FALSE)</f>
        <v>153</v>
      </c>
      <c r="O2028" t="s">
        <v>20</v>
      </c>
      <c r="P2028">
        <f>VLOOKUP(O2028,state2,2,FALSE)</f>
        <v>2</v>
      </c>
      <c r="Q2028">
        <v>93534</v>
      </c>
      <c r="R2028" t="s">
        <v>21</v>
      </c>
      <c r="S2028">
        <f>VLOOKUP(R2028,region2,2,FALSE)</f>
        <v>2</v>
      </c>
      <c r="T2028" t="s">
        <v>4444</v>
      </c>
      <c r="U2028" t="s">
        <v>22</v>
      </c>
      <c r="V2028">
        <f>VLOOKUP(U2028,category2,2,FALSE)</f>
        <v>2</v>
      </c>
      <c r="W2028" t="s">
        <v>3231</v>
      </c>
      <c r="X2028">
        <f>VLOOKUP(W2028,subcat2,3,FALSE)</f>
        <v>9</v>
      </c>
      <c r="Y2028" t="s">
        <v>2534</v>
      </c>
      <c r="Z2028">
        <v>33.024000000000001</v>
      </c>
      <c r="AA2028">
        <v>2</v>
      </c>
      <c r="AB2028">
        <v>0.2</v>
      </c>
      <c r="AC2028" s="4">
        <v>11.558399999999999</v>
      </c>
    </row>
    <row r="2029" spans="1:29" x14ac:dyDescent="0.25">
      <c r="A2029" s="2">
        <v>2028</v>
      </c>
      <c r="B2029" t="s">
        <v>8213</v>
      </c>
      <c r="C2029" s="3">
        <v>42621</v>
      </c>
      <c r="D2029" s="3">
        <v>42623</v>
      </c>
      <c r="E2029" t="s">
        <v>7</v>
      </c>
      <c r="F2029">
        <f>VLOOKUP(E2029,SHIPMODE,2,FALSE)</f>
        <v>1</v>
      </c>
      <c r="G2029" t="s">
        <v>3346</v>
      </c>
      <c r="H2029" t="s">
        <v>387</v>
      </c>
      <c r="I2029" t="s">
        <v>52</v>
      </c>
      <c r="J2029">
        <f>VLOOKUP(I2029,segmentID,2,FALSE)</f>
        <v>3</v>
      </c>
      <c r="K2029" t="s">
        <v>3255</v>
      </c>
      <c r="L2029">
        <f>VLOOKUP(K2029,country2,2,FALSE)</f>
        <v>1</v>
      </c>
      <c r="M2029" t="s">
        <v>1152</v>
      </c>
      <c r="N2029">
        <f>VLOOKUP(Orders!M2029,city2,2,FALSE)</f>
        <v>153</v>
      </c>
      <c r="O2029" t="s">
        <v>20</v>
      </c>
      <c r="P2029">
        <f>VLOOKUP(O2029,state2,2,FALSE)</f>
        <v>2</v>
      </c>
      <c r="Q2029">
        <v>93534</v>
      </c>
      <c r="R2029" t="s">
        <v>21</v>
      </c>
      <c r="S2029">
        <f>VLOOKUP(R2029,region2,2,FALSE)</f>
        <v>2</v>
      </c>
      <c r="T2029" t="s">
        <v>4637</v>
      </c>
      <c r="U2029" t="s">
        <v>22</v>
      </c>
      <c r="V2029">
        <f>VLOOKUP(U2029,category2,2,FALSE)</f>
        <v>2</v>
      </c>
      <c r="W2029" t="s">
        <v>3231</v>
      </c>
      <c r="X2029">
        <f>VLOOKUP(W2029,subcat2,3,FALSE)</f>
        <v>9</v>
      </c>
      <c r="Y2029" t="s">
        <v>1344</v>
      </c>
      <c r="Z2029">
        <v>67.13600000000001</v>
      </c>
      <c r="AA2029">
        <v>4</v>
      </c>
      <c r="AB2029">
        <v>0.2</v>
      </c>
      <c r="AC2029" s="4">
        <v>23.497599999999995</v>
      </c>
    </row>
    <row r="2030" spans="1:29" x14ac:dyDescent="0.25">
      <c r="A2030" s="2">
        <v>2029</v>
      </c>
      <c r="B2030" t="s">
        <v>7103</v>
      </c>
      <c r="C2030" s="3">
        <v>42334</v>
      </c>
      <c r="D2030" s="3">
        <v>42338</v>
      </c>
      <c r="E2030" t="s">
        <v>25</v>
      </c>
      <c r="F2030">
        <f>VLOOKUP(E2030,SHIPMODE,2,FALSE)</f>
        <v>2</v>
      </c>
      <c r="G2030" t="s">
        <v>3578</v>
      </c>
      <c r="H2030" t="s">
        <v>1238</v>
      </c>
      <c r="I2030" t="s">
        <v>18</v>
      </c>
      <c r="J2030">
        <f>VLOOKUP(I2030,segmentID,2,FALSE)</f>
        <v>2</v>
      </c>
      <c r="K2030" t="s">
        <v>3255</v>
      </c>
      <c r="L2030">
        <f>VLOOKUP(K2030,country2,2,FALSE)</f>
        <v>1</v>
      </c>
      <c r="M2030" t="s">
        <v>2091</v>
      </c>
      <c r="N2030">
        <f>VLOOKUP(Orders!M2030,city2,2,FALSE)</f>
        <v>274</v>
      </c>
      <c r="O2030" t="s">
        <v>601</v>
      </c>
      <c r="P2030">
        <f>VLOOKUP(O2030,state2,2,FALSE)</f>
        <v>32</v>
      </c>
      <c r="Q2030">
        <v>1453</v>
      </c>
      <c r="R2030" t="s">
        <v>79</v>
      </c>
      <c r="S2030">
        <f>VLOOKUP(R2030,region2,2,FALSE)</f>
        <v>4</v>
      </c>
      <c r="T2030" t="s">
        <v>4293</v>
      </c>
      <c r="U2030" t="s">
        <v>22</v>
      </c>
      <c r="V2030">
        <f>VLOOKUP(U2030,category2,2,FALSE)</f>
        <v>2</v>
      </c>
      <c r="W2030" t="s">
        <v>3231</v>
      </c>
      <c r="X2030">
        <f>VLOOKUP(W2030,subcat2,3,FALSE)</f>
        <v>9</v>
      </c>
      <c r="Y2030" t="s">
        <v>88</v>
      </c>
      <c r="Z2030">
        <v>14.73</v>
      </c>
      <c r="AA2030">
        <v>3</v>
      </c>
      <c r="AB2030">
        <v>0</v>
      </c>
      <c r="AC2030" s="4">
        <v>6.9230999999999998</v>
      </c>
    </row>
    <row r="2031" spans="1:29" x14ac:dyDescent="0.25">
      <c r="A2031" s="2">
        <v>2030</v>
      </c>
      <c r="B2031" t="s">
        <v>7103</v>
      </c>
      <c r="C2031" s="3">
        <v>42334</v>
      </c>
      <c r="D2031" s="3">
        <v>42338</v>
      </c>
      <c r="E2031" t="s">
        <v>25</v>
      </c>
      <c r="F2031">
        <f>VLOOKUP(E2031,SHIPMODE,2,FALSE)</f>
        <v>2</v>
      </c>
      <c r="G2031" t="s">
        <v>3578</v>
      </c>
      <c r="H2031" t="s">
        <v>1238</v>
      </c>
      <c r="I2031" t="s">
        <v>18</v>
      </c>
      <c r="J2031">
        <f>VLOOKUP(I2031,segmentID,2,FALSE)</f>
        <v>2</v>
      </c>
      <c r="K2031" t="s">
        <v>3255</v>
      </c>
      <c r="L2031">
        <f>VLOOKUP(K2031,country2,2,FALSE)</f>
        <v>1</v>
      </c>
      <c r="M2031" t="s">
        <v>2091</v>
      </c>
      <c r="N2031">
        <f>VLOOKUP(Orders!M2031,city2,2,FALSE)</f>
        <v>274</v>
      </c>
      <c r="O2031" t="s">
        <v>601</v>
      </c>
      <c r="P2031">
        <f>VLOOKUP(O2031,state2,2,FALSE)</f>
        <v>32</v>
      </c>
      <c r="Q2031">
        <v>1453</v>
      </c>
      <c r="R2031" t="s">
        <v>79</v>
      </c>
      <c r="S2031">
        <f>VLOOKUP(R2031,region2,2,FALSE)</f>
        <v>4</v>
      </c>
      <c r="T2031" t="s">
        <v>5298</v>
      </c>
      <c r="U2031" t="s">
        <v>22</v>
      </c>
      <c r="V2031">
        <f>VLOOKUP(U2031,category2,2,FALSE)</f>
        <v>2</v>
      </c>
      <c r="W2031" t="s">
        <v>3227</v>
      </c>
      <c r="X2031">
        <f>VLOOKUP(W2031,subcat2,3,FALSE)</f>
        <v>5</v>
      </c>
      <c r="Y2031" t="s">
        <v>803</v>
      </c>
      <c r="Z2031">
        <v>104.9</v>
      </c>
      <c r="AA2031">
        <v>5</v>
      </c>
      <c r="AB2031">
        <v>0</v>
      </c>
      <c r="AC2031" s="4">
        <v>25.175999999999998</v>
      </c>
    </row>
    <row r="2032" spans="1:29" x14ac:dyDescent="0.25">
      <c r="A2032" s="2">
        <v>2031</v>
      </c>
      <c r="B2032" t="s">
        <v>7103</v>
      </c>
      <c r="C2032" s="3">
        <v>42334</v>
      </c>
      <c r="D2032" s="3">
        <v>42338</v>
      </c>
      <c r="E2032" t="s">
        <v>25</v>
      </c>
      <c r="F2032">
        <f>VLOOKUP(E2032,SHIPMODE,2,FALSE)</f>
        <v>2</v>
      </c>
      <c r="G2032" t="s">
        <v>3578</v>
      </c>
      <c r="H2032" t="s">
        <v>1238</v>
      </c>
      <c r="I2032" t="s">
        <v>18</v>
      </c>
      <c r="J2032">
        <f>VLOOKUP(I2032,segmentID,2,FALSE)</f>
        <v>2</v>
      </c>
      <c r="K2032" t="s">
        <v>3255</v>
      </c>
      <c r="L2032">
        <f>VLOOKUP(K2032,country2,2,FALSE)</f>
        <v>1</v>
      </c>
      <c r="M2032" t="s">
        <v>2091</v>
      </c>
      <c r="N2032">
        <f>VLOOKUP(Orders!M2032,city2,2,FALSE)</f>
        <v>274</v>
      </c>
      <c r="O2032" t="s">
        <v>601</v>
      </c>
      <c r="P2032">
        <f>VLOOKUP(O2032,state2,2,FALSE)</f>
        <v>32</v>
      </c>
      <c r="Q2032">
        <v>1453</v>
      </c>
      <c r="R2032" t="s">
        <v>79</v>
      </c>
      <c r="S2032">
        <f>VLOOKUP(R2032,region2,2,FALSE)</f>
        <v>4</v>
      </c>
      <c r="T2032" t="s">
        <v>4873</v>
      </c>
      <c r="U2032" t="s">
        <v>22</v>
      </c>
      <c r="V2032">
        <f>VLOOKUP(U2032,category2,2,FALSE)</f>
        <v>2</v>
      </c>
      <c r="W2032" t="s">
        <v>3231</v>
      </c>
      <c r="X2032">
        <f>VLOOKUP(W2032,subcat2,3,FALSE)</f>
        <v>9</v>
      </c>
      <c r="Y2032" t="s">
        <v>537</v>
      </c>
      <c r="Z2032">
        <v>61.04</v>
      </c>
      <c r="AA2032">
        <v>4</v>
      </c>
      <c r="AB2032">
        <v>0</v>
      </c>
      <c r="AC2032" s="4">
        <v>30.52</v>
      </c>
    </row>
    <row r="2033" spans="1:29" x14ac:dyDescent="0.25">
      <c r="A2033" s="2">
        <v>2032</v>
      </c>
      <c r="B2033" t="s">
        <v>7103</v>
      </c>
      <c r="C2033" s="3">
        <v>42334</v>
      </c>
      <c r="D2033" s="3">
        <v>42338</v>
      </c>
      <c r="E2033" t="s">
        <v>25</v>
      </c>
      <c r="F2033">
        <f>VLOOKUP(E2033,SHIPMODE,2,FALSE)</f>
        <v>2</v>
      </c>
      <c r="G2033" t="s">
        <v>3578</v>
      </c>
      <c r="H2033" t="s">
        <v>1238</v>
      </c>
      <c r="I2033" t="s">
        <v>18</v>
      </c>
      <c r="J2033">
        <f>VLOOKUP(I2033,segmentID,2,FALSE)</f>
        <v>2</v>
      </c>
      <c r="K2033" t="s">
        <v>3255</v>
      </c>
      <c r="L2033">
        <f>VLOOKUP(K2033,country2,2,FALSE)</f>
        <v>1</v>
      </c>
      <c r="M2033" t="s">
        <v>2091</v>
      </c>
      <c r="N2033">
        <f>VLOOKUP(Orders!M2033,city2,2,FALSE)</f>
        <v>274</v>
      </c>
      <c r="O2033" t="s">
        <v>601</v>
      </c>
      <c r="P2033">
        <f>VLOOKUP(O2033,state2,2,FALSE)</f>
        <v>32</v>
      </c>
      <c r="Q2033">
        <v>1453</v>
      </c>
      <c r="R2033" t="s">
        <v>79</v>
      </c>
      <c r="S2033">
        <f>VLOOKUP(R2033,region2,2,FALSE)</f>
        <v>4</v>
      </c>
      <c r="T2033" t="s">
        <v>5113</v>
      </c>
      <c r="U2033" t="s">
        <v>22</v>
      </c>
      <c r="V2033">
        <f>VLOOKUP(U2033,category2,2,FALSE)</f>
        <v>2</v>
      </c>
      <c r="W2033" t="s">
        <v>45</v>
      </c>
      <c r="X2033">
        <f>VLOOKUP(W2033,subcat2,3,FALSE)</f>
        <v>11</v>
      </c>
      <c r="Y2033" t="s">
        <v>1450</v>
      </c>
      <c r="Z2033">
        <v>10.95</v>
      </c>
      <c r="AA2033">
        <v>3</v>
      </c>
      <c r="AB2033">
        <v>0</v>
      </c>
      <c r="AC2033" s="4">
        <v>5.1464999999999996</v>
      </c>
    </row>
    <row r="2034" spans="1:29" x14ac:dyDescent="0.25">
      <c r="A2034" s="2">
        <v>2033</v>
      </c>
      <c r="B2034" t="s">
        <v>8214</v>
      </c>
      <c r="C2034" s="3">
        <v>42713</v>
      </c>
      <c r="D2034" s="3">
        <v>42717</v>
      </c>
      <c r="E2034" t="s">
        <v>25</v>
      </c>
      <c r="F2034">
        <f>VLOOKUP(E2034,SHIPMODE,2,FALSE)</f>
        <v>2</v>
      </c>
      <c r="G2034" t="s">
        <v>3589</v>
      </c>
      <c r="H2034" t="s">
        <v>1263</v>
      </c>
      <c r="I2034" t="s">
        <v>18</v>
      </c>
      <c r="J2034">
        <f>VLOOKUP(I2034,segmentID,2,FALSE)</f>
        <v>2</v>
      </c>
      <c r="K2034" t="s">
        <v>3255</v>
      </c>
      <c r="L2034">
        <f>VLOOKUP(K2034,country2,2,FALSE)</f>
        <v>1</v>
      </c>
      <c r="M2034" t="s">
        <v>53</v>
      </c>
      <c r="N2034">
        <f>VLOOKUP(Orders!M2034,city2,2,FALSE)</f>
        <v>6</v>
      </c>
      <c r="O2034" t="s">
        <v>54</v>
      </c>
      <c r="P2034">
        <f>VLOOKUP(O2034,state2,2,FALSE)</f>
        <v>6</v>
      </c>
      <c r="Q2034">
        <v>76106</v>
      </c>
      <c r="R2034" t="s">
        <v>55</v>
      </c>
      <c r="S2034">
        <f>VLOOKUP(R2034,region2,2,FALSE)</f>
        <v>3</v>
      </c>
      <c r="T2034" t="s">
        <v>4797</v>
      </c>
      <c r="U2034" t="s">
        <v>22</v>
      </c>
      <c r="V2034">
        <f>VLOOKUP(U2034,category2,2,FALSE)</f>
        <v>2</v>
      </c>
      <c r="W2034" t="s">
        <v>45</v>
      </c>
      <c r="X2034">
        <f>VLOOKUP(W2034,subcat2,3,FALSE)</f>
        <v>11</v>
      </c>
      <c r="Y2034" t="s">
        <v>2437</v>
      </c>
      <c r="Z2034">
        <v>9.3920000000000012</v>
      </c>
      <c r="AA2034">
        <v>2</v>
      </c>
      <c r="AB2034">
        <v>0.2</v>
      </c>
      <c r="AC2034" s="4">
        <v>3.2871999999999999</v>
      </c>
    </row>
    <row r="2035" spans="1:29" x14ac:dyDescent="0.25">
      <c r="A2035" s="2">
        <v>2034</v>
      </c>
      <c r="B2035" t="s">
        <v>8214</v>
      </c>
      <c r="C2035" s="3">
        <v>42713</v>
      </c>
      <c r="D2035" s="3">
        <v>42717</v>
      </c>
      <c r="E2035" t="s">
        <v>25</v>
      </c>
      <c r="F2035">
        <f>VLOOKUP(E2035,SHIPMODE,2,FALSE)</f>
        <v>2</v>
      </c>
      <c r="G2035" t="s">
        <v>3589</v>
      </c>
      <c r="H2035" t="s">
        <v>1263</v>
      </c>
      <c r="I2035" t="s">
        <v>18</v>
      </c>
      <c r="J2035">
        <f>VLOOKUP(I2035,segmentID,2,FALSE)</f>
        <v>2</v>
      </c>
      <c r="K2035" t="s">
        <v>3255</v>
      </c>
      <c r="L2035">
        <f>VLOOKUP(K2035,country2,2,FALSE)</f>
        <v>1</v>
      </c>
      <c r="M2035" t="s">
        <v>53</v>
      </c>
      <c r="N2035">
        <f>VLOOKUP(Orders!M2035,city2,2,FALSE)</f>
        <v>6</v>
      </c>
      <c r="O2035" t="s">
        <v>54</v>
      </c>
      <c r="P2035">
        <f>VLOOKUP(O2035,state2,2,FALSE)</f>
        <v>6</v>
      </c>
      <c r="Q2035">
        <v>76106</v>
      </c>
      <c r="R2035" t="s">
        <v>55</v>
      </c>
      <c r="S2035">
        <f>VLOOKUP(R2035,region2,2,FALSE)</f>
        <v>3</v>
      </c>
      <c r="T2035" t="s">
        <v>4081</v>
      </c>
      <c r="U2035" t="s">
        <v>22</v>
      </c>
      <c r="V2035">
        <f>VLOOKUP(U2035,category2,2,FALSE)</f>
        <v>2</v>
      </c>
      <c r="W2035" t="s">
        <v>3229</v>
      </c>
      <c r="X2035">
        <f>VLOOKUP(W2035,subcat2,3,FALSE)</f>
        <v>7</v>
      </c>
      <c r="Y2035" t="s">
        <v>2685</v>
      </c>
      <c r="Z2035">
        <v>9.3280000000000012</v>
      </c>
      <c r="AA2035">
        <v>1</v>
      </c>
      <c r="AB2035">
        <v>0.2</v>
      </c>
      <c r="AC2035" s="4">
        <v>0.8162000000000007</v>
      </c>
    </row>
    <row r="2036" spans="1:29" x14ac:dyDescent="0.25">
      <c r="A2036" s="2">
        <v>2035</v>
      </c>
      <c r="B2036" t="s">
        <v>9556</v>
      </c>
      <c r="C2036" s="3">
        <v>43003</v>
      </c>
      <c r="D2036" s="3">
        <v>43007</v>
      </c>
      <c r="E2036" t="s">
        <v>25</v>
      </c>
      <c r="F2036">
        <f>VLOOKUP(E2036,SHIPMODE,2,FALSE)</f>
        <v>2</v>
      </c>
      <c r="G2036" t="s">
        <v>3819</v>
      </c>
      <c r="H2036" t="s">
        <v>2093</v>
      </c>
      <c r="I2036" t="s">
        <v>9</v>
      </c>
      <c r="J2036">
        <f>VLOOKUP(I2036,segmentID,2,FALSE)</f>
        <v>1</v>
      </c>
      <c r="K2036" t="s">
        <v>3255</v>
      </c>
      <c r="L2036">
        <f>VLOOKUP(K2036,country2,2,FALSE)</f>
        <v>1</v>
      </c>
      <c r="M2036" t="s">
        <v>197</v>
      </c>
      <c r="N2036">
        <f>VLOOKUP(Orders!M2036,city2,2,FALSE)</f>
        <v>31</v>
      </c>
      <c r="O2036" t="s">
        <v>119</v>
      </c>
      <c r="P2036">
        <f>VLOOKUP(O2036,state2,2,FALSE)</f>
        <v>12</v>
      </c>
      <c r="Q2036">
        <v>55901</v>
      </c>
      <c r="R2036" t="s">
        <v>55</v>
      </c>
      <c r="S2036">
        <f>VLOOKUP(R2036,region2,2,FALSE)</f>
        <v>3</v>
      </c>
      <c r="T2036" t="s">
        <v>4949</v>
      </c>
      <c r="U2036" t="s">
        <v>22</v>
      </c>
      <c r="V2036">
        <f>VLOOKUP(U2036,category2,2,FALSE)</f>
        <v>2</v>
      </c>
      <c r="W2036" t="s">
        <v>3231</v>
      </c>
      <c r="X2036">
        <f>VLOOKUP(W2036,subcat2,3,FALSE)</f>
        <v>9</v>
      </c>
      <c r="Y2036" t="s">
        <v>589</v>
      </c>
      <c r="Z2036">
        <v>8.26</v>
      </c>
      <c r="AA2036">
        <v>2</v>
      </c>
      <c r="AB2036">
        <v>0</v>
      </c>
      <c r="AC2036" s="4">
        <v>3.8822000000000001</v>
      </c>
    </row>
    <row r="2037" spans="1:29" x14ac:dyDescent="0.25">
      <c r="A2037" s="2">
        <v>2036</v>
      </c>
      <c r="B2037" t="s">
        <v>9556</v>
      </c>
      <c r="C2037" s="3">
        <v>43003</v>
      </c>
      <c r="D2037" s="3">
        <v>43007</v>
      </c>
      <c r="E2037" t="s">
        <v>25</v>
      </c>
      <c r="F2037">
        <f>VLOOKUP(E2037,SHIPMODE,2,FALSE)</f>
        <v>2</v>
      </c>
      <c r="G2037" t="s">
        <v>3819</v>
      </c>
      <c r="H2037" t="s">
        <v>2093</v>
      </c>
      <c r="I2037" t="s">
        <v>9</v>
      </c>
      <c r="J2037">
        <f>VLOOKUP(I2037,segmentID,2,FALSE)</f>
        <v>1</v>
      </c>
      <c r="K2037" t="s">
        <v>3255</v>
      </c>
      <c r="L2037">
        <f>VLOOKUP(K2037,country2,2,FALSE)</f>
        <v>1</v>
      </c>
      <c r="M2037" t="s">
        <v>197</v>
      </c>
      <c r="N2037">
        <f>VLOOKUP(Orders!M2037,city2,2,FALSE)</f>
        <v>31</v>
      </c>
      <c r="O2037" t="s">
        <v>119</v>
      </c>
      <c r="P2037">
        <f>VLOOKUP(O2037,state2,2,FALSE)</f>
        <v>12</v>
      </c>
      <c r="Q2037">
        <v>55901</v>
      </c>
      <c r="R2037" t="s">
        <v>55</v>
      </c>
      <c r="S2037">
        <f>VLOOKUP(R2037,region2,2,FALSE)</f>
        <v>3</v>
      </c>
      <c r="T2037" t="s">
        <v>4161</v>
      </c>
      <c r="U2037" t="s">
        <v>13</v>
      </c>
      <c r="V2037">
        <f>VLOOKUP(U2037,category2,2,FALSE)</f>
        <v>1</v>
      </c>
      <c r="W2037" t="s">
        <v>3226</v>
      </c>
      <c r="X2037">
        <f>VLOOKUP(W2037,subcat2,3,FALSE)</f>
        <v>2</v>
      </c>
      <c r="Y2037" t="s">
        <v>1528</v>
      </c>
      <c r="Z2037">
        <v>269.96999999999997</v>
      </c>
      <c r="AA2037">
        <v>3</v>
      </c>
      <c r="AB2037">
        <v>0</v>
      </c>
      <c r="AC2037" s="4">
        <v>51.294299999999964</v>
      </c>
    </row>
    <row r="2038" spans="1:29" x14ac:dyDescent="0.25">
      <c r="A2038" s="2">
        <v>2037</v>
      </c>
      <c r="B2038" t="s">
        <v>7104</v>
      </c>
      <c r="C2038" s="3">
        <v>42027</v>
      </c>
      <c r="D2038" s="3">
        <v>42031</v>
      </c>
      <c r="E2038" t="s">
        <v>25</v>
      </c>
      <c r="F2038">
        <f>VLOOKUP(E2038,SHIPMODE,2,FALSE)</f>
        <v>2</v>
      </c>
      <c r="G2038" t="s">
        <v>3449</v>
      </c>
      <c r="H2038" t="s">
        <v>798</v>
      </c>
      <c r="I2038" t="s">
        <v>52</v>
      </c>
      <c r="J2038">
        <f>VLOOKUP(I2038,segmentID,2,FALSE)</f>
        <v>3</v>
      </c>
      <c r="K2038" t="s">
        <v>3255</v>
      </c>
      <c r="L2038">
        <f>VLOOKUP(K2038,country2,2,FALSE)</f>
        <v>1</v>
      </c>
      <c r="M2038" t="s">
        <v>2094</v>
      </c>
      <c r="N2038">
        <f>VLOOKUP(Orders!M2038,city2,2,FALSE)</f>
        <v>275</v>
      </c>
      <c r="O2038" t="s">
        <v>837</v>
      </c>
      <c r="P2038">
        <f>VLOOKUP(O2038,state2,2,FALSE)</f>
        <v>38</v>
      </c>
      <c r="Q2038">
        <v>59715</v>
      </c>
      <c r="R2038" t="s">
        <v>21</v>
      </c>
      <c r="S2038">
        <f>VLOOKUP(R2038,region2,2,FALSE)</f>
        <v>2</v>
      </c>
      <c r="T2038" t="s">
        <v>4466</v>
      </c>
      <c r="U2038" t="s">
        <v>22</v>
      </c>
      <c r="V2038">
        <f>VLOOKUP(U2038,category2,2,FALSE)</f>
        <v>2</v>
      </c>
      <c r="W2038" t="s">
        <v>45</v>
      </c>
      <c r="X2038">
        <f>VLOOKUP(W2038,subcat2,3,FALSE)</f>
        <v>11</v>
      </c>
      <c r="Y2038" t="s">
        <v>374</v>
      </c>
      <c r="Z2038">
        <v>29.04</v>
      </c>
      <c r="AA2038">
        <v>3</v>
      </c>
      <c r="AB2038">
        <v>0</v>
      </c>
      <c r="AC2038" s="4">
        <v>13.9392</v>
      </c>
    </row>
    <row r="2039" spans="1:29" x14ac:dyDescent="0.25">
      <c r="A2039" s="2">
        <v>2038</v>
      </c>
      <c r="B2039" t="s">
        <v>7104</v>
      </c>
      <c r="C2039" s="3">
        <v>42027</v>
      </c>
      <c r="D2039" s="3">
        <v>42031</v>
      </c>
      <c r="E2039" t="s">
        <v>25</v>
      </c>
      <c r="F2039">
        <f>VLOOKUP(E2039,SHIPMODE,2,FALSE)</f>
        <v>2</v>
      </c>
      <c r="G2039" t="s">
        <v>3449</v>
      </c>
      <c r="H2039" t="s">
        <v>798</v>
      </c>
      <c r="I2039" t="s">
        <v>52</v>
      </c>
      <c r="J2039">
        <f>VLOOKUP(I2039,segmentID,2,FALSE)</f>
        <v>3</v>
      </c>
      <c r="K2039" t="s">
        <v>3255</v>
      </c>
      <c r="L2039">
        <f>VLOOKUP(K2039,country2,2,FALSE)</f>
        <v>1</v>
      </c>
      <c r="M2039" t="s">
        <v>2094</v>
      </c>
      <c r="N2039">
        <f>VLOOKUP(Orders!M2039,city2,2,FALSE)</f>
        <v>275</v>
      </c>
      <c r="O2039" t="s">
        <v>837</v>
      </c>
      <c r="P2039">
        <f>VLOOKUP(O2039,state2,2,FALSE)</f>
        <v>38</v>
      </c>
      <c r="Q2039">
        <v>59715</v>
      </c>
      <c r="R2039" t="s">
        <v>21</v>
      </c>
      <c r="S2039">
        <f>VLOOKUP(R2039,region2,2,FALSE)</f>
        <v>2</v>
      </c>
      <c r="T2039" t="s">
        <v>5181</v>
      </c>
      <c r="U2039" t="s">
        <v>22</v>
      </c>
      <c r="V2039">
        <f>VLOOKUP(U2039,category2,2,FALSE)</f>
        <v>2</v>
      </c>
      <c r="W2039" t="s">
        <v>23</v>
      </c>
      <c r="X2039">
        <f>VLOOKUP(W2039,subcat2,3,FALSE)</f>
        <v>3</v>
      </c>
      <c r="Y2039" t="s">
        <v>2057</v>
      </c>
      <c r="Z2039">
        <v>14.62</v>
      </c>
      <c r="AA2039">
        <v>2</v>
      </c>
      <c r="AB2039">
        <v>0</v>
      </c>
      <c r="AC2039" s="4">
        <v>6.8713999999999995</v>
      </c>
    </row>
    <row r="2040" spans="1:29" x14ac:dyDescent="0.25">
      <c r="A2040" s="2">
        <v>2039</v>
      </c>
      <c r="B2040" t="s">
        <v>7105</v>
      </c>
      <c r="C2040" s="3">
        <v>42173</v>
      </c>
      <c r="D2040" s="3">
        <v>42178</v>
      </c>
      <c r="E2040" t="s">
        <v>25</v>
      </c>
      <c r="F2040">
        <f>VLOOKUP(E2040,SHIPMODE,2,FALSE)</f>
        <v>2</v>
      </c>
      <c r="G2040" t="s">
        <v>3636</v>
      </c>
      <c r="H2040" t="s">
        <v>1415</v>
      </c>
      <c r="I2040" t="s">
        <v>52</v>
      </c>
      <c r="J2040">
        <f>VLOOKUP(I2040,segmentID,2,FALSE)</f>
        <v>3</v>
      </c>
      <c r="K2040" t="s">
        <v>3255</v>
      </c>
      <c r="L2040">
        <f>VLOOKUP(K2040,country2,2,FALSE)</f>
        <v>1</v>
      </c>
      <c r="M2040" t="s">
        <v>670</v>
      </c>
      <c r="N2040">
        <f>VLOOKUP(Orders!M2040,city2,2,FALSE)</f>
        <v>98</v>
      </c>
      <c r="O2040" t="s">
        <v>160</v>
      </c>
      <c r="P2040">
        <f>VLOOKUP(O2040,state2,2,FALSE)</f>
        <v>17</v>
      </c>
      <c r="Q2040">
        <v>85345</v>
      </c>
      <c r="R2040" t="s">
        <v>21</v>
      </c>
      <c r="S2040">
        <f>VLOOKUP(R2040,region2,2,FALSE)</f>
        <v>2</v>
      </c>
      <c r="T2040" t="s">
        <v>5299</v>
      </c>
      <c r="U2040" t="s">
        <v>22</v>
      </c>
      <c r="V2040">
        <f>VLOOKUP(U2040,category2,2,FALSE)</f>
        <v>2</v>
      </c>
      <c r="W2040" t="s">
        <v>45</v>
      </c>
      <c r="X2040">
        <f>VLOOKUP(W2040,subcat2,3,FALSE)</f>
        <v>11</v>
      </c>
      <c r="Y2040" t="s">
        <v>2142</v>
      </c>
      <c r="Z2040">
        <v>11.952000000000002</v>
      </c>
      <c r="AA2040">
        <v>3</v>
      </c>
      <c r="AB2040">
        <v>0.2</v>
      </c>
      <c r="AC2040" s="4">
        <v>4.3326000000000002</v>
      </c>
    </row>
    <row r="2041" spans="1:29" x14ac:dyDescent="0.25">
      <c r="A2041" s="2">
        <v>2040</v>
      </c>
      <c r="B2041" t="s">
        <v>7105</v>
      </c>
      <c r="C2041" s="3">
        <v>42173</v>
      </c>
      <c r="D2041" s="3">
        <v>42178</v>
      </c>
      <c r="E2041" t="s">
        <v>25</v>
      </c>
      <c r="F2041">
        <f>VLOOKUP(E2041,SHIPMODE,2,FALSE)</f>
        <v>2</v>
      </c>
      <c r="G2041" t="s">
        <v>3636</v>
      </c>
      <c r="H2041" t="s">
        <v>1415</v>
      </c>
      <c r="I2041" t="s">
        <v>52</v>
      </c>
      <c r="J2041">
        <f>VLOOKUP(I2041,segmentID,2,FALSE)</f>
        <v>3</v>
      </c>
      <c r="K2041" t="s">
        <v>3255</v>
      </c>
      <c r="L2041">
        <f>VLOOKUP(K2041,country2,2,FALSE)</f>
        <v>1</v>
      </c>
      <c r="M2041" t="s">
        <v>670</v>
      </c>
      <c r="N2041">
        <f>VLOOKUP(Orders!M2041,city2,2,FALSE)</f>
        <v>98</v>
      </c>
      <c r="O2041" t="s">
        <v>160</v>
      </c>
      <c r="P2041">
        <f>VLOOKUP(O2041,state2,2,FALSE)</f>
        <v>17</v>
      </c>
      <c r="Q2041">
        <v>85345</v>
      </c>
      <c r="R2041" t="s">
        <v>21</v>
      </c>
      <c r="S2041">
        <f>VLOOKUP(R2041,region2,2,FALSE)</f>
        <v>2</v>
      </c>
      <c r="T2041" t="s">
        <v>4956</v>
      </c>
      <c r="U2041" t="s">
        <v>22</v>
      </c>
      <c r="V2041">
        <f>VLOOKUP(U2041,category2,2,FALSE)</f>
        <v>2</v>
      </c>
      <c r="W2041" t="s">
        <v>3231</v>
      </c>
      <c r="X2041">
        <f>VLOOKUP(W2041,subcat2,3,FALSE)</f>
        <v>9</v>
      </c>
      <c r="Y2041" t="s">
        <v>1059</v>
      </c>
      <c r="Z2041">
        <v>4.5360000000000014</v>
      </c>
      <c r="AA2041">
        <v>7</v>
      </c>
      <c r="AB2041">
        <v>0.7</v>
      </c>
      <c r="AC2041" s="4">
        <v>-3.3263999999999996</v>
      </c>
    </row>
    <row r="2042" spans="1:29" x14ac:dyDescent="0.25">
      <c r="A2042" s="2">
        <v>2041</v>
      </c>
      <c r="B2042" t="s">
        <v>7105</v>
      </c>
      <c r="C2042" s="3">
        <v>42173</v>
      </c>
      <c r="D2042" s="3">
        <v>42178</v>
      </c>
      <c r="E2042" t="s">
        <v>25</v>
      </c>
      <c r="F2042">
        <f>VLOOKUP(E2042,SHIPMODE,2,FALSE)</f>
        <v>2</v>
      </c>
      <c r="G2042" t="s">
        <v>3636</v>
      </c>
      <c r="H2042" t="s">
        <v>1415</v>
      </c>
      <c r="I2042" t="s">
        <v>52</v>
      </c>
      <c r="J2042">
        <f>VLOOKUP(I2042,segmentID,2,FALSE)</f>
        <v>3</v>
      </c>
      <c r="K2042" t="s">
        <v>3255</v>
      </c>
      <c r="L2042">
        <f>VLOOKUP(K2042,country2,2,FALSE)</f>
        <v>1</v>
      </c>
      <c r="M2042" t="s">
        <v>670</v>
      </c>
      <c r="N2042">
        <f>VLOOKUP(Orders!M2042,city2,2,FALSE)</f>
        <v>98</v>
      </c>
      <c r="O2042" t="s">
        <v>160</v>
      </c>
      <c r="P2042">
        <f>VLOOKUP(O2042,state2,2,FALSE)</f>
        <v>17</v>
      </c>
      <c r="Q2042">
        <v>85345</v>
      </c>
      <c r="R2042" t="s">
        <v>21</v>
      </c>
      <c r="S2042">
        <f>VLOOKUP(R2042,region2,2,FALSE)</f>
        <v>2</v>
      </c>
      <c r="T2042" t="s">
        <v>4873</v>
      </c>
      <c r="U2042" t="s">
        <v>22</v>
      </c>
      <c r="V2042">
        <f>VLOOKUP(U2042,category2,2,FALSE)</f>
        <v>2</v>
      </c>
      <c r="W2042" t="s">
        <v>3231</v>
      </c>
      <c r="X2042">
        <f>VLOOKUP(W2042,subcat2,3,FALSE)</f>
        <v>9</v>
      </c>
      <c r="Y2042" t="s">
        <v>537</v>
      </c>
      <c r="Z2042">
        <v>9.1560000000000006</v>
      </c>
      <c r="AA2042">
        <v>2</v>
      </c>
      <c r="AB2042">
        <v>0.7</v>
      </c>
      <c r="AC2042" s="4">
        <v>-6.1039999999999974</v>
      </c>
    </row>
    <row r="2043" spans="1:29" x14ac:dyDescent="0.25">
      <c r="A2043" s="2">
        <v>2042</v>
      </c>
      <c r="B2043" t="s">
        <v>7105</v>
      </c>
      <c r="C2043" s="3">
        <v>42173</v>
      </c>
      <c r="D2043" s="3">
        <v>42178</v>
      </c>
      <c r="E2043" t="s">
        <v>25</v>
      </c>
      <c r="F2043">
        <f>VLOOKUP(E2043,SHIPMODE,2,FALSE)</f>
        <v>2</v>
      </c>
      <c r="G2043" t="s">
        <v>3636</v>
      </c>
      <c r="H2043" t="s">
        <v>1415</v>
      </c>
      <c r="I2043" t="s">
        <v>52</v>
      </c>
      <c r="J2043">
        <f>VLOOKUP(I2043,segmentID,2,FALSE)</f>
        <v>3</v>
      </c>
      <c r="K2043" t="s">
        <v>3255</v>
      </c>
      <c r="L2043">
        <f>VLOOKUP(K2043,country2,2,FALSE)</f>
        <v>1</v>
      </c>
      <c r="M2043" t="s">
        <v>670</v>
      </c>
      <c r="N2043">
        <f>VLOOKUP(Orders!M2043,city2,2,FALSE)</f>
        <v>98</v>
      </c>
      <c r="O2043" t="s">
        <v>160</v>
      </c>
      <c r="P2043">
        <f>VLOOKUP(O2043,state2,2,FALSE)</f>
        <v>17</v>
      </c>
      <c r="Q2043">
        <v>85345</v>
      </c>
      <c r="R2043" t="s">
        <v>21</v>
      </c>
      <c r="S2043">
        <f>VLOOKUP(R2043,region2,2,FALSE)</f>
        <v>2</v>
      </c>
      <c r="T2043" t="s">
        <v>5232</v>
      </c>
      <c r="U2043" t="s">
        <v>13</v>
      </c>
      <c r="V2043">
        <f>VLOOKUP(U2043,category2,2,FALSE)</f>
        <v>1</v>
      </c>
      <c r="W2043" t="s">
        <v>3228</v>
      </c>
      <c r="X2043">
        <f>VLOOKUP(W2043,subcat2,3,FALSE)</f>
        <v>6</v>
      </c>
      <c r="Y2043" t="s">
        <v>1349</v>
      </c>
      <c r="Z2043">
        <v>75.36</v>
      </c>
      <c r="AA2043">
        <v>5</v>
      </c>
      <c r="AB2043">
        <v>0.2</v>
      </c>
      <c r="AC2043" s="4">
        <v>20.724000000000007</v>
      </c>
    </row>
    <row r="2044" spans="1:29" x14ac:dyDescent="0.25">
      <c r="A2044" s="2">
        <v>2043</v>
      </c>
      <c r="B2044" t="s">
        <v>7106</v>
      </c>
      <c r="C2044" s="3">
        <v>42279</v>
      </c>
      <c r="D2044" s="3">
        <v>42285</v>
      </c>
      <c r="E2044" t="s">
        <v>25</v>
      </c>
      <c r="F2044">
        <f>VLOOKUP(E2044,SHIPMODE,2,FALSE)</f>
        <v>2</v>
      </c>
      <c r="G2044" t="s">
        <v>3437</v>
      </c>
      <c r="H2044" t="s">
        <v>752</v>
      </c>
      <c r="I2044" t="s">
        <v>18</v>
      </c>
      <c r="J2044">
        <f>VLOOKUP(I2044,segmentID,2,FALSE)</f>
        <v>2</v>
      </c>
      <c r="K2044" t="s">
        <v>3255</v>
      </c>
      <c r="L2044">
        <f>VLOOKUP(K2044,country2,2,FALSE)</f>
        <v>1</v>
      </c>
      <c r="M2044" t="s">
        <v>466</v>
      </c>
      <c r="N2044">
        <f>VLOOKUP(Orders!M2044,city2,2,FALSE)</f>
        <v>71</v>
      </c>
      <c r="O2044" t="s">
        <v>20</v>
      </c>
      <c r="P2044">
        <f>VLOOKUP(O2044,state2,2,FALSE)</f>
        <v>2</v>
      </c>
      <c r="Q2044">
        <v>92105</v>
      </c>
      <c r="R2044" t="s">
        <v>21</v>
      </c>
      <c r="S2044">
        <f>VLOOKUP(R2044,region2,2,FALSE)</f>
        <v>2</v>
      </c>
      <c r="T2044" t="s">
        <v>5300</v>
      </c>
      <c r="U2044" t="s">
        <v>22</v>
      </c>
      <c r="V2044">
        <f>VLOOKUP(U2044,category2,2,FALSE)</f>
        <v>2</v>
      </c>
      <c r="W2044" t="s">
        <v>3231</v>
      </c>
      <c r="X2044">
        <f>VLOOKUP(W2044,subcat2,3,FALSE)</f>
        <v>9</v>
      </c>
      <c r="Y2044" t="s">
        <v>2757</v>
      </c>
      <c r="Z2044">
        <v>57.504000000000005</v>
      </c>
      <c r="AA2044">
        <v>6</v>
      </c>
      <c r="AB2044">
        <v>0.2</v>
      </c>
      <c r="AC2044" s="4">
        <v>20.1264</v>
      </c>
    </row>
    <row r="2045" spans="1:29" x14ac:dyDescent="0.25">
      <c r="A2045" s="2">
        <v>2044</v>
      </c>
      <c r="B2045" t="s">
        <v>9557</v>
      </c>
      <c r="C2045" s="3">
        <v>43057</v>
      </c>
      <c r="D2045" s="3">
        <v>43062</v>
      </c>
      <c r="E2045" t="s">
        <v>25</v>
      </c>
      <c r="F2045">
        <f>VLOOKUP(E2045,SHIPMODE,2,FALSE)</f>
        <v>2</v>
      </c>
      <c r="G2045" t="s">
        <v>3733</v>
      </c>
      <c r="H2045" t="s">
        <v>1760</v>
      </c>
      <c r="I2045" t="s">
        <v>18</v>
      </c>
      <c r="J2045">
        <f>VLOOKUP(I2045,segmentID,2,FALSE)</f>
        <v>2</v>
      </c>
      <c r="K2045" t="s">
        <v>3255</v>
      </c>
      <c r="L2045">
        <f>VLOOKUP(K2045,country2,2,FALSE)</f>
        <v>1</v>
      </c>
      <c r="M2045" t="s">
        <v>544</v>
      </c>
      <c r="N2045">
        <f>VLOOKUP(Orders!M2045,city2,2,FALSE)</f>
        <v>81</v>
      </c>
      <c r="O2045" t="s">
        <v>249</v>
      </c>
      <c r="P2045">
        <f>VLOOKUP(O2045,state2,2,FALSE)</f>
        <v>25</v>
      </c>
      <c r="Q2045">
        <v>44107</v>
      </c>
      <c r="R2045" t="s">
        <v>79</v>
      </c>
      <c r="S2045">
        <f>VLOOKUP(R2045,region2,2,FALSE)</f>
        <v>4</v>
      </c>
      <c r="T2045" t="s">
        <v>5009</v>
      </c>
      <c r="U2045" t="s">
        <v>22</v>
      </c>
      <c r="V2045">
        <f>VLOOKUP(U2045,category2,2,FALSE)</f>
        <v>2</v>
      </c>
      <c r="W2045" t="s">
        <v>3229</v>
      </c>
      <c r="X2045">
        <f>VLOOKUP(W2045,subcat2,3,FALSE)</f>
        <v>7</v>
      </c>
      <c r="Y2045" t="s">
        <v>1558</v>
      </c>
      <c r="Z2045">
        <v>38.864000000000004</v>
      </c>
      <c r="AA2045">
        <v>7</v>
      </c>
      <c r="AB2045">
        <v>0.2</v>
      </c>
      <c r="AC2045" s="4">
        <v>7.7728000000000002</v>
      </c>
    </row>
    <row r="2046" spans="1:29" x14ac:dyDescent="0.25">
      <c r="A2046" s="2">
        <v>2045</v>
      </c>
      <c r="B2046" t="s">
        <v>6121</v>
      </c>
      <c r="C2046" s="3">
        <v>41868</v>
      </c>
      <c r="D2046" s="3">
        <v>41874</v>
      </c>
      <c r="E2046" t="s">
        <v>25</v>
      </c>
      <c r="F2046">
        <f>VLOOKUP(E2046,SHIPMODE,2,FALSE)</f>
        <v>2</v>
      </c>
      <c r="G2046" t="s">
        <v>3265</v>
      </c>
      <c r="H2046" t="s">
        <v>71</v>
      </c>
      <c r="I2046" t="s">
        <v>18</v>
      </c>
      <c r="J2046">
        <f>VLOOKUP(I2046,segmentID,2,FALSE)</f>
        <v>2</v>
      </c>
      <c r="K2046" t="s">
        <v>3255</v>
      </c>
      <c r="L2046">
        <f>VLOOKUP(K2046,country2,2,FALSE)</f>
        <v>1</v>
      </c>
      <c r="M2046" t="s">
        <v>95</v>
      </c>
      <c r="N2046">
        <f>VLOOKUP(Orders!M2046,city2,2,FALSE)</f>
        <v>13</v>
      </c>
      <c r="O2046" t="s">
        <v>54</v>
      </c>
      <c r="P2046">
        <f>VLOOKUP(O2046,state2,2,FALSE)</f>
        <v>6</v>
      </c>
      <c r="Q2046">
        <v>77095</v>
      </c>
      <c r="R2046" t="s">
        <v>55</v>
      </c>
      <c r="S2046">
        <f>VLOOKUP(R2046,region2,2,FALSE)</f>
        <v>3</v>
      </c>
      <c r="T2046" t="s">
        <v>5072</v>
      </c>
      <c r="U2046" t="s">
        <v>22</v>
      </c>
      <c r="V2046">
        <f>VLOOKUP(U2046,category2,2,FALSE)</f>
        <v>2</v>
      </c>
      <c r="W2046" t="s">
        <v>45</v>
      </c>
      <c r="X2046">
        <f>VLOOKUP(W2046,subcat2,3,FALSE)</f>
        <v>11</v>
      </c>
      <c r="Y2046" t="s">
        <v>2407</v>
      </c>
      <c r="Z2046">
        <v>15.552000000000003</v>
      </c>
      <c r="AA2046">
        <v>3</v>
      </c>
      <c r="AB2046">
        <v>0.2</v>
      </c>
      <c r="AC2046" s="4">
        <v>5.4432</v>
      </c>
    </row>
    <row r="2047" spans="1:29" x14ac:dyDescent="0.25">
      <c r="A2047" s="2">
        <v>2046</v>
      </c>
      <c r="B2047" t="s">
        <v>8215</v>
      </c>
      <c r="C2047" s="3">
        <v>42568</v>
      </c>
      <c r="D2047" s="3">
        <v>42572</v>
      </c>
      <c r="E2047" t="s">
        <v>25</v>
      </c>
      <c r="F2047">
        <f>VLOOKUP(E2047,SHIPMODE,2,FALSE)</f>
        <v>2</v>
      </c>
      <c r="G2047" t="s">
        <v>3820</v>
      </c>
      <c r="H2047" t="s">
        <v>2097</v>
      </c>
      <c r="I2047" t="s">
        <v>18</v>
      </c>
      <c r="J2047">
        <f>VLOOKUP(I2047,segmentID,2,FALSE)</f>
        <v>2</v>
      </c>
      <c r="K2047" t="s">
        <v>3255</v>
      </c>
      <c r="L2047">
        <f>VLOOKUP(K2047,country2,2,FALSE)</f>
        <v>1</v>
      </c>
      <c r="M2047" t="s">
        <v>2098</v>
      </c>
      <c r="N2047">
        <f>VLOOKUP(Orders!M2047,city2,2,FALSE)</f>
        <v>276</v>
      </c>
      <c r="O2047" t="s">
        <v>389</v>
      </c>
      <c r="P2047">
        <f>VLOOKUP(O2047,state2,2,FALSE)</f>
        <v>31</v>
      </c>
      <c r="Q2047">
        <v>8861</v>
      </c>
      <c r="R2047" t="s">
        <v>79</v>
      </c>
      <c r="S2047">
        <f>VLOOKUP(R2047,region2,2,FALSE)</f>
        <v>4</v>
      </c>
      <c r="T2047" t="s">
        <v>4813</v>
      </c>
      <c r="U2047" t="s">
        <v>22</v>
      </c>
      <c r="V2047">
        <f>VLOOKUP(U2047,category2,2,FALSE)</f>
        <v>2</v>
      </c>
      <c r="W2047" t="s">
        <v>38</v>
      </c>
      <c r="X2047">
        <f>VLOOKUP(W2047,subcat2,3,FALSE)</f>
        <v>10</v>
      </c>
      <c r="Y2047" t="s">
        <v>1984</v>
      </c>
      <c r="Z2047">
        <v>162.63999999999999</v>
      </c>
      <c r="AA2047">
        <v>2</v>
      </c>
      <c r="AB2047">
        <v>0</v>
      </c>
      <c r="AC2047" s="4">
        <v>45.539199999999994</v>
      </c>
    </row>
    <row r="2048" spans="1:29" x14ac:dyDescent="0.25">
      <c r="A2048" s="2">
        <v>2047</v>
      </c>
      <c r="B2048" t="s">
        <v>8215</v>
      </c>
      <c r="C2048" s="3">
        <v>42568</v>
      </c>
      <c r="D2048" s="3">
        <v>42572</v>
      </c>
      <c r="E2048" t="s">
        <v>25</v>
      </c>
      <c r="F2048">
        <f>VLOOKUP(E2048,SHIPMODE,2,FALSE)</f>
        <v>2</v>
      </c>
      <c r="G2048" t="s">
        <v>3820</v>
      </c>
      <c r="H2048" t="s">
        <v>2097</v>
      </c>
      <c r="I2048" t="s">
        <v>18</v>
      </c>
      <c r="J2048">
        <f>VLOOKUP(I2048,segmentID,2,FALSE)</f>
        <v>2</v>
      </c>
      <c r="K2048" t="s">
        <v>3255</v>
      </c>
      <c r="L2048">
        <f>VLOOKUP(K2048,country2,2,FALSE)</f>
        <v>1</v>
      </c>
      <c r="M2048" t="s">
        <v>2098</v>
      </c>
      <c r="N2048">
        <f>VLOOKUP(Orders!M2048,city2,2,FALSE)</f>
        <v>276</v>
      </c>
      <c r="O2048" t="s">
        <v>389</v>
      </c>
      <c r="P2048">
        <f>VLOOKUP(O2048,state2,2,FALSE)</f>
        <v>31</v>
      </c>
      <c r="Q2048">
        <v>8861</v>
      </c>
      <c r="R2048" t="s">
        <v>79</v>
      </c>
      <c r="S2048">
        <f>VLOOKUP(R2048,region2,2,FALSE)</f>
        <v>4</v>
      </c>
      <c r="T2048" t="s">
        <v>4364</v>
      </c>
      <c r="U2048" t="s">
        <v>35</v>
      </c>
      <c r="V2048">
        <f>VLOOKUP(U2048,category2,2,FALSE)</f>
        <v>3</v>
      </c>
      <c r="W2048" t="s">
        <v>3230</v>
      </c>
      <c r="X2048">
        <f>VLOOKUP(W2048,subcat2,3,FALSE)</f>
        <v>8</v>
      </c>
      <c r="Y2048" t="s">
        <v>2610</v>
      </c>
      <c r="Z2048">
        <v>597</v>
      </c>
      <c r="AA2048">
        <v>3</v>
      </c>
      <c r="AB2048">
        <v>0</v>
      </c>
      <c r="AC2048" s="4">
        <v>280.59000000000003</v>
      </c>
    </row>
    <row r="2049" spans="1:29" x14ac:dyDescent="0.25">
      <c r="A2049" s="2">
        <v>2048</v>
      </c>
      <c r="B2049" t="s">
        <v>8215</v>
      </c>
      <c r="C2049" s="3">
        <v>42568</v>
      </c>
      <c r="D2049" s="3">
        <v>42572</v>
      </c>
      <c r="E2049" t="s">
        <v>25</v>
      </c>
      <c r="F2049">
        <f>VLOOKUP(E2049,SHIPMODE,2,FALSE)</f>
        <v>2</v>
      </c>
      <c r="G2049" t="s">
        <v>3820</v>
      </c>
      <c r="H2049" t="s">
        <v>2097</v>
      </c>
      <c r="I2049" t="s">
        <v>18</v>
      </c>
      <c r="J2049">
        <f>VLOOKUP(I2049,segmentID,2,FALSE)</f>
        <v>2</v>
      </c>
      <c r="K2049" t="s">
        <v>3255</v>
      </c>
      <c r="L2049">
        <f>VLOOKUP(K2049,country2,2,FALSE)</f>
        <v>1</v>
      </c>
      <c r="M2049" t="s">
        <v>2098</v>
      </c>
      <c r="N2049">
        <f>VLOOKUP(Orders!M2049,city2,2,FALSE)</f>
        <v>276</v>
      </c>
      <c r="O2049" t="s">
        <v>389</v>
      </c>
      <c r="P2049">
        <f>VLOOKUP(O2049,state2,2,FALSE)</f>
        <v>31</v>
      </c>
      <c r="Q2049">
        <v>8861</v>
      </c>
      <c r="R2049" t="s">
        <v>79</v>
      </c>
      <c r="S2049">
        <f>VLOOKUP(R2049,region2,2,FALSE)</f>
        <v>4</v>
      </c>
      <c r="T2049" t="s">
        <v>4518</v>
      </c>
      <c r="U2049" t="s">
        <v>22</v>
      </c>
      <c r="V2049">
        <f>VLOOKUP(U2049,category2,2,FALSE)</f>
        <v>2</v>
      </c>
      <c r="W2049" t="s">
        <v>45</v>
      </c>
      <c r="X2049">
        <f>VLOOKUP(W2049,subcat2,3,FALSE)</f>
        <v>11</v>
      </c>
      <c r="Y2049" t="s">
        <v>1679</v>
      </c>
      <c r="Z2049">
        <v>55.48</v>
      </c>
      <c r="AA2049">
        <v>1</v>
      </c>
      <c r="AB2049">
        <v>0</v>
      </c>
      <c r="AC2049" s="4">
        <v>26.630399999999998</v>
      </c>
    </row>
    <row r="2050" spans="1:29" x14ac:dyDescent="0.25">
      <c r="A2050" s="2">
        <v>2049</v>
      </c>
      <c r="B2050" t="s">
        <v>7107</v>
      </c>
      <c r="C2050" s="3">
        <v>42196</v>
      </c>
      <c r="D2050" s="3">
        <v>42198</v>
      </c>
      <c r="E2050" t="s">
        <v>97</v>
      </c>
      <c r="F2050">
        <f>VLOOKUP(E2050,SHIPMODE,2,FALSE)</f>
        <v>3</v>
      </c>
      <c r="G2050" t="s">
        <v>3497</v>
      </c>
      <c r="H2050" t="s">
        <v>959</v>
      </c>
      <c r="I2050" t="s">
        <v>9</v>
      </c>
      <c r="J2050">
        <f>VLOOKUP(I2050,segmentID,2,FALSE)</f>
        <v>1</v>
      </c>
      <c r="K2050" t="s">
        <v>3255</v>
      </c>
      <c r="L2050">
        <f>VLOOKUP(K2050,country2,2,FALSE)</f>
        <v>1</v>
      </c>
      <c r="M2050" t="s">
        <v>77</v>
      </c>
      <c r="N2050">
        <f>VLOOKUP(Orders!M2050,city2,2,FALSE)</f>
        <v>11</v>
      </c>
      <c r="O2050" t="s">
        <v>78</v>
      </c>
      <c r="P2050">
        <f>VLOOKUP(O2050,state2,2,FALSE)</f>
        <v>10</v>
      </c>
      <c r="Q2050">
        <v>19134</v>
      </c>
      <c r="R2050" t="s">
        <v>79</v>
      </c>
      <c r="S2050">
        <f>VLOOKUP(R2050,region2,2,FALSE)</f>
        <v>4</v>
      </c>
      <c r="T2050" t="s">
        <v>4138</v>
      </c>
      <c r="U2050" t="s">
        <v>13</v>
      </c>
      <c r="V2050">
        <f>VLOOKUP(U2050,category2,2,FALSE)</f>
        <v>1</v>
      </c>
      <c r="W2050" t="s">
        <v>3228</v>
      </c>
      <c r="X2050">
        <f>VLOOKUP(W2050,subcat2,3,FALSE)</f>
        <v>6</v>
      </c>
      <c r="Y2050" t="s">
        <v>1083</v>
      </c>
      <c r="Z2050">
        <v>289.80000000000007</v>
      </c>
      <c r="AA2050">
        <v>7</v>
      </c>
      <c r="AB2050">
        <v>0.2</v>
      </c>
      <c r="AC2050" s="4">
        <v>36.224999999999966</v>
      </c>
    </row>
    <row r="2051" spans="1:29" x14ac:dyDescent="0.25">
      <c r="A2051" s="2">
        <v>2050</v>
      </c>
      <c r="B2051" t="s">
        <v>7107</v>
      </c>
      <c r="C2051" s="3">
        <v>42196</v>
      </c>
      <c r="D2051" s="3">
        <v>42198</v>
      </c>
      <c r="E2051" t="s">
        <v>97</v>
      </c>
      <c r="F2051">
        <f>VLOOKUP(E2051,SHIPMODE,2,FALSE)</f>
        <v>3</v>
      </c>
      <c r="G2051" t="s">
        <v>3497</v>
      </c>
      <c r="H2051" t="s">
        <v>959</v>
      </c>
      <c r="I2051" t="s">
        <v>9</v>
      </c>
      <c r="J2051">
        <f>VLOOKUP(I2051,segmentID,2,FALSE)</f>
        <v>1</v>
      </c>
      <c r="K2051" t="s">
        <v>3255</v>
      </c>
      <c r="L2051">
        <f>VLOOKUP(K2051,country2,2,FALSE)</f>
        <v>1</v>
      </c>
      <c r="M2051" t="s">
        <v>77</v>
      </c>
      <c r="N2051">
        <f>VLOOKUP(Orders!M2051,city2,2,FALSE)</f>
        <v>11</v>
      </c>
      <c r="O2051" t="s">
        <v>78</v>
      </c>
      <c r="P2051">
        <f>VLOOKUP(O2051,state2,2,FALSE)</f>
        <v>10</v>
      </c>
      <c r="Q2051">
        <v>19134</v>
      </c>
      <c r="R2051" t="s">
        <v>79</v>
      </c>
      <c r="S2051">
        <f>VLOOKUP(R2051,region2,2,FALSE)</f>
        <v>4</v>
      </c>
      <c r="T2051" t="s">
        <v>4845</v>
      </c>
      <c r="U2051" t="s">
        <v>22</v>
      </c>
      <c r="V2051">
        <f>VLOOKUP(U2051,category2,2,FALSE)</f>
        <v>2</v>
      </c>
      <c r="W2051" t="s">
        <v>3231</v>
      </c>
      <c r="X2051">
        <f>VLOOKUP(W2051,subcat2,3,FALSE)</f>
        <v>9</v>
      </c>
      <c r="Y2051" t="s">
        <v>2360</v>
      </c>
      <c r="Z2051">
        <v>2.5020000000000002</v>
      </c>
      <c r="AA2051">
        <v>3</v>
      </c>
      <c r="AB2051">
        <v>0.7</v>
      </c>
      <c r="AC2051" s="4">
        <v>-2.0015999999999998</v>
      </c>
    </row>
    <row r="2052" spans="1:29" x14ac:dyDescent="0.25">
      <c r="A2052" s="2">
        <v>2051</v>
      </c>
      <c r="B2052" t="s">
        <v>7107</v>
      </c>
      <c r="C2052" s="3">
        <v>42196</v>
      </c>
      <c r="D2052" s="3">
        <v>42198</v>
      </c>
      <c r="E2052" t="s">
        <v>97</v>
      </c>
      <c r="F2052">
        <f>VLOOKUP(E2052,SHIPMODE,2,FALSE)</f>
        <v>3</v>
      </c>
      <c r="G2052" t="s">
        <v>3497</v>
      </c>
      <c r="H2052" t="s">
        <v>959</v>
      </c>
      <c r="I2052" t="s">
        <v>9</v>
      </c>
      <c r="J2052">
        <f>VLOOKUP(I2052,segmentID,2,FALSE)</f>
        <v>1</v>
      </c>
      <c r="K2052" t="s">
        <v>3255</v>
      </c>
      <c r="L2052">
        <f>VLOOKUP(K2052,country2,2,FALSE)</f>
        <v>1</v>
      </c>
      <c r="M2052" t="s">
        <v>77</v>
      </c>
      <c r="N2052">
        <f>VLOOKUP(Orders!M2052,city2,2,FALSE)</f>
        <v>11</v>
      </c>
      <c r="O2052" t="s">
        <v>78</v>
      </c>
      <c r="P2052">
        <f>VLOOKUP(O2052,state2,2,FALSE)</f>
        <v>10</v>
      </c>
      <c r="Q2052">
        <v>19134</v>
      </c>
      <c r="R2052" t="s">
        <v>79</v>
      </c>
      <c r="S2052">
        <f>VLOOKUP(R2052,region2,2,FALSE)</f>
        <v>4</v>
      </c>
      <c r="T2052" t="s">
        <v>4893</v>
      </c>
      <c r="U2052" t="s">
        <v>22</v>
      </c>
      <c r="V2052">
        <f>VLOOKUP(U2052,category2,2,FALSE)</f>
        <v>2</v>
      </c>
      <c r="W2052" t="s">
        <v>3231</v>
      </c>
      <c r="X2052">
        <f>VLOOKUP(W2052,subcat2,3,FALSE)</f>
        <v>9</v>
      </c>
      <c r="Y2052" t="s">
        <v>2399</v>
      </c>
      <c r="Z2052">
        <v>6.4800000000000013</v>
      </c>
      <c r="AA2052">
        <v>4</v>
      </c>
      <c r="AB2052">
        <v>0.7</v>
      </c>
      <c r="AC2052" s="4">
        <v>-4.7519999999999989</v>
      </c>
    </row>
    <row r="2053" spans="1:29" x14ac:dyDescent="0.25">
      <c r="A2053" s="2">
        <v>2052</v>
      </c>
      <c r="B2053" t="s">
        <v>7107</v>
      </c>
      <c r="C2053" s="3">
        <v>42196</v>
      </c>
      <c r="D2053" s="3">
        <v>42198</v>
      </c>
      <c r="E2053" t="s">
        <v>97</v>
      </c>
      <c r="F2053">
        <f>VLOOKUP(E2053,SHIPMODE,2,FALSE)</f>
        <v>3</v>
      </c>
      <c r="G2053" t="s">
        <v>3497</v>
      </c>
      <c r="H2053" t="s">
        <v>959</v>
      </c>
      <c r="I2053" t="s">
        <v>9</v>
      </c>
      <c r="J2053">
        <f>VLOOKUP(I2053,segmentID,2,FALSE)</f>
        <v>1</v>
      </c>
      <c r="K2053" t="s">
        <v>3255</v>
      </c>
      <c r="L2053">
        <f>VLOOKUP(K2053,country2,2,FALSE)</f>
        <v>1</v>
      </c>
      <c r="M2053" t="s">
        <v>77</v>
      </c>
      <c r="N2053">
        <f>VLOOKUP(Orders!M2053,city2,2,FALSE)</f>
        <v>11</v>
      </c>
      <c r="O2053" t="s">
        <v>78</v>
      </c>
      <c r="P2053">
        <f>VLOOKUP(O2053,state2,2,FALSE)</f>
        <v>10</v>
      </c>
      <c r="Q2053">
        <v>19134</v>
      </c>
      <c r="R2053" t="s">
        <v>79</v>
      </c>
      <c r="S2053">
        <f>VLOOKUP(R2053,region2,2,FALSE)</f>
        <v>4</v>
      </c>
      <c r="T2053" t="s">
        <v>5301</v>
      </c>
      <c r="U2053" t="s">
        <v>13</v>
      </c>
      <c r="V2053">
        <f>VLOOKUP(U2053,category2,2,FALSE)</f>
        <v>1</v>
      </c>
      <c r="W2053" t="s">
        <v>3226</v>
      </c>
      <c r="X2053">
        <f>VLOOKUP(W2053,subcat2,3,FALSE)</f>
        <v>2</v>
      </c>
      <c r="Y2053" t="s">
        <v>697</v>
      </c>
      <c r="Z2053">
        <v>341.48799999999994</v>
      </c>
      <c r="AA2053">
        <v>8</v>
      </c>
      <c r="AB2053">
        <v>0.3</v>
      </c>
      <c r="AC2053" s="4">
        <v>-73.175999999999988</v>
      </c>
    </row>
    <row r="2054" spans="1:29" x14ac:dyDescent="0.25">
      <c r="A2054" s="2">
        <v>2053</v>
      </c>
      <c r="B2054" t="s">
        <v>7107</v>
      </c>
      <c r="C2054" s="3">
        <v>42196</v>
      </c>
      <c r="D2054" s="3">
        <v>42198</v>
      </c>
      <c r="E2054" t="s">
        <v>97</v>
      </c>
      <c r="F2054">
        <f>VLOOKUP(E2054,SHIPMODE,2,FALSE)</f>
        <v>3</v>
      </c>
      <c r="G2054" t="s">
        <v>3497</v>
      </c>
      <c r="H2054" t="s">
        <v>959</v>
      </c>
      <c r="I2054" t="s">
        <v>9</v>
      </c>
      <c r="J2054">
        <f>VLOOKUP(I2054,segmentID,2,FALSE)</f>
        <v>1</v>
      </c>
      <c r="K2054" t="s">
        <v>3255</v>
      </c>
      <c r="L2054">
        <f>VLOOKUP(K2054,country2,2,FALSE)</f>
        <v>1</v>
      </c>
      <c r="M2054" t="s">
        <v>77</v>
      </c>
      <c r="N2054">
        <f>VLOOKUP(Orders!M2054,city2,2,FALSE)</f>
        <v>11</v>
      </c>
      <c r="O2054" t="s">
        <v>78</v>
      </c>
      <c r="P2054">
        <f>VLOOKUP(O2054,state2,2,FALSE)</f>
        <v>10</v>
      </c>
      <c r="Q2054">
        <v>19134</v>
      </c>
      <c r="R2054" t="s">
        <v>79</v>
      </c>
      <c r="S2054">
        <f>VLOOKUP(R2054,region2,2,FALSE)</f>
        <v>4</v>
      </c>
      <c r="T2054" t="s">
        <v>4429</v>
      </c>
      <c r="U2054" t="s">
        <v>22</v>
      </c>
      <c r="V2054">
        <f>VLOOKUP(U2054,category2,2,FALSE)</f>
        <v>2</v>
      </c>
      <c r="W2054" t="s">
        <v>3229</v>
      </c>
      <c r="X2054">
        <f>VLOOKUP(W2054,subcat2,3,FALSE)</f>
        <v>7</v>
      </c>
      <c r="Y2054" t="s">
        <v>747</v>
      </c>
      <c r="Z2054">
        <v>11.12</v>
      </c>
      <c r="AA2054">
        <v>5</v>
      </c>
      <c r="AB2054">
        <v>0.2</v>
      </c>
      <c r="AC2054" s="4">
        <v>0.83399999999999963</v>
      </c>
    </row>
    <row r="2055" spans="1:29" x14ac:dyDescent="0.25">
      <c r="A2055" s="2">
        <v>2054</v>
      </c>
      <c r="B2055" t="s">
        <v>7107</v>
      </c>
      <c r="C2055" s="3">
        <v>42196</v>
      </c>
      <c r="D2055" s="3">
        <v>42198</v>
      </c>
      <c r="E2055" t="s">
        <v>97</v>
      </c>
      <c r="F2055">
        <f>VLOOKUP(E2055,SHIPMODE,2,FALSE)</f>
        <v>3</v>
      </c>
      <c r="G2055" t="s">
        <v>3497</v>
      </c>
      <c r="H2055" t="s">
        <v>959</v>
      </c>
      <c r="I2055" t="s">
        <v>9</v>
      </c>
      <c r="J2055">
        <f>VLOOKUP(I2055,segmentID,2,FALSE)</f>
        <v>1</v>
      </c>
      <c r="K2055" t="s">
        <v>3255</v>
      </c>
      <c r="L2055">
        <f>VLOOKUP(K2055,country2,2,FALSE)</f>
        <v>1</v>
      </c>
      <c r="M2055" t="s">
        <v>77</v>
      </c>
      <c r="N2055">
        <f>VLOOKUP(Orders!M2055,city2,2,FALSE)</f>
        <v>11</v>
      </c>
      <c r="O2055" t="s">
        <v>78</v>
      </c>
      <c r="P2055">
        <f>VLOOKUP(O2055,state2,2,FALSE)</f>
        <v>10</v>
      </c>
      <c r="Q2055">
        <v>19134</v>
      </c>
      <c r="R2055" t="s">
        <v>79</v>
      </c>
      <c r="S2055">
        <f>VLOOKUP(R2055,region2,2,FALSE)</f>
        <v>4</v>
      </c>
      <c r="T2055" t="s">
        <v>5302</v>
      </c>
      <c r="U2055" t="s">
        <v>13</v>
      </c>
      <c r="V2055">
        <f>VLOOKUP(U2055,category2,2,FALSE)</f>
        <v>1</v>
      </c>
      <c r="W2055" t="s">
        <v>3228</v>
      </c>
      <c r="X2055">
        <f>VLOOKUP(W2055,subcat2,3,FALSE)</f>
        <v>6</v>
      </c>
      <c r="Y2055" t="s">
        <v>2631</v>
      </c>
      <c r="Z2055">
        <v>25.344000000000001</v>
      </c>
      <c r="AA2055">
        <v>6</v>
      </c>
      <c r="AB2055">
        <v>0.2</v>
      </c>
      <c r="AC2055" s="4">
        <v>3.4847999999999981</v>
      </c>
    </row>
    <row r="2056" spans="1:29" x14ac:dyDescent="0.25">
      <c r="A2056" s="2">
        <v>2055</v>
      </c>
      <c r="B2056" t="s">
        <v>8216</v>
      </c>
      <c r="C2056" s="3">
        <v>42705</v>
      </c>
      <c r="D2056" s="3">
        <v>42711</v>
      </c>
      <c r="E2056" t="s">
        <v>25</v>
      </c>
      <c r="F2056">
        <f>VLOOKUP(E2056,SHIPMODE,2,FALSE)</f>
        <v>2</v>
      </c>
      <c r="G2056" t="s">
        <v>3757</v>
      </c>
      <c r="H2056" t="s">
        <v>1833</v>
      </c>
      <c r="I2056" t="s">
        <v>9</v>
      </c>
      <c r="J2056">
        <f>VLOOKUP(I2056,segmentID,2,FALSE)</f>
        <v>1</v>
      </c>
      <c r="K2056" t="s">
        <v>3255</v>
      </c>
      <c r="L2056">
        <f>VLOOKUP(K2056,country2,2,FALSE)</f>
        <v>1</v>
      </c>
      <c r="M2056" t="s">
        <v>703</v>
      </c>
      <c r="N2056">
        <f>VLOOKUP(Orders!M2056,city2,2,FALSE)</f>
        <v>103</v>
      </c>
      <c r="O2056" t="s">
        <v>132</v>
      </c>
      <c r="P2056">
        <f>VLOOKUP(O2056,state2,2,FALSE)</f>
        <v>15</v>
      </c>
      <c r="Q2056">
        <v>47374</v>
      </c>
      <c r="R2056" t="s">
        <v>55</v>
      </c>
      <c r="S2056">
        <f>VLOOKUP(R2056,region2,2,FALSE)</f>
        <v>3</v>
      </c>
      <c r="T2056" t="s">
        <v>5216</v>
      </c>
      <c r="U2056" t="s">
        <v>13</v>
      </c>
      <c r="V2056">
        <f>VLOOKUP(U2056,category2,2,FALSE)</f>
        <v>1</v>
      </c>
      <c r="W2056" t="s">
        <v>3228</v>
      </c>
      <c r="X2056">
        <f>VLOOKUP(W2056,subcat2,3,FALSE)</f>
        <v>6</v>
      </c>
      <c r="Y2056" t="s">
        <v>963</v>
      </c>
      <c r="Z2056">
        <v>17.309999999999999</v>
      </c>
      <c r="AA2056">
        <v>3</v>
      </c>
      <c r="AB2056">
        <v>0</v>
      </c>
      <c r="AC2056" s="4">
        <v>5.1929999999999996</v>
      </c>
    </row>
    <row r="2057" spans="1:29" x14ac:dyDescent="0.25">
      <c r="A2057" s="2">
        <v>2056</v>
      </c>
      <c r="B2057" t="s">
        <v>9558</v>
      </c>
      <c r="C2057" s="3">
        <v>43091</v>
      </c>
      <c r="D2057" s="3">
        <v>43094</v>
      </c>
      <c r="E2057" t="s">
        <v>97</v>
      </c>
      <c r="F2057">
        <f>VLOOKUP(E2057,SHIPMODE,2,FALSE)</f>
        <v>3</v>
      </c>
      <c r="G2057" t="s">
        <v>3491</v>
      </c>
      <c r="H2057" t="s">
        <v>941</v>
      </c>
      <c r="I2057" t="s">
        <v>9</v>
      </c>
      <c r="J2057">
        <f>VLOOKUP(I2057,segmentID,2,FALSE)</f>
        <v>1</v>
      </c>
      <c r="K2057" t="s">
        <v>3255</v>
      </c>
      <c r="L2057">
        <f>VLOOKUP(K2057,country2,2,FALSE)</f>
        <v>1</v>
      </c>
      <c r="M2057" t="s">
        <v>433</v>
      </c>
      <c r="N2057">
        <f>VLOOKUP(Orders!M2057,city2,2,FALSE)</f>
        <v>67</v>
      </c>
      <c r="O2057" t="s">
        <v>123</v>
      </c>
      <c r="P2057">
        <f>VLOOKUP(O2057,state2,2,FALSE)</f>
        <v>13</v>
      </c>
      <c r="Q2057">
        <v>48227</v>
      </c>
      <c r="R2057" t="s">
        <v>55</v>
      </c>
      <c r="S2057">
        <f>VLOOKUP(R2057,region2,2,FALSE)</f>
        <v>3</v>
      </c>
      <c r="T2057" t="s">
        <v>5303</v>
      </c>
      <c r="U2057" t="s">
        <v>35</v>
      </c>
      <c r="V2057">
        <f>VLOOKUP(U2057,category2,2,FALSE)</f>
        <v>3</v>
      </c>
      <c r="W2057" t="s">
        <v>3232</v>
      </c>
      <c r="X2057">
        <f>VLOOKUP(W2057,subcat2,3,FALSE)</f>
        <v>12</v>
      </c>
      <c r="Y2057" t="s">
        <v>1422</v>
      </c>
      <c r="Z2057">
        <v>199.95000000000002</v>
      </c>
      <c r="AA2057">
        <v>5</v>
      </c>
      <c r="AB2057">
        <v>0</v>
      </c>
      <c r="AC2057" s="4">
        <v>63.983999999999988</v>
      </c>
    </row>
    <row r="2058" spans="1:29" x14ac:dyDescent="0.25">
      <c r="A2058" s="2">
        <v>2057</v>
      </c>
      <c r="B2058" t="s">
        <v>9558</v>
      </c>
      <c r="C2058" s="3">
        <v>43091</v>
      </c>
      <c r="D2058" s="3">
        <v>43094</v>
      </c>
      <c r="E2058" t="s">
        <v>97</v>
      </c>
      <c r="F2058">
        <f>VLOOKUP(E2058,SHIPMODE,2,FALSE)</f>
        <v>3</v>
      </c>
      <c r="G2058" t="s">
        <v>3491</v>
      </c>
      <c r="H2058" t="s">
        <v>941</v>
      </c>
      <c r="I2058" t="s">
        <v>9</v>
      </c>
      <c r="J2058">
        <f>VLOOKUP(I2058,segmentID,2,FALSE)</f>
        <v>1</v>
      </c>
      <c r="K2058" t="s">
        <v>3255</v>
      </c>
      <c r="L2058">
        <f>VLOOKUP(K2058,country2,2,FALSE)</f>
        <v>1</v>
      </c>
      <c r="M2058" t="s">
        <v>433</v>
      </c>
      <c r="N2058">
        <f>VLOOKUP(Orders!M2058,city2,2,FALSE)</f>
        <v>67</v>
      </c>
      <c r="O2058" t="s">
        <v>123</v>
      </c>
      <c r="P2058">
        <f>VLOOKUP(O2058,state2,2,FALSE)</f>
        <v>13</v>
      </c>
      <c r="Q2058">
        <v>48227</v>
      </c>
      <c r="R2058" t="s">
        <v>55</v>
      </c>
      <c r="S2058">
        <f>VLOOKUP(R2058,region2,2,FALSE)</f>
        <v>3</v>
      </c>
      <c r="T2058" t="s">
        <v>4722</v>
      </c>
      <c r="U2058" t="s">
        <v>13</v>
      </c>
      <c r="V2058">
        <f>VLOOKUP(U2058,category2,2,FALSE)</f>
        <v>1</v>
      </c>
      <c r="W2058" t="s">
        <v>3226</v>
      </c>
      <c r="X2058">
        <f>VLOOKUP(W2058,subcat2,3,FALSE)</f>
        <v>2</v>
      </c>
      <c r="Y2058" t="s">
        <v>1522</v>
      </c>
      <c r="Z2058">
        <v>1586.6899999999998</v>
      </c>
      <c r="AA2058">
        <v>7</v>
      </c>
      <c r="AB2058">
        <v>0</v>
      </c>
      <c r="AC2058" s="4">
        <v>412.5394</v>
      </c>
    </row>
    <row r="2059" spans="1:29" x14ac:dyDescent="0.25">
      <c r="A2059" s="2">
        <v>2058</v>
      </c>
      <c r="B2059" t="s">
        <v>9558</v>
      </c>
      <c r="C2059" s="3">
        <v>43091</v>
      </c>
      <c r="D2059" s="3">
        <v>43094</v>
      </c>
      <c r="E2059" t="s">
        <v>97</v>
      </c>
      <c r="F2059">
        <f>VLOOKUP(E2059,SHIPMODE,2,FALSE)</f>
        <v>3</v>
      </c>
      <c r="G2059" t="s">
        <v>3491</v>
      </c>
      <c r="H2059" t="s">
        <v>941</v>
      </c>
      <c r="I2059" t="s">
        <v>9</v>
      </c>
      <c r="J2059">
        <f>VLOOKUP(I2059,segmentID,2,FALSE)</f>
        <v>1</v>
      </c>
      <c r="K2059" t="s">
        <v>3255</v>
      </c>
      <c r="L2059">
        <f>VLOOKUP(K2059,country2,2,FALSE)</f>
        <v>1</v>
      </c>
      <c r="M2059" t="s">
        <v>433</v>
      </c>
      <c r="N2059">
        <f>VLOOKUP(Orders!M2059,city2,2,FALSE)</f>
        <v>67</v>
      </c>
      <c r="O2059" t="s">
        <v>123</v>
      </c>
      <c r="P2059">
        <f>VLOOKUP(O2059,state2,2,FALSE)</f>
        <v>13</v>
      </c>
      <c r="Q2059">
        <v>48227</v>
      </c>
      <c r="R2059" t="s">
        <v>55</v>
      </c>
      <c r="S2059">
        <f>VLOOKUP(R2059,region2,2,FALSE)</f>
        <v>3</v>
      </c>
      <c r="T2059" t="s">
        <v>4216</v>
      </c>
      <c r="U2059" t="s">
        <v>35</v>
      </c>
      <c r="V2059">
        <f>VLOOKUP(U2059,category2,2,FALSE)</f>
        <v>3</v>
      </c>
      <c r="W2059" t="s">
        <v>3232</v>
      </c>
      <c r="X2059">
        <f>VLOOKUP(W2059,subcat2,3,FALSE)</f>
        <v>12</v>
      </c>
      <c r="Y2059" t="s">
        <v>358</v>
      </c>
      <c r="Z2059">
        <v>84.99</v>
      </c>
      <c r="AA2059">
        <v>1</v>
      </c>
      <c r="AB2059">
        <v>0</v>
      </c>
      <c r="AC2059" s="4">
        <v>30.596399999999996</v>
      </c>
    </row>
    <row r="2060" spans="1:29" x14ac:dyDescent="0.25">
      <c r="A2060" s="2">
        <v>2059</v>
      </c>
      <c r="B2060" t="s">
        <v>9558</v>
      </c>
      <c r="C2060" s="3">
        <v>43091</v>
      </c>
      <c r="D2060" s="3">
        <v>43094</v>
      </c>
      <c r="E2060" t="s">
        <v>97</v>
      </c>
      <c r="F2060">
        <f>VLOOKUP(E2060,SHIPMODE,2,FALSE)</f>
        <v>3</v>
      </c>
      <c r="G2060" t="s">
        <v>3491</v>
      </c>
      <c r="H2060" t="s">
        <v>941</v>
      </c>
      <c r="I2060" t="s">
        <v>9</v>
      </c>
      <c r="J2060">
        <f>VLOOKUP(I2060,segmentID,2,FALSE)</f>
        <v>1</v>
      </c>
      <c r="K2060" t="s">
        <v>3255</v>
      </c>
      <c r="L2060">
        <f>VLOOKUP(K2060,country2,2,FALSE)</f>
        <v>1</v>
      </c>
      <c r="M2060" t="s">
        <v>433</v>
      </c>
      <c r="N2060">
        <f>VLOOKUP(Orders!M2060,city2,2,FALSE)</f>
        <v>67</v>
      </c>
      <c r="O2060" t="s">
        <v>123</v>
      </c>
      <c r="P2060">
        <f>VLOOKUP(O2060,state2,2,FALSE)</f>
        <v>13</v>
      </c>
      <c r="Q2060">
        <v>48227</v>
      </c>
      <c r="R2060" t="s">
        <v>55</v>
      </c>
      <c r="S2060">
        <f>VLOOKUP(R2060,region2,2,FALSE)</f>
        <v>3</v>
      </c>
      <c r="T2060" t="s">
        <v>4231</v>
      </c>
      <c r="U2060" t="s">
        <v>13</v>
      </c>
      <c r="V2060">
        <f>VLOOKUP(U2060,category2,2,FALSE)</f>
        <v>1</v>
      </c>
      <c r="W2060" t="s">
        <v>29</v>
      </c>
      <c r="X2060">
        <f>VLOOKUP(W2060,subcat2,3,FALSE)</f>
        <v>4</v>
      </c>
      <c r="Y2060" t="s">
        <v>513</v>
      </c>
      <c r="Z2060">
        <v>411.8</v>
      </c>
      <c r="AA2060">
        <v>2</v>
      </c>
      <c r="AB2060">
        <v>0</v>
      </c>
      <c r="AC2060" s="4">
        <v>70.005999999999972</v>
      </c>
    </row>
    <row r="2061" spans="1:29" x14ac:dyDescent="0.25">
      <c r="A2061" s="2">
        <v>2060</v>
      </c>
      <c r="B2061" t="s">
        <v>6122</v>
      </c>
      <c r="C2061" s="3">
        <v>41943</v>
      </c>
      <c r="D2061" s="3">
        <v>41947</v>
      </c>
      <c r="E2061" t="s">
        <v>25</v>
      </c>
      <c r="F2061">
        <f>VLOOKUP(E2061,SHIPMODE,2,FALSE)</f>
        <v>2</v>
      </c>
      <c r="G2061" t="s">
        <v>3310</v>
      </c>
      <c r="H2061" t="s">
        <v>256</v>
      </c>
      <c r="I2061" t="s">
        <v>18</v>
      </c>
      <c r="J2061">
        <f>VLOOKUP(I2061,segmentID,2,FALSE)</f>
        <v>2</v>
      </c>
      <c r="K2061" t="s">
        <v>3255</v>
      </c>
      <c r="L2061">
        <f>VLOOKUP(K2061,country2,2,FALSE)</f>
        <v>1</v>
      </c>
      <c r="M2061" t="s">
        <v>19</v>
      </c>
      <c r="N2061">
        <f>VLOOKUP(Orders!M2061,city2,2,FALSE)</f>
        <v>2</v>
      </c>
      <c r="O2061" t="s">
        <v>20</v>
      </c>
      <c r="P2061">
        <f>VLOOKUP(O2061,state2,2,FALSE)</f>
        <v>2</v>
      </c>
      <c r="Q2061">
        <v>90049</v>
      </c>
      <c r="R2061" t="s">
        <v>21</v>
      </c>
      <c r="S2061">
        <f>VLOOKUP(R2061,region2,2,FALSE)</f>
        <v>2</v>
      </c>
      <c r="T2061" t="s">
        <v>5304</v>
      </c>
      <c r="U2061" t="s">
        <v>22</v>
      </c>
      <c r="V2061">
        <f>VLOOKUP(U2061,category2,2,FALSE)</f>
        <v>2</v>
      </c>
      <c r="W2061" t="s">
        <v>3234</v>
      </c>
      <c r="X2061">
        <f>VLOOKUP(W2061,subcat2,3,FALSE)</f>
        <v>14</v>
      </c>
      <c r="Y2061" t="s">
        <v>104</v>
      </c>
      <c r="Z2061">
        <v>11.34</v>
      </c>
      <c r="AA2061">
        <v>3</v>
      </c>
      <c r="AB2061">
        <v>0</v>
      </c>
      <c r="AC2061" s="4">
        <v>5.2164000000000001</v>
      </c>
    </row>
    <row r="2062" spans="1:29" x14ac:dyDescent="0.25">
      <c r="A2062" s="2">
        <v>2061</v>
      </c>
      <c r="B2062" t="s">
        <v>6122</v>
      </c>
      <c r="C2062" s="3">
        <v>41943</v>
      </c>
      <c r="D2062" s="3">
        <v>41947</v>
      </c>
      <c r="E2062" t="s">
        <v>25</v>
      </c>
      <c r="F2062">
        <f>VLOOKUP(E2062,SHIPMODE,2,FALSE)</f>
        <v>2</v>
      </c>
      <c r="G2062" t="s">
        <v>3310</v>
      </c>
      <c r="H2062" t="s">
        <v>256</v>
      </c>
      <c r="I2062" t="s">
        <v>18</v>
      </c>
      <c r="J2062">
        <f>VLOOKUP(I2062,segmentID,2,FALSE)</f>
        <v>2</v>
      </c>
      <c r="K2062" t="s">
        <v>3255</v>
      </c>
      <c r="L2062">
        <f>VLOOKUP(K2062,country2,2,FALSE)</f>
        <v>1</v>
      </c>
      <c r="M2062" t="s">
        <v>19</v>
      </c>
      <c r="N2062">
        <f>VLOOKUP(Orders!M2062,city2,2,FALSE)</f>
        <v>2</v>
      </c>
      <c r="O2062" t="s">
        <v>20</v>
      </c>
      <c r="P2062">
        <f>VLOOKUP(O2062,state2,2,FALSE)</f>
        <v>2</v>
      </c>
      <c r="Q2062">
        <v>90049</v>
      </c>
      <c r="R2062" t="s">
        <v>21</v>
      </c>
      <c r="S2062">
        <f>VLOOKUP(R2062,region2,2,FALSE)</f>
        <v>2</v>
      </c>
      <c r="T2062" t="s">
        <v>5305</v>
      </c>
      <c r="U2062" t="s">
        <v>22</v>
      </c>
      <c r="V2062">
        <f>VLOOKUP(U2062,category2,2,FALSE)</f>
        <v>2</v>
      </c>
      <c r="W2062" t="s">
        <v>3227</v>
      </c>
      <c r="X2062">
        <f>VLOOKUP(W2062,subcat2,3,FALSE)</f>
        <v>5</v>
      </c>
      <c r="Y2062" t="s">
        <v>3000</v>
      </c>
      <c r="Z2062">
        <v>80.3</v>
      </c>
      <c r="AA2062">
        <v>5</v>
      </c>
      <c r="AB2062">
        <v>0</v>
      </c>
      <c r="AC2062" s="4">
        <v>20.877999999999997</v>
      </c>
    </row>
    <row r="2063" spans="1:29" x14ac:dyDescent="0.25">
      <c r="A2063" s="2">
        <v>2062</v>
      </c>
      <c r="B2063" t="s">
        <v>6122</v>
      </c>
      <c r="C2063" s="3">
        <v>41943</v>
      </c>
      <c r="D2063" s="3">
        <v>41947</v>
      </c>
      <c r="E2063" t="s">
        <v>25</v>
      </c>
      <c r="F2063">
        <f>VLOOKUP(E2063,SHIPMODE,2,FALSE)</f>
        <v>2</v>
      </c>
      <c r="G2063" t="s">
        <v>3310</v>
      </c>
      <c r="H2063" t="s">
        <v>256</v>
      </c>
      <c r="I2063" t="s">
        <v>18</v>
      </c>
      <c r="J2063">
        <f>VLOOKUP(I2063,segmentID,2,FALSE)</f>
        <v>2</v>
      </c>
      <c r="K2063" t="s">
        <v>3255</v>
      </c>
      <c r="L2063">
        <f>VLOOKUP(K2063,country2,2,FALSE)</f>
        <v>1</v>
      </c>
      <c r="M2063" t="s">
        <v>19</v>
      </c>
      <c r="N2063">
        <f>VLOOKUP(Orders!M2063,city2,2,FALSE)</f>
        <v>2</v>
      </c>
      <c r="O2063" t="s">
        <v>20</v>
      </c>
      <c r="P2063">
        <f>VLOOKUP(O2063,state2,2,FALSE)</f>
        <v>2</v>
      </c>
      <c r="Q2063">
        <v>90049</v>
      </c>
      <c r="R2063" t="s">
        <v>21</v>
      </c>
      <c r="S2063">
        <f>VLOOKUP(R2063,region2,2,FALSE)</f>
        <v>2</v>
      </c>
      <c r="T2063" t="s">
        <v>5306</v>
      </c>
      <c r="U2063" t="s">
        <v>22</v>
      </c>
      <c r="V2063">
        <f>VLOOKUP(U2063,category2,2,FALSE)</f>
        <v>2</v>
      </c>
      <c r="W2063" t="s">
        <v>3231</v>
      </c>
      <c r="X2063">
        <f>VLOOKUP(W2063,subcat2,3,FALSE)</f>
        <v>9</v>
      </c>
      <c r="Y2063" t="s">
        <v>1764</v>
      </c>
      <c r="Z2063">
        <v>15.968000000000002</v>
      </c>
      <c r="AA2063">
        <v>2</v>
      </c>
      <c r="AB2063">
        <v>0.2</v>
      </c>
      <c r="AC2063" s="4">
        <v>5.3891999999999989</v>
      </c>
    </row>
    <row r="2064" spans="1:29" x14ac:dyDescent="0.25">
      <c r="A2064" s="2">
        <v>2063</v>
      </c>
      <c r="B2064" t="s">
        <v>6122</v>
      </c>
      <c r="C2064" s="3">
        <v>41943</v>
      </c>
      <c r="D2064" s="3">
        <v>41947</v>
      </c>
      <c r="E2064" t="s">
        <v>25</v>
      </c>
      <c r="F2064">
        <f>VLOOKUP(E2064,SHIPMODE,2,FALSE)</f>
        <v>2</v>
      </c>
      <c r="G2064" t="s">
        <v>3310</v>
      </c>
      <c r="H2064" t="s">
        <v>256</v>
      </c>
      <c r="I2064" t="s">
        <v>18</v>
      </c>
      <c r="J2064">
        <f>VLOOKUP(I2064,segmentID,2,FALSE)</f>
        <v>2</v>
      </c>
      <c r="K2064" t="s">
        <v>3255</v>
      </c>
      <c r="L2064">
        <f>VLOOKUP(K2064,country2,2,FALSE)</f>
        <v>1</v>
      </c>
      <c r="M2064" t="s">
        <v>19</v>
      </c>
      <c r="N2064">
        <f>VLOOKUP(Orders!M2064,city2,2,FALSE)</f>
        <v>2</v>
      </c>
      <c r="O2064" t="s">
        <v>20</v>
      </c>
      <c r="P2064">
        <f>VLOOKUP(O2064,state2,2,FALSE)</f>
        <v>2</v>
      </c>
      <c r="Q2064">
        <v>90049</v>
      </c>
      <c r="R2064" t="s">
        <v>21</v>
      </c>
      <c r="S2064">
        <f>VLOOKUP(R2064,region2,2,FALSE)</f>
        <v>2</v>
      </c>
      <c r="T2064" t="s">
        <v>5307</v>
      </c>
      <c r="U2064" t="s">
        <v>22</v>
      </c>
      <c r="V2064">
        <f>VLOOKUP(U2064,category2,2,FALSE)</f>
        <v>2</v>
      </c>
      <c r="W2064" t="s">
        <v>45</v>
      </c>
      <c r="X2064">
        <f>VLOOKUP(W2064,subcat2,3,FALSE)</f>
        <v>11</v>
      </c>
      <c r="Y2064" t="s">
        <v>1928</v>
      </c>
      <c r="Z2064">
        <v>64.740000000000009</v>
      </c>
      <c r="AA2064">
        <v>13</v>
      </c>
      <c r="AB2064">
        <v>0</v>
      </c>
      <c r="AC2064" s="4">
        <v>30.427800000000005</v>
      </c>
    </row>
    <row r="2065" spans="1:29" x14ac:dyDescent="0.25">
      <c r="A2065" s="2">
        <v>2064</v>
      </c>
      <c r="B2065" t="s">
        <v>6122</v>
      </c>
      <c r="C2065" s="3">
        <v>41943</v>
      </c>
      <c r="D2065" s="3">
        <v>41947</v>
      </c>
      <c r="E2065" t="s">
        <v>25</v>
      </c>
      <c r="F2065">
        <f>VLOOKUP(E2065,SHIPMODE,2,FALSE)</f>
        <v>2</v>
      </c>
      <c r="G2065" t="s">
        <v>3310</v>
      </c>
      <c r="H2065" t="s">
        <v>256</v>
      </c>
      <c r="I2065" t="s">
        <v>18</v>
      </c>
      <c r="J2065">
        <f>VLOOKUP(I2065,segmentID,2,FALSE)</f>
        <v>2</v>
      </c>
      <c r="K2065" t="s">
        <v>3255</v>
      </c>
      <c r="L2065">
        <f>VLOOKUP(K2065,country2,2,FALSE)</f>
        <v>1</v>
      </c>
      <c r="M2065" t="s">
        <v>19</v>
      </c>
      <c r="N2065">
        <f>VLOOKUP(Orders!M2065,city2,2,FALSE)</f>
        <v>2</v>
      </c>
      <c r="O2065" t="s">
        <v>20</v>
      </c>
      <c r="P2065">
        <f>VLOOKUP(O2065,state2,2,FALSE)</f>
        <v>2</v>
      </c>
      <c r="Q2065">
        <v>90049</v>
      </c>
      <c r="R2065" t="s">
        <v>21</v>
      </c>
      <c r="S2065">
        <f>VLOOKUP(R2065,region2,2,FALSE)</f>
        <v>2</v>
      </c>
      <c r="T2065" t="s">
        <v>5308</v>
      </c>
      <c r="U2065" t="s">
        <v>22</v>
      </c>
      <c r="V2065">
        <f>VLOOKUP(U2065,category2,2,FALSE)</f>
        <v>2</v>
      </c>
      <c r="W2065" t="s">
        <v>3231</v>
      </c>
      <c r="X2065">
        <f>VLOOKUP(W2065,subcat2,3,FALSE)</f>
        <v>9</v>
      </c>
      <c r="Y2065" t="s">
        <v>1819</v>
      </c>
      <c r="Z2065">
        <v>19.295999999999999</v>
      </c>
      <c r="AA2065">
        <v>3</v>
      </c>
      <c r="AB2065">
        <v>0.2</v>
      </c>
      <c r="AC2065" s="4">
        <v>6.0299999999999994</v>
      </c>
    </row>
    <row r="2066" spans="1:29" x14ac:dyDescent="0.25">
      <c r="A2066" s="2">
        <v>2065</v>
      </c>
      <c r="B2066" t="s">
        <v>6122</v>
      </c>
      <c r="C2066" s="3">
        <v>41943</v>
      </c>
      <c r="D2066" s="3">
        <v>41947</v>
      </c>
      <c r="E2066" t="s">
        <v>25</v>
      </c>
      <c r="F2066">
        <f>VLOOKUP(E2066,SHIPMODE,2,FALSE)</f>
        <v>2</v>
      </c>
      <c r="G2066" t="s">
        <v>3310</v>
      </c>
      <c r="H2066" t="s">
        <v>256</v>
      </c>
      <c r="I2066" t="s">
        <v>18</v>
      </c>
      <c r="J2066">
        <f>VLOOKUP(I2066,segmentID,2,FALSE)</f>
        <v>2</v>
      </c>
      <c r="K2066" t="s">
        <v>3255</v>
      </c>
      <c r="L2066">
        <f>VLOOKUP(K2066,country2,2,FALSE)</f>
        <v>1</v>
      </c>
      <c r="M2066" t="s">
        <v>19</v>
      </c>
      <c r="N2066">
        <f>VLOOKUP(Orders!M2066,city2,2,FALSE)</f>
        <v>2</v>
      </c>
      <c r="O2066" t="s">
        <v>20</v>
      </c>
      <c r="P2066">
        <f>VLOOKUP(O2066,state2,2,FALSE)</f>
        <v>2</v>
      </c>
      <c r="Q2066">
        <v>90049</v>
      </c>
      <c r="R2066" t="s">
        <v>21</v>
      </c>
      <c r="S2066">
        <f>VLOOKUP(R2066,region2,2,FALSE)</f>
        <v>2</v>
      </c>
      <c r="T2066" t="s">
        <v>4632</v>
      </c>
      <c r="U2066" t="s">
        <v>22</v>
      </c>
      <c r="V2066">
        <f>VLOOKUP(U2066,category2,2,FALSE)</f>
        <v>2</v>
      </c>
      <c r="W2066" t="s">
        <v>3227</v>
      </c>
      <c r="X2066">
        <f>VLOOKUP(W2066,subcat2,3,FALSE)</f>
        <v>5</v>
      </c>
      <c r="Y2066" t="s">
        <v>390</v>
      </c>
      <c r="Z2066">
        <v>405.64</v>
      </c>
      <c r="AA2066">
        <v>4</v>
      </c>
      <c r="AB2066">
        <v>0</v>
      </c>
      <c r="AC2066" s="4">
        <v>12.169199999999989</v>
      </c>
    </row>
    <row r="2067" spans="1:29" x14ac:dyDescent="0.25">
      <c r="A2067" s="2">
        <v>2066</v>
      </c>
      <c r="B2067" t="s">
        <v>6122</v>
      </c>
      <c r="C2067" s="3">
        <v>41943</v>
      </c>
      <c r="D2067" s="3">
        <v>41947</v>
      </c>
      <c r="E2067" t="s">
        <v>25</v>
      </c>
      <c r="F2067">
        <f>VLOOKUP(E2067,SHIPMODE,2,FALSE)</f>
        <v>2</v>
      </c>
      <c r="G2067" t="s">
        <v>3310</v>
      </c>
      <c r="H2067" t="s">
        <v>256</v>
      </c>
      <c r="I2067" t="s">
        <v>18</v>
      </c>
      <c r="J2067">
        <f>VLOOKUP(I2067,segmentID,2,FALSE)</f>
        <v>2</v>
      </c>
      <c r="K2067" t="s">
        <v>3255</v>
      </c>
      <c r="L2067">
        <f>VLOOKUP(K2067,country2,2,FALSE)</f>
        <v>1</v>
      </c>
      <c r="M2067" t="s">
        <v>19</v>
      </c>
      <c r="N2067">
        <f>VLOOKUP(Orders!M2067,city2,2,FALSE)</f>
        <v>2</v>
      </c>
      <c r="O2067" t="s">
        <v>20</v>
      </c>
      <c r="P2067">
        <f>VLOOKUP(O2067,state2,2,FALSE)</f>
        <v>2</v>
      </c>
      <c r="Q2067">
        <v>90049</v>
      </c>
      <c r="R2067" t="s">
        <v>21</v>
      </c>
      <c r="S2067">
        <f>VLOOKUP(R2067,region2,2,FALSE)</f>
        <v>2</v>
      </c>
      <c r="T2067" t="s">
        <v>5301</v>
      </c>
      <c r="U2067" t="s">
        <v>13</v>
      </c>
      <c r="V2067">
        <f>VLOOKUP(U2067,category2,2,FALSE)</f>
        <v>1</v>
      </c>
      <c r="W2067" t="s">
        <v>3226</v>
      </c>
      <c r="X2067">
        <f>VLOOKUP(W2067,subcat2,3,FALSE)</f>
        <v>2</v>
      </c>
      <c r="Y2067" t="s">
        <v>697</v>
      </c>
      <c r="Z2067">
        <v>146.352</v>
      </c>
      <c r="AA2067">
        <v>3</v>
      </c>
      <c r="AB2067">
        <v>0.2</v>
      </c>
      <c r="AC2067" s="4">
        <v>-9.1470000000000056</v>
      </c>
    </row>
    <row r="2068" spans="1:29" x14ac:dyDescent="0.25">
      <c r="A2068" s="2">
        <v>2067</v>
      </c>
      <c r="B2068" t="s">
        <v>6122</v>
      </c>
      <c r="C2068" s="3">
        <v>41943</v>
      </c>
      <c r="D2068" s="3">
        <v>41947</v>
      </c>
      <c r="E2068" t="s">
        <v>25</v>
      </c>
      <c r="F2068">
        <f>VLOOKUP(E2068,SHIPMODE,2,FALSE)</f>
        <v>2</v>
      </c>
      <c r="G2068" t="s">
        <v>3310</v>
      </c>
      <c r="H2068" t="s">
        <v>256</v>
      </c>
      <c r="I2068" t="s">
        <v>18</v>
      </c>
      <c r="J2068">
        <f>VLOOKUP(I2068,segmentID,2,FALSE)</f>
        <v>2</v>
      </c>
      <c r="K2068" t="s">
        <v>3255</v>
      </c>
      <c r="L2068">
        <f>VLOOKUP(K2068,country2,2,FALSE)</f>
        <v>1</v>
      </c>
      <c r="M2068" t="s">
        <v>19</v>
      </c>
      <c r="N2068">
        <f>VLOOKUP(Orders!M2068,city2,2,FALSE)</f>
        <v>2</v>
      </c>
      <c r="O2068" t="s">
        <v>20</v>
      </c>
      <c r="P2068">
        <f>VLOOKUP(O2068,state2,2,FALSE)</f>
        <v>2</v>
      </c>
      <c r="Q2068">
        <v>90049</v>
      </c>
      <c r="R2068" t="s">
        <v>21</v>
      </c>
      <c r="S2068">
        <f>VLOOKUP(R2068,region2,2,FALSE)</f>
        <v>2</v>
      </c>
      <c r="T2068" t="s">
        <v>5211</v>
      </c>
      <c r="U2068" t="s">
        <v>35</v>
      </c>
      <c r="V2068">
        <f>VLOOKUP(U2068,category2,2,FALSE)</f>
        <v>3</v>
      </c>
      <c r="W2068" t="s">
        <v>3232</v>
      </c>
      <c r="X2068">
        <f>VLOOKUP(W2068,subcat2,3,FALSE)</f>
        <v>12</v>
      </c>
      <c r="Y2068" t="s">
        <v>128</v>
      </c>
      <c r="Z2068">
        <v>251.91</v>
      </c>
      <c r="AA2068">
        <v>9</v>
      </c>
      <c r="AB2068">
        <v>0</v>
      </c>
      <c r="AC2068" s="4">
        <v>47.862899999999982</v>
      </c>
    </row>
    <row r="2069" spans="1:29" x14ac:dyDescent="0.25">
      <c r="A2069" s="2">
        <v>2068</v>
      </c>
      <c r="B2069" t="s">
        <v>6122</v>
      </c>
      <c r="C2069" s="3">
        <v>41943</v>
      </c>
      <c r="D2069" s="3">
        <v>41947</v>
      </c>
      <c r="E2069" t="s">
        <v>25</v>
      </c>
      <c r="F2069">
        <f>VLOOKUP(E2069,SHIPMODE,2,FALSE)</f>
        <v>2</v>
      </c>
      <c r="G2069" t="s">
        <v>3310</v>
      </c>
      <c r="H2069" t="s">
        <v>256</v>
      </c>
      <c r="I2069" t="s">
        <v>18</v>
      </c>
      <c r="J2069">
        <f>VLOOKUP(I2069,segmentID,2,FALSE)</f>
        <v>2</v>
      </c>
      <c r="K2069" t="s">
        <v>3255</v>
      </c>
      <c r="L2069">
        <f>VLOOKUP(K2069,country2,2,FALSE)</f>
        <v>1</v>
      </c>
      <c r="M2069" t="s">
        <v>19</v>
      </c>
      <c r="N2069">
        <f>VLOOKUP(Orders!M2069,city2,2,FALSE)</f>
        <v>2</v>
      </c>
      <c r="O2069" t="s">
        <v>20</v>
      </c>
      <c r="P2069">
        <f>VLOOKUP(O2069,state2,2,FALSE)</f>
        <v>2</v>
      </c>
      <c r="Q2069">
        <v>90049</v>
      </c>
      <c r="R2069" t="s">
        <v>21</v>
      </c>
      <c r="S2069">
        <f>VLOOKUP(R2069,region2,2,FALSE)</f>
        <v>2</v>
      </c>
      <c r="T2069" t="s">
        <v>5108</v>
      </c>
      <c r="U2069" t="s">
        <v>22</v>
      </c>
      <c r="V2069">
        <f>VLOOKUP(U2069,category2,2,FALSE)</f>
        <v>2</v>
      </c>
      <c r="W2069" t="s">
        <v>3229</v>
      </c>
      <c r="X2069">
        <f>VLOOKUP(W2069,subcat2,3,FALSE)</f>
        <v>7</v>
      </c>
      <c r="Y2069" t="s">
        <v>1231</v>
      </c>
      <c r="Z2069">
        <v>12.39</v>
      </c>
      <c r="AA2069">
        <v>3</v>
      </c>
      <c r="AB2069">
        <v>0</v>
      </c>
      <c r="AC2069" s="4">
        <v>3.7169999999999996</v>
      </c>
    </row>
    <row r="2070" spans="1:29" x14ac:dyDescent="0.25">
      <c r="A2070" s="2">
        <v>2069</v>
      </c>
      <c r="B2070" t="s">
        <v>7108</v>
      </c>
      <c r="C2070" s="3">
        <v>42107</v>
      </c>
      <c r="D2070" s="3">
        <v>42113</v>
      </c>
      <c r="E2070" t="s">
        <v>25</v>
      </c>
      <c r="F2070">
        <f>VLOOKUP(E2070,SHIPMODE,2,FALSE)</f>
        <v>2</v>
      </c>
      <c r="G2070" t="s">
        <v>3488</v>
      </c>
      <c r="H2070" t="s">
        <v>928</v>
      </c>
      <c r="I2070" t="s">
        <v>9</v>
      </c>
      <c r="J2070">
        <f>VLOOKUP(I2070,segmentID,2,FALSE)</f>
        <v>1</v>
      </c>
      <c r="K2070" t="s">
        <v>3255</v>
      </c>
      <c r="L2070">
        <f>VLOOKUP(K2070,country2,2,FALSE)</f>
        <v>1</v>
      </c>
      <c r="M2070" t="s">
        <v>1773</v>
      </c>
      <c r="N2070">
        <f>VLOOKUP(Orders!M2070,city2,2,FALSE)</f>
        <v>226</v>
      </c>
      <c r="O2070" t="s">
        <v>20</v>
      </c>
      <c r="P2070">
        <f>VLOOKUP(O2070,state2,2,FALSE)</f>
        <v>2</v>
      </c>
      <c r="Q2070">
        <v>91767</v>
      </c>
      <c r="R2070" t="s">
        <v>21</v>
      </c>
      <c r="S2070">
        <f>VLOOKUP(R2070,region2,2,FALSE)</f>
        <v>2</v>
      </c>
      <c r="T2070" t="s">
        <v>5309</v>
      </c>
      <c r="U2070" t="s">
        <v>35</v>
      </c>
      <c r="V2070">
        <f>VLOOKUP(U2070,category2,2,FALSE)</f>
        <v>3</v>
      </c>
      <c r="W2070" t="s">
        <v>3232</v>
      </c>
      <c r="X2070">
        <f>VLOOKUP(W2070,subcat2,3,FALSE)</f>
        <v>12</v>
      </c>
      <c r="Y2070" t="s">
        <v>1394</v>
      </c>
      <c r="Z2070">
        <v>199.96</v>
      </c>
      <c r="AA2070">
        <v>4</v>
      </c>
      <c r="AB2070">
        <v>0</v>
      </c>
      <c r="AC2070" s="4">
        <v>69.98599999999999</v>
      </c>
    </row>
    <row r="2071" spans="1:29" x14ac:dyDescent="0.25">
      <c r="A2071" s="2">
        <v>2070</v>
      </c>
      <c r="B2071" t="s">
        <v>7108</v>
      </c>
      <c r="C2071" s="3">
        <v>42107</v>
      </c>
      <c r="D2071" s="3">
        <v>42113</v>
      </c>
      <c r="E2071" t="s">
        <v>25</v>
      </c>
      <c r="F2071">
        <f>VLOOKUP(E2071,SHIPMODE,2,FALSE)</f>
        <v>2</v>
      </c>
      <c r="G2071" t="s">
        <v>3488</v>
      </c>
      <c r="H2071" t="s">
        <v>928</v>
      </c>
      <c r="I2071" t="s">
        <v>9</v>
      </c>
      <c r="J2071">
        <f>VLOOKUP(I2071,segmentID,2,FALSE)</f>
        <v>1</v>
      </c>
      <c r="K2071" t="s">
        <v>3255</v>
      </c>
      <c r="L2071">
        <f>VLOOKUP(K2071,country2,2,FALSE)</f>
        <v>1</v>
      </c>
      <c r="M2071" t="s">
        <v>1773</v>
      </c>
      <c r="N2071">
        <f>VLOOKUP(Orders!M2071,city2,2,FALSE)</f>
        <v>226</v>
      </c>
      <c r="O2071" t="s">
        <v>20</v>
      </c>
      <c r="P2071">
        <f>VLOOKUP(O2071,state2,2,FALSE)</f>
        <v>2</v>
      </c>
      <c r="Q2071">
        <v>91767</v>
      </c>
      <c r="R2071" t="s">
        <v>21</v>
      </c>
      <c r="S2071">
        <f>VLOOKUP(R2071,region2,2,FALSE)</f>
        <v>2</v>
      </c>
      <c r="T2071" t="s">
        <v>5310</v>
      </c>
      <c r="U2071" t="s">
        <v>13</v>
      </c>
      <c r="V2071">
        <f>VLOOKUP(U2071,category2,2,FALSE)</f>
        <v>1</v>
      </c>
      <c r="W2071" t="s">
        <v>29</v>
      </c>
      <c r="X2071">
        <f>VLOOKUP(W2071,subcat2,3,FALSE)</f>
        <v>4</v>
      </c>
      <c r="Y2071" t="s">
        <v>255</v>
      </c>
      <c r="Z2071">
        <v>710.83200000000011</v>
      </c>
      <c r="AA2071">
        <v>3</v>
      </c>
      <c r="AB2071">
        <v>0.2</v>
      </c>
      <c r="AC2071" s="4">
        <v>-97.739399999999989</v>
      </c>
    </row>
    <row r="2072" spans="1:29" x14ac:dyDescent="0.25">
      <c r="A2072" s="2">
        <v>2071</v>
      </c>
      <c r="B2072" t="s">
        <v>8217</v>
      </c>
      <c r="C2072" s="3">
        <v>42572</v>
      </c>
      <c r="D2072" s="3">
        <v>42574</v>
      </c>
      <c r="E2072" t="s">
        <v>7</v>
      </c>
      <c r="F2072">
        <f>VLOOKUP(E2072,SHIPMODE,2,FALSE)</f>
        <v>1</v>
      </c>
      <c r="G2072" t="s">
        <v>3821</v>
      </c>
      <c r="H2072" t="s">
        <v>2107</v>
      </c>
      <c r="I2072" t="s">
        <v>18</v>
      </c>
      <c r="J2072">
        <f>VLOOKUP(I2072,segmentID,2,FALSE)</f>
        <v>2</v>
      </c>
      <c r="K2072" t="s">
        <v>3255</v>
      </c>
      <c r="L2072">
        <f>VLOOKUP(K2072,country2,2,FALSE)</f>
        <v>1</v>
      </c>
      <c r="M2072" t="s">
        <v>77</v>
      </c>
      <c r="N2072">
        <f>VLOOKUP(Orders!M2072,city2,2,FALSE)</f>
        <v>11</v>
      </c>
      <c r="O2072" t="s">
        <v>78</v>
      </c>
      <c r="P2072">
        <f>VLOOKUP(O2072,state2,2,FALSE)</f>
        <v>10</v>
      </c>
      <c r="Q2072">
        <v>19134</v>
      </c>
      <c r="R2072" t="s">
        <v>79</v>
      </c>
      <c r="S2072">
        <f>VLOOKUP(R2072,region2,2,FALSE)</f>
        <v>4</v>
      </c>
      <c r="T2072" t="s">
        <v>4718</v>
      </c>
      <c r="U2072" t="s">
        <v>22</v>
      </c>
      <c r="V2072">
        <f>VLOOKUP(U2072,category2,2,FALSE)</f>
        <v>2</v>
      </c>
      <c r="W2072" t="s">
        <v>3231</v>
      </c>
      <c r="X2072">
        <f>VLOOKUP(W2072,subcat2,3,FALSE)</f>
        <v>9</v>
      </c>
      <c r="Y2072" t="s">
        <v>1369</v>
      </c>
      <c r="Z2072">
        <v>1.9410000000000003</v>
      </c>
      <c r="AA2072">
        <v>1</v>
      </c>
      <c r="AB2072">
        <v>0.7</v>
      </c>
      <c r="AC2072" s="4">
        <v>-1.294</v>
      </c>
    </row>
    <row r="2073" spans="1:29" x14ac:dyDescent="0.25">
      <c r="A2073" s="2">
        <v>2072</v>
      </c>
      <c r="B2073" t="s">
        <v>9559</v>
      </c>
      <c r="C2073" s="3">
        <v>43059</v>
      </c>
      <c r="D2073" s="3">
        <v>43064</v>
      </c>
      <c r="E2073" t="s">
        <v>25</v>
      </c>
      <c r="F2073">
        <f>VLOOKUP(E2073,SHIPMODE,2,FALSE)</f>
        <v>2</v>
      </c>
      <c r="G2073" t="s">
        <v>3822</v>
      </c>
      <c r="H2073" t="s">
        <v>2108</v>
      </c>
      <c r="I2073" t="s">
        <v>9</v>
      </c>
      <c r="J2073">
        <f>VLOOKUP(I2073,segmentID,2,FALSE)</f>
        <v>1</v>
      </c>
      <c r="K2073" t="s">
        <v>3255</v>
      </c>
      <c r="L2073">
        <f>VLOOKUP(K2073,country2,2,FALSE)</f>
        <v>1</v>
      </c>
      <c r="M2073" t="s">
        <v>2109</v>
      </c>
      <c r="N2073">
        <f>VLOOKUP(Orders!M2073,city2,2,FALSE)</f>
        <v>277</v>
      </c>
      <c r="O2073" t="s">
        <v>20</v>
      </c>
      <c r="P2073">
        <f>VLOOKUP(O2073,state2,2,FALSE)</f>
        <v>2</v>
      </c>
      <c r="Q2073">
        <v>91761</v>
      </c>
      <c r="R2073" t="s">
        <v>21</v>
      </c>
      <c r="S2073">
        <f>VLOOKUP(R2073,region2,2,FALSE)</f>
        <v>2</v>
      </c>
      <c r="T2073" t="s">
        <v>4469</v>
      </c>
      <c r="U2073" t="s">
        <v>13</v>
      </c>
      <c r="V2073">
        <f>VLOOKUP(U2073,category2,2,FALSE)</f>
        <v>1</v>
      </c>
      <c r="W2073" t="s">
        <v>3226</v>
      </c>
      <c r="X2073">
        <f>VLOOKUP(W2073,subcat2,3,FALSE)</f>
        <v>2</v>
      </c>
      <c r="Y2073" t="s">
        <v>1821</v>
      </c>
      <c r="Z2073">
        <v>283.92</v>
      </c>
      <c r="AA2073">
        <v>5</v>
      </c>
      <c r="AB2073">
        <v>0.2</v>
      </c>
      <c r="AC2073" s="4">
        <v>-46.137000000000029</v>
      </c>
    </row>
    <row r="2074" spans="1:29" x14ac:dyDescent="0.25">
      <c r="A2074" s="2">
        <v>2073</v>
      </c>
      <c r="B2074" t="s">
        <v>8218</v>
      </c>
      <c r="C2074" s="3">
        <v>42700</v>
      </c>
      <c r="D2074" s="3">
        <v>42706</v>
      </c>
      <c r="E2074" t="s">
        <v>25</v>
      </c>
      <c r="F2074">
        <f>VLOOKUP(E2074,SHIPMODE,2,FALSE)</f>
        <v>2</v>
      </c>
      <c r="G2074" t="s">
        <v>3823</v>
      </c>
      <c r="H2074" t="s">
        <v>2110</v>
      </c>
      <c r="I2074" t="s">
        <v>18</v>
      </c>
      <c r="J2074">
        <f>VLOOKUP(I2074,segmentID,2,FALSE)</f>
        <v>2</v>
      </c>
      <c r="K2074" t="s">
        <v>3255</v>
      </c>
      <c r="L2074">
        <f>VLOOKUP(K2074,country2,2,FALSE)</f>
        <v>1</v>
      </c>
      <c r="M2074" t="s">
        <v>48</v>
      </c>
      <c r="N2074">
        <f>VLOOKUP(Orders!M2074,city2,2,FALSE)</f>
        <v>5</v>
      </c>
      <c r="O2074" t="s">
        <v>49</v>
      </c>
      <c r="P2074">
        <f>VLOOKUP(O2074,state2,2,FALSE)</f>
        <v>5</v>
      </c>
      <c r="Q2074">
        <v>98105</v>
      </c>
      <c r="R2074" t="s">
        <v>21</v>
      </c>
      <c r="S2074">
        <f>VLOOKUP(R2074,region2,2,FALSE)</f>
        <v>2</v>
      </c>
      <c r="T2074" t="s">
        <v>5280</v>
      </c>
      <c r="U2074" t="s">
        <v>22</v>
      </c>
      <c r="V2074">
        <f>VLOOKUP(U2074,category2,2,FALSE)</f>
        <v>2</v>
      </c>
      <c r="W2074" t="s">
        <v>3231</v>
      </c>
      <c r="X2074">
        <f>VLOOKUP(W2074,subcat2,3,FALSE)</f>
        <v>9</v>
      </c>
      <c r="Y2074" t="s">
        <v>1730</v>
      </c>
      <c r="Z2074">
        <v>7.3120000000000012</v>
      </c>
      <c r="AA2074">
        <v>2</v>
      </c>
      <c r="AB2074">
        <v>0.2</v>
      </c>
      <c r="AC2074" s="4">
        <v>2.5591999999999997</v>
      </c>
    </row>
    <row r="2075" spans="1:29" x14ac:dyDescent="0.25">
      <c r="A2075" s="2">
        <v>2074</v>
      </c>
      <c r="B2075" t="s">
        <v>9560</v>
      </c>
      <c r="C2075" s="3">
        <v>43046</v>
      </c>
      <c r="D2075" s="3">
        <v>43051</v>
      </c>
      <c r="E2075" t="s">
        <v>7</v>
      </c>
      <c r="F2075">
        <f>VLOOKUP(E2075,SHIPMODE,2,FALSE)</f>
        <v>1</v>
      </c>
      <c r="G2075" t="s">
        <v>3744</v>
      </c>
      <c r="H2075" t="s">
        <v>1797</v>
      </c>
      <c r="I2075" t="s">
        <v>52</v>
      </c>
      <c r="J2075">
        <f>VLOOKUP(I2075,segmentID,2,FALSE)</f>
        <v>3</v>
      </c>
      <c r="K2075" t="s">
        <v>3255</v>
      </c>
      <c r="L2075">
        <f>VLOOKUP(K2075,country2,2,FALSE)</f>
        <v>1</v>
      </c>
      <c r="M2075" t="s">
        <v>485</v>
      </c>
      <c r="N2075">
        <f>VLOOKUP(Orders!M2075,city2,2,FALSE)</f>
        <v>72</v>
      </c>
      <c r="O2075" t="s">
        <v>20</v>
      </c>
      <c r="P2075">
        <f>VLOOKUP(O2075,state2,2,FALSE)</f>
        <v>2</v>
      </c>
      <c r="Q2075">
        <v>94513</v>
      </c>
      <c r="R2075" t="s">
        <v>21</v>
      </c>
      <c r="S2075">
        <f>VLOOKUP(R2075,region2,2,FALSE)</f>
        <v>2</v>
      </c>
      <c r="T2075" t="s">
        <v>5311</v>
      </c>
      <c r="U2075" t="s">
        <v>35</v>
      </c>
      <c r="V2075">
        <f>VLOOKUP(U2075,category2,2,FALSE)</f>
        <v>3</v>
      </c>
      <c r="W2075" t="s">
        <v>3232</v>
      </c>
      <c r="X2075">
        <f>VLOOKUP(W2075,subcat2,3,FALSE)</f>
        <v>12</v>
      </c>
      <c r="Y2075" t="s">
        <v>234</v>
      </c>
      <c r="Z2075">
        <v>59.97</v>
      </c>
      <c r="AA2075">
        <v>3</v>
      </c>
      <c r="AB2075">
        <v>0</v>
      </c>
      <c r="AC2075" s="4">
        <v>13.793099999999999</v>
      </c>
    </row>
    <row r="2076" spans="1:29" x14ac:dyDescent="0.25">
      <c r="A2076" s="2">
        <v>2075</v>
      </c>
      <c r="B2076" t="s">
        <v>9560</v>
      </c>
      <c r="C2076" s="3">
        <v>43046</v>
      </c>
      <c r="D2076" s="3">
        <v>43051</v>
      </c>
      <c r="E2076" t="s">
        <v>7</v>
      </c>
      <c r="F2076">
        <f>VLOOKUP(E2076,SHIPMODE,2,FALSE)</f>
        <v>1</v>
      </c>
      <c r="G2076" t="s">
        <v>3744</v>
      </c>
      <c r="H2076" t="s">
        <v>1797</v>
      </c>
      <c r="I2076" t="s">
        <v>52</v>
      </c>
      <c r="J2076">
        <f>VLOOKUP(I2076,segmentID,2,FALSE)</f>
        <v>3</v>
      </c>
      <c r="K2076" t="s">
        <v>3255</v>
      </c>
      <c r="L2076">
        <f>VLOOKUP(K2076,country2,2,FALSE)</f>
        <v>1</v>
      </c>
      <c r="M2076" t="s">
        <v>485</v>
      </c>
      <c r="N2076">
        <f>VLOOKUP(Orders!M2076,city2,2,FALSE)</f>
        <v>72</v>
      </c>
      <c r="O2076" t="s">
        <v>20</v>
      </c>
      <c r="P2076">
        <f>VLOOKUP(O2076,state2,2,FALSE)</f>
        <v>2</v>
      </c>
      <c r="Q2076">
        <v>94513</v>
      </c>
      <c r="R2076" t="s">
        <v>21</v>
      </c>
      <c r="S2076">
        <f>VLOOKUP(R2076,region2,2,FALSE)</f>
        <v>2</v>
      </c>
      <c r="T2076" t="s">
        <v>5312</v>
      </c>
      <c r="U2076" t="s">
        <v>35</v>
      </c>
      <c r="V2076">
        <f>VLOOKUP(U2076,category2,2,FALSE)</f>
        <v>3</v>
      </c>
      <c r="W2076" t="s">
        <v>3230</v>
      </c>
      <c r="X2076">
        <f>VLOOKUP(W2076,subcat2,3,FALSE)</f>
        <v>8</v>
      </c>
      <c r="Y2076" t="s">
        <v>1977</v>
      </c>
      <c r="Z2076">
        <v>761.5440000000001</v>
      </c>
      <c r="AA2076">
        <v>7</v>
      </c>
      <c r="AB2076">
        <v>0.2</v>
      </c>
      <c r="AC2076" s="4">
        <v>66.635100000000023</v>
      </c>
    </row>
    <row r="2077" spans="1:29" x14ac:dyDescent="0.25">
      <c r="A2077" s="2">
        <v>2076</v>
      </c>
      <c r="B2077" t="s">
        <v>6123</v>
      </c>
      <c r="C2077" s="3">
        <v>41974</v>
      </c>
      <c r="D2077" s="3">
        <v>41978</v>
      </c>
      <c r="E2077" t="s">
        <v>25</v>
      </c>
      <c r="F2077">
        <f>VLOOKUP(E2077,SHIPMODE,2,FALSE)</f>
        <v>2</v>
      </c>
      <c r="G2077" t="s">
        <v>3564</v>
      </c>
      <c r="H2077" t="s">
        <v>1191</v>
      </c>
      <c r="I2077" t="s">
        <v>9</v>
      </c>
      <c r="J2077">
        <f>VLOOKUP(I2077,segmentID,2,FALSE)</f>
        <v>1</v>
      </c>
      <c r="K2077" t="s">
        <v>3255</v>
      </c>
      <c r="L2077">
        <f>VLOOKUP(K2077,country2,2,FALSE)</f>
        <v>1</v>
      </c>
      <c r="M2077" t="s">
        <v>67</v>
      </c>
      <c r="N2077">
        <f>VLOOKUP(Orders!M2077,city2,2,FALSE)</f>
        <v>9</v>
      </c>
      <c r="O2077" t="s">
        <v>20</v>
      </c>
      <c r="P2077">
        <f>VLOOKUP(O2077,state2,2,FALSE)</f>
        <v>2</v>
      </c>
      <c r="Q2077">
        <v>94122</v>
      </c>
      <c r="R2077" t="s">
        <v>21</v>
      </c>
      <c r="S2077">
        <f>VLOOKUP(R2077,region2,2,FALSE)</f>
        <v>2</v>
      </c>
      <c r="T2077" t="s">
        <v>4073</v>
      </c>
      <c r="U2077" t="s">
        <v>13</v>
      </c>
      <c r="V2077">
        <f>VLOOKUP(U2077,category2,2,FALSE)</f>
        <v>1</v>
      </c>
      <c r="W2077" t="s">
        <v>3228</v>
      </c>
      <c r="X2077">
        <f>VLOOKUP(W2077,subcat2,3,FALSE)</f>
        <v>6</v>
      </c>
      <c r="Y2077" t="s">
        <v>3042</v>
      </c>
      <c r="Z2077">
        <v>58.199999999999996</v>
      </c>
      <c r="AA2077">
        <v>3</v>
      </c>
      <c r="AB2077">
        <v>0</v>
      </c>
      <c r="AC2077" s="4">
        <v>28.517999999999994</v>
      </c>
    </row>
    <row r="2078" spans="1:29" x14ac:dyDescent="0.25">
      <c r="A2078" s="2">
        <v>2077</v>
      </c>
      <c r="B2078" t="s">
        <v>9561</v>
      </c>
      <c r="C2078" s="3">
        <v>42990</v>
      </c>
      <c r="D2078" s="3">
        <v>42993</v>
      </c>
      <c r="E2078" t="s">
        <v>97</v>
      </c>
      <c r="F2078">
        <f>VLOOKUP(E2078,SHIPMODE,2,FALSE)</f>
        <v>3</v>
      </c>
      <c r="G2078" t="s">
        <v>3824</v>
      </c>
      <c r="H2078" t="s">
        <v>2112</v>
      </c>
      <c r="I2078" t="s">
        <v>9</v>
      </c>
      <c r="J2078">
        <f>VLOOKUP(I2078,segmentID,2,FALSE)</f>
        <v>1</v>
      </c>
      <c r="K2078" t="s">
        <v>3255</v>
      </c>
      <c r="L2078">
        <f>VLOOKUP(K2078,country2,2,FALSE)</f>
        <v>1</v>
      </c>
      <c r="M2078" t="s">
        <v>1940</v>
      </c>
      <c r="N2078">
        <f>VLOOKUP(Orders!M2078,city2,2,FALSE)</f>
        <v>249</v>
      </c>
      <c r="O2078" t="s">
        <v>1255</v>
      </c>
      <c r="P2078">
        <f>VLOOKUP(O2078,state2,2,FALSE)</f>
        <v>40</v>
      </c>
      <c r="Q2078">
        <v>21215</v>
      </c>
      <c r="R2078" t="s">
        <v>79</v>
      </c>
      <c r="S2078">
        <f>VLOOKUP(R2078,region2,2,FALSE)</f>
        <v>4</v>
      </c>
      <c r="T2078" t="s">
        <v>4334</v>
      </c>
      <c r="U2078" t="s">
        <v>22</v>
      </c>
      <c r="V2078">
        <f>VLOOKUP(U2078,category2,2,FALSE)</f>
        <v>2</v>
      </c>
      <c r="W2078" t="s">
        <v>45</v>
      </c>
      <c r="X2078">
        <f>VLOOKUP(W2078,subcat2,3,FALSE)</f>
        <v>11</v>
      </c>
      <c r="Y2078" t="s">
        <v>2938</v>
      </c>
      <c r="Z2078">
        <v>39.900000000000006</v>
      </c>
      <c r="AA2078">
        <v>5</v>
      </c>
      <c r="AB2078">
        <v>0</v>
      </c>
      <c r="AC2078" s="4">
        <v>19.950000000000003</v>
      </c>
    </row>
    <row r="2079" spans="1:29" x14ac:dyDescent="0.25">
      <c r="A2079" s="2">
        <v>2078</v>
      </c>
      <c r="B2079" t="s">
        <v>9561</v>
      </c>
      <c r="C2079" s="3">
        <v>42990</v>
      </c>
      <c r="D2079" s="3">
        <v>42993</v>
      </c>
      <c r="E2079" t="s">
        <v>97</v>
      </c>
      <c r="F2079">
        <f>VLOOKUP(E2079,SHIPMODE,2,FALSE)</f>
        <v>3</v>
      </c>
      <c r="G2079" t="s">
        <v>3824</v>
      </c>
      <c r="H2079" t="s">
        <v>2112</v>
      </c>
      <c r="I2079" t="s">
        <v>9</v>
      </c>
      <c r="J2079">
        <f>VLOOKUP(I2079,segmentID,2,FALSE)</f>
        <v>1</v>
      </c>
      <c r="K2079" t="s">
        <v>3255</v>
      </c>
      <c r="L2079">
        <f>VLOOKUP(K2079,country2,2,FALSE)</f>
        <v>1</v>
      </c>
      <c r="M2079" t="s">
        <v>1940</v>
      </c>
      <c r="N2079">
        <f>VLOOKUP(Orders!M2079,city2,2,FALSE)</f>
        <v>249</v>
      </c>
      <c r="O2079" t="s">
        <v>1255</v>
      </c>
      <c r="P2079">
        <f>VLOOKUP(O2079,state2,2,FALSE)</f>
        <v>40</v>
      </c>
      <c r="Q2079">
        <v>21215</v>
      </c>
      <c r="R2079" t="s">
        <v>79</v>
      </c>
      <c r="S2079">
        <f>VLOOKUP(R2079,region2,2,FALSE)</f>
        <v>4</v>
      </c>
      <c r="T2079" t="s">
        <v>4205</v>
      </c>
      <c r="U2079" t="s">
        <v>22</v>
      </c>
      <c r="V2079">
        <f>VLOOKUP(U2079,category2,2,FALSE)</f>
        <v>2</v>
      </c>
      <c r="W2079" t="s">
        <v>38</v>
      </c>
      <c r="X2079">
        <f>VLOOKUP(W2079,subcat2,3,FALSE)</f>
        <v>10</v>
      </c>
      <c r="Y2079" t="s">
        <v>1200</v>
      </c>
      <c r="Z2079">
        <v>90.86</v>
      </c>
      <c r="AA2079">
        <v>7</v>
      </c>
      <c r="AB2079">
        <v>0</v>
      </c>
      <c r="AC2079" s="4">
        <v>26.349399999999992</v>
      </c>
    </row>
    <row r="2080" spans="1:29" x14ac:dyDescent="0.25">
      <c r="A2080" s="2">
        <v>2079</v>
      </c>
      <c r="B2080" t="s">
        <v>9561</v>
      </c>
      <c r="C2080" s="3">
        <v>42990</v>
      </c>
      <c r="D2080" s="3">
        <v>42993</v>
      </c>
      <c r="E2080" t="s">
        <v>97</v>
      </c>
      <c r="F2080">
        <f>VLOOKUP(E2080,SHIPMODE,2,FALSE)</f>
        <v>3</v>
      </c>
      <c r="G2080" t="s">
        <v>3824</v>
      </c>
      <c r="H2080" t="s">
        <v>2112</v>
      </c>
      <c r="I2080" t="s">
        <v>9</v>
      </c>
      <c r="J2080">
        <f>VLOOKUP(I2080,segmentID,2,FALSE)</f>
        <v>1</v>
      </c>
      <c r="K2080" t="s">
        <v>3255</v>
      </c>
      <c r="L2080">
        <f>VLOOKUP(K2080,country2,2,FALSE)</f>
        <v>1</v>
      </c>
      <c r="M2080" t="s">
        <v>1940</v>
      </c>
      <c r="N2080">
        <f>VLOOKUP(Orders!M2080,city2,2,FALSE)</f>
        <v>249</v>
      </c>
      <c r="O2080" t="s">
        <v>1255</v>
      </c>
      <c r="P2080">
        <f>VLOOKUP(O2080,state2,2,FALSE)</f>
        <v>40</v>
      </c>
      <c r="Q2080">
        <v>21215</v>
      </c>
      <c r="R2080" t="s">
        <v>79</v>
      </c>
      <c r="S2080">
        <f>VLOOKUP(R2080,region2,2,FALSE)</f>
        <v>4</v>
      </c>
      <c r="T2080" t="s">
        <v>4381</v>
      </c>
      <c r="U2080" t="s">
        <v>22</v>
      </c>
      <c r="V2080">
        <f>VLOOKUP(U2080,category2,2,FALSE)</f>
        <v>2</v>
      </c>
      <c r="W2080" t="s">
        <v>45</v>
      </c>
      <c r="X2080">
        <f>VLOOKUP(W2080,subcat2,3,FALSE)</f>
        <v>11</v>
      </c>
      <c r="Y2080" t="s">
        <v>2874</v>
      </c>
      <c r="Z2080">
        <v>94.85</v>
      </c>
      <c r="AA2080">
        <v>5</v>
      </c>
      <c r="AB2080">
        <v>0</v>
      </c>
      <c r="AC2080" s="4">
        <v>45.527999999999992</v>
      </c>
    </row>
    <row r="2081" spans="1:29" x14ac:dyDescent="0.25">
      <c r="A2081" s="2">
        <v>2080</v>
      </c>
      <c r="B2081" t="s">
        <v>7109</v>
      </c>
      <c r="C2081" s="3">
        <v>42362</v>
      </c>
      <c r="D2081" s="3">
        <v>42367</v>
      </c>
      <c r="E2081" t="s">
        <v>25</v>
      </c>
      <c r="F2081">
        <f>VLOOKUP(E2081,SHIPMODE,2,FALSE)</f>
        <v>2</v>
      </c>
      <c r="G2081" t="s">
        <v>3588</v>
      </c>
      <c r="H2081" t="s">
        <v>1262</v>
      </c>
      <c r="I2081" t="s">
        <v>9</v>
      </c>
      <c r="J2081">
        <f>VLOOKUP(I2081,segmentID,2,FALSE)</f>
        <v>1</v>
      </c>
      <c r="K2081" t="s">
        <v>3255</v>
      </c>
      <c r="L2081">
        <f>VLOOKUP(K2081,country2,2,FALSE)</f>
        <v>1</v>
      </c>
      <c r="M2081" t="s">
        <v>271</v>
      </c>
      <c r="N2081">
        <f>VLOOKUP(Orders!M2081,city2,2,FALSE)</f>
        <v>43</v>
      </c>
      <c r="O2081" t="s">
        <v>160</v>
      </c>
      <c r="P2081">
        <f>VLOOKUP(O2081,state2,2,FALSE)</f>
        <v>17</v>
      </c>
      <c r="Q2081">
        <v>85023</v>
      </c>
      <c r="R2081" t="s">
        <v>21</v>
      </c>
      <c r="S2081">
        <f>VLOOKUP(R2081,region2,2,FALSE)</f>
        <v>2</v>
      </c>
      <c r="T2081" t="s">
        <v>5313</v>
      </c>
      <c r="U2081" t="s">
        <v>22</v>
      </c>
      <c r="V2081">
        <f>VLOOKUP(U2081,category2,2,FALSE)</f>
        <v>2</v>
      </c>
      <c r="W2081" t="s">
        <v>45</v>
      </c>
      <c r="X2081">
        <f>VLOOKUP(W2081,subcat2,3,FALSE)</f>
        <v>11</v>
      </c>
      <c r="Y2081" t="s">
        <v>1086</v>
      </c>
      <c r="Z2081">
        <v>106.232</v>
      </c>
      <c r="AA2081">
        <v>7</v>
      </c>
      <c r="AB2081">
        <v>0.2</v>
      </c>
      <c r="AC2081" s="4">
        <v>37.181199999999997</v>
      </c>
    </row>
    <row r="2082" spans="1:29" x14ac:dyDescent="0.25">
      <c r="A2082" s="2">
        <v>2081</v>
      </c>
      <c r="B2082" t="s">
        <v>7109</v>
      </c>
      <c r="C2082" s="3">
        <v>42362</v>
      </c>
      <c r="D2082" s="3">
        <v>42367</v>
      </c>
      <c r="E2082" t="s">
        <v>25</v>
      </c>
      <c r="F2082">
        <f>VLOOKUP(E2082,SHIPMODE,2,FALSE)</f>
        <v>2</v>
      </c>
      <c r="G2082" t="s">
        <v>3588</v>
      </c>
      <c r="H2082" t="s">
        <v>1262</v>
      </c>
      <c r="I2082" t="s">
        <v>9</v>
      </c>
      <c r="J2082">
        <f>VLOOKUP(I2082,segmentID,2,FALSE)</f>
        <v>1</v>
      </c>
      <c r="K2082" t="s">
        <v>3255</v>
      </c>
      <c r="L2082">
        <f>VLOOKUP(K2082,country2,2,FALSE)</f>
        <v>1</v>
      </c>
      <c r="M2082" t="s">
        <v>271</v>
      </c>
      <c r="N2082">
        <f>VLOOKUP(Orders!M2082,city2,2,FALSE)</f>
        <v>43</v>
      </c>
      <c r="O2082" t="s">
        <v>160</v>
      </c>
      <c r="P2082">
        <f>VLOOKUP(O2082,state2,2,FALSE)</f>
        <v>17</v>
      </c>
      <c r="Q2082">
        <v>85023</v>
      </c>
      <c r="R2082" t="s">
        <v>21</v>
      </c>
      <c r="S2082">
        <f>VLOOKUP(R2082,region2,2,FALSE)</f>
        <v>2</v>
      </c>
      <c r="T2082" t="s">
        <v>4692</v>
      </c>
      <c r="U2082" t="s">
        <v>35</v>
      </c>
      <c r="V2082">
        <f>VLOOKUP(U2082,category2,2,FALSE)</f>
        <v>3</v>
      </c>
      <c r="W2082" t="s">
        <v>3230</v>
      </c>
      <c r="X2082">
        <f>VLOOKUP(W2082,subcat2,3,FALSE)</f>
        <v>8</v>
      </c>
      <c r="Y2082" t="s">
        <v>36</v>
      </c>
      <c r="Z2082">
        <v>111.98399999999999</v>
      </c>
      <c r="AA2082">
        <v>2</v>
      </c>
      <c r="AB2082">
        <v>0.2</v>
      </c>
      <c r="AC2082" s="4">
        <v>11.198400000000003</v>
      </c>
    </row>
    <row r="2083" spans="1:29" x14ac:dyDescent="0.25">
      <c r="A2083" s="2">
        <v>2082</v>
      </c>
      <c r="B2083" t="s">
        <v>7109</v>
      </c>
      <c r="C2083" s="3">
        <v>42362</v>
      </c>
      <c r="D2083" s="3">
        <v>42367</v>
      </c>
      <c r="E2083" t="s">
        <v>25</v>
      </c>
      <c r="F2083">
        <f>VLOOKUP(E2083,SHIPMODE,2,FALSE)</f>
        <v>2</v>
      </c>
      <c r="G2083" t="s">
        <v>3588</v>
      </c>
      <c r="H2083" t="s">
        <v>1262</v>
      </c>
      <c r="I2083" t="s">
        <v>9</v>
      </c>
      <c r="J2083">
        <f>VLOOKUP(I2083,segmentID,2,FALSE)</f>
        <v>1</v>
      </c>
      <c r="K2083" t="s">
        <v>3255</v>
      </c>
      <c r="L2083">
        <f>VLOOKUP(K2083,country2,2,FALSE)</f>
        <v>1</v>
      </c>
      <c r="M2083" t="s">
        <v>271</v>
      </c>
      <c r="N2083">
        <f>VLOOKUP(Orders!M2083,city2,2,FALSE)</f>
        <v>43</v>
      </c>
      <c r="O2083" t="s">
        <v>160</v>
      </c>
      <c r="P2083">
        <f>VLOOKUP(O2083,state2,2,FALSE)</f>
        <v>17</v>
      </c>
      <c r="Q2083">
        <v>85023</v>
      </c>
      <c r="R2083" t="s">
        <v>21</v>
      </c>
      <c r="S2083">
        <f>VLOOKUP(R2083,region2,2,FALSE)</f>
        <v>2</v>
      </c>
      <c r="T2083" t="s">
        <v>4851</v>
      </c>
      <c r="U2083" t="s">
        <v>13</v>
      </c>
      <c r="V2083">
        <f>VLOOKUP(U2083,category2,2,FALSE)</f>
        <v>1</v>
      </c>
      <c r="W2083" t="s">
        <v>3228</v>
      </c>
      <c r="X2083">
        <f>VLOOKUP(W2083,subcat2,3,FALSE)</f>
        <v>6</v>
      </c>
      <c r="Y2083" t="s">
        <v>2951</v>
      </c>
      <c r="Z2083">
        <v>7.7120000000000006</v>
      </c>
      <c r="AA2083">
        <v>2</v>
      </c>
      <c r="AB2083">
        <v>0.2</v>
      </c>
      <c r="AC2083" s="4">
        <v>1.7352000000000005</v>
      </c>
    </row>
    <row r="2084" spans="1:29" x14ac:dyDescent="0.25">
      <c r="A2084" s="2">
        <v>2083</v>
      </c>
      <c r="B2084" t="s">
        <v>9562</v>
      </c>
      <c r="C2084" s="3">
        <v>42789</v>
      </c>
      <c r="D2084" s="3">
        <v>42795</v>
      </c>
      <c r="E2084" t="s">
        <v>25</v>
      </c>
      <c r="F2084">
        <f>VLOOKUP(E2084,SHIPMODE,2,FALSE)</f>
        <v>2</v>
      </c>
      <c r="G2084" t="s">
        <v>3497</v>
      </c>
      <c r="H2084" t="s">
        <v>959</v>
      </c>
      <c r="I2084" t="s">
        <v>9</v>
      </c>
      <c r="J2084">
        <f>VLOOKUP(I2084,segmentID,2,FALSE)</f>
        <v>1</v>
      </c>
      <c r="K2084" t="s">
        <v>3255</v>
      </c>
      <c r="L2084">
        <f>VLOOKUP(K2084,country2,2,FALSE)</f>
        <v>1</v>
      </c>
      <c r="M2084" t="s">
        <v>19</v>
      </c>
      <c r="N2084">
        <f>VLOOKUP(Orders!M2084,city2,2,FALSE)</f>
        <v>2</v>
      </c>
      <c r="O2084" t="s">
        <v>20</v>
      </c>
      <c r="P2084">
        <f>VLOOKUP(O2084,state2,2,FALSE)</f>
        <v>2</v>
      </c>
      <c r="Q2084">
        <v>90008</v>
      </c>
      <c r="R2084" t="s">
        <v>21</v>
      </c>
      <c r="S2084">
        <f>VLOOKUP(R2084,region2,2,FALSE)</f>
        <v>2</v>
      </c>
      <c r="T2084" t="s">
        <v>4996</v>
      </c>
      <c r="U2084" t="s">
        <v>22</v>
      </c>
      <c r="V2084">
        <f>VLOOKUP(U2084,category2,2,FALSE)</f>
        <v>2</v>
      </c>
      <c r="W2084" t="s">
        <v>45</v>
      </c>
      <c r="X2084">
        <f>VLOOKUP(W2084,subcat2,3,FALSE)</f>
        <v>11</v>
      </c>
      <c r="Y2084" t="s">
        <v>1649</v>
      </c>
      <c r="Z2084">
        <v>37.44</v>
      </c>
      <c r="AA2084">
        <v>6</v>
      </c>
      <c r="AB2084">
        <v>0</v>
      </c>
      <c r="AC2084" s="4">
        <v>16.847999999999999</v>
      </c>
    </row>
    <row r="2085" spans="1:29" x14ac:dyDescent="0.25">
      <c r="A2085" s="2">
        <v>2084</v>
      </c>
      <c r="B2085" t="s">
        <v>6124</v>
      </c>
      <c r="C2085" s="3">
        <v>41966</v>
      </c>
      <c r="D2085" s="3">
        <v>41972</v>
      </c>
      <c r="E2085" t="s">
        <v>25</v>
      </c>
      <c r="F2085">
        <f>VLOOKUP(E2085,SHIPMODE,2,FALSE)</f>
        <v>2</v>
      </c>
      <c r="G2085" t="s">
        <v>3780</v>
      </c>
      <c r="H2085" t="s">
        <v>1923</v>
      </c>
      <c r="I2085" t="s">
        <v>52</v>
      </c>
      <c r="J2085">
        <f>VLOOKUP(I2085,segmentID,2,FALSE)</f>
        <v>3</v>
      </c>
      <c r="K2085" t="s">
        <v>3255</v>
      </c>
      <c r="L2085">
        <f>VLOOKUP(K2085,country2,2,FALSE)</f>
        <v>1</v>
      </c>
      <c r="M2085" t="s">
        <v>95</v>
      </c>
      <c r="N2085">
        <f>VLOOKUP(Orders!M2085,city2,2,FALSE)</f>
        <v>13</v>
      </c>
      <c r="O2085" t="s">
        <v>54</v>
      </c>
      <c r="P2085">
        <f>VLOOKUP(O2085,state2,2,FALSE)</f>
        <v>6</v>
      </c>
      <c r="Q2085">
        <v>77036</v>
      </c>
      <c r="R2085" t="s">
        <v>55</v>
      </c>
      <c r="S2085">
        <f>VLOOKUP(R2085,region2,2,FALSE)</f>
        <v>3</v>
      </c>
      <c r="T2085" t="s">
        <v>4530</v>
      </c>
      <c r="U2085" t="s">
        <v>22</v>
      </c>
      <c r="V2085">
        <f>VLOOKUP(U2085,category2,2,FALSE)</f>
        <v>2</v>
      </c>
      <c r="W2085" t="s">
        <v>23</v>
      </c>
      <c r="X2085">
        <f>VLOOKUP(W2085,subcat2,3,FALSE)</f>
        <v>3</v>
      </c>
      <c r="Y2085" t="s">
        <v>1936</v>
      </c>
      <c r="Z2085">
        <v>23.680000000000003</v>
      </c>
      <c r="AA2085">
        <v>2</v>
      </c>
      <c r="AB2085">
        <v>0.2</v>
      </c>
      <c r="AC2085" s="4">
        <v>8.879999999999999</v>
      </c>
    </row>
    <row r="2086" spans="1:29" x14ac:dyDescent="0.25">
      <c r="A2086" s="2">
        <v>2085</v>
      </c>
      <c r="B2086" t="s">
        <v>8219</v>
      </c>
      <c r="C2086" s="3">
        <v>42544</v>
      </c>
      <c r="D2086" s="3">
        <v>42549</v>
      </c>
      <c r="E2086" t="s">
        <v>25</v>
      </c>
      <c r="F2086">
        <f>VLOOKUP(E2086,SHIPMODE,2,FALSE)</f>
        <v>2</v>
      </c>
      <c r="G2086" t="s">
        <v>3260</v>
      </c>
      <c r="H2086" t="s">
        <v>47</v>
      </c>
      <c r="I2086" t="s">
        <v>9</v>
      </c>
      <c r="J2086">
        <f>VLOOKUP(I2086,segmentID,2,FALSE)</f>
        <v>1</v>
      </c>
      <c r="K2086" t="s">
        <v>3255</v>
      </c>
      <c r="L2086">
        <f>VLOOKUP(K2086,country2,2,FALSE)</f>
        <v>1</v>
      </c>
      <c r="M2086" t="s">
        <v>138</v>
      </c>
      <c r="N2086">
        <f>VLOOKUP(Orders!M2086,city2,2,FALSE)</f>
        <v>21</v>
      </c>
      <c r="O2086" t="s">
        <v>139</v>
      </c>
      <c r="P2086">
        <f>VLOOKUP(O2086,state2,2,FALSE)</f>
        <v>16</v>
      </c>
      <c r="Q2086">
        <v>10009</v>
      </c>
      <c r="R2086" t="s">
        <v>79</v>
      </c>
      <c r="S2086">
        <f>VLOOKUP(R2086,region2,2,FALSE)</f>
        <v>4</v>
      </c>
      <c r="T2086" t="s">
        <v>4674</v>
      </c>
      <c r="U2086" t="s">
        <v>22</v>
      </c>
      <c r="V2086">
        <f>VLOOKUP(U2086,category2,2,FALSE)</f>
        <v>2</v>
      </c>
      <c r="W2086" t="s">
        <v>23</v>
      </c>
      <c r="X2086">
        <f>VLOOKUP(W2086,subcat2,3,FALSE)</f>
        <v>3</v>
      </c>
      <c r="Y2086" t="s">
        <v>1166</v>
      </c>
      <c r="Z2086">
        <v>122.12</v>
      </c>
      <c r="AA2086">
        <v>4</v>
      </c>
      <c r="AB2086">
        <v>0</v>
      </c>
      <c r="AC2086" s="4">
        <v>56.175200000000004</v>
      </c>
    </row>
    <row r="2087" spans="1:29" x14ac:dyDescent="0.25">
      <c r="A2087" s="2">
        <v>2086</v>
      </c>
      <c r="B2087" t="s">
        <v>8219</v>
      </c>
      <c r="C2087" s="3">
        <v>42544</v>
      </c>
      <c r="D2087" s="3">
        <v>42549</v>
      </c>
      <c r="E2087" t="s">
        <v>25</v>
      </c>
      <c r="F2087">
        <f>VLOOKUP(E2087,SHIPMODE,2,FALSE)</f>
        <v>2</v>
      </c>
      <c r="G2087" t="s">
        <v>3260</v>
      </c>
      <c r="H2087" t="s">
        <v>47</v>
      </c>
      <c r="I2087" t="s">
        <v>9</v>
      </c>
      <c r="J2087">
        <f>VLOOKUP(I2087,segmentID,2,FALSE)</f>
        <v>1</v>
      </c>
      <c r="K2087" t="s">
        <v>3255</v>
      </c>
      <c r="L2087">
        <f>VLOOKUP(K2087,country2,2,FALSE)</f>
        <v>1</v>
      </c>
      <c r="M2087" t="s">
        <v>138</v>
      </c>
      <c r="N2087">
        <f>VLOOKUP(Orders!M2087,city2,2,FALSE)</f>
        <v>21</v>
      </c>
      <c r="O2087" t="s">
        <v>139</v>
      </c>
      <c r="P2087">
        <f>VLOOKUP(O2087,state2,2,FALSE)</f>
        <v>16</v>
      </c>
      <c r="Q2087">
        <v>10009</v>
      </c>
      <c r="R2087" t="s">
        <v>79</v>
      </c>
      <c r="S2087">
        <f>VLOOKUP(R2087,region2,2,FALSE)</f>
        <v>4</v>
      </c>
      <c r="T2087" t="s">
        <v>5314</v>
      </c>
      <c r="U2087" t="s">
        <v>22</v>
      </c>
      <c r="V2087">
        <f>VLOOKUP(U2087,category2,2,FALSE)</f>
        <v>2</v>
      </c>
      <c r="W2087" t="s">
        <v>23</v>
      </c>
      <c r="X2087">
        <f>VLOOKUP(W2087,subcat2,3,FALSE)</f>
        <v>3</v>
      </c>
      <c r="Y2087" t="s">
        <v>1163</v>
      </c>
      <c r="Z2087">
        <v>18.45</v>
      </c>
      <c r="AA2087">
        <v>5</v>
      </c>
      <c r="AB2087">
        <v>0</v>
      </c>
      <c r="AC2087" s="4">
        <v>8.6715</v>
      </c>
    </row>
    <row r="2088" spans="1:29" x14ac:dyDescent="0.25">
      <c r="A2088" s="2">
        <v>2087</v>
      </c>
      <c r="B2088" t="s">
        <v>8219</v>
      </c>
      <c r="C2088" s="3">
        <v>42544</v>
      </c>
      <c r="D2088" s="3">
        <v>42549</v>
      </c>
      <c r="E2088" t="s">
        <v>25</v>
      </c>
      <c r="F2088">
        <f>VLOOKUP(E2088,SHIPMODE,2,FALSE)</f>
        <v>2</v>
      </c>
      <c r="G2088" t="s">
        <v>3260</v>
      </c>
      <c r="H2088" t="s">
        <v>47</v>
      </c>
      <c r="I2088" t="s">
        <v>9</v>
      </c>
      <c r="J2088">
        <f>VLOOKUP(I2088,segmentID,2,FALSE)</f>
        <v>1</v>
      </c>
      <c r="K2088" t="s">
        <v>3255</v>
      </c>
      <c r="L2088">
        <f>VLOOKUP(K2088,country2,2,FALSE)</f>
        <v>1</v>
      </c>
      <c r="M2088" t="s">
        <v>138</v>
      </c>
      <c r="N2088">
        <f>VLOOKUP(Orders!M2088,city2,2,FALSE)</f>
        <v>21</v>
      </c>
      <c r="O2088" t="s">
        <v>139</v>
      </c>
      <c r="P2088">
        <f>VLOOKUP(O2088,state2,2,FALSE)</f>
        <v>16</v>
      </c>
      <c r="Q2088">
        <v>10009</v>
      </c>
      <c r="R2088" t="s">
        <v>79</v>
      </c>
      <c r="S2088">
        <f>VLOOKUP(R2088,region2,2,FALSE)</f>
        <v>4</v>
      </c>
      <c r="T2088" t="s">
        <v>4493</v>
      </c>
      <c r="U2088" t="s">
        <v>22</v>
      </c>
      <c r="V2088">
        <f>VLOOKUP(U2088,category2,2,FALSE)</f>
        <v>2</v>
      </c>
      <c r="W2088" t="s">
        <v>3227</v>
      </c>
      <c r="X2088">
        <f>VLOOKUP(W2088,subcat2,3,FALSE)</f>
        <v>5</v>
      </c>
      <c r="Y2088" t="s">
        <v>2054</v>
      </c>
      <c r="Z2088">
        <v>324.90000000000003</v>
      </c>
      <c r="AA2088">
        <v>5</v>
      </c>
      <c r="AB2088">
        <v>0</v>
      </c>
      <c r="AC2088" s="4">
        <v>38.988000000000014</v>
      </c>
    </row>
    <row r="2089" spans="1:29" x14ac:dyDescent="0.25">
      <c r="A2089" s="2">
        <v>2088</v>
      </c>
      <c r="B2089" t="s">
        <v>8219</v>
      </c>
      <c r="C2089" s="3">
        <v>42544</v>
      </c>
      <c r="D2089" s="3">
        <v>42549</v>
      </c>
      <c r="E2089" t="s">
        <v>25</v>
      </c>
      <c r="F2089">
        <f>VLOOKUP(E2089,SHIPMODE,2,FALSE)</f>
        <v>2</v>
      </c>
      <c r="G2089" t="s">
        <v>3260</v>
      </c>
      <c r="H2089" t="s">
        <v>47</v>
      </c>
      <c r="I2089" t="s">
        <v>9</v>
      </c>
      <c r="J2089">
        <f>VLOOKUP(I2089,segmentID,2,FALSE)</f>
        <v>1</v>
      </c>
      <c r="K2089" t="s">
        <v>3255</v>
      </c>
      <c r="L2089">
        <f>VLOOKUP(K2089,country2,2,FALSE)</f>
        <v>1</v>
      </c>
      <c r="M2089" t="s">
        <v>138</v>
      </c>
      <c r="N2089">
        <f>VLOOKUP(Orders!M2089,city2,2,FALSE)</f>
        <v>21</v>
      </c>
      <c r="O2089" t="s">
        <v>139</v>
      </c>
      <c r="P2089">
        <f>VLOOKUP(O2089,state2,2,FALSE)</f>
        <v>16</v>
      </c>
      <c r="Q2089">
        <v>10009</v>
      </c>
      <c r="R2089" t="s">
        <v>79</v>
      </c>
      <c r="S2089">
        <f>VLOOKUP(R2089,region2,2,FALSE)</f>
        <v>4</v>
      </c>
      <c r="T2089" t="s">
        <v>5235</v>
      </c>
      <c r="U2089" t="s">
        <v>22</v>
      </c>
      <c r="V2089">
        <f>VLOOKUP(U2089,category2,2,FALSE)</f>
        <v>2</v>
      </c>
      <c r="W2089" t="s">
        <v>45</v>
      </c>
      <c r="X2089">
        <f>VLOOKUP(W2089,subcat2,3,FALSE)</f>
        <v>11</v>
      </c>
      <c r="Y2089" t="s">
        <v>2694</v>
      </c>
      <c r="Z2089">
        <v>146.72999999999999</v>
      </c>
      <c r="AA2089">
        <v>3</v>
      </c>
      <c r="AB2089">
        <v>0</v>
      </c>
      <c r="AC2089" s="4">
        <v>68.963099999999997</v>
      </c>
    </row>
    <row r="2090" spans="1:29" x14ac:dyDescent="0.25">
      <c r="A2090" s="2">
        <v>2089</v>
      </c>
      <c r="B2090" t="s">
        <v>8219</v>
      </c>
      <c r="C2090" s="3">
        <v>42544</v>
      </c>
      <c r="D2090" s="3">
        <v>42549</v>
      </c>
      <c r="E2090" t="s">
        <v>25</v>
      </c>
      <c r="F2090">
        <f>VLOOKUP(E2090,SHIPMODE,2,FALSE)</f>
        <v>2</v>
      </c>
      <c r="G2090" t="s">
        <v>3260</v>
      </c>
      <c r="H2090" t="s">
        <v>47</v>
      </c>
      <c r="I2090" t="s">
        <v>9</v>
      </c>
      <c r="J2090">
        <f>VLOOKUP(I2090,segmentID,2,FALSE)</f>
        <v>1</v>
      </c>
      <c r="K2090" t="s">
        <v>3255</v>
      </c>
      <c r="L2090">
        <f>VLOOKUP(K2090,country2,2,FALSE)</f>
        <v>1</v>
      </c>
      <c r="M2090" t="s">
        <v>138</v>
      </c>
      <c r="N2090">
        <f>VLOOKUP(Orders!M2090,city2,2,FALSE)</f>
        <v>21</v>
      </c>
      <c r="O2090" t="s">
        <v>139</v>
      </c>
      <c r="P2090">
        <f>VLOOKUP(O2090,state2,2,FALSE)</f>
        <v>16</v>
      </c>
      <c r="Q2090">
        <v>10009</v>
      </c>
      <c r="R2090" t="s">
        <v>79</v>
      </c>
      <c r="S2090">
        <f>VLOOKUP(R2090,region2,2,FALSE)</f>
        <v>4</v>
      </c>
      <c r="T2090" t="s">
        <v>5315</v>
      </c>
      <c r="U2090" t="s">
        <v>22</v>
      </c>
      <c r="V2090">
        <f>VLOOKUP(U2090,category2,2,FALSE)</f>
        <v>2</v>
      </c>
      <c r="W2090" t="s">
        <v>3234</v>
      </c>
      <c r="X2090">
        <f>VLOOKUP(W2090,subcat2,3,FALSE)</f>
        <v>14</v>
      </c>
      <c r="Y2090" t="s">
        <v>2301</v>
      </c>
      <c r="Z2090">
        <v>3.96</v>
      </c>
      <c r="AA2090">
        <v>2</v>
      </c>
      <c r="AB2090">
        <v>0</v>
      </c>
      <c r="AC2090" s="4">
        <v>1.4651999999999998</v>
      </c>
    </row>
    <row r="2091" spans="1:29" x14ac:dyDescent="0.25">
      <c r="A2091" s="2">
        <v>2090</v>
      </c>
      <c r="B2091" t="s">
        <v>7110</v>
      </c>
      <c r="C2091" s="3">
        <v>42303</v>
      </c>
      <c r="D2091" s="3">
        <v>42307</v>
      </c>
      <c r="E2091" t="s">
        <v>25</v>
      </c>
      <c r="F2091">
        <f>VLOOKUP(E2091,SHIPMODE,2,FALSE)</f>
        <v>2</v>
      </c>
      <c r="G2091" t="s">
        <v>3454</v>
      </c>
      <c r="H2091" t="s">
        <v>816</v>
      </c>
      <c r="I2091" t="s">
        <v>18</v>
      </c>
      <c r="J2091">
        <f>VLOOKUP(I2091,segmentID,2,FALSE)</f>
        <v>2</v>
      </c>
      <c r="K2091" t="s">
        <v>3255</v>
      </c>
      <c r="L2091">
        <f>VLOOKUP(K2091,country2,2,FALSE)</f>
        <v>1</v>
      </c>
      <c r="M2091" t="s">
        <v>2114</v>
      </c>
      <c r="N2091">
        <f>VLOOKUP(Orders!M2091,city2,2,FALSE)</f>
        <v>278</v>
      </c>
      <c r="O2091" t="s">
        <v>20</v>
      </c>
      <c r="P2091">
        <f>VLOOKUP(O2091,state2,2,FALSE)</f>
        <v>2</v>
      </c>
      <c r="Q2091">
        <v>91730</v>
      </c>
      <c r="R2091" t="s">
        <v>21</v>
      </c>
      <c r="S2091">
        <f>VLOOKUP(R2091,region2,2,FALSE)</f>
        <v>2</v>
      </c>
      <c r="T2091" t="s">
        <v>5316</v>
      </c>
      <c r="U2091" t="s">
        <v>22</v>
      </c>
      <c r="V2091">
        <f>VLOOKUP(U2091,category2,2,FALSE)</f>
        <v>2</v>
      </c>
      <c r="W2091" t="s">
        <v>23</v>
      </c>
      <c r="X2091">
        <f>VLOOKUP(W2091,subcat2,3,FALSE)</f>
        <v>3</v>
      </c>
      <c r="Y2091" t="s">
        <v>1323</v>
      </c>
      <c r="Z2091">
        <v>5.76</v>
      </c>
      <c r="AA2091">
        <v>2</v>
      </c>
      <c r="AB2091">
        <v>0</v>
      </c>
      <c r="AC2091" s="4">
        <v>2.6495999999999995</v>
      </c>
    </row>
    <row r="2092" spans="1:29" x14ac:dyDescent="0.25">
      <c r="A2092" s="2">
        <v>2091</v>
      </c>
      <c r="B2092" t="s">
        <v>9563</v>
      </c>
      <c r="C2092" s="3">
        <v>42931</v>
      </c>
      <c r="D2092" s="3">
        <v>42935</v>
      </c>
      <c r="E2092" t="s">
        <v>25</v>
      </c>
      <c r="F2092">
        <f>VLOOKUP(E2092,SHIPMODE,2,FALSE)</f>
        <v>2</v>
      </c>
      <c r="G2092" t="s">
        <v>3825</v>
      </c>
      <c r="H2092" t="s">
        <v>2115</v>
      </c>
      <c r="I2092" t="s">
        <v>9</v>
      </c>
      <c r="J2092">
        <f>VLOOKUP(I2092,segmentID,2,FALSE)</f>
        <v>1</v>
      </c>
      <c r="K2092" t="s">
        <v>3255</v>
      </c>
      <c r="L2092">
        <f>VLOOKUP(K2092,country2,2,FALSE)</f>
        <v>1</v>
      </c>
      <c r="M2092" t="s">
        <v>260</v>
      </c>
      <c r="N2092">
        <f>VLOOKUP(Orders!M2092,city2,2,FALSE)</f>
        <v>41</v>
      </c>
      <c r="O2092" t="s">
        <v>127</v>
      </c>
      <c r="P2092">
        <f>VLOOKUP(O2092,state2,2,FALSE)</f>
        <v>14</v>
      </c>
      <c r="Q2092">
        <v>19805</v>
      </c>
      <c r="R2092" t="s">
        <v>79</v>
      </c>
      <c r="S2092">
        <f>VLOOKUP(R2092,region2,2,FALSE)</f>
        <v>4</v>
      </c>
      <c r="T2092" t="s">
        <v>4701</v>
      </c>
      <c r="U2092" t="s">
        <v>22</v>
      </c>
      <c r="V2092">
        <f>VLOOKUP(U2092,category2,2,FALSE)</f>
        <v>2</v>
      </c>
      <c r="W2092" t="s">
        <v>3231</v>
      </c>
      <c r="X2092">
        <f>VLOOKUP(W2092,subcat2,3,FALSE)</f>
        <v>9</v>
      </c>
      <c r="Y2092" t="s">
        <v>2053</v>
      </c>
      <c r="Z2092">
        <v>26.549999999999997</v>
      </c>
      <c r="AA2092">
        <v>3</v>
      </c>
      <c r="AB2092">
        <v>0</v>
      </c>
      <c r="AC2092" s="4">
        <v>13.009499999999999</v>
      </c>
    </row>
    <row r="2093" spans="1:29" x14ac:dyDescent="0.25">
      <c r="A2093" s="2">
        <v>2092</v>
      </c>
      <c r="B2093" t="s">
        <v>9563</v>
      </c>
      <c r="C2093" s="3">
        <v>42931</v>
      </c>
      <c r="D2093" s="3">
        <v>42935</v>
      </c>
      <c r="E2093" t="s">
        <v>25</v>
      </c>
      <c r="F2093">
        <f>VLOOKUP(E2093,SHIPMODE,2,FALSE)</f>
        <v>2</v>
      </c>
      <c r="G2093" t="s">
        <v>3825</v>
      </c>
      <c r="H2093" t="s">
        <v>2115</v>
      </c>
      <c r="I2093" t="s">
        <v>9</v>
      </c>
      <c r="J2093">
        <f>VLOOKUP(I2093,segmentID,2,FALSE)</f>
        <v>1</v>
      </c>
      <c r="K2093" t="s">
        <v>3255</v>
      </c>
      <c r="L2093">
        <f>VLOOKUP(K2093,country2,2,FALSE)</f>
        <v>1</v>
      </c>
      <c r="M2093" t="s">
        <v>260</v>
      </c>
      <c r="N2093">
        <f>VLOOKUP(Orders!M2093,city2,2,FALSE)</f>
        <v>41</v>
      </c>
      <c r="O2093" t="s">
        <v>127</v>
      </c>
      <c r="P2093">
        <f>VLOOKUP(O2093,state2,2,FALSE)</f>
        <v>14</v>
      </c>
      <c r="Q2093">
        <v>19805</v>
      </c>
      <c r="R2093" t="s">
        <v>79</v>
      </c>
      <c r="S2093">
        <f>VLOOKUP(R2093,region2,2,FALSE)</f>
        <v>4</v>
      </c>
      <c r="T2093" t="s">
        <v>5197</v>
      </c>
      <c r="U2093" t="s">
        <v>13</v>
      </c>
      <c r="V2093">
        <f>VLOOKUP(U2093,category2,2,FALSE)</f>
        <v>1</v>
      </c>
      <c r="W2093" t="s">
        <v>29</v>
      </c>
      <c r="X2093">
        <f>VLOOKUP(W2093,subcat2,3,FALSE)</f>
        <v>4</v>
      </c>
      <c r="Y2093" t="s">
        <v>1062</v>
      </c>
      <c r="Z2093">
        <v>310.44300000000004</v>
      </c>
      <c r="AA2093">
        <v>3</v>
      </c>
      <c r="AB2093">
        <v>0.3</v>
      </c>
      <c r="AC2093" s="4">
        <v>-48.783900000000031</v>
      </c>
    </row>
    <row r="2094" spans="1:29" x14ac:dyDescent="0.25">
      <c r="A2094" s="2">
        <v>2093</v>
      </c>
      <c r="B2094" t="s">
        <v>6125</v>
      </c>
      <c r="C2094" s="3">
        <v>41960</v>
      </c>
      <c r="D2094" s="3">
        <v>41964</v>
      </c>
      <c r="E2094" t="s">
        <v>25</v>
      </c>
      <c r="F2094">
        <f>VLOOKUP(E2094,SHIPMODE,2,FALSE)</f>
        <v>2</v>
      </c>
      <c r="G2094" t="s">
        <v>3343</v>
      </c>
      <c r="H2094" t="s">
        <v>375</v>
      </c>
      <c r="I2094" t="s">
        <v>52</v>
      </c>
      <c r="J2094">
        <f>VLOOKUP(I2094,segmentID,2,FALSE)</f>
        <v>3</v>
      </c>
      <c r="K2094" t="s">
        <v>3255</v>
      </c>
      <c r="L2094">
        <f>VLOOKUP(K2094,country2,2,FALSE)</f>
        <v>1</v>
      </c>
      <c r="M2094" t="s">
        <v>2116</v>
      </c>
      <c r="N2094">
        <f>VLOOKUP(Orders!M2094,city2,2,FALSE)</f>
        <v>279</v>
      </c>
      <c r="O2094" t="s">
        <v>119</v>
      </c>
      <c r="P2094">
        <f>VLOOKUP(O2094,state2,2,FALSE)</f>
        <v>12</v>
      </c>
      <c r="Q2094">
        <v>56560</v>
      </c>
      <c r="R2094" t="s">
        <v>55</v>
      </c>
      <c r="S2094">
        <f>VLOOKUP(R2094,region2,2,FALSE)</f>
        <v>3</v>
      </c>
      <c r="T2094" t="s">
        <v>5076</v>
      </c>
      <c r="U2094" t="s">
        <v>13</v>
      </c>
      <c r="V2094">
        <f>VLOOKUP(U2094,category2,2,FALSE)</f>
        <v>1</v>
      </c>
      <c r="W2094" t="s">
        <v>3226</v>
      </c>
      <c r="X2094">
        <f>VLOOKUP(W2094,subcat2,3,FALSE)</f>
        <v>2</v>
      </c>
      <c r="Y2094" t="s">
        <v>275</v>
      </c>
      <c r="Z2094">
        <v>479.90000000000003</v>
      </c>
      <c r="AA2094">
        <v>5</v>
      </c>
      <c r="AB2094">
        <v>0</v>
      </c>
      <c r="AC2094" s="4">
        <v>81.58299999999997</v>
      </c>
    </row>
    <row r="2095" spans="1:29" x14ac:dyDescent="0.25">
      <c r="A2095" s="2">
        <v>2094</v>
      </c>
      <c r="B2095" t="s">
        <v>7111</v>
      </c>
      <c r="C2095" s="3">
        <v>42107</v>
      </c>
      <c r="D2095" s="3">
        <v>42109</v>
      </c>
      <c r="E2095" t="s">
        <v>7</v>
      </c>
      <c r="F2095">
        <f>VLOOKUP(E2095,SHIPMODE,2,FALSE)</f>
        <v>1</v>
      </c>
      <c r="G2095" t="s">
        <v>3752</v>
      </c>
      <c r="H2095" t="s">
        <v>1816</v>
      </c>
      <c r="I2095" t="s">
        <v>9</v>
      </c>
      <c r="J2095">
        <f>VLOOKUP(I2095,segmentID,2,FALSE)</f>
        <v>1</v>
      </c>
      <c r="K2095" t="s">
        <v>3255</v>
      </c>
      <c r="L2095">
        <f>VLOOKUP(K2095,country2,2,FALSE)</f>
        <v>1</v>
      </c>
      <c r="M2095" t="s">
        <v>1295</v>
      </c>
      <c r="N2095">
        <f>VLOOKUP(Orders!M2095,city2,2,FALSE)</f>
        <v>169</v>
      </c>
      <c r="O2095" t="s">
        <v>330</v>
      </c>
      <c r="P2095">
        <f>VLOOKUP(O2095,state2,2,FALSE)</f>
        <v>28</v>
      </c>
      <c r="Q2095">
        <v>87401</v>
      </c>
      <c r="R2095" t="s">
        <v>21</v>
      </c>
      <c r="S2095">
        <f>VLOOKUP(R2095,region2,2,FALSE)</f>
        <v>2</v>
      </c>
      <c r="T2095" t="s">
        <v>4604</v>
      </c>
      <c r="U2095" t="s">
        <v>22</v>
      </c>
      <c r="V2095">
        <f>VLOOKUP(U2095,category2,2,FALSE)</f>
        <v>2</v>
      </c>
      <c r="W2095" t="s">
        <v>3233</v>
      </c>
      <c r="X2095">
        <f>VLOOKUP(W2095,subcat2,3,FALSE)</f>
        <v>15</v>
      </c>
      <c r="Y2095" t="s">
        <v>1407</v>
      </c>
      <c r="Z2095">
        <v>12.88</v>
      </c>
      <c r="AA2095">
        <v>1</v>
      </c>
      <c r="AB2095">
        <v>0</v>
      </c>
      <c r="AC2095" s="4">
        <v>0.38640000000000008</v>
      </c>
    </row>
    <row r="2096" spans="1:29" x14ac:dyDescent="0.25">
      <c r="A2096" s="2">
        <v>2095</v>
      </c>
      <c r="B2096" t="s">
        <v>7112</v>
      </c>
      <c r="C2096" s="3">
        <v>42333</v>
      </c>
      <c r="D2096" s="3">
        <v>42337</v>
      </c>
      <c r="E2096" t="s">
        <v>25</v>
      </c>
      <c r="F2096">
        <f>VLOOKUP(E2096,SHIPMODE,2,FALSE)</f>
        <v>2</v>
      </c>
      <c r="G2096" t="s">
        <v>3266</v>
      </c>
      <c r="H2096" t="s">
        <v>76</v>
      </c>
      <c r="I2096" t="s">
        <v>9</v>
      </c>
      <c r="J2096">
        <f>VLOOKUP(I2096,segmentID,2,FALSE)</f>
        <v>1</v>
      </c>
      <c r="K2096" t="s">
        <v>3255</v>
      </c>
      <c r="L2096">
        <f>VLOOKUP(K2096,country2,2,FALSE)</f>
        <v>1</v>
      </c>
      <c r="M2096" t="s">
        <v>260</v>
      </c>
      <c r="N2096">
        <f>VLOOKUP(Orders!M2096,city2,2,FALSE)</f>
        <v>41</v>
      </c>
      <c r="O2096" t="s">
        <v>44</v>
      </c>
      <c r="P2096">
        <f>VLOOKUP(O2096,state2,2,FALSE)</f>
        <v>4</v>
      </c>
      <c r="Q2096">
        <v>28403</v>
      </c>
      <c r="R2096" t="s">
        <v>12</v>
      </c>
      <c r="S2096">
        <f>VLOOKUP(R2096,region2,2,FALSE)</f>
        <v>1</v>
      </c>
      <c r="T2096" t="s">
        <v>5317</v>
      </c>
      <c r="U2096" t="s">
        <v>22</v>
      </c>
      <c r="V2096">
        <f>VLOOKUP(U2096,category2,2,FALSE)</f>
        <v>2</v>
      </c>
      <c r="W2096" t="s">
        <v>3229</v>
      </c>
      <c r="X2096">
        <f>VLOOKUP(W2096,subcat2,3,FALSE)</f>
        <v>7</v>
      </c>
      <c r="Y2096" t="s">
        <v>283</v>
      </c>
      <c r="Z2096">
        <v>13.120000000000001</v>
      </c>
      <c r="AA2096">
        <v>5</v>
      </c>
      <c r="AB2096">
        <v>0.2</v>
      </c>
      <c r="AC2096" s="4">
        <v>1.4759999999999982</v>
      </c>
    </row>
    <row r="2097" spans="1:29" x14ac:dyDescent="0.25">
      <c r="A2097" s="2">
        <v>2096</v>
      </c>
      <c r="B2097" t="s">
        <v>8220</v>
      </c>
      <c r="C2097" s="3">
        <v>42505</v>
      </c>
      <c r="D2097" s="3">
        <v>42510</v>
      </c>
      <c r="E2097" t="s">
        <v>25</v>
      </c>
      <c r="F2097">
        <f>VLOOKUP(E2097,SHIPMODE,2,FALSE)</f>
        <v>2</v>
      </c>
      <c r="G2097" t="s">
        <v>3272</v>
      </c>
      <c r="H2097" t="s">
        <v>102</v>
      </c>
      <c r="I2097" t="s">
        <v>52</v>
      </c>
      <c r="J2097">
        <f>VLOOKUP(I2097,segmentID,2,FALSE)</f>
        <v>3</v>
      </c>
      <c r="K2097" t="s">
        <v>3255</v>
      </c>
      <c r="L2097">
        <f>VLOOKUP(K2097,country2,2,FALSE)</f>
        <v>1</v>
      </c>
      <c r="M2097" t="s">
        <v>169</v>
      </c>
      <c r="N2097">
        <f>VLOOKUP(Orders!M2097,city2,2,FALSE)</f>
        <v>26</v>
      </c>
      <c r="O2097" t="s">
        <v>713</v>
      </c>
      <c r="P2097">
        <f>VLOOKUP(O2097,state2,2,FALSE)</f>
        <v>36</v>
      </c>
      <c r="Q2097">
        <v>39212</v>
      </c>
      <c r="R2097" t="s">
        <v>12</v>
      </c>
      <c r="S2097">
        <f>VLOOKUP(R2097,region2,2,FALSE)</f>
        <v>1</v>
      </c>
      <c r="T2097" t="s">
        <v>5318</v>
      </c>
      <c r="U2097" t="s">
        <v>22</v>
      </c>
      <c r="V2097">
        <f>VLOOKUP(U2097,category2,2,FALSE)</f>
        <v>2</v>
      </c>
      <c r="W2097" t="s">
        <v>3231</v>
      </c>
      <c r="X2097">
        <f>VLOOKUP(W2097,subcat2,3,FALSE)</f>
        <v>9</v>
      </c>
      <c r="Y2097" t="s">
        <v>2133</v>
      </c>
      <c r="Z2097">
        <v>511.84</v>
      </c>
      <c r="AA2097">
        <v>8</v>
      </c>
      <c r="AB2097">
        <v>0</v>
      </c>
      <c r="AC2097" s="4">
        <v>240.56479999999999</v>
      </c>
    </row>
    <row r="2098" spans="1:29" x14ac:dyDescent="0.25">
      <c r="A2098" s="2">
        <v>2097</v>
      </c>
      <c r="B2098" t="s">
        <v>8220</v>
      </c>
      <c r="C2098" s="3">
        <v>42505</v>
      </c>
      <c r="D2098" s="3">
        <v>42510</v>
      </c>
      <c r="E2098" t="s">
        <v>25</v>
      </c>
      <c r="F2098">
        <f>VLOOKUP(E2098,SHIPMODE,2,FALSE)</f>
        <v>2</v>
      </c>
      <c r="G2098" t="s">
        <v>3272</v>
      </c>
      <c r="H2098" t="s">
        <v>102</v>
      </c>
      <c r="I2098" t="s">
        <v>52</v>
      </c>
      <c r="J2098">
        <f>VLOOKUP(I2098,segmentID,2,FALSE)</f>
        <v>3</v>
      </c>
      <c r="K2098" t="s">
        <v>3255</v>
      </c>
      <c r="L2098">
        <f>VLOOKUP(K2098,country2,2,FALSE)</f>
        <v>1</v>
      </c>
      <c r="M2098" t="s">
        <v>169</v>
      </c>
      <c r="N2098">
        <f>VLOOKUP(Orders!M2098,city2,2,FALSE)</f>
        <v>26</v>
      </c>
      <c r="O2098" t="s">
        <v>713</v>
      </c>
      <c r="P2098">
        <f>VLOOKUP(O2098,state2,2,FALSE)</f>
        <v>36</v>
      </c>
      <c r="Q2098">
        <v>39212</v>
      </c>
      <c r="R2098" t="s">
        <v>12</v>
      </c>
      <c r="S2098">
        <f>VLOOKUP(R2098,region2,2,FALSE)</f>
        <v>1</v>
      </c>
      <c r="T2098" t="s">
        <v>5319</v>
      </c>
      <c r="U2098" t="s">
        <v>22</v>
      </c>
      <c r="V2098">
        <f>VLOOKUP(U2098,category2,2,FALSE)</f>
        <v>2</v>
      </c>
      <c r="W2098" t="s">
        <v>3229</v>
      </c>
      <c r="X2098">
        <f>VLOOKUP(W2098,subcat2,3,FALSE)</f>
        <v>7</v>
      </c>
      <c r="Y2098" t="s">
        <v>1691</v>
      </c>
      <c r="Z2098">
        <v>91.96</v>
      </c>
      <c r="AA2098">
        <v>4</v>
      </c>
      <c r="AB2098">
        <v>0</v>
      </c>
      <c r="AC2098" s="4">
        <v>25.748800000000003</v>
      </c>
    </row>
    <row r="2099" spans="1:29" x14ac:dyDescent="0.25">
      <c r="A2099" s="2">
        <v>2098</v>
      </c>
      <c r="B2099" t="s">
        <v>8220</v>
      </c>
      <c r="C2099" s="3">
        <v>42505</v>
      </c>
      <c r="D2099" s="3">
        <v>42510</v>
      </c>
      <c r="E2099" t="s">
        <v>25</v>
      </c>
      <c r="F2099">
        <f>VLOOKUP(E2099,SHIPMODE,2,FALSE)</f>
        <v>2</v>
      </c>
      <c r="G2099" t="s">
        <v>3272</v>
      </c>
      <c r="H2099" t="s">
        <v>102</v>
      </c>
      <c r="I2099" t="s">
        <v>52</v>
      </c>
      <c r="J2099">
        <f>VLOOKUP(I2099,segmentID,2,FALSE)</f>
        <v>3</v>
      </c>
      <c r="K2099" t="s">
        <v>3255</v>
      </c>
      <c r="L2099">
        <f>VLOOKUP(K2099,country2,2,FALSE)</f>
        <v>1</v>
      </c>
      <c r="M2099" t="s">
        <v>169</v>
      </c>
      <c r="N2099">
        <f>VLOOKUP(Orders!M2099,city2,2,FALSE)</f>
        <v>26</v>
      </c>
      <c r="O2099" t="s">
        <v>713</v>
      </c>
      <c r="P2099">
        <f>VLOOKUP(O2099,state2,2,FALSE)</f>
        <v>36</v>
      </c>
      <c r="Q2099">
        <v>39212</v>
      </c>
      <c r="R2099" t="s">
        <v>12</v>
      </c>
      <c r="S2099">
        <f>VLOOKUP(R2099,region2,2,FALSE)</f>
        <v>1</v>
      </c>
      <c r="T2099" t="s">
        <v>4549</v>
      </c>
      <c r="U2099" t="s">
        <v>22</v>
      </c>
      <c r="V2099">
        <f>VLOOKUP(U2099,category2,2,FALSE)</f>
        <v>2</v>
      </c>
      <c r="W2099" t="s">
        <v>3229</v>
      </c>
      <c r="X2099">
        <f>VLOOKUP(W2099,subcat2,3,FALSE)</f>
        <v>7</v>
      </c>
      <c r="Y2099" t="s">
        <v>1842</v>
      </c>
      <c r="Z2099">
        <v>8.34</v>
      </c>
      <c r="AA2099">
        <v>3</v>
      </c>
      <c r="AB2099">
        <v>0</v>
      </c>
      <c r="AC2099" s="4">
        <v>2.1683999999999997</v>
      </c>
    </row>
    <row r="2100" spans="1:29" x14ac:dyDescent="0.25">
      <c r="A2100" s="2">
        <v>2099</v>
      </c>
      <c r="B2100" t="s">
        <v>9564</v>
      </c>
      <c r="C2100" s="3">
        <v>42985</v>
      </c>
      <c r="D2100" s="3">
        <v>42990</v>
      </c>
      <c r="E2100" t="s">
        <v>25</v>
      </c>
      <c r="F2100">
        <f>VLOOKUP(E2100,SHIPMODE,2,FALSE)</f>
        <v>2</v>
      </c>
      <c r="G2100" t="s">
        <v>3331</v>
      </c>
      <c r="H2100" t="s">
        <v>328</v>
      </c>
      <c r="I2100" t="s">
        <v>9</v>
      </c>
      <c r="J2100">
        <f>VLOOKUP(I2100,segmentID,2,FALSE)</f>
        <v>1</v>
      </c>
      <c r="K2100" t="s">
        <v>3255</v>
      </c>
      <c r="L2100">
        <f>VLOOKUP(K2100,country2,2,FALSE)</f>
        <v>1</v>
      </c>
      <c r="M2100" t="s">
        <v>211</v>
      </c>
      <c r="N2100">
        <f>VLOOKUP(Orders!M2100,city2,2,FALSE)</f>
        <v>33</v>
      </c>
      <c r="O2100" t="s">
        <v>212</v>
      </c>
      <c r="P2100">
        <f>VLOOKUP(O2100,state2,2,FALSE)</f>
        <v>22</v>
      </c>
      <c r="Q2100">
        <v>97206</v>
      </c>
      <c r="R2100" t="s">
        <v>21</v>
      </c>
      <c r="S2100">
        <f>VLOOKUP(R2100,region2,2,FALSE)</f>
        <v>2</v>
      </c>
      <c r="T2100" t="s">
        <v>5037</v>
      </c>
      <c r="U2100" t="s">
        <v>22</v>
      </c>
      <c r="V2100">
        <f>VLOOKUP(U2100,category2,2,FALSE)</f>
        <v>2</v>
      </c>
      <c r="W2100" t="s">
        <v>3227</v>
      </c>
      <c r="X2100">
        <f>VLOOKUP(W2100,subcat2,3,FALSE)</f>
        <v>5</v>
      </c>
      <c r="Y2100" t="s">
        <v>1788</v>
      </c>
      <c r="Z2100">
        <v>37.68</v>
      </c>
      <c r="AA2100">
        <v>3</v>
      </c>
      <c r="AB2100">
        <v>0.2</v>
      </c>
      <c r="AC2100" s="4">
        <v>2.3550000000000022</v>
      </c>
    </row>
    <row r="2101" spans="1:29" x14ac:dyDescent="0.25">
      <c r="A2101" s="2">
        <v>2100</v>
      </c>
      <c r="B2101" t="s">
        <v>9564</v>
      </c>
      <c r="C2101" s="3">
        <v>42985</v>
      </c>
      <c r="D2101" s="3">
        <v>42990</v>
      </c>
      <c r="E2101" t="s">
        <v>25</v>
      </c>
      <c r="F2101">
        <f>VLOOKUP(E2101,SHIPMODE,2,FALSE)</f>
        <v>2</v>
      </c>
      <c r="G2101" t="s">
        <v>3331</v>
      </c>
      <c r="H2101" t="s">
        <v>328</v>
      </c>
      <c r="I2101" t="s">
        <v>9</v>
      </c>
      <c r="J2101">
        <f>VLOOKUP(I2101,segmentID,2,FALSE)</f>
        <v>1</v>
      </c>
      <c r="K2101" t="s">
        <v>3255</v>
      </c>
      <c r="L2101">
        <f>VLOOKUP(K2101,country2,2,FALSE)</f>
        <v>1</v>
      </c>
      <c r="M2101" t="s">
        <v>211</v>
      </c>
      <c r="N2101">
        <f>VLOOKUP(Orders!M2101,city2,2,FALSE)</f>
        <v>33</v>
      </c>
      <c r="O2101" t="s">
        <v>212</v>
      </c>
      <c r="P2101">
        <f>VLOOKUP(O2101,state2,2,FALSE)</f>
        <v>22</v>
      </c>
      <c r="Q2101">
        <v>97206</v>
      </c>
      <c r="R2101" t="s">
        <v>21</v>
      </c>
      <c r="S2101">
        <f>VLOOKUP(R2101,region2,2,FALSE)</f>
        <v>2</v>
      </c>
      <c r="T2101" t="s">
        <v>5215</v>
      </c>
      <c r="U2101" t="s">
        <v>35</v>
      </c>
      <c r="V2101">
        <f>VLOOKUP(U2101,category2,2,FALSE)</f>
        <v>3</v>
      </c>
      <c r="W2101" t="s">
        <v>3232</v>
      </c>
      <c r="X2101">
        <f>VLOOKUP(W2101,subcat2,3,FALSE)</f>
        <v>12</v>
      </c>
      <c r="Y2101" t="s">
        <v>3060</v>
      </c>
      <c r="Z2101">
        <v>279.94400000000002</v>
      </c>
      <c r="AA2101">
        <v>7</v>
      </c>
      <c r="AB2101">
        <v>0.2</v>
      </c>
      <c r="AC2101" s="4">
        <v>80.48390000000002</v>
      </c>
    </row>
    <row r="2102" spans="1:29" x14ac:dyDescent="0.25">
      <c r="A2102" s="2">
        <v>2101</v>
      </c>
      <c r="B2102" t="s">
        <v>6126</v>
      </c>
      <c r="C2102" s="3">
        <v>41708</v>
      </c>
      <c r="D2102" s="3">
        <v>41715</v>
      </c>
      <c r="E2102" t="s">
        <v>25</v>
      </c>
      <c r="F2102">
        <f>VLOOKUP(E2102,SHIPMODE,2,FALSE)</f>
        <v>2</v>
      </c>
      <c r="G2102" t="s">
        <v>3664</v>
      </c>
      <c r="H2102" t="s">
        <v>1537</v>
      </c>
      <c r="I2102" t="s">
        <v>9</v>
      </c>
      <c r="J2102">
        <f>VLOOKUP(I2102,segmentID,2,FALSE)</f>
        <v>1</v>
      </c>
      <c r="K2102" t="s">
        <v>3255</v>
      </c>
      <c r="L2102">
        <f>VLOOKUP(K2102,country2,2,FALSE)</f>
        <v>1</v>
      </c>
      <c r="M2102" t="s">
        <v>398</v>
      </c>
      <c r="N2102">
        <f>VLOOKUP(Orders!M2102,city2,2,FALSE)</f>
        <v>61</v>
      </c>
      <c r="O2102" t="s">
        <v>228</v>
      </c>
      <c r="P2102">
        <f>VLOOKUP(O2102,state2,2,FALSE)</f>
        <v>23</v>
      </c>
      <c r="Q2102">
        <v>80219</v>
      </c>
      <c r="R2102" t="s">
        <v>21</v>
      </c>
      <c r="S2102">
        <f>VLOOKUP(R2102,region2,2,FALSE)</f>
        <v>2</v>
      </c>
      <c r="T2102" t="s">
        <v>5320</v>
      </c>
      <c r="U2102" t="s">
        <v>22</v>
      </c>
      <c r="V2102">
        <f>VLOOKUP(U2102,category2,2,FALSE)</f>
        <v>2</v>
      </c>
      <c r="W2102" t="s">
        <v>3227</v>
      </c>
      <c r="X2102">
        <f>VLOOKUP(W2102,subcat2,3,FALSE)</f>
        <v>5</v>
      </c>
      <c r="Y2102" t="s">
        <v>2484</v>
      </c>
      <c r="Z2102">
        <v>636.40800000000013</v>
      </c>
      <c r="AA2102">
        <v>3</v>
      </c>
      <c r="AB2102">
        <v>0.2</v>
      </c>
      <c r="AC2102" s="4">
        <v>-15.910200000000088</v>
      </c>
    </row>
    <row r="2103" spans="1:29" x14ac:dyDescent="0.25">
      <c r="A2103" s="2">
        <v>2102</v>
      </c>
      <c r="B2103" t="s">
        <v>6126</v>
      </c>
      <c r="C2103" s="3">
        <v>41708</v>
      </c>
      <c r="D2103" s="3">
        <v>41715</v>
      </c>
      <c r="E2103" t="s">
        <v>25</v>
      </c>
      <c r="F2103">
        <f>VLOOKUP(E2103,SHIPMODE,2,FALSE)</f>
        <v>2</v>
      </c>
      <c r="G2103" t="s">
        <v>3664</v>
      </c>
      <c r="H2103" t="s">
        <v>1537</v>
      </c>
      <c r="I2103" t="s">
        <v>9</v>
      </c>
      <c r="J2103">
        <f>VLOOKUP(I2103,segmentID,2,FALSE)</f>
        <v>1</v>
      </c>
      <c r="K2103" t="s">
        <v>3255</v>
      </c>
      <c r="L2103">
        <f>VLOOKUP(K2103,country2,2,FALSE)</f>
        <v>1</v>
      </c>
      <c r="M2103" t="s">
        <v>398</v>
      </c>
      <c r="N2103">
        <f>VLOOKUP(Orders!M2103,city2,2,FALSE)</f>
        <v>61</v>
      </c>
      <c r="O2103" t="s">
        <v>228</v>
      </c>
      <c r="P2103">
        <f>VLOOKUP(O2103,state2,2,FALSE)</f>
        <v>23</v>
      </c>
      <c r="Q2103">
        <v>80219</v>
      </c>
      <c r="R2103" t="s">
        <v>21</v>
      </c>
      <c r="S2103">
        <f>VLOOKUP(R2103,region2,2,FALSE)</f>
        <v>2</v>
      </c>
      <c r="T2103" t="s">
        <v>5146</v>
      </c>
      <c r="U2103" t="s">
        <v>22</v>
      </c>
      <c r="V2103">
        <f>VLOOKUP(U2103,category2,2,FALSE)</f>
        <v>2</v>
      </c>
      <c r="W2103" t="s">
        <v>3229</v>
      </c>
      <c r="X2103">
        <f>VLOOKUP(W2103,subcat2,3,FALSE)</f>
        <v>7</v>
      </c>
      <c r="Y2103" t="s">
        <v>1574</v>
      </c>
      <c r="Z2103">
        <v>83.168000000000006</v>
      </c>
      <c r="AA2103">
        <v>4</v>
      </c>
      <c r="AB2103">
        <v>0.2</v>
      </c>
      <c r="AC2103" s="4">
        <v>9.3563999999999936</v>
      </c>
    </row>
    <row r="2104" spans="1:29" x14ac:dyDescent="0.25">
      <c r="A2104" s="2">
        <v>2103</v>
      </c>
      <c r="B2104" t="s">
        <v>6127</v>
      </c>
      <c r="C2104" s="3">
        <v>41838</v>
      </c>
      <c r="D2104" s="3">
        <v>41838</v>
      </c>
      <c r="E2104" t="s">
        <v>625</v>
      </c>
      <c r="F2104">
        <f>VLOOKUP(E2104,SHIPMODE,2,FALSE)</f>
        <v>4</v>
      </c>
      <c r="G2104" t="s">
        <v>3826</v>
      </c>
      <c r="H2104" t="s">
        <v>2121</v>
      </c>
      <c r="I2104" t="s">
        <v>52</v>
      </c>
      <c r="J2104">
        <f>VLOOKUP(I2104,segmentID,2,FALSE)</f>
        <v>3</v>
      </c>
      <c r="K2104" t="s">
        <v>3255</v>
      </c>
      <c r="L2104">
        <f>VLOOKUP(K2104,country2,2,FALSE)</f>
        <v>1</v>
      </c>
      <c r="M2104" t="s">
        <v>636</v>
      </c>
      <c r="N2104">
        <f>VLOOKUP(Orders!M2104,city2,2,FALSE)</f>
        <v>94</v>
      </c>
      <c r="O2104" t="s">
        <v>160</v>
      </c>
      <c r="P2104">
        <f>VLOOKUP(O2104,state2,2,FALSE)</f>
        <v>17</v>
      </c>
      <c r="Q2104">
        <v>85705</v>
      </c>
      <c r="R2104" t="s">
        <v>21</v>
      </c>
      <c r="S2104">
        <f>VLOOKUP(R2104,region2,2,FALSE)</f>
        <v>2</v>
      </c>
      <c r="T2104" t="s">
        <v>4496</v>
      </c>
      <c r="U2104" t="s">
        <v>13</v>
      </c>
      <c r="V2104">
        <f>VLOOKUP(U2104,category2,2,FALSE)</f>
        <v>1</v>
      </c>
      <c r="W2104" t="s">
        <v>3226</v>
      </c>
      <c r="X2104">
        <f>VLOOKUP(W2104,subcat2,3,FALSE)</f>
        <v>2</v>
      </c>
      <c r="Y2104" t="s">
        <v>741</v>
      </c>
      <c r="Z2104">
        <v>259.13600000000002</v>
      </c>
      <c r="AA2104">
        <v>4</v>
      </c>
      <c r="AB2104">
        <v>0.2</v>
      </c>
      <c r="AC2104" s="4">
        <v>-25.913599999999988</v>
      </c>
    </row>
    <row r="2105" spans="1:29" x14ac:dyDescent="0.25">
      <c r="A2105" s="2">
        <v>2104</v>
      </c>
      <c r="B2105" t="s">
        <v>9565</v>
      </c>
      <c r="C2105" s="3">
        <v>42818</v>
      </c>
      <c r="D2105" s="3">
        <v>42822</v>
      </c>
      <c r="E2105" t="s">
        <v>7</v>
      </c>
      <c r="F2105">
        <f>VLOOKUP(E2105,SHIPMODE,2,FALSE)</f>
        <v>1</v>
      </c>
      <c r="G2105" t="s">
        <v>3567</v>
      </c>
      <c r="H2105" t="s">
        <v>1206</v>
      </c>
      <c r="I2105" t="s">
        <v>18</v>
      </c>
      <c r="J2105">
        <f>VLOOKUP(I2105,segmentID,2,FALSE)</f>
        <v>2</v>
      </c>
      <c r="K2105" t="s">
        <v>3255</v>
      </c>
      <c r="L2105">
        <f>VLOOKUP(K2105,country2,2,FALSE)</f>
        <v>1</v>
      </c>
      <c r="M2105" t="s">
        <v>138</v>
      </c>
      <c r="N2105">
        <f>VLOOKUP(Orders!M2105,city2,2,FALSE)</f>
        <v>21</v>
      </c>
      <c r="O2105" t="s">
        <v>139</v>
      </c>
      <c r="P2105">
        <f>VLOOKUP(O2105,state2,2,FALSE)</f>
        <v>16</v>
      </c>
      <c r="Q2105">
        <v>10009</v>
      </c>
      <c r="R2105" t="s">
        <v>79</v>
      </c>
      <c r="S2105">
        <f>VLOOKUP(R2105,region2,2,FALSE)</f>
        <v>4</v>
      </c>
      <c r="T2105" t="s">
        <v>4547</v>
      </c>
      <c r="U2105" t="s">
        <v>22</v>
      </c>
      <c r="V2105">
        <f>VLOOKUP(U2105,category2,2,FALSE)</f>
        <v>2</v>
      </c>
      <c r="W2105" t="s">
        <v>45</v>
      </c>
      <c r="X2105">
        <f>VLOOKUP(W2105,subcat2,3,FALSE)</f>
        <v>11</v>
      </c>
      <c r="Y2105" t="s">
        <v>1354</v>
      </c>
      <c r="Z2105">
        <v>221.92</v>
      </c>
      <c r="AA2105">
        <v>4</v>
      </c>
      <c r="AB2105">
        <v>0</v>
      </c>
      <c r="AC2105" s="4">
        <v>106.52159999999999</v>
      </c>
    </row>
    <row r="2106" spans="1:29" x14ac:dyDescent="0.25">
      <c r="A2106" s="2">
        <v>2105</v>
      </c>
      <c r="B2106" t="s">
        <v>9565</v>
      </c>
      <c r="C2106" s="3">
        <v>42818</v>
      </c>
      <c r="D2106" s="3">
        <v>42822</v>
      </c>
      <c r="E2106" t="s">
        <v>7</v>
      </c>
      <c r="F2106">
        <f>VLOOKUP(E2106,SHIPMODE,2,FALSE)</f>
        <v>1</v>
      </c>
      <c r="G2106" t="s">
        <v>3567</v>
      </c>
      <c r="H2106" t="s">
        <v>1206</v>
      </c>
      <c r="I2106" t="s">
        <v>18</v>
      </c>
      <c r="J2106">
        <f>VLOOKUP(I2106,segmentID,2,FALSE)</f>
        <v>2</v>
      </c>
      <c r="K2106" t="s">
        <v>3255</v>
      </c>
      <c r="L2106">
        <f>VLOOKUP(K2106,country2,2,FALSE)</f>
        <v>1</v>
      </c>
      <c r="M2106" t="s">
        <v>138</v>
      </c>
      <c r="N2106">
        <f>VLOOKUP(Orders!M2106,city2,2,FALSE)</f>
        <v>21</v>
      </c>
      <c r="O2106" t="s">
        <v>139</v>
      </c>
      <c r="P2106">
        <f>VLOOKUP(O2106,state2,2,FALSE)</f>
        <v>16</v>
      </c>
      <c r="Q2106">
        <v>10009</v>
      </c>
      <c r="R2106" t="s">
        <v>79</v>
      </c>
      <c r="S2106">
        <f>VLOOKUP(R2106,region2,2,FALSE)</f>
        <v>4</v>
      </c>
      <c r="T2106" t="s">
        <v>4305</v>
      </c>
      <c r="U2106" t="s">
        <v>35</v>
      </c>
      <c r="V2106">
        <f>VLOOKUP(U2106,category2,2,FALSE)</f>
        <v>3</v>
      </c>
      <c r="W2106" t="s">
        <v>3232</v>
      </c>
      <c r="X2106">
        <f>VLOOKUP(W2106,subcat2,3,FALSE)</f>
        <v>12</v>
      </c>
      <c r="Y2106" t="s">
        <v>446</v>
      </c>
      <c r="Z2106">
        <v>26</v>
      </c>
      <c r="AA2106">
        <v>2</v>
      </c>
      <c r="AB2106">
        <v>0</v>
      </c>
      <c r="AC2106" s="4">
        <v>11.7</v>
      </c>
    </row>
    <row r="2107" spans="1:29" x14ac:dyDescent="0.25">
      <c r="A2107" s="2">
        <v>2106</v>
      </c>
      <c r="B2107" t="s">
        <v>6128</v>
      </c>
      <c r="C2107" s="3">
        <v>41912</v>
      </c>
      <c r="D2107" s="3">
        <v>41917</v>
      </c>
      <c r="E2107" t="s">
        <v>25</v>
      </c>
      <c r="F2107">
        <f>VLOOKUP(E2107,SHIPMODE,2,FALSE)</f>
        <v>2</v>
      </c>
      <c r="G2107" t="s">
        <v>3827</v>
      </c>
      <c r="H2107" t="s">
        <v>2124</v>
      </c>
      <c r="I2107" t="s">
        <v>9</v>
      </c>
      <c r="J2107">
        <f>VLOOKUP(I2107,segmentID,2,FALSE)</f>
        <v>1</v>
      </c>
      <c r="K2107" t="s">
        <v>3255</v>
      </c>
      <c r="L2107">
        <f>VLOOKUP(K2107,country2,2,FALSE)</f>
        <v>1</v>
      </c>
      <c r="M2107" t="s">
        <v>1543</v>
      </c>
      <c r="N2107">
        <f>VLOOKUP(Orders!M2107,city2,2,FALSE)</f>
        <v>200</v>
      </c>
      <c r="O2107" t="s">
        <v>28</v>
      </c>
      <c r="P2107">
        <f>VLOOKUP(O2107,state2,2,FALSE)</f>
        <v>3</v>
      </c>
      <c r="Q2107">
        <v>33437</v>
      </c>
      <c r="R2107" t="s">
        <v>12</v>
      </c>
      <c r="S2107">
        <f>VLOOKUP(R2107,region2,2,FALSE)</f>
        <v>1</v>
      </c>
      <c r="T2107" t="s">
        <v>5058</v>
      </c>
      <c r="U2107" t="s">
        <v>22</v>
      </c>
      <c r="V2107">
        <f>VLOOKUP(U2107,category2,2,FALSE)</f>
        <v>2</v>
      </c>
      <c r="W2107" t="s">
        <v>45</v>
      </c>
      <c r="X2107">
        <f>VLOOKUP(W2107,subcat2,3,FALSE)</f>
        <v>11</v>
      </c>
      <c r="Y2107" t="s">
        <v>2476</v>
      </c>
      <c r="Z2107">
        <v>15.552000000000003</v>
      </c>
      <c r="AA2107">
        <v>3</v>
      </c>
      <c r="AB2107">
        <v>0.2</v>
      </c>
      <c r="AC2107" s="4">
        <v>5.4432</v>
      </c>
    </row>
    <row r="2108" spans="1:29" x14ac:dyDescent="0.25">
      <c r="A2108" s="2">
        <v>2107</v>
      </c>
      <c r="B2108" t="s">
        <v>6129</v>
      </c>
      <c r="C2108" s="3">
        <v>41908</v>
      </c>
      <c r="D2108" s="3">
        <v>41908</v>
      </c>
      <c r="E2108" t="s">
        <v>625</v>
      </c>
      <c r="F2108">
        <f>VLOOKUP(E2108,SHIPMODE,2,FALSE)</f>
        <v>4</v>
      </c>
      <c r="G2108" t="s">
        <v>3683</v>
      </c>
      <c r="H2108" t="s">
        <v>1612</v>
      </c>
      <c r="I2108" t="s">
        <v>18</v>
      </c>
      <c r="J2108">
        <f>VLOOKUP(I2108,segmentID,2,FALSE)</f>
        <v>2</v>
      </c>
      <c r="K2108" t="s">
        <v>3255</v>
      </c>
      <c r="L2108">
        <f>VLOOKUP(K2108,country2,2,FALSE)</f>
        <v>1</v>
      </c>
      <c r="M2108" t="s">
        <v>2125</v>
      </c>
      <c r="N2108">
        <f>VLOOKUP(Orders!M2108,city2,2,FALSE)</f>
        <v>280</v>
      </c>
      <c r="O2108" t="s">
        <v>54</v>
      </c>
      <c r="P2108">
        <f>VLOOKUP(O2108,state2,2,FALSE)</f>
        <v>6</v>
      </c>
      <c r="Q2108">
        <v>75150</v>
      </c>
      <c r="R2108" t="s">
        <v>55</v>
      </c>
      <c r="S2108">
        <f>VLOOKUP(R2108,region2,2,FALSE)</f>
        <v>3</v>
      </c>
      <c r="T2108" t="s">
        <v>4344</v>
      </c>
      <c r="U2108" t="s">
        <v>22</v>
      </c>
      <c r="V2108">
        <f>VLOOKUP(U2108,category2,2,FALSE)</f>
        <v>2</v>
      </c>
      <c r="W2108" t="s">
        <v>3231</v>
      </c>
      <c r="X2108">
        <f>VLOOKUP(W2108,subcat2,3,FALSE)</f>
        <v>9</v>
      </c>
      <c r="Y2108" t="s">
        <v>2431</v>
      </c>
      <c r="Z2108">
        <v>0.87599999999999978</v>
      </c>
      <c r="AA2108">
        <v>1</v>
      </c>
      <c r="AB2108">
        <v>0.8</v>
      </c>
      <c r="AC2108" s="4">
        <v>-1.4016000000000002</v>
      </c>
    </row>
    <row r="2109" spans="1:29" x14ac:dyDescent="0.25">
      <c r="A2109" s="2">
        <v>2108</v>
      </c>
      <c r="B2109" t="s">
        <v>7113</v>
      </c>
      <c r="C2109" s="3">
        <v>42308</v>
      </c>
      <c r="D2109" s="3">
        <v>42308</v>
      </c>
      <c r="E2109" t="s">
        <v>625</v>
      </c>
      <c r="F2109">
        <f>VLOOKUP(E2109,SHIPMODE,2,FALSE)</f>
        <v>4</v>
      </c>
      <c r="G2109" t="s">
        <v>3320</v>
      </c>
      <c r="H2109" t="s">
        <v>293</v>
      </c>
      <c r="I2109" t="s">
        <v>9</v>
      </c>
      <c r="J2109">
        <f>VLOOKUP(I2109,segmentID,2,FALSE)</f>
        <v>1</v>
      </c>
      <c r="K2109" t="s">
        <v>3255</v>
      </c>
      <c r="L2109">
        <f>VLOOKUP(K2109,country2,2,FALSE)</f>
        <v>1</v>
      </c>
      <c r="M2109" t="s">
        <v>381</v>
      </c>
      <c r="N2109">
        <f>VLOOKUP(Orders!M2109,city2,2,FALSE)</f>
        <v>57</v>
      </c>
      <c r="O2109" t="s">
        <v>20</v>
      </c>
      <c r="P2109">
        <f>VLOOKUP(O2109,state2,2,FALSE)</f>
        <v>2</v>
      </c>
      <c r="Q2109">
        <v>92374</v>
      </c>
      <c r="R2109" t="s">
        <v>21</v>
      </c>
      <c r="S2109">
        <f>VLOOKUP(R2109,region2,2,FALSE)</f>
        <v>2</v>
      </c>
      <c r="T2109" t="s">
        <v>4470</v>
      </c>
      <c r="U2109" t="s">
        <v>22</v>
      </c>
      <c r="V2109">
        <f>VLOOKUP(U2109,category2,2,FALSE)</f>
        <v>2</v>
      </c>
      <c r="W2109" t="s">
        <v>45</v>
      </c>
      <c r="X2109">
        <f>VLOOKUP(W2109,subcat2,3,FALSE)</f>
        <v>11</v>
      </c>
      <c r="Y2109" t="s">
        <v>2123</v>
      </c>
      <c r="Z2109">
        <v>19.98</v>
      </c>
      <c r="AA2109">
        <v>1</v>
      </c>
      <c r="AB2109">
        <v>0</v>
      </c>
      <c r="AC2109" s="4">
        <v>9.3905999999999992</v>
      </c>
    </row>
    <row r="2110" spans="1:29" x14ac:dyDescent="0.25">
      <c r="A2110" s="2">
        <v>2109</v>
      </c>
      <c r="B2110" t="s">
        <v>7113</v>
      </c>
      <c r="C2110" s="3">
        <v>42308</v>
      </c>
      <c r="D2110" s="3">
        <v>42308</v>
      </c>
      <c r="E2110" t="s">
        <v>625</v>
      </c>
      <c r="F2110">
        <f>VLOOKUP(E2110,SHIPMODE,2,FALSE)</f>
        <v>4</v>
      </c>
      <c r="G2110" t="s">
        <v>3320</v>
      </c>
      <c r="H2110" t="s">
        <v>293</v>
      </c>
      <c r="I2110" t="s">
        <v>9</v>
      </c>
      <c r="J2110">
        <f>VLOOKUP(I2110,segmentID,2,FALSE)</f>
        <v>1</v>
      </c>
      <c r="K2110" t="s">
        <v>3255</v>
      </c>
      <c r="L2110">
        <f>VLOOKUP(K2110,country2,2,FALSE)</f>
        <v>1</v>
      </c>
      <c r="M2110" t="s">
        <v>381</v>
      </c>
      <c r="N2110">
        <f>VLOOKUP(Orders!M2110,city2,2,FALSE)</f>
        <v>57</v>
      </c>
      <c r="O2110" t="s">
        <v>20</v>
      </c>
      <c r="P2110">
        <f>VLOOKUP(O2110,state2,2,FALSE)</f>
        <v>2</v>
      </c>
      <c r="Q2110">
        <v>92374</v>
      </c>
      <c r="R2110" t="s">
        <v>21</v>
      </c>
      <c r="S2110">
        <f>VLOOKUP(R2110,region2,2,FALSE)</f>
        <v>2</v>
      </c>
      <c r="T2110" t="s">
        <v>4982</v>
      </c>
      <c r="U2110" t="s">
        <v>22</v>
      </c>
      <c r="V2110">
        <f>VLOOKUP(U2110,category2,2,FALSE)</f>
        <v>2</v>
      </c>
      <c r="W2110" t="s">
        <v>3231</v>
      </c>
      <c r="X2110">
        <f>VLOOKUP(W2110,subcat2,3,FALSE)</f>
        <v>9</v>
      </c>
      <c r="Y2110" t="s">
        <v>1241</v>
      </c>
      <c r="Z2110">
        <v>398.35199999999998</v>
      </c>
      <c r="AA2110">
        <v>3</v>
      </c>
      <c r="AB2110">
        <v>0.2</v>
      </c>
      <c r="AC2110" s="4">
        <v>124.48499999999999</v>
      </c>
    </row>
    <row r="2111" spans="1:29" x14ac:dyDescent="0.25">
      <c r="A2111" s="2">
        <v>2110</v>
      </c>
      <c r="B2111" t="s">
        <v>7113</v>
      </c>
      <c r="C2111" s="3">
        <v>42308</v>
      </c>
      <c r="D2111" s="3">
        <v>42308</v>
      </c>
      <c r="E2111" t="s">
        <v>625</v>
      </c>
      <c r="F2111">
        <f>VLOOKUP(E2111,SHIPMODE,2,FALSE)</f>
        <v>4</v>
      </c>
      <c r="G2111" t="s">
        <v>3320</v>
      </c>
      <c r="H2111" t="s">
        <v>293</v>
      </c>
      <c r="I2111" t="s">
        <v>9</v>
      </c>
      <c r="J2111">
        <f>VLOOKUP(I2111,segmentID,2,FALSE)</f>
        <v>1</v>
      </c>
      <c r="K2111" t="s">
        <v>3255</v>
      </c>
      <c r="L2111">
        <f>VLOOKUP(K2111,country2,2,FALSE)</f>
        <v>1</v>
      </c>
      <c r="M2111" t="s">
        <v>381</v>
      </c>
      <c r="N2111">
        <f>VLOOKUP(Orders!M2111,city2,2,FALSE)</f>
        <v>57</v>
      </c>
      <c r="O2111" t="s">
        <v>20</v>
      </c>
      <c r="P2111">
        <f>VLOOKUP(O2111,state2,2,FALSE)</f>
        <v>2</v>
      </c>
      <c r="Q2111">
        <v>92374</v>
      </c>
      <c r="R2111" t="s">
        <v>21</v>
      </c>
      <c r="S2111">
        <f>VLOOKUP(R2111,region2,2,FALSE)</f>
        <v>2</v>
      </c>
      <c r="T2111" t="s">
        <v>5321</v>
      </c>
      <c r="U2111" t="s">
        <v>22</v>
      </c>
      <c r="V2111">
        <f>VLOOKUP(U2111,category2,2,FALSE)</f>
        <v>2</v>
      </c>
      <c r="W2111" t="s">
        <v>3229</v>
      </c>
      <c r="X2111">
        <f>VLOOKUP(W2111,subcat2,3,FALSE)</f>
        <v>7</v>
      </c>
      <c r="Y2111" t="s">
        <v>1740</v>
      </c>
      <c r="Z2111">
        <v>5.04</v>
      </c>
      <c r="AA2111">
        <v>3</v>
      </c>
      <c r="AB2111">
        <v>0</v>
      </c>
      <c r="AC2111" s="4">
        <v>1.2599999999999998</v>
      </c>
    </row>
    <row r="2112" spans="1:29" x14ac:dyDescent="0.25">
      <c r="A2112" s="2">
        <v>2111</v>
      </c>
      <c r="B2112" t="s">
        <v>7113</v>
      </c>
      <c r="C2112" s="3">
        <v>42308</v>
      </c>
      <c r="D2112" s="3">
        <v>42308</v>
      </c>
      <c r="E2112" t="s">
        <v>625</v>
      </c>
      <c r="F2112">
        <f>VLOOKUP(E2112,SHIPMODE,2,FALSE)</f>
        <v>4</v>
      </c>
      <c r="G2112" t="s">
        <v>3320</v>
      </c>
      <c r="H2112" t="s">
        <v>293</v>
      </c>
      <c r="I2112" t="s">
        <v>9</v>
      </c>
      <c r="J2112">
        <f>VLOOKUP(I2112,segmentID,2,FALSE)</f>
        <v>1</v>
      </c>
      <c r="K2112" t="s">
        <v>3255</v>
      </c>
      <c r="L2112">
        <f>VLOOKUP(K2112,country2,2,FALSE)</f>
        <v>1</v>
      </c>
      <c r="M2112" t="s">
        <v>381</v>
      </c>
      <c r="N2112">
        <f>VLOOKUP(Orders!M2112,city2,2,FALSE)</f>
        <v>57</v>
      </c>
      <c r="O2112" t="s">
        <v>20</v>
      </c>
      <c r="P2112">
        <f>VLOOKUP(O2112,state2,2,FALSE)</f>
        <v>2</v>
      </c>
      <c r="Q2112">
        <v>92374</v>
      </c>
      <c r="R2112" t="s">
        <v>21</v>
      </c>
      <c r="S2112">
        <f>VLOOKUP(R2112,region2,2,FALSE)</f>
        <v>2</v>
      </c>
      <c r="T2112" t="s">
        <v>4311</v>
      </c>
      <c r="U2112" t="s">
        <v>22</v>
      </c>
      <c r="V2112">
        <f>VLOOKUP(U2112,category2,2,FALSE)</f>
        <v>2</v>
      </c>
      <c r="W2112" t="s">
        <v>3234</v>
      </c>
      <c r="X2112">
        <f>VLOOKUP(W2112,subcat2,3,FALSE)</f>
        <v>14</v>
      </c>
      <c r="Y2112" t="s">
        <v>1539</v>
      </c>
      <c r="Z2112">
        <v>17.450000000000003</v>
      </c>
      <c r="AA2112">
        <v>5</v>
      </c>
      <c r="AB2112">
        <v>0</v>
      </c>
      <c r="AC2112" s="4">
        <v>8.0269999999999992</v>
      </c>
    </row>
    <row r="2113" spans="1:29" x14ac:dyDescent="0.25">
      <c r="A2113" s="2">
        <v>2112</v>
      </c>
      <c r="B2113" t="s">
        <v>7113</v>
      </c>
      <c r="C2113" s="3">
        <v>42308</v>
      </c>
      <c r="D2113" s="3">
        <v>42308</v>
      </c>
      <c r="E2113" t="s">
        <v>625</v>
      </c>
      <c r="F2113">
        <f>VLOOKUP(E2113,SHIPMODE,2,FALSE)</f>
        <v>4</v>
      </c>
      <c r="G2113" t="s">
        <v>3320</v>
      </c>
      <c r="H2113" t="s">
        <v>293</v>
      </c>
      <c r="I2113" t="s">
        <v>9</v>
      </c>
      <c r="J2113">
        <f>VLOOKUP(I2113,segmentID,2,FALSE)</f>
        <v>1</v>
      </c>
      <c r="K2113" t="s">
        <v>3255</v>
      </c>
      <c r="L2113">
        <f>VLOOKUP(K2113,country2,2,FALSE)</f>
        <v>1</v>
      </c>
      <c r="M2113" t="s">
        <v>381</v>
      </c>
      <c r="N2113">
        <f>VLOOKUP(Orders!M2113,city2,2,FALSE)</f>
        <v>57</v>
      </c>
      <c r="O2113" t="s">
        <v>20</v>
      </c>
      <c r="P2113">
        <f>VLOOKUP(O2113,state2,2,FALSE)</f>
        <v>2</v>
      </c>
      <c r="Q2113">
        <v>92374</v>
      </c>
      <c r="R2113" t="s">
        <v>21</v>
      </c>
      <c r="S2113">
        <f>VLOOKUP(R2113,region2,2,FALSE)</f>
        <v>2</v>
      </c>
      <c r="T2113" t="s">
        <v>4148</v>
      </c>
      <c r="U2113" t="s">
        <v>13</v>
      </c>
      <c r="V2113">
        <f>VLOOKUP(U2113,category2,2,FALSE)</f>
        <v>1</v>
      </c>
      <c r="W2113" t="s">
        <v>3226</v>
      </c>
      <c r="X2113">
        <f>VLOOKUP(W2113,subcat2,3,FALSE)</f>
        <v>2</v>
      </c>
      <c r="Y2113" t="s">
        <v>758</v>
      </c>
      <c r="Z2113">
        <v>323.13600000000002</v>
      </c>
      <c r="AA2113">
        <v>4</v>
      </c>
      <c r="AB2113">
        <v>0.2</v>
      </c>
      <c r="AC2113" s="4">
        <v>20.196000000000012</v>
      </c>
    </row>
    <row r="2114" spans="1:29" x14ac:dyDescent="0.25">
      <c r="A2114" s="2">
        <v>2113</v>
      </c>
      <c r="B2114" t="s">
        <v>7113</v>
      </c>
      <c r="C2114" s="3">
        <v>42308</v>
      </c>
      <c r="D2114" s="3">
        <v>42308</v>
      </c>
      <c r="E2114" t="s">
        <v>625</v>
      </c>
      <c r="F2114">
        <f>VLOOKUP(E2114,SHIPMODE,2,FALSE)</f>
        <v>4</v>
      </c>
      <c r="G2114" t="s">
        <v>3320</v>
      </c>
      <c r="H2114" t="s">
        <v>293</v>
      </c>
      <c r="I2114" t="s">
        <v>9</v>
      </c>
      <c r="J2114">
        <f>VLOOKUP(I2114,segmentID,2,FALSE)</f>
        <v>1</v>
      </c>
      <c r="K2114" t="s">
        <v>3255</v>
      </c>
      <c r="L2114">
        <f>VLOOKUP(K2114,country2,2,FALSE)</f>
        <v>1</v>
      </c>
      <c r="M2114" t="s">
        <v>381</v>
      </c>
      <c r="N2114">
        <f>VLOOKUP(Orders!M2114,city2,2,FALSE)</f>
        <v>57</v>
      </c>
      <c r="O2114" t="s">
        <v>20</v>
      </c>
      <c r="P2114">
        <f>VLOOKUP(O2114,state2,2,FALSE)</f>
        <v>2</v>
      </c>
      <c r="Q2114">
        <v>92374</v>
      </c>
      <c r="R2114" t="s">
        <v>21</v>
      </c>
      <c r="S2114">
        <f>VLOOKUP(R2114,region2,2,FALSE)</f>
        <v>2</v>
      </c>
      <c r="T2114" t="s">
        <v>4652</v>
      </c>
      <c r="U2114" t="s">
        <v>22</v>
      </c>
      <c r="V2114">
        <f>VLOOKUP(U2114,category2,2,FALSE)</f>
        <v>2</v>
      </c>
      <c r="W2114" t="s">
        <v>3233</v>
      </c>
      <c r="X2114">
        <f>VLOOKUP(W2114,subcat2,3,FALSE)</f>
        <v>15</v>
      </c>
      <c r="Y2114" t="s">
        <v>2449</v>
      </c>
      <c r="Z2114">
        <v>29.700000000000003</v>
      </c>
      <c r="AA2114">
        <v>3</v>
      </c>
      <c r="AB2114">
        <v>0</v>
      </c>
      <c r="AC2114" s="4">
        <v>8.0190000000000001</v>
      </c>
    </row>
    <row r="2115" spans="1:29" x14ac:dyDescent="0.25">
      <c r="A2115" s="2">
        <v>2114</v>
      </c>
      <c r="B2115" t="s">
        <v>7113</v>
      </c>
      <c r="C2115" s="3">
        <v>42308</v>
      </c>
      <c r="D2115" s="3">
        <v>42308</v>
      </c>
      <c r="E2115" t="s">
        <v>625</v>
      </c>
      <c r="F2115">
        <f>VLOOKUP(E2115,SHIPMODE,2,FALSE)</f>
        <v>4</v>
      </c>
      <c r="G2115" t="s">
        <v>3320</v>
      </c>
      <c r="H2115" t="s">
        <v>293</v>
      </c>
      <c r="I2115" t="s">
        <v>9</v>
      </c>
      <c r="J2115">
        <f>VLOOKUP(I2115,segmentID,2,FALSE)</f>
        <v>1</v>
      </c>
      <c r="K2115" t="s">
        <v>3255</v>
      </c>
      <c r="L2115">
        <f>VLOOKUP(K2115,country2,2,FALSE)</f>
        <v>1</v>
      </c>
      <c r="M2115" t="s">
        <v>381</v>
      </c>
      <c r="N2115">
        <f>VLOOKUP(Orders!M2115,city2,2,FALSE)</f>
        <v>57</v>
      </c>
      <c r="O2115" t="s">
        <v>20</v>
      </c>
      <c r="P2115">
        <f>VLOOKUP(O2115,state2,2,FALSE)</f>
        <v>2</v>
      </c>
      <c r="Q2115">
        <v>92374</v>
      </c>
      <c r="R2115" t="s">
        <v>21</v>
      </c>
      <c r="S2115">
        <f>VLOOKUP(R2115,region2,2,FALSE)</f>
        <v>2</v>
      </c>
      <c r="T2115" t="s">
        <v>5322</v>
      </c>
      <c r="U2115" t="s">
        <v>35</v>
      </c>
      <c r="V2115">
        <f>VLOOKUP(U2115,category2,2,FALSE)</f>
        <v>3</v>
      </c>
      <c r="W2115" t="s">
        <v>3230</v>
      </c>
      <c r="X2115">
        <f>VLOOKUP(W2115,subcat2,3,FALSE)</f>
        <v>8</v>
      </c>
      <c r="Y2115" t="s">
        <v>2422</v>
      </c>
      <c r="Z2115">
        <v>1295.8400000000001</v>
      </c>
      <c r="AA2115">
        <v>4</v>
      </c>
      <c r="AB2115">
        <v>0.2</v>
      </c>
      <c r="AC2115" s="4">
        <v>145.78199999999993</v>
      </c>
    </row>
    <row r="2116" spans="1:29" x14ac:dyDescent="0.25">
      <c r="A2116" s="2">
        <v>2115</v>
      </c>
      <c r="B2116" t="s">
        <v>7113</v>
      </c>
      <c r="C2116" s="3">
        <v>42308</v>
      </c>
      <c r="D2116" s="3">
        <v>42308</v>
      </c>
      <c r="E2116" t="s">
        <v>625</v>
      </c>
      <c r="F2116">
        <f>VLOOKUP(E2116,SHIPMODE,2,FALSE)</f>
        <v>4</v>
      </c>
      <c r="G2116" t="s">
        <v>3320</v>
      </c>
      <c r="H2116" t="s">
        <v>293</v>
      </c>
      <c r="I2116" t="s">
        <v>9</v>
      </c>
      <c r="J2116">
        <f>VLOOKUP(I2116,segmentID,2,FALSE)</f>
        <v>1</v>
      </c>
      <c r="K2116" t="s">
        <v>3255</v>
      </c>
      <c r="L2116">
        <f>VLOOKUP(K2116,country2,2,FALSE)</f>
        <v>1</v>
      </c>
      <c r="M2116" t="s">
        <v>381</v>
      </c>
      <c r="N2116">
        <f>VLOOKUP(Orders!M2116,city2,2,FALSE)</f>
        <v>57</v>
      </c>
      <c r="O2116" t="s">
        <v>20</v>
      </c>
      <c r="P2116">
        <f>VLOOKUP(O2116,state2,2,FALSE)</f>
        <v>2</v>
      </c>
      <c r="Q2116">
        <v>92374</v>
      </c>
      <c r="R2116" t="s">
        <v>21</v>
      </c>
      <c r="S2116">
        <f>VLOOKUP(R2116,region2,2,FALSE)</f>
        <v>2</v>
      </c>
      <c r="T2116" t="s">
        <v>5323</v>
      </c>
      <c r="U2116" t="s">
        <v>22</v>
      </c>
      <c r="V2116">
        <f>VLOOKUP(U2116,category2,2,FALSE)</f>
        <v>2</v>
      </c>
      <c r="W2116" t="s">
        <v>3227</v>
      </c>
      <c r="X2116">
        <f>VLOOKUP(W2116,subcat2,3,FALSE)</f>
        <v>5</v>
      </c>
      <c r="Y2116" t="s">
        <v>1051</v>
      </c>
      <c r="Z2116">
        <v>46.84</v>
      </c>
      <c r="AA2116">
        <v>2</v>
      </c>
      <c r="AB2116">
        <v>0</v>
      </c>
      <c r="AC2116" s="4">
        <v>12.646799999999999</v>
      </c>
    </row>
    <row r="2117" spans="1:29" x14ac:dyDescent="0.25">
      <c r="A2117" s="2">
        <v>2116</v>
      </c>
      <c r="B2117" t="s">
        <v>7113</v>
      </c>
      <c r="C2117" s="3">
        <v>42308</v>
      </c>
      <c r="D2117" s="3">
        <v>42308</v>
      </c>
      <c r="E2117" t="s">
        <v>625</v>
      </c>
      <c r="F2117">
        <f>VLOOKUP(E2117,SHIPMODE,2,FALSE)</f>
        <v>4</v>
      </c>
      <c r="G2117" t="s">
        <v>3320</v>
      </c>
      <c r="H2117" t="s">
        <v>293</v>
      </c>
      <c r="I2117" t="s">
        <v>9</v>
      </c>
      <c r="J2117">
        <f>VLOOKUP(I2117,segmentID,2,FALSE)</f>
        <v>1</v>
      </c>
      <c r="K2117" t="s">
        <v>3255</v>
      </c>
      <c r="L2117">
        <f>VLOOKUP(K2117,country2,2,FALSE)</f>
        <v>1</v>
      </c>
      <c r="M2117" t="s">
        <v>381</v>
      </c>
      <c r="N2117">
        <f>VLOOKUP(Orders!M2117,city2,2,FALSE)</f>
        <v>57</v>
      </c>
      <c r="O2117" t="s">
        <v>20</v>
      </c>
      <c r="P2117">
        <f>VLOOKUP(O2117,state2,2,FALSE)</f>
        <v>2</v>
      </c>
      <c r="Q2117">
        <v>92374</v>
      </c>
      <c r="R2117" t="s">
        <v>21</v>
      </c>
      <c r="S2117">
        <f>VLOOKUP(R2117,region2,2,FALSE)</f>
        <v>2</v>
      </c>
      <c r="T2117" t="s">
        <v>5324</v>
      </c>
      <c r="U2117" t="s">
        <v>13</v>
      </c>
      <c r="V2117">
        <f>VLOOKUP(U2117,category2,2,FALSE)</f>
        <v>1</v>
      </c>
      <c r="W2117" t="s">
        <v>14</v>
      </c>
      <c r="X2117">
        <f>VLOOKUP(W2117,subcat2,3,FALSE)</f>
        <v>1</v>
      </c>
      <c r="Y2117" t="s">
        <v>2128</v>
      </c>
      <c r="Z2117">
        <v>425.83300000000003</v>
      </c>
      <c r="AA2117">
        <v>1</v>
      </c>
      <c r="AB2117">
        <v>0.15</v>
      </c>
      <c r="AC2117" s="4">
        <v>20.03919999999998</v>
      </c>
    </row>
    <row r="2118" spans="1:29" x14ac:dyDescent="0.25">
      <c r="A2118" s="2">
        <v>2117</v>
      </c>
      <c r="B2118" t="s">
        <v>7114</v>
      </c>
      <c r="C2118" s="3">
        <v>42289</v>
      </c>
      <c r="D2118" s="3">
        <v>42294</v>
      </c>
      <c r="E2118" t="s">
        <v>7</v>
      </c>
      <c r="F2118">
        <f>VLOOKUP(E2118,SHIPMODE,2,FALSE)</f>
        <v>1</v>
      </c>
      <c r="G2118" t="s">
        <v>3598</v>
      </c>
      <c r="H2118" t="s">
        <v>1293</v>
      </c>
      <c r="I2118" t="s">
        <v>9</v>
      </c>
      <c r="J2118">
        <f>VLOOKUP(I2118,segmentID,2,FALSE)</f>
        <v>1</v>
      </c>
      <c r="K2118" t="s">
        <v>3255</v>
      </c>
      <c r="L2118">
        <f>VLOOKUP(K2118,country2,2,FALSE)</f>
        <v>1</v>
      </c>
      <c r="M2118" t="s">
        <v>197</v>
      </c>
      <c r="N2118">
        <f>VLOOKUP(Orders!M2118,city2,2,FALSE)</f>
        <v>31</v>
      </c>
      <c r="O2118" t="s">
        <v>139</v>
      </c>
      <c r="P2118">
        <f>VLOOKUP(O2118,state2,2,FALSE)</f>
        <v>16</v>
      </c>
      <c r="Q2118">
        <v>14609</v>
      </c>
      <c r="R2118" t="s">
        <v>79</v>
      </c>
      <c r="S2118">
        <f>VLOOKUP(R2118,region2,2,FALSE)</f>
        <v>4</v>
      </c>
      <c r="T2118" t="s">
        <v>5191</v>
      </c>
      <c r="U2118" t="s">
        <v>13</v>
      </c>
      <c r="V2118">
        <f>VLOOKUP(U2118,category2,2,FALSE)</f>
        <v>1</v>
      </c>
      <c r="W2118" t="s">
        <v>29</v>
      </c>
      <c r="X2118">
        <f>VLOOKUP(W2118,subcat2,3,FALSE)</f>
        <v>4</v>
      </c>
      <c r="Y2118" t="s">
        <v>2728</v>
      </c>
      <c r="Z2118">
        <v>209.67</v>
      </c>
      <c r="AA2118">
        <v>1</v>
      </c>
      <c r="AB2118">
        <v>0.4</v>
      </c>
      <c r="AC2118" s="4">
        <v>-13.978000000000009</v>
      </c>
    </row>
    <row r="2119" spans="1:29" x14ac:dyDescent="0.25">
      <c r="A2119" s="2">
        <v>2118</v>
      </c>
      <c r="B2119" t="s">
        <v>8221</v>
      </c>
      <c r="C2119" s="3">
        <v>42632</v>
      </c>
      <c r="D2119" s="3">
        <v>42636</v>
      </c>
      <c r="E2119" t="s">
        <v>25</v>
      </c>
      <c r="F2119">
        <f>VLOOKUP(E2119,SHIPMODE,2,FALSE)</f>
        <v>2</v>
      </c>
      <c r="G2119" t="s">
        <v>3828</v>
      </c>
      <c r="H2119" t="s">
        <v>2129</v>
      </c>
      <c r="I2119" t="s">
        <v>9</v>
      </c>
      <c r="J2119">
        <f>VLOOKUP(I2119,segmentID,2,FALSE)</f>
        <v>1</v>
      </c>
      <c r="K2119" t="s">
        <v>3255</v>
      </c>
      <c r="L2119">
        <f>VLOOKUP(K2119,country2,2,FALSE)</f>
        <v>1</v>
      </c>
      <c r="M2119" t="s">
        <v>2130</v>
      </c>
      <c r="N2119">
        <f>VLOOKUP(Orders!M2119,city2,2,FALSE)</f>
        <v>281</v>
      </c>
      <c r="O2119" t="s">
        <v>20</v>
      </c>
      <c r="P2119">
        <f>VLOOKUP(O2119,state2,2,FALSE)</f>
        <v>2</v>
      </c>
      <c r="Q2119">
        <v>95207</v>
      </c>
      <c r="R2119" t="s">
        <v>21</v>
      </c>
      <c r="S2119">
        <f>VLOOKUP(R2119,region2,2,FALSE)</f>
        <v>2</v>
      </c>
      <c r="T2119" t="s">
        <v>4495</v>
      </c>
      <c r="U2119" t="s">
        <v>22</v>
      </c>
      <c r="V2119">
        <f>VLOOKUP(U2119,category2,2,FALSE)</f>
        <v>2</v>
      </c>
      <c r="W2119" t="s">
        <v>45</v>
      </c>
      <c r="X2119">
        <f>VLOOKUP(W2119,subcat2,3,FALSE)</f>
        <v>11</v>
      </c>
      <c r="Y2119" t="s">
        <v>96</v>
      </c>
      <c r="Z2119">
        <v>159.88</v>
      </c>
      <c r="AA2119">
        <v>7</v>
      </c>
      <c r="AB2119">
        <v>0</v>
      </c>
      <c r="AC2119" s="4">
        <v>73.544799999999995</v>
      </c>
    </row>
    <row r="2120" spans="1:29" x14ac:dyDescent="0.25">
      <c r="A2120" s="2">
        <v>2119</v>
      </c>
      <c r="B2120" t="s">
        <v>9566</v>
      </c>
      <c r="C2120" s="3">
        <v>42838</v>
      </c>
      <c r="D2120" s="3">
        <v>42840</v>
      </c>
      <c r="E2120" t="s">
        <v>97</v>
      </c>
      <c r="F2120">
        <f>VLOOKUP(E2120,SHIPMODE,2,FALSE)</f>
        <v>3</v>
      </c>
      <c r="G2120" t="s">
        <v>3593</v>
      </c>
      <c r="H2120" t="s">
        <v>1280</v>
      </c>
      <c r="I2120" t="s">
        <v>18</v>
      </c>
      <c r="J2120">
        <f>VLOOKUP(I2120,segmentID,2,FALSE)</f>
        <v>2</v>
      </c>
      <c r="K2120" t="s">
        <v>3255</v>
      </c>
      <c r="L2120">
        <f>VLOOKUP(K2120,country2,2,FALSE)</f>
        <v>1</v>
      </c>
      <c r="M2120" t="s">
        <v>48</v>
      </c>
      <c r="N2120">
        <f>VLOOKUP(Orders!M2120,city2,2,FALSE)</f>
        <v>5</v>
      </c>
      <c r="O2120" t="s">
        <v>49</v>
      </c>
      <c r="P2120">
        <f>VLOOKUP(O2120,state2,2,FALSE)</f>
        <v>5</v>
      </c>
      <c r="Q2120">
        <v>98105</v>
      </c>
      <c r="R2120" t="s">
        <v>21</v>
      </c>
      <c r="S2120">
        <f>VLOOKUP(R2120,region2,2,FALSE)</f>
        <v>2</v>
      </c>
      <c r="T2120" t="s">
        <v>4326</v>
      </c>
      <c r="U2120" t="s">
        <v>22</v>
      </c>
      <c r="V2120">
        <f>VLOOKUP(U2120,category2,2,FALSE)</f>
        <v>2</v>
      </c>
      <c r="W2120" t="s">
        <v>45</v>
      </c>
      <c r="X2120">
        <f>VLOOKUP(W2120,subcat2,3,FALSE)</f>
        <v>11</v>
      </c>
      <c r="Y2120" t="s">
        <v>603</v>
      </c>
      <c r="Z2120">
        <v>5.28</v>
      </c>
      <c r="AA2120">
        <v>1</v>
      </c>
      <c r="AB2120">
        <v>0</v>
      </c>
      <c r="AC2120" s="4">
        <v>2.3759999999999999</v>
      </c>
    </row>
    <row r="2121" spans="1:29" x14ac:dyDescent="0.25">
      <c r="A2121" s="2">
        <v>2120</v>
      </c>
      <c r="B2121" t="s">
        <v>9566</v>
      </c>
      <c r="C2121" s="3">
        <v>42838</v>
      </c>
      <c r="D2121" s="3">
        <v>42840</v>
      </c>
      <c r="E2121" t="s">
        <v>97</v>
      </c>
      <c r="F2121">
        <f>VLOOKUP(E2121,SHIPMODE,2,FALSE)</f>
        <v>3</v>
      </c>
      <c r="G2121" t="s">
        <v>3593</v>
      </c>
      <c r="H2121" t="s">
        <v>1280</v>
      </c>
      <c r="I2121" t="s">
        <v>18</v>
      </c>
      <c r="J2121">
        <f>VLOOKUP(I2121,segmentID,2,FALSE)</f>
        <v>2</v>
      </c>
      <c r="K2121" t="s">
        <v>3255</v>
      </c>
      <c r="L2121">
        <f>VLOOKUP(K2121,country2,2,FALSE)</f>
        <v>1</v>
      </c>
      <c r="M2121" t="s">
        <v>48</v>
      </c>
      <c r="N2121">
        <f>VLOOKUP(Orders!M2121,city2,2,FALSE)</f>
        <v>5</v>
      </c>
      <c r="O2121" t="s">
        <v>49</v>
      </c>
      <c r="P2121">
        <f>VLOOKUP(O2121,state2,2,FALSE)</f>
        <v>5</v>
      </c>
      <c r="Q2121">
        <v>98105</v>
      </c>
      <c r="R2121" t="s">
        <v>21</v>
      </c>
      <c r="S2121">
        <f>VLOOKUP(R2121,region2,2,FALSE)</f>
        <v>2</v>
      </c>
      <c r="T2121" t="s">
        <v>5265</v>
      </c>
      <c r="U2121" t="s">
        <v>22</v>
      </c>
      <c r="V2121">
        <f>VLOOKUP(U2121,category2,2,FALSE)</f>
        <v>2</v>
      </c>
      <c r="W2121" t="s">
        <v>3231</v>
      </c>
      <c r="X2121">
        <f>VLOOKUP(W2121,subcat2,3,FALSE)</f>
        <v>9</v>
      </c>
      <c r="Y2121" t="s">
        <v>724</v>
      </c>
      <c r="Z2121">
        <v>895.92</v>
      </c>
      <c r="AA2121">
        <v>5</v>
      </c>
      <c r="AB2121">
        <v>0.2</v>
      </c>
      <c r="AC2121" s="4">
        <v>302.37299999999993</v>
      </c>
    </row>
    <row r="2122" spans="1:29" x14ac:dyDescent="0.25">
      <c r="A2122" s="2">
        <v>2121</v>
      </c>
      <c r="B2122" t="s">
        <v>9567</v>
      </c>
      <c r="C2122" s="3">
        <v>42742</v>
      </c>
      <c r="D2122" s="3">
        <v>42748</v>
      </c>
      <c r="E2122" t="s">
        <v>25</v>
      </c>
      <c r="F2122">
        <f>VLOOKUP(E2122,SHIPMODE,2,FALSE)</f>
        <v>2</v>
      </c>
      <c r="G2122" t="s">
        <v>3720</v>
      </c>
      <c r="H2122" t="s">
        <v>1721</v>
      </c>
      <c r="I2122" t="s">
        <v>9</v>
      </c>
      <c r="J2122">
        <f>VLOOKUP(I2122,segmentID,2,FALSE)</f>
        <v>1</v>
      </c>
      <c r="K2122" t="s">
        <v>3255</v>
      </c>
      <c r="L2122">
        <f>VLOOKUP(K2122,country2,2,FALSE)</f>
        <v>1</v>
      </c>
      <c r="M2122" t="s">
        <v>2134</v>
      </c>
      <c r="N2122">
        <f>VLOOKUP(Orders!M2122,city2,2,FALSE)</f>
        <v>282</v>
      </c>
      <c r="O2122" t="s">
        <v>28</v>
      </c>
      <c r="P2122">
        <f>VLOOKUP(O2122,state2,2,FALSE)</f>
        <v>3</v>
      </c>
      <c r="Q2122">
        <v>32174</v>
      </c>
      <c r="R2122" t="s">
        <v>12</v>
      </c>
      <c r="S2122">
        <f>VLOOKUP(R2122,region2,2,FALSE)</f>
        <v>1</v>
      </c>
      <c r="T2122" t="s">
        <v>4833</v>
      </c>
      <c r="U2122" t="s">
        <v>22</v>
      </c>
      <c r="V2122">
        <f>VLOOKUP(U2122,category2,2,FALSE)</f>
        <v>2</v>
      </c>
      <c r="W2122" t="s">
        <v>3231</v>
      </c>
      <c r="X2122">
        <f>VLOOKUP(W2122,subcat2,3,FALSE)</f>
        <v>9</v>
      </c>
      <c r="Y2122" t="s">
        <v>2558</v>
      </c>
      <c r="Z2122">
        <v>2.8080000000000007</v>
      </c>
      <c r="AA2122">
        <v>3</v>
      </c>
      <c r="AB2122">
        <v>0.7</v>
      </c>
      <c r="AC2122" s="4">
        <v>-1.9656000000000002</v>
      </c>
    </row>
    <row r="2123" spans="1:29" x14ac:dyDescent="0.25">
      <c r="A2123" s="2">
        <v>2122</v>
      </c>
      <c r="B2123" t="s">
        <v>9568</v>
      </c>
      <c r="C2123" s="3">
        <v>43048</v>
      </c>
      <c r="D2123" s="3">
        <v>43050</v>
      </c>
      <c r="E2123" t="s">
        <v>97</v>
      </c>
      <c r="F2123">
        <f>VLOOKUP(E2123,SHIPMODE,2,FALSE)</f>
        <v>3</v>
      </c>
      <c r="G2123" t="s">
        <v>3335</v>
      </c>
      <c r="H2123" t="s">
        <v>347</v>
      </c>
      <c r="I2123" t="s">
        <v>18</v>
      </c>
      <c r="J2123">
        <f>VLOOKUP(I2123,segmentID,2,FALSE)</f>
        <v>2</v>
      </c>
      <c r="K2123" t="s">
        <v>3255</v>
      </c>
      <c r="L2123">
        <f>VLOOKUP(K2123,country2,2,FALSE)</f>
        <v>1</v>
      </c>
      <c r="M2123" t="s">
        <v>2135</v>
      </c>
      <c r="N2123">
        <f>VLOOKUP(Orders!M2123,city2,2,FALSE)</f>
        <v>283</v>
      </c>
      <c r="O2123" t="s">
        <v>20</v>
      </c>
      <c r="P2123">
        <f>VLOOKUP(O2123,state2,2,FALSE)</f>
        <v>2</v>
      </c>
      <c r="Q2123">
        <v>94086</v>
      </c>
      <c r="R2123" t="s">
        <v>21</v>
      </c>
      <c r="S2123">
        <f>VLOOKUP(R2123,region2,2,FALSE)</f>
        <v>2</v>
      </c>
      <c r="T2123" t="s">
        <v>4161</v>
      </c>
      <c r="U2123" t="s">
        <v>13</v>
      </c>
      <c r="V2123">
        <f>VLOOKUP(U2123,category2,2,FALSE)</f>
        <v>1</v>
      </c>
      <c r="W2123" t="s">
        <v>3226</v>
      </c>
      <c r="X2123">
        <f>VLOOKUP(W2123,subcat2,3,FALSE)</f>
        <v>2</v>
      </c>
      <c r="Y2123" t="s">
        <v>1528</v>
      </c>
      <c r="Z2123">
        <v>215.976</v>
      </c>
      <c r="AA2123">
        <v>3</v>
      </c>
      <c r="AB2123">
        <v>0.2</v>
      </c>
      <c r="AC2123" s="4">
        <v>-2.6997000000000355</v>
      </c>
    </row>
    <row r="2124" spans="1:29" x14ac:dyDescent="0.25">
      <c r="A2124" s="2">
        <v>2123</v>
      </c>
      <c r="B2124" t="s">
        <v>9569</v>
      </c>
      <c r="C2124" s="3">
        <v>43000</v>
      </c>
      <c r="D2124" s="3">
        <v>43002</v>
      </c>
      <c r="E2124" t="s">
        <v>7</v>
      </c>
      <c r="F2124">
        <f>VLOOKUP(E2124,SHIPMODE,2,FALSE)</f>
        <v>1</v>
      </c>
      <c r="G2124" t="s">
        <v>3637</v>
      </c>
      <c r="H2124" t="s">
        <v>1417</v>
      </c>
      <c r="I2124" t="s">
        <v>52</v>
      </c>
      <c r="J2124">
        <f>VLOOKUP(I2124,segmentID,2,FALSE)</f>
        <v>3</v>
      </c>
      <c r="K2124" t="s">
        <v>3255</v>
      </c>
      <c r="L2124">
        <f>VLOOKUP(K2124,country2,2,FALSE)</f>
        <v>1</v>
      </c>
      <c r="M2124" t="s">
        <v>1478</v>
      </c>
      <c r="N2124">
        <f>VLOOKUP(Orders!M2124,city2,2,FALSE)</f>
        <v>191</v>
      </c>
      <c r="O2124" t="s">
        <v>123</v>
      </c>
      <c r="P2124">
        <f>VLOOKUP(O2124,state2,2,FALSE)</f>
        <v>13</v>
      </c>
      <c r="Q2124">
        <v>48911</v>
      </c>
      <c r="R2124" t="s">
        <v>55</v>
      </c>
      <c r="S2124">
        <f>VLOOKUP(R2124,region2,2,FALSE)</f>
        <v>3</v>
      </c>
      <c r="T2124" t="s">
        <v>4468</v>
      </c>
      <c r="U2124" t="s">
        <v>13</v>
      </c>
      <c r="V2124">
        <f>VLOOKUP(U2124,category2,2,FALSE)</f>
        <v>1</v>
      </c>
      <c r="W2124" t="s">
        <v>14</v>
      </c>
      <c r="X2124">
        <f>VLOOKUP(W2124,subcat2,3,FALSE)</f>
        <v>1</v>
      </c>
      <c r="Y2124" t="s">
        <v>2136</v>
      </c>
      <c r="Z2124">
        <v>241.96</v>
      </c>
      <c r="AA2124">
        <v>2</v>
      </c>
      <c r="AB2124">
        <v>0</v>
      </c>
      <c r="AC2124" s="4">
        <v>41.133199999999988</v>
      </c>
    </row>
    <row r="2125" spans="1:29" x14ac:dyDescent="0.25">
      <c r="A2125" s="2">
        <v>2124</v>
      </c>
      <c r="B2125" t="s">
        <v>9569</v>
      </c>
      <c r="C2125" s="3">
        <v>43000</v>
      </c>
      <c r="D2125" s="3">
        <v>43002</v>
      </c>
      <c r="E2125" t="s">
        <v>7</v>
      </c>
      <c r="F2125">
        <f>VLOOKUP(E2125,SHIPMODE,2,FALSE)</f>
        <v>1</v>
      </c>
      <c r="G2125" t="s">
        <v>3637</v>
      </c>
      <c r="H2125" t="s">
        <v>1417</v>
      </c>
      <c r="I2125" t="s">
        <v>52</v>
      </c>
      <c r="J2125">
        <f>VLOOKUP(I2125,segmentID,2,FALSE)</f>
        <v>3</v>
      </c>
      <c r="K2125" t="s">
        <v>3255</v>
      </c>
      <c r="L2125">
        <f>VLOOKUP(K2125,country2,2,FALSE)</f>
        <v>1</v>
      </c>
      <c r="M2125" t="s">
        <v>1478</v>
      </c>
      <c r="N2125">
        <f>VLOOKUP(Orders!M2125,city2,2,FALSE)</f>
        <v>191</v>
      </c>
      <c r="O2125" t="s">
        <v>123</v>
      </c>
      <c r="P2125">
        <f>VLOOKUP(O2125,state2,2,FALSE)</f>
        <v>13</v>
      </c>
      <c r="Q2125">
        <v>48911</v>
      </c>
      <c r="R2125" t="s">
        <v>55</v>
      </c>
      <c r="S2125">
        <f>VLOOKUP(R2125,region2,2,FALSE)</f>
        <v>3</v>
      </c>
      <c r="T2125" t="s">
        <v>4195</v>
      </c>
      <c r="U2125" t="s">
        <v>22</v>
      </c>
      <c r="V2125">
        <f>VLOOKUP(U2125,category2,2,FALSE)</f>
        <v>2</v>
      </c>
      <c r="W2125" t="s">
        <v>23</v>
      </c>
      <c r="X2125">
        <f>VLOOKUP(W2125,subcat2,3,FALSE)</f>
        <v>3</v>
      </c>
      <c r="Y2125" t="s">
        <v>3053</v>
      </c>
      <c r="Z2125">
        <v>27.72</v>
      </c>
      <c r="AA2125">
        <v>9</v>
      </c>
      <c r="AB2125">
        <v>0</v>
      </c>
      <c r="AC2125" s="4">
        <v>13.3056</v>
      </c>
    </row>
    <row r="2126" spans="1:29" x14ac:dyDescent="0.25">
      <c r="A2126" s="2">
        <v>2125</v>
      </c>
      <c r="B2126" t="s">
        <v>9570</v>
      </c>
      <c r="C2126" s="3">
        <v>43070</v>
      </c>
      <c r="D2126" s="3">
        <v>43074</v>
      </c>
      <c r="E2126" t="s">
        <v>25</v>
      </c>
      <c r="F2126">
        <f>VLOOKUP(E2126,SHIPMODE,2,FALSE)</f>
        <v>2</v>
      </c>
      <c r="G2126" t="s">
        <v>3637</v>
      </c>
      <c r="H2126" t="s">
        <v>1417</v>
      </c>
      <c r="I2126" t="s">
        <v>52</v>
      </c>
      <c r="J2126">
        <f>VLOOKUP(I2126,segmentID,2,FALSE)</f>
        <v>3</v>
      </c>
      <c r="K2126" t="s">
        <v>3255</v>
      </c>
      <c r="L2126">
        <f>VLOOKUP(K2126,country2,2,FALSE)</f>
        <v>1</v>
      </c>
      <c r="M2126" t="s">
        <v>77</v>
      </c>
      <c r="N2126">
        <f>VLOOKUP(Orders!M2126,city2,2,FALSE)</f>
        <v>11</v>
      </c>
      <c r="O2126" t="s">
        <v>78</v>
      </c>
      <c r="P2126">
        <f>VLOOKUP(O2126,state2,2,FALSE)</f>
        <v>10</v>
      </c>
      <c r="Q2126">
        <v>19143</v>
      </c>
      <c r="R2126" t="s">
        <v>79</v>
      </c>
      <c r="S2126">
        <f>VLOOKUP(R2126,region2,2,FALSE)</f>
        <v>4</v>
      </c>
      <c r="T2126" t="s">
        <v>5325</v>
      </c>
      <c r="U2126" t="s">
        <v>22</v>
      </c>
      <c r="V2126">
        <f>VLOOKUP(U2126,category2,2,FALSE)</f>
        <v>2</v>
      </c>
      <c r="W2126" t="s">
        <v>103</v>
      </c>
      <c r="X2126">
        <f>VLOOKUP(W2126,subcat2,3,FALSE)</f>
        <v>13</v>
      </c>
      <c r="Y2126" t="s">
        <v>1336</v>
      </c>
      <c r="Z2126">
        <v>104.68000000000002</v>
      </c>
      <c r="AA2126">
        <v>5</v>
      </c>
      <c r="AB2126">
        <v>0.2</v>
      </c>
      <c r="AC2126" s="4">
        <v>35.329499999999996</v>
      </c>
    </row>
    <row r="2127" spans="1:29" x14ac:dyDescent="0.25">
      <c r="A2127" s="2">
        <v>2126</v>
      </c>
      <c r="B2127" t="s">
        <v>9570</v>
      </c>
      <c r="C2127" s="3">
        <v>43070</v>
      </c>
      <c r="D2127" s="3">
        <v>43074</v>
      </c>
      <c r="E2127" t="s">
        <v>25</v>
      </c>
      <c r="F2127">
        <f>VLOOKUP(E2127,SHIPMODE,2,FALSE)</f>
        <v>2</v>
      </c>
      <c r="G2127" t="s">
        <v>3637</v>
      </c>
      <c r="H2127" t="s">
        <v>1417</v>
      </c>
      <c r="I2127" t="s">
        <v>52</v>
      </c>
      <c r="J2127">
        <f>VLOOKUP(I2127,segmentID,2,FALSE)</f>
        <v>3</v>
      </c>
      <c r="K2127" t="s">
        <v>3255</v>
      </c>
      <c r="L2127">
        <f>VLOOKUP(K2127,country2,2,FALSE)</f>
        <v>1</v>
      </c>
      <c r="M2127" t="s">
        <v>77</v>
      </c>
      <c r="N2127">
        <f>VLOOKUP(Orders!M2127,city2,2,FALSE)</f>
        <v>11</v>
      </c>
      <c r="O2127" t="s">
        <v>78</v>
      </c>
      <c r="P2127">
        <f>VLOOKUP(O2127,state2,2,FALSE)</f>
        <v>10</v>
      </c>
      <c r="Q2127">
        <v>19143</v>
      </c>
      <c r="R2127" t="s">
        <v>79</v>
      </c>
      <c r="S2127">
        <f>VLOOKUP(R2127,region2,2,FALSE)</f>
        <v>4</v>
      </c>
      <c r="T2127" t="s">
        <v>5326</v>
      </c>
      <c r="U2127" t="s">
        <v>35</v>
      </c>
      <c r="V2127">
        <f>VLOOKUP(U2127,category2,2,FALSE)</f>
        <v>3</v>
      </c>
      <c r="W2127" t="s">
        <v>3230</v>
      </c>
      <c r="X2127">
        <f>VLOOKUP(W2127,subcat2,3,FALSE)</f>
        <v>8</v>
      </c>
      <c r="Y2127" t="s">
        <v>162</v>
      </c>
      <c r="Z2127">
        <v>62.957999999999998</v>
      </c>
      <c r="AA2127">
        <v>7</v>
      </c>
      <c r="AB2127">
        <v>0.4</v>
      </c>
      <c r="AC2127" s="4">
        <v>9.4436999999999998</v>
      </c>
    </row>
    <row r="2128" spans="1:29" x14ac:dyDescent="0.25">
      <c r="A2128" s="2">
        <v>2127</v>
      </c>
      <c r="B2128" t="s">
        <v>6130</v>
      </c>
      <c r="C2128" s="3">
        <v>41813</v>
      </c>
      <c r="D2128" s="3">
        <v>41818</v>
      </c>
      <c r="E2128" t="s">
        <v>25</v>
      </c>
      <c r="F2128">
        <f>VLOOKUP(E2128,SHIPMODE,2,FALSE)</f>
        <v>2</v>
      </c>
      <c r="G2128" t="s">
        <v>3829</v>
      </c>
      <c r="H2128" t="s">
        <v>2140</v>
      </c>
      <c r="I2128" t="s">
        <v>9</v>
      </c>
      <c r="J2128">
        <f>VLOOKUP(I2128,segmentID,2,FALSE)</f>
        <v>1</v>
      </c>
      <c r="K2128" t="s">
        <v>3255</v>
      </c>
      <c r="L2128">
        <f>VLOOKUP(K2128,country2,2,FALSE)</f>
        <v>1</v>
      </c>
      <c r="M2128" t="s">
        <v>77</v>
      </c>
      <c r="N2128">
        <f>VLOOKUP(Orders!M2128,city2,2,FALSE)</f>
        <v>11</v>
      </c>
      <c r="O2128" t="s">
        <v>78</v>
      </c>
      <c r="P2128">
        <f>VLOOKUP(O2128,state2,2,FALSE)</f>
        <v>10</v>
      </c>
      <c r="Q2128">
        <v>19143</v>
      </c>
      <c r="R2128" t="s">
        <v>79</v>
      </c>
      <c r="S2128">
        <f>VLOOKUP(R2128,region2,2,FALSE)</f>
        <v>4</v>
      </c>
      <c r="T2128" t="s">
        <v>4460</v>
      </c>
      <c r="U2128" t="s">
        <v>35</v>
      </c>
      <c r="V2128">
        <f>VLOOKUP(U2128,category2,2,FALSE)</f>
        <v>3</v>
      </c>
      <c r="W2128" t="s">
        <v>3232</v>
      </c>
      <c r="X2128">
        <f>VLOOKUP(W2128,subcat2,3,FALSE)</f>
        <v>12</v>
      </c>
      <c r="Y2128" t="s">
        <v>875</v>
      </c>
      <c r="Z2128">
        <v>86.376000000000005</v>
      </c>
      <c r="AA2128">
        <v>3</v>
      </c>
      <c r="AB2128">
        <v>0.2</v>
      </c>
      <c r="AC2128" s="4">
        <v>1.079699999999999</v>
      </c>
    </row>
    <row r="2129" spans="1:29" x14ac:dyDescent="0.25">
      <c r="A2129" s="2">
        <v>2128</v>
      </c>
      <c r="B2129" t="s">
        <v>7115</v>
      </c>
      <c r="C2129" s="3">
        <v>42281</v>
      </c>
      <c r="D2129" s="3">
        <v>42286</v>
      </c>
      <c r="E2129" t="s">
        <v>25</v>
      </c>
      <c r="F2129">
        <f>VLOOKUP(E2129,SHIPMODE,2,FALSE)</f>
        <v>2</v>
      </c>
      <c r="G2129" t="s">
        <v>3706</v>
      </c>
      <c r="H2129" t="s">
        <v>1675</v>
      </c>
      <c r="I2129" t="s">
        <v>52</v>
      </c>
      <c r="J2129">
        <f>VLOOKUP(I2129,segmentID,2,FALSE)</f>
        <v>3</v>
      </c>
      <c r="K2129" t="s">
        <v>3255</v>
      </c>
      <c r="L2129">
        <f>VLOOKUP(K2129,country2,2,FALSE)</f>
        <v>1</v>
      </c>
      <c r="M2129" t="s">
        <v>77</v>
      </c>
      <c r="N2129">
        <f>VLOOKUP(Orders!M2129,city2,2,FALSE)</f>
        <v>11</v>
      </c>
      <c r="O2129" t="s">
        <v>78</v>
      </c>
      <c r="P2129">
        <f>VLOOKUP(O2129,state2,2,FALSE)</f>
        <v>10</v>
      </c>
      <c r="Q2129">
        <v>19134</v>
      </c>
      <c r="R2129" t="s">
        <v>79</v>
      </c>
      <c r="S2129">
        <f>VLOOKUP(R2129,region2,2,FALSE)</f>
        <v>4</v>
      </c>
      <c r="T2129" t="s">
        <v>5327</v>
      </c>
      <c r="U2129" t="s">
        <v>13</v>
      </c>
      <c r="V2129">
        <f>VLOOKUP(U2129,category2,2,FALSE)</f>
        <v>1</v>
      </c>
      <c r="W2129" t="s">
        <v>3228</v>
      </c>
      <c r="X2129">
        <f>VLOOKUP(W2129,subcat2,3,FALSE)</f>
        <v>6</v>
      </c>
      <c r="Y2129" t="s">
        <v>1896</v>
      </c>
      <c r="Z2129">
        <v>64.944000000000003</v>
      </c>
      <c r="AA2129">
        <v>3</v>
      </c>
      <c r="AB2129">
        <v>0.2</v>
      </c>
      <c r="AC2129" s="4">
        <v>6.4943999999999953</v>
      </c>
    </row>
    <row r="2130" spans="1:29" x14ac:dyDescent="0.25">
      <c r="A2130" s="2">
        <v>2129</v>
      </c>
      <c r="B2130" t="s">
        <v>7115</v>
      </c>
      <c r="C2130" s="3">
        <v>42281</v>
      </c>
      <c r="D2130" s="3">
        <v>42286</v>
      </c>
      <c r="E2130" t="s">
        <v>25</v>
      </c>
      <c r="F2130">
        <f>VLOOKUP(E2130,SHIPMODE,2,FALSE)</f>
        <v>2</v>
      </c>
      <c r="G2130" t="s">
        <v>3706</v>
      </c>
      <c r="H2130" t="s">
        <v>1675</v>
      </c>
      <c r="I2130" t="s">
        <v>52</v>
      </c>
      <c r="J2130">
        <f>VLOOKUP(I2130,segmentID,2,FALSE)</f>
        <v>3</v>
      </c>
      <c r="K2130" t="s">
        <v>3255</v>
      </c>
      <c r="L2130">
        <f>VLOOKUP(K2130,country2,2,FALSE)</f>
        <v>1</v>
      </c>
      <c r="M2130" t="s">
        <v>77</v>
      </c>
      <c r="N2130">
        <f>VLOOKUP(Orders!M2130,city2,2,FALSE)</f>
        <v>11</v>
      </c>
      <c r="O2130" t="s">
        <v>78</v>
      </c>
      <c r="P2130">
        <f>VLOOKUP(O2130,state2,2,FALSE)</f>
        <v>10</v>
      </c>
      <c r="Q2130">
        <v>19134</v>
      </c>
      <c r="R2130" t="s">
        <v>79</v>
      </c>
      <c r="S2130">
        <f>VLOOKUP(R2130,region2,2,FALSE)</f>
        <v>4</v>
      </c>
      <c r="T2130" t="s">
        <v>5088</v>
      </c>
      <c r="U2130" t="s">
        <v>22</v>
      </c>
      <c r="V2130">
        <f>VLOOKUP(U2130,category2,2,FALSE)</f>
        <v>2</v>
      </c>
      <c r="W2130" t="s">
        <v>45</v>
      </c>
      <c r="X2130">
        <f>VLOOKUP(W2130,subcat2,3,FALSE)</f>
        <v>11</v>
      </c>
      <c r="Y2130" t="s">
        <v>451</v>
      </c>
      <c r="Z2130">
        <v>20.736000000000004</v>
      </c>
      <c r="AA2130">
        <v>4</v>
      </c>
      <c r="AB2130">
        <v>0.2</v>
      </c>
      <c r="AC2130" s="4">
        <v>7.2576000000000001</v>
      </c>
    </row>
    <row r="2131" spans="1:29" x14ac:dyDescent="0.25">
      <c r="A2131" s="2">
        <v>2130</v>
      </c>
      <c r="B2131" t="s">
        <v>6131</v>
      </c>
      <c r="C2131" s="3">
        <v>41779</v>
      </c>
      <c r="D2131" s="3">
        <v>41781</v>
      </c>
      <c r="E2131" t="s">
        <v>7</v>
      </c>
      <c r="F2131">
        <f>VLOOKUP(E2131,SHIPMODE,2,FALSE)</f>
        <v>1</v>
      </c>
      <c r="G2131" t="s">
        <v>3830</v>
      </c>
      <c r="H2131" t="s">
        <v>2143</v>
      </c>
      <c r="I2131" t="s">
        <v>18</v>
      </c>
      <c r="J2131">
        <f>VLOOKUP(I2131,segmentID,2,FALSE)</f>
        <v>2</v>
      </c>
      <c r="K2131" t="s">
        <v>3255</v>
      </c>
      <c r="L2131">
        <f>VLOOKUP(K2131,country2,2,FALSE)</f>
        <v>1</v>
      </c>
      <c r="M2131" t="s">
        <v>126</v>
      </c>
      <c r="N2131">
        <f>VLOOKUP(Orders!M2131,city2,2,FALSE)</f>
        <v>19</v>
      </c>
      <c r="O2131" t="s">
        <v>1242</v>
      </c>
      <c r="P2131">
        <f>VLOOKUP(O2131,state2,2,FALSE)</f>
        <v>39</v>
      </c>
      <c r="Q2131">
        <v>3820</v>
      </c>
      <c r="R2131" t="s">
        <v>79</v>
      </c>
      <c r="S2131">
        <f>VLOOKUP(R2131,region2,2,FALSE)</f>
        <v>4</v>
      </c>
      <c r="T2131" t="s">
        <v>5328</v>
      </c>
      <c r="U2131" t="s">
        <v>22</v>
      </c>
      <c r="V2131">
        <f>VLOOKUP(U2131,category2,2,FALSE)</f>
        <v>2</v>
      </c>
      <c r="W2131" t="s">
        <v>38</v>
      </c>
      <c r="X2131">
        <f>VLOOKUP(W2131,subcat2,3,FALSE)</f>
        <v>10</v>
      </c>
      <c r="Y2131" t="s">
        <v>75</v>
      </c>
      <c r="Z2131">
        <v>33.28</v>
      </c>
      <c r="AA2131">
        <v>4</v>
      </c>
      <c r="AB2131">
        <v>0</v>
      </c>
      <c r="AC2131" s="4">
        <v>9.3184000000000005</v>
      </c>
    </row>
    <row r="2132" spans="1:29" x14ac:dyDescent="0.25">
      <c r="A2132" s="2">
        <v>2131</v>
      </c>
      <c r="B2132" t="s">
        <v>6131</v>
      </c>
      <c r="C2132" s="3">
        <v>41779</v>
      </c>
      <c r="D2132" s="3">
        <v>41781</v>
      </c>
      <c r="E2132" t="s">
        <v>7</v>
      </c>
      <c r="F2132">
        <f>VLOOKUP(E2132,SHIPMODE,2,FALSE)</f>
        <v>1</v>
      </c>
      <c r="G2132" t="s">
        <v>3830</v>
      </c>
      <c r="H2132" t="s">
        <v>2143</v>
      </c>
      <c r="I2132" t="s">
        <v>18</v>
      </c>
      <c r="J2132">
        <f>VLOOKUP(I2132,segmentID,2,FALSE)</f>
        <v>2</v>
      </c>
      <c r="K2132" t="s">
        <v>3255</v>
      </c>
      <c r="L2132">
        <f>VLOOKUP(K2132,country2,2,FALSE)</f>
        <v>1</v>
      </c>
      <c r="M2132" t="s">
        <v>126</v>
      </c>
      <c r="N2132">
        <f>VLOOKUP(Orders!M2132,city2,2,FALSE)</f>
        <v>19</v>
      </c>
      <c r="O2132" t="s">
        <v>1242</v>
      </c>
      <c r="P2132">
        <f>VLOOKUP(O2132,state2,2,FALSE)</f>
        <v>39</v>
      </c>
      <c r="Q2132">
        <v>3820</v>
      </c>
      <c r="R2132" t="s">
        <v>79</v>
      </c>
      <c r="S2132">
        <f>VLOOKUP(R2132,region2,2,FALSE)</f>
        <v>4</v>
      </c>
      <c r="T2132" t="s">
        <v>5329</v>
      </c>
      <c r="U2132" t="s">
        <v>22</v>
      </c>
      <c r="V2132">
        <f>VLOOKUP(U2132,category2,2,FALSE)</f>
        <v>2</v>
      </c>
      <c r="W2132" t="s">
        <v>3229</v>
      </c>
      <c r="X2132">
        <f>VLOOKUP(W2132,subcat2,3,FALSE)</f>
        <v>7</v>
      </c>
      <c r="Y2132" t="s">
        <v>507</v>
      </c>
      <c r="Z2132">
        <v>38.520000000000003</v>
      </c>
      <c r="AA2132">
        <v>9</v>
      </c>
      <c r="AB2132">
        <v>0</v>
      </c>
      <c r="AC2132" s="4">
        <v>11.9412</v>
      </c>
    </row>
    <row r="2133" spans="1:29" x14ac:dyDescent="0.25">
      <c r="A2133" s="2">
        <v>2132</v>
      </c>
      <c r="B2133" t="s">
        <v>6131</v>
      </c>
      <c r="C2133" s="3">
        <v>41779</v>
      </c>
      <c r="D2133" s="3">
        <v>41781</v>
      </c>
      <c r="E2133" t="s">
        <v>7</v>
      </c>
      <c r="F2133">
        <f>VLOOKUP(E2133,SHIPMODE,2,FALSE)</f>
        <v>1</v>
      </c>
      <c r="G2133" t="s">
        <v>3830</v>
      </c>
      <c r="H2133" t="s">
        <v>2143</v>
      </c>
      <c r="I2133" t="s">
        <v>18</v>
      </c>
      <c r="J2133">
        <f>VLOOKUP(I2133,segmentID,2,FALSE)</f>
        <v>2</v>
      </c>
      <c r="K2133" t="s">
        <v>3255</v>
      </c>
      <c r="L2133">
        <f>VLOOKUP(K2133,country2,2,FALSE)</f>
        <v>1</v>
      </c>
      <c r="M2133" t="s">
        <v>126</v>
      </c>
      <c r="N2133">
        <f>VLOOKUP(Orders!M2133,city2,2,FALSE)</f>
        <v>19</v>
      </c>
      <c r="O2133" t="s">
        <v>1242</v>
      </c>
      <c r="P2133">
        <f>VLOOKUP(O2133,state2,2,FALSE)</f>
        <v>39</v>
      </c>
      <c r="Q2133">
        <v>3820</v>
      </c>
      <c r="R2133" t="s">
        <v>79</v>
      </c>
      <c r="S2133">
        <f>VLOOKUP(R2133,region2,2,FALSE)</f>
        <v>4</v>
      </c>
      <c r="T2133" t="s">
        <v>4977</v>
      </c>
      <c r="U2133" t="s">
        <v>13</v>
      </c>
      <c r="V2133">
        <f>VLOOKUP(U2133,category2,2,FALSE)</f>
        <v>1</v>
      </c>
      <c r="W2133" t="s">
        <v>3228</v>
      </c>
      <c r="X2133">
        <f>VLOOKUP(W2133,subcat2,3,FALSE)</f>
        <v>6</v>
      </c>
      <c r="Y2133" t="s">
        <v>2441</v>
      </c>
      <c r="Z2133">
        <v>139.86000000000001</v>
      </c>
      <c r="AA2133">
        <v>7</v>
      </c>
      <c r="AB2133">
        <v>0</v>
      </c>
      <c r="AC2133" s="4">
        <v>60.139800000000015</v>
      </c>
    </row>
    <row r="2134" spans="1:29" x14ac:dyDescent="0.25">
      <c r="A2134" s="2">
        <v>2133</v>
      </c>
      <c r="B2134" t="s">
        <v>7116</v>
      </c>
      <c r="C2134" s="3">
        <v>42328</v>
      </c>
      <c r="D2134" s="3">
        <v>42334</v>
      </c>
      <c r="E2134" t="s">
        <v>25</v>
      </c>
      <c r="F2134">
        <f>VLOOKUP(E2134,SHIPMODE,2,FALSE)</f>
        <v>2</v>
      </c>
      <c r="G2134" t="s">
        <v>3552</v>
      </c>
      <c r="H2134" t="s">
        <v>1144</v>
      </c>
      <c r="I2134" t="s">
        <v>9</v>
      </c>
      <c r="J2134">
        <f>VLOOKUP(I2134,segmentID,2,FALSE)</f>
        <v>1</v>
      </c>
      <c r="K2134" t="s">
        <v>3255</v>
      </c>
      <c r="L2134">
        <f>VLOOKUP(K2134,country2,2,FALSE)</f>
        <v>1</v>
      </c>
      <c r="M2134" t="s">
        <v>138</v>
      </c>
      <c r="N2134">
        <f>VLOOKUP(Orders!M2134,city2,2,FALSE)</f>
        <v>21</v>
      </c>
      <c r="O2134" t="s">
        <v>139</v>
      </c>
      <c r="P2134">
        <f>VLOOKUP(O2134,state2,2,FALSE)</f>
        <v>16</v>
      </c>
      <c r="Q2134">
        <v>10011</v>
      </c>
      <c r="R2134" t="s">
        <v>79</v>
      </c>
      <c r="S2134">
        <f>VLOOKUP(R2134,region2,2,FALSE)</f>
        <v>4</v>
      </c>
      <c r="T2134" t="s">
        <v>5330</v>
      </c>
      <c r="U2134" t="s">
        <v>22</v>
      </c>
      <c r="V2134">
        <f>VLOOKUP(U2134,category2,2,FALSE)</f>
        <v>2</v>
      </c>
      <c r="W2134" t="s">
        <v>45</v>
      </c>
      <c r="X2134">
        <f>VLOOKUP(W2134,subcat2,3,FALSE)</f>
        <v>11</v>
      </c>
      <c r="Y2134" t="s">
        <v>1008</v>
      </c>
      <c r="Z2134">
        <v>19.649999999999999</v>
      </c>
      <c r="AA2134">
        <v>3</v>
      </c>
      <c r="AB2134">
        <v>0</v>
      </c>
      <c r="AC2134" s="4">
        <v>9.0389999999999997</v>
      </c>
    </row>
    <row r="2135" spans="1:29" x14ac:dyDescent="0.25">
      <c r="A2135" s="2">
        <v>2134</v>
      </c>
      <c r="B2135" t="s">
        <v>7117</v>
      </c>
      <c r="C2135" s="3">
        <v>42338</v>
      </c>
      <c r="D2135" s="3">
        <v>42342</v>
      </c>
      <c r="E2135" t="s">
        <v>25</v>
      </c>
      <c r="F2135">
        <f>VLOOKUP(E2135,SHIPMODE,2,FALSE)</f>
        <v>2</v>
      </c>
      <c r="G2135" t="s">
        <v>3831</v>
      </c>
      <c r="H2135" t="s">
        <v>2147</v>
      </c>
      <c r="I2135" t="s">
        <v>9</v>
      </c>
      <c r="J2135">
        <f>VLOOKUP(I2135,segmentID,2,FALSE)</f>
        <v>1</v>
      </c>
      <c r="K2135" t="s">
        <v>3255</v>
      </c>
      <c r="L2135">
        <f>VLOOKUP(K2135,country2,2,FALSE)</f>
        <v>1</v>
      </c>
      <c r="M2135" t="s">
        <v>77</v>
      </c>
      <c r="N2135">
        <f>VLOOKUP(Orders!M2135,city2,2,FALSE)</f>
        <v>11</v>
      </c>
      <c r="O2135" t="s">
        <v>78</v>
      </c>
      <c r="P2135">
        <f>VLOOKUP(O2135,state2,2,FALSE)</f>
        <v>10</v>
      </c>
      <c r="Q2135">
        <v>19134</v>
      </c>
      <c r="R2135" t="s">
        <v>79</v>
      </c>
      <c r="S2135">
        <f>VLOOKUP(R2135,region2,2,FALSE)</f>
        <v>4</v>
      </c>
      <c r="T2135" t="s">
        <v>4123</v>
      </c>
      <c r="U2135" t="s">
        <v>22</v>
      </c>
      <c r="V2135">
        <f>VLOOKUP(U2135,category2,2,FALSE)</f>
        <v>2</v>
      </c>
      <c r="W2135" t="s">
        <v>3231</v>
      </c>
      <c r="X2135">
        <f>VLOOKUP(W2135,subcat2,3,FALSE)</f>
        <v>9</v>
      </c>
      <c r="Y2135" t="s">
        <v>258</v>
      </c>
      <c r="Z2135">
        <v>152.99100000000001</v>
      </c>
      <c r="AA2135">
        <v>3</v>
      </c>
      <c r="AB2135">
        <v>0.7</v>
      </c>
      <c r="AC2135" s="4">
        <v>-122.39280000000002</v>
      </c>
    </row>
    <row r="2136" spans="1:29" x14ac:dyDescent="0.25">
      <c r="A2136" s="2">
        <v>2135</v>
      </c>
      <c r="B2136" t="s">
        <v>7117</v>
      </c>
      <c r="C2136" s="3">
        <v>42338</v>
      </c>
      <c r="D2136" s="3">
        <v>42342</v>
      </c>
      <c r="E2136" t="s">
        <v>25</v>
      </c>
      <c r="F2136">
        <f>VLOOKUP(E2136,SHIPMODE,2,FALSE)</f>
        <v>2</v>
      </c>
      <c r="G2136" t="s">
        <v>3831</v>
      </c>
      <c r="H2136" t="s">
        <v>2147</v>
      </c>
      <c r="I2136" t="s">
        <v>9</v>
      </c>
      <c r="J2136">
        <f>VLOOKUP(I2136,segmentID,2,FALSE)</f>
        <v>1</v>
      </c>
      <c r="K2136" t="s">
        <v>3255</v>
      </c>
      <c r="L2136">
        <f>VLOOKUP(K2136,country2,2,FALSE)</f>
        <v>1</v>
      </c>
      <c r="M2136" t="s">
        <v>77</v>
      </c>
      <c r="N2136">
        <f>VLOOKUP(Orders!M2136,city2,2,FALSE)</f>
        <v>11</v>
      </c>
      <c r="O2136" t="s">
        <v>78</v>
      </c>
      <c r="P2136">
        <f>VLOOKUP(O2136,state2,2,FALSE)</f>
        <v>10</v>
      </c>
      <c r="Q2136">
        <v>19134</v>
      </c>
      <c r="R2136" t="s">
        <v>79</v>
      </c>
      <c r="S2136">
        <f>VLOOKUP(R2136,region2,2,FALSE)</f>
        <v>4</v>
      </c>
      <c r="T2136" t="s">
        <v>5053</v>
      </c>
      <c r="U2136" t="s">
        <v>22</v>
      </c>
      <c r="V2136">
        <f>VLOOKUP(U2136,category2,2,FALSE)</f>
        <v>2</v>
      </c>
      <c r="W2136" t="s">
        <v>3234</v>
      </c>
      <c r="X2136">
        <f>VLOOKUP(W2136,subcat2,3,FALSE)</f>
        <v>14</v>
      </c>
      <c r="Y2136" t="s">
        <v>2959</v>
      </c>
      <c r="Z2136">
        <v>10.584</v>
      </c>
      <c r="AA2136">
        <v>7</v>
      </c>
      <c r="AB2136">
        <v>0.2</v>
      </c>
      <c r="AC2136" s="4">
        <v>-2.3813999999999993</v>
      </c>
    </row>
    <row r="2137" spans="1:29" x14ac:dyDescent="0.25">
      <c r="A2137" s="2">
        <v>2136</v>
      </c>
      <c r="B2137" t="s">
        <v>7117</v>
      </c>
      <c r="C2137" s="3">
        <v>42338</v>
      </c>
      <c r="D2137" s="3">
        <v>42342</v>
      </c>
      <c r="E2137" t="s">
        <v>25</v>
      </c>
      <c r="F2137">
        <f>VLOOKUP(E2137,SHIPMODE,2,FALSE)</f>
        <v>2</v>
      </c>
      <c r="G2137" t="s">
        <v>3831</v>
      </c>
      <c r="H2137" t="s">
        <v>2147</v>
      </c>
      <c r="I2137" t="s">
        <v>9</v>
      </c>
      <c r="J2137">
        <f>VLOOKUP(I2137,segmentID,2,FALSE)</f>
        <v>1</v>
      </c>
      <c r="K2137" t="s">
        <v>3255</v>
      </c>
      <c r="L2137">
        <f>VLOOKUP(K2137,country2,2,FALSE)</f>
        <v>1</v>
      </c>
      <c r="M2137" t="s">
        <v>77</v>
      </c>
      <c r="N2137">
        <f>VLOOKUP(Orders!M2137,city2,2,FALSE)</f>
        <v>11</v>
      </c>
      <c r="O2137" t="s">
        <v>78</v>
      </c>
      <c r="P2137">
        <f>VLOOKUP(O2137,state2,2,FALSE)</f>
        <v>10</v>
      </c>
      <c r="Q2137">
        <v>19134</v>
      </c>
      <c r="R2137" t="s">
        <v>79</v>
      </c>
      <c r="S2137">
        <f>VLOOKUP(R2137,region2,2,FALSE)</f>
        <v>4</v>
      </c>
      <c r="T2137" t="s">
        <v>5331</v>
      </c>
      <c r="U2137" t="s">
        <v>35</v>
      </c>
      <c r="V2137">
        <f>VLOOKUP(U2137,category2,2,FALSE)</f>
        <v>3</v>
      </c>
      <c r="W2137" t="s">
        <v>3230</v>
      </c>
      <c r="X2137">
        <f>VLOOKUP(W2137,subcat2,3,FALSE)</f>
        <v>8</v>
      </c>
      <c r="Y2137" t="s">
        <v>454</v>
      </c>
      <c r="Z2137">
        <v>94.919999999999987</v>
      </c>
      <c r="AA2137">
        <v>4</v>
      </c>
      <c r="AB2137">
        <v>0.4</v>
      </c>
      <c r="AC2137" s="4">
        <v>15.819999999999993</v>
      </c>
    </row>
    <row r="2138" spans="1:29" x14ac:dyDescent="0.25">
      <c r="A2138" s="2">
        <v>2137</v>
      </c>
      <c r="B2138" t="s">
        <v>7118</v>
      </c>
      <c r="C2138" s="3">
        <v>42369</v>
      </c>
      <c r="D2138" s="3">
        <v>42374</v>
      </c>
      <c r="E2138" t="s">
        <v>25</v>
      </c>
      <c r="F2138">
        <f>VLOOKUP(E2138,SHIPMODE,2,FALSE)</f>
        <v>2</v>
      </c>
      <c r="G2138" t="s">
        <v>3832</v>
      </c>
      <c r="H2138" t="s">
        <v>2150</v>
      </c>
      <c r="I2138" t="s">
        <v>9</v>
      </c>
      <c r="J2138">
        <f>VLOOKUP(I2138,segmentID,2,FALSE)</f>
        <v>1</v>
      </c>
      <c r="K2138" t="s">
        <v>3255</v>
      </c>
      <c r="L2138">
        <f>VLOOKUP(K2138,country2,2,FALSE)</f>
        <v>1</v>
      </c>
      <c r="M2138" t="s">
        <v>372</v>
      </c>
      <c r="N2138">
        <f>VLOOKUP(Orders!M2138,city2,2,FALSE)</f>
        <v>56</v>
      </c>
      <c r="O2138" t="s">
        <v>54</v>
      </c>
      <c r="P2138">
        <f>VLOOKUP(O2138,state2,2,FALSE)</f>
        <v>6</v>
      </c>
      <c r="Q2138">
        <v>75051</v>
      </c>
      <c r="R2138" t="s">
        <v>55</v>
      </c>
      <c r="S2138">
        <f>VLOOKUP(R2138,region2,2,FALSE)</f>
        <v>3</v>
      </c>
      <c r="T2138" t="s">
        <v>5332</v>
      </c>
      <c r="U2138" t="s">
        <v>13</v>
      </c>
      <c r="V2138">
        <f>VLOOKUP(U2138,category2,2,FALSE)</f>
        <v>1</v>
      </c>
      <c r="W2138" t="s">
        <v>3228</v>
      </c>
      <c r="X2138">
        <f>VLOOKUP(W2138,subcat2,3,FALSE)</f>
        <v>6</v>
      </c>
      <c r="Y2138" t="s">
        <v>2385</v>
      </c>
      <c r="Z2138">
        <v>14.76</v>
      </c>
      <c r="AA2138">
        <v>5</v>
      </c>
      <c r="AB2138">
        <v>0.6</v>
      </c>
      <c r="AC2138" s="4">
        <v>-11.439000000000004</v>
      </c>
    </row>
    <row r="2139" spans="1:29" x14ac:dyDescent="0.25">
      <c r="A2139" s="2">
        <v>2138</v>
      </c>
      <c r="B2139" t="s">
        <v>7118</v>
      </c>
      <c r="C2139" s="3">
        <v>42369</v>
      </c>
      <c r="D2139" s="3">
        <v>42374</v>
      </c>
      <c r="E2139" t="s">
        <v>25</v>
      </c>
      <c r="F2139">
        <f>VLOOKUP(E2139,SHIPMODE,2,FALSE)</f>
        <v>2</v>
      </c>
      <c r="G2139" t="s">
        <v>3832</v>
      </c>
      <c r="H2139" t="s">
        <v>2150</v>
      </c>
      <c r="I2139" t="s">
        <v>9</v>
      </c>
      <c r="J2139">
        <f>VLOOKUP(I2139,segmentID,2,FALSE)</f>
        <v>1</v>
      </c>
      <c r="K2139" t="s">
        <v>3255</v>
      </c>
      <c r="L2139">
        <f>VLOOKUP(K2139,country2,2,FALSE)</f>
        <v>1</v>
      </c>
      <c r="M2139" t="s">
        <v>372</v>
      </c>
      <c r="N2139">
        <f>VLOOKUP(Orders!M2139,city2,2,FALSE)</f>
        <v>56</v>
      </c>
      <c r="O2139" t="s">
        <v>54</v>
      </c>
      <c r="P2139">
        <f>VLOOKUP(O2139,state2,2,FALSE)</f>
        <v>6</v>
      </c>
      <c r="Q2139">
        <v>75051</v>
      </c>
      <c r="R2139" t="s">
        <v>55</v>
      </c>
      <c r="S2139">
        <f>VLOOKUP(R2139,region2,2,FALSE)</f>
        <v>3</v>
      </c>
      <c r="T2139" t="s">
        <v>5280</v>
      </c>
      <c r="U2139" t="s">
        <v>22</v>
      </c>
      <c r="V2139">
        <f>VLOOKUP(U2139,category2,2,FALSE)</f>
        <v>2</v>
      </c>
      <c r="W2139" t="s">
        <v>3231</v>
      </c>
      <c r="X2139">
        <f>VLOOKUP(W2139,subcat2,3,FALSE)</f>
        <v>9</v>
      </c>
      <c r="Y2139" t="s">
        <v>1730</v>
      </c>
      <c r="Z2139">
        <v>3.6559999999999993</v>
      </c>
      <c r="AA2139">
        <v>4</v>
      </c>
      <c r="AB2139">
        <v>0.8</v>
      </c>
      <c r="AC2139" s="4">
        <v>-5.8496000000000024</v>
      </c>
    </row>
    <row r="2140" spans="1:29" x14ac:dyDescent="0.25">
      <c r="A2140" s="2">
        <v>2139</v>
      </c>
      <c r="B2140" t="s">
        <v>9571</v>
      </c>
      <c r="C2140" s="3">
        <v>43055</v>
      </c>
      <c r="D2140" s="3">
        <v>43055</v>
      </c>
      <c r="E2140" t="s">
        <v>625</v>
      </c>
      <c r="F2140">
        <f>VLOOKUP(E2140,SHIPMODE,2,FALSE)</f>
        <v>4</v>
      </c>
      <c r="G2140" t="s">
        <v>3813</v>
      </c>
      <c r="H2140" t="s">
        <v>2070</v>
      </c>
      <c r="I2140" t="s">
        <v>9</v>
      </c>
      <c r="J2140">
        <f>VLOOKUP(I2140,segmentID,2,FALSE)</f>
        <v>1</v>
      </c>
      <c r="K2140" t="s">
        <v>3255</v>
      </c>
      <c r="L2140">
        <f>VLOOKUP(K2140,country2,2,FALSE)</f>
        <v>1</v>
      </c>
      <c r="M2140" t="s">
        <v>138</v>
      </c>
      <c r="N2140">
        <f>VLOOKUP(Orders!M2140,city2,2,FALSE)</f>
        <v>21</v>
      </c>
      <c r="O2140" t="s">
        <v>139</v>
      </c>
      <c r="P2140">
        <f>VLOOKUP(O2140,state2,2,FALSE)</f>
        <v>16</v>
      </c>
      <c r="Q2140">
        <v>10009</v>
      </c>
      <c r="R2140" t="s">
        <v>79</v>
      </c>
      <c r="S2140">
        <f>VLOOKUP(R2140,region2,2,FALSE)</f>
        <v>4</v>
      </c>
      <c r="T2140" t="s">
        <v>4686</v>
      </c>
      <c r="U2140" t="s">
        <v>22</v>
      </c>
      <c r="V2140">
        <f>VLOOKUP(U2140,category2,2,FALSE)</f>
        <v>2</v>
      </c>
      <c r="W2140" t="s">
        <v>45</v>
      </c>
      <c r="X2140">
        <f>VLOOKUP(W2140,subcat2,3,FALSE)</f>
        <v>11</v>
      </c>
      <c r="Y2140" t="s">
        <v>605</v>
      </c>
      <c r="Z2140">
        <v>146.82</v>
      </c>
      <c r="AA2140">
        <v>3</v>
      </c>
      <c r="AB2140">
        <v>0</v>
      </c>
      <c r="AC2140" s="4">
        <v>73.41</v>
      </c>
    </row>
    <row r="2141" spans="1:29" x14ac:dyDescent="0.25">
      <c r="A2141" s="2">
        <v>2140</v>
      </c>
      <c r="B2141" t="s">
        <v>6132</v>
      </c>
      <c r="C2141" s="3">
        <v>41796</v>
      </c>
      <c r="D2141" s="3">
        <v>41801</v>
      </c>
      <c r="E2141" t="s">
        <v>25</v>
      </c>
      <c r="F2141">
        <f>VLOOKUP(E2141,SHIPMODE,2,FALSE)</f>
        <v>2</v>
      </c>
      <c r="G2141" t="s">
        <v>3520</v>
      </c>
      <c r="H2141" t="s">
        <v>1040</v>
      </c>
      <c r="I2141" t="s">
        <v>18</v>
      </c>
      <c r="J2141">
        <f>VLOOKUP(I2141,segmentID,2,FALSE)</f>
        <v>2</v>
      </c>
      <c r="K2141" t="s">
        <v>3255</v>
      </c>
      <c r="L2141">
        <f>VLOOKUP(K2141,country2,2,FALSE)</f>
        <v>1</v>
      </c>
      <c r="M2141" t="s">
        <v>571</v>
      </c>
      <c r="N2141">
        <f>VLOOKUP(Orders!M2141,city2,2,FALSE)</f>
        <v>86</v>
      </c>
      <c r="O2141" t="s">
        <v>139</v>
      </c>
      <c r="P2141">
        <f>VLOOKUP(O2141,state2,2,FALSE)</f>
        <v>16</v>
      </c>
      <c r="Q2141">
        <v>11561</v>
      </c>
      <c r="R2141" t="s">
        <v>79</v>
      </c>
      <c r="S2141">
        <f>VLOOKUP(R2141,region2,2,FALSE)</f>
        <v>4</v>
      </c>
      <c r="T2141" t="s">
        <v>4454</v>
      </c>
      <c r="U2141" t="s">
        <v>22</v>
      </c>
      <c r="V2141">
        <f>VLOOKUP(U2141,category2,2,FALSE)</f>
        <v>2</v>
      </c>
      <c r="W2141" t="s">
        <v>3231</v>
      </c>
      <c r="X2141">
        <f>VLOOKUP(W2141,subcat2,3,FALSE)</f>
        <v>9</v>
      </c>
      <c r="Y2141" t="s">
        <v>2723</v>
      </c>
      <c r="Z2141">
        <v>149.54399999999998</v>
      </c>
      <c r="AA2141">
        <v>9</v>
      </c>
      <c r="AB2141">
        <v>0.2</v>
      </c>
      <c r="AC2141" s="4">
        <v>50.471099999999993</v>
      </c>
    </row>
    <row r="2142" spans="1:29" x14ac:dyDescent="0.25">
      <c r="A2142" s="2">
        <v>2141</v>
      </c>
      <c r="B2142" t="s">
        <v>6132</v>
      </c>
      <c r="C2142" s="3">
        <v>41796</v>
      </c>
      <c r="D2142" s="3">
        <v>41801</v>
      </c>
      <c r="E2142" t="s">
        <v>25</v>
      </c>
      <c r="F2142">
        <f>VLOOKUP(E2142,SHIPMODE,2,FALSE)</f>
        <v>2</v>
      </c>
      <c r="G2142" t="s">
        <v>3520</v>
      </c>
      <c r="H2142" t="s">
        <v>1040</v>
      </c>
      <c r="I2142" t="s">
        <v>18</v>
      </c>
      <c r="J2142">
        <f>VLOOKUP(I2142,segmentID,2,FALSE)</f>
        <v>2</v>
      </c>
      <c r="K2142" t="s">
        <v>3255</v>
      </c>
      <c r="L2142">
        <f>VLOOKUP(K2142,country2,2,FALSE)</f>
        <v>1</v>
      </c>
      <c r="M2142" t="s">
        <v>571</v>
      </c>
      <c r="N2142">
        <f>VLOOKUP(Orders!M2142,city2,2,FALSE)</f>
        <v>86</v>
      </c>
      <c r="O2142" t="s">
        <v>139</v>
      </c>
      <c r="P2142">
        <f>VLOOKUP(O2142,state2,2,FALSE)</f>
        <v>16</v>
      </c>
      <c r="Q2142">
        <v>11561</v>
      </c>
      <c r="R2142" t="s">
        <v>79</v>
      </c>
      <c r="S2142">
        <f>VLOOKUP(R2142,region2,2,FALSE)</f>
        <v>4</v>
      </c>
      <c r="T2142" t="s">
        <v>5333</v>
      </c>
      <c r="U2142" t="s">
        <v>22</v>
      </c>
      <c r="V2142">
        <f>VLOOKUP(U2142,category2,2,FALSE)</f>
        <v>2</v>
      </c>
      <c r="W2142" t="s">
        <v>3233</v>
      </c>
      <c r="X2142">
        <f>VLOOKUP(W2142,subcat2,3,FALSE)</f>
        <v>15</v>
      </c>
      <c r="Y2142" t="s">
        <v>629</v>
      </c>
      <c r="Z2142">
        <v>17.14</v>
      </c>
      <c r="AA2142">
        <v>2</v>
      </c>
      <c r="AB2142">
        <v>0</v>
      </c>
      <c r="AC2142" s="4">
        <v>4.4564000000000004</v>
      </c>
    </row>
    <row r="2143" spans="1:29" x14ac:dyDescent="0.25">
      <c r="A2143" s="2">
        <v>2142</v>
      </c>
      <c r="B2143" t="s">
        <v>6132</v>
      </c>
      <c r="C2143" s="3">
        <v>41796</v>
      </c>
      <c r="D2143" s="3">
        <v>41801</v>
      </c>
      <c r="E2143" t="s">
        <v>25</v>
      </c>
      <c r="F2143">
        <f>VLOOKUP(E2143,SHIPMODE,2,FALSE)</f>
        <v>2</v>
      </c>
      <c r="G2143" t="s">
        <v>3520</v>
      </c>
      <c r="H2143" t="s">
        <v>1040</v>
      </c>
      <c r="I2143" t="s">
        <v>18</v>
      </c>
      <c r="J2143">
        <f>VLOOKUP(I2143,segmentID,2,FALSE)</f>
        <v>2</v>
      </c>
      <c r="K2143" t="s">
        <v>3255</v>
      </c>
      <c r="L2143">
        <f>VLOOKUP(K2143,country2,2,FALSE)</f>
        <v>1</v>
      </c>
      <c r="M2143" t="s">
        <v>571</v>
      </c>
      <c r="N2143">
        <f>VLOOKUP(Orders!M2143,city2,2,FALSE)</f>
        <v>86</v>
      </c>
      <c r="O2143" t="s">
        <v>139</v>
      </c>
      <c r="P2143">
        <f>VLOOKUP(O2143,state2,2,FALSE)</f>
        <v>16</v>
      </c>
      <c r="Q2143">
        <v>11561</v>
      </c>
      <c r="R2143" t="s">
        <v>79</v>
      </c>
      <c r="S2143">
        <f>VLOOKUP(R2143,region2,2,FALSE)</f>
        <v>4</v>
      </c>
      <c r="T2143" t="s">
        <v>5334</v>
      </c>
      <c r="U2143" t="s">
        <v>13</v>
      </c>
      <c r="V2143">
        <f>VLOOKUP(U2143,category2,2,FALSE)</f>
        <v>1</v>
      </c>
      <c r="W2143" t="s">
        <v>29</v>
      </c>
      <c r="X2143">
        <f>VLOOKUP(W2143,subcat2,3,FALSE)</f>
        <v>4</v>
      </c>
      <c r="Y2143" t="s">
        <v>753</v>
      </c>
      <c r="Z2143">
        <v>991.76400000000012</v>
      </c>
      <c r="AA2143">
        <v>3</v>
      </c>
      <c r="AB2143">
        <v>0.4</v>
      </c>
      <c r="AC2143" s="4">
        <v>-347.11740000000009</v>
      </c>
    </row>
    <row r="2144" spans="1:29" x14ac:dyDescent="0.25">
      <c r="A2144" s="2">
        <v>2143</v>
      </c>
      <c r="B2144" t="s">
        <v>8222</v>
      </c>
      <c r="C2144" s="3">
        <v>42614</v>
      </c>
      <c r="D2144" s="3">
        <v>42618</v>
      </c>
      <c r="E2144" t="s">
        <v>25</v>
      </c>
      <c r="F2144">
        <f>VLOOKUP(E2144,SHIPMODE,2,FALSE)</f>
        <v>2</v>
      </c>
      <c r="G2144" t="s">
        <v>3413</v>
      </c>
      <c r="H2144" t="s">
        <v>658</v>
      </c>
      <c r="I2144" t="s">
        <v>18</v>
      </c>
      <c r="J2144">
        <f>VLOOKUP(I2144,segmentID,2,FALSE)</f>
        <v>2</v>
      </c>
      <c r="K2144" t="s">
        <v>3255</v>
      </c>
      <c r="L2144">
        <f>VLOOKUP(K2144,country2,2,FALSE)</f>
        <v>1</v>
      </c>
      <c r="M2144" t="s">
        <v>77</v>
      </c>
      <c r="N2144">
        <f>VLOOKUP(Orders!M2144,city2,2,FALSE)</f>
        <v>11</v>
      </c>
      <c r="O2144" t="s">
        <v>78</v>
      </c>
      <c r="P2144">
        <f>VLOOKUP(O2144,state2,2,FALSE)</f>
        <v>10</v>
      </c>
      <c r="Q2144">
        <v>19140</v>
      </c>
      <c r="R2144" t="s">
        <v>79</v>
      </c>
      <c r="S2144">
        <f>VLOOKUP(R2144,region2,2,FALSE)</f>
        <v>4</v>
      </c>
      <c r="T2144" t="s">
        <v>4179</v>
      </c>
      <c r="U2144" t="s">
        <v>22</v>
      </c>
      <c r="V2144">
        <f>VLOOKUP(U2144,category2,2,FALSE)</f>
        <v>2</v>
      </c>
      <c r="W2144" t="s">
        <v>45</v>
      </c>
      <c r="X2144">
        <f>VLOOKUP(W2144,subcat2,3,FALSE)</f>
        <v>11</v>
      </c>
      <c r="Y2144" t="s">
        <v>2339</v>
      </c>
      <c r="Z2144">
        <v>30.48</v>
      </c>
      <c r="AA2144">
        <v>6</v>
      </c>
      <c r="AB2144">
        <v>0.2</v>
      </c>
      <c r="AC2144" s="4">
        <v>9.9059999999999988</v>
      </c>
    </row>
    <row r="2145" spans="1:29" x14ac:dyDescent="0.25">
      <c r="A2145" s="2">
        <v>2144</v>
      </c>
      <c r="B2145" t="s">
        <v>8222</v>
      </c>
      <c r="C2145" s="3">
        <v>42614</v>
      </c>
      <c r="D2145" s="3">
        <v>42618</v>
      </c>
      <c r="E2145" t="s">
        <v>25</v>
      </c>
      <c r="F2145">
        <f>VLOOKUP(E2145,SHIPMODE,2,FALSE)</f>
        <v>2</v>
      </c>
      <c r="G2145" t="s">
        <v>3413</v>
      </c>
      <c r="H2145" t="s">
        <v>658</v>
      </c>
      <c r="I2145" t="s">
        <v>18</v>
      </c>
      <c r="J2145">
        <f>VLOOKUP(I2145,segmentID,2,FALSE)</f>
        <v>2</v>
      </c>
      <c r="K2145" t="s">
        <v>3255</v>
      </c>
      <c r="L2145">
        <f>VLOOKUP(K2145,country2,2,FALSE)</f>
        <v>1</v>
      </c>
      <c r="M2145" t="s">
        <v>77</v>
      </c>
      <c r="N2145">
        <f>VLOOKUP(Orders!M2145,city2,2,FALSE)</f>
        <v>11</v>
      </c>
      <c r="O2145" t="s">
        <v>78</v>
      </c>
      <c r="P2145">
        <f>VLOOKUP(O2145,state2,2,FALSE)</f>
        <v>10</v>
      </c>
      <c r="Q2145">
        <v>19140</v>
      </c>
      <c r="R2145" t="s">
        <v>79</v>
      </c>
      <c r="S2145">
        <f>VLOOKUP(R2145,region2,2,FALSE)</f>
        <v>4</v>
      </c>
      <c r="T2145" t="s">
        <v>4235</v>
      </c>
      <c r="U2145" t="s">
        <v>35</v>
      </c>
      <c r="V2145">
        <f>VLOOKUP(U2145,category2,2,FALSE)</f>
        <v>3</v>
      </c>
      <c r="W2145" t="s">
        <v>3230</v>
      </c>
      <c r="X2145">
        <f>VLOOKUP(W2145,subcat2,3,FALSE)</f>
        <v>8</v>
      </c>
      <c r="Y2145" t="s">
        <v>1607</v>
      </c>
      <c r="Z2145">
        <v>23.987999999999996</v>
      </c>
      <c r="AA2145">
        <v>2</v>
      </c>
      <c r="AB2145">
        <v>0.4</v>
      </c>
      <c r="AC2145" s="4">
        <v>-4.7975999999999974</v>
      </c>
    </row>
    <row r="2146" spans="1:29" x14ac:dyDescent="0.25">
      <c r="A2146" s="2">
        <v>2145</v>
      </c>
      <c r="B2146" t="s">
        <v>8222</v>
      </c>
      <c r="C2146" s="3">
        <v>42614</v>
      </c>
      <c r="D2146" s="3">
        <v>42618</v>
      </c>
      <c r="E2146" t="s">
        <v>25</v>
      </c>
      <c r="F2146">
        <f>VLOOKUP(E2146,SHIPMODE,2,FALSE)</f>
        <v>2</v>
      </c>
      <c r="G2146" t="s">
        <v>3413</v>
      </c>
      <c r="H2146" t="s">
        <v>658</v>
      </c>
      <c r="I2146" t="s">
        <v>18</v>
      </c>
      <c r="J2146">
        <f>VLOOKUP(I2146,segmentID,2,FALSE)</f>
        <v>2</v>
      </c>
      <c r="K2146" t="s">
        <v>3255</v>
      </c>
      <c r="L2146">
        <f>VLOOKUP(K2146,country2,2,FALSE)</f>
        <v>1</v>
      </c>
      <c r="M2146" t="s">
        <v>77</v>
      </c>
      <c r="N2146">
        <f>VLOOKUP(Orders!M2146,city2,2,FALSE)</f>
        <v>11</v>
      </c>
      <c r="O2146" t="s">
        <v>78</v>
      </c>
      <c r="P2146">
        <f>VLOOKUP(O2146,state2,2,FALSE)</f>
        <v>10</v>
      </c>
      <c r="Q2146">
        <v>19140</v>
      </c>
      <c r="R2146" t="s">
        <v>79</v>
      </c>
      <c r="S2146">
        <f>VLOOKUP(R2146,region2,2,FALSE)</f>
        <v>4</v>
      </c>
      <c r="T2146" t="s">
        <v>4237</v>
      </c>
      <c r="U2146" t="s">
        <v>22</v>
      </c>
      <c r="V2146">
        <f>VLOOKUP(U2146,category2,2,FALSE)</f>
        <v>2</v>
      </c>
      <c r="W2146" t="s">
        <v>3234</v>
      </c>
      <c r="X2146">
        <f>VLOOKUP(W2146,subcat2,3,FALSE)</f>
        <v>14</v>
      </c>
      <c r="Y2146" t="s">
        <v>104</v>
      </c>
      <c r="Z2146">
        <v>16.687999999999999</v>
      </c>
      <c r="AA2146">
        <v>7</v>
      </c>
      <c r="AB2146">
        <v>0.2</v>
      </c>
      <c r="AC2146" s="4">
        <v>5.4235999999999995</v>
      </c>
    </row>
    <row r="2147" spans="1:29" x14ac:dyDescent="0.25">
      <c r="A2147" s="2">
        <v>2146</v>
      </c>
      <c r="B2147" t="s">
        <v>8223</v>
      </c>
      <c r="C2147" s="3">
        <v>42546</v>
      </c>
      <c r="D2147" s="3">
        <v>42550</v>
      </c>
      <c r="E2147" t="s">
        <v>25</v>
      </c>
      <c r="F2147">
        <f>VLOOKUP(E2147,SHIPMODE,2,FALSE)</f>
        <v>2</v>
      </c>
      <c r="G2147" t="s">
        <v>3633</v>
      </c>
      <c r="H2147" t="s">
        <v>1405</v>
      </c>
      <c r="I2147" t="s">
        <v>18</v>
      </c>
      <c r="J2147">
        <f>VLOOKUP(I2147,segmentID,2,FALSE)</f>
        <v>2</v>
      </c>
      <c r="K2147" t="s">
        <v>3255</v>
      </c>
      <c r="L2147">
        <f>VLOOKUP(K2147,country2,2,FALSE)</f>
        <v>1</v>
      </c>
      <c r="M2147" t="s">
        <v>2154</v>
      </c>
      <c r="N2147">
        <f>VLOOKUP(Orders!M2147,city2,2,FALSE)</f>
        <v>284</v>
      </c>
      <c r="O2147" t="s">
        <v>78</v>
      </c>
      <c r="P2147">
        <f>VLOOKUP(O2147,state2,2,FALSE)</f>
        <v>10</v>
      </c>
      <c r="Q2147">
        <v>17403</v>
      </c>
      <c r="R2147" t="s">
        <v>79</v>
      </c>
      <c r="S2147">
        <f>VLOOKUP(R2147,region2,2,FALSE)</f>
        <v>4</v>
      </c>
      <c r="T2147" t="s">
        <v>4336</v>
      </c>
      <c r="U2147" t="s">
        <v>13</v>
      </c>
      <c r="V2147">
        <f>VLOOKUP(U2147,category2,2,FALSE)</f>
        <v>1</v>
      </c>
      <c r="W2147" t="s">
        <v>3226</v>
      </c>
      <c r="X2147">
        <f>VLOOKUP(W2147,subcat2,3,FALSE)</f>
        <v>2</v>
      </c>
      <c r="Y2147" t="s">
        <v>136</v>
      </c>
      <c r="Z2147">
        <v>422.05799999999994</v>
      </c>
      <c r="AA2147">
        <v>3</v>
      </c>
      <c r="AB2147">
        <v>0.3</v>
      </c>
      <c r="AC2147" s="4">
        <v>-18.088200000000001</v>
      </c>
    </row>
    <row r="2148" spans="1:29" x14ac:dyDescent="0.25">
      <c r="A2148" s="2">
        <v>2147</v>
      </c>
      <c r="B2148" t="s">
        <v>8223</v>
      </c>
      <c r="C2148" s="3">
        <v>42546</v>
      </c>
      <c r="D2148" s="3">
        <v>42550</v>
      </c>
      <c r="E2148" t="s">
        <v>25</v>
      </c>
      <c r="F2148">
        <f>VLOOKUP(E2148,SHIPMODE,2,FALSE)</f>
        <v>2</v>
      </c>
      <c r="G2148" t="s">
        <v>3633</v>
      </c>
      <c r="H2148" t="s">
        <v>1405</v>
      </c>
      <c r="I2148" t="s">
        <v>18</v>
      </c>
      <c r="J2148">
        <f>VLOOKUP(I2148,segmentID,2,FALSE)</f>
        <v>2</v>
      </c>
      <c r="K2148" t="s">
        <v>3255</v>
      </c>
      <c r="L2148">
        <f>VLOOKUP(K2148,country2,2,FALSE)</f>
        <v>1</v>
      </c>
      <c r="M2148" t="s">
        <v>2154</v>
      </c>
      <c r="N2148">
        <f>VLOOKUP(Orders!M2148,city2,2,FALSE)</f>
        <v>284</v>
      </c>
      <c r="O2148" t="s">
        <v>78</v>
      </c>
      <c r="P2148">
        <f>VLOOKUP(O2148,state2,2,FALSE)</f>
        <v>10</v>
      </c>
      <c r="Q2148">
        <v>17403</v>
      </c>
      <c r="R2148" t="s">
        <v>79</v>
      </c>
      <c r="S2148">
        <f>VLOOKUP(R2148,region2,2,FALSE)</f>
        <v>4</v>
      </c>
      <c r="T2148" t="s">
        <v>4242</v>
      </c>
      <c r="U2148" t="s">
        <v>22</v>
      </c>
      <c r="V2148">
        <f>VLOOKUP(U2148,category2,2,FALSE)</f>
        <v>2</v>
      </c>
      <c r="W2148" t="s">
        <v>3231</v>
      </c>
      <c r="X2148">
        <f>VLOOKUP(W2148,subcat2,3,FALSE)</f>
        <v>9</v>
      </c>
      <c r="Y2148" t="s">
        <v>1728</v>
      </c>
      <c r="Z2148">
        <v>38.088000000000001</v>
      </c>
      <c r="AA2148">
        <v>4</v>
      </c>
      <c r="AB2148">
        <v>0.7</v>
      </c>
      <c r="AC2148" s="4">
        <v>-27.93119999999999</v>
      </c>
    </row>
    <row r="2149" spans="1:29" x14ac:dyDescent="0.25">
      <c r="A2149" s="2">
        <v>2148</v>
      </c>
      <c r="B2149" t="s">
        <v>8223</v>
      </c>
      <c r="C2149" s="3">
        <v>42546</v>
      </c>
      <c r="D2149" s="3">
        <v>42550</v>
      </c>
      <c r="E2149" t="s">
        <v>25</v>
      </c>
      <c r="F2149">
        <f>VLOOKUP(E2149,SHIPMODE,2,FALSE)</f>
        <v>2</v>
      </c>
      <c r="G2149" t="s">
        <v>3633</v>
      </c>
      <c r="H2149" t="s">
        <v>1405</v>
      </c>
      <c r="I2149" t="s">
        <v>18</v>
      </c>
      <c r="J2149">
        <f>VLOOKUP(I2149,segmentID,2,FALSE)</f>
        <v>2</v>
      </c>
      <c r="K2149" t="s">
        <v>3255</v>
      </c>
      <c r="L2149">
        <f>VLOOKUP(K2149,country2,2,FALSE)</f>
        <v>1</v>
      </c>
      <c r="M2149" t="s">
        <v>2154</v>
      </c>
      <c r="N2149">
        <f>VLOOKUP(Orders!M2149,city2,2,FALSE)</f>
        <v>284</v>
      </c>
      <c r="O2149" t="s">
        <v>78</v>
      </c>
      <c r="P2149">
        <f>VLOOKUP(O2149,state2,2,FALSE)</f>
        <v>10</v>
      </c>
      <c r="Q2149">
        <v>17403</v>
      </c>
      <c r="R2149" t="s">
        <v>79</v>
      </c>
      <c r="S2149">
        <f>VLOOKUP(R2149,region2,2,FALSE)</f>
        <v>4</v>
      </c>
      <c r="T2149" t="s">
        <v>4155</v>
      </c>
      <c r="U2149" t="s">
        <v>22</v>
      </c>
      <c r="V2149">
        <f>VLOOKUP(U2149,category2,2,FALSE)</f>
        <v>2</v>
      </c>
      <c r="W2149" t="s">
        <v>3227</v>
      </c>
      <c r="X2149">
        <f>VLOOKUP(W2149,subcat2,3,FALSE)</f>
        <v>5</v>
      </c>
      <c r="Y2149" t="s">
        <v>748</v>
      </c>
      <c r="Z2149">
        <v>254.35200000000003</v>
      </c>
      <c r="AA2149">
        <v>6</v>
      </c>
      <c r="AB2149">
        <v>0.2</v>
      </c>
      <c r="AC2149" s="4">
        <v>-50.870400000000018</v>
      </c>
    </row>
    <row r="2150" spans="1:29" x14ac:dyDescent="0.25">
      <c r="A2150" s="2">
        <v>2149</v>
      </c>
      <c r="B2150" t="s">
        <v>6133</v>
      </c>
      <c r="C2150" s="3">
        <v>41985</v>
      </c>
      <c r="D2150" s="3">
        <v>41990</v>
      </c>
      <c r="E2150" t="s">
        <v>25</v>
      </c>
      <c r="F2150">
        <f>VLOOKUP(E2150,SHIPMODE,2,FALSE)</f>
        <v>2</v>
      </c>
      <c r="G2150" t="s">
        <v>3831</v>
      </c>
      <c r="H2150" t="s">
        <v>2147</v>
      </c>
      <c r="I2150" t="s">
        <v>9</v>
      </c>
      <c r="J2150">
        <f>VLOOKUP(I2150,segmentID,2,FALSE)</f>
        <v>1</v>
      </c>
      <c r="K2150" t="s">
        <v>3255</v>
      </c>
      <c r="L2150">
        <f>VLOOKUP(K2150,country2,2,FALSE)</f>
        <v>1</v>
      </c>
      <c r="M2150" t="s">
        <v>43</v>
      </c>
      <c r="N2150">
        <f>VLOOKUP(Orders!M2150,city2,2,FALSE)</f>
        <v>4</v>
      </c>
      <c r="O2150" t="s">
        <v>20</v>
      </c>
      <c r="P2150">
        <f>VLOOKUP(O2150,state2,2,FALSE)</f>
        <v>2</v>
      </c>
      <c r="Q2150">
        <v>94521</v>
      </c>
      <c r="R2150" t="s">
        <v>21</v>
      </c>
      <c r="S2150">
        <f>VLOOKUP(R2150,region2,2,FALSE)</f>
        <v>2</v>
      </c>
      <c r="T2150" t="s">
        <v>4872</v>
      </c>
      <c r="U2150" t="s">
        <v>13</v>
      </c>
      <c r="V2150">
        <f>VLOOKUP(U2150,category2,2,FALSE)</f>
        <v>1</v>
      </c>
      <c r="W2150" t="s">
        <v>3228</v>
      </c>
      <c r="X2150">
        <f>VLOOKUP(W2150,subcat2,3,FALSE)</f>
        <v>6</v>
      </c>
      <c r="Y2150" t="s">
        <v>276</v>
      </c>
      <c r="Z2150">
        <v>43.31</v>
      </c>
      <c r="AA2150">
        <v>1</v>
      </c>
      <c r="AB2150">
        <v>0</v>
      </c>
      <c r="AC2150" s="4">
        <v>4.330999999999996</v>
      </c>
    </row>
    <row r="2151" spans="1:29" x14ac:dyDescent="0.25">
      <c r="A2151" s="2">
        <v>2150</v>
      </c>
      <c r="B2151" t="s">
        <v>9572</v>
      </c>
      <c r="C2151" s="3">
        <v>42825</v>
      </c>
      <c r="D2151" s="3">
        <v>42830</v>
      </c>
      <c r="E2151" t="s">
        <v>25</v>
      </c>
      <c r="F2151">
        <f>VLOOKUP(E2151,SHIPMODE,2,FALSE)</f>
        <v>2</v>
      </c>
      <c r="G2151" t="s">
        <v>3412</v>
      </c>
      <c r="H2151" t="s">
        <v>654</v>
      </c>
      <c r="I2151" t="s">
        <v>9</v>
      </c>
      <c r="J2151">
        <f>VLOOKUP(I2151,segmentID,2,FALSE)</f>
        <v>1</v>
      </c>
      <c r="K2151" t="s">
        <v>3255</v>
      </c>
      <c r="L2151">
        <f>VLOOKUP(K2151,country2,2,FALSE)</f>
        <v>1</v>
      </c>
      <c r="M2151" t="s">
        <v>138</v>
      </c>
      <c r="N2151">
        <f>VLOOKUP(Orders!M2151,city2,2,FALSE)</f>
        <v>21</v>
      </c>
      <c r="O2151" t="s">
        <v>139</v>
      </c>
      <c r="P2151">
        <f>VLOOKUP(O2151,state2,2,FALSE)</f>
        <v>16</v>
      </c>
      <c r="Q2151">
        <v>10035</v>
      </c>
      <c r="R2151" t="s">
        <v>79</v>
      </c>
      <c r="S2151">
        <f>VLOOKUP(R2151,region2,2,FALSE)</f>
        <v>4</v>
      </c>
      <c r="T2151" t="s">
        <v>5335</v>
      </c>
      <c r="U2151" t="s">
        <v>35</v>
      </c>
      <c r="V2151">
        <f>VLOOKUP(U2151,category2,2,FALSE)</f>
        <v>3</v>
      </c>
      <c r="W2151" t="s">
        <v>3230</v>
      </c>
      <c r="X2151">
        <f>VLOOKUP(W2151,subcat2,3,FALSE)</f>
        <v>8</v>
      </c>
      <c r="Y2151" t="s">
        <v>304</v>
      </c>
      <c r="Z2151">
        <v>84.949999999999989</v>
      </c>
      <c r="AA2151">
        <v>5</v>
      </c>
      <c r="AB2151">
        <v>0</v>
      </c>
      <c r="AC2151" s="4">
        <v>22.086999999999996</v>
      </c>
    </row>
    <row r="2152" spans="1:29" x14ac:dyDescent="0.25">
      <c r="A2152" s="2">
        <v>2151</v>
      </c>
      <c r="B2152" t="s">
        <v>9573</v>
      </c>
      <c r="C2152" s="3">
        <v>43058</v>
      </c>
      <c r="D2152" s="3">
        <v>43065</v>
      </c>
      <c r="E2152" t="s">
        <v>25</v>
      </c>
      <c r="F2152">
        <f>VLOOKUP(E2152,SHIPMODE,2,FALSE)</f>
        <v>2</v>
      </c>
      <c r="G2152" t="s">
        <v>3833</v>
      </c>
      <c r="H2152" t="s">
        <v>2156</v>
      </c>
      <c r="I2152" t="s">
        <v>9</v>
      </c>
      <c r="J2152">
        <f>VLOOKUP(I2152,segmentID,2,FALSE)</f>
        <v>1</v>
      </c>
      <c r="K2152" t="s">
        <v>3255</v>
      </c>
      <c r="L2152">
        <f>VLOOKUP(K2152,country2,2,FALSE)</f>
        <v>1</v>
      </c>
      <c r="M2152" t="s">
        <v>2157</v>
      </c>
      <c r="N2152">
        <f>VLOOKUP(Orders!M2152,city2,2,FALSE)</f>
        <v>285</v>
      </c>
      <c r="O2152" t="s">
        <v>54</v>
      </c>
      <c r="P2152">
        <f>VLOOKUP(O2152,state2,2,FALSE)</f>
        <v>6</v>
      </c>
      <c r="Q2152">
        <v>77840</v>
      </c>
      <c r="R2152" t="s">
        <v>55</v>
      </c>
      <c r="S2152">
        <f>VLOOKUP(R2152,region2,2,FALSE)</f>
        <v>3</v>
      </c>
      <c r="T2152" t="s">
        <v>4999</v>
      </c>
      <c r="U2152" t="s">
        <v>13</v>
      </c>
      <c r="V2152">
        <f>VLOOKUP(U2152,category2,2,FALSE)</f>
        <v>1</v>
      </c>
      <c r="W2152" t="s">
        <v>3226</v>
      </c>
      <c r="X2152">
        <f>VLOOKUP(W2152,subcat2,3,FALSE)</f>
        <v>2</v>
      </c>
      <c r="Y2152" t="s">
        <v>1579</v>
      </c>
      <c r="Z2152">
        <v>233.05799999999999</v>
      </c>
      <c r="AA2152">
        <v>3</v>
      </c>
      <c r="AB2152">
        <v>0.3</v>
      </c>
      <c r="AC2152" s="4">
        <v>-53.270399999999995</v>
      </c>
    </row>
    <row r="2153" spans="1:29" x14ac:dyDescent="0.25">
      <c r="A2153" s="2">
        <v>2152</v>
      </c>
      <c r="B2153" t="s">
        <v>6134</v>
      </c>
      <c r="C2153" s="3">
        <v>41967</v>
      </c>
      <c r="D2153" s="3">
        <v>41972</v>
      </c>
      <c r="E2153" t="s">
        <v>7</v>
      </c>
      <c r="F2153">
        <f>VLOOKUP(E2153,SHIPMODE,2,FALSE)</f>
        <v>1</v>
      </c>
      <c r="G2153" t="s">
        <v>3834</v>
      </c>
      <c r="H2153" t="s">
        <v>2159</v>
      </c>
      <c r="I2153" t="s">
        <v>9</v>
      </c>
      <c r="J2153">
        <f>VLOOKUP(I2153,segmentID,2,FALSE)</f>
        <v>1</v>
      </c>
      <c r="K2153" t="s">
        <v>3255</v>
      </c>
      <c r="L2153">
        <f>VLOOKUP(K2153,country2,2,FALSE)</f>
        <v>1</v>
      </c>
      <c r="M2153" t="s">
        <v>2160</v>
      </c>
      <c r="N2153">
        <f>VLOOKUP(Orders!M2153,city2,2,FALSE)</f>
        <v>286</v>
      </c>
      <c r="O2153" t="s">
        <v>295</v>
      </c>
      <c r="P2153">
        <f>VLOOKUP(O2153,state2,2,FALSE)</f>
        <v>26</v>
      </c>
      <c r="Q2153">
        <v>63116</v>
      </c>
      <c r="R2153" t="s">
        <v>55</v>
      </c>
      <c r="S2153">
        <f>VLOOKUP(R2153,region2,2,FALSE)</f>
        <v>3</v>
      </c>
      <c r="T2153" t="s">
        <v>4505</v>
      </c>
      <c r="U2153" t="s">
        <v>35</v>
      </c>
      <c r="V2153">
        <f>VLOOKUP(U2153,category2,2,FALSE)</f>
        <v>3</v>
      </c>
      <c r="W2153" t="s">
        <v>3232</v>
      </c>
      <c r="X2153">
        <f>VLOOKUP(W2153,subcat2,3,FALSE)</f>
        <v>12</v>
      </c>
      <c r="Y2153" t="s">
        <v>2358</v>
      </c>
      <c r="Z2153">
        <v>111.79</v>
      </c>
      <c r="AA2153">
        <v>7</v>
      </c>
      <c r="AB2153">
        <v>0</v>
      </c>
      <c r="AC2153" s="4">
        <v>43.598100000000002</v>
      </c>
    </row>
    <row r="2154" spans="1:29" x14ac:dyDescent="0.25">
      <c r="A2154" s="2">
        <v>2153</v>
      </c>
      <c r="B2154" t="s">
        <v>7119</v>
      </c>
      <c r="C2154" s="3">
        <v>42330</v>
      </c>
      <c r="D2154" s="3">
        <v>42334</v>
      </c>
      <c r="E2154" t="s">
        <v>25</v>
      </c>
      <c r="F2154">
        <f>VLOOKUP(E2154,SHIPMODE,2,FALSE)</f>
        <v>2</v>
      </c>
      <c r="G2154" t="s">
        <v>3736</v>
      </c>
      <c r="H2154" t="s">
        <v>1771</v>
      </c>
      <c r="I2154" t="s">
        <v>9</v>
      </c>
      <c r="J2154">
        <f>VLOOKUP(I2154,segmentID,2,FALSE)</f>
        <v>1</v>
      </c>
      <c r="K2154" t="s">
        <v>3255</v>
      </c>
      <c r="L2154">
        <f>VLOOKUP(K2154,country2,2,FALSE)</f>
        <v>1</v>
      </c>
      <c r="M2154" t="s">
        <v>641</v>
      </c>
      <c r="N2154">
        <f>VLOOKUP(Orders!M2154,city2,2,FALSE)</f>
        <v>95</v>
      </c>
      <c r="O2154" t="s">
        <v>601</v>
      </c>
      <c r="P2154">
        <f>VLOOKUP(O2154,state2,2,FALSE)</f>
        <v>32</v>
      </c>
      <c r="Q2154">
        <v>2169</v>
      </c>
      <c r="R2154" t="s">
        <v>79</v>
      </c>
      <c r="S2154">
        <f>VLOOKUP(R2154,region2,2,FALSE)</f>
        <v>4</v>
      </c>
      <c r="T2154" t="s">
        <v>5109</v>
      </c>
      <c r="U2154" t="s">
        <v>22</v>
      </c>
      <c r="V2154">
        <f>VLOOKUP(U2154,category2,2,FALSE)</f>
        <v>2</v>
      </c>
      <c r="W2154" t="s">
        <v>45</v>
      </c>
      <c r="X2154">
        <f>VLOOKUP(W2154,subcat2,3,FALSE)</f>
        <v>11</v>
      </c>
      <c r="Y2154" t="s">
        <v>2575</v>
      </c>
      <c r="Z2154">
        <v>14.940000000000001</v>
      </c>
      <c r="AA2154">
        <v>3</v>
      </c>
      <c r="AB2154">
        <v>0</v>
      </c>
      <c r="AC2154" s="4">
        <v>7.0218000000000007</v>
      </c>
    </row>
    <row r="2155" spans="1:29" x14ac:dyDescent="0.25">
      <c r="A2155" s="2">
        <v>2154</v>
      </c>
      <c r="B2155" t="s">
        <v>8224</v>
      </c>
      <c r="C2155" s="3">
        <v>42565</v>
      </c>
      <c r="D2155" s="3">
        <v>42569</v>
      </c>
      <c r="E2155" t="s">
        <v>25</v>
      </c>
      <c r="F2155">
        <f>VLOOKUP(E2155,SHIPMODE,2,FALSE)</f>
        <v>2</v>
      </c>
      <c r="G2155" t="s">
        <v>3367</v>
      </c>
      <c r="H2155" t="s">
        <v>472</v>
      </c>
      <c r="I2155" t="s">
        <v>18</v>
      </c>
      <c r="J2155">
        <f>VLOOKUP(I2155,segmentID,2,FALSE)</f>
        <v>2</v>
      </c>
      <c r="K2155" t="s">
        <v>3255</v>
      </c>
      <c r="L2155">
        <f>VLOOKUP(K2155,country2,2,FALSE)</f>
        <v>1</v>
      </c>
      <c r="M2155" t="s">
        <v>138</v>
      </c>
      <c r="N2155">
        <f>VLOOKUP(Orders!M2155,city2,2,FALSE)</f>
        <v>21</v>
      </c>
      <c r="O2155" t="s">
        <v>139</v>
      </c>
      <c r="P2155">
        <f>VLOOKUP(O2155,state2,2,FALSE)</f>
        <v>16</v>
      </c>
      <c r="Q2155">
        <v>10009</v>
      </c>
      <c r="R2155" t="s">
        <v>79</v>
      </c>
      <c r="S2155">
        <f>VLOOKUP(R2155,region2,2,FALSE)</f>
        <v>4</v>
      </c>
      <c r="T2155" t="s">
        <v>4701</v>
      </c>
      <c r="U2155" t="s">
        <v>22</v>
      </c>
      <c r="V2155">
        <f>VLOOKUP(U2155,category2,2,FALSE)</f>
        <v>2</v>
      </c>
      <c r="W2155" t="s">
        <v>3231</v>
      </c>
      <c r="X2155">
        <f>VLOOKUP(W2155,subcat2,3,FALSE)</f>
        <v>9</v>
      </c>
      <c r="Y2155" t="s">
        <v>2053</v>
      </c>
      <c r="Z2155">
        <v>14.16</v>
      </c>
      <c r="AA2155">
        <v>2</v>
      </c>
      <c r="AB2155">
        <v>0.2</v>
      </c>
      <c r="AC2155" s="4">
        <v>5.133</v>
      </c>
    </row>
    <row r="2156" spans="1:29" x14ac:dyDescent="0.25">
      <c r="A2156" s="2">
        <v>2155</v>
      </c>
      <c r="B2156" t="s">
        <v>8225</v>
      </c>
      <c r="C2156" s="3">
        <v>42490</v>
      </c>
      <c r="D2156" s="3">
        <v>42495</v>
      </c>
      <c r="E2156" t="s">
        <v>25</v>
      </c>
      <c r="F2156">
        <f>VLOOKUP(E2156,SHIPMODE,2,FALSE)</f>
        <v>2</v>
      </c>
      <c r="G2156" t="s">
        <v>3663</v>
      </c>
      <c r="H2156" t="s">
        <v>1531</v>
      </c>
      <c r="I2156" t="s">
        <v>52</v>
      </c>
      <c r="J2156">
        <f>VLOOKUP(I2156,segmentID,2,FALSE)</f>
        <v>3</v>
      </c>
      <c r="K2156" t="s">
        <v>3255</v>
      </c>
      <c r="L2156">
        <f>VLOOKUP(K2156,country2,2,FALSE)</f>
        <v>1</v>
      </c>
      <c r="M2156" t="s">
        <v>402</v>
      </c>
      <c r="N2156">
        <f>VLOOKUP(Orders!M2156,city2,2,FALSE)</f>
        <v>62</v>
      </c>
      <c r="O2156" t="s">
        <v>54</v>
      </c>
      <c r="P2156">
        <f>VLOOKUP(O2156,state2,2,FALSE)</f>
        <v>6</v>
      </c>
      <c r="Q2156">
        <v>75081</v>
      </c>
      <c r="R2156" t="s">
        <v>55</v>
      </c>
      <c r="S2156">
        <f>VLOOKUP(R2156,region2,2,FALSE)</f>
        <v>3</v>
      </c>
      <c r="T2156" t="s">
        <v>5232</v>
      </c>
      <c r="U2156" t="s">
        <v>13</v>
      </c>
      <c r="V2156">
        <f>VLOOKUP(U2156,category2,2,FALSE)</f>
        <v>1</v>
      </c>
      <c r="W2156" t="s">
        <v>3228</v>
      </c>
      <c r="X2156">
        <f>VLOOKUP(W2156,subcat2,3,FALSE)</f>
        <v>6</v>
      </c>
      <c r="Y2156" t="s">
        <v>1349</v>
      </c>
      <c r="Z2156">
        <v>22.608000000000001</v>
      </c>
      <c r="AA2156">
        <v>3</v>
      </c>
      <c r="AB2156">
        <v>0.6</v>
      </c>
      <c r="AC2156" s="4">
        <v>-10.173599999999997</v>
      </c>
    </row>
    <row r="2157" spans="1:29" x14ac:dyDescent="0.25">
      <c r="A2157" s="2">
        <v>2156</v>
      </c>
      <c r="B2157" t="s">
        <v>8226</v>
      </c>
      <c r="C2157" s="3">
        <v>42576</v>
      </c>
      <c r="D2157" s="3">
        <v>42578</v>
      </c>
      <c r="E2157" t="s">
        <v>7</v>
      </c>
      <c r="F2157">
        <f>VLOOKUP(E2157,SHIPMODE,2,FALSE)</f>
        <v>1</v>
      </c>
      <c r="G2157" t="s">
        <v>3700</v>
      </c>
      <c r="H2157" t="s">
        <v>1656</v>
      </c>
      <c r="I2157" t="s">
        <v>9</v>
      </c>
      <c r="J2157">
        <f>VLOOKUP(I2157,segmentID,2,FALSE)</f>
        <v>1</v>
      </c>
      <c r="K2157" t="s">
        <v>3255</v>
      </c>
      <c r="L2157">
        <f>VLOOKUP(K2157,country2,2,FALSE)</f>
        <v>1</v>
      </c>
      <c r="M2157" t="s">
        <v>19</v>
      </c>
      <c r="N2157">
        <f>VLOOKUP(Orders!M2157,city2,2,FALSE)</f>
        <v>2</v>
      </c>
      <c r="O2157" t="s">
        <v>20</v>
      </c>
      <c r="P2157">
        <f>VLOOKUP(O2157,state2,2,FALSE)</f>
        <v>2</v>
      </c>
      <c r="Q2157">
        <v>90032</v>
      </c>
      <c r="R2157" t="s">
        <v>21</v>
      </c>
      <c r="S2157">
        <f>VLOOKUP(R2157,region2,2,FALSE)</f>
        <v>2</v>
      </c>
      <c r="T2157" t="s">
        <v>4400</v>
      </c>
      <c r="U2157" t="s">
        <v>22</v>
      </c>
      <c r="V2157">
        <f>VLOOKUP(U2157,category2,2,FALSE)</f>
        <v>2</v>
      </c>
      <c r="W2157" t="s">
        <v>3234</v>
      </c>
      <c r="X2157">
        <f>VLOOKUP(W2157,subcat2,3,FALSE)</f>
        <v>14</v>
      </c>
      <c r="Y2157" t="s">
        <v>721</v>
      </c>
      <c r="Z2157">
        <v>21.48</v>
      </c>
      <c r="AA2157">
        <v>6</v>
      </c>
      <c r="AB2157">
        <v>0</v>
      </c>
      <c r="AC2157" s="4">
        <v>10.74</v>
      </c>
    </row>
    <row r="2158" spans="1:29" x14ac:dyDescent="0.25">
      <c r="A2158" s="2">
        <v>2157</v>
      </c>
      <c r="B2158" t="s">
        <v>6135</v>
      </c>
      <c r="C2158" s="3">
        <v>41812</v>
      </c>
      <c r="D2158" s="3">
        <v>41814</v>
      </c>
      <c r="E2158" t="s">
        <v>97</v>
      </c>
      <c r="F2158">
        <f>VLOOKUP(E2158,SHIPMODE,2,FALSE)</f>
        <v>3</v>
      </c>
      <c r="G2158" t="s">
        <v>3486</v>
      </c>
      <c r="H2158" t="s">
        <v>921</v>
      </c>
      <c r="I2158" t="s">
        <v>9</v>
      </c>
      <c r="J2158">
        <f>VLOOKUP(I2158,segmentID,2,FALSE)</f>
        <v>1</v>
      </c>
      <c r="K2158" t="s">
        <v>3255</v>
      </c>
      <c r="L2158">
        <f>VLOOKUP(K2158,country2,2,FALSE)</f>
        <v>1</v>
      </c>
      <c r="M2158" t="s">
        <v>206</v>
      </c>
      <c r="N2158">
        <f>VLOOKUP(Orders!M2158,city2,2,FALSE)</f>
        <v>32</v>
      </c>
      <c r="O2158" t="s">
        <v>119</v>
      </c>
      <c r="P2158">
        <f>VLOOKUP(O2158,state2,2,FALSE)</f>
        <v>12</v>
      </c>
      <c r="Q2158">
        <v>55407</v>
      </c>
      <c r="R2158" t="s">
        <v>55</v>
      </c>
      <c r="S2158">
        <f>VLOOKUP(R2158,region2,2,FALSE)</f>
        <v>3</v>
      </c>
      <c r="T2158" t="s">
        <v>4838</v>
      </c>
      <c r="U2158" t="s">
        <v>22</v>
      </c>
      <c r="V2158">
        <f>VLOOKUP(U2158,category2,2,FALSE)</f>
        <v>2</v>
      </c>
      <c r="W2158" t="s">
        <v>3227</v>
      </c>
      <c r="X2158">
        <f>VLOOKUP(W2158,subcat2,3,FALSE)</f>
        <v>5</v>
      </c>
      <c r="Y2158" t="s">
        <v>3138</v>
      </c>
      <c r="Z2158">
        <v>501.81000000000006</v>
      </c>
      <c r="AA2158">
        <v>3</v>
      </c>
      <c r="AB2158">
        <v>0</v>
      </c>
      <c r="AC2158" s="4">
        <v>0</v>
      </c>
    </row>
    <row r="2159" spans="1:29" x14ac:dyDescent="0.25">
      <c r="A2159" s="2">
        <v>2158</v>
      </c>
      <c r="B2159" t="s">
        <v>6135</v>
      </c>
      <c r="C2159" s="3">
        <v>41812</v>
      </c>
      <c r="D2159" s="3">
        <v>41814</v>
      </c>
      <c r="E2159" t="s">
        <v>97</v>
      </c>
      <c r="F2159">
        <f>VLOOKUP(E2159,SHIPMODE,2,FALSE)</f>
        <v>3</v>
      </c>
      <c r="G2159" t="s">
        <v>3486</v>
      </c>
      <c r="H2159" t="s">
        <v>921</v>
      </c>
      <c r="I2159" t="s">
        <v>9</v>
      </c>
      <c r="J2159">
        <f>VLOOKUP(I2159,segmentID,2,FALSE)</f>
        <v>1</v>
      </c>
      <c r="K2159" t="s">
        <v>3255</v>
      </c>
      <c r="L2159">
        <f>VLOOKUP(K2159,country2,2,FALSE)</f>
        <v>1</v>
      </c>
      <c r="M2159" t="s">
        <v>206</v>
      </c>
      <c r="N2159">
        <f>VLOOKUP(Orders!M2159,city2,2,FALSE)</f>
        <v>32</v>
      </c>
      <c r="O2159" t="s">
        <v>119</v>
      </c>
      <c r="P2159">
        <f>VLOOKUP(O2159,state2,2,FALSE)</f>
        <v>12</v>
      </c>
      <c r="Q2159">
        <v>55407</v>
      </c>
      <c r="R2159" t="s">
        <v>55</v>
      </c>
      <c r="S2159">
        <f>VLOOKUP(R2159,region2,2,FALSE)</f>
        <v>3</v>
      </c>
      <c r="T2159" t="s">
        <v>4500</v>
      </c>
      <c r="U2159" t="s">
        <v>22</v>
      </c>
      <c r="V2159">
        <f>VLOOKUP(U2159,category2,2,FALSE)</f>
        <v>2</v>
      </c>
      <c r="W2159" t="s">
        <v>3227</v>
      </c>
      <c r="X2159">
        <f>VLOOKUP(W2159,subcat2,3,FALSE)</f>
        <v>5</v>
      </c>
      <c r="Y2159" t="s">
        <v>1353</v>
      </c>
      <c r="Z2159">
        <v>161.94</v>
      </c>
      <c r="AA2159">
        <v>3</v>
      </c>
      <c r="AB2159">
        <v>0</v>
      </c>
      <c r="AC2159" s="4">
        <v>9.716399999999993</v>
      </c>
    </row>
    <row r="2160" spans="1:29" x14ac:dyDescent="0.25">
      <c r="A2160" s="2">
        <v>2159</v>
      </c>
      <c r="B2160" t="s">
        <v>9574</v>
      </c>
      <c r="C2160" s="3">
        <v>43029</v>
      </c>
      <c r="D2160" s="3">
        <v>43034</v>
      </c>
      <c r="E2160" t="s">
        <v>25</v>
      </c>
      <c r="F2160">
        <f>VLOOKUP(E2160,SHIPMODE,2,FALSE)</f>
        <v>2</v>
      </c>
      <c r="G2160" t="s">
        <v>3326</v>
      </c>
      <c r="H2160" t="s">
        <v>316</v>
      </c>
      <c r="I2160" t="s">
        <v>52</v>
      </c>
      <c r="J2160">
        <f>VLOOKUP(I2160,segmentID,2,FALSE)</f>
        <v>3</v>
      </c>
      <c r="K2160" t="s">
        <v>3255</v>
      </c>
      <c r="L2160">
        <f>VLOOKUP(K2160,country2,2,FALSE)</f>
        <v>1</v>
      </c>
      <c r="M2160" t="s">
        <v>1618</v>
      </c>
      <c r="N2160">
        <f>VLOOKUP(Orders!M2160,city2,2,FALSE)</f>
        <v>208</v>
      </c>
      <c r="O2160" t="s">
        <v>28</v>
      </c>
      <c r="P2160">
        <f>VLOOKUP(O2160,state2,2,FALSE)</f>
        <v>3</v>
      </c>
      <c r="Q2160">
        <v>32725</v>
      </c>
      <c r="R2160" t="s">
        <v>12</v>
      </c>
      <c r="S2160">
        <f>VLOOKUP(R2160,region2,2,FALSE)</f>
        <v>1</v>
      </c>
      <c r="T2160" t="s">
        <v>5336</v>
      </c>
      <c r="U2160" t="s">
        <v>22</v>
      </c>
      <c r="V2160">
        <f>VLOOKUP(U2160,category2,2,FALSE)</f>
        <v>2</v>
      </c>
      <c r="W2160" t="s">
        <v>3229</v>
      </c>
      <c r="X2160">
        <f>VLOOKUP(W2160,subcat2,3,FALSE)</f>
        <v>7</v>
      </c>
      <c r="Y2160" t="s">
        <v>835</v>
      </c>
      <c r="Z2160">
        <v>17.856000000000002</v>
      </c>
      <c r="AA2160">
        <v>4</v>
      </c>
      <c r="AB2160">
        <v>0.2</v>
      </c>
      <c r="AC2160" s="4">
        <v>2.0087999999999973</v>
      </c>
    </row>
    <row r="2161" spans="1:29" x14ac:dyDescent="0.25">
      <c r="A2161" s="2">
        <v>2160</v>
      </c>
      <c r="B2161" t="s">
        <v>8227</v>
      </c>
      <c r="C2161" s="3">
        <v>42616</v>
      </c>
      <c r="D2161" s="3">
        <v>42622</v>
      </c>
      <c r="E2161" t="s">
        <v>25</v>
      </c>
      <c r="F2161">
        <f>VLOOKUP(E2161,SHIPMODE,2,FALSE)</f>
        <v>2</v>
      </c>
      <c r="G2161" t="s">
        <v>3484</v>
      </c>
      <c r="H2161" t="s">
        <v>917</v>
      </c>
      <c r="I2161" t="s">
        <v>9</v>
      </c>
      <c r="J2161">
        <f>VLOOKUP(I2161,segmentID,2,FALSE)</f>
        <v>1</v>
      </c>
      <c r="K2161" t="s">
        <v>3255</v>
      </c>
      <c r="L2161">
        <f>VLOOKUP(K2161,country2,2,FALSE)</f>
        <v>1</v>
      </c>
      <c r="M2161" t="s">
        <v>156</v>
      </c>
      <c r="N2161">
        <f>VLOOKUP(Orders!M2161,city2,2,FALSE)</f>
        <v>23</v>
      </c>
      <c r="O2161" t="s">
        <v>110</v>
      </c>
      <c r="P2161">
        <f>VLOOKUP(O2161,state2,2,FALSE)</f>
        <v>11</v>
      </c>
      <c r="Q2161">
        <v>60610</v>
      </c>
      <c r="R2161" t="s">
        <v>55</v>
      </c>
      <c r="S2161">
        <f>VLOOKUP(R2161,region2,2,FALSE)</f>
        <v>3</v>
      </c>
      <c r="T2161" t="s">
        <v>4994</v>
      </c>
      <c r="U2161" t="s">
        <v>22</v>
      </c>
      <c r="V2161">
        <f>VLOOKUP(U2161,category2,2,FALSE)</f>
        <v>2</v>
      </c>
      <c r="W2161" t="s">
        <v>3231</v>
      </c>
      <c r="X2161">
        <f>VLOOKUP(W2161,subcat2,3,FALSE)</f>
        <v>9</v>
      </c>
      <c r="Y2161" t="s">
        <v>1380</v>
      </c>
      <c r="Z2161">
        <v>8.8079999999999981</v>
      </c>
      <c r="AA2161">
        <v>3</v>
      </c>
      <c r="AB2161">
        <v>0.8</v>
      </c>
      <c r="AC2161" s="4">
        <v>-14.973600000000001</v>
      </c>
    </row>
    <row r="2162" spans="1:29" x14ac:dyDescent="0.25">
      <c r="A2162" s="2">
        <v>2161</v>
      </c>
      <c r="B2162" t="s">
        <v>8228</v>
      </c>
      <c r="C2162" s="3">
        <v>42504</v>
      </c>
      <c r="D2162" s="3">
        <v>42504</v>
      </c>
      <c r="E2162" t="s">
        <v>625</v>
      </c>
      <c r="F2162">
        <f>VLOOKUP(E2162,SHIPMODE,2,FALSE)</f>
        <v>4</v>
      </c>
      <c r="G2162" t="s">
        <v>3364</v>
      </c>
      <c r="H2162" t="s">
        <v>463</v>
      </c>
      <c r="I2162" t="s">
        <v>9</v>
      </c>
      <c r="J2162">
        <f>VLOOKUP(I2162,segmentID,2,FALSE)</f>
        <v>1</v>
      </c>
      <c r="K2162" t="s">
        <v>3255</v>
      </c>
      <c r="L2162">
        <f>VLOOKUP(K2162,country2,2,FALSE)</f>
        <v>1</v>
      </c>
      <c r="M2162" t="s">
        <v>493</v>
      </c>
      <c r="N2162">
        <f>VLOOKUP(Orders!M2162,city2,2,FALSE)</f>
        <v>75</v>
      </c>
      <c r="O2162" t="s">
        <v>249</v>
      </c>
      <c r="P2162">
        <f>VLOOKUP(O2162,state2,2,FALSE)</f>
        <v>25</v>
      </c>
      <c r="Q2162">
        <v>45231</v>
      </c>
      <c r="R2162" t="s">
        <v>79</v>
      </c>
      <c r="S2162">
        <f>VLOOKUP(R2162,region2,2,FALSE)</f>
        <v>4</v>
      </c>
      <c r="T2162" t="s">
        <v>5154</v>
      </c>
      <c r="U2162" t="s">
        <v>13</v>
      </c>
      <c r="V2162">
        <f>VLOOKUP(U2162,category2,2,FALSE)</f>
        <v>1</v>
      </c>
      <c r="W2162" t="s">
        <v>3228</v>
      </c>
      <c r="X2162">
        <f>VLOOKUP(W2162,subcat2,3,FALSE)</f>
        <v>6</v>
      </c>
      <c r="Y2162" t="s">
        <v>135</v>
      </c>
      <c r="Z2162">
        <v>79.384000000000015</v>
      </c>
      <c r="AA2162">
        <v>1</v>
      </c>
      <c r="AB2162">
        <v>0.2</v>
      </c>
      <c r="AC2162" s="4">
        <v>29.768999999999998</v>
      </c>
    </row>
    <row r="2163" spans="1:29" x14ac:dyDescent="0.25">
      <c r="A2163" s="2">
        <v>2162</v>
      </c>
      <c r="B2163" t="s">
        <v>8229</v>
      </c>
      <c r="C2163" s="3">
        <v>42376</v>
      </c>
      <c r="D2163" s="3">
        <v>42381</v>
      </c>
      <c r="E2163" t="s">
        <v>25</v>
      </c>
      <c r="F2163">
        <f>VLOOKUP(E2163,SHIPMODE,2,FALSE)</f>
        <v>2</v>
      </c>
      <c r="G2163" t="s">
        <v>3363</v>
      </c>
      <c r="H2163" t="s">
        <v>457</v>
      </c>
      <c r="I2163" t="s">
        <v>52</v>
      </c>
      <c r="J2163">
        <f>VLOOKUP(I2163,segmentID,2,FALSE)</f>
        <v>3</v>
      </c>
      <c r="K2163" t="s">
        <v>3255</v>
      </c>
      <c r="L2163">
        <f>VLOOKUP(K2163,country2,2,FALSE)</f>
        <v>1</v>
      </c>
      <c r="M2163" t="s">
        <v>1433</v>
      </c>
      <c r="N2163">
        <f>VLOOKUP(Orders!M2163,city2,2,FALSE)</f>
        <v>183</v>
      </c>
      <c r="O2163" t="s">
        <v>20</v>
      </c>
      <c r="P2163">
        <f>VLOOKUP(O2163,state2,2,FALSE)</f>
        <v>2</v>
      </c>
      <c r="Q2163">
        <v>94601</v>
      </c>
      <c r="R2163" t="s">
        <v>21</v>
      </c>
      <c r="S2163">
        <f>VLOOKUP(R2163,region2,2,FALSE)</f>
        <v>2</v>
      </c>
      <c r="T2163" t="s">
        <v>5337</v>
      </c>
      <c r="U2163" t="s">
        <v>22</v>
      </c>
      <c r="V2163">
        <f>VLOOKUP(U2163,category2,2,FALSE)</f>
        <v>2</v>
      </c>
      <c r="W2163" t="s">
        <v>3229</v>
      </c>
      <c r="X2163">
        <f>VLOOKUP(W2163,subcat2,3,FALSE)</f>
        <v>7</v>
      </c>
      <c r="Y2163" t="s">
        <v>2603</v>
      </c>
      <c r="Z2163">
        <v>34.58</v>
      </c>
      <c r="AA2163">
        <v>1</v>
      </c>
      <c r="AB2163">
        <v>0</v>
      </c>
      <c r="AC2163" s="4">
        <v>10.028199999999998</v>
      </c>
    </row>
    <row r="2164" spans="1:29" x14ac:dyDescent="0.25">
      <c r="A2164" s="2">
        <v>2163</v>
      </c>
      <c r="B2164" t="s">
        <v>9575</v>
      </c>
      <c r="C2164" s="3">
        <v>42807</v>
      </c>
      <c r="D2164" s="3">
        <v>42813</v>
      </c>
      <c r="E2164" t="s">
        <v>25</v>
      </c>
      <c r="F2164">
        <f>VLOOKUP(E2164,SHIPMODE,2,FALSE)</f>
        <v>2</v>
      </c>
      <c r="G2164" t="s">
        <v>3835</v>
      </c>
      <c r="H2164" t="s">
        <v>2164</v>
      </c>
      <c r="I2164" t="s">
        <v>52</v>
      </c>
      <c r="J2164">
        <f>VLOOKUP(I2164,segmentID,2,FALSE)</f>
        <v>3</v>
      </c>
      <c r="K2164" t="s">
        <v>3255</v>
      </c>
      <c r="L2164">
        <f>VLOOKUP(K2164,country2,2,FALSE)</f>
        <v>1</v>
      </c>
      <c r="M2164" t="s">
        <v>2165</v>
      </c>
      <c r="N2164">
        <f>VLOOKUP(Orders!M2164,city2,2,FALSE)</f>
        <v>287</v>
      </c>
      <c r="O2164" t="s">
        <v>20</v>
      </c>
      <c r="P2164">
        <f>VLOOKUP(O2164,state2,2,FALSE)</f>
        <v>2</v>
      </c>
      <c r="Q2164">
        <v>95336</v>
      </c>
      <c r="R2164" t="s">
        <v>21</v>
      </c>
      <c r="S2164">
        <f>VLOOKUP(R2164,region2,2,FALSE)</f>
        <v>2</v>
      </c>
      <c r="T2164" t="s">
        <v>5160</v>
      </c>
      <c r="U2164" t="s">
        <v>22</v>
      </c>
      <c r="V2164">
        <f>VLOOKUP(U2164,category2,2,FALSE)</f>
        <v>2</v>
      </c>
      <c r="W2164" t="s">
        <v>45</v>
      </c>
      <c r="X2164">
        <f>VLOOKUP(W2164,subcat2,3,FALSE)</f>
        <v>11</v>
      </c>
      <c r="Y2164" t="s">
        <v>1329</v>
      </c>
      <c r="Z2164">
        <v>314.54999999999995</v>
      </c>
      <c r="AA2164">
        <v>3</v>
      </c>
      <c r="AB2164">
        <v>0</v>
      </c>
      <c r="AC2164" s="4">
        <v>150.98399999999998</v>
      </c>
    </row>
    <row r="2165" spans="1:29" x14ac:dyDescent="0.25">
      <c r="A2165" s="2">
        <v>2164</v>
      </c>
      <c r="B2165" t="s">
        <v>8230</v>
      </c>
      <c r="C2165" s="3">
        <v>42656</v>
      </c>
      <c r="D2165" s="3">
        <v>42662</v>
      </c>
      <c r="E2165" t="s">
        <v>25</v>
      </c>
      <c r="F2165">
        <f>VLOOKUP(E2165,SHIPMODE,2,FALSE)</f>
        <v>2</v>
      </c>
      <c r="G2165" t="s">
        <v>3321</v>
      </c>
      <c r="H2165" t="s">
        <v>297</v>
      </c>
      <c r="I2165" t="s">
        <v>9</v>
      </c>
      <c r="J2165">
        <f>VLOOKUP(I2165,segmentID,2,FALSE)</f>
        <v>1</v>
      </c>
      <c r="K2165" t="s">
        <v>3255</v>
      </c>
      <c r="L2165">
        <f>VLOOKUP(K2165,country2,2,FALSE)</f>
        <v>1</v>
      </c>
      <c r="M2165" t="s">
        <v>934</v>
      </c>
      <c r="N2165">
        <f>VLOOKUP(Orders!M2165,city2,2,FALSE)</f>
        <v>129</v>
      </c>
      <c r="O2165" t="s">
        <v>54</v>
      </c>
      <c r="P2165">
        <f>VLOOKUP(O2165,state2,2,FALSE)</f>
        <v>6</v>
      </c>
      <c r="Q2165">
        <v>78041</v>
      </c>
      <c r="R2165" t="s">
        <v>55</v>
      </c>
      <c r="S2165">
        <f>VLOOKUP(R2165,region2,2,FALSE)</f>
        <v>3</v>
      </c>
      <c r="T2165" t="s">
        <v>4747</v>
      </c>
      <c r="U2165" t="s">
        <v>35</v>
      </c>
      <c r="V2165">
        <f>VLOOKUP(U2165,category2,2,FALSE)</f>
        <v>3</v>
      </c>
      <c r="W2165" t="s">
        <v>3232</v>
      </c>
      <c r="X2165">
        <f>VLOOKUP(W2165,subcat2,3,FALSE)</f>
        <v>12</v>
      </c>
      <c r="Y2165" t="s">
        <v>2105</v>
      </c>
      <c r="Z2165">
        <v>191.976</v>
      </c>
      <c r="AA2165">
        <v>3</v>
      </c>
      <c r="AB2165">
        <v>0.2</v>
      </c>
      <c r="AC2165" s="4">
        <v>23.996999999999986</v>
      </c>
    </row>
    <row r="2166" spans="1:29" x14ac:dyDescent="0.25">
      <c r="A2166" s="2">
        <v>2165</v>
      </c>
      <c r="B2166" t="s">
        <v>8230</v>
      </c>
      <c r="C2166" s="3">
        <v>42656</v>
      </c>
      <c r="D2166" s="3">
        <v>42662</v>
      </c>
      <c r="E2166" t="s">
        <v>25</v>
      </c>
      <c r="F2166">
        <f>VLOOKUP(E2166,SHIPMODE,2,FALSE)</f>
        <v>2</v>
      </c>
      <c r="G2166" t="s">
        <v>3321</v>
      </c>
      <c r="H2166" t="s">
        <v>297</v>
      </c>
      <c r="I2166" t="s">
        <v>9</v>
      </c>
      <c r="J2166">
        <f>VLOOKUP(I2166,segmentID,2,FALSE)</f>
        <v>1</v>
      </c>
      <c r="K2166" t="s">
        <v>3255</v>
      </c>
      <c r="L2166">
        <f>VLOOKUP(K2166,country2,2,FALSE)</f>
        <v>1</v>
      </c>
      <c r="M2166" t="s">
        <v>934</v>
      </c>
      <c r="N2166">
        <f>VLOOKUP(Orders!M2166,city2,2,FALSE)</f>
        <v>129</v>
      </c>
      <c r="O2166" t="s">
        <v>54</v>
      </c>
      <c r="P2166">
        <f>VLOOKUP(O2166,state2,2,FALSE)</f>
        <v>6</v>
      </c>
      <c r="Q2166">
        <v>78041</v>
      </c>
      <c r="R2166" t="s">
        <v>55</v>
      </c>
      <c r="S2166">
        <f>VLOOKUP(R2166,region2,2,FALSE)</f>
        <v>3</v>
      </c>
      <c r="T2166" t="s">
        <v>4076</v>
      </c>
      <c r="U2166" t="s">
        <v>22</v>
      </c>
      <c r="V2166">
        <f>VLOOKUP(U2166,category2,2,FALSE)</f>
        <v>2</v>
      </c>
      <c r="W2166" t="s">
        <v>45</v>
      </c>
      <c r="X2166">
        <f>VLOOKUP(W2166,subcat2,3,FALSE)</f>
        <v>11</v>
      </c>
      <c r="Y2166" t="s">
        <v>1699</v>
      </c>
      <c r="Z2166">
        <v>8.2880000000000003</v>
      </c>
      <c r="AA2166">
        <v>2</v>
      </c>
      <c r="AB2166">
        <v>0.2</v>
      </c>
      <c r="AC2166" s="4">
        <v>3.0043999999999995</v>
      </c>
    </row>
    <row r="2167" spans="1:29" x14ac:dyDescent="0.25">
      <c r="A2167" s="2">
        <v>2166</v>
      </c>
      <c r="B2167" t="s">
        <v>8230</v>
      </c>
      <c r="C2167" s="3">
        <v>42656</v>
      </c>
      <c r="D2167" s="3">
        <v>42662</v>
      </c>
      <c r="E2167" t="s">
        <v>25</v>
      </c>
      <c r="F2167">
        <f>VLOOKUP(E2167,SHIPMODE,2,FALSE)</f>
        <v>2</v>
      </c>
      <c r="G2167" t="s">
        <v>3321</v>
      </c>
      <c r="H2167" t="s">
        <v>297</v>
      </c>
      <c r="I2167" t="s">
        <v>9</v>
      </c>
      <c r="J2167">
        <f>VLOOKUP(I2167,segmentID,2,FALSE)</f>
        <v>1</v>
      </c>
      <c r="K2167" t="s">
        <v>3255</v>
      </c>
      <c r="L2167">
        <f>VLOOKUP(K2167,country2,2,FALSE)</f>
        <v>1</v>
      </c>
      <c r="M2167" t="s">
        <v>934</v>
      </c>
      <c r="N2167">
        <f>VLOOKUP(Orders!M2167,city2,2,FALSE)</f>
        <v>129</v>
      </c>
      <c r="O2167" t="s">
        <v>54</v>
      </c>
      <c r="P2167">
        <f>VLOOKUP(O2167,state2,2,FALSE)</f>
        <v>6</v>
      </c>
      <c r="Q2167">
        <v>78041</v>
      </c>
      <c r="R2167" t="s">
        <v>55</v>
      </c>
      <c r="S2167">
        <f>VLOOKUP(R2167,region2,2,FALSE)</f>
        <v>3</v>
      </c>
      <c r="T2167" t="s">
        <v>4677</v>
      </c>
      <c r="U2167" t="s">
        <v>13</v>
      </c>
      <c r="V2167">
        <f>VLOOKUP(U2167,category2,2,FALSE)</f>
        <v>1</v>
      </c>
      <c r="W2167" t="s">
        <v>3228</v>
      </c>
      <c r="X2167">
        <f>VLOOKUP(W2167,subcat2,3,FALSE)</f>
        <v>6</v>
      </c>
      <c r="Y2167" t="s">
        <v>2514</v>
      </c>
      <c r="Z2167">
        <v>139.91999999999999</v>
      </c>
      <c r="AA2167">
        <v>5</v>
      </c>
      <c r="AB2167">
        <v>0.6</v>
      </c>
      <c r="AC2167" s="4">
        <v>-150.41399999999999</v>
      </c>
    </row>
    <row r="2168" spans="1:29" x14ac:dyDescent="0.25">
      <c r="A2168" s="2">
        <v>2167</v>
      </c>
      <c r="B2168" t="s">
        <v>8230</v>
      </c>
      <c r="C2168" s="3">
        <v>42656</v>
      </c>
      <c r="D2168" s="3">
        <v>42662</v>
      </c>
      <c r="E2168" t="s">
        <v>25</v>
      </c>
      <c r="F2168">
        <f>VLOOKUP(E2168,SHIPMODE,2,FALSE)</f>
        <v>2</v>
      </c>
      <c r="G2168" t="s">
        <v>3321</v>
      </c>
      <c r="H2168" t="s">
        <v>297</v>
      </c>
      <c r="I2168" t="s">
        <v>9</v>
      </c>
      <c r="J2168">
        <f>VLOOKUP(I2168,segmentID,2,FALSE)</f>
        <v>1</v>
      </c>
      <c r="K2168" t="s">
        <v>3255</v>
      </c>
      <c r="L2168">
        <f>VLOOKUP(K2168,country2,2,FALSE)</f>
        <v>1</v>
      </c>
      <c r="M2168" t="s">
        <v>934</v>
      </c>
      <c r="N2168">
        <f>VLOOKUP(Orders!M2168,city2,2,FALSE)</f>
        <v>129</v>
      </c>
      <c r="O2168" t="s">
        <v>54</v>
      </c>
      <c r="P2168">
        <f>VLOOKUP(O2168,state2,2,FALSE)</f>
        <v>6</v>
      </c>
      <c r="Q2168">
        <v>78041</v>
      </c>
      <c r="R2168" t="s">
        <v>55</v>
      </c>
      <c r="S2168">
        <f>VLOOKUP(R2168,region2,2,FALSE)</f>
        <v>3</v>
      </c>
      <c r="T2168" t="s">
        <v>5244</v>
      </c>
      <c r="U2168" t="s">
        <v>22</v>
      </c>
      <c r="V2168">
        <f>VLOOKUP(U2168,category2,2,FALSE)</f>
        <v>2</v>
      </c>
      <c r="W2168" t="s">
        <v>3229</v>
      </c>
      <c r="X2168">
        <f>VLOOKUP(W2168,subcat2,3,FALSE)</f>
        <v>7</v>
      </c>
      <c r="Y2168" t="s">
        <v>1448</v>
      </c>
      <c r="Z2168">
        <v>15.872</v>
      </c>
      <c r="AA2168">
        <v>1</v>
      </c>
      <c r="AB2168">
        <v>0.2</v>
      </c>
      <c r="AC2168" s="4">
        <v>1.1904000000000003</v>
      </c>
    </row>
    <row r="2169" spans="1:29" x14ac:dyDescent="0.25">
      <c r="A2169" s="2">
        <v>2168</v>
      </c>
      <c r="B2169" t="s">
        <v>8230</v>
      </c>
      <c r="C2169" s="3">
        <v>42656</v>
      </c>
      <c r="D2169" s="3">
        <v>42662</v>
      </c>
      <c r="E2169" t="s">
        <v>25</v>
      </c>
      <c r="F2169">
        <f>VLOOKUP(E2169,SHIPMODE,2,FALSE)</f>
        <v>2</v>
      </c>
      <c r="G2169" t="s">
        <v>3321</v>
      </c>
      <c r="H2169" t="s">
        <v>297</v>
      </c>
      <c r="I2169" t="s">
        <v>9</v>
      </c>
      <c r="J2169">
        <f>VLOOKUP(I2169,segmentID,2,FALSE)</f>
        <v>1</v>
      </c>
      <c r="K2169" t="s">
        <v>3255</v>
      </c>
      <c r="L2169">
        <f>VLOOKUP(K2169,country2,2,FALSE)</f>
        <v>1</v>
      </c>
      <c r="M2169" t="s">
        <v>934</v>
      </c>
      <c r="N2169">
        <f>VLOOKUP(Orders!M2169,city2,2,FALSE)</f>
        <v>129</v>
      </c>
      <c r="O2169" t="s">
        <v>54</v>
      </c>
      <c r="P2169">
        <f>VLOOKUP(O2169,state2,2,FALSE)</f>
        <v>6</v>
      </c>
      <c r="Q2169">
        <v>78041</v>
      </c>
      <c r="R2169" t="s">
        <v>55</v>
      </c>
      <c r="S2169">
        <f>VLOOKUP(R2169,region2,2,FALSE)</f>
        <v>3</v>
      </c>
      <c r="T2169" t="s">
        <v>4413</v>
      </c>
      <c r="U2169" t="s">
        <v>22</v>
      </c>
      <c r="V2169">
        <f>VLOOKUP(U2169,category2,2,FALSE)</f>
        <v>2</v>
      </c>
      <c r="W2169" t="s">
        <v>3231</v>
      </c>
      <c r="X2169">
        <f>VLOOKUP(W2169,subcat2,3,FALSE)</f>
        <v>9</v>
      </c>
      <c r="Y2169" t="s">
        <v>37</v>
      </c>
      <c r="Z2169">
        <v>6.2859999999999987</v>
      </c>
      <c r="AA2169">
        <v>7</v>
      </c>
      <c r="AB2169">
        <v>0.8</v>
      </c>
      <c r="AC2169" s="4">
        <v>-11.000500000000008</v>
      </c>
    </row>
    <row r="2170" spans="1:29" x14ac:dyDescent="0.25">
      <c r="A2170" s="2">
        <v>2169</v>
      </c>
      <c r="B2170" t="s">
        <v>9576</v>
      </c>
      <c r="C2170" s="3">
        <v>42762</v>
      </c>
      <c r="D2170" s="3">
        <v>42765</v>
      </c>
      <c r="E2170" t="s">
        <v>7</v>
      </c>
      <c r="F2170">
        <f>VLOOKUP(E2170,SHIPMODE,2,FALSE)</f>
        <v>1</v>
      </c>
      <c r="G2170" t="s">
        <v>3836</v>
      </c>
      <c r="H2170" t="s">
        <v>2169</v>
      </c>
      <c r="I2170" t="s">
        <v>9</v>
      </c>
      <c r="J2170">
        <f>VLOOKUP(I2170,segmentID,2,FALSE)</f>
        <v>1</v>
      </c>
      <c r="K2170" t="s">
        <v>3255</v>
      </c>
      <c r="L2170">
        <f>VLOOKUP(K2170,country2,2,FALSE)</f>
        <v>1</v>
      </c>
      <c r="M2170" t="s">
        <v>1855</v>
      </c>
      <c r="N2170">
        <f>VLOOKUP(Orders!M2170,city2,2,FALSE)</f>
        <v>240</v>
      </c>
      <c r="O2170" t="s">
        <v>249</v>
      </c>
      <c r="P2170">
        <f>VLOOKUP(O2170,state2,2,FALSE)</f>
        <v>25</v>
      </c>
      <c r="Q2170">
        <v>44240</v>
      </c>
      <c r="R2170" t="s">
        <v>79</v>
      </c>
      <c r="S2170">
        <f>VLOOKUP(R2170,region2,2,FALSE)</f>
        <v>4</v>
      </c>
      <c r="T2170" t="s">
        <v>4611</v>
      </c>
      <c r="U2170" t="s">
        <v>22</v>
      </c>
      <c r="V2170">
        <f>VLOOKUP(U2170,category2,2,FALSE)</f>
        <v>2</v>
      </c>
      <c r="W2170" t="s">
        <v>3229</v>
      </c>
      <c r="X2170">
        <f>VLOOKUP(W2170,subcat2,3,FALSE)</f>
        <v>7</v>
      </c>
      <c r="Y2170" t="s">
        <v>638</v>
      </c>
      <c r="Z2170">
        <v>14.015999999999998</v>
      </c>
      <c r="AA2170">
        <v>3</v>
      </c>
      <c r="AB2170">
        <v>0.2</v>
      </c>
      <c r="AC2170" s="4">
        <v>1.7519999999999998</v>
      </c>
    </row>
    <row r="2171" spans="1:29" x14ac:dyDescent="0.25">
      <c r="A2171" s="2">
        <v>2170</v>
      </c>
      <c r="B2171" t="s">
        <v>9576</v>
      </c>
      <c r="C2171" s="3">
        <v>42762</v>
      </c>
      <c r="D2171" s="3">
        <v>42765</v>
      </c>
      <c r="E2171" t="s">
        <v>7</v>
      </c>
      <c r="F2171">
        <f>VLOOKUP(E2171,SHIPMODE,2,FALSE)</f>
        <v>1</v>
      </c>
      <c r="G2171" t="s">
        <v>3836</v>
      </c>
      <c r="H2171" t="s">
        <v>2169</v>
      </c>
      <c r="I2171" t="s">
        <v>9</v>
      </c>
      <c r="J2171">
        <f>VLOOKUP(I2171,segmentID,2,FALSE)</f>
        <v>1</v>
      </c>
      <c r="K2171" t="s">
        <v>3255</v>
      </c>
      <c r="L2171">
        <f>VLOOKUP(K2171,country2,2,FALSE)</f>
        <v>1</v>
      </c>
      <c r="M2171" t="s">
        <v>1855</v>
      </c>
      <c r="N2171">
        <f>VLOOKUP(Orders!M2171,city2,2,FALSE)</f>
        <v>240</v>
      </c>
      <c r="O2171" t="s">
        <v>249</v>
      </c>
      <c r="P2171">
        <f>VLOOKUP(O2171,state2,2,FALSE)</f>
        <v>25</v>
      </c>
      <c r="Q2171">
        <v>44240</v>
      </c>
      <c r="R2171" t="s">
        <v>79</v>
      </c>
      <c r="S2171">
        <f>VLOOKUP(R2171,region2,2,FALSE)</f>
        <v>4</v>
      </c>
      <c r="T2171" t="s">
        <v>4791</v>
      </c>
      <c r="U2171" t="s">
        <v>35</v>
      </c>
      <c r="V2171">
        <f>VLOOKUP(U2171,category2,2,FALSE)</f>
        <v>3</v>
      </c>
      <c r="W2171" t="s">
        <v>3232</v>
      </c>
      <c r="X2171">
        <f>VLOOKUP(W2171,subcat2,3,FALSE)</f>
        <v>12</v>
      </c>
      <c r="Y2171" t="s">
        <v>756</v>
      </c>
      <c r="Z2171">
        <v>71.975999999999999</v>
      </c>
      <c r="AA2171">
        <v>3</v>
      </c>
      <c r="AB2171">
        <v>0.2</v>
      </c>
      <c r="AC2171" s="4">
        <v>-8.9970000000000034</v>
      </c>
    </row>
    <row r="2172" spans="1:29" x14ac:dyDescent="0.25">
      <c r="A2172" s="2">
        <v>2171</v>
      </c>
      <c r="B2172" t="s">
        <v>9576</v>
      </c>
      <c r="C2172" s="3">
        <v>42762</v>
      </c>
      <c r="D2172" s="3">
        <v>42765</v>
      </c>
      <c r="E2172" t="s">
        <v>7</v>
      </c>
      <c r="F2172">
        <f>VLOOKUP(E2172,SHIPMODE,2,FALSE)</f>
        <v>1</v>
      </c>
      <c r="G2172" t="s">
        <v>3836</v>
      </c>
      <c r="H2172" t="s">
        <v>2169</v>
      </c>
      <c r="I2172" t="s">
        <v>9</v>
      </c>
      <c r="J2172">
        <f>VLOOKUP(I2172,segmentID,2,FALSE)</f>
        <v>1</v>
      </c>
      <c r="K2172" t="s">
        <v>3255</v>
      </c>
      <c r="L2172">
        <f>VLOOKUP(K2172,country2,2,FALSE)</f>
        <v>1</v>
      </c>
      <c r="M2172" t="s">
        <v>1855</v>
      </c>
      <c r="N2172">
        <f>VLOOKUP(Orders!M2172,city2,2,FALSE)</f>
        <v>240</v>
      </c>
      <c r="O2172" t="s">
        <v>249</v>
      </c>
      <c r="P2172">
        <f>VLOOKUP(O2172,state2,2,FALSE)</f>
        <v>25</v>
      </c>
      <c r="Q2172">
        <v>44240</v>
      </c>
      <c r="R2172" t="s">
        <v>79</v>
      </c>
      <c r="S2172">
        <f>VLOOKUP(R2172,region2,2,FALSE)</f>
        <v>4</v>
      </c>
      <c r="T2172" t="s">
        <v>4268</v>
      </c>
      <c r="U2172" t="s">
        <v>35</v>
      </c>
      <c r="V2172">
        <f>VLOOKUP(U2172,category2,2,FALSE)</f>
        <v>3</v>
      </c>
      <c r="W2172" t="s">
        <v>3230</v>
      </c>
      <c r="X2172">
        <f>VLOOKUP(W2172,subcat2,3,FALSE)</f>
        <v>8</v>
      </c>
      <c r="Y2172" t="s">
        <v>2334</v>
      </c>
      <c r="Z2172">
        <v>107.982</v>
      </c>
      <c r="AA2172">
        <v>3</v>
      </c>
      <c r="AB2172">
        <v>0.4</v>
      </c>
      <c r="AC2172" s="4">
        <v>-26.995499999999993</v>
      </c>
    </row>
    <row r="2173" spans="1:29" x14ac:dyDescent="0.25">
      <c r="A2173" s="2">
        <v>2172</v>
      </c>
      <c r="B2173" t="s">
        <v>9577</v>
      </c>
      <c r="C2173" s="3">
        <v>43058</v>
      </c>
      <c r="D2173" s="3">
        <v>43064</v>
      </c>
      <c r="E2173" t="s">
        <v>25</v>
      </c>
      <c r="F2173">
        <f>VLOOKUP(E2173,SHIPMODE,2,FALSE)</f>
        <v>2</v>
      </c>
      <c r="G2173" t="s">
        <v>3273</v>
      </c>
      <c r="H2173" t="s">
        <v>108</v>
      </c>
      <c r="I2173" t="s">
        <v>18</v>
      </c>
      <c r="J2173">
        <f>VLOOKUP(I2173,segmentID,2,FALSE)</f>
        <v>2</v>
      </c>
      <c r="K2173" t="s">
        <v>3255</v>
      </c>
      <c r="L2173">
        <f>VLOOKUP(K2173,country2,2,FALSE)</f>
        <v>1</v>
      </c>
      <c r="M2173" t="s">
        <v>2170</v>
      </c>
      <c r="N2173">
        <f>VLOOKUP(Orders!M2173,city2,2,FALSE)</f>
        <v>288</v>
      </c>
      <c r="O2173" t="s">
        <v>54</v>
      </c>
      <c r="P2173">
        <f>VLOOKUP(O2173,state2,2,FALSE)</f>
        <v>6</v>
      </c>
      <c r="Q2173">
        <v>76903</v>
      </c>
      <c r="R2173" t="s">
        <v>55</v>
      </c>
      <c r="S2173">
        <f>VLOOKUP(R2173,region2,2,FALSE)</f>
        <v>3</v>
      </c>
      <c r="T2173" t="s">
        <v>4728</v>
      </c>
      <c r="U2173" t="s">
        <v>13</v>
      </c>
      <c r="V2173">
        <f>VLOOKUP(U2173,category2,2,FALSE)</f>
        <v>1</v>
      </c>
      <c r="W2173" t="s">
        <v>3226</v>
      </c>
      <c r="X2173">
        <f>VLOOKUP(W2173,subcat2,3,FALSE)</f>
        <v>2</v>
      </c>
      <c r="Y2173" t="s">
        <v>1155</v>
      </c>
      <c r="Z2173">
        <v>305.31200000000001</v>
      </c>
      <c r="AA2173">
        <v>2</v>
      </c>
      <c r="AB2173">
        <v>0.3</v>
      </c>
      <c r="AC2173" s="4">
        <v>-8.7232000000000198</v>
      </c>
    </row>
    <row r="2174" spans="1:29" x14ac:dyDescent="0.25">
      <c r="A2174" s="2">
        <v>2173</v>
      </c>
      <c r="B2174" t="s">
        <v>6136</v>
      </c>
      <c r="C2174" s="3">
        <v>41852</v>
      </c>
      <c r="D2174" s="3">
        <v>41854</v>
      </c>
      <c r="E2174" t="s">
        <v>97</v>
      </c>
      <c r="F2174">
        <f>VLOOKUP(E2174,SHIPMODE,2,FALSE)</f>
        <v>3</v>
      </c>
      <c r="G2174" t="s">
        <v>3837</v>
      </c>
      <c r="H2174" t="s">
        <v>2171</v>
      </c>
      <c r="I2174" t="s">
        <v>9</v>
      </c>
      <c r="J2174">
        <f>VLOOKUP(I2174,segmentID,2,FALSE)</f>
        <v>1</v>
      </c>
      <c r="K2174" t="s">
        <v>3255</v>
      </c>
      <c r="L2174">
        <f>VLOOKUP(K2174,country2,2,FALSE)</f>
        <v>1</v>
      </c>
      <c r="M2174" t="s">
        <v>67</v>
      </c>
      <c r="N2174">
        <f>VLOOKUP(Orders!M2174,city2,2,FALSE)</f>
        <v>9</v>
      </c>
      <c r="O2174" t="s">
        <v>20</v>
      </c>
      <c r="P2174">
        <f>VLOOKUP(O2174,state2,2,FALSE)</f>
        <v>2</v>
      </c>
      <c r="Q2174">
        <v>94122</v>
      </c>
      <c r="R2174" t="s">
        <v>21</v>
      </c>
      <c r="S2174">
        <f>VLOOKUP(R2174,region2,2,FALSE)</f>
        <v>2</v>
      </c>
      <c r="T2174" t="s">
        <v>5338</v>
      </c>
      <c r="U2174" t="s">
        <v>22</v>
      </c>
      <c r="V2174">
        <f>VLOOKUP(U2174,category2,2,FALSE)</f>
        <v>2</v>
      </c>
      <c r="W2174" t="s">
        <v>3231</v>
      </c>
      <c r="X2174">
        <f>VLOOKUP(W2174,subcat2,3,FALSE)</f>
        <v>9</v>
      </c>
      <c r="Y2174" t="s">
        <v>70</v>
      </c>
      <c r="Z2174">
        <v>19.752000000000002</v>
      </c>
      <c r="AA2174">
        <v>3</v>
      </c>
      <c r="AB2174">
        <v>0.2</v>
      </c>
      <c r="AC2174" s="4">
        <v>6.9131999999999998</v>
      </c>
    </row>
    <row r="2175" spans="1:29" x14ac:dyDescent="0.25">
      <c r="A2175" s="2">
        <v>2174</v>
      </c>
      <c r="B2175" t="s">
        <v>8231</v>
      </c>
      <c r="C2175" s="3">
        <v>42581</v>
      </c>
      <c r="D2175" s="3">
        <v>42586</v>
      </c>
      <c r="E2175" t="s">
        <v>25</v>
      </c>
      <c r="F2175">
        <f>VLOOKUP(E2175,SHIPMODE,2,FALSE)</f>
        <v>2</v>
      </c>
      <c r="G2175" t="s">
        <v>3315</v>
      </c>
      <c r="H2175" t="s">
        <v>274</v>
      </c>
      <c r="I2175" t="s">
        <v>52</v>
      </c>
      <c r="J2175">
        <f>VLOOKUP(I2175,segmentID,2,FALSE)</f>
        <v>3</v>
      </c>
      <c r="K2175" t="s">
        <v>3255</v>
      </c>
      <c r="L2175">
        <f>VLOOKUP(K2175,country2,2,FALSE)</f>
        <v>1</v>
      </c>
      <c r="M2175" t="s">
        <v>95</v>
      </c>
      <c r="N2175">
        <f>VLOOKUP(Orders!M2175,city2,2,FALSE)</f>
        <v>13</v>
      </c>
      <c r="O2175" t="s">
        <v>54</v>
      </c>
      <c r="P2175">
        <f>VLOOKUP(O2175,state2,2,FALSE)</f>
        <v>6</v>
      </c>
      <c r="Q2175">
        <v>77070</v>
      </c>
      <c r="R2175" t="s">
        <v>55</v>
      </c>
      <c r="S2175">
        <f>VLOOKUP(R2175,region2,2,FALSE)</f>
        <v>3</v>
      </c>
      <c r="T2175" t="s">
        <v>5168</v>
      </c>
      <c r="U2175" t="s">
        <v>22</v>
      </c>
      <c r="V2175">
        <f>VLOOKUP(U2175,category2,2,FALSE)</f>
        <v>2</v>
      </c>
      <c r="W2175" t="s">
        <v>3231</v>
      </c>
      <c r="X2175">
        <f>VLOOKUP(W2175,subcat2,3,FALSE)</f>
        <v>9</v>
      </c>
      <c r="Y2175" t="s">
        <v>1857</v>
      </c>
      <c r="Z2175">
        <v>9.2639999999999976</v>
      </c>
      <c r="AA2175">
        <v>3</v>
      </c>
      <c r="AB2175">
        <v>0.8</v>
      </c>
      <c r="AC2175" s="4">
        <v>-13.895999999999997</v>
      </c>
    </row>
    <row r="2176" spans="1:29" x14ac:dyDescent="0.25">
      <c r="A2176" s="2">
        <v>2175</v>
      </c>
      <c r="B2176" t="s">
        <v>7120</v>
      </c>
      <c r="C2176" s="3">
        <v>42215</v>
      </c>
      <c r="D2176" s="3">
        <v>42219</v>
      </c>
      <c r="E2176" t="s">
        <v>7</v>
      </c>
      <c r="F2176">
        <f>VLOOKUP(E2176,SHIPMODE,2,FALSE)</f>
        <v>1</v>
      </c>
      <c r="G2176" t="s">
        <v>3821</v>
      </c>
      <c r="H2176" t="s">
        <v>2107</v>
      </c>
      <c r="I2176" t="s">
        <v>18</v>
      </c>
      <c r="J2176">
        <f>VLOOKUP(I2176,segmentID,2,FALSE)</f>
        <v>2</v>
      </c>
      <c r="K2176" t="s">
        <v>3255</v>
      </c>
      <c r="L2176">
        <f>VLOOKUP(K2176,country2,2,FALSE)</f>
        <v>1</v>
      </c>
      <c r="M2176" t="s">
        <v>95</v>
      </c>
      <c r="N2176">
        <f>VLOOKUP(Orders!M2176,city2,2,FALSE)</f>
        <v>13</v>
      </c>
      <c r="O2176" t="s">
        <v>54</v>
      </c>
      <c r="P2176">
        <f>VLOOKUP(O2176,state2,2,FALSE)</f>
        <v>6</v>
      </c>
      <c r="Q2176">
        <v>77041</v>
      </c>
      <c r="R2176" t="s">
        <v>55</v>
      </c>
      <c r="S2176">
        <f>VLOOKUP(R2176,region2,2,FALSE)</f>
        <v>3</v>
      </c>
      <c r="T2176" t="s">
        <v>5296</v>
      </c>
      <c r="U2176" t="s">
        <v>22</v>
      </c>
      <c r="V2176">
        <f>VLOOKUP(U2176,category2,2,FALSE)</f>
        <v>2</v>
      </c>
      <c r="W2176" t="s">
        <v>3227</v>
      </c>
      <c r="X2176">
        <f>VLOOKUP(W2176,subcat2,3,FALSE)</f>
        <v>5</v>
      </c>
      <c r="Y2176" t="s">
        <v>1499</v>
      </c>
      <c r="Z2176">
        <v>61.792000000000002</v>
      </c>
      <c r="AA2176">
        <v>4</v>
      </c>
      <c r="AB2176">
        <v>0.2</v>
      </c>
      <c r="AC2176" s="4">
        <v>6.1792000000000016</v>
      </c>
    </row>
    <row r="2177" spans="1:29" x14ac:dyDescent="0.25">
      <c r="A2177" s="2">
        <v>2176</v>
      </c>
      <c r="B2177" t="s">
        <v>8232</v>
      </c>
      <c r="C2177" s="3">
        <v>42658</v>
      </c>
      <c r="D2177" s="3">
        <v>42664</v>
      </c>
      <c r="E2177" t="s">
        <v>25</v>
      </c>
      <c r="F2177">
        <f>VLOOKUP(E2177,SHIPMODE,2,FALSE)</f>
        <v>2</v>
      </c>
      <c r="G2177" t="s">
        <v>3838</v>
      </c>
      <c r="H2177" t="s">
        <v>2172</v>
      </c>
      <c r="I2177" t="s">
        <v>52</v>
      </c>
      <c r="J2177">
        <f>VLOOKUP(I2177,segmentID,2,FALSE)</f>
        <v>3</v>
      </c>
      <c r="K2177" t="s">
        <v>3255</v>
      </c>
      <c r="L2177">
        <f>VLOOKUP(K2177,country2,2,FALSE)</f>
        <v>1</v>
      </c>
      <c r="M2177" t="s">
        <v>2173</v>
      </c>
      <c r="N2177">
        <f>VLOOKUP(Orders!M2177,city2,2,FALSE)</f>
        <v>289</v>
      </c>
      <c r="O2177" t="s">
        <v>64</v>
      </c>
      <c r="P2177">
        <f>VLOOKUP(O2177,state2,2,FALSE)</f>
        <v>8</v>
      </c>
      <c r="Q2177">
        <v>84106</v>
      </c>
      <c r="R2177" t="s">
        <v>21</v>
      </c>
      <c r="S2177">
        <f>VLOOKUP(R2177,region2,2,FALSE)</f>
        <v>2</v>
      </c>
      <c r="T2177" t="s">
        <v>5339</v>
      </c>
      <c r="U2177" t="s">
        <v>22</v>
      </c>
      <c r="V2177">
        <f>VLOOKUP(U2177,category2,2,FALSE)</f>
        <v>2</v>
      </c>
      <c r="W2177" t="s">
        <v>45</v>
      </c>
      <c r="X2177">
        <f>VLOOKUP(W2177,subcat2,3,FALSE)</f>
        <v>11</v>
      </c>
      <c r="Y2177" t="s">
        <v>3014</v>
      </c>
      <c r="Z2177">
        <v>45.68</v>
      </c>
      <c r="AA2177">
        <v>2</v>
      </c>
      <c r="AB2177">
        <v>0</v>
      </c>
      <c r="AC2177" s="4">
        <v>21.012799999999999</v>
      </c>
    </row>
    <row r="2178" spans="1:29" x14ac:dyDescent="0.25">
      <c r="A2178" s="2">
        <v>2177</v>
      </c>
      <c r="B2178" t="s">
        <v>8232</v>
      </c>
      <c r="C2178" s="3">
        <v>42658</v>
      </c>
      <c r="D2178" s="3">
        <v>42664</v>
      </c>
      <c r="E2178" t="s">
        <v>25</v>
      </c>
      <c r="F2178">
        <f>VLOOKUP(E2178,SHIPMODE,2,FALSE)</f>
        <v>2</v>
      </c>
      <c r="G2178" t="s">
        <v>3838</v>
      </c>
      <c r="H2178" t="s">
        <v>2172</v>
      </c>
      <c r="I2178" t="s">
        <v>52</v>
      </c>
      <c r="J2178">
        <f>VLOOKUP(I2178,segmentID,2,FALSE)</f>
        <v>3</v>
      </c>
      <c r="K2178" t="s">
        <v>3255</v>
      </c>
      <c r="L2178">
        <f>VLOOKUP(K2178,country2,2,FALSE)</f>
        <v>1</v>
      </c>
      <c r="M2178" t="s">
        <v>2173</v>
      </c>
      <c r="N2178">
        <f>VLOOKUP(Orders!M2178,city2,2,FALSE)</f>
        <v>289</v>
      </c>
      <c r="O2178" t="s">
        <v>64</v>
      </c>
      <c r="P2178">
        <f>VLOOKUP(O2178,state2,2,FALSE)</f>
        <v>8</v>
      </c>
      <c r="Q2178">
        <v>84106</v>
      </c>
      <c r="R2178" t="s">
        <v>21</v>
      </c>
      <c r="S2178">
        <f>VLOOKUP(R2178,region2,2,FALSE)</f>
        <v>2</v>
      </c>
      <c r="T2178" t="s">
        <v>5165</v>
      </c>
      <c r="U2178" t="s">
        <v>22</v>
      </c>
      <c r="V2178">
        <f>VLOOKUP(U2178,category2,2,FALSE)</f>
        <v>2</v>
      </c>
      <c r="W2178" t="s">
        <v>45</v>
      </c>
      <c r="X2178">
        <f>VLOOKUP(W2178,subcat2,3,FALSE)</f>
        <v>11</v>
      </c>
      <c r="Y2178" t="s">
        <v>2500</v>
      </c>
      <c r="Z2178">
        <v>60.12</v>
      </c>
      <c r="AA2178">
        <v>9</v>
      </c>
      <c r="AB2178">
        <v>0</v>
      </c>
      <c r="AC2178" s="4">
        <v>28.857599999999998</v>
      </c>
    </row>
    <row r="2179" spans="1:29" x14ac:dyDescent="0.25">
      <c r="A2179" s="2">
        <v>2178</v>
      </c>
      <c r="B2179" t="s">
        <v>8232</v>
      </c>
      <c r="C2179" s="3">
        <v>42658</v>
      </c>
      <c r="D2179" s="3">
        <v>42664</v>
      </c>
      <c r="E2179" t="s">
        <v>25</v>
      </c>
      <c r="F2179">
        <f>VLOOKUP(E2179,SHIPMODE,2,FALSE)</f>
        <v>2</v>
      </c>
      <c r="G2179" t="s">
        <v>3838</v>
      </c>
      <c r="H2179" t="s">
        <v>2172</v>
      </c>
      <c r="I2179" t="s">
        <v>52</v>
      </c>
      <c r="J2179">
        <f>VLOOKUP(I2179,segmentID,2,FALSE)</f>
        <v>3</v>
      </c>
      <c r="K2179" t="s">
        <v>3255</v>
      </c>
      <c r="L2179">
        <f>VLOOKUP(K2179,country2,2,FALSE)</f>
        <v>1</v>
      </c>
      <c r="M2179" t="s">
        <v>2173</v>
      </c>
      <c r="N2179">
        <f>VLOOKUP(Orders!M2179,city2,2,FALSE)</f>
        <v>289</v>
      </c>
      <c r="O2179" t="s">
        <v>64</v>
      </c>
      <c r="P2179">
        <f>VLOOKUP(O2179,state2,2,FALSE)</f>
        <v>8</v>
      </c>
      <c r="Q2179">
        <v>84106</v>
      </c>
      <c r="R2179" t="s">
        <v>21</v>
      </c>
      <c r="S2179">
        <f>VLOOKUP(R2179,region2,2,FALSE)</f>
        <v>2</v>
      </c>
      <c r="T2179" t="s">
        <v>5205</v>
      </c>
      <c r="U2179" t="s">
        <v>22</v>
      </c>
      <c r="V2179">
        <f>VLOOKUP(U2179,category2,2,FALSE)</f>
        <v>2</v>
      </c>
      <c r="W2179" t="s">
        <v>3231</v>
      </c>
      <c r="X2179">
        <f>VLOOKUP(W2179,subcat2,3,FALSE)</f>
        <v>9</v>
      </c>
      <c r="Y2179" t="s">
        <v>368</v>
      </c>
      <c r="Z2179">
        <v>41.72</v>
      </c>
      <c r="AA2179">
        <v>5</v>
      </c>
      <c r="AB2179">
        <v>0.2</v>
      </c>
      <c r="AC2179" s="4">
        <v>13.037499999999998</v>
      </c>
    </row>
    <row r="2180" spans="1:29" x14ac:dyDescent="0.25">
      <c r="A2180" s="2">
        <v>2179</v>
      </c>
      <c r="B2180" t="s">
        <v>8232</v>
      </c>
      <c r="C2180" s="3">
        <v>42658</v>
      </c>
      <c r="D2180" s="3">
        <v>42664</v>
      </c>
      <c r="E2180" t="s">
        <v>25</v>
      </c>
      <c r="F2180">
        <f>VLOOKUP(E2180,SHIPMODE,2,FALSE)</f>
        <v>2</v>
      </c>
      <c r="G2180" t="s">
        <v>3838</v>
      </c>
      <c r="H2180" t="s">
        <v>2172</v>
      </c>
      <c r="I2180" t="s">
        <v>52</v>
      </c>
      <c r="J2180">
        <f>VLOOKUP(I2180,segmentID,2,FALSE)</f>
        <v>3</v>
      </c>
      <c r="K2180" t="s">
        <v>3255</v>
      </c>
      <c r="L2180">
        <f>VLOOKUP(K2180,country2,2,FALSE)</f>
        <v>1</v>
      </c>
      <c r="M2180" t="s">
        <v>2173</v>
      </c>
      <c r="N2180">
        <f>VLOOKUP(Orders!M2180,city2,2,FALSE)</f>
        <v>289</v>
      </c>
      <c r="O2180" t="s">
        <v>64</v>
      </c>
      <c r="P2180">
        <f>VLOOKUP(O2180,state2,2,FALSE)</f>
        <v>8</v>
      </c>
      <c r="Q2180">
        <v>84106</v>
      </c>
      <c r="R2180" t="s">
        <v>21</v>
      </c>
      <c r="S2180">
        <f>VLOOKUP(R2180,region2,2,FALSE)</f>
        <v>2</v>
      </c>
      <c r="T2180" t="s">
        <v>4523</v>
      </c>
      <c r="U2180" t="s">
        <v>22</v>
      </c>
      <c r="V2180">
        <f>VLOOKUP(U2180,category2,2,FALSE)</f>
        <v>2</v>
      </c>
      <c r="W2180" t="s">
        <v>45</v>
      </c>
      <c r="X2180">
        <f>VLOOKUP(W2180,subcat2,3,FALSE)</f>
        <v>11</v>
      </c>
      <c r="Y2180" t="s">
        <v>1533</v>
      </c>
      <c r="Z2180">
        <v>71.599999999999994</v>
      </c>
      <c r="AA2180">
        <v>8</v>
      </c>
      <c r="AB2180">
        <v>0</v>
      </c>
      <c r="AC2180" s="4">
        <v>32.935999999999993</v>
      </c>
    </row>
    <row r="2181" spans="1:29" x14ac:dyDescent="0.25">
      <c r="A2181" s="2">
        <v>2180</v>
      </c>
      <c r="B2181" t="s">
        <v>8233</v>
      </c>
      <c r="C2181" s="3">
        <v>42497</v>
      </c>
      <c r="D2181" s="3">
        <v>42501</v>
      </c>
      <c r="E2181" t="s">
        <v>25</v>
      </c>
      <c r="F2181">
        <f>VLOOKUP(E2181,SHIPMODE,2,FALSE)</f>
        <v>2</v>
      </c>
      <c r="G2181" t="s">
        <v>3425</v>
      </c>
      <c r="H2181" t="s">
        <v>699</v>
      </c>
      <c r="I2181" t="s">
        <v>9</v>
      </c>
      <c r="J2181">
        <f>VLOOKUP(I2181,segmentID,2,FALSE)</f>
        <v>1</v>
      </c>
      <c r="K2181" t="s">
        <v>3255</v>
      </c>
      <c r="L2181">
        <f>VLOOKUP(K2181,country2,2,FALSE)</f>
        <v>1</v>
      </c>
      <c r="M2181" t="s">
        <v>138</v>
      </c>
      <c r="N2181">
        <f>VLOOKUP(Orders!M2181,city2,2,FALSE)</f>
        <v>21</v>
      </c>
      <c r="O2181" t="s">
        <v>139</v>
      </c>
      <c r="P2181">
        <f>VLOOKUP(O2181,state2,2,FALSE)</f>
        <v>16</v>
      </c>
      <c r="Q2181">
        <v>10009</v>
      </c>
      <c r="R2181" t="s">
        <v>79</v>
      </c>
      <c r="S2181">
        <f>VLOOKUP(R2181,region2,2,FALSE)</f>
        <v>4</v>
      </c>
      <c r="T2181" t="s">
        <v>4442</v>
      </c>
      <c r="U2181" t="s">
        <v>22</v>
      </c>
      <c r="V2181">
        <f>VLOOKUP(U2181,category2,2,FALSE)</f>
        <v>2</v>
      </c>
      <c r="W2181" t="s">
        <v>3231</v>
      </c>
      <c r="X2181">
        <f>VLOOKUP(W2181,subcat2,3,FALSE)</f>
        <v>9</v>
      </c>
      <c r="Y2181" t="s">
        <v>907</v>
      </c>
      <c r="Z2181">
        <v>85.232000000000014</v>
      </c>
      <c r="AA2181">
        <v>7</v>
      </c>
      <c r="AB2181">
        <v>0.2</v>
      </c>
      <c r="AC2181" s="4">
        <v>30.896599999999996</v>
      </c>
    </row>
    <row r="2182" spans="1:29" x14ac:dyDescent="0.25">
      <c r="A2182" s="2">
        <v>2181</v>
      </c>
      <c r="B2182" t="s">
        <v>8233</v>
      </c>
      <c r="C2182" s="3">
        <v>42497</v>
      </c>
      <c r="D2182" s="3">
        <v>42501</v>
      </c>
      <c r="E2182" t="s">
        <v>25</v>
      </c>
      <c r="F2182">
        <f>VLOOKUP(E2182,SHIPMODE,2,FALSE)</f>
        <v>2</v>
      </c>
      <c r="G2182" t="s">
        <v>3425</v>
      </c>
      <c r="H2182" t="s">
        <v>699</v>
      </c>
      <c r="I2182" t="s">
        <v>9</v>
      </c>
      <c r="J2182">
        <f>VLOOKUP(I2182,segmentID,2,FALSE)</f>
        <v>1</v>
      </c>
      <c r="K2182" t="s">
        <v>3255</v>
      </c>
      <c r="L2182">
        <f>VLOOKUP(K2182,country2,2,FALSE)</f>
        <v>1</v>
      </c>
      <c r="M2182" t="s">
        <v>138</v>
      </c>
      <c r="N2182">
        <f>VLOOKUP(Orders!M2182,city2,2,FALSE)</f>
        <v>21</v>
      </c>
      <c r="O2182" t="s">
        <v>139</v>
      </c>
      <c r="P2182">
        <f>VLOOKUP(O2182,state2,2,FALSE)</f>
        <v>16</v>
      </c>
      <c r="Q2182">
        <v>10009</v>
      </c>
      <c r="R2182" t="s">
        <v>79</v>
      </c>
      <c r="S2182">
        <f>VLOOKUP(R2182,region2,2,FALSE)</f>
        <v>4</v>
      </c>
      <c r="T2182" t="s">
        <v>4530</v>
      </c>
      <c r="U2182" t="s">
        <v>22</v>
      </c>
      <c r="V2182">
        <f>VLOOKUP(U2182,category2,2,FALSE)</f>
        <v>2</v>
      </c>
      <c r="W2182" t="s">
        <v>23</v>
      </c>
      <c r="X2182">
        <f>VLOOKUP(W2182,subcat2,3,FALSE)</f>
        <v>3</v>
      </c>
      <c r="Y2182" t="s">
        <v>1936</v>
      </c>
      <c r="Z2182">
        <v>44.400000000000006</v>
      </c>
      <c r="AA2182">
        <v>3</v>
      </c>
      <c r="AB2182">
        <v>0</v>
      </c>
      <c r="AC2182" s="4">
        <v>22.200000000000003</v>
      </c>
    </row>
    <row r="2183" spans="1:29" x14ac:dyDescent="0.25">
      <c r="A2183" s="2">
        <v>2182</v>
      </c>
      <c r="B2183" t="s">
        <v>8233</v>
      </c>
      <c r="C2183" s="3">
        <v>42497</v>
      </c>
      <c r="D2183" s="3">
        <v>42501</v>
      </c>
      <c r="E2183" t="s">
        <v>25</v>
      </c>
      <c r="F2183">
        <f>VLOOKUP(E2183,SHIPMODE,2,FALSE)</f>
        <v>2</v>
      </c>
      <c r="G2183" t="s">
        <v>3425</v>
      </c>
      <c r="H2183" t="s">
        <v>699</v>
      </c>
      <c r="I2183" t="s">
        <v>9</v>
      </c>
      <c r="J2183">
        <f>VLOOKUP(I2183,segmentID,2,FALSE)</f>
        <v>1</v>
      </c>
      <c r="K2183" t="s">
        <v>3255</v>
      </c>
      <c r="L2183">
        <f>VLOOKUP(K2183,country2,2,FALSE)</f>
        <v>1</v>
      </c>
      <c r="M2183" t="s">
        <v>138</v>
      </c>
      <c r="N2183">
        <f>VLOOKUP(Orders!M2183,city2,2,FALSE)</f>
        <v>21</v>
      </c>
      <c r="O2183" t="s">
        <v>139</v>
      </c>
      <c r="P2183">
        <f>VLOOKUP(O2183,state2,2,FALSE)</f>
        <v>16</v>
      </c>
      <c r="Q2183">
        <v>10009</v>
      </c>
      <c r="R2183" t="s">
        <v>79</v>
      </c>
      <c r="S2183">
        <f>VLOOKUP(R2183,region2,2,FALSE)</f>
        <v>4</v>
      </c>
      <c r="T2183" t="s">
        <v>5340</v>
      </c>
      <c r="U2183" t="s">
        <v>13</v>
      </c>
      <c r="V2183">
        <f>VLOOKUP(U2183,category2,2,FALSE)</f>
        <v>1</v>
      </c>
      <c r="W2183" t="s">
        <v>3226</v>
      </c>
      <c r="X2183">
        <f>VLOOKUP(W2183,subcat2,3,FALSE)</f>
        <v>2</v>
      </c>
      <c r="Y2183" t="s">
        <v>714</v>
      </c>
      <c r="Z2183">
        <v>442.76400000000001</v>
      </c>
      <c r="AA2183">
        <v>4</v>
      </c>
      <c r="AB2183">
        <v>0.1</v>
      </c>
      <c r="AC2183" s="4">
        <v>59.035200000000003</v>
      </c>
    </row>
    <row r="2184" spans="1:29" x14ac:dyDescent="0.25">
      <c r="A2184" s="2">
        <v>2183</v>
      </c>
      <c r="B2184" t="s">
        <v>8233</v>
      </c>
      <c r="C2184" s="3">
        <v>42497</v>
      </c>
      <c r="D2184" s="3">
        <v>42501</v>
      </c>
      <c r="E2184" t="s">
        <v>25</v>
      </c>
      <c r="F2184">
        <f>VLOOKUP(E2184,SHIPMODE,2,FALSE)</f>
        <v>2</v>
      </c>
      <c r="G2184" t="s">
        <v>3425</v>
      </c>
      <c r="H2184" t="s">
        <v>699</v>
      </c>
      <c r="I2184" t="s">
        <v>9</v>
      </c>
      <c r="J2184">
        <f>VLOOKUP(I2184,segmentID,2,FALSE)</f>
        <v>1</v>
      </c>
      <c r="K2184" t="s">
        <v>3255</v>
      </c>
      <c r="L2184">
        <f>VLOOKUP(K2184,country2,2,FALSE)</f>
        <v>1</v>
      </c>
      <c r="M2184" t="s">
        <v>138</v>
      </c>
      <c r="N2184">
        <f>VLOOKUP(Orders!M2184,city2,2,FALSE)</f>
        <v>21</v>
      </c>
      <c r="O2184" t="s">
        <v>139</v>
      </c>
      <c r="P2184">
        <f>VLOOKUP(O2184,state2,2,FALSE)</f>
        <v>16</v>
      </c>
      <c r="Q2184">
        <v>10009</v>
      </c>
      <c r="R2184" t="s">
        <v>79</v>
      </c>
      <c r="S2184">
        <f>VLOOKUP(R2184,region2,2,FALSE)</f>
        <v>4</v>
      </c>
      <c r="T2184" t="s">
        <v>5228</v>
      </c>
      <c r="U2184" t="s">
        <v>35</v>
      </c>
      <c r="V2184">
        <f>VLOOKUP(U2184,category2,2,FALSE)</f>
        <v>3</v>
      </c>
      <c r="W2184" t="s">
        <v>3235</v>
      </c>
      <c r="X2184">
        <f>VLOOKUP(W2184,subcat2,3,FALSE)</f>
        <v>16</v>
      </c>
      <c r="Y2184" t="s">
        <v>3097</v>
      </c>
      <c r="Z2184">
        <v>3999.95</v>
      </c>
      <c r="AA2184">
        <v>5</v>
      </c>
      <c r="AB2184">
        <v>0</v>
      </c>
      <c r="AC2184" s="4">
        <v>1159.9854999999998</v>
      </c>
    </row>
    <row r="2185" spans="1:29" x14ac:dyDescent="0.25">
      <c r="A2185" s="2">
        <v>2184</v>
      </c>
      <c r="B2185" t="s">
        <v>8233</v>
      </c>
      <c r="C2185" s="3">
        <v>42497</v>
      </c>
      <c r="D2185" s="3">
        <v>42501</v>
      </c>
      <c r="E2185" t="s">
        <v>25</v>
      </c>
      <c r="F2185">
        <f>VLOOKUP(E2185,SHIPMODE,2,FALSE)</f>
        <v>2</v>
      </c>
      <c r="G2185" t="s">
        <v>3425</v>
      </c>
      <c r="H2185" t="s">
        <v>699</v>
      </c>
      <c r="I2185" t="s">
        <v>9</v>
      </c>
      <c r="J2185">
        <f>VLOOKUP(I2185,segmentID,2,FALSE)</f>
        <v>1</v>
      </c>
      <c r="K2185" t="s">
        <v>3255</v>
      </c>
      <c r="L2185">
        <f>VLOOKUP(K2185,country2,2,FALSE)</f>
        <v>1</v>
      </c>
      <c r="M2185" t="s">
        <v>138</v>
      </c>
      <c r="N2185">
        <f>VLOOKUP(Orders!M2185,city2,2,FALSE)</f>
        <v>21</v>
      </c>
      <c r="O2185" t="s">
        <v>139</v>
      </c>
      <c r="P2185">
        <f>VLOOKUP(O2185,state2,2,FALSE)</f>
        <v>16</v>
      </c>
      <c r="Q2185">
        <v>10009</v>
      </c>
      <c r="R2185" t="s">
        <v>79</v>
      </c>
      <c r="S2185">
        <f>VLOOKUP(R2185,region2,2,FALSE)</f>
        <v>4</v>
      </c>
      <c r="T2185" t="s">
        <v>4207</v>
      </c>
      <c r="U2185" t="s">
        <v>35</v>
      </c>
      <c r="V2185">
        <f>VLOOKUP(U2185,category2,2,FALSE)</f>
        <v>3</v>
      </c>
      <c r="W2185" t="s">
        <v>3232</v>
      </c>
      <c r="X2185">
        <f>VLOOKUP(W2185,subcat2,3,FALSE)</f>
        <v>12</v>
      </c>
      <c r="Y2185" t="s">
        <v>878</v>
      </c>
      <c r="Z2185">
        <v>199.95000000000002</v>
      </c>
      <c r="AA2185">
        <v>5</v>
      </c>
      <c r="AB2185">
        <v>0</v>
      </c>
      <c r="AC2185" s="4">
        <v>21.994499999999988</v>
      </c>
    </row>
    <row r="2186" spans="1:29" x14ac:dyDescent="0.25">
      <c r="A2186" s="2">
        <v>2185</v>
      </c>
      <c r="B2186" t="s">
        <v>8233</v>
      </c>
      <c r="C2186" s="3">
        <v>42497</v>
      </c>
      <c r="D2186" s="3">
        <v>42501</v>
      </c>
      <c r="E2186" t="s">
        <v>25</v>
      </c>
      <c r="F2186">
        <f>VLOOKUP(E2186,SHIPMODE,2,FALSE)</f>
        <v>2</v>
      </c>
      <c r="G2186" t="s">
        <v>3425</v>
      </c>
      <c r="H2186" t="s">
        <v>699</v>
      </c>
      <c r="I2186" t="s">
        <v>9</v>
      </c>
      <c r="J2186">
        <f>VLOOKUP(I2186,segmentID,2,FALSE)</f>
        <v>1</v>
      </c>
      <c r="K2186" t="s">
        <v>3255</v>
      </c>
      <c r="L2186">
        <f>VLOOKUP(K2186,country2,2,FALSE)</f>
        <v>1</v>
      </c>
      <c r="M2186" t="s">
        <v>138</v>
      </c>
      <c r="N2186">
        <f>VLOOKUP(Orders!M2186,city2,2,FALSE)</f>
        <v>21</v>
      </c>
      <c r="O2186" t="s">
        <v>139</v>
      </c>
      <c r="P2186">
        <f>VLOOKUP(O2186,state2,2,FALSE)</f>
        <v>16</v>
      </c>
      <c r="Q2186">
        <v>10009</v>
      </c>
      <c r="R2186" t="s">
        <v>79</v>
      </c>
      <c r="S2186">
        <f>VLOOKUP(R2186,region2,2,FALSE)</f>
        <v>4</v>
      </c>
      <c r="T2186" t="s">
        <v>4829</v>
      </c>
      <c r="U2186" t="s">
        <v>13</v>
      </c>
      <c r="V2186">
        <f>VLOOKUP(U2186,category2,2,FALSE)</f>
        <v>1</v>
      </c>
      <c r="W2186" t="s">
        <v>3228</v>
      </c>
      <c r="X2186">
        <f>VLOOKUP(W2186,subcat2,3,FALSE)</f>
        <v>6</v>
      </c>
      <c r="Y2186" t="s">
        <v>5928</v>
      </c>
      <c r="Z2186">
        <v>63.68</v>
      </c>
      <c r="AA2186">
        <v>8</v>
      </c>
      <c r="AB2186">
        <v>0</v>
      </c>
      <c r="AC2186" s="4">
        <v>28.019200000000005</v>
      </c>
    </row>
    <row r="2187" spans="1:29" x14ac:dyDescent="0.25">
      <c r="A2187" s="2">
        <v>2186</v>
      </c>
      <c r="B2187" t="s">
        <v>9578</v>
      </c>
      <c r="C2187" s="3">
        <v>42948</v>
      </c>
      <c r="D2187" s="3">
        <v>42951</v>
      </c>
      <c r="E2187" t="s">
        <v>7</v>
      </c>
      <c r="F2187">
        <f>VLOOKUP(E2187,SHIPMODE,2,FALSE)</f>
        <v>1</v>
      </c>
      <c r="G2187" t="s">
        <v>3351</v>
      </c>
      <c r="H2187" t="s">
        <v>404</v>
      </c>
      <c r="I2187" t="s">
        <v>18</v>
      </c>
      <c r="J2187">
        <f>VLOOKUP(I2187,segmentID,2,FALSE)</f>
        <v>2</v>
      </c>
      <c r="K2187" t="s">
        <v>3255</v>
      </c>
      <c r="L2187">
        <f>VLOOKUP(K2187,country2,2,FALSE)</f>
        <v>1</v>
      </c>
      <c r="M2187" t="s">
        <v>1221</v>
      </c>
      <c r="N2187">
        <f>VLOOKUP(Orders!M2187,city2,2,FALSE)</f>
        <v>163</v>
      </c>
      <c r="O2187" t="s">
        <v>20</v>
      </c>
      <c r="P2187">
        <f>VLOOKUP(O2187,state2,2,FALSE)</f>
        <v>2</v>
      </c>
      <c r="Q2187">
        <v>93905</v>
      </c>
      <c r="R2187" t="s">
        <v>21</v>
      </c>
      <c r="S2187">
        <f>VLOOKUP(R2187,region2,2,FALSE)</f>
        <v>2</v>
      </c>
      <c r="T2187" t="s">
        <v>4251</v>
      </c>
      <c r="U2187" t="s">
        <v>22</v>
      </c>
      <c r="V2187">
        <f>VLOOKUP(U2187,category2,2,FALSE)</f>
        <v>2</v>
      </c>
      <c r="W2187" t="s">
        <v>3231</v>
      </c>
      <c r="X2187">
        <f>VLOOKUP(W2187,subcat2,3,FALSE)</f>
        <v>9</v>
      </c>
      <c r="Y2187" t="s">
        <v>1443</v>
      </c>
      <c r="Z2187">
        <v>54.896000000000008</v>
      </c>
      <c r="AA2187">
        <v>2</v>
      </c>
      <c r="AB2187">
        <v>0.2</v>
      </c>
      <c r="AC2187" s="4">
        <v>18.5274</v>
      </c>
    </row>
    <row r="2188" spans="1:29" x14ac:dyDescent="0.25">
      <c r="A2188" s="2">
        <v>2187</v>
      </c>
      <c r="B2188" t="s">
        <v>8234</v>
      </c>
      <c r="C2188" s="3">
        <v>42565</v>
      </c>
      <c r="D2188" s="3">
        <v>42565</v>
      </c>
      <c r="E2188" t="s">
        <v>625</v>
      </c>
      <c r="F2188">
        <f>VLOOKUP(E2188,SHIPMODE,2,FALSE)</f>
        <v>4</v>
      </c>
      <c r="G2188" t="s">
        <v>3839</v>
      </c>
      <c r="H2188" t="s">
        <v>2175</v>
      </c>
      <c r="I2188" t="s">
        <v>9</v>
      </c>
      <c r="J2188">
        <f>VLOOKUP(I2188,segmentID,2,FALSE)</f>
        <v>1</v>
      </c>
      <c r="K2188" t="s">
        <v>3255</v>
      </c>
      <c r="L2188">
        <f>VLOOKUP(K2188,country2,2,FALSE)</f>
        <v>1</v>
      </c>
      <c r="M2188" t="s">
        <v>799</v>
      </c>
      <c r="N2188">
        <f>VLOOKUP(Orders!M2188,city2,2,FALSE)</f>
        <v>115</v>
      </c>
      <c r="O2188" t="s">
        <v>184</v>
      </c>
      <c r="P2188">
        <f>VLOOKUP(O2188,state2,2,FALSE)</f>
        <v>20</v>
      </c>
      <c r="Q2188">
        <v>35810</v>
      </c>
      <c r="R2188" t="s">
        <v>12</v>
      </c>
      <c r="S2188">
        <f>VLOOKUP(R2188,region2,2,FALSE)</f>
        <v>1</v>
      </c>
      <c r="T2188" t="s">
        <v>4282</v>
      </c>
      <c r="U2188" t="s">
        <v>35</v>
      </c>
      <c r="V2188">
        <f>VLOOKUP(U2188,category2,2,FALSE)</f>
        <v>3</v>
      </c>
      <c r="W2188" t="s">
        <v>3232</v>
      </c>
      <c r="X2188">
        <f>VLOOKUP(W2188,subcat2,3,FALSE)</f>
        <v>12</v>
      </c>
      <c r="Y2188" t="s">
        <v>843</v>
      </c>
      <c r="Z2188">
        <v>29</v>
      </c>
      <c r="AA2188">
        <v>2</v>
      </c>
      <c r="AB2188">
        <v>0</v>
      </c>
      <c r="AC2188" s="4">
        <v>7.25</v>
      </c>
    </row>
    <row r="2189" spans="1:29" x14ac:dyDescent="0.25">
      <c r="A2189" s="2">
        <v>2188</v>
      </c>
      <c r="B2189" t="s">
        <v>9579</v>
      </c>
      <c r="C2189" s="3">
        <v>42957</v>
      </c>
      <c r="D2189" s="3">
        <v>42962</v>
      </c>
      <c r="E2189" t="s">
        <v>25</v>
      </c>
      <c r="F2189">
        <f>VLOOKUP(E2189,SHIPMODE,2,FALSE)</f>
        <v>2</v>
      </c>
      <c r="G2189" t="s">
        <v>3837</v>
      </c>
      <c r="H2189" t="s">
        <v>2171</v>
      </c>
      <c r="I2189" t="s">
        <v>9</v>
      </c>
      <c r="J2189">
        <f>VLOOKUP(I2189,segmentID,2,FALSE)</f>
        <v>1</v>
      </c>
      <c r="K2189" t="s">
        <v>3255</v>
      </c>
      <c r="L2189">
        <f>VLOOKUP(K2189,country2,2,FALSE)</f>
        <v>1</v>
      </c>
      <c r="M2189" t="s">
        <v>248</v>
      </c>
      <c r="N2189">
        <f>VLOOKUP(Orders!M2189,city2,2,FALSE)</f>
        <v>39</v>
      </c>
      <c r="O2189" t="s">
        <v>132</v>
      </c>
      <c r="P2189">
        <f>VLOOKUP(O2189,state2,2,FALSE)</f>
        <v>15</v>
      </c>
      <c r="Q2189">
        <v>47201</v>
      </c>
      <c r="R2189" t="s">
        <v>55</v>
      </c>
      <c r="S2189">
        <f>VLOOKUP(R2189,region2,2,FALSE)</f>
        <v>3</v>
      </c>
      <c r="T2189" t="s">
        <v>5124</v>
      </c>
      <c r="U2189" t="s">
        <v>22</v>
      </c>
      <c r="V2189">
        <f>VLOOKUP(U2189,category2,2,FALSE)</f>
        <v>2</v>
      </c>
      <c r="W2189" t="s">
        <v>103</v>
      </c>
      <c r="X2189">
        <f>VLOOKUP(W2189,subcat2,3,FALSE)</f>
        <v>13</v>
      </c>
      <c r="Y2189" t="s">
        <v>5926</v>
      </c>
      <c r="Z2189">
        <v>70.08</v>
      </c>
      <c r="AA2189">
        <v>6</v>
      </c>
      <c r="AB2189">
        <v>0</v>
      </c>
      <c r="AC2189" s="4">
        <v>35.04</v>
      </c>
    </row>
    <row r="2190" spans="1:29" x14ac:dyDescent="0.25">
      <c r="A2190" s="2">
        <v>2189</v>
      </c>
      <c r="B2190" t="s">
        <v>9579</v>
      </c>
      <c r="C2190" s="3">
        <v>42957</v>
      </c>
      <c r="D2190" s="3">
        <v>42962</v>
      </c>
      <c r="E2190" t="s">
        <v>25</v>
      </c>
      <c r="F2190">
        <f>VLOOKUP(E2190,SHIPMODE,2,FALSE)</f>
        <v>2</v>
      </c>
      <c r="G2190" t="s">
        <v>3837</v>
      </c>
      <c r="H2190" t="s">
        <v>2171</v>
      </c>
      <c r="I2190" t="s">
        <v>9</v>
      </c>
      <c r="J2190">
        <f>VLOOKUP(I2190,segmentID,2,FALSE)</f>
        <v>1</v>
      </c>
      <c r="K2190" t="s">
        <v>3255</v>
      </c>
      <c r="L2190">
        <f>VLOOKUP(K2190,country2,2,FALSE)</f>
        <v>1</v>
      </c>
      <c r="M2190" t="s">
        <v>248</v>
      </c>
      <c r="N2190">
        <f>VLOOKUP(Orders!M2190,city2,2,FALSE)</f>
        <v>39</v>
      </c>
      <c r="O2190" t="s">
        <v>132</v>
      </c>
      <c r="P2190">
        <f>VLOOKUP(O2190,state2,2,FALSE)</f>
        <v>15</v>
      </c>
      <c r="Q2190">
        <v>47201</v>
      </c>
      <c r="R2190" t="s">
        <v>55</v>
      </c>
      <c r="S2190">
        <f>VLOOKUP(R2190,region2,2,FALSE)</f>
        <v>3</v>
      </c>
      <c r="T2190" t="s">
        <v>4181</v>
      </c>
      <c r="U2190" t="s">
        <v>13</v>
      </c>
      <c r="V2190">
        <f>VLOOKUP(U2190,category2,2,FALSE)</f>
        <v>1</v>
      </c>
      <c r="W2190" t="s">
        <v>3228</v>
      </c>
      <c r="X2190">
        <f>VLOOKUP(W2190,subcat2,3,FALSE)</f>
        <v>6</v>
      </c>
      <c r="Y2190" t="s">
        <v>540</v>
      </c>
      <c r="Z2190">
        <v>121.3</v>
      </c>
      <c r="AA2190">
        <v>2</v>
      </c>
      <c r="AB2190">
        <v>0</v>
      </c>
      <c r="AC2190" s="4">
        <v>25.472999999999999</v>
      </c>
    </row>
    <row r="2191" spans="1:29" x14ac:dyDescent="0.25">
      <c r="A2191" s="2">
        <v>2190</v>
      </c>
      <c r="B2191" t="s">
        <v>9579</v>
      </c>
      <c r="C2191" s="3">
        <v>42957</v>
      </c>
      <c r="D2191" s="3">
        <v>42962</v>
      </c>
      <c r="E2191" t="s">
        <v>25</v>
      </c>
      <c r="F2191">
        <f>VLOOKUP(E2191,SHIPMODE,2,FALSE)</f>
        <v>2</v>
      </c>
      <c r="G2191" t="s">
        <v>3837</v>
      </c>
      <c r="H2191" t="s">
        <v>2171</v>
      </c>
      <c r="I2191" t="s">
        <v>9</v>
      </c>
      <c r="J2191">
        <f>VLOOKUP(I2191,segmentID,2,FALSE)</f>
        <v>1</v>
      </c>
      <c r="K2191" t="s">
        <v>3255</v>
      </c>
      <c r="L2191">
        <f>VLOOKUP(K2191,country2,2,FALSE)</f>
        <v>1</v>
      </c>
      <c r="M2191" t="s">
        <v>248</v>
      </c>
      <c r="N2191">
        <f>VLOOKUP(Orders!M2191,city2,2,FALSE)</f>
        <v>39</v>
      </c>
      <c r="O2191" t="s">
        <v>132</v>
      </c>
      <c r="P2191">
        <f>VLOOKUP(O2191,state2,2,FALSE)</f>
        <v>15</v>
      </c>
      <c r="Q2191">
        <v>47201</v>
      </c>
      <c r="R2191" t="s">
        <v>55</v>
      </c>
      <c r="S2191">
        <f>VLOOKUP(R2191,region2,2,FALSE)</f>
        <v>3</v>
      </c>
      <c r="T2191" t="s">
        <v>4403</v>
      </c>
      <c r="U2191" t="s">
        <v>35</v>
      </c>
      <c r="V2191">
        <f>VLOOKUP(U2191,category2,2,FALSE)</f>
        <v>3</v>
      </c>
      <c r="W2191" t="s">
        <v>3230</v>
      </c>
      <c r="X2191">
        <f>VLOOKUP(W2191,subcat2,3,FALSE)</f>
        <v>8</v>
      </c>
      <c r="Y2191" t="s">
        <v>2583</v>
      </c>
      <c r="Z2191">
        <v>1454.4900000000002</v>
      </c>
      <c r="AA2191">
        <v>9</v>
      </c>
      <c r="AB2191">
        <v>0</v>
      </c>
      <c r="AC2191" s="4">
        <v>378.16740000000004</v>
      </c>
    </row>
    <row r="2192" spans="1:29" x14ac:dyDescent="0.25">
      <c r="A2192" s="2">
        <v>2191</v>
      </c>
      <c r="B2192" t="s">
        <v>8235</v>
      </c>
      <c r="C2192" s="3">
        <v>42546</v>
      </c>
      <c r="D2192" s="3">
        <v>42550</v>
      </c>
      <c r="E2192" t="s">
        <v>25</v>
      </c>
      <c r="F2192">
        <f>VLOOKUP(E2192,SHIPMODE,2,FALSE)</f>
        <v>2</v>
      </c>
      <c r="G2192" t="s">
        <v>3493</v>
      </c>
      <c r="H2192" t="s">
        <v>946</v>
      </c>
      <c r="I2192" t="s">
        <v>9</v>
      </c>
      <c r="J2192">
        <f>VLOOKUP(I2192,segmentID,2,FALSE)</f>
        <v>1</v>
      </c>
      <c r="K2192" t="s">
        <v>3255</v>
      </c>
      <c r="L2192">
        <f>VLOOKUP(K2192,country2,2,FALSE)</f>
        <v>1</v>
      </c>
      <c r="M2192" t="s">
        <v>19</v>
      </c>
      <c r="N2192">
        <f>VLOOKUP(Orders!M2192,city2,2,FALSE)</f>
        <v>2</v>
      </c>
      <c r="O2192" t="s">
        <v>20</v>
      </c>
      <c r="P2192">
        <f>VLOOKUP(O2192,state2,2,FALSE)</f>
        <v>2</v>
      </c>
      <c r="Q2192">
        <v>90049</v>
      </c>
      <c r="R2192" t="s">
        <v>21</v>
      </c>
      <c r="S2192">
        <f>VLOOKUP(R2192,region2,2,FALSE)</f>
        <v>2</v>
      </c>
      <c r="T2192" t="s">
        <v>5341</v>
      </c>
      <c r="U2192" t="s">
        <v>22</v>
      </c>
      <c r="V2192">
        <f>VLOOKUP(U2192,category2,2,FALSE)</f>
        <v>2</v>
      </c>
      <c r="W2192" t="s">
        <v>38</v>
      </c>
      <c r="X2192">
        <f>VLOOKUP(W2192,subcat2,3,FALSE)</f>
        <v>10</v>
      </c>
      <c r="Y2192" t="s">
        <v>1030</v>
      </c>
      <c r="Z2192">
        <v>60.81</v>
      </c>
      <c r="AA2192">
        <v>3</v>
      </c>
      <c r="AB2192">
        <v>0</v>
      </c>
      <c r="AC2192" s="4">
        <v>17.026800000000001</v>
      </c>
    </row>
    <row r="2193" spans="1:29" x14ac:dyDescent="0.25">
      <c r="A2193" s="2">
        <v>2192</v>
      </c>
      <c r="B2193" t="s">
        <v>8236</v>
      </c>
      <c r="C2193" s="3">
        <v>42714</v>
      </c>
      <c r="D2193" s="3">
        <v>42721</v>
      </c>
      <c r="E2193" t="s">
        <v>25</v>
      </c>
      <c r="F2193">
        <f>VLOOKUP(E2193,SHIPMODE,2,FALSE)</f>
        <v>2</v>
      </c>
      <c r="G2193" t="s">
        <v>3530</v>
      </c>
      <c r="H2193" t="s">
        <v>1073</v>
      </c>
      <c r="I2193" t="s">
        <v>9</v>
      </c>
      <c r="J2193">
        <f>VLOOKUP(I2193,segmentID,2,FALSE)</f>
        <v>1</v>
      </c>
      <c r="K2193" t="s">
        <v>3255</v>
      </c>
      <c r="L2193">
        <f>VLOOKUP(K2193,country2,2,FALSE)</f>
        <v>1</v>
      </c>
      <c r="M2193" t="s">
        <v>48</v>
      </c>
      <c r="N2193">
        <f>VLOOKUP(Orders!M2193,city2,2,FALSE)</f>
        <v>5</v>
      </c>
      <c r="O2193" t="s">
        <v>49</v>
      </c>
      <c r="P2193">
        <f>VLOOKUP(O2193,state2,2,FALSE)</f>
        <v>5</v>
      </c>
      <c r="Q2193">
        <v>98105</v>
      </c>
      <c r="R2193" t="s">
        <v>21</v>
      </c>
      <c r="S2193">
        <f>VLOOKUP(R2193,region2,2,FALSE)</f>
        <v>2</v>
      </c>
      <c r="T2193" t="s">
        <v>5318</v>
      </c>
      <c r="U2193" t="s">
        <v>22</v>
      </c>
      <c r="V2193">
        <f>VLOOKUP(U2193,category2,2,FALSE)</f>
        <v>2</v>
      </c>
      <c r="W2193" t="s">
        <v>3231</v>
      </c>
      <c r="X2193">
        <f>VLOOKUP(W2193,subcat2,3,FALSE)</f>
        <v>9</v>
      </c>
      <c r="Y2193" t="s">
        <v>2133</v>
      </c>
      <c r="Z2193">
        <v>153.55199999999999</v>
      </c>
      <c r="AA2193">
        <v>3</v>
      </c>
      <c r="AB2193">
        <v>0.2</v>
      </c>
      <c r="AC2193" s="4">
        <v>51.823799999999999</v>
      </c>
    </row>
    <row r="2194" spans="1:29" x14ac:dyDescent="0.25">
      <c r="A2194" s="2">
        <v>2193</v>
      </c>
      <c r="B2194" t="s">
        <v>8236</v>
      </c>
      <c r="C2194" s="3">
        <v>42714</v>
      </c>
      <c r="D2194" s="3">
        <v>42721</v>
      </c>
      <c r="E2194" t="s">
        <v>25</v>
      </c>
      <c r="F2194">
        <f>VLOOKUP(E2194,SHIPMODE,2,FALSE)</f>
        <v>2</v>
      </c>
      <c r="G2194" t="s">
        <v>3530</v>
      </c>
      <c r="H2194" t="s">
        <v>1073</v>
      </c>
      <c r="I2194" t="s">
        <v>9</v>
      </c>
      <c r="J2194">
        <f>VLOOKUP(I2194,segmentID,2,FALSE)</f>
        <v>1</v>
      </c>
      <c r="K2194" t="s">
        <v>3255</v>
      </c>
      <c r="L2194">
        <f>VLOOKUP(K2194,country2,2,FALSE)</f>
        <v>1</v>
      </c>
      <c r="M2194" t="s">
        <v>48</v>
      </c>
      <c r="N2194">
        <f>VLOOKUP(Orders!M2194,city2,2,FALSE)</f>
        <v>5</v>
      </c>
      <c r="O2194" t="s">
        <v>49</v>
      </c>
      <c r="P2194">
        <f>VLOOKUP(O2194,state2,2,FALSE)</f>
        <v>5</v>
      </c>
      <c r="Q2194">
        <v>98105</v>
      </c>
      <c r="R2194" t="s">
        <v>21</v>
      </c>
      <c r="S2194">
        <f>VLOOKUP(R2194,region2,2,FALSE)</f>
        <v>2</v>
      </c>
      <c r="T2194" t="s">
        <v>5193</v>
      </c>
      <c r="U2194" t="s">
        <v>22</v>
      </c>
      <c r="V2194">
        <f>VLOOKUP(U2194,category2,2,FALSE)</f>
        <v>2</v>
      </c>
      <c r="W2194" t="s">
        <v>38</v>
      </c>
      <c r="X2194">
        <f>VLOOKUP(W2194,subcat2,3,FALSE)</f>
        <v>10</v>
      </c>
      <c r="Y2194" t="s">
        <v>56</v>
      </c>
      <c r="Z2194">
        <v>65.34</v>
      </c>
      <c r="AA2194">
        <v>3</v>
      </c>
      <c r="AB2194">
        <v>0</v>
      </c>
      <c r="AC2194" s="4">
        <v>22.869</v>
      </c>
    </row>
    <row r="2195" spans="1:29" x14ac:dyDescent="0.25">
      <c r="A2195" s="2">
        <v>2194</v>
      </c>
      <c r="B2195" t="s">
        <v>8236</v>
      </c>
      <c r="C2195" s="3">
        <v>42714</v>
      </c>
      <c r="D2195" s="3">
        <v>42721</v>
      </c>
      <c r="E2195" t="s">
        <v>25</v>
      </c>
      <c r="F2195">
        <f>VLOOKUP(E2195,SHIPMODE,2,FALSE)</f>
        <v>2</v>
      </c>
      <c r="G2195" t="s">
        <v>3530</v>
      </c>
      <c r="H2195" t="s">
        <v>1073</v>
      </c>
      <c r="I2195" t="s">
        <v>9</v>
      </c>
      <c r="J2195">
        <f>VLOOKUP(I2195,segmentID,2,FALSE)</f>
        <v>1</v>
      </c>
      <c r="K2195" t="s">
        <v>3255</v>
      </c>
      <c r="L2195">
        <f>VLOOKUP(K2195,country2,2,FALSE)</f>
        <v>1</v>
      </c>
      <c r="M2195" t="s">
        <v>48</v>
      </c>
      <c r="N2195">
        <f>VLOOKUP(Orders!M2195,city2,2,FALSE)</f>
        <v>5</v>
      </c>
      <c r="O2195" t="s">
        <v>49</v>
      </c>
      <c r="P2195">
        <f>VLOOKUP(O2195,state2,2,FALSE)</f>
        <v>5</v>
      </c>
      <c r="Q2195">
        <v>98105</v>
      </c>
      <c r="R2195" t="s">
        <v>21</v>
      </c>
      <c r="S2195">
        <f>VLOOKUP(R2195,region2,2,FALSE)</f>
        <v>2</v>
      </c>
      <c r="T2195" t="s">
        <v>5114</v>
      </c>
      <c r="U2195" t="s">
        <v>22</v>
      </c>
      <c r="V2195">
        <f>VLOOKUP(U2195,category2,2,FALSE)</f>
        <v>2</v>
      </c>
      <c r="W2195" t="s">
        <v>45</v>
      </c>
      <c r="X2195">
        <f>VLOOKUP(W2195,subcat2,3,FALSE)</f>
        <v>11</v>
      </c>
      <c r="Y2195" t="s">
        <v>1982</v>
      </c>
      <c r="Z2195">
        <v>123.92</v>
      </c>
      <c r="AA2195">
        <v>4</v>
      </c>
      <c r="AB2195">
        <v>0</v>
      </c>
      <c r="AC2195" s="4">
        <v>55.763999999999996</v>
      </c>
    </row>
    <row r="2196" spans="1:29" x14ac:dyDescent="0.25">
      <c r="A2196" s="2">
        <v>2195</v>
      </c>
      <c r="B2196" t="s">
        <v>8236</v>
      </c>
      <c r="C2196" s="3">
        <v>42714</v>
      </c>
      <c r="D2196" s="3">
        <v>42721</v>
      </c>
      <c r="E2196" t="s">
        <v>25</v>
      </c>
      <c r="F2196">
        <f>VLOOKUP(E2196,SHIPMODE,2,FALSE)</f>
        <v>2</v>
      </c>
      <c r="G2196" t="s">
        <v>3530</v>
      </c>
      <c r="H2196" t="s">
        <v>1073</v>
      </c>
      <c r="I2196" t="s">
        <v>9</v>
      </c>
      <c r="J2196">
        <f>VLOOKUP(I2196,segmentID,2,FALSE)</f>
        <v>1</v>
      </c>
      <c r="K2196" t="s">
        <v>3255</v>
      </c>
      <c r="L2196">
        <f>VLOOKUP(K2196,country2,2,FALSE)</f>
        <v>1</v>
      </c>
      <c r="M2196" t="s">
        <v>48</v>
      </c>
      <c r="N2196">
        <f>VLOOKUP(Orders!M2196,city2,2,FALSE)</f>
        <v>5</v>
      </c>
      <c r="O2196" t="s">
        <v>49</v>
      </c>
      <c r="P2196">
        <f>VLOOKUP(O2196,state2,2,FALSE)</f>
        <v>5</v>
      </c>
      <c r="Q2196">
        <v>98105</v>
      </c>
      <c r="R2196" t="s">
        <v>21</v>
      </c>
      <c r="S2196">
        <f>VLOOKUP(R2196,region2,2,FALSE)</f>
        <v>2</v>
      </c>
      <c r="T2196" t="s">
        <v>5342</v>
      </c>
      <c r="U2196" t="s">
        <v>22</v>
      </c>
      <c r="V2196">
        <f>VLOOKUP(U2196,category2,2,FALSE)</f>
        <v>2</v>
      </c>
      <c r="W2196" t="s">
        <v>38</v>
      </c>
      <c r="X2196">
        <f>VLOOKUP(W2196,subcat2,3,FALSE)</f>
        <v>10</v>
      </c>
      <c r="Y2196" t="s">
        <v>1920</v>
      </c>
      <c r="Z2196">
        <v>35.099999999999994</v>
      </c>
      <c r="AA2196">
        <v>3</v>
      </c>
      <c r="AB2196">
        <v>0</v>
      </c>
      <c r="AC2196" s="4">
        <v>12.285</v>
      </c>
    </row>
    <row r="2197" spans="1:29" x14ac:dyDescent="0.25">
      <c r="A2197" s="2">
        <v>2196</v>
      </c>
      <c r="B2197" t="s">
        <v>8236</v>
      </c>
      <c r="C2197" s="3">
        <v>42714</v>
      </c>
      <c r="D2197" s="3">
        <v>42721</v>
      </c>
      <c r="E2197" t="s">
        <v>25</v>
      </c>
      <c r="F2197">
        <f>VLOOKUP(E2197,SHIPMODE,2,FALSE)</f>
        <v>2</v>
      </c>
      <c r="G2197" t="s">
        <v>3530</v>
      </c>
      <c r="H2197" t="s">
        <v>1073</v>
      </c>
      <c r="I2197" t="s">
        <v>9</v>
      </c>
      <c r="J2197">
        <f>VLOOKUP(I2197,segmentID,2,FALSE)</f>
        <v>1</v>
      </c>
      <c r="K2197" t="s">
        <v>3255</v>
      </c>
      <c r="L2197">
        <f>VLOOKUP(K2197,country2,2,FALSE)</f>
        <v>1</v>
      </c>
      <c r="M2197" t="s">
        <v>48</v>
      </c>
      <c r="N2197">
        <f>VLOOKUP(Orders!M2197,city2,2,FALSE)</f>
        <v>5</v>
      </c>
      <c r="O2197" t="s">
        <v>49</v>
      </c>
      <c r="P2197">
        <f>VLOOKUP(O2197,state2,2,FALSE)</f>
        <v>5</v>
      </c>
      <c r="Q2197">
        <v>98105</v>
      </c>
      <c r="R2197" t="s">
        <v>21</v>
      </c>
      <c r="S2197">
        <f>VLOOKUP(R2197,region2,2,FALSE)</f>
        <v>2</v>
      </c>
      <c r="T2197" t="s">
        <v>5128</v>
      </c>
      <c r="U2197" t="s">
        <v>35</v>
      </c>
      <c r="V2197">
        <f>VLOOKUP(U2197,category2,2,FALSE)</f>
        <v>3</v>
      </c>
      <c r="W2197" t="s">
        <v>3232</v>
      </c>
      <c r="X2197">
        <f>VLOOKUP(W2197,subcat2,3,FALSE)</f>
        <v>12</v>
      </c>
      <c r="Y2197" t="s">
        <v>844</v>
      </c>
      <c r="Z2197">
        <v>44.75</v>
      </c>
      <c r="AA2197">
        <v>5</v>
      </c>
      <c r="AB2197">
        <v>0</v>
      </c>
      <c r="AC2197" s="4">
        <v>8.5024999999999942</v>
      </c>
    </row>
    <row r="2198" spans="1:29" x14ac:dyDescent="0.25">
      <c r="A2198" s="2">
        <v>2197</v>
      </c>
      <c r="B2198" t="s">
        <v>8237</v>
      </c>
      <c r="C2198" s="3">
        <v>42705</v>
      </c>
      <c r="D2198" s="3">
        <v>42710</v>
      </c>
      <c r="E2198" t="s">
        <v>25</v>
      </c>
      <c r="F2198">
        <f>VLOOKUP(E2198,SHIPMODE,2,FALSE)</f>
        <v>2</v>
      </c>
      <c r="G2198" t="s">
        <v>3624</v>
      </c>
      <c r="H2198" t="s">
        <v>1375</v>
      </c>
      <c r="I2198" t="s">
        <v>9</v>
      </c>
      <c r="J2198">
        <f>VLOOKUP(I2198,segmentID,2,FALSE)</f>
        <v>1</v>
      </c>
      <c r="K2198" t="s">
        <v>3255</v>
      </c>
      <c r="L2198">
        <f>VLOOKUP(K2198,country2,2,FALSE)</f>
        <v>1</v>
      </c>
      <c r="M2198" t="s">
        <v>2180</v>
      </c>
      <c r="N2198">
        <f>VLOOKUP(Orders!M2198,city2,2,FALSE)</f>
        <v>290</v>
      </c>
      <c r="O2198" t="s">
        <v>173</v>
      </c>
      <c r="P2198">
        <f>VLOOKUP(O2198,state2,2,FALSE)</f>
        <v>19</v>
      </c>
      <c r="Q2198">
        <v>37918</v>
      </c>
      <c r="R2198" t="s">
        <v>12</v>
      </c>
      <c r="S2198">
        <f>VLOOKUP(R2198,region2,2,FALSE)</f>
        <v>1</v>
      </c>
      <c r="T2198" t="s">
        <v>4244</v>
      </c>
      <c r="U2198" t="s">
        <v>22</v>
      </c>
      <c r="V2198">
        <f>VLOOKUP(U2198,category2,2,FALSE)</f>
        <v>2</v>
      </c>
      <c r="W2198" t="s">
        <v>3229</v>
      </c>
      <c r="X2198">
        <f>VLOOKUP(W2198,subcat2,3,FALSE)</f>
        <v>7</v>
      </c>
      <c r="Y2198" t="s">
        <v>788</v>
      </c>
      <c r="Z2198">
        <v>4.7039999999999997</v>
      </c>
      <c r="AA2198">
        <v>2</v>
      </c>
      <c r="AB2198">
        <v>0.2</v>
      </c>
      <c r="AC2198" s="4">
        <v>0.41160000000000019</v>
      </c>
    </row>
    <row r="2199" spans="1:29" x14ac:dyDescent="0.25">
      <c r="A2199" s="2">
        <v>2198</v>
      </c>
      <c r="B2199" t="s">
        <v>6137</v>
      </c>
      <c r="C2199" s="3">
        <v>41971</v>
      </c>
      <c r="D2199" s="3">
        <v>41977</v>
      </c>
      <c r="E2199" t="s">
        <v>25</v>
      </c>
      <c r="F2199">
        <f>VLOOKUP(E2199,SHIPMODE,2,FALSE)</f>
        <v>2</v>
      </c>
      <c r="G2199" t="s">
        <v>3824</v>
      </c>
      <c r="H2199" t="s">
        <v>2112</v>
      </c>
      <c r="I2199" t="s">
        <v>9</v>
      </c>
      <c r="J2199">
        <f>VLOOKUP(I2199,segmentID,2,FALSE)</f>
        <v>1</v>
      </c>
      <c r="K2199" t="s">
        <v>3255</v>
      </c>
      <c r="L2199">
        <f>VLOOKUP(K2199,country2,2,FALSE)</f>
        <v>1</v>
      </c>
      <c r="M2199" t="s">
        <v>861</v>
      </c>
      <c r="N2199">
        <f>VLOOKUP(Orders!M2199,city2,2,FALSE)</f>
        <v>123</v>
      </c>
      <c r="O2199" t="s">
        <v>184</v>
      </c>
      <c r="P2199">
        <f>VLOOKUP(O2199,state2,2,FALSE)</f>
        <v>20</v>
      </c>
      <c r="Q2199">
        <v>36116</v>
      </c>
      <c r="R2199" t="s">
        <v>12</v>
      </c>
      <c r="S2199">
        <f>VLOOKUP(R2199,region2,2,FALSE)</f>
        <v>1</v>
      </c>
      <c r="T2199" t="s">
        <v>4657</v>
      </c>
      <c r="U2199" t="s">
        <v>22</v>
      </c>
      <c r="V2199">
        <f>VLOOKUP(U2199,category2,2,FALSE)</f>
        <v>2</v>
      </c>
      <c r="W2199" t="s">
        <v>3229</v>
      </c>
      <c r="X2199">
        <f>VLOOKUP(W2199,subcat2,3,FALSE)</f>
        <v>7</v>
      </c>
      <c r="Y2199" t="s">
        <v>290</v>
      </c>
      <c r="Z2199">
        <v>14.669999999999998</v>
      </c>
      <c r="AA2199">
        <v>3</v>
      </c>
      <c r="AB2199">
        <v>0</v>
      </c>
      <c r="AC2199" s="4">
        <v>3.9609000000000001</v>
      </c>
    </row>
    <row r="2200" spans="1:29" x14ac:dyDescent="0.25">
      <c r="A2200" s="2">
        <v>2199</v>
      </c>
      <c r="B2200" t="s">
        <v>7121</v>
      </c>
      <c r="C2200" s="3">
        <v>42091</v>
      </c>
      <c r="D2200" s="3">
        <v>42096</v>
      </c>
      <c r="E2200" t="s">
        <v>25</v>
      </c>
      <c r="F2200">
        <f>VLOOKUP(E2200,SHIPMODE,2,FALSE)</f>
        <v>2</v>
      </c>
      <c r="G2200" t="s">
        <v>3492</v>
      </c>
      <c r="H2200" t="s">
        <v>943</v>
      </c>
      <c r="I2200" t="s">
        <v>9</v>
      </c>
      <c r="J2200">
        <f>VLOOKUP(I2200,segmentID,2,FALSE)</f>
        <v>1</v>
      </c>
      <c r="K2200" t="s">
        <v>3255</v>
      </c>
      <c r="L2200">
        <f>VLOOKUP(K2200,country2,2,FALSE)</f>
        <v>1</v>
      </c>
      <c r="M2200" t="s">
        <v>77</v>
      </c>
      <c r="N2200">
        <f>VLOOKUP(Orders!M2200,city2,2,FALSE)</f>
        <v>11</v>
      </c>
      <c r="O2200" t="s">
        <v>78</v>
      </c>
      <c r="P2200">
        <f>VLOOKUP(O2200,state2,2,FALSE)</f>
        <v>10</v>
      </c>
      <c r="Q2200">
        <v>19120</v>
      </c>
      <c r="R2200" t="s">
        <v>79</v>
      </c>
      <c r="S2200">
        <f>VLOOKUP(R2200,region2,2,FALSE)</f>
        <v>4</v>
      </c>
      <c r="T2200" t="s">
        <v>4199</v>
      </c>
      <c r="U2200" t="s">
        <v>22</v>
      </c>
      <c r="V2200">
        <f>VLOOKUP(U2200,category2,2,FALSE)</f>
        <v>2</v>
      </c>
      <c r="W2200" t="s">
        <v>45</v>
      </c>
      <c r="X2200">
        <f>VLOOKUP(W2200,subcat2,3,FALSE)</f>
        <v>11</v>
      </c>
      <c r="Y2200" t="s">
        <v>2939</v>
      </c>
      <c r="Z2200">
        <v>15.552000000000003</v>
      </c>
      <c r="AA2200">
        <v>3</v>
      </c>
      <c r="AB2200">
        <v>0.2</v>
      </c>
      <c r="AC2200" s="4">
        <v>5.4432</v>
      </c>
    </row>
    <row r="2201" spans="1:29" x14ac:dyDescent="0.25">
      <c r="A2201" s="2">
        <v>2200</v>
      </c>
      <c r="B2201" t="s">
        <v>7121</v>
      </c>
      <c r="C2201" s="3">
        <v>42091</v>
      </c>
      <c r="D2201" s="3">
        <v>42096</v>
      </c>
      <c r="E2201" t="s">
        <v>25</v>
      </c>
      <c r="F2201">
        <f>VLOOKUP(E2201,SHIPMODE,2,FALSE)</f>
        <v>2</v>
      </c>
      <c r="G2201" t="s">
        <v>3492</v>
      </c>
      <c r="H2201" t="s">
        <v>943</v>
      </c>
      <c r="I2201" t="s">
        <v>9</v>
      </c>
      <c r="J2201">
        <f>VLOOKUP(I2201,segmentID,2,FALSE)</f>
        <v>1</v>
      </c>
      <c r="K2201" t="s">
        <v>3255</v>
      </c>
      <c r="L2201">
        <f>VLOOKUP(K2201,country2,2,FALSE)</f>
        <v>1</v>
      </c>
      <c r="M2201" t="s">
        <v>77</v>
      </c>
      <c r="N2201">
        <f>VLOOKUP(Orders!M2201,city2,2,FALSE)</f>
        <v>11</v>
      </c>
      <c r="O2201" t="s">
        <v>78</v>
      </c>
      <c r="P2201">
        <f>VLOOKUP(O2201,state2,2,FALSE)</f>
        <v>10</v>
      </c>
      <c r="Q2201">
        <v>19120</v>
      </c>
      <c r="R2201" t="s">
        <v>79</v>
      </c>
      <c r="S2201">
        <f>VLOOKUP(R2201,region2,2,FALSE)</f>
        <v>4</v>
      </c>
      <c r="T2201" t="s">
        <v>5297</v>
      </c>
      <c r="U2201" t="s">
        <v>22</v>
      </c>
      <c r="V2201">
        <f>VLOOKUP(U2201,category2,2,FALSE)</f>
        <v>2</v>
      </c>
      <c r="W2201" t="s">
        <v>45</v>
      </c>
      <c r="X2201">
        <f>VLOOKUP(W2201,subcat2,3,FALSE)</f>
        <v>11</v>
      </c>
      <c r="Y2201" t="s">
        <v>1427</v>
      </c>
      <c r="Z2201">
        <v>5.2320000000000002</v>
      </c>
      <c r="AA2201">
        <v>1</v>
      </c>
      <c r="AB2201">
        <v>0.2</v>
      </c>
      <c r="AC2201" s="4">
        <v>1.7003999999999999</v>
      </c>
    </row>
    <row r="2202" spans="1:29" x14ac:dyDescent="0.25">
      <c r="A2202" s="2">
        <v>2201</v>
      </c>
      <c r="B2202" t="s">
        <v>6138</v>
      </c>
      <c r="C2202" s="3">
        <v>41791</v>
      </c>
      <c r="D2202" s="3">
        <v>41796</v>
      </c>
      <c r="E2202" t="s">
        <v>25</v>
      </c>
      <c r="F2202">
        <f>VLOOKUP(E2202,SHIPMODE,2,FALSE)</f>
        <v>2</v>
      </c>
      <c r="G2202" t="s">
        <v>3554</v>
      </c>
      <c r="H2202" t="s">
        <v>1154</v>
      </c>
      <c r="I2202" t="s">
        <v>9</v>
      </c>
      <c r="J2202">
        <f>VLOOKUP(I2202,segmentID,2,FALSE)</f>
        <v>1</v>
      </c>
      <c r="K2202" t="s">
        <v>3255</v>
      </c>
      <c r="L2202">
        <f>VLOOKUP(K2202,country2,2,FALSE)</f>
        <v>1</v>
      </c>
      <c r="M2202" t="s">
        <v>2181</v>
      </c>
      <c r="N2202">
        <f>VLOOKUP(Orders!M2202,city2,2,FALSE)</f>
        <v>291</v>
      </c>
      <c r="O2202" t="s">
        <v>811</v>
      </c>
      <c r="P2202">
        <f>VLOOKUP(O2202,state2,2,FALSE)</f>
        <v>37</v>
      </c>
      <c r="Q2202">
        <v>72209</v>
      </c>
      <c r="R2202" t="s">
        <v>12</v>
      </c>
      <c r="S2202">
        <f>VLOOKUP(R2202,region2,2,FALSE)</f>
        <v>1</v>
      </c>
      <c r="T2202" t="s">
        <v>4449</v>
      </c>
      <c r="U2202" t="s">
        <v>13</v>
      </c>
      <c r="V2202">
        <f>VLOOKUP(U2202,category2,2,FALSE)</f>
        <v>1</v>
      </c>
      <c r="W2202" t="s">
        <v>3228</v>
      </c>
      <c r="X2202">
        <f>VLOOKUP(W2202,subcat2,3,FALSE)</f>
        <v>6</v>
      </c>
      <c r="Y2202" t="s">
        <v>901</v>
      </c>
      <c r="Z2202">
        <v>22.200000000000003</v>
      </c>
      <c r="AA2202">
        <v>6</v>
      </c>
      <c r="AB2202">
        <v>0</v>
      </c>
      <c r="AC2202" s="4">
        <v>9.1020000000000021</v>
      </c>
    </row>
    <row r="2203" spans="1:29" x14ac:dyDescent="0.25">
      <c r="A2203" s="2">
        <v>2202</v>
      </c>
      <c r="B2203" t="s">
        <v>6138</v>
      </c>
      <c r="C2203" s="3">
        <v>41791</v>
      </c>
      <c r="D2203" s="3">
        <v>41796</v>
      </c>
      <c r="E2203" t="s">
        <v>25</v>
      </c>
      <c r="F2203">
        <f>VLOOKUP(E2203,SHIPMODE,2,FALSE)</f>
        <v>2</v>
      </c>
      <c r="G2203" t="s">
        <v>3554</v>
      </c>
      <c r="H2203" t="s">
        <v>1154</v>
      </c>
      <c r="I2203" t="s">
        <v>9</v>
      </c>
      <c r="J2203">
        <f>VLOOKUP(I2203,segmentID,2,FALSE)</f>
        <v>1</v>
      </c>
      <c r="K2203" t="s">
        <v>3255</v>
      </c>
      <c r="L2203">
        <f>VLOOKUP(K2203,country2,2,FALSE)</f>
        <v>1</v>
      </c>
      <c r="M2203" t="s">
        <v>2181</v>
      </c>
      <c r="N2203">
        <f>VLOOKUP(Orders!M2203,city2,2,FALSE)</f>
        <v>291</v>
      </c>
      <c r="O2203" t="s">
        <v>811</v>
      </c>
      <c r="P2203">
        <f>VLOOKUP(O2203,state2,2,FALSE)</f>
        <v>37</v>
      </c>
      <c r="Q2203">
        <v>72209</v>
      </c>
      <c r="R2203" t="s">
        <v>12</v>
      </c>
      <c r="S2203">
        <f>VLOOKUP(R2203,region2,2,FALSE)</f>
        <v>1</v>
      </c>
      <c r="T2203" t="s">
        <v>4310</v>
      </c>
      <c r="U2203" t="s">
        <v>35</v>
      </c>
      <c r="V2203">
        <f>VLOOKUP(U2203,category2,2,FALSE)</f>
        <v>3</v>
      </c>
      <c r="W2203" t="s">
        <v>3230</v>
      </c>
      <c r="X2203">
        <f>VLOOKUP(W2203,subcat2,3,FALSE)</f>
        <v>8</v>
      </c>
      <c r="Y2203" t="s">
        <v>1409</v>
      </c>
      <c r="Z2203">
        <v>881.93</v>
      </c>
      <c r="AA2203">
        <v>7</v>
      </c>
      <c r="AB2203">
        <v>0</v>
      </c>
      <c r="AC2203" s="4">
        <v>229.30180000000001</v>
      </c>
    </row>
    <row r="2204" spans="1:29" x14ac:dyDescent="0.25">
      <c r="A2204" s="2">
        <v>2203</v>
      </c>
      <c r="B2204" t="s">
        <v>7122</v>
      </c>
      <c r="C2204" s="3">
        <v>42253</v>
      </c>
      <c r="D2204" s="3">
        <v>42259</v>
      </c>
      <c r="E2204" t="s">
        <v>25</v>
      </c>
      <c r="F2204">
        <f>VLOOKUP(E2204,SHIPMODE,2,FALSE)</f>
        <v>2</v>
      </c>
      <c r="G2204" t="s">
        <v>3712</v>
      </c>
      <c r="H2204" t="s">
        <v>1695</v>
      </c>
      <c r="I2204" t="s">
        <v>52</v>
      </c>
      <c r="J2204">
        <f>VLOOKUP(I2204,segmentID,2,FALSE)</f>
        <v>3</v>
      </c>
      <c r="K2204" t="s">
        <v>3255</v>
      </c>
      <c r="L2204">
        <f>VLOOKUP(K2204,country2,2,FALSE)</f>
        <v>1</v>
      </c>
      <c r="M2204" t="s">
        <v>48</v>
      </c>
      <c r="N2204">
        <f>VLOOKUP(Orders!M2204,city2,2,FALSE)</f>
        <v>5</v>
      </c>
      <c r="O2204" t="s">
        <v>49</v>
      </c>
      <c r="P2204">
        <f>VLOOKUP(O2204,state2,2,FALSE)</f>
        <v>5</v>
      </c>
      <c r="Q2204">
        <v>98103</v>
      </c>
      <c r="R2204" t="s">
        <v>21</v>
      </c>
      <c r="S2204">
        <f>VLOOKUP(R2204,region2,2,FALSE)</f>
        <v>2</v>
      </c>
      <c r="T2204" t="s">
        <v>4420</v>
      </c>
      <c r="U2204" t="s">
        <v>22</v>
      </c>
      <c r="V2204">
        <f>VLOOKUP(U2204,category2,2,FALSE)</f>
        <v>2</v>
      </c>
      <c r="W2204" t="s">
        <v>3231</v>
      </c>
      <c r="X2204">
        <f>VLOOKUP(W2204,subcat2,3,FALSE)</f>
        <v>9</v>
      </c>
      <c r="Y2204" t="s">
        <v>185</v>
      </c>
      <c r="Z2204">
        <v>6.0960000000000001</v>
      </c>
      <c r="AA2204">
        <v>2</v>
      </c>
      <c r="AB2204">
        <v>0.2</v>
      </c>
      <c r="AC2204" s="4">
        <v>2.1335999999999999</v>
      </c>
    </row>
    <row r="2205" spans="1:29" x14ac:dyDescent="0.25">
      <c r="A2205" s="2">
        <v>2204</v>
      </c>
      <c r="B2205" t="s">
        <v>7122</v>
      </c>
      <c r="C2205" s="3">
        <v>42253</v>
      </c>
      <c r="D2205" s="3">
        <v>42259</v>
      </c>
      <c r="E2205" t="s">
        <v>25</v>
      </c>
      <c r="F2205">
        <f>VLOOKUP(E2205,SHIPMODE,2,FALSE)</f>
        <v>2</v>
      </c>
      <c r="G2205" t="s">
        <v>3712</v>
      </c>
      <c r="H2205" t="s">
        <v>1695</v>
      </c>
      <c r="I2205" t="s">
        <v>52</v>
      </c>
      <c r="J2205">
        <f>VLOOKUP(I2205,segmentID,2,FALSE)</f>
        <v>3</v>
      </c>
      <c r="K2205" t="s">
        <v>3255</v>
      </c>
      <c r="L2205">
        <f>VLOOKUP(K2205,country2,2,FALSE)</f>
        <v>1</v>
      </c>
      <c r="M2205" t="s">
        <v>48</v>
      </c>
      <c r="N2205">
        <f>VLOOKUP(Orders!M2205,city2,2,FALSE)</f>
        <v>5</v>
      </c>
      <c r="O2205" t="s">
        <v>49</v>
      </c>
      <c r="P2205">
        <f>VLOOKUP(O2205,state2,2,FALSE)</f>
        <v>5</v>
      </c>
      <c r="Q2205">
        <v>98103</v>
      </c>
      <c r="R2205" t="s">
        <v>21</v>
      </c>
      <c r="S2205">
        <f>VLOOKUP(R2205,region2,2,FALSE)</f>
        <v>2</v>
      </c>
      <c r="T2205" t="s">
        <v>5343</v>
      </c>
      <c r="U2205" t="s">
        <v>13</v>
      </c>
      <c r="V2205">
        <f>VLOOKUP(U2205,category2,2,FALSE)</f>
        <v>1</v>
      </c>
      <c r="W2205" t="s">
        <v>3228</v>
      </c>
      <c r="X2205">
        <f>VLOOKUP(W2205,subcat2,3,FALSE)</f>
        <v>6</v>
      </c>
      <c r="Y2205" t="s">
        <v>2397</v>
      </c>
      <c r="Z2205">
        <v>191.82</v>
      </c>
      <c r="AA2205">
        <v>3</v>
      </c>
      <c r="AB2205">
        <v>0</v>
      </c>
      <c r="AC2205" s="4">
        <v>74.809799999999996</v>
      </c>
    </row>
    <row r="2206" spans="1:29" x14ac:dyDescent="0.25">
      <c r="A2206" s="2">
        <v>2205</v>
      </c>
      <c r="B2206" t="s">
        <v>7123</v>
      </c>
      <c r="C2206" s="3">
        <v>42184</v>
      </c>
      <c r="D2206" s="3">
        <v>42190</v>
      </c>
      <c r="E2206" t="s">
        <v>25</v>
      </c>
      <c r="F2206">
        <f>VLOOKUP(E2206,SHIPMODE,2,FALSE)</f>
        <v>2</v>
      </c>
      <c r="G2206" t="s">
        <v>3311</v>
      </c>
      <c r="H2206" t="s">
        <v>259</v>
      </c>
      <c r="I2206" t="s">
        <v>9</v>
      </c>
      <c r="J2206">
        <f>VLOOKUP(I2206,segmentID,2,FALSE)</f>
        <v>1</v>
      </c>
      <c r="K2206" t="s">
        <v>3255</v>
      </c>
      <c r="L2206">
        <f>VLOOKUP(K2206,country2,2,FALSE)</f>
        <v>1</v>
      </c>
      <c r="M2206" t="s">
        <v>1152</v>
      </c>
      <c r="N2206">
        <f>VLOOKUP(Orders!M2206,city2,2,FALSE)</f>
        <v>153</v>
      </c>
      <c r="O2206" t="s">
        <v>78</v>
      </c>
      <c r="P2206">
        <f>VLOOKUP(O2206,state2,2,FALSE)</f>
        <v>10</v>
      </c>
      <c r="Q2206">
        <v>17602</v>
      </c>
      <c r="R2206" t="s">
        <v>79</v>
      </c>
      <c r="S2206">
        <f>VLOOKUP(R2206,region2,2,FALSE)</f>
        <v>4</v>
      </c>
      <c r="T2206" t="s">
        <v>5085</v>
      </c>
      <c r="U2206" t="s">
        <v>13</v>
      </c>
      <c r="V2206">
        <f>VLOOKUP(U2206,category2,2,FALSE)</f>
        <v>1</v>
      </c>
      <c r="W2206" t="s">
        <v>3228</v>
      </c>
      <c r="X2206">
        <f>VLOOKUP(W2206,subcat2,3,FALSE)</f>
        <v>6</v>
      </c>
      <c r="Y2206" t="s">
        <v>558</v>
      </c>
      <c r="Z2206">
        <v>20.103999999999999</v>
      </c>
      <c r="AA2206">
        <v>1</v>
      </c>
      <c r="AB2206">
        <v>0.2</v>
      </c>
      <c r="AC2206" s="4">
        <v>1.7591000000000001</v>
      </c>
    </row>
    <row r="2207" spans="1:29" x14ac:dyDescent="0.25">
      <c r="A2207" s="2">
        <v>2206</v>
      </c>
      <c r="B2207" t="s">
        <v>8238</v>
      </c>
      <c r="C2207" s="3">
        <v>42623</v>
      </c>
      <c r="D2207" s="3">
        <v>42625</v>
      </c>
      <c r="E2207" t="s">
        <v>7</v>
      </c>
      <c r="F2207">
        <f>VLOOKUP(E2207,SHIPMODE,2,FALSE)</f>
        <v>1</v>
      </c>
      <c r="G2207" t="s">
        <v>3599</v>
      </c>
      <c r="H2207" t="s">
        <v>1294</v>
      </c>
      <c r="I2207" t="s">
        <v>52</v>
      </c>
      <c r="J2207">
        <f>VLOOKUP(I2207,segmentID,2,FALSE)</f>
        <v>3</v>
      </c>
      <c r="K2207" t="s">
        <v>3255</v>
      </c>
      <c r="L2207">
        <f>VLOOKUP(K2207,country2,2,FALSE)</f>
        <v>1</v>
      </c>
      <c r="M2207" t="s">
        <v>257</v>
      </c>
      <c r="N2207">
        <f>VLOOKUP(Orders!M2207,city2,2,FALSE)</f>
        <v>40</v>
      </c>
      <c r="O2207" t="s">
        <v>173</v>
      </c>
      <c r="P2207">
        <f>VLOOKUP(O2207,state2,2,FALSE)</f>
        <v>19</v>
      </c>
      <c r="Q2207">
        <v>37620</v>
      </c>
      <c r="R2207" t="s">
        <v>12</v>
      </c>
      <c r="S2207">
        <f>VLOOKUP(R2207,region2,2,FALSE)</f>
        <v>1</v>
      </c>
      <c r="T2207" t="s">
        <v>5344</v>
      </c>
      <c r="U2207" t="s">
        <v>22</v>
      </c>
      <c r="V2207">
        <f>VLOOKUP(U2207,category2,2,FALSE)</f>
        <v>2</v>
      </c>
      <c r="W2207" t="s">
        <v>3229</v>
      </c>
      <c r="X2207">
        <f>VLOOKUP(W2207,subcat2,3,FALSE)</f>
        <v>7</v>
      </c>
      <c r="Y2207" t="s">
        <v>1630</v>
      </c>
      <c r="Z2207">
        <v>67.56</v>
      </c>
      <c r="AA2207">
        <v>3</v>
      </c>
      <c r="AB2207">
        <v>0.2</v>
      </c>
      <c r="AC2207" s="4">
        <v>8.4449999999999896</v>
      </c>
    </row>
    <row r="2208" spans="1:29" x14ac:dyDescent="0.25">
      <c r="A2208" s="2">
        <v>2207</v>
      </c>
      <c r="B2208" t="s">
        <v>6139</v>
      </c>
      <c r="C2208" s="3">
        <v>41834</v>
      </c>
      <c r="D2208" s="3">
        <v>41840</v>
      </c>
      <c r="E2208" t="s">
        <v>25</v>
      </c>
      <c r="F2208">
        <f>VLOOKUP(E2208,SHIPMODE,2,FALSE)</f>
        <v>2</v>
      </c>
      <c r="G2208" t="s">
        <v>3840</v>
      </c>
      <c r="H2208" t="s">
        <v>2185</v>
      </c>
      <c r="I2208" t="s">
        <v>52</v>
      </c>
      <c r="J2208">
        <f>VLOOKUP(I2208,segmentID,2,FALSE)</f>
        <v>3</v>
      </c>
      <c r="K2208" t="s">
        <v>3255</v>
      </c>
      <c r="L2208">
        <f>VLOOKUP(K2208,country2,2,FALSE)</f>
        <v>1</v>
      </c>
      <c r="M2208" t="s">
        <v>227</v>
      </c>
      <c r="N2208">
        <f>VLOOKUP(Orders!M2208,city2,2,FALSE)</f>
        <v>35</v>
      </c>
      <c r="O2208" t="s">
        <v>110</v>
      </c>
      <c r="P2208">
        <f>VLOOKUP(O2208,state2,2,FALSE)</f>
        <v>11</v>
      </c>
      <c r="Q2208">
        <v>60505</v>
      </c>
      <c r="R2208" t="s">
        <v>55</v>
      </c>
      <c r="S2208">
        <f>VLOOKUP(R2208,region2,2,FALSE)</f>
        <v>3</v>
      </c>
      <c r="T2208" t="s">
        <v>4511</v>
      </c>
      <c r="U2208" t="s">
        <v>22</v>
      </c>
      <c r="V2208">
        <f>VLOOKUP(U2208,category2,2,FALSE)</f>
        <v>2</v>
      </c>
      <c r="W2208" t="s">
        <v>3231</v>
      </c>
      <c r="X2208">
        <f>VLOOKUP(W2208,subcat2,3,FALSE)</f>
        <v>9</v>
      </c>
      <c r="Y2208" t="s">
        <v>272</v>
      </c>
      <c r="Z2208">
        <v>29.931999999999992</v>
      </c>
      <c r="AA2208">
        <v>7</v>
      </c>
      <c r="AB2208">
        <v>0.8</v>
      </c>
      <c r="AC2208" s="4">
        <v>-46.394600000000011</v>
      </c>
    </row>
    <row r="2209" spans="1:29" x14ac:dyDescent="0.25">
      <c r="A2209" s="2">
        <v>2208</v>
      </c>
      <c r="B2209" t="s">
        <v>6139</v>
      </c>
      <c r="C2209" s="3">
        <v>41834</v>
      </c>
      <c r="D2209" s="3">
        <v>41840</v>
      </c>
      <c r="E2209" t="s">
        <v>25</v>
      </c>
      <c r="F2209">
        <f>VLOOKUP(E2209,SHIPMODE,2,FALSE)</f>
        <v>2</v>
      </c>
      <c r="G2209" t="s">
        <v>3840</v>
      </c>
      <c r="H2209" t="s">
        <v>2185</v>
      </c>
      <c r="I2209" t="s">
        <v>52</v>
      </c>
      <c r="J2209">
        <f>VLOOKUP(I2209,segmentID,2,FALSE)</f>
        <v>3</v>
      </c>
      <c r="K2209" t="s">
        <v>3255</v>
      </c>
      <c r="L2209">
        <f>VLOOKUP(K2209,country2,2,FALSE)</f>
        <v>1</v>
      </c>
      <c r="M2209" t="s">
        <v>227</v>
      </c>
      <c r="N2209">
        <f>VLOOKUP(Orders!M2209,city2,2,FALSE)</f>
        <v>35</v>
      </c>
      <c r="O2209" t="s">
        <v>110</v>
      </c>
      <c r="P2209">
        <f>VLOOKUP(O2209,state2,2,FALSE)</f>
        <v>11</v>
      </c>
      <c r="Q2209">
        <v>60505</v>
      </c>
      <c r="R2209" t="s">
        <v>55</v>
      </c>
      <c r="S2209">
        <f>VLOOKUP(R2209,region2,2,FALSE)</f>
        <v>3</v>
      </c>
      <c r="T2209" t="s">
        <v>4287</v>
      </c>
      <c r="U2209" t="s">
        <v>35</v>
      </c>
      <c r="V2209">
        <f>VLOOKUP(U2209,category2,2,FALSE)</f>
        <v>3</v>
      </c>
      <c r="W2209" t="s">
        <v>3230</v>
      </c>
      <c r="X2209">
        <f>VLOOKUP(W2209,subcat2,3,FALSE)</f>
        <v>8</v>
      </c>
      <c r="Y2209" t="s">
        <v>958</v>
      </c>
      <c r="Z2209">
        <v>38.272000000000006</v>
      </c>
      <c r="AA2209">
        <v>4</v>
      </c>
      <c r="AB2209">
        <v>0.2</v>
      </c>
      <c r="AC2209" s="4">
        <v>3.8272000000000013</v>
      </c>
    </row>
    <row r="2210" spans="1:29" x14ac:dyDescent="0.25">
      <c r="A2210" s="2">
        <v>2209</v>
      </c>
      <c r="B2210" t="s">
        <v>7124</v>
      </c>
      <c r="C2210" s="3">
        <v>42238</v>
      </c>
      <c r="D2210" s="3">
        <v>42242</v>
      </c>
      <c r="E2210" t="s">
        <v>25</v>
      </c>
      <c r="F2210">
        <f>VLOOKUP(E2210,SHIPMODE,2,FALSE)</f>
        <v>2</v>
      </c>
      <c r="G2210" t="s">
        <v>3297</v>
      </c>
      <c r="H2210" t="s">
        <v>210</v>
      </c>
      <c r="I2210" t="s">
        <v>52</v>
      </c>
      <c r="J2210">
        <f>VLOOKUP(I2210,segmentID,2,FALSE)</f>
        <v>3</v>
      </c>
      <c r="K2210" t="s">
        <v>3255</v>
      </c>
      <c r="L2210">
        <f>VLOOKUP(K2210,country2,2,FALSE)</f>
        <v>1</v>
      </c>
      <c r="M2210" t="s">
        <v>138</v>
      </c>
      <c r="N2210">
        <f>VLOOKUP(Orders!M2210,city2,2,FALSE)</f>
        <v>21</v>
      </c>
      <c r="O2210" t="s">
        <v>139</v>
      </c>
      <c r="P2210">
        <f>VLOOKUP(O2210,state2,2,FALSE)</f>
        <v>16</v>
      </c>
      <c r="Q2210">
        <v>10009</v>
      </c>
      <c r="R2210" t="s">
        <v>79</v>
      </c>
      <c r="S2210">
        <f>VLOOKUP(R2210,region2,2,FALSE)</f>
        <v>4</v>
      </c>
      <c r="T2210" t="s">
        <v>4215</v>
      </c>
      <c r="U2210" t="s">
        <v>22</v>
      </c>
      <c r="V2210">
        <f>VLOOKUP(U2210,category2,2,FALSE)</f>
        <v>2</v>
      </c>
      <c r="W2210" t="s">
        <v>3229</v>
      </c>
      <c r="X2210">
        <f>VLOOKUP(W2210,subcat2,3,FALSE)</f>
        <v>7</v>
      </c>
      <c r="Y2210" t="s">
        <v>1292</v>
      </c>
      <c r="Z2210">
        <v>16.52</v>
      </c>
      <c r="AA2210">
        <v>4</v>
      </c>
      <c r="AB2210">
        <v>0</v>
      </c>
      <c r="AC2210" s="4">
        <v>7.5991999999999997</v>
      </c>
    </row>
    <row r="2211" spans="1:29" x14ac:dyDescent="0.25">
      <c r="A2211" s="2">
        <v>2210</v>
      </c>
      <c r="B2211" t="s">
        <v>6140</v>
      </c>
      <c r="C2211" s="3">
        <v>41957</v>
      </c>
      <c r="D2211" s="3">
        <v>41959</v>
      </c>
      <c r="E2211" t="s">
        <v>7</v>
      </c>
      <c r="F2211">
        <f>VLOOKUP(E2211,SHIPMODE,2,FALSE)</f>
        <v>1</v>
      </c>
      <c r="G2211" t="s">
        <v>3841</v>
      </c>
      <c r="H2211" t="s">
        <v>2186</v>
      </c>
      <c r="I2211" t="s">
        <v>9</v>
      </c>
      <c r="J2211">
        <f>VLOOKUP(I2211,segmentID,2,FALSE)</f>
        <v>1</v>
      </c>
      <c r="K2211" t="s">
        <v>3255</v>
      </c>
      <c r="L2211">
        <f>VLOOKUP(K2211,country2,2,FALSE)</f>
        <v>1</v>
      </c>
      <c r="M2211" t="s">
        <v>366</v>
      </c>
      <c r="N2211">
        <f>VLOOKUP(Orders!M2211,city2,2,FALSE)</f>
        <v>55</v>
      </c>
      <c r="O2211" t="s">
        <v>367</v>
      </c>
      <c r="P2211">
        <f>VLOOKUP(O2211,state2,2,FALSE)</f>
        <v>30</v>
      </c>
      <c r="Q2211">
        <v>6824</v>
      </c>
      <c r="R2211" t="s">
        <v>79</v>
      </c>
      <c r="S2211">
        <f>VLOOKUP(R2211,region2,2,FALSE)</f>
        <v>4</v>
      </c>
      <c r="T2211" t="s">
        <v>5345</v>
      </c>
      <c r="U2211" t="s">
        <v>35</v>
      </c>
      <c r="V2211">
        <f>VLOOKUP(U2211,category2,2,FALSE)</f>
        <v>3</v>
      </c>
      <c r="W2211" t="s">
        <v>3230</v>
      </c>
      <c r="X2211">
        <f>VLOOKUP(W2211,subcat2,3,FALSE)</f>
        <v>8</v>
      </c>
      <c r="Y2211" t="s">
        <v>1697</v>
      </c>
      <c r="Z2211">
        <v>832.93</v>
      </c>
      <c r="AA2211">
        <v>7</v>
      </c>
      <c r="AB2211">
        <v>0</v>
      </c>
      <c r="AC2211" s="4">
        <v>233.22039999999998</v>
      </c>
    </row>
    <row r="2212" spans="1:29" x14ac:dyDescent="0.25">
      <c r="A2212" s="2">
        <v>2211</v>
      </c>
      <c r="B2212" t="s">
        <v>6140</v>
      </c>
      <c r="C2212" s="3">
        <v>41957</v>
      </c>
      <c r="D2212" s="3">
        <v>41959</v>
      </c>
      <c r="E2212" t="s">
        <v>7</v>
      </c>
      <c r="F2212">
        <f>VLOOKUP(E2212,SHIPMODE,2,FALSE)</f>
        <v>1</v>
      </c>
      <c r="G2212" t="s">
        <v>3841</v>
      </c>
      <c r="H2212" t="s">
        <v>2186</v>
      </c>
      <c r="I2212" t="s">
        <v>9</v>
      </c>
      <c r="J2212">
        <f>VLOOKUP(I2212,segmentID,2,FALSE)</f>
        <v>1</v>
      </c>
      <c r="K2212" t="s">
        <v>3255</v>
      </c>
      <c r="L2212">
        <f>VLOOKUP(K2212,country2,2,FALSE)</f>
        <v>1</v>
      </c>
      <c r="M2212" t="s">
        <v>366</v>
      </c>
      <c r="N2212">
        <f>VLOOKUP(Orders!M2212,city2,2,FALSE)</f>
        <v>55</v>
      </c>
      <c r="O2212" t="s">
        <v>367</v>
      </c>
      <c r="P2212">
        <f>VLOOKUP(O2212,state2,2,FALSE)</f>
        <v>30</v>
      </c>
      <c r="Q2212">
        <v>6824</v>
      </c>
      <c r="R2212" t="s">
        <v>79</v>
      </c>
      <c r="S2212">
        <f>VLOOKUP(R2212,region2,2,FALSE)</f>
        <v>4</v>
      </c>
      <c r="T2212" t="s">
        <v>4344</v>
      </c>
      <c r="U2212" t="s">
        <v>22</v>
      </c>
      <c r="V2212">
        <f>VLOOKUP(U2212,category2,2,FALSE)</f>
        <v>2</v>
      </c>
      <c r="W2212" t="s">
        <v>3231</v>
      </c>
      <c r="X2212">
        <f>VLOOKUP(W2212,subcat2,3,FALSE)</f>
        <v>9</v>
      </c>
      <c r="Y2212" t="s">
        <v>2431</v>
      </c>
      <c r="Z2212">
        <v>43.8</v>
      </c>
      <c r="AA2212">
        <v>10</v>
      </c>
      <c r="AB2212">
        <v>0</v>
      </c>
      <c r="AC2212" s="4">
        <v>21.023999999999997</v>
      </c>
    </row>
    <row r="2213" spans="1:29" x14ac:dyDescent="0.25">
      <c r="A2213" s="2">
        <v>2212</v>
      </c>
      <c r="B2213" t="s">
        <v>8239</v>
      </c>
      <c r="C2213" s="3">
        <v>42701</v>
      </c>
      <c r="D2213" s="3">
        <v>42704</v>
      </c>
      <c r="E2213" t="s">
        <v>97</v>
      </c>
      <c r="F2213">
        <f>VLOOKUP(E2213,SHIPMODE,2,FALSE)</f>
        <v>3</v>
      </c>
      <c r="G2213" t="s">
        <v>3401</v>
      </c>
      <c r="H2213" t="s">
        <v>614</v>
      </c>
      <c r="I2213" t="s">
        <v>18</v>
      </c>
      <c r="J2213">
        <f>VLOOKUP(I2213,segmentID,2,FALSE)</f>
        <v>2</v>
      </c>
      <c r="K2213" t="s">
        <v>3255</v>
      </c>
      <c r="L2213">
        <f>VLOOKUP(K2213,country2,2,FALSE)</f>
        <v>1</v>
      </c>
      <c r="M2213" t="s">
        <v>2188</v>
      </c>
      <c r="N2213">
        <f>VLOOKUP(Orders!M2213,city2,2,FALSE)</f>
        <v>292</v>
      </c>
      <c r="O2213" t="s">
        <v>123</v>
      </c>
      <c r="P2213">
        <f>VLOOKUP(O2213,state2,2,FALSE)</f>
        <v>13</v>
      </c>
      <c r="Q2213">
        <v>48146</v>
      </c>
      <c r="R2213" t="s">
        <v>55</v>
      </c>
      <c r="S2213">
        <f>VLOOKUP(R2213,region2,2,FALSE)</f>
        <v>3</v>
      </c>
      <c r="T2213" t="s">
        <v>5346</v>
      </c>
      <c r="U2213" t="s">
        <v>22</v>
      </c>
      <c r="V2213">
        <f>VLOOKUP(U2213,category2,2,FALSE)</f>
        <v>2</v>
      </c>
      <c r="W2213" t="s">
        <v>38</v>
      </c>
      <c r="X2213">
        <f>VLOOKUP(W2213,subcat2,3,FALSE)</f>
        <v>10</v>
      </c>
      <c r="Y2213" t="s">
        <v>1915</v>
      </c>
      <c r="Z2213">
        <v>167.292</v>
      </c>
      <c r="AA2213">
        <v>6</v>
      </c>
      <c r="AB2213">
        <v>0.1</v>
      </c>
      <c r="AC2213" s="4">
        <v>29.7408</v>
      </c>
    </row>
    <row r="2214" spans="1:29" x14ac:dyDescent="0.25">
      <c r="A2214" s="2">
        <v>2213</v>
      </c>
      <c r="B2214" t="s">
        <v>9580</v>
      </c>
      <c r="C2214" s="3">
        <v>43060</v>
      </c>
      <c r="D2214" s="3">
        <v>43064</v>
      </c>
      <c r="E2214" t="s">
        <v>25</v>
      </c>
      <c r="F2214">
        <f>VLOOKUP(E2214,SHIPMODE,2,FALSE)</f>
        <v>2</v>
      </c>
      <c r="G2214" t="s">
        <v>3604</v>
      </c>
      <c r="H2214" t="s">
        <v>1312</v>
      </c>
      <c r="I2214" t="s">
        <v>9</v>
      </c>
      <c r="J2214">
        <f>VLOOKUP(I2214,segmentID,2,FALSE)</f>
        <v>1</v>
      </c>
      <c r="K2214" t="s">
        <v>3255</v>
      </c>
      <c r="L2214">
        <f>VLOOKUP(K2214,country2,2,FALSE)</f>
        <v>1</v>
      </c>
      <c r="M2214" t="s">
        <v>138</v>
      </c>
      <c r="N2214">
        <f>VLOOKUP(Orders!M2214,city2,2,FALSE)</f>
        <v>21</v>
      </c>
      <c r="O2214" t="s">
        <v>139</v>
      </c>
      <c r="P2214">
        <f>VLOOKUP(O2214,state2,2,FALSE)</f>
        <v>16</v>
      </c>
      <c r="Q2214">
        <v>10035</v>
      </c>
      <c r="R2214" t="s">
        <v>79</v>
      </c>
      <c r="S2214">
        <f>VLOOKUP(R2214,region2,2,FALSE)</f>
        <v>4</v>
      </c>
      <c r="T2214" t="s">
        <v>4991</v>
      </c>
      <c r="U2214" t="s">
        <v>13</v>
      </c>
      <c r="V2214">
        <f>VLOOKUP(U2214,category2,2,FALSE)</f>
        <v>1</v>
      </c>
      <c r="W2214" t="s">
        <v>3228</v>
      </c>
      <c r="X2214">
        <f>VLOOKUP(W2214,subcat2,3,FALSE)</f>
        <v>6</v>
      </c>
      <c r="Y2214" t="s">
        <v>1216</v>
      </c>
      <c r="Z2214">
        <v>27.42</v>
      </c>
      <c r="AA2214">
        <v>1</v>
      </c>
      <c r="AB2214">
        <v>0</v>
      </c>
      <c r="AC2214" s="4">
        <v>11.2422</v>
      </c>
    </row>
    <row r="2215" spans="1:29" x14ac:dyDescent="0.25">
      <c r="A2215" s="2">
        <v>2214</v>
      </c>
      <c r="B2215" t="s">
        <v>9581</v>
      </c>
      <c r="C2215" s="3">
        <v>43009</v>
      </c>
      <c r="D2215" s="3">
        <v>43010</v>
      </c>
      <c r="E2215" t="s">
        <v>97</v>
      </c>
      <c r="F2215">
        <f>VLOOKUP(E2215,SHIPMODE,2,FALSE)</f>
        <v>3</v>
      </c>
      <c r="G2215" t="s">
        <v>3770</v>
      </c>
      <c r="H2215" t="s">
        <v>1882</v>
      </c>
      <c r="I2215" t="s">
        <v>9</v>
      </c>
      <c r="J2215">
        <f>VLOOKUP(I2215,segmentID,2,FALSE)</f>
        <v>1</v>
      </c>
      <c r="K2215" t="s">
        <v>3255</v>
      </c>
      <c r="L2215">
        <f>VLOOKUP(K2215,country2,2,FALSE)</f>
        <v>1</v>
      </c>
      <c r="M2215" t="s">
        <v>312</v>
      </c>
      <c r="N2215">
        <f>VLOOKUP(Orders!M2215,city2,2,FALSE)</f>
        <v>50</v>
      </c>
      <c r="O2215" t="s">
        <v>20</v>
      </c>
      <c r="P2215">
        <f>VLOOKUP(O2215,state2,2,FALSE)</f>
        <v>2</v>
      </c>
      <c r="Q2215">
        <v>95123</v>
      </c>
      <c r="R2215" t="s">
        <v>21</v>
      </c>
      <c r="S2215">
        <f>VLOOKUP(R2215,region2,2,FALSE)</f>
        <v>2</v>
      </c>
      <c r="T2215" t="s">
        <v>4840</v>
      </c>
      <c r="U2215" t="s">
        <v>22</v>
      </c>
      <c r="V2215">
        <f>VLOOKUP(U2215,category2,2,FALSE)</f>
        <v>2</v>
      </c>
      <c r="W2215" t="s">
        <v>3231</v>
      </c>
      <c r="X2215">
        <f>VLOOKUP(W2215,subcat2,3,FALSE)</f>
        <v>9</v>
      </c>
      <c r="Y2215" t="s">
        <v>2765</v>
      </c>
      <c r="Z2215">
        <v>1.4400000000000002</v>
      </c>
      <c r="AA2215">
        <v>1</v>
      </c>
      <c r="AB2215">
        <v>0.2</v>
      </c>
      <c r="AC2215" s="4">
        <v>0.504</v>
      </c>
    </row>
    <row r="2216" spans="1:29" x14ac:dyDescent="0.25">
      <c r="A2216" s="2">
        <v>2215</v>
      </c>
      <c r="B2216" t="s">
        <v>9581</v>
      </c>
      <c r="C2216" s="3">
        <v>43009</v>
      </c>
      <c r="D2216" s="3">
        <v>43010</v>
      </c>
      <c r="E2216" t="s">
        <v>97</v>
      </c>
      <c r="F2216">
        <f>VLOOKUP(E2216,SHIPMODE,2,FALSE)</f>
        <v>3</v>
      </c>
      <c r="G2216" t="s">
        <v>3770</v>
      </c>
      <c r="H2216" t="s">
        <v>1882</v>
      </c>
      <c r="I2216" t="s">
        <v>9</v>
      </c>
      <c r="J2216">
        <f>VLOOKUP(I2216,segmentID,2,FALSE)</f>
        <v>1</v>
      </c>
      <c r="K2216" t="s">
        <v>3255</v>
      </c>
      <c r="L2216">
        <f>VLOOKUP(K2216,country2,2,FALSE)</f>
        <v>1</v>
      </c>
      <c r="M2216" t="s">
        <v>312</v>
      </c>
      <c r="N2216">
        <f>VLOOKUP(Orders!M2216,city2,2,FALSE)</f>
        <v>50</v>
      </c>
      <c r="O2216" t="s">
        <v>20</v>
      </c>
      <c r="P2216">
        <f>VLOOKUP(O2216,state2,2,FALSE)</f>
        <v>2</v>
      </c>
      <c r="Q2216">
        <v>95123</v>
      </c>
      <c r="R2216" t="s">
        <v>21</v>
      </c>
      <c r="S2216">
        <f>VLOOKUP(R2216,region2,2,FALSE)</f>
        <v>2</v>
      </c>
      <c r="T2216" t="s">
        <v>4411</v>
      </c>
      <c r="U2216" t="s">
        <v>22</v>
      </c>
      <c r="V2216">
        <f>VLOOKUP(U2216,category2,2,FALSE)</f>
        <v>2</v>
      </c>
      <c r="W2216" t="s">
        <v>3231</v>
      </c>
      <c r="X2216">
        <f>VLOOKUP(W2216,subcat2,3,FALSE)</f>
        <v>9</v>
      </c>
      <c r="Y2216" t="s">
        <v>84</v>
      </c>
      <c r="Z2216">
        <v>61.77600000000001</v>
      </c>
      <c r="AA2216">
        <v>13</v>
      </c>
      <c r="AB2216">
        <v>0.2</v>
      </c>
      <c r="AC2216" s="4">
        <v>20.849399999999996</v>
      </c>
    </row>
    <row r="2217" spans="1:29" x14ac:dyDescent="0.25">
      <c r="A2217" s="2">
        <v>2216</v>
      </c>
      <c r="B2217" t="s">
        <v>9581</v>
      </c>
      <c r="C2217" s="3">
        <v>43009</v>
      </c>
      <c r="D2217" s="3">
        <v>43010</v>
      </c>
      <c r="E2217" t="s">
        <v>97</v>
      </c>
      <c r="F2217">
        <f>VLOOKUP(E2217,SHIPMODE,2,FALSE)</f>
        <v>3</v>
      </c>
      <c r="G2217" t="s">
        <v>3770</v>
      </c>
      <c r="H2217" t="s">
        <v>1882</v>
      </c>
      <c r="I2217" t="s">
        <v>9</v>
      </c>
      <c r="J2217">
        <f>VLOOKUP(I2217,segmentID,2,FALSE)</f>
        <v>1</v>
      </c>
      <c r="K2217" t="s">
        <v>3255</v>
      </c>
      <c r="L2217">
        <f>VLOOKUP(K2217,country2,2,FALSE)</f>
        <v>1</v>
      </c>
      <c r="M2217" t="s">
        <v>312</v>
      </c>
      <c r="N2217">
        <f>VLOOKUP(Orders!M2217,city2,2,FALSE)</f>
        <v>50</v>
      </c>
      <c r="O2217" t="s">
        <v>20</v>
      </c>
      <c r="P2217">
        <f>VLOOKUP(O2217,state2,2,FALSE)</f>
        <v>2</v>
      </c>
      <c r="Q2217">
        <v>95123</v>
      </c>
      <c r="R2217" t="s">
        <v>21</v>
      </c>
      <c r="S2217">
        <f>VLOOKUP(R2217,region2,2,FALSE)</f>
        <v>2</v>
      </c>
      <c r="T2217" t="s">
        <v>4734</v>
      </c>
      <c r="U2217" t="s">
        <v>22</v>
      </c>
      <c r="V2217">
        <f>VLOOKUP(U2217,category2,2,FALSE)</f>
        <v>2</v>
      </c>
      <c r="W2217" t="s">
        <v>38</v>
      </c>
      <c r="X2217">
        <f>VLOOKUP(W2217,subcat2,3,FALSE)</f>
        <v>10</v>
      </c>
      <c r="Y2217" t="s">
        <v>1390</v>
      </c>
      <c r="Z2217">
        <v>241.96</v>
      </c>
      <c r="AA2217">
        <v>2</v>
      </c>
      <c r="AB2217">
        <v>0</v>
      </c>
      <c r="AC2217" s="4">
        <v>60.490000000000009</v>
      </c>
    </row>
    <row r="2218" spans="1:29" x14ac:dyDescent="0.25">
      <c r="A2218" s="2">
        <v>2217</v>
      </c>
      <c r="B2218" t="s">
        <v>9581</v>
      </c>
      <c r="C2218" s="3">
        <v>43009</v>
      </c>
      <c r="D2218" s="3">
        <v>43010</v>
      </c>
      <c r="E2218" t="s">
        <v>97</v>
      </c>
      <c r="F2218">
        <f>VLOOKUP(E2218,SHIPMODE,2,FALSE)</f>
        <v>3</v>
      </c>
      <c r="G2218" t="s">
        <v>3770</v>
      </c>
      <c r="H2218" t="s">
        <v>1882</v>
      </c>
      <c r="I2218" t="s">
        <v>9</v>
      </c>
      <c r="J2218">
        <f>VLOOKUP(I2218,segmentID,2,FALSE)</f>
        <v>1</v>
      </c>
      <c r="K2218" t="s">
        <v>3255</v>
      </c>
      <c r="L2218">
        <f>VLOOKUP(K2218,country2,2,FALSE)</f>
        <v>1</v>
      </c>
      <c r="M2218" t="s">
        <v>312</v>
      </c>
      <c r="N2218">
        <f>VLOOKUP(Orders!M2218,city2,2,FALSE)</f>
        <v>50</v>
      </c>
      <c r="O2218" t="s">
        <v>20</v>
      </c>
      <c r="P2218">
        <f>VLOOKUP(O2218,state2,2,FALSE)</f>
        <v>2</v>
      </c>
      <c r="Q2218">
        <v>95123</v>
      </c>
      <c r="R2218" t="s">
        <v>21</v>
      </c>
      <c r="S2218">
        <f>VLOOKUP(R2218,region2,2,FALSE)</f>
        <v>2</v>
      </c>
      <c r="T2218" t="s">
        <v>5347</v>
      </c>
      <c r="U2218" t="s">
        <v>13</v>
      </c>
      <c r="V2218">
        <f>VLOOKUP(U2218,category2,2,FALSE)</f>
        <v>1</v>
      </c>
      <c r="W2218" t="s">
        <v>3226</v>
      </c>
      <c r="X2218">
        <f>VLOOKUP(W2218,subcat2,3,FALSE)</f>
        <v>2</v>
      </c>
      <c r="Y2218" t="s">
        <v>2099</v>
      </c>
      <c r="Z2218">
        <v>108.608</v>
      </c>
      <c r="AA2218">
        <v>4</v>
      </c>
      <c r="AB2218">
        <v>0.2</v>
      </c>
      <c r="AC2218" s="4">
        <v>9.5031999999999925</v>
      </c>
    </row>
    <row r="2219" spans="1:29" x14ac:dyDescent="0.25">
      <c r="A2219" s="2">
        <v>2218</v>
      </c>
      <c r="B2219" t="s">
        <v>6141</v>
      </c>
      <c r="C2219" s="3">
        <v>41902</v>
      </c>
      <c r="D2219" s="3">
        <v>41907</v>
      </c>
      <c r="E2219" t="s">
        <v>25</v>
      </c>
      <c r="F2219">
        <f>VLOOKUP(E2219,SHIPMODE,2,FALSE)</f>
        <v>2</v>
      </c>
      <c r="G2219" t="s">
        <v>3842</v>
      </c>
      <c r="H2219" t="s">
        <v>2191</v>
      </c>
      <c r="I2219" t="s">
        <v>18</v>
      </c>
      <c r="J2219">
        <f>VLOOKUP(I2219,segmentID,2,FALSE)</f>
        <v>2</v>
      </c>
      <c r="K2219" t="s">
        <v>3255</v>
      </c>
      <c r="L2219">
        <f>VLOOKUP(K2219,country2,2,FALSE)</f>
        <v>1</v>
      </c>
      <c r="M2219" t="s">
        <v>729</v>
      </c>
      <c r="N2219">
        <f>VLOOKUP(Orders!M2219,city2,2,FALSE)</f>
        <v>109</v>
      </c>
      <c r="O2219" t="s">
        <v>28</v>
      </c>
      <c r="P2219">
        <f>VLOOKUP(O2219,state2,2,FALSE)</f>
        <v>3</v>
      </c>
      <c r="Q2219">
        <v>32216</v>
      </c>
      <c r="R2219" t="s">
        <v>12</v>
      </c>
      <c r="S2219">
        <f>VLOOKUP(R2219,region2,2,FALSE)</f>
        <v>1</v>
      </c>
      <c r="T2219" t="s">
        <v>5348</v>
      </c>
      <c r="U2219" t="s">
        <v>22</v>
      </c>
      <c r="V2219">
        <f>VLOOKUP(U2219,category2,2,FALSE)</f>
        <v>2</v>
      </c>
      <c r="W2219" t="s">
        <v>3229</v>
      </c>
      <c r="X2219">
        <f>VLOOKUP(W2219,subcat2,3,FALSE)</f>
        <v>7</v>
      </c>
      <c r="Y2219" t="s">
        <v>203</v>
      </c>
      <c r="Z2219">
        <v>2.8160000000000003</v>
      </c>
      <c r="AA2219">
        <v>2</v>
      </c>
      <c r="AB2219">
        <v>0.2</v>
      </c>
      <c r="AC2219" s="4">
        <v>0.98559999999999992</v>
      </c>
    </row>
    <row r="2220" spans="1:29" x14ac:dyDescent="0.25">
      <c r="A2220" s="2">
        <v>2219</v>
      </c>
      <c r="B2220" t="s">
        <v>9582</v>
      </c>
      <c r="C2220" s="3">
        <v>42944</v>
      </c>
      <c r="D2220" s="3">
        <v>42948</v>
      </c>
      <c r="E2220" t="s">
        <v>25</v>
      </c>
      <c r="F2220">
        <f>VLOOKUP(E2220,SHIPMODE,2,FALSE)</f>
        <v>2</v>
      </c>
      <c r="G2220" t="s">
        <v>3843</v>
      </c>
      <c r="H2220" t="s">
        <v>2193</v>
      </c>
      <c r="I2220" t="s">
        <v>18</v>
      </c>
      <c r="J2220">
        <f>VLOOKUP(I2220,segmentID,2,FALSE)</f>
        <v>2</v>
      </c>
      <c r="K2220" t="s">
        <v>3255</v>
      </c>
      <c r="L2220">
        <f>VLOOKUP(K2220,country2,2,FALSE)</f>
        <v>1</v>
      </c>
      <c r="M2220" t="s">
        <v>67</v>
      </c>
      <c r="N2220">
        <f>VLOOKUP(Orders!M2220,city2,2,FALSE)</f>
        <v>9</v>
      </c>
      <c r="O2220" t="s">
        <v>20</v>
      </c>
      <c r="P2220">
        <f>VLOOKUP(O2220,state2,2,FALSE)</f>
        <v>2</v>
      </c>
      <c r="Q2220">
        <v>94110</v>
      </c>
      <c r="R2220" t="s">
        <v>21</v>
      </c>
      <c r="S2220">
        <f>VLOOKUP(R2220,region2,2,FALSE)</f>
        <v>2</v>
      </c>
      <c r="T2220" t="s">
        <v>4833</v>
      </c>
      <c r="U2220" t="s">
        <v>22</v>
      </c>
      <c r="V2220">
        <f>VLOOKUP(U2220,category2,2,FALSE)</f>
        <v>2</v>
      </c>
      <c r="W2220" t="s">
        <v>3231</v>
      </c>
      <c r="X2220">
        <f>VLOOKUP(W2220,subcat2,3,FALSE)</f>
        <v>9</v>
      </c>
      <c r="Y2220" t="s">
        <v>2558</v>
      </c>
      <c r="Z2220">
        <v>9.9840000000000018</v>
      </c>
      <c r="AA2220">
        <v>4</v>
      </c>
      <c r="AB2220">
        <v>0.2</v>
      </c>
      <c r="AC2220" s="4">
        <v>3.6191999999999993</v>
      </c>
    </row>
    <row r="2221" spans="1:29" x14ac:dyDescent="0.25">
      <c r="A2221" s="2">
        <v>2220</v>
      </c>
      <c r="B2221" t="s">
        <v>9582</v>
      </c>
      <c r="C2221" s="3">
        <v>42944</v>
      </c>
      <c r="D2221" s="3">
        <v>42948</v>
      </c>
      <c r="E2221" t="s">
        <v>25</v>
      </c>
      <c r="F2221">
        <f>VLOOKUP(E2221,SHIPMODE,2,FALSE)</f>
        <v>2</v>
      </c>
      <c r="G2221" t="s">
        <v>3843</v>
      </c>
      <c r="H2221" t="s">
        <v>2193</v>
      </c>
      <c r="I2221" t="s">
        <v>18</v>
      </c>
      <c r="J2221">
        <f>VLOOKUP(I2221,segmentID,2,FALSE)</f>
        <v>2</v>
      </c>
      <c r="K2221" t="s">
        <v>3255</v>
      </c>
      <c r="L2221">
        <f>VLOOKUP(K2221,country2,2,FALSE)</f>
        <v>1</v>
      </c>
      <c r="M2221" t="s">
        <v>67</v>
      </c>
      <c r="N2221">
        <f>VLOOKUP(Orders!M2221,city2,2,FALSE)</f>
        <v>9</v>
      </c>
      <c r="O2221" t="s">
        <v>20</v>
      </c>
      <c r="P2221">
        <f>VLOOKUP(O2221,state2,2,FALSE)</f>
        <v>2</v>
      </c>
      <c r="Q2221">
        <v>94110</v>
      </c>
      <c r="R2221" t="s">
        <v>21</v>
      </c>
      <c r="S2221">
        <f>VLOOKUP(R2221,region2,2,FALSE)</f>
        <v>2</v>
      </c>
      <c r="T2221" t="s">
        <v>4070</v>
      </c>
      <c r="U2221" t="s">
        <v>22</v>
      </c>
      <c r="V2221">
        <f>VLOOKUP(U2221,category2,2,FALSE)</f>
        <v>2</v>
      </c>
      <c r="W2221" t="s">
        <v>3227</v>
      </c>
      <c r="X2221">
        <f>VLOOKUP(W2221,subcat2,3,FALSE)</f>
        <v>5</v>
      </c>
      <c r="Y2221" t="s">
        <v>414</v>
      </c>
      <c r="Z2221">
        <v>14.98</v>
      </c>
      <c r="AA2221">
        <v>1</v>
      </c>
      <c r="AB2221">
        <v>0</v>
      </c>
      <c r="AC2221" s="4">
        <v>4.1943999999999999</v>
      </c>
    </row>
    <row r="2222" spans="1:29" x14ac:dyDescent="0.25">
      <c r="A2222" s="2">
        <v>2221</v>
      </c>
      <c r="B2222" t="s">
        <v>9582</v>
      </c>
      <c r="C2222" s="3">
        <v>42944</v>
      </c>
      <c r="D2222" s="3">
        <v>42948</v>
      </c>
      <c r="E2222" t="s">
        <v>25</v>
      </c>
      <c r="F2222">
        <f>VLOOKUP(E2222,SHIPMODE,2,FALSE)</f>
        <v>2</v>
      </c>
      <c r="G2222" t="s">
        <v>3843</v>
      </c>
      <c r="H2222" t="s">
        <v>2193</v>
      </c>
      <c r="I2222" t="s">
        <v>18</v>
      </c>
      <c r="J2222">
        <f>VLOOKUP(I2222,segmentID,2,FALSE)</f>
        <v>2</v>
      </c>
      <c r="K2222" t="s">
        <v>3255</v>
      </c>
      <c r="L2222">
        <f>VLOOKUP(K2222,country2,2,FALSE)</f>
        <v>1</v>
      </c>
      <c r="M2222" t="s">
        <v>67</v>
      </c>
      <c r="N2222">
        <f>VLOOKUP(Orders!M2222,city2,2,FALSE)</f>
        <v>9</v>
      </c>
      <c r="O2222" t="s">
        <v>20</v>
      </c>
      <c r="P2222">
        <f>VLOOKUP(O2222,state2,2,FALSE)</f>
        <v>2</v>
      </c>
      <c r="Q2222">
        <v>94110</v>
      </c>
      <c r="R2222" t="s">
        <v>21</v>
      </c>
      <c r="S2222">
        <f>VLOOKUP(R2222,region2,2,FALSE)</f>
        <v>2</v>
      </c>
      <c r="T2222" t="s">
        <v>5199</v>
      </c>
      <c r="U2222" t="s">
        <v>35</v>
      </c>
      <c r="V2222">
        <f>VLOOKUP(U2222,category2,2,FALSE)</f>
        <v>3</v>
      </c>
      <c r="W2222" t="s">
        <v>3230</v>
      </c>
      <c r="X2222">
        <f>VLOOKUP(W2222,subcat2,3,FALSE)</f>
        <v>8</v>
      </c>
      <c r="Y2222" t="s">
        <v>1921</v>
      </c>
      <c r="Z2222">
        <v>1145.6000000000001</v>
      </c>
      <c r="AA2222">
        <v>4</v>
      </c>
      <c r="AB2222">
        <v>0.2</v>
      </c>
      <c r="AC2222" s="4">
        <v>100.24000000000007</v>
      </c>
    </row>
    <row r="2223" spans="1:29" x14ac:dyDescent="0.25">
      <c r="A2223" s="2">
        <v>2222</v>
      </c>
      <c r="B2223" t="s">
        <v>7125</v>
      </c>
      <c r="C2223" s="3">
        <v>42344</v>
      </c>
      <c r="D2223" s="3">
        <v>42344</v>
      </c>
      <c r="E2223" t="s">
        <v>625</v>
      </c>
      <c r="F2223">
        <f>VLOOKUP(E2223,SHIPMODE,2,FALSE)</f>
        <v>4</v>
      </c>
      <c r="G2223" t="s">
        <v>3844</v>
      </c>
      <c r="H2223" t="s">
        <v>2195</v>
      </c>
      <c r="I2223" t="s">
        <v>9</v>
      </c>
      <c r="J2223">
        <f>VLOOKUP(I2223,segmentID,2,FALSE)</f>
        <v>1</v>
      </c>
      <c r="K2223" t="s">
        <v>3255</v>
      </c>
      <c r="L2223">
        <f>VLOOKUP(K2223,country2,2,FALSE)</f>
        <v>1</v>
      </c>
      <c r="M2223" t="s">
        <v>2196</v>
      </c>
      <c r="N2223">
        <f>VLOOKUP(Orders!M2223,city2,2,FALSE)</f>
        <v>293</v>
      </c>
      <c r="O2223" t="s">
        <v>249</v>
      </c>
      <c r="P2223">
        <f>VLOOKUP(O2223,state2,2,FALSE)</f>
        <v>25</v>
      </c>
      <c r="Q2223">
        <v>43302</v>
      </c>
      <c r="R2223" t="s">
        <v>79</v>
      </c>
      <c r="S2223">
        <f>VLOOKUP(R2223,region2,2,FALSE)</f>
        <v>4</v>
      </c>
      <c r="T2223" t="s">
        <v>5322</v>
      </c>
      <c r="U2223" t="s">
        <v>35</v>
      </c>
      <c r="V2223">
        <f>VLOOKUP(U2223,category2,2,FALSE)</f>
        <v>3</v>
      </c>
      <c r="W2223" t="s">
        <v>3230</v>
      </c>
      <c r="X2223">
        <f>VLOOKUP(W2223,subcat2,3,FALSE)</f>
        <v>8</v>
      </c>
      <c r="Y2223" t="s">
        <v>2422</v>
      </c>
      <c r="Z2223">
        <v>485.93999999999994</v>
      </c>
      <c r="AA2223">
        <v>2</v>
      </c>
      <c r="AB2223">
        <v>0.4</v>
      </c>
      <c r="AC2223" s="4">
        <v>-89.089000000000055</v>
      </c>
    </row>
    <row r="2224" spans="1:29" x14ac:dyDescent="0.25">
      <c r="A2224" s="2">
        <v>2223</v>
      </c>
      <c r="B2224" t="s">
        <v>7125</v>
      </c>
      <c r="C2224" s="3">
        <v>42344</v>
      </c>
      <c r="D2224" s="3">
        <v>42344</v>
      </c>
      <c r="E2224" t="s">
        <v>625</v>
      </c>
      <c r="F2224">
        <f>VLOOKUP(E2224,SHIPMODE,2,FALSE)</f>
        <v>4</v>
      </c>
      <c r="G2224" t="s">
        <v>3844</v>
      </c>
      <c r="H2224" t="s">
        <v>2195</v>
      </c>
      <c r="I2224" t="s">
        <v>9</v>
      </c>
      <c r="J2224">
        <f>VLOOKUP(I2224,segmentID,2,FALSE)</f>
        <v>1</v>
      </c>
      <c r="K2224" t="s">
        <v>3255</v>
      </c>
      <c r="L2224">
        <f>VLOOKUP(K2224,country2,2,FALSE)</f>
        <v>1</v>
      </c>
      <c r="M2224" t="s">
        <v>2196</v>
      </c>
      <c r="N2224">
        <f>VLOOKUP(Orders!M2224,city2,2,FALSE)</f>
        <v>293</v>
      </c>
      <c r="O2224" t="s">
        <v>249</v>
      </c>
      <c r="P2224">
        <f>VLOOKUP(O2224,state2,2,FALSE)</f>
        <v>25</v>
      </c>
      <c r="Q2224">
        <v>43302</v>
      </c>
      <c r="R2224" t="s">
        <v>79</v>
      </c>
      <c r="S2224">
        <f>VLOOKUP(R2224,region2,2,FALSE)</f>
        <v>4</v>
      </c>
      <c r="T2224" t="s">
        <v>4611</v>
      </c>
      <c r="U2224" t="s">
        <v>22</v>
      </c>
      <c r="V2224">
        <f>VLOOKUP(U2224,category2,2,FALSE)</f>
        <v>2</v>
      </c>
      <c r="W2224" t="s">
        <v>3229</v>
      </c>
      <c r="X2224">
        <f>VLOOKUP(W2224,subcat2,3,FALSE)</f>
        <v>7</v>
      </c>
      <c r="Y2224" t="s">
        <v>638</v>
      </c>
      <c r="Z2224">
        <v>37.375999999999998</v>
      </c>
      <c r="AA2224">
        <v>8</v>
      </c>
      <c r="AB2224">
        <v>0.2</v>
      </c>
      <c r="AC2224" s="4">
        <v>4.6719999999999988</v>
      </c>
    </row>
    <row r="2225" spans="1:29" x14ac:dyDescent="0.25">
      <c r="A2225" s="2">
        <v>2224</v>
      </c>
      <c r="B2225" t="s">
        <v>7125</v>
      </c>
      <c r="C2225" s="3">
        <v>42344</v>
      </c>
      <c r="D2225" s="3">
        <v>42344</v>
      </c>
      <c r="E2225" t="s">
        <v>625</v>
      </c>
      <c r="F2225">
        <f>VLOOKUP(E2225,SHIPMODE,2,FALSE)</f>
        <v>4</v>
      </c>
      <c r="G2225" t="s">
        <v>3844</v>
      </c>
      <c r="H2225" t="s">
        <v>2195</v>
      </c>
      <c r="I2225" t="s">
        <v>9</v>
      </c>
      <c r="J2225">
        <f>VLOOKUP(I2225,segmentID,2,FALSE)</f>
        <v>1</v>
      </c>
      <c r="K2225" t="s">
        <v>3255</v>
      </c>
      <c r="L2225">
        <f>VLOOKUP(K2225,country2,2,FALSE)</f>
        <v>1</v>
      </c>
      <c r="M2225" t="s">
        <v>2196</v>
      </c>
      <c r="N2225">
        <f>VLOOKUP(Orders!M2225,city2,2,FALSE)</f>
        <v>293</v>
      </c>
      <c r="O2225" t="s">
        <v>249</v>
      </c>
      <c r="P2225">
        <f>VLOOKUP(O2225,state2,2,FALSE)</f>
        <v>25</v>
      </c>
      <c r="Q2225">
        <v>43302</v>
      </c>
      <c r="R2225" t="s">
        <v>79</v>
      </c>
      <c r="S2225">
        <f>VLOOKUP(R2225,region2,2,FALSE)</f>
        <v>4</v>
      </c>
      <c r="T2225" t="s">
        <v>4319</v>
      </c>
      <c r="U2225" t="s">
        <v>13</v>
      </c>
      <c r="V2225">
        <f>VLOOKUP(U2225,category2,2,FALSE)</f>
        <v>1</v>
      </c>
      <c r="W2225" t="s">
        <v>3226</v>
      </c>
      <c r="X2225">
        <f>VLOOKUP(W2225,subcat2,3,FALSE)</f>
        <v>2</v>
      </c>
      <c r="Y2225" t="s">
        <v>438</v>
      </c>
      <c r="Z2225">
        <v>70.685999999999993</v>
      </c>
      <c r="AA2225">
        <v>1</v>
      </c>
      <c r="AB2225">
        <v>0.3</v>
      </c>
      <c r="AC2225" s="4">
        <v>-24.23520000000001</v>
      </c>
    </row>
    <row r="2226" spans="1:29" x14ac:dyDescent="0.25">
      <c r="A2226" s="2">
        <v>2225</v>
      </c>
      <c r="B2226" t="s">
        <v>9583</v>
      </c>
      <c r="C2226" s="3">
        <v>42947</v>
      </c>
      <c r="D2226" s="3">
        <v>42952</v>
      </c>
      <c r="E2226" t="s">
        <v>25</v>
      </c>
      <c r="F2226">
        <f>VLOOKUP(E2226,SHIPMODE,2,FALSE)</f>
        <v>2</v>
      </c>
      <c r="G2226" t="s">
        <v>3360</v>
      </c>
      <c r="H2226" t="s">
        <v>440</v>
      </c>
      <c r="I2226" t="s">
        <v>18</v>
      </c>
      <c r="J2226">
        <f>VLOOKUP(I2226,segmentID,2,FALSE)</f>
        <v>2</v>
      </c>
      <c r="K2226" t="s">
        <v>3255</v>
      </c>
      <c r="L2226">
        <f>VLOOKUP(K2226,country2,2,FALSE)</f>
        <v>1</v>
      </c>
      <c r="M2226" t="s">
        <v>77</v>
      </c>
      <c r="N2226">
        <f>VLOOKUP(Orders!M2226,city2,2,FALSE)</f>
        <v>11</v>
      </c>
      <c r="O2226" t="s">
        <v>78</v>
      </c>
      <c r="P2226">
        <f>VLOOKUP(O2226,state2,2,FALSE)</f>
        <v>10</v>
      </c>
      <c r="Q2226">
        <v>19134</v>
      </c>
      <c r="R2226" t="s">
        <v>79</v>
      </c>
      <c r="S2226">
        <f>VLOOKUP(R2226,region2,2,FALSE)</f>
        <v>4</v>
      </c>
      <c r="T2226" t="s">
        <v>5349</v>
      </c>
      <c r="U2226" t="s">
        <v>22</v>
      </c>
      <c r="V2226">
        <f>VLOOKUP(U2226,category2,2,FALSE)</f>
        <v>2</v>
      </c>
      <c r="W2226" t="s">
        <v>45</v>
      </c>
      <c r="X2226">
        <f>VLOOKUP(W2226,subcat2,3,FALSE)</f>
        <v>11</v>
      </c>
      <c r="Y2226" t="s">
        <v>2132</v>
      </c>
      <c r="Z2226">
        <v>54.816000000000003</v>
      </c>
      <c r="AA2226">
        <v>3</v>
      </c>
      <c r="AB2226">
        <v>0.2</v>
      </c>
      <c r="AC2226" s="4">
        <v>17.815199999999997</v>
      </c>
    </row>
    <row r="2227" spans="1:29" x14ac:dyDescent="0.25">
      <c r="A2227" s="2">
        <v>2226</v>
      </c>
      <c r="B2227" t="s">
        <v>8240</v>
      </c>
      <c r="C2227" s="3">
        <v>42448</v>
      </c>
      <c r="D2227" s="3">
        <v>42450</v>
      </c>
      <c r="E2227" t="s">
        <v>7</v>
      </c>
      <c r="F2227">
        <f>VLOOKUP(E2227,SHIPMODE,2,FALSE)</f>
        <v>1</v>
      </c>
      <c r="G2227" t="s">
        <v>3845</v>
      </c>
      <c r="H2227" t="s">
        <v>2198</v>
      </c>
      <c r="I2227" t="s">
        <v>9</v>
      </c>
      <c r="J2227">
        <f>VLOOKUP(I2227,segmentID,2,FALSE)</f>
        <v>1</v>
      </c>
      <c r="K2227" t="s">
        <v>3255</v>
      </c>
      <c r="L2227">
        <f>VLOOKUP(K2227,country2,2,FALSE)</f>
        <v>1</v>
      </c>
      <c r="M2227" t="s">
        <v>2199</v>
      </c>
      <c r="N2227">
        <f>VLOOKUP(Orders!M2227,city2,2,FALSE)</f>
        <v>294</v>
      </c>
      <c r="O2227" t="s">
        <v>228</v>
      </c>
      <c r="P2227">
        <f>VLOOKUP(O2227,state2,2,FALSE)</f>
        <v>23</v>
      </c>
      <c r="Q2227">
        <v>80122</v>
      </c>
      <c r="R2227" t="s">
        <v>21</v>
      </c>
      <c r="S2227">
        <f>VLOOKUP(R2227,region2,2,FALSE)</f>
        <v>2</v>
      </c>
      <c r="T2227" t="s">
        <v>5350</v>
      </c>
      <c r="U2227" t="s">
        <v>13</v>
      </c>
      <c r="V2227">
        <f>VLOOKUP(U2227,category2,2,FALSE)</f>
        <v>1</v>
      </c>
      <c r="W2227" t="s">
        <v>14</v>
      </c>
      <c r="X2227">
        <f>VLOOKUP(W2227,subcat2,3,FALSE)</f>
        <v>1</v>
      </c>
      <c r="Y2227" t="s">
        <v>2200</v>
      </c>
      <c r="Z2227">
        <v>72.294000000000011</v>
      </c>
      <c r="AA2227">
        <v>1</v>
      </c>
      <c r="AB2227">
        <v>0.7</v>
      </c>
      <c r="AC2227" s="4">
        <v>-98.801799999999986</v>
      </c>
    </row>
    <row r="2228" spans="1:29" x14ac:dyDescent="0.25">
      <c r="A2228" s="2">
        <v>2227</v>
      </c>
      <c r="B2228" t="s">
        <v>9584</v>
      </c>
      <c r="C2228" s="3">
        <v>42945</v>
      </c>
      <c r="D2228" s="3">
        <v>42950</v>
      </c>
      <c r="E2228" t="s">
        <v>25</v>
      </c>
      <c r="F2228">
        <f>VLOOKUP(E2228,SHIPMODE,2,FALSE)</f>
        <v>2</v>
      </c>
      <c r="G2228" t="s">
        <v>3411</v>
      </c>
      <c r="H2228" t="s">
        <v>652</v>
      </c>
      <c r="I2228" t="s">
        <v>18</v>
      </c>
      <c r="J2228">
        <f>VLOOKUP(I2228,segmentID,2,FALSE)</f>
        <v>2</v>
      </c>
      <c r="K2228" t="s">
        <v>3255</v>
      </c>
      <c r="L2228">
        <f>VLOOKUP(K2228,country2,2,FALSE)</f>
        <v>1</v>
      </c>
      <c r="M2228" t="s">
        <v>597</v>
      </c>
      <c r="N2228">
        <f>VLOOKUP(Orders!M2228,city2,2,FALSE)</f>
        <v>90</v>
      </c>
      <c r="O2228" t="s">
        <v>54</v>
      </c>
      <c r="P2228">
        <f>VLOOKUP(O2228,state2,2,FALSE)</f>
        <v>6</v>
      </c>
      <c r="Q2228">
        <v>78745</v>
      </c>
      <c r="R2228" t="s">
        <v>55</v>
      </c>
      <c r="S2228">
        <f>VLOOKUP(R2228,region2,2,FALSE)</f>
        <v>3</v>
      </c>
      <c r="T2228" t="s">
        <v>4891</v>
      </c>
      <c r="U2228" t="s">
        <v>22</v>
      </c>
      <c r="V2228">
        <f>VLOOKUP(U2228,category2,2,FALSE)</f>
        <v>2</v>
      </c>
      <c r="W2228" t="s">
        <v>3234</v>
      </c>
      <c r="X2228">
        <f>VLOOKUP(W2228,subcat2,3,FALSE)</f>
        <v>14</v>
      </c>
      <c r="Y2228" t="s">
        <v>2963</v>
      </c>
      <c r="Z2228">
        <v>2.8960000000000004</v>
      </c>
      <c r="AA2228">
        <v>2</v>
      </c>
      <c r="AB2228">
        <v>0.2</v>
      </c>
      <c r="AC2228" s="4">
        <v>0.4705999999999998</v>
      </c>
    </row>
    <row r="2229" spans="1:29" x14ac:dyDescent="0.25">
      <c r="A2229" s="2">
        <v>2228</v>
      </c>
      <c r="B2229" t="s">
        <v>9584</v>
      </c>
      <c r="C2229" s="3">
        <v>42945</v>
      </c>
      <c r="D2229" s="3">
        <v>42950</v>
      </c>
      <c r="E2229" t="s">
        <v>25</v>
      </c>
      <c r="F2229">
        <f>VLOOKUP(E2229,SHIPMODE,2,FALSE)</f>
        <v>2</v>
      </c>
      <c r="G2229" t="s">
        <v>3411</v>
      </c>
      <c r="H2229" t="s">
        <v>652</v>
      </c>
      <c r="I2229" t="s">
        <v>18</v>
      </c>
      <c r="J2229">
        <f>VLOOKUP(I2229,segmentID,2,FALSE)</f>
        <v>2</v>
      </c>
      <c r="K2229" t="s">
        <v>3255</v>
      </c>
      <c r="L2229">
        <f>VLOOKUP(K2229,country2,2,FALSE)</f>
        <v>1</v>
      </c>
      <c r="M2229" t="s">
        <v>597</v>
      </c>
      <c r="N2229">
        <f>VLOOKUP(Orders!M2229,city2,2,FALSE)</f>
        <v>90</v>
      </c>
      <c r="O2229" t="s">
        <v>54</v>
      </c>
      <c r="P2229">
        <f>VLOOKUP(O2229,state2,2,FALSE)</f>
        <v>6</v>
      </c>
      <c r="Q2229">
        <v>78745</v>
      </c>
      <c r="R2229" t="s">
        <v>55</v>
      </c>
      <c r="S2229">
        <f>VLOOKUP(R2229,region2,2,FALSE)</f>
        <v>3</v>
      </c>
      <c r="T2229" t="s">
        <v>4594</v>
      </c>
      <c r="U2229" t="s">
        <v>35</v>
      </c>
      <c r="V2229">
        <f>VLOOKUP(U2229,category2,2,FALSE)</f>
        <v>3</v>
      </c>
      <c r="W2229" t="s">
        <v>3230</v>
      </c>
      <c r="X2229">
        <f>VLOOKUP(W2229,subcat2,3,FALSE)</f>
        <v>8</v>
      </c>
      <c r="Y2229" t="s">
        <v>1345</v>
      </c>
      <c r="Z2229">
        <v>124.79200000000002</v>
      </c>
      <c r="AA2229">
        <v>1</v>
      </c>
      <c r="AB2229">
        <v>0.2</v>
      </c>
      <c r="AC2229" s="4">
        <v>15.598999999999993</v>
      </c>
    </row>
    <row r="2230" spans="1:29" x14ac:dyDescent="0.25">
      <c r="A2230" s="2">
        <v>2229</v>
      </c>
      <c r="B2230" t="s">
        <v>8241</v>
      </c>
      <c r="C2230" s="3">
        <v>42644</v>
      </c>
      <c r="D2230" s="3">
        <v>42648</v>
      </c>
      <c r="E2230" t="s">
        <v>25</v>
      </c>
      <c r="F2230">
        <f>VLOOKUP(E2230,SHIPMODE,2,FALSE)</f>
        <v>2</v>
      </c>
      <c r="G2230" t="s">
        <v>3666</v>
      </c>
      <c r="H2230" t="s">
        <v>1547</v>
      </c>
      <c r="I2230" t="s">
        <v>9</v>
      </c>
      <c r="J2230">
        <f>VLOOKUP(I2230,segmentID,2,FALSE)</f>
        <v>1</v>
      </c>
      <c r="K2230" t="s">
        <v>3255</v>
      </c>
      <c r="L2230">
        <f>VLOOKUP(K2230,country2,2,FALSE)</f>
        <v>1</v>
      </c>
      <c r="M2230" t="s">
        <v>138</v>
      </c>
      <c r="N2230">
        <f>VLOOKUP(Orders!M2230,city2,2,FALSE)</f>
        <v>21</v>
      </c>
      <c r="O2230" t="s">
        <v>139</v>
      </c>
      <c r="P2230">
        <f>VLOOKUP(O2230,state2,2,FALSE)</f>
        <v>16</v>
      </c>
      <c r="Q2230">
        <v>10024</v>
      </c>
      <c r="R2230" t="s">
        <v>79</v>
      </c>
      <c r="S2230">
        <f>VLOOKUP(R2230,region2,2,FALSE)</f>
        <v>4</v>
      </c>
      <c r="T2230" t="s">
        <v>5334</v>
      </c>
      <c r="U2230" t="s">
        <v>13</v>
      </c>
      <c r="V2230">
        <f>VLOOKUP(U2230,category2,2,FALSE)</f>
        <v>1</v>
      </c>
      <c r="W2230" t="s">
        <v>29</v>
      </c>
      <c r="X2230">
        <f>VLOOKUP(W2230,subcat2,3,FALSE)</f>
        <v>4</v>
      </c>
      <c r="Y2230" t="s">
        <v>753</v>
      </c>
      <c r="Z2230">
        <v>330.58800000000002</v>
      </c>
      <c r="AA2230">
        <v>1</v>
      </c>
      <c r="AB2230">
        <v>0.4</v>
      </c>
      <c r="AC2230" s="4">
        <v>-115.70580000000004</v>
      </c>
    </row>
    <row r="2231" spans="1:29" x14ac:dyDescent="0.25">
      <c r="A2231" s="2">
        <v>2230</v>
      </c>
      <c r="B2231" t="s">
        <v>6142</v>
      </c>
      <c r="C2231" s="3">
        <v>41729</v>
      </c>
      <c r="D2231" s="3">
        <v>41734</v>
      </c>
      <c r="E2231" t="s">
        <v>25</v>
      </c>
      <c r="F2231">
        <f>VLOOKUP(E2231,SHIPMODE,2,FALSE)</f>
        <v>2</v>
      </c>
      <c r="G2231" t="s">
        <v>3652</v>
      </c>
      <c r="H2231" t="s">
        <v>1489</v>
      </c>
      <c r="I2231" t="s">
        <v>9</v>
      </c>
      <c r="J2231">
        <f>VLOOKUP(I2231,segmentID,2,FALSE)</f>
        <v>1</v>
      </c>
      <c r="K2231" t="s">
        <v>3255</v>
      </c>
      <c r="L2231">
        <f>VLOOKUP(K2231,country2,2,FALSE)</f>
        <v>1</v>
      </c>
      <c r="M2231" t="s">
        <v>67</v>
      </c>
      <c r="N2231">
        <f>VLOOKUP(Orders!M2231,city2,2,FALSE)</f>
        <v>9</v>
      </c>
      <c r="O2231" t="s">
        <v>20</v>
      </c>
      <c r="P2231">
        <f>VLOOKUP(O2231,state2,2,FALSE)</f>
        <v>2</v>
      </c>
      <c r="Q2231">
        <v>94122</v>
      </c>
      <c r="R2231" t="s">
        <v>21</v>
      </c>
      <c r="S2231">
        <f>VLOOKUP(R2231,region2,2,FALSE)</f>
        <v>2</v>
      </c>
      <c r="T2231" t="s">
        <v>5255</v>
      </c>
      <c r="U2231" t="s">
        <v>22</v>
      </c>
      <c r="V2231">
        <f>VLOOKUP(U2231,category2,2,FALSE)</f>
        <v>2</v>
      </c>
      <c r="W2231" t="s">
        <v>3231</v>
      </c>
      <c r="X2231">
        <f>VLOOKUP(W2231,subcat2,3,FALSE)</f>
        <v>9</v>
      </c>
      <c r="Y2231" t="s">
        <v>607</v>
      </c>
      <c r="Z2231">
        <v>673.5680000000001</v>
      </c>
      <c r="AA2231">
        <v>2</v>
      </c>
      <c r="AB2231">
        <v>0.2</v>
      </c>
      <c r="AC2231" s="4">
        <v>252.58799999999999</v>
      </c>
    </row>
    <row r="2232" spans="1:29" x14ac:dyDescent="0.25">
      <c r="A2232" s="2">
        <v>2231</v>
      </c>
      <c r="B2232" t="s">
        <v>6142</v>
      </c>
      <c r="C2232" s="3">
        <v>41729</v>
      </c>
      <c r="D2232" s="3">
        <v>41734</v>
      </c>
      <c r="E2232" t="s">
        <v>25</v>
      </c>
      <c r="F2232">
        <f>VLOOKUP(E2232,SHIPMODE,2,FALSE)</f>
        <v>2</v>
      </c>
      <c r="G2232" t="s">
        <v>3652</v>
      </c>
      <c r="H2232" t="s">
        <v>1489</v>
      </c>
      <c r="I2232" t="s">
        <v>9</v>
      </c>
      <c r="J2232">
        <f>VLOOKUP(I2232,segmentID,2,FALSE)</f>
        <v>1</v>
      </c>
      <c r="K2232" t="s">
        <v>3255</v>
      </c>
      <c r="L2232">
        <f>VLOOKUP(K2232,country2,2,FALSE)</f>
        <v>1</v>
      </c>
      <c r="M2232" t="s">
        <v>67</v>
      </c>
      <c r="N2232">
        <f>VLOOKUP(Orders!M2232,city2,2,FALSE)</f>
        <v>9</v>
      </c>
      <c r="O2232" t="s">
        <v>20</v>
      </c>
      <c r="P2232">
        <f>VLOOKUP(O2232,state2,2,FALSE)</f>
        <v>2</v>
      </c>
      <c r="Q2232">
        <v>94122</v>
      </c>
      <c r="R2232" t="s">
        <v>21</v>
      </c>
      <c r="S2232">
        <f>VLOOKUP(R2232,region2,2,FALSE)</f>
        <v>2</v>
      </c>
      <c r="T2232" t="s">
        <v>5351</v>
      </c>
      <c r="U2232" t="s">
        <v>22</v>
      </c>
      <c r="V2232">
        <f>VLOOKUP(U2232,category2,2,FALSE)</f>
        <v>2</v>
      </c>
      <c r="W2232" t="s">
        <v>38</v>
      </c>
      <c r="X2232">
        <f>VLOOKUP(W2232,subcat2,3,FALSE)</f>
        <v>10</v>
      </c>
      <c r="Y2232" t="s">
        <v>769</v>
      </c>
      <c r="Z2232">
        <v>52.98</v>
      </c>
      <c r="AA2232">
        <v>2</v>
      </c>
      <c r="AB2232">
        <v>0</v>
      </c>
      <c r="AC2232" s="4">
        <v>14.834400000000002</v>
      </c>
    </row>
    <row r="2233" spans="1:29" x14ac:dyDescent="0.25">
      <c r="A2233" s="2">
        <v>2232</v>
      </c>
      <c r="B2233" t="s">
        <v>9585</v>
      </c>
      <c r="C2233" s="3">
        <v>42912</v>
      </c>
      <c r="D2233" s="3">
        <v>42917</v>
      </c>
      <c r="E2233" t="s">
        <v>25</v>
      </c>
      <c r="F2233">
        <f>VLOOKUP(E2233,SHIPMODE,2,FALSE)</f>
        <v>2</v>
      </c>
      <c r="G2233" t="s">
        <v>3846</v>
      </c>
      <c r="H2233" t="s">
        <v>2201</v>
      </c>
      <c r="I2233" t="s">
        <v>9</v>
      </c>
      <c r="J2233">
        <f>VLOOKUP(I2233,segmentID,2,FALSE)</f>
        <v>1</v>
      </c>
      <c r="K2233" t="s">
        <v>3255</v>
      </c>
      <c r="L2233">
        <f>VLOOKUP(K2233,country2,2,FALSE)</f>
        <v>1</v>
      </c>
      <c r="M2233" t="s">
        <v>1472</v>
      </c>
      <c r="N2233">
        <f>VLOOKUP(Orders!M2233,city2,2,FALSE)</f>
        <v>190</v>
      </c>
      <c r="O2233" t="s">
        <v>132</v>
      </c>
      <c r="P2233">
        <f>VLOOKUP(O2233,state2,2,FALSE)</f>
        <v>15</v>
      </c>
      <c r="Q2233">
        <v>46350</v>
      </c>
      <c r="R2233" t="s">
        <v>55</v>
      </c>
      <c r="S2233">
        <f>VLOOKUP(R2233,region2,2,FALSE)</f>
        <v>3</v>
      </c>
      <c r="T2233" t="s">
        <v>4880</v>
      </c>
      <c r="U2233" t="s">
        <v>13</v>
      </c>
      <c r="V2233">
        <f>VLOOKUP(U2233,category2,2,FALSE)</f>
        <v>1</v>
      </c>
      <c r="W2233" t="s">
        <v>3228</v>
      </c>
      <c r="X2233">
        <f>VLOOKUP(W2233,subcat2,3,FALSE)</f>
        <v>6</v>
      </c>
      <c r="Y2233" t="s">
        <v>529</v>
      </c>
      <c r="Z2233">
        <v>526.45000000000005</v>
      </c>
      <c r="AA2233">
        <v>5</v>
      </c>
      <c r="AB2233">
        <v>0</v>
      </c>
      <c r="AC2233" s="4">
        <v>31.586999999999961</v>
      </c>
    </row>
    <row r="2234" spans="1:29" x14ac:dyDescent="0.25">
      <c r="A2234" s="2">
        <v>2233</v>
      </c>
      <c r="B2234" t="s">
        <v>9586</v>
      </c>
      <c r="C2234" s="3">
        <v>42925</v>
      </c>
      <c r="D2234" s="3">
        <v>42930</v>
      </c>
      <c r="E2234" t="s">
        <v>25</v>
      </c>
      <c r="F2234">
        <f>VLOOKUP(E2234,SHIPMODE,2,FALSE)</f>
        <v>2</v>
      </c>
      <c r="G2234" t="s">
        <v>3836</v>
      </c>
      <c r="H2234" t="s">
        <v>2169</v>
      </c>
      <c r="I2234" t="s">
        <v>9</v>
      </c>
      <c r="J2234">
        <f>VLOOKUP(I2234,segmentID,2,FALSE)</f>
        <v>1</v>
      </c>
      <c r="K2234" t="s">
        <v>3255</v>
      </c>
      <c r="L2234">
        <f>VLOOKUP(K2234,country2,2,FALSE)</f>
        <v>1</v>
      </c>
      <c r="M2234" t="s">
        <v>156</v>
      </c>
      <c r="N2234">
        <f>VLOOKUP(Orders!M2234,city2,2,FALSE)</f>
        <v>23</v>
      </c>
      <c r="O2234" t="s">
        <v>110</v>
      </c>
      <c r="P2234">
        <f>VLOOKUP(O2234,state2,2,FALSE)</f>
        <v>11</v>
      </c>
      <c r="Q2234">
        <v>60610</v>
      </c>
      <c r="R2234" t="s">
        <v>55</v>
      </c>
      <c r="S2234">
        <f>VLOOKUP(R2234,region2,2,FALSE)</f>
        <v>3</v>
      </c>
      <c r="T2234" t="s">
        <v>5352</v>
      </c>
      <c r="U2234" t="s">
        <v>22</v>
      </c>
      <c r="V2234">
        <f>VLOOKUP(U2234,category2,2,FALSE)</f>
        <v>2</v>
      </c>
      <c r="W2234" t="s">
        <v>3227</v>
      </c>
      <c r="X2234">
        <f>VLOOKUP(W2234,subcat2,3,FALSE)</f>
        <v>5</v>
      </c>
      <c r="Y2234" t="s">
        <v>866</v>
      </c>
      <c r="Z2234">
        <v>228.92</v>
      </c>
      <c r="AA2234">
        <v>5</v>
      </c>
      <c r="AB2234">
        <v>0.2</v>
      </c>
      <c r="AC2234" s="4">
        <v>14.307499999999997</v>
      </c>
    </row>
    <row r="2235" spans="1:29" x14ac:dyDescent="0.25">
      <c r="A2235" s="2">
        <v>2234</v>
      </c>
      <c r="B2235" t="s">
        <v>7126</v>
      </c>
      <c r="C2235" s="3">
        <v>42352</v>
      </c>
      <c r="D2235" s="3">
        <v>42354</v>
      </c>
      <c r="E2235" t="s">
        <v>7</v>
      </c>
      <c r="F2235">
        <f>VLOOKUP(E2235,SHIPMODE,2,FALSE)</f>
        <v>1</v>
      </c>
      <c r="G2235" t="s">
        <v>3519</v>
      </c>
      <c r="H2235" t="s">
        <v>1037</v>
      </c>
      <c r="I2235" t="s">
        <v>9</v>
      </c>
      <c r="J2235">
        <f>VLOOKUP(I2235,segmentID,2,FALSE)</f>
        <v>1</v>
      </c>
      <c r="K2235" t="s">
        <v>3255</v>
      </c>
      <c r="L2235">
        <f>VLOOKUP(K2235,country2,2,FALSE)</f>
        <v>1</v>
      </c>
      <c r="M2235" t="s">
        <v>211</v>
      </c>
      <c r="N2235">
        <f>VLOOKUP(Orders!M2235,city2,2,FALSE)</f>
        <v>33</v>
      </c>
      <c r="O2235" t="s">
        <v>212</v>
      </c>
      <c r="P2235">
        <f>VLOOKUP(O2235,state2,2,FALSE)</f>
        <v>22</v>
      </c>
      <c r="Q2235">
        <v>97206</v>
      </c>
      <c r="R2235" t="s">
        <v>21</v>
      </c>
      <c r="S2235">
        <f>VLOOKUP(R2235,region2,2,FALSE)</f>
        <v>2</v>
      </c>
      <c r="T2235" t="s">
        <v>5353</v>
      </c>
      <c r="U2235" t="s">
        <v>35</v>
      </c>
      <c r="V2235">
        <f>VLOOKUP(U2235,category2,2,FALSE)</f>
        <v>3</v>
      </c>
      <c r="W2235" t="s">
        <v>3230</v>
      </c>
      <c r="X2235">
        <f>VLOOKUP(W2235,subcat2,3,FALSE)</f>
        <v>8</v>
      </c>
      <c r="Y2235" t="s">
        <v>659</v>
      </c>
      <c r="Z2235">
        <v>319.96800000000002</v>
      </c>
      <c r="AA2235">
        <v>4</v>
      </c>
      <c r="AB2235">
        <v>0.2</v>
      </c>
      <c r="AC2235" s="4">
        <v>35.996399999999952</v>
      </c>
    </row>
    <row r="2236" spans="1:29" x14ac:dyDescent="0.25">
      <c r="A2236" s="2">
        <v>2235</v>
      </c>
      <c r="B2236" t="s">
        <v>9587</v>
      </c>
      <c r="C2236" s="3">
        <v>43074</v>
      </c>
      <c r="D2236" s="3">
        <v>43079</v>
      </c>
      <c r="E2236" t="s">
        <v>25</v>
      </c>
      <c r="F2236">
        <f>VLOOKUP(E2236,SHIPMODE,2,FALSE)</f>
        <v>2</v>
      </c>
      <c r="G2236" t="s">
        <v>3680</v>
      </c>
      <c r="H2236" t="s">
        <v>1602</v>
      </c>
      <c r="I2236" t="s">
        <v>18</v>
      </c>
      <c r="J2236">
        <f>VLOOKUP(I2236,segmentID,2,FALSE)</f>
        <v>2</v>
      </c>
      <c r="K2236" t="s">
        <v>3255</v>
      </c>
      <c r="L2236">
        <f>VLOOKUP(K2236,country2,2,FALSE)</f>
        <v>1</v>
      </c>
      <c r="M2236" t="s">
        <v>1041</v>
      </c>
      <c r="N2236">
        <f>VLOOKUP(Orders!M2236,city2,2,FALSE)</f>
        <v>141</v>
      </c>
      <c r="O2236" t="s">
        <v>2203</v>
      </c>
      <c r="P2236">
        <f>VLOOKUP(O2236,state2,2,FALSE)</f>
        <v>43</v>
      </c>
      <c r="Q2236" t="s">
        <v>2204</v>
      </c>
      <c r="R2236" t="s">
        <v>79</v>
      </c>
      <c r="S2236">
        <f>VLOOKUP(R2236,region2,2,FALSE)</f>
        <v>4</v>
      </c>
      <c r="T2236" t="s">
        <v>4912</v>
      </c>
      <c r="U2236" t="s">
        <v>35</v>
      </c>
      <c r="V2236">
        <f>VLOOKUP(U2236,category2,2,FALSE)</f>
        <v>3</v>
      </c>
      <c r="W2236" t="s">
        <v>3232</v>
      </c>
      <c r="X2236">
        <f>VLOOKUP(W2236,subcat2,3,FALSE)</f>
        <v>12</v>
      </c>
      <c r="Y2236" t="s">
        <v>524</v>
      </c>
      <c r="Z2236">
        <v>205.03</v>
      </c>
      <c r="AA2236">
        <v>7</v>
      </c>
      <c r="AB2236">
        <v>0</v>
      </c>
      <c r="AC2236" s="4">
        <v>67.659899999999979</v>
      </c>
    </row>
    <row r="2237" spans="1:29" x14ac:dyDescent="0.25">
      <c r="A2237" s="2">
        <v>2236</v>
      </c>
      <c r="B2237" t="s">
        <v>7127</v>
      </c>
      <c r="C2237" s="3">
        <v>42262</v>
      </c>
      <c r="D2237" s="3">
        <v>42264</v>
      </c>
      <c r="E2237" t="s">
        <v>7</v>
      </c>
      <c r="F2237">
        <f>VLOOKUP(E2237,SHIPMODE,2,FALSE)</f>
        <v>1</v>
      </c>
      <c r="G2237" t="s">
        <v>3819</v>
      </c>
      <c r="H2237" t="s">
        <v>2093</v>
      </c>
      <c r="I2237" t="s">
        <v>9</v>
      </c>
      <c r="J2237">
        <f>VLOOKUP(I2237,segmentID,2,FALSE)</f>
        <v>1</v>
      </c>
      <c r="K2237" t="s">
        <v>3255</v>
      </c>
      <c r="L2237">
        <f>VLOOKUP(K2237,country2,2,FALSE)</f>
        <v>1</v>
      </c>
      <c r="M2237" t="s">
        <v>1898</v>
      </c>
      <c r="N2237">
        <f>VLOOKUP(Orders!M2237,city2,2,FALSE)</f>
        <v>246</v>
      </c>
      <c r="O2237" t="s">
        <v>132</v>
      </c>
      <c r="P2237">
        <f>VLOOKUP(O2237,state2,2,FALSE)</f>
        <v>15</v>
      </c>
      <c r="Q2237">
        <v>46203</v>
      </c>
      <c r="R2237" t="s">
        <v>55</v>
      </c>
      <c r="S2237">
        <f>VLOOKUP(R2237,region2,2,FALSE)</f>
        <v>3</v>
      </c>
      <c r="T2237" t="s">
        <v>4714</v>
      </c>
      <c r="U2237" t="s">
        <v>22</v>
      </c>
      <c r="V2237">
        <f>VLOOKUP(U2237,category2,2,FALSE)</f>
        <v>2</v>
      </c>
      <c r="W2237" t="s">
        <v>3227</v>
      </c>
      <c r="X2237">
        <f>VLOOKUP(W2237,subcat2,3,FALSE)</f>
        <v>5</v>
      </c>
      <c r="Y2237" t="s">
        <v>1935</v>
      </c>
      <c r="Z2237">
        <v>190.86</v>
      </c>
      <c r="AA2237">
        <v>2</v>
      </c>
      <c r="AB2237">
        <v>0</v>
      </c>
      <c r="AC2237" s="4">
        <v>11.451599999999985</v>
      </c>
    </row>
    <row r="2238" spans="1:29" x14ac:dyDescent="0.25">
      <c r="A2238" s="2">
        <v>2237</v>
      </c>
      <c r="B2238" t="s">
        <v>7127</v>
      </c>
      <c r="C2238" s="3">
        <v>42262</v>
      </c>
      <c r="D2238" s="3">
        <v>42264</v>
      </c>
      <c r="E2238" t="s">
        <v>7</v>
      </c>
      <c r="F2238">
        <f>VLOOKUP(E2238,SHIPMODE,2,FALSE)</f>
        <v>1</v>
      </c>
      <c r="G2238" t="s">
        <v>3819</v>
      </c>
      <c r="H2238" t="s">
        <v>2093</v>
      </c>
      <c r="I2238" t="s">
        <v>9</v>
      </c>
      <c r="J2238">
        <f>VLOOKUP(I2238,segmentID,2,FALSE)</f>
        <v>1</v>
      </c>
      <c r="K2238" t="s">
        <v>3255</v>
      </c>
      <c r="L2238">
        <f>VLOOKUP(K2238,country2,2,FALSE)</f>
        <v>1</v>
      </c>
      <c r="M2238" t="s">
        <v>1898</v>
      </c>
      <c r="N2238">
        <f>VLOOKUP(Orders!M2238,city2,2,FALSE)</f>
        <v>246</v>
      </c>
      <c r="O2238" t="s">
        <v>132</v>
      </c>
      <c r="P2238">
        <f>VLOOKUP(O2238,state2,2,FALSE)</f>
        <v>15</v>
      </c>
      <c r="Q2238">
        <v>46203</v>
      </c>
      <c r="R2238" t="s">
        <v>55</v>
      </c>
      <c r="S2238">
        <f>VLOOKUP(R2238,region2,2,FALSE)</f>
        <v>3</v>
      </c>
      <c r="T2238" t="s">
        <v>5354</v>
      </c>
      <c r="U2238" t="s">
        <v>22</v>
      </c>
      <c r="V2238">
        <f>VLOOKUP(U2238,category2,2,FALSE)</f>
        <v>2</v>
      </c>
      <c r="W2238" t="s">
        <v>3229</v>
      </c>
      <c r="X2238">
        <f>VLOOKUP(W2238,subcat2,3,FALSE)</f>
        <v>7</v>
      </c>
      <c r="Y2238" t="s">
        <v>1408</v>
      </c>
      <c r="Z2238">
        <v>24.32</v>
      </c>
      <c r="AA2238">
        <v>8</v>
      </c>
      <c r="AB2238">
        <v>0</v>
      </c>
      <c r="AC2238" s="4">
        <v>8.2687999999999988</v>
      </c>
    </row>
    <row r="2239" spans="1:29" x14ac:dyDescent="0.25">
      <c r="A2239" s="2">
        <v>2238</v>
      </c>
      <c r="B2239" t="s">
        <v>8242</v>
      </c>
      <c r="C2239" s="3">
        <v>42566</v>
      </c>
      <c r="D2239" s="3">
        <v>42572</v>
      </c>
      <c r="E2239" t="s">
        <v>25</v>
      </c>
      <c r="F2239">
        <f>VLOOKUP(E2239,SHIPMODE,2,FALSE)</f>
        <v>2</v>
      </c>
      <c r="G2239" t="s">
        <v>3818</v>
      </c>
      <c r="H2239" t="s">
        <v>2089</v>
      </c>
      <c r="I2239" t="s">
        <v>52</v>
      </c>
      <c r="J2239">
        <f>VLOOKUP(I2239,segmentID,2,FALSE)</f>
        <v>3</v>
      </c>
      <c r="K2239" t="s">
        <v>3255</v>
      </c>
      <c r="L2239">
        <f>VLOOKUP(K2239,country2,2,FALSE)</f>
        <v>1</v>
      </c>
      <c r="M2239" t="s">
        <v>1669</v>
      </c>
      <c r="N2239">
        <f>VLOOKUP(Orders!M2239,city2,2,FALSE)</f>
        <v>213</v>
      </c>
      <c r="O2239" t="s">
        <v>64</v>
      </c>
      <c r="P2239">
        <f>VLOOKUP(O2239,state2,2,FALSE)</f>
        <v>8</v>
      </c>
      <c r="Q2239">
        <v>84604</v>
      </c>
      <c r="R2239" t="s">
        <v>21</v>
      </c>
      <c r="S2239">
        <f>VLOOKUP(R2239,region2,2,FALSE)</f>
        <v>2</v>
      </c>
      <c r="T2239" t="s">
        <v>5355</v>
      </c>
      <c r="U2239" t="s">
        <v>22</v>
      </c>
      <c r="V2239">
        <f>VLOOKUP(U2239,category2,2,FALSE)</f>
        <v>2</v>
      </c>
      <c r="W2239" t="s">
        <v>3233</v>
      </c>
      <c r="X2239">
        <f>VLOOKUP(W2239,subcat2,3,FALSE)</f>
        <v>15</v>
      </c>
      <c r="Y2239" t="s">
        <v>920</v>
      </c>
      <c r="Z2239">
        <v>44.400000000000006</v>
      </c>
      <c r="AA2239">
        <v>5</v>
      </c>
      <c r="AB2239">
        <v>0</v>
      </c>
      <c r="AC2239" s="4">
        <v>12.432000000000002</v>
      </c>
    </row>
    <row r="2240" spans="1:29" x14ac:dyDescent="0.25">
      <c r="A2240" s="2">
        <v>2239</v>
      </c>
      <c r="B2240" t="s">
        <v>9588</v>
      </c>
      <c r="C2240" s="3">
        <v>42845</v>
      </c>
      <c r="D2240" s="3">
        <v>42851</v>
      </c>
      <c r="E2240" t="s">
        <v>25</v>
      </c>
      <c r="F2240">
        <f>VLOOKUP(E2240,SHIPMODE,2,FALSE)</f>
        <v>2</v>
      </c>
      <c r="G2240" t="s">
        <v>3574</v>
      </c>
      <c r="H2240" t="s">
        <v>1227</v>
      </c>
      <c r="I2240" t="s">
        <v>52</v>
      </c>
      <c r="J2240">
        <f>VLOOKUP(I2240,segmentID,2,FALSE)</f>
        <v>3</v>
      </c>
      <c r="K2240" t="s">
        <v>3255</v>
      </c>
      <c r="L2240">
        <f>VLOOKUP(K2240,country2,2,FALSE)</f>
        <v>1</v>
      </c>
      <c r="M2240" t="s">
        <v>156</v>
      </c>
      <c r="N2240">
        <f>VLOOKUP(Orders!M2240,city2,2,FALSE)</f>
        <v>23</v>
      </c>
      <c r="O2240" t="s">
        <v>110</v>
      </c>
      <c r="P2240">
        <f>VLOOKUP(O2240,state2,2,FALSE)</f>
        <v>11</v>
      </c>
      <c r="Q2240">
        <v>60610</v>
      </c>
      <c r="R2240" t="s">
        <v>55</v>
      </c>
      <c r="S2240">
        <f>VLOOKUP(R2240,region2,2,FALSE)</f>
        <v>3</v>
      </c>
      <c r="T2240" t="s">
        <v>5356</v>
      </c>
      <c r="U2240" t="s">
        <v>13</v>
      </c>
      <c r="V2240">
        <f>VLOOKUP(U2240,category2,2,FALSE)</f>
        <v>1</v>
      </c>
      <c r="W2240" t="s">
        <v>3228</v>
      </c>
      <c r="X2240">
        <f>VLOOKUP(W2240,subcat2,3,FALSE)</f>
        <v>6</v>
      </c>
      <c r="Y2240" t="s">
        <v>2565</v>
      </c>
      <c r="Z2240">
        <v>44.400000000000006</v>
      </c>
      <c r="AA2240">
        <v>2</v>
      </c>
      <c r="AB2240">
        <v>0.6</v>
      </c>
      <c r="AC2240" s="4">
        <v>-52.169999999999987</v>
      </c>
    </row>
    <row r="2241" spans="1:29" x14ac:dyDescent="0.25">
      <c r="A2241" s="2">
        <v>2240</v>
      </c>
      <c r="B2241" t="s">
        <v>8243</v>
      </c>
      <c r="C2241" s="3">
        <v>42689</v>
      </c>
      <c r="D2241" s="3">
        <v>42691</v>
      </c>
      <c r="E2241" t="s">
        <v>7</v>
      </c>
      <c r="F2241">
        <f>VLOOKUP(E2241,SHIPMODE,2,FALSE)</f>
        <v>1</v>
      </c>
      <c r="G2241" t="s">
        <v>3847</v>
      </c>
      <c r="H2241" t="s">
        <v>2207</v>
      </c>
      <c r="I2241" t="s">
        <v>9</v>
      </c>
      <c r="J2241">
        <f>VLOOKUP(I2241,segmentID,2,FALSE)</f>
        <v>1</v>
      </c>
      <c r="K2241" t="s">
        <v>3255</v>
      </c>
      <c r="L2241">
        <f>VLOOKUP(K2241,country2,2,FALSE)</f>
        <v>1</v>
      </c>
      <c r="M2241" t="s">
        <v>19</v>
      </c>
      <c r="N2241">
        <f>VLOOKUP(Orders!M2241,city2,2,FALSE)</f>
        <v>2</v>
      </c>
      <c r="O2241" t="s">
        <v>20</v>
      </c>
      <c r="P2241">
        <f>VLOOKUP(O2241,state2,2,FALSE)</f>
        <v>2</v>
      </c>
      <c r="Q2241">
        <v>90049</v>
      </c>
      <c r="R2241" t="s">
        <v>21</v>
      </c>
      <c r="S2241">
        <f>VLOOKUP(R2241,region2,2,FALSE)</f>
        <v>2</v>
      </c>
      <c r="T2241" t="s">
        <v>4550</v>
      </c>
      <c r="U2241" t="s">
        <v>22</v>
      </c>
      <c r="V2241">
        <f>VLOOKUP(U2241,category2,2,FALSE)</f>
        <v>2</v>
      </c>
      <c r="W2241" t="s">
        <v>3231</v>
      </c>
      <c r="X2241">
        <f>VLOOKUP(W2241,subcat2,3,FALSE)</f>
        <v>9</v>
      </c>
      <c r="Y2241" t="s">
        <v>1551</v>
      </c>
      <c r="Z2241">
        <v>1016.792</v>
      </c>
      <c r="AA2241">
        <v>1</v>
      </c>
      <c r="AB2241">
        <v>0.2</v>
      </c>
      <c r="AC2241" s="4">
        <v>381.29700000000003</v>
      </c>
    </row>
    <row r="2242" spans="1:29" x14ac:dyDescent="0.25">
      <c r="A2242" s="2">
        <v>2241</v>
      </c>
      <c r="B2242" t="s">
        <v>8243</v>
      </c>
      <c r="C2242" s="3">
        <v>42689</v>
      </c>
      <c r="D2242" s="3">
        <v>42691</v>
      </c>
      <c r="E2242" t="s">
        <v>7</v>
      </c>
      <c r="F2242">
        <f>VLOOKUP(E2242,SHIPMODE,2,FALSE)</f>
        <v>1</v>
      </c>
      <c r="G2242" t="s">
        <v>3847</v>
      </c>
      <c r="H2242" t="s">
        <v>2207</v>
      </c>
      <c r="I2242" t="s">
        <v>9</v>
      </c>
      <c r="J2242">
        <f>VLOOKUP(I2242,segmentID,2,FALSE)</f>
        <v>1</v>
      </c>
      <c r="K2242" t="s">
        <v>3255</v>
      </c>
      <c r="L2242">
        <f>VLOOKUP(K2242,country2,2,FALSE)</f>
        <v>1</v>
      </c>
      <c r="M2242" t="s">
        <v>19</v>
      </c>
      <c r="N2242">
        <f>VLOOKUP(Orders!M2242,city2,2,FALSE)</f>
        <v>2</v>
      </c>
      <c r="O2242" t="s">
        <v>20</v>
      </c>
      <c r="P2242">
        <f>VLOOKUP(O2242,state2,2,FALSE)</f>
        <v>2</v>
      </c>
      <c r="Q2242">
        <v>90049</v>
      </c>
      <c r="R2242" t="s">
        <v>21</v>
      </c>
      <c r="S2242">
        <f>VLOOKUP(R2242,region2,2,FALSE)</f>
        <v>2</v>
      </c>
      <c r="T2242" t="s">
        <v>5357</v>
      </c>
      <c r="U2242" t="s">
        <v>22</v>
      </c>
      <c r="V2242">
        <f>VLOOKUP(U2242,category2,2,FALSE)</f>
        <v>2</v>
      </c>
      <c r="W2242" t="s">
        <v>3231</v>
      </c>
      <c r="X2242">
        <f>VLOOKUP(W2242,subcat2,3,FALSE)</f>
        <v>9</v>
      </c>
      <c r="Y2242" t="s">
        <v>1939</v>
      </c>
      <c r="Z2242">
        <v>38.136000000000003</v>
      </c>
      <c r="AA2242">
        <v>7</v>
      </c>
      <c r="AB2242">
        <v>0.2</v>
      </c>
      <c r="AC2242" s="4">
        <v>13.347599999999998</v>
      </c>
    </row>
    <row r="2243" spans="1:29" x14ac:dyDescent="0.25">
      <c r="A2243" s="2">
        <v>2242</v>
      </c>
      <c r="B2243" t="s">
        <v>8244</v>
      </c>
      <c r="C2243" s="3">
        <v>42700</v>
      </c>
      <c r="D2243" s="3">
        <v>42705</v>
      </c>
      <c r="E2243" t="s">
        <v>25</v>
      </c>
      <c r="F2243">
        <f>VLOOKUP(E2243,SHIPMODE,2,FALSE)</f>
        <v>2</v>
      </c>
      <c r="G2243" t="s">
        <v>3819</v>
      </c>
      <c r="H2243" t="s">
        <v>2093</v>
      </c>
      <c r="I2243" t="s">
        <v>9</v>
      </c>
      <c r="J2243">
        <f>VLOOKUP(I2243,segmentID,2,FALSE)</f>
        <v>1</v>
      </c>
      <c r="K2243" t="s">
        <v>3255</v>
      </c>
      <c r="L2243">
        <f>VLOOKUP(K2243,country2,2,FALSE)</f>
        <v>1</v>
      </c>
      <c r="M2243" t="s">
        <v>77</v>
      </c>
      <c r="N2243">
        <f>VLOOKUP(Orders!M2243,city2,2,FALSE)</f>
        <v>11</v>
      </c>
      <c r="O2243" t="s">
        <v>78</v>
      </c>
      <c r="P2243">
        <f>VLOOKUP(O2243,state2,2,FALSE)</f>
        <v>10</v>
      </c>
      <c r="Q2243">
        <v>19134</v>
      </c>
      <c r="R2243" t="s">
        <v>79</v>
      </c>
      <c r="S2243">
        <f>VLOOKUP(R2243,region2,2,FALSE)</f>
        <v>4</v>
      </c>
      <c r="T2243" t="s">
        <v>4989</v>
      </c>
      <c r="U2243" t="s">
        <v>35</v>
      </c>
      <c r="V2243">
        <f>VLOOKUP(U2243,category2,2,FALSE)</f>
        <v>3</v>
      </c>
      <c r="W2243" t="s">
        <v>3230</v>
      </c>
      <c r="X2243">
        <f>VLOOKUP(W2243,subcat2,3,FALSE)</f>
        <v>8</v>
      </c>
      <c r="Y2243" t="s">
        <v>2209</v>
      </c>
      <c r="Z2243">
        <v>494.98199999999997</v>
      </c>
      <c r="AA2243">
        <v>3</v>
      </c>
      <c r="AB2243">
        <v>0.4</v>
      </c>
      <c r="AC2243" s="4">
        <v>-115.49580000000006</v>
      </c>
    </row>
    <row r="2244" spans="1:29" x14ac:dyDescent="0.25">
      <c r="A2244" s="2">
        <v>2243</v>
      </c>
      <c r="B2244" t="s">
        <v>9589</v>
      </c>
      <c r="C2244" s="3">
        <v>43060</v>
      </c>
      <c r="D2244" s="3">
        <v>43064</v>
      </c>
      <c r="E2244" t="s">
        <v>25</v>
      </c>
      <c r="F2244">
        <f>VLOOKUP(E2244,SHIPMODE,2,FALSE)</f>
        <v>2</v>
      </c>
      <c r="G2244" t="s">
        <v>3848</v>
      </c>
      <c r="H2244" t="s">
        <v>2210</v>
      </c>
      <c r="I2244" t="s">
        <v>52</v>
      </c>
      <c r="J2244">
        <f>VLOOKUP(I2244,segmentID,2,FALSE)</f>
        <v>3</v>
      </c>
      <c r="K2244" t="s">
        <v>3255</v>
      </c>
      <c r="L2244">
        <f>VLOOKUP(K2244,country2,2,FALSE)</f>
        <v>1</v>
      </c>
      <c r="M2244" t="s">
        <v>298</v>
      </c>
      <c r="N2244">
        <f>VLOOKUP(Orders!M2244,city2,2,FALSE)</f>
        <v>46</v>
      </c>
      <c r="O2244" t="s">
        <v>20</v>
      </c>
      <c r="P2244">
        <f>VLOOKUP(O2244,state2,2,FALSE)</f>
        <v>2</v>
      </c>
      <c r="Q2244">
        <v>91104</v>
      </c>
      <c r="R2244" t="s">
        <v>21</v>
      </c>
      <c r="S2244">
        <f>VLOOKUP(R2244,region2,2,FALSE)</f>
        <v>2</v>
      </c>
      <c r="T2244" t="s">
        <v>4196</v>
      </c>
      <c r="U2244" t="s">
        <v>22</v>
      </c>
      <c r="V2244">
        <f>VLOOKUP(U2244,category2,2,FALSE)</f>
        <v>2</v>
      </c>
      <c r="W2244" t="s">
        <v>3227</v>
      </c>
      <c r="X2244">
        <f>VLOOKUP(W2244,subcat2,3,FALSE)</f>
        <v>5</v>
      </c>
      <c r="Y2244" t="s">
        <v>947</v>
      </c>
      <c r="Z2244">
        <v>56.56</v>
      </c>
      <c r="AA2244">
        <v>2</v>
      </c>
      <c r="AB2244">
        <v>0</v>
      </c>
      <c r="AC2244" s="4">
        <v>15.2712</v>
      </c>
    </row>
    <row r="2245" spans="1:29" x14ac:dyDescent="0.25">
      <c r="A2245" s="2">
        <v>2244</v>
      </c>
      <c r="B2245" t="s">
        <v>9589</v>
      </c>
      <c r="C2245" s="3">
        <v>43060</v>
      </c>
      <c r="D2245" s="3">
        <v>43064</v>
      </c>
      <c r="E2245" t="s">
        <v>25</v>
      </c>
      <c r="F2245">
        <f>VLOOKUP(E2245,SHIPMODE,2,FALSE)</f>
        <v>2</v>
      </c>
      <c r="G2245" t="s">
        <v>3848</v>
      </c>
      <c r="H2245" t="s">
        <v>2210</v>
      </c>
      <c r="I2245" t="s">
        <v>52</v>
      </c>
      <c r="J2245">
        <f>VLOOKUP(I2245,segmentID,2,FALSE)</f>
        <v>3</v>
      </c>
      <c r="K2245" t="s">
        <v>3255</v>
      </c>
      <c r="L2245">
        <f>VLOOKUP(K2245,country2,2,FALSE)</f>
        <v>1</v>
      </c>
      <c r="M2245" t="s">
        <v>298</v>
      </c>
      <c r="N2245">
        <f>VLOOKUP(Orders!M2245,city2,2,FALSE)</f>
        <v>46</v>
      </c>
      <c r="O2245" t="s">
        <v>20</v>
      </c>
      <c r="P2245">
        <f>VLOOKUP(O2245,state2,2,FALSE)</f>
        <v>2</v>
      </c>
      <c r="Q2245">
        <v>91104</v>
      </c>
      <c r="R2245" t="s">
        <v>21</v>
      </c>
      <c r="S2245">
        <f>VLOOKUP(R2245,region2,2,FALSE)</f>
        <v>2</v>
      </c>
      <c r="T2245" t="s">
        <v>4549</v>
      </c>
      <c r="U2245" t="s">
        <v>22</v>
      </c>
      <c r="V2245">
        <f>VLOOKUP(U2245,category2,2,FALSE)</f>
        <v>2</v>
      </c>
      <c r="W2245" t="s">
        <v>3229</v>
      </c>
      <c r="X2245">
        <f>VLOOKUP(W2245,subcat2,3,FALSE)</f>
        <v>7</v>
      </c>
      <c r="Y2245" t="s">
        <v>1842</v>
      </c>
      <c r="Z2245">
        <v>5.56</v>
      </c>
      <c r="AA2245">
        <v>2</v>
      </c>
      <c r="AB2245">
        <v>0</v>
      </c>
      <c r="AC2245" s="4">
        <v>1.4455999999999998</v>
      </c>
    </row>
    <row r="2246" spans="1:29" x14ac:dyDescent="0.25">
      <c r="A2246" s="2">
        <v>2245</v>
      </c>
      <c r="B2246" t="s">
        <v>9589</v>
      </c>
      <c r="C2246" s="3">
        <v>43060</v>
      </c>
      <c r="D2246" s="3">
        <v>43064</v>
      </c>
      <c r="E2246" t="s">
        <v>25</v>
      </c>
      <c r="F2246">
        <f>VLOOKUP(E2246,SHIPMODE,2,FALSE)</f>
        <v>2</v>
      </c>
      <c r="G2246" t="s">
        <v>3848</v>
      </c>
      <c r="H2246" t="s">
        <v>2210</v>
      </c>
      <c r="I2246" t="s">
        <v>52</v>
      </c>
      <c r="J2246">
        <f>VLOOKUP(I2246,segmentID,2,FALSE)</f>
        <v>3</v>
      </c>
      <c r="K2246" t="s">
        <v>3255</v>
      </c>
      <c r="L2246">
        <f>VLOOKUP(K2246,country2,2,FALSE)</f>
        <v>1</v>
      </c>
      <c r="M2246" t="s">
        <v>298</v>
      </c>
      <c r="N2246">
        <f>VLOOKUP(Orders!M2246,city2,2,FALSE)</f>
        <v>46</v>
      </c>
      <c r="O2246" t="s">
        <v>20</v>
      </c>
      <c r="P2246">
        <f>VLOOKUP(O2246,state2,2,FALSE)</f>
        <v>2</v>
      </c>
      <c r="Q2246">
        <v>91104</v>
      </c>
      <c r="R2246" t="s">
        <v>21</v>
      </c>
      <c r="S2246">
        <f>VLOOKUP(R2246,region2,2,FALSE)</f>
        <v>2</v>
      </c>
      <c r="T2246" t="s">
        <v>4584</v>
      </c>
      <c r="U2246" t="s">
        <v>22</v>
      </c>
      <c r="V2246">
        <f>VLOOKUP(U2246,category2,2,FALSE)</f>
        <v>2</v>
      </c>
      <c r="W2246" t="s">
        <v>3234</v>
      </c>
      <c r="X2246">
        <f>VLOOKUP(W2246,subcat2,3,FALSE)</f>
        <v>14</v>
      </c>
      <c r="Y2246" t="s">
        <v>279</v>
      </c>
      <c r="Z2246">
        <v>9.02</v>
      </c>
      <c r="AA2246">
        <v>2</v>
      </c>
      <c r="AB2246">
        <v>0</v>
      </c>
      <c r="AC2246" s="4">
        <v>3.5178000000000003</v>
      </c>
    </row>
    <row r="2247" spans="1:29" x14ac:dyDescent="0.25">
      <c r="A2247" s="2">
        <v>2246</v>
      </c>
      <c r="B2247" t="s">
        <v>9589</v>
      </c>
      <c r="C2247" s="3">
        <v>43060</v>
      </c>
      <c r="D2247" s="3">
        <v>43064</v>
      </c>
      <c r="E2247" t="s">
        <v>25</v>
      </c>
      <c r="F2247">
        <f>VLOOKUP(E2247,SHIPMODE,2,FALSE)</f>
        <v>2</v>
      </c>
      <c r="G2247" t="s">
        <v>3848</v>
      </c>
      <c r="H2247" t="s">
        <v>2210</v>
      </c>
      <c r="I2247" t="s">
        <v>52</v>
      </c>
      <c r="J2247">
        <f>VLOOKUP(I2247,segmentID,2,FALSE)</f>
        <v>3</v>
      </c>
      <c r="K2247" t="s">
        <v>3255</v>
      </c>
      <c r="L2247">
        <f>VLOOKUP(K2247,country2,2,FALSE)</f>
        <v>1</v>
      </c>
      <c r="M2247" t="s">
        <v>298</v>
      </c>
      <c r="N2247">
        <f>VLOOKUP(Orders!M2247,city2,2,FALSE)</f>
        <v>46</v>
      </c>
      <c r="O2247" t="s">
        <v>20</v>
      </c>
      <c r="P2247">
        <f>VLOOKUP(O2247,state2,2,FALSE)</f>
        <v>2</v>
      </c>
      <c r="Q2247">
        <v>91104</v>
      </c>
      <c r="R2247" t="s">
        <v>21</v>
      </c>
      <c r="S2247">
        <f>VLOOKUP(R2247,region2,2,FALSE)</f>
        <v>2</v>
      </c>
      <c r="T2247" t="s">
        <v>4132</v>
      </c>
      <c r="U2247" t="s">
        <v>22</v>
      </c>
      <c r="V2247">
        <f>VLOOKUP(U2247,category2,2,FALSE)</f>
        <v>2</v>
      </c>
      <c r="W2247" t="s">
        <v>38</v>
      </c>
      <c r="X2247">
        <f>VLOOKUP(W2247,subcat2,3,FALSE)</f>
        <v>10</v>
      </c>
      <c r="Y2247" t="s">
        <v>1608</v>
      </c>
      <c r="Z2247">
        <v>8.6199999999999992</v>
      </c>
      <c r="AA2247">
        <v>1</v>
      </c>
      <c r="AB2247">
        <v>0</v>
      </c>
      <c r="AC2247" s="4">
        <v>2.2412000000000001</v>
      </c>
    </row>
    <row r="2248" spans="1:29" x14ac:dyDescent="0.25">
      <c r="A2248" s="2">
        <v>2247</v>
      </c>
      <c r="B2248" t="s">
        <v>9589</v>
      </c>
      <c r="C2248" s="3">
        <v>43060</v>
      </c>
      <c r="D2248" s="3">
        <v>43064</v>
      </c>
      <c r="E2248" t="s">
        <v>25</v>
      </c>
      <c r="F2248">
        <f>VLOOKUP(E2248,SHIPMODE,2,FALSE)</f>
        <v>2</v>
      </c>
      <c r="G2248" t="s">
        <v>3848</v>
      </c>
      <c r="H2248" t="s">
        <v>2210</v>
      </c>
      <c r="I2248" t="s">
        <v>52</v>
      </c>
      <c r="J2248">
        <f>VLOOKUP(I2248,segmentID,2,FALSE)</f>
        <v>3</v>
      </c>
      <c r="K2248" t="s">
        <v>3255</v>
      </c>
      <c r="L2248">
        <f>VLOOKUP(K2248,country2,2,FALSE)</f>
        <v>1</v>
      </c>
      <c r="M2248" t="s">
        <v>298</v>
      </c>
      <c r="N2248">
        <f>VLOOKUP(Orders!M2248,city2,2,FALSE)</f>
        <v>46</v>
      </c>
      <c r="O2248" t="s">
        <v>20</v>
      </c>
      <c r="P2248">
        <f>VLOOKUP(O2248,state2,2,FALSE)</f>
        <v>2</v>
      </c>
      <c r="Q2248">
        <v>91104</v>
      </c>
      <c r="R2248" t="s">
        <v>21</v>
      </c>
      <c r="S2248">
        <f>VLOOKUP(R2248,region2,2,FALSE)</f>
        <v>2</v>
      </c>
      <c r="T2248" t="s">
        <v>4989</v>
      </c>
      <c r="U2248" t="s">
        <v>35</v>
      </c>
      <c r="V2248">
        <f>VLOOKUP(U2248,category2,2,FALSE)</f>
        <v>3</v>
      </c>
      <c r="W2248" t="s">
        <v>3230</v>
      </c>
      <c r="X2248">
        <f>VLOOKUP(W2248,subcat2,3,FALSE)</f>
        <v>8</v>
      </c>
      <c r="Y2248" t="s">
        <v>2209</v>
      </c>
      <c r="Z2248">
        <v>659.97600000000011</v>
      </c>
      <c r="AA2248">
        <v>3</v>
      </c>
      <c r="AB2248">
        <v>0.2</v>
      </c>
      <c r="AC2248" s="4">
        <v>49.498199999999969</v>
      </c>
    </row>
    <row r="2249" spans="1:29" x14ac:dyDescent="0.25">
      <c r="A2249" s="2">
        <v>2248</v>
      </c>
      <c r="B2249" t="s">
        <v>7128</v>
      </c>
      <c r="C2249" s="3">
        <v>42050</v>
      </c>
      <c r="D2249" s="3">
        <v>42053</v>
      </c>
      <c r="E2249" t="s">
        <v>7</v>
      </c>
      <c r="F2249">
        <f>VLOOKUP(E2249,SHIPMODE,2,FALSE)</f>
        <v>1</v>
      </c>
      <c r="G2249" t="s">
        <v>3849</v>
      </c>
      <c r="H2249" t="s">
        <v>2212</v>
      </c>
      <c r="I2249" t="s">
        <v>9</v>
      </c>
      <c r="J2249">
        <f>VLOOKUP(I2249,segmentID,2,FALSE)</f>
        <v>1</v>
      </c>
      <c r="K2249" t="s">
        <v>3255</v>
      </c>
      <c r="L2249">
        <f>VLOOKUP(K2249,country2,2,FALSE)</f>
        <v>1</v>
      </c>
      <c r="M2249" t="s">
        <v>19</v>
      </c>
      <c r="N2249">
        <f>VLOOKUP(Orders!M2249,city2,2,FALSE)</f>
        <v>2</v>
      </c>
      <c r="O2249" t="s">
        <v>20</v>
      </c>
      <c r="P2249">
        <f>VLOOKUP(O2249,state2,2,FALSE)</f>
        <v>2</v>
      </c>
      <c r="Q2249">
        <v>90004</v>
      </c>
      <c r="R2249" t="s">
        <v>21</v>
      </c>
      <c r="S2249">
        <f>VLOOKUP(R2249,region2,2,FALSE)</f>
        <v>2</v>
      </c>
      <c r="T2249" t="s">
        <v>5358</v>
      </c>
      <c r="U2249" t="s">
        <v>22</v>
      </c>
      <c r="V2249">
        <f>VLOOKUP(U2249,category2,2,FALSE)</f>
        <v>2</v>
      </c>
      <c r="W2249" t="s">
        <v>45</v>
      </c>
      <c r="X2249">
        <f>VLOOKUP(W2249,subcat2,3,FALSE)</f>
        <v>11</v>
      </c>
      <c r="Y2249" t="s">
        <v>2504</v>
      </c>
      <c r="Z2249">
        <v>13.36</v>
      </c>
      <c r="AA2249">
        <v>2</v>
      </c>
      <c r="AB2249">
        <v>0</v>
      </c>
      <c r="AC2249" s="4">
        <v>6.4127999999999998</v>
      </c>
    </row>
    <row r="2250" spans="1:29" x14ac:dyDescent="0.25">
      <c r="A2250" s="2">
        <v>2249</v>
      </c>
      <c r="B2250" t="s">
        <v>7128</v>
      </c>
      <c r="C2250" s="3">
        <v>42050</v>
      </c>
      <c r="D2250" s="3">
        <v>42053</v>
      </c>
      <c r="E2250" t="s">
        <v>7</v>
      </c>
      <c r="F2250">
        <f>VLOOKUP(E2250,SHIPMODE,2,FALSE)</f>
        <v>1</v>
      </c>
      <c r="G2250" t="s">
        <v>3849</v>
      </c>
      <c r="H2250" t="s">
        <v>2212</v>
      </c>
      <c r="I2250" t="s">
        <v>9</v>
      </c>
      <c r="J2250">
        <f>VLOOKUP(I2250,segmentID,2,FALSE)</f>
        <v>1</v>
      </c>
      <c r="K2250" t="s">
        <v>3255</v>
      </c>
      <c r="L2250">
        <f>VLOOKUP(K2250,country2,2,FALSE)</f>
        <v>1</v>
      </c>
      <c r="M2250" t="s">
        <v>19</v>
      </c>
      <c r="N2250">
        <f>VLOOKUP(Orders!M2250,city2,2,FALSE)</f>
        <v>2</v>
      </c>
      <c r="O2250" t="s">
        <v>20</v>
      </c>
      <c r="P2250">
        <f>VLOOKUP(O2250,state2,2,FALSE)</f>
        <v>2</v>
      </c>
      <c r="Q2250">
        <v>90004</v>
      </c>
      <c r="R2250" t="s">
        <v>21</v>
      </c>
      <c r="S2250">
        <f>VLOOKUP(R2250,region2,2,FALSE)</f>
        <v>2</v>
      </c>
      <c r="T2250" t="s">
        <v>5205</v>
      </c>
      <c r="U2250" t="s">
        <v>22</v>
      </c>
      <c r="V2250">
        <f>VLOOKUP(U2250,category2,2,FALSE)</f>
        <v>2</v>
      </c>
      <c r="W2250" t="s">
        <v>3231</v>
      </c>
      <c r="X2250">
        <f>VLOOKUP(W2250,subcat2,3,FALSE)</f>
        <v>9</v>
      </c>
      <c r="Y2250" t="s">
        <v>368</v>
      </c>
      <c r="Z2250">
        <v>41.72</v>
      </c>
      <c r="AA2250">
        <v>5</v>
      </c>
      <c r="AB2250">
        <v>0.2</v>
      </c>
      <c r="AC2250" s="4">
        <v>13.037499999999998</v>
      </c>
    </row>
    <row r="2251" spans="1:29" x14ac:dyDescent="0.25">
      <c r="A2251" s="2">
        <v>2250</v>
      </c>
      <c r="B2251" t="s">
        <v>7128</v>
      </c>
      <c r="C2251" s="3">
        <v>42050</v>
      </c>
      <c r="D2251" s="3">
        <v>42053</v>
      </c>
      <c r="E2251" t="s">
        <v>7</v>
      </c>
      <c r="F2251">
        <f>VLOOKUP(E2251,SHIPMODE,2,FALSE)</f>
        <v>1</v>
      </c>
      <c r="G2251" t="s">
        <v>3849</v>
      </c>
      <c r="H2251" t="s">
        <v>2212</v>
      </c>
      <c r="I2251" t="s">
        <v>9</v>
      </c>
      <c r="J2251">
        <f>VLOOKUP(I2251,segmentID,2,FALSE)</f>
        <v>1</v>
      </c>
      <c r="K2251" t="s">
        <v>3255</v>
      </c>
      <c r="L2251">
        <f>VLOOKUP(K2251,country2,2,FALSE)</f>
        <v>1</v>
      </c>
      <c r="M2251" t="s">
        <v>19</v>
      </c>
      <c r="N2251">
        <f>VLOOKUP(Orders!M2251,city2,2,FALSE)</f>
        <v>2</v>
      </c>
      <c r="O2251" t="s">
        <v>20</v>
      </c>
      <c r="P2251">
        <f>VLOOKUP(O2251,state2,2,FALSE)</f>
        <v>2</v>
      </c>
      <c r="Q2251">
        <v>90004</v>
      </c>
      <c r="R2251" t="s">
        <v>21</v>
      </c>
      <c r="S2251">
        <f>VLOOKUP(R2251,region2,2,FALSE)</f>
        <v>2</v>
      </c>
      <c r="T2251" t="s">
        <v>4707</v>
      </c>
      <c r="U2251" t="s">
        <v>22</v>
      </c>
      <c r="V2251">
        <f>VLOOKUP(U2251,category2,2,FALSE)</f>
        <v>2</v>
      </c>
      <c r="W2251" t="s">
        <v>3231</v>
      </c>
      <c r="X2251">
        <f>VLOOKUP(W2251,subcat2,3,FALSE)</f>
        <v>9</v>
      </c>
      <c r="Y2251" t="s">
        <v>1269</v>
      </c>
      <c r="Z2251">
        <v>11.52</v>
      </c>
      <c r="AA2251">
        <v>5</v>
      </c>
      <c r="AB2251">
        <v>0.2</v>
      </c>
      <c r="AC2251" s="4">
        <v>4.1760000000000002</v>
      </c>
    </row>
    <row r="2252" spans="1:29" x14ac:dyDescent="0.25">
      <c r="A2252" s="2">
        <v>2251</v>
      </c>
      <c r="B2252" t="s">
        <v>7128</v>
      </c>
      <c r="C2252" s="3">
        <v>42050</v>
      </c>
      <c r="D2252" s="3">
        <v>42053</v>
      </c>
      <c r="E2252" t="s">
        <v>7</v>
      </c>
      <c r="F2252">
        <f>VLOOKUP(E2252,SHIPMODE,2,FALSE)</f>
        <v>1</v>
      </c>
      <c r="G2252" t="s">
        <v>3849</v>
      </c>
      <c r="H2252" t="s">
        <v>2212</v>
      </c>
      <c r="I2252" t="s">
        <v>9</v>
      </c>
      <c r="J2252">
        <f>VLOOKUP(I2252,segmentID,2,FALSE)</f>
        <v>1</v>
      </c>
      <c r="K2252" t="s">
        <v>3255</v>
      </c>
      <c r="L2252">
        <f>VLOOKUP(K2252,country2,2,FALSE)</f>
        <v>1</v>
      </c>
      <c r="M2252" t="s">
        <v>19</v>
      </c>
      <c r="N2252">
        <f>VLOOKUP(Orders!M2252,city2,2,FALSE)</f>
        <v>2</v>
      </c>
      <c r="O2252" t="s">
        <v>20</v>
      </c>
      <c r="P2252">
        <f>VLOOKUP(O2252,state2,2,FALSE)</f>
        <v>2</v>
      </c>
      <c r="Q2252">
        <v>90004</v>
      </c>
      <c r="R2252" t="s">
        <v>21</v>
      </c>
      <c r="S2252">
        <f>VLOOKUP(R2252,region2,2,FALSE)</f>
        <v>2</v>
      </c>
      <c r="T2252" t="s">
        <v>5359</v>
      </c>
      <c r="U2252" t="s">
        <v>22</v>
      </c>
      <c r="V2252">
        <f>VLOOKUP(U2252,category2,2,FALSE)</f>
        <v>2</v>
      </c>
      <c r="W2252" t="s">
        <v>38</v>
      </c>
      <c r="X2252">
        <f>VLOOKUP(W2252,subcat2,3,FALSE)</f>
        <v>10</v>
      </c>
      <c r="Y2252" t="s">
        <v>348</v>
      </c>
      <c r="Z2252">
        <v>541.43999999999994</v>
      </c>
      <c r="AA2252">
        <v>6</v>
      </c>
      <c r="AB2252">
        <v>0</v>
      </c>
      <c r="AC2252" s="4">
        <v>157.01759999999993</v>
      </c>
    </row>
    <row r="2253" spans="1:29" x14ac:dyDescent="0.25">
      <c r="A2253" s="2">
        <v>2252</v>
      </c>
      <c r="B2253" t="s">
        <v>7128</v>
      </c>
      <c r="C2253" s="3">
        <v>42050</v>
      </c>
      <c r="D2253" s="3">
        <v>42053</v>
      </c>
      <c r="E2253" t="s">
        <v>7</v>
      </c>
      <c r="F2253">
        <f>VLOOKUP(E2253,SHIPMODE,2,FALSE)</f>
        <v>1</v>
      </c>
      <c r="G2253" t="s">
        <v>3849</v>
      </c>
      <c r="H2253" t="s">
        <v>2212</v>
      </c>
      <c r="I2253" t="s">
        <v>9</v>
      </c>
      <c r="J2253">
        <f>VLOOKUP(I2253,segmentID,2,FALSE)</f>
        <v>1</v>
      </c>
      <c r="K2253" t="s">
        <v>3255</v>
      </c>
      <c r="L2253">
        <f>VLOOKUP(K2253,country2,2,FALSE)</f>
        <v>1</v>
      </c>
      <c r="M2253" t="s">
        <v>19</v>
      </c>
      <c r="N2253">
        <f>VLOOKUP(Orders!M2253,city2,2,FALSE)</f>
        <v>2</v>
      </c>
      <c r="O2253" t="s">
        <v>20</v>
      </c>
      <c r="P2253">
        <f>VLOOKUP(O2253,state2,2,FALSE)</f>
        <v>2</v>
      </c>
      <c r="Q2253">
        <v>90004</v>
      </c>
      <c r="R2253" t="s">
        <v>21</v>
      </c>
      <c r="S2253">
        <f>VLOOKUP(R2253,region2,2,FALSE)</f>
        <v>2</v>
      </c>
      <c r="T2253" t="s">
        <v>5307</v>
      </c>
      <c r="U2253" t="s">
        <v>22</v>
      </c>
      <c r="V2253">
        <f>VLOOKUP(U2253,category2,2,FALSE)</f>
        <v>2</v>
      </c>
      <c r="W2253" t="s">
        <v>45</v>
      </c>
      <c r="X2253">
        <f>VLOOKUP(W2253,subcat2,3,FALSE)</f>
        <v>11</v>
      </c>
      <c r="Y2253" t="s">
        <v>2773</v>
      </c>
      <c r="Z2253">
        <v>19.440000000000001</v>
      </c>
      <c r="AA2253">
        <v>3</v>
      </c>
      <c r="AB2253">
        <v>0</v>
      </c>
      <c r="AC2253" s="4">
        <v>9.3312000000000008</v>
      </c>
    </row>
    <row r="2254" spans="1:29" x14ac:dyDescent="0.25">
      <c r="A2254" s="2">
        <v>2253</v>
      </c>
      <c r="B2254" t="s">
        <v>8245</v>
      </c>
      <c r="C2254" s="3">
        <v>42475</v>
      </c>
      <c r="D2254" s="3">
        <v>42477</v>
      </c>
      <c r="E2254" t="s">
        <v>7</v>
      </c>
      <c r="F2254">
        <f>VLOOKUP(E2254,SHIPMODE,2,FALSE)</f>
        <v>1</v>
      </c>
      <c r="G2254" t="s">
        <v>3706</v>
      </c>
      <c r="H2254" t="s">
        <v>1675</v>
      </c>
      <c r="I2254" t="s">
        <v>52</v>
      </c>
      <c r="J2254">
        <f>VLOOKUP(I2254,segmentID,2,FALSE)</f>
        <v>3</v>
      </c>
      <c r="K2254" t="s">
        <v>3255</v>
      </c>
      <c r="L2254">
        <f>VLOOKUP(K2254,country2,2,FALSE)</f>
        <v>1</v>
      </c>
      <c r="M2254" t="s">
        <v>466</v>
      </c>
      <c r="N2254">
        <f>VLOOKUP(Orders!M2254,city2,2,FALSE)</f>
        <v>71</v>
      </c>
      <c r="O2254" t="s">
        <v>20</v>
      </c>
      <c r="P2254">
        <f>VLOOKUP(O2254,state2,2,FALSE)</f>
        <v>2</v>
      </c>
      <c r="Q2254">
        <v>92105</v>
      </c>
      <c r="R2254" t="s">
        <v>21</v>
      </c>
      <c r="S2254">
        <f>VLOOKUP(R2254,region2,2,FALSE)</f>
        <v>2</v>
      </c>
      <c r="T2254" t="s">
        <v>4246</v>
      </c>
      <c r="U2254" t="s">
        <v>22</v>
      </c>
      <c r="V2254">
        <f>VLOOKUP(U2254,category2,2,FALSE)</f>
        <v>2</v>
      </c>
      <c r="W2254" t="s">
        <v>45</v>
      </c>
      <c r="X2254">
        <f>VLOOKUP(W2254,subcat2,3,FALSE)</f>
        <v>11</v>
      </c>
      <c r="Y2254" t="s">
        <v>2909</v>
      </c>
      <c r="Z2254">
        <v>143.69999999999999</v>
      </c>
      <c r="AA2254">
        <v>3</v>
      </c>
      <c r="AB2254">
        <v>0</v>
      </c>
      <c r="AC2254" s="4">
        <v>68.975999999999999</v>
      </c>
    </row>
    <row r="2255" spans="1:29" x14ac:dyDescent="0.25">
      <c r="A2255" s="2">
        <v>2254</v>
      </c>
      <c r="B2255" t="s">
        <v>7129</v>
      </c>
      <c r="C2255" s="3">
        <v>42275</v>
      </c>
      <c r="D2255" s="3">
        <v>42278</v>
      </c>
      <c r="E2255" t="s">
        <v>97</v>
      </c>
      <c r="F2255">
        <f>VLOOKUP(E2255,SHIPMODE,2,FALSE)</f>
        <v>3</v>
      </c>
      <c r="G2255" t="s">
        <v>3683</v>
      </c>
      <c r="H2255" t="s">
        <v>1612</v>
      </c>
      <c r="I2255" t="s">
        <v>18</v>
      </c>
      <c r="J2255">
        <f>VLOOKUP(I2255,segmentID,2,FALSE)</f>
        <v>2</v>
      </c>
      <c r="K2255" t="s">
        <v>3255</v>
      </c>
      <c r="L2255">
        <f>VLOOKUP(K2255,country2,2,FALSE)</f>
        <v>1</v>
      </c>
      <c r="M2255" t="s">
        <v>67</v>
      </c>
      <c r="N2255">
        <f>VLOOKUP(Orders!M2255,city2,2,FALSE)</f>
        <v>9</v>
      </c>
      <c r="O2255" t="s">
        <v>20</v>
      </c>
      <c r="P2255">
        <f>VLOOKUP(O2255,state2,2,FALSE)</f>
        <v>2</v>
      </c>
      <c r="Q2255">
        <v>94110</v>
      </c>
      <c r="R2255" t="s">
        <v>21</v>
      </c>
      <c r="S2255">
        <f>VLOOKUP(R2255,region2,2,FALSE)</f>
        <v>2</v>
      </c>
      <c r="T2255" t="s">
        <v>4440</v>
      </c>
      <c r="U2255" t="s">
        <v>22</v>
      </c>
      <c r="V2255">
        <f>VLOOKUP(U2255,category2,2,FALSE)</f>
        <v>2</v>
      </c>
      <c r="W2255" t="s">
        <v>38</v>
      </c>
      <c r="X2255">
        <f>VLOOKUP(W2255,subcat2,3,FALSE)</f>
        <v>10</v>
      </c>
      <c r="Y2255" t="s">
        <v>2792</v>
      </c>
      <c r="Z2255">
        <v>43.26</v>
      </c>
      <c r="AA2255">
        <v>3</v>
      </c>
      <c r="AB2255">
        <v>0</v>
      </c>
      <c r="AC2255" s="4">
        <v>14.275799999999998</v>
      </c>
    </row>
    <row r="2256" spans="1:29" x14ac:dyDescent="0.25">
      <c r="A2256" s="2">
        <v>2255</v>
      </c>
      <c r="B2256" t="s">
        <v>7129</v>
      </c>
      <c r="C2256" s="3">
        <v>42275</v>
      </c>
      <c r="D2256" s="3">
        <v>42278</v>
      </c>
      <c r="E2256" t="s">
        <v>97</v>
      </c>
      <c r="F2256">
        <f>VLOOKUP(E2256,SHIPMODE,2,FALSE)</f>
        <v>3</v>
      </c>
      <c r="G2256" t="s">
        <v>3683</v>
      </c>
      <c r="H2256" t="s">
        <v>1612</v>
      </c>
      <c r="I2256" t="s">
        <v>18</v>
      </c>
      <c r="J2256">
        <f>VLOOKUP(I2256,segmentID,2,FALSE)</f>
        <v>2</v>
      </c>
      <c r="K2256" t="s">
        <v>3255</v>
      </c>
      <c r="L2256">
        <f>VLOOKUP(K2256,country2,2,FALSE)</f>
        <v>1</v>
      </c>
      <c r="M2256" t="s">
        <v>67</v>
      </c>
      <c r="N2256">
        <f>VLOOKUP(Orders!M2256,city2,2,FALSE)</f>
        <v>9</v>
      </c>
      <c r="O2256" t="s">
        <v>20</v>
      </c>
      <c r="P2256">
        <f>VLOOKUP(O2256,state2,2,FALSE)</f>
        <v>2</v>
      </c>
      <c r="Q2256">
        <v>94110</v>
      </c>
      <c r="R2256" t="s">
        <v>21</v>
      </c>
      <c r="S2256">
        <f>VLOOKUP(R2256,region2,2,FALSE)</f>
        <v>2</v>
      </c>
      <c r="T2256" t="s">
        <v>5193</v>
      </c>
      <c r="U2256" t="s">
        <v>22</v>
      </c>
      <c r="V2256">
        <f>VLOOKUP(U2256,category2,2,FALSE)</f>
        <v>2</v>
      </c>
      <c r="W2256" t="s">
        <v>38</v>
      </c>
      <c r="X2256">
        <f>VLOOKUP(W2256,subcat2,3,FALSE)</f>
        <v>10</v>
      </c>
      <c r="Y2256" t="s">
        <v>56</v>
      </c>
      <c r="Z2256">
        <v>43.56</v>
      </c>
      <c r="AA2256">
        <v>2</v>
      </c>
      <c r="AB2256">
        <v>0</v>
      </c>
      <c r="AC2256" s="4">
        <v>15.245999999999999</v>
      </c>
    </row>
    <row r="2257" spans="1:29" x14ac:dyDescent="0.25">
      <c r="A2257" s="2">
        <v>2256</v>
      </c>
      <c r="B2257" t="s">
        <v>8246</v>
      </c>
      <c r="C2257" s="3">
        <v>42630</v>
      </c>
      <c r="D2257" s="3">
        <v>42635</v>
      </c>
      <c r="E2257" t="s">
        <v>25</v>
      </c>
      <c r="F2257">
        <f>VLOOKUP(E2257,SHIPMODE,2,FALSE)</f>
        <v>2</v>
      </c>
      <c r="G2257" t="s">
        <v>3411</v>
      </c>
      <c r="H2257" t="s">
        <v>652</v>
      </c>
      <c r="I2257" t="s">
        <v>18</v>
      </c>
      <c r="J2257">
        <f>VLOOKUP(I2257,segmentID,2,FALSE)</f>
        <v>2</v>
      </c>
      <c r="K2257" t="s">
        <v>3255</v>
      </c>
      <c r="L2257">
        <f>VLOOKUP(K2257,country2,2,FALSE)</f>
        <v>1</v>
      </c>
      <c r="M2257" t="s">
        <v>2216</v>
      </c>
      <c r="N2257">
        <f>VLOOKUP(Orders!M2257,city2,2,FALSE)</f>
        <v>295</v>
      </c>
      <c r="O2257" t="s">
        <v>2217</v>
      </c>
      <c r="P2257">
        <f>VLOOKUP(O2257,state2,2,FALSE)</f>
        <v>44</v>
      </c>
      <c r="Q2257">
        <v>4401</v>
      </c>
      <c r="R2257" t="s">
        <v>79</v>
      </c>
      <c r="S2257">
        <f>VLOOKUP(R2257,region2,2,FALSE)</f>
        <v>4</v>
      </c>
      <c r="T2257" t="s">
        <v>5360</v>
      </c>
      <c r="U2257" t="s">
        <v>35</v>
      </c>
      <c r="V2257">
        <f>VLOOKUP(U2257,category2,2,FALSE)</f>
        <v>3</v>
      </c>
      <c r="W2257" t="s">
        <v>3230</v>
      </c>
      <c r="X2257">
        <f>VLOOKUP(W2257,subcat2,3,FALSE)</f>
        <v>8</v>
      </c>
      <c r="Y2257" t="s">
        <v>911</v>
      </c>
      <c r="Z2257">
        <v>437.84999999999997</v>
      </c>
      <c r="AA2257">
        <v>3</v>
      </c>
      <c r="AB2257">
        <v>0</v>
      </c>
      <c r="AC2257" s="4">
        <v>131.35499999999996</v>
      </c>
    </row>
    <row r="2258" spans="1:29" x14ac:dyDescent="0.25">
      <c r="A2258" s="2">
        <v>2257</v>
      </c>
      <c r="B2258" t="s">
        <v>8246</v>
      </c>
      <c r="C2258" s="3">
        <v>42630</v>
      </c>
      <c r="D2258" s="3">
        <v>42635</v>
      </c>
      <c r="E2258" t="s">
        <v>25</v>
      </c>
      <c r="F2258">
        <f>VLOOKUP(E2258,SHIPMODE,2,FALSE)</f>
        <v>2</v>
      </c>
      <c r="G2258" t="s">
        <v>3411</v>
      </c>
      <c r="H2258" t="s">
        <v>652</v>
      </c>
      <c r="I2258" t="s">
        <v>18</v>
      </c>
      <c r="J2258">
        <f>VLOOKUP(I2258,segmentID,2,FALSE)</f>
        <v>2</v>
      </c>
      <c r="K2258" t="s">
        <v>3255</v>
      </c>
      <c r="L2258">
        <f>VLOOKUP(K2258,country2,2,FALSE)</f>
        <v>1</v>
      </c>
      <c r="M2258" t="s">
        <v>2216</v>
      </c>
      <c r="N2258">
        <f>VLOOKUP(Orders!M2258,city2,2,FALSE)</f>
        <v>295</v>
      </c>
      <c r="O2258" t="s">
        <v>2217</v>
      </c>
      <c r="P2258">
        <f>VLOOKUP(O2258,state2,2,FALSE)</f>
        <v>44</v>
      </c>
      <c r="Q2258">
        <v>4401</v>
      </c>
      <c r="R2258" t="s">
        <v>79</v>
      </c>
      <c r="S2258">
        <f>VLOOKUP(R2258,region2,2,FALSE)</f>
        <v>4</v>
      </c>
      <c r="T2258" t="s">
        <v>4946</v>
      </c>
      <c r="U2258" t="s">
        <v>13</v>
      </c>
      <c r="V2258">
        <f>VLOOKUP(U2258,category2,2,FALSE)</f>
        <v>1</v>
      </c>
      <c r="W2258" t="s">
        <v>3228</v>
      </c>
      <c r="X2258">
        <f>VLOOKUP(W2258,subcat2,3,FALSE)</f>
        <v>6</v>
      </c>
      <c r="Y2258" t="s">
        <v>716</v>
      </c>
      <c r="Z2258">
        <v>109.48</v>
      </c>
      <c r="AA2258">
        <v>2</v>
      </c>
      <c r="AB2258">
        <v>0</v>
      </c>
      <c r="AC2258" s="4">
        <v>33.938800000000001</v>
      </c>
    </row>
    <row r="2259" spans="1:29" x14ac:dyDescent="0.25">
      <c r="A2259" s="2">
        <v>2258</v>
      </c>
      <c r="B2259" t="s">
        <v>9590</v>
      </c>
      <c r="C2259" s="3">
        <v>42902</v>
      </c>
      <c r="D2259" s="3">
        <v>42905</v>
      </c>
      <c r="E2259" t="s">
        <v>97</v>
      </c>
      <c r="F2259">
        <f>VLOOKUP(E2259,SHIPMODE,2,FALSE)</f>
        <v>3</v>
      </c>
      <c r="G2259" t="s">
        <v>3314</v>
      </c>
      <c r="H2259" t="s">
        <v>270</v>
      </c>
      <c r="I2259" t="s">
        <v>9</v>
      </c>
      <c r="J2259">
        <f>VLOOKUP(I2259,segmentID,2,FALSE)</f>
        <v>1</v>
      </c>
      <c r="K2259" t="s">
        <v>3255</v>
      </c>
      <c r="L2259">
        <f>VLOOKUP(K2259,country2,2,FALSE)</f>
        <v>1</v>
      </c>
      <c r="M2259" t="s">
        <v>67</v>
      </c>
      <c r="N2259">
        <f>VLOOKUP(Orders!M2259,city2,2,FALSE)</f>
        <v>9</v>
      </c>
      <c r="O2259" t="s">
        <v>20</v>
      </c>
      <c r="P2259">
        <f>VLOOKUP(O2259,state2,2,FALSE)</f>
        <v>2</v>
      </c>
      <c r="Q2259">
        <v>94122</v>
      </c>
      <c r="R2259" t="s">
        <v>21</v>
      </c>
      <c r="S2259">
        <f>VLOOKUP(R2259,region2,2,FALSE)</f>
        <v>2</v>
      </c>
      <c r="T2259" t="s">
        <v>4479</v>
      </c>
      <c r="U2259" t="s">
        <v>13</v>
      </c>
      <c r="V2259">
        <f>VLOOKUP(U2259,category2,2,FALSE)</f>
        <v>1</v>
      </c>
      <c r="W2259" t="s">
        <v>3226</v>
      </c>
      <c r="X2259">
        <f>VLOOKUP(W2259,subcat2,3,FALSE)</f>
        <v>2</v>
      </c>
      <c r="Y2259" t="s">
        <v>3197</v>
      </c>
      <c r="Z2259">
        <v>1212.96</v>
      </c>
      <c r="AA2259">
        <v>7</v>
      </c>
      <c r="AB2259">
        <v>0.2</v>
      </c>
      <c r="AC2259" s="4">
        <v>90.97199999999998</v>
      </c>
    </row>
    <row r="2260" spans="1:29" x14ac:dyDescent="0.25">
      <c r="A2260" s="2">
        <v>2259</v>
      </c>
      <c r="B2260" t="s">
        <v>9590</v>
      </c>
      <c r="C2260" s="3">
        <v>42902</v>
      </c>
      <c r="D2260" s="3">
        <v>42905</v>
      </c>
      <c r="E2260" t="s">
        <v>97</v>
      </c>
      <c r="F2260">
        <f>VLOOKUP(E2260,SHIPMODE,2,FALSE)</f>
        <v>3</v>
      </c>
      <c r="G2260" t="s">
        <v>3314</v>
      </c>
      <c r="H2260" t="s">
        <v>270</v>
      </c>
      <c r="I2260" t="s">
        <v>9</v>
      </c>
      <c r="J2260">
        <f>VLOOKUP(I2260,segmentID,2,FALSE)</f>
        <v>1</v>
      </c>
      <c r="K2260" t="s">
        <v>3255</v>
      </c>
      <c r="L2260">
        <f>VLOOKUP(K2260,country2,2,FALSE)</f>
        <v>1</v>
      </c>
      <c r="M2260" t="s">
        <v>67</v>
      </c>
      <c r="N2260">
        <f>VLOOKUP(Orders!M2260,city2,2,FALSE)</f>
        <v>9</v>
      </c>
      <c r="O2260" t="s">
        <v>20</v>
      </c>
      <c r="P2260">
        <f>VLOOKUP(O2260,state2,2,FALSE)</f>
        <v>2</v>
      </c>
      <c r="Q2260">
        <v>94122</v>
      </c>
      <c r="R2260" t="s">
        <v>21</v>
      </c>
      <c r="S2260">
        <f>VLOOKUP(R2260,region2,2,FALSE)</f>
        <v>2</v>
      </c>
      <c r="T2260" t="s">
        <v>5361</v>
      </c>
      <c r="U2260" t="s">
        <v>22</v>
      </c>
      <c r="V2260">
        <f>VLOOKUP(U2260,category2,2,FALSE)</f>
        <v>2</v>
      </c>
      <c r="W2260" t="s">
        <v>45</v>
      </c>
      <c r="X2260">
        <f>VLOOKUP(W2260,subcat2,3,FALSE)</f>
        <v>11</v>
      </c>
      <c r="Y2260" t="s">
        <v>2316</v>
      </c>
      <c r="Z2260">
        <v>18.54</v>
      </c>
      <c r="AA2260">
        <v>2</v>
      </c>
      <c r="AB2260">
        <v>0</v>
      </c>
      <c r="AC2260" s="4">
        <v>8.7137999999999991</v>
      </c>
    </row>
    <row r="2261" spans="1:29" x14ac:dyDescent="0.25">
      <c r="A2261" s="2">
        <v>2260</v>
      </c>
      <c r="B2261" t="s">
        <v>7130</v>
      </c>
      <c r="C2261" s="3">
        <v>42316</v>
      </c>
      <c r="D2261" s="3">
        <v>42318</v>
      </c>
      <c r="E2261" t="s">
        <v>7</v>
      </c>
      <c r="F2261">
        <f>VLOOKUP(E2261,SHIPMODE,2,FALSE)</f>
        <v>1</v>
      </c>
      <c r="G2261" t="s">
        <v>3850</v>
      </c>
      <c r="H2261" t="s">
        <v>2220</v>
      </c>
      <c r="I2261" t="s">
        <v>52</v>
      </c>
      <c r="J2261">
        <f>VLOOKUP(I2261,segmentID,2,FALSE)</f>
        <v>3</v>
      </c>
      <c r="K2261" t="s">
        <v>3255</v>
      </c>
      <c r="L2261">
        <f>VLOOKUP(K2261,country2,2,FALSE)</f>
        <v>1</v>
      </c>
      <c r="M2261" t="s">
        <v>466</v>
      </c>
      <c r="N2261">
        <f>VLOOKUP(Orders!M2261,city2,2,FALSE)</f>
        <v>71</v>
      </c>
      <c r="O2261" t="s">
        <v>20</v>
      </c>
      <c r="P2261">
        <f>VLOOKUP(O2261,state2,2,FALSE)</f>
        <v>2</v>
      </c>
      <c r="Q2261">
        <v>92024</v>
      </c>
      <c r="R2261" t="s">
        <v>21</v>
      </c>
      <c r="S2261">
        <f>VLOOKUP(R2261,region2,2,FALSE)</f>
        <v>2</v>
      </c>
      <c r="T2261" t="s">
        <v>4749</v>
      </c>
      <c r="U2261" t="s">
        <v>22</v>
      </c>
      <c r="V2261">
        <f>VLOOKUP(U2261,category2,2,FALSE)</f>
        <v>2</v>
      </c>
      <c r="W2261" t="s">
        <v>3234</v>
      </c>
      <c r="X2261">
        <f>VLOOKUP(W2261,subcat2,3,FALSE)</f>
        <v>14</v>
      </c>
      <c r="Y2261" t="s">
        <v>572</v>
      </c>
      <c r="Z2261">
        <v>5</v>
      </c>
      <c r="AA2261">
        <v>1</v>
      </c>
      <c r="AB2261">
        <v>0</v>
      </c>
      <c r="AC2261" s="4">
        <v>2.4</v>
      </c>
    </row>
    <row r="2262" spans="1:29" x14ac:dyDescent="0.25">
      <c r="A2262" s="2">
        <v>2261</v>
      </c>
      <c r="B2262" t="s">
        <v>7130</v>
      </c>
      <c r="C2262" s="3">
        <v>42316</v>
      </c>
      <c r="D2262" s="3">
        <v>42318</v>
      </c>
      <c r="E2262" t="s">
        <v>7</v>
      </c>
      <c r="F2262">
        <f>VLOOKUP(E2262,SHIPMODE,2,FALSE)</f>
        <v>1</v>
      </c>
      <c r="G2262" t="s">
        <v>3850</v>
      </c>
      <c r="H2262" t="s">
        <v>2220</v>
      </c>
      <c r="I2262" t="s">
        <v>52</v>
      </c>
      <c r="J2262">
        <f>VLOOKUP(I2262,segmentID,2,FALSE)</f>
        <v>3</v>
      </c>
      <c r="K2262" t="s">
        <v>3255</v>
      </c>
      <c r="L2262">
        <f>VLOOKUP(K2262,country2,2,FALSE)</f>
        <v>1</v>
      </c>
      <c r="M2262" t="s">
        <v>466</v>
      </c>
      <c r="N2262">
        <f>VLOOKUP(Orders!M2262,city2,2,FALSE)</f>
        <v>71</v>
      </c>
      <c r="O2262" t="s">
        <v>20</v>
      </c>
      <c r="P2262">
        <f>VLOOKUP(O2262,state2,2,FALSE)</f>
        <v>2</v>
      </c>
      <c r="Q2262">
        <v>92024</v>
      </c>
      <c r="R2262" t="s">
        <v>21</v>
      </c>
      <c r="S2262">
        <f>VLOOKUP(R2262,region2,2,FALSE)</f>
        <v>2</v>
      </c>
      <c r="T2262" t="s">
        <v>4785</v>
      </c>
      <c r="U2262" t="s">
        <v>35</v>
      </c>
      <c r="V2262">
        <f>VLOOKUP(U2262,category2,2,FALSE)</f>
        <v>3</v>
      </c>
      <c r="W2262" t="s">
        <v>3232</v>
      </c>
      <c r="X2262">
        <f>VLOOKUP(W2262,subcat2,3,FALSE)</f>
        <v>12</v>
      </c>
      <c r="Y2262" t="s">
        <v>2372</v>
      </c>
      <c r="Z2262">
        <v>371.96999999999997</v>
      </c>
      <c r="AA2262">
        <v>3</v>
      </c>
      <c r="AB2262">
        <v>0</v>
      </c>
      <c r="AC2262" s="4">
        <v>66.954599999999971</v>
      </c>
    </row>
    <row r="2263" spans="1:29" x14ac:dyDescent="0.25">
      <c r="A2263" s="2">
        <v>2262</v>
      </c>
      <c r="B2263" t="s">
        <v>7131</v>
      </c>
      <c r="C2263" s="3">
        <v>42356</v>
      </c>
      <c r="D2263" s="3">
        <v>42356</v>
      </c>
      <c r="E2263" t="s">
        <v>625</v>
      </c>
      <c r="F2263">
        <f>VLOOKUP(E2263,SHIPMODE,2,FALSE)</f>
        <v>4</v>
      </c>
      <c r="G2263" t="s">
        <v>3851</v>
      </c>
      <c r="H2263" t="s">
        <v>2221</v>
      </c>
      <c r="I2263" t="s">
        <v>9</v>
      </c>
      <c r="J2263">
        <f>VLOOKUP(I2263,segmentID,2,FALSE)</f>
        <v>1</v>
      </c>
      <c r="K2263" t="s">
        <v>3255</v>
      </c>
      <c r="L2263">
        <f>VLOOKUP(K2263,country2,2,FALSE)</f>
        <v>1</v>
      </c>
      <c r="M2263" t="s">
        <v>138</v>
      </c>
      <c r="N2263">
        <f>VLOOKUP(Orders!M2263,city2,2,FALSE)</f>
        <v>21</v>
      </c>
      <c r="O2263" t="s">
        <v>139</v>
      </c>
      <c r="P2263">
        <f>VLOOKUP(O2263,state2,2,FALSE)</f>
        <v>16</v>
      </c>
      <c r="Q2263">
        <v>10035</v>
      </c>
      <c r="R2263" t="s">
        <v>79</v>
      </c>
      <c r="S2263">
        <f>VLOOKUP(R2263,region2,2,FALSE)</f>
        <v>4</v>
      </c>
      <c r="T2263" t="s">
        <v>4671</v>
      </c>
      <c r="U2263" t="s">
        <v>35</v>
      </c>
      <c r="V2263">
        <f>VLOOKUP(U2263,category2,2,FALSE)</f>
        <v>3</v>
      </c>
      <c r="W2263" t="s">
        <v>3232</v>
      </c>
      <c r="X2263">
        <f>VLOOKUP(W2263,subcat2,3,FALSE)</f>
        <v>12</v>
      </c>
      <c r="Y2263" t="s">
        <v>2450</v>
      </c>
      <c r="Z2263">
        <v>166.24</v>
      </c>
      <c r="AA2263">
        <v>1</v>
      </c>
      <c r="AB2263">
        <v>0</v>
      </c>
      <c r="AC2263" s="4">
        <v>24.936000000000007</v>
      </c>
    </row>
    <row r="2264" spans="1:29" x14ac:dyDescent="0.25">
      <c r="A2264" s="2">
        <v>2263</v>
      </c>
      <c r="B2264" t="s">
        <v>9591</v>
      </c>
      <c r="C2264" s="3">
        <v>42772</v>
      </c>
      <c r="D2264" s="3">
        <v>42775</v>
      </c>
      <c r="E2264" t="s">
        <v>97</v>
      </c>
      <c r="F2264">
        <f>VLOOKUP(E2264,SHIPMODE,2,FALSE)</f>
        <v>3</v>
      </c>
      <c r="G2264" t="s">
        <v>3852</v>
      </c>
      <c r="H2264" t="s">
        <v>2223</v>
      </c>
      <c r="I2264" t="s">
        <v>9</v>
      </c>
      <c r="J2264">
        <f>VLOOKUP(I2264,segmentID,2,FALSE)</f>
        <v>1</v>
      </c>
      <c r="K2264" t="s">
        <v>3255</v>
      </c>
      <c r="L2264">
        <f>VLOOKUP(K2264,country2,2,FALSE)</f>
        <v>1</v>
      </c>
      <c r="M2264" t="s">
        <v>548</v>
      </c>
      <c r="N2264">
        <f>VLOOKUP(Orders!M2264,city2,2,FALSE)</f>
        <v>82</v>
      </c>
      <c r="O2264" t="s">
        <v>165</v>
      </c>
      <c r="P2264">
        <f>VLOOKUP(O2264,state2,2,FALSE)</f>
        <v>18</v>
      </c>
      <c r="Q2264">
        <v>22204</v>
      </c>
      <c r="R2264" t="s">
        <v>12</v>
      </c>
      <c r="S2264">
        <f>VLOOKUP(R2264,region2,2,FALSE)</f>
        <v>1</v>
      </c>
      <c r="T2264" t="s">
        <v>4668</v>
      </c>
      <c r="U2264" t="s">
        <v>13</v>
      </c>
      <c r="V2264">
        <f>VLOOKUP(U2264,category2,2,FALSE)</f>
        <v>1</v>
      </c>
      <c r="W2264" t="s">
        <v>14</v>
      </c>
      <c r="X2264">
        <f>VLOOKUP(W2264,subcat2,3,FALSE)</f>
        <v>1</v>
      </c>
      <c r="Y2264" t="s">
        <v>1681</v>
      </c>
      <c r="Z2264">
        <v>359.96999999999997</v>
      </c>
      <c r="AA2264">
        <v>3</v>
      </c>
      <c r="AB2264">
        <v>0</v>
      </c>
      <c r="AC2264" s="4">
        <v>79.193399999999968</v>
      </c>
    </row>
    <row r="2265" spans="1:29" x14ac:dyDescent="0.25">
      <c r="A2265" s="2">
        <v>2264</v>
      </c>
      <c r="B2265" t="s">
        <v>8247</v>
      </c>
      <c r="C2265" s="3">
        <v>42688</v>
      </c>
      <c r="D2265" s="3">
        <v>42690</v>
      </c>
      <c r="E2265" t="s">
        <v>7</v>
      </c>
      <c r="F2265">
        <f>VLOOKUP(E2265,SHIPMODE,2,FALSE)</f>
        <v>1</v>
      </c>
      <c r="G2265" t="s">
        <v>3466</v>
      </c>
      <c r="H2265" t="s">
        <v>864</v>
      </c>
      <c r="I2265" t="s">
        <v>9</v>
      </c>
      <c r="J2265">
        <f>VLOOKUP(I2265,segmentID,2,FALSE)</f>
        <v>1</v>
      </c>
      <c r="K2265" t="s">
        <v>3255</v>
      </c>
      <c r="L2265">
        <f>VLOOKUP(K2265,country2,2,FALSE)</f>
        <v>1</v>
      </c>
      <c r="M2265" t="s">
        <v>824</v>
      </c>
      <c r="N2265">
        <f>VLOOKUP(Orders!M2265,city2,2,FALSE)</f>
        <v>119</v>
      </c>
      <c r="O2265" t="s">
        <v>615</v>
      </c>
      <c r="P2265">
        <f>VLOOKUP(O2265,state2,2,FALSE)</f>
        <v>33</v>
      </c>
      <c r="Q2265">
        <v>30318</v>
      </c>
      <c r="R2265" t="s">
        <v>12</v>
      </c>
      <c r="S2265">
        <f>VLOOKUP(R2265,region2,2,FALSE)</f>
        <v>1</v>
      </c>
      <c r="T2265" t="s">
        <v>5362</v>
      </c>
      <c r="U2265" t="s">
        <v>35</v>
      </c>
      <c r="V2265">
        <f>VLOOKUP(U2265,category2,2,FALSE)</f>
        <v>3</v>
      </c>
      <c r="W2265" t="s">
        <v>3232</v>
      </c>
      <c r="X2265">
        <f>VLOOKUP(W2265,subcat2,3,FALSE)</f>
        <v>12</v>
      </c>
      <c r="Y2265" t="s">
        <v>1219</v>
      </c>
      <c r="Z2265">
        <v>499.98</v>
      </c>
      <c r="AA2265">
        <v>2</v>
      </c>
      <c r="AB2265">
        <v>0</v>
      </c>
      <c r="AC2265" s="4">
        <v>114.99540000000002</v>
      </c>
    </row>
    <row r="2266" spans="1:29" x14ac:dyDescent="0.25">
      <c r="A2266" s="2">
        <v>2265</v>
      </c>
      <c r="B2266" t="s">
        <v>8247</v>
      </c>
      <c r="C2266" s="3">
        <v>42688</v>
      </c>
      <c r="D2266" s="3">
        <v>42690</v>
      </c>
      <c r="E2266" t="s">
        <v>7</v>
      </c>
      <c r="F2266">
        <f>VLOOKUP(E2266,SHIPMODE,2,FALSE)</f>
        <v>1</v>
      </c>
      <c r="G2266" t="s">
        <v>3466</v>
      </c>
      <c r="H2266" t="s">
        <v>864</v>
      </c>
      <c r="I2266" t="s">
        <v>9</v>
      </c>
      <c r="J2266">
        <f>VLOOKUP(I2266,segmentID,2,FALSE)</f>
        <v>1</v>
      </c>
      <c r="K2266" t="s">
        <v>3255</v>
      </c>
      <c r="L2266">
        <f>VLOOKUP(K2266,country2,2,FALSE)</f>
        <v>1</v>
      </c>
      <c r="M2266" t="s">
        <v>824</v>
      </c>
      <c r="N2266">
        <f>VLOOKUP(Orders!M2266,city2,2,FALSE)</f>
        <v>119</v>
      </c>
      <c r="O2266" t="s">
        <v>615</v>
      </c>
      <c r="P2266">
        <f>VLOOKUP(O2266,state2,2,FALSE)</f>
        <v>33</v>
      </c>
      <c r="Q2266">
        <v>30318</v>
      </c>
      <c r="R2266" t="s">
        <v>12</v>
      </c>
      <c r="S2266">
        <f>VLOOKUP(R2266,region2,2,FALSE)</f>
        <v>1</v>
      </c>
      <c r="T2266" t="s">
        <v>4326</v>
      </c>
      <c r="U2266" t="s">
        <v>22</v>
      </c>
      <c r="V2266">
        <f>VLOOKUP(U2266,category2,2,FALSE)</f>
        <v>2</v>
      </c>
      <c r="W2266" t="s">
        <v>45</v>
      </c>
      <c r="X2266">
        <f>VLOOKUP(W2266,subcat2,3,FALSE)</f>
        <v>11</v>
      </c>
      <c r="Y2266" t="s">
        <v>603</v>
      </c>
      <c r="Z2266">
        <v>5.28</v>
      </c>
      <c r="AA2266">
        <v>1</v>
      </c>
      <c r="AB2266">
        <v>0</v>
      </c>
      <c r="AC2266" s="4">
        <v>2.3759999999999999</v>
      </c>
    </row>
    <row r="2267" spans="1:29" x14ac:dyDescent="0.25">
      <c r="A2267" s="2">
        <v>2266</v>
      </c>
      <c r="B2267" t="s">
        <v>8247</v>
      </c>
      <c r="C2267" s="3">
        <v>42688</v>
      </c>
      <c r="D2267" s="3">
        <v>42690</v>
      </c>
      <c r="E2267" t="s">
        <v>7</v>
      </c>
      <c r="F2267">
        <f>VLOOKUP(E2267,SHIPMODE,2,FALSE)</f>
        <v>1</v>
      </c>
      <c r="G2267" t="s">
        <v>3466</v>
      </c>
      <c r="H2267" t="s">
        <v>864</v>
      </c>
      <c r="I2267" t="s">
        <v>9</v>
      </c>
      <c r="J2267">
        <f>VLOOKUP(I2267,segmentID,2,FALSE)</f>
        <v>1</v>
      </c>
      <c r="K2267" t="s">
        <v>3255</v>
      </c>
      <c r="L2267">
        <f>VLOOKUP(K2267,country2,2,FALSE)</f>
        <v>1</v>
      </c>
      <c r="M2267" t="s">
        <v>824</v>
      </c>
      <c r="N2267">
        <f>VLOOKUP(Orders!M2267,city2,2,FALSE)</f>
        <v>119</v>
      </c>
      <c r="O2267" t="s">
        <v>615</v>
      </c>
      <c r="P2267">
        <f>VLOOKUP(O2267,state2,2,FALSE)</f>
        <v>33</v>
      </c>
      <c r="Q2267">
        <v>30318</v>
      </c>
      <c r="R2267" t="s">
        <v>12</v>
      </c>
      <c r="S2267">
        <f>VLOOKUP(R2267,region2,2,FALSE)</f>
        <v>1</v>
      </c>
      <c r="T2267" t="s">
        <v>5010</v>
      </c>
      <c r="U2267" t="s">
        <v>22</v>
      </c>
      <c r="V2267">
        <f>VLOOKUP(U2267,category2,2,FALSE)</f>
        <v>2</v>
      </c>
      <c r="W2267" t="s">
        <v>3231</v>
      </c>
      <c r="X2267">
        <f>VLOOKUP(W2267,subcat2,3,FALSE)</f>
        <v>9</v>
      </c>
      <c r="Y2267" t="s">
        <v>2101</v>
      </c>
      <c r="Z2267">
        <v>8.26</v>
      </c>
      <c r="AA2267">
        <v>2</v>
      </c>
      <c r="AB2267">
        <v>0</v>
      </c>
      <c r="AC2267" s="4">
        <v>3.8822000000000001</v>
      </c>
    </row>
    <row r="2268" spans="1:29" x14ac:dyDescent="0.25">
      <c r="A2268" s="2">
        <v>2267</v>
      </c>
      <c r="B2268" t="s">
        <v>9592</v>
      </c>
      <c r="C2268" s="3">
        <v>43020</v>
      </c>
      <c r="D2268" s="3">
        <v>43020</v>
      </c>
      <c r="E2268" t="s">
        <v>625</v>
      </c>
      <c r="F2268">
        <f>VLOOKUP(E2268,SHIPMODE,2,FALSE)</f>
        <v>4</v>
      </c>
      <c r="G2268" t="s">
        <v>3853</v>
      </c>
      <c r="H2268" t="s">
        <v>2225</v>
      </c>
      <c r="I2268" t="s">
        <v>52</v>
      </c>
      <c r="J2268">
        <f>VLOOKUP(I2268,segmentID,2,FALSE)</f>
        <v>3</v>
      </c>
      <c r="K2268" t="s">
        <v>3255</v>
      </c>
      <c r="L2268">
        <f>VLOOKUP(K2268,country2,2,FALSE)</f>
        <v>1</v>
      </c>
      <c r="M2268" t="s">
        <v>360</v>
      </c>
      <c r="N2268">
        <f>VLOOKUP(Orders!M2268,city2,2,FALSE)</f>
        <v>54</v>
      </c>
      <c r="O2268" t="s">
        <v>44</v>
      </c>
      <c r="P2268">
        <f>VLOOKUP(O2268,state2,2,FALSE)</f>
        <v>4</v>
      </c>
      <c r="Q2268">
        <v>28110</v>
      </c>
      <c r="R2268" t="s">
        <v>12</v>
      </c>
      <c r="S2268">
        <f>VLOOKUP(R2268,region2,2,FALSE)</f>
        <v>1</v>
      </c>
      <c r="T2268" t="s">
        <v>5363</v>
      </c>
      <c r="U2268" t="s">
        <v>22</v>
      </c>
      <c r="V2268">
        <f>VLOOKUP(U2268,category2,2,FALSE)</f>
        <v>2</v>
      </c>
      <c r="W2268" t="s">
        <v>45</v>
      </c>
      <c r="X2268">
        <f>VLOOKUP(W2268,subcat2,3,FALSE)</f>
        <v>11</v>
      </c>
      <c r="Y2268" t="s">
        <v>207</v>
      </c>
      <c r="Z2268">
        <v>7.9680000000000009</v>
      </c>
      <c r="AA2268">
        <v>2</v>
      </c>
      <c r="AB2268">
        <v>0.2</v>
      </c>
      <c r="AC2268" s="4">
        <v>2.6892000000000005</v>
      </c>
    </row>
    <row r="2269" spans="1:29" x14ac:dyDescent="0.25">
      <c r="A2269" s="2">
        <v>2268</v>
      </c>
      <c r="B2269" t="s">
        <v>9593</v>
      </c>
      <c r="C2269" s="3">
        <v>42995</v>
      </c>
      <c r="D2269" s="3">
        <v>42995</v>
      </c>
      <c r="E2269" t="s">
        <v>625</v>
      </c>
      <c r="F2269">
        <f>VLOOKUP(E2269,SHIPMODE,2,FALSE)</f>
        <v>4</v>
      </c>
      <c r="G2269" t="s">
        <v>3854</v>
      </c>
      <c r="H2269" t="s">
        <v>2227</v>
      </c>
      <c r="I2269" t="s">
        <v>9</v>
      </c>
      <c r="J2269">
        <f>VLOOKUP(I2269,segmentID,2,FALSE)</f>
        <v>1</v>
      </c>
      <c r="K2269" t="s">
        <v>3255</v>
      </c>
      <c r="L2269">
        <f>VLOOKUP(K2269,country2,2,FALSE)</f>
        <v>1</v>
      </c>
      <c r="M2269" t="s">
        <v>48</v>
      </c>
      <c r="N2269">
        <f>VLOOKUP(Orders!M2269,city2,2,FALSE)</f>
        <v>5</v>
      </c>
      <c r="O2269" t="s">
        <v>49</v>
      </c>
      <c r="P2269">
        <f>VLOOKUP(O2269,state2,2,FALSE)</f>
        <v>5</v>
      </c>
      <c r="Q2269">
        <v>98115</v>
      </c>
      <c r="R2269" t="s">
        <v>21</v>
      </c>
      <c r="S2269">
        <f>VLOOKUP(R2269,region2,2,FALSE)</f>
        <v>2</v>
      </c>
      <c r="T2269" t="s">
        <v>5364</v>
      </c>
      <c r="U2269" t="s">
        <v>22</v>
      </c>
      <c r="V2269">
        <f>VLOOKUP(U2269,category2,2,FALSE)</f>
        <v>2</v>
      </c>
      <c r="W2269" t="s">
        <v>45</v>
      </c>
      <c r="X2269">
        <f>VLOOKUP(W2269,subcat2,3,FALSE)</f>
        <v>11</v>
      </c>
      <c r="Y2269" t="s">
        <v>2267</v>
      </c>
      <c r="Z2269">
        <v>12.96</v>
      </c>
      <c r="AA2269">
        <v>2</v>
      </c>
      <c r="AB2269">
        <v>0</v>
      </c>
      <c r="AC2269" s="4">
        <v>6.3504000000000005</v>
      </c>
    </row>
    <row r="2270" spans="1:29" x14ac:dyDescent="0.25">
      <c r="A2270" s="2">
        <v>2269</v>
      </c>
      <c r="B2270" t="s">
        <v>9594</v>
      </c>
      <c r="C2270" s="3">
        <v>43089</v>
      </c>
      <c r="D2270" s="3">
        <v>43095</v>
      </c>
      <c r="E2270" t="s">
        <v>25</v>
      </c>
      <c r="F2270">
        <f>VLOOKUP(E2270,SHIPMODE,2,FALSE)</f>
        <v>2</v>
      </c>
      <c r="G2270" t="s">
        <v>3413</v>
      </c>
      <c r="H2270" t="s">
        <v>658</v>
      </c>
      <c r="I2270" t="s">
        <v>18</v>
      </c>
      <c r="J2270">
        <f>VLOOKUP(I2270,segmentID,2,FALSE)</f>
        <v>2</v>
      </c>
      <c r="K2270" t="s">
        <v>3255</v>
      </c>
      <c r="L2270">
        <f>VLOOKUP(K2270,country2,2,FALSE)</f>
        <v>1</v>
      </c>
      <c r="M2270" t="s">
        <v>197</v>
      </c>
      <c r="N2270">
        <f>VLOOKUP(Orders!M2270,city2,2,FALSE)</f>
        <v>31</v>
      </c>
      <c r="O2270" t="s">
        <v>139</v>
      </c>
      <c r="P2270">
        <f>VLOOKUP(O2270,state2,2,FALSE)</f>
        <v>16</v>
      </c>
      <c r="Q2270">
        <v>14609</v>
      </c>
      <c r="R2270" t="s">
        <v>79</v>
      </c>
      <c r="S2270">
        <f>VLOOKUP(R2270,region2,2,FALSE)</f>
        <v>4</v>
      </c>
      <c r="T2270" t="s">
        <v>5365</v>
      </c>
      <c r="U2270" t="s">
        <v>22</v>
      </c>
      <c r="V2270">
        <f>VLOOKUP(U2270,category2,2,FALSE)</f>
        <v>2</v>
      </c>
      <c r="W2270" t="s">
        <v>45</v>
      </c>
      <c r="X2270">
        <f>VLOOKUP(W2270,subcat2,3,FALSE)</f>
        <v>11</v>
      </c>
      <c r="Y2270" t="s">
        <v>882</v>
      </c>
      <c r="Z2270">
        <v>6.48</v>
      </c>
      <c r="AA2270">
        <v>1</v>
      </c>
      <c r="AB2270">
        <v>0</v>
      </c>
      <c r="AC2270" s="4">
        <v>3.1104000000000003</v>
      </c>
    </row>
    <row r="2271" spans="1:29" x14ac:dyDescent="0.25">
      <c r="A2271" s="2">
        <v>2270</v>
      </c>
      <c r="B2271" t="s">
        <v>9594</v>
      </c>
      <c r="C2271" s="3">
        <v>43089</v>
      </c>
      <c r="D2271" s="3">
        <v>43095</v>
      </c>
      <c r="E2271" t="s">
        <v>25</v>
      </c>
      <c r="F2271">
        <f>VLOOKUP(E2271,SHIPMODE,2,FALSE)</f>
        <v>2</v>
      </c>
      <c r="G2271" t="s">
        <v>3413</v>
      </c>
      <c r="H2271" t="s">
        <v>658</v>
      </c>
      <c r="I2271" t="s">
        <v>18</v>
      </c>
      <c r="J2271">
        <f>VLOOKUP(I2271,segmentID,2,FALSE)</f>
        <v>2</v>
      </c>
      <c r="K2271" t="s">
        <v>3255</v>
      </c>
      <c r="L2271">
        <f>VLOOKUP(K2271,country2,2,FALSE)</f>
        <v>1</v>
      </c>
      <c r="M2271" t="s">
        <v>197</v>
      </c>
      <c r="N2271">
        <f>VLOOKUP(Orders!M2271,city2,2,FALSE)</f>
        <v>31</v>
      </c>
      <c r="O2271" t="s">
        <v>139</v>
      </c>
      <c r="P2271">
        <f>VLOOKUP(O2271,state2,2,FALSE)</f>
        <v>16</v>
      </c>
      <c r="Q2271">
        <v>14609</v>
      </c>
      <c r="R2271" t="s">
        <v>79</v>
      </c>
      <c r="S2271">
        <f>VLOOKUP(R2271,region2,2,FALSE)</f>
        <v>4</v>
      </c>
      <c r="T2271" t="s">
        <v>4154</v>
      </c>
      <c r="U2271" t="s">
        <v>22</v>
      </c>
      <c r="V2271">
        <f>VLOOKUP(U2271,category2,2,FALSE)</f>
        <v>2</v>
      </c>
      <c r="W2271" t="s">
        <v>3231</v>
      </c>
      <c r="X2271">
        <f>VLOOKUP(W2271,subcat2,3,FALSE)</f>
        <v>9</v>
      </c>
      <c r="Y2271" t="s">
        <v>1103</v>
      </c>
      <c r="Z2271">
        <v>6.9840000000000009</v>
      </c>
      <c r="AA2271">
        <v>1</v>
      </c>
      <c r="AB2271">
        <v>0.2</v>
      </c>
      <c r="AC2271" s="4">
        <v>2.3570999999999991</v>
      </c>
    </row>
    <row r="2272" spans="1:29" x14ac:dyDescent="0.25">
      <c r="A2272" s="2">
        <v>2271</v>
      </c>
      <c r="B2272" t="s">
        <v>9595</v>
      </c>
      <c r="C2272" s="3">
        <v>43071</v>
      </c>
      <c r="D2272" s="3">
        <v>43076</v>
      </c>
      <c r="E2272" t="s">
        <v>25</v>
      </c>
      <c r="F2272">
        <f>VLOOKUP(E2272,SHIPMODE,2,FALSE)</f>
        <v>2</v>
      </c>
      <c r="G2272" t="s">
        <v>3404</v>
      </c>
      <c r="H2272" t="s">
        <v>626</v>
      </c>
      <c r="I2272" t="s">
        <v>18</v>
      </c>
      <c r="J2272">
        <f>VLOOKUP(I2272,segmentID,2,FALSE)</f>
        <v>2</v>
      </c>
      <c r="K2272" t="s">
        <v>3255</v>
      </c>
      <c r="L2272">
        <f>VLOOKUP(K2272,country2,2,FALSE)</f>
        <v>1</v>
      </c>
      <c r="M2272" t="s">
        <v>685</v>
      </c>
      <c r="N2272">
        <f>VLOOKUP(Orders!M2272,city2,2,FALSE)</f>
        <v>101</v>
      </c>
      <c r="O2272" t="s">
        <v>28</v>
      </c>
      <c r="P2272">
        <f>VLOOKUP(O2272,state2,2,FALSE)</f>
        <v>3</v>
      </c>
      <c r="Q2272">
        <v>33180</v>
      </c>
      <c r="R2272" t="s">
        <v>12</v>
      </c>
      <c r="S2272">
        <f>VLOOKUP(R2272,region2,2,FALSE)</f>
        <v>1</v>
      </c>
      <c r="T2272" t="s">
        <v>4471</v>
      </c>
      <c r="U2272" t="s">
        <v>22</v>
      </c>
      <c r="V2272">
        <f>VLOOKUP(U2272,category2,2,FALSE)</f>
        <v>2</v>
      </c>
      <c r="W2272" t="s">
        <v>3229</v>
      </c>
      <c r="X2272">
        <f>VLOOKUP(W2272,subcat2,3,FALSE)</f>
        <v>7</v>
      </c>
      <c r="Y2272" t="s">
        <v>1549</v>
      </c>
      <c r="Z2272">
        <v>47.96</v>
      </c>
      <c r="AA2272">
        <v>5</v>
      </c>
      <c r="AB2272">
        <v>0.2</v>
      </c>
      <c r="AC2272" s="4">
        <v>4.196499999999995</v>
      </c>
    </row>
    <row r="2273" spans="1:29" x14ac:dyDescent="0.25">
      <c r="A2273" s="2">
        <v>2272</v>
      </c>
      <c r="B2273" t="s">
        <v>7132</v>
      </c>
      <c r="C2273" s="3">
        <v>42268</v>
      </c>
      <c r="D2273" s="3">
        <v>42274</v>
      </c>
      <c r="E2273" t="s">
        <v>25</v>
      </c>
      <c r="F2273">
        <f>VLOOKUP(E2273,SHIPMODE,2,FALSE)</f>
        <v>2</v>
      </c>
      <c r="G2273" t="s">
        <v>3334</v>
      </c>
      <c r="H2273" t="s">
        <v>343</v>
      </c>
      <c r="I2273" t="s">
        <v>9</v>
      </c>
      <c r="J2273">
        <f>VLOOKUP(I2273,segmentID,2,FALSE)</f>
        <v>1</v>
      </c>
      <c r="K2273" t="s">
        <v>3255</v>
      </c>
      <c r="L2273">
        <f>VLOOKUP(K2273,country2,2,FALSE)</f>
        <v>1</v>
      </c>
      <c r="M2273" t="s">
        <v>48</v>
      </c>
      <c r="N2273">
        <f>VLOOKUP(Orders!M2273,city2,2,FALSE)</f>
        <v>5</v>
      </c>
      <c r="O2273" t="s">
        <v>49</v>
      </c>
      <c r="P2273">
        <f>VLOOKUP(O2273,state2,2,FALSE)</f>
        <v>5</v>
      </c>
      <c r="Q2273">
        <v>98105</v>
      </c>
      <c r="R2273" t="s">
        <v>21</v>
      </c>
      <c r="S2273">
        <f>VLOOKUP(R2273,region2,2,FALSE)</f>
        <v>2</v>
      </c>
      <c r="T2273" t="s">
        <v>5366</v>
      </c>
      <c r="U2273" t="s">
        <v>22</v>
      </c>
      <c r="V2273">
        <f>VLOOKUP(U2273,category2,2,FALSE)</f>
        <v>2</v>
      </c>
      <c r="W2273" t="s">
        <v>3227</v>
      </c>
      <c r="X2273">
        <f>VLOOKUP(W2273,subcat2,3,FALSE)</f>
        <v>5</v>
      </c>
      <c r="Y2273" t="s">
        <v>3103</v>
      </c>
      <c r="Z2273">
        <v>199.74</v>
      </c>
      <c r="AA2273">
        <v>6</v>
      </c>
      <c r="AB2273">
        <v>0</v>
      </c>
      <c r="AC2273" s="4">
        <v>47.937599999999996</v>
      </c>
    </row>
    <row r="2274" spans="1:29" x14ac:dyDescent="0.25">
      <c r="A2274" s="2">
        <v>2273</v>
      </c>
      <c r="B2274" t="s">
        <v>7133</v>
      </c>
      <c r="C2274" s="3">
        <v>42069</v>
      </c>
      <c r="D2274" s="3">
        <v>42074</v>
      </c>
      <c r="E2274" t="s">
        <v>25</v>
      </c>
      <c r="F2274">
        <f>VLOOKUP(E2274,SHIPMODE,2,FALSE)</f>
        <v>2</v>
      </c>
      <c r="G2274" t="s">
        <v>3394</v>
      </c>
      <c r="H2274" t="s">
        <v>584</v>
      </c>
      <c r="I2274" t="s">
        <v>9</v>
      </c>
      <c r="J2274">
        <f>VLOOKUP(I2274,segmentID,2,FALSE)</f>
        <v>1</v>
      </c>
      <c r="K2274" t="s">
        <v>3255</v>
      </c>
      <c r="L2274">
        <f>VLOOKUP(K2274,country2,2,FALSE)</f>
        <v>1</v>
      </c>
      <c r="M2274" t="s">
        <v>67</v>
      </c>
      <c r="N2274">
        <f>VLOOKUP(Orders!M2274,city2,2,FALSE)</f>
        <v>9</v>
      </c>
      <c r="O2274" t="s">
        <v>20</v>
      </c>
      <c r="P2274">
        <f>VLOOKUP(O2274,state2,2,FALSE)</f>
        <v>2</v>
      </c>
      <c r="Q2274">
        <v>94122</v>
      </c>
      <c r="R2274" t="s">
        <v>21</v>
      </c>
      <c r="S2274">
        <f>VLOOKUP(R2274,region2,2,FALSE)</f>
        <v>2</v>
      </c>
      <c r="T2274" t="s">
        <v>5367</v>
      </c>
      <c r="U2274" t="s">
        <v>13</v>
      </c>
      <c r="V2274">
        <f>VLOOKUP(U2274,category2,2,FALSE)</f>
        <v>1</v>
      </c>
      <c r="W2274" t="s">
        <v>3228</v>
      </c>
      <c r="X2274">
        <f>VLOOKUP(W2274,subcat2,3,FALSE)</f>
        <v>6</v>
      </c>
      <c r="Y2274" t="s">
        <v>1378</v>
      </c>
      <c r="Z2274">
        <v>435.26</v>
      </c>
      <c r="AA2274">
        <v>7</v>
      </c>
      <c r="AB2274">
        <v>0</v>
      </c>
      <c r="AC2274" s="4">
        <v>95.757200000000012</v>
      </c>
    </row>
    <row r="2275" spans="1:29" x14ac:dyDescent="0.25">
      <c r="A2275" s="2">
        <v>2274</v>
      </c>
      <c r="B2275" t="s">
        <v>7133</v>
      </c>
      <c r="C2275" s="3">
        <v>42069</v>
      </c>
      <c r="D2275" s="3">
        <v>42074</v>
      </c>
      <c r="E2275" t="s">
        <v>25</v>
      </c>
      <c r="F2275">
        <f>VLOOKUP(E2275,SHIPMODE,2,FALSE)</f>
        <v>2</v>
      </c>
      <c r="G2275" t="s">
        <v>3394</v>
      </c>
      <c r="H2275" t="s">
        <v>584</v>
      </c>
      <c r="I2275" t="s">
        <v>9</v>
      </c>
      <c r="J2275">
        <f>VLOOKUP(I2275,segmentID,2,FALSE)</f>
        <v>1</v>
      </c>
      <c r="K2275" t="s">
        <v>3255</v>
      </c>
      <c r="L2275">
        <f>VLOOKUP(K2275,country2,2,FALSE)</f>
        <v>1</v>
      </c>
      <c r="M2275" t="s">
        <v>67</v>
      </c>
      <c r="N2275">
        <f>VLOOKUP(Orders!M2275,city2,2,FALSE)</f>
        <v>9</v>
      </c>
      <c r="O2275" t="s">
        <v>20</v>
      </c>
      <c r="P2275">
        <f>VLOOKUP(O2275,state2,2,FALSE)</f>
        <v>2</v>
      </c>
      <c r="Q2275">
        <v>94122</v>
      </c>
      <c r="R2275" t="s">
        <v>21</v>
      </c>
      <c r="S2275">
        <f>VLOOKUP(R2275,region2,2,FALSE)</f>
        <v>2</v>
      </c>
      <c r="T2275" t="s">
        <v>5368</v>
      </c>
      <c r="U2275" t="s">
        <v>35</v>
      </c>
      <c r="V2275">
        <f>VLOOKUP(U2275,category2,2,FALSE)</f>
        <v>3</v>
      </c>
      <c r="W2275" t="s">
        <v>3236</v>
      </c>
      <c r="X2275">
        <f>VLOOKUP(W2275,subcat2,3,FALSE)</f>
        <v>17</v>
      </c>
      <c r="Y2275" t="s">
        <v>2719</v>
      </c>
      <c r="Z2275">
        <v>1119.9840000000002</v>
      </c>
      <c r="AA2275">
        <v>2</v>
      </c>
      <c r="AB2275">
        <v>0.2</v>
      </c>
      <c r="AC2275" s="4">
        <v>377.99459999999993</v>
      </c>
    </row>
    <row r="2276" spans="1:29" x14ac:dyDescent="0.25">
      <c r="A2276" s="2">
        <v>2275</v>
      </c>
      <c r="B2276" t="s">
        <v>6143</v>
      </c>
      <c r="C2276" s="3">
        <v>41915</v>
      </c>
      <c r="D2276" s="3">
        <v>41920</v>
      </c>
      <c r="E2276" t="s">
        <v>7</v>
      </c>
      <c r="F2276">
        <f>VLOOKUP(E2276,SHIPMODE,2,FALSE)</f>
        <v>1</v>
      </c>
      <c r="G2276" t="s">
        <v>3408</v>
      </c>
      <c r="H2276" t="s">
        <v>643</v>
      </c>
      <c r="I2276" t="s">
        <v>18</v>
      </c>
      <c r="J2276">
        <f>VLOOKUP(I2276,segmentID,2,FALSE)</f>
        <v>2</v>
      </c>
      <c r="K2276" t="s">
        <v>3255</v>
      </c>
      <c r="L2276">
        <f>VLOOKUP(K2276,country2,2,FALSE)</f>
        <v>1</v>
      </c>
      <c r="M2276" t="s">
        <v>19</v>
      </c>
      <c r="N2276">
        <f>VLOOKUP(Orders!M2276,city2,2,FALSE)</f>
        <v>2</v>
      </c>
      <c r="O2276" t="s">
        <v>20</v>
      </c>
      <c r="P2276">
        <f>VLOOKUP(O2276,state2,2,FALSE)</f>
        <v>2</v>
      </c>
      <c r="Q2276">
        <v>90036</v>
      </c>
      <c r="R2276" t="s">
        <v>21</v>
      </c>
      <c r="S2276">
        <f>VLOOKUP(R2276,region2,2,FALSE)</f>
        <v>2</v>
      </c>
      <c r="T2276" t="s">
        <v>5369</v>
      </c>
      <c r="U2276" t="s">
        <v>13</v>
      </c>
      <c r="V2276">
        <f>VLOOKUP(U2276,category2,2,FALSE)</f>
        <v>1</v>
      </c>
      <c r="W2276" t="s">
        <v>29</v>
      </c>
      <c r="X2276">
        <f>VLOOKUP(W2276,subcat2,3,FALSE)</f>
        <v>4</v>
      </c>
      <c r="Y2276" t="s">
        <v>399</v>
      </c>
      <c r="Z2276">
        <v>143.43199999999999</v>
      </c>
      <c r="AA2276">
        <v>1</v>
      </c>
      <c r="AB2276">
        <v>0.2</v>
      </c>
      <c r="AC2276" s="4">
        <v>3.5857999999999848</v>
      </c>
    </row>
    <row r="2277" spans="1:29" x14ac:dyDescent="0.25">
      <c r="A2277" s="2">
        <v>2276</v>
      </c>
      <c r="B2277" t="s">
        <v>6143</v>
      </c>
      <c r="C2277" s="3">
        <v>41915</v>
      </c>
      <c r="D2277" s="3">
        <v>41920</v>
      </c>
      <c r="E2277" t="s">
        <v>7</v>
      </c>
      <c r="F2277">
        <f>VLOOKUP(E2277,SHIPMODE,2,FALSE)</f>
        <v>1</v>
      </c>
      <c r="G2277" t="s">
        <v>3408</v>
      </c>
      <c r="H2277" t="s">
        <v>643</v>
      </c>
      <c r="I2277" t="s">
        <v>18</v>
      </c>
      <c r="J2277">
        <f>VLOOKUP(I2277,segmentID,2,FALSE)</f>
        <v>2</v>
      </c>
      <c r="K2277" t="s">
        <v>3255</v>
      </c>
      <c r="L2277">
        <f>VLOOKUP(K2277,country2,2,FALSE)</f>
        <v>1</v>
      </c>
      <c r="M2277" t="s">
        <v>19</v>
      </c>
      <c r="N2277">
        <f>VLOOKUP(Orders!M2277,city2,2,FALSE)</f>
        <v>2</v>
      </c>
      <c r="O2277" t="s">
        <v>20</v>
      </c>
      <c r="P2277">
        <f>VLOOKUP(O2277,state2,2,FALSE)</f>
        <v>2</v>
      </c>
      <c r="Q2277">
        <v>90036</v>
      </c>
      <c r="R2277" t="s">
        <v>21</v>
      </c>
      <c r="S2277">
        <f>VLOOKUP(R2277,region2,2,FALSE)</f>
        <v>2</v>
      </c>
      <c r="T2277" t="s">
        <v>4133</v>
      </c>
      <c r="U2277" t="s">
        <v>13</v>
      </c>
      <c r="V2277">
        <f>VLOOKUP(U2277,category2,2,FALSE)</f>
        <v>1</v>
      </c>
      <c r="W2277" t="s">
        <v>3226</v>
      </c>
      <c r="X2277">
        <f>VLOOKUP(W2277,subcat2,3,FALSE)</f>
        <v>2</v>
      </c>
      <c r="Y2277" t="s">
        <v>737</v>
      </c>
      <c r="Z2277">
        <v>122.352</v>
      </c>
      <c r="AA2277">
        <v>3</v>
      </c>
      <c r="AB2277">
        <v>0.2</v>
      </c>
      <c r="AC2277" s="4">
        <v>13.764599999999994</v>
      </c>
    </row>
    <row r="2278" spans="1:29" x14ac:dyDescent="0.25">
      <c r="A2278" s="2">
        <v>2277</v>
      </c>
      <c r="B2278" t="s">
        <v>6144</v>
      </c>
      <c r="C2278" s="3">
        <v>41817</v>
      </c>
      <c r="D2278" s="3">
        <v>41821</v>
      </c>
      <c r="E2278" t="s">
        <v>25</v>
      </c>
      <c r="F2278">
        <f>VLOOKUP(E2278,SHIPMODE,2,FALSE)</f>
        <v>2</v>
      </c>
      <c r="G2278" t="s">
        <v>3470</v>
      </c>
      <c r="H2278" t="s">
        <v>877</v>
      </c>
      <c r="I2278" t="s">
        <v>9</v>
      </c>
      <c r="J2278">
        <f>VLOOKUP(I2278,segmentID,2,FALSE)</f>
        <v>1</v>
      </c>
      <c r="K2278" t="s">
        <v>3255</v>
      </c>
      <c r="L2278">
        <f>VLOOKUP(K2278,country2,2,FALSE)</f>
        <v>1</v>
      </c>
      <c r="M2278" t="s">
        <v>2233</v>
      </c>
      <c r="N2278">
        <f>VLOOKUP(Orders!M2278,city2,2,FALSE)</f>
        <v>296</v>
      </c>
      <c r="O2278" t="s">
        <v>713</v>
      </c>
      <c r="P2278">
        <f>VLOOKUP(O2278,state2,2,FALSE)</f>
        <v>36</v>
      </c>
      <c r="Q2278">
        <v>38671</v>
      </c>
      <c r="R2278" t="s">
        <v>12</v>
      </c>
      <c r="S2278">
        <f>VLOOKUP(R2278,region2,2,FALSE)</f>
        <v>1</v>
      </c>
      <c r="T2278" t="s">
        <v>4941</v>
      </c>
      <c r="U2278" t="s">
        <v>22</v>
      </c>
      <c r="V2278">
        <f>VLOOKUP(U2278,category2,2,FALSE)</f>
        <v>2</v>
      </c>
      <c r="W2278" t="s">
        <v>3227</v>
      </c>
      <c r="X2278">
        <f>VLOOKUP(W2278,subcat2,3,FALSE)</f>
        <v>5</v>
      </c>
      <c r="Y2278" t="s">
        <v>2006</v>
      </c>
      <c r="Z2278">
        <v>306.2</v>
      </c>
      <c r="AA2278">
        <v>5</v>
      </c>
      <c r="AB2278">
        <v>0</v>
      </c>
      <c r="AC2278" s="4">
        <v>0</v>
      </c>
    </row>
    <row r="2279" spans="1:29" x14ac:dyDescent="0.25">
      <c r="A2279" s="2">
        <v>2278</v>
      </c>
      <c r="B2279" t="s">
        <v>6144</v>
      </c>
      <c r="C2279" s="3">
        <v>41817</v>
      </c>
      <c r="D2279" s="3">
        <v>41821</v>
      </c>
      <c r="E2279" t="s">
        <v>25</v>
      </c>
      <c r="F2279">
        <f>VLOOKUP(E2279,SHIPMODE,2,FALSE)</f>
        <v>2</v>
      </c>
      <c r="G2279" t="s">
        <v>3470</v>
      </c>
      <c r="H2279" t="s">
        <v>877</v>
      </c>
      <c r="I2279" t="s">
        <v>9</v>
      </c>
      <c r="J2279">
        <f>VLOOKUP(I2279,segmentID,2,FALSE)</f>
        <v>1</v>
      </c>
      <c r="K2279" t="s">
        <v>3255</v>
      </c>
      <c r="L2279">
        <f>VLOOKUP(K2279,country2,2,FALSE)</f>
        <v>1</v>
      </c>
      <c r="M2279" t="s">
        <v>2233</v>
      </c>
      <c r="N2279">
        <f>VLOOKUP(Orders!M2279,city2,2,FALSE)</f>
        <v>296</v>
      </c>
      <c r="O2279" t="s">
        <v>713</v>
      </c>
      <c r="P2279">
        <f>VLOOKUP(O2279,state2,2,FALSE)</f>
        <v>36</v>
      </c>
      <c r="Q2279">
        <v>38671</v>
      </c>
      <c r="R2279" t="s">
        <v>12</v>
      </c>
      <c r="S2279">
        <f>VLOOKUP(R2279,region2,2,FALSE)</f>
        <v>1</v>
      </c>
      <c r="T2279" t="s">
        <v>5061</v>
      </c>
      <c r="U2279" t="s">
        <v>13</v>
      </c>
      <c r="V2279">
        <f>VLOOKUP(U2279,category2,2,FALSE)</f>
        <v>1</v>
      </c>
      <c r="W2279" t="s">
        <v>29</v>
      </c>
      <c r="X2279">
        <f>VLOOKUP(W2279,subcat2,3,FALSE)</f>
        <v>4</v>
      </c>
      <c r="Y2279" t="s">
        <v>1444</v>
      </c>
      <c r="Z2279">
        <v>85.98</v>
      </c>
      <c r="AA2279">
        <v>1</v>
      </c>
      <c r="AB2279">
        <v>0</v>
      </c>
      <c r="AC2279" s="4">
        <v>22.354800000000004</v>
      </c>
    </row>
    <row r="2280" spans="1:29" x14ac:dyDescent="0.25">
      <c r="A2280" s="2">
        <v>2279</v>
      </c>
      <c r="B2280" t="s">
        <v>6144</v>
      </c>
      <c r="C2280" s="3">
        <v>41817</v>
      </c>
      <c r="D2280" s="3">
        <v>41821</v>
      </c>
      <c r="E2280" t="s">
        <v>25</v>
      </c>
      <c r="F2280">
        <f>VLOOKUP(E2280,SHIPMODE,2,FALSE)</f>
        <v>2</v>
      </c>
      <c r="G2280" t="s">
        <v>3470</v>
      </c>
      <c r="H2280" t="s">
        <v>877</v>
      </c>
      <c r="I2280" t="s">
        <v>9</v>
      </c>
      <c r="J2280">
        <f>VLOOKUP(I2280,segmentID,2,FALSE)</f>
        <v>1</v>
      </c>
      <c r="K2280" t="s">
        <v>3255</v>
      </c>
      <c r="L2280">
        <f>VLOOKUP(K2280,country2,2,FALSE)</f>
        <v>1</v>
      </c>
      <c r="M2280" t="s">
        <v>2233</v>
      </c>
      <c r="N2280">
        <f>VLOOKUP(Orders!M2280,city2,2,FALSE)</f>
        <v>296</v>
      </c>
      <c r="O2280" t="s">
        <v>713</v>
      </c>
      <c r="P2280">
        <f>VLOOKUP(O2280,state2,2,FALSE)</f>
        <v>36</v>
      </c>
      <c r="Q2280">
        <v>38671</v>
      </c>
      <c r="R2280" t="s">
        <v>12</v>
      </c>
      <c r="S2280">
        <f>VLOOKUP(R2280,region2,2,FALSE)</f>
        <v>1</v>
      </c>
      <c r="T2280" t="s">
        <v>4309</v>
      </c>
      <c r="U2280" t="s">
        <v>35</v>
      </c>
      <c r="V2280">
        <f>VLOOKUP(U2280,category2,2,FALSE)</f>
        <v>3</v>
      </c>
      <c r="W2280" t="s">
        <v>3232</v>
      </c>
      <c r="X2280">
        <f>VLOOKUP(W2280,subcat2,3,FALSE)</f>
        <v>12</v>
      </c>
      <c r="Y2280" t="s">
        <v>2738</v>
      </c>
      <c r="Z2280">
        <v>223.96</v>
      </c>
      <c r="AA2280">
        <v>4</v>
      </c>
      <c r="AB2280">
        <v>0</v>
      </c>
      <c r="AC2280" s="4">
        <v>53.750400000000013</v>
      </c>
    </row>
    <row r="2281" spans="1:29" x14ac:dyDescent="0.25">
      <c r="A2281" s="2">
        <v>2280</v>
      </c>
      <c r="B2281" t="s">
        <v>9596</v>
      </c>
      <c r="C2281" s="3">
        <v>43038</v>
      </c>
      <c r="D2281" s="3">
        <v>43041</v>
      </c>
      <c r="E2281" t="s">
        <v>97</v>
      </c>
      <c r="F2281">
        <f>VLOOKUP(E2281,SHIPMODE,2,FALSE)</f>
        <v>3</v>
      </c>
      <c r="G2281" t="s">
        <v>3855</v>
      </c>
      <c r="H2281" t="s">
        <v>2234</v>
      </c>
      <c r="I2281" t="s">
        <v>9</v>
      </c>
      <c r="J2281">
        <f>VLOOKUP(I2281,segmentID,2,FALSE)</f>
        <v>1</v>
      </c>
      <c r="K2281" t="s">
        <v>3255</v>
      </c>
      <c r="L2281">
        <f>VLOOKUP(K2281,country2,2,FALSE)</f>
        <v>1</v>
      </c>
      <c r="M2281" t="s">
        <v>48</v>
      </c>
      <c r="N2281">
        <f>VLOOKUP(Orders!M2281,city2,2,FALSE)</f>
        <v>5</v>
      </c>
      <c r="O2281" t="s">
        <v>49</v>
      </c>
      <c r="P2281">
        <f>VLOOKUP(O2281,state2,2,FALSE)</f>
        <v>5</v>
      </c>
      <c r="Q2281">
        <v>98115</v>
      </c>
      <c r="R2281" t="s">
        <v>21</v>
      </c>
      <c r="S2281">
        <f>VLOOKUP(R2281,region2,2,FALSE)</f>
        <v>2</v>
      </c>
      <c r="T2281" t="s">
        <v>5301</v>
      </c>
      <c r="U2281" t="s">
        <v>13</v>
      </c>
      <c r="V2281">
        <f>VLOOKUP(U2281,category2,2,FALSE)</f>
        <v>1</v>
      </c>
      <c r="W2281" t="s">
        <v>3226</v>
      </c>
      <c r="X2281">
        <f>VLOOKUP(W2281,subcat2,3,FALSE)</f>
        <v>2</v>
      </c>
      <c r="Y2281" t="s">
        <v>697</v>
      </c>
      <c r="Z2281">
        <v>97.567999999999998</v>
      </c>
      <c r="AA2281">
        <v>2</v>
      </c>
      <c r="AB2281">
        <v>0.2</v>
      </c>
      <c r="AC2281" s="4">
        <v>-6.0980000000000025</v>
      </c>
    </row>
    <row r="2282" spans="1:29" x14ac:dyDescent="0.25">
      <c r="A2282" s="2">
        <v>2281</v>
      </c>
      <c r="B2282" t="s">
        <v>9596</v>
      </c>
      <c r="C2282" s="3">
        <v>43038</v>
      </c>
      <c r="D2282" s="3">
        <v>43041</v>
      </c>
      <c r="E2282" t="s">
        <v>97</v>
      </c>
      <c r="F2282">
        <f>VLOOKUP(E2282,SHIPMODE,2,FALSE)</f>
        <v>3</v>
      </c>
      <c r="G2282" t="s">
        <v>3855</v>
      </c>
      <c r="H2282" t="s">
        <v>2234</v>
      </c>
      <c r="I2282" t="s">
        <v>9</v>
      </c>
      <c r="J2282">
        <f>VLOOKUP(I2282,segmentID,2,FALSE)</f>
        <v>1</v>
      </c>
      <c r="K2282" t="s">
        <v>3255</v>
      </c>
      <c r="L2282">
        <f>VLOOKUP(K2282,country2,2,FALSE)</f>
        <v>1</v>
      </c>
      <c r="M2282" t="s">
        <v>48</v>
      </c>
      <c r="N2282">
        <f>VLOOKUP(Orders!M2282,city2,2,FALSE)</f>
        <v>5</v>
      </c>
      <c r="O2282" t="s">
        <v>49</v>
      </c>
      <c r="P2282">
        <f>VLOOKUP(O2282,state2,2,FALSE)</f>
        <v>5</v>
      </c>
      <c r="Q2282">
        <v>98115</v>
      </c>
      <c r="R2282" t="s">
        <v>21</v>
      </c>
      <c r="S2282">
        <f>VLOOKUP(R2282,region2,2,FALSE)</f>
        <v>2</v>
      </c>
      <c r="T2282" t="s">
        <v>5076</v>
      </c>
      <c r="U2282" t="s">
        <v>13</v>
      </c>
      <c r="V2282">
        <f>VLOOKUP(U2282,category2,2,FALSE)</f>
        <v>1</v>
      </c>
      <c r="W2282" t="s">
        <v>3226</v>
      </c>
      <c r="X2282">
        <f>VLOOKUP(W2282,subcat2,3,FALSE)</f>
        <v>2</v>
      </c>
      <c r="Y2282" t="s">
        <v>275</v>
      </c>
      <c r="Z2282">
        <v>614.27200000000005</v>
      </c>
      <c r="AA2282">
        <v>8</v>
      </c>
      <c r="AB2282">
        <v>0.2</v>
      </c>
      <c r="AC2282" s="4">
        <v>-23.03520000000006</v>
      </c>
    </row>
    <row r="2283" spans="1:29" x14ac:dyDescent="0.25">
      <c r="A2283" s="2">
        <v>2282</v>
      </c>
      <c r="B2283" t="s">
        <v>9596</v>
      </c>
      <c r="C2283" s="3">
        <v>43038</v>
      </c>
      <c r="D2283" s="3">
        <v>43041</v>
      </c>
      <c r="E2283" t="s">
        <v>97</v>
      </c>
      <c r="F2283">
        <f>VLOOKUP(E2283,SHIPMODE,2,FALSE)</f>
        <v>3</v>
      </c>
      <c r="G2283" t="s">
        <v>3855</v>
      </c>
      <c r="H2283" t="s">
        <v>2234</v>
      </c>
      <c r="I2283" t="s">
        <v>9</v>
      </c>
      <c r="J2283">
        <f>VLOOKUP(I2283,segmentID,2,FALSE)</f>
        <v>1</v>
      </c>
      <c r="K2283" t="s">
        <v>3255</v>
      </c>
      <c r="L2283">
        <f>VLOOKUP(K2283,country2,2,FALSE)</f>
        <v>1</v>
      </c>
      <c r="M2283" t="s">
        <v>48</v>
      </c>
      <c r="N2283">
        <f>VLOOKUP(Orders!M2283,city2,2,FALSE)</f>
        <v>5</v>
      </c>
      <c r="O2283" t="s">
        <v>49</v>
      </c>
      <c r="P2283">
        <f>VLOOKUP(O2283,state2,2,FALSE)</f>
        <v>5</v>
      </c>
      <c r="Q2283">
        <v>98115</v>
      </c>
      <c r="R2283" t="s">
        <v>21</v>
      </c>
      <c r="S2283">
        <f>VLOOKUP(R2283,region2,2,FALSE)</f>
        <v>2</v>
      </c>
      <c r="T2283" t="s">
        <v>4985</v>
      </c>
      <c r="U2283" t="s">
        <v>13</v>
      </c>
      <c r="V2283">
        <f>VLOOKUP(U2283,category2,2,FALSE)</f>
        <v>1</v>
      </c>
      <c r="W2283" t="s">
        <v>14</v>
      </c>
      <c r="X2283">
        <f>VLOOKUP(W2283,subcat2,3,FALSE)</f>
        <v>1</v>
      </c>
      <c r="Y2283" t="s">
        <v>1046</v>
      </c>
      <c r="Z2283">
        <v>199.98</v>
      </c>
      <c r="AA2283">
        <v>2</v>
      </c>
      <c r="AB2283">
        <v>0</v>
      </c>
      <c r="AC2283" s="4">
        <v>37.996199999999988</v>
      </c>
    </row>
    <row r="2284" spans="1:29" x14ac:dyDescent="0.25">
      <c r="A2284" s="2">
        <v>2283</v>
      </c>
      <c r="B2284" t="s">
        <v>8248</v>
      </c>
      <c r="C2284" s="3">
        <v>42616</v>
      </c>
      <c r="D2284" s="3">
        <v>42618</v>
      </c>
      <c r="E2284" t="s">
        <v>97</v>
      </c>
      <c r="F2284">
        <f>VLOOKUP(E2284,SHIPMODE,2,FALSE)</f>
        <v>3</v>
      </c>
      <c r="G2284" t="s">
        <v>3779</v>
      </c>
      <c r="H2284" t="s">
        <v>1917</v>
      </c>
      <c r="I2284" t="s">
        <v>18</v>
      </c>
      <c r="J2284">
        <f>VLOOKUP(I2284,segmentID,2,FALSE)</f>
        <v>2</v>
      </c>
      <c r="K2284" t="s">
        <v>3255</v>
      </c>
      <c r="L2284">
        <f>VLOOKUP(K2284,country2,2,FALSE)</f>
        <v>1</v>
      </c>
      <c r="M2284" t="s">
        <v>1636</v>
      </c>
      <c r="N2284">
        <f>VLOOKUP(Orders!M2284,city2,2,FALSE)</f>
        <v>210</v>
      </c>
      <c r="O2284" t="s">
        <v>367</v>
      </c>
      <c r="P2284">
        <f>VLOOKUP(O2284,state2,2,FALSE)</f>
        <v>30</v>
      </c>
      <c r="Q2284">
        <v>6457</v>
      </c>
      <c r="R2284" t="s">
        <v>79</v>
      </c>
      <c r="S2284">
        <f>VLOOKUP(R2284,region2,2,FALSE)</f>
        <v>4</v>
      </c>
      <c r="T2284" t="s">
        <v>4425</v>
      </c>
      <c r="U2284" t="s">
        <v>22</v>
      </c>
      <c r="V2284">
        <f>VLOOKUP(U2284,category2,2,FALSE)</f>
        <v>2</v>
      </c>
      <c r="W2284" t="s">
        <v>45</v>
      </c>
      <c r="X2284">
        <f>VLOOKUP(W2284,subcat2,3,FALSE)</f>
        <v>11</v>
      </c>
      <c r="Y2284" t="s">
        <v>1624</v>
      </c>
      <c r="Z2284">
        <v>48.16</v>
      </c>
      <c r="AA2284">
        <v>7</v>
      </c>
      <c r="AB2284">
        <v>0</v>
      </c>
      <c r="AC2284" s="4">
        <v>22.153599999999997</v>
      </c>
    </row>
    <row r="2285" spans="1:29" x14ac:dyDescent="0.25">
      <c r="A2285" s="2">
        <v>2284</v>
      </c>
      <c r="B2285" t="s">
        <v>7134</v>
      </c>
      <c r="C2285" s="3">
        <v>42068</v>
      </c>
      <c r="D2285" s="3">
        <v>42072</v>
      </c>
      <c r="E2285" t="s">
        <v>25</v>
      </c>
      <c r="F2285">
        <f>VLOOKUP(E2285,SHIPMODE,2,FALSE)</f>
        <v>2</v>
      </c>
      <c r="G2285" t="s">
        <v>3482</v>
      </c>
      <c r="H2285" t="s">
        <v>912</v>
      </c>
      <c r="I2285" t="s">
        <v>9</v>
      </c>
      <c r="J2285">
        <f>VLOOKUP(I2285,segmentID,2,FALSE)</f>
        <v>1</v>
      </c>
      <c r="K2285" t="s">
        <v>3255</v>
      </c>
      <c r="L2285">
        <f>VLOOKUP(K2285,country2,2,FALSE)</f>
        <v>1</v>
      </c>
      <c r="M2285" t="s">
        <v>2235</v>
      </c>
      <c r="N2285">
        <f>VLOOKUP(Orders!M2285,city2,2,FALSE)</f>
        <v>297</v>
      </c>
      <c r="O2285" t="s">
        <v>132</v>
      </c>
      <c r="P2285">
        <f>VLOOKUP(O2285,state2,2,FALSE)</f>
        <v>15</v>
      </c>
      <c r="Q2285">
        <v>47362</v>
      </c>
      <c r="R2285" t="s">
        <v>55</v>
      </c>
      <c r="S2285">
        <f>VLOOKUP(R2285,region2,2,FALSE)</f>
        <v>3</v>
      </c>
      <c r="T2285" t="s">
        <v>4287</v>
      </c>
      <c r="U2285" t="s">
        <v>35</v>
      </c>
      <c r="V2285">
        <f>VLOOKUP(U2285,category2,2,FALSE)</f>
        <v>3</v>
      </c>
      <c r="W2285" t="s">
        <v>3230</v>
      </c>
      <c r="X2285">
        <f>VLOOKUP(W2285,subcat2,3,FALSE)</f>
        <v>8</v>
      </c>
      <c r="Y2285" t="s">
        <v>958</v>
      </c>
      <c r="Z2285">
        <v>23.92</v>
      </c>
      <c r="AA2285">
        <v>2</v>
      </c>
      <c r="AB2285">
        <v>0</v>
      </c>
      <c r="AC2285" s="4">
        <v>6.6976000000000013</v>
      </c>
    </row>
    <row r="2286" spans="1:29" x14ac:dyDescent="0.25">
      <c r="A2286" s="2">
        <v>2285</v>
      </c>
      <c r="B2286" t="s">
        <v>7134</v>
      </c>
      <c r="C2286" s="3">
        <v>42068</v>
      </c>
      <c r="D2286" s="3">
        <v>42072</v>
      </c>
      <c r="E2286" t="s">
        <v>25</v>
      </c>
      <c r="F2286">
        <f>VLOOKUP(E2286,SHIPMODE,2,FALSE)</f>
        <v>2</v>
      </c>
      <c r="G2286" t="s">
        <v>3482</v>
      </c>
      <c r="H2286" t="s">
        <v>912</v>
      </c>
      <c r="I2286" t="s">
        <v>9</v>
      </c>
      <c r="J2286">
        <f>VLOOKUP(I2286,segmentID,2,FALSE)</f>
        <v>1</v>
      </c>
      <c r="K2286" t="s">
        <v>3255</v>
      </c>
      <c r="L2286">
        <f>VLOOKUP(K2286,country2,2,FALSE)</f>
        <v>1</v>
      </c>
      <c r="M2286" t="s">
        <v>2235</v>
      </c>
      <c r="N2286">
        <f>VLOOKUP(Orders!M2286,city2,2,FALSE)</f>
        <v>297</v>
      </c>
      <c r="O2286" t="s">
        <v>132</v>
      </c>
      <c r="P2286">
        <f>VLOOKUP(O2286,state2,2,FALSE)</f>
        <v>15</v>
      </c>
      <c r="Q2286">
        <v>47362</v>
      </c>
      <c r="R2286" t="s">
        <v>55</v>
      </c>
      <c r="S2286">
        <f>VLOOKUP(R2286,region2,2,FALSE)</f>
        <v>3</v>
      </c>
      <c r="T2286" t="s">
        <v>5370</v>
      </c>
      <c r="U2286" t="s">
        <v>22</v>
      </c>
      <c r="V2286">
        <f>VLOOKUP(U2286,category2,2,FALSE)</f>
        <v>2</v>
      </c>
      <c r="W2286" t="s">
        <v>38</v>
      </c>
      <c r="X2286">
        <f>VLOOKUP(W2286,subcat2,3,FALSE)</f>
        <v>10</v>
      </c>
      <c r="Y2286" t="s">
        <v>5924</v>
      </c>
      <c r="Z2286">
        <v>60.69</v>
      </c>
      <c r="AA2286">
        <v>7</v>
      </c>
      <c r="AB2286">
        <v>0</v>
      </c>
      <c r="AC2286" s="4">
        <v>16.386300000000002</v>
      </c>
    </row>
    <row r="2287" spans="1:29" x14ac:dyDescent="0.25">
      <c r="A2287" s="2">
        <v>2286</v>
      </c>
      <c r="B2287" t="s">
        <v>8249</v>
      </c>
      <c r="C2287" s="3">
        <v>42495</v>
      </c>
      <c r="D2287" s="3">
        <v>42498</v>
      </c>
      <c r="E2287" t="s">
        <v>97</v>
      </c>
      <c r="F2287">
        <f>VLOOKUP(E2287,SHIPMODE,2,FALSE)</f>
        <v>3</v>
      </c>
      <c r="G2287" t="s">
        <v>3856</v>
      </c>
      <c r="H2287" t="s">
        <v>2237</v>
      </c>
      <c r="I2287" t="s">
        <v>18</v>
      </c>
      <c r="J2287">
        <f>VLOOKUP(I2287,segmentID,2,FALSE)</f>
        <v>2</v>
      </c>
      <c r="K2287" t="s">
        <v>3255</v>
      </c>
      <c r="L2287">
        <f>VLOOKUP(K2287,country2,2,FALSE)</f>
        <v>1</v>
      </c>
      <c r="M2287" t="s">
        <v>577</v>
      </c>
      <c r="N2287">
        <f>VLOOKUP(Orders!M2287,city2,2,FALSE)</f>
        <v>88</v>
      </c>
      <c r="O2287" t="s">
        <v>173</v>
      </c>
      <c r="P2287">
        <f>VLOOKUP(O2287,state2,2,FALSE)</f>
        <v>19</v>
      </c>
      <c r="Q2287">
        <v>37130</v>
      </c>
      <c r="R2287" t="s">
        <v>12</v>
      </c>
      <c r="S2287">
        <f>VLOOKUP(R2287,region2,2,FALSE)</f>
        <v>1</v>
      </c>
      <c r="T2287" t="s">
        <v>4106</v>
      </c>
      <c r="U2287" t="s">
        <v>22</v>
      </c>
      <c r="V2287">
        <f>VLOOKUP(U2287,category2,2,FALSE)</f>
        <v>2</v>
      </c>
      <c r="W2287" t="s">
        <v>45</v>
      </c>
      <c r="X2287">
        <f>VLOOKUP(W2287,subcat2,3,FALSE)</f>
        <v>11</v>
      </c>
      <c r="Y2287" t="s">
        <v>2826</v>
      </c>
      <c r="Z2287">
        <v>14.352000000000002</v>
      </c>
      <c r="AA2287">
        <v>3</v>
      </c>
      <c r="AB2287">
        <v>0.2</v>
      </c>
      <c r="AC2287" s="4">
        <v>5.2026000000000003</v>
      </c>
    </row>
    <row r="2288" spans="1:29" x14ac:dyDescent="0.25">
      <c r="A2288" s="2">
        <v>2287</v>
      </c>
      <c r="B2288" t="s">
        <v>9597</v>
      </c>
      <c r="C2288" s="3">
        <v>43056</v>
      </c>
      <c r="D2288" s="3">
        <v>43062</v>
      </c>
      <c r="E2288" t="s">
        <v>25</v>
      </c>
      <c r="F2288">
        <f>VLOOKUP(E2288,SHIPMODE,2,FALSE)</f>
        <v>2</v>
      </c>
      <c r="G2288" t="s">
        <v>3649</v>
      </c>
      <c r="H2288" t="s">
        <v>1459</v>
      </c>
      <c r="I2288" t="s">
        <v>9</v>
      </c>
      <c r="J2288">
        <f>VLOOKUP(I2288,segmentID,2,FALSE)</f>
        <v>1</v>
      </c>
      <c r="K2288" t="s">
        <v>3255</v>
      </c>
      <c r="L2288">
        <f>VLOOKUP(K2288,country2,2,FALSE)</f>
        <v>1</v>
      </c>
      <c r="M2288" t="s">
        <v>929</v>
      </c>
      <c r="N2288">
        <f>VLOOKUP(Orders!M2288,city2,2,FALSE)</f>
        <v>128</v>
      </c>
      <c r="O2288" t="s">
        <v>165</v>
      </c>
      <c r="P2288">
        <f>VLOOKUP(O2288,state2,2,FALSE)</f>
        <v>18</v>
      </c>
      <c r="Q2288">
        <v>24153</v>
      </c>
      <c r="R2288" t="s">
        <v>12</v>
      </c>
      <c r="S2288">
        <f>VLOOKUP(R2288,region2,2,FALSE)</f>
        <v>1</v>
      </c>
      <c r="T2288" t="s">
        <v>5371</v>
      </c>
      <c r="U2288" t="s">
        <v>22</v>
      </c>
      <c r="V2288">
        <f>VLOOKUP(U2288,category2,2,FALSE)</f>
        <v>2</v>
      </c>
      <c r="W2288" t="s">
        <v>38</v>
      </c>
      <c r="X2288">
        <f>VLOOKUP(W2288,subcat2,3,FALSE)</f>
        <v>10</v>
      </c>
      <c r="Y2288" t="s">
        <v>2513</v>
      </c>
      <c r="Z2288">
        <v>35.04</v>
      </c>
      <c r="AA2288">
        <v>2</v>
      </c>
      <c r="AB2288">
        <v>0</v>
      </c>
      <c r="AC2288" s="4">
        <v>12.263999999999999</v>
      </c>
    </row>
    <row r="2289" spans="1:29" x14ac:dyDescent="0.25">
      <c r="A2289" s="2">
        <v>2288</v>
      </c>
      <c r="B2289" t="s">
        <v>9598</v>
      </c>
      <c r="C2289" s="3">
        <v>42887</v>
      </c>
      <c r="D2289" s="3">
        <v>42891</v>
      </c>
      <c r="E2289" t="s">
        <v>7</v>
      </c>
      <c r="F2289">
        <f>VLOOKUP(E2289,SHIPMODE,2,FALSE)</f>
        <v>1</v>
      </c>
      <c r="G2289" t="s">
        <v>3376</v>
      </c>
      <c r="H2289" t="s">
        <v>501</v>
      </c>
      <c r="I2289" t="s">
        <v>18</v>
      </c>
      <c r="J2289">
        <f>VLOOKUP(I2289,segmentID,2,FALSE)</f>
        <v>2</v>
      </c>
      <c r="K2289" t="s">
        <v>3255</v>
      </c>
      <c r="L2289">
        <f>VLOOKUP(K2289,country2,2,FALSE)</f>
        <v>1</v>
      </c>
      <c r="M2289" t="s">
        <v>1291</v>
      </c>
      <c r="N2289">
        <f>VLOOKUP(Orders!M2289,city2,2,FALSE)</f>
        <v>168</v>
      </c>
      <c r="O2289" t="s">
        <v>249</v>
      </c>
      <c r="P2289">
        <f>VLOOKUP(O2289,state2,2,FALSE)</f>
        <v>25</v>
      </c>
      <c r="Q2289">
        <v>43615</v>
      </c>
      <c r="R2289" t="s">
        <v>79</v>
      </c>
      <c r="S2289">
        <f>VLOOKUP(R2289,region2,2,FALSE)</f>
        <v>4</v>
      </c>
      <c r="T2289" t="s">
        <v>5372</v>
      </c>
      <c r="U2289" t="s">
        <v>22</v>
      </c>
      <c r="V2289">
        <f>VLOOKUP(U2289,category2,2,FALSE)</f>
        <v>2</v>
      </c>
      <c r="W2289" t="s">
        <v>38</v>
      </c>
      <c r="X2289">
        <f>VLOOKUP(W2289,subcat2,3,FALSE)</f>
        <v>10</v>
      </c>
      <c r="Y2289" t="s">
        <v>2189</v>
      </c>
      <c r="Z2289">
        <v>17.480000000000004</v>
      </c>
      <c r="AA2289">
        <v>5</v>
      </c>
      <c r="AB2289">
        <v>0.2</v>
      </c>
      <c r="AC2289" s="4">
        <v>1.3109999999999999</v>
      </c>
    </row>
    <row r="2290" spans="1:29" x14ac:dyDescent="0.25">
      <c r="A2290" s="2">
        <v>2289</v>
      </c>
      <c r="B2290" t="s">
        <v>9599</v>
      </c>
      <c r="C2290" s="3">
        <v>42896</v>
      </c>
      <c r="D2290" s="3">
        <v>42899</v>
      </c>
      <c r="E2290" t="s">
        <v>97</v>
      </c>
      <c r="F2290">
        <f>VLOOKUP(E2290,SHIPMODE,2,FALSE)</f>
        <v>3</v>
      </c>
      <c r="G2290" t="s">
        <v>3827</v>
      </c>
      <c r="H2290" t="s">
        <v>2124</v>
      </c>
      <c r="I2290" t="s">
        <v>9</v>
      </c>
      <c r="J2290">
        <f>VLOOKUP(I2290,segmentID,2,FALSE)</f>
        <v>1</v>
      </c>
      <c r="K2290" t="s">
        <v>3255</v>
      </c>
      <c r="L2290">
        <f>VLOOKUP(K2290,country2,2,FALSE)</f>
        <v>1</v>
      </c>
      <c r="M2290" t="s">
        <v>19</v>
      </c>
      <c r="N2290">
        <f>VLOOKUP(Orders!M2290,city2,2,FALSE)</f>
        <v>2</v>
      </c>
      <c r="O2290" t="s">
        <v>20</v>
      </c>
      <c r="P2290">
        <f>VLOOKUP(O2290,state2,2,FALSE)</f>
        <v>2</v>
      </c>
      <c r="Q2290">
        <v>90032</v>
      </c>
      <c r="R2290" t="s">
        <v>21</v>
      </c>
      <c r="S2290">
        <f>VLOOKUP(R2290,region2,2,FALSE)</f>
        <v>2</v>
      </c>
      <c r="T2290" t="s">
        <v>4923</v>
      </c>
      <c r="U2290" t="s">
        <v>22</v>
      </c>
      <c r="V2290">
        <f>VLOOKUP(U2290,category2,2,FALSE)</f>
        <v>2</v>
      </c>
      <c r="W2290" t="s">
        <v>3229</v>
      </c>
      <c r="X2290">
        <f>VLOOKUP(W2290,subcat2,3,FALSE)</f>
        <v>7</v>
      </c>
      <c r="Y2290" t="s">
        <v>355</v>
      </c>
      <c r="Z2290">
        <v>16.399999999999999</v>
      </c>
      <c r="AA2290">
        <v>5</v>
      </c>
      <c r="AB2290">
        <v>0</v>
      </c>
      <c r="AC2290" s="4">
        <v>4.7559999999999985</v>
      </c>
    </row>
    <row r="2291" spans="1:29" x14ac:dyDescent="0.25">
      <c r="A2291" s="2">
        <v>2290</v>
      </c>
      <c r="B2291" t="s">
        <v>9600</v>
      </c>
      <c r="C2291" s="3">
        <v>42743</v>
      </c>
      <c r="D2291" s="3">
        <v>42746</v>
      </c>
      <c r="E2291" t="s">
        <v>97</v>
      </c>
      <c r="F2291">
        <f>VLOOKUP(E2291,SHIPMODE,2,FALSE)</f>
        <v>3</v>
      </c>
      <c r="G2291" t="s">
        <v>3857</v>
      </c>
      <c r="H2291" t="s">
        <v>2240</v>
      </c>
      <c r="I2291" t="s">
        <v>18</v>
      </c>
      <c r="J2291">
        <f>VLOOKUP(I2291,segmentID,2,FALSE)</f>
        <v>2</v>
      </c>
      <c r="K2291" t="s">
        <v>3255</v>
      </c>
      <c r="L2291">
        <f>VLOOKUP(K2291,country2,2,FALSE)</f>
        <v>1</v>
      </c>
      <c r="M2291" t="s">
        <v>48</v>
      </c>
      <c r="N2291">
        <f>VLOOKUP(Orders!M2291,city2,2,FALSE)</f>
        <v>5</v>
      </c>
      <c r="O2291" t="s">
        <v>49</v>
      </c>
      <c r="P2291">
        <f>VLOOKUP(O2291,state2,2,FALSE)</f>
        <v>5</v>
      </c>
      <c r="Q2291">
        <v>98115</v>
      </c>
      <c r="R2291" t="s">
        <v>21</v>
      </c>
      <c r="S2291">
        <f>VLOOKUP(R2291,region2,2,FALSE)</f>
        <v>2</v>
      </c>
      <c r="T2291" t="s">
        <v>5373</v>
      </c>
      <c r="U2291" t="s">
        <v>13</v>
      </c>
      <c r="V2291">
        <f>VLOOKUP(U2291,category2,2,FALSE)</f>
        <v>1</v>
      </c>
      <c r="W2291" t="s">
        <v>29</v>
      </c>
      <c r="X2291">
        <f>VLOOKUP(W2291,subcat2,3,FALSE)</f>
        <v>4</v>
      </c>
      <c r="Y2291" t="s">
        <v>1305</v>
      </c>
      <c r="Z2291">
        <v>892.98</v>
      </c>
      <c r="AA2291">
        <v>2</v>
      </c>
      <c r="AB2291">
        <v>0</v>
      </c>
      <c r="AC2291" s="4">
        <v>80.368200000000002</v>
      </c>
    </row>
    <row r="2292" spans="1:29" x14ac:dyDescent="0.25">
      <c r="A2292" s="2">
        <v>2291</v>
      </c>
      <c r="B2292" t="s">
        <v>7135</v>
      </c>
      <c r="C2292" s="3">
        <v>42114</v>
      </c>
      <c r="D2292" s="3">
        <v>42119</v>
      </c>
      <c r="E2292" t="s">
        <v>25</v>
      </c>
      <c r="F2292">
        <f>VLOOKUP(E2292,SHIPMODE,2,FALSE)</f>
        <v>2</v>
      </c>
      <c r="G2292" t="s">
        <v>3633</v>
      </c>
      <c r="H2292" t="s">
        <v>1405</v>
      </c>
      <c r="I2292" t="s">
        <v>18</v>
      </c>
      <c r="J2292">
        <f>VLOOKUP(I2292,segmentID,2,FALSE)</f>
        <v>2</v>
      </c>
      <c r="K2292" t="s">
        <v>3255</v>
      </c>
      <c r="L2292">
        <f>VLOOKUP(K2292,country2,2,FALSE)</f>
        <v>1</v>
      </c>
      <c r="M2292" t="s">
        <v>248</v>
      </c>
      <c r="N2292">
        <f>VLOOKUP(Orders!M2292,city2,2,FALSE)</f>
        <v>39</v>
      </c>
      <c r="O2292" t="s">
        <v>615</v>
      </c>
      <c r="P2292">
        <f>VLOOKUP(O2292,state2,2,FALSE)</f>
        <v>33</v>
      </c>
      <c r="Q2292">
        <v>31907</v>
      </c>
      <c r="R2292" t="s">
        <v>12</v>
      </c>
      <c r="S2292">
        <f>VLOOKUP(R2292,region2,2,FALSE)</f>
        <v>1</v>
      </c>
      <c r="T2292" t="s">
        <v>4754</v>
      </c>
      <c r="U2292" t="s">
        <v>35</v>
      </c>
      <c r="V2292">
        <f>VLOOKUP(U2292,category2,2,FALSE)</f>
        <v>3</v>
      </c>
      <c r="W2292" t="s">
        <v>3230</v>
      </c>
      <c r="X2292">
        <f>VLOOKUP(W2292,subcat2,3,FALSE)</f>
        <v>8</v>
      </c>
      <c r="Y2292" t="s">
        <v>922</v>
      </c>
      <c r="Z2292">
        <v>287.96999999999997</v>
      </c>
      <c r="AA2292">
        <v>3</v>
      </c>
      <c r="AB2292">
        <v>0</v>
      </c>
      <c r="AC2292" s="4">
        <v>77.751899999999992</v>
      </c>
    </row>
    <row r="2293" spans="1:29" x14ac:dyDescent="0.25">
      <c r="A2293" s="2">
        <v>2292</v>
      </c>
      <c r="B2293" t="s">
        <v>7135</v>
      </c>
      <c r="C2293" s="3">
        <v>42114</v>
      </c>
      <c r="D2293" s="3">
        <v>42119</v>
      </c>
      <c r="E2293" t="s">
        <v>25</v>
      </c>
      <c r="F2293">
        <f>VLOOKUP(E2293,SHIPMODE,2,FALSE)</f>
        <v>2</v>
      </c>
      <c r="G2293" t="s">
        <v>3633</v>
      </c>
      <c r="H2293" t="s">
        <v>1405</v>
      </c>
      <c r="I2293" t="s">
        <v>18</v>
      </c>
      <c r="J2293">
        <f>VLOOKUP(I2293,segmentID,2,FALSE)</f>
        <v>2</v>
      </c>
      <c r="K2293" t="s">
        <v>3255</v>
      </c>
      <c r="L2293">
        <f>VLOOKUP(K2293,country2,2,FALSE)</f>
        <v>1</v>
      </c>
      <c r="M2293" t="s">
        <v>248</v>
      </c>
      <c r="N2293">
        <f>VLOOKUP(Orders!M2293,city2,2,FALSE)</f>
        <v>39</v>
      </c>
      <c r="O2293" t="s">
        <v>615</v>
      </c>
      <c r="P2293">
        <f>VLOOKUP(O2293,state2,2,FALSE)</f>
        <v>33</v>
      </c>
      <c r="Q2293">
        <v>31907</v>
      </c>
      <c r="R2293" t="s">
        <v>12</v>
      </c>
      <c r="S2293">
        <f>VLOOKUP(R2293,region2,2,FALSE)</f>
        <v>1</v>
      </c>
      <c r="T2293" t="s">
        <v>5154</v>
      </c>
      <c r="U2293" t="s">
        <v>13</v>
      </c>
      <c r="V2293">
        <f>VLOOKUP(U2293,category2,2,FALSE)</f>
        <v>1</v>
      </c>
      <c r="W2293" t="s">
        <v>3228</v>
      </c>
      <c r="X2293">
        <f>VLOOKUP(W2293,subcat2,3,FALSE)</f>
        <v>6</v>
      </c>
      <c r="Y2293" t="s">
        <v>135</v>
      </c>
      <c r="Z2293">
        <v>595.38</v>
      </c>
      <c r="AA2293">
        <v>6</v>
      </c>
      <c r="AB2293">
        <v>0</v>
      </c>
      <c r="AC2293" s="4">
        <v>297.69</v>
      </c>
    </row>
    <row r="2294" spans="1:29" x14ac:dyDescent="0.25">
      <c r="A2294" s="2">
        <v>2293</v>
      </c>
      <c r="B2294" t="s">
        <v>7135</v>
      </c>
      <c r="C2294" s="3">
        <v>42114</v>
      </c>
      <c r="D2294" s="3">
        <v>42119</v>
      </c>
      <c r="E2294" t="s">
        <v>25</v>
      </c>
      <c r="F2294">
        <f>VLOOKUP(E2294,SHIPMODE,2,FALSE)</f>
        <v>2</v>
      </c>
      <c r="G2294" t="s">
        <v>3633</v>
      </c>
      <c r="H2294" t="s">
        <v>1405</v>
      </c>
      <c r="I2294" t="s">
        <v>18</v>
      </c>
      <c r="J2294">
        <f>VLOOKUP(I2294,segmentID,2,FALSE)</f>
        <v>2</v>
      </c>
      <c r="K2294" t="s">
        <v>3255</v>
      </c>
      <c r="L2294">
        <f>VLOOKUP(K2294,country2,2,FALSE)</f>
        <v>1</v>
      </c>
      <c r="M2294" t="s">
        <v>248</v>
      </c>
      <c r="N2294">
        <f>VLOOKUP(Orders!M2294,city2,2,FALSE)</f>
        <v>39</v>
      </c>
      <c r="O2294" t="s">
        <v>615</v>
      </c>
      <c r="P2294">
        <f>VLOOKUP(O2294,state2,2,FALSE)</f>
        <v>33</v>
      </c>
      <c r="Q2294">
        <v>31907</v>
      </c>
      <c r="R2294" t="s">
        <v>12</v>
      </c>
      <c r="S2294">
        <f>VLOOKUP(R2294,region2,2,FALSE)</f>
        <v>1</v>
      </c>
      <c r="T2294" t="s">
        <v>4866</v>
      </c>
      <c r="U2294" t="s">
        <v>22</v>
      </c>
      <c r="V2294">
        <f>VLOOKUP(U2294,category2,2,FALSE)</f>
        <v>2</v>
      </c>
      <c r="W2294" t="s">
        <v>45</v>
      </c>
      <c r="X2294">
        <f>VLOOKUP(W2294,subcat2,3,FALSE)</f>
        <v>11</v>
      </c>
      <c r="Y2294" t="s">
        <v>1766</v>
      </c>
      <c r="Z2294">
        <v>12.96</v>
      </c>
      <c r="AA2294">
        <v>2</v>
      </c>
      <c r="AB2294">
        <v>0</v>
      </c>
      <c r="AC2294" s="4">
        <v>6.2208000000000006</v>
      </c>
    </row>
    <row r="2295" spans="1:29" x14ac:dyDescent="0.25">
      <c r="A2295" s="2">
        <v>2294</v>
      </c>
      <c r="B2295" t="s">
        <v>7136</v>
      </c>
      <c r="C2295" s="3">
        <v>42309</v>
      </c>
      <c r="D2295" s="3">
        <v>42314</v>
      </c>
      <c r="E2295" t="s">
        <v>25</v>
      </c>
      <c r="F2295">
        <f>VLOOKUP(E2295,SHIPMODE,2,FALSE)</f>
        <v>2</v>
      </c>
      <c r="G2295" t="s">
        <v>3680</v>
      </c>
      <c r="H2295" t="s">
        <v>1602</v>
      </c>
      <c r="I2295" t="s">
        <v>18</v>
      </c>
      <c r="J2295">
        <f>VLOOKUP(I2295,segmentID,2,FALSE)</f>
        <v>2</v>
      </c>
      <c r="K2295" t="s">
        <v>3255</v>
      </c>
      <c r="L2295">
        <f>VLOOKUP(K2295,country2,2,FALSE)</f>
        <v>1</v>
      </c>
      <c r="M2295" t="s">
        <v>138</v>
      </c>
      <c r="N2295">
        <f>VLOOKUP(Orders!M2295,city2,2,FALSE)</f>
        <v>21</v>
      </c>
      <c r="O2295" t="s">
        <v>139</v>
      </c>
      <c r="P2295">
        <f>VLOOKUP(O2295,state2,2,FALSE)</f>
        <v>16</v>
      </c>
      <c r="Q2295">
        <v>10009</v>
      </c>
      <c r="R2295" t="s">
        <v>79</v>
      </c>
      <c r="S2295">
        <f>VLOOKUP(R2295,region2,2,FALSE)</f>
        <v>4</v>
      </c>
      <c r="T2295" t="s">
        <v>4599</v>
      </c>
      <c r="U2295" t="s">
        <v>35</v>
      </c>
      <c r="V2295">
        <f>VLOOKUP(U2295,category2,2,FALSE)</f>
        <v>3</v>
      </c>
      <c r="W2295" t="s">
        <v>3230</v>
      </c>
      <c r="X2295">
        <f>VLOOKUP(W2295,subcat2,3,FALSE)</f>
        <v>8</v>
      </c>
      <c r="Y2295" t="s">
        <v>474</v>
      </c>
      <c r="Z2295">
        <v>4.95</v>
      </c>
      <c r="AA2295">
        <v>1</v>
      </c>
      <c r="AB2295">
        <v>0</v>
      </c>
      <c r="AC2295" s="4">
        <v>1.3365</v>
      </c>
    </row>
    <row r="2296" spans="1:29" x14ac:dyDescent="0.25">
      <c r="A2296" s="2">
        <v>2295</v>
      </c>
      <c r="B2296" t="s">
        <v>9601</v>
      </c>
      <c r="C2296" s="3">
        <v>43092</v>
      </c>
      <c r="D2296" s="3">
        <v>43096</v>
      </c>
      <c r="E2296" t="s">
        <v>25</v>
      </c>
      <c r="F2296">
        <f>VLOOKUP(E2296,SHIPMODE,2,FALSE)</f>
        <v>2</v>
      </c>
      <c r="G2296" t="s">
        <v>3779</v>
      </c>
      <c r="H2296" t="s">
        <v>1917</v>
      </c>
      <c r="I2296" t="s">
        <v>18</v>
      </c>
      <c r="J2296">
        <f>VLOOKUP(I2296,segmentID,2,FALSE)</f>
        <v>2</v>
      </c>
      <c r="K2296" t="s">
        <v>3255</v>
      </c>
      <c r="L2296">
        <f>VLOOKUP(K2296,country2,2,FALSE)</f>
        <v>1</v>
      </c>
      <c r="M2296" t="s">
        <v>1636</v>
      </c>
      <c r="N2296">
        <f>VLOOKUP(Orders!M2296,city2,2,FALSE)</f>
        <v>210</v>
      </c>
      <c r="O2296" t="s">
        <v>367</v>
      </c>
      <c r="P2296">
        <f>VLOOKUP(O2296,state2,2,FALSE)</f>
        <v>30</v>
      </c>
      <c r="Q2296">
        <v>6457</v>
      </c>
      <c r="R2296" t="s">
        <v>79</v>
      </c>
      <c r="S2296">
        <f>VLOOKUP(R2296,region2,2,FALSE)</f>
        <v>4</v>
      </c>
      <c r="T2296" t="s">
        <v>4181</v>
      </c>
      <c r="U2296" t="s">
        <v>13</v>
      </c>
      <c r="V2296">
        <f>VLOOKUP(U2296,category2,2,FALSE)</f>
        <v>1</v>
      </c>
      <c r="W2296" t="s">
        <v>3228</v>
      </c>
      <c r="X2296">
        <f>VLOOKUP(W2296,subcat2,3,FALSE)</f>
        <v>6</v>
      </c>
      <c r="Y2296" t="s">
        <v>540</v>
      </c>
      <c r="Z2296">
        <v>181.95</v>
      </c>
      <c r="AA2296">
        <v>3</v>
      </c>
      <c r="AB2296">
        <v>0</v>
      </c>
      <c r="AC2296" s="4">
        <v>38.209499999999998</v>
      </c>
    </row>
    <row r="2297" spans="1:29" x14ac:dyDescent="0.25">
      <c r="A2297" s="2">
        <v>2296</v>
      </c>
      <c r="B2297" t="s">
        <v>7137</v>
      </c>
      <c r="C2297" s="3">
        <v>42309</v>
      </c>
      <c r="D2297" s="3">
        <v>42313</v>
      </c>
      <c r="E2297" t="s">
        <v>25</v>
      </c>
      <c r="F2297">
        <f>VLOOKUP(E2297,SHIPMODE,2,FALSE)</f>
        <v>2</v>
      </c>
      <c r="G2297" t="s">
        <v>3359</v>
      </c>
      <c r="H2297" t="s">
        <v>437</v>
      </c>
      <c r="I2297" t="s">
        <v>9</v>
      </c>
      <c r="J2297">
        <f>VLOOKUP(I2297,segmentID,2,FALSE)</f>
        <v>1</v>
      </c>
      <c r="K2297" t="s">
        <v>3255</v>
      </c>
      <c r="L2297">
        <f>VLOOKUP(K2297,country2,2,FALSE)</f>
        <v>1</v>
      </c>
      <c r="M2297" t="s">
        <v>138</v>
      </c>
      <c r="N2297">
        <f>VLOOKUP(Orders!M2297,city2,2,FALSE)</f>
        <v>21</v>
      </c>
      <c r="O2297" t="s">
        <v>139</v>
      </c>
      <c r="P2297">
        <f>VLOOKUP(O2297,state2,2,FALSE)</f>
        <v>16</v>
      </c>
      <c r="Q2297">
        <v>10011</v>
      </c>
      <c r="R2297" t="s">
        <v>79</v>
      </c>
      <c r="S2297">
        <f>VLOOKUP(R2297,region2,2,FALSE)</f>
        <v>4</v>
      </c>
      <c r="T2297" t="s">
        <v>5023</v>
      </c>
      <c r="U2297" t="s">
        <v>22</v>
      </c>
      <c r="V2297">
        <f>VLOOKUP(U2297,category2,2,FALSE)</f>
        <v>2</v>
      </c>
      <c r="W2297" t="s">
        <v>45</v>
      </c>
      <c r="X2297">
        <f>VLOOKUP(W2297,subcat2,3,FALSE)</f>
        <v>11</v>
      </c>
      <c r="Y2297" t="s">
        <v>506</v>
      </c>
      <c r="Z2297">
        <v>13.52</v>
      </c>
      <c r="AA2297">
        <v>4</v>
      </c>
      <c r="AB2297">
        <v>0</v>
      </c>
      <c r="AC2297" s="4">
        <v>6.219199999999999</v>
      </c>
    </row>
    <row r="2298" spans="1:29" x14ac:dyDescent="0.25">
      <c r="A2298" s="2">
        <v>2297</v>
      </c>
      <c r="B2298" t="s">
        <v>7137</v>
      </c>
      <c r="C2298" s="3">
        <v>42309</v>
      </c>
      <c r="D2298" s="3">
        <v>42313</v>
      </c>
      <c r="E2298" t="s">
        <v>25</v>
      </c>
      <c r="F2298">
        <f>VLOOKUP(E2298,SHIPMODE,2,FALSE)</f>
        <v>2</v>
      </c>
      <c r="G2298" t="s">
        <v>3359</v>
      </c>
      <c r="H2298" t="s">
        <v>437</v>
      </c>
      <c r="I2298" t="s">
        <v>9</v>
      </c>
      <c r="J2298">
        <f>VLOOKUP(I2298,segmentID,2,FALSE)</f>
        <v>1</v>
      </c>
      <c r="K2298" t="s">
        <v>3255</v>
      </c>
      <c r="L2298">
        <f>VLOOKUP(K2298,country2,2,FALSE)</f>
        <v>1</v>
      </c>
      <c r="M2298" t="s">
        <v>138</v>
      </c>
      <c r="N2298">
        <f>VLOOKUP(Orders!M2298,city2,2,FALSE)</f>
        <v>21</v>
      </c>
      <c r="O2298" t="s">
        <v>139</v>
      </c>
      <c r="P2298">
        <f>VLOOKUP(O2298,state2,2,FALSE)</f>
        <v>16</v>
      </c>
      <c r="Q2298">
        <v>10011</v>
      </c>
      <c r="R2298" t="s">
        <v>79</v>
      </c>
      <c r="S2298">
        <f>VLOOKUP(R2298,region2,2,FALSE)</f>
        <v>4</v>
      </c>
      <c r="T2298" t="s">
        <v>4779</v>
      </c>
      <c r="U2298" t="s">
        <v>13</v>
      </c>
      <c r="V2298">
        <f>VLOOKUP(U2298,category2,2,FALSE)</f>
        <v>1</v>
      </c>
      <c r="W2298" t="s">
        <v>3228</v>
      </c>
      <c r="X2298">
        <f>VLOOKUP(W2298,subcat2,3,FALSE)</f>
        <v>6</v>
      </c>
      <c r="Y2298" t="s">
        <v>1398</v>
      </c>
      <c r="Z2298">
        <v>259.7</v>
      </c>
      <c r="AA2298">
        <v>5</v>
      </c>
      <c r="AB2298">
        <v>0</v>
      </c>
      <c r="AC2298" s="4">
        <v>106.477</v>
      </c>
    </row>
    <row r="2299" spans="1:29" x14ac:dyDescent="0.25">
      <c r="A2299" s="2">
        <v>2298</v>
      </c>
      <c r="B2299" t="s">
        <v>7137</v>
      </c>
      <c r="C2299" s="3">
        <v>42309</v>
      </c>
      <c r="D2299" s="3">
        <v>42313</v>
      </c>
      <c r="E2299" t="s">
        <v>25</v>
      </c>
      <c r="F2299">
        <f>VLOOKUP(E2299,SHIPMODE,2,FALSE)</f>
        <v>2</v>
      </c>
      <c r="G2299" t="s">
        <v>3359</v>
      </c>
      <c r="H2299" t="s">
        <v>437</v>
      </c>
      <c r="I2299" t="s">
        <v>9</v>
      </c>
      <c r="J2299">
        <f>VLOOKUP(I2299,segmentID,2,FALSE)</f>
        <v>1</v>
      </c>
      <c r="K2299" t="s">
        <v>3255</v>
      </c>
      <c r="L2299">
        <f>VLOOKUP(K2299,country2,2,FALSE)</f>
        <v>1</v>
      </c>
      <c r="M2299" t="s">
        <v>138</v>
      </c>
      <c r="N2299">
        <f>VLOOKUP(Orders!M2299,city2,2,FALSE)</f>
        <v>21</v>
      </c>
      <c r="O2299" t="s">
        <v>139</v>
      </c>
      <c r="P2299">
        <f>VLOOKUP(O2299,state2,2,FALSE)</f>
        <v>16</v>
      </c>
      <c r="Q2299">
        <v>10011</v>
      </c>
      <c r="R2299" t="s">
        <v>79</v>
      </c>
      <c r="S2299">
        <f>VLOOKUP(R2299,region2,2,FALSE)</f>
        <v>4</v>
      </c>
      <c r="T2299" t="s">
        <v>5374</v>
      </c>
      <c r="U2299" t="s">
        <v>35</v>
      </c>
      <c r="V2299">
        <f>VLOOKUP(U2299,category2,2,FALSE)</f>
        <v>3</v>
      </c>
      <c r="W2299" t="s">
        <v>3230</v>
      </c>
      <c r="X2299">
        <f>VLOOKUP(W2299,subcat2,3,FALSE)</f>
        <v>8</v>
      </c>
      <c r="Y2299" t="s">
        <v>1567</v>
      </c>
      <c r="Z2299">
        <v>42.95</v>
      </c>
      <c r="AA2299">
        <v>1</v>
      </c>
      <c r="AB2299">
        <v>0</v>
      </c>
      <c r="AC2299" s="4">
        <v>1.2884999999999991</v>
      </c>
    </row>
    <row r="2300" spans="1:29" x14ac:dyDescent="0.25">
      <c r="A2300" s="2">
        <v>2299</v>
      </c>
      <c r="B2300" t="s">
        <v>7137</v>
      </c>
      <c r="C2300" s="3">
        <v>42309</v>
      </c>
      <c r="D2300" s="3">
        <v>42313</v>
      </c>
      <c r="E2300" t="s">
        <v>25</v>
      </c>
      <c r="F2300">
        <f>VLOOKUP(E2300,SHIPMODE,2,FALSE)</f>
        <v>2</v>
      </c>
      <c r="G2300" t="s">
        <v>3359</v>
      </c>
      <c r="H2300" t="s">
        <v>437</v>
      </c>
      <c r="I2300" t="s">
        <v>9</v>
      </c>
      <c r="J2300">
        <f>VLOOKUP(I2300,segmentID,2,FALSE)</f>
        <v>1</v>
      </c>
      <c r="K2300" t="s">
        <v>3255</v>
      </c>
      <c r="L2300">
        <f>VLOOKUP(K2300,country2,2,FALSE)</f>
        <v>1</v>
      </c>
      <c r="M2300" t="s">
        <v>138</v>
      </c>
      <c r="N2300">
        <f>VLOOKUP(Orders!M2300,city2,2,FALSE)</f>
        <v>21</v>
      </c>
      <c r="O2300" t="s">
        <v>139</v>
      </c>
      <c r="P2300">
        <f>VLOOKUP(O2300,state2,2,FALSE)</f>
        <v>16</v>
      </c>
      <c r="Q2300">
        <v>10011</v>
      </c>
      <c r="R2300" t="s">
        <v>79</v>
      </c>
      <c r="S2300">
        <f>VLOOKUP(R2300,region2,2,FALSE)</f>
        <v>4</v>
      </c>
      <c r="T2300" t="s">
        <v>4742</v>
      </c>
      <c r="U2300" t="s">
        <v>35</v>
      </c>
      <c r="V2300">
        <f>VLOOKUP(U2300,category2,2,FALSE)</f>
        <v>3</v>
      </c>
      <c r="W2300" t="s">
        <v>3232</v>
      </c>
      <c r="X2300">
        <f>VLOOKUP(W2300,subcat2,3,FALSE)</f>
        <v>12</v>
      </c>
      <c r="Y2300" t="s">
        <v>1860</v>
      </c>
      <c r="Z2300">
        <v>1399.93</v>
      </c>
      <c r="AA2300">
        <v>7</v>
      </c>
      <c r="AB2300">
        <v>0</v>
      </c>
      <c r="AC2300" s="4">
        <v>601.96990000000005</v>
      </c>
    </row>
    <row r="2301" spans="1:29" x14ac:dyDescent="0.25">
      <c r="A2301" s="2">
        <v>2300</v>
      </c>
      <c r="B2301" t="s">
        <v>7137</v>
      </c>
      <c r="C2301" s="3">
        <v>42309</v>
      </c>
      <c r="D2301" s="3">
        <v>42313</v>
      </c>
      <c r="E2301" t="s">
        <v>25</v>
      </c>
      <c r="F2301">
        <f>VLOOKUP(E2301,SHIPMODE,2,FALSE)</f>
        <v>2</v>
      </c>
      <c r="G2301" t="s">
        <v>3359</v>
      </c>
      <c r="H2301" t="s">
        <v>437</v>
      </c>
      <c r="I2301" t="s">
        <v>9</v>
      </c>
      <c r="J2301">
        <f>VLOOKUP(I2301,segmentID,2,FALSE)</f>
        <v>1</v>
      </c>
      <c r="K2301" t="s">
        <v>3255</v>
      </c>
      <c r="L2301">
        <f>VLOOKUP(K2301,country2,2,FALSE)</f>
        <v>1</v>
      </c>
      <c r="M2301" t="s">
        <v>138</v>
      </c>
      <c r="N2301">
        <f>VLOOKUP(Orders!M2301,city2,2,FALSE)</f>
        <v>21</v>
      </c>
      <c r="O2301" t="s">
        <v>139</v>
      </c>
      <c r="P2301">
        <f>VLOOKUP(O2301,state2,2,FALSE)</f>
        <v>16</v>
      </c>
      <c r="Q2301">
        <v>10011</v>
      </c>
      <c r="R2301" t="s">
        <v>79</v>
      </c>
      <c r="S2301">
        <f>VLOOKUP(R2301,region2,2,FALSE)</f>
        <v>4</v>
      </c>
      <c r="T2301" t="s">
        <v>4578</v>
      </c>
      <c r="U2301" t="s">
        <v>35</v>
      </c>
      <c r="V2301">
        <f>VLOOKUP(U2301,category2,2,FALSE)</f>
        <v>3</v>
      </c>
      <c r="W2301" t="s">
        <v>3230</v>
      </c>
      <c r="X2301">
        <f>VLOOKUP(W2301,subcat2,3,FALSE)</f>
        <v>8</v>
      </c>
      <c r="Y2301" t="s">
        <v>2126</v>
      </c>
      <c r="Z2301">
        <v>503.96</v>
      </c>
      <c r="AA2301">
        <v>4</v>
      </c>
      <c r="AB2301">
        <v>0</v>
      </c>
      <c r="AC2301" s="4">
        <v>125.99000000000001</v>
      </c>
    </row>
    <row r="2302" spans="1:29" x14ac:dyDescent="0.25">
      <c r="A2302" s="2">
        <v>2301</v>
      </c>
      <c r="B2302" t="s">
        <v>6145</v>
      </c>
      <c r="C2302" s="3">
        <v>41957</v>
      </c>
      <c r="D2302" s="3">
        <v>41961</v>
      </c>
      <c r="E2302" t="s">
        <v>25</v>
      </c>
      <c r="F2302">
        <f>VLOOKUP(E2302,SHIPMODE,2,FALSE)</f>
        <v>2</v>
      </c>
      <c r="G2302" t="s">
        <v>3400</v>
      </c>
      <c r="H2302" t="s">
        <v>608</v>
      </c>
      <c r="I2302" t="s">
        <v>9</v>
      </c>
      <c r="J2302">
        <f>VLOOKUP(I2302,segmentID,2,FALSE)</f>
        <v>1</v>
      </c>
      <c r="K2302" t="s">
        <v>3255</v>
      </c>
      <c r="L2302">
        <f>VLOOKUP(K2302,country2,2,FALSE)</f>
        <v>1</v>
      </c>
      <c r="M2302" t="s">
        <v>2244</v>
      </c>
      <c r="N2302">
        <f>VLOOKUP(Orders!M2302,city2,2,FALSE)</f>
        <v>298</v>
      </c>
      <c r="O2302" t="s">
        <v>123</v>
      </c>
      <c r="P2302">
        <f>VLOOKUP(O2302,state2,2,FALSE)</f>
        <v>13</v>
      </c>
      <c r="Q2302">
        <v>48640</v>
      </c>
      <c r="R2302" t="s">
        <v>55</v>
      </c>
      <c r="S2302">
        <f>VLOOKUP(R2302,region2,2,FALSE)</f>
        <v>3</v>
      </c>
      <c r="T2302" t="s">
        <v>4125</v>
      </c>
      <c r="U2302" t="s">
        <v>22</v>
      </c>
      <c r="V2302">
        <f>VLOOKUP(U2302,category2,2,FALSE)</f>
        <v>2</v>
      </c>
      <c r="W2302" t="s">
        <v>3231</v>
      </c>
      <c r="X2302">
        <f>VLOOKUP(W2302,subcat2,3,FALSE)</f>
        <v>9</v>
      </c>
      <c r="Y2302" t="s">
        <v>2055</v>
      </c>
      <c r="Z2302">
        <v>12.72</v>
      </c>
      <c r="AA2302">
        <v>3</v>
      </c>
      <c r="AB2302">
        <v>0</v>
      </c>
      <c r="AC2302" s="4">
        <v>6.36</v>
      </c>
    </row>
    <row r="2303" spans="1:29" x14ac:dyDescent="0.25">
      <c r="A2303" s="2">
        <v>2302</v>
      </c>
      <c r="B2303" t="s">
        <v>6145</v>
      </c>
      <c r="C2303" s="3">
        <v>41957</v>
      </c>
      <c r="D2303" s="3">
        <v>41961</v>
      </c>
      <c r="E2303" t="s">
        <v>25</v>
      </c>
      <c r="F2303">
        <f>VLOOKUP(E2303,SHIPMODE,2,FALSE)</f>
        <v>2</v>
      </c>
      <c r="G2303" t="s">
        <v>3400</v>
      </c>
      <c r="H2303" t="s">
        <v>608</v>
      </c>
      <c r="I2303" t="s">
        <v>9</v>
      </c>
      <c r="J2303">
        <f>VLOOKUP(I2303,segmentID,2,FALSE)</f>
        <v>1</v>
      </c>
      <c r="K2303" t="s">
        <v>3255</v>
      </c>
      <c r="L2303">
        <f>VLOOKUP(K2303,country2,2,FALSE)</f>
        <v>1</v>
      </c>
      <c r="M2303" t="s">
        <v>2244</v>
      </c>
      <c r="N2303">
        <f>VLOOKUP(Orders!M2303,city2,2,FALSE)</f>
        <v>298</v>
      </c>
      <c r="O2303" t="s">
        <v>123</v>
      </c>
      <c r="P2303">
        <f>VLOOKUP(O2303,state2,2,FALSE)</f>
        <v>13</v>
      </c>
      <c r="Q2303">
        <v>48640</v>
      </c>
      <c r="R2303" t="s">
        <v>55</v>
      </c>
      <c r="S2303">
        <f>VLOOKUP(R2303,region2,2,FALSE)</f>
        <v>3</v>
      </c>
      <c r="T2303" t="s">
        <v>4707</v>
      </c>
      <c r="U2303" t="s">
        <v>22</v>
      </c>
      <c r="V2303">
        <f>VLOOKUP(U2303,category2,2,FALSE)</f>
        <v>2</v>
      </c>
      <c r="W2303" t="s">
        <v>3231</v>
      </c>
      <c r="X2303">
        <f>VLOOKUP(W2303,subcat2,3,FALSE)</f>
        <v>9</v>
      </c>
      <c r="Y2303" t="s">
        <v>1269</v>
      </c>
      <c r="Z2303">
        <v>11.52</v>
      </c>
      <c r="AA2303">
        <v>4</v>
      </c>
      <c r="AB2303">
        <v>0</v>
      </c>
      <c r="AC2303" s="4">
        <v>5.6448</v>
      </c>
    </row>
    <row r="2304" spans="1:29" x14ac:dyDescent="0.25">
      <c r="A2304" s="2">
        <v>2303</v>
      </c>
      <c r="B2304" t="s">
        <v>8250</v>
      </c>
      <c r="C2304" s="3">
        <v>42386</v>
      </c>
      <c r="D2304" s="3">
        <v>42390</v>
      </c>
      <c r="E2304" t="s">
        <v>25</v>
      </c>
      <c r="F2304">
        <f>VLOOKUP(E2304,SHIPMODE,2,FALSE)</f>
        <v>2</v>
      </c>
      <c r="G2304" t="s">
        <v>3648</v>
      </c>
      <c r="H2304" t="s">
        <v>1457</v>
      </c>
      <c r="I2304" t="s">
        <v>18</v>
      </c>
      <c r="J2304">
        <f>VLOOKUP(I2304,segmentID,2,FALSE)</f>
        <v>2</v>
      </c>
      <c r="K2304" t="s">
        <v>3255</v>
      </c>
      <c r="L2304">
        <f>VLOOKUP(K2304,country2,2,FALSE)</f>
        <v>1</v>
      </c>
      <c r="M2304" t="s">
        <v>248</v>
      </c>
      <c r="N2304">
        <f>VLOOKUP(Orders!M2304,city2,2,FALSE)</f>
        <v>39</v>
      </c>
      <c r="O2304" t="s">
        <v>615</v>
      </c>
      <c r="P2304">
        <f>VLOOKUP(O2304,state2,2,FALSE)</f>
        <v>33</v>
      </c>
      <c r="Q2304">
        <v>31907</v>
      </c>
      <c r="R2304" t="s">
        <v>12</v>
      </c>
      <c r="S2304">
        <f>VLOOKUP(R2304,region2,2,FALSE)</f>
        <v>1</v>
      </c>
      <c r="T2304" t="s">
        <v>4647</v>
      </c>
      <c r="U2304" t="s">
        <v>35</v>
      </c>
      <c r="V2304">
        <f>VLOOKUP(U2304,category2,2,FALSE)</f>
        <v>3</v>
      </c>
      <c r="W2304" t="s">
        <v>3232</v>
      </c>
      <c r="X2304">
        <f>VLOOKUP(W2304,subcat2,3,FALSE)</f>
        <v>12</v>
      </c>
      <c r="Y2304" t="s">
        <v>657</v>
      </c>
      <c r="Z2304">
        <v>316</v>
      </c>
      <c r="AA2304">
        <v>4</v>
      </c>
      <c r="AB2304">
        <v>0</v>
      </c>
      <c r="AC2304" s="4">
        <v>31.599999999999966</v>
      </c>
    </row>
    <row r="2305" spans="1:29" x14ac:dyDescent="0.25">
      <c r="A2305" s="2">
        <v>2304</v>
      </c>
      <c r="B2305" t="s">
        <v>9602</v>
      </c>
      <c r="C2305" s="3">
        <v>42995</v>
      </c>
      <c r="D2305" s="3">
        <v>43000</v>
      </c>
      <c r="E2305" t="s">
        <v>7</v>
      </c>
      <c r="F2305">
        <f>VLOOKUP(E2305,SHIPMODE,2,FALSE)</f>
        <v>1</v>
      </c>
      <c r="G2305" t="s">
        <v>3501</v>
      </c>
      <c r="H2305" t="s">
        <v>973</v>
      </c>
      <c r="I2305" t="s">
        <v>52</v>
      </c>
      <c r="J2305">
        <f>VLOOKUP(I2305,segmentID,2,FALSE)</f>
        <v>3</v>
      </c>
      <c r="K2305" t="s">
        <v>3255</v>
      </c>
      <c r="L2305">
        <f>VLOOKUP(K2305,country2,2,FALSE)</f>
        <v>1</v>
      </c>
      <c r="M2305" t="s">
        <v>1460</v>
      </c>
      <c r="N2305">
        <f>VLOOKUP(Orders!M2305,city2,2,FALSE)</f>
        <v>186</v>
      </c>
      <c r="O2305" t="s">
        <v>615</v>
      </c>
      <c r="P2305">
        <f>VLOOKUP(O2305,state2,2,FALSE)</f>
        <v>33</v>
      </c>
      <c r="Q2305">
        <v>30076</v>
      </c>
      <c r="R2305" t="s">
        <v>12</v>
      </c>
      <c r="S2305">
        <f>VLOOKUP(R2305,region2,2,FALSE)</f>
        <v>1</v>
      </c>
      <c r="T2305" t="s">
        <v>4428</v>
      </c>
      <c r="U2305" t="s">
        <v>13</v>
      </c>
      <c r="V2305">
        <f>VLOOKUP(U2305,category2,2,FALSE)</f>
        <v>1</v>
      </c>
      <c r="W2305" t="s">
        <v>3226</v>
      </c>
      <c r="X2305">
        <f>VLOOKUP(W2305,subcat2,3,FALSE)</f>
        <v>2</v>
      </c>
      <c r="Y2305" t="s">
        <v>1739</v>
      </c>
      <c r="Z2305">
        <v>723.92</v>
      </c>
      <c r="AA2305">
        <v>4</v>
      </c>
      <c r="AB2305">
        <v>0</v>
      </c>
      <c r="AC2305" s="4">
        <v>188.2192</v>
      </c>
    </row>
    <row r="2306" spans="1:29" x14ac:dyDescent="0.25">
      <c r="A2306" s="2">
        <v>2305</v>
      </c>
      <c r="B2306" t="s">
        <v>9602</v>
      </c>
      <c r="C2306" s="3">
        <v>42995</v>
      </c>
      <c r="D2306" s="3">
        <v>43000</v>
      </c>
      <c r="E2306" t="s">
        <v>7</v>
      </c>
      <c r="F2306">
        <f>VLOOKUP(E2306,SHIPMODE,2,FALSE)</f>
        <v>1</v>
      </c>
      <c r="G2306" t="s">
        <v>3501</v>
      </c>
      <c r="H2306" t="s">
        <v>973</v>
      </c>
      <c r="I2306" t="s">
        <v>52</v>
      </c>
      <c r="J2306">
        <f>VLOOKUP(I2306,segmentID,2,FALSE)</f>
        <v>3</v>
      </c>
      <c r="K2306" t="s">
        <v>3255</v>
      </c>
      <c r="L2306">
        <f>VLOOKUP(K2306,country2,2,FALSE)</f>
        <v>1</v>
      </c>
      <c r="M2306" t="s">
        <v>1460</v>
      </c>
      <c r="N2306">
        <f>VLOOKUP(Orders!M2306,city2,2,FALSE)</f>
        <v>186</v>
      </c>
      <c r="O2306" t="s">
        <v>615</v>
      </c>
      <c r="P2306">
        <f>VLOOKUP(O2306,state2,2,FALSE)</f>
        <v>33</v>
      </c>
      <c r="Q2306">
        <v>30076</v>
      </c>
      <c r="R2306" t="s">
        <v>12</v>
      </c>
      <c r="S2306">
        <f>VLOOKUP(R2306,region2,2,FALSE)</f>
        <v>1</v>
      </c>
      <c r="T2306" t="s">
        <v>4366</v>
      </c>
      <c r="U2306" t="s">
        <v>22</v>
      </c>
      <c r="V2306">
        <f>VLOOKUP(U2306,category2,2,FALSE)</f>
        <v>2</v>
      </c>
      <c r="W2306" t="s">
        <v>45</v>
      </c>
      <c r="X2306">
        <f>VLOOKUP(W2306,subcat2,3,FALSE)</f>
        <v>11</v>
      </c>
      <c r="Y2306" t="s">
        <v>5921</v>
      </c>
      <c r="Z2306">
        <v>106.32</v>
      </c>
      <c r="AA2306">
        <v>3</v>
      </c>
      <c r="AB2306">
        <v>0</v>
      </c>
      <c r="AC2306" s="4">
        <v>49.970399999999991</v>
      </c>
    </row>
    <row r="2307" spans="1:29" x14ac:dyDescent="0.25">
      <c r="A2307" s="2">
        <v>2306</v>
      </c>
      <c r="B2307" t="s">
        <v>8251</v>
      </c>
      <c r="C2307" s="3">
        <v>42727</v>
      </c>
      <c r="D2307" s="3">
        <v>42728</v>
      </c>
      <c r="E2307" t="s">
        <v>97</v>
      </c>
      <c r="F2307">
        <f>VLOOKUP(E2307,SHIPMODE,2,FALSE)</f>
        <v>3</v>
      </c>
      <c r="G2307" t="s">
        <v>3385</v>
      </c>
      <c r="H2307" t="s">
        <v>550</v>
      </c>
      <c r="I2307" t="s">
        <v>18</v>
      </c>
      <c r="J2307">
        <f>VLOOKUP(I2307,segmentID,2,FALSE)</f>
        <v>2</v>
      </c>
      <c r="K2307" t="s">
        <v>3255</v>
      </c>
      <c r="L2307">
        <f>VLOOKUP(K2307,country2,2,FALSE)</f>
        <v>1</v>
      </c>
      <c r="M2307" t="s">
        <v>156</v>
      </c>
      <c r="N2307">
        <f>VLOOKUP(Orders!M2307,city2,2,FALSE)</f>
        <v>23</v>
      </c>
      <c r="O2307" t="s">
        <v>110</v>
      </c>
      <c r="P2307">
        <f>VLOOKUP(O2307,state2,2,FALSE)</f>
        <v>11</v>
      </c>
      <c r="Q2307">
        <v>60623</v>
      </c>
      <c r="R2307" t="s">
        <v>55</v>
      </c>
      <c r="S2307">
        <f>VLOOKUP(R2307,region2,2,FALSE)</f>
        <v>3</v>
      </c>
      <c r="T2307" t="s">
        <v>4803</v>
      </c>
      <c r="U2307" t="s">
        <v>13</v>
      </c>
      <c r="V2307">
        <f>VLOOKUP(U2307,category2,2,FALSE)</f>
        <v>1</v>
      </c>
      <c r="W2307" t="s">
        <v>14</v>
      </c>
      <c r="X2307">
        <f>VLOOKUP(W2307,subcat2,3,FALSE)</f>
        <v>1</v>
      </c>
      <c r="Y2307" t="s">
        <v>525</v>
      </c>
      <c r="Z2307">
        <v>141.37199999999999</v>
      </c>
      <c r="AA2307">
        <v>2</v>
      </c>
      <c r="AB2307">
        <v>0.3</v>
      </c>
      <c r="AC2307" s="4">
        <v>-14.137200000000014</v>
      </c>
    </row>
    <row r="2308" spans="1:29" x14ac:dyDescent="0.25">
      <c r="A2308" s="2">
        <v>2307</v>
      </c>
      <c r="B2308" t="s">
        <v>7138</v>
      </c>
      <c r="C2308" s="3">
        <v>42222</v>
      </c>
      <c r="D2308" s="3">
        <v>42224</v>
      </c>
      <c r="E2308" t="s">
        <v>97</v>
      </c>
      <c r="F2308">
        <f>VLOOKUP(E2308,SHIPMODE,2,FALSE)</f>
        <v>3</v>
      </c>
      <c r="G2308" t="s">
        <v>3354</v>
      </c>
      <c r="H2308" t="s">
        <v>415</v>
      </c>
      <c r="I2308" t="s">
        <v>18</v>
      </c>
      <c r="J2308">
        <f>VLOOKUP(I2308,segmentID,2,FALSE)</f>
        <v>2</v>
      </c>
      <c r="K2308" t="s">
        <v>3255</v>
      </c>
      <c r="L2308">
        <f>VLOOKUP(K2308,country2,2,FALSE)</f>
        <v>1</v>
      </c>
      <c r="M2308" t="s">
        <v>95</v>
      </c>
      <c r="N2308">
        <f>VLOOKUP(Orders!M2308,city2,2,FALSE)</f>
        <v>13</v>
      </c>
      <c r="O2308" t="s">
        <v>54</v>
      </c>
      <c r="P2308">
        <f>VLOOKUP(O2308,state2,2,FALSE)</f>
        <v>6</v>
      </c>
      <c r="Q2308">
        <v>77041</v>
      </c>
      <c r="R2308" t="s">
        <v>55</v>
      </c>
      <c r="S2308">
        <f>VLOOKUP(R2308,region2,2,FALSE)</f>
        <v>3</v>
      </c>
      <c r="T2308" t="s">
        <v>4109</v>
      </c>
      <c r="U2308" t="s">
        <v>22</v>
      </c>
      <c r="V2308">
        <f>VLOOKUP(U2308,category2,2,FALSE)</f>
        <v>2</v>
      </c>
      <c r="W2308" t="s">
        <v>45</v>
      </c>
      <c r="X2308">
        <f>VLOOKUP(W2308,subcat2,3,FALSE)</f>
        <v>11</v>
      </c>
      <c r="Y2308" t="s">
        <v>1828</v>
      </c>
      <c r="Z2308">
        <v>27.216000000000001</v>
      </c>
      <c r="AA2308">
        <v>3</v>
      </c>
      <c r="AB2308">
        <v>0.2</v>
      </c>
      <c r="AC2308" s="4">
        <v>9.8657999999999983</v>
      </c>
    </row>
    <row r="2309" spans="1:29" x14ac:dyDescent="0.25">
      <c r="A2309" s="2">
        <v>2308</v>
      </c>
      <c r="B2309" t="s">
        <v>9603</v>
      </c>
      <c r="C2309" s="3">
        <v>43044</v>
      </c>
      <c r="D2309" s="3">
        <v>43048</v>
      </c>
      <c r="E2309" t="s">
        <v>25</v>
      </c>
      <c r="F2309">
        <f>VLOOKUP(E2309,SHIPMODE,2,FALSE)</f>
        <v>2</v>
      </c>
      <c r="G2309" t="s">
        <v>3858</v>
      </c>
      <c r="H2309" t="s">
        <v>2246</v>
      </c>
      <c r="I2309" t="s">
        <v>9</v>
      </c>
      <c r="J2309">
        <f>VLOOKUP(I2309,segmentID,2,FALSE)</f>
        <v>1</v>
      </c>
      <c r="K2309" t="s">
        <v>3255</v>
      </c>
      <c r="L2309">
        <f>VLOOKUP(K2309,country2,2,FALSE)</f>
        <v>1</v>
      </c>
      <c r="M2309" t="s">
        <v>138</v>
      </c>
      <c r="N2309">
        <f>VLOOKUP(Orders!M2309,city2,2,FALSE)</f>
        <v>21</v>
      </c>
      <c r="O2309" t="s">
        <v>139</v>
      </c>
      <c r="P2309">
        <f>VLOOKUP(O2309,state2,2,FALSE)</f>
        <v>16</v>
      </c>
      <c r="Q2309">
        <v>10009</v>
      </c>
      <c r="R2309" t="s">
        <v>79</v>
      </c>
      <c r="S2309">
        <f>VLOOKUP(R2309,region2,2,FALSE)</f>
        <v>4</v>
      </c>
      <c r="T2309" t="s">
        <v>4575</v>
      </c>
      <c r="U2309" t="s">
        <v>35</v>
      </c>
      <c r="V2309">
        <f>VLOOKUP(U2309,category2,2,FALSE)</f>
        <v>3</v>
      </c>
      <c r="W2309" t="s">
        <v>3232</v>
      </c>
      <c r="X2309">
        <f>VLOOKUP(W2309,subcat2,3,FALSE)</f>
        <v>12</v>
      </c>
      <c r="Y2309" t="s">
        <v>731</v>
      </c>
      <c r="Z2309">
        <v>390.75</v>
      </c>
      <c r="AA2309">
        <v>5</v>
      </c>
      <c r="AB2309">
        <v>0</v>
      </c>
      <c r="AC2309" s="4">
        <v>171.93000000000006</v>
      </c>
    </row>
    <row r="2310" spans="1:29" x14ac:dyDescent="0.25">
      <c r="A2310" s="2">
        <v>2309</v>
      </c>
      <c r="B2310" t="s">
        <v>9604</v>
      </c>
      <c r="C2310" s="3">
        <v>42897</v>
      </c>
      <c r="D2310" s="3">
        <v>42898</v>
      </c>
      <c r="E2310" t="s">
        <v>97</v>
      </c>
      <c r="F2310">
        <f>VLOOKUP(E2310,SHIPMODE,2,FALSE)</f>
        <v>3</v>
      </c>
      <c r="G2310" t="s">
        <v>3859</v>
      </c>
      <c r="H2310" t="s">
        <v>2247</v>
      </c>
      <c r="I2310" t="s">
        <v>52</v>
      </c>
      <c r="J2310">
        <f>VLOOKUP(I2310,segmentID,2,FALSE)</f>
        <v>3</v>
      </c>
      <c r="K2310" t="s">
        <v>3255</v>
      </c>
      <c r="L2310">
        <f>VLOOKUP(K2310,country2,2,FALSE)</f>
        <v>1</v>
      </c>
      <c r="M2310" t="s">
        <v>670</v>
      </c>
      <c r="N2310">
        <f>VLOOKUP(Orders!M2310,city2,2,FALSE)</f>
        <v>98</v>
      </c>
      <c r="O2310" t="s">
        <v>160</v>
      </c>
      <c r="P2310">
        <f>VLOOKUP(O2310,state2,2,FALSE)</f>
        <v>17</v>
      </c>
      <c r="Q2310">
        <v>85345</v>
      </c>
      <c r="R2310" t="s">
        <v>21</v>
      </c>
      <c r="S2310">
        <f>VLOOKUP(R2310,region2,2,FALSE)</f>
        <v>2</v>
      </c>
      <c r="T2310" t="s">
        <v>4745</v>
      </c>
      <c r="U2310" t="s">
        <v>13</v>
      </c>
      <c r="V2310">
        <f>VLOOKUP(U2310,category2,2,FALSE)</f>
        <v>1</v>
      </c>
      <c r="W2310" t="s">
        <v>3226</v>
      </c>
      <c r="X2310">
        <f>VLOOKUP(W2310,subcat2,3,FALSE)</f>
        <v>2</v>
      </c>
      <c r="Y2310" t="s">
        <v>464</v>
      </c>
      <c r="Z2310">
        <v>280.79200000000003</v>
      </c>
      <c r="AA2310">
        <v>1</v>
      </c>
      <c r="AB2310">
        <v>0.2</v>
      </c>
      <c r="AC2310" s="4">
        <v>35.098999999999961</v>
      </c>
    </row>
    <row r="2311" spans="1:29" x14ac:dyDescent="0.25">
      <c r="A2311" s="2">
        <v>2310</v>
      </c>
      <c r="B2311" t="s">
        <v>9604</v>
      </c>
      <c r="C2311" s="3">
        <v>42897</v>
      </c>
      <c r="D2311" s="3">
        <v>42898</v>
      </c>
      <c r="E2311" t="s">
        <v>97</v>
      </c>
      <c r="F2311">
        <f>VLOOKUP(E2311,SHIPMODE,2,FALSE)</f>
        <v>3</v>
      </c>
      <c r="G2311" t="s">
        <v>3859</v>
      </c>
      <c r="H2311" t="s">
        <v>2247</v>
      </c>
      <c r="I2311" t="s">
        <v>52</v>
      </c>
      <c r="J2311">
        <f>VLOOKUP(I2311,segmentID,2,FALSE)</f>
        <v>3</v>
      </c>
      <c r="K2311" t="s">
        <v>3255</v>
      </c>
      <c r="L2311">
        <f>VLOOKUP(K2311,country2,2,FALSE)</f>
        <v>1</v>
      </c>
      <c r="M2311" t="s">
        <v>670</v>
      </c>
      <c r="N2311">
        <f>VLOOKUP(Orders!M2311,city2,2,FALSE)</f>
        <v>98</v>
      </c>
      <c r="O2311" t="s">
        <v>160</v>
      </c>
      <c r="P2311">
        <f>VLOOKUP(O2311,state2,2,FALSE)</f>
        <v>17</v>
      </c>
      <c r="Q2311">
        <v>85345</v>
      </c>
      <c r="R2311" t="s">
        <v>21</v>
      </c>
      <c r="S2311">
        <f>VLOOKUP(R2311,region2,2,FALSE)</f>
        <v>2</v>
      </c>
      <c r="T2311" t="s">
        <v>4190</v>
      </c>
      <c r="U2311" t="s">
        <v>22</v>
      </c>
      <c r="V2311">
        <f>VLOOKUP(U2311,category2,2,FALSE)</f>
        <v>2</v>
      </c>
      <c r="W2311" t="s">
        <v>3227</v>
      </c>
      <c r="X2311">
        <f>VLOOKUP(W2311,subcat2,3,FALSE)</f>
        <v>5</v>
      </c>
      <c r="Y2311" t="s">
        <v>273</v>
      </c>
      <c r="Z2311">
        <v>68.448000000000008</v>
      </c>
      <c r="AA2311">
        <v>4</v>
      </c>
      <c r="AB2311">
        <v>0.2</v>
      </c>
      <c r="AC2311" s="4">
        <v>7.7003999999999948</v>
      </c>
    </row>
    <row r="2312" spans="1:29" x14ac:dyDescent="0.25">
      <c r="A2312" s="2">
        <v>2311</v>
      </c>
      <c r="B2312" t="s">
        <v>9604</v>
      </c>
      <c r="C2312" s="3">
        <v>42897</v>
      </c>
      <c r="D2312" s="3">
        <v>42898</v>
      </c>
      <c r="E2312" t="s">
        <v>97</v>
      </c>
      <c r="F2312">
        <f>VLOOKUP(E2312,SHIPMODE,2,FALSE)</f>
        <v>3</v>
      </c>
      <c r="G2312" t="s">
        <v>3859</v>
      </c>
      <c r="H2312" t="s">
        <v>2247</v>
      </c>
      <c r="I2312" t="s">
        <v>52</v>
      </c>
      <c r="J2312">
        <f>VLOOKUP(I2312,segmentID,2,FALSE)</f>
        <v>3</v>
      </c>
      <c r="K2312" t="s">
        <v>3255</v>
      </c>
      <c r="L2312">
        <f>VLOOKUP(K2312,country2,2,FALSE)</f>
        <v>1</v>
      </c>
      <c r="M2312" t="s">
        <v>670</v>
      </c>
      <c r="N2312">
        <f>VLOOKUP(Orders!M2312,city2,2,FALSE)</f>
        <v>98</v>
      </c>
      <c r="O2312" t="s">
        <v>160</v>
      </c>
      <c r="P2312">
        <f>VLOOKUP(O2312,state2,2,FALSE)</f>
        <v>17</v>
      </c>
      <c r="Q2312">
        <v>85345</v>
      </c>
      <c r="R2312" t="s">
        <v>21</v>
      </c>
      <c r="S2312">
        <f>VLOOKUP(R2312,region2,2,FALSE)</f>
        <v>2</v>
      </c>
      <c r="T2312" t="s">
        <v>4756</v>
      </c>
      <c r="U2312" t="s">
        <v>22</v>
      </c>
      <c r="V2312">
        <f>VLOOKUP(U2312,category2,2,FALSE)</f>
        <v>2</v>
      </c>
      <c r="W2312" t="s">
        <v>3229</v>
      </c>
      <c r="X2312">
        <f>VLOOKUP(W2312,subcat2,3,FALSE)</f>
        <v>7</v>
      </c>
      <c r="Y2312" t="s">
        <v>2999</v>
      </c>
      <c r="Z2312">
        <v>88.04</v>
      </c>
      <c r="AA2312">
        <v>5</v>
      </c>
      <c r="AB2312">
        <v>0.2</v>
      </c>
      <c r="AC2312" s="4">
        <v>6.602999999999998</v>
      </c>
    </row>
    <row r="2313" spans="1:29" x14ac:dyDescent="0.25">
      <c r="A2313" s="2">
        <v>2312</v>
      </c>
      <c r="B2313" t="s">
        <v>9604</v>
      </c>
      <c r="C2313" s="3">
        <v>42897</v>
      </c>
      <c r="D2313" s="3">
        <v>42898</v>
      </c>
      <c r="E2313" t="s">
        <v>97</v>
      </c>
      <c r="F2313">
        <f>VLOOKUP(E2313,SHIPMODE,2,FALSE)</f>
        <v>3</v>
      </c>
      <c r="G2313" t="s">
        <v>3859</v>
      </c>
      <c r="H2313" t="s">
        <v>2247</v>
      </c>
      <c r="I2313" t="s">
        <v>52</v>
      </c>
      <c r="J2313">
        <f>VLOOKUP(I2313,segmentID,2,FALSE)</f>
        <v>3</v>
      </c>
      <c r="K2313" t="s">
        <v>3255</v>
      </c>
      <c r="L2313">
        <f>VLOOKUP(K2313,country2,2,FALSE)</f>
        <v>1</v>
      </c>
      <c r="M2313" t="s">
        <v>670</v>
      </c>
      <c r="N2313">
        <f>VLOOKUP(Orders!M2313,city2,2,FALSE)</f>
        <v>98</v>
      </c>
      <c r="O2313" t="s">
        <v>160</v>
      </c>
      <c r="P2313">
        <f>VLOOKUP(O2313,state2,2,FALSE)</f>
        <v>17</v>
      </c>
      <c r="Q2313">
        <v>85345</v>
      </c>
      <c r="R2313" t="s">
        <v>21</v>
      </c>
      <c r="S2313">
        <f>VLOOKUP(R2313,region2,2,FALSE)</f>
        <v>2</v>
      </c>
      <c r="T2313" t="s">
        <v>5125</v>
      </c>
      <c r="U2313" t="s">
        <v>22</v>
      </c>
      <c r="V2313">
        <f>VLOOKUP(U2313,category2,2,FALSE)</f>
        <v>2</v>
      </c>
      <c r="W2313" t="s">
        <v>3229</v>
      </c>
      <c r="X2313">
        <f>VLOOKUP(W2313,subcat2,3,FALSE)</f>
        <v>7</v>
      </c>
      <c r="Y2313" t="s">
        <v>1028</v>
      </c>
      <c r="Z2313">
        <v>15.872</v>
      </c>
      <c r="AA2313">
        <v>1</v>
      </c>
      <c r="AB2313">
        <v>0.2</v>
      </c>
      <c r="AC2313" s="4">
        <v>1.9839999999999982</v>
      </c>
    </row>
    <row r="2314" spans="1:29" x14ac:dyDescent="0.25">
      <c r="A2314" s="2">
        <v>2313</v>
      </c>
      <c r="B2314" t="s">
        <v>9604</v>
      </c>
      <c r="C2314" s="3">
        <v>42897</v>
      </c>
      <c r="D2314" s="3">
        <v>42898</v>
      </c>
      <c r="E2314" t="s">
        <v>97</v>
      </c>
      <c r="F2314">
        <f>VLOOKUP(E2314,SHIPMODE,2,FALSE)</f>
        <v>3</v>
      </c>
      <c r="G2314" t="s">
        <v>3859</v>
      </c>
      <c r="H2314" t="s">
        <v>2247</v>
      </c>
      <c r="I2314" t="s">
        <v>52</v>
      </c>
      <c r="J2314">
        <f>VLOOKUP(I2314,segmentID,2,FALSE)</f>
        <v>3</v>
      </c>
      <c r="K2314" t="s">
        <v>3255</v>
      </c>
      <c r="L2314">
        <f>VLOOKUP(K2314,country2,2,FALSE)</f>
        <v>1</v>
      </c>
      <c r="M2314" t="s">
        <v>670</v>
      </c>
      <c r="N2314">
        <f>VLOOKUP(Orders!M2314,city2,2,FALSE)</f>
        <v>98</v>
      </c>
      <c r="O2314" t="s">
        <v>160</v>
      </c>
      <c r="P2314">
        <f>VLOOKUP(O2314,state2,2,FALSE)</f>
        <v>17</v>
      </c>
      <c r="Q2314">
        <v>85345</v>
      </c>
      <c r="R2314" t="s">
        <v>21</v>
      </c>
      <c r="S2314">
        <f>VLOOKUP(R2314,region2,2,FALSE)</f>
        <v>2</v>
      </c>
      <c r="T2314" t="s">
        <v>4536</v>
      </c>
      <c r="U2314" t="s">
        <v>22</v>
      </c>
      <c r="V2314">
        <f>VLOOKUP(U2314,category2,2,FALSE)</f>
        <v>2</v>
      </c>
      <c r="W2314" t="s">
        <v>3227</v>
      </c>
      <c r="X2314">
        <f>VLOOKUP(W2314,subcat2,3,FALSE)</f>
        <v>5</v>
      </c>
      <c r="Y2314" t="s">
        <v>338</v>
      </c>
      <c r="Z2314">
        <v>215.59200000000001</v>
      </c>
      <c r="AA2314">
        <v>3</v>
      </c>
      <c r="AB2314">
        <v>0.2</v>
      </c>
      <c r="AC2314" s="4">
        <v>-48.508200000000009</v>
      </c>
    </row>
    <row r="2315" spans="1:29" x14ac:dyDescent="0.25">
      <c r="A2315" s="2">
        <v>2314</v>
      </c>
      <c r="B2315" t="s">
        <v>9605</v>
      </c>
      <c r="C2315" s="3">
        <v>42936</v>
      </c>
      <c r="D2315" s="3">
        <v>42941</v>
      </c>
      <c r="E2315" t="s">
        <v>25</v>
      </c>
      <c r="F2315">
        <f>VLOOKUP(E2315,SHIPMODE,2,FALSE)</f>
        <v>2</v>
      </c>
      <c r="G2315" t="s">
        <v>3860</v>
      </c>
      <c r="H2315" t="s">
        <v>2250</v>
      </c>
      <c r="I2315" t="s">
        <v>18</v>
      </c>
      <c r="J2315">
        <f>VLOOKUP(I2315,segmentID,2,FALSE)</f>
        <v>2</v>
      </c>
      <c r="K2315" t="s">
        <v>3255</v>
      </c>
      <c r="L2315">
        <f>VLOOKUP(K2315,country2,2,FALSE)</f>
        <v>1</v>
      </c>
      <c r="M2315" t="s">
        <v>2251</v>
      </c>
      <c r="N2315">
        <f>VLOOKUP(Orders!M2315,city2,2,FALSE)</f>
        <v>299</v>
      </c>
      <c r="O2315" t="s">
        <v>2252</v>
      </c>
      <c r="P2315">
        <f>VLOOKUP(O2315,state2,2,FALSE)</f>
        <v>45</v>
      </c>
      <c r="Q2315">
        <v>57103</v>
      </c>
      <c r="R2315" t="s">
        <v>55</v>
      </c>
      <c r="S2315">
        <f>VLOOKUP(R2315,region2,2,FALSE)</f>
        <v>3</v>
      </c>
      <c r="T2315" t="s">
        <v>4766</v>
      </c>
      <c r="U2315" t="s">
        <v>22</v>
      </c>
      <c r="V2315">
        <f>VLOOKUP(U2315,category2,2,FALSE)</f>
        <v>2</v>
      </c>
      <c r="W2315" t="s">
        <v>23</v>
      </c>
      <c r="X2315">
        <f>VLOOKUP(W2315,subcat2,3,FALSE)</f>
        <v>3</v>
      </c>
      <c r="Y2315" t="s">
        <v>1966</v>
      </c>
      <c r="Z2315">
        <v>14.62</v>
      </c>
      <c r="AA2315">
        <v>2</v>
      </c>
      <c r="AB2315">
        <v>0</v>
      </c>
      <c r="AC2315" s="4">
        <v>6.8713999999999995</v>
      </c>
    </row>
    <row r="2316" spans="1:29" x14ac:dyDescent="0.25">
      <c r="A2316" s="2">
        <v>2315</v>
      </c>
      <c r="B2316" t="s">
        <v>9605</v>
      </c>
      <c r="C2316" s="3">
        <v>42936</v>
      </c>
      <c r="D2316" s="3">
        <v>42941</v>
      </c>
      <c r="E2316" t="s">
        <v>25</v>
      </c>
      <c r="F2316">
        <f>VLOOKUP(E2316,SHIPMODE,2,FALSE)</f>
        <v>2</v>
      </c>
      <c r="G2316" t="s">
        <v>3860</v>
      </c>
      <c r="H2316" t="s">
        <v>2250</v>
      </c>
      <c r="I2316" t="s">
        <v>18</v>
      </c>
      <c r="J2316">
        <f>VLOOKUP(I2316,segmentID,2,FALSE)</f>
        <v>2</v>
      </c>
      <c r="K2316" t="s">
        <v>3255</v>
      </c>
      <c r="L2316">
        <f>VLOOKUP(K2316,country2,2,FALSE)</f>
        <v>1</v>
      </c>
      <c r="M2316" t="s">
        <v>2251</v>
      </c>
      <c r="N2316">
        <f>VLOOKUP(Orders!M2316,city2,2,FALSE)</f>
        <v>299</v>
      </c>
      <c r="O2316" t="s">
        <v>2252</v>
      </c>
      <c r="P2316">
        <f>VLOOKUP(O2316,state2,2,FALSE)</f>
        <v>45</v>
      </c>
      <c r="Q2316">
        <v>57103</v>
      </c>
      <c r="R2316" t="s">
        <v>55</v>
      </c>
      <c r="S2316">
        <f>VLOOKUP(R2316,region2,2,FALSE)</f>
        <v>3</v>
      </c>
      <c r="T2316" t="s">
        <v>4187</v>
      </c>
      <c r="U2316" t="s">
        <v>22</v>
      </c>
      <c r="V2316">
        <f>VLOOKUP(U2316,category2,2,FALSE)</f>
        <v>2</v>
      </c>
      <c r="W2316" t="s">
        <v>38</v>
      </c>
      <c r="X2316">
        <f>VLOOKUP(W2316,subcat2,3,FALSE)</f>
        <v>10</v>
      </c>
      <c r="Y2316" t="s">
        <v>296</v>
      </c>
      <c r="Z2316">
        <v>416.32</v>
      </c>
      <c r="AA2316">
        <v>2</v>
      </c>
      <c r="AB2316">
        <v>0</v>
      </c>
      <c r="AC2316" s="4">
        <v>112.40640000000002</v>
      </c>
    </row>
    <row r="2317" spans="1:29" x14ac:dyDescent="0.25">
      <c r="A2317" s="2">
        <v>2316</v>
      </c>
      <c r="B2317" t="s">
        <v>9605</v>
      </c>
      <c r="C2317" s="3">
        <v>42936</v>
      </c>
      <c r="D2317" s="3">
        <v>42941</v>
      </c>
      <c r="E2317" t="s">
        <v>25</v>
      </c>
      <c r="F2317">
        <f>VLOOKUP(E2317,SHIPMODE,2,FALSE)</f>
        <v>2</v>
      </c>
      <c r="G2317" t="s">
        <v>3860</v>
      </c>
      <c r="H2317" t="s">
        <v>2250</v>
      </c>
      <c r="I2317" t="s">
        <v>18</v>
      </c>
      <c r="J2317">
        <f>VLOOKUP(I2317,segmentID,2,FALSE)</f>
        <v>2</v>
      </c>
      <c r="K2317" t="s">
        <v>3255</v>
      </c>
      <c r="L2317">
        <f>VLOOKUP(K2317,country2,2,FALSE)</f>
        <v>1</v>
      </c>
      <c r="M2317" t="s">
        <v>2251</v>
      </c>
      <c r="N2317">
        <f>VLOOKUP(Orders!M2317,city2,2,FALSE)</f>
        <v>299</v>
      </c>
      <c r="O2317" t="s">
        <v>2252</v>
      </c>
      <c r="P2317">
        <f>VLOOKUP(O2317,state2,2,FALSE)</f>
        <v>45</v>
      </c>
      <c r="Q2317">
        <v>57103</v>
      </c>
      <c r="R2317" t="s">
        <v>55</v>
      </c>
      <c r="S2317">
        <f>VLOOKUP(R2317,region2,2,FALSE)</f>
        <v>3</v>
      </c>
      <c r="T2317" t="s">
        <v>4579</v>
      </c>
      <c r="U2317" t="s">
        <v>22</v>
      </c>
      <c r="V2317">
        <f>VLOOKUP(U2317,category2,2,FALSE)</f>
        <v>2</v>
      </c>
      <c r="W2317" t="s">
        <v>3231</v>
      </c>
      <c r="X2317">
        <f>VLOOKUP(W2317,subcat2,3,FALSE)</f>
        <v>9</v>
      </c>
      <c r="Y2317" t="s">
        <v>1253</v>
      </c>
      <c r="Z2317">
        <v>43</v>
      </c>
      <c r="AA2317">
        <v>5</v>
      </c>
      <c r="AB2317">
        <v>0</v>
      </c>
      <c r="AC2317" s="4">
        <v>20.21</v>
      </c>
    </row>
    <row r="2318" spans="1:29" x14ac:dyDescent="0.25">
      <c r="A2318" s="2">
        <v>2317</v>
      </c>
      <c r="B2318" t="s">
        <v>9605</v>
      </c>
      <c r="C2318" s="3">
        <v>42936</v>
      </c>
      <c r="D2318" s="3">
        <v>42941</v>
      </c>
      <c r="E2318" t="s">
        <v>25</v>
      </c>
      <c r="F2318">
        <f>VLOOKUP(E2318,SHIPMODE,2,FALSE)</f>
        <v>2</v>
      </c>
      <c r="G2318" t="s">
        <v>3860</v>
      </c>
      <c r="H2318" t="s">
        <v>2250</v>
      </c>
      <c r="I2318" t="s">
        <v>18</v>
      </c>
      <c r="J2318">
        <f>VLOOKUP(I2318,segmentID,2,FALSE)</f>
        <v>2</v>
      </c>
      <c r="K2318" t="s">
        <v>3255</v>
      </c>
      <c r="L2318">
        <f>VLOOKUP(K2318,country2,2,FALSE)</f>
        <v>1</v>
      </c>
      <c r="M2318" t="s">
        <v>2251</v>
      </c>
      <c r="N2318">
        <f>VLOOKUP(Orders!M2318,city2,2,FALSE)</f>
        <v>299</v>
      </c>
      <c r="O2318" t="s">
        <v>2252</v>
      </c>
      <c r="P2318">
        <f>VLOOKUP(O2318,state2,2,FALSE)</f>
        <v>45</v>
      </c>
      <c r="Q2318">
        <v>57103</v>
      </c>
      <c r="R2318" t="s">
        <v>55</v>
      </c>
      <c r="S2318">
        <f>VLOOKUP(R2318,region2,2,FALSE)</f>
        <v>3</v>
      </c>
      <c r="T2318" t="s">
        <v>5301</v>
      </c>
      <c r="U2318" t="s">
        <v>13</v>
      </c>
      <c r="V2318">
        <f>VLOOKUP(U2318,category2,2,FALSE)</f>
        <v>1</v>
      </c>
      <c r="W2318" t="s">
        <v>3226</v>
      </c>
      <c r="X2318">
        <f>VLOOKUP(W2318,subcat2,3,FALSE)</f>
        <v>2</v>
      </c>
      <c r="Y2318" t="s">
        <v>697</v>
      </c>
      <c r="Z2318">
        <v>182.94</v>
      </c>
      <c r="AA2318">
        <v>3</v>
      </c>
      <c r="AB2318">
        <v>0</v>
      </c>
      <c r="AC2318" s="4">
        <v>27.440999999999995</v>
      </c>
    </row>
    <row r="2319" spans="1:29" x14ac:dyDescent="0.25">
      <c r="A2319" s="2">
        <v>2318</v>
      </c>
      <c r="B2319" t="s">
        <v>9605</v>
      </c>
      <c r="C2319" s="3">
        <v>42936</v>
      </c>
      <c r="D2319" s="3">
        <v>42941</v>
      </c>
      <c r="E2319" t="s">
        <v>25</v>
      </c>
      <c r="F2319">
        <f>VLOOKUP(E2319,SHIPMODE,2,FALSE)</f>
        <v>2</v>
      </c>
      <c r="G2319" t="s">
        <v>3860</v>
      </c>
      <c r="H2319" t="s">
        <v>2250</v>
      </c>
      <c r="I2319" t="s">
        <v>18</v>
      </c>
      <c r="J2319">
        <f>VLOOKUP(I2319,segmentID,2,FALSE)</f>
        <v>2</v>
      </c>
      <c r="K2319" t="s">
        <v>3255</v>
      </c>
      <c r="L2319">
        <f>VLOOKUP(K2319,country2,2,FALSE)</f>
        <v>1</v>
      </c>
      <c r="M2319" t="s">
        <v>2251</v>
      </c>
      <c r="N2319">
        <f>VLOOKUP(Orders!M2319,city2,2,FALSE)</f>
        <v>299</v>
      </c>
      <c r="O2319" t="s">
        <v>2252</v>
      </c>
      <c r="P2319">
        <f>VLOOKUP(O2319,state2,2,FALSE)</f>
        <v>45</v>
      </c>
      <c r="Q2319">
        <v>57103</v>
      </c>
      <c r="R2319" t="s">
        <v>55</v>
      </c>
      <c r="S2319">
        <f>VLOOKUP(R2319,region2,2,FALSE)</f>
        <v>3</v>
      </c>
      <c r="T2319" t="s">
        <v>4931</v>
      </c>
      <c r="U2319" t="s">
        <v>22</v>
      </c>
      <c r="V2319">
        <f>VLOOKUP(U2319,category2,2,FALSE)</f>
        <v>2</v>
      </c>
      <c r="W2319" t="s">
        <v>3231</v>
      </c>
      <c r="X2319">
        <f>VLOOKUP(W2319,subcat2,3,FALSE)</f>
        <v>9</v>
      </c>
      <c r="Y2319" t="s">
        <v>1209</v>
      </c>
      <c r="Z2319">
        <v>60.83</v>
      </c>
      <c r="AA2319">
        <v>7</v>
      </c>
      <c r="AB2319">
        <v>0</v>
      </c>
      <c r="AC2319" s="4">
        <v>30.414999999999999</v>
      </c>
    </row>
    <row r="2320" spans="1:29" x14ac:dyDescent="0.25">
      <c r="A2320" s="2">
        <v>2319</v>
      </c>
      <c r="B2320" t="s">
        <v>9605</v>
      </c>
      <c r="C2320" s="3">
        <v>42936</v>
      </c>
      <c r="D2320" s="3">
        <v>42941</v>
      </c>
      <c r="E2320" t="s">
        <v>25</v>
      </c>
      <c r="F2320">
        <f>VLOOKUP(E2320,SHIPMODE,2,FALSE)</f>
        <v>2</v>
      </c>
      <c r="G2320" t="s">
        <v>3860</v>
      </c>
      <c r="H2320" t="s">
        <v>2250</v>
      </c>
      <c r="I2320" t="s">
        <v>18</v>
      </c>
      <c r="J2320">
        <f>VLOOKUP(I2320,segmentID,2,FALSE)</f>
        <v>2</v>
      </c>
      <c r="K2320" t="s">
        <v>3255</v>
      </c>
      <c r="L2320">
        <f>VLOOKUP(K2320,country2,2,FALSE)</f>
        <v>1</v>
      </c>
      <c r="M2320" t="s">
        <v>2251</v>
      </c>
      <c r="N2320">
        <f>VLOOKUP(Orders!M2320,city2,2,FALSE)</f>
        <v>299</v>
      </c>
      <c r="O2320" t="s">
        <v>2252</v>
      </c>
      <c r="P2320">
        <f>VLOOKUP(O2320,state2,2,FALSE)</f>
        <v>45</v>
      </c>
      <c r="Q2320">
        <v>57103</v>
      </c>
      <c r="R2320" t="s">
        <v>55</v>
      </c>
      <c r="S2320">
        <f>VLOOKUP(R2320,region2,2,FALSE)</f>
        <v>3</v>
      </c>
      <c r="T2320" t="s">
        <v>5375</v>
      </c>
      <c r="U2320" t="s">
        <v>35</v>
      </c>
      <c r="V2320">
        <f>VLOOKUP(U2320,category2,2,FALSE)</f>
        <v>3</v>
      </c>
      <c r="W2320" t="s">
        <v>3232</v>
      </c>
      <c r="X2320">
        <f>VLOOKUP(W2320,subcat2,3,FALSE)</f>
        <v>12</v>
      </c>
      <c r="Y2320" t="s">
        <v>2045</v>
      </c>
      <c r="Z2320">
        <v>389.97</v>
      </c>
      <c r="AA2320">
        <v>3</v>
      </c>
      <c r="AB2320">
        <v>0</v>
      </c>
      <c r="AC2320" s="4">
        <v>132.58980000000003</v>
      </c>
    </row>
    <row r="2321" spans="1:29" x14ac:dyDescent="0.25">
      <c r="A2321" s="2">
        <v>2320</v>
      </c>
      <c r="B2321" t="s">
        <v>7139</v>
      </c>
      <c r="C2321" s="3">
        <v>42361</v>
      </c>
      <c r="D2321" s="3">
        <v>42364</v>
      </c>
      <c r="E2321" t="s">
        <v>97</v>
      </c>
      <c r="F2321">
        <f>VLOOKUP(E2321,SHIPMODE,2,FALSE)</f>
        <v>3</v>
      </c>
      <c r="G2321" t="s">
        <v>3469</v>
      </c>
      <c r="H2321" t="s">
        <v>873</v>
      </c>
      <c r="I2321" t="s">
        <v>9</v>
      </c>
      <c r="J2321">
        <f>VLOOKUP(I2321,segmentID,2,FALSE)</f>
        <v>1</v>
      </c>
      <c r="K2321" t="s">
        <v>3255</v>
      </c>
      <c r="L2321">
        <f>VLOOKUP(K2321,country2,2,FALSE)</f>
        <v>1</v>
      </c>
      <c r="M2321" t="s">
        <v>703</v>
      </c>
      <c r="N2321">
        <f>VLOOKUP(Orders!M2321,city2,2,FALSE)</f>
        <v>103</v>
      </c>
      <c r="O2321" t="s">
        <v>165</v>
      </c>
      <c r="P2321">
        <f>VLOOKUP(O2321,state2,2,FALSE)</f>
        <v>18</v>
      </c>
      <c r="Q2321">
        <v>23223</v>
      </c>
      <c r="R2321" t="s">
        <v>12</v>
      </c>
      <c r="S2321">
        <f>VLOOKUP(R2321,region2,2,FALSE)</f>
        <v>1</v>
      </c>
      <c r="T2321" t="s">
        <v>4068</v>
      </c>
      <c r="U2321" t="s">
        <v>22</v>
      </c>
      <c r="V2321">
        <f>VLOOKUP(U2321,category2,2,FALSE)</f>
        <v>2</v>
      </c>
      <c r="W2321" t="s">
        <v>38</v>
      </c>
      <c r="X2321">
        <f>VLOOKUP(W2321,subcat2,3,FALSE)</f>
        <v>10</v>
      </c>
      <c r="Y2321" t="s">
        <v>924</v>
      </c>
      <c r="Z2321">
        <v>194.32</v>
      </c>
      <c r="AA2321">
        <v>4</v>
      </c>
      <c r="AB2321">
        <v>0</v>
      </c>
      <c r="AC2321" s="4">
        <v>56.352799999999974</v>
      </c>
    </row>
    <row r="2322" spans="1:29" x14ac:dyDescent="0.25">
      <c r="A2322" s="2">
        <v>2321</v>
      </c>
      <c r="B2322" t="s">
        <v>9606</v>
      </c>
      <c r="C2322" s="3">
        <v>42814</v>
      </c>
      <c r="D2322" s="3">
        <v>42818</v>
      </c>
      <c r="E2322" t="s">
        <v>25</v>
      </c>
      <c r="F2322">
        <f>VLOOKUP(E2322,SHIPMODE,2,FALSE)</f>
        <v>2</v>
      </c>
      <c r="G2322" t="s">
        <v>3559</v>
      </c>
      <c r="H2322" t="s">
        <v>1169</v>
      </c>
      <c r="I2322" t="s">
        <v>18</v>
      </c>
      <c r="J2322">
        <f>VLOOKUP(I2322,segmentID,2,FALSE)</f>
        <v>2</v>
      </c>
      <c r="K2322" t="s">
        <v>3255</v>
      </c>
      <c r="L2322">
        <f>VLOOKUP(K2322,country2,2,FALSE)</f>
        <v>1</v>
      </c>
      <c r="M2322" t="s">
        <v>48</v>
      </c>
      <c r="N2322">
        <f>VLOOKUP(Orders!M2322,city2,2,FALSE)</f>
        <v>5</v>
      </c>
      <c r="O2322" t="s">
        <v>49</v>
      </c>
      <c r="P2322">
        <f>VLOOKUP(O2322,state2,2,FALSE)</f>
        <v>5</v>
      </c>
      <c r="Q2322">
        <v>98115</v>
      </c>
      <c r="R2322" t="s">
        <v>21</v>
      </c>
      <c r="S2322">
        <f>VLOOKUP(R2322,region2,2,FALSE)</f>
        <v>2</v>
      </c>
      <c r="T2322" t="s">
        <v>5376</v>
      </c>
      <c r="U2322" t="s">
        <v>35</v>
      </c>
      <c r="V2322">
        <f>VLOOKUP(U2322,category2,2,FALSE)</f>
        <v>3</v>
      </c>
      <c r="W2322" t="s">
        <v>3232</v>
      </c>
      <c r="X2322">
        <f>VLOOKUP(W2322,subcat2,3,FALSE)</f>
        <v>12</v>
      </c>
      <c r="Y2322" t="s">
        <v>2892</v>
      </c>
      <c r="Z2322">
        <v>265.93</v>
      </c>
      <c r="AA2322">
        <v>7</v>
      </c>
      <c r="AB2322">
        <v>0</v>
      </c>
      <c r="AC2322" s="4">
        <v>63.8232</v>
      </c>
    </row>
    <row r="2323" spans="1:29" x14ac:dyDescent="0.25">
      <c r="A2323" s="2">
        <v>2322</v>
      </c>
      <c r="B2323" t="s">
        <v>7140</v>
      </c>
      <c r="C2323" s="3">
        <v>42369</v>
      </c>
      <c r="D2323" s="3">
        <v>42372</v>
      </c>
      <c r="E2323" t="s">
        <v>7</v>
      </c>
      <c r="F2323">
        <f>VLOOKUP(E2323,SHIPMODE,2,FALSE)</f>
        <v>1</v>
      </c>
      <c r="G2323" t="s">
        <v>3601</v>
      </c>
      <c r="H2323" t="s">
        <v>1300</v>
      </c>
      <c r="I2323" t="s">
        <v>18</v>
      </c>
      <c r="J2323">
        <f>VLOOKUP(I2323,segmentID,2,FALSE)</f>
        <v>2</v>
      </c>
      <c r="K2323" t="s">
        <v>3255</v>
      </c>
      <c r="L2323">
        <f>VLOOKUP(K2323,country2,2,FALSE)</f>
        <v>1</v>
      </c>
      <c r="M2323" t="s">
        <v>10</v>
      </c>
      <c r="N2323">
        <f>VLOOKUP(Orders!M2323,city2,2,FALSE)</f>
        <v>1</v>
      </c>
      <c r="O2323" t="s">
        <v>11</v>
      </c>
      <c r="P2323">
        <f>VLOOKUP(O2323,state2,2,FALSE)</f>
        <v>1</v>
      </c>
      <c r="Q2323">
        <v>42420</v>
      </c>
      <c r="R2323" t="s">
        <v>12</v>
      </c>
      <c r="S2323">
        <f>VLOOKUP(R2323,region2,2,FALSE)</f>
        <v>1</v>
      </c>
      <c r="T2323" t="s">
        <v>4455</v>
      </c>
      <c r="U2323" t="s">
        <v>22</v>
      </c>
      <c r="V2323">
        <f>VLOOKUP(U2323,category2,2,FALSE)</f>
        <v>2</v>
      </c>
      <c r="W2323" t="s">
        <v>3231</v>
      </c>
      <c r="X2323">
        <f>VLOOKUP(W2323,subcat2,3,FALSE)</f>
        <v>9</v>
      </c>
      <c r="Y2323" t="s">
        <v>1651</v>
      </c>
      <c r="Z2323">
        <v>94.74</v>
      </c>
      <c r="AA2323">
        <v>3</v>
      </c>
      <c r="AB2323">
        <v>0</v>
      </c>
      <c r="AC2323" s="4">
        <v>44.527799999999992</v>
      </c>
    </row>
    <row r="2324" spans="1:29" x14ac:dyDescent="0.25">
      <c r="A2324" s="2">
        <v>2323</v>
      </c>
      <c r="B2324" t="s">
        <v>7140</v>
      </c>
      <c r="C2324" s="3">
        <v>42369</v>
      </c>
      <c r="D2324" s="3">
        <v>42372</v>
      </c>
      <c r="E2324" t="s">
        <v>7</v>
      </c>
      <c r="F2324">
        <f>VLOOKUP(E2324,SHIPMODE,2,FALSE)</f>
        <v>1</v>
      </c>
      <c r="G2324" t="s">
        <v>3601</v>
      </c>
      <c r="H2324" t="s">
        <v>1300</v>
      </c>
      <c r="I2324" t="s">
        <v>18</v>
      </c>
      <c r="J2324">
        <f>VLOOKUP(I2324,segmentID,2,FALSE)</f>
        <v>2</v>
      </c>
      <c r="K2324" t="s">
        <v>3255</v>
      </c>
      <c r="L2324">
        <f>VLOOKUP(K2324,country2,2,FALSE)</f>
        <v>1</v>
      </c>
      <c r="M2324" t="s">
        <v>10</v>
      </c>
      <c r="N2324">
        <f>VLOOKUP(Orders!M2324,city2,2,FALSE)</f>
        <v>1</v>
      </c>
      <c r="O2324" t="s">
        <v>11</v>
      </c>
      <c r="P2324">
        <f>VLOOKUP(O2324,state2,2,FALSE)</f>
        <v>1</v>
      </c>
      <c r="Q2324">
        <v>42420</v>
      </c>
      <c r="R2324" t="s">
        <v>12</v>
      </c>
      <c r="S2324">
        <f>VLOOKUP(R2324,region2,2,FALSE)</f>
        <v>1</v>
      </c>
      <c r="T2324" t="s">
        <v>4386</v>
      </c>
      <c r="U2324" t="s">
        <v>22</v>
      </c>
      <c r="V2324">
        <f>VLOOKUP(U2324,category2,2,FALSE)</f>
        <v>2</v>
      </c>
      <c r="W2324" t="s">
        <v>3231</v>
      </c>
      <c r="X2324">
        <f>VLOOKUP(W2324,subcat2,3,FALSE)</f>
        <v>9</v>
      </c>
      <c r="Y2324" t="s">
        <v>1141</v>
      </c>
      <c r="Z2324">
        <v>60.64</v>
      </c>
      <c r="AA2324">
        <v>4</v>
      </c>
      <c r="AB2324">
        <v>0</v>
      </c>
      <c r="AC2324" s="4">
        <v>27.894399999999997</v>
      </c>
    </row>
    <row r="2325" spans="1:29" x14ac:dyDescent="0.25">
      <c r="A2325" s="2">
        <v>2324</v>
      </c>
      <c r="B2325" t="s">
        <v>7140</v>
      </c>
      <c r="C2325" s="3">
        <v>42369</v>
      </c>
      <c r="D2325" s="3">
        <v>42372</v>
      </c>
      <c r="E2325" t="s">
        <v>7</v>
      </c>
      <c r="F2325">
        <f>VLOOKUP(E2325,SHIPMODE,2,FALSE)</f>
        <v>1</v>
      </c>
      <c r="G2325" t="s">
        <v>3601</v>
      </c>
      <c r="H2325" t="s">
        <v>1300</v>
      </c>
      <c r="I2325" t="s">
        <v>18</v>
      </c>
      <c r="J2325">
        <f>VLOOKUP(I2325,segmentID,2,FALSE)</f>
        <v>2</v>
      </c>
      <c r="K2325" t="s">
        <v>3255</v>
      </c>
      <c r="L2325">
        <f>VLOOKUP(K2325,country2,2,FALSE)</f>
        <v>1</v>
      </c>
      <c r="M2325" t="s">
        <v>10</v>
      </c>
      <c r="N2325">
        <f>VLOOKUP(Orders!M2325,city2,2,FALSE)</f>
        <v>1</v>
      </c>
      <c r="O2325" t="s">
        <v>11</v>
      </c>
      <c r="P2325">
        <f>VLOOKUP(O2325,state2,2,FALSE)</f>
        <v>1</v>
      </c>
      <c r="Q2325">
        <v>42420</v>
      </c>
      <c r="R2325" t="s">
        <v>12</v>
      </c>
      <c r="S2325">
        <f>VLOOKUP(R2325,region2,2,FALSE)</f>
        <v>1</v>
      </c>
      <c r="T2325" t="s">
        <v>4873</v>
      </c>
      <c r="U2325" t="s">
        <v>22</v>
      </c>
      <c r="V2325">
        <f>VLOOKUP(U2325,category2,2,FALSE)</f>
        <v>2</v>
      </c>
      <c r="W2325" t="s">
        <v>3231</v>
      </c>
      <c r="X2325">
        <f>VLOOKUP(W2325,subcat2,3,FALSE)</f>
        <v>9</v>
      </c>
      <c r="Y2325" t="s">
        <v>537</v>
      </c>
      <c r="Z2325">
        <v>76.3</v>
      </c>
      <c r="AA2325">
        <v>5</v>
      </c>
      <c r="AB2325">
        <v>0</v>
      </c>
      <c r="AC2325" s="4">
        <v>38.15</v>
      </c>
    </row>
    <row r="2326" spans="1:29" x14ac:dyDescent="0.25">
      <c r="A2326" s="2">
        <v>2325</v>
      </c>
      <c r="B2326" t="s">
        <v>7140</v>
      </c>
      <c r="C2326" s="3">
        <v>42369</v>
      </c>
      <c r="D2326" s="3">
        <v>42372</v>
      </c>
      <c r="E2326" t="s">
        <v>7</v>
      </c>
      <c r="F2326">
        <f>VLOOKUP(E2326,SHIPMODE,2,FALSE)</f>
        <v>1</v>
      </c>
      <c r="G2326" t="s">
        <v>3601</v>
      </c>
      <c r="H2326" t="s">
        <v>1300</v>
      </c>
      <c r="I2326" t="s">
        <v>18</v>
      </c>
      <c r="J2326">
        <f>VLOOKUP(I2326,segmentID,2,FALSE)</f>
        <v>2</v>
      </c>
      <c r="K2326" t="s">
        <v>3255</v>
      </c>
      <c r="L2326">
        <f>VLOOKUP(K2326,country2,2,FALSE)</f>
        <v>1</v>
      </c>
      <c r="M2326" t="s">
        <v>10</v>
      </c>
      <c r="N2326">
        <f>VLOOKUP(Orders!M2326,city2,2,FALSE)</f>
        <v>1</v>
      </c>
      <c r="O2326" t="s">
        <v>11</v>
      </c>
      <c r="P2326">
        <f>VLOOKUP(O2326,state2,2,FALSE)</f>
        <v>1</v>
      </c>
      <c r="Q2326">
        <v>42420</v>
      </c>
      <c r="R2326" t="s">
        <v>12</v>
      </c>
      <c r="S2326">
        <f>VLOOKUP(R2326,region2,2,FALSE)</f>
        <v>1</v>
      </c>
      <c r="T2326" t="s">
        <v>5083</v>
      </c>
      <c r="U2326" t="s">
        <v>22</v>
      </c>
      <c r="V2326">
        <f>VLOOKUP(U2326,category2,2,FALSE)</f>
        <v>2</v>
      </c>
      <c r="W2326" t="s">
        <v>3231</v>
      </c>
      <c r="X2326">
        <f>VLOOKUP(W2326,subcat2,3,FALSE)</f>
        <v>9</v>
      </c>
      <c r="Y2326" t="s">
        <v>209</v>
      </c>
      <c r="Z2326">
        <v>364.79999999999995</v>
      </c>
      <c r="AA2326">
        <v>12</v>
      </c>
      <c r="AB2326">
        <v>0</v>
      </c>
      <c r="AC2326" s="4">
        <v>167.80799999999999</v>
      </c>
    </row>
    <row r="2327" spans="1:29" x14ac:dyDescent="0.25">
      <c r="A2327" s="2">
        <v>2326</v>
      </c>
      <c r="B2327" t="s">
        <v>7141</v>
      </c>
      <c r="C2327" s="3">
        <v>42262</v>
      </c>
      <c r="D2327" s="3">
        <v>42266</v>
      </c>
      <c r="E2327" t="s">
        <v>7</v>
      </c>
      <c r="F2327">
        <f>VLOOKUP(E2327,SHIPMODE,2,FALSE)</f>
        <v>1</v>
      </c>
      <c r="G2327" t="s">
        <v>3861</v>
      </c>
      <c r="H2327" t="s">
        <v>2257</v>
      </c>
      <c r="I2327" t="s">
        <v>18</v>
      </c>
      <c r="J2327">
        <f>VLOOKUP(I2327,segmentID,2,FALSE)</f>
        <v>2</v>
      </c>
      <c r="K2327" t="s">
        <v>3255</v>
      </c>
      <c r="L2327">
        <f>VLOOKUP(K2327,country2,2,FALSE)</f>
        <v>1</v>
      </c>
      <c r="M2327" t="s">
        <v>138</v>
      </c>
      <c r="N2327">
        <f>VLOOKUP(Orders!M2327,city2,2,FALSE)</f>
        <v>21</v>
      </c>
      <c r="O2327" t="s">
        <v>139</v>
      </c>
      <c r="P2327">
        <f>VLOOKUP(O2327,state2,2,FALSE)</f>
        <v>16</v>
      </c>
      <c r="Q2327">
        <v>10035</v>
      </c>
      <c r="R2327" t="s">
        <v>79</v>
      </c>
      <c r="S2327">
        <f>VLOOKUP(R2327,region2,2,FALSE)</f>
        <v>4</v>
      </c>
      <c r="T2327" t="s">
        <v>5274</v>
      </c>
      <c r="U2327" t="s">
        <v>22</v>
      </c>
      <c r="V2327">
        <f>VLOOKUP(U2327,category2,2,FALSE)</f>
        <v>2</v>
      </c>
      <c r="W2327" t="s">
        <v>3231</v>
      </c>
      <c r="X2327">
        <f>VLOOKUP(W2327,subcat2,3,FALSE)</f>
        <v>9</v>
      </c>
      <c r="Y2327" t="s">
        <v>2976</v>
      </c>
      <c r="Z2327">
        <v>79.872000000000014</v>
      </c>
      <c r="AA2327">
        <v>3</v>
      </c>
      <c r="AB2327">
        <v>0.2</v>
      </c>
      <c r="AC2327" s="4">
        <v>29.951999999999998</v>
      </c>
    </row>
    <row r="2328" spans="1:29" x14ac:dyDescent="0.25">
      <c r="A2328" s="2">
        <v>2327</v>
      </c>
      <c r="B2328" t="s">
        <v>7141</v>
      </c>
      <c r="C2328" s="3">
        <v>42262</v>
      </c>
      <c r="D2328" s="3">
        <v>42266</v>
      </c>
      <c r="E2328" t="s">
        <v>7</v>
      </c>
      <c r="F2328">
        <f>VLOOKUP(E2328,SHIPMODE,2,FALSE)</f>
        <v>1</v>
      </c>
      <c r="G2328" t="s">
        <v>3861</v>
      </c>
      <c r="H2328" t="s">
        <v>2257</v>
      </c>
      <c r="I2328" t="s">
        <v>18</v>
      </c>
      <c r="J2328">
        <f>VLOOKUP(I2328,segmentID,2,FALSE)</f>
        <v>2</v>
      </c>
      <c r="K2328" t="s">
        <v>3255</v>
      </c>
      <c r="L2328">
        <f>VLOOKUP(K2328,country2,2,FALSE)</f>
        <v>1</v>
      </c>
      <c r="M2328" t="s">
        <v>138</v>
      </c>
      <c r="N2328">
        <f>VLOOKUP(Orders!M2328,city2,2,FALSE)</f>
        <v>21</v>
      </c>
      <c r="O2328" t="s">
        <v>139</v>
      </c>
      <c r="P2328">
        <f>VLOOKUP(O2328,state2,2,FALSE)</f>
        <v>16</v>
      </c>
      <c r="Q2328">
        <v>10035</v>
      </c>
      <c r="R2328" t="s">
        <v>79</v>
      </c>
      <c r="S2328">
        <f>VLOOKUP(R2328,region2,2,FALSE)</f>
        <v>4</v>
      </c>
      <c r="T2328" t="s">
        <v>4374</v>
      </c>
      <c r="U2328" t="s">
        <v>13</v>
      </c>
      <c r="V2328">
        <f>VLOOKUP(U2328,category2,2,FALSE)</f>
        <v>1</v>
      </c>
      <c r="W2328" t="s">
        <v>14</v>
      </c>
      <c r="X2328">
        <f>VLOOKUP(W2328,subcat2,3,FALSE)</f>
        <v>1</v>
      </c>
      <c r="Y2328" t="s">
        <v>2258</v>
      </c>
      <c r="Z2328">
        <v>46.384</v>
      </c>
      <c r="AA2328">
        <v>1</v>
      </c>
      <c r="AB2328">
        <v>0.2</v>
      </c>
      <c r="AC2328" s="4">
        <v>1.1596000000000011</v>
      </c>
    </row>
    <row r="2329" spans="1:29" x14ac:dyDescent="0.25">
      <c r="A2329" s="2">
        <v>2328</v>
      </c>
      <c r="B2329" t="s">
        <v>7141</v>
      </c>
      <c r="C2329" s="3">
        <v>42262</v>
      </c>
      <c r="D2329" s="3">
        <v>42266</v>
      </c>
      <c r="E2329" t="s">
        <v>7</v>
      </c>
      <c r="F2329">
        <f>VLOOKUP(E2329,SHIPMODE,2,FALSE)</f>
        <v>1</v>
      </c>
      <c r="G2329" t="s">
        <v>3861</v>
      </c>
      <c r="H2329" t="s">
        <v>2257</v>
      </c>
      <c r="I2329" t="s">
        <v>18</v>
      </c>
      <c r="J2329">
        <f>VLOOKUP(I2329,segmentID,2,FALSE)</f>
        <v>2</v>
      </c>
      <c r="K2329" t="s">
        <v>3255</v>
      </c>
      <c r="L2329">
        <f>VLOOKUP(K2329,country2,2,FALSE)</f>
        <v>1</v>
      </c>
      <c r="M2329" t="s">
        <v>138</v>
      </c>
      <c r="N2329">
        <f>VLOOKUP(Orders!M2329,city2,2,FALSE)</f>
        <v>21</v>
      </c>
      <c r="O2329" t="s">
        <v>139</v>
      </c>
      <c r="P2329">
        <f>VLOOKUP(O2329,state2,2,FALSE)</f>
        <v>16</v>
      </c>
      <c r="Q2329">
        <v>10035</v>
      </c>
      <c r="R2329" t="s">
        <v>79</v>
      </c>
      <c r="S2329">
        <f>VLOOKUP(R2329,region2,2,FALSE)</f>
        <v>4</v>
      </c>
      <c r="T2329" t="s">
        <v>4122</v>
      </c>
      <c r="U2329" t="s">
        <v>22</v>
      </c>
      <c r="V2329">
        <f>VLOOKUP(U2329,category2,2,FALSE)</f>
        <v>2</v>
      </c>
      <c r="W2329" t="s">
        <v>45</v>
      </c>
      <c r="X2329">
        <f>VLOOKUP(W2329,subcat2,3,FALSE)</f>
        <v>11</v>
      </c>
      <c r="Y2329" t="s">
        <v>1054</v>
      </c>
      <c r="Z2329">
        <v>12.96</v>
      </c>
      <c r="AA2329">
        <v>2</v>
      </c>
      <c r="AB2329">
        <v>0</v>
      </c>
      <c r="AC2329" s="4">
        <v>6.2208000000000006</v>
      </c>
    </row>
    <row r="2330" spans="1:29" x14ac:dyDescent="0.25">
      <c r="A2330" s="2">
        <v>2329</v>
      </c>
      <c r="B2330" t="s">
        <v>9607</v>
      </c>
      <c r="C2330" s="3">
        <v>43001</v>
      </c>
      <c r="D2330" s="3">
        <v>43004</v>
      </c>
      <c r="E2330" t="s">
        <v>97</v>
      </c>
      <c r="F2330">
        <f>VLOOKUP(E2330,SHIPMODE,2,FALSE)</f>
        <v>3</v>
      </c>
      <c r="G2330" t="s">
        <v>3862</v>
      </c>
      <c r="H2330" t="s">
        <v>2259</v>
      </c>
      <c r="I2330" t="s">
        <v>52</v>
      </c>
      <c r="J2330">
        <f>VLOOKUP(I2330,segmentID,2,FALSE)</f>
        <v>3</v>
      </c>
      <c r="K2330" t="s">
        <v>3255</v>
      </c>
      <c r="L2330">
        <f>VLOOKUP(K2330,country2,2,FALSE)</f>
        <v>1</v>
      </c>
      <c r="M2330" t="s">
        <v>2260</v>
      </c>
      <c r="N2330">
        <f>VLOOKUP(Orders!M2330,city2,2,FALSE)</f>
        <v>300</v>
      </c>
      <c r="O2330" t="s">
        <v>228</v>
      </c>
      <c r="P2330">
        <f>VLOOKUP(O2330,state2,2,FALSE)</f>
        <v>23</v>
      </c>
      <c r="Q2330">
        <v>80525</v>
      </c>
      <c r="R2330" t="s">
        <v>21</v>
      </c>
      <c r="S2330">
        <f>VLOOKUP(R2330,region2,2,FALSE)</f>
        <v>2</v>
      </c>
      <c r="T2330" t="s">
        <v>5377</v>
      </c>
      <c r="U2330" t="s">
        <v>22</v>
      </c>
      <c r="V2330">
        <f>VLOOKUP(U2330,category2,2,FALSE)</f>
        <v>2</v>
      </c>
      <c r="W2330" t="s">
        <v>103</v>
      </c>
      <c r="X2330">
        <f>VLOOKUP(W2330,subcat2,3,FALSE)</f>
        <v>13</v>
      </c>
      <c r="Y2330" t="s">
        <v>291</v>
      </c>
      <c r="Z2330">
        <v>14.352000000000002</v>
      </c>
      <c r="AA2330">
        <v>3</v>
      </c>
      <c r="AB2330">
        <v>0.2</v>
      </c>
      <c r="AC2330" s="4">
        <v>5.2026000000000003</v>
      </c>
    </row>
    <row r="2331" spans="1:29" x14ac:dyDescent="0.25">
      <c r="A2331" s="2">
        <v>2330</v>
      </c>
      <c r="B2331" t="s">
        <v>7142</v>
      </c>
      <c r="C2331" s="3">
        <v>42363</v>
      </c>
      <c r="D2331" s="3">
        <v>42367</v>
      </c>
      <c r="E2331" t="s">
        <v>25</v>
      </c>
      <c r="F2331">
        <f>VLOOKUP(E2331,SHIPMODE,2,FALSE)</f>
        <v>2</v>
      </c>
      <c r="G2331" t="s">
        <v>3506</v>
      </c>
      <c r="H2331" t="s">
        <v>990</v>
      </c>
      <c r="I2331" t="s">
        <v>18</v>
      </c>
      <c r="J2331">
        <f>VLOOKUP(I2331,segmentID,2,FALSE)</f>
        <v>2</v>
      </c>
      <c r="K2331" t="s">
        <v>3255</v>
      </c>
      <c r="L2331">
        <f>VLOOKUP(K2331,country2,2,FALSE)</f>
        <v>1</v>
      </c>
      <c r="M2331" t="s">
        <v>77</v>
      </c>
      <c r="N2331">
        <f>VLOOKUP(Orders!M2331,city2,2,FALSE)</f>
        <v>11</v>
      </c>
      <c r="O2331" t="s">
        <v>78</v>
      </c>
      <c r="P2331">
        <f>VLOOKUP(O2331,state2,2,FALSE)</f>
        <v>10</v>
      </c>
      <c r="Q2331">
        <v>19140</v>
      </c>
      <c r="R2331" t="s">
        <v>79</v>
      </c>
      <c r="S2331">
        <f>VLOOKUP(R2331,region2,2,FALSE)</f>
        <v>4</v>
      </c>
      <c r="T2331" t="s">
        <v>4098</v>
      </c>
      <c r="U2331" t="s">
        <v>13</v>
      </c>
      <c r="V2331">
        <f>VLOOKUP(U2331,category2,2,FALSE)</f>
        <v>1</v>
      </c>
      <c r="W2331" t="s">
        <v>3228</v>
      </c>
      <c r="X2331">
        <f>VLOOKUP(W2331,subcat2,3,FALSE)</f>
        <v>6</v>
      </c>
      <c r="Y2331" t="s">
        <v>3151</v>
      </c>
      <c r="Z2331">
        <v>547.13599999999997</v>
      </c>
      <c r="AA2331">
        <v>4</v>
      </c>
      <c r="AB2331">
        <v>0.2</v>
      </c>
      <c r="AC2331" s="4">
        <v>-68.392000000000053</v>
      </c>
    </row>
    <row r="2332" spans="1:29" x14ac:dyDescent="0.25">
      <c r="A2332" s="2">
        <v>2331</v>
      </c>
      <c r="B2332" t="s">
        <v>8252</v>
      </c>
      <c r="C2332" s="3">
        <v>42637</v>
      </c>
      <c r="D2332" s="3">
        <v>42639</v>
      </c>
      <c r="E2332" t="s">
        <v>7</v>
      </c>
      <c r="F2332">
        <f>VLOOKUP(E2332,SHIPMODE,2,FALSE)</f>
        <v>1</v>
      </c>
      <c r="G2332" t="s">
        <v>3411</v>
      </c>
      <c r="H2332" t="s">
        <v>652</v>
      </c>
      <c r="I2332" t="s">
        <v>18</v>
      </c>
      <c r="J2332">
        <f>VLOOKUP(I2332,segmentID,2,FALSE)</f>
        <v>2</v>
      </c>
      <c r="K2332" t="s">
        <v>3255</v>
      </c>
      <c r="L2332">
        <f>VLOOKUP(K2332,country2,2,FALSE)</f>
        <v>1</v>
      </c>
      <c r="M2332" t="s">
        <v>19</v>
      </c>
      <c r="N2332">
        <f>VLOOKUP(Orders!M2332,city2,2,FALSE)</f>
        <v>2</v>
      </c>
      <c r="O2332" t="s">
        <v>20</v>
      </c>
      <c r="P2332">
        <f>VLOOKUP(O2332,state2,2,FALSE)</f>
        <v>2</v>
      </c>
      <c r="Q2332">
        <v>90004</v>
      </c>
      <c r="R2332" t="s">
        <v>21</v>
      </c>
      <c r="S2332">
        <f>VLOOKUP(R2332,region2,2,FALSE)</f>
        <v>2</v>
      </c>
      <c r="T2332" t="s">
        <v>4301</v>
      </c>
      <c r="U2332" t="s">
        <v>22</v>
      </c>
      <c r="V2332">
        <f>VLOOKUP(U2332,category2,2,FALSE)</f>
        <v>2</v>
      </c>
      <c r="W2332" t="s">
        <v>3227</v>
      </c>
      <c r="X2332">
        <f>VLOOKUP(W2332,subcat2,3,FALSE)</f>
        <v>5</v>
      </c>
      <c r="Y2332" t="s">
        <v>1038</v>
      </c>
      <c r="Z2332">
        <v>41.96</v>
      </c>
      <c r="AA2332">
        <v>2</v>
      </c>
      <c r="AB2332">
        <v>0</v>
      </c>
      <c r="AC2332" s="4">
        <v>2.9371999999999971</v>
      </c>
    </row>
    <row r="2333" spans="1:29" x14ac:dyDescent="0.25">
      <c r="A2333" s="2">
        <v>2332</v>
      </c>
      <c r="B2333" t="s">
        <v>8252</v>
      </c>
      <c r="C2333" s="3">
        <v>42637</v>
      </c>
      <c r="D2333" s="3">
        <v>42639</v>
      </c>
      <c r="E2333" t="s">
        <v>7</v>
      </c>
      <c r="F2333">
        <f>VLOOKUP(E2333,SHIPMODE,2,FALSE)</f>
        <v>1</v>
      </c>
      <c r="G2333" t="s">
        <v>3411</v>
      </c>
      <c r="H2333" t="s">
        <v>652</v>
      </c>
      <c r="I2333" t="s">
        <v>18</v>
      </c>
      <c r="J2333">
        <f>VLOOKUP(I2333,segmentID,2,FALSE)</f>
        <v>2</v>
      </c>
      <c r="K2333" t="s">
        <v>3255</v>
      </c>
      <c r="L2333">
        <f>VLOOKUP(K2333,country2,2,FALSE)</f>
        <v>1</v>
      </c>
      <c r="M2333" t="s">
        <v>19</v>
      </c>
      <c r="N2333">
        <f>VLOOKUP(Orders!M2333,city2,2,FALSE)</f>
        <v>2</v>
      </c>
      <c r="O2333" t="s">
        <v>20</v>
      </c>
      <c r="P2333">
        <f>VLOOKUP(O2333,state2,2,FALSE)</f>
        <v>2</v>
      </c>
      <c r="Q2333">
        <v>90004</v>
      </c>
      <c r="R2333" t="s">
        <v>21</v>
      </c>
      <c r="S2333">
        <f>VLOOKUP(R2333,region2,2,FALSE)</f>
        <v>2</v>
      </c>
      <c r="T2333" t="s">
        <v>5378</v>
      </c>
      <c r="U2333" t="s">
        <v>22</v>
      </c>
      <c r="V2333">
        <f>VLOOKUP(U2333,category2,2,FALSE)</f>
        <v>2</v>
      </c>
      <c r="W2333" t="s">
        <v>45</v>
      </c>
      <c r="X2333">
        <f>VLOOKUP(W2333,subcat2,3,FALSE)</f>
        <v>11</v>
      </c>
      <c r="Y2333" t="s">
        <v>1725</v>
      </c>
      <c r="Z2333">
        <v>41.7</v>
      </c>
      <c r="AA2333">
        <v>5</v>
      </c>
      <c r="AB2333">
        <v>0</v>
      </c>
      <c r="AC2333" s="4">
        <v>20.85</v>
      </c>
    </row>
    <row r="2334" spans="1:29" x14ac:dyDescent="0.25">
      <c r="A2334" s="2">
        <v>2333</v>
      </c>
      <c r="B2334" t="s">
        <v>9608</v>
      </c>
      <c r="C2334" s="3">
        <v>42815</v>
      </c>
      <c r="D2334" s="3">
        <v>42819</v>
      </c>
      <c r="E2334" t="s">
        <v>25</v>
      </c>
      <c r="F2334">
        <f>VLOOKUP(E2334,SHIPMODE,2,FALSE)</f>
        <v>2</v>
      </c>
      <c r="G2334" t="s">
        <v>3610</v>
      </c>
      <c r="H2334" t="s">
        <v>1328</v>
      </c>
      <c r="I2334" t="s">
        <v>9</v>
      </c>
      <c r="J2334">
        <f>VLOOKUP(I2334,segmentID,2,FALSE)</f>
        <v>1</v>
      </c>
      <c r="K2334" t="s">
        <v>3255</v>
      </c>
      <c r="L2334">
        <f>VLOOKUP(K2334,country2,2,FALSE)</f>
        <v>1</v>
      </c>
      <c r="M2334" t="s">
        <v>1862</v>
      </c>
      <c r="N2334">
        <f>VLOOKUP(Orders!M2334,city2,2,FALSE)</f>
        <v>241</v>
      </c>
      <c r="O2334" t="s">
        <v>132</v>
      </c>
      <c r="P2334">
        <f>VLOOKUP(O2334,state2,2,FALSE)</f>
        <v>15</v>
      </c>
      <c r="Q2334">
        <v>47905</v>
      </c>
      <c r="R2334" t="s">
        <v>55</v>
      </c>
      <c r="S2334">
        <f>VLOOKUP(R2334,region2,2,FALSE)</f>
        <v>3</v>
      </c>
      <c r="T2334" t="s">
        <v>4518</v>
      </c>
      <c r="U2334" t="s">
        <v>22</v>
      </c>
      <c r="V2334">
        <f>VLOOKUP(U2334,category2,2,FALSE)</f>
        <v>2</v>
      </c>
      <c r="W2334" t="s">
        <v>45</v>
      </c>
      <c r="X2334">
        <f>VLOOKUP(W2334,subcat2,3,FALSE)</f>
        <v>11</v>
      </c>
      <c r="Y2334" t="s">
        <v>1679</v>
      </c>
      <c r="Z2334">
        <v>277.39999999999998</v>
      </c>
      <c r="AA2334">
        <v>5</v>
      </c>
      <c r="AB2334">
        <v>0</v>
      </c>
      <c r="AC2334" s="4">
        <v>133.15199999999999</v>
      </c>
    </row>
    <row r="2335" spans="1:29" x14ac:dyDescent="0.25">
      <c r="A2335" s="2">
        <v>2334</v>
      </c>
      <c r="B2335" t="s">
        <v>9608</v>
      </c>
      <c r="C2335" s="3">
        <v>42815</v>
      </c>
      <c r="D2335" s="3">
        <v>42819</v>
      </c>
      <c r="E2335" t="s">
        <v>25</v>
      </c>
      <c r="F2335">
        <f>VLOOKUP(E2335,SHIPMODE,2,FALSE)</f>
        <v>2</v>
      </c>
      <c r="G2335" t="s">
        <v>3610</v>
      </c>
      <c r="H2335" t="s">
        <v>1328</v>
      </c>
      <c r="I2335" t="s">
        <v>9</v>
      </c>
      <c r="J2335">
        <f>VLOOKUP(I2335,segmentID,2,FALSE)</f>
        <v>1</v>
      </c>
      <c r="K2335" t="s">
        <v>3255</v>
      </c>
      <c r="L2335">
        <f>VLOOKUP(K2335,country2,2,FALSE)</f>
        <v>1</v>
      </c>
      <c r="M2335" t="s">
        <v>1862</v>
      </c>
      <c r="N2335">
        <f>VLOOKUP(Orders!M2335,city2,2,FALSE)</f>
        <v>241</v>
      </c>
      <c r="O2335" t="s">
        <v>132</v>
      </c>
      <c r="P2335">
        <f>VLOOKUP(O2335,state2,2,FALSE)</f>
        <v>15</v>
      </c>
      <c r="Q2335">
        <v>47905</v>
      </c>
      <c r="R2335" t="s">
        <v>55</v>
      </c>
      <c r="S2335">
        <f>VLOOKUP(R2335,region2,2,FALSE)</f>
        <v>3</v>
      </c>
      <c r="T2335" t="s">
        <v>4702</v>
      </c>
      <c r="U2335" t="s">
        <v>22</v>
      </c>
      <c r="V2335">
        <f>VLOOKUP(U2335,category2,2,FALSE)</f>
        <v>2</v>
      </c>
      <c r="W2335" t="s">
        <v>45</v>
      </c>
      <c r="X2335">
        <f>VLOOKUP(W2335,subcat2,3,FALSE)</f>
        <v>11</v>
      </c>
      <c r="Y2335" t="s">
        <v>3041</v>
      </c>
      <c r="Z2335">
        <v>5.78</v>
      </c>
      <c r="AA2335">
        <v>1</v>
      </c>
      <c r="AB2335">
        <v>0</v>
      </c>
      <c r="AC2335" s="4">
        <v>2.8322000000000003</v>
      </c>
    </row>
    <row r="2336" spans="1:29" x14ac:dyDescent="0.25">
      <c r="A2336" s="2">
        <v>2335</v>
      </c>
      <c r="B2336" t="s">
        <v>6146</v>
      </c>
      <c r="C2336" s="3">
        <v>41912</v>
      </c>
      <c r="D2336" s="3">
        <v>41916</v>
      </c>
      <c r="E2336" t="s">
        <v>25</v>
      </c>
      <c r="F2336">
        <f>VLOOKUP(E2336,SHIPMODE,2,FALSE)</f>
        <v>2</v>
      </c>
      <c r="G2336" t="s">
        <v>3863</v>
      </c>
      <c r="H2336" t="s">
        <v>2264</v>
      </c>
      <c r="I2336" t="s">
        <v>9</v>
      </c>
      <c r="J2336">
        <f>VLOOKUP(I2336,segmentID,2,FALSE)</f>
        <v>1</v>
      </c>
      <c r="K2336" t="s">
        <v>3255</v>
      </c>
      <c r="L2336">
        <f>VLOOKUP(K2336,country2,2,FALSE)</f>
        <v>1</v>
      </c>
      <c r="M2336" t="s">
        <v>2265</v>
      </c>
      <c r="N2336">
        <f>VLOOKUP(Orders!M2336,city2,2,FALSE)</f>
        <v>301</v>
      </c>
      <c r="O2336" t="s">
        <v>173</v>
      </c>
      <c r="P2336">
        <f>VLOOKUP(O2336,state2,2,FALSE)</f>
        <v>19</v>
      </c>
      <c r="Q2336">
        <v>37042</v>
      </c>
      <c r="R2336" t="s">
        <v>12</v>
      </c>
      <c r="S2336">
        <f>VLOOKUP(R2336,region2,2,FALSE)</f>
        <v>1</v>
      </c>
      <c r="T2336" t="s">
        <v>4440</v>
      </c>
      <c r="U2336" t="s">
        <v>22</v>
      </c>
      <c r="V2336">
        <f>VLOOKUP(U2336,category2,2,FALSE)</f>
        <v>2</v>
      </c>
      <c r="W2336" t="s">
        <v>38</v>
      </c>
      <c r="X2336">
        <f>VLOOKUP(W2336,subcat2,3,FALSE)</f>
        <v>10</v>
      </c>
      <c r="Y2336" t="s">
        <v>2792</v>
      </c>
      <c r="Z2336">
        <v>69.216000000000008</v>
      </c>
      <c r="AA2336">
        <v>6</v>
      </c>
      <c r="AB2336">
        <v>0.2</v>
      </c>
      <c r="AC2336" s="4">
        <v>11.247599999999995</v>
      </c>
    </row>
    <row r="2337" spans="1:29" x14ac:dyDescent="0.25">
      <c r="A2337" s="2">
        <v>2336</v>
      </c>
      <c r="B2337" t="s">
        <v>9609</v>
      </c>
      <c r="C2337" s="3">
        <v>43079</v>
      </c>
      <c r="D2337" s="3">
        <v>43079</v>
      </c>
      <c r="E2337" t="s">
        <v>625</v>
      </c>
      <c r="F2337">
        <f>VLOOKUP(E2337,SHIPMODE,2,FALSE)</f>
        <v>4</v>
      </c>
      <c r="G2337" t="s">
        <v>3672</v>
      </c>
      <c r="H2337" t="s">
        <v>1571</v>
      </c>
      <c r="I2337" t="s">
        <v>9</v>
      </c>
      <c r="J2337">
        <f>VLOOKUP(I2337,segmentID,2,FALSE)</f>
        <v>1</v>
      </c>
      <c r="K2337" t="s">
        <v>3255</v>
      </c>
      <c r="L2337">
        <f>VLOOKUP(K2337,country2,2,FALSE)</f>
        <v>1</v>
      </c>
      <c r="M2337" t="s">
        <v>366</v>
      </c>
      <c r="N2337">
        <f>VLOOKUP(Orders!M2337,city2,2,FALSE)</f>
        <v>55</v>
      </c>
      <c r="O2337" t="s">
        <v>367</v>
      </c>
      <c r="P2337">
        <f>VLOOKUP(O2337,state2,2,FALSE)</f>
        <v>30</v>
      </c>
      <c r="Q2337">
        <v>6824</v>
      </c>
      <c r="R2337" t="s">
        <v>79</v>
      </c>
      <c r="S2337">
        <f>VLOOKUP(R2337,region2,2,FALSE)</f>
        <v>4</v>
      </c>
      <c r="T2337" t="s">
        <v>4245</v>
      </c>
      <c r="U2337" t="s">
        <v>22</v>
      </c>
      <c r="V2337">
        <f>VLOOKUP(U2337,category2,2,FALSE)</f>
        <v>2</v>
      </c>
      <c r="W2337" t="s">
        <v>103</v>
      </c>
      <c r="X2337">
        <f>VLOOKUP(W2337,subcat2,3,FALSE)</f>
        <v>13</v>
      </c>
      <c r="Y2337" t="s">
        <v>855</v>
      </c>
      <c r="Z2337">
        <v>10.86</v>
      </c>
      <c r="AA2337">
        <v>3</v>
      </c>
      <c r="AB2337">
        <v>0</v>
      </c>
      <c r="AC2337" s="4">
        <v>5.1042000000000005</v>
      </c>
    </row>
    <row r="2338" spans="1:29" x14ac:dyDescent="0.25">
      <c r="A2338" s="2">
        <v>2337</v>
      </c>
      <c r="B2338" t="s">
        <v>9609</v>
      </c>
      <c r="C2338" s="3">
        <v>43079</v>
      </c>
      <c r="D2338" s="3">
        <v>43079</v>
      </c>
      <c r="E2338" t="s">
        <v>625</v>
      </c>
      <c r="F2338">
        <f>VLOOKUP(E2338,SHIPMODE,2,FALSE)</f>
        <v>4</v>
      </c>
      <c r="G2338" t="s">
        <v>3672</v>
      </c>
      <c r="H2338" t="s">
        <v>1571</v>
      </c>
      <c r="I2338" t="s">
        <v>9</v>
      </c>
      <c r="J2338">
        <f>VLOOKUP(I2338,segmentID,2,FALSE)</f>
        <v>1</v>
      </c>
      <c r="K2338" t="s">
        <v>3255</v>
      </c>
      <c r="L2338">
        <f>VLOOKUP(K2338,country2,2,FALSE)</f>
        <v>1</v>
      </c>
      <c r="M2338" t="s">
        <v>366</v>
      </c>
      <c r="N2338">
        <f>VLOOKUP(Orders!M2338,city2,2,FALSE)</f>
        <v>55</v>
      </c>
      <c r="O2338" t="s">
        <v>367</v>
      </c>
      <c r="P2338">
        <f>VLOOKUP(O2338,state2,2,FALSE)</f>
        <v>30</v>
      </c>
      <c r="Q2338">
        <v>6824</v>
      </c>
      <c r="R2338" t="s">
        <v>79</v>
      </c>
      <c r="S2338">
        <f>VLOOKUP(R2338,region2,2,FALSE)</f>
        <v>4</v>
      </c>
      <c r="T2338" t="s">
        <v>5379</v>
      </c>
      <c r="U2338" t="s">
        <v>22</v>
      </c>
      <c r="V2338">
        <f>VLOOKUP(U2338,category2,2,FALSE)</f>
        <v>2</v>
      </c>
      <c r="W2338" t="s">
        <v>38</v>
      </c>
      <c r="X2338">
        <f>VLOOKUP(W2338,subcat2,3,FALSE)</f>
        <v>10</v>
      </c>
      <c r="Y2338" t="s">
        <v>3132</v>
      </c>
      <c r="Z2338">
        <v>426.78999999999996</v>
      </c>
      <c r="AA2338">
        <v>7</v>
      </c>
      <c r="AB2338">
        <v>0</v>
      </c>
      <c r="AC2338" s="4">
        <v>123.76909999999995</v>
      </c>
    </row>
    <row r="2339" spans="1:29" x14ac:dyDescent="0.25">
      <c r="A2339" s="2">
        <v>2338</v>
      </c>
      <c r="B2339" t="s">
        <v>6147</v>
      </c>
      <c r="C2339" s="3">
        <v>41874</v>
      </c>
      <c r="D2339" s="3">
        <v>41874</v>
      </c>
      <c r="E2339" t="s">
        <v>625</v>
      </c>
      <c r="F2339">
        <f>VLOOKUP(E2339,SHIPMODE,2,FALSE)</f>
        <v>4</v>
      </c>
      <c r="G2339" t="s">
        <v>3557</v>
      </c>
      <c r="H2339" t="s">
        <v>1164</v>
      </c>
      <c r="I2339" t="s">
        <v>9</v>
      </c>
      <c r="J2339">
        <f>VLOOKUP(I2339,segmentID,2,FALSE)</f>
        <v>1</v>
      </c>
      <c r="K2339" t="s">
        <v>3255</v>
      </c>
      <c r="L2339">
        <f>VLOOKUP(K2339,country2,2,FALSE)</f>
        <v>1</v>
      </c>
      <c r="M2339" t="s">
        <v>138</v>
      </c>
      <c r="N2339">
        <f>VLOOKUP(Orders!M2339,city2,2,FALSE)</f>
        <v>21</v>
      </c>
      <c r="O2339" t="s">
        <v>139</v>
      </c>
      <c r="P2339">
        <f>VLOOKUP(O2339,state2,2,FALSE)</f>
        <v>16</v>
      </c>
      <c r="Q2339">
        <v>10009</v>
      </c>
      <c r="R2339" t="s">
        <v>79</v>
      </c>
      <c r="S2339">
        <f>VLOOKUP(R2339,region2,2,FALSE)</f>
        <v>4</v>
      </c>
      <c r="T2339" t="s">
        <v>5380</v>
      </c>
      <c r="U2339" t="s">
        <v>22</v>
      </c>
      <c r="V2339">
        <f>VLOOKUP(U2339,category2,2,FALSE)</f>
        <v>2</v>
      </c>
      <c r="W2339" t="s">
        <v>45</v>
      </c>
      <c r="X2339">
        <f>VLOOKUP(W2339,subcat2,3,FALSE)</f>
        <v>11</v>
      </c>
      <c r="Y2339" t="s">
        <v>1322</v>
      </c>
      <c r="Z2339">
        <v>25.92</v>
      </c>
      <c r="AA2339">
        <v>4</v>
      </c>
      <c r="AB2339">
        <v>0</v>
      </c>
      <c r="AC2339" s="4">
        <v>12.441600000000001</v>
      </c>
    </row>
    <row r="2340" spans="1:29" x14ac:dyDescent="0.25">
      <c r="A2340" s="2">
        <v>2339</v>
      </c>
      <c r="B2340" t="s">
        <v>6147</v>
      </c>
      <c r="C2340" s="3">
        <v>41874</v>
      </c>
      <c r="D2340" s="3">
        <v>41874</v>
      </c>
      <c r="E2340" t="s">
        <v>625</v>
      </c>
      <c r="F2340">
        <f>VLOOKUP(E2340,SHIPMODE,2,FALSE)</f>
        <v>4</v>
      </c>
      <c r="G2340" t="s">
        <v>3557</v>
      </c>
      <c r="H2340" t="s">
        <v>1164</v>
      </c>
      <c r="I2340" t="s">
        <v>9</v>
      </c>
      <c r="J2340">
        <f>VLOOKUP(I2340,segmentID,2,FALSE)</f>
        <v>1</v>
      </c>
      <c r="K2340" t="s">
        <v>3255</v>
      </c>
      <c r="L2340">
        <f>VLOOKUP(K2340,country2,2,FALSE)</f>
        <v>1</v>
      </c>
      <c r="M2340" t="s">
        <v>138</v>
      </c>
      <c r="N2340">
        <f>VLOOKUP(Orders!M2340,city2,2,FALSE)</f>
        <v>21</v>
      </c>
      <c r="O2340" t="s">
        <v>139</v>
      </c>
      <c r="P2340">
        <f>VLOOKUP(O2340,state2,2,FALSE)</f>
        <v>16</v>
      </c>
      <c r="Q2340">
        <v>10009</v>
      </c>
      <c r="R2340" t="s">
        <v>79</v>
      </c>
      <c r="S2340">
        <f>VLOOKUP(R2340,region2,2,FALSE)</f>
        <v>4</v>
      </c>
      <c r="T2340" t="s">
        <v>4595</v>
      </c>
      <c r="U2340" t="s">
        <v>22</v>
      </c>
      <c r="V2340">
        <f>VLOOKUP(U2340,category2,2,FALSE)</f>
        <v>2</v>
      </c>
      <c r="W2340" t="s">
        <v>45</v>
      </c>
      <c r="X2340">
        <f>VLOOKUP(W2340,subcat2,3,FALSE)</f>
        <v>11</v>
      </c>
      <c r="Y2340" t="s">
        <v>1705</v>
      </c>
      <c r="Z2340">
        <v>45.92</v>
      </c>
      <c r="AA2340">
        <v>4</v>
      </c>
      <c r="AB2340">
        <v>0</v>
      </c>
      <c r="AC2340" s="4">
        <v>22.500800000000002</v>
      </c>
    </row>
    <row r="2341" spans="1:29" x14ac:dyDescent="0.25">
      <c r="A2341" s="2">
        <v>2340</v>
      </c>
      <c r="B2341" t="s">
        <v>6148</v>
      </c>
      <c r="C2341" s="3">
        <v>41870</v>
      </c>
      <c r="D2341" s="3">
        <v>41875</v>
      </c>
      <c r="E2341" t="s">
        <v>25</v>
      </c>
      <c r="F2341">
        <f>VLOOKUP(E2341,SHIPMODE,2,FALSE)</f>
        <v>2</v>
      </c>
      <c r="G2341" t="s">
        <v>3855</v>
      </c>
      <c r="H2341" t="s">
        <v>2234</v>
      </c>
      <c r="I2341" t="s">
        <v>9</v>
      </c>
      <c r="J2341">
        <f>VLOOKUP(I2341,segmentID,2,FALSE)</f>
        <v>1</v>
      </c>
      <c r="K2341" t="s">
        <v>3255</v>
      </c>
      <c r="L2341">
        <f>VLOOKUP(K2341,country2,2,FALSE)</f>
        <v>1</v>
      </c>
      <c r="M2341" t="s">
        <v>248</v>
      </c>
      <c r="N2341">
        <f>VLOOKUP(Orders!M2341,city2,2,FALSE)</f>
        <v>39</v>
      </c>
      <c r="O2341" t="s">
        <v>249</v>
      </c>
      <c r="P2341">
        <f>VLOOKUP(O2341,state2,2,FALSE)</f>
        <v>25</v>
      </c>
      <c r="Q2341">
        <v>43229</v>
      </c>
      <c r="R2341" t="s">
        <v>79</v>
      </c>
      <c r="S2341">
        <f>VLOOKUP(R2341,region2,2,FALSE)</f>
        <v>4</v>
      </c>
      <c r="T2341" t="s">
        <v>4197</v>
      </c>
      <c r="U2341" t="s">
        <v>22</v>
      </c>
      <c r="V2341">
        <f>VLOOKUP(U2341,category2,2,FALSE)</f>
        <v>2</v>
      </c>
      <c r="W2341" t="s">
        <v>3229</v>
      </c>
      <c r="X2341">
        <f>VLOOKUP(W2341,subcat2,3,FALSE)</f>
        <v>7</v>
      </c>
      <c r="Y2341" t="s">
        <v>978</v>
      </c>
      <c r="Z2341">
        <v>10.72</v>
      </c>
      <c r="AA2341">
        <v>2</v>
      </c>
      <c r="AB2341">
        <v>0.2</v>
      </c>
      <c r="AC2341" s="4">
        <v>1.7419999999999987</v>
      </c>
    </row>
    <row r="2342" spans="1:29" x14ac:dyDescent="0.25">
      <c r="A2342" s="2">
        <v>2341</v>
      </c>
      <c r="B2342" t="s">
        <v>8253</v>
      </c>
      <c r="C2342" s="3">
        <v>42684</v>
      </c>
      <c r="D2342" s="3">
        <v>42689</v>
      </c>
      <c r="E2342" t="s">
        <v>25</v>
      </c>
      <c r="F2342">
        <f>VLOOKUP(E2342,SHIPMODE,2,FALSE)</f>
        <v>2</v>
      </c>
      <c r="G2342" t="s">
        <v>3545</v>
      </c>
      <c r="H2342" t="s">
        <v>1121</v>
      </c>
      <c r="I2342" t="s">
        <v>9</v>
      </c>
      <c r="J2342">
        <f>VLOOKUP(I2342,segmentID,2,FALSE)</f>
        <v>1</v>
      </c>
      <c r="K2342" t="s">
        <v>3255</v>
      </c>
      <c r="L2342">
        <f>VLOOKUP(K2342,country2,2,FALSE)</f>
        <v>1</v>
      </c>
      <c r="M2342" t="s">
        <v>984</v>
      </c>
      <c r="N2342">
        <f>VLOOKUP(Orders!M2342,city2,2,FALSE)</f>
        <v>132</v>
      </c>
      <c r="O2342" t="s">
        <v>615</v>
      </c>
      <c r="P2342">
        <f>VLOOKUP(O2342,state2,2,FALSE)</f>
        <v>33</v>
      </c>
      <c r="Q2342">
        <v>31088</v>
      </c>
      <c r="R2342" t="s">
        <v>12</v>
      </c>
      <c r="S2342">
        <f>VLOOKUP(R2342,region2,2,FALSE)</f>
        <v>1</v>
      </c>
      <c r="T2342" t="s">
        <v>4965</v>
      </c>
      <c r="U2342" t="s">
        <v>22</v>
      </c>
      <c r="V2342">
        <f>VLOOKUP(U2342,category2,2,FALSE)</f>
        <v>2</v>
      </c>
      <c r="W2342" t="s">
        <v>3229</v>
      </c>
      <c r="X2342">
        <f>VLOOKUP(W2342,subcat2,3,FALSE)</f>
        <v>7</v>
      </c>
      <c r="Y2342" t="s">
        <v>834</v>
      </c>
      <c r="Z2342">
        <v>41.86</v>
      </c>
      <c r="AA2342">
        <v>7</v>
      </c>
      <c r="AB2342">
        <v>0</v>
      </c>
      <c r="AC2342" s="4">
        <v>10.465</v>
      </c>
    </row>
    <row r="2343" spans="1:29" x14ac:dyDescent="0.25">
      <c r="A2343" s="2">
        <v>2342</v>
      </c>
      <c r="B2343" t="s">
        <v>6149</v>
      </c>
      <c r="C2343" s="3">
        <v>42004</v>
      </c>
      <c r="D2343" s="3">
        <v>42007</v>
      </c>
      <c r="E2343" t="s">
        <v>97</v>
      </c>
      <c r="F2343">
        <f>VLOOKUP(E2343,SHIPMODE,2,FALSE)</f>
        <v>3</v>
      </c>
      <c r="G2343" t="s">
        <v>3294</v>
      </c>
      <c r="H2343" t="s">
        <v>200</v>
      </c>
      <c r="I2343" t="s">
        <v>52</v>
      </c>
      <c r="J2343">
        <f>VLOOKUP(I2343,segmentID,2,FALSE)</f>
        <v>3</v>
      </c>
      <c r="K2343" t="s">
        <v>3255</v>
      </c>
      <c r="L2343">
        <f>VLOOKUP(K2343,country2,2,FALSE)</f>
        <v>1</v>
      </c>
      <c r="M2343" t="s">
        <v>303</v>
      </c>
      <c r="N2343">
        <f>VLOOKUP(Orders!M2343,city2,2,FALSE)</f>
        <v>48</v>
      </c>
      <c r="O2343" t="s">
        <v>601</v>
      </c>
      <c r="P2343">
        <f>VLOOKUP(O2343,state2,2,FALSE)</f>
        <v>32</v>
      </c>
      <c r="Q2343">
        <v>2038</v>
      </c>
      <c r="R2343" t="s">
        <v>79</v>
      </c>
      <c r="S2343">
        <f>VLOOKUP(R2343,region2,2,FALSE)</f>
        <v>4</v>
      </c>
      <c r="T2343" t="s">
        <v>5381</v>
      </c>
      <c r="U2343" t="s">
        <v>13</v>
      </c>
      <c r="V2343">
        <f>VLOOKUP(U2343,category2,2,FALSE)</f>
        <v>1</v>
      </c>
      <c r="W2343" t="s">
        <v>3228</v>
      </c>
      <c r="X2343">
        <f>VLOOKUP(W2343,subcat2,3,FALSE)</f>
        <v>6</v>
      </c>
      <c r="Y2343" t="s">
        <v>1911</v>
      </c>
      <c r="Z2343">
        <v>63.2</v>
      </c>
      <c r="AA2343">
        <v>5</v>
      </c>
      <c r="AB2343">
        <v>0</v>
      </c>
      <c r="AC2343" s="4">
        <v>23.384</v>
      </c>
    </row>
    <row r="2344" spans="1:29" x14ac:dyDescent="0.25">
      <c r="A2344" s="2">
        <v>2343</v>
      </c>
      <c r="B2344" t="s">
        <v>6149</v>
      </c>
      <c r="C2344" s="3">
        <v>42004</v>
      </c>
      <c r="D2344" s="3">
        <v>42007</v>
      </c>
      <c r="E2344" t="s">
        <v>97</v>
      </c>
      <c r="F2344">
        <f>VLOOKUP(E2344,SHIPMODE,2,FALSE)</f>
        <v>3</v>
      </c>
      <c r="G2344" t="s">
        <v>3294</v>
      </c>
      <c r="H2344" t="s">
        <v>200</v>
      </c>
      <c r="I2344" t="s">
        <v>52</v>
      </c>
      <c r="J2344">
        <f>VLOOKUP(I2344,segmentID,2,FALSE)</f>
        <v>3</v>
      </c>
      <c r="K2344" t="s">
        <v>3255</v>
      </c>
      <c r="L2344">
        <f>VLOOKUP(K2344,country2,2,FALSE)</f>
        <v>1</v>
      </c>
      <c r="M2344" t="s">
        <v>303</v>
      </c>
      <c r="N2344">
        <f>VLOOKUP(Orders!M2344,city2,2,FALSE)</f>
        <v>48</v>
      </c>
      <c r="O2344" t="s">
        <v>601</v>
      </c>
      <c r="P2344">
        <f>VLOOKUP(O2344,state2,2,FALSE)</f>
        <v>32</v>
      </c>
      <c r="Q2344">
        <v>2038</v>
      </c>
      <c r="R2344" t="s">
        <v>79</v>
      </c>
      <c r="S2344">
        <f>VLOOKUP(R2344,region2,2,FALSE)</f>
        <v>4</v>
      </c>
      <c r="T2344" t="s">
        <v>5376</v>
      </c>
      <c r="U2344" t="s">
        <v>35</v>
      </c>
      <c r="V2344">
        <f>VLOOKUP(U2344,category2,2,FALSE)</f>
        <v>3</v>
      </c>
      <c r="W2344" t="s">
        <v>3232</v>
      </c>
      <c r="X2344">
        <f>VLOOKUP(W2344,subcat2,3,FALSE)</f>
        <v>12</v>
      </c>
      <c r="Y2344" t="s">
        <v>2892</v>
      </c>
      <c r="Z2344">
        <v>113.97</v>
      </c>
      <c r="AA2344">
        <v>3</v>
      </c>
      <c r="AB2344">
        <v>0</v>
      </c>
      <c r="AC2344" s="4">
        <v>27.352799999999998</v>
      </c>
    </row>
    <row r="2345" spans="1:29" x14ac:dyDescent="0.25">
      <c r="A2345" s="2">
        <v>2344</v>
      </c>
      <c r="B2345" t="s">
        <v>6150</v>
      </c>
      <c r="C2345" s="3">
        <v>41846</v>
      </c>
      <c r="D2345" s="3">
        <v>41850</v>
      </c>
      <c r="E2345" t="s">
        <v>7</v>
      </c>
      <c r="F2345">
        <f>VLOOKUP(E2345,SHIPMODE,2,FALSE)</f>
        <v>1</v>
      </c>
      <c r="G2345" t="s">
        <v>3743</v>
      </c>
      <c r="H2345" t="s">
        <v>1794</v>
      </c>
      <c r="I2345" t="s">
        <v>9</v>
      </c>
      <c r="J2345">
        <f>VLOOKUP(I2345,segmentID,2,FALSE)</f>
        <v>1</v>
      </c>
      <c r="K2345" t="s">
        <v>3255</v>
      </c>
      <c r="L2345">
        <f>VLOOKUP(K2345,country2,2,FALSE)</f>
        <v>1</v>
      </c>
      <c r="M2345" t="s">
        <v>156</v>
      </c>
      <c r="N2345">
        <f>VLOOKUP(Orders!M2345,city2,2,FALSE)</f>
        <v>23</v>
      </c>
      <c r="O2345" t="s">
        <v>110</v>
      </c>
      <c r="P2345">
        <f>VLOOKUP(O2345,state2,2,FALSE)</f>
        <v>11</v>
      </c>
      <c r="Q2345">
        <v>60623</v>
      </c>
      <c r="R2345" t="s">
        <v>55</v>
      </c>
      <c r="S2345">
        <f>VLOOKUP(R2345,region2,2,FALSE)</f>
        <v>3</v>
      </c>
      <c r="T2345" t="s">
        <v>4340</v>
      </c>
      <c r="U2345" t="s">
        <v>22</v>
      </c>
      <c r="V2345">
        <f>VLOOKUP(U2345,category2,2,FALSE)</f>
        <v>2</v>
      </c>
      <c r="W2345" t="s">
        <v>3227</v>
      </c>
      <c r="X2345">
        <f>VLOOKUP(W2345,subcat2,3,FALSE)</f>
        <v>5</v>
      </c>
      <c r="Y2345" t="s">
        <v>494</v>
      </c>
      <c r="Z2345">
        <v>123.55199999999999</v>
      </c>
      <c r="AA2345">
        <v>3</v>
      </c>
      <c r="AB2345">
        <v>0.2</v>
      </c>
      <c r="AC2345" s="4">
        <v>-29.343599999999995</v>
      </c>
    </row>
    <row r="2346" spans="1:29" x14ac:dyDescent="0.25">
      <c r="A2346" s="2">
        <v>2345</v>
      </c>
      <c r="B2346" t="s">
        <v>8254</v>
      </c>
      <c r="C2346" s="3">
        <v>42422</v>
      </c>
      <c r="D2346" s="3">
        <v>42428</v>
      </c>
      <c r="E2346" t="s">
        <v>25</v>
      </c>
      <c r="F2346">
        <f>VLOOKUP(E2346,SHIPMODE,2,FALSE)</f>
        <v>2</v>
      </c>
      <c r="G2346" t="s">
        <v>3646</v>
      </c>
      <c r="H2346" t="s">
        <v>1445</v>
      </c>
      <c r="I2346" t="s">
        <v>52</v>
      </c>
      <c r="J2346">
        <f>VLOOKUP(I2346,segmentID,2,FALSE)</f>
        <v>3</v>
      </c>
      <c r="K2346" t="s">
        <v>3255</v>
      </c>
      <c r="L2346">
        <f>VLOOKUP(K2346,country2,2,FALSE)</f>
        <v>1</v>
      </c>
      <c r="M2346" t="s">
        <v>1187</v>
      </c>
      <c r="N2346">
        <f>VLOOKUP(Orders!M2346,city2,2,FALSE)</f>
        <v>159</v>
      </c>
      <c r="O2346" t="s">
        <v>60</v>
      </c>
      <c r="P2346">
        <f>VLOOKUP(O2346,state2,2,FALSE)</f>
        <v>7</v>
      </c>
      <c r="Q2346">
        <v>53209</v>
      </c>
      <c r="R2346" t="s">
        <v>55</v>
      </c>
      <c r="S2346">
        <f>VLOOKUP(R2346,region2,2,FALSE)</f>
        <v>3</v>
      </c>
      <c r="T2346" t="s">
        <v>5382</v>
      </c>
      <c r="U2346" t="s">
        <v>22</v>
      </c>
      <c r="V2346">
        <f>VLOOKUP(U2346,category2,2,FALSE)</f>
        <v>2</v>
      </c>
      <c r="W2346" t="s">
        <v>38</v>
      </c>
      <c r="X2346">
        <f>VLOOKUP(W2346,subcat2,3,FALSE)</f>
        <v>10</v>
      </c>
      <c r="Y2346" t="s">
        <v>2350</v>
      </c>
      <c r="Z2346">
        <v>490.32</v>
      </c>
      <c r="AA2346">
        <v>9</v>
      </c>
      <c r="AB2346">
        <v>0</v>
      </c>
      <c r="AC2346" s="4">
        <v>137.28960000000004</v>
      </c>
    </row>
    <row r="2347" spans="1:29" x14ac:dyDescent="0.25">
      <c r="A2347" s="2">
        <v>2346</v>
      </c>
      <c r="B2347" t="s">
        <v>8255</v>
      </c>
      <c r="C2347" s="3">
        <v>42442</v>
      </c>
      <c r="D2347" s="3">
        <v>42447</v>
      </c>
      <c r="E2347" t="s">
        <v>25</v>
      </c>
      <c r="F2347">
        <f>VLOOKUP(E2347,SHIPMODE,2,FALSE)</f>
        <v>2</v>
      </c>
      <c r="G2347" t="s">
        <v>3554</v>
      </c>
      <c r="H2347" t="s">
        <v>1154</v>
      </c>
      <c r="I2347" t="s">
        <v>9</v>
      </c>
      <c r="J2347">
        <f>VLOOKUP(I2347,segmentID,2,FALSE)</f>
        <v>1</v>
      </c>
      <c r="K2347" t="s">
        <v>3255</v>
      </c>
      <c r="L2347">
        <f>VLOOKUP(K2347,country2,2,FALSE)</f>
        <v>1</v>
      </c>
      <c r="M2347" t="s">
        <v>335</v>
      </c>
      <c r="N2347">
        <f>VLOOKUP(Orders!M2347,city2,2,FALSE)</f>
        <v>53</v>
      </c>
      <c r="O2347" t="s">
        <v>54</v>
      </c>
      <c r="P2347">
        <f>VLOOKUP(O2347,state2,2,FALSE)</f>
        <v>6</v>
      </c>
      <c r="Q2347">
        <v>78207</v>
      </c>
      <c r="R2347" t="s">
        <v>55</v>
      </c>
      <c r="S2347">
        <f>VLOOKUP(R2347,region2,2,FALSE)</f>
        <v>3</v>
      </c>
      <c r="T2347" t="s">
        <v>4269</v>
      </c>
      <c r="U2347" t="s">
        <v>22</v>
      </c>
      <c r="V2347">
        <f>VLOOKUP(U2347,category2,2,FALSE)</f>
        <v>2</v>
      </c>
      <c r="W2347" t="s">
        <v>45</v>
      </c>
      <c r="X2347">
        <f>VLOOKUP(W2347,subcat2,3,FALSE)</f>
        <v>11</v>
      </c>
      <c r="Y2347" t="s">
        <v>2501</v>
      </c>
      <c r="Z2347">
        <v>70.08</v>
      </c>
      <c r="AA2347">
        <v>5</v>
      </c>
      <c r="AB2347">
        <v>0.2</v>
      </c>
      <c r="AC2347" s="4">
        <v>24.527999999999995</v>
      </c>
    </row>
    <row r="2348" spans="1:29" x14ac:dyDescent="0.25">
      <c r="A2348" s="2">
        <v>2347</v>
      </c>
      <c r="B2348" t="s">
        <v>8255</v>
      </c>
      <c r="C2348" s="3">
        <v>42442</v>
      </c>
      <c r="D2348" s="3">
        <v>42447</v>
      </c>
      <c r="E2348" t="s">
        <v>25</v>
      </c>
      <c r="F2348">
        <f>VLOOKUP(E2348,SHIPMODE,2,FALSE)</f>
        <v>2</v>
      </c>
      <c r="G2348" t="s">
        <v>3554</v>
      </c>
      <c r="H2348" t="s">
        <v>1154</v>
      </c>
      <c r="I2348" t="s">
        <v>9</v>
      </c>
      <c r="J2348">
        <f>VLOOKUP(I2348,segmentID,2,FALSE)</f>
        <v>1</v>
      </c>
      <c r="K2348" t="s">
        <v>3255</v>
      </c>
      <c r="L2348">
        <f>VLOOKUP(K2348,country2,2,FALSE)</f>
        <v>1</v>
      </c>
      <c r="M2348" t="s">
        <v>335</v>
      </c>
      <c r="N2348">
        <f>VLOOKUP(Orders!M2348,city2,2,FALSE)</f>
        <v>53</v>
      </c>
      <c r="O2348" t="s">
        <v>54</v>
      </c>
      <c r="P2348">
        <f>VLOOKUP(O2348,state2,2,FALSE)</f>
        <v>6</v>
      </c>
      <c r="Q2348">
        <v>78207</v>
      </c>
      <c r="R2348" t="s">
        <v>55</v>
      </c>
      <c r="S2348">
        <f>VLOOKUP(R2348,region2,2,FALSE)</f>
        <v>3</v>
      </c>
      <c r="T2348" t="s">
        <v>4107</v>
      </c>
      <c r="U2348" t="s">
        <v>22</v>
      </c>
      <c r="V2348">
        <f>VLOOKUP(U2348,category2,2,FALSE)</f>
        <v>2</v>
      </c>
      <c r="W2348" t="s">
        <v>3231</v>
      </c>
      <c r="X2348">
        <f>VLOOKUP(W2348,subcat2,3,FALSE)</f>
        <v>9</v>
      </c>
      <c r="Y2348" t="s">
        <v>1668</v>
      </c>
      <c r="Z2348">
        <v>1.2719999999999998</v>
      </c>
      <c r="AA2348">
        <v>2</v>
      </c>
      <c r="AB2348">
        <v>0.8</v>
      </c>
      <c r="AC2348" s="4">
        <v>-2.1624000000000012</v>
      </c>
    </row>
    <row r="2349" spans="1:29" x14ac:dyDescent="0.25">
      <c r="A2349" s="2">
        <v>2348</v>
      </c>
      <c r="B2349" t="s">
        <v>8255</v>
      </c>
      <c r="C2349" s="3">
        <v>42442</v>
      </c>
      <c r="D2349" s="3">
        <v>42447</v>
      </c>
      <c r="E2349" t="s">
        <v>25</v>
      </c>
      <c r="F2349">
        <f>VLOOKUP(E2349,SHIPMODE,2,FALSE)</f>
        <v>2</v>
      </c>
      <c r="G2349" t="s">
        <v>3554</v>
      </c>
      <c r="H2349" t="s">
        <v>1154</v>
      </c>
      <c r="I2349" t="s">
        <v>9</v>
      </c>
      <c r="J2349">
        <f>VLOOKUP(I2349,segmentID,2,FALSE)</f>
        <v>1</v>
      </c>
      <c r="K2349" t="s">
        <v>3255</v>
      </c>
      <c r="L2349">
        <f>VLOOKUP(K2349,country2,2,FALSE)</f>
        <v>1</v>
      </c>
      <c r="M2349" t="s">
        <v>335</v>
      </c>
      <c r="N2349">
        <f>VLOOKUP(Orders!M2349,city2,2,FALSE)</f>
        <v>53</v>
      </c>
      <c r="O2349" t="s">
        <v>54</v>
      </c>
      <c r="P2349">
        <f>VLOOKUP(O2349,state2,2,FALSE)</f>
        <v>6</v>
      </c>
      <c r="Q2349">
        <v>78207</v>
      </c>
      <c r="R2349" t="s">
        <v>55</v>
      </c>
      <c r="S2349">
        <f>VLOOKUP(R2349,region2,2,FALSE)</f>
        <v>3</v>
      </c>
      <c r="T2349" t="s">
        <v>4984</v>
      </c>
      <c r="U2349" t="s">
        <v>13</v>
      </c>
      <c r="V2349">
        <f>VLOOKUP(U2349,category2,2,FALSE)</f>
        <v>1</v>
      </c>
      <c r="W2349" t="s">
        <v>29</v>
      </c>
      <c r="X2349">
        <f>VLOOKUP(W2349,subcat2,3,FALSE)</f>
        <v>4</v>
      </c>
      <c r="Y2349" t="s">
        <v>1918</v>
      </c>
      <c r="Z2349">
        <v>557.58500000000004</v>
      </c>
      <c r="AA2349">
        <v>5</v>
      </c>
      <c r="AB2349">
        <v>0.3</v>
      </c>
      <c r="AC2349" s="4">
        <v>0</v>
      </c>
    </row>
    <row r="2350" spans="1:29" x14ac:dyDescent="0.25">
      <c r="A2350" s="2">
        <v>2349</v>
      </c>
      <c r="B2350" t="s">
        <v>9610</v>
      </c>
      <c r="C2350" s="3">
        <v>43071</v>
      </c>
      <c r="D2350" s="3">
        <v>43072</v>
      </c>
      <c r="E2350" t="s">
        <v>625</v>
      </c>
      <c r="F2350">
        <f>VLOOKUP(E2350,SHIPMODE,2,FALSE)</f>
        <v>4</v>
      </c>
      <c r="G2350" t="s">
        <v>3342</v>
      </c>
      <c r="H2350" t="s">
        <v>371</v>
      </c>
      <c r="I2350" t="s">
        <v>18</v>
      </c>
      <c r="J2350">
        <f>VLOOKUP(I2350,segmentID,2,FALSE)</f>
        <v>2</v>
      </c>
      <c r="K2350" t="s">
        <v>3255</v>
      </c>
      <c r="L2350">
        <f>VLOOKUP(K2350,country2,2,FALSE)</f>
        <v>1</v>
      </c>
      <c r="M2350" t="s">
        <v>19</v>
      </c>
      <c r="N2350">
        <f>VLOOKUP(Orders!M2350,city2,2,FALSE)</f>
        <v>2</v>
      </c>
      <c r="O2350" t="s">
        <v>20</v>
      </c>
      <c r="P2350">
        <f>VLOOKUP(O2350,state2,2,FALSE)</f>
        <v>2</v>
      </c>
      <c r="Q2350">
        <v>90032</v>
      </c>
      <c r="R2350" t="s">
        <v>21</v>
      </c>
      <c r="S2350">
        <f>VLOOKUP(R2350,region2,2,FALSE)</f>
        <v>2</v>
      </c>
      <c r="T2350" t="s">
        <v>4713</v>
      </c>
      <c r="U2350" t="s">
        <v>22</v>
      </c>
      <c r="V2350">
        <f>VLOOKUP(U2350,category2,2,FALSE)</f>
        <v>2</v>
      </c>
      <c r="W2350" t="s">
        <v>3231</v>
      </c>
      <c r="X2350">
        <f>VLOOKUP(W2350,subcat2,3,FALSE)</f>
        <v>9</v>
      </c>
      <c r="Y2350" t="s">
        <v>5925</v>
      </c>
      <c r="Z2350">
        <v>9.0240000000000009</v>
      </c>
      <c r="AA2350">
        <v>6</v>
      </c>
      <c r="AB2350">
        <v>0.2</v>
      </c>
      <c r="AC2350" s="4">
        <v>3.1583999999999985</v>
      </c>
    </row>
    <row r="2351" spans="1:29" x14ac:dyDescent="0.25">
      <c r="A2351" s="2">
        <v>2350</v>
      </c>
      <c r="B2351" t="s">
        <v>9610</v>
      </c>
      <c r="C2351" s="3">
        <v>43071</v>
      </c>
      <c r="D2351" s="3">
        <v>43072</v>
      </c>
      <c r="E2351" t="s">
        <v>625</v>
      </c>
      <c r="F2351">
        <f>VLOOKUP(E2351,SHIPMODE,2,FALSE)</f>
        <v>4</v>
      </c>
      <c r="G2351" t="s">
        <v>3342</v>
      </c>
      <c r="H2351" t="s">
        <v>371</v>
      </c>
      <c r="I2351" t="s">
        <v>18</v>
      </c>
      <c r="J2351">
        <f>VLOOKUP(I2351,segmentID,2,FALSE)</f>
        <v>2</v>
      </c>
      <c r="K2351" t="s">
        <v>3255</v>
      </c>
      <c r="L2351">
        <f>VLOOKUP(K2351,country2,2,FALSE)</f>
        <v>1</v>
      </c>
      <c r="M2351" t="s">
        <v>19</v>
      </c>
      <c r="N2351">
        <f>VLOOKUP(Orders!M2351,city2,2,FALSE)</f>
        <v>2</v>
      </c>
      <c r="O2351" t="s">
        <v>20</v>
      </c>
      <c r="P2351">
        <f>VLOOKUP(O2351,state2,2,FALSE)</f>
        <v>2</v>
      </c>
      <c r="Q2351">
        <v>90032</v>
      </c>
      <c r="R2351" t="s">
        <v>21</v>
      </c>
      <c r="S2351">
        <f>VLOOKUP(R2351,region2,2,FALSE)</f>
        <v>2</v>
      </c>
      <c r="T2351" t="s">
        <v>5383</v>
      </c>
      <c r="U2351" t="s">
        <v>22</v>
      </c>
      <c r="V2351">
        <f>VLOOKUP(U2351,category2,2,FALSE)</f>
        <v>2</v>
      </c>
      <c r="W2351" t="s">
        <v>3231</v>
      </c>
      <c r="X2351">
        <f>VLOOKUP(W2351,subcat2,3,FALSE)</f>
        <v>9</v>
      </c>
      <c r="Y2351" t="s">
        <v>1326</v>
      </c>
      <c r="Z2351">
        <v>69.456000000000003</v>
      </c>
      <c r="AA2351">
        <v>2</v>
      </c>
      <c r="AB2351">
        <v>0.2</v>
      </c>
      <c r="AC2351" s="4">
        <v>22.573199999999996</v>
      </c>
    </row>
    <row r="2352" spans="1:29" x14ac:dyDescent="0.25">
      <c r="A2352" s="2">
        <v>2351</v>
      </c>
      <c r="B2352" t="s">
        <v>9610</v>
      </c>
      <c r="C2352" s="3">
        <v>43071</v>
      </c>
      <c r="D2352" s="3">
        <v>43072</v>
      </c>
      <c r="E2352" t="s">
        <v>625</v>
      </c>
      <c r="F2352">
        <f>VLOOKUP(E2352,SHIPMODE,2,FALSE)</f>
        <v>4</v>
      </c>
      <c r="G2352" t="s">
        <v>3342</v>
      </c>
      <c r="H2352" t="s">
        <v>371</v>
      </c>
      <c r="I2352" t="s">
        <v>18</v>
      </c>
      <c r="J2352">
        <f>VLOOKUP(I2352,segmentID,2,FALSE)</f>
        <v>2</v>
      </c>
      <c r="K2352" t="s">
        <v>3255</v>
      </c>
      <c r="L2352">
        <f>VLOOKUP(K2352,country2,2,FALSE)</f>
        <v>1</v>
      </c>
      <c r="M2352" t="s">
        <v>19</v>
      </c>
      <c r="N2352">
        <f>VLOOKUP(Orders!M2352,city2,2,FALSE)</f>
        <v>2</v>
      </c>
      <c r="O2352" t="s">
        <v>20</v>
      </c>
      <c r="P2352">
        <f>VLOOKUP(O2352,state2,2,FALSE)</f>
        <v>2</v>
      </c>
      <c r="Q2352">
        <v>90032</v>
      </c>
      <c r="R2352" t="s">
        <v>21</v>
      </c>
      <c r="S2352">
        <f>VLOOKUP(R2352,region2,2,FALSE)</f>
        <v>2</v>
      </c>
      <c r="T2352" t="s">
        <v>4465</v>
      </c>
      <c r="U2352" t="s">
        <v>22</v>
      </c>
      <c r="V2352">
        <f>VLOOKUP(U2352,category2,2,FALSE)</f>
        <v>2</v>
      </c>
      <c r="W2352" t="s">
        <v>45</v>
      </c>
      <c r="X2352">
        <f>VLOOKUP(W2352,subcat2,3,FALSE)</f>
        <v>11</v>
      </c>
      <c r="Y2352" t="s">
        <v>2428</v>
      </c>
      <c r="Z2352">
        <v>10.86</v>
      </c>
      <c r="AA2352">
        <v>2</v>
      </c>
      <c r="AB2352">
        <v>0</v>
      </c>
      <c r="AC2352" s="4">
        <v>5.3213999999999997</v>
      </c>
    </row>
    <row r="2353" spans="1:29" x14ac:dyDescent="0.25">
      <c r="A2353" s="2">
        <v>2352</v>
      </c>
      <c r="B2353" t="s">
        <v>9610</v>
      </c>
      <c r="C2353" s="3">
        <v>43071</v>
      </c>
      <c r="D2353" s="3">
        <v>43072</v>
      </c>
      <c r="E2353" t="s">
        <v>625</v>
      </c>
      <c r="F2353">
        <f>VLOOKUP(E2353,SHIPMODE,2,FALSE)</f>
        <v>4</v>
      </c>
      <c r="G2353" t="s">
        <v>3342</v>
      </c>
      <c r="H2353" t="s">
        <v>371</v>
      </c>
      <c r="I2353" t="s">
        <v>18</v>
      </c>
      <c r="J2353">
        <f>VLOOKUP(I2353,segmentID,2,FALSE)</f>
        <v>2</v>
      </c>
      <c r="K2353" t="s">
        <v>3255</v>
      </c>
      <c r="L2353">
        <f>VLOOKUP(K2353,country2,2,FALSE)</f>
        <v>1</v>
      </c>
      <c r="M2353" t="s">
        <v>19</v>
      </c>
      <c r="N2353">
        <f>VLOOKUP(Orders!M2353,city2,2,FALSE)</f>
        <v>2</v>
      </c>
      <c r="O2353" t="s">
        <v>20</v>
      </c>
      <c r="P2353">
        <f>VLOOKUP(O2353,state2,2,FALSE)</f>
        <v>2</v>
      </c>
      <c r="Q2353">
        <v>90032</v>
      </c>
      <c r="R2353" t="s">
        <v>21</v>
      </c>
      <c r="S2353">
        <f>VLOOKUP(R2353,region2,2,FALSE)</f>
        <v>2</v>
      </c>
      <c r="T2353" t="s">
        <v>5351</v>
      </c>
      <c r="U2353" t="s">
        <v>22</v>
      </c>
      <c r="V2353">
        <f>VLOOKUP(U2353,category2,2,FALSE)</f>
        <v>2</v>
      </c>
      <c r="W2353" t="s">
        <v>38</v>
      </c>
      <c r="X2353">
        <f>VLOOKUP(W2353,subcat2,3,FALSE)</f>
        <v>10</v>
      </c>
      <c r="Y2353" t="s">
        <v>769</v>
      </c>
      <c r="Z2353">
        <v>79.47</v>
      </c>
      <c r="AA2353">
        <v>3</v>
      </c>
      <c r="AB2353">
        <v>0</v>
      </c>
      <c r="AC2353" s="4">
        <v>22.251600000000003</v>
      </c>
    </row>
    <row r="2354" spans="1:29" x14ac:dyDescent="0.25">
      <c r="A2354" s="2">
        <v>2353</v>
      </c>
      <c r="B2354" t="s">
        <v>9610</v>
      </c>
      <c r="C2354" s="3">
        <v>43071</v>
      </c>
      <c r="D2354" s="3">
        <v>43072</v>
      </c>
      <c r="E2354" t="s">
        <v>625</v>
      </c>
      <c r="F2354">
        <f>VLOOKUP(E2354,SHIPMODE,2,FALSE)</f>
        <v>4</v>
      </c>
      <c r="G2354" t="s">
        <v>3342</v>
      </c>
      <c r="H2354" t="s">
        <v>371</v>
      </c>
      <c r="I2354" t="s">
        <v>18</v>
      </c>
      <c r="J2354">
        <f>VLOOKUP(I2354,segmentID,2,FALSE)</f>
        <v>2</v>
      </c>
      <c r="K2354" t="s">
        <v>3255</v>
      </c>
      <c r="L2354">
        <f>VLOOKUP(K2354,country2,2,FALSE)</f>
        <v>1</v>
      </c>
      <c r="M2354" t="s">
        <v>19</v>
      </c>
      <c r="N2354">
        <f>VLOOKUP(Orders!M2354,city2,2,FALSE)</f>
        <v>2</v>
      </c>
      <c r="O2354" t="s">
        <v>20</v>
      </c>
      <c r="P2354">
        <f>VLOOKUP(O2354,state2,2,FALSE)</f>
        <v>2</v>
      </c>
      <c r="Q2354">
        <v>90032</v>
      </c>
      <c r="R2354" t="s">
        <v>21</v>
      </c>
      <c r="S2354">
        <f>VLOOKUP(R2354,region2,2,FALSE)</f>
        <v>2</v>
      </c>
      <c r="T2354" t="s">
        <v>4169</v>
      </c>
      <c r="U2354" t="s">
        <v>22</v>
      </c>
      <c r="V2354">
        <f>VLOOKUP(U2354,category2,2,FALSE)</f>
        <v>2</v>
      </c>
      <c r="W2354" t="s">
        <v>3229</v>
      </c>
      <c r="X2354">
        <f>VLOOKUP(W2354,subcat2,3,FALSE)</f>
        <v>7</v>
      </c>
      <c r="Y2354" t="s">
        <v>344</v>
      </c>
      <c r="Z2354">
        <v>10.08</v>
      </c>
      <c r="AA2354">
        <v>6</v>
      </c>
      <c r="AB2354">
        <v>0</v>
      </c>
      <c r="AC2354" s="4">
        <v>5.04</v>
      </c>
    </row>
    <row r="2355" spans="1:29" x14ac:dyDescent="0.25">
      <c r="A2355" s="2">
        <v>2354</v>
      </c>
      <c r="B2355" t="s">
        <v>7143</v>
      </c>
      <c r="C2355" s="3">
        <v>42247</v>
      </c>
      <c r="D2355" s="3">
        <v>42249</v>
      </c>
      <c r="E2355" t="s">
        <v>97</v>
      </c>
      <c r="F2355">
        <f>VLOOKUP(E2355,SHIPMODE,2,FALSE)</f>
        <v>3</v>
      </c>
      <c r="G2355" t="s">
        <v>3864</v>
      </c>
      <c r="H2355" t="s">
        <v>2273</v>
      </c>
      <c r="I2355" t="s">
        <v>18</v>
      </c>
      <c r="J2355">
        <f>VLOOKUP(I2355,segmentID,2,FALSE)</f>
        <v>2</v>
      </c>
      <c r="K2355" t="s">
        <v>3255</v>
      </c>
      <c r="L2355">
        <f>VLOOKUP(K2355,country2,2,FALSE)</f>
        <v>1</v>
      </c>
      <c r="M2355" t="s">
        <v>67</v>
      </c>
      <c r="N2355">
        <f>VLOOKUP(Orders!M2355,city2,2,FALSE)</f>
        <v>9</v>
      </c>
      <c r="O2355" t="s">
        <v>20</v>
      </c>
      <c r="P2355">
        <f>VLOOKUP(O2355,state2,2,FALSE)</f>
        <v>2</v>
      </c>
      <c r="Q2355">
        <v>94122</v>
      </c>
      <c r="R2355" t="s">
        <v>21</v>
      </c>
      <c r="S2355">
        <f>VLOOKUP(R2355,region2,2,FALSE)</f>
        <v>2</v>
      </c>
      <c r="T2355" t="s">
        <v>4147</v>
      </c>
      <c r="U2355" t="s">
        <v>13</v>
      </c>
      <c r="V2355">
        <f>VLOOKUP(U2355,category2,2,FALSE)</f>
        <v>1</v>
      </c>
      <c r="W2355" t="s">
        <v>14</v>
      </c>
      <c r="X2355">
        <f>VLOOKUP(W2355,subcat2,3,FALSE)</f>
        <v>1</v>
      </c>
      <c r="Y2355" t="s">
        <v>105</v>
      </c>
      <c r="Z2355">
        <v>1552.8309999999999</v>
      </c>
      <c r="AA2355">
        <v>7</v>
      </c>
      <c r="AB2355">
        <v>0.15</v>
      </c>
      <c r="AC2355" s="4">
        <v>200.95460000000008</v>
      </c>
    </row>
    <row r="2356" spans="1:29" x14ac:dyDescent="0.25">
      <c r="A2356" s="2">
        <v>2355</v>
      </c>
      <c r="B2356" t="s">
        <v>7143</v>
      </c>
      <c r="C2356" s="3">
        <v>42247</v>
      </c>
      <c r="D2356" s="3">
        <v>42249</v>
      </c>
      <c r="E2356" t="s">
        <v>97</v>
      </c>
      <c r="F2356">
        <f>VLOOKUP(E2356,SHIPMODE,2,FALSE)</f>
        <v>3</v>
      </c>
      <c r="G2356" t="s">
        <v>3864</v>
      </c>
      <c r="H2356" t="s">
        <v>2273</v>
      </c>
      <c r="I2356" t="s">
        <v>18</v>
      </c>
      <c r="J2356">
        <f>VLOOKUP(I2356,segmentID,2,FALSE)</f>
        <v>2</v>
      </c>
      <c r="K2356" t="s">
        <v>3255</v>
      </c>
      <c r="L2356">
        <f>VLOOKUP(K2356,country2,2,FALSE)</f>
        <v>1</v>
      </c>
      <c r="M2356" t="s">
        <v>67</v>
      </c>
      <c r="N2356">
        <f>VLOOKUP(Orders!M2356,city2,2,FALSE)</f>
        <v>9</v>
      </c>
      <c r="O2356" t="s">
        <v>20</v>
      </c>
      <c r="P2356">
        <f>VLOOKUP(O2356,state2,2,FALSE)</f>
        <v>2</v>
      </c>
      <c r="Q2356">
        <v>94122</v>
      </c>
      <c r="R2356" t="s">
        <v>21</v>
      </c>
      <c r="S2356">
        <f>VLOOKUP(R2356,region2,2,FALSE)</f>
        <v>2</v>
      </c>
      <c r="T2356" t="s">
        <v>4251</v>
      </c>
      <c r="U2356" t="s">
        <v>22</v>
      </c>
      <c r="V2356">
        <f>VLOOKUP(U2356,category2,2,FALSE)</f>
        <v>2</v>
      </c>
      <c r="W2356" t="s">
        <v>3231</v>
      </c>
      <c r="X2356">
        <f>VLOOKUP(W2356,subcat2,3,FALSE)</f>
        <v>9</v>
      </c>
      <c r="Y2356" t="s">
        <v>1443</v>
      </c>
      <c r="Z2356">
        <v>137.24</v>
      </c>
      <c r="AA2356">
        <v>5</v>
      </c>
      <c r="AB2356">
        <v>0.2</v>
      </c>
      <c r="AC2356" s="4">
        <v>46.3185</v>
      </c>
    </row>
    <row r="2357" spans="1:29" x14ac:dyDescent="0.25">
      <c r="A2357" s="2">
        <v>2356</v>
      </c>
      <c r="B2357" t="s">
        <v>7143</v>
      </c>
      <c r="C2357" s="3">
        <v>42247</v>
      </c>
      <c r="D2357" s="3">
        <v>42249</v>
      </c>
      <c r="E2357" t="s">
        <v>97</v>
      </c>
      <c r="F2357">
        <f>VLOOKUP(E2357,SHIPMODE,2,FALSE)</f>
        <v>3</v>
      </c>
      <c r="G2357" t="s">
        <v>3864</v>
      </c>
      <c r="H2357" t="s">
        <v>2273</v>
      </c>
      <c r="I2357" t="s">
        <v>18</v>
      </c>
      <c r="J2357">
        <f>VLOOKUP(I2357,segmentID,2,FALSE)</f>
        <v>2</v>
      </c>
      <c r="K2357" t="s">
        <v>3255</v>
      </c>
      <c r="L2357">
        <f>VLOOKUP(K2357,country2,2,FALSE)</f>
        <v>1</v>
      </c>
      <c r="M2357" t="s">
        <v>67</v>
      </c>
      <c r="N2357">
        <f>VLOOKUP(Orders!M2357,city2,2,FALSE)</f>
        <v>9</v>
      </c>
      <c r="O2357" t="s">
        <v>20</v>
      </c>
      <c r="P2357">
        <f>VLOOKUP(O2357,state2,2,FALSE)</f>
        <v>2</v>
      </c>
      <c r="Q2357">
        <v>94122</v>
      </c>
      <c r="R2357" t="s">
        <v>21</v>
      </c>
      <c r="S2357">
        <f>VLOOKUP(R2357,region2,2,FALSE)</f>
        <v>2</v>
      </c>
      <c r="T2357" t="s">
        <v>5384</v>
      </c>
      <c r="U2357" t="s">
        <v>35</v>
      </c>
      <c r="V2357">
        <f>VLOOKUP(U2357,category2,2,FALSE)</f>
        <v>3</v>
      </c>
      <c r="W2357" t="s">
        <v>3232</v>
      </c>
      <c r="X2357">
        <f>VLOOKUP(W2357,subcat2,3,FALSE)</f>
        <v>12</v>
      </c>
      <c r="Y2357" t="s">
        <v>1950</v>
      </c>
      <c r="Z2357">
        <v>36.51</v>
      </c>
      <c r="AA2357">
        <v>1</v>
      </c>
      <c r="AB2357">
        <v>0</v>
      </c>
      <c r="AC2357" s="4">
        <v>15.699300000000001</v>
      </c>
    </row>
    <row r="2358" spans="1:29" x14ac:dyDescent="0.25">
      <c r="A2358" s="2">
        <v>2357</v>
      </c>
      <c r="B2358" t="s">
        <v>7143</v>
      </c>
      <c r="C2358" s="3">
        <v>42247</v>
      </c>
      <c r="D2358" s="3">
        <v>42249</v>
      </c>
      <c r="E2358" t="s">
        <v>97</v>
      </c>
      <c r="F2358">
        <f>VLOOKUP(E2358,SHIPMODE,2,FALSE)</f>
        <v>3</v>
      </c>
      <c r="G2358" t="s">
        <v>3864</v>
      </c>
      <c r="H2358" t="s">
        <v>2273</v>
      </c>
      <c r="I2358" t="s">
        <v>18</v>
      </c>
      <c r="J2358">
        <f>VLOOKUP(I2358,segmentID,2,FALSE)</f>
        <v>2</v>
      </c>
      <c r="K2358" t="s">
        <v>3255</v>
      </c>
      <c r="L2358">
        <f>VLOOKUP(K2358,country2,2,FALSE)</f>
        <v>1</v>
      </c>
      <c r="M2358" t="s">
        <v>67</v>
      </c>
      <c r="N2358">
        <f>VLOOKUP(Orders!M2358,city2,2,FALSE)</f>
        <v>9</v>
      </c>
      <c r="O2358" t="s">
        <v>20</v>
      </c>
      <c r="P2358">
        <f>VLOOKUP(O2358,state2,2,FALSE)</f>
        <v>2</v>
      </c>
      <c r="Q2358">
        <v>94122</v>
      </c>
      <c r="R2358" t="s">
        <v>21</v>
      </c>
      <c r="S2358">
        <f>VLOOKUP(R2358,region2,2,FALSE)</f>
        <v>2</v>
      </c>
      <c r="T2358" t="s">
        <v>5385</v>
      </c>
      <c r="U2358" t="s">
        <v>35</v>
      </c>
      <c r="V2358">
        <f>VLOOKUP(U2358,category2,2,FALSE)</f>
        <v>3</v>
      </c>
      <c r="W2358" t="s">
        <v>3235</v>
      </c>
      <c r="X2358">
        <f>VLOOKUP(W2358,subcat2,3,FALSE)</f>
        <v>16</v>
      </c>
      <c r="Y2358" t="s">
        <v>3241</v>
      </c>
      <c r="Z2358">
        <v>239.976</v>
      </c>
      <c r="AA2358">
        <v>3</v>
      </c>
      <c r="AB2358">
        <v>0.2</v>
      </c>
      <c r="AC2358" s="4">
        <v>80.991899999999987</v>
      </c>
    </row>
    <row r="2359" spans="1:29" x14ac:dyDescent="0.25">
      <c r="A2359" s="2">
        <v>2358</v>
      </c>
      <c r="B2359" t="s">
        <v>6151</v>
      </c>
      <c r="C2359" s="3">
        <v>41715</v>
      </c>
      <c r="D2359" s="3">
        <v>41719</v>
      </c>
      <c r="E2359" t="s">
        <v>25</v>
      </c>
      <c r="F2359">
        <f>VLOOKUP(E2359,SHIPMODE,2,FALSE)</f>
        <v>2</v>
      </c>
      <c r="G2359" t="s">
        <v>3546</v>
      </c>
      <c r="H2359" t="s">
        <v>1124</v>
      </c>
      <c r="I2359" t="s">
        <v>18</v>
      </c>
      <c r="J2359">
        <f>VLOOKUP(I2359,segmentID,2,FALSE)</f>
        <v>2</v>
      </c>
      <c r="K2359" t="s">
        <v>3255</v>
      </c>
      <c r="L2359">
        <f>VLOOKUP(K2359,country2,2,FALSE)</f>
        <v>1</v>
      </c>
      <c r="M2359" t="s">
        <v>138</v>
      </c>
      <c r="N2359">
        <f>VLOOKUP(Orders!M2359,city2,2,FALSE)</f>
        <v>21</v>
      </c>
      <c r="O2359" t="s">
        <v>139</v>
      </c>
      <c r="P2359">
        <f>VLOOKUP(O2359,state2,2,FALSE)</f>
        <v>16</v>
      </c>
      <c r="Q2359">
        <v>10024</v>
      </c>
      <c r="R2359" t="s">
        <v>79</v>
      </c>
      <c r="S2359">
        <f>VLOOKUP(R2359,region2,2,FALSE)</f>
        <v>4</v>
      </c>
      <c r="T2359" t="s">
        <v>4323</v>
      </c>
      <c r="U2359" t="s">
        <v>13</v>
      </c>
      <c r="V2359">
        <f>VLOOKUP(U2359,category2,2,FALSE)</f>
        <v>1</v>
      </c>
      <c r="W2359" t="s">
        <v>29</v>
      </c>
      <c r="X2359">
        <f>VLOOKUP(W2359,subcat2,3,FALSE)</f>
        <v>4</v>
      </c>
      <c r="Y2359" t="s">
        <v>3048</v>
      </c>
      <c r="Z2359">
        <v>1579.7460000000001</v>
      </c>
      <c r="AA2359">
        <v>7</v>
      </c>
      <c r="AB2359">
        <v>0.4</v>
      </c>
      <c r="AC2359" s="4">
        <v>-447.59469999999988</v>
      </c>
    </row>
    <row r="2360" spans="1:29" x14ac:dyDescent="0.25">
      <c r="A2360" s="2">
        <v>2359</v>
      </c>
      <c r="B2360" t="s">
        <v>6151</v>
      </c>
      <c r="C2360" s="3">
        <v>41715</v>
      </c>
      <c r="D2360" s="3">
        <v>41719</v>
      </c>
      <c r="E2360" t="s">
        <v>25</v>
      </c>
      <c r="F2360">
        <f>VLOOKUP(E2360,SHIPMODE,2,FALSE)</f>
        <v>2</v>
      </c>
      <c r="G2360" t="s">
        <v>3546</v>
      </c>
      <c r="H2360" t="s">
        <v>1124</v>
      </c>
      <c r="I2360" t="s">
        <v>18</v>
      </c>
      <c r="J2360">
        <f>VLOOKUP(I2360,segmentID,2,FALSE)</f>
        <v>2</v>
      </c>
      <c r="K2360" t="s">
        <v>3255</v>
      </c>
      <c r="L2360">
        <f>VLOOKUP(K2360,country2,2,FALSE)</f>
        <v>1</v>
      </c>
      <c r="M2360" t="s">
        <v>138</v>
      </c>
      <c r="N2360">
        <f>VLOOKUP(Orders!M2360,city2,2,FALSE)</f>
        <v>21</v>
      </c>
      <c r="O2360" t="s">
        <v>139</v>
      </c>
      <c r="P2360">
        <f>VLOOKUP(O2360,state2,2,FALSE)</f>
        <v>16</v>
      </c>
      <c r="Q2360">
        <v>10024</v>
      </c>
      <c r="R2360" t="s">
        <v>79</v>
      </c>
      <c r="S2360">
        <f>VLOOKUP(R2360,region2,2,FALSE)</f>
        <v>4</v>
      </c>
      <c r="T2360" t="s">
        <v>5373</v>
      </c>
      <c r="U2360" t="s">
        <v>13</v>
      </c>
      <c r="V2360">
        <f>VLOOKUP(U2360,category2,2,FALSE)</f>
        <v>1</v>
      </c>
      <c r="W2360" t="s">
        <v>29</v>
      </c>
      <c r="X2360">
        <f>VLOOKUP(W2360,subcat2,3,FALSE)</f>
        <v>4</v>
      </c>
      <c r="Y2360" t="s">
        <v>1305</v>
      </c>
      <c r="Z2360">
        <v>1071.576</v>
      </c>
      <c r="AA2360">
        <v>4</v>
      </c>
      <c r="AB2360">
        <v>0.4</v>
      </c>
      <c r="AC2360" s="4">
        <v>-553.64760000000001</v>
      </c>
    </row>
    <row r="2361" spans="1:29" x14ac:dyDescent="0.25">
      <c r="A2361" s="2">
        <v>2360</v>
      </c>
      <c r="B2361" t="s">
        <v>6151</v>
      </c>
      <c r="C2361" s="3">
        <v>41715</v>
      </c>
      <c r="D2361" s="3">
        <v>41719</v>
      </c>
      <c r="E2361" t="s">
        <v>25</v>
      </c>
      <c r="F2361">
        <f>VLOOKUP(E2361,SHIPMODE,2,FALSE)</f>
        <v>2</v>
      </c>
      <c r="G2361" t="s">
        <v>3546</v>
      </c>
      <c r="H2361" t="s">
        <v>1124</v>
      </c>
      <c r="I2361" t="s">
        <v>18</v>
      </c>
      <c r="J2361">
        <f>VLOOKUP(I2361,segmentID,2,FALSE)</f>
        <v>2</v>
      </c>
      <c r="K2361" t="s">
        <v>3255</v>
      </c>
      <c r="L2361">
        <f>VLOOKUP(K2361,country2,2,FALSE)</f>
        <v>1</v>
      </c>
      <c r="M2361" t="s">
        <v>138</v>
      </c>
      <c r="N2361">
        <f>VLOOKUP(Orders!M2361,city2,2,FALSE)</f>
        <v>21</v>
      </c>
      <c r="O2361" t="s">
        <v>139</v>
      </c>
      <c r="P2361">
        <f>VLOOKUP(O2361,state2,2,FALSE)</f>
        <v>16</v>
      </c>
      <c r="Q2361">
        <v>10024</v>
      </c>
      <c r="R2361" t="s">
        <v>79</v>
      </c>
      <c r="S2361">
        <f>VLOOKUP(R2361,region2,2,FALSE)</f>
        <v>4</v>
      </c>
      <c r="T2361" t="s">
        <v>5245</v>
      </c>
      <c r="U2361" t="s">
        <v>13</v>
      </c>
      <c r="V2361">
        <f>VLOOKUP(U2361,category2,2,FALSE)</f>
        <v>1</v>
      </c>
      <c r="W2361" t="s">
        <v>29</v>
      </c>
      <c r="X2361">
        <f>VLOOKUP(W2361,subcat2,3,FALSE)</f>
        <v>4</v>
      </c>
      <c r="Y2361" t="s">
        <v>2993</v>
      </c>
      <c r="Z2361">
        <v>613.90800000000002</v>
      </c>
      <c r="AA2361">
        <v>3</v>
      </c>
      <c r="AB2361">
        <v>0.4</v>
      </c>
      <c r="AC2361" s="4">
        <v>-122.78160000000003</v>
      </c>
    </row>
    <row r="2362" spans="1:29" x14ac:dyDescent="0.25">
      <c r="A2362" s="2">
        <v>2361</v>
      </c>
      <c r="B2362" t="s">
        <v>6151</v>
      </c>
      <c r="C2362" s="3">
        <v>41715</v>
      </c>
      <c r="D2362" s="3">
        <v>41719</v>
      </c>
      <c r="E2362" t="s">
        <v>25</v>
      </c>
      <c r="F2362">
        <f>VLOOKUP(E2362,SHIPMODE,2,FALSE)</f>
        <v>2</v>
      </c>
      <c r="G2362" t="s">
        <v>3546</v>
      </c>
      <c r="H2362" t="s">
        <v>1124</v>
      </c>
      <c r="I2362" t="s">
        <v>18</v>
      </c>
      <c r="J2362">
        <f>VLOOKUP(I2362,segmentID,2,FALSE)</f>
        <v>2</v>
      </c>
      <c r="K2362" t="s">
        <v>3255</v>
      </c>
      <c r="L2362">
        <f>VLOOKUP(K2362,country2,2,FALSE)</f>
        <v>1</v>
      </c>
      <c r="M2362" t="s">
        <v>138</v>
      </c>
      <c r="N2362">
        <f>VLOOKUP(Orders!M2362,city2,2,FALSE)</f>
        <v>21</v>
      </c>
      <c r="O2362" t="s">
        <v>139</v>
      </c>
      <c r="P2362">
        <f>VLOOKUP(O2362,state2,2,FALSE)</f>
        <v>16</v>
      </c>
      <c r="Q2362">
        <v>10024</v>
      </c>
      <c r="R2362" t="s">
        <v>79</v>
      </c>
      <c r="S2362">
        <f>VLOOKUP(R2362,region2,2,FALSE)</f>
        <v>4</v>
      </c>
      <c r="T2362" t="s">
        <v>5386</v>
      </c>
      <c r="U2362" t="s">
        <v>22</v>
      </c>
      <c r="V2362">
        <f>VLOOKUP(U2362,category2,2,FALSE)</f>
        <v>2</v>
      </c>
      <c r="W2362" t="s">
        <v>45</v>
      </c>
      <c r="X2362">
        <f>VLOOKUP(W2362,subcat2,3,FALSE)</f>
        <v>11</v>
      </c>
      <c r="Y2362" t="s">
        <v>2284</v>
      </c>
      <c r="Z2362">
        <v>34.86</v>
      </c>
      <c r="AA2362">
        <v>7</v>
      </c>
      <c r="AB2362">
        <v>0</v>
      </c>
      <c r="AC2362" s="4">
        <v>16.3842</v>
      </c>
    </row>
    <row r="2363" spans="1:29" x14ac:dyDescent="0.25">
      <c r="A2363" s="2">
        <v>2362</v>
      </c>
      <c r="B2363" t="s">
        <v>6151</v>
      </c>
      <c r="C2363" s="3">
        <v>41715</v>
      </c>
      <c r="D2363" s="3">
        <v>41719</v>
      </c>
      <c r="E2363" t="s">
        <v>25</v>
      </c>
      <c r="F2363">
        <f>VLOOKUP(E2363,SHIPMODE,2,FALSE)</f>
        <v>2</v>
      </c>
      <c r="G2363" t="s">
        <v>3546</v>
      </c>
      <c r="H2363" t="s">
        <v>1124</v>
      </c>
      <c r="I2363" t="s">
        <v>18</v>
      </c>
      <c r="J2363">
        <f>VLOOKUP(I2363,segmentID,2,FALSE)</f>
        <v>2</v>
      </c>
      <c r="K2363" t="s">
        <v>3255</v>
      </c>
      <c r="L2363">
        <f>VLOOKUP(K2363,country2,2,FALSE)</f>
        <v>1</v>
      </c>
      <c r="M2363" t="s">
        <v>138</v>
      </c>
      <c r="N2363">
        <f>VLOOKUP(Orders!M2363,city2,2,FALSE)</f>
        <v>21</v>
      </c>
      <c r="O2363" t="s">
        <v>139</v>
      </c>
      <c r="P2363">
        <f>VLOOKUP(O2363,state2,2,FALSE)</f>
        <v>16</v>
      </c>
      <c r="Q2363">
        <v>10024</v>
      </c>
      <c r="R2363" t="s">
        <v>79</v>
      </c>
      <c r="S2363">
        <f>VLOOKUP(R2363,region2,2,FALSE)</f>
        <v>4</v>
      </c>
      <c r="T2363" t="s">
        <v>5387</v>
      </c>
      <c r="U2363" t="s">
        <v>22</v>
      </c>
      <c r="V2363">
        <f>VLOOKUP(U2363,category2,2,FALSE)</f>
        <v>2</v>
      </c>
      <c r="W2363" t="s">
        <v>45</v>
      </c>
      <c r="X2363">
        <f>VLOOKUP(W2363,subcat2,3,FALSE)</f>
        <v>11</v>
      </c>
      <c r="Y2363" t="s">
        <v>535</v>
      </c>
      <c r="Z2363">
        <v>155.04</v>
      </c>
      <c r="AA2363">
        <v>4</v>
      </c>
      <c r="AB2363">
        <v>0</v>
      </c>
      <c r="AC2363" s="4">
        <v>75.9696</v>
      </c>
    </row>
    <row r="2364" spans="1:29" x14ac:dyDescent="0.25">
      <c r="A2364" s="2">
        <v>2363</v>
      </c>
      <c r="B2364" t="s">
        <v>9611</v>
      </c>
      <c r="C2364" s="3">
        <v>42841</v>
      </c>
      <c r="D2364" s="3">
        <v>42845</v>
      </c>
      <c r="E2364" t="s">
        <v>25</v>
      </c>
      <c r="F2364">
        <f>VLOOKUP(E2364,SHIPMODE,2,FALSE)</f>
        <v>2</v>
      </c>
      <c r="G2364" t="s">
        <v>3422</v>
      </c>
      <c r="H2364" t="s">
        <v>688</v>
      </c>
      <c r="I2364" t="s">
        <v>9</v>
      </c>
      <c r="J2364">
        <f>VLOOKUP(I2364,segmentID,2,FALSE)</f>
        <v>1</v>
      </c>
      <c r="K2364" t="s">
        <v>3255</v>
      </c>
      <c r="L2364">
        <f>VLOOKUP(K2364,country2,2,FALSE)</f>
        <v>1</v>
      </c>
      <c r="M2364" t="s">
        <v>248</v>
      </c>
      <c r="N2364">
        <f>VLOOKUP(Orders!M2364,city2,2,FALSE)</f>
        <v>39</v>
      </c>
      <c r="O2364" t="s">
        <v>249</v>
      </c>
      <c r="P2364">
        <f>VLOOKUP(O2364,state2,2,FALSE)</f>
        <v>25</v>
      </c>
      <c r="Q2364">
        <v>43229</v>
      </c>
      <c r="R2364" t="s">
        <v>79</v>
      </c>
      <c r="S2364">
        <f>VLOOKUP(R2364,region2,2,FALSE)</f>
        <v>4</v>
      </c>
      <c r="T2364" t="s">
        <v>5388</v>
      </c>
      <c r="U2364" t="s">
        <v>22</v>
      </c>
      <c r="V2364">
        <f>VLOOKUP(U2364,category2,2,FALSE)</f>
        <v>2</v>
      </c>
      <c r="W2364" t="s">
        <v>3231</v>
      </c>
      <c r="X2364">
        <f>VLOOKUP(W2364,subcat2,3,FALSE)</f>
        <v>9</v>
      </c>
      <c r="Y2364" t="s">
        <v>2916</v>
      </c>
      <c r="Z2364">
        <v>13.710000000000003</v>
      </c>
      <c r="AA2364">
        <v>5</v>
      </c>
      <c r="AB2364">
        <v>0.7</v>
      </c>
      <c r="AC2364" s="4">
        <v>-10.053999999999998</v>
      </c>
    </row>
    <row r="2365" spans="1:29" x14ac:dyDescent="0.25">
      <c r="A2365" s="2">
        <v>2364</v>
      </c>
      <c r="B2365" t="s">
        <v>8256</v>
      </c>
      <c r="C2365" s="3">
        <v>42442</v>
      </c>
      <c r="D2365" s="3">
        <v>42447</v>
      </c>
      <c r="E2365" t="s">
        <v>25</v>
      </c>
      <c r="F2365">
        <f>VLOOKUP(E2365,SHIPMODE,2,FALSE)</f>
        <v>2</v>
      </c>
      <c r="G2365" t="s">
        <v>3399</v>
      </c>
      <c r="H2365" t="s">
        <v>604</v>
      </c>
      <c r="I2365" t="s">
        <v>52</v>
      </c>
      <c r="J2365">
        <f>VLOOKUP(I2365,segmentID,2,FALSE)</f>
        <v>3</v>
      </c>
      <c r="K2365" t="s">
        <v>3255</v>
      </c>
      <c r="L2365">
        <f>VLOOKUP(K2365,country2,2,FALSE)</f>
        <v>1</v>
      </c>
      <c r="M2365" t="s">
        <v>1048</v>
      </c>
      <c r="N2365">
        <f>VLOOKUP(Orders!M2365,city2,2,FALSE)</f>
        <v>142</v>
      </c>
      <c r="O2365" t="s">
        <v>165</v>
      </c>
      <c r="P2365">
        <f>VLOOKUP(O2365,state2,2,FALSE)</f>
        <v>18</v>
      </c>
      <c r="Q2365">
        <v>22980</v>
      </c>
      <c r="R2365" t="s">
        <v>12</v>
      </c>
      <c r="S2365">
        <f>VLOOKUP(R2365,region2,2,FALSE)</f>
        <v>1</v>
      </c>
      <c r="T2365" t="s">
        <v>4542</v>
      </c>
      <c r="U2365" t="s">
        <v>13</v>
      </c>
      <c r="V2365">
        <f>VLOOKUP(U2365,category2,2,FALSE)</f>
        <v>1</v>
      </c>
      <c r="W2365" t="s">
        <v>3228</v>
      </c>
      <c r="X2365">
        <f>VLOOKUP(W2365,subcat2,3,FALSE)</f>
        <v>6</v>
      </c>
      <c r="Y2365" t="s">
        <v>1564</v>
      </c>
      <c r="Z2365">
        <v>127.88</v>
      </c>
      <c r="AA2365">
        <v>2</v>
      </c>
      <c r="AB2365">
        <v>0</v>
      </c>
      <c r="AC2365" s="4">
        <v>40.921599999999998</v>
      </c>
    </row>
    <row r="2366" spans="1:29" x14ac:dyDescent="0.25">
      <c r="A2366" s="2">
        <v>2365</v>
      </c>
      <c r="B2366" t="s">
        <v>8256</v>
      </c>
      <c r="C2366" s="3">
        <v>42442</v>
      </c>
      <c r="D2366" s="3">
        <v>42447</v>
      </c>
      <c r="E2366" t="s">
        <v>25</v>
      </c>
      <c r="F2366">
        <f>VLOOKUP(E2366,SHIPMODE,2,FALSE)</f>
        <v>2</v>
      </c>
      <c r="G2366" t="s">
        <v>3399</v>
      </c>
      <c r="H2366" t="s">
        <v>604</v>
      </c>
      <c r="I2366" t="s">
        <v>52</v>
      </c>
      <c r="J2366">
        <f>VLOOKUP(I2366,segmentID,2,FALSE)</f>
        <v>3</v>
      </c>
      <c r="K2366" t="s">
        <v>3255</v>
      </c>
      <c r="L2366">
        <f>VLOOKUP(K2366,country2,2,FALSE)</f>
        <v>1</v>
      </c>
      <c r="M2366" t="s">
        <v>1048</v>
      </c>
      <c r="N2366">
        <f>VLOOKUP(Orders!M2366,city2,2,FALSE)</f>
        <v>142</v>
      </c>
      <c r="O2366" t="s">
        <v>165</v>
      </c>
      <c r="P2366">
        <f>VLOOKUP(O2366,state2,2,FALSE)</f>
        <v>18</v>
      </c>
      <c r="Q2366">
        <v>22980</v>
      </c>
      <c r="R2366" t="s">
        <v>12</v>
      </c>
      <c r="S2366">
        <f>VLOOKUP(R2366,region2,2,FALSE)</f>
        <v>1</v>
      </c>
      <c r="T2366" t="s">
        <v>5389</v>
      </c>
      <c r="U2366" t="s">
        <v>22</v>
      </c>
      <c r="V2366">
        <f>VLOOKUP(U2366,category2,2,FALSE)</f>
        <v>2</v>
      </c>
      <c r="W2366" t="s">
        <v>38</v>
      </c>
      <c r="X2366">
        <f>VLOOKUP(W2366,subcat2,3,FALSE)</f>
        <v>10</v>
      </c>
      <c r="Y2366" t="s">
        <v>2628</v>
      </c>
      <c r="Z2366">
        <v>160.32</v>
      </c>
      <c r="AA2366">
        <v>2</v>
      </c>
      <c r="AB2366">
        <v>0</v>
      </c>
      <c r="AC2366" s="4">
        <v>44.889600000000002</v>
      </c>
    </row>
    <row r="2367" spans="1:29" x14ac:dyDescent="0.25">
      <c r="A2367" s="2">
        <v>2366</v>
      </c>
      <c r="B2367" t="s">
        <v>8256</v>
      </c>
      <c r="C2367" s="3">
        <v>42442</v>
      </c>
      <c r="D2367" s="3">
        <v>42447</v>
      </c>
      <c r="E2367" t="s">
        <v>25</v>
      </c>
      <c r="F2367">
        <f>VLOOKUP(E2367,SHIPMODE,2,FALSE)</f>
        <v>2</v>
      </c>
      <c r="G2367" t="s">
        <v>3399</v>
      </c>
      <c r="H2367" t="s">
        <v>604</v>
      </c>
      <c r="I2367" t="s">
        <v>52</v>
      </c>
      <c r="J2367">
        <f>VLOOKUP(I2367,segmentID,2,FALSE)</f>
        <v>3</v>
      </c>
      <c r="K2367" t="s">
        <v>3255</v>
      </c>
      <c r="L2367">
        <f>VLOOKUP(K2367,country2,2,FALSE)</f>
        <v>1</v>
      </c>
      <c r="M2367" t="s">
        <v>1048</v>
      </c>
      <c r="N2367">
        <f>VLOOKUP(Orders!M2367,city2,2,FALSE)</f>
        <v>142</v>
      </c>
      <c r="O2367" t="s">
        <v>165</v>
      </c>
      <c r="P2367">
        <f>VLOOKUP(O2367,state2,2,FALSE)</f>
        <v>18</v>
      </c>
      <c r="Q2367">
        <v>22980</v>
      </c>
      <c r="R2367" t="s">
        <v>12</v>
      </c>
      <c r="S2367">
        <f>VLOOKUP(R2367,region2,2,FALSE)</f>
        <v>1</v>
      </c>
      <c r="T2367" t="s">
        <v>5107</v>
      </c>
      <c r="U2367" t="s">
        <v>22</v>
      </c>
      <c r="V2367">
        <f>VLOOKUP(U2367,category2,2,FALSE)</f>
        <v>2</v>
      </c>
      <c r="W2367" t="s">
        <v>3231</v>
      </c>
      <c r="X2367">
        <f>VLOOKUP(W2367,subcat2,3,FALSE)</f>
        <v>9</v>
      </c>
      <c r="Y2367" t="s">
        <v>2256</v>
      </c>
      <c r="Z2367">
        <v>46</v>
      </c>
      <c r="AA2367">
        <v>4</v>
      </c>
      <c r="AB2367">
        <v>0</v>
      </c>
      <c r="AC2367" s="4">
        <v>20.7</v>
      </c>
    </row>
    <row r="2368" spans="1:29" x14ac:dyDescent="0.25">
      <c r="A2368" s="2">
        <v>2367</v>
      </c>
      <c r="B2368" t="s">
        <v>6152</v>
      </c>
      <c r="C2368" s="3">
        <v>41967</v>
      </c>
      <c r="D2368" s="3">
        <v>41969</v>
      </c>
      <c r="E2368" t="s">
        <v>7</v>
      </c>
      <c r="F2368">
        <f>VLOOKUP(E2368,SHIPMODE,2,FALSE)</f>
        <v>1</v>
      </c>
      <c r="G2368" t="s">
        <v>3807</v>
      </c>
      <c r="H2368" t="s">
        <v>2035</v>
      </c>
      <c r="I2368" t="s">
        <v>9</v>
      </c>
      <c r="J2368">
        <f>VLOOKUP(I2368,segmentID,2,FALSE)</f>
        <v>1</v>
      </c>
      <c r="K2368" t="s">
        <v>3255</v>
      </c>
      <c r="L2368">
        <f>VLOOKUP(K2368,country2,2,FALSE)</f>
        <v>1</v>
      </c>
      <c r="M2368" t="s">
        <v>2277</v>
      </c>
      <c r="N2368">
        <f>VLOOKUP(Orders!M2368,city2,2,FALSE)</f>
        <v>302</v>
      </c>
      <c r="O2368" t="s">
        <v>20</v>
      </c>
      <c r="P2368">
        <f>VLOOKUP(O2368,state2,2,FALSE)</f>
        <v>2</v>
      </c>
      <c r="Q2368">
        <v>95823</v>
      </c>
      <c r="R2368" t="s">
        <v>21</v>
      </c>
      <c r="S2368">
        <f>VLOOKUP(R2368,region2,2,FALSE)</f>
        <v>2</v>
      </c>
      <c r="T2368" t="s">
        <v>5390</v>
      </c>
      <c r="U2368" t="s">
        <v>13</v>
      </c>
      <c r="V2368">
        <f>VLOOKUP(U2368,category2,2,FALSE)</f>
        <v>1</v>
      </c>
      <c r="W2368" t="s">
        <v>3226</v>
      </c>
      <c r="X2368">
        <f>VLOOKUP(W2368,subcat2,3,FALSE)</f>
        <v>2</v>
      </c>
      <c r="Y2368" t="s">
        <v>2588</v>
      </c>
      <c r="Z2368">
        <v>120.71199999999999</v>
      </c>
      <c r="AA2368">
        <v>1</v>
      </c>
      <c r="AB2368">
        <v>0.2</v>
      </c>
      <c r="AC2368" s="4">
        <v>-18.106799999999993</v>
      </c>
    </row>
    <row r="2369" spans="1:29" x14ac:dyDescent="0.25">
      <c r="A2369" s="2">
        <v>2368</v>
      </c>
      <c r="B2369" t="s">
        <v>9612</v>
      </c>
      <c r="C2369" s="3">
        <v>42776</v>
      </c>
      <c r="D2369" s="3">
        <v>42779</v>
      </c>
      <c r="E2369" t="s">
        <v>97</v>
      </c>
      <c r="F2369">
        <f>VLOOKUP(E2369,SHIPMODE,2,FALSE)</f>
        <v>3</v>
      </c>
      <c r="G2369" t="s">
        <v>3693</v>
      </c>
      <c r="H2369" t="s">
        <v>1633</v>
      </c>
      <c r="I2369" t="s">
        <v>9</v>
      </c>
      <c r="J2369">
        <f>VLOOKUP(I2369,segmentID,2,FALSE)</f>
        <v>1</v>
      </c>
      <c r="K2369" t="s">
        <v>3255</v>
      </c>
      <c r="L2369">
        <f>VLOOKUP(K2369,country2,2,FALSE)</f>
        <v>1</v>
      </c>
      <c r="M2369" t="s">
        <v>1439</v>
      </c>
      <c r="N2369">
        <f>VLOOKUP(Orders!M2369,city2,2,FALSE)</f>
        <v>184</v>
      </c>
      <c r="O2369" t="s">
        <v>1255</v>
      </c>
      <c r="P2369">
        <f>VLOOKUP(O2369,state2,2,FALSE)</f>
        <v>40</v>
      </c>
      <c r="Q2369">
        <v>20735</v>
      </c>
      <c r="R2369" t="s">
        <v>79</v>
      </c>
      <c r="S2369">
        <f>VLOOKUP(R2369,region2,2,FALSE)</f>
        <v>4</v>
      </c>
      <c r="T2369" t="s">
        <v>5094</v>
      </c>
      <c r="U2369" t="s">
        <v>22</v>
      </c>
      <c r="V2369">
        <f>VLOOKUP(U2369,category2,2,FALSE)</f>
        <v>2</v>
      </c>
      <c r="W2369" t="s">
        <v>45</v>
      </c>
      <c r="X2369">
        <f>VLOOKUP(W2369,subcat2,3,FALSE)</f>
        <v>11</v>
      </c>
      <c r="Y2369" t="s">
        <v>2215</v>
      </c>
      <c r="Z2369">
        <v>23.12</v>
      </c>
      <c r="AA2369">
        <v>4</v>
      </c>
      <c r="AB2369">
        <v>0</v>
      </c>
      <c r="AC2369" s="4">
        <v>11.328800000000001</v>
      </c>
    </row>
    <row r="2370" spans="1:29" x14ac:dyDescent="0.25">
      <c r="A2370" s="2">
        <v>2369</v>
      </c>
      <c r="B2370" t="s">
        <v>8257</v>
      </c>
      <c r="C2370" s="3">
        <v>42636</v>
      </c>
      <c r="D2370" s="3">
        <v>42640</v>
      </c>
      <c r="E2370" t="s">
        <v>25</v>
      </c>
      <c r="F2370">
        <f>VLOOKUP(E2370,SHIPMODE,2,FALSE)</f>
        <v>2</v>
      </c>
      <c r="G2370" t="s">
        <v>3381</v>
      </c>
      <c r="H2370" t="s">
        <v>526</v>
      </c>
      <c r="I2370" t="s">
        <v>18</v>
      </c>
      <c r="J2370">
        <f>VLOOKUP(I2370,segmentID,2,FALSE)</f>
        <v>2</v>
      </c>
      <c r="K2370" t="s">
        <v>3255</v>
      </c>
      <c r="L2370">
        <f>VLOOKUP(K2370,country2,2,FALSE)</f>
        <v>1</v>
      </c>
      <c r="M2370" t="s">
        <v>366</v>
      </c>
      <c r="N2370">
        <f>VLOOKUP(Orders!M2370,city2,2,FALSE)</f>
        <v>55</v>
      </c>
      <c r="O2370" t="s">
        <v>249</v>
      </c>
      <c r="P2370">
        <f>VLOOKUP(O2370,state2,2,FALSE)</f>
        <v>25</v>
      </c>
      <c r="Q2370">
        <v>45014</v>
      </c>
      <c r="R2370" t="s">
        <v>79</v>
      </c>
      <c r="S2370">
        <f>VLOOKUP(R2370,region2,2,FALSE)</f>
        <v>4</v>
      </c>
      <c r="T2370" t="s">
        <v>5391</v>
      </c>
      <c r="U2370" t="s">
        <v>13</v>
      </c>
      <c r="V2370">
        <f>VLOOKUP(U2370,category2,2,FALSE)</f>
        <v>1</v>
      </c>
      <c r="W2370" t="s">
        <v>3228</v>
      </c>
      <c r="X2370">
        <f>VLOOKUP(W2370,subcat2,3,FALSE)</f>
        <v>6</v>
      </c>
      <c r="Y2370" t="s">
        <v>2262</v>
      </c>
      <c r="Z2370">
        <v>532.70400000000006</v>
      </c>
      <c r="AA2370">
        <v>6</v>
      </c>
      <c r="AB2370">
        <v>0.2</v>
      </c>
      <c r="AC2370" s="4">
        <v>-26.635200000000026</v>
      </c>
    </row>
    <row r="2371" spans="1:29" x14ac:dyDescent="0.25">
      <c r="A2371" s="2">
        <v>2370</v>
      </c>
      <c r="B2371" t="s">
        <v>8257</v>
      </c>
      <c r="C2371" s="3">
        <v>42636</v>
      </c>
      <c r="D2371" s="3">
        <v>42640</v>
      </c>
      <c r="E2371" t="s">
        <v>25</v>
      </c>
      <c r="F2371">
        <f>VLOOKUP(E2371,SHIPMODE,2,FALSE)</f>
        <v>2</v>
      </c>
      <c r="G2371" t="s">
        <v>3381</v>
      </c>
      <c r="H2371" t="s">
        <v>526</v>
      </c>
      <c r="I2371" t="s">
        <v>18</v>
      </c>
      <c r="J2371">
        <f>VLOOKUP(I2371,segmentID,2,FALSE)</f>
        <v>2</v>
      </c>
      <c r="K2371" t="s">
        <v>3255</v>
      </c>
      <c r="L2371">
        <f>VLOOKUP(K2371,country2,2,FALSE)</f>
        <v>1</v>
      </c>
      <c r="M2371" t="s">
        <v>366</v>
      </c>
      <c r="N2371">
        <f>VLOOKUP(Orders!M2371,city2,2,FALSE)</f>
        <v>55</v>
      </c>
      <c r="O2371" t="s">
        <v>249</v>
      </c>
      <c r="P2371">
        <f>VLOOKUP(O2371,state2,2,FALSE)</f>
        <v>25</v>
      </c>
      <c r="Q2371">
        <v>45014</v>
      </c>
      <c r="R2371" t="s">
        <v>79</v>
      </c>
      <c r="S2371">
        <f>VLOOKUP(R2371,region2,2,FALSE)</f>
        <v>4</v>
      </c>
      <c r="T2371" t="s">
        <v>5392</v>
      </c>
      <c r="U2371" t="s">
        <v>22</v>
      </c>
      <c r="V2371">
        <f>VLOOKUP(U2371,category2,2,FALSE)</f>
        <v>2</v>
      </c>
      <c r="W2371" t="s">
        <v>3229</v>
      </c>
      <c r="X2371">
        <f>VLOOKUP(W2371,subcat2,3,FALSE)</f>
        <v>7</v>
      </c>
      <c r="Y2371" t="s">
        <v>2770</v>
      </c>
      <c r="Z2371">
        <v>4.9119999999999999</v>
      </c>
      <c r="AA2371">
        <v>2</v>
      </c>
      <c r="AB2371">
        <v>0.2</v>
      </c>
      <c r="AC2371" s="4">
        <v>0.30700000000000016</v>
      </c>
    </row>
    <row r="2372" spans="1:29" x14ac:dyDescent="0.25">
      <c r="A2372" s="2">
        <v>2371</v>
      </c>
      <c r="B2372" t="s">
        <v>9613</v>
      </c>
      <c r="C2372" s="3">
        <v>42923</v>
      </c>
      <c r="D2372" s="3">
        <v>42925</v>
      </c>
      <c r="E2372" t="s">
        <v>7</v>
      </c>
      <c r="F2372">
        <f>VLOOKUP(E2372,SHIPMODE,2,FALSE)</f>
        <v>1</v>
      </c>
      <c r="G2372" t="s">
        <v>3427</v>
      </c>
      <c r="H2372" t="s">
        <v>709</v>
      </c>
      <c r="I2372" t="s">
        <v>18</v>
      </c>
      <c r="J2372">
        <f>VLOOKUP(I2372,segmentID,2,FALSE)</f>
        <v>2</v>
      </c>
      <c r="K2372" t="s">
        <v>3255</v>
      </c>
      <c r="L2372">
        <f>VLOOKUP(K2372,country2,2,FALSE)</f>
        <v>1</v>
      </c>
      <c r="M2372" t="s">
        <v>676</v>
      </c>
      <c r="N2372">
        <f>VLOOKUP(Orders!M2372,city2,2,FALSE)</f>
        <v>100</v>
      </c>
      <c r="O2372" t="s">
        <v>677</v>
      </c>
      <c r="P2372">
        <f>VLOOKUP(O2372,state2,2,FALSE)</f>
        <v>35</v>
      </c>
      <c r="Q2372">
        <v>2886</v>
      </c>
      <c r="R2372" t="s">
        <v>79</v>
      </c>
      <c r="S2372">
        <f>VLOOKUP(R2372,region2,2,FALSE)</f>
        <v>4</v>
      </c>
      <c r="T2372" t="s">
        <v>4815</v>
      </c>
      <c r="U2372" t="s">
        <v>35</v>
      </c>
      <c r="V2372">
        <f>VLOOKUP(U2372,category2,2,FALSE)</f>
        <v>3</v>
      </c>
      <c r="W2372" t="s">
        <v>3232</v>
      </c>
      <c r="X2372">
        <f>VLOOKUP(W2372,subcat2,3,FALSE)</f>
        <v>12</v>
      </c>
      <c r="Y2372" t="s">
        <v>841</v>
      </c>
      <c r="Z2372">
        <v>252</v>
      </c>
      <c r="AA2372">
        <v>4</v>
      </c>
      <c r="AB2372">
        <v>0</v>
      </c>
      <c r="AC2372" s="4">
        <v>93.240000000000009</v>
      </c>
    </row>
    <row r="2373" spans="1:29" x14ac:dyDescent="0.25">
      <c r="A2373" s="2">
        <v>2372</v>
      </c>
      <c r="B2373" t="s">
        <v>8258</v>
      </c>
      <c r="C2373" s="3">
        <v>42558</v>
      </c>
      <c r="D2373" s="3">
        <v>42562</v>
      </c>
      <c r="E2373" t="s">
        <v>7</v>
      </c>
      <c r="F2373">
        <f>VLOOKUP(E2373,SHIPMODE,2,FALSE)</f>
        <v>1</v>
      </c>
      <c r="G2373" t="s">
        <v>3547</v>
      </c>
      <c r="H2373" t="s">
        <v>1125</v>
      </c>
      <c r="I2373" t="s">
        <v>18</v>
      </c>
      <c r="J2373">
        <f>VLOOKUP(I2373,segmentID,2,FALSE)</f>
        <v>2</v>
      </c>
      <c r="K2373" t="s">
        <v>3255</v>
      </c>
      <c r="L2373">
        <f>VLOOKUP(K2373,country2,2,FALSE)</f>
        <v>1</v>
      </c>
      <c r="M2373" t="s">
        <v>227</v>
      </c>
      <c r="N2373">
        <f>VLOOKUP(Orders!M2373,city2,2,FALSE)</f>
        <v>35</v>
      </c>
      <c r="O2373" t="s">
        <v>110</v>
      </c>
      <c r="P2373">
        <f>VLOOKUP(O2373,state2,2,FALSE)</f>
        <v>11</v>
      </c>
      <c r="Q2373">
        <v>60505</v>
      </c>
      <c r="R2373" t="s">
        <v>55</v>
      </c>
      <c r="S2373">
        <f>VLOOKUP(R2373,region2,2,FALSE)</f>
        <v>3</v>
      </c>
      <c r="T2373" t="s">
        <v>5232</v>
      </c>
      <c r="U2373" t="s">
        <v>13</v>
      </c>
      <c r="V2373">
        <f>VLOOKUP(U2373,category2,2,FALSE)</f>
        <v>1</v>
      </c>
      <c r="W2373" t="s">
        <v>3228</v>
      </c>
      <c r="X2373">
        <f>VLOOKUP(W2373,subcat2,3,FALSE)</f>
        <v>6</v>
      </c>
      <c r="Y2373" t="s">
        <v>1349</v>
      </c>
      <c r="Z2373">
        <v>60.288000000000004</v>
      </c>
      <c r="AA2373">
        <v>8</v>
      </c>
      <c r="AB2373">
        <v>0.6</v>
      </c>
      <c r="AC2373" s="4">
        <v>-27.129599999999996</v>
      </c>
    </row>
    <row r="2374" spans="1:29" x14ac:dyDescent="0.25">
      <c r="A2374" s="2">
        <v>2373</v>
      </c>
      <c r="B2374" t="s">
        <v>8258</v>
      </c>
      <c r="C2374" s="3">
        <v>42558</v>
      </c>
      <c r="D2374" s="3">
        <v>42562</v>
      </c>
      <c r="E2374" t="s">
        <v>7</v>
      </c>
      <c r="F2374">
        <f>VLOOKUP(E2374,SHIPMODE,2,FALSE)</f>
        <v>1</v>
      </c>
      <c r="G2374" t="s">
        <v>3547</v>
      </c>
      <c r="H2374" t="s">
        <v>1125</v>
      </c>
      <c r="I2374" t="s">
        <v>18</v>
      </c>
      <c r="J2374">
        <f>VLOOKUP(I2374,segmentID,2,FALSE)</f>
        <v>2</v>
      </c>
      <c r="K2374" t="s">
        <v>3255</v>
      </c>
      <c r="L2374">
        <f>VLOOKUP(K2374,country2,2,FALSE)</f>
        <v>1</v>
      </c>
      <c r="M2374" t="s">
        <v>227</v>
      </c>
      <c r="N2374">
        <f>VLOOKUP(Orders!M2374,city2,2,FALSE)</f>
        <v>35</v>
      </c>
      <c r="O2374" t="s">
        <v>110</v>
      </c>
      <c r="P2374">
        <f>VLOOKUP(O2374,state2,2,FALSE)</f>
        <v>11</v>
      </c>
      <c r="Q2374">
        <v>60505</v>
      </c>
      <c r="R2374" t="s">
        <v>55</v>
      </c>
      <c r="S2374">
        <f>VLOOKUP(R2374,region2,2,FALSE)</f>
        <v>3</v>
      </c>
      <c r="T2374" t="s">
        <v>5393</v>
      </c>
      <c r="U2374" t="s">
        <v>22</v>
      </c>
      <c r="V2374">
        <f>VLOOKUP(U2374,category2,2,FALSE)</f>
        <v>2</v>
      </c>
      <c r="W2374" t="s">
        <v>3234</v>
      </c>
      <c r="X2374">
        <f>VLOOKUP(W2374,subcat2,3,FALSE)</f>
        <v>14</v>
      </c>
      <c r="Y2374" t="s">
        <v>1942</v>
      </c>
      <c r="Z2374">
        <v>2.6320000000000001</v>
      </c>
      <c r="AA2374">
        <v>1</v>
      </c>
      <c r="AB2374">
        <v>0.2</v>
      </c>
      <c r="AC2374" s="4">
        <v>0.8224999999999999</v>
      </c>
    </row>
    <row r="2375" spans="1:29" x14ac:dyDescent="0.25">
      <c r="A2375" s="2">
        <v>2374</v>
      </c>
      <c r="B2375" t="s">
        <v>8258</v>
      </c>
      <c r="C2375" s="3">
        <v>42558</v>
      </c>
      <c r="D2375" s="3">
        <v>42562</v>
      </c>
      <c r="E2375" t="s">
        <v>7</v>
      </c>
      <c r="F2375">
        <f>VLOOKUP(E2375,SHIPMODE,2,FALSE)</f>
        <v>1</v>
      </c>
      <c r="G2375" t="s">
        <v>3547</v>
      </c>
      <c r="H2375" t="s">
        <v>1125</v>
      </c>
      <c r="I2375" t="s">
        <v>18</v>
      </c>
      <c r="J2375">
        <f>VLOOKUP(I2375,segmentID,2,FALSE)</f>
        <v>2</v>
      </c>
      <c r="K2375" t="s">
        <v>3255</v>
      </c>
      <c r="L2375">
        <f>VLOOKUP(K2375,country2,2,FALSE)</f>
        <v>1</v>
      </c>
      <c r="M2375" t="s">
        <v>227</v>
      </c>
      <c r="N2375">
        <f>VLOOKUP(Orders!M2375,city2,2,FALSE)</f>
        <v>35</v>
      </c>
      <c r="O2375" t="s">
        <v>110</v>
      </c>
      <c r="P2375">
        <f>VLOOKUP(O2375,state2,2,FALSE)</f>
        <v>11</v>
      </c>
      <c r="Q2375">
        <v>60505</v>
      </c>
      <c r="R2375" t="s">
        <v>55</v>
      </c>
      <c r="S2375">
        <f>VLOOKUP(R2375,region2,2,FALSE)</f>
        <v>3</v>
      </c>
      <c r="T2375" t="s">
        <v>5209</v>
      </c>
      <c r="U2375" t="s">
        <v>22</v>
      </c>
      <c r="V2375">
        <f>VLOOKUP(U2375,category2,2,FALSE)</f>
        <v>2</v>
      </c>
      <c r="W2375" t="s">
        <v>45</v>
      </c>
      <c r="X2375">
        <f>VLOOKUP(W2375,subcat2,3,FALSE)</f>
        <v>11</v>
      </c>
      <c r="Y2375" t="s">
        <v>467</v>
      </c>
      <c r="Z2375">
        <v>23.688000000000002</v>
      </c>
      <c r="AA2375">
        <v>9</v>
      </c>
      <c r="AB2375">
        <v>0.2</v>
      </c>
      <c r="AC2375" s="4">
        <v>7.698599999999999</v>
      </c>
    </row>
    <row r="2376" spans="1:29" x14ac:dyDescent="0.25">
      <c r="A2376" s="2">
        <v>2375</v>
      </c>
      <c r="B2376" t="s">
        <v>8258</v>
      </c>
      <c r="C2376" s="3">
        <v>42558</v>
      </c>
      <c r="D2376" s="3">
        <v>42562</v>
      </c>
      <c r="E2376" t="s">
        <v>7</v>
      </c>
      <c r="F2376">
        <f>VLOOKUP(E2376,SHIPMODE,2,FALSE)</f>
        <v>1</v>
      </c>
      <c r="G2376" t="s">
        <v>3547</v>
      </c>
      <c r="H2376" t="s">
        <v>1125</v>
      </c>
      <c r="I2376" t="s">
        <v>18</v>
      </c>
      <c r="J2376">
        <f>VLOOKUP(I2376,segmentID,2,FALSE)</f>
        <v>2</v>
      </c>
      <c r="K2376" t="s">
        <v>3255</v>
      </c>
      <c r="L2376">
        <f>VLOOKUP(K2376,country2,2,FALSE)</f>
        <v>1</v>
      </c>
      <c r="M2376" t="s">
        <v>227</v>
      </c>
      <c r="N2376">
        <f>VLOOKUP(Orders!M2376,city2,2,FALSE)</f>
        <v>35</v>
      </c>
      <c r="O2376" t="s">
        <v>110</v>
      </c>
      <c r="P2376">
        <f>VLOOKUP(O2376,state2,2,FALSE)</f>
        <v>11</v>
      </c>
      <c r="Q2376">
        <v>60505</v>
      </c>
      <c r="R2376" t="s">
        <v>55</v>
      </c>
      <c r="S2376">
        <f>VLOOKUP(R2376,region2,2,FALSE)</f>
        <v>3</v>
      </c>
      <c r="T2376" t="s">
        <v>4428</v>
      </c>
      <c r="U2376" t="s">
        <v>13</v>
      </c>
      <c r="V2376">
        <f>VLOOKUP(U2376,category2,2,FALSE)</f>
        <v>1</v>
      </c>
      <c r="W2376" t="s">
        <v>3226</v>
      </c>
      <c r="X2376">
        <f>VLOOKUP(W2376,subcat2,3,FALSE)</f>
        <v>2</v>
      </c>
      <c r="Y2376" t="s">
        <v>1739</v>
      </c>
      <c r="Z2376">
        <v>253.37199999999996</v>
      </c>
      <c r="AA2376">
        <v>2</v>
      </c>
      <c r="AB2376">
        <v>0.3</v>
      </c>
      <c r="AC2376" s="4">
        <v>-14.478399999999993</v>
      </c>
    </row>
    <row r="2377" spans="1:29" x14ac:dyDescent="0.25">
      <c r="A2377" s="2">
        <v>2376</v>
      </c>
      <c r="B2377" t="s">
        <v>9614</v>
      </c>
      <c r="C2377" s="3">
        <v>42759</v>
      </c>
      <c r="D2377" s="3">
        <v>42765</v>
      </c>
      <c r="E2377" t="s">
        <v>25</v>
      </c>
      <c r="F2377">
        <f>VLOOKUP(E2377,SHIPMODE,2,FALSE)</f>
        <v>2</v>
      </c>
      <c r="G2377" t="s">
        <v>3491</v>
      </c>
      <c r="H2377" t="s">
        <v>941</v>
      </c>
      <c r="I2377" t="s">
        <v>9</v>
      </c>
      <c r="J2377">
        <f>VLOOKUP(I2377,segmentID,2,FALSE)</f>
        <v>1</v>
      </c>
      <c r="K2377" t="s">
        <v>3255</v>
      </c>
      <c r="L2377">
        <f>VLOOKUP(K2377,country2,2,FALSE)</f>
        <v>1</v>
      </c>
      <c r="M2377" t="s">
        <v>1677</v>
      </c>
      <c r="N2377">
        <f>VLOOKUP(Orders!M2377,city2,2,FALSE)</f>
        <v>215</v>
      </c>
      <c r="O2377" t="s">
        <v>615</v>
      </c>
      <c r="P2377">
        <f>VLOOKUP(O2377,state2,2,FALSE)</f>
        <v>33</v>
      </c>
      <c r="Q2377">
        <v>30080</v>
      </c>
      <c r="R2377" t="s">
        <v>12</v>
      </c>
      <c r="S2377">
        <f>VLOOKUP(R2377,region2,2,FALSE)</f>
        <v>1</v>
      </c>
      <c r="T2377" t="s">
        <v>5053</v>
      </c>
      <c r="U2377" t="s">
        <v>22</v>
      </c>
      <c r="V2377">
        <f>VLOOKUP(U2377,category2,2,FALSE)</f>
        <v>2</v>
      </c>
      <c r="W2377" t="s">
        <v>3234</v>
      </c>
      <c r="X2377">
        <f>VLOOKUP(W2377,subcat2,3,FALSE)</f>
        <v>14</v>
      </c>
      <c r="Y2377" t="s">
        <v>2959</v>
      </c>
      <c r="Z2377">
        <v>5.67</v>
      </c>
      <c r="AA2377">
        <v>3</v>
      </c>
      <c r="AB2377">
        <v>0</v>
      </c>
      <c r="AC2377" s="4">
        <v>0.11340000000000017</v>
      </c>
    </row>
    <row r="2378" spans="1:29" x14ac:dyDescent="0.25">
      <c r="A2378" s="2">
        <v>2377</v>
      </c>
      <c r="B2378" t="s">
        <v>6153</v>
      </c>
      <c r="C2378" s="3">
        <v>41870</v>
      </c>
      <c r="D2378" s="3">
        <v>41872</v>
      </c>
      <c r="E2378" t="s">
        <v>7</v>
      </c>
      <c r="F2378">
        <f>VLOOKUP(E2378,SHIPMODE,2,FALSE)</f>
        <v>1</v>
      </c>
      <c r="G2378" t="s">
        <v>3729</v>
      </c>
      <c r="H2378" t="s">
        <v>1753</v>
      </c>
      <c r="I2378" t="s">
        <v>9</v>
      </c>
      <c r="J2378">
        <f>VLOOKUP(I2378,segmentID,2,FALSE)</f>
        <v>1</v>
      </c>
      <c r="K2378" t="s">
        <v>3255</v>
      </c>
      <c r="L2378">
        <f>VLOOKUP(K2378,country2,2,FALSE)</f>
        <v>1</v>
      </c>
      <c r="M2378" t="s">
        <v>248</v>
      </c>
      <c r="N2378">
        <f>VLOOKUP(Orders!M2378,city2,2,FALSE)</f>
        <v>39</v>
      </c>
      <c r="O2378" t="s">
        <v>249</v>
      </c>
      <c r="P2378">
        <f>VLOOKUP(O2378,state2,2,FALSE)</f>
        <v>25</v>
      </c>
      <c r="Q2378">
        <v>43229</v>
      </c>
      <c r="R2378" t="s">
        <v>79</v>
      </c>
      <c r="S2378">
        <f>VLOOKUP(R2378,region2,2,FALSE)</f>
        <v>4</v>
      </c>
      <c r="T2378" t="s">
        <v>5318</v>
      </c>
      <c r="U2378" t="s">
        <v>22</v>
      </c>
      <c r="V2378">
        <f>VLOOKUP(U2378,category2,2,FALSE)</f>
        <v>2</v>
      </c>
      <c r="W2378" t="s">
        <v>3231</v>
      </c>
      <c r="X2378">
        <f>VLOOKUP(W2378,subcat2,3,FALSE)</f>
        <v>9</v>
      </c>
      <c r="Y2378" t="s">
        <v>2133</v>
      </c>
      <c r="Z2378">
        <v>76.77600000000001</v>
      </c>
      <c r="AA2378">
        <v>4</v>
      </c>
      <c r="AB2378">
        <v>0.7</v>
      </c>
      <c r="AC2378" s="4">
        <v>-58.861599999999981</v>
      </c>
    </row>
    <row r="2379" spans="1:29" x14ac:dyDescent="0.25">
      <c r="A2379" s="2">
        <v>2378</v>
      </c>
      <c r="B2379" t="s">
        <v>6153</v>
      </c>
      <c r="C2379" s="3">
        <v>41870</v>
      </c>
      <c r="D2379" s="3">
        <v>41872</v>
      </c>
      <c r="E2379" t="s">
        <v>7</v>
      </c>
      <c r="F2379">
        <f>VLOOKUP(E2379,SHIPMODE,2,FALSE)</f>
        <v>1</v>
      </c>
      <c r="G2379" t="s">
        <v>3729</v>
      </c>
      <c r="H2379" t="s">
        <v>1753</v>
      </c>
      <c r="I2379" t="s">
        <v>9</v>
      </c>
      <c r="J2379">
        <f>VLOOKUP(I2379,segmentID,2,FALSE)</f>
        <v>1</v>
      </c>
      <c r="K2379" t="s">
        <v>3255</v>
      </c>
      <c r="L2379">
        <f>VLOOKUP(K2379,country2,2,FALSE)</f>
        <v>1</v>
      </c>
      <c r="M2379" t="s">
        <v>248</v>
      </c>
      <c r="N2379">
        <f>VLOOKUP(Orders!M2379,city2,2,FALSE)</f>
        <v>39</v>
      </c>
      <c r="O2379" t="s">
        <v>249</v>
      </c>
      <c r="P2379">
        <f>VLOOKUP(O2379,state2,2,FALSE)</f>
        <v>25</v>
      </c>
      <c r="Q2379">
        <v>43229</v>
      </c>
      <c r="R2379" t="s">
        <v>79</v>
      </c>
      <c r="S2379">
        <f>VLOOKUP(R2379,region2,2,FALSE)</f>
        <v>4</v>
      </c>
      <c r="T2379" t="s">
        <v>5394</v>
      </c>
      <c r="U2379" t="s">
        <v>22</v>
      </c>
      <c r="V2379">
        <f>VLOOKUP(U2379,category2,2,FALSE)</f>
        <v>2</v>
      </c>
      <c r="W2379" t="s">
        <v>3233</v>
      </c>
      <c r="X2379">
        <f>VLOOKUP(W2379,subcat2,3,FALSE)</f>
        <v>15</v>
      </c>
      <c r="Y2379" t="s">
        <v>916</v>
      </c>
      <c r="Z2379">
        <v>9.1840000000000011</v>
      </c>
      <c r="AA2379">
        <v>2</v>
      </c>
      <c r="AB2379">
        <v>0.2</v>
      </c>
      <c r="AC2379" s="4">
        <v>1.1479999999999988</v>
      </c>
    </row>
    <row r="2380" spans="1:29" x14ac:dyDescent="0.25">
      <c r="A2380" s="2">
        <v>2379</v>
      </c>
      <c r="B2380" t="s">
        <v>7144</v>
      </c>
      <c r="C2380" s="3">
        <v>42344</v>
      </c>
      <c r="D2380" s="3">
        <v>42349</v>
      </c>
      <c r="E2380" t="s">
        <v>25</v>
      </c>
      <c r="F2380">
        <f>VLOOKUP(E2380,SHIPMODE,2,FALSE)</f>
        <v>2</v>
      </c>
      <c r="G2380" t="s">
        <v>3709</v>
      </c>
      <c r="H2380" t="s">
        <v>1688</v>
      </c>
      <c r="I2380" t="s">
        <v>52</v>
      </c>
      <c r="J2380">
        <f>VLOOKUP(I2380,segmentID,2,FALSE)</f>
        <v>3</v>
      </c>
      <c r="K2380" t="s">
        <v>3255</v>
      </c>
      <c r="L2380">
        <f>VLOOKUP(K2380,country2,2,FALSE)</f>
        <v>1</v>
      </c>
      <c r="M2380" t="s">
        <v>2283</v>
      </c>
      <c r="N2380">
        <f>VLOOKUP(Orders!M2380,city2,2,FALSE)</f>
        <v>303</v>
      </c>
      <c r="O2380" t="s">
        <v>20</v>
      </c>
      <c r="P2380">
        <f>VLOOKUP(O2380,state2,2,FALSE)</f>
        <v>2</v>
      </c>
      <c r="Q2380">
        <v>91360</v>
      </c>
      <c r="R2380" t="s">
        <v>21</v>
      </c>
      <c r="S2380">
        <f>VLOOKUP(R2380,region2,2,FALSE)</f>
        <v>2</v>
      </c>
      <c r="T2380" t="s">
        <v>5330</v>
      </c>
      <c r="U2380" t="s">
        <v>22</v>
      </c>
      <c r="V2380">
        <f>VLOOKUP(U2380,category2,2,FALSE)</f>
        <v>2</v>
      </c>
      <c r="W2380" t="s">
        <v>45</v>
      </c>
      <c r="X2380">
        <f>VLOOKUP(W2380,subcat2,3,FALSE)</f>
        <v>11</v>
      </c>
      <c r="Y2380" t="s">
        <v>1008</v>
      </c>
      <c r="Z2380">
        <v>32.75</v>
      </c>
      <c r="AA2380">
        <v>5</v>
      </c>
      <c r="AB2380">
        <v>0</v>
      </c>
      <c r="AC2380" s="4">
        <v>15.065</v>
      </c>
    </row>
    <row r="2381" spans="1:29" x14ac:dyDescent="0.25">
      <c r="A2381" s="2">
        <v>2380</v>
      </c>
      <c r="B2381" t="s">
        <v>8259</v>
      </c>
      <c r="C2381" s="3">
        <v>42496</v>
      </c>
      <c r="D2381" s="3">
        <v>42500</v>
      </c>
      <c r="E2381" t="s">
        <v>25</v>
      </c>
      <c r="F2381">
        <f>VLOOKUP(E2381,SHIPMODE,2,FALSE)</f>
        <v>2</v>
      </c>
      <c r="G2381" t="s">
        <v>3789</v>
      </c>
      <c r="H2381" t="s">
        <v>1954</v>
      </c>
      <c r="I2381" t="s">
        <v>52</v>
      </c>
      <c r="J2381">
        <f>VLOOKUP(I2381,segmentID,2,FALSE)</f>
        <v>3</v>
      </c>
      <c r="K2381" t="s">
        <v>3255</v>
      </c>
      <c r="L2381">
        <f>VLOOKUP(K2381,country2,2,FALSE)</f>
        <v>1</v>
      </c>
      <c r="M2381" t="s">
        <v>1215</v>
      </c>
      <c r="N2381">
        <f>VLOOKUP(Orders!M2381,city2,2,FALSE)</f>
        <v>161</v>
      </c>
      <c r="O2381" t="s">
        <v>249</v>
      </c>
      <c r="P2381">
        <f>VLOOKUP(O2381,state2,2,FALSE)</f>
        <v>25</v>
      </c>
      <c r="Q2381">
        <v>44052</v>
      </c>
      <c r="R2381" t="s">
        <v>79</v>
      </c>
      <c r="S2381">
        <f>VLOOKUP(R2381,region2,2,FALSE)</f>
        <v>4</v>
      </c>
      <c r="T2381" t="s">
        <v>4584</v>
      </c>
      <c r="U2381" t="s">
        <v>22</v>
      </c>
      <c r="V2381">
        <f>VLOOKUP(U2381,category2,2,FALSE)</f>
        <v>2</v>
      </c>
      <c r="W2381" t="s">
        <v>3234</v>
      </c>
      <c r="X2381">
        <f>VLOOKUP(W2381,subcat2,3,FALSE)</f>
        <v>14</v>
      </c>
      <c r="Y2381" t="s">
        <v>279</v>
      </c>
      <c r="Z2381">
        <v>7.2160000000000002</v>
      </c>
      <c r="AA2381">
        <v>2</v>
      </c>
      <c r="AB2381">
        <v>0.2</v>
      </c>
      <c r="AC2381" s="4">
        <v>1.7138000000000002</v>
      </c>
    </row>
    <row r="2382" spans="1:29" x14ac:dyDescent="0.25">
      <c r="A2382" s="2">
        <v>2381</v>
      </c>
      <c r="B2382" t="s">
        <v>8259</v>
      </c>
      <c r="C2382" s="3">
        <v>42496</v>
      </c>
      <c r="D2382" s="3">
        <v>42500</v>
      </c>
      <c r="E2382" t="s">
        <v>25</v>
      </c>
      <c r="F2382">
        <f>VLOOKUP(E2382,SHIPMODE,2,FALSE)</f>
        <v>2</v>
      </c>
      <c r="G2382" t="s">
        <v>3789</v>
      </c>
      <c r="H2382" t="s">
        <v>1954</v>
      </c>
      <c r="I2382" t="s">
        <v>52</v>
      </c>
      <c r="J2382">
        <f>VLOOKUP(I2382,segmentID,2,FALSE)</f>
        <v>3</v>
      </c>
      <c r="K2382" t="s">
        <v>3255</v>
      </c>
      <c r="L2382">
        <f>VLOOKUP(K2382,country2,2,FALSE)</f>
        <v>1</v>
      </c>
      <c r="M2382" t="s">
        <v>1215</v>
      </c>
      <c r="N2382">
        <f>VLOOKUP(Orders!M2382,city2,2,FALSE)</f>
        <v>161</v>
      </c>
      <c r="O2382" t="s">
        <v>249</v>
      </c>
      <c r="P2382">
        <f>VLOOKUP(O2382,state2,2,FALSE)</f>
        <v>25</v>
      </c>
      <c r="Q2382">
        <v>44052</v>
      </c>
      <c r="R2382" t="s">
        <v>79</v>
      </c>
      <c r="S2382">
        <f>VLOOKUP(R2382,region2,2,FALSE)</f>
        <v>4</v>
      </c>
      <c r="T2382" t="s">
        <v>5395</v>
      </c>
      <c r="U2382" t="s">
        <v>22</v>
      </c>
      <c r="V2382">
        <f>VLOOKUP(U2382,category2,2,FALSE)</f>
        <v>2</v>
      </c>
      <c r="W2382" t="s">
        <v>45</v>
      </c>
      <c r="X2382">
        <f>VLOOKUP(W2382,subcat2,3,FALSE)</f>
        <v>11</v>
      </c>
      <c r="Y2382" t="s">
        <v>3242</v>
      </c>
      <c r="Z2382">
        <v>49.568000000000005</v>
      </c>
      <c r="AA2382">
        <v>2</v>
      </c>
      <c r="AB2382">
        <v>0.2</v>
      </c>
      <c r="AC2382" s="4">
        <v>15.489999999999997</v>
      </c>
    </row>
    <row r="2383" spans="1:29" x14ac:dyDescent="0.25">
      <c r="A2383" s="2">
        <v>2382</v>
      </c>
      <c r="B2383" t="s">
        <v>8259</v>
      </c>
      <c r="C2383" s="3">
        <v>42496</v>
      </c>
      <c r="D2383" s="3">
        <v>42500</v>
      </c>
      <c r="E2383" t="s">
        <v>25</v>
      </c>
      <c r="F2383">
        <f>VLOOKUP(E2383,SHIPMODE,2,FALSE)</f>
        <v>2</v>
      </c>
      <c r="G2383" t="s">
        <v>3789</v>
      </c>
      <c r="H2383" t="s">
        <v>1954</v>
      </c>
      <c r="I2383" t="s">
        <v>52</v>
      </c>
      <c r="J2383">
        <f>VLOOKUP(I2383,segmentID,2,FALSE)</f>
        <v>3</v>
      </c>
      <c r="K2383" t="s">
        <v>3255</v>
      </c>
      <c r="L2383">
        <f>VLOOKUP(K2383,country2,2,FALSE)</f>
        <v>1</v>
      </c>
      <c r="M2383" t="s">
        <v>1215</v>
      </c>
      <c r="N2383">
        <f>VLOOKUP(Orders!M2383,city2,2,FALSE)</f>
        <v>161</v>
      </c>
      <c r="O2383" t="s">
        <v>249</v>
      </c>
      <c r="P2383">
        <f>VLOOKUP(O2383,state2,2,FALSE)</f>
        <v>25</v>
      </c>
      <c r="Q2383">
        <v>44052</v>
      </c>
      <c r="R2383" t="s">
        <v>79</v>
      </c>
      <c r="S2383">
        <f>VLOOKUP(R2383,region2,2,FALSE)</f>
        <v>4</v>
      </c>
      <c r="T2383" t="s">
        <v>4138</v>
      </c>
      <c r="U2383" t="s">
        <v>13</v>
      </c>
      <c r="V2383">
        <f>VLOOKUP(U2383,category2,2,FALSE)</f>
        <v>1</v>
      </c>
      <c r="W2383" t="s">
        <v>3228</v>
      </c>
      <c r="X2383">
        <f>VLOOKUP(W2383,subcat2,3,FALSE)</f>
        <v>6</v>
      </c>
      <c r="Y2383" t="s">
        <v>964</v>
      </c>
      <c r="Z2383">
        <v>54.711999999999996</v>
      </c>
      <c r="AA2383">
        <v>7</v>
      </c>
      <c r="AB2383">
        <v>0.2</v>
      </c>
      <c r="AC2383" s="4">
        <v>11.626299999999999</v>
      </c>
    </row>
    <row r="2384" spans="1:29" x14ac:dyDescent="0.25">
      <c r="A2384" s="2">
        <v>2383</v>
      </c>
      <c r="B2384" t="s">
        <v>9615</v>
      </c>
      <c r="C2384" s="3">
        <v>42819</v>
      </c>
      <c r="D2384" s="3">
        <v>42820</v>
      </c>
      <c r="E2384" t="s">
        <v>97</v>
      </c>
      <c r="F2384">
        <f>VLOOKUP(E2384,SHIPMODE,2,FALSE)</f>
        <v>3</v>
      </c>
      <c r="G2384" t="s">
        <v>3865</v>
      </c>
      <c r="H2384" t="s">
        <v>2286</v>
      </c>
      <c r="I2384" t="s">
        <v>9</v>
      </c>
      <c r="J2384">
        <f>VLOOKUP(I2384,segmentID,2,FALSE)</f>
        <v>1</v>
      </c>
      <c r="K2384" t="s">
        <v>3255</v>
      </c>
      <c r="L2384">
        <f>VLOOKUP(K2384,country2,2,FALSE)</f>
        <v>1</v>
      </c>
      <c r="M2384" t="s">
        <v>1556</v>
      </c>
      <c r="N2384">
        <f>VLOOKUP(Orders!M2384,city2,2,FALSE)</f>
        <v>202</v>
      </c>
      <c r="O2384" t="s">
        <v>20</v>
      </c>
      <c r="P2384">
        <f>VLOOKUP(O2384,state2,2,FALSE)</f>
        <v>2</v>
      </c>
      <c r="Q2384">
        <v>93727</v>
      </c>
      <c r="R2384" t="s">
        <v>21</v>
      </c>
      <c r="S2384">
        <f>VLOOKUP(R2384,region2,2,FALSE)</f>
        <v>2</v>
      </c>
      <c r="T2384" t="s">
        <v>5396</v>
      </c>
      <c r="U2384" t="s">
        <v>22</v>
      </c>
      <c r="V2384">
        <f>VLOOKUP(U2384,category2,2,FALSE)</f>
        <v>2</v>
      </c>
      <c r="W2384" t="s">
        <v>38</v>
      </c>
      <c r="X2384">
        <f>VLOOKUP(W2384,subcat2,3,FALSE)</f>
        <v>10</v>
      </c>
      <c r="Y2384" t="s">
        <v>2487</v>
      </c>
      <c r="Z2384">
        <v>176.04</v>
      </c>
      <c r="AA2384">
        <v>4</v>
      </c>
      <c r="AB2384">
        <v>0</v>
      </c>
      <c r="AC2384" s="4">
        <v>45.770399999999995</v>
      </c>
    </row>
    <row r="2385" spans="1:29" x14ac:dyDescent="0.25">
      <c r="A2385" s="2">
        <v>2384</v>
      </c>
      <c r="B2385" t="s">
        <v>9615</v>
      </c>
      <c r="C2385" s="3">
        <v>42819</v>
      </c>
      <c r="D2385" s="3">
        <v>42820</v>
      </c>
      <c r="E2385" t="s">
        <v>97</v>
      </c>
      <c r="F2385">
        <f>VLOOKUP(E2385,SHIPMODE,2,FALSE)</f>
        <v>3</v>
      </c>
      <c r="G2385" t="s">
        <v>3865</v>
      </c>
      <c r="H2385" t="s">
        <v>2286</v>
      </c>
      <c r="I2385" t="s">
        <v>9</v>
      </c>
      <c r="J2385">
        <f>VLOOKUP(I2385,segmentID,2,FALSE)</f>
        <v>1</v>
      </c>
      <c r="K2385" t="s">
        <v>3255</v>
      </c>
      <c r="L2385">
        <f>VLOOKUP(K2385,country2,2,FALSE)</f>
        <v>1</v>
      </c>
      <c r="M2385" t="s">
        <v>1556</v>
      </c>
      <c r="N2385">
        <f>VLOOKUP(Orders!M2385,city2,2,FALSE)</f>
        <v>202</v>
      </c>
      <c r="O2385" t="s">
        <v>20</v>
      </c>
      <c r="P2385">
        <f>VLOOKUP(O2385,state2,2,FALSE)</f>
        <v>2</v>
      </c>
      <c r="Q2385">
        <v>93727</v>
      </c>
      <c r="R2385" t="s">
        <v>21</v>
      </c>
      <c r="S2385">
        <f>VLOOKUP(R2385,region2,2,FALSE)</f>
        <v>2</v>
      </c>
      <c r="T2385" t="s">
        <v>5397</v>
      </c>
      <c r="U2385" t="s">
        <v>22</v>
      </c>
      <c r="V2385">
        <f>VLOOKUP(U2385,category2,2,FALSE)</f>
        <v>2</v>
      </c>
      <c r="W2385" t="s">
        <v>3229</v>
      </c>
      <c r="X2385">
        <f>VLOOKUP(W2385,subcat2,3,FALSE)</f>
        <v>7</v>
      </c>
      <c r="Y2385" t="s">
        <v>5920</v>
      </c>
      <c r="Z2385">
        <v>16.02</v>
      </c>
      <c r="AA2385">
        <v>9</v>
      </c>
      <c r="AB2385">
        <v>0</v>
      </c>
      <c r="AC2385" s="4">
        <v>4.4855999999999998</v>
      </c>
    </row>
    <row r="2386" spans="1:29" x14ac:dyDescent="0.25">
      <c r="A2386" s="2">
        <v>2385</v>
      </c>
      <c r="B2386" t="s">
        <v>9615</v>
      </c>
      <c r="C2386" s="3">
        <v>42819</v>
      </c>
      <c r="D2386" s="3">
        <v>42820</v>
      </c>
      <c r="E2386" t="s">
        <v>97</v>
      </c>
      <c r="F2386">
        <f>VLOOKUP(E2386,SHIPMODE,2,FALSE)</f>
        <v>3</v>
      </c>
      <c r="G2386" t="s">
        <v>3865</v>
      </c>
      <c r="H2386" t="s">
        <v>2286</v>
      </c>
      <c r="I2386" t="s">
        <v>9</v>
      </c>
      <c r="J2386">
        <f>VLOOKUP(I2386,segmentID,2,FALSE)</f>
        <v>1</v>
      </c>
      <c r="K2386" t="s">
        <v>3255</v>
      </c>
      <c r="L2386">
        <f>VLOOKUP(K2386,country2,2,FALSE)</f>
        <v>1</v>
      </c>
      <c r="M2386" t="s">
        <v>1556</v>
      </c>
      <c r="N2386">
        <f>VLOOKUP(Orders!M2386,city2,2,FALSE)</f>
        <v>202</v>
      </c>
      <c r="O2386" t="s">
        <v>20</v>
      </c>
      <c r="P2386">
        <f>VLOOKUP(O2386,state2,2,FALSE)</f>
        <v>2</v>
      </c>
      <c r="Q2386">
        <v>93727</v>
      </c>
      <c r="R2386" t="s">
        <v>21</v>
      </c>
      <c r="S2386">
        <f>VLOOKUP(R2386,region2,2,FALSE)</f>
        <v>2</v>
      </c>
      <c r="T2386" t="s">
        <v>5006</v>
      </c>
      <c r="U2386" t="s">
        <v>22</v>
      </c>
      <c r="V2386">
        <f>VLOOKUP(U2386,category2,2,FALSE)</f>
        <v>2</v>
      </c>
      <c r="W2386" t="s">
        <v>3231</v>
      </c>
      <c r="X2386">
        <f>VLOOKUP(W2386,subcat2,3,FALSE)</f>
        <v>9</v>
      </c>
      <c r="Y2386" t="s">
        <v>1714</v>
      </c>
      <c r="Z2386">
        <v>185.92000000000002</v>
      </c>
      <c r="AA2386">
        <v>4</v>
      </c>
      <c r="AB2386">
        <v>0.2</v>
      </c>
      <c r="AC2386" s="4">
        <v>62.74799999999999</v>
      </c>
    </row>
    <row r="2387" spans="1:29" x14ac:dyDescent="0.25">
      <c r="A2387" s="2">
        <v>2386</v>
      </c>
      <c r="B2387" t="s">
        <v>9615</v>
      </c>
      <c r="C2387" s="3">
        <v>42819</v>
      </c>
      <c r="D2387" s="3">
        <v>42820</v>
      </c>
      <c r="E2387" t="s">
        <v>97</v>
      </c>
      <c r="F2387">
        <f>VLOOKUP(E2387,SHIPMODE,2,FALSE)</f>
        <v>3</v>
      </c>
      <c r="G2387" t="s">
        <v>3865</v>
      </c>
      <c r="H2387" t="s">
        <v>2286</v>
      </c>
      <c r="I2387" t="s">
        <v>9</v>
      </c>
      <c r="J2387">
        <f>VLOOKUP(I2387,segmentID,2,FALSE)</f>
        <v>1</v>
      </c>
      <c r="K2387" t="s">
        <v>3255</v>
      </c>
      <c r="L2387">
        <f>VLOOKUP(K2387,country2,2,FALSE)</f>
        <v>1</v>
      </c>
      <c r="M2387" t="s">
        <v>1556</v>
      </c>
      <c r="N2387">
        <f>VLOOKUP(Orders!M2387,city2,2,FALSE)</f>
        <v>202</v>
      </c>
      <c r="O2387" t="s">
        <v>20</v>
      </c>
      <c r="P2387">
        <f>VLOOKUP(O2387,state2,2,FALSE)</f>
        <v>2</v>
      </c>
      <c r="Q2387">
        <v>93727</v>
      </c>
      <c r="R2387" t="s">
        <v>21</v>
      </c>
      <c r="S2387">
        <f>VLOOKUP(R2387,region2,2,FALSE)</f>
        <v>2</v>
      </c>
      <c r="T2387" t="s">
        <v>5398</v>
      </c>
      <c r="U2387" t="s">
        <v>35</v>
      </c>
      <c r="V2387">
        <f>VLOOKUP(U2387,category2,2,FALSE)</f>
        <v>3</v>
      </c>
      <c r="W2387" t="s">
        <v>3230</v>
      </c>
      <c r="X2387">
        <f>VLOOKUP(W2387,subcat2,3,FALSE)</f>
        <v>8</v>
      </c>
      <c r="Y2387" t="s">
        <v>1849</v>
      </c>
      <c r="Z2387">
        <v>211.16800000000001</v>
      </c>
      <c r="AA2387">
        <v>4</v>
      </c>
      <c r="AB2387">
        <v>0.2</v>
      </c>
      <c r="AC2387" s="4">
        <v>15.837600000000009</v>
      </c>
    </row>
    <row r="2388" spans="1:29" x14ac:dyDescent="0.25">
      <c r="A2388" s="2">
        <v>2387</v>
      </c>
      <c r="B2388" t="s">
        <v>9615</v>
      </c>
      <c r="C2388" s="3">
        <v>42819</v>
      </c>
      <c r="D2388" s="3">
        <v>42820</v>
      </c>
      <c r="E2388" t="s">
        <v>97</v>
      </c>
      <c r="F2388">
        <f>VLOOKUP(E2388,SHIPMODE,2,FALSE)</f>
        <v>3</v>
      </c>
      <c r="G2388" t="s">
        <v>3865</v>
      </c>
      <c r="H2388" t="s">
        <v>2286</v>
      </c>
      <c r="I2388" t="s">
        <v>9</v>
      </c>
      <c r="J2388">
        <f>VLOOKUP(I2388,segmentID,2,FALSE)</f>
        <v>1</v>
      </c>
      <c r="K2388" t="s">
        <v>3255</v>
      </c>
      <c r="L2388">
        <f>VLOOKUP(K2388,country2,2,FALSE)</f>
        <v>1</v>
      </c>
      <c r="M2388" t="s">
        <v>1556</v>
      </c>
      <c r="N2388">
        <f>VLOOKUP(Orders!M2388,city2,2,FALSE)</f>
        <v>202</v>
      </c>
      <c r="O2388" t="s">
        <v>20</v>
      </c>
      <c r="P2388">
        <f>VLOOKUP(O2388,state2,2,FALSE)</f>
        <v>2</v>
      </c>
      <c r="Q2388">
        <v>93727</v>
      </c>
      <c r="R2388" t="s">
        <v>21</v>
      </c>
      <c r="S2388">
        <f>VLOOKUP(R2388,region2,2,FALSE)</f>
        <v>2</v>
      </c>
      <c r="T2388" t="s">
        <v>5399</v>
      </c>
      <c r="U2388" t="s">
        <v>35</v>
      </c>
      <c r="V2388">
        <f>VLOOKUP(U2388,category2,2,FALSE)</f>
        <v>3</v>
      </c>
      <c r="W2388" t="s">
        <v>3236</v>
      </c>
      <c r="X2388">
        <f>VLOOKUP(W2388,subcat2,3,FALSE)</f>
        <v>17</v>
      </c>
      <c r="Y2388" t="s">
        <v>793</v>
      </c>
      <c r="Z2388">
        <v>479.98400000000004</v>
      </c>
      <c r="AA2388">
        <v>2</v>
      </c>
      <c r="AB2388">
        <v>0.2</v>
      </c>
      <c r="AC2388" s="4">
        <v>59.997999999999962</v>
      </c>
    </row>
    <row r="2389" spans="1:29" x14ac:dyDescent="0.25">
      <c r="A2389" s="2">
        <v>2388</v>
      </c>
      <c r="B2389" t="s">
        <v>7145</v>
      </c>
      <c r="C2389" s="3">
        <v>42350</v>
      </c>
      <c r="D2389" s="3">
        <v>42353</v>
      </c>
      <c r="E2389" t="s">
        <v>97</v>
      </c>
      <c r="F2389">
        <f>VLOOKUP(E2389,SHIPMODE,2,FALSE)</f>
        <v>3</v>
      </c>
      <c r="G2389" t="s">
        <v>3844</v>
      </c>
      <c r="H2389" t="s">
        <v>2195</v>
      </c>
      <c r="I2389" t="s">
        <v>9</v>
      </c>
      <c r="J2389">
        <f>VLOOKUP(I2389,segmentID,2,FALSE)</f>
        <v>1</v>
      </c>
      <c r="K2389" t="s">
        <v>3255</v>
      </c>
      <c r="L2389">
        <f>VLOOKUP(K2389,country2,2,FALSE)</f>
        <v>1</v>
      </c>
      <c r="M2389" t="s">
        <v>466</v>
      </c>
      <c r="N2389">
        <f>VLOOKUP(Orders!M2389,city2,2,FALSE)</f>
        <v>71</v>
      </c>
      <c r="O2389" t="s">
        <v>20</v>
      </c>
      <c r="P2389">
        <f>VLOOKUP(O2389,state2,2,FALSE)</f>
        <v>2</v>
      </c>
      <c r="Q2389">
        <v>92105</v>
      </c>
      <c r="R2389" t="s">
        <v>21</v>
      </c>
      <c r="S2389">
        <f>VLOOKUP(R2389,region2,2,FALSE)</f>
        <v>2</v>
      </c>
      <c r="T2389" t="s">
        <v>5400</v>
      </c>
      <c r="U2389" t="s">
        <v>22</v>
      </c>
      <c r="V2389">
        <f>VLOOKUP(U2389,category2,2,FALSE)</f>
        <v>2</v>
      </c>
      <c r="W2389" t="s">
        <v>3234</v>
      </c>
      <c r="X2389">
        <f>VLOOKUP(W2389,subcat2,3,FALSE)</f>
        <v>14</v>
      </c>
      <c r="Y2389" t="s">
        <v>104</v>
      </c>
      <c r="Z2389">
        <v>7.86</v>
      </c>
      <c r="AA2389">
        <v>2</v>
      </c>
      <c r="AB2389">
        <v>0</v>
      </c>
      <c r="AC2389" s="4">
        <v>3.6155999999999997</v>
      </c>
    </row>
    <row r="2390" spans="1:29" x14ac:dyDescent="0.25">
      <c r="A2390" s="2">
        <v>2389</v>
      </c>
      <c r="B2390" t="s">
        <v>7145</v>
      </c>
      <c r="C2390" s="3">
        <v>42350</v>
      </c>
      <c r="D2390" s="3">
        <v>42353</v>
      </c>
      <c r="E2390" t="s">
        <v>97</v>
      </c>
      <c r="F2390">
        <f>VLOOKUP(E2390,SHIPMODE,2,FALSE)</f>
        <v>3</v>
      </c>
      <c r="G2390" t="s">
        <v>3844</v>
      </c>
      <c r="H2390" t="s">
        <v>2195</v>
      </c>
      <c r="I2390" t="s">
        <v>9</v>
      </c>
      <c r="J2390">
        <f>VLOOKUP(I2390,segmentID,2,FALSE)</f>
        <v>1</v>
      </c>
      <c r="K2390" t="s">
        <v>3255</v>
      </c>
      <c r="L2390">
        <f>VLOOKUP(K2390,country2,2,FALSE)</f>
        <v>1</v>
      </c>
      <c r="M2390" t="s">
        <v>466</v>
      </c>
      <c r="N2390">
        <f>VLOOKUP(Orders!M2390,city2,2,FALSE)</f>
        <v>71</v>
      </c>
      <c r="O2390" t="s">
        <v>20</v>
      </c>
      <c r="P2390">
        <f>VLOOKUP(O2390,state2,2,FALSE)</f>
        <v>2</v>
      </c>
      <c r="Q2390">
        <v>92105</v>
      </c>
      <c r="R2390" t="s">
        <v>21</v>
      </c>
      <c r="S2390">
        <f>VLOOKUP(R2390,region2,2,FALSE)</f>
        <v>2</v>
      </c>
      <c r="T2390" t="s">
        <v>5401</v>
      </c>
      <c r="U2390" t="s">
        <v>22</v>
      </c>
      <c r="V2390">
        <f>VLOOKUP(U2390,category2,2,FALSE)</f>
        <v>2</v>
      </c>
      <c r="W2390" t="s">
        <v>3231</v>
      </c>
      <c r="X2390">
        <f>VLOOKUP(W2390,subcat2,3,FALSE)</f>
        <v>9</v>
      </c>
      <c r="Y2390" t="s">
        <v>2025</v>
      </c>
      <c r="Z2390">
        <v>24.448</v>
      </c>
      <c r="AA2390">
        <v>2</v>
      </c>
      <c r="AB2390">
        <v>0.2</v>
      </c>
      <c r="AC2390" s="4">
        <v>8.8623999999999992</v>
      </c>
    </row>
    <row r="2391" spans="1:29" x14ac:dyDescent="0.25">
      <c r="A2391" s="2">
        <v>2390</v>
      </c>
      <c r="B2391" t="s">
        <v>7146</v>
      </c>
      <c r="C2391" s="3">
        <v>42344</v>
      </c>
      <c r="D2391" s="3">
        <v>42348</v>
      </c>
      <c r="E2391" t="s">
        <v>25</v>
      </c>
      <c r="F2391">
        <f>VLOOKUP(E2391,SHIPMODE,2,FALSE)</f>
        <v>2</v>
      </c>
      <c r="G2391" t="s">
        <v>3866</v>
      </c>
      <c r="H2391" t="s">
        <v>2292</v>
      </c>
      <c r="I2391" t="s">
        <v>9</v>
      </c>
      <c r="J2391">
        <f>VLOOKUP(I2391,segmentID,2,FALSE)</f>
        <v>1</v>
      </c>
      <c r="K2391" t="s">
        <v>3255</v>
      </c>
      <c r="L2391">
        <f>VLOOKUP(K2391,country2,2,FALSE)</f>
        <v>1</v>
      </c>
      <c r="M2391" t="s">
        <v>138</v>
      </c>
      <c r="N2391">
        <f>VLOOKUP(Orders!M2391,city2,2,FALSE)</f>
        <v>21</v>
      </c>
      <c r="O2391" t="s">
        <v>139</v>
      </c>
      <c r="P2391">
        <f>VLOOKUP(O2391,state2,2,FALSE)</f>
        <v>16</v>
      </c>
      <c r="Q2391">
        <v>10009</v>
      </c>
      <c r="R2391" t="s">
        <v>79</v>
      </c>
      <c r="S2391">
        <f>VLOOKUP(R2391,region2,2,FALSE)</f>
        <v>4</v>
      </c>
      <c r="T2391" t="s">
        <v>5402</v>
      </c>
      <c r="U2391" t="s">
        <v>22</v>
      </c>
      <c r="V2391">
        <f>VLOOKUP(U2391,category2,2,FALSE)</f>
        <v>2</v>
      </c>
      <c r="W2391" t="s">
        <v>45</v>
      </c>
      <c r="X2391">
        <f>VLOOKUP(W2391,subcat2,3,FALSE)</f>
        <v>11</v>
      </c>
      <c r="Y2391" t="s">
        <v>3102</v>
      </c>
      <c r="Z2391">
        <v>6.48</v>
      </c>
      <c r="AA2391">
        <v>1</v>
      </c>
      <c r="AB2391">
        <v>0</v>
      </c>
      <c r="AC2391" s="4">
        <v>3.1104000000000003</v>
      </c>
    </row>
    <row r="2392" spans="1:29" x14ac:dyDescent="0.25">
      <c r="A2392" s="2">
        <v>2391</v>
      </c>
      <c r="B2392" t="s">
        <v>7146</v>
      </c>
      <c r="C2392" s="3">
        <v>42344</v>
      </c>
      <c r="D2392" s="3">
        <v>42348</v>
      </c>
      <c r="E2392" t="s">
        <v>25</v>
      </c>
      <c r="F2392">
        <f>VLOOKUP(E2392,SHIPMODE,2,FALSE)</f>
        <v>2</v>
      </c>
      <c r="G2392" t="s">
        <v>3866</v>
      </c>
      <c r="H2392" t="s">
        <v>2292</v>
      </c>
      <c r="I2392" t="s">
        <v>9</v>
      </c>
      <c r="J2392">
        <f>VLOOKUP(I2392,segmentID,2,FALSE)</f>
        <v>1</v>
      </c>
      <c r="K2392" t="s">
        <v>3255</v>
      </c>
      <c r="L2392">
        <f>VLOOKUP(K2392,country2,2,FALSE)</f>
        <v>1</v>
      </c>
      <c r="M2392" t="s">
        <v>138</v>
      </c>
      <c r="N2392">
        <f>VLOOKUP(Orders!M2392,city2,2,FALSE)</f>
        <v>21</v>
      </c>
      <c r="O2392" t="s">
        <v>139</v>
      </c>
      <c r="P2392">
        <f>VLOOKUP(O2392,state2,2,FALSE)</f>
        <v>16</v>
      </c>
      <c r="Q2392">
        <v>10009</v>
      </c>
      <c r="R2392" t="s">
        <v>79</v>
      </c>
      <c r="S2392">
        <f>VLOOKUP(R2392,region2,2,FALSE)</f>
        <v>4</v>
      </c>
      <c r="T2392" t="s">
        <v>5403</v>
      </c>
      <c r="U2392" t="s">
        <v>22</v>
      </c>
      <c r="V2392">
        <f>VLOOKUP(U2392,category2,2,FALSE)</f>
        <v>2</v>
      </c>
      <c r="W2392" t="s">
        <v>45</v>
      </c>
      <c r="X2392">
        <f>VLOOKUP(W2392,subcat2,3,FALSE)</f>
        <v>11</v>
      </c>
      <c r="Y2392" t="s">
        <v>2849</v>
      </c>
      <c r="Z2392">
        <v>41.86</v>
      </c>
      <c r="AA2392">
        <v>7</v>
      </c>
      <c r="AB2392">
        <v>0</v>
      </c>
      <c r="AC2392" s="4">
        <v>20.511400000000002</v>
      </c>
    </row>
    <row r="2393" spans="1:29" x14ac:dyDescent="0.25">
      <c r="A2393" s="2">
        <v>2392</v>
      </c>
      <c r="B2393" t="s">
        <v>7146</v>
      </c>
      <c r="C2393" s="3">
        <v>42344</v>
      </c>
      <c r="D2393" s="3">
        <v>42348</v>
      </c>
      <c r="E2393" t="s">
        <v>25</v>
      </c>
      <c r="F2393">
        <f>VLOOKUP(E2393,SHIPMODE,2,FALSE)</f>
        <v>2</v>
      </c>
      <c r="G2393" t="s">
        <v>3866</v>
      </c>
      <c r="H2393" t="s">
        <v>2292</v>
      </c>
      <c r="I2393" t="s">
        <v>9</v>
      </c>
      <c r="J2393">
        <f>VLOOKUP(I2393,segmentID,2,FALSE)</f>
        <v>1</v>
      </c>
      <c r="K2393" t="s">
        <v>3255</v>
      </c>
      <c r="L2393">
        <f>VLOOKUP(K2393,country2,2,FALSE)</f>
        <v>1</v>
      </c>
      <c r="M2393" t="s">
        <v>138</v>
      </c>
      <c r="N2393">
        <f>VLOOKUP(Orders!M2393,city2,2,FALSE)</f>
        <v>21</v>
      </c>
      <c r="O2393" t="s">
        <v>139</v>
      </c>
      <c r="P2393">
        <f>VLOOKUP(O2393,state2,2,FALSE)</f>
        <v>16</v>
      </c>
      <c r="Q2393">
        <v>10009</v>
      </c>
      <c r="R2393" t="s">
        <v>79</v>
      </c>
      <c r="S2393">
        <f>VLOOKUP(R2393,region2,2,FALSE)</f>
        <v>4</v>
      </c>
      <c r="T2393" t="s">
        <v>5404</v>
      </c>
      <c r="U2393" t="s">
        <v>35</v>
      </c>
      <c r="V2393">
        <f>VLOOKUP(U2393,category2,2,FALSE)</f>
        <v>3</v>
      </c>
      <c r="W2393" t="s">
        <v>3232</v>
      </c>
      <c r="X2393">
        <f>VLOOKUP(W2393,subcat2,3,FALSE)</f>
        <v>12</v>
      </c>
      <c r="Y2393" t="s">
        <v>1053</v>
      </c>
      <c r="Z2393">
        <v>1619.91</v>
      </c>
      <c r="AA2393">
        <v>9</v>
      </c>
      <c r="AB2393">
        <v>0</v>
      </c>
      <c r="AC2393" s="4">
        <v>97.194599999999923</v>
      </c>
    </row>
    <row r="2394" spans="1:29" x14ac:dyDescent="0.25">
      <c r="A2394" s="2">
        <v>2393</v>
      </c>
      <c r="B2394" t="s">
        <v>7146</v>
      </c>
      <c r="C2394" s="3">
        <v>42344</v>
      </c>
      <c r="D2394" s="3">
        <v>42348</v>
      </c>
      <c r="E2394" t="s">
        <v>25</v>
      </c>
      <c r="F2394">
        <f>VLOOKUP(E2394,SHIPMODE,2,FALSE)</f>
        <v>2</v>
      </c>
      <c r="G2394" t="s">
        <v>3866</v>
      </c>
      <c r="H2394" t="s">
        <v>2292</v>
      </c>
      <c r="I2394" t="s">
        <v>9</v>
      </c>
      <c r="J2394">
        <f>VLOOKUP(I2394,segmentID,2,FALSE)</f>
        <v>1</v>
      </c>
      <c r="K2394" t="s">
        <v>3255</v>
      </c>
      <c r="L2394">
        <f>VLOOKUP(K2394,country2,2,FALSE)</f>
        <v>1</v>
      </c>
      <c r="M2394" t="s">
        <v>138</v>
      </c>
      <c r="N2394">
        <f>VLOOKUP(Orders!M2394,city2,2,FALSE)</f>
        <v>21</v>
      </c>
      <c r="O2394" t="s">
        <v>139</v>
      </c>
      <c r="P2394">
        <f>VLOOKUP(O2394,state2,2,FALSE)</f>
        <v>16</v>
      </c>
      <c r="Q2394">
        <v>10009</v>
      </c>
      <c r="R2394" t="s">
        <v>79</v>
      </c>
      <c r="S2394">
        <f>VLOOKUP(R2394,region2,2,FALSE)</f>
        <v>4</v>
      </c>
      <c r="T2394" t="s">
        <v>5224</v>
      </c>
      <c r="U2394" t="s">
        <v>13</v>
      </c>
      <c r="V2394">
        <f>VLOOKUP(U2394,category2,2,FALSE)</f>
        <v>1</v>
      </c>
      <c r="W2394" t="s">
        <v>3228</v>
      </c>
      <c r="X2394">
        <f>VLOOKUP(W2394,subcat2,3,FALSE)</f>
        <v>6</v>
      </c>
      <c r="Y2394" t="s">
        <v>1089</v>
      </c>
      <c r="Z2394">
        <v>113.92</v>
      </c>
      <c r="AA2394">
        <v>4</v>
      </c>
      <c r="AB2394">
        <v>0</v>
      </c>
      <c r="AC2394" s="4">
        <v>42.150400000000005</v>
      </c>
    </row>
    <row r="2395" spans="1:29" x14ac:dyDescent="0.25">
      <c r="A2395" s="2">
        <v>2394</v>
      </c>
      <c r="B2395" t="s">
        <v>8260</v>
      </c>
      <c r="C2395" s="3">
        <v>42446</v>
      </c>
      <c r="D2395" s="3">
        <v>42452</v>
      </c>
      <c r="E2395" t="s">
        <v>25</v>
      </c>
      <c r="F2395">
        <f>VLOOKUP(E2395,SHIPMODE,2,FALSE)</f>
        <v>2</v>
      </c>
      <c r="G2395" t="s">
        <v>3649</v>
      </c>
      <c r="H2395" t="s">
        <v>1459</v>
      </c>
      <c r="I2395" t="s">
        <v>9</v>
      </c>
      <c r="J2395">
        <f>VLOOKUP(I2395,segmentID,2,FALSE)</f>
        <v>1</v>
      </c>
      <c r="K2395" t="s">
        <v>3255</v>
      </c>
      <c r="L2395">
        <f>VLOOKUP(K2395,country2,2,FALSE)</f>
        <v>1</v>
      </c>
      <c r="M2395" t="s">
        <v>2295</v>
      </c>
      <c r="N2395">
        <f>VLOOKUP(Orders!M2395,city2,2,FALSE)</f>
        <v>304</v>
      </c>
      <c r="O2395" t="s">
        <v>601</v>
      </c>
      <c r="P2395">
        <f>VLOOKUP(O2395,state2,2,FALSE)</f>
        <v>32</v>
      </c>
      <c r="Q2395">
        <v>2148</v>
      </c>
      <c r="R2395" t="s">
        <v>79</v>
      </c>
      <c r="S2395">
        <f>VLOOKUP(R2395,region2,2,FALSE)</f>
        <v>4</v>
      </c>
      <c r="T2395" t="s">
        <v>4499</v>
      </c>
      <c r="U2395" t="s">
        <v>22</v>
      </c>
      <c r="V2395">
        <f>VLOOKUP(U2395,category2,2,FALSE)</f>
        <v>2</v>
      </c>
      <c r="W2395" t="s">
        <v>3229</v>
      </c>
      <c r="X2395">
        <f>VLOOKUP(W2395,subcat2,3,FALSE)</f>
        <v>7</v>
      </c>
      <c r="Y2395" t="s">
        <v>1769</v>
      </c>
      <c r="Z2395">
        <v>39.68</v>
      </c>
      <c r="AA2395">
        <v>2</v>
      </c>
      <c r="AB2395">
        <v>0</v>
      </c>
      <c r="AC2395" s="4">
        <v>10.316800000000001</v>
      </c>
    </row>
    <row r="2396" spans="1:29" x14ac:dyDescent="0.25">
      <c r="A2396" s="2">
        <v>2395</v>
      </c>
      <c r="B2396" t="s">
        <v>7147</v>
      </c>
      <c r="C2396" s="3">
        <v>42322</v>
      </c>
      <c r="D2396" s="3">
        <v>42327</v>
      </c>
      <c r="E2396" t="s">
        <v>25</v>
      </c>
      <c r="F2396">
        <f>VLOOKUP(E2396,SHIPMODE,2,FALSE)</f>
        <v>2</v>
      </c>
      <c r="G2396" t="s">
        <v>3856</v>
      </c>
      <c r="H2396" t="s">
        <v>2237</v>
      </c>
      <c r="I2396" t="s">
        <v>18</v>
      </c>
      <c r="J2396">
        <f>VLOOKUP(I2396,segmentID,2,FALSE)</f>
        <v>2</v>
      </c>
      <c r="K2396" t="s">
        <v>3255</v>
      </c>
      <c r="L2396">
        <f>VLOOKUP(K2396,country2,2,FALSE)</f>
        <v>1</v>
      </c>
      <c r="M2396" t="s">
        <v>138</v>
      </c>
      <c r="N2396">
        <f>VLOOKUP(Orders!M2396,city2,2,FALSE)</f>
        <v>21</v>
      </c>
      <c r="O2396" t="s">
        <v>139</v>
      </c>
      <c r="P2396">
        <f>VLOOKUP(O2396,state2,2,FALSE)</f>
        <v>16</v>
      </c>
      <c r="Q2396">
        <v>10035</v>
      </c>
      <c r="R2396" t="s">
        <v>79</v>
      </c>
      <c r="S2396">
        <f>VLOOKUP(R2396,region2,2,FALSE)</f>
        <v>4</v>
      </c>
      <c r="T2396" t="s">
        <v>5279</v>
      </c>
      <c r="U2396" t="s">
        <v>35</v>
      </c>
      <c r="V2396">
        <f>VLOOKUP(U2396,category2,2,FALSE)</f>
        <v>3</v>
      </c>
      <c r="W2396" t="s">
        <v>3232</v>
      </c>
      <c r="X2396">
        <f>VLOOKUP(W2396,subcat2,3,FALSE)</f>
        <v>12</v>
      </c>
      <c r="Y2396" t="s">
        <v>2453</v>
      </c>
      <c r="Z2396">
        <v>37.6</v>
      </c>
      <c r="AA2396">
        <v>2</v>
      </c>
      <c r="AB2396">
        <v>0</v>
      </c>
      <c r="AC2396" s="4">
        <v>2.2560000000000002</v>
      </c>
    </row>
    <row r="2397" spans="1:29" x14ac:dyDescent="0.25">
      <c r="A2397" s="2">
        <v>2396</v>
      </c>
      <c r="B2397" t="s">
        <v>7147</v>
      </c>
      <c r="C2397" s="3">
        <v>42322</v>
      </c>
      <c r="D2397" s="3">
        <v>42327</v>
      </c>
      <c r="E2397" t="s">
        <v>25</v>
      </c>
      <c r="F2397">
        <f>VLOOKUP(E2397,SHIPMODE,2,FALSE)</f>
        <v>2</v>
      </c>
      <c r="G2397" t="s">
        <v>3856</v>
      </c>
      <c r="H2397" t="s">
        <v>2237</v>
      </c>
      <c r="I2397" t="s">
        <v>18</v>
      </c>
      <c r="J2397">
        <f>VLOOKUP(I2397,segmentID,2,FALSE)</f>
        <v>2</v>
      </c>
      <c r="K2397" t="s">
        <v>3255</v>
      </c>
      <c r="L2397">
        <f>VLOOKUP(K2397,country2,2,FALSE)</f>
        <v>1</v>
      </c>
      <c r="M2397" t="s">
        <v>138</v>
      </c>
      <c r="N2397">
        <f>VLOOKUP(Orders!M2397,city2,2,FALSE)</f>
        <v>21</v>
      </c>
      <c r="O2397" t="s">
        <v>139</v>
      </c>
      <c r="P2397">
        <f>VLOOKUP(O2397,state2,2,FALSE)</f>
        <v>16</v>
      </c>
      <c r="Q2397">
        <v>10035</v>
      </c>
      <c r="R2397" t="s">
        <v>79</v>
      </c>
      <c r="S2397">
        <f>VLOOKUP(R2397,region2,2,FALSE)</f>
        <v>4</v>
      </c>
      <c r="T2397" t="s">
        <v>4633</v>
      </c>
      <c r="U2397" t="s">
        <v>35</v>
      </c>
      <c r="V2397">
        <f>VLOOKUP(U2397,category2,2,FALSE)</f>
        <v>3</v>
      </c>
      <c r="W2397" t="s">
        <v>3232</v>
      </c>
      <c r="X2397">
        <f>VLOOKUP(W2397,subcat2,3,FALSE)</f>
        <v>12</v>
      </c>
      <c r="Y2397" t="s">
        <v>370</v>
      </c>
      <c r="Z2397">
        <v>59.9</v>
      </c>
      <c r="AA2397">
        <v>2</v>
      </c>
      <c r="AB2397">
        <v>0</v>
      </c>
      <c r="AC2397" s="4">
        <v>23.96</v>
      </c>
    </row>
    <row r="2398" spans="1:29" x14ac:dyDescent="0.25">
      <c r="A2398" s="2">
        <v>2397</v>
      </c>
      <c r="B2398" t="s">
        <v>7147</v>
      </c>
      <c r="C2398" s="3">
        <v>42322</v>
      </c>
      <c r="D2398" s="3">
        <v>42327</v>
      </c>
      <c r="E2398" t="s">
        <v>25</v>
      </c>
      <c r="F2398">
        <f>VLOOKUP(E2398,SHIPMODE,2,FALSE)</f>
        <v>2</v>
      </c>
      <c r="G2398" t="s">
        <v>3856</v>
      </c>
      <c r="H2398" t="s">
        <v>2237</v>
      </c>
      <c r="I2398" t="s">
        <v>18</v>
      </c>
      <c r="J2398">
        <f>VLOOKUP(I2398,segmentID,2,FALSE)</f>
        <v>2</v>
      </c>
      <c r="K2398" t="s">
        <v>3255</v>
      </c>
      <c r="L2398">
        <f>VLOOKUP(K2398,country2,2,FALSE)</f>
        <v>1</v>
      </c>
      <c r="M2398" t="s">
        <v>138</v>
      </c>
      <c r="N2398">
        <f>VLOOKUP(Orders!M2398,city2,2,FALSE)</f>
        <v>21</v>
      </c>
      <c r="O2398" t="s">
        <v>139</v>
      </c>
      <c r="P2398">
        <f>VLOOKUP(O2398,state2,2,FALSE)</f>
        <v>16</v>
      </c>
      <c r="Q2398">
        <v>10035</v>
      </c>
      <c r="R2398" t="s">
        <v>79</v>
      </c>
      <c r="S2398">
        <f>VLOOKUP(R2398,region2,2,FALSE)</f>
        <v>4</v>
      </c>
      <c r="T2398" t="s">
        <v>5040</v>
      </c>
      <c r="U2398" t="s">
        <v>22</v>
      </c>
      <c r="V2398">
        <f>VLOOKUP(U2398,category2,2,FALSE)</f>
        <v>2</v>
      </c>
      <c r="W2398" t="s">
        <v>45</v>
      </c>
      <c r="X2398">
        <f>VLOOKUP(W2398,subcat2,3,FALSE)</f>
        <v>11</v>
      </c>
      <c r="Y2398" t="s">
        <v>1909</v>
      </c>
      <c r="Z2398">
        <v>37</v>
      </c>
      <c r="AA2398">
        <v>5</v>
      </c>
      <c r="AB2398">
        <v>0</v>
      </c>
      <c r="AC2398" s="4">
        <v>16.649999999999999</v>
      </c>
    </row>
    <row r="2399" spans="1:29" x14ac:dyDescent="0.25">
      <c r="A2399" s="2">
        <v>2398</v>
      </c>
      <c r="B2399" t="s">
        <v>9616</v>
      </c>
      <c r="C2399" s="3">
        <v>42961</v>
      </c>
      <c r="D2399" s="3">
        <v>42963</v>
      </c>
      <c r="E2399" t="s">
        <v>7</v>
      </c>
      <c r="F2399">
        <f>VLOOKUP(E2399,SHIPMODE,2,FALSE)</f>
        <v>1</v>
      </c>
      <c r="G2399" t="s">
        <v>3668</v>
      </c>
      <c r="H2399" t="s">
        <v>1555</v>
      </c>
      <c r="I2399" t="s">
        <v>9</v>
      </c>
      <c r="J2399">
        <f>VLOOKUP(I2399,segmentID,2,FALSE)</f>
        <v>1</v>
      </c>
      <c r="K2399" t="s">
        <v>3255</v>
      </c>
      <c r="L2399">
        <f>VLOOKUP(K2399,country2,2,FALSE)</f>
        <v>1</v>
      </c>
      <c r="M2399" t="s">
        <v>67</v>
      </c>
      <c r="N2399">
        <f>VLOOKUP(Orders!M2399,city2,2,FALSE)</f>
        <v>9</v>
      </c>
      <c r="O2399" t="s">
        <v>20</v>
      </c>
      <c r="P2399">
        <f>VLOOKUP(O2399,state2,2,FALSE)</f>
        <v>2</v>
      </c>
      <c r="Q2399">
        <v>94109</v>
      </c>
      <c r="R2399" t="s">
        <v>21</v>
      </c>
      <c r="S2399">
        <f>VLOOKUP(R2399,region2,2,FALSE)</f>
        <v>2</v>
      </c>
      <c r="T2399" t="s">
        <v>4834</v>
      </c>
      <c r="U2399" t="s">
        <v>22</v>
      </c>
      <c r="V2399">
        <f>VLOOKUP(U2399,category2,2,FALSE)</f>
        <v>2</v>
      </c>
      <c r="W2399" t="s">
        <v>23</v>
      </c>
      <c r="X2399">
        <f>VLOOKUP(W2399,subcat2,3,FALSE)</f>
        <v>3</v>
      </c>
      <c r="Y2399" t="s">
        <v>1540</v>
      </c>
      <c r="Z2399">
        <v>5.76</v>
      </c>
      <c r="AA2399">
        <v>2</v>
      </c>
      <c r="AB2399">
        <v>0</v>
      </c>
      <c r="AC2399" s="4">
        <v>2.8224</v>
      </c>
    </row>
    <row r="2400" spans="1:29" x14ac:dyDescent="0.25">
      <c r="A2400" s="2">
        <v>2399</v>
      </c>
      <c r="B2400" t="s">
        <v>9616</v>
      </c>
      <c r="C2400" s="3">
        <v>42961</v>
      </c>
      <c r="D2400" s="3">
        <v>42963</v>
      </c>
      <c r="E2400" t="s">
        <v>7</v>
      </c>
      <c r="F2400">
        <f>VLOOKUP(E2400,SHIPMODE,2,FALSE)</f>
        <v>1</v>
      </c>
      <c r="G2400" t="s">
        <v>3668</v>
      </c>
      <c r="H2400" t="s">
        <v>1555</v>
      </c>
      <c r="I2400" t="s">
        <v>9</v>
      </c>
      <c r="J2400">
        <f>VLOOKUP(I2400,segmentID,2,FALSE)</f>
        <v>1</v>
      </c>
      <c r="K2400" t="s">
        <v>3255</v>
      </c>
      <c r="L2400">
        <f>VLOOKUP(K2400,country2,2,FALSE)</f>
        <v>1</v>
      </c>
      <c r="M2400" t="s">
        <v>67</v>
      </c>
      <c r="N2400">
        <f>VLOOKUP(Orders!M2400,city2,2,FALSE)</f>
        <v>9</v>
      </c>
      <c r="O2400" t="s">
        <v>20</v>
      </c>
      <c r="P2400">
        <f>VLOOKUP(O2400,state2,2,FALSE)</f>
        <v>2</v>
      </c>
      <c r="Q2400">
        <v>94109</v>
      </c>
      <c r="R2400" t="s">
        <v>21</v>
      </c>
      <c r="S2400">
        <f>VLOOKUP(R2400,region2,2,FALSE)</f>
        <v>2</v>
      </c>
      <c r="T2400" t="s">
        <v>4131</v>
      </c>
      <c r="U2400" t="s">
        <v>22</v>
      </c>
      <c r="V2400">
        <f>VLOOKUP(U2400,category2,2,FALSE)</f>
        <v>2</v>
      </c>
      <c r="W2400" t="s">
        <v>3229</v>
      </c>
      <c r="X2400">
        <f>VLOOKUP(W2400,subcat2,3,FALSE)</f>
        <v>7</v>
      </c>
      <c r="Y2400" t="s">
        <v>504</v>
      </c>
      <c r="Z2400">
        <v>16.68</v>
      </c>
      <c r="AA2400">
        <v>6</v>
      </c>
      <c r="AB2400">
        <v>0</v>
      </c>
      <c r="AC2400" s="4">
        <v>4.3367999999999993</v>
      </c>
    </row>
    <row r="2401" spans="1:29" x14ac:dyDescent="0.25">
      <c r="A2401" s="2">
        <v>2400</v>
      </c>
      <c r="B2401" t="s">
        <v>9617</v>
      </c>
      <c r="C2401" s="3">
        <v>42987</v>
      </c>
      <c r="D2401" s="3">
        <v>42993</v>
      </c>
      <c r="E2401" t="s">
        <v>25</v>
      </c>
      <c r="F2401">
        <f>VLOOKUP(E2401,SHIPMODE,2,FALSE)</f>
        <v>2</v>
      </c>
      <c r="G2401" t="s">
        <v>3370</v>
      </c>
      <c r="H2401" t="s">
        <v>481</v>
      </c>
      <c r="I2401" t="s">
        <v>18</v>
      </c>
      <c r="J2401">
        <f>VLOOKUP(I2401,segmentID,2,FALSE)</f>
        <v>2</v>
      </c>
      <c r="K2401" t="s">
        <v>3255</v>
      </c>
      <c r="L2401">
        <f>VLOOKUP(K2401,country2,2,FALSE)</f>
        <v>1</v>
      </c>
      <c r="M2401" t="s">
        <v>1198</v>
      </c>
      <c r="N2401">
        <f>VLOOKUP(Orders!M2401,city2,2,FALSE)</f>
        <v>160</v>
      </c>
      <c r="O2401" t="s">
        <v>195</v>
      </c>
      <c r="P2401">
        <f>VLOOKUP(O2401,state2,2,FALSE)</f>
        <v>21</v>
      </c>
      <c r="Q2401">
        <v>29501</v>
      </c>
      <c r="R2401" t="s">
        <v>12</v>
      </c>
      <c r="S2401">
        <f>VLOOKUP(R2401,region2,2,FALSE)</f>
        <v>1</v>
      </c>
      <c r="T2401" t="s">
        <v>4536</v>
      </c>
      <c r="U2401" t="s">
        <v>22</v>
      </c>
      <c r="V2401">
        <f>VLOOKUP(U2401,category2,2,FALSE)</f>
        <v>2</v>
      </c>
      <c r="W2401" t="s">
        <v>3227</v>
      </c>
      <c r="X2401">
        <f>VLOOKUP(W2401,subcat2,3,FALSE)</f>
        <v>5</v>
      </c>
      <c r="Y2401" t="s">
        <v>338</v>
      </c>
      <c r="Z2401">
        <v>628.80999999999995</v>
      </c>
      <c r="AA2401">
        <v>7</v>
      </c>
      <c r="AB2401">
        <v>0</v>
      </c>
      <c r="AC2401" s="4">
        <v>12.576199999999986</v>
      </c>
    </row>
    <row r="2402" spans="1:29" x14ac:dyDescent="0.25">
      <c r="A2402" s="2">
        <v>2401</v>
      </c>
      <c r="B2402" t="s">
        <v>9617</v>
      </c>
      <c r="C2402" s="3">
        <v>42987</v>
      </c>
      <c r="D2402" s="3">
        <v>42993</v>
      </c>
      <c r="E2402" t="s">
        <v>25</v>
      </c>
      <c r="F2402">
        <f>VLOOKUP(E2402,SHIPMODE,2,FALSE)</f>
        <v>2</v>
      </c>
      <c r="G2402" t="s">
        <v>3370</v>
      </c>
      <c r="H2402" t="s">
        <v>481</v>
      </c>
      <c r="I2402" t="s">
        <v>18</v>
      </c>
      <c r="J2402">
        <f>VLOOKUP(I2402,segmentID,2,FALSE)</f>
        <v>2</v>
      </c>
      <c r="K2402" t="s">
        <v>3255</v>
      </c>
      <c r="L2402">
        <f>VLOOKUP(K2402,country2,2,FALSE)</f>
        <v>1</v>
      </c>
      <c r="M2402" t="s">
        <v>1198</v>
      </c>
      <c r="N2402">
        <f>VLOOKUP(Orders!M2402,city2,2,FALSE)</f>
        <v>160</v>
      </c>
      <c r="O2402" t="s">
        <v>195</v>
      </c>
      <c r="P2402">
        <f>VLOOKUP(O2402,state2,2,FALSE)</f>
        <v>21</v>
      </c>
      <c r="Q2402">
        <v>29501</v>
      </c>
      <c r="R2402" t="s">
        <v>12</v>
      </c>
      <c r="S2402">
        <f>VLOOKUP(R2402,region2,2,FALSE)</f>
        <v>1</v>
      </c>
      <c r="T2402" t="s">
        <v>5095</v>
      </c>
      <c r="U2402" t="s">
        <v>22</v>
      </c>
      <c r="V2402">
        <f>VLOOKUP(U2402,category2,2,FALSE)</f>
        <v>2</v>
      </c>
      <c r="W2402" t="s">
        <v>3227</v>
      </c>
      <c r="X2402">
        <f>VLOOKUP(W2402,subcat2,3,FALSE)</f>
        <v>5</v>
      </c>
      <c r="Y2402" t="s">
        <v>678</v>
      </c>
      <c r="Z2402">
        <v>56.449999999999996</v>
      </c>
      <c r="AA2402">
        <v>5</v>
      </c>
      <c r="AB2402">
        <v>0</v>
      </c>
      <c r="AC2402" s="4">
        <v>14.676999999999998</v>
      </c>
    </row>
    <row r="2403" spans="1:29" x14ac:dyDescent="0.25">
      <c r="A2403" s="2">
        <v>2402</v>
      </c>
      <c r="B2403" t="s">
        <v>9618</v>
      </c>
      <c r="C2403" s="3">
        <v>42826</v>
      </c>
      <c r="D2403" s="3">
        <v>42829</v>
      </c>
      <c r="E2403" t="s">
        <v>7</v>
      </c>
      <c r="F2403">
        <f>VLOOKUP(E2403,SHIPMODE,2,FALSE)</f>
        <v>1</v>
      </c>
      <c r="G2403" t="s">
        <v>3803</v>
      </c>
      <c r="H2403" t="s">
        <v>2020</v>
      </c>
      <c r="I2403" t="s">
        <v>9</v>
      </c>
      <c r="J2403">
        <f>VLOOKUP(I2403,segmentID,2,FALSE)</f>
        <v>1</v>
      </c>
      <c r="K2403" t="s">
        <v>3255</v>
      </c>
      <c r="L2403">
        <f>VLOOKUP(K2403,country2,2,FALSE)</f>
        <v>1</v>
      </c>
      <c r="M2403" t="s">
        <v>164</v>
      </c>
      <c r="N2403">
        <f>VLOOKUP(Orders!M2403,city2,2,FALSE)</f>
        <v>25</v>
      </c>
      <c r="O2403" t="s">
        <v>295</v>
      </c>
      <c r="P2403">
        <f>VLOOKUP(O2403,state2,2,FALSE)</f>
        <v>26</v>
      </c>
      <c r="Q2403">
        <v>65807</v>
      </c>
      <c r="R2403" t="s">
        <v>55</v>
      </c>
      <c r="S2403">
        <f>VLOOKUP(R2403,region2,2,FALSE)</f>
        <v>3</v>
      </c>
      <c r="T2403" t="s">
        <v>5037</v>
      </c>
      <c r="U2403" t="s">
        <v>22</v>
      </c>
      <c r="V2403">
        <f>VLOOKUP(U2403,category2,2,FALSE)</f>
        <v>2</v>
      </c>
      <c r="W2403" t="s">
        <v>3227</v>
      </c>
      <c r="X2403">
        <f>VLOOKUP(W2403,subcat2,3,FALSE)</f>
        <v>5</v>
      </c>
      <c r="Y2403" t="s">
        <v>1788</v>
      </c>
      <c r="Z2403">
        <v>94.199999999999989</v>
      </c>
      <c r="AA2403">
        <v>6</v>
      </c>
      <c r="AB2403">
        <v>0</v>
      </c>
      <c r="AC2403" s="4">
        <v>23.550000000000004</v>
      </c>
    </row>
    <row r="2404" spans="1:29" x14ac:dyDescent="0.25">
      <c r="A2404" s="2">
        <v>2403</v>
      </c>
      <c r="B2404" t="s">
        <v>9618</v>
      </c>
      <c r="C2404" s="3">
        <v>42826</v>
      </c>
      <c r="D2404" s="3">
        <v>42829</v>
      </c>
      <c r="E2404" t="s">
        <v>7</v>
      </c>
      <c r="F2404">
        <f>VLOOKUP(E2404,SHIPMODE,2,FALSE)</f>
        <v>1</v>
      </c>
      <c r="G2404" t="s">
        <v>3803</v>
      </c>
      <c r="H2404" t="s">
        <v>2020</v>
      </c>
      <c r="I2404" t="s">
        <v>9</v>
      </c>
      <c r="J2404">
        <f>VLOOKUP(I2404,segmentID,2,FALSE)</f>
        <v>1</v>
      </c>
      <c r="K2404" t="s">
        <v>3255</v>
      </c>
      <c r="L2404">
        <f>VLOOKUP(K2404,country2,2,FALSE)</f>
        <v>1</v>
      </c>
      <c r="M2404" t="s">
        <v>164</v>
      </c>
      <c r="N2404">
        <f>VLOOKUP(Orders!M2404,city2,2,FALSE)</f>
        <v>25</v>
      </c>
      <c r="O2404" t="s">
        <v>295</v>
      </c>
      <c r="P2404">
        <f>VLOOKUP(O2404,state2,2,FALSE)</f>
        <v>26</v>
      </c>
      <c r="Q2404">
        <v>65807</v>
      </c>
      <c r="R2404" t="s">
        <v>55</v>
      </c>
      <c r="S2404">
        <f>VLOOKUP(R2404,region2,2,FALSE)</f>
        <v>3</v>
      </c>
      <c r="T2404" t="s">
        <v>4261</v>
      </c>
      <c r="U2404" t="s">
        <v>22</v>
      </c>
      <c r="V2404">
        <f>VLOOKUP(U2404,category2,2,FALSE)</f>
        <v>2</v>
      </c>
      <c r="W2404" t="s">
        <v>103</v>
      </c>
      <c r="X2404">
        <f>VLOOKUP(W2404,subcat2,3,FALSE)</f>
        <v>13</v>
      </c>
      <c r="Y2404" t="s">
        <v>5926</v>
      </c>
      <c r="Z2404">
        <v>28.4</v>
      </c>
      <c r="AA2404">
        <v>5</v>
      </c>
      <c r="AB2404">
        <v>0</v>
      </c>
      <c r="AC2404" s="4">
        <v>13.347999999999997</v>
      </c>
    </row>
    <row r="2405" spans="1:29" x14ac:dyDescent="0.25">
      <c r="A2405" s="2">
        <v>2404</v>
      </c>
      <c r="B2405" t="s">
        <v>8261</v>
      </c>
      <c r="C2405" s="3">
        <v>42640</v>
      </c>
      <c r="D2405" s="3">
        <v>42646</v>
      </c>
      <c r="E2405" t="s">
        <v>25</v>
      </c>
      <c r="F2405">
        <f>VLOOKUP(E2405,SHIPMODE,2,FALSE)</f>
        <v>2</v>
      </c>
      <c r="G2405" t="s">
        <v>3702</v>
      </c>
      <c r="H2405" t="s">
        <v>1659</v>
      </c>
      <c r="I2405" t="s">
        <v>18</v>
      </c>
      <c r="J2405">
        <f>VLOOKUP(I2405,segmentID,2,FALSE)</f>
        <v>2</v>
      </c>
      <c r="K2405" t="s">
        <v>3255</v>
      </c>
      <c r="L2405">
        <f>VLOOKUP(K2405,country2,2,FALSE)</f>
        <v>1</v>
      </c>
      <c r="M2405" t="s">
        <v>799</v>
      </c>
      <c r="N2405">
        <f>VLOOKUP(Orders!M2405,city2,2,FALSE)</f>
        <v>115</v>
      </c>
      <c r="O2405" t="s">
        <v>54</v>
      </c>
      <c r="P2405">
        <f>VLOOKUP(O2405,state2,2,FALSE)</f>
        <v>6</v>
      </c>
      <c r="Q2405">
        <v>77340</v>
      </c>
      <c r="R2405" t="s">
        <v>55</v>
      </c>
      <c r="S2405">
        <f>VLOOKUP(R2405,region2,2,FALSE)</f>
        <v>3</v>
      </c>
      <c r="T2405" t="s">
        <v>5405</v>
      </c>
      <c r="U2405" t="s">
        <v>13</v>
      </c>
      <c r="V2405">
        <f>VLOOKUP(U2405,category2,2,FALSE)</f>
        <v>1</v>
      </c>
      <c r="W2405" t="s">
        <v>14</v>
      </c>
      <c r="X2405">
        <f>VLOOKUP(W2405,subcat2,3,FALSE)</f>
        <v>1</v>
      </c>
      <c r="Y2405" t="s">
        <v>2297</v>
      </c>
      <c r="Z2405">
        <v>956.6647999999999</v>
      </c>
      <c r="AA2405">
        <v>7</v>
      </c>
      <c r="AB2405">
        <v>0.32</v>
      </c>
      <c r="AC2405" s="4">
        <v>-225.09759999999991</v>
      </c>
    </row>
    <row r="2406" spans="1:29" x14ac:dyDescent="0.25">
      <c r="A2406" s="2">
        <v>2405</v>
      </c>
      <c r="B2406" t="s">
        <v>9619</v>
      </c>
      <c r="C2406" s="3">
        <v>43015</v>
      </c>
      <c r="D2406" s="3">
        <v>43019</v>
      </c>
      <c r="E2406" t="s">
        <v>25</v>
      </c>
      <c r="F2406">
        <f>VLOOKUP(E2406,SHIPMODE,2,FALSE)</f>
        <v>2</v>
      </c>
      <c r="G2406" t="s">
        <v>3462</v>
      </c>
      <c r="H2406" t="s">
        <v>853</v>
      </c>
      <c r="I2406" t="s">
        <v>9</v>
      </c>
      <c r="J2406">
        <f>VLOOKUP(I2406,segmentID,2,FALSE)</f>
        <v>1</v>
      </c>
      <c r="K2406" t="s">
        <v>3255</v>
      </c>
      <c r="L2406">
        <f>VLOOKUP(K2406,country2,2,FALSE)</f>
        <v>1</v>
      </c>
      <c r="M2406" t="s">
        <v>19</v>
      </c>
      <c r="N2406">
        <f>VLOOKUP(Orders!M2406,city2,2,FALSE)</f>
        <v>2</v>
      </c>
      <c r="O2406" t="s">
        <v>20</v>
      </c>
      <c r="P2406">
        <f>VLOOKUP(O2406,state2,2,FALSE)</f>
        <v>2</v>
      </c>
      <c r="Q2406">
        <v>90045</v>
      </c>
      <c r="R2406" t="s">
        <v>21</v>
      </c>
      <c r="S2406">
        <f>VLOOKUP(R2406,region2,2,FALSE)</f>
        <v>2</v>
      </c>
      <c r="T2406" t="s">
        <v>4785</v>
      </c>
      <c r="U2406" t="s">
        <v>35</v>
      </c>
      <c r="V2406">
        <f>VLOOKUP(U2406,category2,2,FALSE)</f>
        <v>3</v>
      </c>
      <c r="W2406" t="s">
        <v>3232</v>
      </c>
      <c r="X2406">
        <f>VLOOKUP(W2406,subcat2,3,FALSE)</f>
        <v>12</v>
      </c>
      <c r="Y2406" t="s">
        <v>2372</v>
      </c>
      <c r="Z2406">
        <v>1115.9099999999999</v>
      </c>
      <c r="AA2406">
        <v>9</v>
      </c>
      <c r="AB2406">
        <v>0</v>
      </c>
      <c r="AC2406" s="4">
        <v>200.86379999999991</v>
      </c>
    </row>
    <row r="2407" spans="1:29" x14ac:dyDescent="0.25">
      <c r="A2407" s="2">
        <v>2406</v>
      </c>
      <c r="B2407" t="s">
        <v>9619</v>
      </c>
      <c r="C2407" s="3">
        <v>43015</v>
      </c>
      <c r="D2407" s="3">
        <v>43019</v>
      </c>
      <c r="E2407" t="s">
        <v>25</v>
      </c>
      <c r="F2407">
        <f>VLOOKUP(E2407,SHIPMODE,2,FALSE)</f>
        <v>2</v>
      </c>
      <c r="G2407" t="s">
        <v>3462</v>
      </c>
      <c r="H2407" t="s">
        <v>853</v>
      </c>
      <c r="I2407" t="s">
        <v>9</v>
      </c>
      <c r="J2407">
        <f>VLOOKUP(I2407,segmentID,2,FALSE)</f>
        <v>1</v>
      </c>
      <c r="K2407" t="s">
        <v>3255</v>
      </c>
      <c r="L2407">
        <f>VLOOKUP(K2407,country2,2,FALSE)</f>
        <v>1</v>
      </c>
      <c r="M2407" t="s">
        <v>19</v>
      </c>
      <c r="N2407">
        <f>VLOOKUP(Orders!M2407,city2,2,FALSE)</f>
        <v>2</v>
      </c>
      <c r="O2407" t="s">
        <v>20</v>
      </c>
      <c r="P2407">
        <f>VLOOKUP(O2407,state2,2,FALSE)</f>
        <v>2</v>
      </c>
      <c r="Q2407">
        <v>90045</v>
      </c>
      <c r="R2407" t="s">
        <v>21</v>
      </c>
      <c r="S2407">
        <f>VLOOKUP(R2407,region2,2,FALSE)</f>
        <v>2</v>
      </c>
      <c r="T2407" t="s">
        <v>4561</v>
      </c>
      <c r="U2407" t="s">
        <v>35</v>
      </c>
      <c r="V2407">
        <f>VLOOKUP(U2407,category2,2,FALSE)</f>
        <v>3</v>
      </c>
      <c r="W2407" t="s">
        <v>3230</v>
      </c>
      <c r="X2407">
        <f>VLOOKUP(W2407,subcat2,3,FALSE)</f>
        <v>8</v>
      </c>
      <c r="Y2407" t="s">
        <v>2299</v>
      </c>
      <c r="Z2407">
        <v>128.744</v>
      </c>
      <c r="AA2407">
        <v>7</v>
      </c>
      <c r="AB2407">
        <v>0.2</v>
      </c>
      <c r="AC2407" s="4">
        <v>-28.967399999999991</v>
      </c>
    </row>
    <row r="2408" spans="1:29" x14ac:dyDescent="0.25">
      <c r="A2408" s="2">
        <v>2407</v>
      </c>
      <c r="B2408" t="s">
        <v>9619</v>
      </c>
      <c r="C2408" s="3">
        <v>43015</v>
      </c>
      <c r="D2408" s="3">
        <v>43019</v>
      </c>
      <c r="E2408" t="s">
        <v>25</v>
      </c>
      <c r="F2408">
        <f>VLOOKUP(E2408,SHIPMODE,2,FALSE)</f>
        <v>2</v>
      </c>
      <c r="G2408" t="s">
        <v>3462</v>
      </c>
      <c r="H2408" t="s">
        <v>853</v>
      </c>
      <c r="I2408" t="s">
        <v>9</v>
      </c>
      <c r="J2408">
        <f>VLOOKUP(I2408,segmentID,2,FALSE)</f>
        <v>1</v>
      </c>
      <c r="K2408" t="s">
        <v>3255</v>
      </c>
      <c r="L2408">
        <f>VLOOKUP(K2408,country2,2,FALSE)</f>
        <v>1</v>
      </c>
      <c r="M2408" t="s">
        <v>19</v>
      </c>
      <c r="N2408">
        <f>VLOOKUP(Orders!M2408,city2,2,FALSE)</f>
        <v>2</v>
      </c>
      <c r="O2408" t="s">
        <v>20</v>
      </c>
      <c r="P2408">
        <f>VLOOKUP(O2408,state2,2,FALSE)</f>
        <v>2</v>
      </c>
      <c r="Q2408">
        <v>90045</v>
      </c>
      <c r="R2408" t="s">
        <v>21</v>
      </c>
      <c r="S2408">
        <f>VLOOKUP(R2408,region2,2,FALSE)</f>
        <v>2</v>
      </c>
      <c r="T2408" t="s">
        <v>4418</v>
      </c>
      <c r="U2408" t="s">
        <v>35</v>
      </c>
      <c r="V2408">
        <f>VLOOKUP(U2408,category2,2,FALSE)</f>
        <v>3</v>
      </c>
      <c r="W2408" t="s">
        <v>3230</v>
      </c>
      <c r="X2408">
        <f>VLOOKUP(W2408,subcat2,3,FALSE)</f>
        <v>8</v>
      </c>
      <c r="Y2408" t="s">
        <v>129</v>
      </c>
      <c r="Z2408">
        <v>79.920000000000016</v>
      </c>
      <c r="AA2408">
        <v>10</v>
      </c>
      <c r="AB2408">
        <v>0.2</v>
      </c>
      <c r="AC2408" s="4">
        <v>26.972999999999992</v>
      </c>
    </row>
    <row r="2409" spans="1:29" x14ac:dyDescent="0.25">
      <c r="A2409" s="2">
        <v>2408</v>
      </c>
      <c r="B2409" t="s">
        <v>9620</v>
      </c>
      <c r="C2409" s="3">
        <v>42755</v>
      </c>
      <c r="D2409" s="3">
        <v>42760</v>
      </c>
      <c r="E2409" t="s">
        <v>25</v>
      </c>
      <c r="F2409">
        <f>VLOOKUP(E2409,SHIPMODE,2,FALSE)</f>
        <v>2</v>
      </c>
      <c r="G2409" t="s">
        <v>3867</v>
      </c>
      <c r="H2409" t="s">
        <v>2298</v>
      </c>
      <c r="I2409" t="s">
        <v>9</v>
      </c>
      <c r="J2409">
        <f>VLOOKUP(I2409,segmentID,2,FALSE)</f>
        <v>1</v>
      </c>
      <c r="K2409" t="s">
        <v>3255</v>
      </c>
      <c r="L2409">
        <f>VLOOKUP(K2409,country2,2,FALSE)</f>
        <v>1</v>
      </c>
      <c r="M2409" t="s">
        <v>67</v>
      </c>
      <c r="N2409">
        <f>VLOOKUP(Orders!M2409,city2,2,FALSE)</f>
        <v>9</v>
      </c>
      <c r="O2409" t="s">
        <v>20</v>
      </c>
      <c r="P2409">
        <f>VLOOKUP(O2409,state2,2,FALSE)</f>
        <v>2</v>
      </c>
      <c r="Q2409">
        <v>94122</v>
      </c>
      <c r="R2409" t="s">
        <v>21</v>
      </c>
      <c r="S2409">
        <f>VLOOKUP(R2409,region2,2,FALSE)</f>
        <v>2</v>
      </c>
      <c r="T2409" t="s">
        <v>5236</v>
      </c>
      <c r="U2409" t="s">
        <v>22</v>
      </c>
      <c r="V2409">
        <f>VLOOKUP(U2409,category2,2,FALSE)</f>
        <v>2</v>
      </c>
      <c r="W2409" t="s">
        <v>3229</v>
      </c>
      <c r="X2409">
        <f>VLOOKUP(W2409,subcat2,3,FALSE)</f>
        <v>7</v>
      </c>
      <c r="Y2409" t="s">
        <v>5920</v>
      </c>
      <c r="Z2409">
        <v>24.2</v>
      </c>
      <c r="AA2409">
        <v>5</v>
      </c>
      <c r="AB2409">
        <v>0</v>
      </c>
      <c r="AC2409" s="4">
        <v>7.9859999999999998</v>
      </c>
    </row>
    <row r="2410" spans="1:29" x14ac:dyDescent="0.25">
      <c r="A2410" s="2">
        <v>2409</v>
      </c>
      <c r="B2410" t="s">
        <v>9620</v>
      </c>
      <c r="C2410" s="3">
        <v>42755</v>
      </c>
      <c r="D2410" s="3">
        <v>42760</v>
      </c>
      <c r="E2410" t="s">
        <v>25</v>
      </c>
      <c r="F2410">
        <f>VLOOKUP(E2410,SHIPMODE,2,FALSE)</f>
        <v>2</v>
      </c>
      <c r="G2410" t="s">
        <v>3867</v>
      </c>
      <c r="H2410" t="s">
        <v>2298</v>
      </c>
      <c r="I2410" t="s">
        <v>9</v>
      </c>
      <c r="J2410">
        <f>VLOOKUP(I2410,segmentID,2,FALSE)</f>
        <v>1</v>
      </c>
      <c r="K2410" t="s">
        <v>3255</v>
      </c>
      <c r="L2410">
        <f>VLOOKUP(K2410,country2,2,FALSE)</f>
        <v>1</v>
      </c>
      <c r="M2410" t="s">
        <v>67</v>
      </c>
      <c r="N2410">
        <f>VLOOKUP(Orders!M2410,city2,2,FALSE)</f>
        <v>9</v>
      </c>
      <c r="O2410" t="s">
        <v>20</v>
      </c>
      <c r="P2410">
        <f>VLOOKUP(O2410,state2,2,FALSE)</f>
        <v>2</v>
      </c>
      <c r="Q2410">
        <v>94122</v>
      </c>
      <c r="R2410" t="s">
        <v>21</v>
      </c>
      <c r="S2410">
        <f>VLOOKUP(R2410,region2,2,FALSE)</f>
        <v>2</v>
      </c>
      <c r="T2410" t="s">
        <v>5406</v>
      </c>
      <c r="U2410" t="s">
        <v>35</v>
      </c>
      <c r="V2410">
        <f>VLOOKUP(U2410,category2,2,FALSE)</f>
        <v>3</v>
      </c>
      <c r="W2410" t="s">
        <v>3230</v>
      </c>
      <c r="X2410">
        <f>VLOOKUP(W2410,subcat2,3,FALSE)</f>
        <v>8</v>
      </c>
      <c r="Y2410" t="s">
        <v>2601</v>
      </c>
      <c r="Z2410">
        <v>359.97600000000006</v>
      </c>
      <c r="AA2410">
        <v>3</v>
      </c>
      <c r="AB2410">
        <v>0.2</v>
      </c>
      <c r="AC2410" s="4">
        <v>130.49130000000002</v>
      </c>
    </row>
    <row r="2411" spans="1:29" x14ac:dyDescent="0.25">
      <c r="A2411" s="2">
        <v>2410</v>
      </c>
      <c r="B2411" t="s">
        <v>9621</v>
      </c>
      <c r="C2411" s="3">
        <v>42817</v>
      </c>
      <c r="D2411" s="3">
        <v>42819</v>
      </c>
      <c r="E2411" t="s">
        <v>97</v>
      </c>
      <c r="F2411">
        <f>VLOOKUP(E2411,SHIPMODE,2,FALSE)</f>
        <v>3</v>
      </c>
      <c r="G2411" t="s">
        <v>3591</v>
      </c>
      <c r="H2411" t="s">
        <v>1274</v>
      </c>
      <c r="I2411" t="s">
        <v>52</v>
      </c>
      <c r="J2411">
        <f>VLOOKUP(I2411,segmentID,2,FALSE)</f>
        <v>3</v>
      </c>
      <c r="K2411" t="s">
        <v>3255</v>
      </c>
      <c r="L2411">
        <f>VLOOKUP(K2411,country2,2,FALSE)</f>
        <v>1</v>
      </c>
      <c r="M2411" t="s">
        <v>67</v>
      </c>
      <c r="N2411">
        <f>VLOOKUP(Orders!M2411,city2,2,FALSE)</f>
        <v>9</v>
      </c>
      <c r="O2411" t="s">
        <v>20</v>
      </c>
      <c r="P2411">
        <f>VLOOKUP(O2411,state2,2,FALSE)</f>
        <v>2</v>
      </c>
      <c r="Q2411">
        <v>94122</v>
      </c>
      <c r="R2411" t="s">
        <v>21</v>
      </c>
      <c r="S2411">
        <f>VLOOKUP(R2411,region2,2,FALSE)</f>
        <v>2</v>
      </c>
      <c r="T2411" t="s">
        <v>5173</v>
      </c>
      <c r="U2411" t="s">
        <v>13</v>
      </c>
      <c r="V2411">
        <f>VLOOKUP(U2411,category2,2,FALSE)</f>
        <v>1</v>
      </c>
      <c r="W2411" t="s">
        <v>3228</v>
      </c>
      <c r="X2411">
        <f>VLOOKUP(W2411,subcat2,3,FALSE)</f>
        <v>6</v>
      </c>
      <c r="Y2411" t="s">
        <v>2526</v>
      </c>
      <c r="Z2411">
        <v>211.84</v>
      </c>
      <c r="AA2411">
        <v>8</v>
      </c>
      <c r="AB2411">
        <v>0</v>
      </c>
      <c r="AC2411" s="4">
        <v>76.262399999999985</v>
      </c>
    </row>
    <row r="2412" spans="1:29" x14ac:dyDescent="0.25">
      <c r="A2412" s="2">
        <v>2411</v>
      </c>
      <c r="B2412" t="s">
        <v>6154</v>
      </c>
      <c r="C2412" s="3">
        <v>41852</v>
      </c>
      <c r="D2412" s="3">
        <v>41857</v>
      </c>
      <c r="E2412" t="s">
        <v>25</v>
      </c>
      <c r="F2412">
        <f>VLOOKUP(E2412,SHIPMODE,2,FALSE)</f>
        <v>2</v>
      </c>
      <c r="G2412" t="s">
        <v>3612</v>
      </c>
      <c r="H2412" t="s">
        <v>1333</v>
      </c>
      <c r="I2412" t="s">
        <v>52</v>
      </c>
      <c r="J2412">
        <f>VLOOKUP(I2412,segmentID,2,FALSE)</f>
        <v>3</v>
      </c>
      <c r="K2412" t="s">
        <v>3255</v>
      </c>
      <c r="L2412">
        <f>VLOOKUP(K2412,country2,2,FALSE)</f>
        <v>1</v>
      </c>
      <c r="M2412" t="s">
        <v>77</v>
      </c>
      <c r="N2412">
        <f>VLOOKUP(Orders!M2412,city2,2,FALSE)</f>
        <v>11</v>
      </c>
      <c r="O2412" t="s">
        <v>78</v>
      </c>
      <c r="P2412">
        <f>VLOOKUP(O2412,state2,2,FALSE)</f>
        <v>10</v>
      </c>
      <c r="Q2412">
        <v>19120</v>
      </c>
      <c r="R2412" t="s">
        <v>79</v>
      </c>
      <c r="S2412">
        <f>VLOOKUP(R2412,region2,2,FALSE)</f>
        <v>4</v>
      </c>
      <c r="T2412" t="s">
        <v>5137</v>
      </c>
      <c r="U2412" t="s">
        <v>22</v>
      </c>
      <c r="V2412">
        <f>VLOOKUP(U2412,category2,2,FALSE)</f>
        <v>2</v>
      </c>
      <c r="W2412" t="s">
        <v>3234</v>
      </c>
      <c r="X2412">
        <f>VLOOKUP(W2412,subcat2,3,FALSE)</f>
        <v>14</v>
      </c>
      <c r="Y2412" t="s">
        <v>705</v>
      </c>
      <c r="Z2412">
        <v>5.68</v>
      </c>
      <c r="AA2412">
        <v>2</v>
      </c>
      <c r="AB2412">
        <v>0.2</v>
      </c>
      <c r="AC2412" s="4">
        <v>1.9169999999999998</v>
      </c>
    </row>
    <row r="2413" spans="1:29" x14ac:dyDescent="0.25">
      <c r="A2413" s="2">
        <v>2412</v>
      </c>
      <c r="B2413" t="s">
        <v>7148</v>
      </c>
      <c r="C2413" s="3">
        <v>42162</v>
      </c>
      <c r="D2413" s="3">
        <v>42164</v>
      </c>
      <c r="E2413" t="s">
        <v>7</v>
      </c>
      <c r="F2413">
        <f>VLOOKUP(E2413,SHIPMODE,2,FALSE)</f>
        <v>1</v>
      </c>
      <c r="G2413" t="s">
        <v>3868</v>
      </c>
      <c r="H2413" t="s">
        <v>2302</v>
      </c>
      <c r="I2413" t="s">
        <v>18</v>
      </c>
      <c r="J2413">
        <f>VLOOKUP(I2413,segmentID,2,FALSE)</f>
        <v>2</v>
      </c>
      <c r="K2413" t="s">
        <v>3255</v>
      </c>
      <c r="L2413">
        <f>VLOOKUP(K2413,country2,2,FALSE)</f>
        <v>1</v>
      </c>
      <c r="M2413" t="s">
        <v>19</v>
      </c>
      <c r="N2413">
        <f>VLOOKUP(Orders!M2413,city2,2,FALSE)</f>
        <v>2</v>
      </c>
      <c r="O2413" t="s">
        <v>20</v>
      </c>
      <c r="P2413">
        <f>VLOOKUP(O2413,state2,2,FALSE)</f>
        <v>2</v>
      </c>
      <c r="Q2413">
        <v>90036</v>
      </c>
      <c r="R2413" t="s">
        <v>21</v>
      </c>
      <c r="S2413">
        <f>VLOOKUP(R2413,region2,2,FALSE)</f>
        <v>2</v>
      </c>
      <c r="T2413" t="s">
        <v>4713</v>
      </c>
      <c r="U2413" t="s">
        <v>22</v>
      </c>
      <c r="V2413">
        <f>VLOOKUP(U2413,category2,2,FALSE)</f>
        <v>2</v>
      </c>
      <c r="W2413" t="s">
        <v>3231</v>
      </c>
      <c r="X2413">
        <f>VLOOKUP(W2413,subcat2,3,FALSE)</f>
        <v>9</v>
      </c>
      <c r="Y2413" t="s">
        <v>5925</v>
      </c>
      <c r="Z2413">
        <v>7.52</v>
      </c>
      <c r="AA2413">
        <v>5</v>
      </c>
      <c r="AB2413">
        <v>0.2</v>
      </c>
      <c r="AC2413" s="4">
        <v>2.6319999999999997</v>
      </c>
    </row>
    <row r="2414" spans="1:29" x14ac:dyDescent="0.25">
      <c r="A2414" s="2">
        <v>2413</v>
      </c>
      <c r="B2414" t="s">
        <v>6155</v>
      </c>
      <c r="C2414" s="3">
        <v>41955</v>
      </c>
      <c r="D2414" s="3">
        <v>41959</v>
      </c>
      <c r="E2414" t="s">
        <v>25</v>
      </c>
      <c r="F2414">
        <f>VLOOKUP(E2414,SHIPMODE,2,FALSE)</f>
        <v>2</v>
      </c>
      <c r="G2414" t="s">
        <v>3605</v>
      </c>
      <c r="H2414" t="s">
        <v>1313</v>
      </c>
      <c r="I2414" t="s">
        <v>9</v>
      </c>
      <c r="J2414">
        <f>VLOOKUP(I2414,segmentID,2,FALSE)</f>
        <v>1</v>
      </c>
      <c r="K2414" t="s">
        <v>3255</v>
      </c>
      <c r="L2414">
        <f>VLOOKUP(K2414,country2,2,FALSE)</f>
        <v>1</v>
      </c>
      <c r="M2414" t="s">
        <v>19</v>
      </c>
      <c r="N2414">
        <f>VLOOKUP(Orders!M2414,city2,2,FALSE)</f>
        <v>2</v>
      </c>
      <c r="O2414" t="s">
        <v>20</v>
      </c>
      <c r="P2414">
        <f>VLOOKUP(O2414,state2,2,FALSE)</f>
        <v>2</v>
      </c>
      <c r="Q2414">
        <v>90045</v>
      </c>
      <c r="R2414" t="s">
        <v>21</v>
      </c>
      <c r="S2414">
        <f>VLOOKUP(R2414,region2,2,FALSE)</f>
        <v>2</v>
      </c>
      <c r="T2414" t="s">
        <v>4461</v>
      </c>
      <c r="U2414" t="s">
        <v>22</v>
      </c>
      <c r="V2414">
        <f>VLOOKUP(U2414,category2,2,FALSE)</f>
        <v>2</v>
      </c>
      <c r="W2414" t="s">
        <v>45</v>
      </c>
      <c r="X2414">
        <f>VLOOKUP(W2414,subcat2,3,FALSE)</f>
        <v>11</v>
      </c>
      <c r="Y2414" t="s">
        <v>2228</v>
      </c>
      <c r="Z2414">
        <v>11.96</v>
      </c>
      <c r="AA2414">
        <v>2</v>
      </c>
      <c r="AB2414">
        <v>0</v>
      </c>
      <c r="AC2414" s="4">
        <v>5.8604000000000003</v>
      </c>
    </row>
    <row r="2415" spans="1:29" x14ac:dyDescent="0.25">
      <c r="A2415" s="2">
        <v>2414</v>
      </c>
      <c r="B2415" t="s">
        <v>6155</v>
      </c>
      <c r="C2415" s="3">
        <v>41955</v>
      </c>
      <c r="D2415" s="3">
        <v>41959</v>
      </c>
      <c r="E2415" t="s">
        <v>25</v>
      </c>
      <c r="F2415">
        <f>VLOOKUP(E2415,SHIPMODE,2,FALSE)</f>
        <v>2</v>
      </c>
      <c r="G2415" t="s">
        <v>3605</v>
      </c>
      <c r="H2415" t="s">
        <v>1313</v>
      </c>
      <c r="I2415" t="s">
        <v>9</v>
      </c>
      <c r="J2415">
        <f>VLOOKUP(I2415,segmentID,2,FALSE)</f>
        <v>1</v>
      </c>
      <c r="K2415" t="s">
        <v>3255</v>
      </c>
      <c r="L2415">
        <f>VLOOKUP(K2415,country2,2,FALSE)</f>
        <v>1</v>
      </c>
      <c r="M2415" t="s">
        <v>19</v>
      </c>
      <c r="N2415">
        <f>VLOOKUP(Orders!M2415,city2,2,FALSE)</f>
        <v>2</v>
      </c>
      <c r="O2415" t="s">
        <v>20</v>
      </c>
      <c r="P2415">
        <f>VLOOKUP(O2415,state2,2,FALSE)</f>
        <v>2</v>
      </c>
      <c r="Q2415">
        <v>90045</v>
      </c>
      <c r="R2415" t="s">
        <v>21</v>
      </c>
      <c r="S2415">
        <f>VLOOKUP(R2415,region2,2,FALSE)</f>
        <v>2</v>
      </c>
      <c r="T2415" t="s">
        <v>4825</v>
      </c>
      <c r="U2415" t="s">
        <v>13</v>
      </c>
      <c r="V2415">
        <f>VLOOKUP(U2415,category2,2,FALSE)</f>
        <v>1</v>
      </c>
      <c r="W2415" t="s">
        <v>29</v>
      </c>
      <c r="X2415">
        <f>VLOOKUP(W2415,subcat2,3,FALSE)</f>
        <v>4</v>
      </c>
      <c r="Y2415" t="s">
        <v>2232</v>
      </c>
      <c r="Z2415">
        <v>629.06400000000008</v>
      </c>
      <c r="AA2415">
        <v>3</v>
      </c>
      <c r="AB2415">
        <v>0.2</v>
      </c>
      <c r="AC2415" s="4">
        <v>31.453199999999953</v>
      </c>
    </row>
    <row r="2416" spans="1:29" x14ac:dyDescent="0.25">
      <c r="A2416" s="2">
        <v>2415</v>
      </c>
      <c r="B2416" t="s">
        <v>8262</v>
      </c>
      <c r="C2416" s="3">
        <v>42733</v>
      </c>
      <c r="D2416" s="3">
        <v>42737</v>
      </c>
      <c r="E2416" t="s">
        <v>25</v>
      </c>
      <c r="F2416">
        <f>VLOOKUP(E2416,SHIPMODE,2,FALSE)</f>
        <v>2</v>
      </c>
      <c r="G2416" t="s">
        <v>3435</v>
      </c>
      <c r="H2416" t="s">
        <v>743</v>
      </c>
      <c r="I2416" t="s">
        <v>9</v>
      </c>
      <c r="J2416">
        <f>VLOOKUP(I2416,segmentID,2,FALSE)</f>
        <v>1</v>
      </c>
      <c r="K2416" t="s">
        <v>3255</v>
      </c>
      <c r="L2416">
        <f>VLOOKUP(K2416,country2,2,FALSE)</f>
        <v>1</v>
      </c>
      <c r="M2416" t="s">
        <v>1187</v>
      </c>
      <c r="N2416">
        <f>VLOOKUP(Orders!M2416,city2,2,FALSE)</f>
        <v>159</v>
      </c>
      <c r="O2416" t="s">
        <v>60</v>
      </c>
      <c r="P2416">
        <f>VLOOKUP(O2416,state2,2,FALSE)</f>
        <v>7</v>
      </c>
      <c r="Q2416">
        <v>53209</v>
      </c>
      <c r="R2416" t="s">
        <v>55</v>
      </c>
      <c r="S2416">
        <f>VLOOKUP(R2416,region2,2,FALSE)</f>
        <v>3</v>
      </c>
      <c r="T2416" t="s">
        <v>5390</v>
      </c>
      <c r="U2416" t="s">
        <v>13</v>
      </c>
      <c r="V2416">
        <f>VLOOKUP(U2416,category2,2,FALSE)</f>
        <v>1</v>
      </c>
      <c r="W2416" t="s">
        <v>3226</v>
      </c>
      <c r="X2416">
        <f>VLOOKUP(W2416,subcat2,3,FALSE)</f>
        <v>2</v>
      </c>
      <c r="Y2416" t="s">
        <v>2588</v>
      </c>
      <c r="Z2416">
        <v>754.44999999999993</v>
      </c>
      <c r="AA2416">
        <v>5</v>
      </c>
      <c r="AB2416">
        <v>0</v>
      </c>
      <c r="AC2416" s="4">
        <v>60.356000000000023</v>
      </c>
    </row>
    <row r="2417" spans="1:29" x14ac:dyDescent="0.25">
      <c r="A2417" s="2">
        <v>2416</v>
      </c>
      <c r="B2417" t="s">
        <v>7149</v>
      </c>
      <c r="C2417" s="3">
        <v>42191</v>
      </c>
      <c r="D2417" s="3">
        <v>42196</v>
      </c>
      <c r="E2417" t="s">
        <v>25</v>
      </c>
      <c r="F2417">
        <f>VLOOKUP(E2417,SHIPMODE,2,FALSE)</f>
        <v>2</v>
      </c>
      <c r="G2417" t="s">
        <v>3707</v>
      </c>
      <c r="H2417" t="s">
        <v>1676</v>
      </c>
      <c r="I2417" t="s">
        <v>52</v>
      </c>
      <c r="J2417">
        <f>VLOOKUP(I2417,segmentID,2,FALSE)</f>
        <v>3</v>
      </c>
      <c r="K2417" t="s">
        <v>3255</v>
      </c>
      <c r="L2417">
        <f>VLOOKUP(K2417,country2,2,FALSE)</f>
        <v>1</v>
      </c>
      <c r="M2417" t="s">
        <v>2303</v>
      </c>
      <c r="N2417">
        <f>VLOOKUP(Orders!M2417,city2,2,FALSE)</f>
        <v>305</v>
      </c>
      <c r="O2417" t="s">
        <v>601</v>
      </c>
      <c r="P2417">
        <f>VLOOKUP(O2417,state2,2,FALSE)</f>
        <v>32</v>
      </c>
      <c r="Q2417">
        <v>1040</v>
      </c>
      <c r="R2417" t="s">
        <v>79</v>
      </c>
      <c r="S2417">
        <f>VLOOKUP(R2417,region2,2,FALSE)</f>
        <v>4</v>
      </c>
      <c r="T2417" t="s">
        <v>4516</v>
      </c>
      <c r="U2417" t="s">
        <v>13</v>
      </c>
      <c r="V2417">
        <f>VLOOKUP(U2417,category2,2,FALSE)</f>
        <v>1</v>
      </c>
      <c r="W2417" t="s">
        <v>14</v>
      </c>
      <c r="X2417">
        <f>VLOOKUP(W2417,subcat2,3,FALSE)</f>
        <v>1</v>
      </c>
      <c r="Y2417" t="s">
        <v>773</v>
      </c>
      <c r="Z2417">
        <v>301.95999999999998</v>
      </c>
      <c r="AA2417">
        <v>2</v>
      </c>
      <c r="AB2417">
        <v>0</v>
      </c>
      <c r="AC2417" s="4">
        <v>60.391999999999996</v>
      </c>
    </row>
    <row r="2418" spans="1:29" x14ac:dyDescent="0.25">
      <c r="A2418" s="2">
        <v>2417</v>
      </c>
      <c r="B2418" t="s">
        <v>9622</v>
      </c>
      <c r="C2418" s="3">
        <v>43020</v>
      </c>
      <c r="D2418" s="3">
        <v>43026</v>
      </c>
      <c r="E2418" t="s">
        <v>25</v>
      </c>
      <c r="F2418">
        <f>VLOOKUP(E2418,SHIPMODE,2,FALSE)</f>
        <v>2</v>
      </c>
      <c r="G2418" t="s">
        <v>3869</v>
      </c>
      <c r="H2418" t="s">
        <v>2304</v>
      </c>
      <c r="I2418" t="s">
        <v>18</v>
      </c>
      <c r="J2418">
        <f>VLOOKUP(I2418,segmentID,2,FALSE)</f>
        <v>2</v>
      </c>
      <c r="K2418" t="s">
        <v>3255</v>
      </c>
      <c r="L2418">
        <f>VLOOKUP(K2418,country2,2,FALSE)</f>
        <v>1</v>
      </c>
      <c r="M2418" t="s">
        <v>2305</v>
      </c>
      <c r="N2418">
        <f>VLOOKUP(Orders!M2418,city2,2,FALSE)</f>
        <v>306</v>
      </c>
      <c r="O2418" t="s">
        <v>330</v>
      </c>
      <c r="P2418">
        <f>VLOOKUP(O2418,state2,2,FALSE)</f>
        <v>28</v>
      </c>
      <c r="Q2418">
        <v>87105</v>
      </c>
      <c r="R2418" t="s">
        <v>21</v>
      </c>
      <c r="S2418">
        <f>VLOOKUP(R2418,region2,2,FALSE)</f>
        <v>2</v>
      </c>
      <c r="T2418" t="s">
        <v>5277</v>
      </c>
      <c r="U2418" t="s">
        <v>35</v>
      </c>
      <c r="V2418">
        <f>VLOOKUP(U2418,category2,2,FALSE)</f>
        <v>3</v>
      </c>
      <c r="W2418" t="s">
        <v>3232</v>
      </c>
      <c r="X2418">
        <f>VLOOKUP(W2418,subcat2,3,FALSE)</f>
        <v>12</v>
      </c>
      <c r="Y2418" t="s">
        <v>637</v>
      </c>
      <c r="Z2418">
        <v>595</v>
      </c>
      <c r="AA2418">
        <v>5</v>
      </c>
      <c r="AB2418">
        <v>0</v>
      </c>
      <c r="AC2418" s="4">
        <v>95.200000000000031</v>
      </c>
    </row>
    <row r="2419" spans="1:29" x14ac:dyDescent="0.25">
      <c r="A2419" s="2">
        <v>2418</v>
      </c>
      <c r="B2419" t="s">
        <v>9622</v>
      </c>
      <c r="C2419" s="3">
        <v>43020</v>
      </c>
      <c r="D2419" s="3">
        <v>43026</v>
      </c>
      <c r="E2419" t="s">
        <v>25</v>
      </c>
      <c r="F2419">
        <f>VLOOKUP(E2419,SHIPMODE,2,FALSE)</f>
        <v>2</v>
      </c>
      <c r="G2419" t="s">
        <v>3869</v>
      </c>
      <c r="H2419" t="s">
        <v>2304</v>
      </c>
      <c r="I2419" t="s">
        <v>18</v>
      </c>
      <c r="J2419">
        <f>VLOOKUP(I2419,segmentID,2,FALSE)</f>
        <v>2</v>
      </c>
      <c r="K2419" t="s">
        <v>3255</v>
      </c>
      <c r="L2419">
        <f>VLOOKUP(K2419,country2,2,FALSE)</f>
        <v>1</v>
      </c>
      <c r="M2419" t="s">
        <v>2305</v>
      </c>
      <c r="N2419">
        <f>VLOOKUP(Orders!M2419,city2,2,FALSE)</f>
        <v>306</v>
      </c>
      <c r="O2419" t="s">
        <v>330</v>
      </c>
      <c r="P2419">
        <f>VLOOKUP(O2419,state2,2,FALSE)</f>
        <v>28</v>
      </c>
      <c r="Q2419">
        <v>87105</v>
      </c>
      <c r="R2419" t="s">
        <v>21</v>
      </c>
      <c r="S2419">
        <f>VLOOKUP(R2419,region2,2,FALSE)</f>
        <v>2</v>
      </c>
      <c r="T2419" t="s">
        <v>5274</v>
      </c>
      <c r="U2419" t="s">
        <v>22</v>
      </c>
      <c r="V2419">
        <f>VLOOKUP(U2419,category2,2,FALSE)</f>
        <v>2</v>
      </c>
      <c r="W2419" t="s">
        <v>3231</v>
      </c>
      <c r="X2419">
        <f>VLOOKUP(W2419,subcat2,3,FALSE)</f>
        <v>9</v>
      </c>
      <c r="Y2419" t="s">
        <v>2976</v>
      </c>
      <c r="Z2419">
        <v>79.872000000000014</v>
      </c>
      <c r="AA2419">
        <v>3</v>
      </c>
      <c r="AB2419">
        <v>0.2</v>
      </c>
      <c r="AC2419" s="4">
        <v>29.951999999999998</v>
      </c>
    </row>
    <row r="2420" spans="1:29" x14ac:dyDescent="0.25">
      <c r="A2420" s="2">
        <v>2419</v>
      </c>
      <c r="B2420" t="s">
        <v>8263</v>
      </c>
      <c r="C2420" s="3">
        <v>42511</v>
      </c>
      <c r="D2420" s="3">
        <v>42518</v>
      </c>
      <c r="E2420" t="s">
        <v>25</v>
      </c>
      <c r="F2420">
        <f>VLOOKUP(E2420,SHIPMODE,2,FALSE)</f>
        <v>2</v>
      </c>
      <c r="G2420" t="s">
        <v>3273</v>
      </c>
      <c r="H2420" t="s">
        <v>108</v>
      </c>
      <c r="I2420" t="s">
        <v>18</v>
      </c>
      <c r="J2420">
        <f>VLOOKUP(I2420,segmentID,2,FALSE)</f>
        <v>2</v>
      </c>
      <c r="K2420" t="s">
        <v>3255</v>
      </c>
      <c r="L2420">
        <f>VLOOKUP(K2420,country2,2,FALSE)</f>
        <v>1</v>
      </c>
      <c r="M2420" t="s">
        <v>2306</v>
      </c>
      <c r="N2420">
        <f>VLOOKUP(Orders!M2420,city2,2,FALSE)</f>
        <v>307</v>
      </c>
      <c r="O2420" t="s">
        <v>674</v>
      </c>
      <c r="P2420">
        <f>VLOOKUP(O2420,state2,2,FALSE)</f>
        <v>34</v>
      </c>
      <c r="Q2420">
        <v>89431</v>
      </c>
      <c r="R2420" t="s">
        <v>21</v>
      </c>
      <c r="S2420">
        <f>VLOOKUP(R2420,region2,2,FALSE)</f>
        <v>2</v>
      </c>
      <c r="T2420" t="s">
        <v>5407</v>
      </c>
      <c r="U2420" t="s">
        <v>35</v>
      </c>
      <c r="V2420">
        <f>VLOOKUP(U2420,category2,2,FALSE)</f>
        <v>3</v>
      </c>
      <c r="W2420" t="s">
        <v>3235</v>
      </c>
      <c r="X2420">
        <f>VLOOKUP(W2420,subcat2,3,FALSE)</f>
        <v>16</v>
      </c>
      <c r="Y2420" t="s">
        <v>3127</v>
      </c>
      <c r="Z2420">
        <v>2396.4</v>
      </c>
      <c r="AA2420">
        <v>10</v>
      </c>
      <c r="AB2420">
        <v>0.2</v>
      </c>
      <c r="AC2420" s="4">
        <v>179.73000000000013</v>
      </c>
    </row>
    <row r="2421" spans="1:29" x14ac:dyDescent="0.25">
      <c r="A2421" s="2">
        <v>2420</v>
      </c>
      <c r="B2421" t="s">
        <v>9623</v>
      </c>
      <c r="C2421" s="3">
        <v>43048</v>
      </c>
      <c r="D2421" s="3">
        <v>43053</v>
      </c>
      <c r="E2421" t="s">
        <v>25</v>
      </c>
      <c r="F2421">
        <f>VLOOKUP(E2421,SHIPMODE,2,FALSE)</f>
        <v>2</v>
      </c>
      <c r="G2421" t="s">
        <v>3820</v>
      </c>
      <c r="H2421" t="s">
        <v>2097</v>
      </c>
      <c r="I2421" t="s">
        <v>18</v>
      </c>
      <c r="J2421">
        <f>VLOOKUP(I2421,segmentID,2,FALSE)</f>
        <v>2</v>
      </c>
      <c r="K2421" t="s">
        <v>3255</v>
      </c>
      <c r="L2421">
        <f>VLOOKUP(K2421,country2,2,FALSE)</f>
        <v>1</v>
      </c>
      <c r="M2421" t="s">
        <v>2308</v>
      </c>
      <c r="N2421">
        <f>VLOOKUP(Orders!M2421,city2,2,FALSE)</f>
        <v>308</v>
      </c>
      <c r="O2421" t="s">
        <v>20</v>
      </c>
      <c r="P2421">
        <f>VLOOKUP(O2421,state2,2,FALSE)</f>
        <v>2</v>
      </c>
      <c r="Q2421">
        <v>92236</v>
      </c>
      <c r="R2421" t="s">
        <v>21</v>
      </c>
      <c r="S2421">
        <f>VLOOKUP(R2421,region2,2,FALSE)</f>
        <v>2</v>
      </c>
      <c r="T2421" t="s">
        <v>5051</v>
      </c>
      <c r="U2421" t="s">
        <v>22</v>
      </c>
      <c r="V2421">
        <f>VLOOKUP(U2421,category2,2,FALSE)</f>
        <v>2</v>
      </c>
      <c r="W2421" t="s">
        <v>3227</v>
      </c>
      <c r="X2421">
        <f>VLOOKUP(W2421,subcat2,3,FALSE)</f>
        <v>5</v>
      </c>
      <c r="Y2421" t="s">
        <v>497</v>
      </c>
      <c r="Z2421">
        <v>63.56</v>
      </c>
      <c r="AA2421">
        <v>2</v>
      </c>
      <c r="AB2421">
        <v>0</v>
      </c>
      <c r="AC2421" s="4">
        <v>3.1779999999999973</v>
      </c>
    </row>
    <row r="2422" spans="1:29" x14ac:dyDescent="0.25">
      <c r="A2422" s="2">
        <v>2421</v>
      </c>
      <c r="B2422" t="s">
        <v>9623</v>
      </c>
      <c r="C2422" s="3">
        <v>43048</v>
      </c>
      <c r="D2422" s="3">
        <v>43053</v>
      </c>
      <c r="E2422" t="s">
        <v>25</v>
      </c>
      <c r="F2422">
        <f>VLOOKUP(E2422,SHIPMODE,2,FALSE)</f>
        <v>2</v>
      </c>
      <c r="G2422" t="s">
        <v>3820</v>
      </c>
      <c r="H2422" t="s">
        <v>2097</v>
      </c>
      <c r="I2422" t="s">
        <v>18</v>
      </c>
      <c r="J2422">
        <f>VLOOKUP(I2422,segmentID,2,FALSE)</f>
        <v>2</v>
      </c>
      <c r="K2422" t="s">
        <v>3255</v>
      </c>
      <c r="L2422">
        <f>VLOOKUP(K2422,country2,2,FALSE)</f>
        <v>1</v>
      </c>
      <c r="M2422" t="s">
        <v>2308</v>
      </c>
      <c r="N2422">
        <f>VLOOKUP(Orders!M2422,city2,2,FALSE)</f>
        <v>308</v>
      </c>
      <c r="O2422" t="s">
        <v>20</v>
      </c>
      <c r="P2422">
        <f>VLOOKUP(O2422,state2,2,FALSE)</f>
        <v>2</v>
      </c>
      <c r="Q2422">
        <v>92236</v>
      </c>
      <c r="R2422" t="s">
        <v>21</v>
      </c>
      <c r="S2422">
        <f>VLOOKUP(R2422,region2,2,FALSE)</f>
        <v>2</v>
      </c>
      <c r="T2422" t="s">
        <v>5408</v>
      </c>
      <c r="U2422" t="s">
        <v>35</v>
      </c>
      <c r="V2422">
        <f>VLOOKUP(U2422,category2,2,FALSE)</f>
        <v>3</v>
      </c>
      <c r="W2422" t="s">
        <v>3232</v>
      </c>
      <c r="X2422">
        <f>VLOOKUP(W2422,subcat2,3,FALSE)</f>
        <v>12</v>
      </c>
      <c r="Y2422" t="s">
        <v>2564</v>
      </c>
      <c r="Z2422">
        <v>99.99</v>
      </c>
      <c r="AA2422">
        <v>1</v>
      </c>
      <c r="AB2422">
        <v>0</v>
      </c>
      <c r="AC2422" s="4">
        <v>43.995600000000003</v>
      </c>
    </row>
    <row r="2423" spans="1:29" x14ac:dyDescent="0.25">
      <c r="A2423" s="2">
        <v>2422</v>
      </c>
      <c r="B2423" t="s">
        <v>8264</v>
      </c>
      <c r="C2423" s="3">
        <v>42478</v>
      </c>
      <c r="D2423" s="3">
        <v>42483</v>
      </c>
      <c r="E2423" t="s">
        <v>25</v>
      </c>
      <c r="F2423">
        <f>VLOOKUP(E2423,SHIPMODE,2,FALSE)</f>
        <v>2</v>
      </c>
      <c r="G2423" t="s">
        <v>3870</v>
      </c>
      <c r="H2423" t="s">
        <v>2310</v>
      </c>
      <c r="I2423" t="s">
        <v>52</v>
      </c>
      <c r="J2423">
        <f>VLOOKUP(I2423,segmentID,2,FALSE)</f>
        <v>3</v>
      </c>
      <c r="K2423" t="s">
        <v>3255</v>
      </c>
      <c r="L2423">
        <f>VLOOKUP(K2423,country2,2,FALSE)</f>
        <v>1</v>
      </c>
      <c r="M2423" t="s">
        <v>2311</v>
      </c>
      <c r="N2423">
        <f>VLOOKUP(Orders!M2423,city2,2,FALSE)</f>
        <v>309</v>
      </c>
      <c r="O2423" t="s">
        <v>110</v>
      </c>
      <c r="P2423">
        <f>VLOOKUP(O2423,state2,2,FALSE)</f>
        <v>11</v>
      </c>
      <c r="Q2423">
        <v>60126</v>
      </c>
      <c r="R2423" t="s">
        <v>55</v>
      </c>
      <c r="S2423">
        <f>VLOOKUP(R2423,region2,2,FALSE)</f>
        <v>3</v>
      </c>
      <c r="T2423" t="s">
        <v>4192</v>
      </c>
      <c r="U2423" t="s">
        <v>22</v>
      </c>
      <c r="V2423">
        <f>VLOOKUP(U2423,category2,2,FALSE)</f>
        <v>2</v>
      </c>
      <c r="W2423" t="s">
        <v>3227</v>
      </c>
      <c r="X2423">
        <f>VLOOKUP(W2423,subcat2,3,FALSE)</f>
        <v>5</v>
      </c>
      <c r="Y2423" t="s">
        <v>534</v>
      </c>
      <c r="Z2423">
        <v>230.376</v>
      </c>
      <c r="AA2423">
        <v>3</v>
      </c>
      <c r="AB2423">
        <v>0.2</v>
      </c>
      <c r="AC2423" s="4">
        <v>-48.954900000000002</v>
      </c>
    </row>
    <row r="2424" spans="1:29" x14ac:dyDescent="0.25">
      <c r="A2424" s="2">
        <v>2423</v>
      </c>
      <c r="B2424" t="s">
        <v>8264</v>
      </c>
      <c r="C2424" s="3">
        <v>42478</v>
      </c>
      <c r="D2424" s="3">
        <v>42483</v>
      </c>
      <c r="E2424" t="s">
        <v>25</v>
      </c>
      <c r="F2424">
        <f>VLOOKUP(E2424,SHIPMODE,2,FALSE)</f>
        <v>2</v>
      </c>
      <c r="G2424" t="s">
        <v>3870</v>
      </c>
      <c r="H2424" t="s">
        <v>2310</v>
      </c>
      <c r="I2424" t="s">
        <v>52</v>
      </c>
      <c r="J2424">
        <f>VLOOKUP(I2424,segmentID,2,FALSE)</f>
        <v>3</v>
      </c>
      <c r="K2424" t="s">
        <v>3255</v>
      </c>
      <c r="L2424">
        <f>VLOOKUP(K2424,country2,2,FALSE)</f>
        <v>1</v>
      </c>
      <c r="M2424" t="s">
        <v>2311</v>
      </c>
      <c r="N2424">
        <f>VLOOKUP(Orders!M2424,city2,2,FALSE)</f>
        <v>309</v>
      </c>
      <c r="O2424" t="s">
        <v>110</v>
      </c>
      <c r="P2424">
        <f>VLOOKUP(O2424,state2,2,FALSE)</f>
        <v>11</v>
      </c>
      <c r="Q2424">
        <v>60126</v>
      </c>
      <c r="R2424" t="s">
        <v>55</v>
      </c>
      <c r="S2424">
        <f>VLOOKUP(R2424,region2,2,FALSE)</f>
        <v>3</v>
      </c>
      <c r="T2424" t="s">
        <v>4760</v>
      </c>
      <c r="U2424" t="s">
        <v>22</v>
      </c>
      <c r="V2424">
        <f>VLOOKUP(U2424,category2,2,FALSE)</f>
        <v>2</v>
      </c>
      <c r="W2424" t="s">
        <v>45</v>
      </c>
      <c r="X2424">
        <f>VLOOKUP(W2424,subcat2,3,FALSE)</f>
        <v>11</v>
      </c>
      <c r="Y2424" t="s">
        <v>1397</v>
      </c>
      <c r="Z2424">
        <v>9.6640000000000015</v>
      </c>
      <c r="AA2424">
        <v>2</v>
      </c>
      <c r="AB2424">
        <v>0.2</v>
      </c>
      <c r="AC2424" s="4">
        <v>3.2615999999999996</v>
      </c>
    </row>
    <row r="2425" spans="1:29" x14ac:dyDescent="0.25">
      <c r="A2425" s="2">
        <v>2424</v>
      </c>
      <c r="B2425" t="s">
        <v>9624</v>
      </c>
      <c r="C2425" s="3">
        <v>43094</v>
      </c>
      <c r="D2425" s="3">
        <v>43099</v>
      </c>
      <c r="E2425" t="s">
        <v>25</v>
      </c>
      <c r="F2425">
        <f>VLOOKUP(E2425,SHIPMODE,2,FALSE)</f>
        <v>2</v>
      </c>
      <c r="G2425" t="s">
        <v>3858</v>
      </c>
      <c r="H2425" t="s">
        <v>2246</v>
      </c>
      <c r="I2425" t="s">
        <v>9</v>
      </c>
      <c r="J2425">
        <f>VLOOKUP(I2425,segmentID,2,FALSE)</f>
        <v>1</v>
      </c>
      <c r="K2425" t="s">
        <v>3255</v>
      </c>
      <c r="L2425">
        <f>VLOOKUP(K2425,country2,2,FALSE)</f>
        <v>1</v>
      </c>
      <c r="M2425" t="s">
        <v>366</v>
      </c>
      <c r="N2425">
        <f>VLOOKUP(Orders!M2425,city2,2,FALSE)</f>
        <v>55</v>
      </c>
      <c r="O2425" t="s">
        <v>249</v>
      </c>
      <c r="P2425">
        <f>VLOOKUP(O2425,state2,2,FALSE)</f>
        <v>25</v>
      </c>
      <c r="Q2425">
        <v>45014</v>
      </c>
      <c r="R2425" t="s">
        <v>79</v>
      </c>
      <c r="S2425">
        <f>VLOOKUP(R2425,region2,2,FALSE)</f>
        <v>4</v>
      </c>
      <c r="T2425" t="s">
        <v>4811</v>
      </c>
      <c r="U2425" t="s">
        <v>35</v>
      </c>
      <c r="V2425">
        <f>VLOOKUP(U2425,category2,2,FALSE)</f>
        <v>3</v>
      </c>
      <c r="W2425" t="s">
        <v>3232</v>
      </c>
      <c r="X2425">
        <f>VLOOKUP(W2425,subcat2,3,FALSE)</f>
        <v>12</v>
      </c>
      <c r="Y2425" t="s">
        <v>3010</v>
      </c>
      <c r="Z2425">
        <v>158.928</v>
      </c>
      <c r="AA2425">
        <v>7</v>
      </c>
      <c r="AB2425">
        <v>0.2</v>
      </c>
      <c r="AC2425" s="4">
        <v>41.718599999999995</v>
      </c>
    </row>
    <row r="2426" spans="1:29" x14ac:dyDescent="0.25">
      <c r="A2426" s="2">
        <v>2425</v>
      </c>
      <c r="B2426" t="s">
        <v>9624</v>
      </c>
      <c r="C2426" s="3">
        <v>43094</v>
      </c>
      <c r="D2426" s="3">
        <v>43099</v>
      </c>
      <c r="E2426" t="s">
        <v>25</v>
      </c>
      <c r="F2426">
        <f>VLOOKUP(E2426,SHIPMODE,2,FALSE)</f>
        <v>2</v>
      </c>
      <c r="G2426" t="s">
        <v>3858</v>
      </c>
      <c r="H2426" t="s">
        <v>2246</v>
      </c>
      <c r="I2426" t="s">
        <v>9</v>
      </c>
      <c r="J2426">
        <f>VLOOKUP(I2426,segmentID,2,FALSE)</f>
        <v>1</v>
      </c>
      <c r="K2426" t="s">
        <v>3255</v>
      </c>
      <c r="L2426">
        <f>VLOOKUP(K2426,country2,2,FALSE)</f>
        <v>1</v>
      </c>
      <c r="M2426" t="s">
        <v>366</v>
      </c>
      <c r="N2426">
        <f>VLOOKUP(Orders!M2426,city2,2,FALSE)</f>
        <v>55</v>
      </c>
      <c r="O2426" t="s">
        <v>249</v>
      </c>
      <c r="P2426">
        <f>VLOOKUP(O2426,state2,2,FALSE)</f>
        <v>25</v>
      </c>
      <c r="Q2426">
        <v>45014</v>
      </c>
      <c r="R2426" t="s">
        <v>79</v>
      </c>
      <c r="S2426">
        <f>VLOOKUP(R2426,region2,2,FALSE)</f>
        <v>4</v>
      </c>
      <c r="T2426" t="s">
        <v>5383</v>
      </c>
      <c r="U2426" t="s">
        <v>22</v>
      </c>
      <c r="V2426">
        <f>VLOOKUP(U2426,category2,2,FALSE)</f>
        <v>2</v>
      </c>
      <c r="W2426" t="s">
        <v>3231</v>
      </c>
      <c r="X2426">
        <f>VLOOKUP(W2426,subcat2,3,FALSE)</f>
        <v>9</v>
      </c>
      <c r="Y2426" t="s">
        <v>1326</v>
      </c>
      <c r="Z2426">
        <v>13.023000000000001</v>
      </c>
      <c r="AA2426">
        <v>1</v>
      </c>
      <c r="AB2426">
        <v>0.7</v>
      </c>
      <c r="AC2426" s="4">
        <v>-10.418399999999998</v>
      </c>
    </row>
    <row r="2427" spans="1:29" x14ac:dyDescent="0.25">
      <c r="A2427" s="2">
        <v>2426</v>
      </c>
      <c r="B2427" t="s">
        <v>9624</v>
      </c>
      <c r="C2427" s="3">
        <v>43094</v>
      </c>
      <c r="D2427" s="3">
        <v>43099</v>
      </c>
      <c r="E2427" t="s">
        <v>25</v>
      </c>
      <c r="F2427">
        <f>VLOOKUP(E2427,SHIPMODE,2,FALSE)</f>
        <v>2</v>
      </c>
      <c r="G2427" t="s">
        <v>3858</v>
      </c>
      <c r="H2427" t="s">
        <v>2246</v>
      </c>
      <c r="I2427" t="s">
        <v>9</v>
      </c>
      <c r="J2427">
        <f>VLOOKUP(I2427,segmentID,2,FALSE)</f>
        <v>1</v>
      </c>
      <c r="K2427" t="s">
        <v>3255</v>
      </c>
      <c r="L2427">
        <f>VLOOKUP(K2427,country2,2,FALSE)</f>
        <v>1</v>
      </c>
      <c r="M2427" t="s">
        <v>366</v>
      </c>
      <c r="N2427">
        <f>VLOOKUP(Orders!M2427,city2,2,FALSE)</f>
        <v>55</v>
      </c>
      <c r="O2427" t="s">
        <v>249</v>
      </c>
      <c r="P2427">
        <f>VLOOKUP(O2427,state2,2,FALSE)</f>
        <v>25</v>
      </c>
      <c r="Q2427">
        <v>45014</v>
      </c>
      <c r="R2427" t="s">
        <v>79</v>
      </c>
      <c r="S2427">
        <f>VLOOKUP(R2427,region2,2,FALSE)</f>
        <v>4</v>
      </c>
      <c r="T2427" t="s">
        <v>5409</v>
      </c>
      <c r="U2427" t="s">
        <v>13</v>
      </c>
      <c r="V2427">
        <f>VLOOKUP(U2427,category2,2,FALSE)</f>
        <v>1</v>
      </c>
      <c r="W2427" t="s">
        <v>29</v>
      </c>
      <c r="X2427">
        <f>VLOOKUP(W2427,subcat2,3,FALSE)</f>
        <v>4</v>
      </c>
      <c r="Y2427" t="s">
        <v>1110</v>
      </c>
      <c r="Z2427">
        <v>273.06</v>
      </c>
      <c r="AA2427">
        <v>2</v>
      </c>
      <c r="AB2427">
        <v>0.4</v>
      </c>
      <c r="AC2427" s="4">
        <v>-104.67300000000006</v>
      </c>
    </row>
    <row r="2428" spans="1:29" x14ac:dyDescent="0.25">
      <c r="A2428" s="2">
        <v>2427</v>
      </c>
      <c r="B2428" t="s">
        <v>9624</v>
      </c>
      <c r="C2428" s="3">
        <v>43094</v>
      </c>
      <c r="D2428" s="3">
        <v>43099</v>
      </c>
      <c r="E2428" t="s">
        <v>25</v>
      </c>
      <c r="F2428">
        <f>VLOOKUP(E2428,SHIPMODE,2,FALSE)</f>
        <v>2</v>
      </c>
      <c r="G2428" t="s">
        <v>3858</v>
      </c>
      <c r="H2428" t="s">
        <v>2246</v>
      </c>
      <c r="I2428" t="s">
        <v>9</v>
      </c>
      <c r="J2428">
        <f>VLOOKUP(I2428,segmentID,2,FALSE)</f>
        <v>1</v>
      </c>
      <c r="K2428" t="s">
        <v>3255</v>
      </c>
      <c r="L2428">
        <f>VLOOKUP(K2428,country2,2,FALSE)</f>
        <v>1</v>
      </c>
      <c r="M2428" t="s">
        <v>366</v>
      </c>
      <c r="N2428">
        <f>VLOOKUP(Orders!M2428,city2,2,FALSE)</f>
        <v>55</v>
      </c>
      <c r="O2428" t="s">
        <v>249</v>
      </c>
      <c r="P2428">
        <f>VLOOKUP(O2428,state2,2,FALSE)</f>
        <v>25</v>
      </c>
      <c r="Q2428">
        <v>45014</v>
      </c>
      <c r="R2428" t="s">
        <v>79</v>
      </c>
      <c r="S2428">
        <f>VLOOKUP(R2428,region2,2,FALSE)</f>
        <v>4</v>
      </c>
      <c r="T2428" t="s">
        <v>5304</v>
      </c>
      <c r="U2428" t="s">
        <v>22</v>
      </c>
      <c r="V2428">
        <f>VLOOKUP(U2428,category2,2,FALSE)</f>
        <v>2</v>
      </c>
      <c r="W2428" t="s">
        <v>3234</v>
      </c>
      <c r="X2428">
        <f>VLOOKUP(W2428,subcat2,3,FALSE)</f>
        <v>14</v>
      </c>
      <c r="Y2428" t="s">
        <v>104</v>
      </c>
      <c r="Z2428">
        <v>39.311999999999998</v>
      </c>
      <c r="AA2428">
        <v>13</v>
      </c>
      <c r="AB2428">
        <v>0.2</v>
      </c>
      <c r="AC2428" s="4">
        <v>12.776399999999999</v>
      </c>
    </row>
    <row r="2429" spans="1:29" x14ac:dyDescent="0.25">
      <c r="A2429" s="2">
        <v>2428</v>
      </c>
      <c r="B2429" t="s">
        <v>8265</v>
      </c>
      <c r="C2429" s="3">
        <v>42532</v>
      </c>
      <c r="D2429" s="3">
        <v>42538</v>
      </c>
      <c r="E2429" t="s">
        <v>25</v>
      </c>
      <c r="F2429">
        <f>VLOOKUP(E2429,SHIPMODE,2,FALSE)</f>
        <v>2</v>
      </c>
      <c r="G2429" t="s">
        <v>3344</v>
      </c>
      <c r="H2429" t="s">
        <v>380</v>
      </c>
      <c r="I2429" t="s">
        <v>18</v>
      </c>
      <c r="J2429">
        <f>VLOOKUP(I2429,segmentID,2,FALSE)</f>
        <v>2</v>
      </c>
      <c r="K2429" t="s">
        <v>3255</v>
      </c>
      <c r="L2429">
        <f>VLOOKUP(K2429,country2,2,FALSE)</f>
        <v>1</v>
      </c>
      <c r="M2429" t="s">
        <v>548</v>
      </c>
      <c r="N2429">
        <f>VLOOKUP(Orders!M2429,city2,2,FALSE)</f>
        <v>82</v>
      </c>
      <c r="O2429" t="s">
        <v>54</v>
      </c>
      <c r="P2429">
        <f>VLOOKUP(O2429,state2,2,FALSE)</f>
        <v>6</v>
      </c>
      <c r="Q2429">
        <v>76017</v>
      </c>
      <c r="R2429" t="s">
        <v>55</v>
      </c>
      <c r="S2429">
        <f>VLOOKUP(R2429,region2,2,FALSE)</f>
        <v>3</v>
      </c>
      <c r="T2429" t="s">
        <v>5410</v>
      </c>
      <c r="U2429" t="s">
        <v>22</v>
      </c>
      <c r="V2429">
        <f>VLOOKUP(U2429,category2,2,FALSE)</f>
        <v>2</v>
      </c>
      <c r="W2429" t="s">
        <v>3231</v>
      </c>
      <c r="X2429">
        <f>VLOOKUP(W2429,subcat2,3,FALSE)</f>
        <v>9</v>
      </c>
      <c r="Y2429" t="s">
        <v>730</v>
      </c>
      <c r="Z2429">
        <v>1.3439999999999996</v>
      </c>
      <c r="AA2429">
        <v>4</v>
      </c>
      <c r="AB2429">
        <v>0.8</v>
      </c>
      <c r="AC2429" s="4">
        <v>-2.1504000000000008</v>
      </c>
    </row>
    <row r="2430" spans="1:29" x14ac:dyDescent="0.25">
      <c r="A2430" s="2">
        <v>2429</v>
      </c>
      <c r="B2430" t="s">
        <v>8265</v>
      </c>
      <c r="C2430" s="3">
        <v>42532</v>
      </c>
      <c r="D2430" s="3">
        <v>42538</v>
      </c>
      <c r="E2430" t="s">
        <v>25</v>
      </c>
      <c r="F2430">
        <f>VLOOKUP(E2430,SHIPMODE,2,FALSE)</f>
        <v>2</v>
      </c>
      <c r="G2430" t="s">
        <v>3344</v>
      </c>
      <c r="H2430" t="s">
        <v>380</v>
      </c>
      <c r="I2430" t="s">
        <v>18</v>
      </c>
      <c r="J2430">
        <f>VLOOKUP(I2430,segmentID,2,FALSE)</f>
        <v>2</v>
      </c>
      <c r="K2430" t="s">
        <v>3255</v>
      </c>
      <c r="L2430">
        <f>VLOOKUP(K2430,country2,2,FALSE)</f>
        <v>1</v>
      </c>
      <c r="M2430" t="s">
        <v>548</v>
      </c>
      <c r="N2430">
        <f>VLOOKUP(Orders!M2430,city2,2,FALSE)</f>
        <v>82</v>
      </c>
      <c r="O2430" t="s">
        <v>54</v>
      </c>
      <c r="P2430">
        <f>VLOOKUP(O2430,state2,2,FALSE)</f>
        <v>6</v>
      </c>
      <c r="Q2430">
        <v>76017</v>
      </c>
      <c r="R2430" t="s">
        <v>55</v>
      </c>
      <c r="S2430">
        <f>VLOOKUP(R2430,region2,2,FALSE)</f>
        <v>3</v>
      </c>
      <c r="T2430" t="s">
        <v>5411</v>
      </c>
      <c r="U2430" t="s">
        <v>22</v>
      </c>
      <c r="V2430">
        <f>VLOOKUP(U2430,category2,2,FALSE)</f>
        <v>2</v>
      </c>
      <c r="W2430" t="s">
        <v>3231</v>
      </c>
      <c r="X2430">
        <f>VLOOKUP(W2430,subcat2,3,FALSE)</f>
        <v>9</v>
      </c>
      <c r="Y2430" t="s">
        <v>1210</v>
      </c>
      <c r="Z2430">
        <v>8.2719999999999985</v>
      </c>
      <c r="AA2430">
        <v>4</v>
      </c>
      <c r="AB2430">
        <v>0.8</v>
      </c>
      <c r="AC2430" s="4">
        <v>-13.648800000000001</v>
      </c>
    </row>
    <row r="2431" spans="1:29" x14ac:dyDescent="0.25">
      <c r="A2431" s="2">
        <v>2430</v>
      </c>
      <c r="B2431" t="s">
        <v>8265</v>
      </c>
      <c r="C2431" s="3">
        <v>42532</v>
      </c>
      <c r="D2431" s="3">
        <v>42538</v>
      </c>
      <c r="E2431" t="s">
        <v>25</v>
      </c>
      <c r="F2431">
        <f>VLOOKUP(E2431,SHIPMODE,2,FALSE)</f>
        <v>2</v>
      </c>
      <c r="G2431" t="s">
        <v>3344</v>
      </c>
      <c r="H2431" t="s">
        <v>380</v>
      </c>
      <c r="I2431" t="s">
        <v>18</v>
      </c>
      <c r="J2431">
        <f>VLOOKUP(I2431,segmentID,2,FALSE)</f>
        <v>2</v>
      </c>
      <c r="K2431" t="s">
        <v>3255</v>
      </c>
      <c r="L2431">
        <f>VLOOKUP(K2431,country2,2,FALSE)</f>
        <v>1</v>
      </c>
      <c r="M2431" t="s">
        <v>548</v>
      </c>
      <c r="N2431">
        <f>VLOOKUP(Orders!M2431,city2,2,FALSE)</f>
        <v>82</v>
      </c>
      <c r="O2431" t="s">
        <v>54</v>
      </c>
      <c r="P2431">
        <f>VLOOKUP(O2431,state2,2,FALSE)</f>
        <v>6</v>
      </c>
      <c r="Q2431">
        <v>76017</v>
      </c>
      <c r="R2431" t="s">
        <v>55</v>
      </c>
      <c r="S2431">
        <f>VLOOKUP(R2431,region2,2,FALSE)</f>
        <v>3</v>
      </c>
      <c r="T2431" t="s">
        <v>5156</v>
      </c>
      <c r="U2431" t="s">
        <v>13</v>
      </c>
      <c r="V2431">
        <f>VLOOKUP(U2431,category2,2,FALSE)</f>
        <v>1</v>
      </c>
      <c r="W2431" t="s">
        <v>3228</v>
      </c>
      <c r="X2431">
        <f>VLOOKUP(W2431,subcat2,3,FALSE)</f>
        <v>6</v>
      </c>
      <c r="Y2431" t="s">
        <v>3045</v>
      </c>
      <c r="Z2431">
        <v>12.544000000000002</v>
      </c>
      <c r="AA2431">
        <v>7</v>
      </c>
      <c r="AB2431">
        <v>0.6</v>
      </c>
      <c r="AC2431" s="4">
        <v>-9.0944000000000038</v>
      </c>
    </row>
    <row r="2432" spans="1:29" x14ac:dyDescent="0.25">
      <c r="A2432" s="2">
        <v>2431</v>
      </c>
      <c r="B2432" t="s">
        <v>9625</v>
      </c>
      <c r="C2432" s="3">
        <v>42868</v>
      </c>
      <c r="D2432" s="3">
        <v>42875</v>
      </c>
      <c r="E2432" t="s">
        <v>25</v>
      </c>
      <c r="F2432">
        <f>VLOOKUP(E2432,SHIPMODE,2,FALSE)</f>
        <v>2</v>
      </c>
      <c r="G2432" t="s">
        <v>3431</v>
      </c>
      <c r="H2432" t="s">
        <v>722</v>
      </c>
      <c r="I2432" t="s">
        <v>52</v>
      </c>
      <c r="J2432">
        <f>VLOOKUP(I2432,segmentID,2,FALSE)</f>
        <v>3</v>
      </c>
      <c r="K2432" t="s">
        <v>3255</v>
      </c>
      <c r="L2432">
        <f>VLOOKUP(K2432,country2,2,FALSE)</f>
        <v>1</v>
      </c>
      <c r="M2432" t="s">
        <v>67</v>
      </c>
      <c r="N2432">
        <f>VLOOKUP(Orders!M2432,city2,2,FALSE)</f>
        <v>9</v>
      </c>
      <c r="O2432" t="s">
        <v>20</v>
      </c>
      <c r="P2432">
        <f>VLOOKUP(O2432,state2,2,FALSE)</f>
        <v>2</v>
      </c>
      <c r="Q2432">
        <v>94110</v>
      </c>
      <c r="R2432" t="s">
        <v>21</v>
      </c>
      <c r="S2432">
        <f>VLOOKUP(R2432,region2,2,FALSE)</f>
        <v>2</v>
      </c>
      <c r="T2432" t="s">
        <v>4112</v>
      </c>
      <c r="U2432" t="s">
        <v>22</v>
      </c>
      <c r="V2432">
        <f>VLOOKUP(U2432,category2,2,FALSE)</f>
        <v>2</v>
      </c>
      <c r="W2432" t="s">
        <v>23</v>
      </c>
      <c r="X2432">
        <f>VLOOKUP(W2432,subcat2,3,FALSE)</f>
        <v>3</v>
      </c>
      <c r="Y2432" t="s">
        <v>3019</v>
      </c>
      <c r="Z2432">
        <v>58.48</v>
      </c>
      <c r="AA2432">
        <v>8</v>
      </c>
      <c r="AB2432">
        <v>0</v>
      </c>
      <c r="AC2432" s="4">
        <v>27.485599999999998</v>
      </c>
    </row>
    <row r="2433" spans="1:29" x14ac:dyDescent="0.25">
      <c r="A2433" s="2">
        <v>2432</v>
      </c>
      <c r="B2433" t="s">
        <v>9626</v>
      </c>
      <c r="C2433" s="3">
        <v>43097</v>
      </c>
      <c r="D2433" s="3">
        <v>43102</v>
      </c>
      <c r="E2433" t="s">
        <v>25</v>
      </c>
      <c r="F2433">
        <f>VLOOKUP(E2433,SHIPMODE,2,FALSE)</f>
        <v>2</v>
      </c>
      <c r="G2433" t="s">
        <v>3702</v>
      </c>
      <c r="H2433" t="s">
        <v>1659</v>
      </c>
      <c r="I2433" t="s">
        <v>18</v>
      </c>
      <c r="J2433">
        <f>VLOOKUP(I2433,segmentID,2,FALSE)</f>
        <v>2</v>
      </c>
      <c r="K2433" t="s">
        <v>3255</v>
      </c>
      <c r="L2433">
        <f>VLOOKUP(K2433,country2,2,FALSE)</f>
        <v>1</v>
      </c>
      <c r="M2433" t="s">
        <v>48</v>
      </c>
      <c r="N2433">
        <f>VLOOKUP(Orders!M2433,city2,2,FALSE)</f>
        <v>5</v>
      </c>
      <c r="O2433" t="s">
        <v>49</v>
      </c>
      <c r="P2433">
        <f>VLOOKUP(O2433,state2,2,FALSE)</f>
        <v>5</v>
      </c>
      <c r="Q2433">
        <v>98103</v>
      </c>
      <c r="R2433" t="s">
        <v>21</v>
      </c>
      <c r="S2433">
        <f>VLOOKUP(R2433,region2,2,FALSE)</f>
        <v>2</v>
      </c>
      <c r="T2433" t="s">
        <v>4449</v>
      </c>
      <c r="U2433" t="s">
        <v>13</v>
      </c>
      <c r="V2433">
        <f>VLOOKUP(U2433,category2,2,FALSE)</f>
        <v>1</v>
      </c>
      <c r="W2433" t="s">
        <v>3228</v>
      </c>
      <c r="X2433">
        <f>VLOOKUP(W2433,subcat2,3,FALSE)</f>
        <v>6</v>
      </c>
      <c r="Y2433" t="s">
        <v>901</v>
      </c>
      <c r="Z2433">
        <v>7.4</v>
      </c>
      <c r="AA2433">
        <v>2</v>
      </c>
      <c r="AB2433">
        <v>0</v>
      </c>
      <c r="AC2433" s="4">
        <v>3.0340000000000007</v>
      </c>
    </row>
    <row r="2434" spans="1:29" x14ac:dyDescent="0.25">
      <c r="A2434" s="2">
        <v>2433</v>
      </c>
      <c r="B2434" t="s">
        <v>6156</v>
      </c>
      <c r="C2434" s="3">
        <v>41723</v>
      </c>
      <c r="D2434" s="3">
        <v>41730</v>
      </c>
      <c r="E2434" t="s">
        <v>25</v>
      </c>
      <c r="F2434">
        <f>VLOOKUP(E2434,SHIPMODE,2,FALSE)</f>
        <v>2</v>
      </c>
      <c r="G2434" t="s">
        <v>3871</v>
      </c>
      <c r="H2434" t="s">
        <v>2312</v>
      </c>
      <c r="I2434" t="s">
        <v>9</v>
      </c>
      <c r="J2434">
        <f>VLOOKUP(I2434,segmentID,2,FALSE)</f>
        <v>1</v>
      </c>
      <c r="K2434" t="s">
        <v>3255</v>
      </c>
      <c r="L2434">
        <f>VLOOKUP(K2434,country2,2,FALSE)</f>
        <v>1</v>
      </c>
      <c r="M2434" t="s">
        <v>138</v>
      </c>
      <c r="N2434">
        <f>VLOOKUP(Orders!M2434,city2,2,FALSE)</f>
        <v>21</v>
      </c>
      <c r="O2434" t="s">
        <v>139</v>
      </c>
      <c r="P2434">
        <f>VLOOKUP(O2434,state2,2,FALSE)</f>
        <v>16</v>
      </c>
      <c r="Q2434">
        <v>10009</v>
      </c>
      <c r="R2434" t="s">
        <v>79</v>
      </c>
      <c r="S2434">
        <f>VLOOKUP(R2434,region2,2,FALSE)</f>
        <v>4</v>
      </c>
      <c r="T2434" t="s">
        <v>5412</v>
      </c>
      <c r="U2434" t="s">
        <v>13</v>
      </c>
      <c r="V2434">
        <f>VLOOKUP(U2434,category2,2,FALSE)</f>
        <v>1</v>
      </c>
      <c r="W2434" t="s">
        <v>3226</v>
      </c>
      <c r="X2434">
        <f>VLOOKUP(W2434,subcat2,3,FALSE)</f>
        <v>2</v>
      </c>
      <c r="Y2434" t="s">
        <v>1658</v>
      </c>
      <c r="Z2434">
        <v>366.786</v>
      </c>
      <c r="AA2434">
        <v>7</v>
      </c>
      <c r="AB2434">
        <v>0.1</v>
      </c>
      <c r="AC2434" s="4">
        <v>65.206400000000002</v>
      </c>
    </row>
    <row r="2435" spans="1:29" x14ac:dyDescent="0.25">
      <c r="A2435" s="2">
        <v>2434</v>
      </c>
      <c r="B2435" t="s">
        <v>9627</v>
      </c>
      <c r="C2435" s="3">
        <v>42883</v>
      </c>
      <c r="D2435" s="3">
        <v>42887</v>
      </c>
      <c r="E2435" t="s">
        <v>25</v>
      </c>
      <c r="F2435">
        <f>VLOOKUP(E2435,SHIPMODE,2,FALSE)</f>
        <v>2</v>
      </c>
      <c r="G2435" t="s">
        <v>3356</v>
      </c>
      <c r="H2435" t="s">
        <v>423</v>
      </c>
      <c r="I2435" t="s">
        <v>9</v>
      </c>
      <c r="J2435">
        <f>VLOOKUP(I2435,segmentID,2,FALSE)</f>
        <v>1</v>
      </c>
      <c r="K2435" t="s">
        <v>3255</v>
      </c>
      <c r="L2435">
        <f>VLOOKUP(K2435,country2,2,FALSE)</f>
        <v>1</v>
      </c>
      <c r="M2435" t="s">
        <v>95</v>
      </c>
      <c r="N2435">
        <f>VLOOKUP(Orders!M2435,city2,2,FALSE)</f>
        <v>13</v>
      </c>
      <c r="O2435" t="s">
        <v>54</v>
      </c>
      <c r="P2435">
        <f>VLOOKUP(O2435,state2,2,FALSE)</f>
        <v>6</v>
      </c>
      <c r="Q2435">
        <v>77070</v>
      </c>
      <c r="R2435" t="s">
        <v>55</v>
      </c>
      <c r="S2435">
        <f>VLOOKUP(R2435,region2,2,FALSE)</f>
        <v>3</v>
      </c>
      <c r="T2435" t="s">
        <v>5335</v>
      </c>
      <c r="U2435" t="s">
        <v>35</v>
      </c>
      <c r="V2435">
        <f>VLOOKUP(U2435,category2,2,FALSE)</f>
        <v>3</v>
      </c>
      <c r="W2435" t="s">
        <v>3230</v>
      </c>
      <c r="X2435">
        <f>VLOOKUP(W2435,subcat2,3,FALSE)</f>
        <v>8</v>
      </c>
      <c r="Y2435" t="s">
        <v>304</v>
      </c>
      <c r="Z2435">
        <v>54.367999999999995</v>
      </c>
      <c r="AA2435">
        <v>4</v>
      </c>
      <c r="AB2435">
        <v>0.2</v>
      </c>
      <c r="AC2435" s="4">
        <v>4.0775999999999968</v>
      </c>
    </row>
    <row r="2436" spans="1:29" x14ac:dyDescent="0.25">
      <c r="A2436" s="2">
        <v>2435</v>
      </c>
      <c r="B2436" t="s">
        <v>7150</v>
      </c>
      <c r="C2436" s="3">
        <v>42322</v>
      </c>
      <c r="D2436" s="3">
        <v>42325</v>
      </c>
      <c r="E2436" t="s">
        <v>97</v>
      </c>
      <c r="F2436">
        <f>VLOOKUP(E2436,SHIPMODE,2,FALSE)</f>
        <v>3</v>
      </c>
      <c r="G2436" t="s">
        <v>3856</v>
      </c>
      <c r="H2436" t="s">
        <v>2237</v>
      </c>
      <c r="I2436" t="s">
        <v>18</v>
      </c>
      <c r="J2436">
        <f>VLOOKUP(I2436,segmentID,2,FALSE)</f>
        <v>2</v>
      </c>
      <c r="K2436" t="s">
        <v>3255</v>
      </c>
      <c r="L2436">
        <f>VLOOKUP(K2436,country2,2,FALSE)</f>
        <v>1</v>
      </c>
      <c r="M2436" t="s">
        <v>164</v>
      </c>
      <c r="N2436">
        <f>VLOOKUP(Orders!M2436,city2,2,FALSE)</f>
        <v>25</v>
      </c>
      <c r="O2436" t="s">
        <v>165</v>
      </c>
      <c r="P2436">
        <f>VLOOKUP(O2436,state2,2,FALSE)</f>
        <v>18</v>
      </c>
      <c r="Q2436">
        <v>22153</v>
      </c>
      <c r="R2436" t="s">
        <v>12</v>
      </c>
      <c r="S2436">
        <f>VLOOKUP(R2436,region2,2,FALSE)</f>
        <v>1</v>
      </c>
      <c r="T2436" t="s">
        <v>4711</v>
      </c>
      <c r="U2436" t="s">
        <v>22</v>
      </c>
      <c r="V2436">
        <f>VLOOKUP(U2436,category2,2,FALSE)</f>
        <v>2</v>
      </c>
      <c r="W2436" t="s">
        <v>103</v>
      </c>
      <c r="X2436">
        <f>VLOOKUP(W2436,subcat2,3,FALSE)</f>
        <v>13</v>
      </c>
      <c r="Y2436" t="s">
        <v>3145</v>
      </c>
      <c r="Z2436">
        <v>33.96</v>
      </c>
      <c r="AA2436">
        <v>2</v>
      </c>
      <c r="AB2436">
        <v>0</v>
      </c>
      <c r="AC2436" s="4">
        <v>16.98</v>
      </c>
    </row>
    <row r="2437" spans="1:29" x14ac:dyDescent="0.25">
      <c r="A2437" s="2">
        <v>2436</v>
      </c>
      <c r="B2437" t="s">
        <v>7150</v>
      </c>
      <c r="C2437" s="3">
        <v>42322</v>
      </c>
      <c r="D2437" s="3">
        <v>42325</v>
      </c>
      <c r="E2437" t="s">
        <v>97</v>
      </c>
      <c r="F2437">
        <f>VLOOKUP(E2437,SHIPMODE,2,FALSE)</f>
        <v>3</v>
      </c>
      <c r="G2437" t="s">
        <v>3856</v>
      </c>
      <c r="H2437" t="s">
        <v>2237</v>
      </c>
      <c r="I2437" t="s">
        <v>18</v>
      </c>
      <c r="J2437">
        <f>VLOOKUP(I2437,segmentID,2,FALSE)</f>
        <v>2</v>
      </c>
      <c r="K2437" t="s">
        <v>3255</v>
      </c>
      <c r="L2437">
        <f>VLOOKUP(K2437,country2,2,FALSE)</f>
        <v>1</v>
      </c>
      <c r="M2437" t="s">
        <v>164</v>
      </c>
      <c r="N2437">
        <f>VLOOKUP(Orders!M2437,city2,2,FALSE)</f>
        <v>25</v>
      </c>
      <c r="O2437" t="s">
        <v>165</v>
      </c>
      <c r="P2437">
        <f>VLOOKUP(O2437,state2,2,FALSE)</f>
        <v>18</v>
      </c>
      <c r="Q2437">
        <v>22153</v>
      </c>
      <c r="R2437" t="s">
        <v>12</v>
      </c>
      <c r="S2437">
        <f>VLOOKUP(R2437,region2,2,FALSE)</f>
        <v>1</v>
      </c>
      <c r="T2437" t="s">
        <v>4078</v>
      </c>
      <c r="U2437" t="s">
        <v>22</v>
      </c>
      <c r="V2437">
        <f>VLOOKUP(U2437,category2,2,FALSE)</f>
        <v>2</v>
      </c>
      <c r="W2437" t="s">
        <v>38</v>
      </c>
      <c r="X2437">
        <f>VLOOKUP(W2437,subcat2,3,FALSE)</f>
        <v>10</v>
      </c>
      <c r="Y2437" t="s">
        <v>1986</v>
      </c>
      <c r="Z2437">
        <v>826.11</v>
      </c>
      <c r="AA2437">
        <v>3</v>
      </c>
      <c r="AB2437">
        <v>0</v>
      </c>
      <c r="AC2437" s="4">
        <v>322.18290000000002</v>
      </c>
    </row>
    <row r="2438" spans="1:29" x14ac:dyDescent="0.25">
      <c r="A2438" s="2">
        <v>2437</v>
      </c>
      <c r="B2438" t="s">
        <v>9628</v>
      </c>
      <c r="C2438" s="3">
        <v>42919</v>
      </c>
      <c r="D2438" s="3">
        <v>42926</v>
      </c>
      <c r="E2438" t="s">
        <v>25</v>
      </c>
      <c r="F2438">
        <f>VLOOKUP(E2438,SHIPMODE,2,FALSE)</f>
        <v>2</v>
      </c>
      <c r="G2438" t="s">
        <v>3499</v>
      </c>
      <c r="H2438" t="s">
        <v>967</v>
      </c>
      <c r="I2438" t="s">
        <v>9</v>
      </c>
      <c r="J2438">
        <f>VLOOKUP(I2438,segmentID,2,FALSE)</f>
        <v>1</v>
      </c>
      <c r="K2438" t="s">
        <v>3255</v>
      </c>
      <c r="L2438">
        <f>VLOOKUP(K2438,country2,2,FALSE)</f>
        <v>1</v>
      </c>
      <c r="M2438" t="s">
        <v>1295</v>
      </c>
      <c r="N2438">
        <f>VLOOKUP(Orders!M2438,city2,2,FALSE)</f>
        <v>169</v>
      </c>
      <c r="O2438" t="s">
        <v>330</v>
      </c>
      <c r="P2438">
        <f>VLOOKUP(O2438,state2,2,FALSE)</f>
        <v>28</v>
      </c>
      <c r="Q2438">
        <v>87401</v>
      </c>
      <c r="R2438" t="s">
        <v>21</v>
      </c>
      <c r="S2438">
        <f>VLOOKUP(R2438,region2,2,FALSE)</f>
        <v>2</v>
      </c>
      <c r="T2438" t="s">
        <v>4181</v>
      </c>
      <c r="U2438" t="s">
        <v>13</v>
      </c>
      <c r="V2438">
        <f>VLOOKUP(U2438,category2,2,FALSE)</f>
        <v>1</v>
      </c>
      <c r="W2438" t="s">
        <v>3228</v>
      </c>
      <c r="X2438">
        <f>VLOOKUP(W2438,subcat2,3,FALSE)</f>
        <v>6</v>
      </c>
      <c r="Y2438" t="s">
        <v>540</v>
      </c>
      <c r="Z2438">
        <v>545.85</v>
      </c>
      <c r="AA2438">
        <v>9</v>
      </c>
      <c r="AB2438">
        <v>0</v>
      </c>
      <c r="AC2438" s="4">
        <v>114.6285</v>
      </c>
    </row>
    <row r="2439" spans="1:29" x14ac:dyDescent="0.25">
      <c r="A2439" s="2">
        <v>2438</v>
      </c>
      <c r="B2439" t="s">
        <v>6157</v>
      </c>
      <c r="C2439" s="3">
        <v>41961</v>
      </c>
      <c r="D2439" s="3">
        <v>41963</v>
      </c>
      <c r="E2439" t="s">
        <v>7</v>
      </c>
      <c r="F2439">
        <f>VLOOKUP(E2439,SHIPMODE,2,FALSE)</f>
        <v>1</v>
      </c>
      <c r="G2439" t="s">
        <v>3872</v>
      </c>
      <c r="H2439" t="s">
        <v>2314</v>
      </c>
      <c r="I2439" t="s">
        <v>9</v>
      </c>
      <c r="J2439">
        <f>VLOOKUP(I2439,segmentID,2,FALSE)</f>
        <v>1</v>
      </c>
      <c r="K2439" t="s">
        <v>3255</v>
      </c>
      <c r="L2439">
        <f>VLOOKUP(K2439,country2,2,FALSE)</f>
        <v>1</v>
      </c>
      <c r="M2439" t="s">
        <v>707</v>
      </c>
      <c r="N2439">
        <f>VLOOKUP(Orders!M2439,city2,2,FALSE)</f>
        <v>104</v>
      </c>
      <c r="O2439" t="s">
        <v>228</v>
      </c>
      <c r="P2439">
        <f>VLOOKUP(O2439,state2,2,FALSE)</f>
        <v>23</v>
      </c>
      <c r="Q2439">
        <v>80027</v>
      </c>
      <c r="R2439" t="s">
        <v>21</v>
      </c>
      <c r="S2439">
        <f>VLOOKUP(R2439,region2,2,FALSE)</f>
        <v>2</v>
      </c>
      <c r="T2439" t="s">
        <v>5413</v>
      </c>
      <c r="U2439" t="s">
        <v>13</v>
      </c>
      <c r="V2439">
        <f>VLOOKUP(U2439,category2,2,FALSE)</f>
        <v>1</v>
      </c>
      <c r="W2439" t="s">
        <v>29</v>
      </c>
      <c r="X2439">
        <f>VLOOKUP(W2439,subcat2,3,FALSE)</f>
        <v>4</v>
      </c>
      <c r="Y2439" t="s">
        <v>2654</v>
      </c>
      <c r="Z2439">
        <v>145.97999999999999</v>
      </c>
      <c r="AA2439">
        <v>2</v>
      </c>
      <c r="AB2439">
        <v>0.5</v>
      </c>
      <c r="AC2439" s="4">
        <v>-99.266399999999976</v>
      </c>
    </row>
    <row r="2440" spans="1:29" x14ac:dyDescent="0.25">
      <c r="A2440" s="2">
        <v>2439</v>
      </c>
      <c r="B2440" t="s">
        <v>6157</v>
      </c>
      <c r="C2440" s="3">
        <v>41961</v>
      </c>
      <c r="D2440" s="3">
        <v>41963</v>
      </c>
      <c r="E2440" t="s">
        <v>7</v>
      </c>
      <c r="F2440">
        <f>VLOOKUP(E2440,SHIPMODE,2,FALSE)</f>
        <v>1</v>
      </c>
      <c r="G2440" t="s">
        <v>3872</v>
      </c>
      <c r="H2440" t="s">
        <v>2314</v>
      </c>
      <c r="I2440" t="s">
        <v>9</v>
      </c>
      <c r="J2440">
        <f>VLOOKUP(I2440,segmentID,2,FALSE)</f>
        <v>1</v>
      </c>
      <c r="K2440" t="s">
        <v>3255</v>
      </c>
      <c r="L2440">
        <f>VLOOKUP(K2440,country2,2,FALSE)</f>
        <v>1</v>
      </c>
      <c r="M2440" t="s">
        <v>707</v>
      </c>
      <c r="N2440">
        <f>VLOOKUP(Orders!M2440,city2,2,FALSE)</f>
        <v>104</v>
      </c>
      <c r="O2440" t="s">
        <v>228</v>
      </c>
      <c r="P2440">
        <f>VLOOKUP(O2440,state2,2,FALSE)</f>
        <v>23</v>
      </c>
      <c r="Q2440">
        <v>80027</v>
      </c>
      <c r="R2440" t="s">
        <v>21</v>
      </c>
      <c r="S2440">
        <f>VLOOKUP(R2440,region2,2,FALSE)</f>
        <v>2</v>
      </c>
      <c r="T2440" t="s">
        <v>4948</v>
      </c>
      <c r="U2440" t="s">
        <v>22</v>
      </c>
      <c r="V2440">
        <f>VLOOKUP(U2440,category2,2,FALSE)</f>
        <v>2</v>
      </c>
      <c r="W2440" t="s">
        <v>45</v>
      </c>
      <c r="X2440">
        <f>VLOOKUP(W2440,subcat2,3,FALSE)</f>
        <v>11</v>
      </c>
      <c r="Y2440" t="s">
        <v>3124</v>
      </c>
      <c r="Z2440">
        <v>35.808</v>
      </c>
      <c r="AA2440">
        <v>4</v>
      </c>
      <c r="AB2440">
        <v>0.2</v>
      </c>
      <c r="AC2440" s="4">
        <v>12.5328</v>
      </c>
    </row>
    <row r="2441" spans="1:29" x14ac:dyDescent="0.25">
      <c r="A2441" s="2">
        <v>2440</v>
      </c>
      <c r="B2441" t="s">
        <v>9629</v>
      </c>
      <c r="C2441" s="3">
        <v>42933</v>
      </c>
      <c r="D2441" s="3">
        <v>42938</v>
      </c>
      <c r="E2441" t="s">
        <v>25</v>
      </c>
      <c r="F2441">
        <f>VLOOKUP(E2441,SHIPMODE,2,FALSE)</f>
        <v>2</v>
      </c>
      <c r="G2441" t="s">
        <v>3772</v>
      </c>
      <c r="H2441" t="s">
        <v>1889</v>
      </c>
      <c r="I2441" t="s">
        <v>9</v>
      </c>
      <c r="J2441">
        <f>VLOOKUP(I2441,segmentID,2,FALSE)</f>
        <v>1</v>
      </c>
      <c r="K2441" t="s">
        <v>3255</v>
      </c>
      <c r="L2441">
        <f>VLOOKUP(K2441,country2,2,FALSE)</f>
        <v>1</v>
      </c>
      <c r="M2441" t="s">
        <v>442</v>
      </c>
      <c r="N2441">
        <f>VLOOKUP(Orders!M2441,city2,2,FALSE)</f>
        <v>68</v>
      </c>
      <c r="O2441" t="s">
        <v>28</v>
      </c>
      <c r="P2441">
        <f>VLOOKUP(O2441,state2,2,FALSE)</f>
        <v>3</v>
      </c>
      <c r="Q2441">
        <v>33614</v>
      </c>
      <c r="R2441" t="s">
        <v>12</v>
      </c>
      <c r="S2441">
        <f>VLOOKUP(R2441,region2,2,FALSE)</f>
        <v>1</v>
      </c>
      <c r="T2441" t="s">
        <v>4720</v>
      </c>
      <c r="U2441" t="s">
        <v>13</v>
      </c>
      <c r="V2441">
        <f>VLOOKUP(U2441,category2,2,FALSE)</f>
        <v>1</v>
      </c>
      <c r="W2441" t="s">
        <v>3228</v>
      </c>
      <c r="X2441">
        <f>VLOOKUP(W2441,subcat2,3,FALSE)</f>
        <v>6</v>
      </c>
      <c r="Y2441" t="s">
        <v>2908</v>
      </c>
      <c r="Z2441">
        <v>7.9040000000000008</v>
      </c>
      <c r="AA2441">
        <v>2</v>
      </c>
      <c r="AB2441">
        <v>0.2</v>
      </c>
      <c r="AC2441" s="4">
        <v>2.1736000000000004</v>
      </c>
    </row>
    <row r="2442" spans="1:29" x14ac:dyDescent="0.25">
      <c r="A2442" s="2">
        <v>2441</v>
      </c>
      <c r="B2442" t="s">
        <v>8266</v>
      </c>
      <c r="C2442" s="3">
        <v>42512</v>
      </c>
      <c r="D2442" s="3">
        <v>42517</v>
      </c>
      <c r="E2442" t="s">
        <v>25</v>
      </c>
      <c r="F2442">
        <f>VLOOKUP(E2442,SHIPMODE,2,FALSE)</f>
        <v>2</v>
      </c>
      <c r="G2442" t="s">
        <v>3833</v>
      </c>
      <c r="H2442" t="s">
        <v>2156</v>
      </c>
      <c r="I2442" t="s">
        <v>9</v>
      </c>
      <c r="J2442">
        <f>VLOOKUP(I2442,segmentID,2,FALSE)</f>
        <v>1</v>
      </c>
      <c r="K2442" t="s">
        <v>3255</v>
      </c>
      <c r="L2442">
        <f>VLOOKUP(K2442,country2,2,FALSE)</f>
        <v>1</v>
      </c>
      <c r="M2442" t="s">
        <v>2317</v>
      </c>
      <c r="N2442">
        <f>VLOOKUP(Orders!M2442,city2,2,FALSE)</f>
        <v>310</v>
      </c>
      <c r="O2442" t="s">
        <v>389</v>
      </c>
      <c r="P2442">
        <f>VLOOKUP(O2442,state2,2,FALSE)</f>
        <v>31</v>
      </c>
      <c r="Q2442">
        <v>7055</v>
      </c>
      <c r="R2442" t="s">
        <v>79</v>
      </c>
      <c r="S2442">
        <f>VLOOKUP(R2442,region2,2,FALSE)</f>
        <v>4</v>
      </c>
      <c r="T2442" t="s">
        <v>4408</v>
      </c>
      <c r="U2442" t="s">
        <v>35</v>
      </c>
      <c r="V2442">
        <f>VLOOKUP(U2442,category2,2,FALSE)</f>
        <v>3</v>
      </c>
      <c r="W2442" t="s">
        <v>3230</v>
      </c>
      <c r="X2442">
        <f>VLOOKUP(W2442,subcat2,3,FALSE)</f>
        <v>8</v>
      </c>
      <c r="Y2442" t="s">
        <v>3113</v>
      </c>
      <c r="Z2442">
        <v>345</v>
      </c>
      <c r="AA2442">
        <v>5</v>
      </c>
      <c r="AB2442">
        <v>0</v>
      </c>
      <c r="AC2442" s="4">
        <v>86.25</v>
      </c>
    </row>
    <row r="2443" spans="1:29" x14ac:dyDescent="0.25">
      <c r="A2443" s="2">
        <v>2442</v>
      </c>
      <c r="B2443" t="s">
        <v>8266</v>
      </c>
      <c r="C2443" s="3">
        <v>42512</v>
      </c>
      <c r="D2443" s="3">
        <v>42517</v>
      </c>
      <c r="E2443" t="s">
        <v>25</v>
      </c>
      <c r="F2443">
        <f>VLOOKUP(E2443,SHIPMODE,2,FALSE)</f>
        <v>2</v>
      </c>
      <c r="G2443" t="s">
        <v>3833</v>
      </c>
      <c r="H2443" t="s">
        <v>2156</v>
      </c>
      <c r="I2443" t="s">
        <v>9</v>
      </c>
      <c r="J2443">
        <f>VLOOKUP(I2443,segmentID,2,FALSE)</f>
        <v>1</v>
      </c>
      <c r="K2443" t="s">
        <v>3255</v>
      </c>
      <c r="L2443">
        <f>VLOOKUP(K2443,country2,2,FALSE)</f>
        <v>1</v>
      </c>
      <c r="M2443" t="s">
        <v>2317</v>
      </c>
      <c r="N2443">
        <f>VLOOKUP(Orders!M2443,city2,2,FALSE)</f>
        <v>310</v>
      </c>
      <c r="O2443" t="s">
        <v>389</v>
      </c>
      <c r="P2443">
        <f>VLOOKUP(O2443,state2,2,FALSE)</f>
        <v>31</v>
      </c>
      <c r="Q2443">
        <v>7055</v>
      </c>
      <c r="R2443" t="s">
        <v>79</v>
      </c>
      <c r="S2443">
        <f>VLOOKUP(R2443,region2,2,FALSE)</f>
        <v>4</v>
      </c>
      <c r="T2443" t="s">
        <v>4317</v>
      </c>
      <c r="U2443" t="s">
        <v>13</v>
      </c>
      <c r="V2443">
        <f>VLOOKUP(U2443,category2,2,FALSE)</f>
        <v>1</v>
      </c>
      <c r="W2443" t="s">
        <v>29</v>
      </c>
      <c r="X2443">
        <f>VLOOKUP(W2443,subcat2,3,FALSE)</f>
        <v>4</v>
      </c>
      <c r="Y2443" t="s">
        <v>2315</v>
      </c>
      <c r="Z2443">
        <v>174.28599999999997</v>
      </c>
      <c r="AA2443">
        <v>2</v>
      </c>
      <c r="AB2443">
        <v>0.3</v>
      </c>
      <c r="AC2443" s="4">
        <v>-19.918399999999991</v>
      </c>
    </row>
    <row r="2444" spans="1:29" x14ac:dyDescent="0.25">
      <c r="A2444" s="2">
        <v>2443</v>
      </c>
      <c r="B2444" t="s">
        <v>8266</v>
      </c>
      <c r="C2444" s="3">
        <v>42512</v>
      </c>
      <c r="D2444" s="3">
        <v>42517</v>
      </c>
      <c r="E2444" t="s">
        <v>25</v>
      </c>
      <c r="F2444">
        <f>VLOOKUP(E2444,SHIPMODE,2,FALSE)</f>
        <v>2</v>
      </c>
      <c r="G2444" t="s">
        <v>3833</v>
      </c>
      <c r="H2444" t="s">
        <v>2156</v>
      </c>
      <c r="I2444" t="s">
        <v>9</v>
      </c>
      <c r="J2444">
        <f>VLOOKUP(I2444,segmentID,2,FALSE)</f>
        <v>1</v>
      </c>
      <c r="K2444" t="s">
        <v>3255</v>
      </c>
      <c r="L2444">
        <f>VLOOKUP(K2444,country2,2,FALSE)</f>
        <v>1</v>
      </c>
      <c r="M2444" t="s">
        <v>2317</v>
      </c>
      <c r="N2444">
        <f>VLOOKUP(Orders!M2444,city2,2,FALSE)</f>
        <v>310</v>
      </c>
      <c r="O2444" t="s">
        <v>389</v>
      </c>
      <c r="P2444">
        <f>VLOOKUP(O2444,state2,2,FALSE)</f>
        <v>31</v>
      </c>
      <c r="Q2444">
        <v>7055</v>
      </c>
      <c r="R2444" t="s">
        <v>79</v>
      </c>
      <c r="S2444">
        <f>VLOOKUP(R2444,region2,2,FALSE)</f>
        <v>4</v>
      </c>
      <c r="T2444" t="s">
        <v>4298</v>
      </c>
      <c r="U2444" t="s">
        <v>22</v>
      </c>
      <c r="V2444">
        <f>VLOOKUP(U2444,category2,2,FALSE)</f>
        <v>2</v>
      </c>
      <c r="W2444" t="s">
        <v>38</v>
      </c>
      <c r="X2444">
        <f>VLOOKUP(W2444,subcat2,3,FALSE)</f>
        <v>10</v>
      </c>
      <c r="Y2444" t="s">
        <v>2885</v>
      </c>
      <c r="Z2444">
        <v>662.84</v>
      </c>
      <c r="AA2444">
        <v>4</v>
      </c>
      <c r="AB2444">
        <v>0</v>
      </c>
      <c r="AC2444" s="4">
        <v>172.33840000000004</v>
      </c>
    </row>
    <row r="2445" spans="1:29" x14ac:dyDescent="0.25">
      <c r="A2445" s="2">
        <v>2444</v>
      </c>
      <c r="B2445" t="s">
        <v>8266</v>
      </c>
      <c r="C2445" s="3">
        <v>42512</v>
      </c>
      <c r="D2445" s="3">
        <v>42517</v>
      </c>
      <c r="E2445" t="s">
        <v>25</v>
      </c>
      <c r="F2445">
        <f>VLOOKUP(E2445,SHIPMODE,2,FALSE)</f>
        <v>2</v>
      </c>
      <c r="G2445" t="s">
        <v>3833</v>
      </c>
      <c r="H2445" t="s">
        <v>2156</v>
      </c>
      <c r="I2445" t="s">
        <v>9</v>
      </c>
      <c r="J2445">
        <f>VLOOKUP(I2445,segmentID,2,FALSE)</f>
        <v>1</v>
      </c>
      <c r="K2445" t="s">
        <v>3255</v>
      </c>
      <c r="L2445">
        <f>VLOOKUP(K2445,country2,2,FALSE)</f>
        <v>1</v>
      </c>
      <c r="M2445" t="s">
        <v>2317</v>
      </c>
      <c r="N2445">
        <f>VLOOKUP(Orders!M2445,city2,2,FALSE)</f>
        <v>310</v>
      </c>
      <c r="O2445" t="s">
        <v>389</v>
      </c>
      <c r="P2445">
        <f>VLOOKUP(O2445,state2,2,FALSE)</f>
        <v>31</v>
      </c>
      <c r="Q2445">
        <v>7055</v>
      </c>
      <c r="R2445" t="s">
        <v>79</v>
      </c>
      <c r="S2445">
        <f>VLOOKUP(R2445,region2,2,FALSE)</f>
        <v>4</v>
      </c>
      <c r="T2445" t="s">
        <v>4552</v>
      </c>
      <c r="U2445" t="s">
        <v>35</v>
      </c>
      <c r="V2445">
        <f>VLOOKUP(U2445,category2,2,FALSE)</f>
        <v>3</v>
      </c>
      <c r="W2445" t="s">
        <v>3232</v>
      </c>
      <c r="X2445">
        <f>VLOOKUP(W2445,subcat2,3,FALSE)</f>
        <v>12</v>
      </c>
      <c r="Y2445" t="s">
        <v>1884</v>
      </c>
      <c r="Z2445">
        <v>95.1</v>
      </c>
      <c r="AA2445">
        <v>5</v>
      </c>
      <c r="AB2445">
        <v>0</v>
      </c>
      <c r="AC2445" s="4">
        <v>30.431999999999995</v>
      </c>
    </row>
    <row r="2446" spans="1:29" x14ac:dyDescent="0.25">
      <c r="A2446" s="2">
        <v>2445</v>
      </c>
      <c r="B2446" t="s">
        <v>8266</v>
      </c>
      <c r="C2446" s="3">
        <v>42512</v>
      </c>
      <c r="D2446" s="3">
        <v>42517</v>
      </c>
      <c r="E2446" t="s">
        <v>25</v>
      </c>
      <c r="F2446">
        <f>VLOOKUP(E2446,SHIPMODE,2,FALSE)</f>
        <v>2</v>
      </c>
      <c r="G2446" t="s">
        <v>3833</v>
      </c>
      <c r="H2446" t="s">
        <v>2156</v>
      </c>
      <c r="I2446" t="s">
        <v>9</v>
      </c>
      <c r="J2446">
        <f>VLOOKUP(I2446,segmentID,2,FALSE)</f>
        <v>1</v>
      </c>
      <c r="K2446" t="s">
        <v>3255</v>
      </c>
      <c r="L2446">
        <f>VLOOKUP(K2446,country2,2,FALSE)</f>
        <v>1</v>
      </c>
      <c r="M2446" t="s">
        <v>2317</v>
      </c>
      <c r="N2446">
        <f>VLOOKUP(Orders!M2446,city2,2,FALSE)</f>
        <v>310</v>
      </c>
      <c r="O2446" t="s">
        <v>389</v>
      </c>
      <c r="P2446">
        <f>VLOOKUP(O2446,state2,2,FALSE)</f>
        <v>31</v>
      </c>
      <c r="Q2446">
        <v>7055</v>
      </c>
      <c r="R2446" t="s">
        <v>79</v>
      </c>
      <c r="S2446">
        <f>VLOOKUP(R2446,region2,2,FALSE)</f>
        <v>4</v>
      </c>
      <c r="T2446" t="s">
        <v>5414</v>
      </c>
      <c r="U2446" t="s">
        <v>22</v>
      </c>
      <c r="V2446">
        <f>VLOOKUP(U2446,category2,2,FALSE)</f>
        <v>2</v>
      </c>
      <c r="W2446" t="s">
        <v>103</v>
      </c>
      <c r="X2446">
        <f>VLOOKUP(W2446,subcat2,3,FALSE)</f>
        <v>13</v>
      </c>
      <c r="Y2446" t="s">
        <v>2387</v>
      </c>
      <c r="Z2446">
        <v>26.880000000000003</v>
      </c>
      <c r="AA2446">
        <v>6</v>
      </c>
      <c r="AB2446">
        <v>0</v>
      </c>
      <c r="AC2446" s="4">
        <v>12.902400000000002</v>
      </c>
    </row>
    <row r="2447" spans="1:29" x14ac:dyDescent="0.25">
      <c r="A2447" s="2">
        <v>2446</v>
      </c>
      <c r="B2447" t="s">
        <v>8266</v>
      </c>
      <c r="C2447" s="3">
        <v>42512</v>
      </c>
      <c r="D2447" s="3">
        <v>42517</v>
      </c>
      <c r="E2447" t="s">
        <v>25</v>
      </c>
      <c r="F2447">
        <f>VLOOKUP(E2447,SHIPMODE,2,FALSE)</f>
        <v>2</v>
      </c>
      <c r="G2447" t="s">
        <v>3833</v>
      </c>
      <c r="H2447" t="s">
        <v>2156</v>
      </c>
      <c r="I2447" t="s">
        <v>9</v>
      </c>
      <c r="J2447">
        <f>VLOOKUP(I2447,segmentID,2,FALSE)</f>
        <v>1</v>
      </c>
      <c r="K2447" t="s">
        <v>3255</v>
      </c>
      <c r="L2447">
        <f>VLOOKUP(K2447,country2,2,FALSE)</f>
        <v>1</v>
      </c>
      <c r="M2447" t="s">
        <v>2317</v>
      </c>
      <c r="N2447">
        <f>VLOOKUP(Orders!M2447,city2,2,FALSE)</f>
        <v>310</v>
      </c>
      <c r="O2447" t="s">
        <v>389</v>
      </c>
      <c r="P2447">
        <f>VLOOKUP(O2447,state2,2,FALSE)</f>
        <v>31</v>
      </c>
      <c r="Q2447">
        <v>7055</v>
      </c>
      <c r="R2447" t="s">
        <v>79</v>
      </c>
      <c r="S2447">
        <f>VLOOKUP(R2447,region2,2,FALSE)</f>
        <v>4</v>
      </c>
      <c r="T2447" t="s">
        <v>5041</v>
      </c>
      <c r="U2447" t="s">
        <v>35</v>
      </c>
      <c r="V2447">
        <f>VLOOKUP(U2447,category2,2,FALSE)</f>
        <v>3</v>
      </c>
      <c r="W2447" t="s">
        <v>3230</v>
      </c>
      <c r="X2447">
        <f>VLOOKUP(W2447,subcat2,3,FALSE)</f>
        <v>8</v>
      </c>
      <c r="Y2447" t="s">
        <v>1661</v>
      </c>
      <c r="Z2447">
        <v>257.98</v>
      </c>
      <c r="AA2447">
        <v>2</v>
      </c>
      <c r="AB2447">
        <v>0</v>
      </c>
      <c r="AC2447" s="4">
        <v>74.8142</v>
      </c>
    </row>
    <row r="2448" spans="1:29" x14ac:dyDescent="0.25">
      <c r="A2448" s="2">
        <v>2447</v>
      </c>
      <c r="B2448" t="s">
        <v>7151</v>
      </c>
      <c r="C2448" s="3">
        <v>42272</v>
      </c>
      <c r="D2448" s="3">
        <v>42278</v>
      </c>
      <c r="E2448" t="s">
        <v>25</v>
      </c>
      <c r="F2448">
        <f>VLOOKUP(E2448,SHIPMODE,2,FALSE)</f>
        <v>2</v>
      </c>
      <c r="G2448" t="s">
        <v>3817</v>
      </c>
      <c r="H2448" t="s">
        <v>2086</v>
      </c>
      <c r="I2448" t="s">
        <v>9</v>
      </c>
      <c r="J2448">
        <f>VLOOKUP(I2448,segmentID,2,FALSE)</f>
        <v>1</v>
      </c>
      <c r="K2448" t="s">
        <v>3255</v>
      </c>
      <c r="L2448">
        <f>VLOOKUP(K2448,country2,2,FALSE)</f>
        <v>1</v>
      </c>
      <c r="M2448" t="s">
        <v>19</v>
      </c>
      <c r="N2448">
        <f>VLOOKUP(Orders!M2448,city2,2,FALSE)</f>
        <v>2</v>
      </c>
      <c r="O2448" t="s">
        <v>20</v>
      </c>
      <c r="P2448">
        <f>VLOOKUP(O2448,state2,2,FALSE)</f>
        <v>2</v>
      </c>
      <c r="Q2448">
        <v>90004</v>
      </c>
      <c r="R2448" t="s">
        <v>21</v>
      </c>
      <c r="S2448">
        <f>VLOOKUP(R2448,region2,2,FALSE)</f>
        <v>2</v>
      </c>
      <c r="T2448" t="s">
        <v>4843</v>
      </c>
      <c r="U2448" t="s">
        <v>22</v>
      </c>
      <c r="V2448">
        <f>VLOOKUP(U2448,category2,2,FALSE)</f>
        <v>2</v>
      </c>
      <c r="W2448" t="s">
        <v>103</v>
      </c>
      <c r="X2448">
        <f>VLOOKUP(W2448,subcat2,3,FALSE)</f>
        <v>13</v>
      </c>
      <c r="Y2448" t="s">
        <v>251</v>
      </c>
      <c r="Z2448">
        <v>17.48</v>
      </c>
      <c r="AA2448">
        <v>2</v>
      </c>
      <c r="AB2448">
        <v>0</v>
      </c>
      <c r="AC2448" s="4">
        <v>8.2156000000000002</v>
      </c>
    </row>
    <row r="2449" spans="1:29" x14ac:dyDescent="0.25">
      <c r="A2449" s="2">
        <v>2448</v>
      </c>
      <c r="B2449" t="s">
        <v>8267</v>
      </c>
      <c r="C2449" s="3">
        <v>42674</v>
      </c>
      <c r="D2449" s="3">
        <v>42680</v>
      </c>
      <c r="E2449" t="s">
        <v>25</v>
      </c>
      <c r="F2449">
        <f>VLOOKUP(E2449,SHIPMODE,2,FALSE)</f>
        <v>2</v>
      </c>
      <c r="G2449" t="s">
        <v>3472</v>
      </c>
      <c r="H2449" t="s">
        <v>884</v>
      </c>
      <c r="I2449" t="s">
        <v>9</v>
      </c>
      <c r="J2449">
        <f>VLOOKUP(I2449,segmentID,2,FALSE)</f>
        <v>1</v>
      </c>
      <c r="K2449" t="s">
        <v>3255</v>
      </c>
      <c r="L2449">
        <f>VLOOKUP(K2449,country2,2,FALSE)</f>
        <v>1</v>
      </c>
      <c r="M2449" t="s">
        <v>77</v>
      </c>
      <c r="N2449">
        <f>VLOOKUP(Orders!M2449,city2,2,FALSE)</f>
        <v>11</v>
      </c>
      <c r="O2449" t="s">
        <v>78</v>
      </c>
      <c r="P2449">
        <f>VLOOKUP(O2449,state2,2,FALSE)</f>
        <v>10</v>
      </c>
      <c r="Q2449">
        <v>19143</v>
      </c>
      <c r="R2449" t="s">
        <v>79</v>
      </c>
      <c r="S2449">
        <f>VLOOKUP(R2449,region2,2,FALSE)</f>
        <v>4</v>
      </c>
      <c r="T2449" t="s">
        <v>5230</v>
      </c>
      <c r="U2449" t="s">
        <v>13</v>
      </c>
      <c r="V2449">
        <f>VLOOKUP(U2449,category2,2,FALSE)</f>
        <v>1</v>
      </c>
      <c r="W2449" t="s">
        <v>3226</v>
      </c>
      <c r="X2449">
        <f>VLOOKUP(W2449,subcat2,3,FALSE)</f>
        <v>2</v>
      </c>
      <c r="Y2449" t="s">
        <v>2319</v>
      </c>
      <c r="Z2449">
        <v>492.83499999999998</v>
      </c>
      <c r="AA2449">
        <v>5</v>
      </c>
      <c r="AB2449">
        <v>0.3</v>
      </c>
      <c r="AC2449" s="4">
        <v>-14.080999999999989</v>
      </c>
    </row>
    <row r="2450" spans="1:29" x14ac:dyDescent="0.25">
      <c r="A2450" s="2">
        <v>2449</v>
      </c>
      <c r="B2450" t="s">
        <v>7152</v>
      </c>
      <c r="C2450" s="3">
        <v>42261</v>
      </c>
      <c r="D2450" s="3">
        <v>42264</v>
      </c>
      <c r="E2450" t="s">
        <v>7</v>
      </c>
      <c r="F2450">
        <f>VLOOKUP(E2450,SHIPMODE,2,FALSE)</f>
        <v>1</v>
      </c>
      <c r="G2450" t="s">
        <v>3455</v>
      </c>
      <c r="H2450" t="s">
        <v>823</v>
      </c>
      <c r="I2450" t="s">
        <v>9</v>
      </c>
      <c r="J2450">
        <f>VLOOKUP(I2450,segmentID,2,FALSE)</f>
        <v>1</v>
      </c>
      <c r="K2450" t="s">
        <v>3255</v>
      </c>
      <c r="L2450">
        <f>VLOOKUP(K2450,country2,2,FALSE)</f>
        <v>1</v>
      </c>
      <c r="M2450" t="s">
        <v>2320</v>
      </c>
      <c r="N2450">
        <f>VLOOKUP(Orders!M2450,city2,2,FALSE)</f>
        <v>311</v>
      </c>
      <c r="O2450" t="s">
        <v>195</v>
      </c>
      <c r="P2450">
        <f>VLOOKUP(O2450,state2,2,FALSE)</f>
        <v>21</v>
      </c>
      <c r="Q2450">
        <v>29406</v>
      </c>
      <c r="R2450" t="s">
        <v>12</v>
      </c>
      <c r="S2450">
        <f>VLOOKUP(R2450,region2,2,FALSE)</f>
        <v>1</v>
      </c>
      <c r="T2450" t="s">
        <v>4536</v>
      </c>
      <c r="U2450" t="s">
        <v>22</v>
      </c>
      <c r="V2450">
        <f>VLOOKUP(U2450,category2,2,FALSE)</f>
        <v>2</v>
      </c>
      <c r="W2450" t="s">
        <v>3227</v>
      </c>
      <c r="X2450">
        <f>VLOOKUP(W2450,subcat2,3,FALSE)</f>
        <v>5</v>
      </c>
      <c r="Y2450" t="s">
        <v>338</v>
      </c>
      <c r="Z2450">
        <v>269.49</v>
      </c>
      <c r="AA2450">
        <v>3</v>
      </c>
      <c r="AB2450">
        <v>0</v>
      </c>
      <c r="AC2450" s="4">
        <v>5.3897999999999939</v>
      </c>
    </row>
    <row r="2451" spans="1:29" x14ac:dyDescent="0.25">
      <c r="A2451" s="2">
        <v>2450</v>
      </c>
      <c r="B2451" t="s">
        <v>8268</v>
      </c>
      <c r="C2451" s="3">
        <v>42679</v>
      </c>
      <c r="D2451" s="3">
        <v>42684</v>
      </c>
      <c r="E2451" t="s">
        <v>25</v>
      </c>
      <c r="F2451">
        <f>VLOOKUP(E2451,SHIPMODE,2,FALSE)</f>
        <v>2</v>
      </c>
      <c r="G2451" t="s">
        <v>3292</v>
      </c>
      <c r="H2451" t="s">
        <v>192</v>
      </c>
      <c r="I2451" t="s">
        <v>52</v>
      </c>
      <c r="J2451">
        <f>VLOOKUP(I2451,segmentID,2,FALSE)</f>
        <v>3</v>
      </c>
      <c r="K2451" t="s">
        <v>3255</v>
      </c>
      <c r="L2451">
        <f>VLOOKUP(K2451,country2,2,FALSE)</f>
        <v>1</v>
      </c>
      <c r="M2451" t="s">
        <v>312</v>
      </c>
      <c r="N2451">
        <f>VLOOKUP(Orders!M2451,city2,2,FALSE)</f>
        <v>50</v>
      </c>
      <c r="O2451" t="s">
        <v>20</v>
      </c>
      <c r="P2451">
        <f>VLOOKUP(O2451,state2,2,FALSE)</f>
        <v>2</v>
      </c>
      <c r="Q2451">
        <v>95123</v>
      </c>
      <c r="R2451" t="s">
        <v>21</v>
      </c>
      <c r="S2451">
        <f>VLOOKUP(R2451,region2,2,FALSE)</f>
        <v>2</v>
      </c>
      <c r="T2451" t="s">
        <v>5415</v>
      </c>
      <c r="U2451" t="s">
        <v>22</v>
      </c>
      <c r="V2451">
        <f>VLOOKUP(U2451,category2,2,FALSE)</f>
        <v>2</v>
      </c>
      <c r="W2451" t="s">
        <v>3231</v>
      </c>
      <c r="X2451">
        <f>VLOOKUP(W2451,subcat2,3,FALSE)</f>
        <v>9</v>
      </c>
      <c r="Y2451" t="s">
        <v>814</v>
      </c>
      <c r="Z2451">
        <v>29.120000000000005</v>
      </c>
      <c r="AA2451">
        <v>5</v>
      </c>
      <c r="AB2451">
        <v>0.2</v>
      </c>
      <c r="AC2451" s="4">
        <v>9.8279999999999959</v>
      </c>
    </row>
    <row r="2452" spans="1:29" x14ac:dyDescent="0.25">
      <c r="A2452" s="2">
        <v>2451</v>
      </c>
      <c r="B2452" t="s">
        <v>9630</v>
      </c>
      <c r="C2452" s="3">
        <v>42811</v>
      </c>
      <c r="D2452" s="3">
        <v>42816</v>
      </c>
      <c r="E2452" t="s">
        <v>7</v>
      </c>
      <c r="F2452">
        <f>VLOOKUP(E2452,SHIPMODE,2,FALSE)</f>
        <v>1</v>
      </c>
      <c r="G2452" t="s">
        <v>3846</v>
      </c>
      <c r="H2452" t="s">
        <v>2201</v>
      </c>
      <c r="I2452" t="s">
        <v>9</v>
      </c>
      <c r="J2452">
        <f>VLOOKUP(I2452,segmentID,2,FALSE)</f>
        <v>1</v>
      </c>
      <c r="K2452" t="s">
        <v>3255</v>
      </c>
      <c r="L2452">
        <f>VLOOKUP(K2452,country2,2,FALSE)</f>
        <v>1</v>
      </c>
      <c r="M2452" t="s">
        <v>138</v>
      </c>
      <c r="N2452">
        <f>VLOOKUP(Orders!M2452,city2,2,FALSE)</f>
        <v>21</v>
      </c>
      <c r="O2452" t="s">
        <v>139</v>
      </c>
      <c r="P2452">
        <f>VLOOKUP(O2452,state2,2,FALSE)</f>
        <v>16</v>
      </c>
      <c r="Q2452">
        <v>10011</v>
      </c>
      <c r="R2452" t="s">
        <v>79</v>
      </c>
      <c r="S2452">
        <f>VLOOKUP(R2452,region2,2,FALSE)</f>
        <v>4</v>
      </c>
      <c r="T2452" t="s">
        <v>5416</v>
      </c>
      <c r="U2452" t="s">
        <v>22</v>
      </c>
      <c r="V2452">
        <f>VLOOKUP(U2452,category2,2,FALSE)</f>
        <v>2</v>
      </c>
      <c r="W2452" t="s">
        <v>23</v>
      </c>
      <c r="X2452">
        <f>VLOOKUP(W2452,subcat2,3,FALSE)</f>
        <v>3</v>
      </c>
      <c r="Y2452" t="s">
        <v>555</v>
      </c>
      <c r="Z2452">
        <v>18.75</v>
      </c>
      <c r="AA2452">
        <v>5</v>
      </c>
      <c r="AB2452">
        <v>0</v>
      </c>
      <c r="AC2452" s="4">
        <v>9</v>
      </c>
    </row>
    <row r="2453" spans="1:29" x14ac:dyDescent="0.25">
      <c r="A2453" s="2">
        <v>2452</v>
      </c>
      <c r="B2453" t="s">
        <v>9630</v>
      </c>
      <c r="C2453" s="3">
        <v>42811</v>
      </c>
      <c r="D2453" s="3">
        <v>42816</v>
      </c>
      <c r="E2453" t="s">
        <v>7</v>
      </c>
      <c r="F2453">
        <f>VLOOKUP(E2453,SHIPMODE,2,FALSE)</f>
        <v>1</v>
      </c>
      <c r="G2453" t="s">
        <v>3846</v>
      </c>
      <c r="H2453" t="s">
        <v>2201</v>
      </c>
      <c r="I2453" t="s">
        <v>9</v>
      </c>
      <c r="J2453">
        <f>VLOOKUP(I2453,segmentID,2,FALSE)</f>
        <v>1</v>
      </c>
      <c r="K2453" t="s">
        <v>3255</v>
      </c>
      <c r="L2453">
        <f>VLOOKUP(K2453,country2,2,FALSE)</f>
        <v>1</v>
      </c>
      <c r="M2453" t="s">
        <v>138</v>
      </c>
      <c r="N2453">
        <f>VLOOKUP(Orders!M2453,city2,2,FALSE)</f>
        <v>21</v>
      </c>
      <c r="O2453" t="s">
        <v>139</v>
      </c>
      <c r="P2453">
        <f>VLOOKUP(O2453,state2,2,FALSE)</f>
        <v>16</v>
      </c>
      <c r="Q2453">
        <v>10011</v>
      </c>
      <c r="R2453" t="s">
        <v>79</v>
      </c>
      <c r="S2453">
        <f>VLOOKUP(R2453,region2,2,FALSE)</f>
        <v>4</v>
      </c>
      <c r="T2453" t="s">
        <v>4525</v>
      </c>
      <c r="U2453" t="s">
        <v>35</v>
      </c>
      <c r="V2453">
        <f>VLOOKUP(U2453,category2,2,FALSE)</f>
        <v>3</v>
      </c>
      <c r="W2453" t="s">
        <v>3230</v>
      </c>
      <c r="X2453">
        <f>VLOOKUP(W2453,subcat2,3,FALSE)</f>
        <v>8</v>
      </c>
      <c r="Y2453" t="s">
        <v>2660</v>
      </c>
      <c r="Z2453">
        <v>119.69999999999999</v>
      </c>
      <c r="AA2453">
        <v>6</v>
      </c>
      <c r="AB2453">
        <v>0</v>
      </c>
      <c r="AC2453" s="4">
        <v>31.121999999999996</v>
      </c>
    </row>
    <row r="2454" spans="1:29" x14ac:dyDescent="0.25">
      <c r="A2454" s="2">
        <v>2453</v>
      </c>
      <c r="B2454" t="s">
        <v>9630</v>
      </c>
      <c r="C2454" s="3">
        <v>42811</v>
      </c>
      <c r="D2454" s="3">
        <v>42816</v>
      </c>
      <c r="E2454" t="s">
        <v>7</v>
      </c>
      <c r="F2454">
        <f>VLOOKUP(E2454,SHIPMODE,2,FALSE)</f>
        <v>1</v>
      </c>
      <c r="G2454" t="s">
        <v>3846</v>
      </c>
      <c r="H2454" t="s">
        <v>2201</v>
      </c>
      <c r="I2454" t="s">
        <v>9</v>
      </c>
      <c r="J2454">
        <f>VLOOKUP(I2454,segmentID,2,FALSE)</f>
        <v>1</v>
      </c>
      <c r="K2454" t="s">
        <v>3255</v>
      </c>
      <c r="L2454">
        <f>VLOOKUP(K2454,country2,2,FALSE)</f>
        <v>1</v>
      </c>
      <c r="M2454" t="s">
        <v>138</v>
      </c>
      <c r="N2454">
        <f>VLOOKUP(Orders!M2454,city2,2,FALSE)</f>
        <v>21</v>
      </c>
      <c r="O2454" t="s">
        <v>139</v>
      </c>
      <c r="P2454">
        <f>VLOOKUP(O2454,state2,2,FALSE)</f>
        <v>16</v>
      </c>
      <c r="Q2454">
        <v>10011</v>
      </c>
      <c r="R2454" t="s">
        <v>79</v>
      </c>
      <c r="S2454">
        <f>VLOOKUP(R2454,region2,2,FALSE)</f>
        <v>4</v>
      </c>
      <c r="T2454" t="s">
        <v>4631</v>
      </c>
      <c r="U2454" t="s">
        <v>22</v>
      </c>
      <c r="V2454">
        <f>VLOOKUP(U2454,category2,2,FALSE)</f>
        <v>2</v>
      </c>
      <c r="W2454" t="s">
        <v>3231</v>
      </c>
      <c r="X2454">
        <f>VLOOKUP(W2454,subcat2,3,FALSE)</f>
        <v>9</v>
      </c>
      <c r="Y2454" t="s">
        <v>1157</v>
      </c>
      <c r="Z2454">
        <v>9.1440000000000001</v>
      </c>
      <c r="AA2454">
        <v>3</v>
      </c>
      <c r="AB2454">
        <v>0.2</v>
      </c>
      <c r="AC2454" s="4">
        <v>3.0860999999999996</v>
      </c>
    </row>
    <row r="2455" spans="1:29" x14ac:dyDescent="0.25">
      <c r="A2455" s="2">
        <v>2454</v>
      </c>
      <c r="B2455" t="s">
        <v>9630</v>
      </c>
      <c r="C2455" s="3">
        <v>42811</v>
      </c>
      <c r="D2455" s="3">
        <v>42816</v>
      </c>
      <c r="E2455" t="s">
        <v>7</v>
      </c>
      <c r="F2455">
        <f>VLOOKUP(E2455,SHIPMODE,2,FALSE)</f>
        <v>1</v>
      </c>
      <c r="G2455" t="s">
        <v>3846</v>
      </c>
      <c r="H2455" t="s">
        <v>2201</v>
      </c>
      <c r="I2455" t="s">
        <v>9</v>
      </c>
      <c r="J2455">
        <f>VLOOKUP(I2455,segmentID,2,FALSE)</f>
        <v>1</v>
      </c>
      <c r="K2455" t="s">
        <v>3255</v>
      </c>
      <c r="L2455">
        <f>VLOOKUP(K2455,country2,2,FALSE)</f>
        <v>1</v>
      </c>
      <c r="M2455" t="s">
        <v>138</v>
      </c>
      <c r="N2455">
        <f>VLOOKUP(Orders!M2455,city2,2,FALSE)</f>
        <v>21</v>
      </c>
      <c r="O2455" t="s">
        <v>139</v>
      </c>
      <c r="P2455">
        <f>VLOOKUP(O2455,state2,2,FALSE)</f>
        <v>16</v>
      </c>
      <c r="Q2455">
        <v>10011</v>
      </c>
      <c r="R2455" t="s">
        <v>79</v>
      </c>
      <c r="S2455">
        <f>VLOOKUP(R2455,region2,2,FALSE)</f>
        <v>4</v>
      </c>
      <c r="T2455" t="s">
        <v>4552</v>
      </c>
      <c r="U2455" t="s">
        <v>35</v>
      </c>
      <c r="V2455">
        <f>VLOOKUP(U2455,category2,2,FALSE)</f>
        <v>3</v>
      </c>
      <c r="W2455" t="s">
        <v>3232</v>
      </c>
      <c r="X2455">
        <f>VLOOKUP(W2455,subcat2,3,FALSE)</f>
        <v>12</v>
      </c>
      <c r="Y2455" t="s">
        <v>1884</v>
      </c>
      <c r="Z2455">
        <v>57.06</v>
      </c>
      <c r="AA2455">
        <v>3</v>
      </c>
      <c r="AB2455">
        <v>0</v>
      </c>
      <c r="AC2455" s="4">
        <v>18.2592</v>
      </c>
    </row>
    <row r="2456" spans="1:29" x14ac:dyDescent="0.25">
      <c r="A2456" s="2">
        <v>2455</v>
      </c>
      <c r="B2456" t="s">
        <v>9630</v>
      </c>
      <c r="C2456" s="3">
        <v>42811</v>
      </c>
      <c r="D2456" s="3">
        <v>42816</v>
      </c>
      <c r="E2456" t="s">
        <v>7</v>
      </c>
      <c r="F2456">
        <f>VLOOKUP(E2456,SHIPMODE,2,FALSE)</f>
        <v>1</v>
      </c>
      <c r="G2456" t="s">
        <v>3846</v>
      </c>
      <c r="H2456" t="s">
        <v>2201</v>
      </c>
      <c r="I2456" t="s">
        <v>9</v>
      </c>
      <c r="J2456">
        <f>VLOOKUP(I2456,segmentID,2,FALSE)</f>
        <v>1</v>
      </c>
      <c r="K2456" t="s">
        <v>3255</v>
      </c>
      <c r="L2456">
        <f>VLOOKUP(K2456,country2,2,FALSE)</f>
        <v>1</v>
      </c>
      <c r="M2456" t="s">
        <v>138</v>
      </c>
      <c r="N2456">
        <f>VLOOKUP(Orders!M2456,city2,2,FALSE)</f>
        <v>21</v>
      </c>
      <c r="O2456" t="s">
        <v>139</v>
      </c>
      <c r="P2456">
        <f>VLOOKUP(O2456,state2,2,FALSE)</f>
        <v>16</v>
      </c>
      <c r="Q2456">
        <v>10011</v>
      </c>
      <c r="R2456" t="s">
        <v>79</v>
      </c>
      <c r="S2456">
        <f>VLOOKUP(R2456,region2,2,FALSE)</f>
        <v>4</v>
      </c>
      <c r="T2456" t="s">
        <v>5128</v>
      </c>
      <c r="U2456" t="s">
        <v>35</v>
      </c>
      <c r="V2456">
        <f>VLOOKUP(U2456,category2,2,FALSE)</f>
        <v>3</v>
      </c>
      <c r="W2456" t="s">
        <v>3232</v>
      </c>
      <c r="X2456">
        <f>VLOOKUP(W2456,subcat2,3,FALSE)</f>
        <v>12</v>
      </c>
      <c r="Y2456" t="s">
        <v>844</v>
      </c>
      <c r="Z2456">
        <v>71.599999999999994</v>
      </c>
      <c r="AA2456">
        <v>8</v>
      </c>
      <c r="AB2456">
        <v>0</v>
      </c>
      <c r="AC2456" s="4">
        <v>13.603999999999992</v>
      </c>
    </row>
    <row r="2457" spans="1:29" x14ac:dyDescent="0.25">
      <c r="A2457" s="2">
        <v>2456</v>
      </c>
      <c r="B2457" t="s">
        <v>9630</v>
      </c>
      <c r="C2457" s="3">
        <v>42811</v>
      </c>
      <c r="D2457" s="3">
        <v>42816</v>
      </c>
      <c r="E2457" t="s">
        <v>7</v>
      </c>
      <c r="F2457">
        <f>VLOOKUP(E2457,SHIPMODE,2,FALSE)</f>
        <v>1</v>
      </c>
      <c r="G2457" t="s">
        <v>3846</v>
      </c>
      <c r="H2457" t="s">
        <v>2201</v>
      </c>
      <c r="I2457" t="s">
        <v>9</v>
      </c>
      <c r="J2457">
        <f>VLOOKUP(I2457,segmentID,2,FALSE)</f>
        <v>1</v>
      </c>
      <c r="K2457" t="s">
        <v>3255</v>
      </c>
      <c r="L2457">
        <f>VLOOKUP(K2457,country2,2,FALSE)</f>
        <v>1</v>
      </c>
      <c r="M2457" t="s">
        <v>138</v>
      </c>
      <c r="N2457">
        <f>VLOOKUP(Orders!M2457,city2,2,FALSE)</f>
        <v>21</v>
      </c>
      <c r="O2457" t="s">
        <v>139</v>
      </c>
      <c r="P2457">
        <f>VLOOKUP(O2457,state2,2,FALSE)</f>
        <v>16</v>
      </c>
      <c r="Q2457">
        <v>10011</v>
      </c>
      <c r="R2457" t="s">
        <v>79</v>
      </c>
      <c r="S2457">
        <f>VLOOKUP(R2457,region2,2,FALSE)</f>
        <v>4</v>
      </c>
      <c r="T2457" t="s">
        <v>5115</v>
      </c>
      <c r="U2457" t="s">
        <v>22</v>
      </c>
      <c r="V2457">
        <f>VLOOKUP(U2457,category2,2,FALSE)</f>
        <v>2</v>
      </c>
      <c r="W2457" t="s">
        <v>3227</v>
      </c>
      <c r="X2457">
        <f>VLOOKUP(W2457,subcat2,3,FALSE)</f>
        <v>5</v>
      </c>
      <c r="Y2457" t="s">
        <v>2903</v>
      </c>
      <c r="Z2457">
        <v>107.44</v>
      </c>
      <c r="AA2457">
        <v>8</v>
      </c>
      <c r="AB2457">
        <v>0</v>
      </c>
      <c r="AC2457" s="4">
        <v>27.934399999999997</v>
      </c>
    </row>
    <row r="2458" spans="1:29" x14ac:dyDescent="0.25">
      <c r="A2458" s="2">
        <v>2457</v>
      </c>
      <c r="B2458" t="s">
        <v>9630</v>
      </c>
      <c r="C2458" s="3">
        <v>42811</v>
      </c>
      <c r="D2458" s="3">
        <v>42816</v>
      </c>
      <c r="E2458" t="s">
        <v>7</v>
      </c>
      <c r="F2458">
        <f>VLOOKUP(E2458,SHIPMODE,2,FALSE)</f>
        <v>1</v>
      </c>
      <c r="G2458" t="s">
        <v>3846</v>
      </c>
      <c r="H2458" t="s">
        <v>2201</v>
      </c>
      <c r="I2458" t="s">
        <v>9</v>
      </c>
      <c r="J2458">
        <f>VLOOKUP(I2458,segmentID,2,FALSE)</f>
        <v>1</v>
      </c>
      <c r="K2458" t="s">
        <v>3255</v>
      </c>
      <c r="L2458">
        <f>VLOOKUP(K2458,country2,2,FALSE)</f>
        <v>1</v>
      </c>
      <c r="M2458" t="s">
        <v>138</v>
      </c>
      <c r="N2458">
        <f>VLOOKUP(Orders!M2458,city2,2,FALSE)</f>
        <v>21</v>
      </c>
      <c r="O2458" t="s">
        <v>139</v>
      </c>
      <c r="P2458">
        <f>VLOOKUP(O2458,state2,2,FALSE)</f>
        <v>16</v>
      </c>
      <c r="Q2458">
        <v>10011</v>
      </c>
      <c r="R2458" t="s">
        <v>79</v>
      </c>
      <c r="S2458">
        <f>VLOOKUP(R2458,region2,2,FALSE)</f>
        <v>4</v>
      </c>
      <c r="T2458" t="s">
        <v>4766</v>
      </c>
      <c r="U2458" t="s">
        <v>22</v>
      </c>
      <c r="V2458">
        <f>VLOOKUP(U2458,category2,2,FALSE)</f>
        <v>2</v>
      </c>
      <c r="W2458" t="s">
        <v>23</v>
      </c>
      <c r="X2458">
        <f>VLOOKUP(W2458,subcat2,3,FALSE)</f>
        <v>3</v>
      </c>
      <c r="Y2458" t="s">
        <v>1966</v>
      </c>
      <c r="Z2458">
        <v>7.31</v>
      </c>
      <c r="AA2458">
        <v>1</v>
      </c>
      <c r="AB2458">
        <v>0</v>
      </c>
      <c r="AC2458" s="4">
        <v>3.4356999999999998</v>
      </c>
    </row>
    <row r="2459" spans="1:29" x14ac:dyDescent="0.25">
      <c r="A2459" s="2">
        <v>2458</v>
      </c>
      <c r="B2459" t="s">
        <v>9630</v>
      </c>
      <c r="C2459" s="3">
        <v>42811</v>
      </c>
      <c r="D2459" s="3">
        <v>42816</v>
      </c>
      <c r="E2459" t="s">
        <v>7</v>
      </c>
      <c r="F2459">
        <f>VLOOKUP(E2459,SHIPMODE,2,FALSE)</f>
        <v>1</v>
      </c>
      <c r="G2459" t="s">
        <v>3846</v>
      </c>
      <c r="H2459" t="s">
        <v>2201</v>
      </c>
      <c r="I2459" t="s">
        <v>9</v>
      </c>
      <c r="J2459">
        <f>VLOOKUP(I2459,segmentID,2,FALSE)</f>
        <v>1</v>
      </c>
      <c r="K2459" t="s">
        <v>3255</v>
      </c>
      <c r="L2459">
        <f>VLOOKUP(K2459,country2,2,FALSE)</f>
        <v>1</v>
      </c>
      <c r="M2459" t="s">
        <v>138</v>
      </c>
      <c r="N2459">
        <f>VLOOKUP(Orders!M2459,city2,2,FALSE)</f>
        <v>21</v>
      </c>
      <c r="O2459" t="s">
        <v>139</v>
      </c>
      <c r="P2459">
        <f>VLOOKUP(O2459,state2,2,FALSE)</f>
        <v>16</v>
      </c>
      <c r="Q2459">
        <v>10011</v>
      </c>
      <c r="R2459" t="s">
        <v>79</v>
      </c>
      <c r="S2459">
        <f>VLOOKUP(R2459,region2,2,FALSE)</f>
        <v>4</v>
      </c>
      <c r="T2459" t="s">
        <v>4142</v>
      </c>
      <c r="U2459" t="s">
        <v>22</v>
      </c>
      <c r="V2459">
        <f>VLOOKUP(U2459,category2,2,FALSE)</f>
        <v>2</v>
      </c>
      <c r="W2459" t="s">
        <v>3229</v>
      </c>
      <c r="X2459">
        <f>VLOOKUP(W2459,subcat2,3,FALSE)</f>
        <v>7</v>
      </c>
      <c r="Y2459" t="s">
        <v>2335</v>
      </c>
      <c r="Z2459">
        <v>59.099999999999994</v>
      </c>
      <c r="AA2459">
        <v>6</v>
      </c>
      <c r="AB2459">
        <v>0</v>
      </c>
      <c r="AC2459" s="4">
        <v>22.458000000000002</v>
      </c>
    </row>
    <row r="2460" spans="1:29" x14ac:dyDescent="0.25">
      <c r="A2460" s="2">
        <v>2459</v>
      </c>
      <c r="B2460" t="s">
        <v>9630</v>
      </c>
      <c r="C2460" s="3">
        <v>42811</v>
      </c>
      <c r="D2460" s="3">
        <v>42816</v>
      </c>
      <c r="E2460" t="s">
        <v>7</v>
      </c>
      <c r="F2460">
        <f>VLOOKUP(E2460,SHIPMODE,2,FALSE)</f>
        <v>1</v>
      </c>
      <c r="G2460" t="s">
        <v>3846</v>
      </c>
      <c r="H2460" t="s">
        <v>2201</v>
      </c>
      <c r="I2460" t="s">
        <v>9</v>
      </c>
      <c r="J2460">
        <f>VLOOKUP(I2460,segmentID,2,FALSE)</f>
        <v>1</v>
      </c>
      <c r="K2460" t="s">
        <v>3255</v>
      </c>
      <c r="L2460">
        <f>VLOOKUP(K2460,country2,2,FALSE)</f>
        <v>1</v>
      </c>
      <c r="M2460" t="s">
        <v>138</v>
      </c>
      <c r="N2460">
        <f>VLOOKUP(Orders!M2460,city2,2,FALSE)</f>
        <v>21</v>
      </c>
      <c r="O2460" t="s">
        <v>139</v>
      </c>
      <c r="P2460">
        <f>VLOOKUP(O2460,state2,2,FALSE)</f>
        <v>16</v>
      </c>
      <c r="Q2460">
        <v>10011</v>
      </c>
      <c r="R2460" t="s">
        <v>79</v>
      </c>
      <c r="S2460">
        <f>VLOOKUP(R2460,region2,2,FALSE)</f>
        <v>4</v>
      </c>
      <c r="T2460" t="s">
        <v>4278</v>
      </c>
      <c r="U2460" t="s">
        <v>22</v>
      </c>
      <c r="V2460">
        <f>VLOOKUP(U2460,category2,2,FALSE)</f>
        <v>2</v>
      </c>
      <c r="W2460" t="s">
        <v>3227</v>
      </c>
      <c r="X2460">
        <f>VLOOKUP(W2460,subcat2,3,FALSE)</f>
        <v>5</v>
      </c>
      <c r="Y2460" t="s">
        <v>2997</v>
      </c>
      <c r="Z2460">
        <v>46.53</v>
      </c>
      <c r="AA2460">
        <v>3</v>
      </c>
      <c r="AB2460">
        <v>0</v>
      </c>
      <c r="AC2460" s="4">
        <v>12.097800000000001</v>
      </c>
    </row>
    <row r="2461" spans="1:29" x14ac:dyDescent="0.25">
      <c r="A2461" s="2">
        <v>2460</v>
      </c>
      <c r="B2461" t="s">
        <v>9631</v>
      </c>
      <c r="C2461" s="3">
        <v>42962</v>
      </c>
      <c r="D2461" s="3">
        <v>42968</v>
      </c>
      <c r="E2461" t="s">
        <v>25</v>
      </c>
      <c r="F2461">
        <f>VLOOKUP(E2461,SHIPMODE,2,FALSE)</f>
        <v>2</v>
      </c>
      <c r="G2461" t="s">
        <v>3761</v>
      </c>
      <c r="H2461" t="s">
        <v>1859</v>
      </c>
      <c r="I2461" t="s">
        <v>9</v>
      </c>
      <c r="J2461">
        <f>VLOOKUP(I2461,segmentID,2,FALSE)</f>
        <v>1</v>
      </c>
      <c r="K2461" t="s">
        <v>3255</v>
      </c>
      <c r="L2461">
        <f>VLOOKUP(K2461,country2,2,FALSE)</f>
        <v>1</v>
      </c>
      <c r="M2461" t="s">
        <v>998</v>
      </c>
      <c r="N2461">
        <f>VLOOKUP(Orders!M2461,city2,2,FALSE)</f>
        <v>136</v>
      </c>
      <c r="O2461" t="s">
        <v>389</v>
      </c>
      <c r="P2461">
        <f>VLOOKUP(O2461,state2,2,FALSE)</f>
        <v>31</v>
      </c>
      <c r="Q2461">
        <v>7060</v>
      </c>
      <c r="R2461" t="s">
        <v>79</v>
      </c>
      <c r="S2461">
        <f>VLOOKUP(R2461,region2,2,FALSE)</f>
        <v>4</v>
      </c>
      <c r="T2461" t="s">
        <v>4515</v>
      </c>
      <c r="U2461" t="s">
        <v>22</v>
      </c>
      <c r="V2461">
        <f>VLOOKUP(U2461,category2,2,FALSE)</f>
        <v>2</v>
      </c>
      <c r="W2461" t="s">
        <v>38</v>
      </c>
      <c r="X2461">
        <f>VLOOKUP(W2461,subcat2,3,FALSE)</f>
        <v>10</v>
      </c>
      <c r="Y2461" t="s">
        <v>1514</v>
      </c>
      <c r="Z2461">
        <v>97.84</v>
      </c>
      <c r="AA2461">
        <v>2</v>
      </c>
      <c r="AB2461">
        <v>0</v>
      </c>
      <c r="AC2461" s="4">
        <v>25.438400000000001</v>
      </c>
    </row>
    <row r="2462" spans="1:29" x14ac:dyDescent="0.25">
      <c r="A2462" s="2">
        <v>2461</v>
      </c>
      <c r="B2462" t="s">
        <v>7153</v>
      </c>
      <c r="C2462" s="3">
        <v>42196</v>
      </c>
      <c r="D2462" s="3">
        <v>42198</v>
      </c>
      <c r="E2462" t="s">
        <v>7</v>
      </c>
      <c r="F2462">
        <f>VLOOKUP(E2462,SHIPMODE,2,FALSE)</f>
        <v>1</v>
      </c>
      <c r="G2462" t="s">
        <v>3873</v>
      </c>
      <c r="H2462" t="s">
        <v>2322</v>
      </c>
      <c r="I2462" t="s">
        <v>9</v>
      </c>
      <c r="J2462">
        <f>VLOOKUP(I2462,segmentID,2,FALSE)</f>
        <v>1</v>
      </c>
      <c r="K2462" t="s">
        <v>3255</v>
      </c>
      <c r="L2462">
        <f>VLOOKUP(K2462,country2,2,FALSE)</f>
        <v>1</v>
      </c>
      <c r="M2462" t="s">
        <v>48</v>
      </c>
      <c r="N2462">
        <f>VLOOKUP(Orders!M2462,city2,2,FALSE)</f>
        <v>5</v>
      </c>
      <c r="O2462" t="s">
        <v>49</v>
      </c>
      <c r="P2462">
        <f>VLOOKUP(O2462,state2,2,FALSE)</f>
        <v>5</v>
      </c>
      <c r="Q2462">
        <v>98115</v>
      </c>
      <c r="R2462" t="s">
        <v>21</v>
      </c>
      <c r="S2462">
        <f>VLOOKUP(R2462,region2,2,FALSE)</f>
        <v>2</v>
      </c>
      <c r="T2462" t="s">
        <v>4930</v>
      </c>
      <c r="U2462" t="s">
        <v>22</v>
      </c>
      <c r="V2462">
        <f>VLOOKUP(U2462,category2,2,FALSE)</f>
        <v>2</v>
      </c>
      <c r="W2462" t="s">
        <v>45</v>
      </c>
      <c r="X2462">
        <f>VLOOKUP(W2462,subcat2,3,FALSE)</f>
        <v>11</v>
      </c>
      <c r="Y2462" t="s">
        <v>2819</v>
      </c>
      <c r="Z2462">
        <v>29.97</v>
      </c>
      <c r="AA2462">
        <v>3</v>
      </c>
      <c r="AB2462">
        <v>0</v>
      </c>
      <c r="AC2462" s="4">
        <v>13.486499999999999</v>
      </c>
    </row>
    <row r="2463" spans="1:29" x14ac:dyDescent="0.25">
      <c r="A2463" s="2">
        <v>2462</v>
      </c>
      <c r="B2463" t="s">
        <v>7153</v>
      </c>
      <c r="C2463" s="3">
        <v>42196</v>
      </c>
      <c r="D2463" s="3">
        <v>42198</v>
      </c>
      <c r="E2463" t="s">
        <v>7</v>
      </c>
      <c r="F2463">
        <f>VLOOKUP(E2463,SHIPMODE,2,FALSE)</f>
        <v>1</v>
      </c>
      <c r="G2463" t="s">
        <v>3873</v>
      </c>
      <c r="H2463" t="s">
        <v>2322</v>
      </c>
      <c r="I2463" t="s">
        <v>9</v>
      </c>
      <c r="J2463">
        <f>VLOOKUP(I2463,segmentID,2,FALSE)</f>
        <v>1</v>
      </c>
      <c r="K2463" t="s">
        <v>3255</v>
      </c>
      <c r="L2463">
        <f>VLOOKUP(K2463,country2,2,FALSE)</f>
        <v>1</v>
      </c>
      <c r="M2463" t="s">
        <v>48</v>
      </c>
      <c r="N2463">
        <f>VLOOKUP(Orders!M2463,city2,2,FALSE)</f>
        <v>5</v>
      </c>
      <c r="O2463" t="s">
        <v>49</v>
      </c>
      <c r="P2463">
        <f>VLOOKUP(O2463,state2,2,FALSE)</f>
        <v>5</v>
      </c>
      <c r="Q2463">
        <v>98115</v>
      </c>
      <c r="R2463" t="s">
        <v>21</v>
      </c>
      <c r="S2463">
        <f>VLOOKUP(R2463,region2,2,FALSE)</f>
        <v>2</v>
      </c>
      <c r="T2463" t="s">
        <v>4887</v>
      </c>
      <c r="U2463" t="s">
        <v>22</v>
      </c>
      <c r="V2463">
        <f>VLOOKUP(U2463,category2,2,FALSE)</f>
        <v>2</v>
      </c>
      <c r="W2463" t="s">
        <v>3231</v>
      </c>
      <c r="X2463">
        <f>VLOOKUP(W2463,subcat2,3,FALSE)</f>
        <v>9</v>
      </c>
      <c r="Y2463" t="s">
        <v>2831</v>
      </c>
      <c r="Z2463">
        <v>98.352000000000004</v>
      </c>
      <c r="AA2463">
        <v>3</v>
      </c>
      <c r="AB2463">
        <v>0.2</v>
      </c>
      <c r="AC2463" s="4">
        <v>34.423199999999987</v>
      </c>
    </row>
    <row r="2464" spans="1:29" x14ac:dyDescent="0.25">
      <c r="A2464" s="2">
        <v>2463</v>
      </c>
      <c r="B2464" t="s">
        <v>9632</v>
      </c>
      <c r="C2464" s="3">
        <v>43072</v>
      </c>
      <c r="D2464" s="3">
        <v>43078</v>
      </c>
      <c r="E2464" t="s">
        <v>25</v>
      </c>
      <c r="F2464">
        <f>VLOOKUP(E2464,SHIPMODE,2,FALSE)</f>
        <v>2</v>
      </c>
      <c r="G2464" t="s">
        <v>3682</v>
      </c>
      <c r="H2464" t="s">
        <v>1605</v>
      </c>
      <c r="I2464" t="s">
        <v>9</v>
      </c>
      <c r="J2464">
        <f>VLOOKUP(I2464,segmentID,2,FALSE)</f>
        <v>1</v>
      </c>
      <c r="K2464" t="s">
        <v>3255</v>
      </c>
      <c r="L2464">
        <f>VLOOKUP(K2464,country2,2,FALSE)</f>
        <v>1</v>
      </c>
      <c r="M2464" t="s">
        <v>138</v>
      </c>
      <c r="N2464">
        <f>VLOOKUP(Orders!M2464,city2,2,FALSE)</f>
        <v>21</v>
      </c>
      <c r="O2464" t="s">
        <v>139</v>
      </c>
      <c r="P2464">
        <f>VLOOKUP(O2464,state2,2,FALSE)</f>
        <v>16</v>
      </c>
      <c r="Q2464">
        <v>10009</v>
      </c>
      <c r="R2464" t="s">
        <v>79</v>
      </c>
      <c r="S2464">
        <f>VLOOKUP(R2464,region2,2,FALSE)</f>
        <v>4</v>
      </c>
      <c r="T2464" t="s">
        <v>4407</v>
      </c>
      <c r="U2464" t="s">
        <v>22</v>
      </c>
      <c r="V2464">
        <f>VLOOKUP(U2464,category2,2,FALSE)</f>
        <v>2</v>
      </c>
      <c r="W2464" t="s">
        <v>3231</v>
      </c>
      <c r="X2464">
        <f>VLOOKUP(W2464,subcat2,3,FALSE)</f>
        <v>9</v>
      </c>
      <c r="Y2464" t="s">
        <v>1189</v>
      </c>
      <c r="Z2464">
        <v>83.920000000000016</v>
      </c>
      <c r="AA2464">
        <v>5</v>
      </c>
      <c r="AB2464">
        <v>0.2</v>
      </c>
      <c r="AC2464" s="4">
        <v>29.371999999999993</v>
      </c>
    </row>
    <row r="2465" spans="1:29" x14ac:dyDescent="0.25">
      <c r="A2465" s="2">
        <v>2464</v>
      </c>
      <c r="B2465" t="s">
        <v>9632</v>
      </c>
      <c r="C2465" s="3">
        <v>43072</v>
      </c>
      <c r="D2465" s="3">
        <v>43078</v>
      </c>
      <c r="E2465" t="s">
        <v>25</v>
      </c>
      <c r="F2465">
        <f>VLOOKUP(E2465,SHIPMODE,2,FALSE)</f>
        <v>2</v>
      </c>
      <c r="G2465" t="s">
        <v>3682</v>
      </c>
      <c r="H2465" t="s">
        <v>1605</v>
      </c>
      <c r="I2465" t="s">
        <v>9</v>
      </c>
      <c r="J2465">
        <f>VLOOKUP(I2465,segmentID,2,FALSE)</f>
        <v>1</v>
      </c>
      <c r="K2465" t="s">
        <v>3255</v>
      </c>
      <c r="L2465">
        <f>VLOOKUP(K2465,country2,2,FALSE)</f>
        <v>1</v>
      </c>
      <c r="M2465" t="s">
        <v>138</v>
      </c>
      <c r="N2465">
        <f>VLOOKUP(Orders!M2465,city2,2,FALSE)</f>
        <v>21</v>
      </c>
      <c r="O2465" t="s">
        <v>139</v>
      </c>
      <c r="P2465">
        <f>VLOOKUP(O2465,state2,2,FALSE)</f>
        <v>16</v>
      </c>
      <c r="Q2465">
        <v>10009</v>
      </c>
      <c r="R2465" t="s">
        <v>79</v>
      </c>
      <c r="S2465">
        <f>VLOOKUP(R2465,region2,2,FALSE)</f>
        <v>4</v>
      </c>
      <c r="T2465" t="s">
        <v>5388</v>
      </c>
      <c r="U2465" t="s">
        <v>22</v>
      </c>
      <c r="V2465">
        <f>VLOOKUP(U2465,category2,2,FALSE)</f>
        <v>2</v>
      </c>
      <c r="W2465" t="s">
        <v>3231</v>
      </c>
      <c r="X2465">
        <f>VLOOKUP(W2465,subcat2,3,FALSE)</f>
        <v>9</v>
      </c>
      <c r="Y2465" t="s">
        <v>2916</v>
      </c>
      <c r="Z2465">
        <v>14.624000000000002</v>
      </c>
      <c r="AA2465">
        <v>2</v>
      </c>
      <c r="AB2465">
        <v>0.2</v>
      </c>
      <c r="AC2465" s="4">
        <v>5.1183999999999994</v>
      </c>
    </row>
    <row r="2466" spans="1:29" x14ac:dyDescent="0.25">
      <c r="A2466" s="2">
        <v>2465</v>
      </c>
      <c r="B2466" t="s">
        <v>9632</v>
      </c>
      <c r="C2466" s="3">
        <v>43072</v>
      </c>
      <c r="D2466" s="3">
        <v>43078</v>
      </c>
      <c r="E2466" t="s">
        <v>25</v>
      </c>
      <c r="F2466">
        <f>VLOOKUP(E2466,SHIPMODE,2,FALSE)</f>
        <v>2</v>
      </c>
      <c r="G2466" t="s">
        <v>3682</v>
      </c>
      <c r="H2466" t="s">
        <v>1605</v>
      </c>
      <c r="I2466" t="s">
        <v>9</v>
      </c>
      <c r="J2466">
        <f>VLOOKUP(I2466,segmentID,2,FALSE)</f>
        <v>1</v>
      </c>
      <c r="K2466" t="s">
        <v>3255</v>
      </c>
      <c r="L2466">
        <f>VLOOKUP(K2466,country2,2,FALSE)</f>
        <v>1</v>
      </c>
      <c r="M2466" t="s">
        <v>138</v>
      </c>
      <c r="N2466">
        <f>VLOOKUP(Orders!M2466,city2,2,FALSE)</f>
        <v>21</v>
      </c>
      <c r="O2466" t="s">
        <v>139</v>
      </c>
      <c r="P2466">
        <f>VLOOKUP(O2466,state2,2,FALSE)</f>
        <v>16</v>
      </c>
      <c r="Q2466">
        <v>10009</v>
      </c>
      <c r="R2466" t="s">
        <v>79</v>
      </c>
      <c r="S2466">
        <f>VLOOKUP(R2466,region2,2,FALSE)</f>
        <v>4</v>
      </c>
      <c r="T2466" t="s">
        <v>4906</v>
      </c>
      <c r="U2466" t="s">
        <v>35</v>
      </c>
      <c r="V2466">
        <f>VLOOKUP(U2466,category2,2,FALSE)</f>
        <v>3</v>
      </c>
      <c r="W2466" t="s">
        <v>3230</v>
      </c>
      <c r="X2466">
        <f>VLOOKUP(W2466,subcat2,3,FALSE)</f>
        <v>8</v>
      </c>
      <c r="Y2466" t="s">
        <v>1561</v>
      </c>
      <c r="Z2466">
        <v>136.99</v>
      </c>
      <c r="AA2466">
        <v>1</v>
      </c>
      <c r="AB2466">
        <v>0</v>
      </c>
      <c r="AC2466" s="4">
        <v>36.987300000000005</v>
      </c>
    </row>
    <row r="2467" spans="1:29" x14ac:dyDescent="0.25">
      <c r="A2467" s="2">
        <v>2466</v>
      </c>
      <c r="B2467" t="s">
        <v>9632</v>
      </c>
      <c r="C2467" s="3">
        <v>43072</v>
      </c>
      <c r="D2467" s="3">
        <v>43078</v>
      </c>
      <c r="E2467" t="s">
        <v>25</v>
      </c>
      <c r="F2467">
        <f>VLOOKUP(E2467,SHIPMODE,2,FALSE)</f>
        <v>2</v>
      </c>
      <c r="G2467" t="s">
        <v>3682</v>
      </c>
      <c r="H2467" t="s">
        <v>1605</v>
      </c>
      <c r="I2467" t="s">
        <v>9</v>
      </c>
      <c r="J2467">
        <f>VLOOKUP(I2467,segmentID,2,FALSE)</f>
        <v>1</v>
      </c>
      <c r="K2467" t="s">
        <v>3255</v>
      </c>
      <c r="L2467">
        <f>VLOOKUP(K2467,country2,2,FALSE)</f>
        <v>1</v>
      </c>
      <c r="M2467" t="s">
        <v>138</v>
      </c>
      <c r="N2467">
        <f>VLOOKUP(Orders!M2467,city2,2,FALSE)</f>
        <v>21</v>
      </c>
      <c r="O2467" t="s">
        <v>139</v>
      </c>
      <c r="P2467">
        <f>VLOOKUP(O2467,state2,2,FALSE)</f>
        <v>16</v>
      </c>
      <c r="Q2467">
        <v>10009</v>
      </c>
      <c r="R2467" t="s">
        <v>79</v>
      </c>
      <c r="S2467">
        <f>VLOOKUP(R2467,region2,2,FALSE)</f>
        <v>4</v>
      </c>
      <c r="T2467" t="s">
        <v>4497</v>
      </c>
      <c r="U2467" t="s">
        <v>22</v>
      </c>
      <c r="V2467">
        <f>VLOOKUP(U2467,category2,2,FALSE)</f>
        <v>2</v>
      </c>
      <c r="W2467" t="s">
        <v>23</v>
      </c>
      <c r="X2467">
        <f>VLOOKUP(W2467,subcat2,3,FALSE)</f>
        <v>3</v>
      </c>
      <c r="Y2467" t="s">
        <v>2354</v>
      </c>
      <c r="Z2467">
        <v>3.15</v>
      </c>
      <c r="AA2467">
        <v>1</v>
      </c>
      <c r="AB2467">
        <v>0</v>
      </c>
      <c r="AC2467" s="4">
        <v>1.512</v>
      </c>
    </row>
    <row r="2468" spans="1:29" x14ac:dyDescent="0.25">
      <c r="A2468" s="2">
        <v>2467</v>
      </c>
      <c r="B2468" t="s">
        <v>9633</v>
      </c>
      <c r="C2468" s="3">
        <v>42859</v>
      </c>
      <c r="D2468" s="3">
        <v>42863</v>
      </c>
      <c r="E2468" t="s">
        <v>25</v>
      </c>
      <c r="F2468">
        <f>VLOOKUP(E2468,SHIPMODE,2,FALSE)</f>
        <v>2</v>
      </c>
      <c r="G2468" t="s">
        <v>3432</v>
      </c>
      <c r="H2468" t="s">
        <v>728</v>
      </c>
      <c r="I2468" t="s">
        <v>9</v>
      </c>
      <c r="J2468">
        <f>VLOOKUP(I2468,segmentID,2,FALSE)</f>
        <v>1</v>
      </c>
      <c r="K2468" t="s">
        <v>3255</v>
      </c>
      <c r="L2468">
        <f>VLOOKUP(K2468,country2,2,FALSE)</f>
        <v>1</v>
      </c>
      <c r="M2468" t="s">
        <v>2324</v>
      </c>
      <c r="N2468">
        <f>VLOOKUP(Orders!M2468,city2,2,FALSE)</f>
        <v>312</v>
      </c>
      <c r="O2468" t="s">
        <v>165</v>
      </c>
      <c r="P2468">
        <f>VLOOKUP(O2468,state2,2,FALSE)</f>
        <v>18</v>
      </c>
      <c r="Q2468">
        <v>23602</v>
      </c>
      <c r="R2468" t="s">
        <v>12</v>
      </c>
      <c r="S2468">
        <f>VLOOKUP(R2468,region2,2,FALSE)</f>
        <v>1</v>
      </c>
      <c r="T2468" t="s">
        <v>5417</v>
      </c>
      <c r="U2468" t="s">
        <v>22</v>
      </c>
      <c r="V2468">
        <f>VLOOKUP(U2468,category2,2,FALSE)</f>
        <v>2</v>
      </c>
      <c r="W2468" t="s">
        <v>45</v>
      </c>
      <c r="X2468">
        <f>VLOOKUP(W2468,subcat2,3,FALSE)</f>
        <v>11</v>
      </c>
      <c r="Y2468" t="s">
        <v>2174</v>
      </c>
      <c r="Z2468">
        <v>9.11</v>
      </c>
      <c r="AA2468">
        <v>1</v>
      </c>
      <c r="AB2468">
        <v>0</v>
      </c>
      <c r="AC2468" s="4">
        <v>4.099499999999999</v>
      </c>
    </row>
    <row r="2469" spans="1:29" x14ac:dyDescent="0.25">
      <c r="A2469" s="2">
        <v>2468</v>
      </c>
      <c r="B2469" t="s">
        <v>9633</v>
      </c>
      <c r="C2469" s="3">
        <v>42859</v>
      </c>
      <c r="D2469" s="3">
        <v>42863</v>
      </c>
      <c r="E2469" t="s">
        <v>25</v>
      </c>
      <c r="F2469">
        <f>VLOOKUP(E2469,SHIPMODE,2,FALSE)</f>
        <v>2</v>
      </c>
      <c r="G2469" t="s">
        <v>3432</v>
      </c>
      <c r="H2469" t="s">
        <v>728</v>
      </c>
      <c r="I2469" t="s">
        <v>9</v>
      </c>
      <c r="J2469">
        <f>VLOOKUP(I2469,segmentID,2,FALSE)</f>
        <v>1</v>
      </c>
      <c r="K2469" t="s">
        <v>3255</v>
      </c>
      <c r="L2469">
        <f>VLOOKUP(K2469,country2,2,FALSE)</f>
        <v>1</v>
      </c>
      <c r="M2469" t="s">
        <v>2324</v>
      </c>
      <c r="N2469">
        <f>VLOOKUP(Orders!M2469,city2,2,FALSE)</f>
        <v>312</v>
      </c>
      <c r="O2469" t="s">
        <v>165</v>
      </c>
      <c r="P2469">
        <f>VLOOKUP(O2469,state2,2,FALSE)</f>
        <v>18</v>
      </c>
      <c r="Q2469">
        <v>23602</v>
      </c>
      <c r="R2469" t="s">
        <v>12</v>
      </c>
      <c r="S2469">
        <f>VLOOKUP(R2469,region2,2,FALSE)</f>
        <v>1</v>
      </c>
      <c r="T2469" t="s">
        <v>4486</v>
      </c>
      <c r="U2469" t="s">
        <v>22</v>
      </c>
      <c r="V2469">
        <f>VLOOKUP(U2469,category2,2,FALSE)</f>
        <v>2</v>
      </c>
      <c r="W2469" t="s">
        <v>3227</v>
      </c>
      <c r="X2469">
        <f>VLOOKUP(W2469,subcat2,3,FALSE)</f>
        <v>5</v>
      </c>
      <c r="Y2469" t="s">
        <v>2812</v>
      </c>
      <c r="Z2469">
        <v>571.44000000000005</v>
      </c>
      <c r="AA2469">
        <v>4</v>
      </c>
      <c r="AB2469">
        <v>0</v>
      </c>
      <c r="AC2469" s="4">
        <v>165.71759999999995</v>
      </c>
    </row>
    <row r="2470" spans="1:29" x14ac:dyDescent="0.25">
      <c r="A2470" s="2">
        <v>2469</v>
      </c>
      <c r="B2470" t="s">
        <v>9633</v>
      </c>
      <c r="C2470" s="3">
        <v>42859</v>
      </c>
      <c r="D2470" s="3">
        <v>42863</v>
      </c>
      <c r="E2470" t="s">
        <v>25</v>
      </c>
      <c r="F2470">
        <f>VLOOKUP(E2470,SHIPMODE,2,FALSE)</f>
        <v>2</v>
      </c>
      <c r="G2470" t="s">
        <v>3432</v>
      </c>
      <c r="H2470" t="s">
        <v>728</v>
      </c>
      <c r="I2470" t="s">
        <v>9</v>
      </c>
      <c r="J2470">
        <f>VLOOKUP(I2470,segmentID,2,FALSE)</f>
        <v>1</v>
      </c>
      <c r="K2470" t="s">
        <v>3255</v>
      </c>
      <c r="L2470">
        <f>VLOOKUP(K2470,country2,2,FALSE)</f>
        <v>1</v>
      </c>
      <c r="M2470" t="s">
        <v>2324</v>
      </c>
      <c r="N2470">
        <f>VLOOKUP(Orders!M2470,city2,2,FALSE)</f>
        <v>312</v>
      </c>
      <c r="O2470" t="s">
        <v>165</v>
      </c>
      <c r="P2470">
        <f>VLOOKUP(O2470,state2,2,FALSE)</f>
        <v>18</v>
      </c>
      <c r="Q2470">
        <v>23602</v>
      </c>
      <c r="R2470" t="s">
        <v>12</v>
      </c>
      <c r="S2470">
        <f>VLOOKUP(R2470,region2,2,FALSE)</f>
        <v>1</v>
      </c>
      <c r="T2470" t="s">
        <v>5418</v>
      </c>
      <c r="U2470" t="s">
        <v>22</v>
      </c>
      <c r="V2470">
        <f>VLOOKUP(U2470,category2,2,FALSE)</f>
        <v>2</v>
      </c>
      <c r="W2470" t="s">
        <v>45</v>
      </c>
      <c r="X2470">
        <f>VLOOKUP(W2470,subcat2,3,FALSE)</f>
        <v>11</v>
      </c>
      <c r="Y2470" t="s">
        <v>1222</v>
      </c>
      <c r="Z2470">
        <v>32.400000000000006</v>
      </c>
      <c r="AA2470">
        <v>5</v>
      </c>
      <c r="AB2470">
        <v>0</v>
      </c>
      <c r="AC2470" s="4">
        <v>15.552000000000001</v>
      </c>
    </row>
    <row r="2471" spans="1:29" x14ac:dyDescent="0.25">
      <c r="A2471" s="2">
        <v>2470</v>
      </c>
      <c r="B2471" t="s">
        <v>9633</v>
      </c>
      <c r="C2471" s="3">
        <v>42859</v>
      </c>
      <c r="D2471" s="3">
        <v>42863</v>
      </c>
      <c r="E2471" t="s">
        <v>25</v>
      </c>
      <c r="F2471">
        <f>VLOOKUP(E2471,SHIPMODE,2,FALSE)</f>
        <v>2</v>
      </c>
      <c r="G2471" t="s">
        <v>3432</v>
      </c>
      <c r="H2471" t="s">
        <v>728</v>
      </c>
      <c r="I2471" t="s">
        <v>9</v>
      </c>
      <c r="J2471">
        <f>VLOOKUP(I2471,segmentID,2,FALSE)</f>
        <v>1</v>
      </c>
      <c r="K2471" t="s">
        <v>3255</v>
      </c>
      <c r="L2471">
        <f>VLOOKUP(K2471,country2,2,FALSE)</f>
        <v>1</v>
      </c>
      <c r="M2471" t="s">
        <v>2324</v>
      </c>
      <c r="N2471">
        <f>VLOOKUP(Orders!M2471,city2,2,FALSE)</f>
        <v>312</v>
      </c>
      <c r="O2471" t="s">
        <v>165</v>
      </c>
      <c r="P2471">
        <f>VLOOKUP(O2471,state2,2,FALSE)</f>
        <v>18</v>
      </c>
      <c r="Q2471">
        <v>23602</v>
      </c>
      <c r="R2471" t="s">
        <v>12</v>
      </c>
      <c r="S2471">
        <f>VLOOKUP(R2471,region2,2,FALSE)</f>
        <v>1</v>
      </c>
      <c r="T2471" t="s">
        <v>5120</v>
      </c>
      <c r="U2471" t="s">
        <v>22</v>
      </c>
      <c r="V2471">
        <f>VLOOKUP(U2471,category2,2,FALSE)</f>
        <v>2</v>
      </c>
      <c r="W2471" t="s">
        <v>3227</v>
      </c>
      <c r="X2471">
        <f>VLOOKUP(W2471,subcat2,3,FALSE)</f>
        <v>5</v>
      </c>
      <c r="Y2471" t="s">
        <v>3031</v>
      </c>
      <c r="Z2471">
        <v>16.91</v>
      </c>
      <c r="AA2471">
        <v>1</v>
      </c>
      <c r="AB2471">
        <v>0</v>
      </c>
      <c r="AC2471" s="4">
        <v>4.5656999999999996</v>
      </c>
    </row>
    <row r="2472" spans="1:29" x14ac:dyDescent="0.25">
      <c r="A2472" s="2">
        <v>2471</v>
      </c>
      <c r="B2472" t="s">
        <v>8269</v>
      </c>
      <c r="C2472" s="3">
        <v>42391</v>
      </c>
      <c r="D2472" s="3">
        <v>42397</v>
      </c>
      <c r="E2472" t="s">
        <v>25</v>
      </c>
      <c r="F2472">
        <f>VLOOKUP(E2472,SHIPMODE,2,FALSE)</f>
        <v>2</v>
      </c>
      <c r="G2472" t="s">
        <v>3874</v>
      </c>
      <c r="H2472" t="s">
        <v>2327</v>
      </c>
      <c r="I2472" t="s">
        <v>9</v>
      </c>
      <c r="J2472">
        <f>VLOOKUP(I2472,segmentID,2,FALSE)</f>
        <v>1</v>
      </c>
      <c r="K2472" t="s">
        <v>3255</v>
      </c>
      <c r="L2472">
        <f>VLOOKUP(K2472,country2,2,FALSE)</f>
        <v>1</v>
      </c>
      <c r="M2472" t="s">
        <v>810</v>
      </c>
      <c r="N2472">
        <f>VLOOKUP(Orders!M2472,city2,2,FALSE)</f>
        <v>116</v>
      </c>
      <c r="O2472" t="s">
        <v>44</v>
      </c>
      <c r="P2472">
        <f>VLOOKUP(O2472,state2,2,FALSE)</f>
        <v>4</v>
      </c>
      <c r="Q2472">
        <v>28314</v>
      </c>
      <c r="R2472" t="s">
        <v>12</v>
      </c>
      <c r="S2472">
        <f>VLOOKUP(R2472,region2,2,FALSE)</f>
        <v>1</v>
      </c>
      <c r="T2472" t="s">
        <v>5419</v>
      </c>
      <c r="U2472" t="s">
        <v>13</v>
      </c>
      <c r="V2472">
        <f>VLOOKUP(U2472,category2,2,FALSE)</f>
        <v>1</v>
      </c>
      <c r="W2472" t="s">
        <v>3228</v>
      </c>
      <c r="X2472">
        <f>VLOOKUP(W2472,subcat2,3,FALSE)</f>
        <v>6</v>
      </c>
      <c r="Y2472" t="s">
        <v>765</v>
      </c>
      <c r="Z2472">
        <v>14.272</v>
      </c>
      <c r="AA2472">
        <v>8</v>
      </c>
      <c r="AB2472">
        <v>0.2</v>
      </c>
      <c r="AC2472" s="4">
        <v>4.281600000000001</v>
      </c>
    </row>
    <row r="2473" spans="1:29" x14ac:dyDescent="0.25">
      <c r="A2473" s="2">
        <v>2472</v>
      </c>
      <c r="B2473" t="s">
        <v>8269</v>
      </c>
      <c r="C2473" s="3">
        <v>42391</v>
      </c>
      <c r="D2473" s="3">
        <v>42397</v>
      </c>
      <c r="E2473" t="s">
        <v>25</v>
      </c>
      <c r="F2473">
        <f>VLOOKUP(E2473,SHIPMODE,2,FALSE)</f>
        <v>2</v>
      </c>
      <c r="G2473" t="s">
        <v>3874</v>
      </c>
      <c r="H2473" t="s">
        <v>2327</v>
      </c>
      <c r="I2473" t="s">
        <v>9</v>
      </c>
      <c r="J2473">
        <f>VLOOKUP(I2473,segmentID,2,FALSE)</f>
        <v>1</v>
      </c>
      <c r="K2473" t="s">
        <v>3255</v>
      </c>
      <c r="L2473">
        <f>VLOOKUP(K2473,country2,2,FALSE)</f>
        <v>1</v>
      </c>
      <c r="M2473" t="s">
        <v>810</v>
      </c>
      <c r="N2473">
        <f>VLOOKUP(Orders!M2473,city2,2,FALSE)</f>
        <v>116</v>
      </c>
      <c r="O2473" t="s">
        <v>44</v>
      </c>
      <c r="P2473">
        <f>VLOOKUP(O2473,state2,2,FALSE)</f>
        <v>4</v>
      </c>
      <c r="Q2473">
        <v>28314</v>
      </c>
      <c r="R2473" t="s">
        <v>12</v>
      </c>
      <c r="S2473">
        <f>VLOOKUP(R2473,region2,2,FALSE)</f>
        <v>1</v>
      </c>
      <c r="T2473" t="s">
        <v>5324</v>
      </c>
      <c r="U2473" t="s">
        <v>13</v>
      </c>
      <c r="V2473">
        <f>VLOOKUP(U2473,category2,2,FALSE)</f>
        <v>1</v>
      </c>
      <c r="W2473" t="s">
        <v>14</v>
      </c>
      <c r="X2473">
        <f>VLOOKUP(W2473,subcat2,3,FALSE)</f>
        <v>1</v>
      </c>
      <c r="Y2473" t="s">
        <v>2329</v>
      </c>
      <c r="Z2473">
        <v>451.13599999999997</v>
      </c>
      <c r="AA2473">
        <v>4</v>
      </c>
      <c r="AB2473">
        <v>0.2</v>
      </c>
      <c r="AC2473" s="4">
        <v>-67.670399999999972</v>
      </c>
    </row>
    <row r="2474" spans="1:29" x14ac:dyDescent="0.25">
      <c r="A2474" s="2">
        <v>2473</v>
      </c>
      <c r="B2474" t="s">
        <v>8269</v>
      </c>
      <c r="C2474" s="3">
        <v>42391</v>
      </c>
      <c r="D2474" s="3">
        <v>42397</v>
      </c>
      <c r="E2474" t="s">
        <v>25</v>
      </c>
      <c r="F2474">
        <f>VLOOKUP(E2474,SHIPMODE,2,FALSE)</f>
        <v>2</v>
      </c>
      <c r="G2474" t="s">
        <v>3874</v>
      </c>
      <c r="H2474" t="s">
        <v>2327</v>
      </c>
      <c r="I2474" t="s">
        <v>9</v>
      </c>
      <c r="J2474">
        <f>VLOOKUP(I2474,segmentID,2,FALSE)</f>
        <v>1</v>
      </c>
      <c r="K2474" t="s">
        <v>3255</v>
      </c>
      <c r="L2474">
        <f>VLOOKUP(K2474,country2,2,FALSE)</f>
        <v>1</v>
      </c>
      <c r="M2474" t="s">
        <v>810</v>
      </c>
      <c r="N2474">
        <f>VLOOKUP(Orders!M2474,city2,2,FALSE)</f>
        <v>116</v>
      </c>
      <c r="O2474" t="s">
        <v>44</v>
      </c>
      <c r="P2474">
        <f>VLOOKUP(O2474,state2,2,FALSE)</f>
        <v>4</v>
      </c>
      <c r="Q2474">
        <v>28314</v>
      </c>
      <c r="R2474" t="s">
        <v>12</v>
      </c>
      <c r="S2474">
        <f>VLOOKUP(R2474,region2,2,FALSE)</f>
        <v>1</v>
      </c>
      <c r="T2474" t="s">
        <v>5341</v>
      </c>
      <c r="U2474" t="s">
        <v>22</v>
      </c>
      <c r="V2474">
        <f>VLOOKUP(U2474,category2,2,FALSE)</f>
        <v>2</v>
      </c>
      <c r="W2474" t="s">
        <v>38</v>
      </c>
      <c r="X2474">
        <f>VLOOKUP(W2474,subcat2,3,FALSE)</f>
        <v>10</v>
      </c>
      <c r="Y2474" t="s">
        <v>1030</v>
      </c>
      <c r="Z2474">
        <v>64.864000000000004</v>
      </c>
      <c r="AA2474">
        <v>4</v>
      </c>
      <c r="AB2474">
        <v>0.2</v>
      </c>
      <c r="AC2474" s="4">
        <v>6.4864000000000033</v>
      </c>
    </row>
    <row r="2475" spans="1:29" x14ac:dyDescent="0.25">
      <c r="A2475" s="2">
        <v>2474</v>
      </c>
      <c r="B2475" t="s">
        <v>8270</v>
      </c>
      <c r="C2475" s="3">
        <v>42677</v>
      </c>
      <c r="D2475" s="3">
        <v>42680</v>
      </c>
      <c r="E2475" t="s">
        <v>97</v>
      </c>
      <c r="F2475">
        <f>VLOOKUP(E2475,SHIPMODE,2,FALSE)</f>
        <v>3</v>
      </c>
      <c r="G2475" t="s">
        <v>3673</v>
      </c>
      <c r="H2475" t="s">
        <v>1573</v>
      </c>
      <c r="I2475" t="s">
        <v>9</v>
      </c>
      <c r="J2475">
        <f>VLOOKUP(I2475,segmentID,2,FALSE)</f>
        <v>1</v>
      </c>
      <c r="K2475" t="s">
        <v>3255</v>
      </c>
      <c r="L2475">
        <f>VLOOKUP(K2475,country2,2,FALSE)</f>
        <v>1</v>
      </c>
      <c r="M2475" t="s">
        <v>19</v>
      </c>
      <c r="N2475">
        <f>VLOOKUP(Orders!M2475,city2,2,FALSE)</f>
        <v>2</v>
      </c>
      <c r="O2475" t="s">
        <v>20</v>
      </c>
      <c r="P2475">
        <f>VLOOKUP(O2475,state2,2,FALSE)</f>
        <v>2</v>
      </c>
      <c r="Q2475">
        <v>90032</v>
      </c>
      <c r="R2475" t="s">
        <v>21</v>
      </c>
      <c r="S2475">
        <f>VLOOKUP(R2475,region2,2,FALSE)</f>
        <v>2</v>
      </c>
      <c r="T2475" t="s">
        <v>5420</v>
      </c>
      <c r="U2475" t="s">
        <v>13</v>
      </c>
      <c r="V2475">
        <f>VLOOKUP(U2475,category2,2,FALSE)</f>
        <v>1</v>
      </c>
      <c r="W2475" t="s">
        <v>3226</v>
      </c>
      <c r="X2475">
        <f>VLOOKUP(W2475,subcat2,3,FALSE)</f>
        <v>2</v>
      </c>
      <c r="Y2475" t="s">
        <v>528</v>
      </c>
      <c r="Z2475">
        <v>217.58400000000003</v>
      </c>
      <c r="AA2475">
        <v>2</v>
      </c>
      <c r="AB2475">
        <v>0.2</v>
      </c>
      <c r="AC2475" s="4">
        <v>-29.917800000000021</v>
      </c>
    </row>
    <row r="2476" spans="1:29" x14ac:dyDescent="0.25">
      <c r="A2476" s="2">
        <v>2475</v>
      </c>
      <c r="B2476" t="s">
        <v>8270</v>
      </c>
      <c r="C2476" s="3">
        <v>42677</v>
      </c>
      <c r="D2476" s="3">
        <v>42680</v>
      </c>
      <c r="E2476" t="s">
        <v>97</v>
      </c>
      <c r="F2476">
        <f>VLOOKUP(E2476,SHIPMODE,2,FALSE)</f>
        <v>3</v>
      </c>
      <c r="G2476" t="s">
        <v>3673</v>
      </c>
      <c r="H2476" t="s">
        <v>1573</v>
      </c>
      <c r="I2476" t="s">
        <v>9</v>
      </c>
      <c r="J2476">
        <f>VLOOKUP(I2476,segmentID,2,FALSE)</f>
        <v>1</v>
      </c>
      <c r="K2476" t="s">
        <v>3255</v>
      </c>
      <c r="L2476">
        <f>VLOOKUP(K2476,country2,2,FALSE)</f>
        <v>1</v>
      </c>
      <c r="M2476" t="s">
        <v>19</v>
      </c>
      <c r="N2476">
        <f>VLOOKUP(Orders!M2476,city2,2,FALSE)</f>
        <v>2</v>
      </c>
      <c r="O2476" t="s">
        <v>20</v>
      </c>
      <c r="P2476">
        <f>VLOOKUP(O2476,state2,2,FALSE)</f>
        <v>2</v>
      </c>
      <c r="Q2476">
        <v>90032</v>
      </c>
      <c r="R2476" t="s">
        <v>21</v>
      </c>
      <c r="S2476">
        <f>VLOOKUP(R2476,region2,2,FALSE)</f>
        <v>2</v>
      </c>
      <c r="T2476" t="s">
        <v>5421</v>
      </c>
      <c r="U2476" t="s">
        <v>35</v>
      </c>
      <c r="V2476">
        <f>VLOOKUP(U2476,category2,2,FALSE)</f>
        <v>3</v>
      </c>
      <c r="W2476" t="s">
        <v>3232</v>
      </c>
      <c r="X2476">
        <f>VLOOKUP(W2476,subcat2,3,FALSE)</f>
        <v>12</v>
      </c>
      <c r="Y2476" t="s">
        <v>2904</v>
      </c>
      <c r="Z2476">
        <v>82.95</v>
      </c>
      <c r="AA2476">
        <v>5</v>
      </c>
      <c r="AB2476">
        <v>0</v>
      </c>
      <c r="AC2476" s="4">
        <v>29.032499999999999</v>
      </c>
    </row>
    <row r="2477" spans="1:29" x14ac:dyDescent="0.25">
      <c r="A2477" s="2">
        <v>2476</v>
      </c>
      <c r="B2477" t="s">
        <v>8270</v>
      </c>
      <c r="C2477" s="3">
        <v>42677</v>
      </c>
      <c r="D2477" s="3">
        <v>42680</v>
      </c>
      <c r="E2477" t="s">
        <v>97</v>
      </c>
      <c r="F2477">
        <f>VLOOKUP(E2477,SHIPMODE,2,FALSE)</f>
        <v>3</v>
      </c>
      <c r="G2477" t="s">
        <v>3673</v>
      </c>
      <c r="H2477" t="s">
        <v>1573</v>
      </c>
      <c r="I2477" t="s">
        <v>9</v>
      </c>
      <c r="J2477">
        <f>VLOOKUP(I2477,segmentID,2,FALSE)</f>
        <v>1</v>
      </c>
      <c r="K2477" t="s">
        <v>3255</v>
      </c>
      <c r="L2477">
        <f>VLOOKUP(K2477,country2,2,FALSE)</f>
        <v>1</v>
      </c>
      <c r="M2477" t="s">
        <v>19</v>
      </c>
      <c r="N2477">
        <f>VLOOKUP(Orders!M2477,city2,2,FALSE)</f>
        <v>2</v>
      </c>
      <c r="O2477" t="s">
        <v>20</v>
      </c>
      <c r="P2477">
        <f>VLOOKUP(O2477,state2,2,FALSE)</f>
        <v>2</v>
      </c>
      <c r="Q2477">
        <v>90032</v>
      </c>
      <c r="R2477" t="s">
        <v>21</v>
      </c>
      <c r="S2477">
        <f>VLOOKUP(R2477,region2,2,FALSE)</f>
        <v>2</v>
      </c>
      <c r="T2477" t="s">
        <v>5422</v>
      </c>
      <c r="U2477" t="s">
        <v>22</v>
      </c>
      <c r="V2477">
        <f>VLOOKUP(U2477,category2,2,FALSE)</f>
        <v>2</v>
      </c>
      <c r="W2477" t="s">
        <v>23</v>
      </c>
      <c r="X2477">
        <f>VLOOKUP(W2477,subcat2,3,FALSE)</f>
        <v>3</v>
      </c>
      <c r="Y2477" t="s">
        <v>2405</v>
      </c>
      <c r="Z2477">
        <v>87.71</v>
      </c>
      <c r="AA2477">
        <v>7</v>
      </c>
      <c r="AB2477">
        <v>0</v>
      </c>
      <c r="AC2477" s="4">
        <v>41.223699999999994</v>
      </c>
    </row>
    <row r="2478" spans="1:29" x14ac:dyDescent="0.25">
      <c r="A2478" s="2">
        <v>2477</v>
      </c>
      <c r="B2478" t="s">
        <v>8270</v>
      </c>
      <c r="C2478" s="3">
        <v>42677</v>
      </c>
      <c r="D2478" s="3">
        <v>42680</v>
      </c>
      <c r="E2478" t="s">
        <v>97</v>
      </c>
      <c r="F2478">
        <f>VLOOKUP(E2478,SHIPMODE,2,FALSE)</f>
        <v>3</v>
      </c>
      <c r="G2478" t="s">
        <v>3673</v>
      </c>
      <c r="H2478" t="s">
        <v>1573</v>
      </c>
      <c r="I2478" t="s">
        <v>9</v>
      </c>
      <c r="J2478">
        <f>VLOOKUP(I2478,segmentID,2,FALSE)</f>
        <v>1</v>
      </c>
      <c r="K2478" t="s">
        <v>3255</v>
      </c>
      <c r="L2478">
        <f>VLOOKUP(K2478,country2,2,FALSE)</f>
        <v>1</v>
      </c>
      <c r="M2478" t="s">
        <v>19</v>
      </c>
      <c r="N2478">
        <f>VLOOKUP(Orders!M2478,city2,2,FALSE)</f>
        <v>2</v>
      </c>
      <c r="O2478" t="s">
        <v>20</v>
      </c>
      <c r="P2478">
        <f>VLOOKUP(O2478,state2,2,FALSE)</f>
        <v>2</v>
      </c>
      <c r="Q2478">
        <v>90032</v>
      </c>
      <c r="R2478" t="s">
        <v>21</v>
      </c>
      <c r="S2478">
        <f>VLOOKUP(R2478,region2,2,FALSE)</f>
        <v>2</v>
      </c>
      <c r="T2478" t="s">
        <v>4078</v>
      </c>
      <c r="U2478" t="s">
        <v>22</v>
      </c>
      <c r="V2478">
        <f>VLOOKUP(U2478,category2,2,FALSE)</f>
        <v>2</v>
      </c>
      <c r="W2478" t="s">
        <v>38</v>
      </c>
      <c r="X2478">
        <f>VLOOKUP(W2478,subcat2,3,FALSE)</f>
        <v>10</v>
      </c>
      <c r="Y2478" t="s">
        <v>1986</v>
      </c>
      <c r="Z2478">
        <v>1101.48</v>
      </c>
      <c r="AA2478">
        <v>4</v>
      </c>
      <c r="AB2478">
        <v>0</v>
      </c>
      <c r="AC2478" s="4">
        <v>429.57720000000006</v>
      </c>
    </row>
    <row r="2479" spans="1:29" x14ac:dyDescent="0.25">
      <c r="A2479" s="2">
        <v>2478</v>
      </c>
      <c r="B2479" t="s">
        <v>9634</v>
      </c>
      <c r="C2479" s="3">
        <v>42982</v>
      </c>
      <c r="D2479" s="3">
        <v>42986</v>
      </c>
      <c r="E2479" t="s">
        <v>7</v>
      </c>
      <c r="F2479">
        <f>VLOOKUP(E2479,SHIPMODE,2,FALSE)</f>
        <v>1</v>
      </c>
      <c r="G2479" t="s">
        <v>3875</v>
      </c>
      <c r="H2479" t="s">
        <v>2332</v>
      </c>
      <c r="I2479" t="s">
        <v>18</v>
      </c>
      <c r="J2479">
        <f>VLOOKUP(I2479,segmentID,2,FALSE)</f>
        <v>2</v>
      </c>
      <c r="K2479" t="s">
        <v>3255</v>
      </c>
      <c r="L2479">
        <f>VLOOKUP(K2479,country2,2,FALSE)</f>
        <v>1</v>
      </c>
      <c r="M2479" t="s">
        <v>19</v>
      </c>
      <c r="N2479">
        <f>VLOOKUP(Orders!M2479,city2,2,FALSE)</f>
        <v>2</v>
      </c>
      <c r="O2479" t="s">
        <v>20</v>
      </c>
      <c r="P2479">
        <f>VLOOKUP(O2479,state2,2,FALSE)</f>
        <v>2</v>
      </c>
      <c r="Q2479">
        <v>90036</v>
      </c>
      <c r="R2479" t="s">
        <v>21</v>
      </c>
      <c r="S2479">
        <f>VLOOKUP(R2479,region2,2,FALSE)</f>
        <v>2</v>
      </c>
      <c r="T2479" t="s">
        <v>4687</v>
      </c>
      <c r="U2479" t="s">
        <v>13</v>
      </c>
      <c r="V2479">
        <f>VLOOKUP(U2479,category2,2,FALSE)</f>
        <v>1</v>
      </c>
      <c r="W2479" t="s">
        <v>29</v>
      </c>
      <c r="X2479">
        <f>VLOOKUP(W2479,subcat2,3,FALSE)</f>
        <v>4</v>
      </c>
      <c r="Y2479" t="s">
        <v>1120</v>
      </c>
      <c r="Z2479">
        <v>1322.3520000000001</v>
      </c>
      <c r="AA2479">
        <v>3</v>
      </c>
      <c r="AB2479">
        <v>0.2</v>
      </c>
      <c r="AC2479" s="4">
        <v>-99.176400000000001</v>
      </c>
    </row>
    <row r="2480" spans="1:29" x14ac:dyDescent="0.25">
      <c r="A2480" s="2">
        <v>2479</v>
      </c>
      <c r="B2480" t="s">
        <v>6158</v>
      </c>
      <c r="C2480" s="3">
        <v>41895</v>
      </c>
      <c r="D2480" s="3">
        <v>41901</v>
      </c>
      <c r="E2480" t="s">
        <v>25</v>
      </c>
      <c r="F2480">
        <f>VLOOKUP(E2480,SHIPMODE,2,FALSE)</f>
        <v>2</v>
      </c>
      <c r="G2480" t="s">
        <v>3674</v>
      </c>
      <c r="H2480" t="s">
        <v>1576</v>
      </c>
      <c r="I2480" t="s">
        <v>9</v>
      </c>
      <c r="J2480">
        <f>VLOOKUP(I2480,segmentID,2,FALSE)</f>
        <v>1</v>
      </c>
      <c r="K2480" t="s">
        <v>3255</v>
      </c>
      <c r="L2480">
        <f>VLOOKUP(K2480,country2,2,FALSE)</f>
        <v>1</v>
      </c>
      <c r="M2480" t="s">
        <v>138</v>
      </c>
      <c r="N2480">
        <f>VLOOKUP(Orders!M2480,city2,2,FALSE)</f>
        <v>21</v>
      </c>
      <c r="O2480" t="s">
        <v>139</v>
      </c>
      <c r="P2480">
        <f>VLOOKUP(O2480,state2,2,FALSE)</f>
        <v>16</v>
      </c>
      <c r="Q2480">
        <v>10011</v>
      </c>
      <c r="R2480" t="s">
        <v>79</v>
      </c>
      <c r="S2480">
        <f>VLOOKUP(R2480,region2,2,FALSE)</f>
        <v>4</v>
      </c>
      <c r="T2480" t="s">
        <v>4116</v>
      </c>
      <c r="U2480" t="s">
        <v>22</v>
      </c>
      <c r="V2480">
        <f>VLOOKUP(U2480,category2,2,FALSE)</f>
        <v>2</v>
      </c>
      <c r="W2480" t="s">
        <v>3229</v>
      </c>
      <c r="X2480">
        <f>VLOOKUP(W2480,subcat2,3,FALSE)</f>
        <v>7</v>
      </c>
      <c r="Y2480" t="s">
        <v>2168</v>
      </c>
      <c r="Z2480">
        <v>5.46</v>
      </c>
      <c r="AA2480">
        <v>3</v>
      </c>
      <c r="AB2480">
        <v>0</v>
      </c>
      <c r="AC2480" s="4">
        <v>1.4742000000000002</v>
      </c>
    </row>
    <row r="2481" spans="1:29" x14ac:dyDescent="0.25">
      <c r="A2481" s="2">
        <v>2480</v>
      </c>
      <c r="B2481" t="s">
        <v>9635</v>
      </c>
      <c r="C2481" s="3">
        <v>42905</v>
      </c>
      <c r="D2481" s="3">
        <v>42911</v>
      </c>
      <c r="E2481" t="s">
        <v>25</v>
      </c>
      <c r="F2481">
        <f>VLOOKUP(E2481,SHIPMODE,2,FALSE)</f>
        <v>2</v>
      </c>
      <c r="G2481" t="s">
        <v>3638</v>
      </c>
      <c r="H2481" t="s">
        <v>1418</v>
      </c>
      <c r="I2481" t="s">
        <v>9</v>
      </c>
      <c r="J2481">
        <f>VLOOKUP(I2481,segmentID,2,FALSE)</f>
        <v>1</v>
      </c>
      <c r="K2481" t="s">
        <v>3255</v>
      </c>
      <c r="L2481">
        <f>VLOOKUP(K2481,country2,2,FALSE)</f>
        <v>1</v>
      </c>
      <c r="M2481" t="s">
        <v>402</v>
      </c>
      <c r="N2481">
        <f>VLOOKUP(Orders!M2481,city2,2,FALSE)</f>
        <v>62</v>
      </c>
      <c r="O2481" t="s">
        <v>54</v>
      </c>
      <c r="P2481">
        <f>VLOOKUP(O2481,state2,2,FALSE)</f>
        <v>6</v>
      </c>
      <c r="Q2481">
        <v>75220</v>
      </c>
      <c r="R2481" t="s">
        <v>55</v>
      </c>
      <c r="S2481">
        <f>VLOOKUP(R2481,region2,2,FALSE)</f>
        <v>3</v>
      </c>
      <c r="T2481" t="s">
        <v>5423</v>
      </c>
      <c r="U2481" t="s">
        <v>22</v>
      </c>
      <c r="V2481">
        <f>VLOOKUP(U2481,category2,2,FALSE)</f>
        <v>2</v>
      </c>
      <c r="W2481" t="s">
        <v>3233</v>
      </c>
      <c r="X2481">
        <f>VLOOKUP(W2481,subcat2,3,FALSE)</f>
        <v>15</v>
      </c>
      <c r="Y2481" t="s">
        <v>768</v>
      </c>
      <c r="Z2481">
        <v>11.184000000000001</v>
      </c>
      <c r="AA2481">
        <v>1</v>
      </c>
      <c r="AB2481">
        <v>0.2</v>
      </c>
      <c r="AC2481" s="4">
        <v>0.83879999999999999</v>
      </c>
    </row>
    <row r="2482" spans="1:29" x14ac:dyDescent="0.25">
      <c r="A2482" s="2">
        <v>2481</v>
      </c>
      <c r="B2482" t="s">
        <v>9635</v>
      </c>
      <c r="C2482" s="3">
        <v>42905</v>
      </c>
      <c r="D2482" s="3">
        <v>42911</v>
      </c>
      <c r="E2482" t="s">
        <v>25</v>
      </c>
      <c r="F2482">
        <f>VLOOKUP(E2482,SHIPMODE,2,FALSE)</f>
        <v>2</v>
      </c>
      <c r="G2482" t="s">
        <v>3638</v>
      </c>
      <c r="H2482" t="s">
        <v>1418</v>
      </c>
      <c r="I2482" t="s">
        <v>9</v>
      </c>
      <c r="J2482">
        <f>VLOOKUP(I2482,segmentID,2,FALSE)</f>
        <v>1</v>
      </c>
      <c r="K2482" t="s">
        <v>3255</v>
      </c>
      <c r="L2482">
        <f>VLOOKUP(K2482,country2,2,FALSE)</f>
        <v>1</v>
      </c>
      <c r="M2482" t="s">
        <v>402</v>
      </c>
      <c r="N2482">
        <f>VLOOKUP(Orders!M2482,city2,2,FALSE)</f>
        <v>62</v>
      </c>
      <c r="O2482" t="s">
        <v>54</v>
      </c>
      <c r="P2482">
        <f>VLOOKUP(O2482,state2,2,FALSE)</f>
        <v>6</v>
      </c>
      <c r="Q2482">
        <v>75220</v>
      </c>
      <c r="R2482" t="s">
        <v>55</v>
      </c>
      <c r="S2482">
        <f>VLOOKUP(R2482,region2,2,FALSE)</f>
        <v>3</v>
      </c>
      <c r="T2482" t="s">
        <v>4192</v>
      </c>
      <c r="U2482" t="s">
        <v>22</v>
      </c>
      <c r="V2482">
        <f>VLOOKUP(U2482,category2,2,FALSE)</f>
        <v>2</v>
      </c>
      <c r="W2482" t="s">
        <v>3227</v>
      </c>
      <c r="X2482">
        <f>VLOOKUP(W2482,subcat2,3,FALSE)</f>
        <v>5</v>
      </c>
      <c r="Y2482" t="s">
        <v>534</v>
      </c>
      <c r="Z2482">
        <v>153.584</v>
      </c>
      <c r="AA2482">
        <v>2</v>
      </c>
      <c r="AB2482">
        <v>0.2</v>
      </c>
      <c r="AC2482" s="4">
        <v>-32.636600000000001</v>
      </c>
    </row>
    <row r="2483" spans="1:29" x14ac:dyDescent="0.25">
      <c r="A2483" s="2">
        <v>2482</v>
      </c>
      <c r="B2483" t="s">
        <v>9636</v>
      </c>
      <c r="C2483" s="3">
        <v>43093</v>
      </c>
      <c r="D2483" s="3">
        <v>43100</v>
      </c>
      <c r="E2483" t="s">
        <v>25</v>
      </c>
      <c r="F2483">
        <f>VLOOKUP(E2483,SHIPMODE,2,FALSE)</f>
        <v>2</v>
      </c>
      <c r="G2483" t="s">
        <v>3372</v>
      </c>
      <c r="H2483" t="s">
        <v>484</v>
      </c>
      <c r="I2483" t="s">
        <v>9</v>
      </c>
      <c r="J2483">
        <f>VLOOKUP(I2483,segmentID,2,FALSE)</f>
        <v>1</v>
      </c>
      <c r="K2483" t="s">
        <v>3255</v>
      </c>
      <c r="L2483">
        <f>VLOOKUP(K2483,country2,2,FALSE)</f>
        <v>1</v>
      </c>
      <c r="M2483" t="s">
        <v>48</v>
      </c>
      <c r="N2483">
        <f>VLOOKUP(Orders!M2483,city2,2,FALSE)</f>
        <v>5</v>
      </c>
      <c r="O2483" t="s">
        <v>49</v>
      </c>
      <c r="P2483">
        <f>VLOOKUP(O2483,state2,2,FALSE)</f>
        <v>5</v>
      </c>
      <c r="Q2483">
        <v>98105</v>
      </c>
      <c r="R2483" t="s">
        <v>21</v>
      </c>
      <c r="S2483">
        <f>VLOOKUP(R2483,region2,2,FALSE)</f>
        <v>2</v>
      </c>
      <c r="T2483" t="s">
        <v>4838</v>
      </c>
      <c r="U2483" t="s">
        <v>22</v>
      </c>
      <c r="V2483">
        <f>VLOOKUP(U2483,category2,2,FALSE)</f>
        <v>2</v>
      </c>
      <c r="W2483" t="s">
        <v>3227</v>
      </c>
      <c r="X2483">
        <f>VLOOKUP(W2483,subcat2,3,FALSE)</f>
        <v>5</v>
      </c>
      <c r="Y2483" t="s">
        <v>3138</v>
      </c>
      <c r="Z2483">
        <v>1003.6200000000001</v>
      </c>
      <c r="AA2483">
        <v>6</v>
      </c>
      <c r="AB2483">
        <v>0</v>
      </c>
      <c r="AC2483" s="4">
        <v>0</v>
      </c>
    </row>
    <row r="2484" spans="1:29" x14ac:dyDescent="0.25">
      <c r="A2484" s="2">
        <v>2483</v>
      </c>
      <c r="B2484" t="s">
        <v>9637</v>
      </c>
      <c r="C2484" s="3">
        <v>42975</v>
      </c>
      <c r="D2484" s="3">
        <v>42981</v>
      </c>
      <c r="E2484" t="s">
        <v>25</v>
      </c>
      <c r="F2484">
        <f>VLOOKUP(E2484,SHIPMODE,2,FALSE)</f>
        <v>2</v>
      </c>
      <c r="G2484" t="s">
        <v>3862</v>
      </c>
      <c r="H2484" t="s">
        <v>2259</v>
      </c>
      <c r="I2484" t="s">
        <v>52</v>
      </c>
      <c r="J2484">
        <f>VLOOKUP(I2484,segmentID,2,FALSE)</f>
        <v>3</v>
      </c>
      <c r="K2484" t="s">
        <v>3255</v>
      </c>
      <c r="L2484">
        <f>VLOOKUP(K2484,country2,2,FALSE)</f>
        <v>1</v>
      </c>
      <c r="M2484" t="s">
        <v>48</v>
      </c>
      <c r="N2484">
        <f>VLOOKUP(Orders!M2484,city2,2,FALSE)</f>
        <v>5</v>
      </c>
      <c r="O2484" t="s">
        <v>49</v>
      </c>
      <c r="P2484">
        <f>VLOOKUP(O2484,state2,2,FALSE)</f>
        <v>5</v>
      </c>
      <c r="Q2484">
        <v>98105</v>
      </c>
      <c r="R2484" t="s">
        <v>21</v>
      </c>
      <c r="S2484">
        <f>VLOOKUP(R2484,region2,2,FALSE)</f>
        <v>2</v>
      </c>
      <c r="T2484" t="s">
        <v>4102</v>
      </c>
      <c r="U2484" t="s">
        <v>35</v>
      </c>
      <c r="V2484">
        <f>VLOOKUP(U2484,category2,2,FALSE)</f>
        <v>3</v>
      </c>
      <c r="W2484" t="s">
        <v>3230</v>
      </c>
      <c r="X2484">
        <f>VLOOKUP(W2484,subcat2,3,FALSE)</f>
        <v>8</v>
      </c>
      <c r="Y2484" t="s">
        <v>2830</v>
      </c>
      <c r="Z2484">
        <v>35.167999999999999</v>
      </c>
      <c r="AA2484">
        <v>4</v>
      </c>
      <c r="AB2484">
        <v>0.2</v>
      </c>
      <c r="AC2484" s="4">
        <v>11.429599999999999</v>
      </c>
    </row>
    <row r="2485" spans="1:29" x14ac:dyDescent="0.25">
      <c r="A2485" s="2">
        <v>2484</v>
      </c>
      <c r="B2485" t="s">
        <v>9637</v>
      </c>
      <c r="C2485" s="3">
        <v>42975</v>
      </c>
      <c r="D2485" s="3">
        <v>42981</v>
      </c>
      <c r="E2485" t="s">
        <v>25</v>
      </c>
      <c r="F2485">
        <f>VLOOKUP(E2485,SHIPMODE,2,FALSE)</f>
        <v>2</v>
      </c>
      <c r="G2485" t="s">
        <v>3862</v>
      </c>
      <c r="H2485" t="s">
        <v>2259</v>
      </c>
      <c r="I2485" t="s">
        <v>52</v>
      </c>
      <c r="J2485">
        <f>VLOOKUP(I2485,segmentID,2,FALSE)</f>
        <v>3</v>
      </c>
      <c r="K2485" t="s">
        <v>3255</v>
      </c>
      <c r="L2485">
        <f>VLOOKUP(K2485,country2,2,FALSE)</f>
        <v>1</v>
      </c>
      <c r="M2485" t="s">
        <v>48</v>
      </c>
      <c r="N2485">
        <f>VLOOKUP(Orders!M2485,city2,2,FALSE)</f>
        <v>5</v>
      </c>
      <c r="O2485" t="s">
        <v>49</v>
      </c>
      <c r="P2485">
        <f>VLOOKUP(O2485,state2,2,FALSE)</f>
        <v>5</v>
      </c>
      <c r="Q2485">
        <v>98105</v>
      </c>
      <c r="R2485" t="s">
        <v>21</v>
      </c>
      <c r="S2485">
        <f>VLOOKUP(R2485,region2,2,FALSE)</f>
        <v>2</v>
      </c>
      <c r="T2485" t="s">
        <v>4446</v>
      </c>
      <c r="U2485" t="s">
        <v>13</v>
      </c>
      <c r="V2485">
        <f>VLOOKUP(U2485,category2,2,FALSE)</f>
        <v>1</v>
      </c>
      <c r="W2485" t="s">
        <v>29</v>
      </c>
      <c r="X2485">
        <f>VLOOKUP(W2485,subcat2,3,FALSE)</f>
        <v>4</v>
      </c>
      <c r="Y2485" t="s">
        <v>1904</v>
      </c>
      <c r="Z2485">
        <v>1137.75</v>
      </c>
      <c r="AA2485">
        <v>5</v>
      </c>
      <c r="AB2485">
        <v>0</v>
      </c>
      <c r="AC2485" s="4">
        <v>250.30500000000004</v>
      </c>
    </row>
    <row r="2486" spans="1:29" x14ac:dyDescent="0.25">
      <c r="A2486" s="2">
        <v>2485</v>
      </c>
      <c r="B2486" t="s">
        <v>9637</v>
      </c>
      <c r="C2486" s="3">
        <v>42975</v>
      </c>
      <c r="D2486" s="3">
        <v>42981</v>
      </c>
      <c r="E2486" t="s">
        <v>25</v>
      </c>
      <c r="F2486">
        <f>VLOOKUP(E2486,SHIPMODE,2,FALSE)</f>
        <v>2</v>
      </c>
      <c r="G2486" t="s">
        <v>3862</v>
      </c>
      <c r="H2486" t="s">
        <v>2259</v>
      </c>
      <c r="I2486" t="s">
        <v>52</v>
      </c>
      <c r="J2486">
        <f>VLOOKUP(I2486,segmentID,2,FALSE)</f>
        <v>3</v>
      </c>
      <c r="K2486" t="s">
        <v>3255</v>
      </c>
      <c r="L2486">
        <f>VLOOKUP(K2486,country2,2,FALSE)</f>
        <v>1</v>
      </c>
      <c r="M2486" t="s">
        <v>48</v>
      </c>
      <c r="N2486">
        <f>VLOOKUP(Orders!M2486,city2,2,FALSE)</f>
        <v>5</v>
      </c>
      <c r="O2486" t="s">
        <v>49</v>
      </c>
      <c r="P2486">
        <f>VLOOKUP(O2486,state2,2,FALSE)</f>
        <v>5</v>
      </c>
      <c r="Q2486">
        <v>98105</v>
      </c>
      <c r="R2486" t="s">
        <v>21</v>
      </c>
      <c r="S2486">
        <f>VLOOKUP(R2486,region2,2,FALSE)</f>
        <v>2</v>
      </c>
      <c r="T2486" t="s">
        <v>4544</v>
      </c>
      <c r="U2486" t="s">
        <v>22</v>
      </c>
      <c r="V2486">
        <f>VLOOKUP(U2486,category2,2,FALSE)</f>
        <v>2</v>
      </c>
      <c r="W2486" t="s">
        <v>3231</v>
      </c>
      <c r="X2486">
        <f>VLOOKUP(W2486,subcat2,3,FALSE)</f>
        <v>9</v>
      </c>
      <c r="Y2486" t="s">
        <v>1411</v>
      </c>
      <c r="Z2486">
        <v>99.680000000000021</v>
      </c>
      <c r="AA2486">
        <v>5</v>
      </c>
      <c r="AB2486">
        <v>0.2</v>
      </c>
      <c r="AC2486" s="4">
        <v>32.396000000000001</v>
      </c>
    </row>
    <row r="2487" spans="1:29" x14ac:dyDescent="0.25">
      <c r="A2487" s="2">
        <v>2486</v>
      </c>
      <c r="B2487" t="s">
        <v>9637</v>
      </c>
      <c r="C2487" s="3">
        <v>42975</v>
      </c>
      <c r="D2487" s="3">
        <v>42981</v>
      </c>
      <c r="E2487" t="s">
        <v>25</v>
      </c>
      <c r="F2487">
        <f>VLOOKUP(E2487,SHIPMODE,2,FALSE)</f>
        <v>2</v>
      </c>
      <c r="G2487" t="s">
        <v>3862</v>
      </c>
      <c r="H2487" t="s">
        <v>2259</v>
      </c>
      <c r="I2487" t="s">
        <v>52</v>
      </c>
      <c r="J2487">
        <f>VLOOKUP(I2487,segmentID,2,FALSE)</f>
        <v>3</v>
      </c>
      <c r="K2487" t="s">
        <v>3255</v>
      </c>
      <c r="L2487">
        <f>VLOOKUP(K2487,country2,2,FALSE)</f>
        <v>1</v>
      </c>
      <c r="M2487" t="s">
        <v>48</v>
      </c>
      <c r="N2487">
        <f>VLOOKUP(Orders!M2487,city2,2,FALSE)</f>
        <v>5</v>
      </c>
      <c r="O2487" t="s">
        <v>49</v>
      </c>
      <c r="P2487">
        <f>VLOOKUP(O2487,state2,2,FALSE)</f>
        <v>5</v>
      </c>
      <c r="Q2487">
        <v>98105</v>
      </c>
      <c r="R2487" t="s">
        <v>21</v>
      </c>
      <c r="S2487">
        <f>VLOOKUP(R2487,region2,2,FALSE)</f>
        <v>2</v>
      </c>
      <c r="T2487" t="s">
        <v>4549</v>
      </c>
      <c r="U2487" t="s">
        <v>22</v>
      </c>
      <c r="V2487">
        <f>VLOOKUP(U2487,category2,2,FALSE)</f>
        <v>2</v>
      </c>
      <c r="W2487" t="s">
        <v>3229</v>
      </c>
      <c r="X2487">
        <f>VLOOKUP(W2487,subcat2,3,FALSE)</f>
        <v>7</v>
      </c>
      <c r="Y2487" t="s">
        <v>1842</v>
      </c>
      <c r="Z2487">
        <v>5.56</v>
      </c>
      <c r="AA2487">
        <v>2</v>
      </c>
      <c r="AB2487">
        <v>0</v>
      </c>
      <c r="AC2487" s="4">
        <v>1.4455999999999998</v>
      </c>
    </row>
    <row r="2488" spans="1:29" x14ac:dyDescent="0.25">
      <c r="A2488" s="2">
        <v>2487</v>
      </c>
      <c r="B2488" t="s">
        <v>7154</v>
      </c>
      <c r="C2488" s="3">
        <v>42006</v>
      </c>
      <c r="D2488" s="3">
        <v>42008</v>
      </c>
      <c r="E2488" t="s">
        <v>7</v>
      </c>
      <c r="F2488">
        <f>VLOOKUP(E2488,SHIPMODE,2,FALSE)</f>
        <v>1</v>
      </c>
      <c r="G2488" t="s">
        <v>3373</v>
      </c>
      <c r="H2488" t="s">
        <v>487</v>
      </c>
      <c r="I2488" t="s">
        <v>18</v>
      </c>
      <c r="J2488">
        <f>VLOOKUP(I2488,segmentID,2,FALSE)</f>
        <v>2</v>
      </c>
      <c r="K2488" t="s">
        <v>3255</v>
      </c>
      <c r="L2488">
        <f>VLOOKUP(K2488,country2,2,FALSE)</f>
        <v>1</v>
      </c>
      <c r="M2488" t="s">
        <v>300</v>
      </c>
      <c r="N2488">
        <f>VLOOKUP(Orders!M2488,city2,2,FALSE)</f>
        <v>47</v>
      </c>
      <c r="O2488" t="s">
        <v>127</v>
      </c>
      <c r="P2488">
        <f>VLOOKUP(O2488,state2,2,FALSE)</f>
        <v>14</v>
      </c>
      <c r="Q2488">
        <v>19711</v>
      </c>
      <c r="R2488" t="s">
        <v>79</v>
      </c>
      <c r="S2488">
        <f>VLOOKUP(R2488,region2,2,FALSE)</f>
        <v>4</v>
      </c>
      <c r="T2488" t="s">
        <v>5424</v>
      </c>
      <c r="U2488" t="s">
        <v>22</v>
      </c>
      <c r="V2488">
        <f>VLOOKUP(U2488,category2,2,FALSE)</f>
        <v>2</v>
      </c>
      <c r="W2488" t="s">
        <v>3227</v>
      </c>
      <c r="X2488">
        <f>VLOOKUP(W2488,subcat2,3,FALSE)</f>
        <v>5</v>
      </c>
      <c r="Y2488" t="s">
        <v>2747</v>
      </c>
      <c r="Z2488">
        <v>85.52</v>
      </c>
      <c r="AA2488">
        <v>2</v>
      </c>
      <c r="AB2488">
        <v>0</v>
      </c>
      <c r="AC2488" s="4">
        <v>22.235199999999999</v>
      </c>
    </row>
    <row r="2489" spans="1:29" x14ac:dyDescent="0.25">
      <c r="A2489" s="2">
        <v>2488</v>
      </c>
      <c r="B2489" t="s">
        <v>7154</v>
      </c>
      <c r="C2489" s="3">
        <v>42006</v>
      </c>
      <c r="D2489" s="3">
        <v>42008</v>
      </c>
      <c r="E2489" t="s">
        <v>7</v>
      </c>
      <c r="F2489">
        <f>VLOOKUP(E2489,SHIPMODE,2,FALSE)</f>
        <v>1</v>
      </c>
      <c r="G2489" t="s">
        <v>3373</v>
      </c>
      <c r="H2489" t="s">
        <v>487</v>
      </c>
      <c r="I2489" t="s">
        <v>18</v>
      </c>
      <c r="J2489">
        <f>VLOOKUP(I2489,segmentID,2,FALSE)</f>
        <v>2</v>
      </c>
      <c r="K2489" t="s">
        <v>3255</v>
      </c>
      <c r="L2489">
        <f>VLOOKUP(K2489,country2,2,FALSE)</f>
        <v>1</v>
      </c>
      <c r="M2489" t="s">
        <v>300</v>
      </c>
      <c r="N2489">
        <f>VLOOKUP(Orders!M2489,city2,2,FALSE)</f>
        <v>47</v>
      </c>
      <c r="O2489" t="s">
        <v>127</v>
      </c>
      <c r="P2489">
        <f>VLOOKUP(O2489,state2,2,FALSE)</f>
        <v>14</v>
      </c>
      <c r="Q2489">
        <v>19711</v>
      </c>
      <c r="R2489" t="s">
        <v>79</v>
      </c>
      <c r="S2489">
        <f>VLOOKUP(R2489,region2,2,FALSE)</f>
        <v>4</v>
      </c>
      <c r="T2489" t="s">
        <v>5425</v>
      </c>
      <c r="U2489" t="s">
        <v>22</v>
      </c>
      <c r="V2489">
        <f>VLOOKUP(U2489,category2,2,FALSE)</f>
        <v>2</v>
      </c>
      <c r="W2489" t="s">
        <v>3229</v>
      </c>
      <c r="X2489">
        <f>VLOOKUP(W2489,subcat2,3,FALSE)</f>
        <v>7</v>
      </c>
      <c r="Y2489" t="s">
        <v>1779</v>
      </c>
      <c r="Z2489">
        <v>9.84</v>
      </c>
      <c r="AA2489">
        <v>3</v>
      </c>
      <c r="AB2489">
        <v>0</v>
      </c>
      <c r="AC2489" s="4">
        <v>2.6568000000000005</v>
      </c>
    </row>
    <row r="2490" spans="1:29" x14ac:dyDescent="0.25">
      <c r="A2490" s="2">
        <v>2489</v>
      </c>
      <c r="B2490" t="s">
        <v>7154</v>
      </c>
      <c r="C2490" s="3">
        <v>42006</v>
      </c>
      <c r="D2490" s="3">
        <v>42008</v>
      </c>
      <c r="E2490" t="s">
        <v>7</v>
      </c>
      <c r="F2490">
        <f>VLOOKUP(E2490,SHIPMODE,2,FALSE)</f>
        <v>1</v>
      </c>
      <c r="G2490" t="s">
        <v>3373</v>
      </c>
      <c r="H2490" t="s">
        <v>487</v>
      </c>
      <c r="I2490" t="s">
        <v>18</v>
      </c>
      <c r="J2490">
        <f>VLOOKUP(I2490,segmentID,2,FALSE)</f>
        <v>2</v>
      </c>
      <c r="K2490" t="s">
        <v>3255</v>
      </c>
      <c r="L2490">
        <f>VLOOKUP(K2490,country2,2,FALSE)</f>
        <v>1</v>
      </c>
      <c r="M2490" t="s">
        <v>300</v>
      </c>
      <c r="N2490">
        <f>VLOOKUP(Orders!M2490,city2,2,FALSE)</f>
        <v>47</v>
      </c>
      <c r="O2490" t="s">
        <v>127</v>
      </c>
      <c r="P2490">
        <f>VLOOKUP(O2490,state2,2,FALSE)</f>
        <v>14</v>
      </c>
      <c r="Q2490">
        <v>19711</v>
      </c>
      <c r="R2490" t="s">
        <v>79</v>
      </c>
      <c r="S2490">
        <f>VLOOKUP(R2490,region2,2,FALSE)</f>
        <v>4</v>
      </c>
      <c r="T2490" t="s">
        <v>5358</v>
      </c>
      <c r="U2490" t="s">
        <v>22</v>
      </c>
      <c r="V2490">
        <f>VLOOKUP(U2490,category2,2,FALSE)</f>
        <v>2</v>
      </c>
      <c r="W2490" t="s">
        <v>45</v>
      </c>
      <c r="X2490">
        <f>VLOOKUP(W2490,subcat2,3,FALSE)</f>
        <v>11</v>
      </c>
      <c r="Y2490" t="s">
        <v>2504</v>
      </c>
      <c r="Z2490">
        <v>20.04</v>
      </c>
      <c r="AA2490">
        <v>3</v>
      </c>
      <c r="AB2490">
        <v>0</v>
      </c>
      <c r="AC2490" s="4">
        <v>9.6191999999999993</v>
      </c>
    </row>
    <row r="2491" spans="1:29" x14ac:dyDescent="0.25">
      <c r="A2491" s="2">
        <v>2490</v>
      </c>
      <c r="B2491" t="s">
        <v>7155</v>
      </c>
      <c r="C2491" s="3">
        <v>42286</v>
      </c>
      <c r="D2491" s="3">
        <v>42290</v>
      </c>
      <c r="E2491" t="s">
        <v>7</v>
      </c>
      <c r="F2491">
        <f>VLOOKUP(E2491,SHIPMODE,2,FALSE)</f>
        <v>1</v>
      </c>
      <c r="G2491" t="s">
        <v>3876</v>
      </c>
      <c r="H2491" t="s">
        <v>2336</v>
      </c>
      <c r="I2491" t="s">
        <v>9</v>
      </c>
      <c r="J2491">
        <f>VLOOKUP(I2491,segmentID,2,FALSE)</f>
        <v>1</v>
      </c>
      <c r="K2491" t="s">
        <v>3255</v>
      </c>
      <c r="L2491">
        <f>VLOOKUP(K2491,country2,2,FALSE)</f>
        <v>1</v>
      </c>
      <c r="M2491" t="s">
        <v>138</v>
      </c>
      <c r="N2491">
        <f>VLOOKUP(Orders!M2491,city2,2,FALSE)</f>
        <v>21</v>
      </c>
      <c r="O2491" t="s">
        <v>139</v>
      </c>
      <c r="P2491">
        <f>VLOOKUP(O2491,state2,2,FALSE)</f>
        <v>16</v>
      </c>
      <c r="Q2491">
        <v>10024</v>
      </c>
      <c r="R2491" t="s">
        <v>79</v>
      </c>
      <c r="S2491">
        <f>VLOOKUP(R2491,region2,2,FALSE)</f>
        <v>4</v>
      </c>
      <c r="T2491" t="s">
        <v>4079</v>
      </c>
      <c r="U2491" t="s">
        <v>35</v>
      </c>
      <c r="V2491">
        <f>VLOOKUP(U2491,category2,2,FALSE)</f>
        <v>3</v>
      </c>
      <c r="W2491" t="s">
        <v>3230</v>
      </c>
      <c r="X2491">
        <f>VLOOKUP(W2491,subcat2,3,FALSE)</f>
        <v>8</v>
      </c>
      <c r="Y2491" t="s">
        <v>1285</v>
      </c>
      <c r="Z2491">
        <v>631.96</v>
      </c>
      <c r="AA2491">
        <v>4</v>
      </c>
      <c r="AB2491">
        <v>0</v>
      </c>
      <c r="AC2491" s="4">
        <v>303.3408</v>
      </c>
    </row>
    <row r="2492" spans="1:29" x14ac:dyDescent="0.25">
      <c r="A2492" s="2">
        <v>2491</v>
      </c>
      <c r="B2492" t="s">
        <v>7155</v>
      </c>
      <c r="C2492" s="3">
        <v>42286</v>
      </c>
      <c r="D2492" s="3">
        <v>42290</v>
      </c>
      <c r="E2492" t="s">
        <v>7</v>
      </c>
      <c r="F2492">
        <f>VLOOKUP(E2492,SHIPMODE,2,FALSE)</f>
        <v>1</v>
      </c>
      <c r="G2492" t="s">
        <v>3876</v>
      </c>
      <c r="H2492" t="s">
        <v>2336</v>
      </c>
      <c r="I2492" t="s">
        <v>9</v>
      </c>
      <c r="J2492">
        <f>VLOOKUP(I2492,segmentID,2,FALSE)</f>
        <v>1</v>
      </c>
      <c r="K2492" t="s">
        <v>3255</v>
      </c>
      <c r="L2492">
        <f>VLOOKUP(K2492,country2,2,FALSE)</f>
        <v>1</v>
      </c>
      <c r="M2492" t="s">
        <v>138</v>
      </c>
      <c r="N2492">
        <f>VLOOKUP(Orders!M2492,city2,2,FALSE)</f>
        <v>21</v>
      </c>
      <c r="O2492" t="s">
        <v>139</v>
      </c>
      <c r="P2492">
        <f>VLOOKUP(O2492,state2,2,FALSE)</f>
        <v>16</v>
      </c>
      <c r="Q2492">
        <v>10024</v>
      </c>
      <c r="R2492" t="s">
        <v>79</v>
      </c>
      <c r="S2492">
        <f>VLOOKUP(R2492,region2,2,FALSE)</f>
        <v>4</v>
      </c>
      <c r="T2492" t="s">
        <v>5426</v>
      </c>
      <c r="U2492" t="s">
        <v>22</v>
      </c>
      <c r="V2492">
        <f>VLOOKUP(U2492,category2,2,FALSE)</f>
        <v>2</v>
      </c>
      <c r="W2492" t="s">
        <v>45</v>
      </c>
      <c r="X2492">
        <f>VLOOKUP(W2492,subcat2,3,FALSE)</f>
        <v>11</v>
      </c>
      <c r="Y2492" t="s">
        <v>325</v>
      </c>
      <c r="Z2492">
        <v>23.92</v>
      </c>
      <c r="AA2492">
        <v>4</v>
      </c>
      <c r="AB2492">
        <v>0</v>
      </c>
      <c r="AC2492" s="4">
        <v>10.763999999999999</v>
      </c>
    </row>
    <row r="2493" spans="1:29" x14ac:dyDescent="0.25">
      <c r="A2493" s="2">
        <v>2492</v>
      </c>
      <c r="B2493" t="s">
        <v>6159</v>
      </c>
      <c r="C2493" s="3">
        <v>41986</v>
      </c>
      <c r="D2493" s="3">
        <v>41988</v>
      </c>
      <c r="E2493" t="s">
        <v>7</v>
      </c>
      <c r="F2493">
        <f>VLOOKUP(E2493,SHIPMODE,2,FALSE)</f>
        <v>1</v>
      </c>
      <c r="G2493" t="s">
        <v>3299</v>
      </c>
      <c r="H2493" t="s">
        <v>215</v>
      </c>
      <c r="I2493" t="s">
        <v>9</v>
      </c>
      <c r="J2493">
        <f>VLOOKUP(I2493,segmentID,2,FALSE)</f>
        <v>1</v>
      </c>
      <c r="K2493" t="s">
        <v>3255</v>
      </c>
      <c r="L2493">
        <f>VLOOKUP(K2493,country2,2,FALSE)</f>
        <v>1</v>
      </c>
      <c r="M2493" t="s">
        <v>19</v>
      </c>
      <c r="N2493">
        <f>VLOOKUP(Orders!M2493,city2,2,FALSE)</f>
        <v>2</v>
      </c>
      <c r="O2493" t="s">
        <v>20</v>
      </c>
      <c r="P2493">
        <f>VLOOKUP(O2493,state2,2,FALSE)</f>
        <v>2</v>
      </c>
      <c r="Q2493">
        <v>90049</v>
      </c>
      <c r="R2493" t="s">
        <v>21</v>
      </c>
      <c r="S2493">
        <f>VLOOKUP(R2493,region2,2,FALSE)</f>
        <v>2</v>
      </c>
      <c r="T2493" t="s">
        <v>5192</v>
      </c>
      <c r="U2493" t="s">
        <v>22</v>
      </c>
      <c r="V2493">
        <f>VLOOKUP(U2493,category2,2,FALSE)</f>
        <v>2</v>
      </c>
      <c r="W2493" t="s">
        <v>45</v>
      </c>
      <c r="X2493">
        <f>VLOOKUP(W2493,subcat2,3,FALSE)</f>
        <v>11</v>
      </c>
      <c r="Y2493" t="s">
        <v>3206</v>
      </c>
      <c r="Z2493">
        <v>90.24</v>
      </c>
      <c r="AA2493">
        <v>6</v>
      </c>
      <c r="AB2493">
        <v>0</v>
      </c>
      <c r="AC2493" s="4">
        <v>41.51039999999999</v>
      </c>
    </row>
    <row r="2494" spans="1:29" x14ac:dyDescent="0.25">
      <c r="A2494" s="2">
        <v>2493</v>
      </c>
      <c r="B2494" t="s">
        <v>6160</v>
      </c>
      <c r="C2494" s="3">
        <v>41962</v>
      </c>
      <c r="D2494" s="3">
        <v>41966</v>
      </c>
      <c r="E2494" t="s">
        <v>25</v>
      </c>
      <c r="F2494">
        <f>VLOOKUP(E2494,SHIPMODE,2,FALSE)</f>
        <v>2</v>
      </c>
      <c r="G2494" t="s">
        <v>3877</v>
      </c>
      <c r="H2494" t="s">
        <v>2340</v>
      </c>
      <c r="I2494" t="s">
        <v>9</v>
      </c>
      <c r="J2494">
        <f>VLOOKUP(I2494,segmentID,2,FALSE)</f>
        <v>1</v>
      </c>
      <c r="K2494" t="s">
        <v>3255</v>
      </c>
      <c r="L2494">
        <f>VLOOKUP(K2494,country2,2,FALSE)</f>
        <v>1</v>
      </c>
      <c r="M2494" t="s">
        <v>2341</v>
      </c>
      <c r="N2494">
        <f>VLOOKUP(Orders!M2494,city2,2,FALSE)</f>
        <v>313</v>
      </c>
      <c r="O2494" t="s">
        <v>139</v>
      </c>
      <c r="P2494">
        <f>VLOOKUP(O2494,state2,2,FALSE)</f>
        <v>16</v>
      </c>
      <c r="Q2494">
        <v>14701</v>
      </c>
      <c r="R2494" t="s">
        <v>79</v>
      </c>
      <c r="S2494">
        <f>VLOOKUP(R2494,region2,2,FALSE)</f>
        <v>4</v>
      </c>
      <c r="T2494" t="s">
        <v>5226</v>
      </c>
      <c r="U2494" t="s">
        <v>35</v>
      </c>
      <c r="V2494">
        <f>VLOOKUP(U2494,category2,2,FALSE)</f>
        <v>3</v>
      </c>
      <c r="W2494" t="s">
        <v>3230</v>
      </c>
      <c r="X2494">
        <f>VLOOKUP(W2494,subcat2,3,FALSE)</f>
        <v>8</v>
      </c>
      <c r="Y2494" t="s">
        <v>421</v>
      </c>
      <c r="Z2494">
        <v>4548.8100000000004</v>
      </c>
      <c r="AA2494">
        <v>7</v>
      </c>
      <c r="AB2494">
        <v>0</v>
      </c>
      <c r="AC2494" s="4">
        <v>1228.1787000000004</v>
      </c>
    </row>
    <row r="2495" spans="1:29" x14ac:dyDescent="0.25">
      <c r="A2495" s="2">
        <v>2494</v>
      </c>
      <c r="B2495" t="s">
        <v>8271</v>
      </c>
      <c r="C2495" s="3">
        <v>42623</v>
      </c>
      <c r="D2495" s="3">
        <v>42627</v>
      </c>
      <c r="E2495" t="s">
        <v>7</v>
      </c>
      <c r="F2495">
        <f>VLOOKUP(E2495,SHIPMODE,2,FALSE)</f>
        <v>1</v>
      </c>
      <c r="G2495" t="s">
        <v>3664</v>
      </c>
      <c r="H2495" t="s">
        <v>1537</v>
      </c>
      <c r="I2495" t="s">
        <v>9</v>
      </c>
      <c r="J2495">
        <f>VLOOKUP(I2495,segmentID,2,FALSE)</f>
        <v>1</v>
      </c>
      <c r="K2495" t="s">
        <v>3255</v>
      </c>
      <c r="L2495">
        <f>VLOOKUP(K2495,country2,2,FALSE)</f>
        <v>1</v>
      </c>
      <c r="M2495" t="s">
        <v>95</v>
      </c>
      <c r="N2495">
        <f>VLOOKUP(Orders!M2495,city2,2,FALSE)</f>
        <v>13</v>
      </c>
      <c r="O2495" t="s">
        <v>54</v>
      </c>
      <c r="P2495">
        <f>VLOOKUP(O2495,state2,2,FALSE)</f>
        <v>6</v>
      </c>
      <c r="Q2495">
        <v>77095</v>
      </c>
      <c r="R2495" t="s">
        <v>55</v>
      </c>
      <c r="S2495">
        <f>VLOOKUP(R2495,region2,2,FALSE)</f>
        <v>3</v>
      </c>
      <c r="T2495" t="s">
        <v>4925</v>
      </c>
      <c r="U2495" t="s">
        <v>13</v>
      </c>
      <c r="V2495">
        <f>VLOOKUP(U2495,category2,2,FALSE)</f>
        <v>1</v>
      </c>
      <c r="W2495" t="s">
        <v>29</v>
      </c>
      <c r="X2495">
        <f>VLOOKUP(W2495,subcat2,3,FALSE)</f>
        <v>4</v>
      </c>
      <c r="Y2495" t="s">
        <v>1444</v>
      </c>
      <c r="Z2495">
        <v>300.93</v>
      </c>
      <c r="AA2495">
        <v>5</v>
      </c>
      <c r="AB2495">
        <v>0.3</v>
      </c>
      <c r="AC2495" s="4">
        <v>-34.39200000000001</v>
      </c>
    </row>
    <row r="2496" spans="1:29" x14ac:dyDescent="0.25">
      <c r="A2496" s="2">
        <v>2495</v>
      </c>
      <c r="B2496" t="s">
        <v>8271</v>
      </c>
      <c r="C2496" s="3">
        <v>42623</v>
      </c>
      <c r="D2496" s="3">
        <v>42627</v>
      </c>
      <c r="E2496" t="s">
        <v>7</v>
      </c>
      <c r="F2496">
        <f>VLOOKUP(E2496,SHIPMODE,2,FALSE)</f>
        <v>1</v>
      </c>
      <c r="G2496" t="s">
        <v>3664</v>
      </c>
      <c r="H2496" t="s">
        <v>1537</v>
      </c>
      <c r="I2496" t="s">
        <v>9</v>
      </c>
      <c r="J2496">
        <f>VLOOKUP(I2496,segmentID,2,FALSE)</f>
        <v>1</v>
      </c>
      <c r="K2496" t="s">
        <v>3255</v>
      </c>
      <c r="L2496">
        <f>VLOOKUP(K2496,country2,2,FALSE)</f>
        <v>1</v>
      </c>
      <c r="M2496" t="s">
        <v>95</v>
      </c>
      <c r="N2496">
        <f>VLOOKUP(Orders!M2496,city2,2,FALSE)</f>
        <v>13</v>
      </c>
      <c r="O2496" t="s">
        <v>54</v>
      </c>
      <c r="P2496">
        <f>VLOOKUP(O2496,state2,2,FALSE)</f>
        <v>6</v>
      </c>
      <c r="Q2496">
        <v>77095</v>
      </c>
      <c r="R2496" t="s">
        <v>55</v>
      </c>
      <c r="S2496">
        <f>VLOOKUP(R2496,region2,2,FALSE)</f>
        <v>3</v>
      </c>
      <c r="T2496" t="s">
        <v>5227</v>
      </c>
      <c r="U2496" t="s">
        <v>35</v>
      </c>
      <c r="V2496">
        <f>VLOOKUP(U2496,category2,2,FALSE)</f>
        <v>3</v>
      </c>
      <c r="W2496" t="s">
        <v>3230</v>
      </c>
      <c r="X2496">
        <f>VLOOKUP(W2496,subcat2,3,FALSE)</f>
        <v>8</v>
      </c>
      <c r="Y2496" t="s">
        <v>1979</v>
      </c>
      <c r="Z2496">
        <v>719.96</v>
      </c>
      <c r="AA2496">
        <v>5</v>
      </c>
      <c r="AB2496">
        <v>0.2</v>
      </c>
      <c r="AC2496" s="4">
        <v>53.997000000000043</v>
      </c>
    </row>
    <row r="2497" spans="1:29" x14ac:dyDescent="0.25">
      <c r="A2497" s="2">
        <v>2496</v>
      </c>
      <c r="B2497" t="s">
        <v>6161</v>
      </c>
      <c r="C2497" s="3">
        <v>41806</v>
      </c>
      <c r="D2497" s="3">
        <v>41812</v>
      </c>
      <c r="E2497" t="s">
        <v>25</v>
      </c>
      <c r="F2497">
        <f>VLOOKUP(E2497,SHIPMODE,2,FALSE)</f>
        <v>2</v>
      </c>
      <c r="G2497" t="s">
        <v>3878</v>
      </c>
      <c r="H2497" t="s">
        <v>2343</v>
      </c>
      <c r="I2497" t="s">
        <v>9</v>
      </c>
      <c r="J2497">
        <f>VLOOKUP(I2497,segmentID,2,FALSE)</f>
        <v>1</v>
      </c>
      <c r="K2497" t="s">
        <v>3255</v>
      </c>
      <c r="L2497">
        <f>VLOOKUP(K2497,country2,2,FALSE)</f>
        <v>1</v>
      </c>
      <c r="M2497" t="s">
        <v>2344</v>
      </c>
      <c r="N2497">
        <f>VLOOKUP(Orders!M2497,city2,2,FALSE)</f>
        <v>314</v>
      </c>
      <c r="O2497" t="s">
        <v>132</v>
      </c>
      <c r="P2497">
        <f>VLOOKUP(O2497,state2,2,FALSE)</f>
        <v>15</v>
      </c>
      <c r="Q2497">
        <v>46544</v>
      </c>
      <c r="R2497" t="s">
        <v>55</v>
      </c>
      <c r="S2497">
        <f>VLOOKUP(R2497,region2,2,FALSE)</f>
        <v>3</v>
      </c>
      <c r="T2497" t="s">
        <v>4506</v>
      </c>
      <c r="U2497" t="s">
        <v>13</v>
      </c>
      <c r="V2497">
        <f>VLOOKUP(U2497,category2,2,FALSE)</f>
        <v>1</v>
      </c>
      <c r="W2497" t="s">
        <v>3226</v>
      </c>
      <c r="X2497">
        <f>VLOOKUP(W2497,subcat2,3,FALSE)</f>
        <v>2</v>
      </c>
      <c r="Y2497" t="s">
        <v>1428</v>
      </c>
      <c r="Z2497">
        <v>647.84</v>
      </c>
      <c r="AA2497">
        <v>8</v>
      </c>
      <c r="AB2497">
        <v>0</v>
      </c>
      <c r="AC2497" s="4">
        <v>32.391999999999939</v>
      </c>
    </row>
    <row r="2498" spans="1:29" x14ac:dyDescent="0.25">
      <c r="A2498" s="2">
        <v>2497</v>
      </c>
      <c r="B2498" t="s">
        <v>7156</v>
      </c>
      <c r="C2498" s="3">
        <v>42273</v>
      </c>
      <c r="D2498" s="3">
        <v>42278</v>
      </c>
      <c r="E2498" t="s">
        <v>25</v>
      </c>
      <c r="F2498">
        <f>VLOOKUP(E2498,SHIPMODE,2,FALSE)</f>
        <v>2</v>
      </c>
      <c r="G2498" t="s">
        <v>3609</v>
      </c>
      <c r="H2498" t="s">
        <v>1320</v>
      </c>
      <c r="I2498" t="s">
        <v>52</v>
      </c>
      <c r="J2498">
        <f>VLOOKUP(I2498,segmentID,2,FALSE)</f>
        <v>3</v>
      </c>
      <c r="K2498" t="s">
        <v>3255</v>
      </c>
      <c r="L2498">
        <f>VLOOKUP(K2498,country2,2,FALSE)</f>
        <v>1</v>
      </c>
      <c r="M2498" t="s">
        <v>466</v>
      </c>
      <c r="N2498">
        <f>VLOOKUP(Orders!M2498,city2,2,FALSE)</f>
        <v>71</v>
      </c>
      <c r="O2498" t="s">
        <v>20</v>
      </c>
      <c r="P2498">
        <f>VLOOKUP(O2498,state2,2,FALSE)</f>
        <v>2</v>
      </c>
      <c r="Q2498">
        <v>92037</v>
      </c>
      <c r="R2498" t="s">
        <v>21</v>
      </c>
      <c r="S2498">
        <f>VLOOKUP(R2498,region2,2,FALSE)</f>
        <v>2</v>
      </c>
      <c r="T2498" t="s">
        <v>4190</v>
      </c>
      <c r="U2498" t="s">
        <v>22</v>
      </c>
      <c r="V2498">
        <f>VLOOKUP(U2498,category2,2,FALSE)</f>
        <v>2</v>
      </c>
      <c r="W2498" t="s">
        <v>3227</v>
      </c>
      <c r="X2498">
        <f>VLOOKUP(W2498,subcat2,3,FALSE)</f>
        <v>5</v>
      </c>
      <c r="Y2498" t="s">
        <v>273</v>
      </c>
      <c r="Z2498">
        <v>64.17</v>
      </c>
      <c r="AA2498">
        <v>3</v>
      </c>
      <c r="AB2498">
        <v>0</v>
      </c>
      <c r="AC2498" s="4">
        <v>18.609299999999998</v>
      </c>
    </row>
    <row r="2499" spans="1:29" x14ac:dyDescent="0.25">
      <c r="A2499" s="2">
        <v>2498</v>
      </c>
      <c r="B2499" t="s">
        <v>7156</v>
      </c>
      <c r="C2499" s="3">
        <v>42273</v>
      </c>
      <c r="D2499" s="3">
        <v>42278</v>
      </c>
      <c r="E2499" t="s">
        <v>25</v>
      </c>
      <c r="F2499">
        <f>VLOOKUP(E2499,SHIPMODE,2,FALSE)</f>
        <v>2</v>
      </c>
      <c r="G2499" t="s">
        <v>3609</v>
      </c>
      <c r="H2499" t="s">
        <v>1320</v>
      </c>
      <c r="I2499" t="s">
        <v>52</v>
      </c>
      <c r="J2499">
        <f>VLOOKUP(I2499,segmentID,2,FALSE)</f>
        <v>3</v>
      </c>
      <c r="K2499" t="s">
        <v>3255</v>
      </c>
      <c r="L2499">
        <f>VLOOKUP(K2499,country2,2,FALSE)</f>
        <v>1</v>
      </c>
      <c r="M2499" t="s">
        <v>466</v>
      </c>
      <c r="N2499">
        <f>VLOOKUP(Orders!M2499,city2,2,FALSE)</f>
        <v>71</v>
      </c>
      <c r="O2499" t="s">
        <v>20</v>
      </c>
      <c r="P2499">
        <f>VLOOKUP(O2499,state2,2,FALSE)</f>
        <v>2</v>
      </c>
      <c r="Q2499">
        <v>92037</v>
      </c>
      <c r="R2499" t="s">
        <v>21</v>
      </c>
      <c r="S2499">
        <f>VLOOKUP(R2499,region2,2,FALSE)</f>
        <v>2</v>
      </c>
      <c r="T2499" t="s">
        <v>4726</v>
      </c>
      <c r="U2499" t="s">
        <v>22</v>
      </c>
      <c r="V2499">
        <f>VLOOKUP(U2499,category2,2,FALSE)</f>
        <v>2</v>
      </c>
      <c r="W2499" t="s">
        <v>103</v>
      </c>
      <c r="X2499">
        <f>VLOOKUP(W2499,subcat2,3,FALSE)</f>
        <v>13</v>
      </c>
      <c r="Y2499" t="s">
        <v>331</v>
      </c>
      <c r="Z2499">
        <v>124.46</v>
      </c>
      <c r="AA2499">
        <v>2</v>
      </c>
      <c r="AB2499">
        <v>0</v>
      </c>
      <c r="AC2499" s="4">
        <v>58.496199999999988</v>
      </c>
    </row>
    <row r="2500" spans="1:29" x14ac:dyDescent="0.25">
      <c r="A2500" s="2">
        <v>2499</v>
      </c>
      <c r="B2500" t="s">
        <v>8272</v>
      </c>
      <c r="C2500" s="3">
        <v>42509</v>
      </c>
      <c r="D2500" s="3">
        <v>42514</v>
      </c>
      <c r="E2500" t="s">
        <v>25</v>
      </c>
      <c r="F2500">
        <f>VLOOKUP(E2500,SHIPMODE,2,FALSE)</f>
        <v>2</v>
      </c>
      <c r="G2500" t="s">
        <v>3642</v>
      </c>
      <c r="H2500" t="s">
        <v>1426</v>
      </c>
      <c r="I2500" t="s">
        <v>18</v>
      </c>
      <c r="J2500">
        <f>VLOOKUP(I2500,segmentID,2,FALSE)</f>
        <v>2</v>
      </c>
      <c r="K2500" t="s">
        <v>3255</v>
      </c>
      <c r="L2500">
        <f>VLOOKUP(K2500,country2,2,FALSE)</f>
        <v>1</v>
      </c>
      <c r="M2500" t="s">
        <v>67</v>
      </c>
      <c r="N2500">
        <f>VLOOKUP(Orders!M2500,city2,2,FALSE)</f>
        <v>9</v>
      </c>
      <c r="O2500" t="s">
        <v>20</v>
      </c>
      <c r="P2500">
        <f>VLOOKUP(O2500,state2,2,FALSE)</f>
        <v>2</v>
      </c>
      <c r="Q2500">
        <v>94109</v>
      </c>
      <c r="R2500" t="s">
        <v>21</v>
      </c>
      <c r="S2500">
        <f>VLOOKUP(R2500,region2,2,FALSE)</f>
        <v>2</v>
      </c>
      <c r="T2500" t="s">
        <v>5300</v>
      </c>
      <c r="U2500" t="s">
        <v>22</v>
      </c>
      <c r="V2500">
        <f>VLOOKUP(U2500,category2,2,FALSE)</f>
        <v>2</v>
      </c>
      <c r="W2500" t="s">
        <v>3231</v>
      </c>
      <c r="X2500">
        <f>VLOOKUP(W2500,subcat2,3,FALSE)</f>
        <v>9</v>
      </c>
      <c r="Y2500" t="s">
        <v>2757</v>
      </c>
      <c r="Z2500">
        <v>9.5840000000000014</v>
      </c>
      <c r="AA2500">
        <v>1</v>
      </c>
      <c r="AB2500">
        <v>0.2</v>
      </c>
      <c r="AC2500" s="4">
        <v>3.3543999999999996</v>
      </c>
    </row>
    <row r="2501" spans="1:29" x14ac:dyDescent="0.25">
      <c r="A2501" s="2">
        <v>2500</v>
      </c>
      <c r="B2501" t="s">
        <v>9638</v>
      </c>
      <c r="C2501" s="3">
        <v>42908</v>
      </c>
      <c r="D2501" s="3">
        <v>42909</v>
      </c>
      <c r="E2501" t="s">
        <v>97</v>
      </c>
      <c r="F2501">
        <f>VLOOKUP(E2501,SHIPMODE,2,FALSE)</f>
        <v>3</v>
      </c>
      <c r="G2501" t="s">
        <v>3674</v>
      </c>
      <c r="H2501" t="s">
        <v>1576</v>
      </c>
      <c r="I2501" t="s">
        <v>9</v>
      </c>
      <c r="J2501">
        <f>VLOOKUP(I2501,segmentID,2,FALSE)</f>
        <v>1</v>
      </c>
      <c r="K2501" t="s">
        <v>3255</v>
      </c>
      <c r="L2501">
        <f>VLOOKUP(K2501,country2,2,FALSE)</f>
        <v>1</v>
      </c>
      <c r="M2501" t="s">
        <v>685</v>
      </c>
      <c r="N2501">
        <f>VLOOKUP(Orders!M2501,city2,2,FALSE)</f>
        <v>101</v>
      </c>
      <c r="O2501" t="s">
        <v>28</v>
      </c>
      <c r="P2501">
        <f>VLOOKUP(O2501,state2,2,FALSE)</f>
        <v>3</v>
      </c>
      <c r="Q2501">
        <v>33178</v>
      </c>
      <c r="R2501" t="s">
        <v>12</v>
      </c>
      <c r="S2501">
        <f>VLOOKUP(R2501,region2,2,FALSE)</f>
        <v>1</v>
      </c>
      <c r="T2501" t="s">
        <v>5427</v>
      </c>
      <c r="U2501" t="s">
        <v>22</v>
      </c>
      <c r="V2501">
        <f>VLOOKUP(U2501,category2,2,FALSE)</f>
        <v>2</v>
      </c>
      <c r="W2501" t="s">
        <v>103</v>
      </c>
      <c r="X2501">
        <f>VLOOKUP(W2501,subcat2,3,FALSE)</f>
        <v>13</v>
      </c>
      <c r="Y2501" t="s">
        <v>2138</v>
      </c>
      <c r="Z2501">
        <v>37.608000000000004</v>
      </c>
      <c r="AA2501">
        <v>3</v>
      </c>
      <c r="AB2501">
        <v>0.2</v>
      </c>
      <c r="AC2501" s="4">
        <v>12.692699999999995</v>
      </c>
    </row>
    <row r="2502" spans="1:29" x14ac:dyDescent="0.25">
      <c r="A2502" s="2">
        <v>2501</v>
      </c>
      <c r="B2502" t="s">
        <v>9639</v>
      </c>
      <c r="C2502" s="3">
        <v>42903</v>
      </c>
      <c r="D2502" s="3">
        <v>42906</v>
      </c>
      <c r="E2502" t="s">
        <v>97</v>
      </c>
      <c r="F2502">
        <f>VLOOKUP(E2502,SHIPMODE,2,FALSE)</f>
        <v>3</v>
      </c>
      <c r="G2502" t="s">
        <v>3879</v>
      </c>
      <c r="H2502" t="s">
        <v>2346</v>
      </c>
      <c r="I2502" t="s">
        <v>18</v>
      </c>
      <c r="J2502">
        <f>VLOOKUP(I2502,segmentID,2,FALSE)</f>
        <v>2</v>
      </c>
      <c r="K2502" t="s">
        <v>3255</v>
      </c>
      <c r="L2502">
        <f>VLOOKUP(K2502,country2,2,FALSE)</f>
        <v>1</v>
      </c>
      <c r="M2502" t="s">
        <v>1871</v>
      </c>
      <c r="N2502">
        <f>VLOOKUP(Orders!M2502,city2,2,FALSE)</f>
        <v>243</v>
      </c>
      <c r="O2502" t="s">
        <v>110</v>
      </c>
      <c r="P2502">
        <f>VLOOKUP(O2502,state2,2,FALSE)</f>
        <v>11</v>
      </c>
      <c r="Q2502">
        <v>60076</v>
      </c>
      <c r="R2502" t="s">
        <v>55</v>
      </c>
      <c r="S2502">
        <f>VLOOKUP(R2502,region2,2,FALSE)</f>
        <v>3</v>
      </c>
      <c r="T2502" t="s">
        <v>4914</v>
      </c>
      <c r="U2502" t="s">
        <v>22</v>
      </c>
      <c r="V2502">
        <f>VLOOKUP(U2502,category2,2,FALSE)</f>
        <v>2</v>
      </c>
      <c r="W2502" t="s">
        <v>45</v>
      </c>
      <c r="X2502">
        <f>VLOOKUP(W2502,subcat2,3,FALSE)</f>
        <v>11</v>
      </c>
      <c r="Y2502" t="s">
        <v>2735</v>
      </c>
      <c r="Z2502">
        <v>12.224</v>
      </c>
      <c r="AA2502">
        <v>2</v>
      </c>
      <c r="AB2502">
        <v>0.2</v>
      </c>
      <c r="AC2502" s="4">
        <v>4.4311999999999996</v>
      </c>
    </row>
    <row r="2503" spans="1:29" x14ac:dyDescent="0.25">
      <c r="A2503" s="2">
        <v>2502</v>
      </c>
      <c r="B2503" t="s">
        <v>9639</v>
      </c>
      <c r="C2503" s="3">
        <v>42903</v>
      </c>
      <c r="D2503" s="3">
        <v>42906</v>
      </c>
      <c r="E2503" t="s">
        <v>97</v>
      </c>
      <c r="F2503">
        <f>VLOOKUP(E2503,SHIPMODE,2,FALSE)</f>
        <v>3</v>
      </c>
      <c r="G2503" t="s">
        <v>3879</v>
      </c>
      <c r="H2503" t="s">
        <v>2346</v>
      </c>
      <c r="I2503" t="s">
        <v>18</v>
      </c>
      <c r="J2503">
        <f>VLOOKUP(I2503,segmentID,2,FALSE)</f>
        <v>2</v>
      </c>
      <c r="K2503" t="s">
        <v>3255</v>
      </c>
      <c r="L2503">
        <f>VLOOKUP(K2503,country2,2,FALSE)</f>
        <v>1</v>
      </c>
      <c r="M2503" t="s">
        <v>1871</v>
      </c>
      <c r="N2503">
        <f>VLOOKUP(Orders!M2503,city2,2,FALSE)</f>
        <v>243</v>
      </c>
      <c r="O2503" t="s">
        <v>110</v>
      </c>
      <c r="P2503">
        <f>VLOOKUP(O2503,state2,2,FALSE)</f>
        <v>11</v>
      </c>
      <c r="Q2503">
        <v>60076</v>
      </c>
      <c r="R2503" t="s">
        <v>55</v>
      </c>
      <c r="S2503">
        <f>VLOOKUP(R2503,region2,2,FALSE)</f>
        <v>3</v>
      </c>
      <c r="T2503" t="s">
        <v>4707</v>
      </c>
      <c r="U2503" t="s">
        <v>22</v>
      </c>
      <c r="V2503">
        <f>VLOOKUP(U2503,category2,2,FALSE)</f>
        <v>2</v>
      </c>
      <c r="W2503" t="s">
        <v>3231</v>
      </c>
      <c r="X2503">
        <f>VLOOKUP(W2503,subcat2,3,FALSE)</f>
        <v>9</v>
      </c>
      <c r="Y2503" t="s">
        <v>1269</v>
      </c>
      <c r="Z2503">
        <v>2.3039999999999994</v>
      </c>
      <c r="AA2503">
        <v>4</v>
      </c>
      <c r="AB2503">
        <v>0.8</v>
      </c>
      <c r="AC2503" s="4">
        <v>-3.5711999999999993</v>
      </c>
    </row>
    <row r="2504" spans="1:29" x14ac:dyDescent="0.25">
      <c r="A2504" s="2">
        <v>2503</v>
      </c>
      <c r="B2504" t="s">
        <v>9639</v>
      </c>
      <c r="C2504" s="3">
        <v>42903</v>
      </c>
      <c r="D2504" s="3">
        <v>42906</v>
      </c>
      <c r="E2504" t="s">
        <v>97</v>
      </c>
      <c r="F2504">
        <f>VLOOKUP(E2504,SHIPMODE,2,FALSE)</f>
        <v>3</v>
      </c>
      <c r="G2504" t="s">
        <v>3879</v>
      </c>
      <c r="H2504" t="s">
        <v>2346</v>
      </c>
      <c r="I2504" t="s">
        <v>18</v>
      </c>
      <c r="J2504">
        <f>VLOOKUP(I2504,segmentID,2,FALSE)</f>
        <v>2</v>
      </c>
      <c r="K2504" t="s">
        <v>3255</v>
      </c>
      <c r="L2504">
        <f>VLOOKUP(K2504,country2,2,FALSE)</f>
        <v>1</v>
      </c>
      <c r="M2504" t="s">
        <v>1871</v>
      </c>
      <c r="N2504">
        <f>VLOOKUP(Orders!M2504,city2,2,FALSE)</f>
        <v>243</v>
      </c>
      <c r="O2504" t="s">
        <v>110</v>
      </c>
      <c r="P2504">
        <f>VLOOKUP(O2504,state2,2,FALSE)</f>
        <v>11</v>
      </c>
      <c r="Q2504">
        <v>60076</v>
      </c>
      <c r="R2504" t="s">
        <v>55</v>
      </c>
      <c r="S2504">
        <f>VLOOKUP(R2504,region2,2,FALSE)</f>
        <v>3</v>
      </c>
      <c r="T2504" t="s">
        <v>4763</v>
      </c>
      <c r="U2504" t="s">
        <v>22</v>
      </c>
      <c r="V2504">
        <f>VLOOKUP(U2504,category2,2,FALSE)</f>
        <v>2</v>
      </c>
      <c r="W2504" t="s">
        <v>3231</v>
      </c>
      <c r="X2504">
        <f>VLOOKUP(W2504,subcat2,3,FALSE)</f>
        <v>9</v>
      </c>
      <c r="Y2504" t="s">
        <v>1239</v>
      </c>
      <c r="Z2504">
        <v>9.3599999999999977</v>
      </c>
      <c r="AA2504">
        <v>4</v>
      </c>
      <c r="AB2504">
        <v>0.8</v>
      </c>
      <c r="AC2504" s="4">
        <v>-16.380000000000003</v>
      </c>
    </row>
    <row r="2505" spans="1:29" x14ac:dyDescent="0.25">
      <c r="A2505" s="2">
        <v>2504</v>
      </c>
      <c r="B2505" t="s">
        <v>8273</v>
      </c>
      <c r="C2505" s="3">
        <v>42688</v>
      </c>
      <c r="D2505" s="3">
        <v>42693</v>
      </c>
      <c r="E2505" t="s">
        <v>25</v>
      </c>
      <c r="F2505">
        <f>VLOOKUP(E2505,SHIPMODE,2,FALSE)</f>
        <v>2</v>
      </c>
      <c r="G2505" t="s">
        <v>3880</v>
      </c>
      <c r="H2505" t="s">
        <v>2347</v>
      </c>
      <c r="I2505" t="s">
        <v>9</v>
      </c>
      <c r="J2505">
        <f>VLOOKUP(I2505,segmentID,2,FALSE)</f>
        <v>1</v>
      </c>
      <c r="K2505" t="s">
        <v>3255</v>
      </c>
      <c r="L2505">
        <f>VLOOKUP(K2505,country2,2,FALSE)</f>
        <v>1</v>
      </c>
      <c r="M2505" t="s">
        <v>67</v>
      </c>
      <c r="N2505">
        <f>VLOOKUP(Orders!M2505,city2,2,FALSE)</f>
        <v>9</v>
      </c>
      <c r="O2505" t="s">
        <v>20</v>
      </c>
      <c r="P2505">
        <f>VLOOKUP(O2505,state2,2,FALSE)</f>
        <v>2</v>
      </c>
      <c r="Q2505">
        <v>94110</v>
      </c>
      <c r="R2505" t="s">
        <v>21</v>
      </c>
      <c r="S2505">
        <f>VLOOKUP(R2505,region2,2,FALSE)</f>
        <v>2</v>
      </c>
      <c r="T2505" t="s">
        <v>5314</v>
      </c>
      <c r="U2505" t="s">
        <v>22</v>
      </c>
      <c r="V2505">
        <f>VLOOKUP(U2505,category2,2,FALSE)</f>
        <v>2</v>
      </c>
      <c r="W2505" t="s">
        <v>23</v>
      </c>
      <c r="X2505">
        <f>VLOOKUP(W2505,subcat2,3,FALSE)</f>
        <v>3</v>
      </c>
      <c r="Y2505" t="s">
        <v>1163</v>
      </c>
      <c r="Z2505">
        <v>7.38</v>
      </c>
      <c r="AA2505">
        <v>2</v>
      </c>
      <c r="AB2505">
        <v>0</v>
      </c>
      <c r="AC2505" s="4">
        <v>3.4685999999999999</v>
      </c>
    </row>
    <row r="2506" spans="1:29" x14ac:dyDescent="0.25">
      <c r="A2506" s="2">
        <v>2505</v>
      </c>
      <c r="B2506" t="s">
        <v>6162</v>
      </c>
      <c r="C2506" s="3">
        <v>41845</v>
      </c>
      <c r="D2506" s="3">
        <v>41847</v>
      </c>
      <c r="E2506" t="s">
        <v>7</v>
      </c>
      <c r="F2506">
        <f>VLOOKUP(E2506,SHIPMODE,2,FALSE)</f>
        <v>1</v>
      </c>
      <c r="G2506" t="s">
        <v>3362</v>
      </c>
      <c r="H2506" t="s">
        <v>450</v>
      </c>
      <c r="I2506" t="s">
        <v>9</v>
      </c>
      <c r="J2506">
        <f>VLOOKUP(I2506,segmentID,2,FALSE)</f>
        <v>1</v>
      </c>
      <c r="K2506" t="s">
        <v>3255</v>
      </c>
      <c r="L2506">
        <f>VLOOKUP(K2506,country2,2,FALSE)</f>
        <v>1</v>
      </c>
      <c r="M2506" t="s">
        <v>67</v>
      </c>
      <c r="N2506">
        <f>VLOOKUP(Orders!M2506,city2,2,FALSE)</f>
        <v>9</v>
      </c>
      <c r="O2506" t="s">
        <v>20</v>
      </c>
      <c r="P2506">
        <f>VLOOKUP(O2506,state2,2,FALSE)</f>
        <v>2</v>
      </c>
      <c r="Q2506">
        <v>94122</v>
      </c>
      <c r="R2506" t="s">
        <v>21</v>
      </c>
      <c r="S2506">
        <f>VLOOKUP(R2506,region2,2,FALSE)</f>
        <v>2</v>
      </c>
      <c r="T2506" t="s">
        <v>4338</v>
      </c>
      <c r="U2506" t="s">
        <v>22</v>
      </c>
      <c r="V2506">
        <f>VLOOKUP(U2506,category2,2,FALSE)</f>
        <v>2</v>
      </c>
      <c r="W2506" t="s">
        <v>3227</v>
      </c>
      <c r="X2506">
        <f>VLOOKUP(W2506,subcat2,3,FALSE)</f>
        <v>5</v>
      </c>
      <c r="Y2506" t="s">
        <v>972</v>
      </c>
      <c r="Z2506">
        <v>53.72</v>
      </c>
      <c r="AA2506">
        <v>4</v>
      </c>
      <c r="AB2506">
        <v>0</v>
      </c>
      <c r="AC2506" s="4">
        <v>15.041600000000003</v>
      </c>
    </row>
    <row r="2507" spans="1:29" x14ac:dyDescent="0.25">
      <c r="A2507" s="2">
        <v>2506</v>
      </c>
      <c r="B2507" t="s">
        <v>6162</v>
      </c>
      <c r="C2507" s="3">
        <v>41845</v>
      </c>
      <c r="D2507" s="3">
        <v>41847</v>
      </c>
      <c r="E2507" t="s">
        <v>7</v>
      </c>
      <c r="F2507">
        <f>VLOOKUP(E2507,SHIPMODE,2,FALSE)</f>
        <v>1</v>
      </c>
      <c r="G2507" t="s">
        <v>3362</v>
      </c>
      <c r="H2507" t="s">
        <v>450</v>
      </c>
      <c r="I2507" t="s">
        <v>9</v>
      </c>
      <c r="J2507">
        <f>VLOOKUP(I2507,segmentID,2,FALSE)</f>
        <v>1</v>
      </c>
      <c r="K2507" t="s">
        <v>3255</v>
      </c>
      <c r="L2507">
        <f>VLOOKUP(K2507,country2,2,FALSE)</f>
        <v>1</v>
      </c>
      <c r="M2507" t="s">
        <v>67</v>
      </c>
      <c r="N2507">
        <f>VLOOKUP(Orders!M2507,city2,2,FALSE)</f>
        <v>9</v>
      </c>
      <c r="O2507" t="s">
        <v>20</v>
      </c>
      <c r="P2507">
        <f>VLOOKUP(O2507,state2,2,FALSE)</f>
        <v>2</v>
      </c>
      <c r="Q2507">
        <v>94122</v>
      </c>
      <c r="R2507" t="s">
        <v>21</v>
      </c>
      <c r="S2507">
        <f>VLOOKUP(R2507,region2,2,FALSE)</f>
        <v>2</v>
      </c>
      <c r="T2507" t="s">
        <v>5428</v>
      </c>
      <c r="U2507" t="s">
        <v>22</v>
      </c>
      <c r="V2507">
        <f>VLOOKUP(U2507,category2,2,FALSE)</f>
        <v>2</v>
      </c>
      <c r="W2507" t="s">
        <v>3233</v>
      </c>
      <c r="X2507">
        <f>VLOOKUP(W2507,subcat2,3,FALSE)</f>
        <v>15</v>
      </c>
      <c r="Y2507" t="s">
        <v>1680</v>
      </c>
      <c r="Z2507">
        <v>8187.65</v>
      </c>
      <c r="AA2507">
        <v>5</v>
      </c>
      <c r="AB2507">
        <v>0</v>
      </c>
      <c r="AC2507" s="4">
        <v>327.50599999999963</v>
      </c>
    </row>
    <row r="2508" spans="1:29" x14ac:dyDescent="0.25">
      <c r="A2508" s="2">
        <v>2507</v>
      </c>
      <c r="B2508" t="s">
        <v>6162</v>
      </c>
      <c r="C2508" s="3">
        <v>41845</v>
      </c>
      <c r="D2508" s="3">
        <v>41847</v>
      </c>
      <c r="E2508" t="s">
        <v>7</v>
      </c>
      <c r="F2508">
        <f>VLOOKUP(E2508,SHIPMODE,2,FALSE)</f>
        <v>1</v>
      </c>
      <c r="G2508" t="s">
        <v>3362</v>
      </c>
      <c r="H2508" t="s">
        <v>450</v>
      </c>
      <c r="I2508" t="s">
        <v>9</v>
      </c>
      <c r="J2508">
        <f>VLOOKUP(I2508,segmentID,2,FALSE)</f>
        <v>1</v>
      </c>
      <c r="K2508" t="s">
        <v>3255</v>
      </c>
      <c r="L2508">
        <f>VLOOKUP(K2508,country2,2,FALSE)</f>
        <v>1</v>
      </c>
      <c r="M2508" t="s">
        <v>67</v>
      </c>
      <c r="N2508">
        <f>VLOOKUP(Orders!M2508,city2,2,FALSE)</f>
        <v>9</v>
      </c>
      <c r="O2508" t="s">
        <v>20</v>
      </c>
      <c r="P2508">
        <f>VLOOKUP(O2508,state2,2,FALSE)</f>
        <v>2</v>
      </c>
      <c r="Q2508">
        <v>94122</v>
      </c>
      <c r="R2508" t="s">
        <v>21</v>
      </c>
      <c r="S2508">
        <f>VLOOKUP(R2508,region2,2,FALSE)</f>
        <v>2</v>
      </c>
      <c r="T2508" t="s">
        <v>4329</v>
      </c>
      <c r="U2508" t="s">
        <v>13</v>
      </c>
      <c r="V2508">
        <f>VLOOKUP(U2508,category2,2,FALSE)</f>
        <v>1</v>
      </c>
      <c r="W2508" t="s">
        <v>3228</v>
      </c>
      <c r="X2508">
        <f>VLOOKUP(W2508,subcat2,3,FALSE)</f>
        <v>6</v>
      </c>
      <c r="Y2508" t="s">
        <v>5928</v>
      </c>
      <c r="Z2508">
        <v>77.92</v>
      </c>
      <c r="AA2508">
        <v>8</v>
      </c>
      <c r="AB2508">
        <v>0</v>
      </c>
      <c r="AC2508" s="4">
        <v>34.284800000000004</v>
      </c>
    </row>
    <row r="2509" spans="1:29" x14ac:dyDescent="0.25">
      <c r="A2509" s="2">
        <v>2508</v>
      </c>
      <c r="B2509" t="s">
        <v>7157</v>
      </c>
      <c r="C2509" s="3">
        <v>42187</v>
      </c>
      <c r="D2509" s="3">
        <v>42187</v>
      </c>
      <c r="E2509" t="s">
        <v>625</v>
      </c>
      <c r="F2509">
        <f>VLOOKUP(E2509,SHIPMODE,2,FALSE)</f>
        <v>4</v>
      </c>
      <c r="G2509" t="s">
        <v>3834</v>
      </c>
      <c r="H2509" t="s">
        <v>2159</v>
      </c>
      <c r="I2509" t="s">
        <v>9</v>
      </c>
      <c r="J2509">
        <f>VLOOKUP(I2509,segmentID,2,FALSE)</f>
        <v>1</v>
      </c>
      <c r="K2509" t="s">
        <v>3255</v>
      </c>
      <c r="L2509">
        <f>VLOOKUP(K2509,country2,2,FALSE)</f>
        <v>1</v>
      </c>
      <c r="M2509" t="s">
        <v>95</v>
      </c>
      <c r="N2509">
        <f>VLOOKUP(Orders!M2509,city2,2,FALSE)</f>
        <v>13</v>
      </c>
      <c r="O2509" t="s">
        <v>54</v>
      </c>
      <c r="P2509">
        <f>VLOOKUP(O2509,state2,2,FALSE)</f>
        <v>6</v>
      </c>
      <c r="Q2509">
        <v>77070</v>
      </c>
      <c r="R2509" t="s">
        <v>55</v>
      </c>
      <c r="S2509">
        <f>VLOOKUP(R2509,region2,2,FALSE)</f>
        <v>3</v>
      </c>
      <c r="T2509" t="s">
        <v>5429</v>
      </c>
      <c r="U2509" t="s">
        <v>22</v>
      </c>
      <c r="V2509">
        <f>VLOOKUP(U2509,category2,2,FALSE)</f>
        <v>2</v>
      </c>
      <c r="W2509" t="s">
        <v>38</v>
      </c>
      <c r="X2509">
        <f>VLOOKUP(W2509,subcat2,3,FALSE)</f>
        <v>10</v>
      </c>
      <c r="Y2509" t="s">
        <v>39</v>
      </c>
      <c r="Z2509">
        <v>32.783999999999992</v>
      </c>
      <c r="AA2509">
        <v>4</v>
      </c>
      <c r="AB2509">
        <v>0.8</v>
      </c>
      <c r="AC2509" s="4">
        <v>-85.238399999999999</v>
      </c>
    </row>
    <row r="2510" spans="1:29" x14ac:dyDescent="0.25">
      <c r="A2510" s="2">
        <v>2509</v>
      </c>
      <c r="B2510" t="s">
        <v>9640</v>
      </c>
      <c r="C2510" s="3">
        <v>42796</v>
      </c>
      <c r="D2510" s="3">
        <v>42802</v>
      </c>
      <c r="E2510" t="s">
        <v>25</v>
      </c>
      <c r="F2510">
        <f>VLOOKUP(E2510,SHIPMODE,2,FALSE)</f>
        <v>2</v>
      </c>
      <c r="G2510" t="s">
        <v>3454</v>
      </c>
      <c r="H2510" t="s">
        <v>816</v>
      </c>
      <c r="I2510" t="s">
        <v>18</v>
      </c>
      <c r="J2510">
        <f>VLOOKUP(I2510,segmentID,2,FALSE)</f>
        <v>2</v>
      </c>
      <c r="K2510" t="s">
        <v>3255</v>
      </c>
      <c r="L2510">
        <f>VLOOKUP(K2510,country2,2,FALSE)</f>
        <v>1</v>
      </c>
      <c r="M2510" t="s">
        <v>19</v>
      </c>
      <c r="N2510">
        <f>VLOOKUP(Orders!M2510,city2,2,FALSE)</f>
        <v>2</v>
      </c>
      <c r="O2510" t="s">
        <v>20</v>
      </c>
      <c r="P2510">
        <f>VLOOKUP(O2510,state2,2,FALSE)</f>
        <v>2</v>
      </c>
      <c r="Q2510">
        <v>90045</v>
      </c>
      <c r="R2510" t="s">
        <v>21</v>
      </c>
      <c r="S2510">
        <f>VLOOKUP(R2510,region2,2,FALSE)</f>
        <v>2</v>
      </c>
      <c r="T2510" t="s">
        <v>5430</v>
      </c>
      <c r="U2510" t="s">
        <v>35</v>
      </c>
      <c r="V2510">
        <f>VLOOKUP(U2510,category2,2,FALSE)</f>
        <v>3</v>
      </c>
      <c r="W2510" t="s">
        <v>3230</v>
      </c>
      <c r="X2510">
        <f>VLOOKUP(W2510,subcat2,3,FALSE)</f>
        <v>8</v>
      </c>
      <c r="Y2510" t="s">
        <v>1946</v>
      </c>
      <c r="Z2510">
        <v>196.77600000000001</v>
      </c>
      <c r="AA2510">
        <v>3</v>
      </c>
      <c r="AB2510">
        <v>0.2</v>
      </c>
      <c r="AC2510" s="4">
        <v>14.758199999999995</v>
      </c>
    </row>
    <row r="2511" spans="1:29" x14ac:dyDescent="0.25">
      <c r="A2511" s="2">
        <v>2510</v>
      </c>
      <c r="B2511" t="s">
        <v>9640</v>
      </c>
      <c r="C2511" s="3">
        <v>42796</v>
      </c>
      <c r="D2511" s="3">
        <v>42802</v>
      </c>
      <c r="E2511" t="s">
        <v>25</v>
      </c>
      <c r="F2511">
        <f>VLOOKUP(E2511,SHIPMODE,2,FALSE)</f>
        <v>2</v>
      </c>
      <c r="G2511" t="s">
        <v>3454</v>
      </c>
      <c r="H2511" t="s">
        <v>816</v>
      </c>
      <c r="I2511" t="s">
        <v>18</v>
      </c>
      <c r="J2511">
        <f>VLOOKUP(I2511,segmentID,2,FALSE)</f>
        <v>2</v>
      </c>
      <c r="K2511" t="s">
        <v>3255</v>
      </c>
      <c r="L2511">
        <f>VLOOKUP(K2511,country2,2,FALSE)</f>
        <v>1</v>
      </c>
      <c r="M2511" t="s">
        <v>19</v>
      </c>
      <c r="N2511">
        <f>VLOOKUP(Orders!M2511,city2,2,FALSE)</f>
        <v>2</v>
      </c>
      <c r="O2511" t="s">
        <v>20</v>
      </c>
      <c r="P2511">
        <f>VLOOKUP(O2511,state2,2,FALSE)</f>
        <v>2</v>
      </c>
      <c r="Q2511">
        <v>90045</v>
      </c>
      <c r="R2511" t="s">
        <v>21</v>
      </c>
      <c r="S2511">
        <f>VLOOKUP(R2511,region2,2,FALSE)</f>
        <v>2</v>
      </c>
      <c r="T2511" t="s">
        <v>5000</v>
      </c>
      <c r="U2511" t="s">
        <v>35</v>
      </c>
      <c r="V2511">
        <f>VLOOKUP(U2511,category2,2,FALSE)</f>
        <v>3</v>
      </c>
      <c r="W2511" t="s">
        <v>3232</v>
      </c>
      <c r="X2511">
        <f>VLOOKUP(W2511,subcat2,3,FALSE)</f>
        <v>12</v>
      </c>
      <c r="Y2511" t="s">
        <v>229</v>
      </c>
      <c r="Z2511">
        <v>479.93999999999994</v>
      </c>
      <c r="AA2511">
        <v>6</v>
      </c>
      <c r="AB2511">
        <v>0</v>
      </c>
      <c r="AC2511" s="4">
        <v>52.79340000000002</v>
      </c>
    </row>
    <row r="2512" spans="1:29" x14ac:dyDescent="0.25">
      <c r="A2512" s="2">
        <v>2511</v>
      </c>
      <c r="B2512" t="s">
        <v>8274</v>
      </c>
      <c r="C2512" s="3">
        <v>42692</v>
      </c>
      <c r="D2512" s="3">
        <v>42697</v>
      </c>
      <c r="E2512" t="s">
        <v>25</v>
      </c>
      <c r="F2512">
        <f>VLOOKUP(E2512,SHIPMODE,2,FALSE)</f>
        <v>2</v>
      </c>
      <c r="G2512" t="s">
        <v>3840</v>
      </c>
      <c r="H2512" t="s">
        <v>2185</v>
      </c>
      <c r="I2512" t="s">
        <v>52</v>
      </c>
      <c r="J2512">
        <f>VLOOKUP(I2512,segmentID,2,FALSE)</f>
        <v>3</v>
      </c>
      <c r="K2512" t="s">
        <v>3255</v>
      </c>
      <c r="L2512">
        <f>VLOOKUP(K2512,country2,2,FALSE)</f>
        <v>1</v>
      </c>
      <c r="M2512" t="s">
        <v>2068</v>
      </c>
      <c r="N2512">
        <f>VLOOKUP(Orders!M2512,city2,2,FALSE)</f>
        <v>269</v>
      </c>
      <c r="O2512" t="s">
        <v>321</v>
      </c>
      <c r="P2512">
        <f>VLOOKUP(O2512,state2,2,FALSE)</f>
        <v>27</v>
      </c>
      <c r="Q2512">
        <v>73120</v>
      </c>
      <c r="R2512" t="s">
        <v>55</v>
      </c>
      <c r="S2512">
        <f>VLOOKUP(R2512,region2,2,FALSE)</f>
        <v>3</v>
      </c>
      <c r="T2512" t="s">
        <v>5431</v>
      </c>
      <c r="U2512" t="s">
        <v>22</v>
      </c>
      <c r="V2512">
        <f>VLOOKUP(U2512,category2,2,FALSE)</f>
        <v>2</v>
      </c>
      <c r="W2512" t="s">
        <v>3227</v>
      </c>
      <c r="X2512">
        <f>VLOOKUP(W2512,subcat2,3,FALSE)</f>
        <v>5</v>
      </c>
      <c r="Y2512" t="s">
        <v>782</v>
      </c>
      <c r="Z2512">
        <v>1117.92</v>
      </c>
      <c r="AA2512">
        <v>4</v>
      </c>
      <c r="AB2512">
        <v>0</v>
      </c>
      <c r="AC2512" s="4">
        <v>55.895999999999958</v>
      </c>
    </row>
    <row r="2513" spans="1:29" x14ac:dyDescent="0.25">
      <c r="A2513" s="2">
        <v>2512</v>
      </c>
      <c r="B2513" t="s">
        <v>7158</v>
      </c>
      <c r="C2513" s="3">
        <v>42112</v>
      </c>
      <c r="D2513" s="3">
        <v>42113</v>
      </c>
      <c r="E2513" t="s">
        <v>97</v>
      </c>
      <c r="F2513">
        <f>VLOOKUP(E2513,SHIPMODE,2,FALSE)</f>
        <v>3</v>
      </c>
      <c r="G2513" t="s">
        <v>3863</v>
      </c>
      <c r="H2513" t="s">
        <v>2264</v>
      </c>
      <c r="I2513" t="s">
        <v>9</v>
      </c>
      <c r="J2513">
        <f>VLOOKUP(I2513,segmentID,2,FALSE)</f>
        <v>1</v>
      </c>
      <c r="K2513" t="s">
        <v>3255</v>
      </c>
      <c r="L2513">
        <f>VLOOKUP(K2513,country2,2,FALSE)</f>
        <v>1</v>
      </c>
      <c r="M2513" t="s">
        <v>360</v>
      </c>
      <c r="N2513">
        <f>VLOOKUP(Orders!M2513,city2,2,FALSE)</f>
        <v>54</v>
      </c>
      <c r="O2513" t="s">
        <v>361</v>
      </c>
      <c r="P2513">
        <f>VLOOKUP(O2513,state2,2,FALSE)</f>
        <v>29</v>
      </c>
      <c r="Q2513">
        <v>71203</v>
      </c>
      <c r="R2513" t="s">
        <v>12</v>
      </c>
      <c r="S2513">
        <f>VLOOKUP(R2513,region2,2,FALSE)</f>
        <v>1</v>
      </c>
      <c r="T2513" t="s">
        <v>5021</v>
      </c>
      <c r="U2513" t="s">
        <v>35</v>
      </c>
      <c r="V2513">
        <f>VLOOKUP(U2513,category2,2,FALSE)</f>
        <v>3</v>
      </c>
      <c r="W2513" t="s">
        <v>3232</v>
      </c>
      <c r="X2513">
        <f>VLOOKUP(W2513,subcat2,3,FALSE)</f>
        <v>12</v>
      </c>
      <c r="Y2513" t="s">
        <v>1230</v>
      </c>
      <c r="Z2513">
        <v>106.5</v>
      </c>
      <c r="AA2513">
        <v>6</v>
      </c>
      <c r="AB2513">
        <v>0</v>
      </c>
      <c r="AC2513" s="4">
        <v>41.534999999999997</v>
      </c>
    </row>
    <row r="2514" spans="1:29" x14ac:dyDescent="0.25">
      <c r="A2514" s="2">
        <v>2513</v>
      </c>
      <c r="B2514" t="s">
        <v>9641</v>
      </c>
      <c r="C2514" s="3">
        <v>43071</v>
      </c>
      <c r="D2514" s="3">
        <v>43075</v>
      </c>
      <c r="E2514" t="s">
        <v>25</v>
      </c>
      <c r="F2514">
        <f>VLOOKUP(E2514,SHIPMODE,2,FALSE)</f>
        <v>2</v>
      </c>
      <c r="G2514" t="s">
        <v>3881</v>
      </c>
      <c r="H2514" t="s">
        <v>2352</v>
      </c>
      <c r="I2514" t="s">
        <v>52</v>
      </c>
      <c r="J2514">
        <f>VLOOKUP(I2514,segmentID,2,FALSE)</f>
        <v>3</v>
      </c>
      <c r="K2514" t="s">
        <v>3255</v>
      </c>
      <c r="L2514">
        <f>VLOOKUP(K2514,country2,2,FALSE)</f>
        <v>1</v>
      </c>
      <c r="M2514" t="s">
        <v>442</v>
      </c>
      <c r="N2514">
        <f>VLOOKUP(Orders!M2514,city2,2,FALSE)</f>
        <v>68</v>
      </c>
      <c r="O2514" t="s">
        <v>28</v>
      </c>
      <c r="P2514">
        <f>VLOOKUP(O2514,state2,2,FALSE)</f>
        <v>3</v>
      </c>
      <c r="Q2514">
        <v>33614</v>
      </c>
      <c r="R2514" t="s">
        <v>12</v>
      </c>
      <c r="S2514">
        <f>VLOOKUP(R2514,region2,2,FALSE)</f>
        <v>1</v>
      </c>
      <c r="T2514" t="s">
        <v>4571</v>
      </c>
      <c r="U2514" t="s">
        <v>22</v>
      </c>
      <c r="V2514">
        <f>VLOOKUP(U2514,category2,2,FALSE)</f>
        <v>2</v>
      </c>
      <c r="W2514" t="s">
        <v>3231</v>
      </c>
      <c r="X2514">
        <f>VLOOKUP(W2514,subcat2,3,FALSE)</f>
        <v>9</v>
      </c>
      <c r="Y2514" t="s">
        <v>1134</v>
      </c>
      <c r="Z2514">
        <v>45.660000000000011</v>
      </c>
      <c r="AA2514">
        <v>5</v>
      </c>
      <c r="AB2514">
        <v>0.7</v>
      </c>
      <c r="AC2514" s="4">
        <v>-33.483999999999995</v>
      </c>
    </row>
    <row r="2515" spans="1:29" x14ac:dyDescent="0.25">
      <c r="A2515" s="2">
        <v>2514</v>
      </c>
      <c r="B2515" t="s">
        <v>8275</v>
      </c>
      <c r="C2515" s="3">
        <v>42685</v>
      </c>
      <c r="D2515" s="3">
        <v>42691</v>
      </c>
      <c r="E2515" t="s">
        <v>25</v>
      </c>
      <c r="F2515">
        <f>VLOOKUP(E2515,SHIPMODE,2,FALSE)</f>
        <v>2</v>
      </c>
      <c r="G2515" t="s">
        <v>3434</v>
      </c>
      <c r="H2515" t="s">
        <v>735</v>
      </c>
      <c r="I2515" t="s">
        <v>18</v>
      </c>
      <c r="J2515">
        <f>VLOOKUP(I2515,segmentID,2,FALSE)</f>
        <v>2</v>
      </c>
      <c r="K2515" t="s">
        <v>3255</v>
      </c>
      <c r="L2515">
        <f>VLOOKUP(K2515,country2,2,FALSE)</f>
        <v>1</v>
      </c>
      <c r="M2515" t="s">
        <v>156</v>
      </c>
      <c r="N2515">
        <f>VLOOKUP(Orders!M2515,city2,2,FALSE)</f>
        <v>23</v>
      </c>
      <c r="O2515" t="s">
        <v>110</v>
      </c>
      <c r="P2515">
        <f>VLOOKUP(O2515,state2,2,FALSE)</f>
        <v>11</v>
      </c>
      <c r="Q2515">
        <v>60623</v>
      </c>
      <c r="R2515" t="s">
        <v>55</v>
      </c>
      <c r="S2515">
        <f>VLOOKUP(R2515,region2,2,FALSE)</f>
        <v>3</v>
      </c>
      <c r="T2515" t="s">
        <v>5132</v>
      </c>
      <c r="U2515" t="s">
        <v>35</v>
      </c>
      <c r="V2515">
        <f>VLOOKUP(U2515,category2,2,FALSE)</f>
        <v>3</v>
      </c>
      <c r="W2515" t="s">
        <v>3232</v>
      </c>
      <c r="X2515">
        <f>VLOOKUP(W2515,subcat2,3,FALSE)</f>
        <v>12</v>
      </c>
      <c r="Y2515" t="s">
        <v>2120</v>
      </c>
      <c r="Z2515">
        <v>95.968000000000004</v>
      </c>
      <c r="AA2515">
        <v>4</v>
      </c>
      <c r="AB2515">
        <v>0.2</v>
      </c>
      <c r="AC2515" s="4">
        <v>1.1995999999999931</v>
      </c>
    </row>
    <row r="2516" spans="1:29" x14ac:dyDescent="0.25">
      <c r="A2516" s="2">
        <v>2515</v>
      </c>
      <c r="B2516" t="s">
        <v>8275</v>
      </c>
      <c r="C2516" s="3">
        <v>42685</v>
      </c>
      <c r="D2516" s="3">
        <v>42691</v>
      </c>
      <c r="E2516" t="s">
        <v>25</v>
      </c>
      <c r="F2516">
        <f>VLOOKUP(E2516,SHIPMODE,2,FALSE)</f>
        <v>2</v>
      </c>
      <c r="G2516" t="s">
        <v>3434</v>
      </c>
      <c r="H2516" t="s">
        <v>735</v>
      </c>
      <c r="I2516" t="s">
        <v>18</v>
      </c>
      <c r="J2516">
        <f>VLOOKUP(I2516,segmentID,2,FALSE)</f>
        <v>2</v>
      </c>
      <c r="K2516" t="s">
        <v>3255</v>
      </c>
      <c r="L2516">
        <f>VLOOKUP(K2516,country2,2,FALSE)</f>
        <v>1</v>
      </c>
      <c r="M2516" t="s">
        <v>156</v>
      </c>
      <c r="N2516">
        <f>VLOOKUP(Orders!M2516,city2,2,FALSE)</f>
        <v>23</v>
      </c>
      <c r="O2516" t="s">
        <v>110</v>
      </c>
      <c r="P2516">
        <f>VLOOKUP(O2516,state2,2,FALSE)</f>
        <v>11</v>
      </c>
      <c r="Q2516">
        <v>60623</v>
      </c>
      <c r="R2516" t="s">
        <v>55</v>
      </c>
      <c r="S2516">
        <f>VLOOKUP(R2516,region2,2,FALSE)</f>
        <v>3</v>
      </c>
      <c r="T2516" t="s">
        <v>4963</v>
      </c>
      <c r="U2516" t="s">
        <v>13</v>
      </c>
      <c r="V2516">
        <f>VLOOKUP(U2516,category2,2,FALSE)</f>
        <v>1</v>
      </c>
      <c r="W2516" t="s">
        <v>3226</v>
      </c>
      <c r="X2516">
        <f>VLOOKUP(W2516,subcat2,3,FALSE)</f>
        <v>2</v>
      </c>
      <c r="Y2516" t="s">
        <v>1366</v>
      </c>
      <c r="Z2516">
        <v>47.991999999999997</v>
      </c>
      <c r="AA2516">
        <v>2</v>
      </c>
      <c r="AB2516">
        <v>0.3</v>
      </c>
      <c r="AC2516" s="4">
        <v>-2.0567999999999991</v>
      </c>
    </row>
    <row r="2517" spans="1:29" x14ac:dyDescent="0.25">
      <c r="A2517" s="2">
        <v>2516</v>
      </c>
      <c r="B2517" t="s">
        <v>6163</v>
      </c>
      <c r="C2517" s="3">
        <v>41887</v>
      </c>
      <c r="D2517" s="3">
        <v>41892</v>
      </c>
      <c r="E2517" t="s">
        <v>25</v>
      </c>
      <c r="F2517">
        <f>VLOOKUP(E2517,SHIPMODE,2,FALSE)</f>
        <v>2</v>
      </c>
      <c r="G2517" t="s">
        <v>3668</v>
      </c>
      <c r="H2517" t="s">
        <v>1555</v>
      </c>
      <c r="I2517" t="s">
        <v>9</v>
      </c>
      <c r="J2517">
        <f>VLOOKUP(I2517,segmentID,2,FALSE)</f>
        <v>1</v>
      </c>
      <c r="K2517" t="s">
        <v>3255</v>
      </c>
      <c r="L2517">
        <f>VLOOKUP(K2517,country2,2,FALSE)</f>
        <v>1</v>
      </c>
      <c r="M2517" t="s">
        <v>1988</v>
      </c>
      <c r="N2517">
        <f>VLOOKUP(Orders!M2517,city2,2,FALSE)</f>
        <v>257</v>
      </c>
      <c r="O2517" t="s">
        <v>249</v>
      </c>
      <c r="P2517">
        <f>VLOOKUP(O2517,state2,2,FALSE)</f>
        <v>25</v>
      </c>
      <c r="Q2517">
        <v>43402</v>
      </c>
      <c r="R2517" t="s">
        <v>79</v>
      </c>
      <c r="S2517">
        <f>VLOOKUP(R2517,region2,2,FALSE)</f>
        <v>4</v>
      </c>
      <c r="T2517" t="s">
        <v>4641</v>
      </c>
      <c r="U2517" t="s">
        <v>22</v>
      </c>
      <c r="V2517">
        <f>VLOOKUP(U2517,category2,2,FALSE)</f>
        <v>2</v>
      </c>
      <c r="W2517" t="s">
        <v>3227</v>
      </c>
      <c r="X2517">
        <f>VLOOKUP(W2517,subcat2,3,FALSE)</f>
        <v>5</v>
      </c>
      <c r="Y2517" t="s">
        <v>634</v>
      </c>
      <c r="Z2517">
        <v>264.32</v>
      </c>
      <c r="AA2517">
        <v>2</v>
      </c>
      <c r="AB2517">
        <v>0.2</v>
      </c>
      <c r="AC2517" s="4">
        <v>19.823999999999998</v>
      </c>
    </row>
    <row r="2518" spans="1:29" x14ac:dyDescent="0.25">
      <c r="A2518" s="2">
        <v>2517</v>
      </c>
      <c r="B2518" t="s">
        <v>6164</v>
      </c>
      <c r="C2518" s="3">
        <v>41958</v>
      </c>
      <c r="D2518" s="3">
        <v>41965</v>
      </c>
      <c r="E2518" t="s">
        <v>25</v>
      </c>
      <c r="F2518">
        <f>VLOOKUP(E2518,SHIPMODE,2,FALSE)</f>
        <v>2</v>
      </c>
      <c r="G2518" t="s">
        <v>3542</v>
      </c>
      <c r="H2518" t="s">
        <v>1111</v>
      </c>
      <c r="I2518" t="s">
        <v>9</v>
      </c>
      <c r="J2518">
        <f>VLOOKUP(I2518,segmentID,2,FALSE)</f>
        <v>1</v>
      </c>
      <c r="K2518" t="s">
        <v>3255</v>
      </c>
      <c r="L2518">
        <f>VLOOKUP(K2518,country2,2,FALSE)</f>
        <v>1</v>
      </c>
      <c r="M2518" t="s">
        <v>95</v>
      </c>
      <c r="N2518">
        <f>VLOOKUP(Orders!M2518,city2,2,FALSE)</f>
        <v>13</v>
      </c>
      <c r="O2518" t="s">
        <v>54</v>
      </c>
      <c r="P2518">
        <f>VLOOKUP(O2518,state2,2,FALSE)</f>
        <v>6</v>
      </c>
      <c r="Q2518">
        <v>77095</v>
      </c>
      <c r="R2518" t="s">
        <v>55</v>
      </c>
      <c r="S2518">
        <f>VLOOKUP(R2518,region2,2,FALSE)</f>
        <v>3</v>
      </c>
      <c r="T2518" t="s">
        <v>5054</v>
      </c>
      <c r="U2518" t="s">
        <v>22</v>
      </c>
      <c r="V2518">
        <f>VLOOKUP(U2518,category2,2,FALSE)</f>
        <v>2</v>
      </c>
      <c r="W2518" t="s">
        <v>103</v>
      </c>
      <c r="X2518">
        <f>VLOOKUP(W2518,subcat2,3,FALSE)</f>
        <v>13</v>
      </c>
      <c r="Y2518" t="s">
        <v>2905</v>
      </c>
      <c r="Z2518">
        <v>604.65600000000006</v>
      </c>
      <c r="AA2518">
        <v>9</v>
      </c>
      <c r="AB2518">
        <v>0.2</v>
      </c>
      <c r="AC2518" s="4">
        <v>204.07139999999995</v>
      </c>
    </row>
    <row r="2519" spans="1:29" x14ac:dyDescent="0.25">
      <c r="A2519" s="2">
        <v>2518</v>
      </c>
      <c r="B2519" t="s">
        <v>9642</v>
      </c>
      <c r="C2519" s="3">
        <v>42857</v>
      </c>
      <c r="D2519" s="3">
        <v>42862</v>
      </c>
      <c r="E2519" t="s">
        <v>25</v>
      </c>
      <c r="F2519">
        <f>VLOOKUP(E2519,SHIPMODE,2,FALSE)</f>
        <v>2</v>
      </c>
      <c r="G2519" t="s">
        <v>3316</v>
      </c>
      <c r="H2519" t="s">
        <v>277</v>
      </c>
      <c r="I2519" t="s">
        <v>18</v>
      </c>
      <c r="J2519">
        <f>VLOOKUP(I2519,segmentID,2,FALSE)</f>
        <v>2</v>
      </c>
      <c r="K2519" t="s">
        <v>3255</v>
      </c>
      <c r="L2519">
        <f>VLOOKUP(K2519,country2,2,FALSE)</f>
        <v>1</v>
      </c>
      <c r="M2519" t="s">
        <v>388</v>
      </c>
      <c r="N2519">
        <f>VLOOKUP(Orders!M2519,city2,2,FALSE)</f>
        <v>59</v>
      </c>
      <c r="O2519" t="s">
        <v>389</v>
      </c>
      <c r="P2519">
        <f>VLOOKUP(O2519,state2,2,FALSE)</f>
        <v>31</v>
      </c>
      <c r="Q2519">
        <v>7090</v>
      </c>
      <c r="R2519" t="s">
        <v>79</v>
      </c>
      <c r="S2519">
        <f>VLOOKUP(R2519,region2,2,FALSE)</f>
        <v>4</v>
      </c>
      <c r="T2519" t="s">
        <v>4872</v>
      </c>
      <c r="U2519" t="s">
        <v>13</v>
      </c>
      <c r="V2519">
        <f>VLOOKUP(U2519,category2,2,FALSE)</f>
        <v>1</v>
      </c>
      <c r="W2519" t="s">
        <v>3228</v>
      </c>
      <c r="X2519">
        <f>VLOOKUP(W2519,subcat2,3,FALSE)</f>
        <v>6</v>
      </c>
      <c r="Y2519" t="s">
        <v>276</v>
      </c>
      <c r="Z2519">
        <v>129.93</v>
      </c>
      <c r="AA2519">
        <v>3</v>
      </c>
      <c r="AB2519">
        <v>0</v>
      </c>
      <c r="AC2519" s="4">
        <v>12.992999999999988</v>
      </c>
    </row>
    <row r="2520" spans="1:29" x14ac:dyDescent="0.25">
      <c r="A2520" s="2">
        <v>2519</v>
      </c>
      <c r="B2520" t="s">
        <v>8276</v>
      </c>
      <c r="C2520" s="3">
        <v>42658</v>
      </c>
      <c r="D2520" s="3">
        <v>42664</v>
      </c>
      <c r="E2520" t="s">
        <v>25</v>
      </c>
      <c r="F2520">
        <f>VLOOKUP(E2520,SHIPMODE,2,FALSE)</f>
        <v>2</v>
      </c>
      <c r="G2520" t="s">
        <v>3777</v>
      </c>
      <c r="H2520" t="s">
        <v>1905</v>
      </c>
      <c r="I2520" t="s">
        <v>52</v>
      </c>
      <c r="J2520">
        <f>VLOOKUP(I2520,segmentID,2,FALSE)</f>
        <v>3</v>
      </c>
      <c r="K2520" t="s">
        <v>3255</v>
      </c>
      <c r="L2520">
        <f>VLOOKUP(K2520,country2,2,FALSE)</f>
        <v>1</v>
      </c>
      <c r="M2520" t="s">
        <v>2068</v>
      </c>
      <c r="N2520">
        <f>VLOOKUP(Orders!M2520,city2,2,FALSE)</f>
        <v>269</v>
      </c>
      <c r="O2520" t="s">
        <v>321</v>
      </c>
      <c r="P2520">
        <f>VLOOKUP(O2520,state2,2,FALSE)</f>
        <v>27</v>
      </c>
      <c r="Q2520">
        <v>73120</v>
      </c>
      <c r="R2520" t="s">
        <v>55</v>
      </c>
      <c r="S2520">
        <f>VLOOKUP(R2520,region2,2,FALSE)</f>
        <v>3</v>
      </c>
      <c r="T2520" t="s">
        <v>5432</v>
      </c>
      <c r="U2520" t="s">
        <v>22</v>
      </c>
      <c r="V2520">
        <f>VLOOKUP(U2520,category2,2,FALSE)</f>
        <v>2</v>
      </c>
      <c r="W2520" t="s">
        <v>23</v>
      </c>
      <c r="X2520">
        <f>VLOOKUP(W2520,subcat2,3,FALSE)</f>
        <v>3</v>
      </c>
      <c r="Y2520" t="s">
        <v>2077</v>
      </c>
      <c r="Z2520">
        <v>20.16</v>
      </c>
      <c r="AA2520">
        <v>7</v>
      </c>
      <c r="AB2520">
        <v>0</v>
      </c>
      <c r="AC2520" s="4">
        <v>9.8783999999999992</v>
      </c>
    </row>
    <row r="2521" spans="1:29" x14ac:dyDescent="0.25">
      <c r="A2521" s="2">
        <v>2520</v>
      </c>
      <c r="B2521" t="s">
        <v>8276</v>
      </c>
      <c r="C2521" s="3">
        <v>42658</v>
      </c>
      <c r="D2521" s="3">
        <v>42664</v>
      </c>
      <c r="E2521" t="s">
        <v>25</v>
      </c>
      <c r="F2521">
        <f>VLOOKUP(E2521,SHIPMODE,2,FALSE)</f>
        <v>2</v>
      </c>
      <c r="G2521" t="s">
        <v>3777</v>
      </c>
      <c r="H2521" t="s">
        <v>1905</v>
      </c>
      <c r="I2521" t="s">
        <v>52</v>
      </c>
      <c r="J2521">
        <f>VLOOKUP(I2521,segmentID,2,FALSE)</f>
        <v>3</v>
      </c>
      <c r="K2521" t="s">
        <v>3255</v>
      </c>
      <c r="L2521">
        <f>VLOOKUP(K2521,country2,2,FALSE)</f>
        <v>1</v>
      </c>
      <c r="M2521" t="s">
        <v>2068</v>
      </c>
      <c r="N2521">
        <f>VLOOKUP(Orders!M2521,city2,2,FALSE)</f>
        <v>269</v>
      </c>
      <c r="O2521" t="s">
        <v>321</v>
      </c>
      <c r="P2521">
        <f>VLOOKUP(O2521,state2,2,FALSE)</f>
        <v>27</v>
      </c>
      <c r="Q2521">
        <v>73120</v>
      </c>
      <c r="R2521" t="s">
        <v>55</v>
      </c>
      <c r="S2521">
        <f>VLOOKUP(R2521,region2,2,FALSE)</f>
        <v>3</v>
      </c>
      <c r="T2521" t="s">
        <v>4700</v>
      </c>
      <c r="U2521" t="s">
        <v>22</v>
      </c>
      <c r="V2521">
        <f>VLOOKUP(U2521,category2,2,FALSE)</f>
        <v>2</v>
      </c>
      <c r="W2521" t="s">
        <v>23</v>
      </c>
      <c r="X2521">
        <f>VLOOKUP(W2521,subcat2,3,FALSE)</f>
        <v>3</v>
      </c>
      <c r="Y2521" t="s">
        <v>1321</v>
      </c>
      <c r="Z2521">
        <v>29.46</v>
      </c>
      <c r="AA2521">
        <v>6</v>
      </c>
      <c r="AB2521">
        <v>0</v>
      </c>
      <c r="AC2521" s="4">
        <v>14.4354</v>
      </c>
    </row>
    <row r="2522" spans="1:29" x14ac:dyDescent="0.25">
      <c r="A2522" s="2">
        <v>2521</v>
      </c>
      <c r="B2522" t="s">
        <v>8276</v>
      </c>
      <c r="C2522" s="3">
        <v>42658</v>
      </c>
      <c r="D2522" s="3">
        <v>42664</v>
      </c>
      <c r="E2522" t="s">
        <v>25</v>
      </c>
      <c r="F2522">
        <f>VLOOKUP(E2522,SHIPMODE,2,FALSE)</f>
        <v>2</v>
      </c>
      <c r="G2522" t="s">
        <v>3777</v>
      </c>
      <c r="H2522" t="s">
        <v>1905</v>
      </c>
      <c r="I2522" t="s">
        <v>52</v>
      </c>
      <c r="J2522">
        <f>VLOOKUP(I2522,segmentID,2,FALSE)</f>
        <v>3</v>
      </c>
      <c r="K2522" t="s">
        <v>3255</v>
      </c>
      <c r="L2522">
        <f>VLOOKUP(K2522,country2,2,FALSE)</f>
        <v>1</v>
      </c>
      <c r="M2522" t="s">
        <v>2068</v>
      </c>
      <c r="N2522">
        <f>VLOOKUP(Orders!M2522,city2,2,FALSE)</f>
        <v>269</v>
      </c>
      <c r="O2522" t="s">
        <v>321</v>
      </c>
      <c r="P2522">
        <f>VLOOKUP(O2522,state2,2,FALSE)</f>
        <v>27</v>
      </c>
      <c r="Q2522">
        <v>73120</v>
      </c>
      <c r="R2522" t="s">
        <v>55</v>
      </c>
      <c r="S2522">
        <f>VLOOKUP(R2522,region2,2,FALSE)</f>
        <v>3</v>
      </c>
      <c r="T2522" t="s">
        <v>5433</v>
      </c>
      <c r="U2522" t="s">
        <v>22</v>
      </c>
      <c r="V2522">
        <f>VLOOKUP(U2522,category2,2,FALSE)</f>
        <v>2</v>
      </c>
      <c r="W2522" t="s">
        <v>38</v>
      </c>
      <c r="X2522">
        <f>VLOOKUP(W2522,subcat2,3,FALSE)</f>
        <v>10</v>
      </c>
      <c r="Y2522" t="s">
        <v>2797</v>
      </c>
      <c r="Z2522">
        <v>868.58999999999992</v>
      </c>
      <c r="AA2522">
        <v>3</v>
      </c>
      <c r="AB2522">
        <v>0</v>
      </c>
      <c r="AC2522" s="4">
        <v>251.89109999999988</v>
      </c>
    </row>
    <row r="2523" spans="1:29" x14ac:dyDescent="0.25">
      <c r="A2523" s="2">
        <v>2522</v>
      </c>
      <c r="B2523" t="s">
        <v>8276</v>
      </c>
      <c r="C2523" s="3">
        <v>42658</v>
      </c>
      <c r="D2523" s="3">
        <v>42664</v>
      </c>
      <c r="E2523" t="s">
        <v>25</v>
      </c>
      <c r="F2523">
        <f>VLOOKUP(E2523,SHIPMODE,2,FALSE)</f>
        <v>2</v>
      </c>
      <c r="G2523" t="s">
        <v>3777</v>
      </c>
      <c r="H2523" t="s">
        <v>1905</v>
      </c>
      <c r="I2523" t="s">
        <v>52</v>
      </c>
      <c r="J2523">
        <f>VLOOKUP(I2523,segmentID,2,FALSE)</f>
        <v>3</v>
      </c>
      <c r="K2523" t="s">
        <v>3255</v>
      </c>
      <c r="L2523">
        <f>VLOOKUP(K2523,country2,2,FALSE)</f>
        <v>1</v>
      </c>
      <c r="M2523" t="s">
        <v>2068</v>
      </c>
      <c r="N2523">
        <f>VLOOKUP(Orders!M2523,city2,2,FALSE)</f>
        <v>269</v>
      </c>
      <c r="O2523" t="s">
        <v>321</v>
      </c>
      <c r="P2523">
        <f>VLOOKUP(O2523,state2,2,FALSE)</f>
        <v>27</v>
      </c>
      <c r="Q2523">
        <v>73120</v>
      </c>
      <c r="R2523" t="s">
        <v>55</v>
      </c>
      <c r="S2523">
        <f>VLOOKUP(R2523,region2,2,FALSE)</f>
        <v>3</v>
      </c>
      <c r="T2523" t="s">
        <v>4199</v>
      </c>
      <c r="U2523" t="s">
        <v>22</v>
      </c>
      <c r="V2523">
        <f>VLOOKUP(U2523,category2,2,FALSE)</f>
        <v>2</v>
      </c>
      <c r="W2523" t="s">
        <v>45</v>
      </c>
      <c r="X2523">
        <f>VLOOKUP(W2523,subcat2,3,FALSE)</f>
        <v>11</v>
      </c>
      <c r="Y2523" t="s">
        <v>2939</v>
      </c>
      <c r="Z2523">
        <v>12.96</v>
      </c>
      <c r="AA2523">
        <v>2</v>
      </c>
      <c r="AB2523">
        <v>0</v>
      </c>
      <c r="AC2523" s="4">
        <v>6.2208000000000006</v>
      </c>
    </row>
    <row r="2524" spans="1:29" x14ac:dyDescent="0.25">
      <c r="A2524" s="2">
        <v>2523</v>
      </c>
      <c r="B2524" t="s">
        <v>8276</v>
      </c>
      <c r="C2524" s="3">
        <v>42658</v>
      </c>
      <c r="D2524" s="3">
        <v>42664</v>
      </c>
      <c r="E2524" t="s">
        <v>25</v>
      </c>
      <c r="F2524">
        <f>VLOOKUP(E2524,SHIPMODE,2,FALSE)</f>
        <v>2</v>
      </c>
      <c r="G2524" t="s">
        <v>3777</v>
      </c>
      <c r="H2524" t="s">
        <v>1905</v>
      </c>
      <c r="I2524" t="s">
        <v>52</v>
      </c>
      <c r="J2524">
        <f>VLOOKUP(I2524,segmentID,2,FALSE)</f>
        <v>3</v>
      </c>
      <c r="K2524" t="s">
        <v>3255</v>
      </c>
      <c r="L2524">
        <f>VLOOKUP(K2524,country2,2,FALSE)</f>
        <v>1</v>
      </c>
      <c r="M2524" t="s">
        <v>2068</v>
      </c>
      <c r="N2524">
        <f>VLOOKUP(Orders!M2524,city2,2,FALSE)</f>
        <v>269</v>
      </c>
      <c r="O2524" t="s">
        <v>321</v>
      </c>
      <c r="P2524">
        <f>VLOOKUP(O2524,state2,2,FALSE)</f>
        <v>27</v>
      </c>
      <c r="Q2524">
        <v>73120</v>
      </c>
      <c r="R2524" t="s">
        <v>55</v>
      </c>
      <c r="S2524">
        <f>VLOOKUP(R2524,region2,2,FALSE)</f>
        <v>3</v>
      </c>
      <c r="T2524" t="s">
        <v>4981</v>
      </c>
      <c r="U2524" t="s">
        <v>35</v>
      </c>
      <c r="V2524">
        <f>VLOOKUP(U2524,category2,2,FALSE)</f>
        <v>3</v>
      </c>
      <c r="W2524" t="s">
        <v>3230</v>
      </c>
      <c r="X2524">
        <f>VLOOKUP(W2524,subcat2,3,FALSE)</f>
        <v>8</v>
      </c>
      <c r="Y2524" t="s">
        <v>2780</v>
      </c>
      <c r="Z2524">
        <v>5.5</v>
      </c>
      <c r="AA2524">
        <v>1</v>
      </c>
      <c r="AB2524">
        <v>0</v>
      </c>
      <c r="AC2524" s="4">
        <v>1.375</v>
      </c>
    </row>
    <row r="2525" spans="1:29" x14ac:dyDescent="0.25">
      <c r="A2525" s="2">
        <v>2524</v>
      </c>
      <c r="B2525" t="s">
        <v>8276</v>
      </c>
      <c r="C2525" s="3">
        <v>42658</v>
      </c>
      <c r="D2525" s="3">
        <v>42664</v>
      </c>
      <c r="E2525" t="s">
        <v>25</v>
      </c>
      <c r="F2525">
        <f>VLOOKUP(E2525,SHIPMODE,2,FALSE)</f>
        <v>2</v>
      </c>
      <c r="G2525" t="s">
        <v>3777</v>
      </c>
      <c r="H2525" t="s">
        <v>1905</v>
      </c>
      <c r="I2525" t="s">
        <v>52</v>
      </c>
      <c r="J2525">
        <f>VLOOKUP(I2525,segmentID,2,FALSE)</f>
        <v>3</v>
      </c>
      <c r="K2525" t="s">
        <v>3255</v>
      </c>
      <c r="L2525">
        <f>VLOOKUP(K2525,country2,2,FALSE)</f>
        <v>1</v>
      </c>
      <c r="M2525" t="s">
        <v>2068</v>
      </c>
      <c r="N2525">
        <f>VLOOKUP(Orders!M2525,city2,2,FALSE)</f>
        <v>269</v>
      </c>
      <c r="O2525" t="s">
        <v>321</v>
      </c>
      <c r="P2525">
        <f>VLOOKUP(O2525,state2,2,FALSE)</f>
        <v>27</v>
      </c>
      <c r="Q2525">
        <v>73120</v>
      </c>
      <c r="R2525" t="s">
        <v>55</v>
      </c>
      <c r="S2525">
        <f>VLOOKUP(R2525,region2,2,FALSE)</f>
        <v>3</v>
      </c>
      <c r="T2525" t="s">
        <v>5083</v>
      </c>
      <c r="U2525" t="s">
        <v>22</v>
      </c>
      <c r="V2525">
        <f>VLOOKUP(U2525,category2,2,FALSE)</f>
        <v>2</v>
      </c>
      <c r="W2525" t="s">
        <v>3231</v>
      </c>
      <c r="X2525">
        <f>VLOOKUP(W2525,subcat2,3,FALSE)</f>
        <v>9</v>
      </c>
      <c r="Y2525" t="s">
        <v>209</v>
      </c>
      <c r="Z2525">
        <v>121.6</v>
      </c>
      <c r="AA2525">
        <v>4</v>
      </c>
      <c r="AB2525">
        <v>0</v>
      </c>
      <c r="AC2525" s="4">
        <v>55.935999999999993</v>
      </c>
    </row>
    <row r="2526" spans="1:29" x14ac:dyDescent="0.25">
      <c r="A2526" s="2">
        <v>2525</v>
      </c>
      <c r="B2526" t="s">
        <v>7159</v>
      </c>
      <c r="C2526" s="3">
        <v>42100</v>
      </c>
      <c r="D2526" s="3">
        <v>42104</v>
      </c>
      <c r="E2526" t="s">
        <v>25</v>
      </c>
      <c r="F2526">
        <f>VLOOKUP(E2526,SHIPMODE,2,FALSE)</f>
        <v>2</v>
      </c>
      <c r="G2526" t="s">
        <v>3882</v>
      </c>
      <c r="H2526" t="s">
        <v>2357</v>
      </c>
      <c r="I2526" t="s">
        <v>9</v>
      </c>
      <c r="J2526">
        <f>VLOOKUP(I2526,segmentID,2,FALSE)</f>
        <v>1</v>
      </c>
      <c r="K2526" t="s">
        <v>3255</v>
      </c>
      <c r="L2526">
        <f>VLOOKUP(K2526,country2,2,FALSE)</f>
        <v>1</v>
      </c>
      <c r="M2526" t="s">
        <v>95</v>
      </c>
      <c r="N2526">
        <f>VLOOKUP(Orders!M2526,city2,2,FALSE)</f>
        <v>13</v>
      </c>
      <c r="O2526" t="s">
        <v>54</v>
      </c>
      <c r="P2526">
        <f>VLOOKUP(O2526,state2,2,FALSE)</f>
        <v>6</v>
      </c>
      <c r="Q2526">
        <v>77041</v>
      </c>
      <c r="R2526" t="s">
        <v>55</v>
      </c>
      <c r="S2526">
        <f>VLOOKUP(R2526,region2,2,FALSE)</f>
        <v>3</v>
      </c>
      <c r="T2526" t="s">
        <v>4611</v>
      </c>
      <c r="U2526" t="s">
        <v>22</v>
      </c>
      <c r="V2526">
        <f>VLOOKUP(U2526,category2,2,FALSE)</f>
        <v>2</v>
      </c>
      <c r="W2526" t="s">
        <v>3229</v>
      </c>
      <c r="X2526">
        <f>VLOOKUP(W2526,subcat2,3,FALSE)</f>
        <v>7</v>
      </c>
      <c r="Y2526" t="s">
        <v>638</v>
      </c>
      <c r="Z2526">
        <v>42.047999999999995</v>
      </c>
      <c r="AA2526">
        <v>9</v>
      </c>
      <c r="AB2526">
        <v>0.2</v>
      </c>
      <c r="AC2526" s="4">
        <v>5.2559999999999985</v>
      </c>
    </row>
    <row r="2527" spans="1:29" x14ac:dyDescent="0.25">
      <c r="A2527" s="2">
        <v>2526</v>
      </c>
      <c r="B2527" t="s">
        <v>7159</v>
      </c>
      <c r="C2527" s="3">
        <v>42100</v>
      </c>
      <c r="D2527" s="3">
        <v>42104</v>
      </c>
      <c r="E2527" t="s">
        <v>25</v>
      </c>
      <c r="F2527">
        <f>VLOOKUP(E2527,SHIPMODE,2,FALSE)</f>
        <v>2</v>
      </c>
      <c r="G2527" t="s">
        <v>3882</v>
      </c>
      <c r="H2527" t="s">
        <v>2357</v>
      </c>
      <c r="I2527" t="s">
        <v>9</v>
      </c>
      <c r="J2527">
        <f>VLOOKUP(I2527,segmentID,2,FALSE)</f>
        <v>1</v>
      </c>
      <c r="K2527" t="s">
        <v>3255</v>
      </c>
      <c r="L2527">
        <f>VLOOKUP(K2527,country2,2,FALSE)</f>
        <v>1</v>
      </c>
      <c r="M2527" t="s">
        <v>95</v>
      </c>
      <c r="N2527">
        <f>VLOOKUP(Orders!M2527,city2,2,FALSE)</f>
        <v>13</v>
      </c>
      <c r="O2527" t="s">
        <v>54</v>
      </c>
      <c r="P2527">
        <f>VLOOKUP(O2527,state2,2,FALSE)</f>
        <v>6</v>
      </c>
      <c r="Q2527">
        <v>77041</v>
      </c>
      <c r="R2527" t="s">
        <v>55</v>
      </c>
      <c r="S2527">
        <f>VLOOKUP(R2527,region2,2,FALSE)</f>
        <v>3</v>
      </c>
      <c r="T2527" t="s">
        <v>5434</v>
      </c>
      <c r="U2527" t="s">
        <v>35</v>
      </c>
      <c r="V2527">
        <f>VLOOKUP(U2527,category2,2,FALSE)</f>
        <v>3</v>
      </c>
      <c r="W2527" t="s">
        <v>3232</v>
      </c>
      <c r="X2527">
        <f>VLOOKUP(W2527,subcat2,3,FALSE)</f>
        <v>12</v>
      </c>
      <c r="Y2527" t="s">
        <v>997</v>
      </c>
      <c r="Z2527">
        <v>25.488</v>
      </c>
      <c r="AA2527">
        <v>2</v>
      </c>
      <c r="AB2527">
        <v>0.2</v>
      </c>
      <c r="AC2527" s="4">
        <v>4.4603999999999999</v>
      </c>
    </row>
    <row r="2528" spans="1:29" x14ac:dyDescent="0.25">
      <c r="A2528" s="2">
        <v>2527</v>
      </c>
      <c r="B2528" t="s">
        <v>7159</v>
      </c>
      <c r="C2528" s="3">
        <v>42100</v>
      </c>
      <c r="D2528" s="3">
        <v>42104</v>
      </c>
      <c r="E2528" t="s">
        <v>25</v>
      </c>
      <c r="F2528">
        <f>VLOOKUP(E2528,SHIPMODE,2,FALSE)</f>
        <v>2</v>
      </c>
      <c r="G2528" t="s">
        <v>3882</v>
      </c>
      <c r="H2528" t="s">
        <v>2357</v>
      </c>
      <c r="I2528" t="s">
        <v>9</v>
      </c>
      <c r="J2528">
        <f>VLOOKUP(I2528,segmentID,2,FALSE)</f>
        <v>1</v>
      </c>
      <c r="K2528" t="s">
        <v>3255</v>
      </c>
      <c r="L2528">
        <f>VLOOKUP(K2528,country2,2,FALSE)</f>
        <v>1</v>
      </c>
      <c r="M2528" t="s">
        <v>95</v>
      </c>
      <c r="N2528">
        <f>VLOOKUP(Orders!M2528,city2,2,FALSE)</f>
        <v>13</v>
      </c>
      <c r="O2528" t="s">
        <v>54</v>
      </c>
      <c r="P2528">
        <f>VLOOKUP(O2528,state2,2,FALSE)</f>
        <v>6</v>
      </c>
      <c r="Q2528">
        <v>77041</v>
      </c>
      <c r="R2528" t="s">
        <v>55</v>
      </c>
      <c r="S2528">
        <f>VLOOKUP(R2528,region2,2,FALSE)</f>
        <v>3</v>
      </c>
      <c r="T2528" t="s">
        <v>5107</v>
      </c>
      <c r="U2528" t="s">
        <v>22</v>
      </c>
      <c r="V2528">
        <f>VLOOKUP(U2528,category2,2,FALSE)</f>
        <v>2</v>
      </c>
      <c r="W2528" t="s">
        <v>3231</v>
      </c>
      <c r="X2528">
        <f>VLOOKUP(W2528,subcat2,3,FALSE)</f>
        <v>9</v>
      </c>
      <c r="Y2528" t="s">
        <v>2256</v>
      </c>
      <c r="Z2528">
        <v>6.8999999999999986</v>
      </c>
      <c r="AA2528">
        <v>3</v>
      </c>
      <c r="AB2528">
        <v>0.8</v>
      </c>
      <c r="AC2528" s="4">
        <v>-12.075000000000003</v>
      </c>
    </row>
    <row r="2529" spans="1:29" x14ac:dyDescent="0.25">
      <c r="A2529" s="2">
        <v>2528</v>
      </c>
      <c r="B2529" t="s">
        <v>7159</v>
      </c>
      <c r="C2529" s="3">
        <v>42100</v>
      </c>
      <c r="D2529" s="3">
        <v>42104</v>
      </c>
      <c r="E2529" t="s">
        <v>25</v>
      </c>
      <c r="F2529">
        <f>VLOOKUP(E2529,SHIPMODE,2,FALSE)</f>
        <v>2</v>
      </c>
      <c r="G2529" t="s">
        <v>3882</v>
      </c>
      <c r="H2529" t="s">
        <v>2357</v>
      </c>
      <c r="I2529" t="s">
        <v>9</v>
      </c>
      <c r="J2529">
        <f>VLOOKUP(I2529,segmentID,2,FALSE)</f>
        <v>1</v>
      </c>
      <c r="K2529" t="s">
        <v>3255</v>
      </c>
      <c r="L2529">
        <f>VLOOKUP(K2529,country2,2,FALSE)</f>
        <v>1</v>
      </c>
      <c r="M2529" t="s">
        <v>95</v>
      </c>
      <c r="N2529">
        <f>VLOOKUP(Orders!M2529,city2,2,FALSE)</f>
        <v>13</v>
      </c>
      <c r="O2529" t="s">
        <v>54</v>
      </c>
      <c r="P2529">
        <f>VLOOKUP(O2529,state2,2,FALSE)</f>
        <v>6</v>
      </c>
      <c r="Q2529">
        <v>77041</v>
      </c>
      <c r="R2529" t="s">
        <v>55</v>
      </c>
      <c r="S2529">
        <f>VLOOKUP(R2529,region2,2,FALSE)</f>
        <v>3</v>
      </c>
      <c r="T2529" t="s">
        <v>5308</v>
      </c>
      <c r="U2529" t="s">
        <v>22</v>
      </c>
      <c r="V2529">
        <f>VLOOKUP(U2529,category2,2,FALSE)</f>
        <v>2</v>
      </c>
      <c r="W2529" t="s">
        <v>3231</v>
      </c>
      <c r="X2529">
        <f>VLOOKUP(W2529,subcat2,3,FALSE)</f>
        <v>9</v>
      </c>
      <c r="Y2529" t="s">
        <v>1819</v>
      </c>
      <c r="Z2529">
        <v>9.6479999999999961</v>
      </c>
      <c r="AA2529">
        <v>6</v>
      </c>
      <c r="AB2529">
        <v>0.8</v>
      </c>
      <c r="AC2529" s="4">
        <v>-16.884</v>
      </c>
    </row>
    <row r="2530" spans="1:29" x14ac:dyDescent="0.25">
      <c r="A2530" s="2">
        <v>2529</v>
      </c>
      <c r="B2530" t="s">
        <v>7159</v>
      </c>
      <c r="C2530" s="3">
        <v>42100</v>
      </c>
      <c r="D2530" s="3">
        <v>42104</v>
      </c>
      <c r="E2530" t="s">
        <v>25</v>
      </c>
      <c r="F2530">
        <f>VLOOKUP(E2530,SHIPMODE,2,FALSE)</f>
        <v>2</v>
      </c>
      <c r="G2530" t="s">
        <v>3882</v>
      </c>
      <c r="H2530" t="s">
        <v>2357</v>
      </c>
      <c r="I2530" t="s">
        <v>9</v>
      </c>
      <c r="J2530">
        <f>VLOOKUP(I2530,segmentID,2,FALSE)</f>
        <v>1</v>
      </c>
      <c r="K2530" t="s">
        <v>3255</v>
      </c>
      <c r="L2530">
        <f>VLOOKUP(K2530,country2,2,FALSE)</f>
        <v>1</v>
      </c>
      <c r="M2530" t="s">
        <v>95</v>
      </c>
      <c r="N2530">
        <f>VLOOKUP(Orders!M2530,city2,2,FALSE)</f>
        <v>13</v>
      </c>
      <c r="O2530" t="s">
        <v>54</v>
      </c>
      <c r="P2530">
        <f>VLOOKUP(O2530,state2,2,FALSE)</f>
        <v>6</v>
      </c>
      <c r="Q2530">
        <v>77041</v>
      </c>
      <c r="R2530" t="s">
        <v>55</v>
      </c>
      <c r="S2530">
        <f>VLOOKUP(R2530,region2,2,FALSE)</f>
        <v>3</v>
      </c>
      <c r="T2530" t="s">
        <v>5134</v>
      </c>
      <c r="U2530" t="s">
        <v>22</v>
      </c>
      <c r="V2530">
        <f>VLOOKUP(U2530,category2,2,FALSE)</f>
        <v>2</v>
      </c>
      <c r="W2530" t="s">
        <v>45</v>
      </c>
      <c r="X2530">
        <f>VLOOKUP(W2530,subcat2,3,FALSE)</f>
        <v>11</v>
      </c>
      <c r="Y2530" t="s">
        <v>1782</v>
      </c>
      <c r="Z2530">
        <v>7.9680000000000009</v>
      </c>
      <c r="AA2530">
        <v>2</v>
      </c>
      <c r="AB2530">
        <v>0.2</v>
      </c>
      <c r="AC2530" s="4">
        <v>2.8884000000000007</v>
      </c>
    </row>
    <row r="2531" spans="1:29" x14ac:dyDescent="0.25">
      <c r="A2531" s="2">
        <v>2530</v>
      </c>
      <c r="B2531" t="s">
        <v>6165</v>
      </c>
      <c r="C2531" s="3">
        <v>41936</v>
      </c>
      <c r="D2531" s="3">
        <v>41941</v>
      </c>
      <c r="E2531" t="s">
        <v>25</v>
      </c>
      <c r="F2531">
        <f>VLOOKUP(E2531,SHIPMODE,2,FALSE)</f>
        <v>2</v>
      </c>
      <c r="G2531" t="s">
        <v>3881</v>
      </c>
      <c r="H2531" t="s">
        <v>2352</v>
      </c>
      <c r="I2531" t="s">
        <v>52</v>
      </c>
      <c r="J2531">
        <f>VLOOKUP(I2531,segmentID,2,FALSE)</f>
        <v>3</v>
      </c>
      <c r="K2531" t="s">
        <v>3255</v>
      </c>
      <c r="L2531">
        <f>VLOOKUP(K2531,country2,2,FALSE)</f>
        <v>1</v>
      </c>
      <c r="M2531" t="s">
        <v>27</v>
      </c>
      <c r="N2531">
        <f>VLOOKUP(Orders!M2531,city2,2,FALSE)</f>
        <v>3</v>
      </c>
      <c r="O2531" t="s">
        <v>28</v>
      </c>
      <c r="P2531">
        <f>VLOOKUP(O2531,state2,2,FALSE)</f>
        <v>3</v>
      </c>
      <c r="Q2531">
        <v>33311</v>
      </c>
      <c r="R2531" t="s">
        <v>12</v>
      </c>
      <c r="S2531">
        <f>VLOOKUP(R2531,region2,2,FALSE)</f>
        <v>1</v>
      </c>
      <c r="T2531" t="s">
        <v>4828</v>
      </c>
      <c r="U2531" t="s">
        <v>22</v>
      </c>
      <c r="V2531">
        <f>VLOOKUP(U2531,category2,2,FALSE)</f>
        <v>2</v>
      </c>
      <c r="W2531" t="s">
        <v>45</v>
      </c>
      <c r="X2531">
        <f>VLOOKUP(W2531,subcat2,3,FALSE)</f>
        <v>11</v>
      </c>
      <c r="Y2531" t="s">
        <v>2567</v>
      </c>
      <c r="Z2531">
        <v>10.368000000000002</v>
      </c>
      <c r="AA2531">
        <v>2</v>
      </c>
      <c r="AB2531">
        <v>0.2</v>
      </c>
      <c r="AC2531" s="4">
        <v>3.6288</v>
      </c>
    </row>
    <row r="2532" spans="1:29" x14ac:dyDescent="0.25">
      <c r="A2532" s="2">
        <v>2531</v>
      </c>
      <c r="B2532" t="s">
        <v>6166</v>
      </c>
      <c r="C2532" s="3">
        <v>41868</v>
      </c>
      <c r="D2532" s="3">
        <v>41872</v>
      </c>
      <c r="E2532" t="s">
        <v>25</v>
      </c>
      <c r="F2532">
        <f>VLOOKUP(E2532,SHIPMODE,2,FALSE)</f>
        <v>2</v>
      </c>
      <c r="G2532" t="s">
        <v>3392</v>
      </c>
      <c r="H2532" t="s">
        <v>576</v>
      </c>
      <c r="I2532" t="s">
        <v>18</v>
      </c>
      <c r="J2532">
        <f>VLOOKUP(I2532,segmentID,2,FALSE)</f>
        <v>2</v>
      </c>
      <c r="K2532" t="s">
        <v>3255</v>
      </c>
      <c r="L2532">
        <f>VLOOKUP(K2532,country2,2,FALSE)</f>
        <v>1</v>
      </c>
      <c r="M2532" t="s">
        <v>2181</v>
      </c>
      <c r="N2532">
        <f>VLOOKUP(Orders!M2532,city2,2,FALSE)</f>
        <v>291</v>
      </c>
      <c r="O2532" t="s">
        <v>811</v>
      </c>
      <c r="P2532">
        <f>VLOOKUP(O2532,state2,2,FALSE)</f>
        <v>37</v>
      </c>
      <c r="Q2532">
        <v>72209</v>
      </c>
      <c r="R2532" t="s">
        <v>12</v>
      </c>
      <c r="S2532">
        <f>VLOOKUP(R2532,region2,2,FALSE)</f>
        <v>1</v>
      </c>
      <c r="T2532" t="s">
        <v>5217</v>
      </c>
      <c r="U2532" t="s">
        <v>22</v>
      </c>
      <c r="V2532">
        <f>VLOOKUP(U2532,category2,2,FALSE)</f>
        <v>2</v>
      </c>
      <c r="W2532" t="s">
        <v>45</v>
      </c>
      <c r="X2532">
        <f>VLOOKUP(W2532,subcat2,3,FALSE)</f>
        <v>11</v>
      </c>
      <c r="Y2532" t="s">
        <v>2473</v>
      </c>
      <c r="Z2532">
        <v>114.2</v>
      </c>
      <c r="AA2532">
        <v>5</v>
      </c>
      <c r="AB2532">
        <v>0</v>
      </c>
      <c r="AC2532" s="4">
        <v>52.531999999999996</v>
      </c>
    </row>
    <row r="2533" spans="1:29" x14ac:dyDescent="0.25">
      <c r="A2533" s="2">
        <v>2532</v>
      </c>
      <c r="B2533" t="s">
        <v>6166</v>
      </c>
      <c r="C2533" s="3">
        <v>41868</v>
      </c>
      <c r="D2533" s="3">
        <v>41872</v>
      </c>
      <c r="E2533" t="s">
        <v>25</v>
      </c>
      <c r="F2533">
        <f>VLOOKUP(E2533,SHIPMODE,2,FALSE)</f>
        <v>2</v>
      </c>
      <c r="G2533" t="s">
        <v>3392</v>
      </c>
      <c r="H2533" t="s">
        <v>576</v>
      </c>
      <c r="I2533" t="s">
        <v>18</v>
      </c>
      <c r="J2533">
        <f>VLOOKUP(I2533,segmentID,2,FALSE)</f>
        <v>2</v>
      </c>
      <c r="K2533" t="s">
        <v>3255</v>
      </c>
      <c r="L2533">
        <f>VLOOKUP(K2533,country2,2,FALSE)</f>
        <v>1</v>
      </c>
      <c r="M2533" t="s">
        <v>2181</v>
      </c>
      <c r="N2533">
        <f>VLOOKUP(Orders!M2533,city2,2,FALSE)</f>
        <v>291</v>
      </c>
      <c r="O2533" t="s">
        <v>811</v>
      </c>
      <c r="P2533">
        <f>VLOOKUP(O2533,state2,2,FALSE)</f>
        <v>37</v>
      </c>
      <c r="Q2533">
        <v>72209</v>
      </c>
      <c r="R2533" t="s">
        <v>12</v>
      </c>
      <c r="S2533">
        <f>VLOOKUP(R2533,region2,2,FALSE)</f>
        <v>1</v>
      </c>
      <c r="T2533" t="s">
        <v>5435</v>
      </c>
      <c r="U2533" t="s">
        <v>22</v>
      </c>
      <c r="V2533">
        <f>VLOOKUP(U2533,category2,2,FALSE)</f>
        <v>2</v>
      </c>
      <c r="W2533" t="s">
        <v>3231</v>
      </c>
      <c r="X2533">
        <f>VLOOKUP(W2533,subcat2,3,FALSE)</f>
        <v>9</v>
      </c>
      <c r="Y2533" t="s">
        <v>37</v>
      </c>
      <c r="Z2533">
        <v>17.96</v>
      </c>
      <c r="AA2533">
        <v>4</v>
      </c>
      <c r="AB2533">
        <v>0</v>
      </c>
      <c r="AC2533" s="4">
        <v>8.2615999999999996</v>
      </c>
    </row>
    <row r="2534" spans="1:29" x14ac:dyDescent="0.25">
      <c r="A2534" s="2">
        <v>2533</v>
      </c>
      <c r="B2534" t="s">
        <v>6166</v>
      </c>
      <c r="C2534" s="3">
        <v>41868</v>
      </c>
      <c r="D2534" s="3">
        <v>41872</v>
      </c>
      <c r="E2534" t="s">
        <v>25</v>
      </c>
      <c r="F2534">
        <f>VLOOKUP(E2534,SHIPMODE,2,FALSE)</f>
        <v>2</v>
      </c>
      <c r="G2534" t="s">
        <v>3392</v>
      </c>
      <c r="H2534" t="s">
        <v>576</v>
      </c>
      <c r="I2534" t="s">
        <v>18</v>
      </c>
      <c r="J2534">
        <f>VLOOKUP(I2534,segmentID,2,FALSE)</f>
        <v>2</v>
      </c>
      <c r="K2534" t="s">
        <v>3255</v>
      </c>
      <c r="L2534">
        <f>VLOOKUP(K2534,country2,2,FALSE)</f>
        <v>1</v>
      </c>
      <c r="M2534" t="s">
        <v>2181</v>
      </c>
      <c r="N2534">
        <f>VLOOKUP(Orders!M2534,city2,2,FALSE)</f>
        <v>291</v>
      </c>
      <c r="O2534" t="s">
        <v>811</v>
      </c>
      <c r="P2534">
        <f>VLOOKUP(O2534,state2,2,FALSE)</f>
        <v>37</v>
      </c>
      <c r="Q2534">
        <v>72209</v>
      </c>
      <c r="R2534" t="s">
        <v>12</v>
      </c>
      <c r="S2534">
        <f>VLOOKUP(R2534,region2,2,FALSE)</f>
        <v>1</v>
      </c>
      <c r="T2534" t="s">
        <v>5169</v>
      </c>
      <c r="U2534" t="s">
        <v>22</v>
      </c>
      <c r="V2534">
        <f>VLOOKUP(U2534,category2,2,FALSE)</f>
        <v>2</v>
      </c>
      <c r="W2534" t="s">
        <v>3234</v>
      </c>
      <c r="X2534">
        <f>VLOOKUP(W2534,subcat2,3,FALSE)</f>
        <v>14</v>
      </c>
      <c r="Y2534" t="s">
        <v>2290</v>
      </c>
      <c r="Z2534">
        <v>12.67</v>
      </c>
      <c r="AA2534">
        <v>7</v>
      </c>
      <c r="AB2534">
        <v>0</v>
      </c>
      <c r="AC2534" s="4">
        <v>4.5611999999999995</v>
      </c>
    </row>
    <row r="2535" spans="1:29" x14ac:dyDescent="0.25">
      <c r="A2535" s="2">
        <v>2534</v>
      </c>
      <c r="B2535" t="s">
        <v>6166</v>
      </c>
      <c r="C2535" s="3">
        <v>41868</v>
      </c>
      <c r="D2535" s="3">
        <v>41872</v>
      </c>
      <c r="E2535" t="s">
        <v>25</v>
      </c>
      <c r="F2535">
        <f>VLOOKUP(E2535,SHIPMODE,2,FALSE)</f>
        <v>2</v>
      </c>
      <c r="G2535" t="s">
        <v>3392</v>
      </c>
      <c r="H2535" t="s">
        <v>576</v>
      </c>
      <c r="I2535" t="s">
        <v>18</v>
      </c>
      <c r="J2535">
        <f>VLOOKUP(I2535,segmentID,2,FALSE)</f>
        <v>2</v>
      </c>
      <c r="K2535" t="s">
        <v>3255</v>
      </c>
      <c r="L2535">
        <f>VLOOKUP(K2535,country2,2,FALSE)</f>
        <v>1</v>
      </c>
      <c r="M2535" t="s">
        <v>2181</v>
      </c>
      <c r="N2535">
        <f>VLOOKUP(Orders!M2535,city2,2,FALSE)</f>
        <v>291</v>
      </c>
      <c r="O2535" t="s">
        <v>811</v>
      </c>
      <c r="P2535">
        <f>VLOOKUP(O2535,state2,2,FALSE)</f>
        <v>37</v>
      </c>
      <c r="Q2535">
        <v>72209</v>
      </c>
      <c r="R2535" t="s">
        <v>12</v>
      </c>
      <c r="S2535">
        <f>VLOOKUP(R2535,region2,2,FALSE)</f>
        <v>1</v>
      </c>
      <c r="T2535" t="s">
        <v>4216</v>
      </c>
      <c r="U2535" t="s">
        <v>35</v>
      </c>
      <c r="V2535">
        <f>VLOOKUP(U2535,category2,2,FALSE)</f>
        <v>3</v>
      </c>
      <c r="W2535" t="s">
        <v>3232</v>
      </c>
      <c r="X2535">
        <f>VLOOKUP(W2535,subcat2,3,FALSE)</f>
        <v>12</v>
      </c>
      <c r="Y2535" t="s">
        <v>358</v>
      </c>
      <c r="Z2535">
        <v>339.96</v>
      </c>
      <c r="AA2535">
        <v>4</v>
      </c>
      <c r="AB2535">
        <v>0</v>
      </c>
      <c r="AC2535" s="4">
        <v>122.38559999999998</v>
      </c>
    </row>
    <row r="2536" spans="1:29" x14ac:dyDescent="0.25">
      <c r="A2536" s="2">
        <v>2535</v>
      </c>
      <c r="B2536" t="s">
        <v>9643</v>
      </c>
      <c r="C2536" s="3">
        <v>42962</v>
      </c>
      <c r="D2536" s="3">
        <v>42965</v>
      </c>
      <c r="E2536" t="s">
        <v>7</v>
      </c>
      <c r="F2536">
        <f>VLOOKUP(E2536,SHIPMODE,2,FALSE)</f>
        <v>1</v>
      </c>
      <c r="G2536" t="s">
        <v>3648</v>
      </c>
      <c r="H2536" t="s">
        <v>1457</v>
      </c>
      <c r="I2536" t="s">
        <v>18</v>
      </c>
      <c r="J2536">
        <f>VLOOKUP(I2536,segmentID,2,FALSE)</f>
        <v>2</v>
      </c>
      <c r="K2536" t="s">
        <v>3255</v>
      </c>
      <c r="L2536">
        <f>VLOOKUP(K2536,country2,2,FALSE)</f>
        <v>1</v>
      </c>
      <c r="M2536" t="s">
        <v>77</v>
      </c>
      <c r="N2536">
        <f>VLOOKUP(Orders!M2536,city2,2,FALSE)</f>
        <v>11</v>
      </c>
      <c r="O2536" t="s">
        <v>78</v>
      </c>
      <c r="P2536">
        <f>VLOOKUP(O2536,state2,2,FALSE)</f>
        <v>10</v>
      </c>
      <c r="Q2536">
        <v>19120</v>
      </c>
      <c r="R2536" t="s">
        <v>79</v>
      </c>
      <c r="S2536">
        <f>VLOOKUP(R2536,region2,2,FALSE)</f>
        <v>4</v>
      </c>
      <c r="T2536" t="s">
        <v>4558</v>
      </c>
      <c r="U2536" t="s">
        <v>22</v>
      </c>
      <c r="V2536">
        <f>VLOOKUP(U2536,category2,2,FALSE)</f>
        <v>2</v>
      </c>
      <c r="W2536" t="s">
        <v>3227</v>
      </c>
      <c r="X2536">
        <f>VLOOKUP(W2536,subcat2,3,FALSE)</f>
        <v>5</v>
      </c>
      <c r="Y2536" t="s">
        <v>1324</v>
      </c>
      <c r="Z2536">
        <v>1801.6320000000001</v>
      </c>
      <c r="AA2536">
        <v>6</v>
      </c>
      <c r="AB2536">
        <v>0.2</v>
      </c>
      <c r="AC2536" s="4">
        <v>-337.80600000000004</v>
      </c>
    </row>
    <row r="2537" spans="1:29" x14ac:dyDescent="0.25">
      <c r="A2537" s="2">
        <v>2536</v>
      </c>
      <c r="B2537" t="s">
        <v>7160</v>
      </c>
      <c r="C2537" s="3">
        <v>42253</v>
      </c>
      <c r="D2537" s="3">
        <v>42255</v>
      </c>
      <c r="E2537" t="s">
        <v>97</v>
      </c>
      <c r="F2537">
        <f>VLOOKUP(E2537,SHIPMODE,2,FALSE)</f>
        <v>3</v>
      </c>
      <c r="G2537" t="s">
        <v>3883</v>
      </c>
      <c r="H2537" t="s">
        <v>2361</v>
      </c>
      <c r="I2537" t="s">
        <v>18</v>
      </c>
      <c r="J2537">
        <f>VLOOKUP(I2537,segmentID,2,FALSE)</f>
        <v>2</v>
      </c>
      <c r="K2537" t="s">
        <v>3255</v>
      </c>
      <c r="L2537">
        <f>VLOOKUP(K2537,country2,2,FALSE)</f>
        <v>1</v>
      </c>
      <c r="M2537" t="s">
        <v>2362</v>
      </c>
      <c r="N2537">
        <f>VLOOKUP(Orders!M2537,city2,2,FALSE)</f>
        <v>315</v>
      </c>
      <c r="O2537" t="s">
        <v>20</v>
      </c>
      <c r="P2537">
        <f>VLOOKUP(O2537,state2,2,FALSE)</f>
        <v>2</v>
      </c>
      <c r="Q2537">
        <v>92253</v>
      </c>
      <c r="R2537" t="s">
        <v>21</v>
      </c>
      <c r="S2537">
        <f>VLOOKUP(R2537,region2,2,FALSE)</f>
        <v>2</v>
      </c>
      <c r="T2537" t="s">
        <v>4213</v>
      </c>
      <c r="U2537" t="s">
        <v>35</v>
      </c>
      <c r="V2537">
        <f>VLOOKUP(U2537,category2,2,FALSE)</f>
        <v>3</v>
      </c>
      <c r="W2537" t="s">
        <v>3232</v>
      </c>
      <c r="X2537">
        <f>VLOOKUP(W2537,subcat2,3,FALSE)</f>
        <v>12</v>
      </c>
      <c r="Y2537" t="s">
        <v>2621</v>
      </c>
      <c r="Z2537">
        <v>46.32</v>
      </c>
      <c r="AA2537">
        <v>4</v>
      </c>
      <c r="AB2537">
        <v>0</v>
      </c>
      <c r="AC2537" s="4">
        <v>18.064800000000002</v>
      </c>
    </row>
    <row r="2538" spans="1:29" x14ac:dyDescent="0.25">
      <c r="A2538" s="2">
        <v>2537</v>
      </c>
      <c r="B2538" t="s">
        <v>7161</v>
      </c>
      <c r="C2538" s="3">
        <v>42031</v>
      </c>
      <c r="D2538" s="3">
        <v>42033</v>
      </c>
      <c r="E2538" t="s">
        <v>7</v>
      </c>
      <c r="F2538">
        <f>VLOOKUP(E2538,SHIPMODE,2,FALSE)</f>
        <v>1</v>
      </c>
      <c r="G2538" t="s">
        <v>3532</v>
      </c>
      <c r="H2538" t="s">
        <v>1081</v>
      </c>
      <c r="I2538" t="s">
        <v>9</v>
      </c>
      <c r="J2538">
        <f>VLOOKUP(I2538,segmentID,2,FALSE)</f>
        <v>1</v>
      </c>
      <c r="K2538" t="s">
        <v>3255</v>
      </c>
      <c r="L2538">
        <f>VLOOKUP(K2538,country2,2,FALSE)</f>
        <v>1</v>
      </c>
      <c r="M2538" t="s">
        <v>1023</v>
      </c>
      <c r="N2538">
        <f>VLOOKUP(Orders!M2538,city2,2,FALSE)</f>
        <v>139</v>
      </c>
      <c r="O2538" t="s">
        <v>249</v>
      </c>
      <c r="P2538">
        <f>VLOOKUP(O2538,state2,2,FALSE)</f>
        <v>25</v>
      </c>
      <c r="Q2538">
        <v>44105</v>
      </c>
      <c r="R2538" t="s">
        <v>79</v>
      </c>
      <c r="S2538">
        <f>VLOOKUP(R2538,region2,2,FALSE)</f>
        <v>4</v>
      </c>
      <c r="T2538" t="s">
        <v>4180</v>
      </c>
      <c r="U2538" t="s">
        <v>13</v>
      </c>
      <c r="V2538">
        <f>VLOOKUP(U2538,category2,2,FALSE)</f>
        <v>1</v>
      </c>
      <c r="W2538" t="s">
        <v>3226</v>
      </c>
      <c r="X2538">
        <f>VLOOKUP(W2538,subcat2,3,FALSE)</f>
        <v>2</v>
      </c>
      <c r="Y2538" t="s">
        <v>174</v>
      </c>
      <c r="Z2538">
        <v>181.98599999999999</v>
      </c>
      <c r="AA2538">
        <v>2</v>
      </c>
      <c r="AB2538">
        <v>0.3</v>
      </c>
      <c r="AC2538" s="4">
        <v>-54.595799999999997</v>
      </c>
    </row>
    <row r="2539" spans="1:29" x14ac:dyDescent="0.25">
      <c r="A2539" s="2">
        <v>2538</v>
      </c>
      <c r="B2539" t="s">
        <v>7161</v>
      </c>
      <c r="C2539" s="3">
        <v>42031</v>
      </c>
      <c r="D2539" s="3">
        <v>42033</v>
      </c>
      <c r="E2539" t="s">
        <v>7</v>
      </c>
      <c r="F2539">
        <f>VLOOKUP(E2539,SHIPMODE,2,FALSE)</f>
        <v>1</v>
      </c>
      <c r="G2539" t="s">
        <v>3532</v>
      </c>
      <c r="H2539" t="s">
        <v>1081</v>
      </c>
      <c r="I2539" t="s">
        <v>9</v>
      </c>
      <c r="J2539">
        <f>VLOOKUP(I2539,segmentID,2,FALSE)</f>
        <v>1</v>
      </c>
      <c r="K2539" t="s">
        <v>3255</v>
      </c>
      <c r="L2539">
        <f>VLOOKUP(K2539,country2,2,FALSE)</f>
        <v>1</v>
      </c>
      <c r="M2539" t="s">
        <v>1023</v>
      </c>
      <c r="N2539">
        <f>VLOOKUP(Orders!M2539,city2,2,FALSE)</f>
        <v>139</v>
      </c>
      <c r="O2539" t="s">
        <v>249</v>
      </c>
      <c r="P2539">
        <f>VLOOKUP(O2539,state2,2,FALSE)</f>
        <v>25</v>
      </c>
      <c r="Q2539">
        <v>44105</v>
      </c>
      <c r="R2539" t="s">
        <v>79</v>
      </c>
      <c r="S2539">
        <f>VLOOKUP(R2539,region2,2,FALSE)</f>
        <v>4</v>
      </c>
      <c r="T2539" t="s">
        <v>5227</v>
      </c>
      <c r="U2539" t="s">
        <v>35</v>
      </c>
      <c r="V2539">
        <f>VLOOKUP(U2539,category2,2,FALSE)</f>
        <v>3</v>
      </c>
      <c r="W2539" t="s">
        <v>3230</v>
      </c>
      <c r="X2539">
        <f>VLOOKUP(W2539,subcat2,3,FALSE)</f>
        <v>8</v>
      </c>
      <c r="Y2539" t="s">
        <v>1979</v>
      </c>
      <c r="Z2539">
        <v>431.976</v>
      </c>
      <c r="AA2539">
        <v>4</v>
      </c>
      <c r="AB2539">
        <v>0.4</v>
      </c>
      <c r="AC2539" s="4">
        <v>-100.7944</v>
      </c>
    </row>
    <row r="2540" spans="1:29" x14ac:dyDescent="0.25">
      <c r="A2540" s="2">
        <v>2539</v>
      </c>
      <c r="B2540" t="s">
        <v>7161</v>
      </c>
      <c r="C2540" s="3">
        <v>42031</v>
      </c>
      <c r="D2540" s="3">
        <v>42033</v>
      </c>
      <c r="E2540" t="s">
        <v>7</v>
      </c>
      <c r="F2540">
        <f>VLOOKUP(E2540,SHIPMODE,2,FALSE)</f>
        <v>1</v>
      </c>
      <c r="G2540" t="s">
        <v>3532</v>
      </c>
      <c r="H2540" t="s">
        <v>1081</v>
      </c>
      <c r="I2540" t="s">
        <v>9</v>
      </c>
      <c r="J2540">
        <f>VLOOKUP(I2540,segmentID,2,FALSE)</f>
        <v>1</v>
      </c>
      <c r="K2540" t="s">
        <v>3255</v>
      </c>
      <c r="L2540">
        <f>VLOOKUP(K2540,country2,2,FALSE)</f>
        <v>1</v>
      </c>
      <c r="M2540" t="s">
        <v>1023</v>
      </c>
      <c r="N2540">
        <f>VLOOKUP(Orders!M2540,city2,2,FALSE)</f>
        <v>139</v>
      </c>
      <c r="O2540" t="s">
        <v>249</v>
      </c>
      <c r="P2540">
        <f>VLOOKUP(O2540,state2,2,FALSE)</f>
        <v>25</v>
      </c>
      <c r="Q2540">
        <v>44105</v>
      </c>
      <c r="R2540" t="s">
        <v>79</v>
      </c>
      <c r="S2540">
        <f>VLOOKUP(R2540,region2,2,FALSE)</f>
        <v>4</v>
      </c>
      <c r="T2540" t="s">
        <v>5436</v>
      </c>
      <c r="U2540" t="s">
        <v>35</v>
      </c>
      <c r="V2540">
        <f>VLOOKUP(U2540,category2,2,FALSE)</f>
        <v>3</v>
      </c>
      <c r="W2540" t="s">
        <v>3230</v>
      </c>
      <c r="X2540">
        <f>VLOOKUP(W2540,subcat2,3,FALSE)</f>
        <v>8</v>
      </c>
      <c r="Y2540" t="s">
        <v>2342</v>
      </c>
      <c r="Z2540">
        <v>155.36999999999998</v>
      </c>
      <c r="AA2540">
        <v>1</v>
      </c>
      <c r="AB2540">
        <v>0.4</v>
      </c>
      <c r="AC2540" s="4">
        <v>-36.253</v>
      </c>
    </row>
    <row r="2541" spans="1:29" x14ac:dyDescent="0.25">
      <c r="A2541" s="2">
        <v>2540</v>
      </c>
      <c r="B2541" t="s">
        <v>7162</v>
      </c>
      <c r="C2541" s="3">
        <v>42201</v>
      </c>
      <c r="D2541" s="3">
        <v>42201</v>
      </c>
      <c r="E2541" t="s">
        <v>625</v>
      </c>
      <c r="F2541">
        <f>VLOOKUP(E2541,SHIPMODE,2,FALSE)</f>
        <v>4</v>
      </c>
      <c r="G2541" t="s">
        <v>3868</v>
      </c>
      <c r="H2541" t="s">
        <v>2302</v>
      </c>
      <c r="I2541" t="s">
        <v>18</v>
      </c>
      <c r="J2541">
        <f>VLOOKUP(I2541,segmentID,2,FALSE)</f>
        <v>2</v>
      </c>
      <c r="K2541" t="s">
        <v>3255</v>
      </c>
      <c r="L2541">
        <f>VLOOKUP(K2541,country2,2,FALSE)</f>
        <v>1</v>
      </c>
      <c r="M2541" t="s">
        <v>67</v>
      </c>
      <c r="N2541">
        <f>VLOOKUP(Orders!M2541,city2,2,FALSE)</f>
        <v>9</v>
      </c>
      <c r="O2541" t="s">
        <v>20</v>
      </c>
      <c r="P2541">
        <f>VLOOKUP(O2541,state2,2,FALSE)</f>
        <v>2</v>
      </c>
      <c r="Q2541">
        <v>94122</v>
      </c>
      <c r="R2541" t="s">
        <v>21</v>
      </c>
      <c r="S2541">
        <f>VLOOKUP(R2541,region2,2,FALSE)</f>
        <v>2</v>
      </c>
      <c r="T2541" t="s">
        <v>4405</v>
      </c>
      <c r="U2541" t="s">
        <v>13</v>
      </c>
      <c r="V2541">
        <f>VLOOKUP(U2541,category2,2,FALSE)</f>
        <v>1</v>
      </c>
      <c r="W2541" t="s">
        <v>3226</v>
      </c>
      <c r="X2541">
        <f>VLOOKUP(W2541,subcat2,3,FALSE)</f>
        <v>2</v>
      </c>
      <c r="Y2541" t="s">
        <v>553</v>
      </c>
      <c r="Z2541">
        <v>1348.7040000000002</v>
      </c>
      <c r="AA2541">
        <v>6</v>
      </c>
      <c r="AB2541">
        <v>0.2</v>
      </c>
      <c r="AC2541" s="4">
        <v>-219.16440000000023</v>
      </c>
    </row>
    <row r="2542" spans="1:29" x14ac:dyDescent="0.25">
      <c r="A2542" s="2">
        <v>2541</v>
      </c>
      <c r="B2542" t="s">
        <v>7162</v>
      </c>
      <c r="C2542" s="3">
        <v>42201</v>
      </c>
      <c r="D2542" s="3">
        <v>42201</v>
      </c>
      <c r="E2542" t="s">
        <v>625</v>
      </c>
      <c r="F2542">
        <f>VLOOKUP(E2542,SHIPMODE,2,FALSE)</f>
        <v>4</v>
      </c>
      <c r="G2542" t="s">
        <v>3868</v>
      </c>
      <c r="H2542" t="s">
        <v>2302</v>
      </c>
      <c r="I2542" t="s">
        <v>18</v>
      </c>
      <c r="J2542">
        <f>VLOOKUP(I2542,segmentID,2,FALSE)</f>
        <v>2</v>
      </c>
      <c r="K2542" t="s">
        <v>3255</v>
      </c>
      <c r="L2542">
        <f>VLOOKUP(K2542,country2,2,FALSE)</f>
        <v>1</v>
      </c>
      <c r="M2542" t="s">
        <v>67</v>
      </c>
      <c r="N2542">
        <f>VLOOKUP(Orders!M2542,city2,2,FALSE)</f>
        <v>9</v>
      </c>
      <c r="O2542" t="s">
        <v>20</v>
      </c>
      <c r="P2542">
        <f>VLOOKUP(O2542,state2,2,FALSE)</f>
        <v>2</v>
      </c>
      <c r="Q2542">
        <v>94122</v>
      </c>
      <c r="R2542" t="s">
        <v>21</v>
      </c>
      <c r="S2542">
        <f>VLOOKUP(R2542,region2,2,FALSE)</f>
        <v>2</v>
      </c>
      <c r="T2542" t="s">
        <v>4390</v>
      </c>
      <c r="U2542" t="s">
        <v>13</v>
      </c>
      <c r="V2542">
        <f>VLOOKUP(U2542,category2,2,FALSE)</f>
        <v>1</v>
      </c>
      <c r="W2542" t="s">
        <v>3226</v>
      </c>
      <c r="X2542">
        <f>VLOOKUP(W2542,subcat2,3,FALSE)</f>
        <v>2</v>
      </c>
      <c r="Y2542" t="s">
        <v>1339</v>
      </c>
      <c r="Z2542">
        <v>700.15200000000004</v>
      </c>
      <c r="AA2542">
        <v>3</v>
      </c>
      <c r="AB2542">
        <v>0.2</v>
      </c>
      <c r="AC2542" s="4">
        <v>78.767099999999971</v>
      </c>
    </row>
    <row r="2543" spans="1:29" x14ac:dyDescent="0.25">
      <c r="A2543" s="2">
        <v>2542</v>
      </c>
      <c r="B2543" t="s">
        <v>8277</v>
      </c>
      <c r="C2543" s="3">
        <v>42490</v>
      </c>
      <c r="D2543" s="3">
        <v>42494</v>
      </c>
      <c r="E2543" t="s">
        <v>25</v>
      </c>
      <c r="F2543">
        <f>VLOOKUP(E2543,SHIPMODE,2,FALSE)</f>
        <v>2</v>
      </c>
      <c r="G2543" t="s">
        <v>3884</v>
      </c>
      <c r="H2543" t="s">
        <v>2363</v>
      </c>
      <c r="I2543" t="s">
        <v>18</v>
      </c>
      <c r="J2543">
        <f>VLOOKUP(I2543,segmentID,2,FALSE)</f>
        <v>2</v>
      </c>
      <c r="K2543" t="s">
        <v>3255</v>
      </c>
      <c r="L2543">
        <f>VLOOKUP(K2543,country2,2,FALSE)</f>
        <v>1</v>
      </c>
      <c r="M2543" t="s">
        <v>308</v>
      </c>
      <c r="N2543">
        <f>VLOOKUP(Orders!M2543,city2,2,FALSE)</f>
        <v>49</v>
      </c>
      <c r="O2543" t="s">
        <v>160</v>
      </c>
      <c r="P2543">
        <f>VLOOKUP(O2543,state2,2,FALSE)</f>
        <v>17</v>
      </c>
      <c r="Q2543">
        <v>85254</v>
      </c>
      <c r="R2543" t="s">
        <v>21</v>
      </c>
      <c r="S2543">
        <f>VLOOKUP(R2543,region2,2,FALSE)</f>
        <v>2</v>
      </c>
      <c r="T2543" t="s">
        <v>4655</v>
      </c>
      <c r="U2543" t="s">
        <v>13</v>
      </c>
      <c r="V2543">
        <f>VLOOKUP(U2543,category2,2,FALSE)</f>
        <v>1</v>
      </c>
      <c r="W2543" t="s">
        <v>3228</v>
      </c>
      <c r="X2543">
        <f>VLOOKUP(W2543,subcat2,3,FALSE)</f>
        <v>6</v>
      </c>
      <c r="Y2543" t="s">
        <v>3006</v>
      </c>
      <c r="Z2543">
        <v>111.88800000000001</v>
      </c>
      <c r="AA2543">
        <v>7</v>
      </c>
      <c r="AB2543">
        <v>0.2</v>
      </c>
      <c r="AC2543" s="4">
        <v>22.377600000000001</v>
      </c>
    </row>
    <row r="2544" spans="1:29" x14ac:dyDescent="0.25">
      <c r="A2544" s="2">
        <v>2543</v>
      </c>
      <c r="B2544" t="s">
        <v>6167</v>
      </c>
      <c r="C2544" s="3">
        <v>41908</v>
      </c>
      <c r="D2544" s="3">
        <v>41913</v>
      </c>
      <c r="E2544" t="s">
        <v>7</v>
      </c>
      <c r="F2544">
        <f>VLOOKUP(E2544,SHIPMODE,2,FALSE)</f>
        <v>1</v>
      </c>
      <c r="G2544" t="s">
        <v>3885</v>
      </c>
      <c r="H2544" t="s">
        <v>2364</v>
      </c>
      <c r="I2544" t="s">
        <v>18</v>
      </c>
      <c r="J2544">
        <f>VLOOKUP(I2544,segmentID,2,FALSE)</f>
        <v>2</v>
      </c>
      <c r="K2544" t="s">
        <v>3255</v>
      </c>
      <c r="L2544">
        <f>VLOOKUP(K2544,country2,2,FALSE)</f>
        <v>1</v>
      </c>
      <c r="M2544" t="s">
        <v>77</v>
      </c>
      <c r="N2544">
        <f>VLOOKUP(Orders!M2544,city2,2,FALSE)</f>
        <v>11</v>
      </c>
      <c r="O2544" t="s">
        <v>78</v>
      </c>
      <c r="P2544">
        <f>VLOOKUP(O2544,state2,2,FALSE)</f>
        <v>10</v>
      </c>
      <c r="Q2544">
        <v>19134</v>
      </c>
      <c r="R2544" t="s">
        <v>79</v>
      </c>
      <c r="S2544">
        <f>VLOOKUP(R2544,region2,2,FALSE)</f>
        <v>4</v>
      </c>
      <c r="T2544" t="s">
        <v>4897</v>
      </c>
      <c r="U2544" t="s">
        <v>22</v>
      </c>
      <c r="V2544">
        <f>VLOOKUP(U2544,category2,2,FALSE)</f>
        <v>2</v>
      </c>
      <c r="W2544" t="s">
        <v>38</v>
      </c>
      <c r="X2544">
        <f>VLOOKUP(W2544,subcat2,3,FALSE)</f>
        <v>10</v>
      </c>
      <c r="Y2544" t="s">
        <v>1181</v>
      </c>
      <c r="Z2544">
        <v>143.952</v>
      </c>
      <c r="AA2544">
        <v>3</v>
      </c>
      <c r="AB2544">
        <v>0.2</v>
      </c>
      <c r="AC2544" s="4">
        <v>14.39520000000001</v>
      </c>
    </row>
    <row r="2545" spans="1:29" x14ac:dyDescent="0.25">
      <c r="A2545" s="2">
        <v>2544</v>
      </c>
      <c r="B2545" t="s">
        <v>8278</v>
      </c>
      <c r="C2545" s="3">
        <v>42621</v>
      </c>
      <c r="D2545" s="3">
        <v>42627</v>
      </c>
      <c r="E2545" t="s">
        <v>25</v>
      </c>
      <c r="F2545">
        <f>VLOOKUP(E2545,SHIPMODE,2,FALSE)</f>
        <v>2</v>
      </c>
      <c r="G2545" t="s">
        <v>3654</v>
      </c>
      <c r="H2545" t="s">
        <v>1492</v>
      </c>
      <c r="I2545" t="s">
        <v>52</v>
      </c>
      <c r="J2545">
        <f>VLOOKUP(I2545,segmentID,2,FALSE)</f>
        <v>3</v>
      </c>
      <c r="K2545" t="s">
        <v>3255</v>
      </c>
      <c r="L2545">
        <f>VLOOKUP(K2545,country2,2,FALSE)</f>
        <v>1</v>
      </c>
      <c r="M2545" t="s">
        <v>2295</v>
      </c>
      <c r="N2545">
        <f>VLOOKUP(Orders!M2545,city2,2,FALSE)</f>
        <v>304</v>
      </c>
      <c r="O2545" t="s">
        <v>601</v>
      </c>
      <c r="P2545">
        <f>VLOOKUP(O2545,state2,2,FALSE)</f>
        <v>32</v>
      </c>
      <c r="Q2545">
        <v>2148</v>
      </c>
      <c r="R2545" t="s">
        <v>79</v>
      </c>
      <c r="S2545">
        <f>VLOOKUP(R2545,region2,2,FALSE)</f>
        <v>4</v>
      </c>
      <c r="T2545" t="s">
        <v>5437</v>
      </c>
      <c r="U2545" t="s">
        <v>13</v>
      </c>
      <c r="V2545">
        <f>VLOOKUP(U2545,category2,2,FALSE)</f>
        <v>1</v>
      </c>
      <c r="W2545" t="s">
        <v>14</v>
      </c>
      <c r="X2545">
        <f>VLOOKUP(W2545,subcat2,3,FALSE)</f>
        <v>1</v>
      </c>
      <c r="Y2545" t="s">
        <v>2365</v>
      </c>
      <c r="Z2545">
        <v>173.94</v>
      </c>
      <c r="AA2545">
        <v>3</v>
      </c>
      <c r="AB2545">
        <v>0</v>
      </c>
      <c r="AC2545" s="4">
        <v>13.915199999999992</v>
      </c>
    </row>
    <row r="2546" spans="1:29" x14ac:dyDescent="0.25">
      <c r="A2546" s="2">
        <v>2545</v>
      </c>
      <c r="B2546" t="s">
        <v>8278</v>
      </c>
      <c r="C2546" s="3">
        <v>42621</v>
      </c>
      <c r="D2546" s="3">
        <v>42627</v>
      </c>
      <c r="E2546" t="s">
        <v>25</v>
      </c>
      <c r="F2546">
        <f>VLOOKUP(E2546,SHIPMODE,2,FALSE)</f>
        <v>2</v>
      </c>
      <c r="G2546" t="s">
        <v>3654</v>
      </c>
      <c r="H2546" t="s">
        <v>1492</v>
      </c>
      <c r="I2546" t="s">
        <v>52</v>
      </c>
      <c r="J2546">
        <f>VLOOKUP(I2546,segmentID,2,FALSE)</f>
        <v>3</v>
      </c>
      <c r="K2546" t="s">
        <v>3255</v>
      </c>
      <c r="L2546">
        <f>VLOOKUP(K2546,country2,2,FALSE)</f>
        <v>1</v>
      </c>
      <c r="M2546" t="s">
        <v>2295</v>
      </c>
      <c r="N2546">
        <f>VLOOKUP(Orders!M2546,city2,2,FALSE)</f>
        <v>304</v>
      </c>
      <c r="O2546" t="s">
        <v>601</v>
      </c>
      <c r="P2546">
        <f>VLOOKUP(O2546,state2,2,FALSE)</f>
        <v>32</v>
      </c>
      <c r="Q2546">
        <v>2148</v>
      </c>
      <c r="R2546" t="s">
        <v>79</v>
      </c>
      <c r="S2546">
        <f>VLOOKUP(R2546,region2,2,FALSE)</f>
        <v>4</v>
      </c>
      <c r="T2546" t="s">
        <v>5314</v>
      </c>
      <c r="U2546" t="s">
        <v>22</v>
      </c>
      <c r="V2546">
        <f>VLOOKUP(U2546,category2,2,FALSE)</f>
        <v>2</v>
      </c>
      <c r="W2546" t="s">
        <v>23</v>
      </c>
      <c r="X2546">
        <f>VLOOKUP(W2546,subcat2,3,FALSE)</f>
        <v>3</v>
      </c>
      <c r="Y2546" t="s">
        <v>1163</v>
      </c>
      <c r="Z2546">
        <v>14.76</v>
      </c>
      <c r="AA2546">
        <v>4</v>
      </c>
      <c r="AB2546">
        <v>0</v>
      </c>
      <c r="AC2546" s="4">
        <v>6.9371999999999998</v>
      </c>
    </row>
    <row r="2547" spans="1:29" x14ac:dyDescent="0.25">
      <c r="A2547" s="2">
        <v>2546</v>
      </c>
      <c r="B2547" t="s">
        <v>9644</v>
      </c>
      <c r="C2547" s="3">
        <v>42841</v>
      </c>
      <c r="D2547" s="3">
        <v>42845</v>
      </c>
      <c r="E2547" t="s">
        <v>25</v>
      </c>
      <c r="F2547">
        <f>VLOOKUP(E2547,SHIPMODE,2,FALSE)</f>
        <v>2</v>
      </c>
      <c r="G2547" t="s">
        <v>3287</v>
      </c>
      <c r="H2547" t="s">
        <v>171</v>
      </c>
      <c r="I2547" t="s">
        <v>9</v>
      </c>
      <c r="J2547">
        <f>VLOOKUP(I2547,segmentID,2,FALSE)</f>
        <v>1</v>
      </c>
      <c r="K2547" t="s">
        <v>3255</v>
      </c>
      <c r="L2547">
        <f>VLOOKUP(K2547,country2,2,FALSE)</f>
        <v>1</v>
      </c>
      <c r="M2547" t="s">
        <v>312</v>
      </c>
      <c r="N2547">
        <f>VLOOKUP(Orders!M2547,city2,2,FALSE)</f>
        <v>50</v>
      </c>
      <c r="O2547" t="s">
        <v>20</v>
      </c>
      <c r="P2547">
        <f>VLOOKUP(O2547,state2,2,FALSE)</f>
        <v>2</v>
      </c>
      <c r="Q2547">
        <v>95123</v>
      </c>
      <c r="R2547" t="s">
        <v>21</v>
      </c>
      <c r="S2547">
        <f>VLOOKUP(R2547,region2,2,FALSE)</f>
        <v>2</v>
      </c>
      <c r="T2547" t="s">
        <v>4340</v>
      </c>
      <c r="U2547" t="s">
        <v>22</v>
      </c>
      <c r="V2547">
        <f>VLOOKUP(U2547,category2,2,FALSE)</f>
        <v>2</v>
      </c>
      <c r="W2547" t="s">
        <v>3227</v>
      </c>
      <c r="X2547">
        <f>VLOOKUP(W2547,subcat2,3,FALSE)</f>
        <v>5</v>
      </c>
      <c r="Y2547" t="s">
        <v>494</v>
      </c>
      <c r="Z2547">
        <v>205.92</v>
      </c>
      <c r="AA2547">
        <v>4</v>
      </c>
      <c r="AB2547">
        <v>0</v>
      </c>
      <c r="AC2547" s="4">
        <v>2.0592000000000041</v>
      </c>
    </row>
    <row r="2548" spans="1:29" x14ac:dyDescent="0.25">
      <c r="A2548" s="2">
        <v>2547</v>
      </c>
      <c r="B2548" t="s">
        <v>9644</v>
      </c>
      <c r="C2548" s="3">
        <v>42841</v>
      </c>
      <c r="D2548" s="3">
        <v>42845</v>
      </c>
      <c r="E2548" t="s">
        <v>25</v>
      </c>
      <c r="F2548">
        <f>VLOOKUP(E2548,SHIPMODE,2,FALSE)</f>
        <v>2</v>
      </c>
      <c r="G2548" t="s">
        <v>3287</v>
      </c>
      <c r="H2548" t="s">
        <v>171</v>
      </c>
      <c r="I2548" t="s">
        <v>9</v>
      </c>
      <c r="J2548">
        <f>VLOOKUP(I2548,segmentID,2,FALSE)</f>
        <v>1</v>
      </c>
      <c r="K2548" t="s">
        <v>3255</v>
      </c>
      <c r="L2548">
        <f>VLOOKUP(K2548,country2,2,FALSE)</f>
        <v>1</v>
      </c>
      <c r="M2548" t="s">
        <v>312</v>
      </c>
      <c r="N2548">
        <f>VLOOKUP(Orders!M2548,city2,2,FALSE)</f>
        <v>50</v>
      </c>
      <c r="O2548" t="s">
        <v>20</v>
      </c>
      <c r="P2548">
        <f>VLOOKUP(O2548,state2,2,FALSE)</f>
        <v>2</v>
      </c>
      <c r="Q2548">
        <v>95123</v>
      </c>
      <c r="R2548" t="s">
        <v>21</v>
      </c>
      <c r="S2548">
        <f>VLOOKUP(R2548,region2,2,FALSE)</f>
        <v>2</v>
      </c>
      <c r="T2548" t="s">
        <v>4531</v>
      </c>
      <c r="U2548" t="s">
        <v>13</v>
      </c>
      <c r="V2548">
        <f>VLOOKUP(U2548,category2,2,FALSE)</f>
        <v>1</v>
      </c>
      <c r="W2548" t="s">
        <v>14</v>
      </c>
      <c r="X2548">
        <f>VLOOKUP(W2548,subcat2,3,FALSE)</f>
        <v>1</v>
      </c>
      <c r="Y2548" t="s">
        <v>795</v>
      </c>
      <c r="Z2548">
        <v>102.833</v>
      </c>
      <c r="AA2548">
        <v>1</v>
      </c>
      <c r="AB2548">
        <v>0.15</v>
      </c>
      <c r="AC2548" s="4">
        <v>-6.0489999999999995</v>
      </c>
    </row>
    <row r="2549" spans="1:29" x14ac:dyDescent="0.25">
      <c r="A2549" s="2">
        <v>2548</v>
      </c>
      <c r="B2549" t="s">
        <v>7163</v>
      </c>
      <c r="C2549" s="3">
        <v>42232</v>
      </c>
      <c r="D2549" s="3">
        <v>42238</v>
      </c>
      <c r="E2549" t="s">
        <v>25</v>
      </c>
      <c r="F2549">
        <f>VLOOKUP(E2549,SHIPMODE,2,FALSE)</f>
        <v>2</v>
      </c>
      <c r="G2549" t="s">
        <v>3877</v>
      </c>
      <c r="H2549" t="s">
        <v>2340</v>
      </c>
      <c r="I2549" t="s">
        <v>9</v>
      </c>
      <c r="J2549">
        <f>VLOOKUP(I2549,segmentID,2,FALSE)</f>
        <v>1</v>
      </c>
      <c r="K2549" t="s">
        <v>3255</v>
      </c>
      <c r="L2549">
        <f>VLOOKUP(K2549,country2,2,FALSE)</f>
        <v>1</v>
      </c>
      <c r="M2549" t="s">
        <v>271</v>
      </c>
      <c r="N2549">
        <f>VLOOKUP(Orders!M2549,city2,2,FALSE)</f>
        <v>43</v>
      </c>
      <c r="O2549" t="s">
        <v>160</v>
      </c>
      <c r="P2549">
        <f>VLOOKUP(O2549,state2,2,FALSE)</f>
        <v>17</v>
      </c>
      <c r="Q2549">
        <v>85023</v>
      </c>
      <c r="R2549" t="s">
        <v>21</v>
      </c>
      <c r="S2549">
        <f>VLOOKUP(R2549,region2,2,FALSE)</f>
        <v>2</v>
      </c>
      <c r="T2549" t="s">
        <v>4913</v>
      </c>
      <c r="U2549" t="s">
        <v>22</v>
      </c>
      <c r="V2549">
        <f>VLOOKUP(U2549,category2,2,FALSE)</f>
        <v>2</v>
      </c>
      <c r="W2549" t="s">
        <v>3229</v>
      </c>
      <c r="X2549">
        <f>VLOOKUP(W2549,subcat2,3,FALSE)</f>
        <v>7</v>
      </c>
      <c r="Y2549" t="s">
        <v>149</v>
      </c>
      <c r="Z2549">
        <v>2.3039999999999998</v>
      </c>
      <c r="AA2549">
        <v>1</v>
      </c>
      <c r="AB2549">
        <v>0.2</v>
      </c>
      <c r="AC2549" s="4">
        <v>0.25919999999999999</v>
      </c>
    </row>
    <row r="2550" spans="1:29" x14ac:dyDescent="0.25">
      <c r="A2550" s="2">
        <v>2549</v>
      </c>
      <c r="B2550" t="s">
        <v>7163</v>
      </c>
      <c r="C2550" s="3">
        <v>42232</v>
      </c>
      <c r="D2550" s="3">
        <v>42238</v>
      </c>
      <c r="E2550" t="s">
        <v>25</v>
      </c>
      <c r="F2550">
        <f>VLOOKUP(E2550,SHIPMODE,2,FALSE)</f>
        <v>2</v>
      </c>
      <c r="G2550" t="s">
        <v>3877</v>
      </c>
      <c r="H2550" t="s">
        <v>2340</v>
      </c>
      <c r="I2550" t="s">
        <v>9</v>
      </c>
      <c r="J2550">
        <f>VLOOKUP(I2550,segmentID,2,FALSE)</f>
        <v>1</v>
      </c>
      <c r="K2550" t="s">
        <v>3255</v>
      </c>
      <c r="L2550">
        <f>VLOOKUP(K2550,country2,2,FALSE)</f>
        <v>1</v>
      </c>
      <c r="M2550" t="s">
        <v>271</v>
      </c>
      <c r="N2550">
        <f>VLOOKUP(Orders!M2550,city2,2,FALSE)</f>
        <v>43</v>
      </c>
      <c r="O2550" t="s">
        <v>160</v>
      </c>
      <c r="P2550">
        <f>VLOOKUP(O2550,state2,2,FALSE)</f>
        <v>17</v>
      </c>
      <c r="Q2550">
        <v>85023</v>
      </c>
      <c r="R2550" t="s">
        <v>21</v>
      </c>
      <c r="S2550">
        <f>VLOOKUP(R2550,region2,2,FALSE)</f>
        <v>2</v>
      </c>
      <c r="T2550" t="s">
        <v>5225</v>
      </c>
      <c r="U2550" t="s">
        <v>35</v>
      </c>
      <c r="V2550">
        <f>VLOOKUP(U2550,category2,2,FALSE)</f>
        <v>3</v>
      </c>
      <c r="W2550" t="s">
        <v>3230</v>
      </c>
      <c r="X2550">
        <f>VLOOKUP(W2550,subcat2,3,FALSE)</f>
        <v>8</v>
      </c>
      <c r="Y2550" t="s">
        <v>2578</v>
      </c>
      <c r="Z2550">
        <v>1879.96</v>
      </c>
      <c r="AA2550">
        <v>5</v>
      </c>
      <c r="AB2550">
        <v>0.2</v>
      </c>
      <c r="AC2550" s="4">
        <v>211.49549999999977</v>
      </c>
    </row>
    <row r="2551" spans="1:29" x14ac:dyDescent="0.25">
      <c r="A2551" s="2">
        <v>2550</v>
      </c>
      <c r="B2551" t="s">
        <v>7163</v>
      </c>
      <c r="C2551" s="3">
        <v>42232</v>
      </c>
      <c r="D2551" s="3">
        <v>42238</v>
      </c>
      <c r="E2551" t="s">
        <v>25</v>
      </c>
      <c r="F2551">
        <f>VLOOKUP(E2551,SHIPMODE,2,FALSE)</f>
        <v>2</v>
      </c>
      <c r="G2551" t="s">
        <v>3877</v>
      </c>
      <c r="H2551" t="s">
        <v>2340</v>
      </c>
      <c r="I2551" t="s">
        <v>9</v>
      </c>
      <c r="J2551">
        <f>VLOOKUP(I2551,segmentID,2,FALSE)</f>
        <v>1</v>
      </c>
      <c r="K2551" t="s">
        <v>3255</v>
      </c>
      <c r="L2551">
        <f>VLOOKUP(K2551,country2,2,FALSE)</f>
        <v>1</v>
      </c>
      <c r="M2551" t="s">
        <v>271</v>
      </c>
      <c r="N2551">
        <f>VLOOKUP(Orders!M2551,city2,2,FALSE)</f>
        <v>43</v>
      </c>
      <c r="O2551" t="s">
        <v>160</v>
      </c>
      <c r="P2551">
        <f>VLOOKUP(O2551,state2,2,FALSE)</f>
        <v>17</v>
      </c>
      <c r="Q2551">
        <v>85023</v>
      </c>
      <c r="R2551" t="s">
        <v>21</v>
      </c>
      <c r="S2551">
        <f>VLOOKUP(R2551,region2,2,FALSE)</f>
        <v>2</v>
      </c>
      <c r="T2551" t="s">
        <v>5261</v>
      </c>
      <c r="U2551" t="s">
        <v>22</v>
      </c>
      <c r="V2551">
        <f>VLOOKUP(U2551,category2,2,FALSE)</f>
        <v>2</v>
      </c>
      <c r="W2551" t="s">
        <v>45</v>
      </c>
      <c r="X2551">
        <f>VLOOKUP(W2551,subcat2,3,FALSE)</f>
        <v>11</v>
      </c>
      <c r="Y2551" t="s">
        <v>2063</v>
      </c>
      <c r="Z2551">
        <v>313.024</v>
      </c>
      <c r="AA2551">
        <v>8</v>
      </c>
      <c r="AB2551">
        <v>0.2</v>
      </c>
      <c r="AC2551" s="4">
        <v>105.64559999999997</v>
      </c>
    </row>
    <row r="2552" spans="1:29" x14ac:dyDescent="0.25">
      <c r="A2552" s="2">
        <v>2551</v>
      </c>
      <c r="B2552" t="s">
        <v>7163</v>
      </c>
      <c r="C2552" s="3">
        <v>42232</v>
      </c>
      <c r="D2552" s="3">
        <v>42238</v>
      </c>
      <c r="E2552" t="s">
        <v>25</v>
      </c>
      <c r="F2552">
        <f>VLOOKUP(E2552,SHIPMODE,2,FALSE)</f>
        <v>2</v>
      </c>
      <c r="G2552" t="s">
        <v>3877</v>
      </c>
      <c r="H2552" t="s">
        <v>2340</v>
      </c>
      <c r="I2552" t="s">
        <v>9</v>
      </c>
      <c r="J2552">
        <f>VLOOKUP(I2552,segmentID,2,FALSE)</f>
        <v>1</v>
      </c>
      <c r="K2552" t="s">
        <v>3255</v>
      </c>
      <c r="L2552">
        <f>VLOOKUP(K2552,country2,2,FALSE)</f>
        <v>1</v>
      </c>
      <c r="M2552" t="s">
        <v>271</v>
      </c>
      <c r="N2552">
        <f>VLOOKUP(Orders!M2552,city2,2,FALSE)</f>
        <v>43</v>
      </c>
      <c r="O2552" t="s">
        <v>160</v>
      </c>
      <c r="P2552">
        <f>VLOOKUP(O2552,state2,2,FALSE)</f>
        <v>17</v>
      </c>
      <c r="Q2552">
        <v>85023</v>
      </c>
      <c r="R2552" t="s">
        <v>21</v>
      </c>
      <c r="S2552">
        <f>VLOOKUP(R2552,region2,2,FALSE)</f>
        <v>2</v>
      </c>
      <c r="T2552" t="s">
        <v>4903</v>
      </c>
      <c r="U2552" t="s">
        <v>22</v>
      </c>
      <c r="V2552">
        <f>VLOOKUP(U2552,category2,2,FALSE)</f>
        <v>2</v>
      </c>
      <c r="W2552" t="s">
        <v>23</v>
      </c>
      <c r="X2552">
        <f>VLOOKUP(W2552,subcat2,3,FALSE)</f>
        <v>3</v>
      </c>
      <c r="Y2552" t="s">
        <v>2734</v>
      </c>
      <c r="Z2552">
        <v>5.04</v>
      </c>
      <c r="AA2552">
        <v>2</v>
      </c>
      <c r="AB2552">
        <v>0.2</v>
      </c>
      <c r="AC2552" s="4">
        <v>1.764</v>
      </c>
    </row>
    <row r="2553" spans="1:29" x14ac:dyDescent="0.25">
      <c r="A2553" s="2">
        <v>2552</v>
      </c>
      <c r="B2553" t="s">
        <v>9645</v>
      </c>
      <c r="C2553" s="3">
        <v>43058</v>
      </c>
      <c r="D2553" s="3">
        <v>43062</v>
      </c>
      <c r="E2553" t="s">
        <v>25</v>
      </c>
      <c r="F2553">
        <f>VLOOKUP(E2553,SHIPMODE,2,FALSE)</f>
        <v>2</v>
      </c>
      <c r="G2553" t="s">
        <v>3710</v>
      </c>
      <c r="H2553" t="s">
        <v>1692</v>
      </c>
      <c r="I2553" t="s">
        <v>9</v>
      </c>
      <c r="J2553">
        <f>VLOOKUP(I2553,segmentID,2,FALSE)</f>
        <v>1</v>
      </c>
      <c r="K2553" t="s">
        <v>3255</v>
      </c>
      <c r="L2553">
        <f>VLOOKUP(K2553,country2,2,FALSE)</f>
        <v>1</v>
      </c>
      <c r="M2553" t="s">
        <v>10</v>
      </c>
      <c r="N2553">
        <f>VLOOKUP(Orders!M2553,city2,2,FALSE)</f>
        <v>1</v>
      </c>
      <c r="O2553" t="s">
        <v>11</v>
      </c>
      <c r="P2553">
        <f>VLOOKUP(O2553,state2,2,FALSE)</f>
        <v>1</v>
      </c>
      <c r="Q2553">
        <v>42420</v>
      </c>
      <c r="R2553" t="s">
        <v>12</v>
      </c>
      <c r="S2553">
        <f>VLOOKUP(R2553,region2,2,FALSE)</f>
        <v>1</v>
      </c>
      <c r="T2553" t="s">
        <v>5438</v>
      </c>
      <c r="U2553" t="s">
        <v>13</v>
      </c>
      <c r="V2553">
        <f>VLOOKUP(U2553,category2,2,FALSE)</f>
        <v>1</v>
      </c>
      <c r="W2553" t="s">
        <v>3228</v>
      </c>
      <c r="X2553">
        <f>VLOOKUP(W2553,subcat2,3,FALSE)</f>
        <v>6</v>
      </c>
      <c r="Y2553" t="s">
        <v>940</v>
      </c>
      <c r="Z2553">
        <v>821.87999999999988</v>
      </c>
      <c r="AA2553">
        <v>6</v>
      </c>
      <c r="AB2553">
        <v>0</v>
      </c>
      <c r="AC2553" s="4">
        <v>213.68880000000001</v>
      </c>
    </row>
    <row r="2554" spans="1:29" x14ac:dyDescent="0.25">
      <c r="A2554" s="2">
        <v>2553</v>
      </c>
      <c r="B2554" t="s">
        <v>9645</v>
      </c>
      <c r="C2554" s="3">
        <v>43058</v>
      </c>
      <c r="D2554" s="3">
        <v>43062</v>
      </c>
      <c r="E2554" t="s">
        <v>25</v>
      </c>
      <c r="F2554">
        <f>VLOOKUP(E2554,SHIPMODE,2,FALSE)</f>
        <v>2</v>
      </c>
      <c r="G2554" t="s">
        <v>3710</v>
      </c>
      <c r="H2554" t="s">
        <v>1692</v>
      </c>
      <c r="I2554" t="s">
        <v>9</v>
      </c>
      <c r="J2554">
        <f>VLOOKUP(I2554,segmentID,2,FALSE)</f>
        <v>1</v>
      </c>
      <c r="K2554" t="s">
        <v>3255</v>
      </c>
      <c r="L2554">
        <f>VLOOKUP(K2554,country2,2,FALSE)</f>
        <v>1</v>
      </c>
      <c r="M2554" t="s">
        <v>10</v>
      </c>
      <c r="N2554">
        <f>VLOOKUP(Orders!M2554,city2,2,FALSE)</f>
        <v>1</v>
      </c>
      <c r="O2554" t="s">
        <v>11</v>
      </c>
      <c r="P2554">
        <f>VLOOKUP(O2554,state2,2,FALSE)</f>
        <v>1</v>
      </c>
      <c r="Q2554">
        <v>42420</v>
      </c>
      <c r="R2554" t="s">
        <v>12</v>
      </c>
      <c r="S2554">
        <f>VLOOKUP(R2554,region2,2,FALSE)</f>
        <v>1</v>
      </c>
      <c r="T2554" t="s">
        <v>5129</v>
      </c>
      <c r="U2554" t="s">
        <v>22</v>
      </c>
      <c r="V2554">
        <f>VLOOKUP(U2554,category2,2,FALSE)</f>
        <v>2</v>
      </c>
      <c r="W2554" t="s">
        <v>3231</v>
      </c>
      <c r="X2554">
        <f>VLOOKUP(W2554,subcat2,3,FALSE)</f>
        <v>9</v>
      </c>
      <c r="Y2554" t="s">
        <v>1058</v>
      </c>
      <c r="Z2554">
        <v>21.96</v>
      </c>
      <c r="AA2554">
        <v>2</v>
      </c>
      <c r="AB2554">
        <v>0</v>
      </c>
      <c r="AC2554" s="4">
        <v>10.760400000000001</v>
      </c>
    </row>
    <row r="2555" spans="1:29" x14ac:dyDescent="0.25">
      <c r="A2555" s="2">
        <v>2554</v>
      </c>
      <c r="B2555" t="s">
        <v>8279</v>
      </c>
      <c r="C2555" s="3">
        <v>42627</v>
      </c>
      <c r="D2555" s="3">
        <v>42631</v>
      </c>
      <c r="E2555" t="s">
        <v>25</v>
      </c>
      <c r="F2555">
        <f>VLOOKUP(E2555,SHIPMODE,2,FALSE)</f>
        <v>2</v>
      </c>
      <c r="G2555" t="s">
        <v>3298</v>
      </c>
      <c r="H2555" t="s">
        <v>213</v>
      </c>
      <c r="I2555" t="s">
        <v>52</v>
      </c>
      <c r="J2555">
        <f>VLOOKUP(I2555,segmentID,2,FALSE)</f>
        <v>3</v>
      </c>
      <c r="K2555" t="s">
        <v>3255</v>
      </c>
      <c r="L2555">
        <f>VLOOKUP(K2555,country2,2,FALSE)</f>
        <v>1</v>
      </c>
      <c r="M2555" t="s">
        <v>194</v>
      </c>
      <c r="N2555">
        <f>VLOOKUP(Orders!M2555,city2,2,FALSE)</f>
        <v>30</v>
      </c>
      <c r="O2555" t="s">
        <v>195</v>
      </c>
      <c r="P2555">
        <f>VLOOKUP(O2555,state2,2,FALSE)</f>
        <v>21</v>
      </c>
      <c r="Q2555">
        <v>29203</v>
      </c>
      <c r="R2555" t="s">
        <v>12</v>
      </c>
      <c r="S2555">
        <f>VLOOKUP(R2555,region2,2,FALSE)</f>
        <v>1</v>
      </c>
      <c r="T2555" t="s">
        <v>4902</v>
      </c>
      <c r="U2555" t="s">
        <v>22</v>
      </c>
      <c r="V2555">
        <f>VLOOKUP(U2555,category2,2,FALSE)</f>
        <v>2</v>
      </c>
      <c r="W2555" t="s">
        <v>45</v>
      </c>
      <c r="X2555">
        <f>VLOOKUP(W2555,subcat2,3,FALSE)</f>
        <v>11</v>
      </c>
      <c r="Y2555" t="s">
        <v>1473</v>
      </c>
      <c r="Z2555">
        <v>25.92</v>
      </c>
      <c r="AA2555">
        <v>4</v>
      </c>
      <c r="AB2555">
        <v>0</v>
      </c>
      <c r="AC2555" s="4">
        <v>12.441600000000001</v>
      </c>
    </row>
    <row r="2556" spans="1:29" x14ac:dyDescent="0.25">
      <c r="A2556" s="2">
        <v>2555</v>
      </c>
      <c r="B2556" t="s">
        <v>8280</v>
      </c>
      <c r="C2556" s="3">
        <v>42597</v>
      </c>
      <c r="D2556" s="3">
        <v>42602</v>
      </c>
      <c r="E2556" t="s">
        <v>25</v>
      </c>
      <c r="F2556">
        <f>VLOOKUP(E2556,SHIPMODE,2,FALSE)</f>
        <v>2</v>
      </c>
      <c r="G2556" t="s">
        <v>3802</v>
      </c>
      <c r="H2556" t="s">
        <v>2013</v>
      </c>
      <c r="I2556" t="s">
        <v>9</v>
      </c>
      <c r="J2556">
        <f>VLOOKUP(I2556,segmentID,2,FALSE)</f>
        <v>1</v>
      </c>
      <c r="K2556" t="s">
        <v>3255</v>
      </c>
      <c r="L2556">
        <f>VLOOKUP(K2556,country2,2,FALSE)</f>
        <v>1</v>
      </c>
      <c r="M2556" t="s">
        <v>2370</v>
      </c>
      <c r="N2556">
        <f>VLOOKUP(Orders!M2556,city2,2,FALSE)</f>
        <v>316</v>
      </c>
      <c r="O2556" t="s">
        <v>28</v>
      </c>
      <c r="P2556">
        <f>VLOOKUP(O2556,state2,2,FALSE)</f>
        <v>3</v>
      </c>
      <c r="Q2556">
        <v>32303</v>
      </c>
      <c r="R2556" t="s">
        <v>12</v>
      </c>
      <c r="S2556">
        <f>VLOOKUP(R2556,region2,2,FALSE)</f>
        <v>1</v>
      </c>
      <c r="T2556" t="s">
        <v>5439</v>
      </c>
      <c r="U2556" t="s">
        <v>35</v>
      </c>
      <c r="V2556">
        <f>VLOOKUP(U2556,category2,2,FALSE)</f>
        <v>3</v>
      </c>
      <c r="W2556" t="s">
        <v>3230</v>
      </c>
      <c r="X2556">
        <f>VLOOKUP(W2556,subcat2,3,FALSE)</f>
        <v>8</v>
      </c>
      <c r="Y2556" t="s">
        <v>111</v>
      </c>
      <c r="Z2556">
        <v>705.54399999999998</v>
      </c>
      <c r="AA2556">
        <v>7</v>
      </c>
      <c r="AB2556">
        <v>0.2</v>
      </c>
      <c r="AC2556" s="4">
        <v>70.554400000000072</v>
      </c>
    </row>
    <row r="2557" spans="1:29" x14ac:dyDescent="0.25">
      <c r="A2557" s="2">
        <v>2556</v>
      </c>
      <c r="B2557" t="s">
        <v>7164</v>
      </c>
      <c r="C2557" s="3">
        <v>42273</v>
      </c>
      <c r="D2557" s="3">
        <v>42277</v>
      </c>
      <c r="E2557" t="s">
        <v>25</v>
      </c>
      <c r="F2557">
        <f>VLOOKUP(E2557,SHIPMODE,2,FALSE)</f>
        <v>2</v>
      </c>
      <c r="G2557" t="s">
        <v>3313</v>
      </c>
      <c r="H2557" t="s">
        <v>267</v>
      </c>
      <c r="I2557" t="s">
        <v>9</v>
      </c>
      <c r="J2557">
        <f>VLOOKUP(I2557,segmentID,2,FALSE)</f>
        <v>1</v>
      </c>
      <c r="K2557" t="s">
        <v>3255</v>
      </c>
      <c r="L2557">
        <f>VLOOKUP(K2557,country2,2,FALSE)</f>
        <v>1</v>
      </c>
      <c r="M2557" t="s">
        <v>138</v>
      </c>
      <c r="N2557">
        <f>VLOOKUP(Orders!M2557,city2,2,FALSE)</f>
        <v>21</v>
      </c>
      <c r="O2557" t="s">
        <v>139</v>
      </c>
      <c r="P2557">
        <f>VLOOKUP(O2557,state2,2,FALSE)</f>
        <v>16</v>
      </c>
      <c r="Q2557">
        <v>10035</v>
      </c>
      <c r="R2557" t="s">
        <v>79</v>
      </c>
      <c r="S2557">
        <f>VLOOKUP(R2557,region2,2,FALSE)</f>
        <v>4</v>
      </c>
      <c r="T2557" t="s">
        <v>5440</v>
      </c>
      <c r="U2557" t="s">
        <v>35</v>
      </c>
      <c r="V2557">
        <f>VLOOKUP(U2557,category2,2,FALSE)</f>
        <v>3</v>
      </c>
      <c r="W2557" t="s">
        <v>3232</v>
      </c>
      <c r="X2557">
        <f>VLOOKUP(W2557,subcat2,3,FALSE)</f>
        <v>12</v>
      </c>
      <c r="Y2557" t="s">
        <v>2280</v>
      </c>
      <c r="Z2557">
        <v>50</v>
      </c>
      <c r="AA2557">
        <v>2</v>
      </c>
      <c r="AB2557">
        <v>0</v>
      </c>
      <c r="AC2557" s="4">
        <v>12</v>
      </c>
    </row>
    <row r="2558" spans="1:29" x14ac:dyDescent="0.25">
      <c r="A2558" s="2">
        <v>2557</v>
      </c>
      <c r="B2558" t="s">
        <v>8281</v>
      </c>
      <c r="C2558" s="3">
        <v>42651</v>
      </c>
      <c r="D2558" s="3">
        <v>42657</v>
      </c>
      <c r="E2558" t="s">
        <v>25</v>
      </c>
      <c r="F2558">
        <f>VLOOKUP(E2558,SHIPMODE,2,FALSE)</f>
        <v>2</v>
      </c>
      <c r="G2558" t="s">
        <v>3563</v>
      </c>
      <c r="H2558" t="s">
        <v>1186</v>
      </c>
      <c r="I2558" t="s">
        <v>18</v>
      </c>
      <c r="J2558">
        <f>VLOOKUP(I2558,segmentID,2,FALSE)</f>
        <v>2</v>
      </c>
      <c r="K2558" t="s">
        <v>3255</v>
      </c>
      <c r="L2558">
        <f>VLOOKUP(K2558,country2,2,FALSE)</f>
        <v>1</v>
      </c>
      <c r="M2558" t="s">
        <v>95</v>
      </c>
      <c r="N2558">
        <f>VLOOKUP(Orders!M2558,city2,2,FALSE)</f>
        <v>13</v>
      </c>
      <c r="O2558" t="s">
        <v>54</v>
      </c>
      <c r="P2558">
        <f>VLOOKUP(O2558,state2,2,FALSE)</f>
        <v>6</v>
      </c>
      <c r="Q2558">
        <v>77070</v>
      </c>
      <c r="R2558" t="s">
        <v>55</v>
      </c>
      <c r="S2558">
        <f>VLOOKUP(R2558,region2,2,FALSE)</f>
        <v>3</v>
      </c>
      <c r="T2558" t="s">
        <v>5441</v>
      </c>
      <c r="U2558" t="s">
        <v>13</v>
      </c>
      <c r="V2558">
        <f>VLOOKUP(U2558,category2,2,FALSE)</f>
        <v>1</v>
      </c>
      <c r="W2558" t="s">
        <v>3228</v>
      </c>
      <c r="X2558">
        <f>VLOOKUP(W2558,subcat2,3,FALSE)</f>
        <v>6</v>
      </c>
      <c r="Y2558" t="s">
        <v>1251</v>
      </c>
      <c r="Z2558">
        <v>51.712000000000003</v>
      </c>
      <c r="AA2558">
        <v>8</v>
      </c>
      <c r="AB2558">
        <v>0.6</v>
      </c>
      <c r="AC2558" s="4">
        <v>-32.320000000000007</v>
      </c>
    </row>
    <row r="2559" spans="1:29" x14ac:dyDescent="0.25">
      <c r="A2559" s="2">
        <v>2558</v>
      </c>
      <c r="B2559" t="s">
        <v>7165</v>
      </c>
      <c r="C2559" s="3">
        <v>42087</v>
      </c>
      <c r="D2559" s="3">
        <v>42093</v>
      </c>
      <c r="E2559" t="s">
        <v>25</v>
      </c>
      <c r="F2559">
        <f>VLOOKUP(E2559,SHIPMODE,2,FALSE)</f>
        <v>2</v>
      </c>
      <c r="G2559" t="s">
        <v>3385</v>
      </c>
      <c r="H2559" t="s">
        <v>550</v>
      </c>
      <c r="I2559" t="s">
        <v>18</v>
      </c>
      <c r="J2559">
        <f>VLOOKUP(I2559,segmentID,2,FALSE)</f>
        <v>2</v>
      </c>
      <c r="K2559" t="s">
        <v>3255</v>
      </c>
      <c r="L2559">
        <f>VLOOKUP(K2559,country2,2,FALSE)</f>
        <v>1</v>
      </c>
      <c r="M2559" t="s">
        <v>1518</v>
      </c>
      <c r="N2559">
        <f>VLOOKUP(Orders!M2559,city2,2,FALSE)</f>
        <v>198</v>
      </c>
      <c r="O2559" t="s">
        <v>28</v>
      </c>
      <c r="P2559">
        <f>VLOOKUP(O2559,state2,2,FALSE)</f>
        <v>3</v>
      </c>
      <c r="Q2559">
        <v>33065</v>
      </c>
      <c r="R2559" t="s">
        <v>12</v>
      </c>
      <c r="S2559">
        <f>VLOOKUP(R2559,region2,2,FALSE)</f>
        <v>1</v>
      </c>
      <c r="T2559" t="s">
        <v>5372</v>
      </c>
      <c r="U2559" t="s">
        <v>22</v>
      </c>
      <c r="V2559">
        <f>VLOOKUP(U2559,category2,2,FALSE)</f>
        <v>2</v>
      </c>
      <c r="W2559" t="s">
        <v>38</v>
      </c>
      <c r="X2559">
        <f>VLOOKUP(W2559,subcat2,3,FALSE)</f>
        <v>10</v>
      </c>
      <c r="Y2559" t="s">
        <v>2189</v>
      </c>
      <c r="Z2559">
        <v>6.9920000000000009</v>
      </c>
      <c r="AA2559">
        <v>2</v>
      </c>
      <c r="AB2559">
        <v>0.2</v>
      </c>
      <c r="AC2559" s="4">
        <v>0.52439999999999998</v>
      </c>
    </row>
    <row r="2560" spans="1:29" x14ac:dyDescent="0.25">
      <c r="A2560" s="2">
        <v>2559</v>
      </c>
      <c r="B2560" t="s">
        <v>7166</v>
      </c>
      <c r="C2560" s="3">
        <v>42155</v>
      </c>
      <c r="D2560" s="3">
        <v>42159</v>
      </c>
      <c r="E2560" t="s">
        <v>25</v>
      </c>
      <c r="F2560">
        <f>VLOOKUP(E2560,SHIPMODE,2,FALSE)</f>
        <v>2</v>
      </c>
      <c r="G2560" t="s">
        <v>3867</v>
      </c>
      <c r="H2560" t="s">
        <v>2298</v>
      </c>
      <c r="I2560" t="s">
        <v>9</v>
      </c>
      <c r="J2560">
        <f>VLOOKUP(I2560,segmentID,2,FALSE)</f>
        <v>1</v>
      </c>
      <c r="K2560" t="s">
        <v>3255</v>
      </c>
      <c r="L2560">
        <f>VLOOKUP(K2560,country2,2,FALSE)</f>
        <v>1</v>
      </c>
      <c r="M2560" t="s">
        <v>82</v>
      </c>
      <c r="N2560">
        <f>VLOOKUP(Orders!M2560,city2,2,FALSE)</f>
        <v>12</v>
      </c>
      <c r="O2560" t="s">
        <v>64</v>
      </c>
      <c r="P2560">
        <f>VLOOKUP(O2560,state2,2,FALSE)</f>
        <v>8</v>
      </c>
      <c r="Q2560">
        <v>84057</v>
      </c>
      <c r="R2560" t="s">
        <v>21</v>
      </c>
      <c r="S2560">
        <f>VLOOKUP(R2560,region2,2,FALSE)</f>
        <v>2</v>
      </c>
      <c r="T2560" t="s">
        <v>5442</v>
      </c>
      <c r="U2560" t="s">
        <v>13</v>
      </c>
      <c r="V2560">
        <f>VLOOKUP(U2560,category2,2,FALSE)</f>
        <v>1</v>
      </c>
      <c r="W2560" t="s">
        <v>14</v>
      </c>
      <c r="X2560">
        <f>VLOOKUP(W2560,subcat2,3,FALSE)</f>
        <v>1</v>
      </c>
      <c r="Y2560" t="s">
        <v>2012</v>
      </c>
      <c r="Z2560">
        <v>1406.86</v>
      </c>
      <c r="AA2560">
        <v>7</v>
      </c>
      <c r="AB2560">
        <v>0</v>
      </c>
      <c r="AC2560" s="4">
        <v>140.68599999999989</v>
      </c>
    </row>
    <row r="2561" spans="1:29" x14ac:dyDescent="0.25">
      <c r="A2561" s="2">
        <v>2560</v>
      </c>
      <c r="B2561" t="s">
        <v>7166</v>
      </c>
      <c r="C2561" s="3">
        <v>42155</v>
      </c>
      <c r="D2561" s="3">
        <v>42159</v>
      </c>
      <c r="E2561" t="s">
        <v>25</v>
      </c>
      <c r="F2561">
        <f>VLOOKUP(E2561,SHIPMODE,2,FALSE)</f>
        <v>2</v>
      </c>
      <c r="G2561" t="s">
        <v>3867</v>
      </c>
      <c r="H2561" t="s">
        <v>2298</v>
      </c>
      <c r="I2561" t="s">
        <v>9</v>
      </c>
      <c r="J2561">
        <f>VLOOKUP(I2561,segmentID,2,FALSE)</f>
        <v>1</v>
      </c>
      <c r="K2561" t="s">
        <v>3255</v>
      </c>
      <c r="L2561">
        <f>VLOOKUP(K2561,country2,2,FALSE)</f>
        <v>1</v>
      </c>
      <c r="M2561" t="s">
        <v>82</v>
      </c>
      <c r="N2561">
        <f>VLOOKUP(Orders!M2561,city2,2,FALSE)</f>
        <v>12</v>
      </c>
      <c r="O2561" t="s">
        <v>64</v>
      </c>
      <c r="P2561">
        <f>VLOOKUP(O2561,state2,2,FALSE)</f>
        <v>8</v>
      </c>
      <c r="Q2561">
        <v>84057</v>
      </c>
      <c r="R2561" t="s">
        <v>21</v>
      </c>
      <c r="S2561">
        <f>VLOOKUP(R2561,region2,2,FALSE)</f>
        <v>2</v>
      </c>
      <c r="T2561" t="s">
        <v>4467</v>
      </c>
      <c r="U2561" t="s">
        <v>22</v>
      </c>
      <c r="V2561">
        <f>VLOOKUP(U2561,category2,2,FALSE)</f>
        <v>2</v>
      </c>
      <c r="W2561" t="s">
        <v>23</v>
      </c>
      <c r="X2561">
        <f>VLOOKUP(W2561,subcat2,3,FALSE)</f>
        <v>3</v>
      </c>
      <c r="Y2561" t="s">
        <v>1611</v>
      </c>
      <c r="Z2561">
        <v>15.75</v>
      </c>
      <c r="AA2561">
        <v>5</v>
      </c>
      <c r="AB2561">
        <v>0</v>
      </c>
      <c r="AC2561" s="4">
        <v>7.5600000000000005</v>
      </c>
    </row>
    <row r="2562" spans="1:29" x14ac:dyDescent="0.25">
      <c r="A2562" s="2">
        <v>2561</v>
      </c>
      <c r="B2562" t="s">
        <v>7166</v>
      </c>
      <c r="C2562" s="3">
        <v>42155</v>
      </c>
      <c r="D2562" s="3">
        <v>42159</v>
      </c>
      <c r="E2562" t="s">
        <v>25</v>
      </c>
      <c r="F2562">
        <f>VLOOKUP(E2562,SHIPMODE,2,FALSE)</f>
        <v>2</v>
      </c>
      <c r="G2562" t="s">
        <v>3867</v>
      </c>
      <c r="H2562" t="s">
        <v>2298</v>
      </c>
      <c r="I2562" t="s">
        <v>9</v>
      </c>
      <c r="J2562">
        <f>VLOOKUP(I2562,segmentID,2,FALSE)</f>
        <v>1</v>
      </c>
      <c r="K2562" t="s">
        <v>3255</v>
      </c>
      <c r="L2562">
        <f>VLOOKUP(K2562,country2,2,FALSE)</f>
        <v>1</v>
      </c>
      <c r="M2562" t="s">
        <v>82</v>
      </c>
      <c r="N2562">
        <f>VLOOKUP(Orders!M2562,city2,2,FALSE)</f>
        <v>12</v>
      </c>
      <c r="O2562" t="s">
        <v>64</v>
      </c>
      <c r="P2562">
        <f>VLOOKUP(O2562,state2,2,FALSE)</f>
        <v>8</v>
      </c>
      <c r="Q2562">
        <v>84057</v>
      </c>
      <c r="R2562" t="s">
        <v>21</v>
      </c>
      <c r="S2562">
        <f>VLOOKUP(R2562,region2,2,FALSE)</f>
        <v>2</v>
      </c>
      <c r="T2562" t="s">
        <v>4853</v>
      </c>
      <c r="U2562" t="s">
        <v>22</v>
      </c>
      <c r="V2562">
        <f>VLOOKUP(U2562,category2,2,FALSE)</f>
        <v>2</v>
      </c>
      <c r="W2562" t="s">
        <v>3227</v>
      </c>
      <c r="X2562">
        <f>VLOOKUP(W2562,subcat2,3,FALSE)</f>
        <v>5</v>
      </c>
      <c r="Y2562" t="s">
        <v>1196</v>
      </c>
      <c r="Z2562">
        <v>323.10000000000002</v>
      </c>
      <c r="AA2562">
        <v>2</v>
      </c>
      <c r="AB2562">
        <v>0</v>
      </c>
      <c r="AC2562" s="4">
        <v>61.38900000000001</v>
      </c>
    </row>
    <row r="2563" spans="1:29" x14ac:dyDescent="0.25">
      <c r="A2563" s="2">
        <v>2562</v>
      </c>
      <c r="B2563" t="s">
        <v>7167</v>
      </c>
      <c r="C2563" s="3">
        <v>42363</v>
      </c>
      <c r="D2563" s="3">
        <v>42369</v>
      </c>
      <c r="E2563" t="s">
        <v>25</v>
      </c>
      <c r="F2563">
        <f>VLOOKUP(E2563,SHIPMODE,2,FALSE)</f>
        <v>2</v>
      </c>
      <c r="G2563" t="s">
        <v>3348</v>
      </c>
      <c r="H2563" t="s">
        <v>394</v>
      </c>
      <c r="I2563" t="s">
        <v>9</v>
      </c>
      <c r="J2563">
        <f>VLOOKUP(I2563,segmentID,2,FALSE)</f>
        <v>1</v>
      </c>
      <c r="K2563" t="s">
        <v>3255</v>
      </c>
      <c r="L2563">
        <f>VLOOKUP(K2563,country2,2,FALSE)</f>
        <v>1</v>
      </c>
      <c r="M2563" t="s">
        <v>2373</v>
      </c>
      <c r="N2563">
        <f>VLOOKUP(Orders!M2563,city2,2,FALSE)</f>
        <v>317</v>
      </c>
      <c r="O2563" t="s">
        <v>173</v>
      </c>
      <c r="P2563">
        <f>VLOOKUP(O2563,state2,2,FALSE)</f>
        <v>19</v>
      </c>
      <c r="Q2563">
        <v>37211</v>
      </c>
      <c r="R2563" t="s">
        <v>12</v>
      </c>
      <c r="S2563">
        <f>VLOOKUP(R2563,region2,2,FALSE)</f>
        <v>1</v>
      </c>
      <c r="T2563" t="s">
        <v>5263</v>
      </c>
      <c r="U2563" t="s">
        <v>22</v>
      </c>
      <c r="V2563">
        <f>VLOOKUP(U2563,category2,2,FALSE)</f>
        <v>2</v>
      </c>
      <c r="W2563" t="s">
        <v>23</v>
      </c>
      <c r="X2563">
        <f>VLOOKUP(W2563,subcat2,3,FALSE)</f>
        <v>3</v>
      </c>
      <c r="Y2563" t="s">
        <v>1057</v>
      </c>
      <c r="Z2563">
        <v>9.2159999999999993</v>
      </c>
      <c r="AA2563">
        <v>4</v>
      </c>
      <c r="AB2563">
        <v>0.2</v>
      </c>
      <c r="AC2563" s="4">
        <v>3.3408000000000002</v>
      </c>
    </row>
    <row r="2564" spans="1:29" x14ac:dyDescent="0.25">
      <c r="A2564" s="2">
        <v>2563</v>
      </c>
      <c r="B2564" t="s">
        <v>7167</v>
      </c>
      <c r="C2564" s="3">
        <v>42363</v>
      </c>
      <c r="D2564" s="3">
        <v>42369</v>
      </c>
      <c r="E2564" t="s">
        <v>25</v>
      </c>
      <c r="F2564">
        <f>VLOOKUP(E2564,SHIPMODE,2,FALSE)</f>
        <v>2</v>
      </c>
      <c r="G2564" t="s">
        <v>3348</v>
      </c>
      <c r="H2564" t="s">
        <v>394</v>
      </c>
      <c r="I2564" t="s">
        <v>9</v>
      </c>
      <c r="J2564">
        <f>VLOOKUP(I2564,segmentID,2,FALSE)</f>
        <v>1</v>
      </c>
      <c r="K2564" t="s">
        <v>3255</v>
      </c>
      <c r="L2564">
        <f>VLOOKUP(K2564,country2,2,FALSE)</f>
        <v>1</v>
      </c>
      <c r="M2564" t="s">
        <v>2373</v>
      </c>
      <c r="N2564">
        <f>VLOOKUP(Orders!M2564,city2,2,FALSE)</f>
        <v>317</v>
      </c>
      <c r="O2564" t="s">
        <v>173</v>
      </c>
      <c r="P2564">
        <f>VLOOKUP(O2564,state2,2,FALSE)</f>
        <v>19</v>
      </c>
      <c r="Q2564">
        <v>37211</v>
      </c>
      <c r="R2564" t="s">
        <v>12</v>
      </c>
      <c r="S2564">
        <f>VLOOKUP(R2564,region2,2,FALSE)</f>
        <v>1</v>
      </c>
      <c r="T2564" t="s">
        <v>5365</v>
      </c>
      <c r="U2564" t="s">
        <v>22</v>
      </c>
      <c r="V2564">
        <f>VLOOKUP(U2564,category2,2,FALSE)</f>
        <v>2</v>
      </c>
      <c r="W2564" t="s">
        <v>45</v>
      </c>
      <c r="X2564">
        <f>VLOOKUP(W2564,subcat2,3,FALSE)</f>
        <v>11</v>
      </c>
      <c r="Y2564" t="s">
        <v>882</v>
      </c>
      <c r="Z2564">
        <v>10.368000000000002</v>
      </c>
      <c r="AA2564">
        <v>2</v>
      </c>
      <c r="AB2564">
        <v>0.2</v>
      </c>
      <c r="AC2564" s="4">
        <v>3.6288</v>
      </c>
    </row>
    <row r="2565" spans="1:29" x14ac:dyDescent="0.25">
      <c r="A2565" s="2">
        <v>2564</v>
      </c>
      <c r="B2565" t="s">
        <v>7168</v>
      </c>
      <c r="C2565" s="3">
        <v>42080</v>
      </c>
      <c r="D2565" s="3">
        <v>42085</v>
      </c>
      <c r="E2565" t="s">
        <v>7</v>
      </c>
      <c r="F2565">
        <f>VLOOKUP(E2565,SHIPMODE,2,FALSE)</f>
        <v>1</v>
      </c>
      <c r="G2565" t="s">
        <v>3658</v>
      </c>
      <c r="H2565" t="s">
        <v>1510</v>
      </c>
      <c r="I2565" t="s">
        <v>18</v>
      </c>
      <c r="J2565">
        <f>VLOOKUP(I2565,segmentID,2,FALSE)</f>
        <v>2</v>
      </c>
      <c r="K2565" t="s">
        <v>3255</v>
      </c>
      <c r="L2565">
        <f>VLOOKUP(K2565,country2,2,FALSE)</f>
        <v>1</v>
      </c>
      <c r="M2565" t="s">
        <v>138</v>
      </c>
      <c r="N2565">
        <f>VLOOKUP(Orders!M2565,city2,2,FALSE)</f>
        <v>21</v>
      </c>
      <c r="O2565" t="s">
        <v>139</v>
      </c>
      <c r="P2565">
        <f>VLOOKUP(O2565,state2,2,FALSE)</f>
        <v>16</v>
      </c>
      <c r="Q2565">
        <v>10009</v>
      </c>
      <c r="R2565" t="s">
        <v>79</v>
      </c>
      <c r="S2565">
        <f>VLOOKUP(R2565,region2,2,FALSE)</f>
        <v>4</v>
      </c>
      <c r="T2565" t="s">
        <v>5443</v>
      </c>
      <c r="U2565" t="s">
        <v>35</v>
      </c>
      <c r="V2565">
        <f>VLOOKUP(U2565,category2,2,FALSE)</f>
        <v>3</v>
      </c>
      <c r="W2565" t="s">
        <v>3232</v>
      </c>
      <c r="X2565">
        <f>VLOOKUP(W2565,subcat2,3,FALSE)</f>
        <v>12</v>
      </c>
      <c r="Y2565" t="s">
        <v>1752</v>
      </c>
      <c r="Z2565">
        <v>15.02</v>
      </c>
      <c r="AA2565">
        <v>1</v>
      </c>
      <c r="AB2565">
        <v>0</v>
      </c>
      <c r="AC2565" s="4">
        <v>2.7035999999999998</v>
      </c>
    </row>
    <row r="2566" spans="1:29" x14ac:dyDescent="0.25">
      <c r="A2566" s="2">
        <v>2565</v>
      </c>
      <c r="B2566" t="s">
        <v>7168</v>
      </c>
      <c r="C2566" s="3">
        <v>42080</v>
      </c>
      <c r="D2566" s="3">
        <v>42085</v>
      </c>
      <c r="E2566" t="s">
        <v>7</v>
      </c>
      <c r="F2566">
        <f>VLOOKUP(E2566,SHIPMODE,2,FALSE)</f>
        <v>1</v>
      </c>
      <c r="G2566" t="s">
        <v>3658</v>
      </c>
      <c r="H2566" t="s">
        <v>1510</v>
      </c>
      <c r="I2566" t="s">
        <v>18</v>
      </c>
      <c r="J2566">
        <f>VLOOKUP(I2566,segmentID,2,FALSE)</f>
        <v>2</v>
      </c>
      <c r="K2566" t="s">
        <v>3255</v>
      </c>
      <c r="L2566">
        <f>VLOOKUP(K2566,country2,2,FALSE)</f>
        <v>1</v>
      </c>
      <c r="M2566" t="s">
        <v>138</v>
      </c>
      <c r="N2566">
        <f>VLOOKUP(Orders!M2566,city2,2,FALSE)</f>
        <v>21</v>
      </c>
      <c r="O2566" t="s">
        <v>139</v>
      </c>
      <c r="P2566">
        <f>VLOOKUP(O2566,state2,2,FALSE)</f>
        <v>16</v>
      </c>
      <c r="Q2566">
        <v>10009</v>
      </c>
      <c r="R2566" t="s">
        <v>79</v>
      </c>
      <c r="S2566">
        <f>VLOOKUP(R2566,region2,2,FALSE)</f>
        <v>4</v>
      </c>
      <c r="T2566" t="s">
        <v>5120</v>
      </c>
      <c r="U2566" t="s">
        <v>22</v>
      </c>
      <c r="V2566">
        <f>VLOOKUP(U2566,category2,2,FALSE)</f>
        <v>2</v>
      </c>
      <c r="W2566" t="s">
        <v>3227</v>
      </c>
      <c r="X2566">
        <f>VLOOKUP(W2566,subcat2,3,FALSE)</f>
        <v>5</v>
      </c>
      <c r="Y2566" t="s">
        <v>3031</v>
      </c>
      <c r="Z2566">
        <v>33.82</v>
      </c>
      <c r="AA2566">
        <v>2</v>
      </c>
      <c r="AB2566">
        <v>0</v>
      </c>
      <c r="AC2566" s="4">
        <v>9.1313999999999993</v>
      </c>
    </row>
    <row r="2567" spans="1:29" x14ac:dyDescent="0.25">
      <c r="A2567" s="2">
        <v>2566</v>
      </c>
      <c r="B2567" t="s">
        <v>9646</v>
      </c>
      <c r="C2567" s="3">
        <v>43090</v>
      </c>
      <c r="D2567" s="3">
        <v>43093</v>
      </c>
      <c r="E2567" t="s">
        <v>97</v>
      </c>
      <c r="F2567">
        <f>VLOOKUP(E2567,SHIPMODE,2,FALSE)</f>
        <v>3</v>
      </c>
      <c r="G2567" t="s">
        <v>3886</v>
      </c>
      <c r="H2567" t="s">
        <v>2375</v>
      </c>
      <c r="I2567" t="s">
        <v>9</v>
      </c>
      <c r="J2567">
        <f>VLOOKUP(I2567,segmentID,2,FALSE)</f>
        <v>1</v>
      </c>
      <c r="K2567" t="s">
        <v>3255</v>
      </c>
      <c r="L2567">
        <f>VLOOKUP(K2567,country2,2,FALSE)</f>
        <v>1</v>
      </c>
      <c r="M2567" t="s">
        <v>1988</v>
      </c>
      <c r="N2567">
        <f>VLOOKUP(Orders!M2567,city2,2,FALSE)</f>
        <v>257</v>
      </c>
      <c r="O2567" t="s">
        <v>11</v>
      </c>
      <c r="P2567">
        <f>VLOOKUP(O2567,state2,2,FALSE)</f>
        <v>1</v>
      </c>
      <c r="Q2567">
        <v>42104</v>
      </c>
      <c r="R2567" t="s">
        <v>12</v>
      </c>
      <c r="S2567">
        <f>VLOOKUP(R2567,region2,2,FALSE)</f>
        <v>1</v>
      </c>
      <c r="T2567" t="s">
        <v>5021</v>
      </c>
      <c r="U2567" t="s">
        <v>35</v>
      </c>
      <c r="V2567">
        <f>VLOOKUP(U2567,category2,2,FALSE)</f>
        <v>3</v>
      </c>
      <c r="W2567" t="s">
        <v>3232</v>
      </c>
      <c r="X2567">
        <f>VLOOKUP(W2567,subcat2,3,FALSE)</f>
        <v>12</v>
      </c>
      <c r="Y2567" t="s">
        <v>1230</v>
      </c>
      <c r="Z2567">
        <v>71</v>
      </c>
      <c r="AA2567">
        <v>4</v>
      </c>
      <c r="AB2567">
        <v>0</v>
      </c>
      <c r="AC2567" s="4">
        <v>27.689999999999998</v>
      </c>
    </row>
    <row r="2568" spans="1:29" x14ac:dyDescent="0.25">
      <c r="A2568" s="2">
        <v>2567</v>
      </c>
      <c r="B2568" t="s">
        <v>9647</v>
      </c>
      <c r="C2568" s="3">
        <v>43040</v>
      </c>
      <c r="D2568" s="3">
        <v>43042</v>
      </c>
      <c r="E2568" t="s">
        <v>7</v>
      </c>
      <c r="F2568">
        <f>VLOOKUP(E2568,SHIPMODE,2,FALSE)</f>
        <v>1</v>
      </c>
      <c r="G2568" t="s">
        <v>3482</v>
      </c>
      <c r="H2568" t="s">
        <v>912</v>
      </c>
      <c r="I2568" t="s">
        <v>9</v>
      </c>
      <c r="J2568">
        <f>VLOOKUP(I2568,segmentID,2,FALSE)</f>
        <v>1</v>
      </c>
      <c r="K2568" t="s">
        <v>3255</v>
      </c>
      <c r="L2568">
        <f>VLOOKUP(K2568,country2,2,FALSE)</f>
        <v>1</v>
      </c>
      <c r="M2568" t="s">
        <v>2377</v>
      </c>
      <c r="N2568">
        <f>VLOOKUP(Orders!M2568,city2,2,FALSE)</f>
        <v>318</v>
      </c>
      <c r="O2568" t="s">
        <v>49</v>
      </c>
      <c r="P2568">
        <f>VLOOKUP(O2568,state2,2,FALSE)</f>
        <v>5</v>
      </c>
      <c r="Q2568">
        <v>98226</v>
      </c>
      <c r="R2568" t="s">
        <v>21</v>
      </c>
      <c r="S2568">
        <f>VLOOKUP(R2568,region2,2,FALSE)</f>
        <v>2</v>
      </c>
      <c r="T2568" t="s">
        <v>5444</v>
      </c>
      <c r="U2568" t="s">
        <v>22</v>
      </c>
      <c r="V2568">
        <f>VLOOKUP(U2568,category2,2,FALSE)</f>
        <v>2</v>
      </c>
      <c r="W2568" t="s">
        <v>3231</v>
      </c>
      <c r="X2568">
        <f>VLOOKUP(W2568,subcat2,3,FALSE)</f>
        <v>9</v>
      </c>
      <c r="Y2568" t="s">
        <v>648</v>
      </c>
      <c r="Z2568">
        <v>25.120000000000005</v>
      </c>
      <c r="AA2568">
        <v>5</v>
      </c>
      <c r="AB2568">
        <v>0.2</v>
      </c>
      <c r="AC2568" s="4">
        <v>7.8499999999999979</v>
      </c>
    </row>
    <row r="2569" spans="1:29" x14ac:dyDescent="0.25">
      <c r="A2569" s="2">
        <v>2568</v>
      </c>
      <c r="B2569" t="s">
        <v>9647</v>
      </c>
      <c r="C2569" s="3">
        <v>43040</v>
      </c>
      <c r="D2569" s="3">
        <v>43042</v>
      </c>
      <c r="E2569" t="s">
        <v>7</v>
      </c>
      <c r="F2569">
        <f>VLOOKUP(E2569,SHIPMODE,2,FALSE)</f>
        <v>1</v>
      </c>
      <c r="G2569" t="s">
        <v>3482</v>
      </c>
      <c r="H2569" t="s">
        <v>912</v>
      </c>
      <c r="I2569" t="s">
        <v>9</v>
      </c>
      <c r="J2569">
        <f>VLOOKUP(I2569,segmentID,2,FALSE)</f>
        <v>1</v>
      </c>
      <c r="K2569" t="s">
        <v>3255</v>
      </c>
      <c r="L2569">
        <f>VLOOKUP(K2569,country2,2,FALSE)</f>
        <v>1</v>
      </c>
      <c r="M2569" t="s">
        <v>2377</v>
      </c>
      <c r="N2569">
        <f>VLOOKUP(Orders!M2569,city2,2,FALSE)</f>
        <v>318</v>
      </c>
      <c r="O2569" t="s">
        <v>49</v>
      </c>
      <c r="P2569">
        <f>VLOOKUP(O2569,state2,2,FALSE)</f>
        <v>5</v>
      </c>
      <c r="Q2569">
        <v>98226</v>
      </c>
      <c r="R2569" t="s">
        <v>21</v>
      </c>
      <c r="S2569">
        <f>VLOOKUP(R2569,region2,2,FALSE)</f>
        <v>2</v>
      </c>
      <c r="T2569" t="s">
        <v>5310</v>
      </c>
      <c r="U2569" t="s">
        <v>13</v>
      </c>
      <c r="V2569">
        <f>VLOOKUP(U2569,category2,2,FALSE)</f>
        <v>1</v>
      </c>
      <c r="W2569" t="s">
        <v>29</v>
      </c>
      <c r="X2569">
        <f>VLOOKUP(W2569,subcat2,3,FALSE)</f>
        <v>4</v>
      </c>
      <c r="Y2569" t="s">
        <v>255</v>
      </c>
      <c r="Z2569">
        <v>2665.62</v>
      </c>
      <c r="AA2569">
        <v>9</v>
      </c>
      <c r="AB2569">
        <v>0</v>
      </c>
      <c r="AC2569" s="4">
        <v>239.90580000000011</v>
      </c>
    </row>
    <row r="2570" spans="1:29" x14ac:dyDescent="0.25">
      <c r="A2570" s="2">
        <v>2569</v>
      </c>
      <c r="B2570" t="s">
        <v>9648</v>
      </c>
      <c r="C2570" s="3">
        <v>42985</v>
      </c>
      <c r="D2570" s="3">
        <v>42989</v>
      </c>
      <c r="E2570" t="s">
        <v>25</v>
      </c>
      <c r="F2570">
        <f>VLOOKUP(E2570,SHIPMODE,2,FALSE)</f>
        <v>2</v>
      </c>
      <c r="G2570" t="s">
        <v>3662</v>
      </c>
      <c r="H2570" t="s">
        <v>1527</v>
      </c>
      <c r="I2570" t="s">
        <v>18</v>
      </c>
      <c r="J2570">
        <f>VLOOKUP(I2570,segmentID,2,FALSE)</f>
        <v>2</v>
      </c>
      <c r="K2570" t="s">
        <v>3255</v>
      </c>
      <c r="L2570">
        <f>VLOOKUP(K2570,country2,2,FALSE)</f>
        <v>1</v>
      </c>
      <c r="M2570" t="s">
        <v>138</v>
      </c>
      <c r="N2570">
        <f>VLOOKUP(Orders!M2570,city2,2,FALSE)</f>
        <v>21</v>
      </c>
      <c r="O2570" t="s">
        <v>139</v>
      </c>
      <c r="P2570">
        <f>VLOOKUP(O2570,state2,2,FALSE)</f>
        <v>16</v>
      </c>
      <c r="Q2570">
        <v>10011</v>
      </c>
      <c r="R2570" t="s">
        <v>79</v>
      </c>
      <c r="S2570">
        <f>VLOOKUP(R2570,region2,2,FALSE)</f>
        <v>4</v>
      </c>
      <c r="T2570" t="s">
        <v>4152</v>
      </c>
      <c r="U2570" t="s">
        <v>22</v>
      </c>
      <c r="V2570">
        <f>VLOOKUP(U2570,category2,2,FALSE)</f>
        <v>2</v>
      </c>
      <c r="W2570" t="s">
        <v>3227</v>
      </c>
      <c r="X2570">
        <f>VLOOKUP(W2570,subcat2,3,FALSE)</f>
        <v>5</v>
      </c>
      <c r="Y2570" t="s">
        <v>993</v>
      </c>
      <c r="Z2570">
        <v>478.08</v>
      </c>
      <c r="AA2570">
        <v>8</v>
      </c>
      <c r="AB2570">
        <v>0</v>
      </c>
      <c r="AC2570" s="4">
        <v>133.86240000000004</v>
      </c>
    </row>
    <row r="2571" spans="1:29" x14ac:dyDescent="0.25">
      <c r="A2571" s="2">
        <v>2570</v>
      </c>
      <c r="B2571" t="s">
        <v>9649</v>
      </c>
      <c r="C2571" s="3">
        <v>43096</v>
      </c>
      <c r="D2571" s="3">
        <v>43096</v>
      </c>
      <c r="E2571" t="s">
        <v>625</v>
      </c>
      <c r="F2571">
        <f>VLOOKUP(E2571,SHIPMODE,2,FALSE)</f>
        <v>4</v>
      </c>
      <c r="G2571" t="s">
        <v>3367</v>
      </c>
      <c r="H2571" t="s">
        <v>472</v>
      </c>
      <c r="I2571" t="s">
        <v>18</v>
      </c>
      <c r="J2571">
        <f>VLOOKUP(I2571,segmentID,2,FALSE)</f>
        <v>2</v>
      </c>
      <c r="K2571" t="s">
        <v>3255</v>
      </c>
      <c r="L2571">
        <f>VLOOKUP(K2571,country2,2,FALSE)</f>
        <v>1</v>
      </c>
      <c r="M2571" t="s">
        <v>300</v>
      </c>
      <c r="N2571">
        <f>VLOOKUP(Orders!M2571,city2,2,FALSE)</f>
        <v>47</v>
      </c>
      <c r="O2571" t="s">
        <v>249</v>
      </c>
      <c r="P2571">
        <f>VLOOKUP(O2571,state2,2,FALSE)</f>
        <v>25</v>
      </c>
      <c r="Q2571">
        <v>43055</v>
      </c>
      <c r="R2571" t="s">
        <v>79</v>
      </c>
      <c r="S2571">
        <f>VLOOKUP(R2571,region2,2,FALSE)</f>
        <v>4</v>
      </c>
      <c r="T2571" t="s">
        <v>4906</v>
      </c>
      <c r="U2571" t="s">
        <v>35</v>
      </c>
      <c r="V2571">
        <f>VLOOKUP(U2571,category2,2,FALSE)</f>
        <v>3</v>
      </c>
      <c r="W2571" t="s">
        <v>3230</v>
      </c>
      <c r="X2571">
        <f>VLOOKUP(W2571,subcat2,3,FALSE)</f>
        <v>8</v>
      </c>
      <c r="Y2571" t="s">
        <v>1561</v>
      </c>
      <c r="Z2571">
        <v>164.38800000000001</v>
      </c>
      <c r="AA2571">
        <v>2</v>
      </c>
      <c r="AB2571">
        <v>0.4</v>
      </c>
      <c r="AC2571" s="4">
        <v>-35.617400000000004</v>
      </c>
    </row>
    <row r="2572" spans="1:29" x14ac:dyDescent="0.25">
      <c r="A2572" s="2">
        <v>2571</v>
      </c>
      <c r="B2572" t="s">
        <v>9649</v>
      </c>
      <c r="C2572" s="3">
        <v>43096</v>
      </c>
      <c r="D2572" s="3">
        <v>43096</v>
      </c>
      <c r="E2572" t="s">
        <v>625</v>
      </c>
      <c r="F2572">
        <f>VLOOKUP(E2572,SHIPMODE,2,FALSE)</f>
        <v>4</v>
      </c>
      <c r="G2572" t="s">
        <v>3367</v>
      </c>
      <c r="H2572" t="s">
        <v>472</v>
      </c>
      <c r="I2572" t="s">
        <v>18</v>
      </c>
      <c r="J2572">
        <f>VLOOKUP(I2572,segmentID,2,FALSE)</f>
        <v>2</v>
      </c>
      <c r="K2572" t="s">
        <v>3255</v>
      </c>
      <c r="L2572">
        <f>VLOOKUP(K2572,country2,2,FALSE)</f>
        <v>1</v>
      </c>
      <c r="M2572" t="s">
        <v>300</v>
      </c>
      <c r="N2572">
        <f>VLOOKUP(Orders!M2572,city2,2,FALSE)</f>
        <v>47</v>
      </c>
      <c r="O2572" t="s">
        <v>249</v>
      </c>
      <c r="P2572">
        <f>VLOOKUP(O2572,state2,2,FALSE)</f>
        <v>25</v>
      </c>
      <c r="Q2572">
        <v>43055</v>
      </c>
      <c r="R2572" t="s">
        <v>79</v>
      </c>
      <c r="S2572">
        <f>VLOOKUP(R2572,region2,2,FALSE)</f>
        <v>4</v>
      </c>
      <c r="T2572" t="s">
        <v>4263</v>
      </c>
      <c r="U2572" t="s">
        <v>22</v>
      </c>
      <c r="V2572">
        <f>VLOOKUP(U2572,category2,2,FALSE)</f>
        <v>2</v>
      </c>
      <c r="W2572" t="s">
        <v>3229</v>
      </c>
      <c r="X2572">
        <f>VLOOKUP(W2572,subcat2,3,FALSE)</f>
        <v>7</v>
      </c>
      <c r="Y2572" t="s">
        <v>434</v>
      </c>
      <c r="Z2572">
        <v>13.247999999999999</v>
      </c>
      <c r="AA2572">
        <v>4</v>
      </c>
      <c r="AB2572">
        <v>0.2</v>
      </c>
      <c r="AC2572" s="4">
        <v>3.6431999999999998</v>
      </c>
    </row>
    <row r="2573" spans="1:29" x14ac:dyDescent="0.25">
      <c r="A2573" s="2">
        <v>2572</v>
      </c>
      <c r="B2573" t="s">
        <v>9650</v>
      </c>
      <c r="C2573" s="3">
        <v>42932</v>
      </c>
      <c r="D2573" s="3">
        <v>42937</v>
      </c>
      <c r="E2573" t="s">
        <v>25</v>
      </c>
      <c r="F2573">
        <f>VLOOKUP(E2573,SHIPMODE,2,FALSE)</f>
        <v>2</v>
      </c>
      <c r="G2573" t="s">
        <v>3346</v>
      </c>
      <c r="H2573" t="s">
        <v>387</v>
      </c>
      <c r="I2573" t="s">
        <v>52</v>
      </c>
      <c r="J2573">
        <f>VLOOKUP(I2573,segmentID,2,FALSE)</f>
        <v>3</v>
      </c>
      <c r="K2573" t="s">
        <v>3255</v>
      </c>
      <c r="L2573">
        <f>VLOOKUP(K2573,country2,2,FALSE)</f>
        <v>1</v>
      </c>
      <c r="M2573" t="s">
        <v>2380</v>
      </c>
      <c r="N2573">
        <f>VLOOKUP(Orders!M2573,city2,2,FALSE)</f>
        <v>319</v>
      </c>
      <c r="O2573" t="s">
        <v>110</v>
      </c>
      <c r="P2573">
        <f>VLOOKUP(O2573,state2,2,FALSE)</f>
        <v>11</v>
      </c>
      <c r="Q2573">
        <v>60098</v>
      </c>
      <c r="R2573" t="s">
        <v>55</v>
      </c>
      <c r="S2573">
        <f>VLOOKUP(R2573,region2,2,FALSE)</f>
        <v>3</v>
      </c>
      <c r="T2573" t="s">
        <v>4940</v>
      </c>
      <c r="U2573" t="s">
        <v>22</v>
      </c>
      <c r="V2573">
        <f>VLOOKUP(U2573,category2,2,FALSE)</f>
        <v>2</v>
      </c>
      <c r="W2573" t="s">
        <v>3229</v>
      </c>
      <c r="X2573">
        <f>VLOOKUP(W2573,subcat2,3,FALSE)</f>
        <v>7</v>
      </c>
      <c r="Y2573" t="s">
        <v>1180</v>
      </c>
      <c r="Z2573">
        <v>2.9120000000000004</v>
      </c>
      <c r="AA2573">
        <v>2</v>
      </c>
      <c r="AB2573">
        <v>0.2</v>
      </c>
      <c r="AC2573" s="4">
        <v>0.90999999999999981</v>
      </c>
    </row>
    <row r="2574" spans="1:29" x14ac:dyDescent="0.25">
      <c r="A2574" s="2">
        <v>2573</v>
      </c>
      <c r="B2574" t="s">
        <v>8282</v>
      </c>
      <c r="C2574" s="3">
        <v>42594</v>
      </c>
      <c r="D2574" s="3">
        <v>42597</v>
      </c>
      <c r="E2574" t="s">
        <v>7</v>
      </c>
      <c r="F2574">
        <f>VLOOKUP(E2574,SHIPMODE,2,FALSE)</f>
        <v>1</v>
      </c>
      <c r="G2574" t="s">
        <v>3887</v>
      </c>
      <c r="H2574" t="s">
        <v>2382</v>
      </c>
      <c r="I2574" t="s">
        <v>9</v>
      </c>
      <c r="J2574">
        <f>VLOOKUP(I2574,segmentID,2,FALSE)</f>
        <v>1</v>
      </c>
      <c r="K2574" t="s">
        <v>3255</v>
      </c>
      <c r="L2574">
        <f>VLOOKUP(K2574,country2,2,FALSE)</f>
        <v>1</v>
      </c>
      <c r="M2574" t="s">
        <v>1837</v>
      </c>
      <c r="N2574">
        <f>VLOOKUP(Orders!M2574,city2,2,FALSE)</f>
        <v>239</v>
      </c>
      <c r="O2574" t="s">
        <v>54</v>
      </c>
      <c r="P2574">
        <f>VLOOKUP(O2574,state2,2,FALSE)</f>
        <v>6</v>
      </c>
      <c r="Q2574">
        <v>75007</v>
      </c>
      <c r="R2574" t="s">
        <v>55</v>
      </c>
      <c r="S2574">
        <f>VLOOKUP(R2574,region2,2,FALSE)</f>
        <v>3</v>
      </c>
      <c r="T2574" t="s">
        <v>5362</v>
      </c>
      <c r="U2574" t="s">
        <v>35</v>
      </c>
      <c r="V2574">
        <f>VLOOKUP(U2574,category2,2,FALSE)</f>
        <v>3</v>
      </c>
      <c r="W2574" t="s">
        <v>3232</v>
      </c>
      <c r="X2574">
        <f>VLOOKUP(W2574,subcat2,3,FALSE)</f>
        <v>12</v>
      </c>
      <c r="Y2574" t="s">
        <v>1219</v>
      </c>
      <c r="Z2574">
        <v>1399.9440000000002</v>
      </c>
      <c r="AA2574">
        <v>7</v>
      </c>
      <c r="AB2574">
        <v>0.2</v>
      </c>
      <c r="AC2574" s="4">
        <v>52.497900000000016</v>
      </c>
    </row>
    <row r="2575" spans="1:29" x14ac:dyDescent="0.25">
      <c r="A2575" s="2">
        <v>2574</v>
      </c>
      <c r="B2575" t="s">
        <v>9651</v>
      </c>
      <c r="C2575" s="3">
        <v>42925</v>
      </c>
      <c r="D2575" s="3">
        <v>42930</v>
      </c>
      <c r="E2575" t="s">
        <v>25</v>
      </c>
      <c r="F2575">
        <f>VLOOKUP(E2575,SHIPMODE,2,FALSE)</f>
        <v>2</v>
      </c>
      <c r="G2575" t="s">
        <v>3853</v>
      </c>
      <c r="H2575" t="s">
        <v>2225</v>
      </c>
      <c r="I2575" t="s">
        <v>52</v>
      </c>
      <c r="J2575">
        <f>VLOOKUP(I2575,segmentID,2,FALSE)</f>
        <v>3</v>
      </c>
      <c r="K2575" t="s">
        <v>3255</v>
      </c>
      <c r="L2575">
        <f>VLOOKUP(K2575,country2,2,FALSE)</f>
        <v>1</v>
      </c>
      <c r="M2575" t="s">
        <v>1862</v>
      </c>
      <c r="N2575">
        <f>VLOOKUP(Orders!M2575,city2,2,FALSE)</f>
        <v>241</v>
      </c>
      <c r="O2575" t="s">
        <v>132</v>
      </c>
      <c r="P2575">
        <f>VLOOKUP(O2575,state2,2,FALSE)</f>
        <v>15</v>
      </c>
      <c r="Q2575">
        <v>47905</v>
      </c>
      <c r="R2575" t="s">
        <v>55</v>
      </c>
      <c r="S2575">
        <f>VLOOKUP(R2575,region2,2,FALSE)</f>
        <v>3</v>
      </c>
      <c r="T2575" t="s">
        <v>4880</v>
      </c>
      <c r="U2575" t="s">
        <v>13</v>
      </c>
      <c r="V2575">
        <f>VLOOKUP(U2575,category2,2,FALSE)</f>
        <v>1</v>
      </c>
      <c r="W2575" t="s">
        <v>3228</v>
      </c>
      <c r="X2575">
        <f>VLOOKUP(W2575,subcat2,3,FALSE)</f>
        <v>6</v>
      </c>
      <c r="Y2575" t="s">
        <v>529</v>
      </c>
      <c r="Z2575">
        <v>526.45000000000005</v>
      </c>
      <c r="AA2575">
        <v>5</v>
      </c>
      <c r="AB2575">
        <v>0</v>
      </c>
      <c r="AC2575" s="4">
        <v>31.586999999999961</v>
      </c>
    </row>
    <row r="2576" spans="1:29" x14ac:dyDescent="0.25">
      <c r="A2576" s="2">
        <v>2575</v>
      </c>
      <c r="B2576" t="s">
        <v>6168</v>
      </c>
      <c r="C2576" s="3">
        <v>41965</v>
      </c>
      <c r="D2576" s="3">
        <v>41970</v>
      </c>
      <c r="E2576" t="s">
        <v>25</v>
      </c>
      <c r="F2576">
        <f>VLOOKUP(E2576,SHIPMODE,2,FALSE)</f>
        <v>2</v>
      </c>
      <c r="G2576" t="s">
        <v>3274</v>
      </c>
      <c r="H2576" t="s">
        <v>112</v>
      </c>
      <c r="I2576" t="s">
        <v>18</v>
      </c>
      <c r="J2576">
        <f>VLOOKUP(I2576,segmentID,2,FALSE)</f>
        <v>2</v>
      </c>
      <c r="K2576" t="s">
        <v>3255</v>
      </c>
      <c r="L2576">
        <f>VLOOKUP(K2576,country2,2,FALSE)</f>
        <v>1</v>
      </c>
      <c r="M2576" t="s">
        <v>248</v>
      </c>
      <c r="N2576">
        <f>VLOOKUP(Orders!M2576,city2,2,FALSE)</f>
        <v>39</v>
      </c>
      <c r="O2576" t="s">
        <v>615</v>
      </c>
      <c r="P2576">
        <f>VLOOKUP(O2576,state2,2,FALSE)</f>
        <v>33</v>
      </c>
      <c r="Q2576">
        <v>31907</v>
      </c>
      <c r="R2576" t="s">
        <v>12</v>
      </c>
      <c r="S2576">
        <f>VLOOKUP(R2576,region2,2,FALSE)</f>
        <v>1</v>
      </c>
      <c r="T2576" t="s">
        <v>4983</v>
      </c>
      <c r="U2576" t="s">
        <v>22</v>
      </c>
      <c r="V2576">
        <f>VLOOKUP(U2576,category2,2,FALSE)</f>
        <v>2</v>
      </c>
      <c r="W2576" t="s">
        <v>103</v>
      </c>
      <c r="X2576">
        <f>VLOOKUP(W2576,subcat2,3,FALSE)</f>
        <v>13</v>
      </c>
      <c r="Y2576" t="s">
        <v>1334</v>
      </c>
      <c r="Z2576">
        <v>16.23</v>
      </c>
      <c r="AA2576">
        <v>3</v>
      </c>
      <c r="AB2576">
        <v>0</v>
      </c>
      <c r="AC2576" s="4">
        <v>7.9527000000000001</v>
      </c>
    </row>
    <row r="2577" spans="1:29" x14ac:dyDescent="0.25">
      <c r="A2577" s="2">
        <v>2576</v>
      </c>
      <c r="B2577" t="s">
        <v>6168</v>
      </c>
      <c r="C2577" s="3">
        <v>41965</v>
      </c>
      <c r="D2577" s="3">
        <v>41970</v>
      </c>
      <c r="E2577" t="s">
        <v>25</v>
      </c>
      <c r="F2577">
        <f>VLOOKUP(E2577,SHIPMODE,2,FALSE)</f>
        <v>2</v>
      </c>
      <c r="G2577" t="s">
        <v>3274</v>
      </c>
      <c r="H2577" t="s">
        <v>112</v>
      </c>
      <c r="I2577" t="s">
        <v>18</v>
      </c>
      <c r="J2577">
        <f>VLOOKUP(I2577,segmentID,2,FALSE)</f>
        <v>2</v>
      </c>
      <c r="K2577" t="s">
        <v>3255</v>
      </c>
      <c r="L2577">
        <f>VLOOKUP(K2577,country2,2,FALSE)</f>
        <v>1</v>
      </c>
      <c r="M2577" t="s">
        <v>248</v>
      </c>
      <c r="N2577">
        <f>VLOOKUP(Orders!M2577,city2,2,FALSE)</f>
        <v>39</v>
      </c>
      <c r="O2577" t="s">
        <v>615</v>
      </c>
      <c r="P2577">
        <f>VLOOKUP(O2577,state2,2,FALSE)</f>
        <v>33</v>
      </c>
      <c r="Q2577">
        <v>31907</v>
      </c>
      <c r="R2577" t="s">
        <v>12</v>
      </c>
      <c r="S2577">
        <f>VLOOKUP(R2577,region2,2,FALSE)</f>
        <v>1</v>
      </c>
      <c r="T2577" t="s">
        <v>4759</v>
      </c>
      <c r="U2577" t="s">
        <v>22</v>
      </c>
      <c r="V2577">
        <f>VLOOKUP(U2577,category2,2,FALSE)</f>
        <v>2</v>
      </c>
      <c r="W2577" t="s">
        <v>3231</v>
      </c>
      <c r="X2577">
        <f>VLOOKUP(W2577,subcat2,3,FALSE)</f>
        <v>9</v>
      </c>
      <c r="Y2577" t="s">
        <v>519</v>
      </c>
      <c r="Z2577">
        <v>319.89999999999998</v>
      </c>
      <c r="AA2577">
        <v>5</v>
      </c>
      <c r="AB2577">
        <v>0</v>
      </c>
      <c r="AC2577" s="4">
        <v>156.751</v>
      </c>
    </row>
    <row r="2578" spans="1:29" x14ac:dyDescent="0.25">
      <c r="A2578" s="2">
        <v>2577</v>
      </c>
      <c r="B2578" t="s">
        <v>6168</v>
      </c>
      <c r="C2578" s="3">
        <v>41965</v>
      </c>
      <c r="D2578" s="3">
        <v>41970</v>
      </c>
      <c r="E2578" t="s">
        <v>25</v>
      </c>
      <c r="F2578">
        <f>VLOOKUP(E2578,SHIPMODE,2,FALSE)</f>
        <v>2</v>
      </c>
      <c r="G2578" t="s">
        <v>3274</v>
      </c>
      <c r="H2578" t="s">
        <v>112</v>
      </c>
      <c r="I2578" t="s">
        <v>18</v>
      </c>
      <c r="J2578">
        <f>VLOOKUP(I2578,segmentID,2,FALSE)</f>
        <v>2</v>
      </c>
      <c r="K2578" t="s">
        <v>3255</v>
      </c>
      <c r="L2578">
        <f>VLOOKUP(K2578,country2,2,FALSE)</f>
        <v>1</v>
      </c>
      <c r="M2578" t="s">
        <v>248</v>
      </c>
      <c r="N2578">
        <f>VLOOKUP(Orders!M2578,city2,2,FALSE)</f>
        <v>39</v>
      </c>
      <c r="O2578" t="s">
        <v>615</v>
      </c>
      <c r="P2578">
        <f>VLOOKUP(O2578,state2,2,FALSE)</f>
        <v>33</v>
      </c>
      <c r="Q2578">
        <v>31907</v>
      </c>
      <c r="R2578" t="s">
        <v>12</v>
      </c>
      <c r="S2578">
        <f>VLOOKUP(R2578,region2,2,FALSE)</f>
        <v>1</v>
      </c>
      <c r="T2578" t="s">
        <v>4261</v>
      </c>
      <c r="U2578" t="s">
        <v>22</v>
      </c>
      <c r="V2578">
        <f>VLOOKUP(U2578,category2,2,FALSE)</f>
        <v>2</v>
      </c>
      <c r="W2578" t="s">
        <v>103</v>
      </c>
      <c r="X2578">
        <f>VLOOKUP(W2578,subcat2,3,FALSE)</f>
        <v>13</v>
      </c>
      <c r="Y2578" t="s">
        <v>5926</v>
      </c>
      <c r="Z2578">
        <v>11.36</v>
      </c>
      <c r="AA2578">
        <v>2</v>
      </c>
      <c r="AB2578">
        <v>0</v>
      </c>
      <c r="AC2578" s="4">
        <v>5.3391999999999991</v>
      </c>
    </row>
    <row r="2579" spans="1:29" x14ac:dyDescent="0.25">
      <c r="A2579" s="2">
        <v>2578</v>
      </c>
      <c r="B2579" t="s">
        <v>6168</v>
      </c>
      <c r="C2579" s="3">
        <v>41965</v>
      </c>
      <c r="D2579" s="3">
        <v>41970</v>
      </c>
      <c r="E2579" t="s">
        <v>25</v>
      </c>
      <c r="F2579">
        <f>VLOOKUP(E2579,SHIPMODE,2,FALSE)</f>
        <v>2</v>
      </c>
      <c r="G2579" t="s">
        <v>3274</v>
      </c>
      <c r="H2579" t="s">
        <v>112</v>
      </c>
      <c r="I2579" t="s">
        <v>18</v>
      </c>
      <c r="J2579">
        <f>VLOOKUP(I2579,segmentID,2,FALSE)</f>
        <v>2</v>
      </c>
      <c r="K2579" t="s">
        <v>3255</v>
      </c>
      <c r="L2579">
        <f>VLOOKUP(K2579,country2,2,FALSE)</f>
        <v>1</v>
      </c>
      <c r="M2579" t="s">
        <v>248</v>
      </c>
      <c r="N2579">
        <f>VLOOKUP(Orders!M2579,city2,2,FALSE)</f>
        <v>39</v>
      </c>
      <c r="O2579" t="s">
        <v>615</v>
      </c>
      <c r="P2579">
        <f>VLOOKUP(O2579,state2,2,FALSE)</f>
        <v>33</v>
      </c>
      <c r="Q2579">
        <v>31907</v>
      </c>
      <c r="R2579" t="s">
        <v>12</v>
      </c>
      <c r="S2579">
        <f>VLOOKUP(R2579,region2,2,FALSE)</f>
        <v>1</v>
      </c>
      <c r="T2579" t="s">
        <v>5445</v>
      </c>
      <c r="U2579" t="s">
        <v>22</v>
      </c>
      <c r="V2579">
        <f>VLOOKUP(U2579,category2,2,FALSE)</f>
        <v>2</v>
      </c>
      <c r="W2579" t="s">
        <v>38</v>
      </c>
      <c r="X2579">
        <f>VLOOKUP(W2579,subcat2,3,FALSE)</f>
        <v>10</v>
      </c>
      <c r="Y2579" t="s">
        <v>1999</v>
      </c>
      <c r="Z2579">
        <v>675.12</v>
      </c>
      <c r="AA2579">
        <v>3</v>
      </c>
      <c r="AB2579">
        <v>0</v>
      </c>
      <c r="AC2579" s="4">
        <v>290.30160000000001</v>
      </c>
    </row>
    <row r="2580" spans="1:29" x14ac:dyDescent="0.25">
      <c r="A2580" s="2">
        <v>2579</v>
      </c>
      <c r="B2580" t="s">
        <v>6169</v>
      </c>
      <c r="C2580" s="3">
        <v>41665</v>
      </c>
      <c r="D2580" s="3">
        <v>41670</v>
      </c>
      <c r="E2580" t="s">
        <v>25</v>
      </c>
      <c r="F2580">
        <f>VLOOKUP(E2580,SHIPMODE,2,FALSE)</f>
        <v>2</v>
      </c>
      <c r="G2580" t="s">
        <v>3429</v>
      </c>
      <c r="H2580" t="s">
        <v>717</v>
      </c>
      <c r="I2580" t="s">
        <v>52</v>
      </c>
      <c r="J2580">
        <f>VLOOKUP(I2580,segmentID,2,FALSE)</f>
        <v>3</v>
      </c>
      <c r="K2580" t="s">
        <v>3255</v>
      </c>
      <c r="L2580">
        <f>VLOOKUP(K2580,country2,2,FALSE)</f>
        <v>1</v>
      </c>
      <c r="M2580" t="s">
        <v>1282</v>
      </c>
      <c r="N2580">
        <f>VLOOKUP(Orders!M2580,city2,2,FALSE)</f>
        <v>167</v>
      </c>
      <c r="O2580" t="s">
        <v>165</v>
      </c>
      <c r="P2580">
        <f>VLOOKUP(O2580,state2,2,FALSE)</f>
        <v>18</v>
      </c>
      <c r="Q2580">
        <v>22304</v>
      </c>
      <c r="R2580" t="s">
        <v>12</v>
      </c>
      <c r="S2580">
        <f>VLOOKUP(R2580,region2,2,FALSE)</f>
        <v>1</v>
      </c>
      <c r="T2580" t="s">
        <v>5446</v>
      </c>
      <c r="U2580" t="s">
        <v>13</v>
      </c>
      <c r="V2580">
        <f>VLOOKUP(U2580,category2,2,FALSE)</f>
        <v>1</v>
      </c>
      <c r="W2580" t="s">
        <v>3228</v>
      </c>
      <c r="X2580">
        <f>VLOOKUP(W2580,subcat2,3,FALSE)</f>
        <v>6</v>
      </c>
      <c r="Y2580" t="s">
        <v>2955</v>
      </c>
      <c r="Z2580">
        <v>62.820000000000007</v>
      </c>
      <c r="AA2580">
        <v>3</v>
      </c>
      <c r="AB2580">
        <v>0</v>
      </c>
      <c r="AC2580" s="4">
        <v>30.7818</v>
      </c>
    </row>
    <row r="2581" spans="1:29" x14ac:dyDescent="0.25">
      <c r="A2581" s="2">
        <v>2580</v>
      </c>
      <c r="B2581" t="s">
        <v>6169</v>
      </c>
      <c r="C2581" s="3">
        <v>41665</v>
      </c>
      <c r="D2581" s="3">
        <v>41670</v>
      </c>
      <c r="E2581" t="s">
        <v>25</v>
      </c>
      <c r="F2581">
        <f>VLOOKUP(E2581,SHIPMODE,2,FALSE)</f>
        <v>2</v>
      </c>
      <c r="G2581" t="s">
        <v>3429</v>
      </c>
      <c r="H2581" t="s">
        <v>717</v>
      </c>
      <c r="I2581" t="s">
        <v>52</v>
      </c>
      <c r="J2581">
        <f>VLOOKUP(I2581,segmentID,2,FALSE)</f>
        <v>3</v>
      </c>
      <c r="K2581" t="s">
        <v>3255</v>
      </c>
      <c r="L2581">
        <f>VLOOKUP(K2581,country2,2,FALSE)</f>
        <v>1</v>
      </c>
      <c r="M2581" t="s">
        <v>1282</v>
      </c>
      <c r="N2581">
        <f>VLOOKUP(Orders!M2581,city2,2,FALSE)</f>
        <v>167</v>
      </c>
      <c r="O2581" t="s">
        <v>165</v>
      </c>
      <c r="P2581">
        <f>VLOOKUP(O2581,state2,2,FALSE)</f>
        <v>18</v>
      </c>
      <c r="Q2581">
        <v>22304</v>
      </c>
      <c r="R2581" t="s">
        <v>12</v>
      </c>
      <c r="S2581">
        <f>VLOOKUP(R2581,region2,2,FALSE)</f>
        <v>1</v>
      </c>
      <c r="T2581" t="s">
        <v>4941</v>
      </c>
      <c r="U2581" t="s">
        <v>22</v>
      </c>
      <c r="V2581">
        <f>VLOOKUP(U2581,category2,2,FALSE)</f>
        <v>2</v>
      </c>
      <c r="W2581" t="s">
        <v>3227</v>
      </c>
      <c r="X2581">
        <f>VLOOKUP(W2581,subcat2,3,FALSE)</f>
        <v>5</v>
      </c>
      <c r="Y2581" t="s">
        <v>2006</v>
      </c>
      <c r="Z2581">
        <v>489.92</v>
      </c>
      <c r="AA2581">
        <v>8</v>
      </c>
      <c r="AB2581">
        <v>0</v>
      </c>
      <c r="AC2581" s="4">
        <v>0</v>
      </c>
    </row>
    <row r="2582" spans="1:29" x14ac:dyDescent="0.25">
      <c r="A2582" s="2">
        <v>2581</v>
      </c>
      <c r="B2582" t="s">
        <v>6169</v>
      </c>
      <c r="C2582" s="3">
        <v>41665</v>
      </c>
      <c r="D2582" s="3">
        <v>41670</v>
      </c>
      <c r="E2582" t="s">
        <v>25</v>
      </c>
      <c r="F2582">
        <f>VLOOKUP(E2582,SHIPMODE,2,FALSE)</f>
        <v>2</v>
      </c>
      <c r="G2582" t="s">
        <v>3429</v>
      </c>
      <c r="H2582" t="s">
        <v>717</v>
      </c>
      <c r="I2582" t="s">
        <v>52</v>
      </c>
      <c r="J2582">
        <f>VLOOKUP(I2582,segmentID,2,FALSE)</f>
        <v>3</v>
      </c>
      <c r="K2582" t="s">
        <v>3255</v>
      </c>
      <c r="L2582">
        <f>VLOOKUP(K2582,country2,2,FALSE)</f>
        <v>1</v>
      </c>
      <c r="M2582" t="s">
        <v>1282</v>
      </c>
      <c r="N2582">
        <f>VLOOKUP(Orders!M2582,city2,2,FALSE)</f>
        <v>167</v>
      </c>
      <c r="O2582" t="s">
        <v>165</v>
      </c>
      <c r="P2582">
        <f>VLOOKUP(O2582,state2,2,FALSE)</f>
        <v>18</v>
      </c>
      <c r="Q2582">
        <v>22304</v>
      </c>
      <c r="R2582" t="s">
        <v>12</v>
      </c>
      <c r="S2582">
        <f>VLOOKUP(R2582,region2,2,FALSE)</f>
        <v>1</v>
      </c>
      <c r="T2582" t="s">
        <v>5019</v>
      </c>
      <c r="U2582" t="s">
        <v>22</v>
      </c>
      <c r="V2582">
        <f>VLOOKUP(U2582,category2,2,FALSE)</f>
        <v>2</v>
      </c>
      <c r="W2582" t="s">
        <v>45</v>
      </c>
      <c r="X2582">
        <f>VLOOKUP(W2582,subcat2,3,FALSE)</f>
        <v>11</v>
      </c>
      <c r="Y2582" t="s">
        <v>1869</v>
      </c>
      <c r="Z2582">
        <v>19.440000000000001</v>
      </c>
      <c r="AA2582">
        <v>3</v>
      </c>
      <c r="AB2582">
        <v>0</v>
      </c>
      <c r="AC2582" s="4">
        <v>9.3312000000000008</v>
      </c>
    </row>
    <row r="2583" spans="1:29" x14ac:dyDescent="0.25">
      <c r="A2583" s="2">
        <v>2582</v>
      </c>
      <c r="B2583" t="s">
        <v>6169</v>
      </c>
      <c r="C2583" s="3">
        <v>41665</v>
      </c>
      <c r="D2583" s="3">
        <v>41670</v>
      </c>
      <c r="E2583" t="s">
        <v>25</v>
      </c>
      <c r="F2583">
        <f>VLOOKUP(E2583,SHIPMODE,2,FALSE)</f>
        <v>2</v>
      </c>
      <c r="G2583" t="s">
        <v>3429</v>
      </c>
      <c r="H2583" t="s">
        <v>717</v>
      </c>
      <c r="I2583" t="s">
        <v>52</v>
      </c>
      <c r="J2583">
        <f>VLOOKUP(I2583,segmentID,2,FALSE)</f>
        <v>3</v>
      </c>
      <c r="K2583" t="s">
        <v>3255</v>
      </c>
      <c r="L2583">
        <f>VLOOKUP(K2583,country2,2,FALSE)</f>
        <v>1</v>
      </c>
      <c r="M2583" t="s">
        <v>1282</v>
      </c>
      <c r="N2583">
        <f>VLOOKUP(Orders!M2583,city2,2,FALSE)</f>
        <v>167</v>
      </c>
      <c r="O2583" t="s">
        <v>165</v>
      </c>
      <c r="P2583">
        <f>VLOOKUP(O2583,state2,2,FALSE)</f>
        <v>18</v>
      </c>
      <c r="Q2583">
        <v>22304</v>
      </c>
      <c r="R2583" t="s">
        <v>12</v>
      </c>
      <c r="S2583">
        <f>VLOOKUP(R2583,region2,2,FALSE)</f>
        <v>1</v>
      </c>
      <c r="T2583" t="s">
        <v>5378</v>
      </c>
      <c r="U2583" t="s">
        <v>22</v>
      </c>
      <c r="V2583">
        <f>VLOOKUP(U2583,category2,2,FALSE)</f>
        <v>2</v>
      </c>
      <c r="W2583" t="s">
        <v>45</v>
      </c>
      <c r="X2583">
        <f>VLOOKUP(W2583,subcat2,3,FALSE)</f>
        <v>11</v>
      </c>
      <c r="Y2583" t="s">
        <v>1725</v>
      </c>
      <c r="Z2583">
        <v>16.68</v>
      </c>
      <c r="AA2583">
        <v>2</v>
      </c>
      <c r="AB2583">
        <v>0</v>
      </c>
      <c r="AC2583" s="4">
        <v>8.34</v>
      </c>
    </row>
    <row r="2584" spans="1:29" x14ac:dyDescent="0.25">
      <c r="A2584" s="2">
        <v>2583</v>
      </c>
      <c r="B2584" t="s">
        <v>6169</v>
      </c>
      <c r="C2584" s="3">
        <v>41665</v>
      </c>
      <c r="D2584" s="3">
        <v>41670</v>
      </c>
      <c r="E2584" t="s">
        <v>25</v>
      </c>
      <c r="F2584">
        <f>VLOOKUP(E2584,SHIPMODE,2,FALSE)</f>
        <v>2</v>
      </c>
      <c r="G2584" t="s">
        <v>3429</v>
      </c>
      <c r="H2584" t="s">
        <v>717</v>
      </c>
      <c r="I2584" t="s">
        <v>52</v>
      </c>
      <c r="J2584">
        <f>VLOOKUP(I2584,segmentID,2,FALSE)</f>
        <v>3</v>
      </c>
      <c r="K2584" t="s">
        <v>3255</v>
      </c>
      <c r="L2584">
        <f>VLOOKUP(K2584,country2,2,FALSE)</f>
        <v>1</v>
      </c>
      <c r="M2584" t="s">
        <v>1282</v>
      </c>
      <c r="N2584">
        <f>VLOOKUP(Orders!M2584,city2,2,FALSE)</f>
        <v>167</v>
      </c>
      <c r="O2584" t="s">
        <v>165</v>
      </c>
      <c r="P2584">
        <f>VLOOKUP(O2584,state2,2,FALSE)</f>
        <v>18</v>
      </c>
      <c r="Q2584">
        <v>22304</v>
      </c>
      <c r="R2584" t="s">
        <v>12</v>
      </c>
      <c r="S2584">
        <f>VLOOKUP(R2584,region2,2,FALSE)</f>
        <v>1</v>
      </c>
      <c r="T2584" t="s">
        <v>5447</v>
      </c>
      <c r="U2584" t="s">
        <v>35</v>
      </c>
      <c r="V2584">
        <f>VLOOKUP(U2584,category2,2,FALSE)</f>
        <v>3</v>
      </c>
      <c r="W2584" t="s">
        <v>3230</v>
      </c>
      <c r="X2584">
        <f>VLOOKUP(W2584,subcat2,3,FALSE)</f>
        <v>8</v>
      </c>
      <c r="Y2584" t="s">
        <v>2786</v>
      </c>
      <c r="Z2584">
        <v>155.35</v>
      </c>
      <c r="AA2584">
        <v>13</v>
      </c>
      <c r="AB2584">
        <v>0</v>
      </c>
      <c r="AC2584" s="4">
        <v>0</v>
      </c>
    </row>
    <row r="2585" spans="1:29" x14ac:dyDescent="0.25">
      <c r="A2585" s="2">
        <v>2584</v>
      </c>
      <c r="B2585" t="s">
        <v>6169</v>
      </c>
      <c r="C2585" s="3">
        <v>41665</v>
      </c>
      <c r="D2585" s="3">
        <v>41670</v>
      </c>
      <c r="E2585" t="s">
        <v>25</v>
      </c>
      <c r="F2585">
        <f>VLOOKUP(E2585,SHIPMODE,2,FALSE)</f>
        <v>2</v>
      </c>
      <c r="G2585" t="s">
        <v>3429</v>
      </c>
      <c r="H2585" t="s">
        <v>717</v>
      </c>
      <c r="I2585" t="s">
        <v>52</v>
      </c>
      <c r="J2585">
        <f>VLOOKUP(I2585,segmentID,2,FALSE)</f>
        <v>3</v>
      </c>
      <c r="K2585" t="s">
        <v>3255</v>
      </c>
      <c r="L2585">
        <f>VLOOKUP(K2585,country2,2,FALSE)</f>
        <v>1</v>
      </c>
      <c r="M2585" t="s">
        <v>1282</v>
      </c>
      <c r="N2585">
        <f>VLOOKUP(Orders!M2585,city2,2,FALSE)</f>
        <v>167</v>
      </c>
      <c r="O2585" t="s">
        <v>165</v>
      </c>
      <c r="P2585">
        <f>VLOOKUP(O2585,state2,2,FALSE)</f>
        <v>18</v>
      </c>
      <c r="Q2585">
        <v>22304</v>
      </c>
      <c r="R2585" t="s">
        <v>12</v>
      </c>
      <c r="S2585">
        <f>VLOOKUP(R2585,region2,2,FALSE)</f>
        <v>1</v>
      </c>
      <c r="T2585" t="s">
        <v>5448</v>
      </c>
      <c r="U2585" t="s">
        <v>13</v>
      </c>
      <c r="V2585">
        <f>VLOOKUP(U2585,category2,2,FALSE)</f>
        <v>1</v>
      </c>
      <c r="W2585" t="s">
        <v>3228</v>
      </c>
      <c r="X2585">
        <f>VLOOKUP(W2585,subcat2,3,FALSE)</f>
        <v>6</v>
      </c>
      <c r="Y2585" t="s">
        <v>1484</v>
      </c>
      <c r="Z2585">
        <v>12.419999999999998</v>
      </c>
      <c r="AA2585">
        <v>3</v>
      </c>
      <c r="AB2585">
        <v>0</v>
      </c>
      <c r="AC2585" s="4">
        <v>4.4711999999999996</v>
      </c>
    </row>
    <row r="2586" spans="1:29" x14ac:dyDescent="0.25">
      <c r="A2586" s="2">
        <v>2585</v>
      </c>
      <c r="B2586" t="s">
        <v>6169</v>
      </c>
      <c r="C2586" s="3">
        <v>41665</v>
      </c>
      <c r="D2586" s="3">
        <v>41670</v>
      </c>
      <c r="E2586" t="s">
        <v>25</v>
      </c>
      <c r="F2586">
        <f>VLOOKUP(E2586,SHIPMODE,2,FALSE)</f>
        <v>2</v>
      </c>
      <c r="G2586" t="s">
        <v>3429</v>
      </c>
      <c r="H2586" t="s">
        <v>717</v>
      </c>
      <c r="I2586" t="s">
        <v>52</v>
      </c>
      <c r="J2586">
        <f>VLOOKUP(I2586,segmentID,2,FALSE)</f>
        <v>3</v>
      </c>
      <c r="K2586" t="s">
        <v>3255</v>
      </c>
      <c r="L2586">
        <f>VLOOKUP(K2586,country2,2,FALSE)</f>
        <v>1</v>
      </c>
      <c r="M2586" t="s">
        <v>1282</v>
      </c>
      <c r="N2586">
        <f>VLOOKUP(Orders!M2586,city2,2,FALSE)</f>
        <v>167</v>
      </c>
      <c r="O2586" t="s">
        <v>165</v>
      </c>
      <c r="P2586">
        <f>VLOOKUP(O2586,state2,2,FALSE)</f>
        <v>18</v>
      </c>
      <c r="Q2586">
        <v>22304</v>
      </c>
      <c r="R2586" t="s">
        <v>12</v>
      </c>
      <c r="S2586">
        <f>VLOOKUP(R2586,region2,2,FALSE)</f>
        <v>1</v>
      </c>
      <c r="T2586" t="s">
        <v>4634</v>
      </c>
      <c r="U2586" t="s">
        <v>35</v>
      </c>
      <c r="V2586">
        <f>VLOOKUP(U2586,category2,2,FALSE)</f>
        <v>3</v>
      </c>
      <c r="W2586" t="s">
        <v>3230</v>
      </c>
      <c r="X2586">
        <f>VLOOKUP(W2586,subcat2,3,FALSE)</f>
        <v>8</v>
      </c>
      <c r="Y2586" t="s">
        <v>1767</v>
      </c>
      <c r="Z2586">
        <v>187.98</v>
      </c>
      <c r="AA2586">
        <v>2</v>
      </c>
      <c r="AB2586">
        <v>0</v>
      </c>
      <c r="AC2586" s="4">
        <v>52.634399999999999</v>
      </c>
    </row>
    <row r="2587" spans="1:29" x14ac:dyDescent="0.25">
      <c r="A2587" s="2">
        <v>2586</v>
      </c>
      <c r="B2587" t="s">
        <v>7169</v>
      </c>
      <c r="C2587" s="3">
        <v>42311</v>
      </c>
      <c r="D2587" s="3">
        <v>42318</v>
      </c>
      <c r="E2587" t="s">
        <v>25</v>
      </c>
      <c r="F2587">
        <f>VLOOKUP(E2587,SHIPMODE,2,FALSE)</f>
        <v>2</v>
      </c>
      <c r="G2587" t="s">
        <v>3549</v>
      </c>
      <c r="H2587" t="s">
        <v>1130</v>
      </c>
      <c r="I2587" t="s">
        <v>18</v>
      </c>
      <c r="J2587">
        <f>VLOOKUP(I2587,segmentID,2,FALSE)</f>
        <v>2</v>
      </c>
      <c r="K2587" t="s">
        <v>3255</v>
      </c>
      <c r="L2587">
        <f>VLOOKUP(K2587,country2,2,FALSE)</f>
        <v>1</v>
      </c>
      <c r="M2587" t="s">
        <v>2386</v>
      </c>
      <c r="N2587">
        <f>VLOOKUP(Orders!M2587,city2,2,FALSE)</f>
        <v>320</v>
      </c>
      <c r="O2587" t="s">
        <v>54</v>
      </c>
      <c r="P2587">
        <f>VLOOKUP(O2587,state2,2,FALSE)</f>
        <v>6</v>
      </c>
      <c r="Q2587">
        <v>76117</v>
      </c>
      <c r="R2587" t="s">
        <v>55</v>
      </c>
      <c r="S2587">
        <f>VLOOKUP(R2587,region2,2,FALSE)</f>
        <v>3</v>
      </c>
      <c r="T2587" t="s">
        <v>4423</v>
      </c>
      <c r="U2587" t="s">
        <v>22</v>
      </c>
      <c r="V2587">
        <f>VLOOKUP(U2587,category2,2,FALSE)</f>
        <v>2</v>
      </c>
      <c r="W2587" t="s">
        <v>103</v>
      </c>
      <c r="X2587">
        <f>VLOOKUP(W2587,subcat2,3,FALSE)</f>
        <v>13</v>
      </c>
      <c r="Y2587" t="s">
        <v>2821</v>
      </c>
      <c r="Z2587">
        <v>6.6080000000000005</v>
      </c>
      <c r="AA2587">
        <v>2</v>
      </c>
      <c r="AB2587">
        <v>0.2</v>
      </c>
      <c r="AC2587" s="4">
        <v>2.1475999999999997</v>
      </c>
    </row>
    <row r="2588" spans="1:29" x14ac:dyDescent="0.25">
      <c r="A2588" s="2">
        <v>2587</v>
      </c>
      <c r="B2588" t="s">
        <v>9652</v>
      </c>
      <c r="C2588" s="3">
        <v>42916</v>
      </c>
      <c r="D2588" s="3">
        <v>42922</v>
      </c>
      <c r="E2588" t="s">
        <v>25</v>
      </c>
      <c r="F2588">
        <f>VLOOKUP(E2588,SHIPMODE,2,FALSE)</f>
        <v>2</v>
      </c>
      <c r="G2588" t="s">
        <v>3522</v>
      </c>
      <c r="H2588" t="s">
        <v>1045</v>
      </c>
      <c r="I2588" t="s">
        <v>9</v>
      </c>
      <c r="J2588">
        <f>VLOOKUP(I2588,segmentID,2,FALSE)</f>
        <v>1</v>
      </c>
      <c r="K2588" t="s">
        <v>3255</v>
      </c>
      <c r="L2588">
        <f>VLOOKUP(K2588,country2,2,FALSE)</f>
        <v>1</v>
      </c>
      <c r="M2588" t="s">
        <v>138</v>
      </c>
      <c r="N2588">
        <f>VLOOKUP(Orders!M2588,city2,2,FALSE)</f>
        <v>21</v>
      </c>
      <c r="O2588" t="s">
        <v>139</v>
      </c>
      <c r="P2588">
        <f>VLOOKUP(O2588,state2,2,FALSE)</f>
        <v>16</v>
      </c>
      <c r="Q2588">
        <v>10024</v>
      </c>
      <c r="R2588" t="s">
        <v>79</v>
      </c>
      <c r="S2588">
        <f>VLOOKUP(R2588,region2,2,FALSE)</f>
        <v>4</v>
      </c>
      <c r="T2588" t="s">
        <v>4928</v>
      </c>
      <c r="U2588" t="s">
        <v>22</v>
      </c>
      <c r="V2588">
        <f>VLOOKUP(U2588,category2,2,FALSE)</f>
        <v>2</v>
      </c>
      <c r="W2588" t="s">
        <v>3227</v>
      </c>
      <c r="X2588">
        <f>VLOOKUP(W2588,subcat2,3,FALSE)</f>
        <v>5</v>
      </c>
      <c r="Y2588" t="s">
        <v>124</v>
      </c>
      <c r="Z2588">
        <v>248.57</v>
      </c>
      <c r="AA2588">
        <v>7</v>
      </c>
      <c r="AB2588">
        <v>0</v>
      </c>
      <c r="AC2588" s="4">
        <v>67.113900000000015</v>
      </c>
    </row>
    <row r="2589" spans="1:29" x14ac:dyDescent="0.25">
      <c r="A2589" s="2">
        <v>2588</v>
      </c>
      <c r="B2589" t="s">
        <v>9652</v>
      </c>
      <c r="C2589" s="3">
        <v>42916</v>
      </c>
      <c r="D2589" s="3">
        <v>42922</v>
      </c>
      <c r="E2589" t="s">
        <v>25</v>
      </c>
      <c r="F2589">
        <f>VLOOKUP(E2589,SHIPMODE,2,FALSE)</f>
        <v>2</v>
      </c>
      <c r="G2589" t="s">
        <v>3522</v>
      </c>
      <c r="H2589" t="s">
        <v>1045</v>
      </c>
      <c r="I2589" t="s">
        <v>9</v>
      </c>
      <c r="J2589">
        <f>VLOOKUP(I2589,segmentID,2,FALSE)</f>
        <v>1</v>
      </c>
      <c r="K2589" t="s">
        <v>3255</v>
      </c>
      <c r="L2589">
        <f>VLOOKUP(K2589,country2,2,FALSE)</f>
        <v>1</v>
      </c>
      <c r="M2589" t="s">
        <v>138</v>
      </c>
      <c r="N2589">
        <f>VLOOKUP(Orders!M2589,city2,2,FALSE)</f>
        <v>21</v>
      </c>
      <c r="O2589" t="s">
        <v>139</v>
      </c>
      <c r="P2589">
        <f>VLOOKUP(O2589,state2,2,FALSE)</f>
        <v>16</v>
      </c>
      <c r="Q2589">
        <v>10024</v>
      </c>
      <c r="R2589" t="s">
        <v>79</v>
      </c>
      <c r="S2589">
        <f>VLOOKUP(R2589,region2,2,FALSE)</f>
        <v>4</v>
      </c>
      <c r="T2589" t="s">
        <v>5449</v>
      </c>
      <c r="U2589" t="s">
        <v>13</v>
      </c>
      <c r="V2589">
        <f>VLOOKUP(U2589,category2,2,FALSE)</f>
        <v>1</v>
      </c>
      <c r="W2589" t="s">
        <v>3228</v>
      </c>
      <c r="X2589">
        <f>VLOOKUP(W2589,subcat2,3,FALSE)</f>
        <v>6</v>
      </c>
      <c r="Y2589" t="s">
        <v>3166</v>
      </c>
      <c r="Z2589">
        <v>22.23</v>
      </c>
      <c r="AA2589">
        <v>1</v>
      </c>
      <c r="AB2589">
        <v>0</v>
      </c>
      <c r="AC2589" s="4">
        <v>9.7812000000000019</v>
      </c>
    </row>
    <row r="2590" spans="1:29" x14ac:dyDescent="0.25">
      <c r="A2590" s="2">
        <v>2589</v>
      </c>
      <c r="B2590" t="s">
        <v>8283</v>
      </c>
      <c r="C2590" s="3">
        <v>42495</v>
      </c>
      <c r="D2590" s="3">
        <v>42499</v>
      </c>
      <c r="E2590" t="s">
        <v>25</v>
      </c>
      <c r="F2590">
        <f>VLOOKUP(E2590,SHIPMODE,2,FALSE)</f>
        <v>2</v>
      </c>
      <c r="G2590" t="s">
        <v>3848</v>
      </c>
      <c r="H2590" t="s">
        <v>2210</v>
      </c>
      <c r="I2590" t="s">
        <v>52</v>
      </c>
      <c r="J2590">
        <f>VLOOKUP(I2590,segmentID,2,FALSE)</f>
        <v>3</v>
      </c>
      <c r="K2590" t="s">
        <v>3255</v>
      </c>
      <c r="L2590">
        <f>VLOOKUP(K2590,country2,2,FALSE)</f>
        <v>1</v>
      </c>
      <c r="M2590" t="s">
        <v>19</v>
      </c>
      <c r="N2590">
        <f>VLOOKUP(Orders!M2590,city2,2,FALSE)</f>
        <v>2</v>
      </c>
      <c r="O2590" t="s">
        <v>20</v>
      </c>
      <c r="P2590">
        <f>VLOOKUP(O2590,state2,2,FALSE)</f>
        <v>2</v>
      </c>
      <c r="Q2590">
        <v>90004</v>
      </c>
      <c r="R2590" t="s">
        <v>21</v>
      </c>
      <c r="S2590">
        <f>VLOOKUP(R2590,region2,2,FALSE)</f>
        <v>2</v>
      </c>
      <c r="T2590" t="s">
        <v>5275</v>
      </c>
      <c r="U2590" t="s">
        <v>22</v>
      </c>
      <c r="V2590">
        <f>VLOOKUP(U2590,category2,2,FALSE)</f>
        <v>2</v>
      </c>
      <c r="W2590" t="s">
        <v>3227</v>
      </c>
      <c r="X2590">
        <f>VLOOKUP(W2590,subcat2,3,FALSE)</f>
        <v>5</v>
      </c>
      <c r="Y2590" t="s">
        <v>2698</v>
      </c>
      <c r="Z2590">
        <v>5.98</v>
      </c>
      <c r="AA2590">
        <v>1</v>
      </c>
      <c r="AB2590">
        <v>0</v>
      </c>
      <c r="AC2590" s="4">
        <v>1.0165999999999995</v>
      </c>
    </row>
    <row r="2591" spans="1:29" x14ac:dyDescent="0.25">
      <c r="A2591" s="2">
        <v>2590</v>
      </c>
      <c r="B2591" t="s">
        <v>8283</v>
      </c>
      <c r="C2591" s="3">
        <v>42495</v>
      </c>
      <c r="D2591" s="3">
        <v>42499</v>
      </c>
      <c r="E2591" t="s">
        <v>25</v>
      </c>
      <c r="F2591">
        <f>VLOOKUP(E2591,SHIPMODE,2,FALSE)</f>
        <v>2</v>
      </c>
      <c r="G2591" t="s">
        <v>3848</v>
      </c>
      <c r="H2591" t="s">
        <v>2210</v>
      </c>
      <c r="I2591" t="s">
        <v>52</v>
      </c>
      <c r="J2591">
        <f>VLOOKUP(I2591,segmentID,2,FALSE)</f>
        <v>3</v>
      </c>
      <c r="K2591" t="s">
        <v>3255</v>
      </c>
      <c r="L2591">
        <f>VLOOKUP(K2591,country2,2,FALSE)</f>
        <v>1</v>
      </c>
      <c r="M2591" t="s">
        <v>19</v>
      </c>
      <c r="N2591">
        <f>VLOOKUP(Orders!M2591,city2,2,FALSE)</f>
        <v>2</v>
      </c>
      <c r="O2591" t="s">
        <v>20</v>
      </c>
      <c r="P2591">
        <f>VLOOKUP(O2591,state2,2,FALSE)</f>
        <v>2</v>
      </c>
      <c r="Q2591">
        <v>90004</v>
      </c>
      <c r="R2591" t="s">
        <v>21</v>
      </c>
      <c r="S2591">
        <f>VLOOKUP(R2591,region2,2,FALSE)</f>
        <v>2</v>
      </c>
      <c r="T2591" t="s">
        <v>4347</v>
      </c>
      <c r="U2591" t="s">
        <v>35</v>
      </c>
      <c r="V2591">
        <f>VLOOKUP(U2591,category2,2,FALSE)</f>
        <v>3</v>
      </c>
      <c r="W2591" t="s">
        <v>3230</v>
      </c>
      <c r="X2591">
        <f>VLOOKUP(W2591,subcat2,3,FALSE)</f>
        <v>8</v>
      </c>
      <c r="Y2591" t="s">
        <v>580</v>
      </c>
      <c r="Z2591">
        <v>246.16800000000001</v>
      </c>
      <c r="AA2591">
        <v>3</v>
      </c>
      <c r="AB2591">
        <v>0.2</v>
      </c>
      <c r="AC2591" s="4">
        <v>21.539699999999996</v>
      </c>
    </row>
    <row r="2592" spans="1:29" x14ac:dyDescent="0.25">
      <c r="A2592" s="2">
        <v>2591</v>
      </c>
      <c r="B2592" t="s">
        <v>8284</v>
      </c>
      <c r="C2592" s="3">
        <v>42621</v>
      </c>
      <c r="D2592" s="3">
        <v>42627</v>
      </c>
      <c r="E2592" t="s">
        <v>25</v>
      </c>
      <c r="F2592">
        <f>VLOOKUP(E2592,SHIPMODE,2,FALSE)</f>
        <v>2</v>
      </c>
      <c r="G2592" t="s">
        <v>3594</v>
      </c>
      <c r="H2592" t="s">
        <v>1283</v>
      </c>
      <c r="I2592" t="s">
        <v>9</v>
      </c>
      <c r="J2592">
        <f>VLOOKUP(I2592,segmentID,2,FALSE)</f>
        <v>1</v>
      </c>
      <c r="K2592" t="s">
        <v>3255</v>
      </c>
      <c r="L2592">
        <f>VLOOKUP(K2592,country2,2,FALSE)</f>
        <v>1</v>
      </c>
      <c r="M2592" t="s">
        <v>2389</v>
      </c>
      <c r="N2592">
        <f>VLOOKUP(Orders!M2592,city2,2,FALSE)</f>
        <v>321</v>
      </c>
      <c r="O2592" t="s">
        <v>110</v>
      </c>
      <c r="P2592">
        <f>VLOOKUP(O2592,state2,2,FALSE)</f>
        <v>11</v>
      </c>
      <c r="Q2592">
        <v>60090</v>
      </c>
      <c r="R2592" t="s">
        <v>55</v>
      </c>
      <c r="S2592">
        <f>VLOOKUP(R2592,region2,2,FALSE)</f>
        <v>3</v>
      </c>
      <c r="T2592" t="s">
        <v>5450</v>
      </c>
      <c r="U2592" t="s">
        <v>13</v>
      </c>
      <c r="V2592">
        <f>VLOOKUP(U2592,category2,2,FALSE)</f>
        <v>1</v>
      </c>
      <c r="W2592" t="s">
        <v>3228</v>
      </c>
      <c r="X2592">
        <f>VLOOKUP(W2592,subcat2,3,FALSE)</f>
        <v>6</v>
      </c>
      <c r="Y2592" t="s">
        <v>2737</v>
      </c>
      <c r="Z2592">
        <v>14.136000000000003</v>
      </c>
      <c r="AA2592">
        <v>2</v>
      </c>
      <c r="AB2592">
        <v>0.6</v>
      </c>
      <c r="AC2592" s="4">
        <v>-7.774799999999999</v>
      </c>
    </row>
    <row r="2593" spans="1:29" x14ac:dyDescent="0.25">
      <c r="A2593" s="2">
        <v>2592</v>
      </c>
      <c r="B2593" t="s">
        <v>8284</v>
      </c>
      <c r="C2593" s="3">
        <v>42621</v>
      </c>
      <c r="D2593" s="3">
        <v>42627</v>
      </c>
      <c r="E2593" t="s">
        <v>25</v>
      </c>
      <c r="F2593">
        <f>VLOOKUP(E2593,SHIPMODE,2,FALSE)</f>
        <v>2</v>
      </c>
      <c r="G2593" t="s">
        <v>3594</v>
      </c>
      <c r="H2593" t="s">
        <v>1283</v>
      </c>
      <c r="I2593" t="s">
        <v>9</v>
      </c>
      <c r="J2593">
        <f>VLOOKUP(I2593,segmentID,2,FALSE)</f>
        <v>1</v>
      </c>
      <c r="K2593" t="s">
        <v>3255</v>
      </c>
      <c r="L2593">
        <f>VLOOKUP(K2593,country2,2,FALSE)</f>
        <v>1</v>
      </c>
      <c r="M2593" t="s">
        <v>2389</v>
      </c>
      <c r="N2593">
        <f>VLOOKUP(Orders!M2593,city2,2,FALSE)</f>
        <v>321</v>
      </c>
      <c r="O2593" t="s">
        <v>110</v>
      </c>
      <c r="P2593">
        <f>VLOOKUP(O2593,state2,2,FALSE)</f>
        <v>11</v>
      </c>
      <c r="Q2593">
        <v>60090</v>
      </c>
      <c r="R2593" t="s">
        <v>55</v>
      </c>
      <c r="S2593">
        <f>VLOOKUP(R2593,region2,2,FALSE)</f>
        <v>3</v>
      </c>
      <c r="T2593" t="s">
        <v>5451</v>
      </c>
      <c r="U2593" t="s">
        <v>13</v>
      </c>
      <c r="V2593">
        <f>VLOOKUP(U2593,category2,2,FALSE)</f>
        <v>1</v>
      </c>
      <c r="W2593" t="s">
        <v>29</v>
      </c>
      <c r="X2593">
        <f>VLOOKUP(W2593,subcat2,3,FALSE)</f>
        <v>4</v>
      </c>
      <c r="Y2593" t="s">
        <v>1689</v>
      </c>
      <c r="Z2593">
        <v>601.47</v>
      </c>
      <c r="AA2593">
        <v>3</v>
      </c>
      <c r="AB2593">
        <v>0.5</v>
      </c>
      <c r="AC2593" s="4">
        <v>-300.73500000000001</v>
      </c>
    </row>
    <row r="2594" spans="1:29" x14ac:dyDescent="0.25">
      <c r="A2594" s="2">
        <v>2593</v>
      </c>
      <c r="B2594" t="s">
        <v>9653</v>
      </c>
      <c r="C2594" s="3">
        <v>43063</v>
      </c>
      <c r="D2594" s="3">
        <v>43065</v>
      </c>
      <c r="E2594" t="s">
        <v>7</v>
      </c>
      <c r="F2594">
        <f>VLOOKUP(E2594,SHIPMODE,2,FALSE)</f>
        <v>1</v>
      </c>
      <c r="G2594" t="s">
        <v>3531</v>
      </c>
      <c r="H2594" t="s">
        <v>1076</v>
      </c>
      <c r="I2594" t="s">
        <v>18</v>
      </c>
      <c r="J2594">
        <f>VLOOKUP(I2594,segmentID,2,FALSE)</f>
        <v>2</v>
      </c>
      <c r="K2594" t="s">
        <v>3255</v>
      </c>
      <c r="L2594">
        <f>VLOOKUP(K2594,country2,2,FALSE)</f>
        <v>1</v>
      </c>
      <c r="M2594" t="s">
        <v>2391</v>
      </c>
      <c r="N2594">
        <f>VLOOKUP(Orders!M2594,city2,2,FALSE)</f>
        <v>322</v>
      </c>
      <c r="O2594" t="s">
        <v>195</v>
      </c>
      <c r="P2594">
        <f>VLOOKUP(O2594,state2,2,FALSE)</f>
        <v>21</v>
      </c>
      <c r="Q2594">
        <v>29483</v>
      </c>
      <c r="R2594" t="s">
        <v>12</v>
      </c>
      <c r="S2594">
        <f>VLOOKUP(R2594,region2,2,FALSE)</f>
        <v>1</v>
      </c>
      <c r="T2594" t="s">
        <v>5331</v>
      </c>
      <c r="U2594" t="s">
        <v>35</v>
      </c>
      <c r="V2594">
        <f>VLOOKUP(U2594,category2,2,FALSE)</f>
        <v>3</v>
      </c>
      <c r="W2594" t="s">
        <v>3230</v>
      </c>
      <c r="X2594">
        <f>VLOOKUP(W2594,subcat2,3,FALSE)</f>
        <v>8</v>
      </c>
      <c r="Y2594" t="s">
        <v>454</v>
      </c>
      <c r="Z2594">
        <v>79.099999999999994</v>
      </c>
      <c r="AA2594">
        <v>2</v>
      </c>
      <c r="AB2594">
        <v>0</v>
      </c>
      <c r="AC2594" s="4">
        <v>39.549999999999997</v>
      </c>
    </row>
    <row r="2595" spans="1:29" x14ac:dyDescent="0.25">
      <c r="A2595" s="2">
        <v>2594</v>
      </c>
      <c r="B2595" t="s">
        <v>9653</v>
      </c>
      <c r="C2595" s="3">
        <v>43063</v>
      </c>
      <c r="D2595" s="3">
        <v>43065</v>
      </c>
      <c r="E2595" t="s">
        <v>7</v>
      </c>
      <c r="F2595">
        <f>VLOOKUP(E2595,SHIPMODE,2,FALSE)</f>
        <v>1</v>
      </c>
      <c r="G2595" t="s">
        <v>3531</v>
      </c>
      <c r="H2595" t="s">
        <v>1076</v>
      </c>
      <c r="I2595" t="s">
        <v>18</v>
      </c>
      <c r="J2595">
        <f>VLOOKUP(I2595,segmentID,2,FALSE)</f>
        <v>2</v>
      </c>
      <c r="K2595" t="s">
        <v>3255</v>
      </c>
      <c r="L2595">
        <f>VLOOKUP(K2595,country2,2,FALSE)</f>
        <v>1</v>
      </c>
      <c r="M2595" t="s">
        <v>2391</v>
      </c>
      <c r="N2595">
        <f>VLOOKUP(Orders!M2595,city2,2,FALSE)</f>
        <v>322</v>
      </c>
      <c r="O2595" t="s">
        <v>195</v>
      </c>
      <c r="P2595">
        <f>VLOOKUP(O2595,state2,2,FALSE)</f>
        <v>21</v>
      </c>
      <c r="Q2595">
        <v>29483</v>
      </c>
      <c r="R2595" t="s">
        <v>12</v>
      </c>
      <c r="S2595">
        <f>VLOOKUP(R2595,region2,2,FALSE)</f>
        <v>1</v>
      </c>
      <c r="T2595" t="s">
        <v>4887</v>
      </c>
      <c r="U2595" t="s">
        <v>22</v>
      </c>
      <c r="V2595">
        <f>VLOOKUP(U2595,category2,2,FALSE)</f>
        <v>2</v>
      </c>
      <c r="W2595" t="s">
        <v>3231</v>
      </c>
      <c r="X2595">
        <f>VLOOKUP(W2595,subcat2,3,FALSE)</f>
        <v>9</v>
      </c>
      <c r="Y2595" t="s">
        <v>2831</v>
      </c>
      <c r="Z2595">
        <v>327.84</v>
      </c>
      <c r="AA2595">
        <v>8</v>
      </c>
      <c r="AB2595">
        <v>0</v>
      </c>
      <c r="AC2595" s="4">
        <v>157.36319999999998</v>
      </c>
    </row>
    <row r="2596" spans="1:29" x14ac:dyDescent="0.25">
      <c r="A2596" s="2">
        <v>2595</v>
      </c>
      <c r="B2596" t="s">
        <v>9654</v>
      </c>
      <c r="C2596" s="3">
        <v>42868</v>
      </c>
      <c r="D2596" s="3">
        <v>42872</v>
      </c>
      <c r="E2596" t="s">
        <v>25</v>
      </c>
      <c r="F2596">
        <f>VLOOKUP(E2596,SHIPMODE,2,FALSE)</f>
        <v>2</v>
      </c>
      <c r="G2596" t="s">
        <v>3567</v>
      </c>
      <c r="H2596" t="s">
        <v>1206</v>
      </c>
      <c r="I2596" t="s">
        <v>18</v>
      </c>
      <c r="J2596">
        <f>VLOOKUP(I2596,segmentID,2,FALSE)</f>
        <v>2</v>
      </c>
      <c r="K2596" t="s">
        <v>3255</v>
      </c>
      <c r="L2596">
        <f>VLOOKUP(K2596,country2,2,FALSE)</f>
        <v>1</v>
      </c>
      <c r="M2596" t="s">
        <v>248</v>
      </c>
      <c r="N2596">
        <f>VLOOKUP(Orders!M2596,city2,2,FALSE)</f>
        <v>39</v>
      </c>
      <c r="O2596" t="s">
        <v>132</v>
      </c>
      <c r="P2596">
        <f>VLOOKUP(O2596,state2,2,FALSE)</f>
        <v>15</v>
      </c>
      <c r="Q2596">
        <v>47201</v>
      </c>
      <c r="R2596" t="s">
        <v>55</v>
      </c>
      <c r="S2596">
        <f>VLOOKUP(R2596,region2,2,FALSE)</f>
        <v>3</v>
      </c>
      <c r="T2596" t="s">
        <v>4339</v>
      </c>
      <c r="U2596" t="s">
        <v>22</v>
      </c>
      <c r="V2596">
        <f>VLOOKUP(U2596,category2,2,FALSE)</f>
        <v>2</v>
      </c>
      <c r="W2596" t="s">
        <v>103</v>
      </c>
      <c r="X2596">
        <f>VLOOKUP(W2596,subcat2,3,FALSE)</f>
        <v>13</v>
      </c>
      <c r="Y2596" t="s">
        <v>610</v>
      </c>
      <c r="Z2596">
        <v>180.96</v>
      </c>
      <c r="AA2596">
        <v>2</v>
      </c>
      <c r="AB2596">
        <v>0</v>
      </c>
      <c r="AC2596" s="4">
        <v>81.432000000000002</v>
      </c>
    </row>
    <row r="2597" spans="1:29" x14ac:dyDescent="0.25">
      <c r="A2597" s="2">
        <v>2596</v>
      </c>
      <c r="B2597" t="s">
        <v>9654</v>
      </c>
      <c r="C2597" s="3">
        <v>42868</v>
      </c>
      <c r="D2597" s="3">
        <v>42872</v>
      </c>
      <c r="E2597" t="s">
        <v>25</v>
      </c>
      <c r="F2597">
        <f>VLOOKUP(E2597,SHIPMODE,2,FALSE)</f>
        <v>2</v>
      </c>
      <c r="G2597" t="s">
        <v>3567</v>
      </c>
      <c r="H2597" t="s">
        <v>1206</v>
      </c>
      <c r="I2597" t="s">
        <v>18</v>
      </c>
      <c r="J2597">
        <f>VLOOKUP(I2597,segmentID,2,FALSE)</f>
        <v>2</v>
      </c>
      <c r="K2597" t="s">
        <v>3255</v>
      </c>
      <c r="L2597">
        <f>VLOOKUP(K2597,country2,2,FALSE)</f>
        <v>1</v>
      </c>
      <c r="M2597" t="s">
        <v>248</v>
      </c>
      <c r="N2597">
        <f>VLOOKUP(Orders!M2597,city2,2,FALSE)</f>
        <v>39</v>
      </c>
      <c r="O2597" t="s">
        <v>132</v>
      </c>
      <c r="P2597">
        <f>VLOOKUP(O2597,state2,2,FALSE)</f>
        <v>15</v>
      </c>
      <c r="Q2597">
        <v>47201</v>
      </c>
      <c r="R2597" t="s">
        <v>55</v>
      </c>
      <c r="S2597">
        <f>VLOOKUP(R2597,region2,2,FALSE)</f>
        <v>3</v>
      </c>
      <c r="T2597" t="s">
        <v>4663</v>
      </c>
      <c r="U2597" t="s">
        <v>22</v>
      </c>
      <c r="V2597">
        <f>VLOOKUP(U2597,category2,2,FALSE)</f>
        <v>2</v>
      </c>
      <c r="W2597" t="s">
        <v>3231</v>
      </c>
      <c r="X2597">
        <f>VLOOKUP(W2597,subcat2,3,FALSE)</f>
        <v>9</v>
      </c>
      <c r="Y2597" t="s">
        <v>478</v>
      </c>
      <c r="Z2597">
        <v>914.97</v>
      </c>
      <c r="AA2597">
        <v>3</v>
      </c>
      <c r="AB2597">
        <v>0</v>
      </c>
      <c r="AC2597" s="4">
        <v>411.73649999999998</v>
      </c>
    </row>
    <row r="2598" spans="1:29" x14ac:dyDescent="0.25">
      <c r="A2598" s="2">
        <v>2597</v>
      </c>
      <c r="B2598" t="s">
        <v>9654</v>
      </c>
      <c r="C2598" s="3">
        <v>42868</v>
      </c>
      <c r="D2598" s="3">
        <v>42872</v>
      </c>
      <c r="E2598" t="s">
        <v>25</v>
      </c>
      <c r="F2598">
        <f>VLOOKUP(E2598,SHIPMODE,2,FALSE)</f>
        <v>2</v>
      </c>
      <c r="G2598" t="s">
        <v>3567</v>
      </c>
      <c r="H2598" t="s">
        <v>1206</v>
      </c>
      <c r="I2598" t="s">
        <v>18</v>
      </c>
      <c r="J2598">
        <f>VLOOKUP(I2598,segmentID,2,FALSE)</f>
        <v>2</v>
      </c>
      <c r="K2598" t="s">
        <v>3255</v>
      </c>
      <c r="L2598">
        <f>VLOOKUP(K2598,country2,2,FALSE)</f>
        <v>1</v>
      </c>
      <c r="M2598" t="s">
        <v>248</v>
      </c>
      <c r="N2598">
        <f>VLOOKUP(Orders!M2598,city2,2,FALSE)</f>
        <v>39</v>
      </c>
      <c r="O2598" t="s">
        <v>132</v>
      </c>
      <c r="P2598">
        <f>VLOOKUP(O2598,state2,2,FALSE)</f>
        <v>15</v>
      </c>
      <c r="Q2598">
        <v>47201</v>
      </c>
      <c r="R2598" t="s">
        <v>55</v>
      </c>
      <c r="S2598">
        <f>VLOOKUP(R2598,region2,2,FALSE)</f>
        <v>3</v>
      </c>
      <c r="T2598" t="s">
        <v>5050</v>
      </c>
      <c r="U2598" t="s">
        <v>35</v>
      </c>
      <c r="V2598">
        <f>VLOOKUP(U2598,category2,2,FALSE)</f>
        <v>3</v>
      </c>
      <c r="W2598" t="s">
        <v>3230</v>
      </c>
      <c r="X2598">
        <f>VLOOKUP(W2598,subcat2,3,FALSE)</f>
        <v>8</v>
      </c>
      <c r="Y2598" t="s">
        <v>1373</v>
      </c>
      <c r="Z2598">
        <v>587.97</v>
      </c>
      <c r="AA2598">
        <v>3</v>
      </c>
      <c r="AB2598">
        <v>0</v>
      </c>
      <c r="AC2598" s="4">
        <v>158.75190000000003</v>
      </c>
    </row>
    <row r="2599" spans="1:29" x14ac:dyDescent="0.25">
      <c r="A2599" s="2">
        <v>2598</v>
      </c>
      <c r="B2599" t="s">
        <v>9654</v>
      </c>
      <c r="C2599" s="3">
        <v>42868</v>
      </c>
      <c r="D2599" s="3">
        <v>42872</v>
      </c>
      <c r="E2599" t="s">
        <v>25</v>
      </c>
      <c r="F2599">
        <f>VLOOKUP(E2599,SHIPMODE,2,FALSE)</f>
        <v>2</v>
      </c>
      <c r="G2599" t="s">
        <v>3567</v>
      </c>
      <c r="H2599" t="s">
        <v>1206</v>
      </c>
      <c r="I2599" t="s">
        <v>18</v>
      </c>
      <c r="J2599">
        <f>VLOOKUP(I2599,segmentID,2,FALSE)</f>
        <v>2</v>
      </c>
      <c r="K2599" t="s">
        <v>3255</v>
      </c>
      <c r="L2599">
        <f>VLOOKUP(K2599,country2,2,FALSE)</f>
        <v>1</v>
      </c>
      <c r="M2599" t="s">
        <v>248</v>
      </c>
      <c r="N2599">
        <f>VLOOKUP(Orders!M2599,city2,2,FALSE)</f>
        <v>39</v>
      </c>
      <c r="O2599" t="s">
        <v>132</v>
      </c>
      <c r="P2599">
        <f>VLOOKUP(O2599,state2,2,FALSE)</f>
        <v>15</v>
      </c>
      <c r="Q2599">
        <v>47201</v>
      </c>
      <c r="R2599" t="s">
        <v>55</v>
      </c>
      <c r="S2599">
        <f>VLOOKUP(R2599,region2,2,FALSE)</f>
        <v>3</v>
      </c>
      <c r="T2599" t="s">
        <v>5320</v>
      </c>
      <c r="U2599" t="s">
        <v>22</v>
      </c>
      <c r="V2599">
        <f>VLOOKUP(U2599,category2,2,FALSE)</f>
        <v>2</v>
      </c>
      <c r="W2599" t="s">
        <v>3227</v>
      </c>
      <c r="X2599">
        <f>VLOOKUP(W2599,subcat2,3,FALSE)</f>
        <v>5</v>
      </c>
      <c r="Y2599" t="s">
        <v>2484</v>
      </c>
      <c r="Z2599">
        <v>530.34</v>
      </c>
      <c r="AA2599">
        <v>2</v>
      </c>
      <c r="AB2599">
        <v>0</v>
      </c>
      <c r="AC2599" s="4">
        <v>95.461199999999963</v>
      </c>
    </row>
    <row r="2600" spans="1:29" x14ac:dyDescent="0.25">
      <c r="A2600" s="2">
        <v>2599</v>
      </c>
      <c r="B2600" t="s">
        <v>9654</v>
      </c>
      <c r="C2600" s="3">
        <v>42868</v>
      </c>
      <c r="D2600" s="3">
        <v>42872</v>
      </c>
      <c r="E2600" t="s">
        <v>25</v>
      </c>
      <c r="F2600">
        <f>VLOOKUP(E2600,SHIPMODE,2,FALSE)</f>
        <v>2</v>
      </c>
      <c r="G2600" t="s">
        <v>3567</v>
      </c>
      <c r="H2600" t="s">
        <v>1206</v>
      </c>
      <c r="I2600" t="s">
        <v>18</v>
      </c>
      <c r="J2600">
        <f>VLOOKUP(I2600,segmentID,2,FALSE)</f>
        <v>2</v>
      </c>
      <c r="K2600" t="s">
        <v>3255</v>
      </c>
      <c r="L2600">
        <f>VLOOKUP(K2600,country2,2,FALSE)</f>
        <v>1</v>
      </c>
      <c r="M2600" t="s">
        <v>248</v>
      </c>
      <c r="N2600">
        <f>VLOOKUP(Orders!M2600,city2,2,FALSE)</f>
        <v>39</v>
      </c>
      <c r="O2600" t="s">
        <v>132</v>
      </c>
      <c r="P2600">
        <f>VLOOKUP(O2600,state2,2,FALSE)</f>
        <v>15</v>
      </c>
      <c r="Q2600">
        <v>47201</v>
      </c>
      <c r="R2600" t="s">
        <v>55</v>
      </c>
      <c r="S2600">
        <f>VLOOKUP(R2600,region2,2,FALSE)</f>
        <v>3</v>
      </c>
      <c r="T2600" t="s">
        <v>5452</v>
      </c>
      <c r="U2600" t="s">
        <v>22</v>
      </c>
      <c r="V2600">
        <f>VLOOKUP(U2600,category2,2,FALSE)</f>
        <v>2</v>
      </c>
      <c r="W2600" t="s">
        <v>45</v>
      </c>
      <c r="X2600">
        <f>VLOOKUP(W2600,subcat2,3,FALSE)</f>
        <v>11</v>
      </c>
      <c r="Y2600" t="s">
        <v>3117</v>
      </c>
      <c r="Z2600">
        <v>14.940000000000001</v>
      </c>
      <c r="AA2600">
        <v>3</v>
      </c>
      <c r="AB2600">
        <v>0</v>
      </c>
      <c r="AC2600" s="4">
        <v>7.3206000000000007</v>
      </c>
    </row>
    <row r="2601" spans="1:29" x14ac:dyDescent="0.25">
      <c r="A2601" s="2">
        <v>2600</v>
      </c>
      <c r="B2601" t="s">
        <v>9655</v>
      </c>
      <c r="C2601" s="3">
        <v>42848</v>
      </c>
      <c r="D2601" s="3">
        <v>42854</v>
      </c>
      <c r="E2601" t="s">
        <v>25</v>
      </c>
      <c r="F2601">
        <f>VLOOKUP(E2601,SHIPMODE,2,FALSE)</f>
        <v>2</v>
      </c>
      <c r="G2601" t="s">
        <v>3340</v>
      </c>
      <c r="H2601" t="s">
        <v>365</v>
      </c>
      <c r="I2601" t="s">
        <v>9</v>
      </c>
      <c r="J2601">
        <f>VLOOKUP(I2601,segmentID,2,FALSE)</f>
        <v>1</v>
      </c>
      <c r="K2601" t="s">
        <v>3255</v>
      </c>
      <c r="L2601">
        <f>VLOOKUP(K2601,country2,2,FALSE)</f>
        <v>1</v>
      </c>
      <c r="M2601" t="s">
        <v>138</v>
      </c>
      <c r="N2601">
        <f>VLOOKUP(Orders!M2601,city2,2,FALSE)</f>
        <v>21</v>
      </c>
      <c r="O2601" t="s">
        <v>139</v>
      </c>
      <c r="P2601">
        <f>VLOOKUP(O2601,state2,2,FALSE)</f>
        <v>16</v>
      </c>
      <c r="Q2601">
        <v>10024</v>
      </c>
      <c r="R2601" t="s">
        <v>79</v>
      </c>
      <c r="S2601">
        <f>VLOOKUP(R2601,region2,2,FALSE)</f>
        <v>4</v>
      </c>
      <c r="T2601" t="s">
        <v>5379</v>
      </c>
      <c r="U2601" t="s">
        <v>22</v>
      </c>
      <c r="V2601">
        <f>VLOOKUP(U2601,category2,2,FALSE)</f>
        <v>2</v>
      </c>
      <c r="W2601" t="s">
        <v>38</v>
      </c>
      <c r="X2601">
        <f>VLOOKUP(W2601,subcat2,3,FALSE)</f>
        <v>10</v>
      </c>
      <c r="Y2601" t="s">
        <v>3132</v>
      </c>
      <c r="Z2601">
        <v>121.94</v>
      </c>
      <c r="AA2601">
        <v>2</v>
      </c>
      <c r="AB2601">
        <v>0</v>
      </c>
      <c r="AC2601" s="4">
        <v>35.362599999999986</v>
      </c>
    </row>
    <row r="2602" spans="1:29" x14ac:dyDescent="0.25">
      <c r="A2602" s="2">
        <v>2601</v>
      </c>
      <c r="B2602" t="s">
        <v>9655</v>
      </c>
      <c r="C2602" s="3">
        <v>42848</v>
      </c>
      <c r="D2602" s="3">
        <v>42854</v>
      </c>
      <c r="E2602" t="s">
        <v>25</v>
      </c>
      <c r="F2602">
        <f>VLOOKUP(E2602,SHIPMODE,2,FALSE)</f>
        <v>2</v>
      </c>
      <c r="G2602" t="s">
        <v>3340</v>
      </c>
      <c r="H2602" t="s">
        <v>365</v>
      </c>
      <c r="I2602" t="s">
        <v>9</v>
      </c>
      <c r="J2602">
        <f>VLOOKUP(I2602,segmentID,2,FALSE)</f>
        <v>1</v>
      </c>
      <c r="K2602" t="s">
        <v>3255</v>
      </c>
      <c r="L2602">
        <f>VLOOKUP(K2602,country2,2,FALSE)</f>
        <v>1</v>
      </c>
      <c r="M2602" t="s">
        <v>138</v>
      </c>
      <c r="N2602">
        <f>VLOOKUP(Orders!M2602,city2,2,FALSE)</f>
        <v>21</v>
      </c>
      <c r="O2602" t="s">
        <v>139</v>
      </c>
      <c r="P2602">
        <f>VLOOKUP(O2602,state2,2,FALSE)</f>
        <v>16</v>
      </c>
      <c r="Q2602">
        <v>10024</v>
      </c>
      <c r="R2602" t="s">
        <v>79</v>
      </c>
      <c r="S2602">
        <f>VLOOKUP(R2602,region2,2,FALSE)</f>
        <v>4</v>
      </c>
      <c r="T2602" t="s">
        <v>4458</v>
      </c>
      <c r="U2602" t="s">
        <v>22</v>
      </c>
      <c r="V2602">
        <f>VLOOKUP(U2602,category2,2,FALSE)</f>
        <v>2</v>
      </c>
      <c r="W2602" t="s">
        <v>3233</v>
      </c>
      <c r="X2602">
        <f>VLOOKUP(W2602,subcat2,3,FALSE)</f>
        <v>15</v>
      </c>
      <c r="Y2602" t="s">
        <v>2205</v>
      </c>
      <c r="Z2602">
        <v>122.71000000000001</v>
      </c>
      <c r="AA2602">
        <v>7</v>
      </c>
      <c r="AB2602">
        <v>0</v>
      </c>
      <c r="AC2602" s="4">
        <v>36.812999999999988</v>
      </c>
    </row>
    <row r="2603" spans="1:29" x14ac:dyDescent="0.25">
      <c r="A2603" s="2">
        <v>2602</v>
      </c>
      <c r="B2603" t="s">
        <v>8285</v>
      </c>
      <c r="C2603" s="3">
        <v>42525</v>
      </c>
      <c r="D2603" s="3">
        <v>42525</v>
      </c>
      <c r="E2603" t="s">
        <v>625</v>
      </c>
      <c r="F2603">
        <f>VLOOKUP(E2603,SHIPMODE,2,FALSE)</f>
        <v>4</v>
      </c>
      <c r="G2603" t="s">
        <v>3888</v>
      </c>
      <c r="H2603" t="s">
        <v>2395</v>
      </c>
      <c r="I2603" t="s">
        <v>9</v>
      </c>
      <c r="J2603">
        <f>VLOOKUP(I2603,segmentID,2,FALSE)</f>
        <v>1</v>
      </c>
      <c r="K2603" t="s">
        <v>3255</v>
      </c>
      <c r="L2603">
        <f>VLOOKUP(K2603,country2,2,FALSE)</f>
        <v>1</v>
      </c>
      <c r="M2603" t="s">
        <v>138</v>
      </c>
      <c r="N2603">
        <f>VLOOKUP(Orders!M2603,city2,2,FALSE)</f>
        <v>21</v>
      </c>
      <c r="O2603" t="s">
        <v>139</v>
      </c>
      <c r="P2603">
        <f>VLOOKUP(O2603,state2,2,FALSE)</f>
        <v>16</v>
      </c>
      <c r="Q2603">
        <v>10035</v>
      </c>
      <c r="R2603" t="s">
        <v>79</v>
      </c>
      <c r="S2603">
        <f>VLOOKUP(R2603,region2,2,FALSE)</f>
        <v>4</v>
      </c>
      <c r="T2603" t="s">
        <v>4898</v>
      </c>
      <c r="U2603" t="s">
        <v>22</v>
      </c>
      <c r="V2603">
        <f>VLOOKUP(U2603,category2,2,FALSE)</f>
        <v>2</v>
      </c>
      <c r="W2603" t="s">
        <v>45</v>
      </c>
      <c r="X2603">
        <f>VLOOKUP(W2603,subcat2,3,FALSE)</f>
        <v>11</v>
      </c>
      <c r="Y2603" t="s">
        <v>5921</v>
      </c>
      <c r="Z2603">
        <v>14.940000000000001</v>
      </c>
      <c r="AA2603">
        <v>3</v>
      </c>
      <c r="AB2603">
        <v>0</v>
      </c>
      <c r="AC2603" s="4">
        <v>7.0218000000000007</v>
      </c>
    </row>
    <row r="2604" spans="1:29" x14ac:dyDescent="0.25">
      <c r="A2604" s="2">
        <v>2603</v>
      </c>
      <c r="B2604" t="s">
        <v>8285</v>
      </c>
      <c r="C2604" s="3">
        <v>42525</v>
      </c>
      <c r="D2604" s="3">
        <v>42525</v>
      </c>
      <c r="E2604" t="s">
        <v>625</v>
      </c>
      <c r="F2604">
        <f>VLOOKUP(E2604,SHIPMODE,2,FALSE)</f>
        <v>4</v>
      </c>
      <c r="G2604" t="s">
        <v>3888</v>
      </c>
      <c r="H2604" t="s">
        <v>2395</v>
      </c>
      <c r="I2604" t="s">
        <v>9</v>
      </c>
      <c r="J2604">
        <f>VLOOKUP(I2604,segmentID,2,FALSE)</f>
        <v>1</v>
      </c>
      <c r="K2604" t="s">
        <v>3255</v>
      </c>
      <c r="L2604">
        <f>VLOOKUP(K2604,country2,2,FALSE)</f>
        <v>1</v>
      </c>
      <c r="M2604" t="s">
        <v>138</v>
      </c>
      <c r="N2604">
        <f>VLOOKUP(Orders!M2604,city2,2,FALSE)</f>
        <v>21</v>
      </c>
      <c r="O2604" t="s">
        <v>139</v>
      </c>
      <c r="P2604">
        <f>VLOOKUP(O2604,state2,2,FALSE)</f>
        <v>16</v>
      </c>
      <c r="Q2604">
        <v>10035</v>
      </c>
      <c r="R2604" t="s">
        <v>79</v>
      </c>
      <c r="S2604">
        <f>VLOOKUP(R2604,region2,2,FALSE)</f>
        <v>4</v>
      </c>
      <c r="T2604" t="s">
        <v>5453</v>
      </c>
      <c r="U2604" t="s">
        <v>35</v>
      </c>
      <c r="V2604">
        <f>VLOOKUP(U2604,category2,2,FALSE)</f>
        <v>3</v>
      </c>
      <c r="W2604" t="s">
        <v>3235</v>
      </c>
      <c r="X2604">
        <f>VLOOKUP(W2604,subcat2,3,FALSE)</f>
        <v>16</v>
      </c>
      <c r="Y2604" t="s">
        <v>3243</v>
      </c>
      <c r="Z2604">
        <v>1349.85</v>
      </c>
      <c r="AA2604">
        <v>3</v>
      </c>
      <c r="AB2604">
        <v>0</v>
      </c>
      <c r="AC2604" s="4">
        <v>364.45949999999993</v>
      </c>
    </row>
    <row r="2605" spans="1:29" x14ac:dyDescent="0.25">
      <c r="A2605" s="2">
        <v>2604</v>
      </c>
      <c r="B2605" t="s">
        <v>8285</v>
      </c>
      <c r="C2605" s="3">
        <v>42525</v>
      </c>
      <c r="D2605" s="3">
        <v>42525</v>
      </c>
      <c r="E2605" t="s">
        <v>625</v>
      </c>
      <c r="F2605">
        <f>VLOOKUP(E2605,SHIPMODE,2,FALSE)</f>
        <v>4</v>
      </c>
      <c r="G2605" t="s">
        <v>3888</v>
      </c>
      <c r="H2605" t="s">
        <v>2395</v>
      </c>
      <c r="I2605" t="s">
        <v>9</v>
      </c>
      <c r="J2605">
        <f>VLOOKUP(I2605,segmentID,2,FALSE)</f>
        <v>1</v>
      </c>
      <c r="K2605" t="s">
        <v>3255</v>
      </c>
      <c r="L2605">
        <f>VLOOKUP(K2605,country2,2,FALSE)</f>
        <v>1</v>
      </c>
      <c r="M2605" t="s">
        <v>138</v>
      </c>
      <c r="N2605">
        <f>VLOOKUP(Orders!M2605,city2,2,FALSE)</f>
        <v>21</v>
      </c>
      <c r="O2605" t="s">
        <v>139</v>
      </c>
      <c r="P2605">
        <f>VLOOKUP(O2605,state2,2,FALSE)</f>
        <v>16</v>
      </c>
      <c r="Q2605">
        <v>10035</v>
      </c>
      <c r="R2605" t="s">
        <v>79</v>
      </c>
      <c r="S2605">
        <f>VLOOKUP(R2605,region2,2,FALSE)</f>
        <v>4</v>
      </c>
      <c r="T2605" t="s">
        <v>5141</v>
      </c>
      <c r="U2605" t="s">
        <v>13</v>
      </c>
      <c r="V2605">
        <f>VLOOKUP(U2605,category2,2,FALSE)</f>
        <v>1</v>
      </c>
      <c r="W2605" t="s">
        <v>14</v>
      </c>
      <c r="X2605">
        <f>VLOOKUP(W2605,subcat2,3,FALSE)</f>
        <v>1</v>
      </c>
      <c r="Y2605" t="s">
        <v>780</v>
      </c>
      <c r="Z2605">
        <v>136.78399999999999</v>
      </c>
      <c r="AA2605">
        <v>1</v>
      </c>
      <c r="AB2605">
        <v>0.2</v>
      </c>
      <c r="AC2605" s="4">
        <v>5.129400000000004</v>
      </c>
    </row>
    <row r="2606" spans="1:29" x14ac:dyDescent="0.25">
      <c r="A2606" s="2">
        <v>2605</v>
      </c>
      <c r="B2606" t="s">
        <v>8285</v>
      </c>
      <c r="C2606" s="3">
        <v>42525</v>
      </c>
      <c r="D2606" s="3">
        <v>42525</v>
      </c>
      <c r="E2606" t="s">
        <v>625</v>
      </c>
      <c r="F2606">
        <f>VLOOKUP(E2606,SHIPMODE,2,FALSE)</f>
        <v>4</v>
      </c>
      <c r="G2606" t="s">
        <v>3888</v>
      </c>
      <c r="H2606" t="s">
        <v>2395</v>
      </c>
      <c r="I2606" t="s">
        <v>9</v>
      </c>
      <c r="J2606">
        <f>VLOOKUP(I2606,segmentID,2,FALSE)</f>
        <v>1</v>
      </c>
      <c r="K2606" t="s">
        <v>3255</v>
      </c>
      <c r="L2606">
        <f>VLOOKUP(K2606,country2,2,FALSE)</f>
        <v>1</v>
      </c>
      <c r="M2606" t="s">
        <v>138</v>
      </c>
      <c r="N2606">
        <f>VLOOKUP(Orders!M2606,city2,2,FALSE)</f>
        <v>21</v>
      </c>
      <c r="O2606" t="s">
        <v>139</v>
      </c>
      <c r="P2606">
        <f>VLOOKUP(O2606,state2,2,FALSE)</f>
        <v>16</v>
      </c>
      <c r="Q2606">
        <v>10035</v>
      </c>
      <c r="R2606" t="s">
        <v>79</v>
      </c>
      <c r="S2606">
        <f>VLOOKUP(R2606,region2,2,FALSE)</f>
        <v>4</v>
      </c>
      <c r="T2606" t="s">
        <v>4767</v>
      </c>
      <c r="U2606" t="s">
        <v>13</v>
      </c>
      <c r="V2606">
        <f>VLOOKUP(U2606,category2,2,FALSE)</f>
        <v>1</v>
      </c>
      <c r="W2606" t="s">
        <v>3228</v>
      </c>
      <c r="X2606">
        <f>VLOOKUP(W2606,subcat2,3,FALSE)</f>
        <v>6</v>
      </c>
      <c r="Y2606" t="s">
        <v>2580</v>
      </c>
      <c r="Z2606">
        <v>61.12</v>
      </c>
      <c r="AA2606">
        <v>4</v>
      </c>
      <c r="AB2606">
        <v>0</v>
      </c>
      <c r="AC2606" s="4">
        <v>20.780799999999999</v>
      </c>
    </row>
    <row r="2607" spans="1:29" x14ac:dyDescent="0.25">
      <c r="A2607" s="2">
        <v>2606</v>
      </c>
      <c r="B2607" t="s">
        <v>6170</v>
      </c>
      <c r="C2607" s="3">
        <v>41989</v>
      </c>
      <c r="D2607" s="3">
        <v>41994</v>
      </c>
      <c r="E2607" t="s">
        <v>25</v>
      </c>
      <c r="F2607">
        <f>VLOOKUP(E2607,SHIPMODE,2,FALSE)</f>
        <v>2</v>
      </c>
      <c r="G2607" t="s">
        <v>3889</v>
      </c>
      <c r="H2607" t="s">
        <v>2398</v>
      </c>
      <c r="I2607" t="s">
        <v>18</v>
      </c>
      <c r="J2607">
        <f>VLOOKUP(I2607,segmentID,2,FALSE)</f>
        <v>2</v>
      </c>
      <c r="K2607" t="s">
        <v>3255</v>
      </c>
      <c r="L2607">
        <f>VLOOKUP(K2607,country2,2,FALSE)</f>
        <v>1</v>
      </c>
      <c r="M2607" t="s">
        <v>729</v>
      </c>
      <c r="N2607">
        <f>VLOOKUP(Orders!M2607,city2,2,FALSE)</f>
        <v>109</v>
      </c>
      <c r="O2607" t="s">
        <v>28</v>
      </c>
      <c r="P2607">
        <f>VLOOKUP(O2607,state2,2,FALSE)</f>
        <v>3</v>
      </c>
      <c r="Q2607">
        <v>32216</v>
      </c>
      <c r="R2607" t="s">
        <v>12</v>
      </c>
      <c r="S2607">
        <f>VLOOKUP(R2607,region2,2,FALSE)</f>
        <v>1</v>
      </c>
      <c r="T2607" t="s">
        <v>5149</v>
      </c>
      <c r="U2607" t="s">
        <v>22</v>
      </c>
      <c r="V2607">
        <f>VLOOKUP(U2607,category2,2,FALSE)</f>
        <v>2</v>
      </c>
      <c r="W2607" t="s">
        <v>3231</v>
      </c>
      <c r="X2607">
        <f>VLOOKUP(W2607,subcat2,3,FALSE)</f>
        <v>9</v>
      </c>
      <c r="Y2607" t="s">
        <v>1591</v>
      </c>
      <c r="Z2607">
        <v>1.1670000000000003</v>
      </c>
      <c r="AA2607">
        <v>1</v>
      </c>
      <c r="AB2607">
        <v>0.7</v>
      </c>
      <c r="AC2607" s="4">
        <v>-0.85579999999999989</v>
      </c>
    </row>
    <row r="2608" spans="1:29" x14ac:dyDescent="0.25">
      <c r="A2608" s="2">
        <v>2607</v>
      </c>
      <c r="B2608" t="s">
        <v>8286</v>
      </c>
      <c r="C2608" s="3">
        <v>42433</v>
      </c>
      <c r="D2608" s="3">
        <v>42439</v>
      </c>
      <c r="E2608" t="s">
        <v>25</v>
      </c>
      <c r="F2608">
        <f>VLOOKUP(E2608,SHIPMODE,2,FALSE)</f>
        <v>2</v>
      </c>
      <c r="G2608" t="s">
        <v>3705</v>
      </c>
      <c r="H2608" t="s">
        <v>1665</v>
      </c>
      <c r="I2608" t="s">
        <v>52</v>
      </c>
      <c r="J2608">
        <f>VLOOKUP(I2608,segmentID,2,FALSE)</f>
        <v>3</v>
      </c>
      <c r="K2608" t="s">
        <v>3255</v>
      </c>
      <c r="L2608">
        <f>VLOOKUP(K2608,country2,2,FALSE)</f>
        <v>1</v>
      </c>
      <c r="M2608" t="s">
        <v>466</v>
      </c>
      <c r="N2608">
        <f>VLOOKUP(Orders!M2608,city2,2,FALSE)</f>
        <v>71</v>
      </c>
      <c r="O2608" t="s">
        <v>20</v>
      </c>
      <c r="P2608">
        <f>VLOOKUP(O2608,state2,2,FALSE)</f>
        <v>2</v>
      </c>
      <c r="Q2608">
        <v>92024</v>
      </c>
      <c r="R2608" t="s">
        <v>21</v>
      </c>
      <c r="S2608">
        <f>VLOOKUP(R2608,region2,2,FALSE)</f>
        <v>2</v>
      </c>
      <c r="T2608" t="s">
        <v>5454</v>
      </c>
      <c r="U2608" t="s">
        <v>22</v>
      </c>
      <c r="V2608">
        <f>VLOOKUP(U2608,category2,2,FALSE)</f>
        <v>2</v>
      </c>
      <c r="W2608" t="s">
        <v>3229</v>
      </c>
      <c r="X2608">
        <f>VLOOKUP(W2608,subcat2,3,FALSE)</f>
        <v>7</v>
      </c>
      <c r="Y2608" t="s">
        <v>2696</v>
      </c>
      <c r="Z2608">
        <v>16.989999999999998</v>
      </c>
      <c r="AA2608">
        <v>1</v>
      </c>
      <c r="AB2608">
        <v>0</v>
      </c>
      <c r="AC2608" s="4">
        <v>4.9270999999999976</v>
      </c>
    </row>
    <row r="2609" spans="1:29" x14ac:dyDescent="0.25">
      <c r="A2609" s="2">
        <v>2608</v>
      </c>
      <c r="B2609" t="s">
        <v>6171</v>
      </c>
      <c r="C2609" s="3">
        <v>41968</v>
      </c>
      <c r="D2609" s="3">
        <v>41973</v>
      </c>
      <c r="E2609" t="s">
        <v>25</v>
      </c>
      <c r="F2609">
        <f>VLOOKUP(E2609,SHIPMODE,2,FALSE)</f>
        <v>2</v>
      </c>
      <c r="G2609" t="s">
        <v>3820</v>
      </c>
      <c r="H2609" t="s">
        <v>2097</v>
      </c>
      <c r="I2609" t="s">
        <v>18</v>
      </c>
      <c r="J2609">
        <f>VLOOKUP(I2609,segmentID,2,FALSE)</f>
        <v>2</v>
      </c>
      <c r="K2609" t="s">
        <v>3255</v>
      </c>
      <c r="L2609">
        <f>VLOOKUP(K2609,country2,2,FALSE)</f>
        <v>1</v>
      </c>
      <c r="M2609" t="s">
        <v>548</v>
      </c>
      <c r="N2609">
        <f>VLOOKUP(Orders!M2609,city2,2,FALSE)</f>
        <v>82</v>
      </c>
      <c r="O2609" t="s">
        <v>54</v>
      </c>
      <c r="P2609">
        <f>VLOOKUP(O2609,state2,2,FALSE)</f>
        <v>6</v>
      </c>
      <c r="Q2609">
        <v>76017</v>
      </c>
      <c r="R2609" t="s">
        <v>55</v>
      </c>
      <c r="S2609">
        <f>VLOOKUP(R2609,region2,2,FALSE)</f>
        <v>3</v>
      </c>
      <c r="T2609" t="s">
        <v>5455</v>
      </c>
      <c r="U2609" t="s">
        <v>35</v>
      </c>
      <c r="V2609">
        <f>VLOOKUP(U2609,category2,2,FALSE)</f>
        <v>3</v>
      </c>
      <c r="W2609" t="s">
        <v>3232</v>
      </c>
      <c r="X2609">
        <f>VLOOKUP(W2609,subcat2,3,FALSE)</f>
        <v>12</v>
      </c>
      <c r="Y2609" t="s">
        <v>2803</v>
      </c>
      <c r="Z2609">
        <v>24.672000000000001</v>
      </c>
      <c r="AA2609">
        <v>3</v>
      </c>
      <c r="AB2609">
        <v>0.2</v>
      </c>
      <c r="AC2609" s="4">
        <v>0</v>
      </c>
    </row>
    <row r="2610" spans="1:29" x14ac:dyDescent="0.25">
      <c r="A2610" s="2">
        <v>2609</v>
      </c>
      <c r="B2610" t="s">
        <v>6171</v>
      </c>
      <c r="C2610" s="3">
        <v>41968</v>
      </c>
      <c r="D2610" s="3">
        <v>41973</v>
      </c>
      <c r="E2610" t="s">
        <v>25</v>
      </c>
      <c r="F2610">
        <f>VLOOKUP(E2610,SHIPMODE,2,FALSE)</f>
        <v>2</v>
      </c>
      <c r="G2610" t="s">
        <v>3820</v>
      </c>
      <c r="H2610" t="s">
        <v>2097</v>
      </c>
      <c r="I2610" t="s">
        <v>18</v>
      </c>
      <c r="J2610">
        <f>VLOOKUP(I2610,segmentID,2,FALSE)</f>
        <v>2</v>
      </c>
      <c r="K2610" t="s">
        <v>3255</v>
      </c>
      <c r="L2610">
        <f>VLOOKUP(K2610,country2,2,FALSE)</f>
        <v>1</v>
      </c>
      <c r="M2610" t="s">
        <v>548</v>
      </c>
      <c r="N2610">
        <f>VLOOKUP(Orders!M2610,city2,2,FALSE)</f>
        <v>82</v>
      </c>
      <c r="O2610" t="s">
        <v>54</v>
      </c>
      <c r="P2610">
        <f>VLOOKUP(O2610,state2,2,FALSE)</f>
        <v>6</v>
      </c>
      <c r="Q2610">
        <v>76017</v>
      </c>
      <c r="R2610" t="s">
        <v>55</v>
      </c>
      <c r="S2610">
        <f>VLOOKUP(R2610,region2,2,FALSE)</f>
        <v>3</v>
      </c>
      <c r="T2610" t="s">
        <v>4497</v>
      </c>
      <c r="U2610" t="s">
        <v>22</v>
      </c>
      <c r="V2610">
        <f>VLOOKUP(U2610,category2,2,FALSE)</f>
        <v>2</v>
      </c>
      <c r="W2610" t="s">
        <v>23</v>
      </c>
      <c r="X2610">
        <f>VLOOKUP(W2610,subcat2,3,FALSE)</f>
        <v>3</v>
      </c>
      <c r="Y2610" t="s">
        <v>2354</v>
      </c>
      <c r="Z2610">
        <v>2.52</v>
      </c>
      <c r="AA2610">
        <v>1</v>
      </c>
      <c r="AB2610">
        <v>0.2</v>
      </c>
      <c r="AC2610" s="4">
        <v>0.88200000000000001</v>
      </c>
    </row>
    <row r="2611" spans="1:29" x14ac:dyDescent="0.25">
      <c r="A2611" s="2">
        <v>2610</v>
      </c>
      <c r="B2611" t="s">
        <v>6171</v>
      </c>
      <c r="C2611" s="3">
        <v>41968</v>
      </c>
      <c r="D2611" s="3">
        <v>41973</v>
      </c>
      <c r="E2611" t="s">
        <v>25</v>
      </c>
      <c r="F2611">
        <f>VLOOKUP(E2611,SHIPMODE,2,FALSE)</f>
        <v>2</v>
      </c>
      <c r="G2611" t="s">
        <v>3820</v>
      </c>
      <c r="H2611" t="s">
        <v>2097</v>
      </c>
      <c r="I2611" t="s">
        <v>18</v>
      </c>
      <c r="J2611">
        <f>VLOOKUP(I2611,segmentID,2,FALSE)</f>
        <v>2</v>
      </c>
      <c r="K2611" t="s">
        <v>3255</v>
      </c>
      <c r="L2611">
        <f>VLOOKUP(K2611,country2,2,FALSE)</f>
        <v>1</v>
      </c>
      <c r="M2611" t="s">
        <v>548</v>
      </c>
      <c r="N2611">
        <f>VLOOKUP(Orders!M2611,city2,2,FALSE)</f>
        <v>82</v>
      </c>
      <c r="O2611" t="s">
        <v>54</v>
      </c>
      <c r="P2611">
        <f>VLOOKUP(O2611,state2,2,FALSE)</f>
        <v>6</v>
      </c>
      <c r="Q2611">
        <v>76017</v>
      </c>
      <c r="R2611" t="s">
        <v>55</v>
      </c>
      <c r="S2611">
        <f>VLOOKUP(R2611,region2,2,FALSE)</f>
        <v>3</v>
      </c>
      <c r="T2611" t="s">
        <v>4113</v>
      </c>
      <c r="U2611" t="s">
        <v>13</v>
      </c>
      <c r="V2611">
        <f>VLOOKUP(U2611,category2,2,FALSE)</f>
        <v>1</v>
      </c>
      <c r="W2611" t="s">
        <v>29</v>
      </c>
      <c r="X2611">
        <f>VLOOKUP(W2611,subcat2,3,FALSE)</f>
        <v>4</v>
      </c>
      <c r="Y2611" t="s">
        <v>443</v>
      </c>
      <c r="Z2611">
        <v>1218.7349999999997</v>
      </c>
      <c r="AA2611">
        <v>5</v>
      </c>
      <c r="AB2611">
        <v>0.3</v>
      </c>
      <c r="AC2611" s="4">
        <v>-121.87349999999992</v>
      </c>
    </row>
    <row r="2612" spans="1:29" x14ac:dyDescent="0.25">
      <c r="A2612" s="2">
        <v>2611</v>
      </c>
      <c r="B2612" t="s">
        <v>6171</v>
      </c>
      <c r="C2612" s="3">
        <v>41968</v>
      </c>
      <c r="D2612" s="3">
        <v>41973</v>
      </c>
      <c r="E2612" t="s">
        <v>25</v>
      </c>
      <c r="F2612">
        <f>VLOOKUP(E2612,SHIPMODE,2,FALSE)</f>
        <v>2</v>
      </c>
      <c r="G2612" t="s">
        <v>3820</v>
      </c>
      <c r="H2612" t="s">
        <v>2097</v>
      </c>
      <c r="I2612" t="s">
        <v>18</v>
      </c>
      <c r="J2612">
        <f>VLOOKUP(I2612,segmentID,2,FALSE)</f>
        <v>2</v>
      </c>
      <c r="K2612" t="s">
        <v>3255</v>
      </c>
      <c r="L2612">
        <f>VLOOKUP(K2612,country2,2,FALSE)</f>
        <v>1</v>
      </c>
      <c r="M2612" t="s">
        <v>548</v>
      </c>
      <c r="N2612">
        <f>VLOOKUP(Orders!M2612,city2,2,FALSE)</f>
        <v>82</v>
      </c>
      <c r="O2612" t="s">
        <v>54</v>
      </c>
      <c r="P2612">
        <f>VLOOKUP(O2612,state2,2,FALSE)</f>
        <v>6</v>
      </c>
      <c r="Q2612">
        <v>76017</v>
      </c>
      <c r="R2612" t="s">
        <v>55</v>
      </c>
      <c r="S2612">
        <f>VLOOKUP(R2612,region2,2,FALSE)</f>
        <v>3</v>
      </c>
      <c r="T2612" t="s">
        <v>5314</v>
      </c>
      <c r="U2612" t="s">
        <v>22</v>
      </c>
      <c r="V2612">
        <f>VLOOKUP(U2612,category2,2,FALSE)</f>
        <v>2</v>
      </c>
      <c r="W2612" t="s">
        <v>23</v>
      </c>
      <c r="X2612">
        <f>VLOOKUP(W2612,subcat2,3,FALSE)</f>
        <v>3</v>
      </c>
      <c r="Y2612" t="s">
        <v>1163</v>
      </c>
      <c r="Z2612">
        <v>5.9039999999999999</v>
      </c>
      <c r="AA2612">
        <v>2</v>
      </c>
      <c r="AB2612">
        <v>0.2</v>
      </c>
      <c r="AC2612" s="4">
        <v>1.9925999999999999</v>
      </c>
    </row>
    <row r="2613" spans="1:29" x14ac:dyDescent="0.25">
      <c r="A2613" s="2">
        <v>2612</v>
      </c>
      <c r="B2613" t="s">
        <v>6171</v>
      </c>
      <c r="C2613" s="3">
        <v>41968</v>
      </c>
      <c r="D2613" s="3">
        <v>41973</v>
      </c>
      <c r="E2613" t="s">
        <v>25</v>
      </c>
      <c r="F2613">
        <f>VLOOKUP(E2613,SHIPMODE,2,FALSE)</f>
        <v>2</v>
      </c>
      <c r="G2613" t="s">
        <v>3820</v>
      </c>
      <c r="H2613" t="s">
        <v>2097</v>
      </c>
      <c r="I2613" t="s">
        <v>18</v>
      </c>
      <c r="J2613">
        <f>VLOOKUP(I2613,segmentID,2,FALSE)</f>
        <v>2</v>
      </c>
      <c r="K2613" t="s">
        <v>3255</v>
      </c>
      <c r="L2613">
        <f>VLOOKUP(K2613,country2,2,FALSE)</f>
        <v>1</v>
      </c>
      <c r="M2613" t="s">
        <v>548</v>
      </c>
      <c r="N2613">
        <f>VLOOKUP(Orders!M2613,city2,2,FALSE)</f>
        <v>82</v>
      </c>
      <c r="O2613" t="s">
        <v>54</v>
      </c>
      <c r="P2613">
        <f>VLOOKUP(O2613,state2,2,FALSE)</f>
        <v>6</v>
      </c>
      <c r="Q2613">
        <v>76017</v>
      </c>
      <c r="R2613" t="s">
        <v>55</v>
      </c>
      <c r="S2613">
        <f>VLOOKUP(R2613,region2,2,FALSE)</f>
        <v>3</v>
      </c>
      <c r="T2613" t="s">
        <v>4871</v>
      </c>
      <c r="U2613" t="s">
        <v>22</v>
      </c>
      <c r="V2613">
        <f>VLOOKUP(U2613,category2,2,FALSE)</f>
        <v>2</v>
      </c>
      <c r="W2613" t="s">
        <v>45</v>
      </c>
      <c r="X2613">
        <f>VLOOKUP(W2613,subcat2,3,FALSE)</f>
        <v>11</v>
      </c>
      <c r="Y2613" t="s">
        <v>2814</v>
      </c>
      <c r="Z2613">
        <v>15.696000000000002</v>
      </c>
      <c r="AA2613">
        <v>3</v>
      </c>
      <c r="AB2613">
        <v>0.2</v>
      </c>
      <c r="AC2613" s="4">
        <v>5.1011999999999995</v>
      </c>
    </row>
    <row r="2614" spans="1:29" x14ac:dyDescent="0.25">
      <c r="A2614" s="2">
        <v>2613</v>
      </c>
      <c r="B2614" t="s">
        <v>6171</v>
      </c>
      <c r="C2614" s="3">
        <v>41968</v>
      </c>
      <c r="D2614" s="3">
        <v>41973</v>
      </c>
      <c r="E2614" t="s">
        <v>25</v>
      </c>
      <c r="F2614">
        <f>VLOOKUP(E2614,SHIPMODE,2,FALSE)</f>
        <v>2</v>
      </c>
      <c r="G2614" t="s">
        <v>3820</v>
      </c>
      <c r="H2614" t="s">
        <v>2097</v>
      </c>
      <c r="I2614" t="s">
        <v>18</v>
      </c>
      <c r="J2614">
        <f>VLOOKUP(I2614,segmentID,2,FALSE)</f>
        <v>2</v>
      </c>
      <c r="K2614" t="s">
        <v>3255</v>
      </c>
      <c r="L2614">
        <f>VLOOKUP(K2614,country2,2,FALSE)</f>
        <v>1</v>
      </c>
      <c r="M2614" t="s">
        <v>548</v>
      </c>
      <c r="N2614">
        <f>VLOOKUP(Orders!M2614,city2,2,FALSE)</f>
        <v>82</v>
      </c>
      <c r="O2614" t="s">
        <v>54</v>
      </c>
      <c r="P2614">
        <f>VLOOKUP(O2614,state2,2,FALSE)</f>
        <v>6</v>
      </c>
      <c r="Q2614">
        <v>76017</v>
      </c>
      <c r="R2614" t="s">
        <v>55</v>
      </c>
      <c r="S2614">
        <f>VLOOKUP(R2614,region2,2,FALSE)</f>
        <v>3</v>
      </c>
      <c r="T2614" t="s">
        <v>4630</v>
      </c>
      <c r="U2614" t="s">
        <v>13</v>
      </c>
      <c r="V2614">
        <f>VLOOKUP(U2614,category2,2,FALSE)</f>
        <v>1</v>
      </c>
      <c r="W2614" t="s">
        <v>3228</v>
      </c>
      <c r="X2614">
        <f>VLOOKUP(W2614,subcat2,3,FALSE)</f>
        <v>6</v>
      </c>
      <c r="Y2614" t="s">
        <v>1784</v>
      </c>
      <c r="Z2614">
        <v>6.0960000000000001</v>
      </c>
      <c r="AA2614">
        <v>3</v>
      </c>
      <c r="AB2614">
        <v>0.6</v>
      </c>
      <c r="AC2614" s="4">
        <v>-3.9624000000000006</v>
      </c>
    </row>
    <row r="2615" spans="1:29" x14ac:dyDescent="0.25">
      <c r="A2615" s="2">
        <v>2614</v>
      </c>
      <c r="B2615" t="s">
        <v>8287</v>
      </c>
      <c r="C2615" s="3">
        <v>42488</v>
      </c>
      <c r="D2615" s="3">
        <v>42495</v>
      </c>
      <c r="E2615" t="s">
        <v>25</v>
      </c>
      <c r="F2615">
        <f>VLOOKUP(E2615,SHIPMODE,2,FALSE)</f>
        <v>2</v>
      </c>
      <c r="G2615" t="s">
        <v>3890</v>
      </c>
      <c r="H2615" t="s">
        <v>2403</v>
      </c>
      <c r="I2615" t="s">
        <v>18</v>
      </c>
      <c r="J2615">
        <f>VLOOKUP(I2615,segmentID,2,FALSE)</f>
        <v>2</v>
      </c>
      <c r="K2615" t="s">
        <v>3255</v>
      </c>
      <c r="L2615">
        <f>VLOOKUP(K2615,country2,2,FALSE)</f>
        <v>1</v>
      </c>
      <c r="M2615" t="s">
        <v>19</v>
      </c>
      <c r="N2615">
        <f>VLOOKUP(Orders!M2615,city2,2,FALSE)</f>
        <v>2</v>
      </c>
      <c r="O2615" t="s">
        <v>20</v>
      </c>
      <c r="P2615">
        <f>VLOOKUP(O2615,state2,2,FALSE)</f>
        <v>2</v>
      </c>
      <c r="Q2615">
        <v>90045</v>
      </c>
      <c r="R2615" t="s">
        <v>21</v>
      </c>
      <c r="S2615">
        <f>VLOOKUP(R2615,region2,2,FALSE)</f>
        <v>2</v>
      </c>
      <c r="T2615" t="s">
        <v>4879</v>
      </c>
      <c r="U2615" t="s">
        <v>13</v>
      </c>
      <c r="V2615">
        <f>VLOOKUP(U2615,category2,2,FALSE)</f>
        <v>1</v>
      </c>
      <c r="W2615" t="s">
        <v>3226</v>
      </c>
      <c r="X2615">
        <f>VLOOKUP(W2615,subcat2,3,FALSE)</f>
        <v>2</v>
      </c>
      <c r="Y2615" t="s">
        <v>1717</v>
      </c>
      <c r="Z2615">
        <v>41.568000000000005</v>
      </c>
      <c r="AA2615">
        <v>2</v>
      </c>
      <c r="AB2615">
        <v>0.2</v>
      </c>
      <c r="AC2615" s="4">
        <v>2.5980000000000008</v>
      </c>
    </row>
    <row r="2616" spans="1:29" x14ac:dyDescent="0.25">
      <c r="A2616" s="2">
        <v>2615</v>
      </c>
      <c r="B2616" t="s">
        <v>6172</v>
      </c>
      <c r="C2616" s="3">
        <v>41755</v>
      </c>
      <c r="D2616" s="3">
        <v>41762</v>
      </c>
      <c r="E2616" t="s">
        <v>25</v>
      </c>
      <c r="F2616">
        <f>VLOOKUP(E2616,SHIPMODE,2,FALSE)</f>
        <v>2</v>
      </c>
      <c r="G2616" t="s">
        <v>3891</v>
      </c>
      <c r="H2616" t="s">
        <v>2404</v>
      </c>
      <c r="I2616" t="s">
        <v>18</v>
      </c>
      <c r="J2616">
        <f>VLOOKUP(I2616,segmentID,2,FALSE)</f>
        <v>2</v>
      </c>
      <c r="K2616" t="s">
        <v>3255</v>
      </c>
      <c r="L2616">
        <f>VLOOKUP(K2616,country2,2,FALSE)</f>
        <v>1</v>
      </c>
      <c r="M2616" t="s">
        <v>19</v>
      </c>
      <c r="N2616">
        <f>VLOOKUP(Orders!M2616,city2,2,FALSE)</f>
        <v>2</v>
      </c>
      <c r="O2616" t="s">
        <v>20</v>
      </c>
      <c r="P2616">
        <f>VLOOKUP(O2616,state2,2,FALSE)</f>
        <v>2</v>
      </c>
      <c r="Q2616">
        <v>90049</v>
      </c>
      <c r="R2616" t="s">
        <v>21</v>
      </c>
      <c r="S2616">
        <f>VLOOKUP(R2616,region2,2,FALSE)</f>
        <v>2</v>
      </c>
      <c r="T2616" t="s">
        <v>4472</v>
      </c>
      <c r="U2616" t="s">
        <v>13</v>
      </c>
      <c r="V2616">
        <f>VLOOKUP(U2616,category2,2,FALSE)</f>
        <v>1</v>
      </c>
      <c r="W2616" t="s">
        <v>3226</v>
      </c>
      <c r="X2616">
        <f>VLOOKUP(W2616,subcat2,3,FALSE)</f>
        <v>2</v>
      </c>
      <c r="Y2616" t="s">
        <v>566</v>
      </c>
      <c r="Z2616">
        <v>230.28000000000003</v>
      </c>
      <c r="AA2616">
        <v>3</v>
      </c>
      <c r="AB2616">
        <v>0.2</v>
      </c>
      <c r="AC2616" s="4">
        <v>23.027999999999992</v>
      </c>
    </row>
    <row r="2617" spans="1:29" x14ac:dyDescent="0.25">
      <c r="A2617" s="2">
        <v>2616</v>
      </c>
      <c r="B2617" t="s">
        <v>6172</v>
      </c>
      <c r="C2617" s="3">
        <v>41755</v>
      </c>
      <c r="D2617" s="3">
        <v>41762</v>
      </c>
      <c r="E2617" t="s">
        <v>25</v>
      </c>
      <c r="F2617">
        <f>VLOOKUP(E2617,SHIPMODE,2,FALSE)</f>
        <v>2</v>
      </c>
      <c r="G2617" t="s">
        <v>3891</v>
      </c>
      <c r="H2617" t="s">
        <v>2404</v>
      </c>
      <c r="I2617" t="s">
        <v>18</v>
      </c>
      <c r="J2617">
        <f>VLOOKUP(I2617,segmentID,2,FALSE)</f>
        <v>2</v>
      </c>
      <c r="K2617" t="s">
        <v>3255</v>
      </c>
      <c r="L2617">
        <f>VLOOKUP(K2617,country2,2,FALSE)</f>
        <v>1</v>
      </c>
      <c r="M2617" t="s">
        <v>19</v>
      </c>
      <c r="N2617">
        <f>VLOOKUP(Orders!M2617,city2,2,FALSE)</f>
        <v>2</v>
      </c>
      <c r="O2617" t="s">
        <v>20</v>
      </c>
      <c r="P2617">
        <f>VLOOKUP(O2617,state2,2,FALSE)</f>
        <v>2</v>
      </c>
      <c r="Q2617">
        <v>90049</v>
      </c>
      <c r="R2617" t="s">
        <v>21</v>
      </c>
      <c r="S2617">
        <f>VLOOKUP(R2617,region2,2,FALSE)</f>
        <v>2</v>
      </c>
      <c r="T2617" t="s">
        <v>4141</v>
      </c>
      <c r="U2617" t="s">
        <v>22</v>
      </c>
      <c r="V2617">
        <f>VLOOKUP(U2617,category2,2,FALSE)</f>
        <v>2</v>
      </c>
      <c r="W2617" t="s">
        <v>3231</v>
      </c>
      <c r="X2617">
        <f>VLOOKUP(W2617,subcat2,3,FALSE)</f>
        <v>9</v>
      </c>
      <c r="Y2617" t="s">
        <v>1687</v>
      </c>
      <c r="Z2617">
        <v>18.288</v>
      </c>
      <c r="AA2617">
        <v>6</v>
      </c>
      <c r="AB2617">
        <v>0.2</v>
      </c>
      <c r="AC2617" s="4">
        <v>5.714999999999999</v>
      </c>
    </row>
    <row r="2618" spans="1:29" x14ac:dyDescent="0.25">
      <c r="A2618" s="2">
        <v>2617</v>
      </c>
      <c r="B2618" t="s">
        <v>9656</v>
      </c>
      <c r="C2618" s="3">
        <v>42826</v>
      </c>
      <c r="D2618" s="3">
        <v>42830</v>
      </c>
      <c r="E2618" t="s">
        <v>25</v>
      </c>
      <c r="F2618">
        <f>VLOOKUP(E2618,SHIPMODE,2,FALSE)</f>
        <v>2</v>
      </c>
      <c r="G2618" t="s">
        <v>3588</v>
      </c>
      <c r="H2618" t="s">
        <v>1262</v>
      </c>
      <c r="I2618" t="s">
        <v>9</v>
      </c>
      <c r="J2618">
        <f>VLOOKUP(I2618,segmentID,2,FALSE)</f>
        <v>1</v>
      </c>
      <c r="K2618" t="s">
        <v>3255</v>
      </c>
      <c r="L2618">
        <f>VLOOKUP(K2618,country2,2,FALSE)</f>
        <v>1</v>
      </c>
      <c r="M2618" t="s">
        <v>67</v>
      </c>
      <c r="N2618">
        <f>VLOOKUP(Orders!M2618,city2,2,FALSE)</f>
        <v>9</v>
      </c>
      <c r="O2618" t="s">
        <v>20</v>
      </c>
      <c r="P2618">
        <f>VLOOKUP(O2618,state2,2,FALSE)</f>
        <v>2</v>
      </c>
      <c r="Q2618">
        <v>94110</v>
      </c>
      <c r="R2618" t="s">
        <v>21</v>
      </c>
      <c r="S2618">
        <f>VLOOKUP(R2618,region2,2,FALSE)</f>
        <v>2</v>
      </c>
      <c r="T2618" t="s">
        <v>5456</v>
      </c>
      <c r="U2618" t="s">
        <v>22</v>
      </c>
      <c r="V2618">
        <f>VLOOKUP(U2618,category2,2,FALSE)</f>
        <v>2</v>
      </c>
      <c r="W2618" t="s">
        <v>23</v>
      </c>
      <c r="X2618">
        <f>VLOOKUP(W2618,subcat2,3,FALSE)</f>
        <v>3</v>
      </c>
      <c r="Y2618" t="s">
        <v>1044</v>
      </c>
      <c r="Z2618">
        <v>5.78</v>
      </c>
      <c r="AA2618">
        <v>2</v>
      </c>
      <c r="AB2618">
        <v>0</v>
      </c>
      <c r="AC2618" s="4">
        <v>2.7166000000000001</v>
      </c>
    </row>
    <row r="2619" spans="1:29" x14ac:dyDescent="0.25">
      <c r="A2619" s="2">
        <v>2618</v>
      </c>
      <c r="B2619" t="s">
        <v>9656</v>
      </c>
      <c r="C2619" s="3">
        <v>42826</v>
      </c>
      <c r="D2619" s="3">
        <v>42830</v>
      </c>
      <c r="E2619" t="s">
        <v>25</v>
      </c>
      <c r="F2619">
        <f>VLOOKUP(E2619,SHIPMODE,2,FALSE)</f>
        <v>2</v>
      </c>
      <c r="G2619" t="s">
        <v>3588</v>
      </c>
      <c r="H2619" t="s">
        <v>1262</v>
      </c>
      <c r="I2619" t="s">
        <v>9</v>
      </c>
      <c r="J2619">
        <f>VLOOKUP(I2619,segmentID,2,FALSE)</f>
        <v>1</v>
      </c>
      <c r="K2619" t="s">
        <v>3255</v>
      </c>
      <c r="L2619">
        <f>VLOOKUP(K2619,country2,2,FALSE)</f>
        <v>1</v>
      </c>
      <c r="M2619" t="s">
        <v>67</v>
      </c>
      <c r="N2619">
        <f>VLOOKUP(Orders!M2619,city2,2,FALSE)</f>
        <v>9</v>
      </c>
      <c r="O2619" t="s">
        <v>20</v>
      </c>
      <c r="P2619">
        <f>VLOOKUP(O2619,state2,2,FALSE)</f>
        <v>2</v>
      </c>
      <c r="Q2619">
        <v>94110</v>
      </c>
      <c r="R2619" t="s">
        <v>21</v>
      </c>
      <c r="S2619">
        <f>VLOOKUP(R2619,region2,2,FALSE)</f>
        <v>2</v>
      </c>
      <c r="T2619" t="s">
        <v>4763</v>
      </c>
      <c r="U2619" t="s">
        <v>22</v>
      </c>
      <c r="V2619">
        <f>VLOOKUP(U2619,category2,2,FALSE)</f>
        <v>2</v>
      </c>
      <c r="W2619" t="s">
        <v>3231</v>
      </c>
      <c r="X2619">
        <f>VLOOKUP(W2619,subcat2,3,FALSE)</f>
        <v>9</v>
      </c>
      <c r="Y2619" t="s">
        <v>1239</v>
      </c>
      <c r="Z2619">
        <v>121.67999999999999</v>
      </c>
      <c r="AA2619">
        <v>13</v>
      </c>
      <c r="AB2619">
        <v>0.2</v>
      </c>
      <c r="AC2619" s="4">
        <v>38.024999999999977</v>
      </c>
    </row>
    <row r="2620" spans="1:29" x14ac:dyDescent="0.25">
      <c r="A2620" s="2">
        <v>2619</v>
      </c>
      <c r="B2620" t="s">
        <v>9657</v>
      </c>
      <c r="C2620" s="3">
        <v>43091</v>
      </c>
      <c r="D2620" s="3">
        <v>43095</v>
      </c>
      <c r="E2620" t="s">
        <v>25</v>
      </c>
      <c r="F2620">
        <f>VLOOKUP(E2620,SHIPMODE,2,FALSE)</f>
        <v>2</v>
      </c>
      <c r="G2620" t="s">
        <v>3742</v>
      </c>
      <c r="H2620" t="s">
        <v>1791</v>
      </c>
      <c r="I2620" t="s">
        <v>18</v>
      </c>
      <c r="J2620">
        <f>VLOOKUP(I2620,segmentID,2,FALSE)</f>
        <v>2</v>
      </c>
      <c r="K2620" t="s">
        <v>3255</v>
      </c>
      <c r="L2620">
        <f>VLOOKUP(K2620,country2,2,FALSE)</f>
        <v>1</v>
      </c>
      <c r="M2620" t="s">
        <v>329</v>
      </c>
      <c r="N2620">
        <f>VLOOKUP(Orders!M2620,city2,2,FALSE)</f>
        <v>52</v>
      </c>
      <c r="O2620" t="s">
        <v>330</v>
      </c>
      <c r="P2620">
        <f>VLOOKUP(O2620,state2,2,FALSE)</f>
        <v>28</v>
      </c>
      <c r="Q2620">
        <v>88220</v>
      </c>
      <c r="R2620" t="s">
        <v>21</v>
      </c>
      <c r="S2620">
        <f>VLOOKUP(R2620,region2,2,FALSE)</f>
        <v>2</v>
      </c>
      <c r="T2620" t="s">
        <v>4483</v>
      </c>
      <c r="U2620" t="s">
        <v>22</v>
      </c>
      <c r="V2620">
        <f>VLOOKUP(U2620,category2,2,FALSE)</f>
        <v>2</v>
      </c>
      <c r="W2620" t="s">
        <v>3229</v>
      </c>
      <c r="X2620">
        <f>VLOOKUP(W2620,subcat2,3,FALSE)</f>
        <v>7</v>
      </c>
      <c r="Y2620" t="s">
        <v>749</v>
      </c>
      <c r="Z2620">
        <v>4.17</v>
      </c>
      <c r="AA2620">
        <v>3</v>
      </c>
      <c r="AB2620">
        <v>0</v>
      </c>
      <c r="AC2620" s="4">
        <v>1.0841999999999998</v>
      </c>
    </row>
    <row r="2621" spans="1:29" x14ac:dyDescent="0.25">
      <c r="A2621" s="2">
        <v>2620</v>
      </c>
      <c r="B2621" t="s">
        <v>9657</v>
      </c>
      <c r="C2621" s="3">
        <v>43091</v>
      </c>
      <c r="D2621" s="3">
        <v>43095</v>
      </c>
      <c r="E2621" t="s">
        <v>25</v>
      </c>
      <c r="F2621">
        <f>VLOOKUP(E2621,SHIPMODE,2,FALSE)</f>
        <v>2</v>
      </c>
      <c r="G2621" t="s">
        <v>3742</v>
      </c>
      <c r="H2621" t="s">
        <v>1791</v>
      </c>
      <c r="I2621" t="s">
        <v>18</v>
      </c>
      <c r="J2621">
        <f>VLOOKUP(I2621,segmentID,2,FALSE)</f>
        <v>2</v>
      </c>
      <c r="K2621" t="s">
        <v>3255</v>
      </c>
      <c r="L2621">
        <f>VLOOKUP(K2621,country2,2,FALSE)</f>
        <v>1</v>
      </c>
      <c r="M2621" t="s">
        <v>329</v>
      </c>
      <c r="N2621">
        <f>VLOOKUP(Orders!M2621,city2,2,FALSE)</f>
        <v>52</v>
      </c>
      <c r="O2621" t="s">
        <v>330</v>
      </c>
      <c r="P2621">
        <f>VLOOKUP(O2621,state2,2,FALSE)</f>
        <v>28</v>
      </c>
      <c r="Q2621">
        <v>88220</v>
      </c>
      <c r="R2621" t="s">
        <v>21</v>
      </c>
      <c r="S2621">
        <f>VLOOKUP(R2621,region2,2,FALSE)</f>
        <v>2</v>
      </c>
      <c r="T2621" t="s">
        <v>5104</v>
      </c>
      <c r="U2621" t="s">
        <v>35</v>
      </c>
      <c r="V2621">
        <f>VLOOKUP(U2621,category2,2,FALSE)</f>
        <v>3</v>
      </c>
      <c r="W2621" t="s">
        <v>3230</v>
      </c>
      <c r="X2621">
        <f>VLOOKUP(W2621,subcat2,3,FALSE)</f>
        <v>8</v>
      </c>
      <c r="Y2621" t="s">
        <v>785</v>
      </c>
      <c r="Z2621">
        <v>67.040000000000006</v>
      </c>
      <c r="AA2621">
        <v>4</v>
      </c>
      <c r="AB2621">
        <v>0.2</v>
      </c>
      <c r="AC2621" s="4">
        <v>6.7039999999999971</v>
      </c>
    </row>
    <row r="2622" spans="1:29" x14ac:dyDescent="0.25">
      <c r="A2622" s="2">
        <v>2621</v>
      </c>
      <c r="B2622" t="s">
        <v>9657</v>
      </c>
      <c r="C2622" s="3">
        <v>43091</v>
      </c>
      <c r="D2622" s="3">
        <v>43095</v>
      </c>
      <c r="E2622" t="s">
        <v>25</v>
      </c>
      <c r="F2622">
        <f>VLOOKUP(E2622,SHIPMODE,2,FALSE)</f>
        <v>2</v>
      </c>
      <c r="G2622" t="s">
        <v>3742</v>
      </c>
      <c r="H2622" t="s">
        <v>1791</v>
      </c>
      <c r="I2622" t="s">
        <v>18</v>
      </c>
      <c r="J2622">
        <f>VLOOKUP(I2622,segmentID,2,FALSE)</f>
        <v>2</v>
      </c>
      <c r="K2622" t="s">
        <v>3255</v>
      </c>
      <c r="L2622">
        <f>VLOOKUP(K2622,country2,2,FALSE)</f>
        <v>1</v>
      </c>
      <c r="M2622" t="s">
        <v>329</v>
      </c>
      <c r="N2622">
        <f>VLOOKUP(Orders!M2622,city2,2,FALSE)</f>
        <v>52</v>
      </c>
      <c r="O2622" t="s">
        <v>330</v>
      </c>
      <c r="P2622">
        <f>VLOOKUP(O2622,state2,2,FALSE)</f>
        <v>28</v>
      </c>
      <c r="Q2622">
        <v>88220</v>
      </c>
      <c r="R2622" t="s">
        <v>21</v>
      </c>
      <c r="S2622">
        <f>VLOOKUP(R2622,region2,2,FALSE)</f>
        <v>2</v>
      </c>
      <c r="T2622" t="s">
        <v>4361</v>
      </c>
      <c r="U2622" t="s">
        <v>22</v>
      </c>
      <c r="V2622">
        <f>VLOOKUP(U2622,category2,2,FALSE)</f>
        <v>2</v>
      </c>
      <c r="W2622" t="s">
        <v>3227</v>
      </c>
      <c r="X2622">
        <f>VLOOKUP(W2622,subcat2,3,FALSE)</f>
        <v>5</v>
      </c>
      <c r="Y2622" t="s">
        <v>1575</v>
      </c>
      <c r="Z2622">
        <v>37.32</v>
      </c>
      <c r="AA2622">
        <v>3</v>
      </c>
      <c r="AB2622">
        <v>0</v>
      </c>
      <c r="AC2622" s="4">
        <v>10.4496</v>
      </c>
    </row>
    <row r="2623" spans="1:29" x14ac:dyDescent="0.25">
      <c r="A2623" s="2">
        <v>2622</v>
      </c>
      <c r="B2623" t="s">
        <v>9657</v>
      </c>
      <c r="C2623" s="3">
        <v>43091</v>
      </c>
      <c r="D2623" s="3">
        <v>43095</v>
      </c>
      <c r="E2623" t="s">
        <v>25</v>
      </c>
      <c r="F2623">
        <f>VLOOKUP(E2623,SHIPMODE,2,FALSE)</f>
        <v>2</v>
      </c>
      <c r="G2623" t="s">
        <v>3742</v>
      </c>
      <c r="H2623" t="s">
        <v>1791</v>
      </c>
      <c r="I2623" t="s">
        <v>18</v>
      </c>
      <c r="J2623">
        <f>VLOOKUP(I2623,segmentID,2,FALSE)</f>
        <v>2</v>
      </c>
      <c r="K2623" t="s">
        <v>3255</v>
      </c>
      <c r="L2623">
        <f>VLOOKUP(K2623,country2,2,FALSE)</f>
        <v>1</v>
      </c>
      <c r="M2623" t="s">
        <v>329</v>
      </c>
      <c r="N2623">
        <f>VLOOKUP(Orders!M2623,city2,2,FALSE)</f>
        <v>52</v>
      </c>
      <c r="O2623" t="s">
        <v>330</v>
      </c>
      <c r="P2623">
        <f>VLOOKUP(O2623,state2,2,FALSE)</f>
        <v>28</v>
      </c>
      <c r="Q2623">
        <v>88220</v>
      </c>
      <c r="R2623" t="s">
        <v>21</v>
      </c>
      <c r="S2623">
        <f>VLOOKUP(R2623,region2,2,FALSE)</f>
        <v>2</v>
      </c>
      <c r="T2623" t="s">
        <v>5017</v>
      </c>
      <c r="U2623" t="s">
        <v>22</v>
      </c>
      <c r="V2623">
        <f>VLOOKUP(U2623,category2,2,FALSE)</f>
        <v>2</v>
      </c>
      <c r="W2623" t="s">
        <v>23</v>
      </c>
      <c r="X2623">
        <f>VLOOKUP(W2623,subcat2,3,FALSE)</f>
        <v>3</v>
      </c>
      <c r="Y2623" t="s">
        <v>1458</v>
      </c>
      <c r="Z2623">
        <v>18.45</v>
      </c>
      <c r="AA2623">
        <v>5</v>
      </c>
      <c r="AB2623">
        <v>0</v>
      </c>
      <c r="AC2623" s="4">
        <v>8.6715</v>
      </c>
    </row>
    <row r="2624" spans="1:29" x14ac:dyDescent="0.25">
      <c r="A2624" s="2">
        <v>2623</v>
      </c>
      <c r="B2624" t="s">
        <v>6173</v>
      </c>
      <c r="C2624" s="3">
        <v>41976</v>
      </c>
      <c r="D2624" s="3">
        <v>41979</v>
      </c>
      <c r="E2624" t="s">
        <v>7</v>
      </c>
      <c r="F2624">
        <f>VLOOKUP(E2624,SHIPMODE,2,FALSE)</f>
        <v>1</v>
      </c>
      <c r="G2624" t="s">
        <v>3892</v>
      </c>
      <c r="H2624" t="s">
        <v>2406</v>
      </c>
      <c r="I2624" t="s">
        <v>18</v>
      </c>
      <c r="J2624">
        <f>VLOOKUP(I2624,segmentID,2,FALSE)</f>
        <v>2</v>
      </c>
      <c r="K2624" t="s">
        <v>3255</v>
      </c>
      <c r="L2624">
        <f>VLOOKUP(K2624,country2,2,FALSE)</f>
        <v>1</v>
      </c>
      <c r="M2624" t="s">
        <v>2160</v>
      </c>
      <c r="N2624">
        <f>VLOOKUP(Orders!M2624,city2,2,FALSE)</f>
        <v>286</v>
      </c>
      <c r="O2624" t="s">
        <v>295</v>
      </c>
      <c r="P2624">
        <f>VLOOKUP(O2624,state2,2,FALSE)</f>
        <v>26</v>
      </c>
      <c r="Q2624">
        <v>63116</v>
      </c>
      <c r="R2624" t="s">
        <v>55</v>
      </c>
      <c r="S2624">
        <f>VLOOKUP(R2624,region2,2,FALSE)</f>
        <v>3</v>
      </c>
      <c r="T2624" t="s">
        <v>5270</v>
      </c>
      <c r="U2624" t="s">
        <v>22</v>
      </c>
      <c r="V2624">
        <f>VLOOKUP(U2624,category2,2,FALSE)</f>
        <v>2</v>
      </c>
      <c r="W2624" t="s">
        <v>45</v>
      </c>
      <c r="X2624">
        <f>VLOOKUP(W2624,subcat2,3,FALSE)</f>
        <v>11</v>
      </c>
      <c r="Y2624" t="s">
        <v>2369</v>
      </c>
      <c r="Z2624">
        <v>25.92</v>
      </c>
      <c r="AA2624">
        <v>4</v>
      </c>
      <c r="AB2624">
        <v>0</v>
      </c>
      <c r="AC2624" s="4">
        <v>12.441600000000001</v>
      </c>
    </row>
    <row r="2625" spans="1:29" x14ac:dyDescent="0.25">
      <c r="A2625" s="2">
        <v>2624</v>
      </c>
      <c r="B2625" t="s">
        <v>9658</v>
      </c>
      <c r="C2625" s="3">
        <v>43030</v>
      </c>
      <c r="D2625" s="3">
        <v>43032</v>
      </c>
      <c r="E2625" t="s">
        <v>97</v>
      </c>
      <c r="F2625">
        <f>VLOOKUP(E2625,SHIPMODE,2,FALSE)</f>
        <v>3</v>
      </c>
      <c r="G2625" t="s">
        <v>3893</v>
      </c>
      <c r="H2625" t="s">
        <v>2408</v>
      </c>
      <c r="I2625" t="s">
        <v>52</v>
      </c>
      <c r="J2625">
        <f>VLOOKUP(I2625,segmentID,2,FALSE)</f>
        <v>3</v>
      </c>
      <c r="K2625" t="s">
        <v>3255</v>
      </c>
      <c r="L2625">
        <f>VLOOKUP(K2625,country2,2,FALSE)</f>
        <v>1</v>
      </c>
      <c r="M2625" t="s">
        <v>138</v>
      </c>
      <c r="N2625">
        <f>VLOOKUP(Orders!M2625,city2,2,FALSE)</f>
        <v>21</v>
      </c>
      <c r="O2625" t="s">
        <v>139</v>
      </c>
      <c r="P2625">
        <f>VLOOKUP(O2625,state2,2,FALSE)</f>
        <v>16</v>
      </c>
      <c r="Q2625">
        <v>10024</v>
      </c>
      <c r="R2625" t="s">
        <v>79</v>
      </c>
      <c r="S2625">
        <f>VLOOKUP(R2625,region2,2,FALSE)</f>
        <v>4</v>
      </c>
      <c r="T2625" t="s">
        <v>5457</v>
      </c>
      <c r="U2625" t="s">
        <v>35</v>
      </c>
      <c r="V2625">
        <f>VLOOKUP(U2625,category2,2,FALSE)</f>
        <v>3</v>
      </c>
      <c r="W2625" t="s">
        <v>3236</v>
      </c>
      <c r="X2625">
        <f>VLOOKUP(W2625,subcat2,3,FALSE)</f>
        <v>17</v>
      </c>
      <c r="Y2625" t="s">
        <v>1710</v>
      </c>
      <c r="Z2625">
        <v>11199.968000000001</v>
      </c>
      <c r="AA2625">
        <v>4</v>
      </c>
      <c r="AB2625">
        <v>0.2</v>
      </c>
      <c r="AC2625" s="4">
        <v>3919.9887999999992</v>
      </c>
    </row>
    <row r="2626" spans="1:29" x14ac:dyDescent="0.25">
      <c r="A2626" s="2">
        <v>2625</v>
      </c>
      <c r="B2626" t="s">
        <v>9658</v>
      </c>
      <c r="C2626" s="3">
        <v>43030</v>
      </c>
      <c r="D2626" s="3">
        <v>43032</v>
      </c>
      <c r="E2626" t="s">
        <v>97</v>
      </c>
      <c r="F2626">
        <f>VLOOKUP(E2626,SHIPMODE,2,FALSE)</f>
        <v>3</v>
      </c>
      <c r="G2626" t="s">
        <v>3893</v>
      </c>
      <c r="H2626" t="s">
        <v>2408</v>
      </c>
      <c r="I2626" t="s">
        <v>52</v>
      </c>
      <c r="J2626">
        <f>VLOOKUP(I2626,segmentID,2,FALSE)</f>
        <v>3</v>
      </c>
      <c r="K2626" t="s">
        <v>3255</v>
      </c>
      <c r="L2626">
        <f>VLOOKUP(K2626,country2,2,FALSE)</f>
        <v>1</v>
      </c>
      <c r="M2626" t="s">
        <v>138</v>
      </c>
      <c r="N2626">
        <f>VLOOKUP(Orders!M2626,city2,2,FALSE)</f>
        <v>21</v>
      </c>
      <c r="O2626" t="s">
        <v>139</v>
      </c>
      <c r="P2626">
        <f>VLOOKUP(O2626,state2,2,FALSE)</f>
        <v>16</v>
      </c>
      <c r="Q2626">
        <v>10024</v>
      </c>
      <c r="R2626" t="s">
        <v>79</v>
      </c>
      <c r="S2626">
        <f>VLOOKUP(R2626,region2,2,FALSE)</f>
        <v>4</v>
      </c>
      <c r="T2626" t="s">
        <v>4806</v>
      </c>
      <c r="U2626" t="s">
        <v>35</v>
      </c>
      <c r="V2626">
        <f>VLOOKUP(U2626,category2,2,FALSE)</f>
        <v>3</v>
      </c>
      <c r="W2626" t="s">
        <v>3230</v>
      </c>
      <c r="X2626">
        <f>VLOOKUP(W2626,subcat2,3,FALSE)</f>
        <v>8</v>
      </c>
      <c r="Y2626" t="s">
        <v>2593</v>
      </c>
      <c r="Z2626">
        <v>2399.6</v>
      </c>
      <c r="AA2626">
        <v>8</v>
      </c>
      <c r="AB2626">
        <v>0</v>
      </c>
      <c r="AC2626" s="4">
        <v>647.89200000000005</v>
      </c>
    </row>
    <row r="2627" spans="1:29" x14ac:dyDescent="0.25">
      <c r="A2627" s="2">
        <v>2626</v>
      </c>
      <c r="B2627" t="s">
        <v>9658</v>
      </c>
      <c r="C2627" s="3">
        <v>43030</v>
      </c>
      <c r="D2627" s="3">
        <v>43032</v>
      </c>
      <c r="E2627" t="s">
        <v>97</v>
      </c>
      <c r="F2627">
        <f>VLOOKUP(E2627,SHIPMODE,2,FALSE)</f>
        <v>3</v>
      </c>
      <c r="G2627" t="s">
        <v>3893</v>
      </c>
      <c r="H2627" t="s">
        <v>2408</v>
      </c>
      <c r="I2627" t="s">
        <v>52</v>
      </c>
      <c r="J2627">
        <f>VLOOKUP(I2627,segmentID,2,FALSE)</f>
        <v>3</v>
      </c>
      <c r="K2627" t="s">
        <v>3255</v>
      </c>
      <c r="L2627">
        <f>VLOOKUP(K2627,country2,2,FALSE)</f>
        <v>1</v>
      </c>
      <c r="M2627" t="s">
        <v>138</v>
      </c>
      <c r="N2627">
        <f>VLOOKUP(Orders!M2627,city2,2,FALSE)</f>
        <v>21</v>
      </c>
      <c r="O2627" t="s">
        <v>139</v>
      </c>
      <c r="P2627">
        <f>VLOOKUP(O2627,state2,2,FALSE)</f>
        <v>16</v>
      </c>
      <c r="Q2627">
        <v>10024</v>
      </c>
      <c r="R2627" t="s">
        <v>79</v>
      </c>
      <c r="S2627">
        <f>VLOOKUP(R2627,region2,2,FALSE)</f>
        <v>4</v>
      </c>
      <c r="T2627" t="s">
        <v>4228</v>
      </c>
      <c r="U2627" t="s">
        <v>22</v>
      </c>
      <c r="V2627">
        <f>VLOOKUP(U2627,category2,2,FALSE)</f>
        <v>2</v>
      </c>
      <c r="W2627" t="s">
        <v>103</v>
      </c>
      <c r="X2627">
        <f>VLOOKUP(W2627,subcat2,3,FALSE)</f>
        <v>13</v>
      </c>
      <c r="Y2627" t="s">
        <v>471</v>
      </c>
      <c r="Z2627">
        <v>63.9</v>
      </c>
      <c r="AA2627">
        <v>5</v>
      </c>
      <c r="AB2627">
        <v>0</v>
      </c>
      <c r="AC2627" s="4">
        <v>28.754999999999995</v>
      </c>
    </row>
    <row r="2628" spans="1:29" x14ac:dyDescent="0.25">
      <c r="A2628" s="2">
        <v>2627</v>
      </c>
      <c r="B2628" t="s">
        <v>9658</v>
      </c>
      <c r="C2628" s="3">
        <v>43030</v>
      </c>
      <c r="D2628" s="3">
        <v>43032</v>
      </c>
      <c r="E2628" t="s">
        <v>97</v>
      </c>
      <c r="F2628">
        <f>VLOOKUP(E2628,SHIPMODE,2,FALSE)</f>
        <v>3</v>
      </c>
      <c r="G2628" t="s">
        <v>3893</v>
      </c>
      <c r="H2628" t="s">
        <v>2408</v>
      </c>
      <c r="I2628" t="s">
        <v>52</v>
      </c>
      <c r="J2628">
        <f>VLOOKUP(I2628,segmentID,2,FALSE)</f>
        <v>3</v>
      </c>
      <c r="K2628" t="s">
        <v>3255</v>
      </c>
      <c r="L2628">
        <f>VLOOKUP(K2628,country2,2,FALSE)</f>
        <v>1</v>
      </c>
      <c r="M2628" t="s">
        <v>138</v>
      </c>
      <c r="N2628">
        <f>VLOOKUP(Orders!M2628,city2,2,FALSE)</f>
        <v>21</v>
      </c>
      <c r="O2628" t="s">
        <v>139</v>
      </c>
      <c r="P2628">
        <f>VLOOKUP(O2628,state2,2,FALSE)</f>
        <v>16</v>
      </c>
      <c r="Q2628">
        <v>10024</v>
      </c>
      <c r="R2628" t="s">
        <v>79</v>
      </c>
      <c r="S2628">
        <f>VLOOKUP(R2628,region2,2,FALSE)</f>
        <v>4</v>
      </c>
      <c r="T2628" t="s">
        <v>4608</v>
      </c>
      <c r="U2628" t="s">
        <v>35</v>
      </c>
      <c r="V2628">
        <f>VLOOKUP(U2628,category2,2,FALSE)</f>
        <v>3</v>
      </c>
      <c r="W2628" t="s">
        <v>3230</v>
      </c>
      <c r="X2628">
        <f>VLOOKUP(W2628,subcat2,3,FALSE)</f>
        <v>8</v>
      </c>
      <c r="Y2628" t="s">
        <v>1273</v>
      </c>
      <c r="Z2628">
        <v>52.99</v>
      </c>
      <c r="AA2628">
        <v>1</v>
      </c>
      <c r="AB2628">
        <v>0</v>
      </c>
      <c r="AC2628" s="4">
        <v>0.52989999999999782</v>
      </c>
    </row>
    <row r="2629" spans="1:29" x14ac:dyDescent="0.25">
      <c r="A2629" s="2">
        <v>2628</v>
      </c>
      <c r="B2629" t="s">
        <v>9659</v>
      </c>
      <c r="C2629" s="3">
        <v>43052</v>
      </c>
      <c r="D2629" s="3">
        <v>43054</v>
      </c>
      <c r="E2629" t="s">
        <v>97</v>
      </c>
      <c r="F2629">
        <f>VLOOKUP(E2629,SHIPMODE,2,FALSE)</f>
        <v>3</v>
      </c>
      <c r="G2629" t="s">
        <v>3370</v>
      </c>
      <c r="H2629" t="s">
        <v>481</v>
      </c>
      <c r="I2629" t="s">
        <v>18</v>
      </c>
      <c r="J2629">
        <f>VLOOKUP(I2629,segmentID,2,FALSE)</f>
        <v>2</v>
      </c>
      <c r="K2629" t="s">
        <v>3255</v>
      </c>
      <c r="L2629">
        <f>VLOOKUP(K2629,country2,2,FALSE)</f>
        <v>1</v>
      </c>
      <c r="M2629" t="s">
        <v>164</v>
      </c>
      <c r="N2629">
        <f>VLOOKUP(Orders!M2629,city2,2,FALSE)</f>
        <v>25</v>
      </c>
      <c r="O2629" t="s">
        <v>249</v>
      </c>
      <c r="P2629">
        <f>VLOOKUP(O2629,state2,2,FALSE)</f>
        <v>25</v>
      </c>
      <c r="Q2629">
        <v>45503</v>
      </c>
      <c r="R2629" t="s">
        <v>79</v>
      </c>
      <c r="S2629">
        <f>VLOOKUP(R2629,region2,2,FALSE)</f>
        <v>4</v>
      </c>
      <c r="T2629" t="s">
        <v>4552</v>
      </c>
      <c r="U2629" t="s">
        <v>35</v>
      </c>
      <c r="V2629">
        <f>VLOOKUP(U2629,category2,2,FALSE)</f>
        <v>3</v>
      </c>
      <c r="W2629" t="s">
        <v>3232</v>
      </c>
      <c r="X2629">
        <f>VLOOKUP(W2629,subcat2,3,FALSE)</f>
        <v>12</v>
      </c>
      <c r="Y2629" t="s">
        <v>1884</v>
      </c>
      <c r="Z2629">
        <v>60.864000000000004</v>
      </c>
      <c r="AA2629">
        <v>4</v>
      </c>
      <c r="AB2629">
        <v>0.2</v>
      </c>
      <c r="AC2629" s="4">
        <v>9.1295999999999964</v>
      </c>
    </row>
    <row r="2630" spans="1:29" x14ac:dyDescent="0.25">
      <c r="A2630" s="2">
        <v>2629</v>
      </c>
      <c r="B2630" t="s">
        <v>9659</v>
      </c>
      <c r="C2630" s="3">
        <v>43052</v>
      </c>
      <c r="D2630" s="3">
        <v>43054</v>
      </c>
      <c r="E2630" t="s">
        <v>97</v>
      </c>
      <c r="F2630">
        <f>VLOOKUP(E2630,SHIPMODE,2,FALSE)</f>
        <v>3</v>
      </c>
      <c r="G2630" t="s">
        <v>3370</v>
      </c>
      <c r="H2630" t="s">
        <v>481</v>
      </c>
      <c r="I2630" t="s">
        <v>18</v>
      </c>
      <c r="J2630">
        <f>VLOOKUP(I2630,segmentID,2,FALSE)</f>
        <v>2</v>
      </c>
      <c r="K2630" t="s">
        <v>3255</v>
      </c>
      <c r="L2630">
        <f>VLOOKUP(K2630,country2,2,FALSE)</f>
        <v>1</v>
      </c>
      <c r="M2630" t="s">
        <v>164</v>
      </c>
      <c r="N2630">
        <f>VLOOKUP(Orders!M2630,city2,2,FALSE)</f>
        <v>25</v>
      </c>
      <c r="O2630" t="s">
        <v>249</v>
      </c>
      <c r="P2630">
        <f>VLOOKUP(O2630,state2,2,FALSE)</f>
        <v>25</v>
      </c>
      <c r="Q2630">
        <v>45503</v>
      </c>
      <c r="R2630" t="s">
        <v>79</v>
      </c>
      <c r="S2630">
        <f>VLOOKUP(R2630,region2,2,FALSE)</f>
        <v>4</v>
      </c>
      <c r="T2630" t="s">
        <v>5458</v>
      </c>
      <c r="U2630" t="s">
        <v>35</v>
      </c>
      <c r="V2630">
        <f>VLOOKUP(U2630,category2,2,FALSE)</f>
        <v>3</v>
      </c>
      <c r="W2630" t="s">
        <v>3235</v>
      </c>
      <c r="X2630">
        <f>VLOOKUP(W2630,subcat2,3,FALSE)</f>
        <v>16</v>
      </c>
      <c r="Y2630" t="s">
        <v>1542</v>
      </c>
      <c r="Z2630">
        <v>652.99500000000012</v>
      </c>
      <c r="AA2630">
        <v>7</v>
      </c>
      <c r="AB2630">
        <v>0.7</v>
      </c>
      <c r="AC2630" s="4">
        <v>-935.95949999999993</v>
      </c>
    </row>
    <row r="2631" spans="1:29" x14ac:dyDescent="0.25">
      <c r="A2631" s="2">
        <v>2630</v>
      </c>
      <c r="B2631" t="s">
        <v>9659</v>
      </c>
      <c r="C2631" s="3">
        <v>43052</v>
      </c>
      <c r="D2631" s="3">
        <v>43054</v>
      </c>
      <c r="E2631" t="s">
        <v>97</v>
      </c>
      <c r="F2631">
        <f>VLOOKUP(E2631,SHIPMODE,2,FALSE)</f>
        <v>3</v>
      </c>
      <c r="G2631" t="s">
        <v>3370</v>
      </c>
      <c r="H2631" t="s">
        <v>481</v>
      </c>
      <c r="I2631" t="s">
        <v>18</v>
      </c>
      <c r="J2631">
        <f>VLOOKUP(I2631,segmentID,2,FALSE)</f>
        <v>2</v>
      </c>
      <c r="K2631" t="s">
        <v>3255</v>
      </c>
      <c r="L2631">
        <f>VLOOKUP(K2631,country2,2,FALSE)</f>
        <v>1</v>
      </c>
      <c r="M2631" t="s">
        <v>164</v>
      </c>
      <c r="N2631">
        <f>VLOOKUP(Orders!M2631,city2,2,FALSE)</f>
        <v>25</v>
      </c>
      <c r="O2631" t="s">
        <v>249</v>
      </c>
      <c r="P2631">
        <f>VLOOKUP(O2631,state2,2,FALSE)</f>
        <v>25</v>
      </c>
      <c r="Q2631">
        <v>45503</v>
      </c>
      <c r="R2631" t="s">
        <v>79</v>
      </c>
      <c r="S2631">
        <f>VLOOKUP(R2631,region2,2,FALSE)</f>
        <v>4</v>
      </c>
      <c r="T2631" t="s">
        <v>5459</v>
      </c>
      <c r="U2631" t="s">
        <v>22</v>
      </c>
      <c r="V2631">
        <f>VLOOKUP(U2631,category2,2,FALSE)</f>
        <v>2</v>
      </c>
      <c r="W2631" t="s">
        <v>3231</v>
      </c>
      <c r="X2631">
        <f>VLOOKUP(W2631,subcat2,3,FALSE)</f>
        <v>9</v>
      </c>
      <c r="Y2631" t="s">
        <v>1011</v>
      </c>
      <c r="Z2631">
        <v>11.220000000000002</v>
      </c>
      <c r="AA2631">
        <v>10</v>
      </c>
      <c r="AB2631">
        <v>0.7</v>
      </c>
      <c r="AC2631" s="4">
        <v>-7.4799999999999969</v>
      </c>
    </row>
    <row r="2632" spans="1:29" x14ac:dyDescent="0.25">
      <c r="A2632" s="2">
        <v>2631</v>
      </c>
      <c r="B2632" t="s">
        <v>7170</v>
      </c>
      <c r="C2632" s="3">
        <v>42257</v>
      </c>
      <c r="D2632" s="3">
        <v>42262</v>
      </c>
      <c r="E2632" t="s">
        <v>25</v>
      </c>
      <c r="F2632">
        <f>VLOOKUP(E2632,SHIPMODE,2,FALSE)</f>
        <v>2</v>
      </c>
      <c r="G2632" t="s">
        <v>3747</v>
      </c>
      <c r="H2632" t="s">
        <v>1809</v>
      </c>
      <c r="I2632" t="s">
        <v>9</v>
      </c>
      <c r="J2632">
        <f>VLOOKUP(I2632,segmentID,2,FALSE)</f>
        <v>1</v>
      </c>
      <c r="K2632" t="s">
        <v>3255</v>
      </c>
      <c r="L2632">
        <f>VLOOKUP(K2632,country2,2,FALSE)</f>
        <v>1</v>
      </c>
      <c r="M2632" t="s">
        <v>1961</v>
      </c>
      <c r="N2632">
        <f>VLOOKUP(Orders!M2632,city2,2,FALSE)</f>
        <v>252</v>
      </c>
      <c r="O2632" t="s">
        <v>321</v>
      </c>
      <c r="P2632">
        <f>VLOOKUP(O2632,state2,2,FALSE)</f>
        <v>27</v>
      </c>
      <c r="Q2632">
        <v>74133</v>
      </c>
      <c r="R2632" t="s">
        <v>55</v>
      </c>
      <c r="S2632">
        <f>VLOOKUP(R2632,region2,2,FALSE)</f>
        <v>3</v>
      </c>
      <c r="T2632" t="s">
        <v>5307</v>
      </c>
      <c r="U2632" t="s">
        <v>22</v>
      </c>
      <c r="V2632">
        <f>VLOOKUP(U2632,category2,2,FALSE)</f>
        <v>2</v>
      </c>
      <c r="W2632" t="s">
        <v>45</v>
      </c>
      <c r="X2632">
        <f>VLOOKUP(W2632,subcat2,3,FALSE)</f>
        <v>11</v>
      </c>
      <c r="Y2632" t="s">
        <v>1928</v>
      </c>
      <c r="Z2632">
        <v>14.940000000000001</v>
      </c>
      <c r="AA2632">
        <v>3</v>
      </c>
      <c r="AB2632">
        <v>0</v>
      </c>
      <c r="AC2632" s="4">
        <v>7.0218000000000007</v>
      </c>
    </row>
    <row r="2633" spans="1:29" x14ac:dyDescent="0.25">
      <c r="A2633" s="2">
        <v>2632</v>
      </c>
      <c r="B2633" t="s">
        <v>9660</v>
      </c>
      <c r="C2633" s="3">
        <v>42870</v>
      </c>
      <c r="D2633" s="3">
        <v>42875</v>
      </c>
      <c r="E2633" t="s">
        <v>25</v>
      </c>
      <c r="F2633">
        <f>VLOOKUP(E2633,SHIPMODE,2,FALSE)</f>
        <v>2</v>
      </c>
      <c r="G2633" t="s">
        <v>3894</v>
      </c>
      <c r="H2633" t="s">
        <v>2412</v>
      </c>
      <c r="I2633" t="s">
        <v>9</v>
      </c>
      <c r="J2633">
        <f>VLOOKUP(I2633,segmentID,2,FALSE)</f>
        <v>1</v>
      </c>
      <c r="K2633" t="s">
        <v>3255</v>
      </c>
      <c r="L2633">
        <f>VLOOKUP(K2633,country2,2,FALSE)</f>
        <v>1</v>
      </c>
      <c r="M2633" t="s">
        <v>48</v>
      </c>
      <c r="N2633">
        <f>VLOOKUP(Orders!M2633,city2,2,FALSE)</f>
        <v>5</v>
      </c>
      <c r="O2633" t="s">
        <v>49</v>
      </c>
      <c r="P2633">
        <f>VLOOKUP(O2633,state2,2,FALSE)</f>
        <v>5</v>
      </c>
      <c r="Q2633">
        <v>98103</v>
      </c>
      <c r="R2633" t="s">
        <v>21</v>
      </c>
      <c r="S2633">
        <f>VLOOKUP(R2633,region2,2,FALSE)</f>
        <v>2</v>
      </c>
      <c r="T2633" t="s">
        <v>4977</v>
      </c>
      <c r="U2633" t="s">
        <v>13</v>
      </c>
      <c r="V2633">
        <f>VLOOKUP(U2633,category2,2,FALSE)</f>
        <v>1</v>
      </c>
      <c r="W2633" t="s">
        <v>3228</v>
      </c>
      <c r="X2633">
        <f>VLOOKUP(W2633,subcat2,3,FALSE)</f>
        <v>6</v>
      </c>
      <c r="Y2633" t="s">
        <v>2441</v>
      </c>
      <c r="Z2633">
        <v>39.96</v>
      </c>
      <c r="AA2633">
        <v>2</v>
      </c>
      <c r="AB2633">
        <v>0</v>
      </c>
      <c r="AC2633" s="4">
        <v>17.182800000000004</v>
      </c>
    </row>
    <row r="2634" spans="1:29" x14ac:dyDescent="0.25">
      <c r="A2634" s="2">
        <v>2633</v>
      </c>
      <c r="B2634" t="s">
        <v>9660</v>
      </c>
      <c r="C2634" s="3">
        <v>42870</v>
      </c>
      <c r="D2634" s="3">
        <v>42875</v>
      </c>
      <c r="E2634" t="s">
        <v>25</v>
      </c>
      <c r="F2634">
        <f>VLOOKUP(E2634,SHIPMODE,2,FALSE)</f>
        <v>2</v>
      </c>
      <c r="G2634" t="s">
        <v>3894</v>
      </c>
      <c r="H2634" t="s">
        <v>2412</v>
      </c>
      <c r="I2634" t="s">
        <v>9</v>
      </c>
      <c r="J2634">
        <f>VLOOKUP(I2634,segmentID,2,FALSE)</f>
        <v>1</v>
      </c>
      <c r="K2634" t="s">
        <v>3255</v>
      </c>
      <c r="L2634">
        <f>VLOOKUP(K2634,country2,2,FALSE)</f>
        <v>1</v>
      </c>
      <c r="M2634" t="s">
        <v>48</v>
      </c>
      <c r="N2634">
        <f>VLOOKUP(Orders!M2634,city2,2,FALSE)</f>
        <v>5</v>
      </c>
      <c r="O2634" t="s">
        <v>49</v>
      </c>
      <c r="P2634">
        <f>VLOOKUP(O2634,state2,2,FALSE)</f>
        <v>5</v>
      </c>
      <c r="Q2634">
        <v>98103</v>
      </c>
      <c r="R2634" t="s">
        <v>21</v>
      </c>
      <c r="S2634">
        <f>VLOOKUP(R2634,region2,2,FALSE)</f>
        <v>2</v>
      </c>
      <c r="T2634" t="s">
        <v>5460</v>
      </c>
      <c r="U2634" t="s">
        <v>13</v>
      </c>
      <c r="V2634">
        <f>VLOOKUP(U2634,category2,2,FALSE)</f>
        <v>1</v>
      </c>
      <c r="W2634" t="s">
        <v>3226</v>
      </c>
      <c r="X2634">
        <f>VLOOKUP(W2634,subcat2,3,FALSE)</f>
        <v>2</v>
      </c>
      <c r="Y2634" t="s">
        <v>872</v>
      </c>
      <c r="Z2634">
        <v>42.624000000000002</v>
      </c>
      <c r="AA2634">
        <v>2</v>
      </c>
      <c r="AB2634">
        <v>0.2</v>
      </c>
      <c r="AC2634" s="4">
        <v>4.2623999999999977</v>
      </c>
    </row>
    <row r="2635" spans="1:29" x14ac:dyDescent="0.25">
      <c r="A2635" s="2">
        <v>2634</v>
      </c>
      <c r="B2635" t="s">
        <v>9660</v>
      </c>
      <c r="C2635" s="3">
        <v>42870</v>
      </c>
      <c r="D2635" s="3">
        <v>42875</v>
      </c>
      <c r="E2635" t="s">
        <v>25</v>
      </c>
      <c r="F2635">
        <f>VLOOKUP(E2635,SHIPMODE,2,FALSE)</f>
        <v>2</v>
      </c>
      <c r="G2635" t="s">
        <v>3894</v>
      </c>
      <c r="H2635" t="s">
        <v>2412</v>
      </c>
      <c r="I2635" t="s">
        <v>9</v>
      </c>
      <c r="J2635">
        <f>VLOOKUP(I2635,segmentID,2,FALSE)</f>
        <v>1</v>
      </c>
      <c r="K2635" t="s">
        <v>3255</v>
      </c>
      <c r="L2635">
        <f>VLOOKUP(K2635,country2,2,FALSE)</f>
        <v>1</v>
      </c>
      <c r="M2635" t="s">
        <v>48</v>
      </c>
      <c r="N2635">
        <f>VLOOKUP(Orders!M2635,city2,2,FALSE)</f>
        <v>5</v>
      </c>
      <c r="O2635" t="s">
        <v>49</v>
      </c>
      <c r="P2635">
        <f>VLOOKUP(O2635,state2,2,FALSE)</f>
        <v>5</v>
      </c>
      <c r="Q2635">
        <v>98103</v>
      </c>
      <c r="R2635" t="s">
        <v>21</v>
      </c>
      <c r="S2635">
        <f>VLOOKUP(R2635,region2,2,FALSE)</f>
        <v>2</v>
      </c>
      <c r="T2635" t="s">
        <v>4103</v>
      </c>
      <c r="U2635" t="s">
        <v>13</v>
      </c>
      <c r="V2635">
        <f>VLOOKUP(U2635,category2,2,FALSE)</f>
        <v>1</v>
      </c>
      <c r="W2635" t="s">
        <v>3226</v>
      </c>
      <c r="X2635">
        <f>VLOOKUP(W2635,subcat2,3,FALSE)</f>
        <v>2</v>
      </c>
      <c r="Y2635" t="s">
        <v>339</v>
      </c>
      <c r="Z2635">
        <v>220.96</v>
      </c>
      <c r="AA2635">
        <v>1</v>
      </c>
      <c r="AB2635">
        <v>0.2</v>
      </c>
      <c r="AC2635" s="4">
        <v>24.857999999999983</v>
      </c>
    </row>
    <row r="2636" spans="1:29" x14ac:dyDescent="0.25">
      <c r="A2636" s="2">
        <v>2635</v>
      </c>
      <c r="B2636" t="s">
        <v>7171</v>
      </c>
      <c r="C2636" s="3">
        <v>42190</v>
      </c>
      <c r="D2636" s="3">
        <v>42195</v>
      </c>
      <c r="E2636" t="s">
        <v>7</v>
      </c>
      <c r="F2636">
        <f>VLOOKUP(E2636,SHIPMODE,2,FALSE)</f>
        <v>1</v>
      </c>
      <c r="G2636" t="s">
        <v>3796</v>
      </c>
      <c r="H2636" t="s">
        <v>1985</v>
      </c>
      <c r="I2636" t="s">
        <v>18</v>
      </c>
      <c r="J2636">
        <f>VLOOKUP(I2636,segmentID,2,FALSE)</f>
        <v>2</v>
      </c>
      <c r="K2636" t="s">
        <v>3255</v>
      </c>
      <c r="L2636">
        <f>VLOOKUP(K2636,country2,2,FALSE)</f>
        <v>1</v>
      </c>
      <c r="M2636" t="s">
        <v>810</v>
      </c>
      <c r="N2636">
        <f>VLOOKUP(Orders!M2636,city2,2,FALSE)</f>
        <v>116</v>
      </c>
      <c r="O2636" t="s">
        <v>44</v>
      </c>
      <c r="P2636">
        <f>VLOOKUP(O2636,state2,2,FALSE)</f>
        <v>4</v>
      </c>
      <c r="Q2636">
        <v>28314</v>
      </c>
      <c r="R2636" t="s">
        <v>12</v>
      </c>
      <c r="S2636">
        <f>VLOOKUP(R2636,region2,2,FALSE)</f>
        <v>1</v>
      </c>
      <c r="T2636" t="s">
        <v>5461</v>
      </c>
      <c r="U2636" t="s">
        <v>13</v>
      </c>
      <c r="V2636">
        <f>VLOOKUP(U2636,category2,2,FALSE)</f>
        <v>1</v>
      </c>
      <c r="W2636" t="s">
        <v>3228</v>
      </c>
      <c r="X2636">
        <f>VLOOKUP(W2636,subcat2,3,FALSE)</f>
        <v>6</v>
      </c>
      <c r="Y2636" t="s">
        <v>2966</v>
      </c>
      <c r="Z2636">
        <v>4.9280000000000008</v>
      </c>
      <c r="AA2636">
        <v>2</v>
      </c>
      <c r="AB2636">
        <v>0.2</v>
      </c>
      <c r="AC2636" s="4">
        <v>0.73919999999999941</v>
      </c>
    </row>
    <row r="2637" spans="1:29" x14ac:dyDescent="0.25">
      <c r="A2637" s="2">
        <v>2636</v>
      </c>
      <c r="B2637" t="s">
        <v>7171</v>
      </c>
      <c r="C2637" s="3">
        <v>42190</v>
      </c>
      <c r="D2637" s="3">
        <v>42195</v>
      </c>
      <c r="E2637" t="s">
        <v>7</v>
      </c>
      <c r="F2637">
        <f>VLOOKUP(E2637,SHIPMODE,2,FALSE)</f>
        <v>1</v>
      </c>
      <c r="G2637" t="s">
        <v>3796</v>
      </c>
      <c r="H2637" t="s">
        <v>1985</v>
      </c>
      <c r="I2637" t="s">
        <v>18</v>
      </c>
      <c r="J2637">
        <f>VLOOKUP(I2637,segmentID,2,FALSE)</f>
        <v>2</v>
      </c>
      <c r="K2637" t="s">
        <v>3255</v>
      </c>
      <c r="L2637">
        <f>VLOOKUP(K2637,country2,2,FALSE)</f>
        <v>1</v>
      </c>
      <c r="M2637" t="s">
        <v>810</v>
      </c>
      <c r="N2637">
        <f>VLOOKUP(Orders!M2637,city2,2,FALSE)</f>
        <v>116</v>
      </c>
      <c r="O2637" t="s">
        <v>44</v>
      </c>
      <c r="P2637">
        <f>VLOOKUP(O2637,state2,2,FALSE)</f>
        <v>4</v>
      </c>
      <c r="Q2637">
        <v>28314</v>
      </c>
      <c r="R2637" t="s">
        <v>12</v>
      </c>
      <c r="S2637">
        <f>VLOOKUP(R2637,region2,2,FALSE)</f>
        <v>1</v>
      </c>
      <c r="T2637" t="s">
        <v>4639</v>
      </c>
      <c r="U2637" t="s">
        <v>22</v>
      </c>
      <c r="V2637">
        <f>VLOOKUP(U2637,category2,2,FALSE)</f>
        <v>2</v>
      </c>
      <c r="W2637" t="s">
        <v>3231</v>
      </c>
      <c r="X2637">
        <f>VLOOKUP(W2637,subcat2,3,FALSE)</f>
        <v>9</v>
      </c>
      <c r="Y2637" t="s">
        <v>400</v>
      </c>
      <c r="Z2637">
        <v>7.2300000000000022</v>
      </c>
      <c r="AA2637">
        <v>5</v>
      </c>
      <c r="AB2637">
        <v>0.7</v>
      </c>
      <c r="AC2637" s="4">
        <v>-5.7840000000000007</v>
      </c>
    </row>
    <row r="2638" spans="1:29" x14ac:dyDescent="0.25">
      <c r="A2638" s="2">
        <v>2637</v>
      </c>
      <c r="B2638" t="s">
        <v>7172</v>
      </c>
      <c r="C2638" s="3">
        <v>42231</v>
      </c>
      <c r="D2638" s="3">
        <v>42235</v>
      </c>
      <c r="E2638" t="s">
        <v>25</v>
      </c>
      <c r="F2638">
        <f>VLOOKUP(E2638,SHIPMODE,2,FALSE)</f>
        <v>2</v>
      </c>
      <c r="G2638" t="s">
        <v>3895</v>
      </c>
      <c r="H2638" t="s">
        <v>2413</v>
      </c>
      <c r="I2638" t="s">
        <v>18</v>
      </c>
      <c r="J2638">
        <f>VLOOKUP(I2638,segmentID,2,FALSE)</f>
        <v>2</v>
      </c>
      <c r="K2638" t="s">
        <v>3255</v>
      </c>
      <c r="L2638">
        <f>VLOOKUP(K2638,country2,2,FALSE)</f>
        <v>1</v>
      </c>
      <c r="M2638" t="s">
        <v>19</v>
      </c>
      <c r="N2638">
        <f>VLOOKUP(Orders!M2638,city2,2,FALSE)</f>
        <v>2</v>
      </c>
      <c r="O2638" t="s">
        <v>20</v>
      </c>
      <c r="P2638">
        <f>VLOOKUP(O2638,state2,2,FALSE)</f>
        <v>2</v>
      </c>
      <c r="Q2638">
        <v>90045</v>
      </c>
      <c r="R2638" t="s">
        <v>21</v>
      </c>
      <c r="S2638">
        <f>VLOOKUP(R2638,region2,2,FALSE)</f>
        <v>2</v>
      </c>
      <c r="T2638" t="s">
        <v>4853</v>
      </c>
      <c r="U2638" t="s">
        <v>22</v>
      </c>
      <c r="V2638">
        <f>VLOOKUP(U2638,category2,2,FALSE)</f>
        <v>2</v>
      </c>
      <c r="W2638" t="s">
        <v>3227</v>
      </c>
      <c r="X2638">
        <f>VLOOKUP(W2638,subcat2,3,FALSE)</f>
        <v>5</v>
      </c>
      <c r="Y2638" t="s">
        <v>1196</v>
      </c>
      <c r="Z2638">
        <v>323.10000000000002</v>
      </c>
      <c r="AA2638">
        <v>2</v>
      </c>
      <c r="AB2638">
        <v>0</v>
      </c>
      <c r="AC2638" s="4">
        <v>61.38900000000001</v>
      </c>
    </row>
    <row r="2639" spans="1:29" x14ac:dyDescent="0.25">
      <c r="A2639" s="2">
        <v>2638</v>
      </c>
      <c r="B2639" t="s">
        <v>9661</v>
      </c>
      <c r="C2639" s="3">
        <v>42898</v>
      </c>
      <c r="D2639" s="3">
        <v>42904</v>
      </c>
      <c r="E2639" t="s">
        <v>25</v>
      </c>
      <c r="F2639">
        <f>VLOOKUP(E2639,SHIPMODE,2,FALSE)</f>
        <v>2</v>
      </c>
      <c r="G2639" t="s">
        <v>3896</v>
      </c>
      <c r="H2639" t="s">
        <v>2414</v>
      </c>
      <c r="I2639" t="s">
        <v>9</v>
      </c>
      <c r="J2639">
        <f>VLOOKUP(I2639,segmentID,2,FALSE)</f>
        <v>1</v>
      </c>
      <c r="K2639" t="s">
        <v>3255</v>
      </c>
      <c r="L2639">
        <f>VLOOKUP(K2639,country2,2,FALSE)</f>
        <v>1</v>
      </c>
      <c r="M2639" t="s">
        <v>138</v>
      </c>
      <c r="N2639">
        <f>VLOOKUP(Orders!M2639,city2,2,FALSE)</f>
        <v>21</v>
      </c>
      <c r="O2639" t="s">
        <v>139</v>
      </c>
      <c r="P2639">
        <f>VLOOKUP(O2639,state2,2,FALSE)</f>
        <v>16</v>
      </c>
      <c r="Q2639">
        <v>10035</v>
      </c>
      <c r="R2639" t="s">
        <v>79</v>
      </c>
      <c r="S2639">
        <f>VLOOKUP(R2639,region2,2,FALSE)</f>
        <v>4</v>
      </c>
      <c r="T2639" t="s">
        <v>5462</v>
      </c>
      <c r="U2639" t="s">
        <v>22</v>
      </c>
      <c r="V2639">
        <f>VLOOKUP(U2639,category2,2,FALSE)</f>
        <v>2</v>
      </c>
      <c r="W2639" t="s">
        <v>45</v>
      </c>
      <c r="X2639">
        <f>VLOOKUP(W2639,subcat2,3,FALSE)</f>
        <v>11</v>
      </c>
      <c r="Y2639" t="s">
        <v>2219</v>
      </c>
      <c r="Z2639">
        <v>19.04</v>
      </c>
      <c r="AA2639">
        <v>4</v>
      </c>
      <c r="AB2639">
        <v>0</v>
      </c>
      <c r="AC2639" s="4">
        <v>9.3295999999999992</v>
      </c>
    </row>
    <row r="2640" spans="1:29" x14ac:dyDescent="0.25">
      <c r="A2640" s="2">
        <v>2639</v>
      </c>
      <c r="B2640" t="s">
        <v>9661</v>
      </c>
      <c r="C2640" s="3">
        <v>42898</v>
      </c>
      <c r="D2640" s="3">
        <v>42904</v>
      </c>
      <c r="E2640" t="s">
        <v>25</v>
      </c>
      <c r="F2640">
        <f>VLOOKUP(E2640,SHIPMODE,2,FALSE)</f>
        <v>2</v>
      </c>
      <c r="G2640" t="s">
        <v>3896</v>
      </c>
      <c r="H2640" t="s">
        <v>2414</v>
      </c>
      <c r="I2640" t="s">
        <v>9</v>
      </c>
      <c r="J2640">
        <f>VLOOKUP(I2640,segmentID,2,FALSE)</f>
        <v>1</v>
      </c>
      <c r="K2640" t="s">
        <v>3255</v>
      </c>
      <c r="L2640">
        <f>VLOOKUP(K2640,country2,2,FALSE)</f>
        <v>1</v>
      </c>
      <c r="M2640" t="s">
        <v>138</v>
      </c>
      <c r="N2640">
        <f>VLOOKUP(Orders!M2640,city2,2,FALSE)</f>
        <v>21</v>
      </c>
      <c r="O2640" t="s">
        <v>139</v>
      </c>
      <c r="P2640">
        <f>VLOOKUP(O2640,state2,2,FALSE)</f>
        <v>16</v>
      </c>
      <c r="Q2640">
        <v>10035</v>
      </c>
      <c r="R2640" t="s">
        <v>79</v>
      </c>
      <c r="S2640">
        <f>VLOOKUP(R2640,region2,2,FALSE)</f>
        <v>4</v>
      </c>
      <c r="T2640" t="s">
        <v>4064</v>
      </c>
      <c r="U2640" t="s">
        <v>22</v>
      </c>
      <c r="V2640">
        <f>VLOOKUP(U2640,category2,2,FALSE)</f>
        <v>2</v>
      </c>
      <c r="W2640" t="s">
        <v>3231</v>
      </c>
      <c r="X2640">
        <f>VLOOKUP(W2640,subcat2,3,FALSE)</f>
        <v>9</v>
      </c>
      <c r="Y2640" t="s">
        <v>1402</v>
      </c>
      <c r="Z2640">
        <v>13.128</v>
      </c>
      <c r="AA2640">
        <v>3</v>
      </c>
      <c r="AB2640">
        <v>0.2</v>
      </c>
      <c r="AC2640" s="4">
        <v>4.2665999999999986</v>
      </c>
    </row>
    <row r="2641" spans="1:29" x14ac:dyDescent="0.25">
      <c r="A2641" s="2">
        <v>2640</v>
      </c>
      <c r="B2641" t="s">
        <v>9661</v>
      </c>
      <c r="C2641" s="3">
        <v>42898</v>
      </c>
      <c r="D2641" s="3">
        <v>42904</v>
      </c>
      <c r="E2641" t="s">
        <v>25</v>
      </c>
      <c r="F2641">
        <f>VLOOKUP(E2641,SHIPMODE,2,FALSE)</f>
        <v>2</v>
      </c>
      <c r="G2641" t="s">
        <v>3896</v>
      </c>
      <c r="H2641" t="s">
        <v>2414</v>
      </c>
      <c r="I2641" t="s">
        <v>9</v>
      </c>
      <c r="J2641">
        <f>VLOOKUP(I2641,segmentID,2,FALSE)</f>
        <v>1</v>
      </c>
      <c r="K2641" t="s">
        <v>3255</v>
      </c>
      <c r="L2641">
        <f>VLOOKUP(K2641,country2,2,FALSE)</f>
        <v>1</v>
      </c>
      <c r="M2641" t="s">
        <v>138</v>
      </c>
      <c r="N2641">
        <f>VLOOKUP(Orders!M2641,city2,2,FALSE)</f>
        <v>21</v>
      </c>
      <c r="O2641" t="s">
        <v>139</v>
      </c>
      <c r="P2641">
        <f>VLOOKUP(O2641,state2,2,FALSE)</f>
        <v>16</v>
      </c>
      <c r="Q2641">
        <v>10035</v>
      </c>
      <c r="R2641" t="s">
        <v>79</v>
      </c>
      <c r="S2641">
        <f>VLOOKUP(R2641,region2,2,FALSE)</f>
        <v>4</v>
      </c>
      <c r="T2641" t="s">
        <v>5463</v>
      </c>
      <c r="U2641" t="s">
        <v>22</v>
      </c>
      <c r="V2641">
        <f>VLOOKUP(U2641,category2,2,FALSE)</f>
        <v>2</v>
      </c>
      <c r="W2641" t="s">
        <v>3229</v>
      </c>
      <c r="X2641">
        <f>VLOOKUP(W2641,subcat2,3,FALSE)</f>
        <v>7</v>
      </c>
      <c r="Y2641" t="s">
        <v>2184</v>
      </c>
      <c r="Z2641">
        <v>64.14</v>
      </c>
      <c r="AA2641">
        <v>3</v>
      </c>
      <c r="AB2641">
        <v>0</v>
      </c>
      <c r="AC2641" s="4">
        <v>16.676400000000001</v>
      </c>
    </row>
    <row r="2642" spans="1:29" x14ac:dyDescent="0.25">
      <c r="A2642" s="2">
        <v>2641</v>
      </c>
      <c r="B2642" t="s">
        <v>9661</v>
      </c>
      <c r="C2642" s="3">
        <v>42898</v>
      </c>
      <c r="D2642" s="3">
        <v>42904</v>
      </c>
      <c r="E2642" t="s">
        <v>25</v>
      </c>
      <c r="F2642">
        <f>VLOOKUP(E2642,SHIPMODE,2,FALSE)</f>
        <v>2</v>
      </c>
      <c r="G2642" t="s">
        <v>3896</v>
      </c>
      <c r="H2642" t="s">
        <v>2414</v>
      </c>
      <c r="I2642" t="s">
        <v>9</v>
      </c>
      <c r="J2642">
        <f>VLOOKUP(I2642,segmentID,2,FALSE)</f>
        <v>1</v>
      </c>
      <c r="K2642" t="s">
        <v>3255</v>
      </c>
      <c r="L2642">
        <f>VLOOKUP(K2642,country2,2,FALSE)</f>
        <v>1</v>
      </c>
      <c r="M2642" t="s">
        <v>138</v>
      </c>
      <c r="N2642">
        <f>VLOOKUP(Orders!M2642,city2,2,FALSE)</f>
        <v>21</v>
      </c>
      <c r="O2642" t="s">
        <v>139</v>
      </c>
      <c r="P2642">
        <f>VLOOKUP(O2642,state2,2,FALSE)</f>
        <v>16</v>
      </c>
      <c r="Q2642">
        <v>10035</v>
      </c>
      <c r="R2642" t="s">
        <v>79</v>
      </c>
      <c r="S2642">
        <f>VLOOKUP(R2642,region2,2,FALSE)</f>
        <v>4</v>
      </c>
      <c r="T2642" t="s">
        <v>4567</v>
      </c>
      <c r="U2642" t="s">
        <v>13</v>
      </c>
      <c r="V2642">
        <f>VLOOKUP(U2642,category2,2,FALSE)</f>
        <v>1</v>
      </c>
      <c r="W2642" t="s">
        <v>3226</v>
      </c>
      <c r="X2642">
        <f>VLOOKUP(W2642,subcat2,3,FALSE)</f>
        <v>2</v>
      </c>
      <c r="Y2642" t="s">
        <v>857</v>
      </c>
      <c r="Z2642">
        <v>858.24</v>
      </c>
      <c r="AA2642">
        <v>4</v>
      </c>
      <c r="AB2642">
        <v>0.1</v>
      </c>
      <c r="AC2642" s="4">
        <v>143.03999999999996</v>
      </c>
    </row>
    <row r="2643" spans="1:29" x14ac:dyDescent="0.25">
      <c r="A2643" s="2">
        <v>2642</v>
      </c>
      <c r="B2643" t="s">
        <v>7173</v>
      </c>
      <c r="C2643" s="3">
        <v>42055</v>
      </c>
      <c r="D2643" s="3">
        <v>42060</v>
      </c>
      <c r="E2643" t="s">
        <v>25</v>
      </c>
      <c r="F2643">
        <f>VLOOKUP(E2643,SHIPMODE,2,FALSE)</f>
        <v>2</v>
      </c>
      <c r="G2643" t="s">
        <v>3470</v>
      </c>
      <c r="H2643" t="s">
        <v>877</v>
      </c>
      <c r="I2643" t="s">
        <v>9</v>
      </c>
      <c r="J2643">
        <f>VLOOKUP(I2643,segmentID,2,FALSE)</f>
        <v>1</v>
      </c>
      <c r="K2643" t="s">
        <v>3255</v>
      </c>
      <c r="L2643">
        <f>VLOOKUP(K2643,country2,2,FALSE)</f>
        <v>1</v>
      </c>
      <c r="M2643" t="s">
        <v>2416</v>
      </c>
      <c r="N2643">
        <f>VLOOKUP(Orders!M2643,city2,2,FALSE)</f>
        <v>323</v>
      </c>
      <c r="O2643" t="s">
        <v>811</v>
      </c>
      <c r="P2643">
        <f>VLOOKUP(O2643,state2,2,FALSE)</f>
        <v>37</v>
      </c>
      <c r="Q2643">
        <v>71901</v>
      </c>
      <c r="R2643" t="s">
        <v>12</v>
      </c>
      <c r="S2643">
        <f>VLOOKUP(R2643,region2,2,FALSE)</f>
        <v>1</v>
      </c>
      <c r="T2643" t="s">
        <v>4791</v>
      </c>
      <c r="U2643" t="s">
        <v>35</v>
      </c>
      <c r="V2643">
        <f>VLOOKUP(U2643,category2,2,FALSE)</f>
        <v>3</v>
      </c>
      <c r="W2643" t="s">
        <v>3232</v>
      </c>
      <c r="X2643">
        <f>VLOOKUP(W2643,subcat2,3,FALSE)</f>
        <v>12</v>
      </c>
      <c r="Y2643" t="s">
        <v>756</v>
      </c>
      <c r="Z2643">
        <v>29.99</v>
      </c>
      <c r="AA2643">
        <v>1</v>
      </c>
      <c r="AB2643">
        <v>0</v>
      </c>
      <c r="AC2643" s="4">
        <v>2.9989999999999988</v>
      </c>
    </row>
    <row r="2644" spans="1:29" x14ac:dyDescent="0.25">
      <c r="A2644" s="2">
        <v>2643</v>
      </c>
      <c r="B2644" t="s">
        <v>8288</v>
      </c>
      <c r="C2644" s="3">
        <v>42733</v>
      </c>
      <c r="D2644" s="3">
        <v>42734</v>
      </c>
      <c r="E2644" t="s">
        <v>97</v>
      </c>
      <c r="F2644">
        <f>VLOOKUP(E2644,SHIPMODE,2,FALSE)</f>
        <v>3</v>
      </c>
      <c r="G2644" t="s">
        <v>3822</v>
      </c>
      <c r="H2644" t="s">
        <v>2108</v>
      </c>
      <c r="I2644" t="s">
        <v>9</v>
      </c>
      <c r="J2644">
        <f>VLOOKUP(I2644,segmentID,2,FALSE)</f>
        <v>1</v>
      </c>
      <c r="K2644" t="s">
        <v>3255</v>
      </c>
      <c r="L2644">
        <f>VLOOKUP(K2644,country2,2,FALSE)</f>
        <v>1</v>
      </c>
      <c r="M2644" t="s">
        <v>227</v>
      </c>
      <c r="N2644">
        <f>VLOOKUP(Orders!M2644,city2,2,FALSE)</f>
        <v>35</v>
      </c>
      <c r="O2644" t="s">
        <v>110</v>
      </c>
      <c r="P2644">
        <f>VLOOKUP(O2644,state2,2,FALSE)</f>
        <v>11</v>
      </c>
      <c r="Q2644">
        <v>60505</v>
      </c>
      <c r="R2644" t="s">
        <v>55</v>
      </c>
      <c r="S2644">
        <f>VLOOKUP(R2644,region2,2,FALSE)</f>
        <v>3</v>
      </c>
      <c r="T2644" t="s">
        <v>5052</v>
      </c>
      <c r="U2644" t="s">
        <v>22</v>
      </c>
      <c r="V2644">
        <f>VLOOKUP(U2644,category2,2,FALSE)</f>
        <v>2</v>
      </c>
      <c r="W2644" t="s">
        <v>45</v>
      </c>
      <c r="X2644">
        <f>VLOOKUP(W2644,subcat2,3,FALSE)</f>
        <v>11</v>
      </c>
      <c r="Y2644" t="s">
        <v>314</v>
      </c>
      <c r="Z2644">
        <v>186.048</v>
      </c>
      <c r="AA2644">
        <v>6</v>
      </c>
      <c r="AB2644">
        <v>0.2</v>
      </c>
      <c r="AC2644" s="4">
        <v>67.442399999999992</v>
      </c>
    </row>
    <row r="2645" spans="1:29" x14ac:dyDescent="0.25">
      <c r="A2645" s="2">
        <v>2644</v>
      </c>
      <c r="B2645" t="s">
        <v>8289</v>
      </c>
      <c r="C2645" s="3">
        <v>42477</v>
      </c>
      <c r="D2645" s="3">
        <v>42481</v>
      </c>
      <c r="E2645" t="s">
        <v>7</v>
      </c>
      <c r="F2645">
        <f>VLOOKUP(E2645,SHIPMODE,2,FALSE)</f>
        <v>1</v>
      </c>
      <c r="G2645" t="s">
        <v>3663</v>
      </c>
      <c r="H2645" t="s">
        <v>1531</v>
      </c>
      <c r="I2645" t="s">
        <v>52</v>
      </c>
      <c r="J2645">
        <f>VLOOKUP(I2645,segmentID,2,FALSE)</f>
        <v>3</v>
      </c>
      <c r="K2645" t="s">
        <v>3255</v>
      </c>
      <c r="L2645">
        <f>VLOOKUP(K2645,country2,2,FALSE)</f>
        <v>1</v>
      </c>
      <c r="M2645" t="s">
        <v>1975</v>
      </c>
      <c r="N2645">
        <f>VLOOKUP(Orders!M2645,city2,2,FALSE)</f>
        <v>254</v>
      </c>
      <c r="O2645" t="s">
        <v>44</v>
      </c>
      <c r="P2645">
        <f>VLOOKUP(O2645,state2,2,FALSE)</f>
        <v>4</v>
      </c>
      <c r="Q2645">
        <v>27604</v>
      </c>
      <c r="R2645" t="s">
        <v>12</v>
      </c>
      <c r="S2645">
        <f>VLOOKUP(R2645,region2,2,FALSE)</f>
        <v>1</v>
      </c>
      <c r="T2645" t="s">
        <v>4618</v>
      </c>
      <c r="U2645" t="s">
        <v>35</v>
      </c>
      <c r="V2645">
        <f>VLOOKUP(U2645,category2,2,FALSE)</f>
        <v>3</v>
      </c>
      <c r="W2645" t="s">
        <v>3230</v>
      </c>
      <c r="X2645">
        <f>VLOOKUP(W2645,subcat2,3,FALSE)</f>
        <v>8</v>
      </c>
      <c r="Y2645" t="s">
        <v>945</v>
      </c>
      <c r="Z2645">
        <v>36.792000000000002</v>
      </c>
      <c r="AA2645">
        <v>1</v>
      </c>
      <c r="AB2645">
        <v>0.2</v>
      </c>
      <c r="AC2645" s="4">
        <v>4.1390999999999991</v>
      </c>
    </row>
    <row r="2646" spans="1:29" x14ac:dyDescent="0.25">
      <c r="A2646" s="2">
        <v>2645</v>
      </c>
      <c r="B2646" t="s">
        <v>8289</v>
      </c>
      <c r="C2646" s="3">
        <v>42477</v>
      </c>
      <c r="D2646" s="3">
        <v>42481</v>
      </c>
      <c r="E2646" t="s">
        <v>7</v>
      </c>
      <c r="F2646">
        <f>VLOOKUP(E2646,SHIPMODE,2,FALSE)</f>
        <v>1</v>
      </c>
      <c r="G2646" t="s">
        <v>3663</v>
      </c>
      <c r="H2646" t="s">
        <v>1531</v>
      </c>
      <c r="I2646" t="s">
        <v>52</v>
      </c>
      <c r="J2646">
        <f>VLOOKUP(I2646,segmentID,2,FALSE)</f>
        <v>3</v>
      </c>
      <c r="K2646" t="s">
        <v>3255</v>
      </c>
      <c r="L2646">
        <f>VLOOKUP(K2646,country2,2,FALSE)</f>
        <v>1</v>
      </c>
      <c r="M2646" t="s">
        <v>1975</v>
      </c>
      <c r="N2646">
        <f>VLOOKUP(Orders!M2646,city2,2,FALSE)</f>
        <v>254</v>
      </c>
      <c r="O2646" t="s">
        <v>44</v>
      </c>
      <c r="P2646">
        <f>VLOOKUP(O2646,state2,2,FALSE)</f>
        <v>4</v>
      </c>
      <c r="Q2646">
        <v>27604</v>
      </c>
      <c r="R2646" t="s">
        <v>12</v>
      </c>
      <c r="S2646">
        <f>VLOOKUP(R2646,region2,2,FALSE)</f>
        <v>1</v>
      </c>
      <c r="T2646" t="s">
        <v>4498</v>
      </c>
      <c r="U2646" t="s">
        <v>13</v>
      </c>
      <c r="V2646">
        <f>VLOOKUP(U2646,category2,2,FALSE)</f>
        <v>1</v>
      </c>
      <c r="W2646" t="s">
        <v>3228</v>
      </c>
      <c r="X2646">
        <f>VLOOKUP(W2646,subcat2,3,FALSE)</f>
        <v>6</v>
      </c>
      <c r="Y2646" t="s">
        <v>660</v>
      </c>
      <c r="Z2646">
        <v>18.624000000000002</v>
      </c>
      <c r="AA2646">
        <v>8</v>
      </c>
      <c r="AB2646">
        <v>0.2</v>
      </c>
      <c r="AC2646" s="4">
        <v>6.2855999999999987</v>
      </c>
    </row>
    <row r="2647" spans="1:29" x14ac:dyDescent="0.25">
      <c r="A2647" s="2">
        <v>2646</v>
      </c>
      <c r="B2647" t="s">
        <v>6174</v>
      </c>
      <c r="C2647" s="3">
        <v>41889</v>
      </c>
      <c r="D2647" s="3">
        <v>41894</v>
      </c>
      <c r="E2647" t="s">
        <v>7</v>
      </c>
      <c r="F2647">
        <f>VLOOKUP(E2647,SHIPMODE,2,FALSE)</f>
        <v>1</v>
      </c>
      <c r="G2647" t="s">
        <v>3738</v>
      </c>
      <c r="H2647" t="s">
        <v>1777</v>
      </c>
      <c r="I2647" t="s">
        <v>9</v>
      </c>
      <c r="J2647">
        <f>VLOOKUP(I2647,segmentID,2,FALSE)</f>
        <v>1</v>
      </c>
      <c r="K2647" t="s">
        <v>3255</v>
      </c>
      <c r="L2647">
        <f>VLOOKUP(K2647,country2,2,FALSE)</f>
        <v>1</v>
      </c>
      <c r="M2647" t="s">
        <v>1961</v>
      </c>
      <c r="N2647">
        <f>VLOOKUP(Orders!M2647,city2,2,FALSE)</f>
        <v>252</v>
      </c>
      <c r="O2647" t="s">
        <v>321</v>
      </c>
      <c r="P2647">
        <f>VLOOKUP(O2647,state2,2,FALSE)</f>
        <v>27</v>
      </c>
      <c r="Q2647">
        <v>74133</v>
      </c>
      <c r="R2647" t="s">
        <v>55</v>
      </c>
      <c r="S2647">
        <f>VLOOKUP(R2647,region2,2,FALSE)</f>
        <v>3</v>
      </c>
      <c r="T2647" t="s">
        <v>5090</v>
      </c>
      <c r="U2647" t="s">
        <v>13</v>
      </c>
      <c r="V2647">
        <f>VLOOKUP(U2647,category2,2,FALSE)</f>
        <v>1</v>
      </c>
      <c r="W2647" t="s">
        <v>3228</v>
      </c>
      <c r="X2647">
        <f>VLOOKUP(W2647,subcat2,3,FALSE)</f>
        <v>6</v>
      </c>
      <c r="Y2647" t="s">
        <v>1170</v>
      </c>
      <c r="Z2647">
        <v>57.69</v>
      </c>
      <c r="AA2647">
        <v>3</v>
      </c>
      <c r="AB2647">
        <v>0</v>
      </c>
      <c r="AC2647" s="4">
        <v>23.652900000000002</v>
      </c>
    </row>
    <row r="2648" spans="1:29" x14ac:dyDescent="0.25">
      <c r="A2648" s="2">
        <v>2647</v>
      </c>
      <c r="B2648" t="s">
        <v>6174</v>
      </c>
      <c r="C2648" s="3">
        <v>41889</v>
      </c>
      <c r="D2648" s="3">
        <v>41894</v>
      </c>
      <c r="E2648" t="s">
        <v>7</v>
      </c>
      <c r="F2648">
        <f>VLOOKUP(E2648,SHIPMODE,2,FALSE)</f>
        <v>1</v>
      </c>
      <c r="G2648" t="s">
        <v>3738</v>
      </c>
      <c r="H2648" t="s">
        <v>1777</v>
      </c>
      <c r="I2648" t="s">
        <v>9</v>
      </c>
      <c r="J2648">
        <f>VLOOKUP(I2648,segmentID,2,FALSE)</f>
        <v>1</v>
      </c>
      <c r="K2648" t="s">
        <v>3255</v>
      </c>
      <c r="L2648">
        <f>VLOOKUP(K2648,country2,2,FALSE)</f>
        <v>1</v>
      </c>
      <c r="M2648" t="s">
        <v>1961</v>
      </c>
      <c r="N2648">
        <f>VLOOKUP(Orders!M2648,city2,2,FALSE)</f>
        <v>252</v>
      </c>
      <c r="O2648" t="s">
        <v>321</v>
      </c>
      <c r="P2648">
        <f>VLOOKUP(O2648,state2,2,FALSE)</f>
        <v>27</v>
      </c>
      <c r="Q2648">
        <v>74133</v>
      </c>
      <c r="R2648" t="s">
        <v>55</v>
      </c>
      <c r="S2648">
        <f>VLOOKUP(R2648,region2,2,FALSE)</f>
        <v>3</v>
      </c>
      <c r="T2648" t="s">
        <v>5464</v>
      </c>
      <c r="U2648" t="s">
        <v>22</v>
      </c>
      <c r="V2648">
        <f>VLOOKUP(U2648,category2,2,FALSE)</f>
        <v>2</v>
      </c>
      <c r="W2648" t="s">
        <v>3231</v>
      </c>
      <c r="X2648">
        <f>VLOOKUP(W2648,subcat2,3,FALSE)</f>
        <v>9</v>
      </c>
      <c r="Y2648" t="s">
        <v>2463</v>
      </c>
      <c r="Z2648">
        <v>42.81</v>
      </c>
      <c r="AA2648">
        <v>3</v>
      </c>
      <c r="AB2648">
        <v>0</v>
      </c>
      <c r="AC2648" s="4">
        <v>20.120699999999999</v>
      </c>
    </row>
    <row r="2649" spans="1:29" x14ac:dyDescent="0.25">
      <c r="A2649" s="2">
        <v>2648</v>
      </c>
      <c r="B2649" t="s">
        <v>6174</v>
      </c>
      <c r="C2649" s="3">
        <v>41889</v>
      </c>
      <c r="D2649" s="3">
        <v>41894</v>
      </c>
      <c r="E2649" t="s">
        <v>7</v>
      </c>
      <c r="F2649">
        <f>VLOOKUP(E2649,SHIPMODE,2,FALSE)</f>
        <v>1</v>
      </c>
      <c r="G2649" t="s">
        <v>3738</v>
      </c>
      <c r="H2649" t="s">
        <v>1777</v>
      </c>
      <c r="I2649" t="s">
        <v>9</v>
      </c>
      <c r="J2649">
        <f>VLOOKUP(I2649,segmentID,2,FALSE)</f>
        <v>1</v>
      </c>
      <c r="K2649" t="s">
        <v>3255</v>
      </c>
      <c r="L2649">
        <f>VLOOKUP(K2649,country2,2,FALSE)</f>
        <v>1</v>
      </c>
      <c r="M2649" t="s">
        <v>1961</v>
      </c>
      <c r="N2649">
        <f>VLOOKUP(Orders!M2649,city2,2,FALSE)</f>
        <v>252</v>
      </c>
      <c r="O2649" t="s">
        <v>321</v>
      </c>
      <c r="P2649">
        <f>VLOOKUP(O2649,state2,2,FALSE)</f>
        <v>27</v>
      </c>
      <c r="Q2649">
        <v>74133</v>
      </c>
      <c r="R2649" t="s">
        <v>55</v>
      </c>
      <c r="S2649">
        <f>VLOOKUP(R2649,region2,2,FALSE)</f>
        <v>3</v>
      </c>
      <c r="T2649" t="s">
        <v>5465</v>
      </c>
      <c r="U2649" t="s">
        <v>22</v>
      </c>
      <c r="V2649">
        <f>VLOOKUP(U2649,category2,2,FALSE)</f>
        <v>2</v>
      </c>
      <c r="W2649" t="s">
        <v>45</v>
      </c>
      <c r="X2649">
        <f>VLOOKUP(W2649,subcat2,3,FALSE)</f>
        <v>11</v>
      </c>
      <c r="Y2649" t="s">
        <v>514</v>
      </c>
      <c r="Z2649">
        <v>12.96</v>
      </c>
      <c r="AA2649">
        <v>2</v>
      </c>
      <c r="AB2649">
        <v>0</v>
      </c>
      <c r="AC2649" s="4">
        <v>6.2208000000000006</v>
      </c>
    </row>
    <row r="2650" spans="1:29" x14ac:dyDescent="0.25">
      <c r="A2650" s="2">
        <v>2649</v>
      </c>
      <c r="B2650" t="s">
        <v>6174</v>
      </c>
      <c r="C2650" s="3">
        <v>41889</v>
      </c>
      <c r="D2650" s="3">
        <v>41894</v>
      </c>
      <c r="E2650" t="s">
        <v>7</v>
      </c>
      <c r="F2650">
        <f>VLOOKUP(E2650,SHIPMODE,2,FALSE)</f>
        <v>1</v>
      </c>
      <c r="G2650" t="s">
        <v>3738</v>
      </c>
      <c r="H2650" t="s">
        <v>1777</v>
      </c>
      <c r="I2650" t="s">
        <v>9</v>
      </c>
      <c r="J2650">
        <f>VLOOKUP(I2650,segmentID,2,FALSE)</f>
        <v>1</v>
      </c>
      <c r="K2650" t="s">
        <v>3255</v>
      </c>
      <c r="L2650">
        <f>VLOOKUP(K2650,country2,2,FALSE)</f>
        <v>1</v>
      </c>
      <c r="M2650" t="s">
        <v>1961</v>
      </c>
      <c r="N2650">
        <f>VLOOKUP(Orders!M2650,city2,2,FALSE)</f>
        <v>252</v>
      </c>
      <c r="O2650" t="s">
        <v>321</v>
      </c>
      <c r="P2650">
        <f>VLOOKUP(O2650,state2,2,FALSE)</f>
        <v>27</v>
      </c>
      <c r="Q2650">
        <v>74133</v>
      </c>
      <c r="R2650" t="s">
        <v>55</v>
      </c>
      <c r="S2650">
        <f>VLOOKUP(R2650,region2,2,FALSE)</f>
        <v>3</v>
      </c>
      <c r="T2650" t="s">
        <v>5438</v>
      </c>
      <c r="U2650" t="s">
        <v>13</v>
      </c>
      <c r="V2650">
        <f>VLOOKUP(U2650,category2,2,FALSE)</f>
        <v>1</v>
      </c>
      <c r="W2650" t="s">
        <v>3228</v>
      </c>
      <c r="X2650">
        <f>VLOOKUP(W2650,subcat2,3,FALSE)</f>
        <v>6</v>
      </c>
      <c r="Y2650" t="s">
        <v>940</v>
      </c>
      <c r="Z2650">
        <v>821.87999999999988</v>
      </c>
      <c r="AA2650">
        <v>6</v>
      </c>
      <c r="AB2650">
        <v>0</v>
      </c>
      <c r="AC2650" s="4">
        <v>213.68880000000001</v>
      </c>
    </row>
    <row r="2651" spans="1:29" x14ac:dyDescent="0.25">
      <c r="A2651" s="2">
        <v>2650</v>
      </c>
      <c r="B2651" t="s">
        <v>6174</v>
      </c>
      <c r="C2651" s="3">
        <v>41889</v>
      </c>
      <c r="D2651" s="3">
        <v>41894</v>
      </c>
      <c r="E2651" t="s">
        <v>7</v>
      </c>
      <c r="F2651">
        <f>VLOOKUP(E2651,SHIPMODE,2,FALSE)</f>
        <v>1</v>
      </c>
      <c r="G2651" t="s">
        <v>3738</v>
      </c>
      <c r="H2651" t="s">
        <v>1777</v>
      </c>
      <c r="I2651" t="s">
        <v>9</v>
      </c>
      <c r="J2651">
        <f>VLOOKUP(I2651,segmentID,2,FALSE)</f>
        <v>1</v>
      </c>
      <c r="K2651" t="s">
        <v>3255</v>
      </c>
      <c r="L2651">
        <f>VLOOKUP(K2651,country2,2,FALSE)</f>
        <v>1</v>
      </c>
      <c r="M2651" t="s">
        <v>1961</v>
      </c>
      <c r="N2651">
        <f>VLOOKUP(Orders!M2651,city2,2,FALSE)</f>
        <v>252</v>
      </c>
      <c r="O2651" t="s">
        <v>321</v>
      </c>
      <c r="P2651">
        <f>VLOOKUP(O2651,state2,2,FALSE)</f>
        <v>27</v>
      </c>
      <c r="Q2651">
        <v>74133</v>
      </c>
      <c r="R2651" t="s">
        <v>55</v>
      </c>
      <c r="S2651">
        <f>VLOOKUP(R2651,region2,2,FALSE)</f>
        <v>3</v>
      </c>
      <c r="T2651" t="s">
        <v>4249</v>
      </c>
      <c r="U2651" t="s">
        <v>35</v>
      </c>
      <c r="V2651">
        <f>VLOOKUP(U2651,category2,2,FALSE)</f>
        <v>3</v>
      </c>
      <c r="W2651" t="s">
        <v>3230</v>
      </c>
      <c r="X2651">
        <f>VLOOKUP(W2651,subcat2,3,FALSE)</f>
        <v>8</v>
      </c>
      <c r="Y2651" t="s">
        <v>1949</v>
      </c>
      <c r="Z2651">
        <v>104.85000000000001</v>
      </c>
      <c r="AA2651">
        <v>3</v>
      </c>
      <c r="AB2651">
        <v>0</v>
      </c>
      <c r="AC2651" s="4">
        <v>28.309500000000007</v>
      </c>
    </row>
    <row r="2652" spans="1:29" x14ac:dyDescent="0.25">
      <c r="A2652" s="2">
        <v>2651</v>
      </c>
      <c r="B2652" t="s">
        <v>8290</v>
      </c>
      <c r="C2652" s="3">
        <v>42639</v>
      </c>
      <c r="D2652" s="3">
        <v>42644</v>
      </c>
      <c r="E2652" t="s">
        <v>25</v>
      </c>
      <c r="F2652">
        <f>VLOOKUP(E2652,SHIPMODE,2,FALSE)</f>
        <v>2</v>
      </c>
      <c r="G2652" t="s">
        <v>3319</v>
      </c>
      <c r="H2652" t="s">
        <v>289</v>
      </c>
      <c r="I2652" t="s">
        <v>18</v>
      </c>
      <c r="J2652">
        <f>VLOOKUP(I2652,segmentID,2,FALSE)</f>
        <v>2</v>
      </c>
      <c r="K2652" t="s">
        <v>3255</v>
      </c>
      <c r="L2652">
        <f>VLOOKUP(K2652,country2,2,FALSE)</f>
        <v>1</v>
      </c>
      <c r="M2652" t="s">
        <v>574</v>
      </c>
      <c r="N2652">
        <f>VLOOKUP(Orders!M2652,city2,2,FALSE)</f>
        <v>87</v>
      </c>
      <c r="O2652" t="s">
        <v>20</v>
      </c>
      <c r="P2652">
        <f>VLOOKUP(O2652,state2,2,FALSE)</f>
        <v>2</v>
      </c>
      <c r="Q2652">
        <v>92345</v>
      </c>
      <c r="R2652" t="s">
        <v>21</v>
      </c>
      <c r="S2652">
        <f>VLOOKUP(R2652,region2,2,FALSE)</f>
        <v>2</v>
      </c>
      <c r="T2652" t="s">
        <v>4985</v>
      </c>
      <c r="U2652" t="s">
        <v>13</v>
      </c>
      <c r="V2652">
        <f>VLOOKUP(U2652,category2,2,FALSE)</f>
        <v>1</v>
      </c>
      <c r="W2652" t="s">
        <v>14</v>
      </c>
      <c r="X2652">
        <f>VLOOKUP(W2652,subcat2,3,FALSE)</f>
        <v>1</v>
      </c>
      <c r="Y2652" t="s">
        <v>1046</v>
      </c>
      <c r="Z2652">
        <v>424.95749999999992</v>
      </c>
      <c r="AA2652">
        <v>5</v>
      </c>
      <c r="AB2652">
        <v>0.15</v>
      </c>
      <c r="AC2652" s="4">
        <v>19.997999999999976</v>
      </c>
    </row>
    <row r="2653" spans="1:29" x14ac:dyDescent="0.25">
      <c r="A2653" s="2">
        <v>2652</v>
      </c>
      <c r="B2653" t="s">
        <v>9662</v>
      </c>
      <c r="C2653" s="3">
        <v>42995</v>
      </c>
      <c r="D2653" s="3">
        <v>42999</v>
      </c>
      <c r="E2653" t="s">
        <v>7</v>
      </c>
      <c r="F2653">
        <f>VLOOKUP(E2653,SHIPMODE,2,FALSE)</f>
        <v>1</v>
      </c>
      <c r="G2653" t="s">
        <v>3382</v>
      </c>
      <c r="H2653" t="s">
        <v>539</v>
      </c>
      <c r="I2653" t="s">
        <v>18</v>
      </c>
      <c r="J2653">
        <f>VLOOKUP(I2653,segmentID,2,FALSE)</f>
        <v>2</v>
      </c>
      <c r="K2653" t="s">
        <v>3255</v>
      </c>
      <c r="L2653">
        <f>VLOOKUP(K2653,country2,2,FALSE)</f>
        <v>1</v>
      </c>
      <c r="M2653" t="s">
        <v>1669</v>
      </c>
      <c r="N2653">
        <f>VLOOKUP(Orders!M2653,city2,2,FALSE)</f>
        <v>213</v>
      </c>
      <c r="O2653" t="s">
        <v>64</v>
      </c>
      <c r="P2653">
        <f>VLOOKUP(O2653,state2,2,FALSE)</f>
        <v>8</v>
      </c>
      <c r="Q2653">
        <v>84604</v>
      </c>
      <c r="R2653" t="s">
        <v>21</v>
      </c>
      <c r="S2653">
        <f>VLOOKUP(R2653,region2,2,FALSE)</f>
        <v>2</v>
      </c>
      <c r="T2653" t="s">
        <v>5435</v>
      </c>
      <c r="U2653" t="s">
        <v>22</v>
      </c>
      <c r="V2653">
        <f>VLOOKUP(U2653,category2,2,FALSE)</f>
        <v>2</v>
      </c>
      <c r="W2653" t="s">
        <v>3231</v>
      </c>
      <c r="X2653">
        <f>VLOOKUP(W2653,subcat2,3,FALSE)</f>
        <v>9</v>
      </c>
      <c r="Y2653" t="s">
        <v>37</v>
      </c>
      <c r="Z2653">
        <v>10.776000000000002</v>
      </c>
      <c r="AA2653">
        <v>3</v>
      </c>
      <c r="AB2653">
        <v>0.2</v>
      </c>
      <c r="AC2653" s="4">
        <v>3.5021999999999989</v>
      </c>
    </row>
    <row r="2654" spans="1:29" x14ac:dyDescent="0.25">
      <c r="A2654" s="2">
        <v>2653</v>
      </c>
      <c r="B2654" t="s">
        <v>9662</v>
      </c>
      <c r="C2654" s="3">
        <v>42995</v>
      </c>
      <c r="D2654" s="3">
        <v>42999</v>
      </c>
      <c r="E2654" t="s">
        <v>7</v>
      </c>
      <c r="F2654">
        <f>VLOOKUP(E2654,SHIPMODE,2,FALSE)</f>
        <v>1</v>
      </c>
      <c r="G2654" t="s">
        <v>3382</v>
      </c>
      <c r="H2654" t="s">
        <v>539</v>
      </c>
      <c r="I2654" t="s">
        <v>18</v>
      </c>
      <c r="J2654">
        <f>VLOOKUP(I2654,segmentID,2,FALSE)</f>
        <v>2</v>
      </c>
      <c r="K2654" t="s">
        <v>3255</v>
      </c>
      <c r="L2654">
        <f>VLOOKUP(K2654,country2,2,FALSE)</f>
        <v>1</v>
      </c>
      <c r="M2654" t="s">
        <v>1669</v>
      </c>
      <c r="N2654">
        <f>VLOOKUP(Orders!M2654,city2,2,FALSE)</f>
        <v>213</v>
      </c>
      <c r="O2654" t="s">
        <v>64</v>
      </c>
      <c r="P2654">
        <f>VLOOKUP(O2654,state2,2,FALSE)</f>
        <v>8</v>
      </c>
      <c r="Q2654">
        <v>84604</v>
      </c>
      <c r="R2654" t="s">
        <v>21</v>
      </c>
      <c r="S2654">
        <f>VLOOKUP(R2654,region2,2,FALSE)</f>
        <v>2</v>
      </c>
      <c r="T2654" t="s">
        <v>4786</v>
      </c>
      <c r="U2654" t="s">
        <v>22</v>
      </c>
      <c r="V2654">
        <f>VLOOKUP(U2654,category2,2,FALSE)</f>
        <v>2</v>
      </c>
      <c r="W2654" t="s">
        <v>3231</v>
      </c>
      <c r="X2654">
        <f>VLOOKUP(W2654,subcat2,3,FALSE)</f>
        <v>9</v>
      </c>
      <c r="Y2654" t="s">
        <v>2071</v>
      </c>
      <c r="Z2654">
        <v>11.784000000000001</v>
      </c>
      <c r="AA2654">
        <v>3</v>
      </c>
      <c r="AB2654">
        <v>0.2</v>
      </c>
      <c r="AC2654" s="4">
        <v>4.2716999999999992</v>
      </c>
    </row>
    <row r="2655" spans="1:29" x14ac:dyDescent="0.25">
      <c r="A2655" s="2">
        <v>2654</v>
      </c>
      <c r="B2655" t="s">
        <v>9662</v>
      </c>
      <c r="C2655" s="3">
        <v>42995</v>
      </c>
      <c r="D2655" s="3">
        <v>42999</v>
      </c>
      <c r="E2655" t="s">
        <v>7</v>
      </c>
      <c r="F2655">
        <f>VLOOKUP(E2655,SHIPMODE,2,FALSE)</f>
        <v>1</v>
      </c>
      <c r="G2655" t="s">
        <v>3382</v>
      </c>
      <c r="H2655" t="s">
        <v>539</v>
      </c>
      <c r="I2655" t="s">
        <v>18</v>
      </c>
      <c r="J2655">
        <f>VLOOKUP(I2655,segmentID,2,FALSE)</f>
        <v>2</v>
      </c>
      <c r="K2655" t="s">
        <v>3255</v>
      </c>
      <c r="L2655">
        <f>VLOOKUP(K2655,country2,2,FALSE)</f>
        <v>1</v>
      </c>
      <c r="M2655" t="s">
        <v>1669</v>
      </c>
      <c r="N2655">
        <f>VLOOKUP(Orders!M2655,city2,2,FALSE)</f>
        <v>213</v>
      </c>
      <c r="O2655" t="s">
        <v>64</v>
      </c>
      <c r="P2655">
        <f>VLOOKUP(O2655,state2,2,FALSE)</f>
        <v>8</v>
      </c>
      <c r="Q2655">
        <v>84604</v>
      </c>
      <c r="R2655" t="s">
        <v>21</v>
      </c>
      <c r="S2655">
        <f>VLOOKUP(R2655,region2,2,FALSE)</f>
        <v>2</v>
      </c>
      <c r="T2655" t="s">
        <v>5466</v>
      </c>
      <c r="U2655" t="s">
        <v>22</v>
      </c>
      <c r="V2655">
        <f>VLOOKUP(U2655,category2,2,FALSE)</f>
        <v>2</v>
      </c>
      <c r="W2655" t="s">
        <v>45</v>
      </c>
      <c r="X2655">
        <f>VLOOKUP(W2655,subcat2,3,FALSE)</f>
        <v>11</v>
      </c>
      <c r="Y2655" t="s">
        <v>822</v>
      </c>
      <c r="Z2655">
        <v>164.88</v>
      </c>
      <c r="AA2655">
        <v>3</v>
      </c>
      <c r="AB2655">
        <v>0</v>
      </c>
      <c r="AC2655" s="4">
        <v>80.791200000000003</v>
      </c>
    </row>
    <row r="2656" spans="1:29" x14ac:dyDescent="0.25">
      <c r="A2656" s="2">
        <v>2655</v>
      </c>
      <c r="B2656" t="s">
        <v>9662</v>
      </c>
      <c r="C2656" s="3">
        <v>42995</v>
      </c>
      <c r="D2656" s="3">
        <v>42999</v>
      </c>
      <c r="E2656" t="s">
        <v>7</v>
      </c>
      <c r="F2656">
        <f>VLOOKUP(E2656,SHIPMODE,2,FALSE)</f>
        <v>1</v>
      </c>
      <c r="G2656" t="s">
        <v>3382</v>
      </c>
      <c r="H2656" t="s">
        <v>539</v>
      </c>
      <c r="I2656" t="s">
        <v>18</v>
      </c>
      <c r="J2656">
        <f>VLOOKUP(I2656,segmentID,2,FALSE)</f>
        <v>2</v>
      </c>
      <c r="K2656" t="s">
        <v>3255</v>
      </c>
      <c r="L2656">
        <f>VLOOKUP(K2656,country2,2,FALSE)</f>
        <v>1</v>
      </c>
      <c r="M2656" t="s">
        <v>1669</v>
      </c>
      <c r="N2656">
        <f>VLOOKUP(Orders!M2656,city2,2,FALSE)</f>
        <v>213</v>
      </c>
      <c r="O2656" t="s">
        <v>64</v>
      </c>
      <c r="P2656">
        <f>VLOOKUP(O2656,state2,2,FALSE)</f>
        <v>8</v>
      </c>
      <c r="Q2656">
        <v>84604</v>
      </c>
      <c r="R2656" t="s">
        <v>21</v>
      </c>
      <c r="S2656">
        <f>VLOOKUP(R2656,region2,2,FALSE)</f>
        <v>2</v>
      </c>
      <c r="T2656" t="s">
        <v>5467</v>
      </c>
      <c r="U2656" t="s">
        <v>13</v>
      </c>
      <c r="V2656">
        <f>VLOOKUP(U2656,category2,2,FALSE)</f>
        <v>1</v>
      </c>
      <c r="W2656" t="s">
        <v>14</v>
      </c>
      <c r="X2656">
        <f>VLOOKUP(W2656,subcat2,3,FALSE)</f>
        <v>1</v>
      </c>
      <c r="Y2656" t="s">
        <v>2493</v>
      </c>
      <c r="Z2656">
        <v>1292.94</v>
      </c>
      <c r="AA2656">
        <v>3</v>
      </c>
      <c r="AB2656">
        <v>0</v>
      </c>
      <c r="AC2656" s="4">
        <v>77.576399999999921</v>
      </c>
    </row>
    <row r="2657" spans="1:29" x14ac:dyDescent="0.25">
      <c r="A2657" s="2">
        <v>2656</v>
      </c>
      <c r="B2657" t="s">
        <v>9662</v>
      </c>
      <c r="C2657" s="3">
        <v>42995</v>
      </c>
      <c r="D2657" s="3">
        <v>42999</v>
      </c>
      <c r="E2657" t="s">
        <v>7</v>
      </c>
      <c r="F2657">
        <f>VLOOKUP(E2657,SHIPMODE,2,FALSE)</f>
        <v>1</v>
      </c>
      <c r="G2657" t="s">
        <v>3382</v>
      </c>
      <c r="H2657" t="s">
        <v>539</v>
      </c>
      <c r="I2657" t="s">
        <v>18</v>
      </c>
      <c r="J2657">
        <f>VLOOKUP(I2657,segmentID,2,FALSE)</f>
        <v>2</v>
      </c>
      <c r="K2657" t="s">
        <v>3255</v>
      </c>
      <c r="L2657">
        <f>VLOOKUP(K2657,country2,2,FALSE)</f>
        <v>1</v>
      </c>
      <c r="M2657" t="s">
        <v>1669</v>
      </c>
      <c r="N2657">
        <f>VLOOKUP(Orders!M2657,city2,2,FALSE)</f>
        <v>213</v>
      </c>
      <c r="O2657" t="s">
        <v>64</v>
      </c>
      <c r="P2657">
        <f>VLOOKUP(O2657,state2,2,FALSE)</f>
        <v>8</v>
      </c>
      <c r="Q2657">
        <v>84604</v>
      </c>
      <c r="R2657" t="s">
        <v>21</v>
      </c>
      <c r="S2657">
        <f>VLOOKUP(R2657,region2,2,FALSE)</f>
        <v>2</v>
      </c>
      <c r="T2657" t="s">
        <v>5468</v>
      </c>
      <c r="U2657" t="s">
        <v>22</v>
      </c>
      <c r="V2657">
        <f>VLOOKUP(U2657,category2,2,FALSE)</f>
        <v>2</v>
      </c>
      <c r="W2657" t="s">
        <v>3231</v>
      </c>
      <c r="X2657">
        <f>VLOOKUP(W2657,subcat2,3,FALSE)</f>
        <v>9</v>
      </c>
      <c r="Y2657" t="s">
        <v>1895</v>
      </c>
      <c r="Z2657">
        <v>25.584000000000003</v>
      </c>
      <c r="AA2657">
        <v>2</v>
      </c>
      <c r="AB2657">
        <v>0.2</v>
      </c>
      <c r="AC2657" s="4">
        <v>8.9543999999999997</v>
      </c>
    </row>
    <row r="2658" spans="1:29" x14ac:dyDescent="0.25">
      <c r="A2658" s="2">
        <v>2657</v>
      </c>
      <c r="B2658" t="s">
        <v>9662</v>
      </c>
      <c r="C2658" s="3">
        <v>42995</v>
      </c>
      <c r="D2658" s="3">
        <v>42999</v>
      </c>
      <c r="E2658" t="s">
        <v>7</v>
      </c>
      <c r="F2658">
        <f>VLOOKUP(E2658,SHIPMODE,2,FALSE)</f>
        <v>1</v>
      </c>
      <c r="G2658" t="s">
        <v>3382</v>
      </c>
      <c r="H2658" t="s">
        <v>539</v>
      </c>
      <c r="I2658" t="s">
        <v>18</v>
      </c>
      <c r="J2658">
        <f>VLOOKUP(I2658,segmentID,2,FALSE)</f>
        <v>2</v>
      </c>
      <c r="K2658" t="s">
        <v>3255</v>
      </c>
      <c r="L2658">
        <f>VLOOKUP(K2658,country2,2,FALSE)</f>
        <v>1</v>
      </c>
      <c r="M2658" t="s">
        <v>1669</v>
      </c>
      <c r="N2658">
        <f>VLOOKUP(Orders!M2658,city2,2,FALSE)</f>
        <v>213</v>
      </c>
      <c r="O2658" t="s">
        <v>64</v>
      </c>
      <c r="P2658">
        <f>VLOOKUP(O2658,state2,2,FALSE)</f>
        <v>8</v>
      </c>
      <c r="Q2658">
        <v>84604</v>
      </c>
      <c r="R2658" t="s">
        <v>21</v>
      </c>
      <c r="S2658">
        <f>VLOOKUP(R2658,region2,2,FALSE)</f>
        <v>2</v>
      </c>
      <c r="T2658" t="s">
        <v>4629</v>
      </c>
      <c r="U2658" t="s">
        <v>22</v>
      </c>
      <c r="V2658">
        <f>VLOOKUP(U2658,category2,2,FALSE)</f>
        <v>2</v>
      </c>
      <c r="W2658" t="s">
        <v>3227</v>
      </c>
      <c r="X2658">
        <f>VLOOKUP(W2658,subcat2,3,FALSE)</f>
        <v>5</v>
      </c>
      <c r="Y2658" t="s">
        <v>1360</v>
      </c>
      <c r="Z2658">
        <v>261.74</v>
      </c>
      <c r="AA2658">
        <v>2</v>
      </c>
      <c r="AB2658">
        <v>0</v>
      </c>
      <c r="AC2658" s="4">
        <v>65.435000000000002</v>
      </c>
    </row>
    <row r="2659" spans="1:29" x14ac:dyDescent="0.25">
      <c r="A2659" s="2">
        <v>2658</v>
      </c>
      <c r="B2659" t="s">
        <v>9662</v>
      </c>
      <c r="C2659" s="3">
        <v>42995</v>
      </c>
      <c r="D2659" s="3">
        <v>42999</v>
      </c>
      <c r="E2659" t="s">
        <v>7</v>
      </c>
      <c r="F2659">
        <f>VLOOKUP(E2659,SHIPMODE,2,FALSE)</f>
        <v>1</v>
      </c>
      <c r="G2659" t="s">
        <v>3382</v>
      </c>
      <c r="H2659" t="s">
        <v>539</v>
      </c>
      <c r="I2659" t="s">
        <v>18</v>
      </c>
      <c r="J2659">
        <f>VLOOKUP(I2659,segmentID,2,FALSE)</f>
        <v>2</v>
      </c>
      <c r="K2659" t="s">
        <v>3255</v>
      </c>
      <c r="L2659">
        <f>VLOOKUP(K2659,country2,2,FALSE)</f>
        <v>1</v>
      </c>
      <c r="M2659" t="s">
        <v>1669</v>
      </c>
      <c r="N2659">
        <f>VLOOKUP(Orders!M2659,city2,2,FALSE)</f>
        <v>213</v>
      </c>
      <c r="O2659" t="s">
        <v>64</v>
      </c>
      <c r="P2659">
        <f>VLOOKUP(O2659,state2,2,FALSE)</f>
        <v>8</v>
      </c>
      <c r="Q2659">
        <v>84604</v>
      </c>
      <c r="R2659" t="s">
        <v>21</v>
      </c>
      <c r="S2659">
        <f>VLOOKUP(R2659,region2,2,FALSE)</f>
        <v>2</v>
      </c>
      <c r="T2659" t="s">
        <v>4870</v>
      </c>
      <c r="U2659" t="s">
        <v>22</v>
      </c>
      <c r="V2659">
        <f>VLOOKUP(U2659,category2,2,FALSE)</f>
        <v>2</v>
      </c>
      <c r="W2659" t="s">
        <v>23</v>
      </c>
      <c r="X2659">
        <f>VLOOKUP(W2659,subcat2,3,FALSE)</f>
        <v>3</v>
      </c>
      <c r="Y2659" t="s">
        <v>582</v>
      </c>
      <c r="Z2659">
        <v>14.399999999999999</v>
      </c>
      <c r="AA2659">
        <v>5</v>
      </c>
      <c r="AB2659">
        <v>0</v>
      </c>
      <c r="AC2659" s="4">
        <v>7.056</v>
      </c>
    </row>
    <row r="2660" spans="1:29" x14ac:dyDescent="0.25">
      <c r="A2660" s="2">
        <v>2659</v>
      </c>
      <c r="B2660" t="s">
        <v>8291</v>
      </c>
      <c r="C2660" s="3">
        <v>42598</v>
      </c>
      <c r="D2660" s="3">
        <v>42602</v>
      </c>
      <c r="E2660" t="s">
        <v>25</v>
      </c>
      <c r="F2660">
        <f>VLOOKUP(E2660,SHIPMODE,2,FALSE)</f>
        <v>2</v>
      </c>
      <c r="G2660" t="s">
        <v>3262</v>
      </c>
      <c r="H2660" t="s">
        <v>58</v>
      </c>
      <c r="I2660" t="s">
        <v>9</v>
      </c>
      <c r="J2660">
        <f>VLOOKUP(I2660,segmentID,2,FALSE)</f>
        <v>1</v>
      </c>
      <c r="K2660" t="s">
        <v>3255</v>
      </c>
      <c r="L2660">
        <f>VLOOKUP(K2660,country2,2,FALSE)</f>
        <v>1</v>
      </c>
      <c r="M2660" t="s">
        <v>67</v>
      </c>
      <c r="N2660">
        <f>VLOOKUP(Orders!M2660,city2,2,FALSE)</f>
        <v>9</v>
      </c>
      <c r="O2660" t="s">
        <v>20</v>
      </c>
      <c r="P2660">
        <f>VLOOKUP(O2660,state2,2,FALSE)</f>
        <v>2</v>
      </c>
      <c r="Q2660">
        <v>94110</v>
      </c>
      <c r="R2660" t="s">
        <v>21</v>
      </c>
      <c r="S2660">
        <f>VLOOKUP(R2660,region2,2,FALSE)</f>
        <v>2</v>
      </c>
      <c r="T2660" t="s">
        <v>4245</v>
      </c>
      <c r="U2660" t="s">
        <v>22</v>
      </c>
      <c r="V2660">
        <f>VLOOKUP(U2660,category2,2,FALSE)</f>
        <v>2</v>
      </c>
      <c r="W2660" t="s">
        <v>103</v>
      </c>
      <c r="X2660">
        <f>VLOOKUP(W2660,subcat2,3,FALSE)</f>
        <v>13</v>
      </c>
      <c r="Y2660" t="s">
        <v>855</v>
      </c>
      <c r="Z2660">
        <v>10.86</v>
      </c>
      <c r="AA2660">
        <v>3</v>
      </c>
      <c r="AB2660">
        <v>0</v>
      </c>
      <c r="AC2660" s="4">
        <v>5.1042000000000005</v>
      </c>
    </row>
    <row r="2661" spans="1:29" x14ac:dyDescent="0.25">
      <c r="A2661" s="2">
        <v>2660</v>
      </c>
      <c r="B2661" t="s">
        <v>7174</v>
      </c>
      <c r="C2661" s="3">
        <v>42362</v>
      </c>
      <c r="D2661" s="3">
        <v>42366</v>
      </c>
      <c r="E2661" t="s">
        <v>25</v>
      </c>
      <c r="F2661">
        <f>VLOOKUP(E2661,SHIPMODE,2,FALSE)</f>
        <v>2</v>
      </c>
      <c r="G2661" t="s">
        <v>3658</v>
      </c>
      <c r="H2661" t="s">
        <v>1510</v>
      </c>
      <c r="I2661" t="s">
        <v>18</v>
      </c>
      <c r="J2661">
        <f>VLOOKUP(I2661,segmentID,2,FALSE)</f>
        <v>2</v>
      </c>
      <c r="K2661" t="s">
        <v>3255</v>
      </c>
      <c r="L2661">
        <f>VLOOKUP(K2661,country2,2,FALSE)</f>
        <v>1</v>
      </c>
      <c r="M2661" t="s">
        <v>159</v>
      </c>
      <c r="N2661">
        <f>VLOOKUP(Orders!M2661,city2,2,FALSE)</f>
        <v>24</v>
      </c>
      <c r="O2661" t="s">
        <v>160</v>
      </c>
      <c r="P2661">
        <f>VLOOKUP(O2661,state2,2,FALSE)</f>
        <v>17</v>
      </c>
      <c r="Q2661">
        <v>85234</v>
      </c>
      <c r="R2661" t="s">
        <v>21</v>
      </c>
      <c r="S2661">
        <f>VLOOKUP(R2661,region2,2,FALSE)</f>
        <v>2</v>
      </c>
      <c r="T2661" t="s">
        <v>4103</v>
      </c>
      <c r="U2661" t="s">
        <v>13</v>
      </c>
      <c r="V2661">
        <f>VLOOKUP(U2661,category2,2,FALSE)</f>
        <v>1</v>
      </c>
      <c r="W2661" t="s">
        <v>3226</v>
      </c>
      <c r="X2661">
        <f>VLOOKUP(W2661,subcat2,3,FALSE)</f>
        <v>2</v>
      </c>
      <c r="Y2661" t="s">
        <v>339</v>
      </c>
      <c r="Z2661">
        <v>883.84</v>
      </c>
      <c r="AA2661">
        <v>4</v>
      </c>
      <c r="AB2661">
        <v>0.2</v>
      </c>
      <c r="AC2661" s="4">
        <v>99.431999999999931</v>
      </c>
    </row>
    <row r="2662" spans="1:29" x14ac:dyDescent="0.25">
      <c r="A2662" s="2">
        <v>2661</v>
      </c>
      <c r="B2662" t="s">
        <v>9663</v>
      </c>
      <c r="C2662" s="3">
        <v>43067</v>
      </c>
      <c r="D2662" s="3">
        <v>43071</v>
      </c>
      <c r="E2662" t="s">
        <v>25</v>
      </c>
      <c r="F2662">
        <f>VLOOKUP(E2662,SHIPMODE,2,FALSE)</f>
        <v>2</v>
      </c>
      <c r="G2662" t="s">
        <v>3630</v>
      </c>
      <c r="H2662" t="s">
        <v>1395</v>
      </c>
      <c r="I2662" t="s">
        <v>18</v>
      </c>
      <c r="J2662">
        <f>VLOOKUP(I2662,segmentID,2,FALSE)</f>
        <v>2</v>
      </c>
      <c r="K2662" t="s">
        <v>3255</v>
      </c>
      <c r="L2662">
        <f>VLOOKUP(K2662,country2,2,FALSE)</f>
        <v>1</v>
      </c>
      <c r="M2662" t="s">
        <v>138</v>
      </c>
      <c r="N2662">
        <f>VLOOKUP(Orders!M2662,city2,2,FALSE)</f>
        <v>21</v>
      </c>
      <c r="O2662" t="s">
        <v>139</v>
      </c>
      <c r="P2662">
        <f>VLOOKUP(O2662,state2,2,FALSE)</f>
        <v>16</v>
      </c>
      <c r="Q2662">
        <v>10035</v>
      </c>
      <c r="R2662" t="s">
        <v>79</v>
      </c>
      <c r="S2662">
        <f>VLOOKUP(R2662,region2,2,FALSE)</f>
        <v>4</v>
      </c>
      <c r="T2662" t="s">
        <v>5469</v>
      </c>
      <c r="U2662" t="s">
        <v>35</v>
      </c>
      <c r="V2662">
        <f>VLOOKUP(U2662,category2,2,FALSE)</f>
        <v>3</v>
      </c>
      <c r="W2662" t="s">
        <v>3230</v>
      </c>
      <c r="X2662">
        <f>VLOOKUP(W2662,subcat2,3,FALSE)</f>
        <v>8</v>
      </c>
      <c r="Y2662" t="s">
        <v>1981</v>
      </c>
      <c r="Z2662">
        <v>1979.89</v>
      </c>
      <c r="AA2662">
        <v>11</v>
      </c>
      <c r="AB2662">
        <v>0</v>
      </c>
      <c r="AC2662" s="4">
        <v>494.97250000000003</v>
      </c>
    </row>
    <row r="2663" spans="1:29" x14ac:dyDescent="0.25">
      <c r="A2663" s="2">
        <v>2662</v>
      </c>
      <c r="B2663" t="s">
        <v>9663</v>
      </c>
      <c r="C2663" s="3">
        <v>43067</v>
      </c>
      <c r="D2663" s="3">
        <v>43071</v>
      </c>
      <c r="E2663" t="s">
        <v>25</v>
      </c>
      <c r="F2663">
        <f>VLOOKUP(E2663,SHIPMODE,2,FALSE)</f>
        <v>2</v>
      </c>
      <c r="G2663" t="s">
        <v>3630</v>
      </c>
      <c r="H2663" t="s">
        <v>1395</v>
      </c>
      <c r="I2663" t="s">
        <v>18</v>
      </c>
      <c r="J2663">
        <f>VLOOKUP(I2663,segmentID,2,FALSE)</f>
        <v>2</v>
      </c>
      <c r="K2663" t="s">
        <v>3255</v>
      </c>
      <c r="L2663">
        <f>VLOOKUP(K2663,country2,2,FALSE)</f>
        <v>1</v>
      </c>
      <c r="M2663" t="s">
        <v>138</v>
      </c>
      <c r="N2663">
        <f>VLOOKUP(Orders!M2663,city2,2,FALSE)</f>
        <v>21</v>
      </c>
      <c r="O2663" t="s">
        <v>139</v>
      </c>
      <c r="P2663">
        <f>VLOOKUP(O2663,state2,2,FALSE)</f>
        <v>16</v>
      </c>
      <c r="Q2663">
        <v>10035</v>
      </c>
      <c r="R2663" t="s">
        <v>79</v>
      </c>
      <c r="S2663">
        <f>VLOOKUP(R2663,region2,2,FALSE)</f>
        <v>4</v>
      </c>
      <c r="T2663" t="s">
        <v>4975</v>
      </c>
      <c r="U2663" t="s">
        <v>22</v>
      </c>
      <c r="V2663">
        <f>VLOOKUP(U2663,category2,2,FALSE)</f>
        <v>2</v>
      </c>
      <c r="W2663" t="s">
        <v>103</v>
      </c>
      <c r="X2663">
        <f>VLOOKUP(W2663,subcat2,3,FALSE)</f>
        <v>13</v>
      </c>
      <c r="Y2663" t="s">
        <v>1464</v>
      </c>
      <c r="Z2663">
        <v>79.959999999999994</v>
      </c>
      <c r="AA2663">
        <v>2</v>
      </c>
      <c r="AB2663">
        <v>0</v>
      </c>
      <c r="AC2663" s="4">
        <v>35.981999999999992</v>
      </c>
    </row>
    <row r="2664" spans="1:29" x14ac:dyDescent="0.25">
      <c r="A2664" s="2">
        <v>2663</v>
      </c>
      <c r="B2664" t="s">
        <v>9664</v>
      </c>
      <c r="C2664" s="3">
        <v>42839</v>
      </c>
      <c r="D2664" s="3">
        <v>42840</v>
      </c>
      <c r="E2664" t="s">
        <v>97</v>
      </c>
      <c r="F2664">
        <f>VLOOKUP(E2664,SHIPMODE,2,FALSE)</f>
        <v>3</v>
      </c>
      <c r="G2664" t="s">
        <v>3897</v>
      </c>
      <c r="H2664" t="s">
        <v>2423</v>
      </c>
      <c r="I2664" t="s">
        <v>52</v>
      </c>
      <c r="J2664">
        <f>VLOOKUP(I2664,segmentID,2,FALSE)</f>
        <v>3</v>
      </c>
      <c r="K2664" t="s">
        <v>3255</v>
      </c>
      <c r="L2664">
        <f>VLOOKUP(K2664,country2,2,FALSE)</f>
        <v>1</v>
      </c>
      <c r="M2664" t="s">
        <v>164</v>
      </c>
      <c r="N2664">
        <f>VLOOKUP(Orders!M2664,city2,2,FALSE)</f>
        <v>25</v>
      </c>
      <c r="O2664" t="s">
        <v>295</v>
      </c>
      <c r="P2664">
        <f>VLOOKUP(O2664,state2,2,FALSE)</f>
        <v>26</v>
      </c>
      <c r="Q2664">
        <v>65807</v>
      </c>
      <c r="R2664" t="s">
        <v>55</v>
      </c>
      <c r="S2664">
        <f>VLOOKUP(R2664,region2,2,FALSE)</f>
        <v>3</v>
      </c>
      <c r="T2664" t="s">
        <v>4344</v>
      </c>
      <c r="U2664" t="s">
        <v>22</v>
      </c>
      <c r="V2664">
        <f>VLOOKUP(U2664,category2,2,FALSE)</f>
        <v>2</v>
      </c>
      <c r="W2664" t="s">
        <v>3231</v>
      </c>
      <c r="X2664">
        <f>VLOOKUP(W2664,subcat2,3,FALSE)</f>
        <v>9</v>
      </c>
      <c r="Y2664" t="s">
        <v>2431</v>
      </c>
      <c r="Z2664">
        <v>8.76</v>
      </c>
      <c r="AA2664">
        <v>2</v>
      </c>
      <c r="AB2664">
        <v>0</v>
      </c>
      <c r="AC2664" s="4">
        <v>4.2047999999999996</v>
      </c>
    </row>
    <row r="2665" spans="1:29" x14ac:dyDescent="0.25">
      <c r="A2665" s="2">
        <v>2664</v>
      </c>
      <c r="B2665" t="s">
        <v>8292</v>
      </c>
      <c r="C2665" s="3">
        <v>42491</v>
      </c>
      <c r="D2665" s="3">
        <v>42494</v>
      </c>
      <c r="E2665" t="s">
        <v>97</v>
      </c>
      <c r="F2665">
        <f>VLOOKUP(E2665,SHIPMODE,2,FALSE)</f>
        <v>3</v>
      </c>
      <c r="G2665" t="s">
        <v>3775</v>
      </c>
      <c r="H2665" t="s">
        <v>1897</v>
      </c>
      <c r="I2665" t="s">
        <v>9</v>
      </c>
      <c r="J2665">
        <f>VLOOKUP(I2665,segmentID,2,FALSE)</f>
        <v>1</v>
      </c>
      <c r="K2665" t="s">
        <v>3255</v>
      </c>
      <c r="L2665">
        <f>VLOOKUP(K2665,country2,2,FALSE)</f>
        <v>1</v>
      </c>
      <c r="M2665" t="s">
        <v>172</v>
      </c>
      <c r="N2665">
        <f>VLOOKUP(Orders!M2665,city2,2,FALSE)</f>
        <v>27</v>
      </c>
      <c r="O2665" t="s">
        <v>173</v>
      </c>
      <c r="P2665">
        <f>VLOOKUP(O2665,state2,2,FALSE)</f>
        <v>19</v>
      </c>
      <c r="Q2665">
        <v>38109</v>
      </c>
      <c r="R2665" t="s">
        <v>12</v>
      </c>
      <c r="S2665">
        <f>VLOOKUP(R2665,region2,2,FALSE)</f>
        <v>1</v>
      </c>
      <c r="T2665" t="s">
        <v>4089</v>
      </c>
      <c r="U2665" t="s">
        <v>22</v>
      </c>
      <c r="V2665">
        <f>VLOOKUP(U2665,category2,2,FALSE)</f>
        <v>2</v>
      </c>
      <c r="W2665" t="s">
        <v>23</v>
      </c>
      <c r="X2665">
        <f>VLOOKUP(W2665,subcat2,3,FALSE)</f>
        <v>3</v>
      </c>
      <c r="Y2665" t="s">
        <v>1610</v>
      </c>
      <c r="Z2665">
        <v>3.9840000000000004</v>
      </c>
      <c r="AA2665">
        <v>1</v>
      </c>
      <c r="AB2665">
        <v>0.2</v>
      </c>
      <c r="AC2665" s="4">
        <v>1.2948</v>
      </c>
    </row>
    <row r="2666" spans="1:29" x14ac:dyDescent="0.25">
      <c r="A2666" s="2">
        <v>2665</v>
      </c>
      <c r="B2666" t="s">
        <v>8292</v>
      </c>
      <c r="C2666" s="3">
        <v>42491</v>
      </c>
      <c r="D2666" s="3">
        <v>42494</v>
      </c>
      <c r="E2666" t="s">
        <v>97</v>
      </c>
      <c r="F2666">
        <f>VLOOKUP(E2666,SHIPMODE,2,FALSE)</f>
        <v>3</v>
      </c>
      <c r="G2666" t="s">
        <v>3775</v>
      </c>
      <c r="H2666" t="s">
        <v>1897</v>
      </c>
      <c r="I2666" t="s">
        <v>9</v>
      </c>
      <c r="J2666">
        <f>VLOOKUP(I2666,segmentID,2,FALSE)</f>
        <v>1</v>
      </c>
      <c r="K2666" t="s">
        <v>3255</v>
      </c>
      <c r="L2666">
        <f>VLOOKUP(K2666,country2,2,FALSE)</f>
        <v>1</v>
      </c>
      <c r="M2666" t="s">
        <v>172</v>
      </c>
      <c r="N2666">
        <f>VLOOKUP(Orders!M2666,city2,2,FALSE)</f>
        <v>27</v>
      </c>
      <c r="O2666" t="s">
        <v>173</v>
      </c>
      <c r="P2666">
        <f>VLOOKUP(O2666,state2,2,FALSE)</f>
        <v>19</v>
      </c>
      <c r="Q2666">
        <v>38109</v>
      </c>
      <c r="R2666" t="s">
        <v>12</v>
      </c>
      <c r="S2666">
        <f>VLOOKUP(R2666,region2,2,FALSE)</f>
        <v>1</v>
      </c>
      <c r="T2666" t="s">
        <v>4231</v>
      </c>
      <c r="U2666" t="s">
        <v>13</v>
      </c>
      <c r="V2666">
        <f>VLOOKUP(U2666,category2,2,FALSE)</f>
        <v>1</v>
      </c>
      <c r="W2666" t="s">
        <v>29</v>
      </c>
      <c r="X2666">
        <f>VLOOKUP(W2666,subcat2,3,FALSE)</f>
        <v>4</v>
      </c>
      <c r="Y2666" t="s">
        <v>513</v>
      </c>
      <c r="Z2666">
        <v>370.62</v>
      </c>
      <c r="AA2666">
        <v>3</v>
      </c>
      <c r="AB2666">
        <v>0.4</v>
      </c>
      <c r="AC2666" s="4">
        <v>-142.07100000000008</v>
      </c>
    </row>
    <row r="2667" spans="1:29" x14ac:dyDescent="0.25">
      <c r="A2667" s="2">
        <v>2666</v>
      </c>
      <c r="B2667" t="s">
        <v>8292</v>
      </c>
      <c r="C2667" s="3">
        <v>42491</v>
      </c>
      <c r="D2667" s="3">
        <v>42494</v>
      </c>
      <c r="E2667" t="s">
        <v>97</v>
      </c>
      <c r="F2667">
        <f>VLOOKUP(E2667,SHIPMODE,2,FALSE)</f>
        <v>3</v>
      </c>
      <c r="G2667" t="s">
        <v>3775</v>
      </c>
      <c r="H2667" t="s">
        <v>1897</v>
      </c>
      <c r="I2667" t="s">
        <v>9</v>
      </c>
      <c r="J2667">
        <f>VLOOKUP(I2667,segmentID,2,FALSE)</f>
        <v>1</v>
      </c>
      <c r="K2667" t="s">
        <v>3255</v>
      </c>
      <c r="L2667">
        <f>VLOOKUP(K2667,country2,2,FALSE)</f>
        <v>1</v>
      </c>
      <c r="M2667" t="s">
        <v>172</v>
      </c>
      <c r="N2667">
        <f>VLOOKUP(Orders!M2667,city2,2,FALSE)</f>
        <v>27</v>
      </c>
      <c r="O2667" t="s">
        <v>173</v>
      </c>
      <c r="P2667">
        <f>VLOOKUP(O2667,state2,2,FALSE)</f>
        <v>19</v>
      </c>
      <c r="Q2667">
        <v>38109</v>
      </c>
      <c r="R2667" t="s">
        <v>12</v>
      </c>
      <c r="S2667">
        <f>VLOOKUP(R2667,region2,2,FALSE)</f>
        <v>1</v>
      </c>
      <c r="T2667" t="s">
        <v>5280</v>
      </c>
      <c r="U2667" t="s">
        <v>22</v>
      </c>
      <c r="V2667">
        <f>VLOOKUP(U2667,category2,2,FALSE)</f>
        <v>2</v>
      </c>
      <c r="W2667" t="s">
        <v>3231</v>
      </c>
      <c r="X2667">
        <f>VLOOKUP(W2667,subcat2,3,FALSE)</f>
        <v>9</v>
      </c>
      <c r="Y2667" t="s">
        <v>1730</v>
      </c>
      <c r="Z2667">
        <v>2.7420000000000004</v>
      </c>
      <c r="AA2667">
        <v>2</v>
      </c>
      <c r="AB2667">
        <v>0.7</v>
      </c>
      <c r="AC2667" s="4">
        <v>-2.0107999999999997</v>
      </c>
    </row>
    <row r="2668" spans="1:29" x14ac:dyDescent="0.25">
      <c r="A2668" s="2">
        <v>2667</v>
      </c>
      <c r="B2668" t="s">
        <v>8293</v>
      </c>
      <c r="C2668" s="3">
        <v>42644</v>
      </c>
      <c r="D2668" s="3">
        <v>42644</v>
      </c>
      <c r="E2668" t="s">
        <v>625</v>
      </c>
      <c r="F2668">
        <f>VLOOKUP(E2668,SHIPMODE,2,FALSE)</f>
        <v>4</v>
      </c>
      <c r="G2668" t="s">
        <v>3898</v>
      </c>
      <c r="H2668" t="s">
        <v>2424</v>
      </c>
      <c r="I2668" t="s">
        <v>9</v>
      </c>
      <c r="J2668">
        <f>VLOOKUP(I2668,segmentID,2,FALSE)</f>
        <v>1</v>
      </c>
      <c r="K2668" t="s">
        <v>3255</v>
      </c>
      <c r="L2668">
        <f>VLOOKUP(K2668,country2,2,FALSE)</f>
        <v>1</v>
      </c>
      <c r="M2668" t="s">
        <v>772</v>
      </c>
      <c r="N2668">
        <f>VLOOKUP(Orders!M2668,city2,2,FALSE)</f>
        <v>113</v>
      </c>
      <c r="O2668" t="s">
        <v>54</v>
      </c>
      <c r="P2668">
        <f>VLOOKUP(O2668,state2,2,FALSE)</f>
        <v>6</v>
      </c>
      <c r="Q2668">
        <v>79109</v>
      </c>
      <c r="R2668" t="s">
        <v>55</v>
      </c>
      <c r="S2668">
        <f>VLOOKUP(R2668,region2,2,FALSE)</f>
        <v>3</v>
      </c>
      <c r="T2668" t="s">
        <v>4325</v>
      </c>
      <c r="U2668" t="s">
        <v>35</v>
      </c>
      <c r="V2668">
        <f>VLOOKUP(U2668,category2,2,FALSE)</f>
        <v>3</v>
      </c>
      <c r="W2668" t="s">
        <v>3232</v>
      </c>
      <c r="X2668">
        <f>VLOOKUP(W2668,subcat2,3,FALSE)</f>
        <v>12</v>
      </c>
      <c r="Y2668" t="s">
        <v>653</v>
      </c>
      <c r="Z2668">
        <v>79.512000000000015</v>
      </c>
      <c r="AA2668">
        <v>3</v>
      </c>
      <c r="AB2668">
        <v>0.2</v>
      </c>
      <c r="AC2668" s="4">
        <v>20.8719</v>
      </c>
    </row>
    <row r="2669" spans="1:29" x14ac:dyDescent="0.25">
      <c r="A2669" s="2">
        <v>2668</v>
      </c>
      <c r="B2669" t="s">
        <v>8293</v>
      </c>
      <c r="C2669" s="3">
        <v>42644</v>
      </c>
      <c r="D2669" s="3">
        <v>42644</v>
      </c>
      <c r="E2669" t="s">
        <v>625</v>
      </c>
      <c r="F2669">
        <f>VLOOKUP(E2669,SHIPMODE,2,FALSE)</f>
        <v>4</v>
      </c>
      <c r="G2669" t="s">
        <v>3898</v>
      </c>
      <c r="H2669" t="s">
        <v>2424</v>
      </c>
      <c r="I2669" t="s">
        <v>9</v>
      </c>
      <c r="J2669">
        <f>VLOOKUP(I2669,segmentID,2,FALSE)</f>
        <v>1</v>
      </c>
      <c r="K2669" t="s">
        <v>3255</v>
      </c>
      <c r="L2669">
        <f>VLOOKUP(K2669,country2,2,FALSE)</f>
        <v>1</v>
      </c>
      <c r="M2669" t="s">
        <v>772</v>
      </c>
      <c r="N2669">
        <f>VLOOKUP(Orders!M2669,city2,2,FALSE)</f>
        <v>113</v>
      </c>
      <c r="O2669" t="s">
        <v>54</v>
      </c>
      <c r="P2669">
        <f>VLOOKUP(O2669,state2,2,FALSE)</f>
        <v>6</v>
      </c>
      <c r="Q2669">
        <v>79109</v>
      </c>
      <c r="R2669" t="s">
        <v>55</v>
      </c>
      <c r="S2669">
        <f>VLOOKUP(R2669,region2,2,FALSE)</f>
        <v>3</v>
      </c>
      <c r="T2669" t="s">
        <v>4366</v>
      </c>
      <c r="U2669" t="s">
        <v>22</v>
      </c>
      <c r="V2669">
        <f>VLOOKUP(U2669,category2,2,FALSE)</f>
        <v>2</v>
      </c>
      <c r="W2669" t="s">
        <v>45</v>
      </c>
      <c r="X2669">
        <f>VLOOKUP(W2669,subcat2,3,FALSE)</f>
        <v>11</v>
      </c>
      <c r="Y2669" t="s">
        <v>5921</v>
      </c>
      <c r="Z2669">
        <v>28.352</v>
      </c>
      <c r="AA2669">
        <v>1</v>
      </c>
      <c r="AB2669">
        <v>0.2</v>
      </c>
      <c r="AC2669" s="4">
        <v>9.568799999999996</v>
      </c>
    </row>
    <row r="2670" spans="1:29" x14ac:dyDescent="0.25">
      <c r="A2670" s="2">
        <v>2669</v>
      </c>
      <c r="B2670" t="s">
        <v>7175</v>
      </c>
      <c r="C2670" s="3">
        <v>42241</v>
      </c>
      <c r="D2670" s="3">
        <v>42246</v>
      </c>
      <c r="E2670" t="s">
        <v>25</v>
      </c>
      <c r="F2670">
        <f>VLOOKUP(E2670,SHIPMODE,2,FALSE)</f>
        <v>2</v>
      </c>
      <c r="G2670" t="s">
        <v>3899</v>
      </c>
      <c r="H2670" t="s">
        <v>2425</v>
      </c>
      <c r="I2670" t="s">
        <v>52</v>
      </c>
      <c r="J2670">
        <f>VLOOKUP(I2670,segmentID,2,FALSE)</f>
        <v>3</v>
      </c>
      <c r="K2670" t="s">
        <v>3255</v>
      </c>
      <c r="L2670">
        <f>VLOOKUP(K2670,country2,2,FALSE)</f>
        <v>1</v>
      </c>
      <c r="M2670" t="s">
        <v>19</v>
      </c>
      <c r="N2670">
        <f>VLOOKUP(Orders!M2670,city2,2,FALSE)</f>
        <v>2</v>
      </c>
      <c r="O2670" t="s">
        <v>20</v>
      </c>
      <c r="P2670">
        <f>VLOOKUP(O2670,state2,2,FALSE)</f>
        <v>2</v>
      </c>
      <c r="Q2670">
        <v>90045</v>
      </c>
      <c r="R2670" t="s">
        <v>21</v>
      </c>
      <c r="S2670">
        <f>VLOOKUP(R2670,region2,2,FALSE)</f>
        <v>2</v>
      </c>
      <c r="T2670" t="s">
        <v>4133</v>
      </c>
      <c r="U2670" t="s">
        <v>13</v>
      </c>
      <c r="V2670">
        <f>VLOOKUP(U2670,category2,2,FALSE)</f>
        <v>1</v>
      </c>
      <c r="W2670" t="s">
        <v>3226</v>
      </c>
      <c r="X2670">
        <f>VLOOKUP(W2670,subcat2,3,FALSE)</f>
        <v>2</v>
      </c>
      <c r="Y2670" t="s">
        <v>737</v>
      </c>
      <c r="Z2670">
        <v>40.783999999999999</v>
      </c>
      <c r="AA2670">
        <v>1</v>
      </c>
      <c r="AB2670">
        <v>0.2</v>
      </c>
      <c r="AC2670" s="4">
        <v>4.5881999999999987</v>
      </c>
    </row>
    <row r="2671" spans="1:29" x14ac:dyDescent="0.25">
      <c r="A2671" s="2">
        <v>2670</v>
      </c>
      <c r="B2671" t="s">
        <v>7175</v>
      </c>
      <c r="C2671" s="3">
        <v>42241</v>
      </c>
      <c r="D2671" s="3">
        <v>42246</v>
      </c>
      <c r="E2671" t="s">
        <v>25</v>
      </c>
      <c r="F2671">
        <f>VLOOKUP(E2671,SHIPMODE,2,FALSE)</f>
        <v>2</v>
      </c>
      <c r="G2671" t="s">
        <v>3899</v>
      </c>
      <c r="H2671" t="s">
        <v>2425</v>
      </c>
      <c r="I2671" t="s">
        <v>52</v>
      </c>
      <c r="J2671">
        <f>VLOOKUP(I2671,segmentID,2,FALSE)</f>
        <v>3</v>
      </c>
      <c r="K2671" t="s">
        <v>3255</v>
      </c>
      <c r="L2671">
        <f>VLOOKUP(K2671,country2,2,FALSE)</f>
        <v>1</v>
      </c>
      <c r="M2671" t="s">
        <v>19</v>
      </c>
      <c r="N2671">
        <f>VLOOKUP(Orders!M2671,city2,2,FALSE)</f>
        <v>2</v>
      </c>
      <c r="O2671" t="s">
        <v>20</v>
      </c>
      <c r="P2671">
        <f>VLOOKUP(O2671,state2,2,FALSE)</f>
        <v>2</v>
      </c>
      <c r="Q2671">
        <v>90045</v>
      </c>
      <c r="R2671" t="s">
        <v>21</v>
      </c>
      <c r="S2671">
        <f>VLOOKUP(R2671,region2,2,FALSE)</f>
        <v>2</v>
      </c>
      <c r="T2671" t="s">
        <v>5351</v>
      </c>
      <c r="U2671" t="s">
        <v>22</v>
      </c>
      <c r="V2671">
        <f>VLOOKUP(U2671,category2,2,FALSE)</f>
        <v>2</v>
      </c>
      <c r="W2671" t="s">
        <v>38</v>
      </c>
      <c r="X2671">
        <f>VLOOKUP(W2671,subcat2,3,FALSE)</f>
        <v>10</v>
      </c>
      <c r="Y2671" t="s">
        <v>769</v>
      </c>
      <c r="Z2671">
        <v>105.96</v>
      </c>
      <c r="AA2671">
        <v>4</v>
      </c>
      <c r="AB2671">
        <v>0</v>
      </c>
      <c r="AC2671" s="4">
        <v>29.668800000000005</v>
      </c>
    </row>
    <row r="2672" spans="1:29" x14ac:dyDescent="0.25">
      <c r="A2672" s="2">
        <v>2671</v>
      </c>
      <c r="B2672" t="s">
        <v>6175</v>
      </c>
      <c r="C2672" s="3">
        <v>41891</v>
      </c>
      <c r="D2672" s="3">
        <v>41894</v>
      </c>
      <c r="E2672" t="s">
        <v>7</v>
      </c>
      <c r="F2672">
        <f>VLOOKUP(E2672,SHIPMODE,2,FALSE)</f>
        <v>1</v>
      </c>
      <c r="G2672" t="s">
        <v>3900</v>
      </c>
      <c r="H2672" t="s">
        <v>2426</v>
      </c>
      <c r="I2672" t="s">
        <v>18</v>
      </c>
      <c r="J2672">
        <f>VLOOKUP(I2672,segmentID,2,FALSE)</f>
        <v>2</v>
      </c>
      <c r="K2672" t="s">
        <v>3255</v>
      </c>
      <c r="L2672">
        <f>VLOOKUP(K2672,country2,2,FALSE)</f>
        <v>1</v>
      </c>
      <c r="M2672" t="s">
        <v>600</v>
      </c>
      <c r="N2672">
        <f>VLOOKUP(Orders!M2672,city2,2,FALSE)</f>
        <v>91</v>
      </c>
      <c r="O2672" t="s">
        <v>601</v>
      </c>
      <c r="P2672">
        <f>VLOOKUP(O2672,state2,2,FALSE)</f>
        <v>32</v>
      </c>
      <c r="Q2672">
        <v>1852</v>
      </c>
      <c r="R2672" t="s">
        <v>79</v>
      </c>
      <c r="S2672">
        <f>VLOOKUP(R2672,region2,2,FALSE)</f>
        <v>4</v>
      </c>
      <c r="T2672" t="s">
        <v>4270</v>
      </c>
      <c r="U2672" t="s">
        <v>22</v>
      </c>
      <c r="V2672">
        <f>VLOOKUP(U2672,category2,2,FALSE)</f>
        <v>2</v>
      </c>
      <c r="W2672" t="s">
        <v>45</v>
      </c>
      <c r="X2672">
        <f>VLOOKUP(W2672,subcat2,3,FALSE)</f>
        <v>11</v>
      </c>
      <c r="Y2672" t="s">
        <v>1672</v>
      </c>
      <c r="Z2672">
        <v>166.44</v>
      </c>
      <c r="AA2672">
        <v>3</v>
      </c>
      <c r="AB2672">
        <v>0</v>
      </c>
      <c r="AC2672" s="4">
        <v>79.891199999999998</v>
      </c>
    </row>
    <row r="2673" spans="1:29" x14ac:dyDescent="0.25">
      <c r="A2673" s="2">
        <v>2672</v>
      </c>
      <c r="B2673" t="s">
        <v>6175</v>
      </c>
      <c r="C2673" s="3">
        <v>41891</v>
      </c>
      <c r="D2673" s="3">
        <v>41894</v>
      </c>
      <c r="E2673" t="s">
        <v>7</v>
      </c>
      <c r="F2673">
        <f>VLOOKUP(E2673,SHIPMODE,2,FALSE)</f>
        <v>1</v>
      </c>
      <c r="G2673" t="s">
        <v>3900</v>
      </c>
      <c r="H2673" t="s">
        <v>2426</v>
      </c>
      <c r="I2673" t="s">
        <v>18</v>
      </c>
      <c r="J2673">
        <f>VLOOKUP(I2673,segmentID,2,FALSE)</f>
        <v>2</v>
      </c>
      <c r="K2673" t="s">
        <v>3255</v>
      </c>
      <c r="L2673">
        <f>VLOOKUP(K2673,country2,2,FALSE)</f>
        <v>1</v>
      </c>
      <c r="M2673" t="s">
        <v>600</v>
      </c>
      <c r="N2673">
        <f>VLOOKUP(Orders!M2673,city2,2,FALSE)</f>
        <v>91</v>
      </c>
      <c r="O2673" t="s">
        <v>601</v>
      </c>
      <c r="P2673">
        <f>VLOOKUP(O2673,state2,2,FALSE)</f>
        <v>32</v>
      </c>
      <c r="Q2673">
        <v>1852</v>
      </c>
      <c r="R2673" t="s">
        <v>79</v>
      </c>
      <c r="S2673">
        <f>VLOOKUP(R2673,region2,2,FALSE)</f>
        <v>4</v>
      </c>
      <c r="T2673" t="s">
        <v>5470</v>
      </c>
      <c r="U2673" t="s">
        <v>13</v>
      </c>
      <c r="V2673">
        <f>VLOOKUP(U2673,category2,2,FALSE)</f>
        <v>1</v>
      </c>
      <c r="W2673" t="s">
        <v>3226</v>
      </c>
      <c r="X2673">
        <f>VLOOKUP(W2673,subcat2,3,FALSE)</f>
        <v>2</v>
      </c>
      <c r="Y2673" t="s">
        <v>2278</v>
      </c>
      <c r="Z2673">
        <v>785.87999999999988</v>
      </c>
      <c r="AA2673">
        <v>6</v>
      </c>
      <c r="AB2673">
        <v>0</v>
      </c>
      <c r="AC2673" s="4">
        <v>212.18759999999997</v>
      </c>
    </row>
    <row r="2674" spans="1:29" x14ac:dyDescent="0.25">
      <c r="A2674" s="2">
        <v>2673</v>
      </c>
      <c r="B2674" t="s">
        <v>6175</v>
      </c>
      <c r="C2674" s="3">
        <v>41891</v>
      </c>
      <c r="D2674" s="3">
        <v>41894</v>
      </c>
      <c r="E2674" t="s">
        <v>7</v>
      </c>
      <c r="F2674">
        <f>VLOOKUP(E2674,SHIPMODE,2,FALSE)</f>
        <v>1</v>
      </c>
      <c r="G2674" t="s">
        <v>3900</v>
      </c>
      <c r="H2674" t="s">
        <v>2426</v>
      </c>
      <c r="I2674" t="s">
        <v>18</v>
      </c>
      <c r="J2674">
        <f>VLOOKUP(I2674,segmentID,2,FALSE)</f>
        <v>2</v>
      </c>
      <c r="K2674" t="s">
        <v>3255</v>
      </c>
      <c r="L2674">
        <f>VLOOKUP(K2674,country2,2,FALSE)</f>
        <v>1</v>
      </c>
      <c r="M2674" t="s">
        <v>600</v>
      </c>
      <c r="N2674">
        <f>VLOOKUP(Orders!M2674,city2,2,FALSE)</f>
        <v>91</v>
      </c>
      <c r="O2674" t="s">
        <v>601</v>
      </c>
      <c r="P2674">
        <f>VLOOKUP(O2674,state2,2,FALSE)</f>
        <v>32</v>
      </c>
      <c r="Q2674">
        <v>1852</v>
      </c>
      <c r="R2674" t="s">
        <v>79</v>
      </c>
      <c r="S2674">
        <f>VLOOKUP(R2674,region2,2,FALSE)</f>
        <v>4</v>
      </c>
      <c r="T2674" t="s">
        <v>5471</v>
      </c>
      <c r="U2674" t="s">
        <v>22</v>
      </c>
      <c r="V2674">
        <f>VLOOKUP(U2674,category2,2,FALSE)</f>
        <v>2</v>
      </c>
      <c r="W2674" t="s">
        <v>45</v>
      </c>
      <c r="X2674">
        <f>VLOOKUP(W2674,subcat2,3,FALSE)</f>
        <v>11</v>
      </c>
      <c r="Y2674" t="s">
        <v>396</v>
      </c>
      <c r="Z2674">
        <v>26.2</v>
      </c>
      <c r="AA2674">
        <v>2</v>
      </c>
      <c r="AB2674">
        <v>0</v>
      </c>
      <c r="AC2674" s="4">
        <v>12.837999999999999</v>
      </c>
    </row>
    <row r="2675" spans="1:29" x14ac:dyDescent="0.25">
      <c r="A2675" s="2">
        <v>2674</v>
      </c>
      <c r="B2675" t="s">
        <v>6175</v>
      </c>
      <c r="C2675" s="3">
        <v>41891</v>
      </c>
      <c r="D2675" s="3">
        <v>41894</v>
      </c>
      <c r="E2675" t="s">
        <v>7</v>
      </c>
      <c r="F2675">
        <f>VLOOKUP(E2675,SHIPMODE,2,FALSE)</f>
        <v>1</v>
      </c>
      <c r="G2675" t="s">
        <v>3900</v>
      </c>
      <c r="H2675" t="s">
        <v>2426</v>
      </c>
      <c r="I2675" t="s">
        <v>18</v>
      </c>
      <c r="J2675">
        <f>VLOOKUP(I2675,segmentID,2,FALSE)</f>
        <v>2</v>
      </c>
      <c r="K2675" t="s">
        <v>3255</v>
      </c>
      <c r="L2675">
        <f>VLOOKUP(K2675,country2,2,FALSE)</f>
        <v>1</v>
      </c>
      <c r="M2675" t="s">
        <v>600</v>
      </c>
      <c r="N2675">
        <f>VLOOKUP(Orders!M2675,city2,2,FALSE)</f>
        <v>91</v>
      </c>
      <c r="O2675" t="s">
        <v>601</v>
      </c>
      <c r="P2675">
        <f>VLOOKUP(O2675,state2,2,FALSE)</f>
        <v>32</v>
      </c>
      <c r="Q2675">
        <v>1852</v>
      </c>
      <c r="R2675" t="s">
        <v>79</v>
      </c>
      <c r="S2675">
        <f>VLOOKUP(R2675,region2,2,FALSE)</f>
        <v>4</v>
      </c>
      <c r="T2675" t="s">
        <v>5320</v>
      </c>
      <c r="U2675" t="s">
        <v>22</v>
      </c>
      <c r="V2675">
        <f>VLOOKUP(U2675,category2,2,FALSE)</f>
        <v>2</v>
      </c>
      <c r="W2675" t="s">
        <v>3227</v>
      </c>
      <c r="X2675">
        <f>VLOOKUP(W2675,subcat2,3,FALSE)</f>
        <v>5</v>
      </c>
      <c r="Y2675" t="s">
        <v>2484</v>
      </c>
      <c r="Z2675">
        <v>1325.8500000000001</v>
      </c>
      <c r="AA2675">
        <v>5</v>
      </c>
      <c r="AB2675">
        <v>0</v>
      </c>
      <c r="AC2675" s="4">
        <v>238.65299999999991</v>
      </c>
    </row>
    <row r="2676" spans="1:29" x14ac:dyDescent="0.25">
      <c r="A2676" s="2">
        <v>2675</v>
      </c>
      <c r="B2676" t="s">
        <v>9665</v>
      </c>
      <c r="C2676" s="3">
        <v>43072</v>
      </c>
      <c r="D2676" s="3">
        <v>43072</v>
      </c>
      <c r="E2676" t="s">
        <v>625</v>
      </c>
      <c r="F2676">
        <f>VLOOKUP(E2676,SHIPMODE,2,FALSE)</f>
        <v>4</v>
      </c>
      <c r="G2676" t="s">
        <v>3901</v>
      </c>
      <c r="H2676" t="s">
        <v>2429</v>
      </c>
      <c r="I2676" t="s">
        <v>9</v>
      </c>
      <c r="J2676">
        <f>VLOOKUP(I2676,segmentID,2,FALSE)</f>
        <v>1</v>
      </c>
      <c r="K2676" t="s">
        <v>3255</v>
      </c>
      <c r="L2676">
        <f>VLOOKUP(K2676,country2,2,FALSE)</f>
        <v>1</v>
      </c>
      <c r="M2676" t="s">
        <v>466</v>
      </c>
      <c r="N2676">
        <f>VLOOKUP(Orders!M2676,city2,2,FALSE)</f>
        <v>71</v>
      </c>
      <c r="O2676" t="s">
        <v>20</v>
      </c>
      <c r="P2676">
        <f>VLOOKUP(O2676,state2,2,FALSE)</f>
        <v>2</v>
      </c>
      <c r="Q2676">
        <v>92024</v>
      </c>
      <c r="R2676" t="s">
        <v>21</v>
      </c>
      <c r="S2676">
        <f>VLOOKUP(R2676,region2,2,FALSE)</f>
        <v>2</v>
      </c>
      <c r="T2676" t="s">
        <v>4547</v>
      </c>
      <c r="U2676" t="s">
        <v>22</v>
      </c>
      <c r="V2676">
        <f>VLOOKUP(U2676,category2,2,FALSE)</f>
        <v>2</v>
      </c>
      <c r="W2676" t="s">
        <v>45</v>
      </c>
      <c r="X2676">
        <f>VLOOKUP(W2676,subcat2,3,FALSE)</f>
        <v>11</v>
      </c>
      <c r="Y2676" t="s">
        <v>1354</v>
      </c>
      <c r="Z2676">
        <v>166.44</v>
      </c>
      <c r="AA2676">
        <v>3</v>
      </c>
      <c r="AB2676">
        <v>0</v>
      </c>
      <c r="AC2676" s="4">
        <v>79.891199999999998</v>
      </c>
    </row>
    <row r="2677" spans="1:29" x14ac:dyDescent="0.25">
      <c r="A2677" s="2">
        <v>2676</v>
      </c>
      <c r="B2677" t="s">
        <v>9666</v>
      </c>
      <c r="C2677" s="3">
        <v>43066</v>
      </c>
      <c r="D2677" s="3">
        <v>43071</v>
      </c>
      <c r="E2677" t="s">
        <v>25</v>
      </c>
      <c r="F2677">
        <f>VLOOKUP(E2677,SHIPMODE,2,FALSE)</f>
        <v>2</v>
      </c>
      <c r="G2677" t="s">
        <v>3395</v>
      </c>
      <c r="H2677" t="s">
        <v>588</v>
      </c>
      <c r="I2677" t="s">
        <v>9</v>
      </c>
      <c r="J2677">
        <f>VLOOKUP(I2677,segmentID,2,FALSE)</f>
        <v>1</v>
      </c>
      <c r="K2677" t="s">
        <v>3255</v>
      </c>
      <c r="L2677">
        <f>VLOOKUP(K2677,country2,2,FALSE)</f>
        <v>1</v>
      </c>
      <c r="M2677" t="s">
        <v>1160</v>
      </c>
      <c r="N2677">
        <f>VLOOKUP(Orders!M2677,city2,2,FALSE)</f>
        <v>154</v>
      </c>
      <c r="O2677" t="s">
        <v>44</v>
      </c>
      <c r="P2677">
        <f>VLOOKUP(O2677,state2,2,FALSE)</f>
        <v>4</v>
      </c>
      <c r="Q2677">
        <v>28806</v>
      </c>
      <c r="R2677" t="s">
        <v>12</v>
      </c>
      <c r="S2677">
        <f>VLOOKUP(R2677,region2,2,FALSE)</f>
        <v>1</v>
      </c>
      <c r="T2677" t="s">
        <v>4995</v>
      </c>
      <c r="U2677" t="s">
        <v>22</v>
      </c>
      <c r="V2677">
        <f>VLOOKUP(U2677,category2,2,FALSE)</f>
        <v>2</v>
      </c>
      <c r="W2677" t="s">
        <v>3229</v>
      </c>
      <c r="X2677">
        <f>VLOOKUP(W2677,subcat2,3,FALSE)</f>
        <v>7</v>
      </c>
      <c r="Y2677" t="s">
        <v>2687</v>
      </c>
      <c r="Z2677">
        <v>8.76</v>
      </c>
      <c r="AA2677">
        <v>5</v>
      </c>
      <c r="AB2677">
        <v>0.2</v>
      </c>
      <c r="AC2677" s="4">
        <v>0.76649999999999974</v>
      </c>
    </row>
    <row r="2678" spans="1:29" x14ac:dyDescent="0.25">
      <c r="A2678" s="2">
        <v>2677</v>
      </c>
      <c r="B2678" t="s">
        <v>9666</v>
      </c>
      <c r="C2678" s="3">
        <v>43066</v>
      </c>
      <c r="D2678" s="3">
        <v>43071</v>
      </c>
      <c r="E2678" t="s">
        <v>25</v>
      </c>
      <c r="F2678">
        <f>VLOOKUP(E2678,SHIPMODE,2,FALSE)</f>
        <v>2</v>
      </c>
      <c r="G2678" t="s">
        <v>3395</v>
      </c>
      <c r="H2678" t="s">
        <v>588</v>
      </c>
      <c r="I2678" t="s">
        <v>9</v>
      </c>
      <c r="J2678">
        <f>VLOOKUP(I2678,segmentID,2,FALSE)</f>
        <v>1</v>
      </c>
      <c r="K2678" t="s">
        <v>3255</v>
      </c>
      <c r="L2678">
        <f>VLOOKUP(K2678,country2,2,FALSE)</f>
        <v>1</v>
      </c>
      <c r="M2678" t="s">
        <v>1160</v>
      </c>
      <c r="N2678">
        <f>VLOOKUP(Orders!M2678,city2,2,FALSE)</f>
        <v>154</v>
      </c>
      <c r="O2678" t="s">
        <v>44</v>
      </c>
      <c r="P2678">
        <f>VLOOKUP(O2678,state2,2,FALSE)</f>
        <v>4</v>
      </c>
      <c r="Q2678">
        <v>28806</v>
      </c>
      <c r="R2678" t="s">
        <v>12</v>
      </c>
      <c r="S2678">
        <f>VLOOKUP(R2678,region2,2,FALSE)</f>
        <v>1</v>
      </c>
      <c r="T2678" t="s">
        <v>5382</v>
      </c>
      <c r="U2678" t="s">
        <v>22</v>
      </c>
      <c r="V2678">
        <f>VLOOKUP(U2678,category2,2,FALSE)</f>
        <v>2</v>
      </c>
      <c r="W2678" t="s">
        <v>38</v>
      </c>
      <c r="X2678">
        <f>VLOOKUP(W2678,subcat2,3,FALSE)</f>
        <v>10</v>
      </c>
      <c r="Y2678" t="s">
        <v>2350</v>
      </c>
      <c r="Z2678">
        <v>43.584000000000003</v>
      </c>
      <c r="AA2678">
        <v>1</v>
      </c>
      <c r="AB2678">
        <v>0.2</v>
      </c>
      <c r="AC2678" s="4">
        <v>4.3584000000000032</v>
      </c>
    </row>
    <row r="2679" spans="1:29" x14ac:dyDescent="0.25">
      <c r="A2679" s="2">
        <v>2678</v>
      </c>
      <c r="B2679" t="s">
        <v>6176</v>
      </c>
      <c r="C2679" s="3">
        <v>41811</v>
      </c>
      <c r="D2679" s="3">
        <v>41811</v>
      </c>
      <c r="E2679" t="s">
        <v>625</v>
      </c>
      <c r="F2679">
        <f>VLOOKUP(E2679,SHIPMODE,2,FALSE)</f>
        <v>4</v>
      </c>
      <c r="G2679" t="s">
        <v>3902</v>
      </c>
      <c r="H2679" t="s">
        <v>2430</v>
      </c>
      <c r="I2679" t="s">
        <v>9</v>
      </c>
      <c r="J2679">
        <f>VLOOKUP(I2679,segmentID,2,FALSE)</f>
        <v>1</v>
      </c>
      <c r="K2679" t="s">
        <v>3255</v>
      </c>
      <c r="L2679">
        <f>VLOOKUP(K2679,country2,2,FALSE)</f>
        <v>1</v>
      </c>
      <c r="M2679" t="s">
        <v>1599</v>
      </c>
      <c r="N2679">
        <f>VLOOKUP(Orders!M2679,city2,2,FALSE)</f>
        <v>207</v>
      </c>
      <c r="O2679" t="s">
        <v>228</v>
      </c>
      <c r="P2679">
        <f>VLOOKUP(O2679,state2,2,FALSE)</f>
        <v>23</v>
      </c>
      <c r="Q2679">
        <v>81001</v>
      </c>
      <c r="R2679" t="s">
        <v>21</v>
      </c>
      <c r="S2679">
        <f>VLOOKUP(R2679,region2,2,FALSE)</f>
        <v>2</v>
      </c>
      <c r="T2679" t="s">
        <v>5167</v>
      </c>
      <c r="U2679" t="s">
        <v>22</v>
      </c>
      <c r="V2679">
        <f>VLOOKUP(U2679,category2,2,FALSE)</f>
        <v>2</v>
      </c>
      <c r="W2679" t="s">
        <v>3231</v>
      </c>
      <c r="X2679">
        <f>VLOOKUP(W2679,subcat2,3,FALSE)</f>
        <v>9</v>
      </c>
      <c r="Y2679" t="s">
        <v>1266</v>
      </c>
      <c r="Z2679">
        <v>11.088000000000003</v>
      </c>
      <c r="AA2679">
        <v>7</v>
      </c>
      <c r="AB2679">
        <v>0.7</v>
      </c>
      <c r="AC2679" s="4">
        <v>-8.1311999999999998</v>
      </c>
    </row>
    <row r="2680" spans="1:29" x14ac:dyDescent="0.25">
      <c r="A2680" s="2">
        <v>2679</v>
      </c>
      <c r="B2680" t="s">
        <v>6176</v>
      </c>
      <c r="C2680" s="3">
        <v>41811</v>
      </c>
      <c r="D2680" s="3">
        <v>41811</v>
      </c>
      <c r="E2680" t="s">
        <v>625</v>
      </c>
      <c r="F2680">
        <f>VLOOKUP(E2680,SHIPMODE,2,FALSE)</f>
        <v>4</v>
      </c>
      <c r="G2680" t="s">
        <v>3902</v>
      </c>
      <c r="H2680" t="s">
        <v>2430</v>
      </c>
      <c r="I2680" t="s">
        <v>9</v>
      </c>
      <c r="J2680">
        <f>VLOOKUP(I2680,segmentID,2,FALSE)</f>
        <v>1</v>
      </c>
      <c r="K2680" t="s">
        <v>3255</v>
      </c>
      <c r="L2680">
        <f>VLOOKUP(K2680,country2,2,FALSE)</f>
        <v>1</v>
      </c>
      <c r="M2680" t="s">
        <v>1599</v>
      </c>
      <c r="N2680">
        <f>VLOOKUP(Orders!M2680,city2,2,FALSE)</f>
        <v>207</v>
      </c>
      <c r="O2680" t="s">
        <v>228</v>
      </c>
      <c r="P2680">
        <f>VLOOKUP(O2680,state2,2,FALSE)</f>
        <v>23</v>
      </c>
      <c r="Q2680">
        <v>81001</v>
      </c>
      <c r="R2680" t="s">
        <v>21</v>
      </c>
      <c r="S2680">
        <f>VLOOKUP(R2680,region2,2,FALSE)</f>
        <v>2</v>
      </c>
      <c r="T2680" t="s">
        <v>4824</v>
      </c>
      <c r="U2680" t="s">
        <v>22</v>
      </c>
      <c r="V2680">
        <f>VLOOKUP(U2680,category2,2,FALSE)</f>
        <v>2</v>
      </c>
      <c r="W2680" t="s">
        <v>3231</v>
      </c>
      <c r="X2680">
        <f>VLOOKUP(W2680,subcat2,3,FALSE)</f>
        <v>9</v>
      </c>
      <c r="Y2680" t="s">
        <v>968</v>
      </c>
      <c r="Z2680">
        <v>25.164000000000001</v>
      </c>
      <c r="AA2680">
        <v>2</v>
      </c>
      <c r="AB2680">
        <v>0.7</v>
      </c>
      <c r="AC2680" s="4">
        <v>-16.775999999999996</v>
      </c>
    </row>
    <row r="2681" spans="1:29" x14ac:dyDescent="0.25">
      <c r="A2681" s="2">
        <v>2680</v>
      </c>
      <c r="B2681" t="s">
        <v>9667</v>
      </c>
      <c r="C2681" s="3">
        <v>42756</v>
      </c>
      <c r="D2681" s="3">
        <v>42762</v>
      </c>
      <c r="E2681" t="s">
        <v>25</v>
      </c>
      <c r="F2681">
        <f>VLOOKUP(E2681,SHIPMODE,2,FALSE)</f>
        <v>2</v>
      </c>
      <c r="G2681" t="s">
        <v>3669</v>
      </c>
      <c r="H2681" t="s">
        <v>1562</v>
      </c>
      <c r="I2681" t="s">
        <v>52</v>
      </c>
      <c r="J2681">
        <f>VLOOKUP(I2681,segmentID,2,FALSE)</f>
        <v>3</v>
      </c>
      <c r="K2681" t="s">
        <v>3255</v>
      </c>
      <c r="L2681">
        <f>VLOOKUP(K2681,country2,2,FALSE)</f>
        <v>1</v>
      </c>
      <c r="M2681" t="s">
        <v>169</v>
      </c>
      <c r="N2681">
        <f>VLOOKUP(Orders!M2681,city2,2,FALSE)</f>
        <v>26</v>
      </c>
      <c r="O2681" t="s">
        <v>123</v>
      </c>
      <c r="P2681">
        <f>VLOOKUP(O2681,state2,2,FALSE)</f>
        <v>13</v>
      </c>
      <c r="Q2681">
        <v>49201</v>
      </c>
      <c r="R2681" t="s">
        <v>55</v>
      </c>
      <c r="S2681">
        <f>VLOOKUP(R2681,region2,2,FALSE)</f>
        <v>3</v>
      </c>
      <c r="T2681" t="s">
        <v>4707</v>
      </c>
      <c r="U2681" t="s">
        <v>22</v>
      </c>
      <c r="V2681">
        <f>VLOOKUP(U2681,category2,2,FALSE)</f>
        <v>2</v>
      </c>
      <c r="W2681" t="s">
        <v>3231</v>
      </c>
      <c r="X2681">
        <f>VLOOKUP(W2681,subcat2,3,FALSE)</f>
        <v>9</v>
      </c>
      <c r="Y2681" t="s">
        <v>1269</v>
      </c>
      <c r="Z2681">
        <v>14.399999999999999</v>
      </c>
      <c r="AA2681">
        <v>5</v>
      </c>
      <c r="AB2681">
        <v>0</v>
      </c>
      <c r="AC2681" s="4">
        <v>7.056</v>
      </c>
    </row>
    <row r="2682" spans="1:29" x14ac:dyDescent="0.25">
      <c r="A2682" s="2">
        <v>2681</v>
      </c>
      <c r="B2682" t="s">
        <v>9667</v>
      </c>
      <c r="C2682" s="3">
        <v>42756</v>
      </c>
      <c r="D2682" s="3">
        <v>42762</v>
      </c>
      <c r="E2682" t="s">
        <v>25</v>
      </c>
      <c r="F2682">
        <f>VLOOKUP(E2682,SHIPMODE,2,FALSE)</f>
        <v>2</v>
      </c>
      <c r="G2682" t="s">
        <v>3669</v>
      </c>
      <c r="H2682" t="s">
        <v>1562</v>
      </c>
      <c r="I2682" t="s">
        <v>52</v>
      </c>
      <c r="J2682">
        <f>VLOOKUP(I2682,segmentID,2,FALSE)</f>
        <v>3</v>
      </c>
      <c r="K2682" t="s">
        <v>3255</v>
      </c>
      <c r="L2682">
        <f>VLOOKUP(K2682,country2,2,FALSE)</f>
        <v>1</v>
      </c>
      <c r="M2682" t="s">
        <v>169</v>
      </c>
      <c r="N2682">
        <f>VLOOKUP(Orders!M2682,city2,2,FALSE)</f>
        <v>26</v>
      </c>
      <c r="O2682" t="s">
        <v>123</v>
      </c>
      <c r="P2682">
        <f>VLOOKUP(O2682,state2,2,FALSE)</f>
        <v>13</v>
      </c>
      <c r="Q2682">
        <v>49201</v>
      </c>
      <c r="R2682" t="s">
        <v>55</v>
      </c>
      <c r="S2682">
        <f>VLOOKUP(R2682,region2,2,FALSE)</f>
        <v>3</v>
      </c>
      <c r="T2682" t="s">
        <v>4785</v>
      </c>
      <c r="U2682" t="s">
        <v>35</v>
      </c>
      <c r="V2682">
        <f>VLOOKUP(U2682,category2,2,FALSE)</f>
        <v>3</v>
      </c>
      <c r="W2682" t="s">
        <v>3232</v>
      </c>
      <c r="X2682">
        <f>VLOOKUP(W2682,subcat2,3,FALSE)</f>
        <v>12</v>
      </c>
      <c r="Y2682" t="s">
        <v>2372</v>
      </c>
      <c r="Z2682">
        <v>619.94999999999993</v>
      </c>
      <c r="AA2682">
        <v>5</v>
      </c>
      <c r="AB2682">
        <v>0</v>
      </c>
      <c r="AC2682" s="4">
        <v>111.59099999999995</v>
      </c>
    </row>
    <row r="2683" spans="1:29" x14ac:dyDescent="0.25">
      <c r="A2683" s="2">
        <v>2682</v>
      </c>
      <c r="B2683" t="s">
        <v>9667</v>
      </c>
      <c r="C2683" s="3">
        <v>42756</v>
      </c>
      <c r="D2683" s="3">
        <v>42762</v>
      </c>
      <c r="E2683" t="s">
        <v>25</v>
      </c>
      <c r="F2683">
        <f>VLOOKUP(E2683,SHIPMODE,2,FALSE)</f>
        <v>2</v>
      </c>
      <c r="G2683" t="s">
        <v>3669</v>
      </c>
      <c r="H2683" t="s">
        <v>1562</v>
      </c>
      <c r="I2683" t="s">
        <v>52</v>
      </c>
      <c r="J2683">
        <f>VLOOKUP(I2683,segmentID,2,FALSE)</f>
        <v>3</v>
      </c>
      <c r="K2683" t="s">
        <v>3255</v>
      </c>
      <c r="L2683">
        <f>VLOOKUP(K2683,country2,2,FALSE)</f>
        <v>1</v>
      </c>
      <c r="M2683" t="s">
        <v>169</v>
      </c>
      <c r="N2683">
        <f>VLOOKUP(Orders!M2683,city2,2,FALSE)</f>
        <v>26</v>
      </c>
      <c r="O2683" t="s">
        <v>123</v>
      </c>
      <c r="P2683">
        <f>VLOOKUP(O2683,state2,2,FALSE)</f>
        <v>13</v>
      </c>
      <c r="Q2683">
        <v>49201</v>
      </c>
      <c r="R2683" t="s">
        <v>55</v>
      </c>
      <c r="S2683">
        <f>VLOOKUP(R2683,region2,2,FALSE)</f>
        <v>3</v>
      </c>
      <c r="T2683" t="s">
        <v>5472</v>
      </c>
      <c r="U2683" t="s">
        <v>22</v>
      </c>
      <c r="V2683">
        <f>VLOOKUP(U2683,category2,2,FALSE)</f>
        <v>2</v>
      </c>
      <c r="W2683" t="s">
        <v>3231</v>
      </c>
      <c r="X2683">
        <f>VLOOKUP(W2683,subcat2,3,FALSE)</f>
        <v>9</v>
      </c>
      <c r="Y2683" t="s">
        <v>2208</v>
      </c>
      <c r="Z2683">
        <v>89.52</v>
      </c>
      <c r="AA2683">
        <v>4</v>
      </c>
      <c r="AB2683">
        <v>0</v>
      </c>
      <c r="AC2683" s="4">
        <v>42.074399999999997</v>
      </c>
    </row>
    <row r="2684" spans="1:29" x14ac:dyDescent="0.25">
      <c r="A2684" s="2">
        <v>2683</v>
      </c>
      <c r="B2684" t="s">
        <v>9667</v>
      </c>
      <c r="C2684" s="3">
        <v>42756</v>
      </c>
      <c r="D2684" s="3">
        <v>42762</v>
      </c>
      <c r="E2684" t="s">
        <v>25</v>
      </c>
      <c r="F2684">
        <f>VLOOKUP(E2684,SHIPMODE,2,FALSE)</f>
        <v>2</v>
      </c>
      <c r="G2684" t="s">
        <v>3669</v>
      </c>
      <c r="H2684" t="s">
        <v>1562</v>
      </c>
      <c r="I2684" t="s">
        <v>52</v>
      </c>
      <c r="J2684">
        <f>VLOOKUP(I2684,segmentID,2,FALSE)</f>
        <v>3</v>
      </c>
      <c r="K2684" t="s">
        <v>3255</v>
      </c>
      <c r="L2684">
        <f>VLOOKUP(K2684,country2,2,FALSE)</f>
        <v>1</v>
      </c>
      <c r="M2684" t="s">
        <v>169</v>
      </c>
      <c r="N2684">
        <f>VLOOKUP(Orders!M2684,city2,2,FALSE)</f>
        <v>26</v>
      </c>
      <c r="O2684" t="s">
        <v>123</v>
      </c>
      <c r="P2684">
        <f>VLOOKUP(O2684,state2,2,FALSE)</f>
        <v>13</v>
      </c>
      <c r="Q2684">
        <v>49201</v>
      </c>
      <c r="R2684" t="s">
        <v>55</v>
      </c>
      <c r="S2684">
        <f>VLOOKUP(R2684,region2,2,FALSE)</f>
        <v>3</v>
      </c>
      <c r="T2684" t="s">
        <v>5473</v>
      </c>
      <c r="U2684" t="s">
        <v>35</v>
      </c>
      <c r="V2684">
        <f>VLOOKUP(U2684,category2,2,FALSE)</f>
        <v>3</v>
      </c>
      <c r="W2684" t="s">
        <v>3235</v>
      </c>
      <c r="X2684">
        <f>VLOOKUP(W2684,subcat2,3,FALSE)</f>
        <v>16</v>
      </c>
      <c r="Y2684" t="s">
        <v>3153</v>
      </c>
      <c r="Z2684">
        <v>350.97300000000007</v>
      </c>
      <c r="AA2684">
        <v>3</v>
      </c>
      <c r="AB2684">
        <v>0.1</v>
      </c>
      <c r="AC2684" s="4">
        <v>152.08829999999998</v>
      </c>
    </row>
    <row r="2685" spans="1:29" x14ac:dyDescent="0.25">
      <c r="A2685" s="2">
        <v>2684</v>
      </c>
      <c r="B2685" t="s">
        <v>9667</v>
      </c>
      <c r="C2685" s="3">
        <v>42756</v>
      </c>
      <c r="D2685" s="3">
        <v>42762</v>
      </c>
      <c r="E2685" t="s">
        <v>25</v>
      </c>
      <c r="F2685">
        <f>VLOOKUP(E2685,SHIPMODE,2,FALSE)</f>
        <v>2</v>
      </c>
      <c r="G2685" t="s">
        <v>3669</v>
      </c>
      <c r="H2685" t="s">
        <v>1562</v>
      </c>
      <c r="I2685" t="s">
        <v>52</v>
      </c>
      <c r="J2685">
        <f>VLOOKUP(I2685,segmentID,2,FALSE)</f>
        <v>3</v>
      </c>
      <c r="K2685" t="s">
        <v>3255</v>
      </c>
      <c r="L2685">
        <f>VLOOKUP(K2685,country2,2,FALSE)</f>
        <v>1</v>
      </c>
      <c r="M2685" t="s">
        <v>169</v>
      </c>
      <c r="N2685">
        <f>VLOOKUP(Orders!M2685,city2,2,FALSE)</f>
        <v>26</v>
      </c>
      <c r="O2685" t="s">
        <v>123</v>
      </c>
      <c r="P2685">
        <f>VLOOKUP(O2685,state2,2,FALSE)</f>
        <v>13</v>
      </c>
      <c r="Q2685">
        <v>49201</v>
      </c>
      <c r="R2685" t="s">
        <v>55</v>
      </c>
      <c r="S2685">
        <f>VLOOKUP(R2685,region2,2,FALSE)</f>
        <v>3</v>
      </c>
      <c r="T2685" t="s">
        <v>5474</v>
      </c>
      <c r="U2685" t="s">
        <v>35</v>
      </c>
      <c r="V2685">
        <f>VLOOKUP(U2685,category2,2,FALSE)</f>
        <v>3</v>
      </c>
      <c r="W2685" t="s">
        <v>3230</v>
      </c>
      <c r="X2685">
        <f>VLOOKUP(W2685,subcat2,3,FALSE)</f>
        <v>8</v>
      </c>
      <c r="Y2685" t="s">
        <v>2934</v>
      </c>
      <c r="Z2685">
        <v>164.99</v>
      </c>
      <c r="AA2685">
        <v>1</v>
      </c>
      <c r="AB2685">
        <v>0</v>
      </c>
      <c r="AC2685" s="4">
        <v>49.496999999999986</v>
      </c>
    </row>
    <row r="2686" spans="1:29" x14ac:dyDescent="0.25">
      <c r="A2686" s="2">
        <v>2685</v>
      </c>
      <c r="B2686" t="s">
        <v>9668</v>
      </c>
      <c r="C2686" s="3">
        <v>42915</v>
      </c>
      <c r="D2686" s="3">
        <v>42922</v>
      </c>
      <c r="E2686" t="s">
        <v>25</v>
      </c>
      <c r="F2686">
        <f>VLOOKUP(E2686,SHIPMODE,2,FALSE)</f>
        <v>2</v>
      </c>
      <c r="G2686" t="s">
        <v>3819</v>
      </c>
      <c r="H2686" t="s">
        <v>2093</v>
      </c>
      <c r="I2686" t="s">
        <v>9</v>
      </c>
      <c r="J2686">
        <f>VLOOKUP(I2686,segmentID,2,FALSE)</f>
        <v>1</v>
      </c>
      <c r="K2686" t="s">
        <v>3255</v>
      </c>
      <c r="L2686">
        <f>VLOOKUP(K2686,country2,2,FALSE)</f>
        <v>1</v>
      </c>
      <c r="M2686" t="s">
        <v>19</v>
      </c>
      <c r="N2686">
        <f>VLOOKUP(Orders!M2686,city2,2,FALSE)</f>
        <v>2</v>
      </c>
      <c r="O2686" t="s">
        <v>20</v>
      </c>
      <c r="P2686">
        <f>VLOOKUP(O2686,state2,2,FALSE)</f>
        <v>2</v>
      </c>
      <c r="Q2686">
        <v>90004</v>
      </c>
      <c r="R2686" t="s">
        <v>21</v>
      </c>
      <c r="S2686">
        <f>VLOOKUP(R2686,region2,2,FALSE)</f>
        <v>2</v>
      </c>
      <c r="T2686" t="s">
        <v>5383</v>
      </c>
      <c r="U2686" t="s">
        <v>22</v>
      </c>
      <c r="V2686">
        <f>VLOOKUP(U2686,category2,2,FALSE)</f>
        <v>2</v>
      </c>
      <c r="W2686" t="s">
        <v>3231</v>
      </c>
      <c r="X2686">
        <f>VLOOKUP(W2686,subcat2,3,FALSE)</f>
        <v>9</v>
      </c>
      <c r="Y2686" t="s">
        <v>1326</v>
      </c>
      <c r="Z2686">
        <v>312.55200000000002</v>
      </c>
      <c r="AA2686">
        <v>9</v>
      </c>
      <c r="AB2686">
        <v>0.2</v>
      </c>
      <c r="AC2686" s="4">
        <v>101.57939999999999</v>
      </c>
    </row>
    <row r="2687" spans="1:29" x14ac:dyDescent="0.25">
      <c r="A2687" s="2">
        <v>2686</v>
      </c>
      <c r="B2687" t="s">
        <v>8294</v>
      </c>
      <c r="C2687" s="3">
        <v>42619</v>
      </c>
      <c r="D2687" s="3">
        <v>42624</v>
      </c>
      <c r="E2687" t="s">
        <v>25</v>
      </c>
      <c r="F2687">
        <f>VLOOKUP(E2687,SHIPMODE,2,FALSE)</f>
        <v>2</v>
      </c>
      <c r="G2687" t="s">
        <v>3296</v>
      </c>
      <c r="H2687" t="s">
        <v>205</v>
      </c>
      <c r="I2687" t="s">
        <v>9</v>
      </c>
      <c r="J2687">
        <f>VLOOKUP(I2687,segmentID,2,FALSE)</f>
        <v>1</v>
      </c>
      <c r="K2687" t="s">
        <v>3255</v>
      </c>
      <c r="L2687">
        <f>VLOOKUP(K2687,country2,2,FALSE)</f>
        <v>1</v>
      </c>
      <c r="M2687" t="s">
        <v>1747</v>
      </c>
      <c r="N2687">
        <f>VLOOKUP(Orders!M2687,city2,2,FALSE)</f>
        <v>223</v>
      </c>
      <c r="O2687" t="s">
        <v>44</v>
      </c>
      <c r="P2687">
        <f>VLOOKUP(O2687,state2,2,FALSE)</f>
        <v>4</v>
      </c>
      <c r="Q2687">
        <v>27360</v>
      </c>
      <c r="R2687" t="s">
        <v>12</v>
      </c>
      <c r="S2687">
        <f>VLOOKUP(R2687,region2,2,FALSE)</f>
        <v>1</v>
      </c>
      <c r="T2687" t="s">
        <v>4975</v>
      </c>
      <c r="U2687" t="s">
        <v>22</v>
      </c>
      <c r="V2687">
        <f>VLOOKUP(U2687,category2,2,FALSE)</f>
        <v>2</v>
      </c>
      <c r="W2687" t="s">
        <v>103</v>
      </c>
      <c r="X2687">
        <f>VLOOKUP(W2687,subcat2,3,FALSE)</f>
        <v>13</v>
      </c>
      <c r="Y2687" t="s">
        <v>1464</v>
      </c>
      <c r="Z2687">
        <v>95.951999999999998</v>
      </c>
      <c r="AA2687">
        <v>3</v>
      </c>
      <c r="AB2687">
        <v>0.2</v>
      </c>
      <c r="AC2687" s="4">
        <v>29.984999999999985</v>
      </c>
    </row>
    <row r="2688" spans="1:29" x14ac:dyDescent="0.25">
      <c r="A2688" s="2">
        <v>2687</v>
      </c>
      <c r="B2688" t="s">
        <v>8294</v>
      </c>
      <c r="C2688" s="3">
        <v>42619</v>
      </c>
      <c r="D2688" s="3">
        <v>42624</v>
      </c>
      <c r="E2688" t="s">
        <v>25</v>
      </c>
      <c r="F2688">
        <f>VLOOKUP(E2688,SHIPMODE,2,FALSE)</f>
        <v>2</v>
      </c>
      <c r="G2688" t="s">
        <v>3296</v>
      </c>
      <c r="H2688" t="s">
        <v>205</v>
      </c>
      <c r="I2688" t="s">
        <v>9</v>
      </c>
      <c r="J2688">
        <f>VLOOKUP(I2688,segmentID,2,FALSE)</f>
        <v>1</v>
      </c>
      <c r="K2688" t="s">
        <v>3255</v>
      </c>
      <c r="L2688">
        <f>VLOOKUP(K2688,country2,2,FALSE)</f>
        <v>1</v>
      </c>
      <c r="M2688" t="s">
        <v>1747</v>
      </c>
      <c r="N2688">
        <f>VLOOKUP(Orders!M2688,city2,2,FALSE)</f>
        <v>223</v>
      </c>
      <c r="O2688" t="s">
        <v>44</v>
      </c>
      <c r="P2688">
        <f>VLOOKUP(O2688,state2,2,FALSE)</f>
        <v>4</v>
      </c>
      <c r="Q2688">
        <v>27360</v>
      </c>
      <c r="R2688" t="s">
        <v>12</v>
      </c>
      <c r="S2688">
        <f>VLOOKUP(R2688,region2,2,FALSE)</f>
        <v>1</v>
      </c>
      <c r="T2688" t="s">
        <v>4966</v>
      </c>
      <c r="U2688" t="s">
        <v>22</v>
      </c>
      <c r="V2688">
        <f>VLOOKUP(U2688,category2,2,FALSE)</f>
        <v>2</v>
      </c>
      <c r="W2688" t="s">
        <v>3231</v>
      </c>
      <c r="X2688">
        <f>VLOOKUP(W2688,subcat2,3,FALSE)</f>
        <v>9</v>
      </c>
      <c r="Y2688" t="s">
        <v>651</v>
      </c>
      <c r="Z2688">
        <v>3.2040000000000002</v>
      </c>
      <c r="AA2688">
        <v>2</v>
      </c>
      <c r="AB2688">
        <v>0.7</v>
      </c>
      <c r="AC2688" s="4">
        <v>-2.4563999999999995</v>
      </c>
    </row>
    <row r="2689" spans="1:29" x14ac:dyDescent="0.25">
      <c r="A2689" s="2">
        <v>2688</v>
      </c>
      <c r="B2689" t="s">
        <v>8295</v>
      </c>
      <c r="C2689" s="3">
        <v>42586</v>
      </c>
      <c r="D2689" s="3">
        <v>42587</v>
      </c>
      <c r="E2689" t="s">
        <v>97</v>
      </c>
      <c r="F2689">
        <f>VLOOKUP(E2689,SHIPMODE,2,FALSE)</f>
        <v>3</v>
      </c>
      <c r="G2689" t="s">
        <v>3522</v>
      </c>
      <c r="H2689" t="s">
        <v>1045</v>
      </c>
      <c r="I2689" t="s">
        <v>9</v>
      </c>
      <c r="J2689">
        <f>VLOOKUP(I2689,segmentID,2,FALSE)</f>
        <v>1</v>
      </c>
      <c r="K2689" t="s">
        <v>3255</v>
      </c>
      <c r="L2689">
        <f>VLOOKUP(K2689,country2,2,FALSE)</f>
        <v>1</v>
      </c>
      <c r="M2689" t="s">
        <v>670</v>
      </c>
      <c r="N2689">
        <f>VLOOKUP(Orders!M2689,city2,2,FALSE)</f>
        <v>98</v>
      </c>
      <c r="O2689" t="s">
        <v>110</v>
      </c>
      <c r="P2689">
        <f>VLOOKUP(O2689,state2,2,FALSE)</f>
        <v>11</v>
      </c>
      <c r="Q2689">
        <v>61604</v>
      </c>
      <c r="R2689" t="s">
        <v>55</v>
      </c>
      <c r="S2689">
        <f>VLOOKUP(R2689,region2,2,FALSE)</f>
        <v>3</v>
      </c>
      <c r="T2689" t="s">
        <v>5475</v>
      </c>
      <c r="U2689" t="s">
        <v>22</v>
      </c>
      <c r="V2689">
        <f>VLOOKUP(U2689,category2,2,FALSE)</f>
        <v>2</v>
      </c>
      <c r="W2689" t="s">
        <v>3231</v>
      </c>
      <c r="X2689">
        <f>VLOOKUP(W2689,subcat2,3,FALSE)</f>
        <v>9</v>
      </c>
      <c r="Y2689" t="s">
        <v>148</v>
      </c>
      <c r="Z2689">
        <v>3.9799999999999991</v>
      </c>
      <c r="AA2689">
        <v>5</v>
      </c>
      <c r="AB2689">
        <v>0.8</v>
      </c>
      <c r="AC2689" s="4">
        <v>-6.5670000000000019</v>
      </c>
    </row>
    <row r="2690" spans="1:29" x14ac:dyDescent="0.25">
      <c r="A2690" s="2">
        <v>2689</v>
      </c>
      <c r="B2690" t="s">
        <v>7176</v>
      </c>
      <c r="C2690" s="3">
        <v>42320</v>
      </c>
      <c r="D2690" s="3">
        <v>42322</v>
      </c>
      <c r="E2690" t="s">
        <v>97</v>
      </c>
      <c r="F2690">
        <f>VLOOKUP(E2690,SHIPMODE,2,FALSE)</f>
        <v>3</v>
      </c>
      <c r="G2690" t="s">
        <v>3544</v>
      </c>
      <c r="H2690" t="s">
        <v>1118</v>
      </c>
      <c r="I2690" t="s">
        <v>18</v>
      </c>
      <c r="J2690">
        <f>VLOOKUP(I2690,segmentID,2,FALSE)</f>
        <v>2</v>
      </c>
      <c r="K2690" t="s">
        <v>3255</v>
      </c>
      <c r="L2690">
        <f>VLOOKUP(K2690,country2,2,FALSE)</f>
        <v>1</v>
      </c>
      <c r="M2690" t="s">
        <v>19</v>
      </c>
      <c r="N2690">
        <f>VLOOKUP(Orders!M2690,city2,2,FALSE)</f>
        <v>2</v>
      </c>
      <c r="O2690" t="s">
        <v>20</v>
      </c>
      <c r="P2690">
        <f>VLOOKUP(O2690,state2,2,FALSE)</f>
        <v>2</v>
      </c>
      <c r="Q2690">
        <v>90032</v>
      </c>
      <c r="R2690" t="s">
        <v>21</v>
      </c>
      <c r="S2690">
        <f>VLOOKUP(R2690,region2,2,FALSE)</f>
        <v>2</v>
      </c>
      <c r="T2690" t="s">
        <v>5476</v>
      </c>
      <c r="U2690" t="s">
        <v>22</v>
      </c>
      <c r="V2690">
        <f>VLOOKUP(U2690,category2,2,FALSE)</f>
        <v>2</v>
      </c>
      <c r="W2690" t="s">
        <v>45</v>
      </c>
      <c r="X2690">
        <f>VLOOKUP(W2690,subcat2,3,FALSE)</f>
        <v>11</v>
      </c>
      <c r="Y2690" t="s">
        <v>2167</v>
      </c>
      <c r="Z2690">
        <v>15.700000000000001</v>
      </c>
      <c r="AA2690">
        <v>5</v>
      </c>
      <c r="AB2690">
        <v>0</v>
      </c>
      <c r="AC2690" s="4">
        <v>7.0649999999999995</v>
      </c>
    </row>
    <row r="2691" spans="1:29" x14ac:dyDescent="0.25">
      <c r="A2691" s="2">
        <v>2690</v>
      </c>
      <c r="B2691" t="s">
        <v>6177</v>
      </c>
      <c r="C2691" s="3">
        <v>41820</v>
      </c>
      <c r="D2691" s="3">
        <v>41822</v>
      </c>
      <c r="E2691" t="s">
        <v>97</v>
      </c>
      <c r="F2691">
        <f>VLOOKUP(E2691,SHIPMODE,2,FALSE)</f>
        <v>3</v>
      </c>
      <c r="G2691" t="s">
        <v>3409</v>
      </c>
      <c r="H2691" t="s">
        <v>645</v>
      </c>
      <c r="I2691" t="s">
        <v>9</v>
      </c>
      <c r="J2691">
        <f>VLOOKUP(I2691,segmentID,2,FALSE)</f>
        <v>1</v>
      </c>
      <c r="K2691" t="s">
        <v>3255</v>
      </c>
      <c r="L2691">
        <f>VLOOKUP(K2691,country2,2,FALSE)</f>
        <v>1</v>
      </c>
      <c r="M2691" t="s">
        <v>156</v>
      </c>
      <c r="N2691">
        <f>VLOOKUP(Orders!M2691,city2,2,FALSE)</f>
        <v>23</v>
      </c>
      <c r="O2691" t="s">
        <v>110</v>
      </c>
      <c r="P2691">
        <f>VLOOKUP(O2691,state2,2,FALSE)</f>
        <v>11</v>
      </c>
      <c r="Q2691">
        <v>60653</v>
      </c>
      <c r="R2691" t="s">
        <v>55</v>
      </c>
      <c r="S2691">
        <f>VLOOKUP(R2691,region2,2,FALSE)</f>
        <v>3</v>
      </c>
      <c r="T2691" t="s">
        <v>5276</v>
      </c>
      <c r="U2691" t="s">
        <v>22</v>
      </c>
      <c r="V2691">
        <f>VLOOKUP(U2691,category2,2,FALSE)</f>
        <v>2</v>
      </c>
      <c r="W2691" t="s">
        <v>3229</v>
      </c>
      <c r="X2691">
        <f>VLOOKUP(W2691,subcat2,3,FALSE)</f>
        <v>7</v>
      </c>
      <c r="Y2691" t="s">
        <v>2853</v>
      </c>
      <c r="Z2691">
        <v>5.2480000000000002</v>
      </c>
      <c r="AA2691">
        <v>4</v>
      </c>
      <c r="AB2691">
        <v>0.2</v>
      </c>
      <c r="AC2691" s="4">
        <v>1.6399999999999995</v>
      </c>
    </row>
    <row r="2692" spans="1:29" x14ac:dyDescent="0.25">
      <c r="A2692" s="2">
        <v>2691</v>
      </c>
      <c r="B2692" t="s">
        <v>9669</v>
      </c>
      <c r="C2692" s="3">
        <v>43073</v>
      </c>
      <c r="D2692" s="3">
        <v>43077</v>
      </c>
      <c r="E2692" t="s">
        <v>25</v>
      </c>
      <c r="F2692">
        <f>VLOOKUP(E2692,SHIPMODE,2,FALSE)</f>
        <v>2</v>
      </c>
      <c r="G2692" t="s">
        <v>3635</v>
      </c>
      <c r="H2692" t="s">
        <v>1413</v>
      </c>
      <c r="I2692" t="s">
        <v>9</v>
      </c>
      <c r="J2692">
        <f>VLOOKUP(I2692,segmentID,2,FALSE)</f>
        <v>1</v>
      </c>
      <c r="K2692" t="s">
        <v>3255</v>
      </c>
      <c r="L2692">
        <f>VLOOKUP(K2692,country2,2,FALSE)</f>
        <v>1</v>
      </c>
      <c r="M2692" t="s">
        <v>77</v>
      </c>
      <c r="N2692">
        <f>VLOOKUP(Orders!M2692,city2,2,FALSE)</f>
        <v>11</v>
      </c>
      <c r="O2692" t="s">
        <v>78</v>
      </c>
      <c r="P2692">
        <f>VLOOKUP(O2692,state2,2,FALSE)</f>
        <v>10</v>
      </c>
      <c r="Q2692">
        <v>19134</v>
      </c>
      <c r="R2692" t="s">
        <v>79</v>
      </c>
      <c r="S2692">
        <f>VLOOKUP(R2692,region2,2,FALSE)</f>
        <v>4</v>
      </c>
      <c r="T2692" t="s">
        <v>5074</v>
      </c>
      <c r="U2692" t="s">
        <v>22</v>
      </c>
      <c r="V2692">
        <f>VLOOKUP(U2692,category2,2,FALSE)</f>
        <v>2</v>
      </c>
      <c r="W2692" t="s">
        <v>3231</v>
      </c>
      <c r="X2692">
        <f>VLOOKUP(W2692,subcat2,3,FALSE)</f>
        <v>9</v>
      </c>
      <c r="Y2692" t="s">
        <v>84</v>
      </c>
      <c r="Z2692">
        <v>5.3460000000000019</v>
      </c>
      <c r="AA2692">
        <v>3</v>
      </c>
      <c r="AB2692">
        <v>0.7</v>
      </c>
      <c r="AC2692" s="4">
        <v>-4.4550000000000001</v>
      </c>
    </row>
    <row r="2693" spans="1:29" x14ac:dyDescent="0.25">
      <c r="A2693" s="2">
        <v>2692</v>
      </c>
      <c r="B2693" t="s">
        <v>8296</v>
      </c>
      <c r="C2693" s="3">
        <v>42610</v>
      </c>
      <c r="D2693" s="3">
        <v>42615</v>
      </c>
      <c r="E2693" t="s">
        <v>25</v>
      </c>
      <c r="F2693">
        <f>VLOOKUP(E2693,SHIPMODE,2,FALSE)</f>
        <v>2</v>
      </c>
      <c r="G2693" t="s">
        <v>3334</v>
      </c>
      <c r="H2693" t="s">
        <v>343</v>
      </c>
      <c r="I2693" t="s">
        <v>9</v>
      </c>
      <c r="J2693">
        <f>VLOOKUP(I2693,segmentID,2,FALSE)</f>
        <v>1</v>
      </c>
      <c r="K2693" t="s">
        <v>3255</v>
      </c>
      <c r="L2693">
        <f>VLOOKUP(K2693,country2,2,FALSE)</f>
        <v>1</v>
      </c>
      <c r="M2693" t="s">
        <v>2436</v>
      </c>
      <c r="N2693">
        <f>VLOOKUP(Orders!M2693,city2,2,FALSE)</f>
        <v>324</v>
      </c>
      <c r="O2693" t="s">
        <v>228</v>
      </c>
      <c r="P2693">
        <f>VLOOKUP(O2693,state2,2,FALSE)</f>
        <v>23</v>
      </c>
      <c r="Q2693">
        <v>80112</v>
      </c>
      <c r="R2693" t="s">
        <v>21</v>
      </c>
      <c r="S2693">
        <f>VLOOKUP(R2693,region2,2,FALSE)</f>
        <v>2</v>
      </c>
      <c r="T2693" t="s">
        <v>5477</v>
      </c>
      <c r="U2693" t="s">
        <v>22</v>
      </c>
      <c r="V2693">
        <f>VLOOKUP(U2693,category2,2,FALSE)</f>
        <v>2</v>
      </c>
      <c r="W2693" t="s">
        <v>45</v>
      </c>
      <c r="X2693">
        <f>VLOOKUP(W2693,subcat2,3,FALSE)</f>
        <v>11</v>
      </c>
      <c r="Y2693" t="s">
        <v>3190</v>
      </c>
      <c r="Z2693">
        <v>15.48</v>
      </c>
      <c r="AA2693">
        <v>3</v>
      </c>
      <c r="AB2693">
        <v>0.2</v>
      </c>
      <c r="AC2693" s="4">
        <v>5.6115000000000004</v>
      </c>
    </row>
    <row r="2694" spans="1:29" x14ac:dyDescent="0.25">
      <c r="A2694" s="2">
        <v>2693</v>
      </c>
      <c r="B2694" t="s">
        <v>8296</v>
      </c>
      <c r="C2694" s="3">
        <v>42610</v>
      </c>
      <c r="D2694" s="3">
        <v>42615</v>
      </c>
      <c r="E2694" t="s">
        <v>25</v>
      </c>
      <c r="F2694">
        <f>VLOOKUP(E2694,SHIPMODE,2,FALSE)</f>
        <v>2</v>
      </c>
      <c r="G2694" t="s">
        <v>3334</v>
      </c>
      <c r="H2694" t="s">
        <v>343</v>
      </c>
      <c r="I2694" t="s">
        <v>9</v>
      </c>
      <c r="J2694">
        <f>VLOOKUP(I2694,segmentID,2,FALSE)</f>
        <v>1</v>
      </c>
      <c r="K2694" t="s">
        <v>3255</v>
      </c>
      <c r="L2694">
        <f>VLOOKUP(K2694,country2,2,FALSE)</f>
        <v>1</v>
      </c>
      <c r="M2694" t="s">
        <v>2436</v>
      </c>
      <c r="N2694">
        <f>VLOOKUP(Orders!M2694,city2,2,FALSE)</f>
        <v>324</v>
      </c>
      <c r="O2694" t="s">
        <v>228</v>
      </c>
      <c r="P2694">
        <f>VLOOKUP(O2694,state2,2,FALSE)</f>
        <v>23</v>
      </c>
      <c r="Q2694">
        <v>80112</v>
      </c>
      <c r="R2694" t="s">
        <v>21</v>
      </c>
      <c r="S2694">
        <f>VLOOKUP(R2694,region2,2,FALSE)</f>
        <v>2</v>
      </c>
      <c r="T2694" t="s">
        <v>5478</v>
      </c>
      <c r="U2694" t="s">
        <v>35</v>
      </c>
      <c r="V2694">
        <f>VLOOKUP(U2694,category2,2,FALSE)</f>
        <v>3</v>
      </c>
      <c r="W2694" t="s">
        <v>3230</v>
      </c>
      <c r="X2694">
        <f>VLOOKUP(W2694,subcat2,3,FALSE)</f>
        <v>8</v>
      </c>
      <c r="Y2694" t="s">
        <v>800</v>
      </c>
      <c r="Z2694">
        <v>108.57599999999999</v>
      </c>
      <c r="AA2694">
        <v>3</v>
      </c>
      <c r="AB2694">
        <v>0.2</v>
      </c>
      <c r="AC2694" s="4">
        <v>8.1432000000000002</v>
      </c>
    </row>
    <row r="2695" spans="1:29" x14ac:dyDescent="0.25">
      <c r="A2695" s="2">
        <v>2694</v>
      </c>
      <c r="B2695" t="s">
        <v>8297</v>
      </c>
      <c r="C2695" s="3">
        <v>42391</v>
      </c>
      <c r="D2695" s="3">
        <v>42397</v>
      </c>
      <c r="E2695" t="s">
        <v>25</v>
      </c>
      <c r="F2695">
        <f>VLOOKUP(E2695,SHIPMODE,2,FALSE)</f>
        <v>2</v>
      </c>
      <c r="G2695" t="s">
        <v>3550</v>
      </c>
      <c r="H2695" t="s">
        <v>1136</v>
      </c>
      <c r="I2695" t="s">
        <v>18</v>
      </c>
      <c r="J2695">
        <f>VLOOKUP(I2695,segmentID,2,FALSE)</f>
        <v>2</v>
      </c>
      <c r="K2695" t="s">
        <v>3255</v>
      </c>
      <c r="L2695">
        <f>VLOOKUP(K2695,country2,2,FALSE)</f>
        <v>1</v>
      </c>
      <c r="M2695" t="s">
        <v>48</v>
      </c>
      <c r="N2695">
        <f>VLOOKUP(Orders!M2695,city2,2,FALSE)</f>
        <v>5</v>
      </c>
      <c r="O2695" t="s">
        <v>49</v>
      </c>
      <c r="P2695">
        <f>VLOOKUP(O2695,state2,2,FALSE)</f>
        <v>5</v>
      </c>
      <c r="Q2695">
        <v>98115</v>
      </c>
      <c r="R2695" t="s">
        <v>21</v>
      </c>
      <c r="S2695">
        <f>VLOOKUP(R2695,region2,2,FALSE)</f>
        <v>2</v>
      </c>
      <c r="T2695" t="s">
        <v>4603</v>
      </c>
      <c r="U2695" t="s">
        <v>13</v>
      </c>
      <c r="V2695">
        <f>VLOOKUP(U2695,category2,2,FALSE)</f>
        <v>1</v>
      </c>
      <c r="W2695" t="s">
        <v>3228</v>
      </c>
      <c r="X2695">
        <f>VLOOKUP(W2695,subcat2,3,FALSE)</f>
        <v>6</v>
      </c>
      <c r="Y2695" t="s">
        <v>2638</v>
      </c>
      <c r="Z2695">
        <v>109.9</v>
      </c>
      <c r="AA2695">
        <v>5</v>
      </c>
      <c r="AB2695">
        <v>0</v>
      </c>
      <c r="AC2695" s="4">
        <v>37.366</v>
      </c>
    </row>
    <row r="2696" spans="1:29" x14ac:dyDescent="0.25">
      <c r="A2696" s="2">
        <v>2695</v>
      </c>
      <c r="B2696" t="s">
        <v>6178</v>
      </c>
      <c r="C2696" s="3">
        <v>41927</v>
      </c>
      <c r="D2696" s="3">
        <v>41932</v>
      </c>
      <c r="E2696" t="s">
        <v>25</v>
      </c>
      <c r="F2696">
        <f>VLOOKUP(E2696,SHIPMODE,2,FALSE)</f>
        <v>2</v>
      </c>
      <c r="G2696" t="s">
        <v>3552</v>
      </c>
      <c r="H2696" t="s">
        <v>1144</v>
      </c>
      <c r="I2696" t="s">
        <v>9</v>
      </c>
      <c r="J2696">
        <f>VLOOKUP(I2696,segmentID,2,FALSE)</f>
        <v>1</v>
      </c>
      <c r="K2696" t="s">
        <v>3255</v>
      </c>
      <c r="L2696">
        <f>VLOOKUP(K2696,country2,2,FALSE)</f>
        <v>1</v>
      </c>
      <c r="M2696" t="s">
        <v>1091</v>
      </c>
      <c r="N2696">
        <f>VLOOKUP(Orders!M2696,city2,2,FALSE)</f>
        <v>147</v>
      </c>
      <c r="O2696" t="s">
        <v>28</v>
      </c>
      <c r="P2696">
        <f>VLOOKUP(O2696,state2,2,FALSE)</f>
        <v>3</v>
      </c>
      <c r="Q2696">
        <v>33012</v>
      </c>
      <c r="R2696" t="s">
        <v>12</v>
      </c>
      <c r="S2696">
        <f>VLOOKUP(R2696,region2,2,FALSE)</f>
        <v>1</v>
      </c>
      <c r="T2696" t="s">
        <v>5090</v>
      </c>
      <c r="U2696" t="s">
        <v>13</v>
      </c>
      <c r="V2696">
        <f>VLOOKUP(U2696,category2,2,FALSE)</f>
        <v>1</v>
      </c>
      <c r="W2696" t="s">
        <v>3228</v>
      </c>
      <c r="X2696">
        <f>VLOOKUP(W2696,subcat2,3,FALSE)</f>
        <v>6</v>
      </c>
      <c r="Y2696" t="s">
        <v>1170</v>
      </c>
      <c r="Z2696">
        <v>15.384</v>
      </c>
      <c r="AA2696">
        <v>1</v>
      </c>
      <c r="AB2696">
        <v>0.2</v>
      </c>
      <c r="AC2696" s="4">
        <v>4.0383000000000013</v>
      </c>
    </row>
    <row r="2697" spans="1:29" x14ac:dyDescent="0.25">
      <c r="A2697" s="2">
        <v>2696</v>
      </c>
      <c r="B2697" t="s">
        <v>8298</v>
      </c>
      <c r="C2697" s="3">
        <v>42407</v>
      </c>
      <c r="D2697" s="3">
        <v>42409</v>
      </c>
      <c r="E2697" t="s">
        <v>97</v>
      </c>
      <c r="F2697">
        <f>VLOOKUP(E2697,SHIPMODE,2,FALSE)</f>
        <v>3</v>
      </c>
      <c r="G2697" t="s">
        <v>3903</v>
      </c>
      <c r="H2697" t="s">
        <v>2439</v>
      </c>
      <c r="I2697" t="s">
        <v>9</v>
      </c>
      <c r="J2697">
        <f>VLOOKUP(I2697,segmentID,2,FALSE)</f>
        <v>1</v>
      </c>
      <c r="K2697" t="s">
        <v>3255</v>
      </c>
      <c r="L2697">
        <f>VLOOKUP(K2697,country2,2,FALSE)</f>
        <v>1</v>
      </c>
      <c r="M2697" t="s">
        <v>1152</v>
      </c>
      <c r="N2697">
        <f>VLOOKUP(Orders!M2697,city2,2,FALSE)</f>
        <v>153</v>
      </c>
      <c r="O2697" t="s">
        <v>249</v>
      </c>
      <c r="P2697">
        <f>VLOOKUP(O2697,state2,2,FALSE)</f>
        <v>25</v>
      </c>
      <c r="Q2697">
        <v>43130</v>
      </c>
      <c r="R2697" t="s">
        <v>79</v>
      </c>
      <c r="S2697">
        <f>VLOOKUP(R2697,region2,2,FALSE)</f>
        <v>4</v>
      </c>
      <c r="T2697" t="s">
        <v>4524</v>
      </c>
      <c r="U2697" t="s">
        <v>22</v>
      </c>
      <c r="V2697">
        <f>VLOOKUP(U2697,category2,2,FALSE)</f>
        <v>2</v>
      </c>
      <c r="W2697" t="s">
        <v>45</v>
      </c>
      <c r="X2697">
        <f>VLOOKUP(W2697,subcat2,3,FALSE)</f>
        <v>11</v>
      </c>
      <c r="Y2697" t="s">
        <v>1804</v>
      </c>
      <c r="Z2697">
        <v>30.352</v>
      </c>
      <c r="AA2697">
        <v>2</v>
      </c>
      <c r="AB2697">
        <v>0.2</v>
      </c>
      <c r="AC2697" s="4">
        <v>10.623199999999997</v>
      </c>
    </row>
    <row r="2698" spans="1:29" x14ac:dyDescent="0.25">
      <c r="A2698" s="2">
        <v>2697</v>
      </c>
      <c r="B2698" t="s">
        <v>6179</v>
      </c>
      <c r="C2698" s="3">
        <v>41716</v>
      </c>
      <c r="D2698" s="3">
        <v>41721</v>
      </c>
      <c r="E2698" t="s">
        <v>25</v>
      </c>
      <c r="F2698">
        <f>VLOOKUP(E2698,SHIPMODE,2,FALSE)</f>
        <v>2</v>
      </c>
      <c r="G2698" t="s">
        <v>3853</v>
      </c>
      <c r="H2698" t="s">
        <v>2225</v>
      </c>
      <c r="I2698" t="s">
        <v>52</v>
      </c>
      <c r="J2698">
        <f>VLOOKUP(I2698,segmentID,2,FALSE)</f>
        <v>3</v>
      </c>
      <c r="K2698" t="s">
        <v>3255</v>
      </c>
      <c r="L2698">
        <f>VLOOKUP(K2698,country2,2,FALSE)</f>
        <v>1</v>
      </c>
      <c r="M2698" t="s">
        <v>729</v>
      </c>
      <c r="N2698">
        <f>VLOOKUP(Orders!M2698,city2,2,FALSE)</f>
        <v>109</v>
      </c>
      <c r="O2698" t="s">
        <v>28</v>
      </c>
      <c r="P2698">
        <f>VLOOKUP(O2698,state2,2,FALSE)</f>
        <v>3</v>
      </c>
      <c r="Q2698">
        <v>32216</v>
      </c>
      <c r="R2698" t="s">
        <v>12</v>
      </c>
      <c r="S2698">
        <f>VLOOKUP(R2698,region2,2,FALSE)</f>
        <v>1</v>
      </c>
      <c r="T2698" t="s">
        <v>5479</v>
      </c>
      <c r="U2698" t="s">
        <v>35</v>
      </c>
      <c r="V2698">
        <f>VLOOKUP(U2698,category2,2,FALSE)</f>
        <v>3</v>
      </c>
      <c r="W2698" t="s">
        <v>3235</v>
      </c>
      <c r="X2698">
        <f>VLOOKUP(W2698,subcat2,3,FALSE)</f>
        <v>16</v>
      </c>
      <c r="Y2698" t="s">
        <v>1872</v>
      </c>
      <c r="Z2698">
        <v>821.3</v>
      </c>
      <c r="AA2698">
        <v>4</v>
      </c>
      <c r="AB2698">
        <v>0.5</v>
      </c>
      <c r="AC2698" s="4">
        <v>-16.426000000000045</v>
      </c>
    </row>
    <row r="2699" spans="1:29" x14ac:dyDescent="0.25">
      <c r="A2699" s="2">
        <v>2698</v>
      </c>
      <c r="B2699" t="s">
        <v>6179</v>
      </c>
      <c r="C2699" s="3">
        <v>41716</v>
      </c>
      <c r="D2699" s="3">
        <v>41721</v>
      </c>
      <c r="E2699" t="s">
        <v>25</v>
      </c>
      <c r="F2699">
        <f>VLOOKUP(E2699,SHIPMODE,2,FALSE)</f>
        <v>2</v>
      </c>
      <c r="G2699" t="s">
        <v>3853</v>
      </c>
      <c r="H2699" t="s">
        <v>2225</v>
      </c>
      <c r="I2699" t="s">
        <v>52</v>
      </c>
      <c r="J2699">
        <f>VLOOKUP(I2699,segmentID,2,FALSE)</f>
        <v>3</v>
      </c>
      <c r="K2699" t="s">
        <v>3255</v>
      </c>
      <c r="L2699">
        <f>VLOOKUP(K2699,country2,2,FALSE)</f>
        <v>1</v>
      </c>
      <c r="M2699" t="s">
        <v>729</v>
      </c>
      <c r="N2699">
        <f>VLOOKUP(Orders!M2699,city2,2,FALSE)</f>
        <v>109</v>
      </c>
      <c r="O2699" t="s">
        <v>28</v>
      </c>
      <c r="P2699">
        <f>VLOOKUP(O2699,state2,2,FALSE)</f>
        <v>3</v>
      </c>
      <c r="Q2699">
        <v>32216</v>
      </c>
      <c r="R2699" t="s">
        <v>12</v>
      </c>
      <c r="S2699">
        <f>VLOOKUP(R2699,region2,2,FALSE)</f>
        <v>1</v>
      </c>
      <c r="T2699" t="s">
        <v>5480</v>
      </c>
      <c r="U2699" t="s">
        <v>35</v>
      </c>
      <c r="V2699">
        <f>VLOOKUP(U2699,category2,2,FALSE)</f>
        <v>3</v>
      </c>
      <c r="W2699" t="s">
        <v>3235</v>
      </c>
      <c r="X2699">
        <f>VLOOKUP(W2699,subcat2,3,FALSE)</f>
        <v>16</v>
      </c>
      <c r="Y2699" t="s">
        <v>719</v>
      </c>
      <c r="Z2699">
        <v>22638.48</v>
      </c>
      <c r="AA2699">
        <v>6</v>
      </c>
      <c r="AB2699">
        <v>0.5</v>
      </c>
      <c r="AC2699" s="4">
        <v>-1811.0784000000021</v>
      </c>
    </row>
    <row r="2700" spans="1:29" x14ac:dyDescent="0.25">
      <c r="A2700" s="2">
        <v>2699</v>
      </c>
      <c r="B2700" t="s">
        <v>6179</v>
      </c>
      <c r="C2700" s="3">
        <v>41716</v>
      </c>
      <c r="D2700" s="3">
        <v>41721</v>
      </c>
      <c r="E2700" t="s">
        <v>25</v>
      </c>
      <c r="F2700">
        <f>VLOOKUP(E2700,SHIPMODE,2,FALSE)</f>
        <v>2</v>
      </c>
      <c r="G2700" t="s">
        <v>3853</v>
      </c>
      <c r="H2700" t="s">
        <v>2225</v>
      </c>
      <c r="I2700" t="s">
        <v>52</v>
      </c>
      <c r="J2700">
        <f>VLOOKUP(I2700,segmentID,2,FALSE)</f>
        <v>3</v>
      </c>
      <c r="K2700" t="s">
        <v>3255</v>
      </c>
      <c r="L2700">
        <f>VLOOKUP(K2700,country2,2,FALSE)</f>
        <v>1</v>
      </c>
      <c r="M2700" t="s">
        <v>729</v>
      </c>
      <c r="N2700">
        <f>VLOOKUP(Orders!M2700,city2,2,FALSE)</f>
        <v>109</v>
      </c>
      <c r="O2700" t="s">
        <v>28</v>
      </c>
      <c r="P2700">
        <f>VLOOKUP(O2700,state2,2,FALSE)</f>
        <v>3</v>
      </c>
      <c r="Q2700">
        <v>32216</v>
      </c>
      <c r="R2700" t="s">
        <v>12</v>
      </c>
      <c r="S2700">
        <f>VLOOKUP(R2700,region2,2,FALSE)</f>
        <v>1</v>
      </c>
      <c r="T2700" t="s">
        <v>4238</v>
      </c>
      <c r="U2700" t="s">
        <v>22</v>
      </c>
      <c r="V2700">
        <f>VLOOKUP(U2700,category2,2,FALSE)</f>
        <v>2</v>
      </c>
      <c r="W2700" t="s">
        <v>45</v>
      </c>
      <c r="X2700">
        <f>VLOOKUP(W2700,subcat2,3,FALSE)</f>
        <v>11</v>
      </c>
      <c r="Y2700" t="s">
        <v>378</v>
      </c>
      <c r="Z2700">
        <v>21.376000000000001</v>
      </c>
      <c r="AA2700">
        <v>4</v>
      </c>
      <c r="AB2700">
        <v>0.2</v>
      </c>
      <c r="AC2700" s="4">
        <v>7.4815999999999994</v>
      </c>
    </row>
    <row r="2701" spans="1:29" x14ac:dyDescent="0.25">
      <c r="A2701" s="2">
        <v>2700</v>
      </c>
      <c r="B2701" t="s">
        <v>6179</v>
      </c>
      <c r="C2701" s="3">
        <v>41716</v>
      </c>
      <c r="D2701" s="3">
        <v>41721</v>
      </c>
      <c r="E2701" t="s">
        <v>25</v>
      </c>
      <c r="F2701">
        <f>VLOOKUP(E2701,SHIPMODE,2,FALSE)</f>
        <v>2</v>
      </c>
      <c r="G2701" t="s">
        <v>3853</v>
      </c>
      <c r="H2701" t="s">
        <v>2225</v>
      </c>
      <c r="I2701" t="s">
        <v>52</v>
      </c>
      <c r="J2701">
        <f>VLOOKUP(I2701,segmentID,2,FALSE)</f>
        <v>3</v>
      </c>
      <c r="K2701" t="s">
        <v>3255</v>
      </c>
      <c r="L2701">
        <f>VLOOKUP(K2701,country2,2,FALSE)</f>
        <v>1</v>
      </c>
      <c r="M2701" t="s">
        <v>729</v>
      </c>
      <c r="N2701">
        <f>VLOOKUP(Orders!M2701,city2,2,FALSE)</f>
        <v>109</v>
      </c>
      <c r="O2701" t="s">
        <v>28</v>
      </c>
      <c r="P2701">
        <f>VLOOKUP(O2701,state2,2,FALSE)</f>
        <v>3</v>
      </c>
      <c r="Q2701">
        <v>32216</v>
      </c>
      <c r="R2701" t="s">
        <v>12</v>
      </c>
      <c r="S2701">
        <f>VLOOKUP(R2701,region2,2,FALSE)</f>
        <v>1</v>
      </c>
      <c r="T2701" t="s">
        <v>5481</v>
      </c>
      <c r="U2701" t="s">
        <v>22</v>
      </c>
      <c r="V2701">
        <f>VLOOKUP(U2701,category2,2,FALSE)</f>
        <v>2</v>
      </c>
      <c r="W2701" t="s">
        <v>3229</v>
      </c>
      <c r="X2701">
        <f>VLOOKUP(W2701,subcat2,3,FALSE)</f>
        <v>7</v>
      </c>
      <c r="Y2701" t="s">
        <v>386</v>
      </c>
      <c r="Z2701">
        <v>8.016</v>
      </c>
      <c r="AA2701">
        <v>3</v>
      </c>
      <c r="AB2701">
        <v>0.2</v>
      </c>
      <c r="AC2701" s="4">
        <v>1.0019999999999993</v>
      </c>
    </row>
    <row r="2702" spans="1:29" x14ac:dyDescent="0.25">
      <c r="A2702" s="2">
        <v>2701</v>
      </c>
      <c r="B2702" t="s">
        <v>6179</v>
      </c>
      <c r="C2702" s="3">
        <v>41716</v>
      </c>
      <c r="D2702" s="3">
        <v>41721</v>
      </c>
      <c r="E2702" t="s">
        <v>25</v>
      </c>
      <c r="F2702">
        <f>VLOOKUP(E2702,SHIPMODE,2,FALSE)</f>
        <v>2</v>
      </c>
      <c r="G2702" t="s">
        <v>3853</v>
      </c>
      <c r="H2702" t="s">
        <v>2225</v>
      </c>
      <c r="I2702" t="s">
        <v>52</v>
      </c>
      <c r="J2702">
        <f>VLOOKUP(I2702,segmentID,2,FALSE)</f>
        <v>3</v>
      </c>
      <c r="K2702" t="s">
        <v>3255</v>
      </c>
      <c r="L2702">
        <f>VLOOKUP(K2702,country2,2,FALSE)</f>
        <v>1</v>
      </c>
      <c r="M2702" t="s">
        <v>729</v>
      </c>
      <c r="N2702">
        <f>VLOOKUP(Orders!M2702,city2,2,FALSE)</f>
        <v>109</v>
      </c>
      <c r="O2702" t="s">
        <v>28</v>
      </c>
      <c r="P2702">
        <f>VLOOKUP(O2702,state2,2,FALSE)</f>
        <v>3</v>
      </c>
      <c r="Q2702">
        <v>32216</v>
      </c>
      <c r="R2702" t="s">
        <v>12</v>
      </c>
      <c r="S2702">
        <f>VLOOKUP(R2702,region2,2,FALSE)</f>
        <v>1</v>
      </c>
      <c r="T2702" t="s">
        <v>5090</v>
      </c>
      <c r="U2702" t="s">
        <v>13</v>
      </c>
      <c r="V2702">
        <f>VLOOKUP(U2702,category2,2,FALSE)</f>
        <v>1</v>
      </c>
      <c r="W2702" t="s">
        <v>3228</v>
      </c>
      <c r="X2702">
        <f>VLOOKUP(W2702,subcat2,3,FALSE)</f>
        <v>6</v>
      </c>
      <c r="Y2702" t="s">
        <v>1170</v>
      </c>
      <c r="Z2702">
        <v>30.768000000000001</v>
      </c>
      <c r="AA2702">
        <v>2</v>
      </c>
      <c r="AB2702">
        <v>0.2</v>
      </c>
      <c r="AC2702" s="4">
        <v>8.0766000000000027</v>
      </c>
    </row>
    <row r="2703" spans="1:29" x14ac:dyDescent="0.25">
      <c r="A2703" s="2">
        <v>2702</v>
      </c>
      <c r="B2703" t="s">
        <v>6179</v>
      </c>
      <c r="C2703" s="3">
        <v>41716</v>
      </c>
      <c r="D2703" s="3">
        <v>41721</v>
      </c>
      <c r="E2703" t="s">
        <v>25</v>
      </c>
      <c r="F2703">
        <f>VLOOKUP(E2703,SHIPMODE,2,FALSE)</f>
        <v>2</v>
      </c>
      <c r="G2703" t="s">
        <v>3853</v>
      </c>
      <c r="H2703" t="s">
        <v>2225</v>
      </c>
      <c r="I2703" t="s">
        <v>52</v>
      </c>
      <c r="J2703">
        <f>VLOOKUP(I2703,segmentID,2,FALSE)</f>
        <v>3</v>
      </c>
      <c r="K2703" t="s">
        <v>3255</v>
      </c>
      <c r="L2703">
        <f>VLOOKUP(K2703,country2,2,FALSE)</f>
        <v>1</v>
      </c>
      <c r="M2703" t="s">
        <v>729</v>
      </c>
      <c r="N2703">
        <f>VLOOKUP(Orders!M2703,city2,2,FALSE)</f>
        <v>109</v>
      </c>
      <c r="O2703" t="s">
        <v>28</v>
      </c>
      <c r="P2703">
        <f>VLOOKUP(O2703,state2,2,FALSE)</f>
        <v>3</v>
      </c>
      <c r="Q2703">
        <v>32216</v>
      </c>
      <c r="R2703" t="s">
        <v>12</v>
      </c>
      <c r="S2703">
        <f>VLOOKUP(R2703,region2,2,FALSE)</f>
        <v>1</v>
      </c>
      <c r="T2703" t="s">
        <v>4645</v>
      </c>
      <c r="U2703" t="s">
        <v>22</v>
      </c>
      <c r="V2703">
        <f>VLOOKUP(U2703,category2,2,FALSE)</f>
        <v>2</v>
      </c>
      <c r="W2703" t="s">
        <v>3234</v>
      </c>
      <c r="X2703">
        <f>VLOOKUP(W2703,subcat2,3,FALSE)</f>
        <v>14</v>
      </c>
      <c r="Y2703" t="s">
        <v>104</v>
      </c>
      <c r="Z2703">
        <v>18.936</v>
      </c>
      <c r="AA2703">
        <v>3</v>
      </c>
      <c r="AB2703">
        <v>0.2</v>
      </c>
      <c r="AC2703" s="4">
        <v>5.9174999999999986</v>
      </c>
    </row>
    <row r="2704" spans="1:29" x14ac:dyDescent="0.25">
      <c r="A2704" s="2">
        <v>2703</v>
      </c>
      <c r="B2704" t="s">
        <v>6179</v>
      </c>
      <c r="C2704" s="3">
        <v>41716</v>
      </c>
      <c r="D2704" s="3">
        <v>41721</v>
      </c>
      <c r="E2704" t="s">
        <v>25</v>
      </c>
      <c r="F2704">
        <f>VLOOKUP(E2704,SHIPMODE,2,FALSE)</f>
        <v>2</v>
      </c>
      <c r="G2704" t="s">
        <v>3853</v>
      </c>
      <c r="H2704" t="s">
        <v>2225</v>
      </c>
      <c r="I2704" t="s">
        <v>52</v>
      </c>
      <c r="J2704">
        <f>VLOOKUP(I2704,segmentID,2,FALSE)</f>
        <v>3</v>
      </c>
      <c r="K2704" t="s">
        <v>3255</v>
      </c>
      <c r="L2704">
        <f>VLOOKUP(K2704,country2,2,FALSE)</f>
        <v>1</v>
      </c>
      <c r="M2704" t="s">
        <v>729</v>
      </c>
      <c r="N2704">
        <f>VLOOKUP(Orders!M2704,city2,2,FALSE)</f>
        <v>109</v>
      </c>
      <c r="O2704" t="s">
        <v>28</v>
      </c>
      <c r="P2704">
        <f>VLOOKUP(O2704,state2,2,FALSE)</f>
        <v>3</v>
      </c>
      <c r="Q2704">
        <v>32216</v>
      </c>
      <c r="R2704" t="s">
        <v>12</v>
      </c>
      <c r="S2704">
        <f>VLOOKUP(R2704,region2,2,FALSE)</f>
        <v>1</v>
      </c>
      <c r="T2704" t="s">
        <v>5231</v>
      </c>
      <c r="U2704" t="s">
        <v>13</v>
      </c>
      <c r="V2704">
        <f>VLOOKUP(U2704,category2,2,FALSE)</f>
        <v>1</v>
      </c>
      <c r="W2704" t="s">
        <v>3228</v>
      </c>
      <c r="X2704">
        <f>VLOOKUP(W2704,subcat2,3,FALSE)</f>
        <v>6</v>
      </c>
      <c r="Y2704" t="s">
        <v>2141</v>
      </c>
      <c r="Z2704">
        <v>122.352</v>
      </c>
      <c r="AA2704">
        <v>3</v>
      </c>
      <c r="AB2704">
        <v>0.2</v>
      </c>
      <c r="AC2704" s="4">
        <v>15.29399999999999</v>
      </c>
    </row>
    <row r="2705" spans="1:29" x14ac:dyDescent="0.25">
      <c r="A2705" s="2">
        <v>2704</v>
      </c>
      <c r="B2705" t="s">
        <v>6180</v>
      </c>
      <c r="C2705" s="3">
        <v>41783</v>
      </c>
      <c r="D2705" s="3">
        <v>41789</v>
      </c>
      <c r="E2705" t="s">
        <v>25</v>
      </c>
      <c r="F2705">
        <f>VLOOKUP(E2705,SHIPMODE,2,FALSE)</f>
        <v>2</v>
      </c>
      <c r="G2705" t="s">
        <v>3516</v>
      </c>
      <c r="H2705" t="s">
        <v>1022</v>
      </c>
      <c r="I2705" t="s">
        <v>9</v>
      </c>
      <c r="J2705">
        <f>VLOOKUP(I2705,segmentID,2,FALSE)</f>
        <v>1</v>
      </c>
      <c r="K2705" t="s">
        <v>3255</v>
      </c>
      <c r="L2705">
        <f>VLOOKUP(K2705,country2,2,FALSE)</f>
        <v>1</v>
      </c>
      <c r="M2705" t="s">
        <v>1940</v>
      </c>
      <c r="N2705">
        <f>VLOOKUP(Orders!M2705,city2,2,FALSE)</f>
        <v>249</v>
      </c>
      <c r="O2705" t="s">
        <v>1255</v>
      </c>
      <c r="P2705">
        <f>VLOOKUP(O2705,state2,2,FALSE)</f>
        <v>40</v>
      </c>
      <c r="Q2705">
        <v>21215</v>
      </c>
      <c r="R2705" t="s">
        <v>79</v>
      </c>
      <c r="S2705">
        <f>VLOOKUP(R2705,region2,2,FALSE)</f>
        <v>4</v>
      </c>
      <c r="T2705" t="s">
        <v>5482</v>
      </c>
      <c r="U2705" t="s">
        <v>22</v>
      </c>
      <c r="V2705">
        <f>VLOOKUP(U2705,category2,2,FALSE)</f>
        <v>2</v>
      </c>
      <c r="W2705" t="s">
        <v>45</v>
      </c>
      <c r="X2705">
        <f>VLOOKUP(W2705,subcat2,3,FALSE)</f>
        <v>11</v>
      </c>
      <c r="Y2705" t="s">
        <v>3131</v>
      </c>
      <c r="Z2705">
        <v>116.28</v>
      </c>
      <c r="AA2705">
        <v>3</v>
      </c>
      <c r="AB2705">
        <v>0</v>
      </c>
      <c r="AC2705" s="4">
        <v>56.977199999999996</v>
      </c>
    </row>
    <row r="2706" spans="1:29" x14ac:dyDescent="0.25">
      <c r="A2706" s="2">
        <v>2705</v>
      </c>
      <c r="B2706" t="s">
        <v>9670</v>
      </c>
      <c r="C2706" s="3">
        <v>42927</v>
      </c>
      <c r="D2706" s="3">
        <v>42929</v>
      </c>
      <c r="E2706" t="s">
        <v>7</v>
      </c>
      <c r="F2706">
        <f>VLOOKUP(E2706,SHIPMODE,2,FALSE)</f>
        <v>1</v>
      </c>
      <c r="G2706" t="s">
        <v>3812</v>
      </c>
      <c r="H2706" t="s">
        <v>2064</v>
      </c>
      <c r="I2706" t="s">
        <v>9</v>
      </c>
      <c r="J2706">
        <f>VLOOKUP(I2706,segmentID,2,FALSE)</f>
        <v>1</v>
      </c>
      <c r="K2706" t="s">
        <v>3255</v>
      </c>
      <c r="L2706">
        <f>VLOOKUP(K2706,country2,2,FALSE)</f>
        <v>1</v>
      </c>
      <c r="M2706" t="s">
        <v>138</v>
      </c>
      <c r="N2706">
        <f>VLOOKUP(Orders!M2706,city2,2,FALSE)</f>
        <v>21</v>
      </c>
      <c r="O2706" t="s">
        <v>139</v>
      </c>
      <c r="P2706">
        <f>VLOOKUP(O2706,state2,2,FALSE)</f>
        <v>16</v>
      </c>
      <c r="Q2706">
        <v>10009</v>
      </c>
      <c r="R2706" t="s">
        <v>79</v>
      </c>
      <c r="S2706">
        <f>VLOOKUP(R2706,region2,2,FALSE)</f>
        <v>4</v>
      </c>
      <c r="T2706" t="s">
        <v>4284</v>
      </c>
      <c r="U2706" t="s">
        <v>35</v>
      </c>
      <c r="V2706">
        <f>VLOOKUP(U2706,category2,2,FALSE)</f>
        <v>3</v>
      </c>
      <c r="W2706" t="s">
        <v>3232</v>
      </c>
      <c r="X2706">
        <f>VLOOKUP(W2706,subcat2,3,FALSE)</f>
        <v>12</v>
      </c>
      <c r="Y2706" t="s">
        <v>1104</v>
      </c>
      <c r="Z2706">
        <v>132.60000000000002</v>
      </c>
      <c r="AA2706">
        <v>6</v>
      </c>
      <c r="AB2706">
        <v>0</v>
      </c>
      <c r="AC2706" s="4">
        <v>17.238000000000007</v>
      </c>
    </row>
    <row r="2707" spans="1:29" x14ac:dyDescent="0.25">
      <c r="A2707" s="2">
        <v>2706</v>
      </c>
      <c r="B2707" t="s">
        <v>9671</v>
      </c>
      <c r="C2707" s="3">
        <v>42902</v>
      </c>
      <c r="D2707" s="3">
        <v>42907</v>
      </c>
      <c r="E2707" t="s">
        <v>25</v>
      </c>
      <c r="F2707">
        <f>VLOOKUP(E2707,SHIPMODE,2,FALSE)</f>
        <v>2</v>
      </c>
      <c r="G2707" t="s">
        <v>3692</v>
      </c>
      <c r="H2707" t="s">
        <v>1632</v>
      </c>
      <c r="I2707" t="s">
        <v>52</v>
      </c>
      <c r="J2707">
        <f>VLOOKUP(I2707,segmentID,2,FALSE)</f>
        <v>3</v>
      </c>
      <c r="K2707" t="s">
        <v>3255</v>
      </c>
      <c r="L2707">
        <f>VLOOKUP(K2707,country2,2,FALSE)</f>
        <v>1</v>
      </c>
      <c r="M2707" t="s">
        <v>329</v>
      </c>
      <c r="N2707">
        <f>VLOOKUP(Orders!M2707,city2,2,FALSE)</f>
        <v>52</v>
      </c>
      <c r="O2707" t="s">
        <v>330</v>
      </c>
      <c r="P2707">
        <f>VLOOKUP(O2707,state2,2,FALSE)</f>
        <v>28</v>
      </c>
      <c r="Q2707">
        <v>88220</v>
      </c>
      <c r="R2707" t="s">
        <v>21</v>
      </c>
      <c r="S2707">
        <f>VLOOKUP(R2707,region2,2,FALSE)</f>
        <v>2</v>
      </c>
      <c r="T2707" t="s">
        <v>5143</v>
      </c>
      <c r="U2707" t="s">
        <v>22</v>
      </c>
      <c r="V2707">
        <f>VLOOKUP(U2707,category2,2,FALSE)</f>
        <v>2</v>
      </c>
      <c r="W2707" t="s">
        <v>3233</v>
      </c>
      <c r="X2707">
        <f>VLOOKUP(W2707,subcat2,3,FALSE)</f>
        <v>15</v>
      </c>
      <c r="Y2707" t="s">
        <v>3167</v>
      </c>
      <c r="Z2707">
        <v>16.68</v>
      </c>
      <c r="AA2707">
        <v>2</v>
      </c>
      <c r="AB2707">
        <v>0</v>
      </c>
      <c r="AC2707" s="4">
        <v>4.3368000000000002</v>
      </c>
    </row>
    <row r="2708" spans="1:29" x14ac:dyDescent="0.25">
      <c r="A2708" s="2">
        <v>2707</v>
      </c>
      <c r="B2708" t="s">
        <v>9671</v>
      </c>
      <c r="C2708" s="3">
        <v>42902</v>
      </c>
      <c r="D2708" s="3">
        <v>42907</v>
      </c>
      <c r="E2708" t="s">
        <v>25</v>
      </c>
      <c r="F2708">
        <f>VLOOKUP(E2708,SHIPMODE,2,FALSE)</f>
        <v>2</v>
      </c>
      <c r="G2708" t="s">
        <v>3692</v>
      </c>
      <c r="H2708" t="s">
        <v>1632</v>
      </c>
      <c r="I2708" t="s">
        <v>52</v>
      </c>
      <c r="J2708">
        <f>VLOOKUP(I2708,segmentID,2,FALSE)</f>
        <v>3</v>
      </c>
      <c r="K2708" t="s">
        <v>3255</v>
      </c>
      <c r="L2708">
        <f>VLOOKUP(K2708,country2,2,FALSE)</f>
        <v>1</v>
      </c>
      <c r="M2708" t="s">
        <v>329</v>
      </c>
      <c r="N2708">
        <f>VLOOKUP(Orders!M2708,city2,2,FALSE)</f>
        <v>52</v>
      </c>
      <c r="O2708" t="s">
        <v>330</v>
      </c>
      <c r="P2708">
        <f>VLOOKUP(O2708,state2,2,FALSE)</f>
        <v>28</v>
      </c>
      <c r="Q2708">
        <v>88220</v>
      </c>
      <c r="R2708" t="s">
        <v>21</v>
      </c>
      <c r="S2708">
        <f>VLOOKUP(R2708,region2,2,FALSE)</f>
        <v>2</v>
      </c>
      <c r="T2708" t="s">
        <v>5483</v>
      </c>
      <c r="U2708" t="s">
        <v>22</v>
      </c>
      <c r="V2708">
        <f>VLOOKUP(U2708,category2,2,FALSE)</f>
        <v>2</v>
      </c>
      <c r="W2708" t="s">
        <v>45</v>
      </c>
      <c r="X2708">
        <f>VLOOKUP(W2708,subcat2,3,FALSE)</f>
        <v>11</v>
      </c>
      <c r="Y2708" t="s">
        <v>931</v>
      </c>
      <c r="Z2708">
        <v>19.440000000000001</v>
      </c>
      <c r="AA2708">
        <v>3</v>
      </c>
      <c r="AB2708">
        <v>0</v>
      </c>
      <c r="AC2708" s="4">
        <v>9.3312000000000008</v>
      </c>
    </row>
    <row r="2709" spans="1:29" x14ac:dyDescent="0.25">
      <c r="A2709" s="2">
        <v>2708</v>
      </c>
      <c r="B2709" t="s">
        <v>9671</v>
      </c>
      <c r="C2709" s="3">
        <v>42902</v>
      </c>
      <c r="D2709" s="3">
        <v>42907</v>
      </c>
      <c r="E2709" t="s">
        <v>25</v>
      </c>
      <c r="F2709">
        <f>VLOOKUP(E2709,SHIPMODE,2,FALSE)</f>
        <v>2</v>
      </c>
      <c r="G2709" t="s">
        <v>3692</v>
      </c>
      <c r="H2709" t="s">
        <v>1632</v>
      </c>
      <c r="I2709" t="s">
        <v>52</v>
      </c>
      <c r="J2709">
        <f>VLOOKUP(I2709,segmentID,2,FALSE)</f>
        <v>3</v>
      </c>
      <c r="K2709" t="s">
        <v>3255</v>
      </c>
      <c r="L2709">
        <f>VLOOKUP(K2709,country2,2,FALSE)</f>
        <v>1</v>
      </c>
      <c r="M2709" t="s">
        <v>329</v>
      </c>
      <c r="N2709">
        <f>VLOOKUP(Orders!M2709,city2,2,FALSE)</f>
        <v>52</v>
      </c>
      <c r="O2709" t="s">
        <v>330</v>
      </c>
      <c r="P2709">
        <f>VLOOKUP(O2709,state2,2,FALSE)</f>
        <v>28</v>
      </c>
      <c r="Q2709">
        <v>88220</v>
      </c>
      <c r="R2709" t="s">
        <v>21</v>
      </c>
      <c r="S2709">
        <f>VLOOKUP(R2709,region2,2,FALSE)</f>
        <v>2</v>
      </c>
      <c r="T2709" t="s">
        <v>5484</v>
      </c>
      <c r="U2709" t="s">
        <v>22</v>
      </c>
      <c r="V2709">
        <f>VLOOKUP(U2709,category2,2,FALSE)</f>
        <v>2</v>
      </c>
      <c r="W2709" t="s">
        <v>45</v>
      </c>
      <c r="X2709">
        <f>VLOOKUP(W2709,subcat2,3,FALSE)</f>
        <v>11</v>
      </c>
      <c r="Y2709" t="s">
        <v>2964</v>
      </c>
      <c r="Z2709">
        <v>192.16</v>
      </c>
      <c r="AA2709">
        <v>4</v>
      </c>
      <c r="AB2709">
        <v>0</v>
      </c>
      <c r="AC2709" s="4">
        <v>92.236799999999988</v>
      </c>
    </row>
    <row r="2710" spans="1:29" x14ac:dyDescent="0.25">
      <c r="A2710" s="2">
        <v>2709</v>
      </c>
      <c r="B2710" t="s">
        <v>7177</v>
      </c>
      <c r="C2710" s="3">
        <v>42034</v>
      </c>
      <c r="D2710" s="3">
        <v>42041</v>
      </c>
      <c r="E2710" t="s">
        <v>25</v>
      </c>
      <c r="F2710">
        <f>VLOOKUP(E2710,SHIPMODE,2,FALSE)</f>
        <v>2</v>
      </c>
      <c r="G2710" t="s">
        <v>3485</v>
      </c>
      <c r="H2710" t="s">
        <v>919</v>
      </c>
      <c r="I2710" t="s">
        <v>9</v>
      </c>
      <c r="J2710">
        <f>VLOOKUP(I2710,segmentID,2,FALSE)</f>
        <v>1</v>
      </c>
      <c r="K2710" t="s">
        <v>3255</v>
      </c>
      <c r="L2710">
        <f>VLOOKUP(K2710,country2,2,FALSE)</f>
        <v>1</v>
      </c>
      <c r="M2710" t="s">
        <v>19</v>
      </c>
      <c r="N2710">
        <f>VLOOKUP(Orders!M2710,city2,2,FALSE)</f>
        <v>2</v>
      </c>
      <c r="O2710" t="s">
        <v>20</v>
      </c>
      <c r="P2710">
        <f>VLOOKUP(O2710,state2,2,FALSE)</f>
        <v>2</v>
      </c>
      <c r="Q2710">
        <v>90049</v>
      </c>
      <c r="R2710" t="s">
        <v>21</v>
      </c>
      <c r="S2710">
        <f>VLOOKUP(R2710,region2,2,FALSE)</f>
        <v>2</v>
      </c>
      <c r="T2710" t="s">
        <v>5485</v>
      </c>
      <c r="U2710" t="s">
        <v>13</v>
      </c>
      <c r="V2710">
        <f>VLOOKUP(U2710,category2,2,FALSE)</f>
        <v>1</v>
      </c>
      <c r="W2710" t="s">
        <v>3228</v>
      </c>
      <c r="X2710">
        <f>VLOOKUP(W2710,subcat2,3,FALSE)</f>
        <v>6</v>
      </c>
      <c r="Y2710" t="s">
        <v>2003</v>
      </c>
      <c r="Z2710">
        <v>227.35999999999999</v>
      </c>
      <c r="AA2710">
        <v>7</v>
      </c>
      <c r="AB2710">
        <v>0</v>
      </c>
      <c r="AC2710" s="4">
        <v>81.849599999999981</v>
      </c>
    </row>
    <row r="2711" spans="1:29" x14ac:dyDescent="0.25">
      <c r="A2711" s="2">
        <v>2710</v>
      </c>
      <c r="B2711" t="s">
        <v>7177</v>
      </c>
      <c r="C2711" s="3">
        <v>42034</v>
      </c>
      <c r="D2711" s="3">
        <v>42041</v>
      </c>
      <c r="E2711" t="s">
        <v>25</v>
      </c>
      <c r="F2711">
        <f>VLOOKUP(E2711,SHIPMODE,2,FALSE)</f>
        <v>2</v>
      </c>
      <c r="G2711" t="s">
        <v>3485</v>
      </c>
      <c r="H2711" t="s">
        <v>919</v>
      </c>
      <c r="I2711" t="s">
        <v>9</v>
      </c>
      <c r="J2711">
        <f>VLOOKUP(I2711,segmentID,2,FALSE)</f>
        <v>1</v>
      </c>
      <c r="K2711" t="s">
        <v>3255</v>
      </c>
      <c r="L2711">
        <f>VLOOKUP(K2711,country2,2,FALSE)</f>
        <v>1</v>
      </c>
      <c r="M2711" t="s">
        <v>19</v>
      </c>
      <c r="N2711">
        <f>VLOOKUP(Orders!M2711,city2,2,FALSE)</f>
        <v>2</v>
      </c>
      <c r="O2711" t="s">
        <v>20</v>
      </c>
      <c r="P2711">
        <f>VLOOKUP(O2711,state2,2,FALSE)</f>
        <v>2</v>
      </c>
      <c r="Q2711">
        <v>90049</v>
      </c>
      <c r="R2711" t="s">
        <v>21</v>
      </c>
      <c r="S2711">
        <f>VLOOKUP(R2711,region2,2,FALSE)</f>
        <v>2</v>
      </c>
      <c r="T2711" t="s">
        <v>5228</v>
      </c>
      <c r="U2711" t="s">
        <v>35</v>
      </c>
      <c r="V2711">
        <f>VLOOKUP(U2711,category2,2,FALSE)</f>
        <v>3</v>
      </c>
      <c r="W2711" t="s">
        <v>3235</v>
      </c>
      <c r="X2711">
        <f>VLOOKUP(W2711,subcat2,3,FALSE)</f>
        <v>16</v>
      </c>
      <c r="Y2711" t="s">
        <v>3097</v>
      </c>
      <c r="Z2711">
        <v>1919.9760000000001</v>
      </c>
      <c r="AA2711">
        <v>3</v>
      </c>
      <c r="AB2711">
        <v>0.2</v>
      </c>
      <c r="AC2711" s="4">
        <v>215.99729999999977</v>
      </c>
    </row>
    <row r="2712" spans="1:29" x14ac:dyDescent="0.25">
      <c r="A2712" s="2">
        <v>2711</v>
      </c>
      <c r="B2712" t="s">
        <v>7178</v>
      </c>
      <c r="C2712" s="3">
        <v>42349</v>
      </c>
      <c r="D2712" s="3">
        <v>42353</v>
      </c>
      <c r="E2712" t="s">
        <v>25</v>
      </c>
      <c r="F2712">
        <f>VLOOKUP(E2712,SHIPMODE,2,FALSE)</f>
        <v>2</v>
      </c>
      <c r="G2712" t="s">
        <v>3740</v>
      </c>
      <c r="H2712" t="s">
        <v>1780</v>
      </c>
      <c r="I2712" t="s">
        <v>9</v>
      </c>
      <c r="J2712">
        <f>VLOOKUP(I2712,segmentID,2,FALSE)</f>
        <v>1</v>
      </c>
      <c r="K2712" t="s">
        <v>3255</v>
      </c>
      <c r="L2712">
        <f>VLOOKUP(K2712,country2,2,FALSE)</f>
        <v>1</v>
      </c>
      <c r="M2712" t="s">
        <v>729</v>
      </c>
      <c r="N2712">
        <f>VLOOKUP(Orders!M2712,city2,2,FALSE)</f>
        <v>109</v>
      </c>
      <c r="O2712" t="s">
        <v>28</v>
      </c>
      <c r="P2712">
        <f>VLOOKUP(O2712,state2,2,FALSE)</f>
        <v>3</v>
      </c>
      <c r="Q2712">
        <v>32216</v>
      </c>
      <c r="R2712" t="s">
        <v>12</v>
      </c>
      <c r="S2712">
        <f>VLOOKUP(R2712,region2,2,FALSE)</f>
        <v>1</v>
      </c>
      <c r="T2712" t="s">
        <v>4511</v>
      </c>
      <c r="U2712" t="s">
        <v>22</v>
      </c>
      <c r="V2712">
        <f>VLOOKUP(U2712,category2,2,FALSE)</f>
        <v>2</v>
      </c>
      <c r="W2712" t="s">
        <v>3231</v>
      </c>
      <c r="X2712">
        <f>VLOOKUP(W2712,subcat2,3,FALSE)</f>
        <v>9</v>
      </c>
      <c r="Y2712" t="s">
        <v>272</v>
      </c>
      <c r="Z2712">
        <v>12.828000000000001</v>
      </c>
      <c r="AA2712">
        <v>2</v>
      </c>
      <c r="AB2712">
        <v>0.7</v>
      </c>
      <c r="AC2712" s="4">
        <v>-8.9795999999999978</v>
      </c>
    </row>
    <row r="2713" spans="1:29" x14ac:dyDescent="0.25">
      <c r="A2713" s="2">
        <v>2712</v>
      </c>
      <c r="B2713" t="s">
        <v>9672</v>
      </c>
      <c r="C2713" s="3">
        <v>43017</v>
      </c>
      <c r="D2713" s="3">
        <v>43019</v>
      </c>
      <c r="E2713" t="s">
        <v>97</v>
      </c>
      <c r="F2713">
        <f>VLOOKUP(E2713,SHIPMODE,2,FALSE)</f>
        <v>3</v>
      </c>
      <c r="G2713" t="s">
        <v>3689</v>
      </c>
      <c r="H2713" t="s">
        <v>1628</v>
      </c>
      <c r="I2713" t="s">
        <v>18</v>
      </c>
      <c r="J2713">
        <f>VLOOKUP(I2713,segmentID,2,FALSE)</f>
        <v>2</v>
      </c>
      <c r="K2713" t="s">
        <v>3255</v>
      </c>
      <c r="L2713">
        <f>VLOOKUP(K2713,country2,2,FALSE)</f>
        <v>1</v>
      </c>
      <c r="M2713" t="s">
        <v>544</v>
      </c>
      <c r="N2713">
        <f>VLOOKUP(Orders!M2713,city2,2,FALSE)</f>
        <v>81</v>
      </c>
      <c r="O2713" t="s">
        <v>249</v>
      </c>
      <c r="P2713">
        <f>VLOOKUP(O2713,state2,2,FALSE)</f>
        <v>25</v>
      </c>
      <c r="Q2713">
        <v>44107</v>
      </c>
      <c r="R2713" t="s">
        <v>79</v>
      </c>
      <c r="S2713">
        <f>VLOOKUP(R2713,region2,2,FALSE)</f>
        <v>4</v>
      </c>
      <c r="T2713" t="s">
        <v>4706</v>
      </c>
      <c r="U2713" t="s">
        <v>13</v>
      </c>
      <c r="V2713">
        <f>VLOOKUP(U2713,category2,2,FALSE)</f>
        <v>1</v>
      </c>
      <c r="W2713" t="s">
        <v>3228</v>
      </c>
      <c r="X2713">
        <f>VLOOKUP(W2713,subcat2,3,FALSE)</f>
        <v>6</v>
      </c>
      <c r="Y2713" t="s">
        <v>578</v>
      </c>
      <c r="Z2713">
        <v>45.888000000000005</v>
      </c>
      <c r="AA2713">
        <v>4</v>
      </c>
      <c r="AB2713">
        <v>0.2</v>
      </c>
      <c r="AC2713" s="4">
        <v>9.1775999999999982</v>
      </c>
    </row>
    <row r="2714" spans="1:29" x14ac:dyDescent="0.25">
      <c r="A2714" s="2">
        <v>2713</v>
      </c>
      <c r="B2714" t="s">
        <v>9673</v>
      </c>
      <c r="C2714" s="3">
        <v>42945</v>
      </c>
      <c r="D2714" s="3">
        <v>42948</v>
      </c>
      <c r="E2714" t="s">
        <v>7</v>
      </c>
      <c r="F2714">
        <f>VLOOKUP(E2714,SHIPMODE,2,FALSE)</f>
        <v>1</v>
      </c>
      <c r="G2714" t="s">
        <v>3561</v>
      </c>
      <c r="H2714" t="s">
        <v>1175</v>
      </c>
      <c r="I2714" t="s">
        <v>9</v>
      </c>
      <c r="J2714">
        <f>VLOOKUP(I2714,segmentID,2,FALSE)</f>
        <v>1</v>
      </c>
      <c r="K2714" t="s">
        <v>3255</v>
      </c>
      <c r="L2714">
        <f>VLOOKUP(K2714,country2,2,FALSE)</f>
        <v>1</v>
      </c>
      <c r="M2714" t="s">
        <v>143</v>
      </c>
      <c r="N2714">
        <f>VLOOKUP(Orders!M2714,city2,2,FALSE)</f>
        <v>22</v>
      </c>
      <c r="O2714" t="s">
        <v>139</v>
      </c>
      <c r="P2714">
        <f>VLOOKUP(O2714,state2,2,FALSE)</f>
        <v>16</v>
      </c>
      <c r="Q2714">
        <v>12180</v>
      </c>
      <c r="R2714" t="s">
        <v>79</v>
      </c>
      <c r="S2714">
        <f>VLOOKUP(R2714,region2,2,FALSE)</f>
        <v>4</v>
      </c>
      <c r="T2714" t="s">
        <v>4266</v>
      </c>
      <c r="U2714" t="s">
        <v>22</v>
      </c>
      <c r="V2714">
        <f>VLOOKUP(U2714,category2,2,FALSE)</f>
        <v>2</v>
      </c>
      <c r="W2714" t="s">
        <v>3229</v>
      </c>
      <c r="X2714">
        <f>VLOOKUP(W2714,subcat2,3,FALSE)</f>
        <v>7</v>
      </c>
      <c r="Y2714" t="s">
        <v>662</v>
      </c>
      <c r="Z2714">
        <v>60.12</v>
      </c>
      <c r="AA2714">
        <v>9</v>
      </c>
      <c r="AB2714">
        <v>0</v>
      </c>
      <c r="AC2714" s="4">
        <v>22.244399999999995</v>
      </c>
    </row>
    <row r="2715" spans="1:29" x14ac:dyDescent="0.25">
      <c r="A2715" s="2">
        <v>2714</v>
      </c>
      <c r="B2715" t="s">
        <v>6181</v>
      </c>
      <c r="C2715" s="3">
        <v>41754</v>
      </c>
      <c r="D2715" s="3">
        <v>41758</v>
      </c>
      <c r="E2715" t="s">
        <v>25</v>
      </c>
      <c r="F2715">
        <f>VLOOKUP(E2715,SHIPMODE,2,FALSE)</f>
        <v>2</v>
      </c>
      <c r="G2715" t="s">
        <v>3317</v>
      </c>
      <c r="H2715" t="s">
        <v>280</v>
      </c>
      <c r="I2715" t="s">
        <v>9</v>
      </c>
      <c r="J2715">
        <f>VLOOKUP(I2715,segmentID,2,FALSE)</f>
        <v>1</v>
      </c>
      <c r="K2715" t="s">
        <v>3255</v>
      </c>
      <c r="L2715">
        <f>VLOOKUP(K2715,country2,2,FALSE)</f>
        <v>1</v>
      </c>
      <c r="M2715" t="s">
        <v>260</v>
      </c>
      <c r="N2715">
        <f>VLOOKUP(Orders!M2715,city2,2,FALSE)</f>
        <v>41</v>
      </c>
      <c r="O2715" t="s">
        <v>44</v>
      </c>
      <c r="P2715">
        <f>VLOOKUP(O2715,state2,2,FALSE)</f>
        <v>4</v>
      </c>
      <c r="Q2715">
        <v>28403</v>
      </c>
      <c r="R2715" t="s">
        <v>12</v>
      </c>
      <c r="S2715">
        <f>VLOOKUP(R2715,region2,2,FALSE)</f>
        <v>1</v>
      </c>
      <c r="T2715" t="s">
        <v>4812</v>
      </c>
      <c r="U2715" t="s">
        <v>35</v>
      </c>
      <c r="V2715">
        <f>VLOOKUP(U2715,category2,2,FALSE)</f>
        <v>3</v>
      </c>
      <c r="W2715" t="s">
        <v>3230</v>
      </c>
      <c r="X2715">
        <f>VLOOKUP(W2715,subcat2,3,FALSE)</f>
        <v>8</v>
      </c>
      <c r="Y2715" t="s">
        <v>2579</v>
      </c>
      <c r="Z2715">
        <v>302.37599999999998</v>
      </c>
      <c r="AA2715">
        <v>3</v>
      </c>
      <c r="AB2715">
        <v>0.2</v>
      </c>
      <c r="AC2715" s="4">
        <v>37.796999999999997</v>
      </c>
    </row>
    <row r="2716" spans="1:29" x14ac:dyDescent="0.25">
      <c r="A2716" s="2">
        <v>2715</v>
      </c>
      <c r="B2716" t="s">
        <v>7179</v>
      </c>
      <c r="C2716" s="3">
        <v>42339</v>
      </c>
      <c r="D2716" s="3">
        <v>42344</v>
      </c>
      <c r="E2716" t="s">
        <v>25</v>
      </c>
      <c r="F2716">
        <f>VLOOKUP(E2716,SHIPMODE,2,FALSE)</f>
        <v>2</v>
      </c>
      <c r="G2716" t="s">
        <v>3712</v>
      </c>
      <c r="H2716" t="s">
        <v>1695</v>
      </c>
      <c r="I2716" t="s">
        <v>52</v>
      </c>
      <c r="J2716">
        <f>VLOOKUP(I2716,segmentID,2,FALSE)</f>
        <v>3</v>
      </c>
      <c r="K2716" t="s">
        <v>3255</v>
      </c>
      <c r="L2716">
        <f>VLOOKUP(K2716,country2,2,FALSE)</f>
        <v>1</v>
      </c>
      <c r="M2716" t="s">
        <v>48</v>
      </c>
      <c r="N2716">
        <f>VLOOKUP(Orders!M2716,city2,2,FALSE)</f>
        <v>5</v>
      </c>
      <c r="O2716" t="s">
        <v>49</v>
      </c>
      <c r="P2716">
        <f>VLOOKUP(O2716,state2,2,FALSE)</f>
        <v>5</v>
      </c>
      <c r="Q2716">
        <v>98105</v>
      </c>
      <c r="R2716" t="s">
        <v>21</v>
      </c>
      <c r="S2716">
        <f>VLOOKUP(R2716,region2,2,FALSE)</f>
        <v>2</v>
      </c>
      <c r="T2716" t="s">
        <v>5145</v>
      </c>
      <c r="U2716" t="s">
        <v>22</v>
      </c>
      <c r="V2716">
        <f>VLOOKUP(U2716,category2,2,FALSE)</f>
        <v>2</v>
      </c>
      <c r="W2716" t="s">
        <v>3229</v>
      </c>
      <c r="X2716">
        <f>VLOOKUP(W2716,subcat2,3,FALSE)</f>
        <v>7</v>
      </c>
      <c r="Y2716" t="s">
        <v>612</v>
      </c>
      <c r="Z2716">
        <v>13.899999999999999</v>
      </c>
      <c r="AA2716">
        <v>5</v>
      </c>
      <c r="AB2716">
        <v>0</v>
      </c>
      <c r="AC2716" s="4">
        <v>5.56</v>
      </c>
    </row>
    <row r="2717" spans="1:29" x14ac:dyDescent="0.25">
      <c r="A2717" s="2">
        <v>2716</v>
      </c>
      <c r="B2717" t="s">
        <v>6182</v>
      </c>
      <c r="C2717" s="3">
        <v>41977</v>
      </c>
      <c r="D2717" s="3">
        <v>41981</v>
      </c>
      <c r="E2717" t="s">
        <v>25</v>
      </c>
      <c r="F2717">
        <f>VLOOKUP(E2717,SHIPMODE,2,FALSE)</f>
        <v>2</v>
      </c>
      <c r="G2717" t="s">
        <v>3689</v>
      </c>
      <c r="H2717" t="s">
        <v>1628</v>
      </c>
      <c r="I2717" t="s">
        <v>18</v>
      </c>
      <c r="J2717">
        <f>VLOOKUP(I2717,segmentID,2,FALSE)</f>
        <v>2</v>
      </c>
      <c r="K2717" t="s">
        <v>3255</v>
      </c>
      <c r="L2717">
        <f>VLOOKUP(K2717,country2,2,FALSE)</f>
        <v>1</v>
      </c>
      <c r="M2717" t="s">
        <v>138</v>
      </c>
      <c r="N2717">
        <f>VLOOKUP(Orders!M2717,city2,2,FALSE)</f>
        <v>21</v>
      </c>
      <c r="O2717" t="s">
        <v>139</v>
      </c>
      <c r="P2717">
        <f>VLOOKUP(O2717,state2,2,FALSE)</f>
        <v>16</v>
      </c>
      <c r="Q2717">
        <v>10024</v>
      </c>
      <c r="R2717" t="s">
        <v>79</v>
      </c>
      <c r="S2717">
        <f>VLOOKUP(R2717,region2,2,FALSE)</f>
        <v>4</v>
      </c>
      <c r="T2717" t="s">
        <v>5486</v>
      </c>
      <c r="U2717" t="s">
        <v>35</v>
      </c>
      <c r="V2717">
        <f>VLOOKUP(U2717,category2,2,FALSE)</f>
        <v>3</v>
      </c>
      <c r="W2717" t="s">
        <v>3230</v>
      </c>
      <c r="X2717">
        <f>VLOOKUP(W2717,subcat2,3,FALSE)</f>
        <v>8</v>
      </c>
      <c r="Y2717" t="s">
        <v>1452</v>
      </c>
      <c r="Z2717">
        <v>129.97999999999999</v>
      </c>
      <c r="AA2717">
        <v>2</v>
      </c>
      <c r="AB2717">
        <v>0</v>
      </c>
      <c r="AC2717" s="4">
        <v>62.3904</v>
      </c>
    </row>
    <row r="2718" spans="1:29" x14ac:dyDescent="0.25">
      <c r="A2718" s="2">
        <v>2717</v>
      </c>
      <c r="B2718" t="s">
        <v>9674</v>
      </c>
      <c r="C2718" s="3">
        <v>42973</v>
      </c>
      <c r="D2718" s="3">
        <v>42979</v>
      </c>
      <c r="E2718" t="s">
        <v>25</v>
      </c>
      <c r="F2718">
        <f>VLOOKUP(E2718,SHIPMODE,2,FALSE)</f>
        <v>2</v>
      </c>
      <c r="G2718" t="s">
        <v>3904</v>
      </c>
      <c r="H2718" t="s">
        <v>2442</v>
      </c>
      <c r="I2718" t="s">
        <v>52</v>
      </c>
      <c r="J2718">
        <f>VLOOKUP(I2718,segmentID,2,FALSE)</f>
        <v>3</v>
      </c>
      <c r="K2718" t="s">
        <v>3255</v>
      </c>
      <c r="L2718">
        <f>VLOOKUP(K2718,country2,2,FALSE)</f>
        <v>1</v>
      </c>
      <c r="M2718" t="s">
        <v>248</v>
      </c>
      <c r="N2718">
        <f>VLOOKUP(Orders!M2718,city2,2,FALSE)</f>
        <v>39</v>
      </c>
      <c r="O2718" t="s">
        <v>615</v>
      </c>
      <c r="P2718">
        <f>VLOOKUP(O2718,state2,2,FALSE)</f>
        <v>33</v>
      </c>
      <c r="Q2718">
        <v>31907</v>
      </c>
      <c r="R2718" t="s">
        <v>12</v>
      </c>
      <c r="S2718">
        <f>VLOOKUP(R2718,region2,2,FALSE)</f>
        <v>1</v>
      </c>
      <c r="T2718" t="s">
        <v>4460</v>
      </c>
      <c r="U2718" t="s">
        <v>35</v>
      </c>
      <c r="V2718">
        <f>VLOOKUP(U2718,category2,2,FALSE)</f>
        <v>3</v>
      </c>
      <c r="W2718" t="s">
        <v>3232</v>
      </c>
      <c r="X2718">
        <f>VLOOKUP(W2718,subcat2,3,FALSE)</f>
        <v>12</v>
      </c>
      <c r="Y2718" t="s">
        <v>875</v>
      </c>
      <c r="Z2718">
        <v>71.98</v>
      </c>
      <c r="AA2718">
        <v>2</v>
      </c>
      <c r="AB2718">
        <v>0</v>
      </c>
      <c r="AC2718" s="4">
        <v>15.1158</v>
      </c>
    </row>
    <row r="2719" spans="1:29" x14ac:dyDescent="0.25">
      <c r="A2719" s="2">
        <v>2718</v>
      </c>
      <c r="B2719" t="s">
        <v>6183</v>
      </c>
      <c r="C2719" s="3">
        <v>41889</v>
      </c>
      <c r="D2719" s="3">
        <v>41895</v>
      </c>
      <c r="E2719" t="s">
        <v>25</v>
      </c>
      <c r="F2719">
        <f>VLOOKUP(E2719,SHIPMODE,2,FALSE)</f>
        <v>2</v>
      </c>
      <c r="G2719" t="s">
        <v>3844</v>
      </c>
      <c r="H2719" t="s">
        <v>2195</v>
      </c>
      <c r="I2719" t="s">
        <v>9</v>
      </c>
      <c r="J2719">
        <f>VLOOKUP(I2719,segmentID,2,FALSE)</f>
        <v>1</v>
      </c>
      <c r="K2719" t="s">
        <v>3255</v>
      </c>
      <c r="L2719">
        <f>VLOOKUP(K2719,country2,2,FALSE)</f>
        <v>1</v>
      </c>
      <c r="M2719" t="s">
        <v>138</v>
      </c>
      <c r="N2719">
        <f>VLOOKUP(Orders!M2719,city2,2,FALSE)</f>
        <v>21</v>
      </c>
      <c r="O2719" t="s">
        <v>139</v>
      </c>
      <c r="P2719">
        <f>VLOOKUP(O2719,state2,2,FALSE)</f>
        <v>16</v>
      </c>
      <c r="Q2719">
        <v>10024</v>
      </c>
      <c r="R2719" t="s">
        <v>79</v>
      </c>
      <c r="S2719">
        <f>VLOOKUP(R2719,region2,2,FALSE)</f>
        <v>4</v>
      </c>
      <c r="T2719" t="s">
        <v>5487</v>
      </c>
      <c r="U2719" t="s">
        <v>35</v>
      </c>
      <c r="V2719">
        <f>VLOOKUP(U2719,category2,2,FALSE)</f>
        <v>3</v>
      </c>
      <c r="W2719" t="s">
        <v>3230</v>
      </c>
      <c r="X2719">
        <f>VLOOKUP(W2719,subcat2,3,FALSE)</f>
        <v>8</v>
      </c>
      <c r="Y2719" t="s">
        <v>1874</v>
      </c>
      <c r="Z2719">
        <v>377.96999999999997</v>
      </c>
      <c r="AA2719">
        <v>3</v>
      </c>
      <c r="AB2719">
        <v>0</v>
      </c>
      <c r="AC2719" s="4">
        <v>109.61129999999999</v>
      </c>
    </row>
    <row r="2720" spans="1:29" x14ac:dyDescent="0.25">
      <c r="A2720" s="2">
        <v>2719</v>
      </c>
      <c r="B2720" t="s">
        <v>9675</v>
      </c>
      <c r="C2720" s="3">
        <v>43090</v>
      </c>
      <c r="D2720" s="3">
        <v>43096</v>
      </c>
      <c r="E2720" t="s">
        <v>25</v>
      </c>
      <c r="F2720">
        <f>VLOOKUP(E2720,SHIPMODE,2,FALSE)</f>
        <v>2</v>
      </c>
      <c r="G2720" t="s">
        <v>3594</v>
      </c>
      <c r="H2720" t="s">
        <v>1283</v>
      </c>
      <c r="I2720" t="s">
        <v>9</v>
      </c>
      <c r="J2720">
        <f>VLOOKUP(I2720,segmentID,2,FALSE)</f>
        <v>1</v>
      </c>
      <c r="K2720" t="s">
        <v>3255</v>
      </c>
      <c r="L2720">
        <f>VLOOKUP(K2720,country2,2,FALSE)</f>
        <v>1</v>
      </c>
      <c r="M2720" t="s">
        <v>813</v>
      </c>
      <c r="N2720">
        <f>VLOOKUP(Orders!M2720,city2,2,FALSE)</f>
        <v>117</v>
      </c>
      <c r="O2720" t="s">
        <v>20</v>
      </c>
      <c r="P2720">
        <f>VLOOKUP(O2720,state2,2,FALSE)</f>
        <v>2</v>
      </c>
      <c r="Q2720">
        <v>92627</v>
      </c>
      <c r="R2720" t="s">
        <v>21</v>
      </c>
      <c r="S2720">
        <f>VLOOKUP(R2720,region2,2,FALSE)</f>
        <v>2</v>
      </c>
      <c r="T2720" t="s">
        <v>4908</v>
      </c>
      <c r="U2720" t="s">
        <v>22</v>
      </c>
      <c r="V2720">
        <f>VLOOKUP(U2720,category2,2,FALSE)</f>
        <v>2</v>
      </c>
      <c r="W2720" t="s">
        <v>3227</v>
      </c>
      <c r="X2720">
        <f>VLOOKUP(W2720,subcat2,3,FALSE)</f>
        <v>5</v>
      </c>
      <c r="Y2720" t="s">
        <v>2941</v>
      </c>
      <c r="Z2720">
        <v>124.36</v>
      </c>
      <c r="AA2720">
        <v>2</v>
      </c>
      <c r="AB2720">
        <v>0</v>
      </c>
      <c r="AC2720" s="4">
        <v>33.577200000000005</v>
      </c>
    </row>
    <row r="2721" spans="1:29" x14ac:dyDescent="0.25">
      <c r="A2721" s="2">
        <v>2720</v>
      </c>
      <c r="B2721" t="s">
        <v>6184</v>
      </c>
      <c r="C2721" s="3">
        <v>41979</v>
      </c>
      <c r="D2721" s="3">
        <v>41981</v>
      </c>
      <c r="E2721" t="s">
        <v>7</v>
      </c>
      <c r="F2721">
        <f>VLOOKUP(E2721,SHIPMODE,2,FALSE)</f>
        <v>1</v>
      </c>
      <c r="G2721" t="s">
        <v>3421</v>
      </c>
      <c r="H2721" t="s">
        <v>684</v>
      </c>
      <c r="I2721" t="s">
        <v>9</v>
      </c>
      <c r="J2721">
        <f>VLOOKUP(I2721,segmentID,2,FALSE)</f>
        <v>1</v>
      </c>
      <c r="K2721" t="s">
        <v>3255</v>
      </c>
      <c r="L2721">
        <f>VLOOKUP(K2721,country2,2,FALSE)</f>
        <v>1</v>
      </c>
      <c r="M2721" t="s">
        <v>95</v>
      </c>
      <c r="N2721">
        <f>VLOOKUP(Orders!M2721,city2,2,FALSE)</f>
        <v>13</v>
      </c>
      <c r="O2721" t="s">
        <v>54</v>
      </c>
      <c r="P2721">
        <f>VLOOKUP(O2721,state2,2,FALSE)</f>
        <v>6</v>
      </c>
      <c r="Q2721">
        <v>77095</v>
      </c>
      <c r="R2721" t="s">
        <v>55</v>
      </c>
      <c r="S2721">
        <f>VLOOKUP(R2721,region2,2,FALSE)</f>
        <v>3</v>
      </c>
      <c r="T2721" t="s">
        <v>4655</v>
      </c>
      <c r="U2721" t="s">
        <v>13</v>
      </c>
      <c r="V2721">
        <f>VLOOKUP(U2721,category2,2,FALSE)</f>
        <v>1</v>
      </c>
      <c r="W2721" t="s">
        <v>3228</v>
      </c>
      <c r="X2721">
        <f>VLOOKUP(W2721,subcat2,3,FALSE)</f>
        <v>6</v>
      </c>
      <c r="Y2721" t="s">
        <v>3006</v>
      </c>
      <c r="Z2721">
        <v>23.976000000000003</v>
      </c>
      <c r="AA2721">
        <v>3</v>
      </c>
      <c r="AB2721">
        <v>0.6</v>
      </c>
      <c r="AC2721" s="4">
        <v>-14.385599999999997</v>
      </c>
    </row>
    <row r="2722" spans="1:29" x14ac:dyDescent="0.25">
      <c r="A2722" s="2">
        <v>2721</v>
      </c>
      <c r="B2722" t="s">
        <v>6185</v>
      </c>
      <c r="C2722" s="3">
        <v>41947</v>
      </c>
      <c r="D2722" s="3">
        <v>41951</v>
      </c>
      <c r="E2722" t="s">
        <v>7</v>
      </c>
      <c r="F2722">
        <f>VLOOKUP(E2722,SHIPMODE,2,FALSE)</f>
        <v>1</v>
      </c>
      <c r="G2722" t="s">
        <v>3276</v>
      </c>
      <c r="H2722" t="s">
        <v>117</v>
      </c>
      <c r="I2722" t="s">
        <v>18</v>
      </c>
      <c r="J2722">
        <f>VLOOKUP(I2722,segmentID,2,FALSE)</f>
        <v>2</v>
      </c>
      <c r="K2722" t="s">
        <v>3255</v>
      </c>
      <c r="L2722">
        <f>VLOOKUP(K2722,country2,2,FALSE)</f>
        <v>1</v>
      </c>
      <c r="M2722" t="s">
        <v>1064</v>
      </c>
      <c r="N2722">
        <f>VLOOKUP(Orders!M2722,city2,2,FALSE)</f>
        <v>144</v>
      </c>
      <c r="O2722" t="s">
        <v>44</v>
      </c>
      <c r="P2722">
        <f>VLOOKUP(O2722,state2,2,FALSE)</f>
        <v>4</v>
      </c>
      <c r="Q2722">
        <v>27511</v>
      </c>
      <c r="R2722" t="s">
        <v>12</v>
      </c>
      <c r="S2722">
        <f>VLOOKUP(R2722,region2,2,FALSE)</f>
        <v>1</v>
      </c>
      <c r="T2722" t="s">
        <v>4311</v>
      </c>
      <c r="U2722" t="s">
        <v>22</v>
      </c>
      <c r="V2722">
        <f>VLOOKUP(U2722,category2,2,FALSE)</f>
        <v>2</v>
      </c>
      <c r="W2722" t="s">
        <v>3234</v>
      </c>
      <c r="X2722">
        <f>VLOOKUP(W2722,subcat2,3,FALSE)</f>
        <v>14</v>
      </c>
      <c r="Y2722" t="s">
        <v>1539</v>
      </c>
      <c r="Z2722">
        <v>8.3760000000000012</v>
      </c>
      <c r="AA2722">
        <v>3</v>
      </c>
      <c r="AB2722">
        <v>0.2</v>
      </c>
      <c r="AC2722" s="4">
        <v>2.7222</v>
      </c>
    </row>
    <row r="2723" spans="1:29" x14ac:dyDescent="0.25">
      <c r="A2723" s="2">
        <v>2722</v>
      </c>
      <c r="B2723" t="s">
        <v>6185</v>
      </c>
      <c r="C2723" s="3">
        <v>41947</v>
      </c>
      <c r="D2723" s="3">
        <v>41951</v>
      </c>
      <c r="E2723" t="s">
        <v>7</v>
      </c>
      <c r="F2723">
        <f>VLOOKUP(E2723,SHIPMODE,2,FALSE)</f>
        <v>1</v>
      </c>
      <c r="G2723" t="s">
        <v>3276</v>
      </c>
      <c r="H2723" t="s">
        <v>117</v>
      </c>
      <c r="I2723" t="s">
        <v>18</v>
      </c>
      <c r="J2723">
        <f>VLOOKUP(I2723,segmentID,2,FALSE)</f>
        <v>2</v>
      </c>
      <c r="K2723" t="s">
        <v>3255</v>
      </c>
      <c r="L2723">
        <f>VLOOKUP(K2723,country2,2,FALSE)</f>
        <v>1</v>
      </c>
      <c r="M2723" t="s">
        <v>1064</v>
      </c>
      <c r="N2723">
        <f>VLOOKUP(Orders!M2723,city2,2,FALSE)</f>
        <v>144</v>
      </c>
      <c r="O2723" t="s">
        <v>44</v>
      </c>
      <c r="P2723">
        <f>VLOOKUP(O2723,state2,2,FALSE)</f>
        <v>4</v>
      </c>
      <c r="Q2723">
        <v>27511</v>
      </c>
      <c r="R2723" t="s">
        <v>12</v>
      </c>
      <c r="S2723">
        <f>VLOOKUP(R2723,region2,2,FALSE)</f>
        <v>1</v>
      </c>
      <c r="T2723" t="s">
        <v>5022</v>
      </c>
      <c r="U2723" t="s">
        <v>22</v>
      </c>
      <c r="V2723">
        <f>VLOOKUP(U2723,category2,2,FALSE)</f>
        <v>2</v>
      </c>
      <c r="W2723" t="s">
        <v>38</v>
      </c>
      <c r="X2723">
        <f>VLOOKUP(W2723,subcat2,3,FALSE)</f>
        <v>10</v>
      </c>
      <c r="Y2723" t="s">
        <v>3168</v>
      </c>
      <c r="Z2723">
        <v>58.240000000000009</v>
      </c>
      <c r="AA2723">
        <v>5</v>
      </c>
      <c r="AB2723">
        <v>0.2</v>
      </c>
      <c r="AC2723" s="4">
        <v>5.0960000000000001</v>
      </c>
    </row>
    <row r="2724" spans="1:29" x14ac:dyDescent="0.25">
      <c r="A2724" s="2">
        <v>2723</v>
      </c>
      <c r="B2724" t="s">
        <v>8299</v>
      </c>
      <c r="C2724" s="3">
        <v>42474</v>
      </c>
      <c r="D2724" s="3">
        <v>42479</v>
      </c>
      <c r="E2724" t="s">
        <v>7</v>
      </c>
      <c r="F2724">
        <f>VLOOKUP(E2724,SHIPMODE,2,FALSE)</f>
        <v>1</v>
      </c>
      <c r="G2724" t="s">
        <v>3738</v>
      </c>
      <c r="H2724" t="s">
        <v>1777</v>
      </c>
      <c r="I2724" t="s">
        <v>9</v>
      </c>
      <c r="J2724">
        <f>VLOOKUP(I2724,segmentID,2,FALSE)</f>
        <v>1</v>
      </c>
      <c r="K2724" t="s">
        <v>3255</v>
      </c>
      <c r="L2724">
        <f>VLOOKUP(K2724,country2,2,FALSE)</f>
        <v>1</v>
      </c>
      <c r="M2724" t="s">
        <v>1282</v>
      </c>
      <c r="N2724">
        <f>VLOOKUP(Orders!M2724,city2,2,FALSE)</f>
        <v>167</v>
      </c>
      <c r="O2724" t="s">
        <v>165</v>
      </c>
      <c r="P2724">
        <f>VLOOKUP(O2724,state2,2,FALSE)</f>
        <v>18</v>
      </c>
      <c r="Q2724">
        <v>22304</v>
      </c>
      <c r="R2724" t="s">
        <v>12</v>
      </c>
      <c r="S2724">
        <f>VLOOKUP(R2724,region2,2,FALSE)</f>
        <v>1</v>
      </c>
      <c r="T2724" t="s">
        <v>4810</v>
      </c>
      <c r="U2724" t="s">
        <v>22</v>
      </c>
      <c r="V2724">
        <f>VLOOKUP(U2724,category2,2,FALSE)</f>
        <v>2</v>
      </c>
      <c r="W2724" t="s">
        <v>3227</v>
      </c>
      <c r="X2724">
        <f>VLOOKUP(W2724,subcat2,3,FALSE)</f>
        <v>5</v>
      </c>
      <c r="Y2724" t="s">
        <v>65</v>
      </c>
      <c r="Z2724">
        <v>81.199999999999989</v>
      </c>
      <c r="AA2724">
        <v>5</v>
      </c>
      <c r="AB2724">
        <v>0</v>
      </c>
      <c r="AC2724" s="4">
        <v>12.18</v>
      </c>
    </row>
    <row r="2725" spans="1:29" x14ac:dyDescent="0.25">
      <c r="A2725" s="2">
        <v>2724</v>
      </c>
      <c r="B2725" t="s">
        <v>6186</v>
      </c>
      <c r="C2725" s="3">
        <v>41916</v>
      </c>
      <c r="D2725" s="3">
        <v>41920</v>
      </c>
      <c r="E2725" t="s">
        <v>25</v>
      </c>
      <c r="F2725">
        <f>VLOOKUP(E2725,SHIPMODE,2,FALSE)</f>
        <v>2</v>
      </c>
      <c r="G2725" t="s">
        <v>3905</v>
      </c>
      <c r="H2725" t="s">
        <v>2444</v>
      </c>
      <c r="I2725" t="s">
        <v>9</v>
      </c>
      <c r="J2725">
        <f>VLOOKUP(I2725,segmentID,2,FALSE)</f>
        <v>1</v>
      </c>
      <c r="K2725" t="s">
        <v>3255</v>
      </c>
      <c r="L2725">
        <f>VLOOKUP(K2725,country2,2,FALSE)</f>
        <v>1</v>
      </c>
      <c r="M2725" t="s">
        <v>988</v>
      </c>
      <c r="N2725">
        <f>VLOOKUP(Orders!M2725,city2,2,FALSE)</f>
        <v>133</v>
      </c>
      <c r="O2725" t="s">
        <v>20</v>
      </c>
      <c r="P2725">
        <f>VLOOKUP(O2725,state2,2,FALSE)</f>
        <v>2</v>
      </c>
      <c r="Q2725">
        <v>94591</v>
      </c>
      <c r="R2725" t="s">
        <v>21</v>
      </c>
      <c r="S2725">
        <f>VLOOKUP(R2725,region2,2,FALSE)</f>
        <v>2</v>
      </c>
      <c r="T2725" t="s">
        <v>4372</v>
      </c>
      <c r="U2725" t="s">
        <v>22</v>
      </c>
      <c r="V2725">
        <f>VLOOKUP(U2725,category2,2,FALSE)</f>
        <v>2</v>
      </c>
      <c r="W2725" t="s">
        <v>23</v>
      </c>
      <c r="X2725">
        <f>VLOOKUP(W2725,subcat2,3,FALSE)</f>
        <v>3</v>
      </c>
      <c r="Y2725" t="s">
        <v>742</v>
      </c>
      <c r="Z2725">
        <v>14.450000000000001</v>
      </c>
      <c r="AA2725">
        <v>5</v>
      </c>
      <c r="AB2725">
        <v>0</v>
      </c>
      <c r="AC2725" s="4">
        <v>6.7915000000000001</v>
      </c>
    </row>
    <row r="2726" spans="1:29" x14ac:dyDescent="0.25">
      <c r="A2726" s="2">
        <v>2725</v>
      </c>
      <c r="B2726" t="s">
        <v>6186</v>
      </c>
      <c r="C2726" s="3">
        <v>41916</v>
      </c>
      <c r="D2726" s="3">
        <v>41920</v>
      </c>
      <c r="E2726" t="s">
        <v>25</v>
      </c>
      <c r="F2726">
        <f>VLOOKUP(E2726,SHIPMODE,2,FALSE)</f>
        <v>2</v>
      </c>
      <c r="G2726" t="s">
        <v>3905</v>
      </c>
      <c r="H2726" t="s">
        <v>2444</v>
      </c>
      <c r="I2726" t="s">
        <v>9</v>
      </c>
      <c r="J2726">
        <f>VLOOKUP(I2726,segmentID,2,FALSE)</f>
        <v>1</v>
      </c>
      <c r="K2726" t="s">
        <v>3255</v>
      </c>
      <c r="L2726">
        <f>VLOOKUP(K2726,country2,2,FALSE)</f>
        <v>1</v>
      </c>
      <c r="M2726" t="s">
        <v>988</v>
      </c>
      <c r="N2726">
        <f>VLOOKUP(Orders!M2726,city2,2,FALSE)</f>
        <v>133</v>
      </c>
      <c r="O2726" t="s">
        <v>20</v>
      </c>
      <c r="P2726">
        <f>VLOOKUP(O2726,state2,2,FALSE)</f>
        <v>2</v>
      </c>
      <c r="Q2726">
        <v>94591</v>
      </c>
      <c r="R2726" t="s">
        <v>21</v>
      </c>
      <c r="S2726">
        <f>VLOOKUP(R2726,region2,2,FALSE)</f>
        <v>2</v>
      </c>
      <c r="T2726" t="s">
        <v>5063</v>
      </c>
      <c r="U2726" t="s">
        <v>22</v>
      </c>
      <c r="V2726">
        <f>VLOOKUP(U2726,category2,2,FALSE)</f>
        <v>2</v>
      </c>
      <c r="W2726" t="s">
        <v>3231</v>
      </c>
      <c r="X2726">
        <f>VLOOKUP(W2726,subcat2,3,FALSE)</f>
        <v>9</v>
      </c>
      <c r="Y2726" t="s">
        <v>1451</v>
      </c>
      <c r="Z2726">
        <v>95.64800000000001</v>
      </c>
      <c r="AA2726">
        <v>2</v>
      </c>
      <c r="AB2726">
        <v>0.2</v>
      </c>
      <c r="AC2726" s="4">
        <v>31.085599999999989</v>
      </c>
    </row>
    <row r="2727" spans="1:29" x14ac:dyDescent="0.25">
      <c r="A2727" s="2">
        <v>2726</v>
      </c>
      <c r="B2727" t="s">
        <v>9676</v>
      </c>
      <c r="C2727" s="3">
        <v>43046</v>
      </c>
      <c r="D2727" s="3">
        <v>43052</v>
      </c>
      <c r="E2727" t="s">
        <v>25</v>
      </c>
      <c r="F2727">
        <f>VLOOKUP(E2727,SHIPMODE,2,FALSE)</f>
        <v>2</v>
      </c>
      <c r="G2727" t="s">
        <v>3467</v>
      </c>
      <c r="H2727" t="s">
        <v>867</v>
      </c>
      <c r="I2727" t="s">
        <v>9</v>
      </c>
      <c r="J2727">
        <f>VLOOKUP(I2727,segmentID,2,FALSE)</f>
        <v>1</v>
      </c>
      <c r="K2727" t="s">
        <v>3255</v>
      </c>
      <c r="L2727">
        <f>VLOOKUP(K2727,country2,2,FALSE)</f>
        <v>1</v>
      </c>
      <c r="M2727" t="s">
        <v>77</v>
      </c>
      <c r="N2727">
        <f>VLOOKUP(Orders!M2727,city2,2,FALSE)</f>
        <v>11</v>
      </c>
      <c r="O2727" t="s">
        <v>78</v>
      </c>
      <c r="P2727">
        <f>VLOOKUP(O2727,state2,2,FALSE)</f>
        <v>10</v>
      </c>
      <c r="Q2727">
        <v>19120</v>
      </c>
      <c r="R2727" t="s">
        <v>79</v>
      </c>
      <c r="S2727">
        <f>VLOOKUP(R2727,region2,2,FALSE)</f>
        <v>4</v>
      </c>
      <c r="T2727" t="s">
        <v>5287</v>
      </c>
      <c r="U2727" t="s">
        <v>35</v>
      </c>
      <c r="V2727">
        <f>VLOOKUP(U2727,category2,2,FALSE)</f>
        <v>3</v>
      </c>
      <c r="W2727" t="s">
        <v>3230</v>
      </c>
      <c r="X2727">
        <f>VLOOKUP(W2727,subcat2,3,FALSE)</f>
        <v>8</v>
      </c>
      <c r="Y2727" t="s">
        <v>3169</v>
      </c>
      <c r="Z2727">
        <v>359.97</v>
      </c>
      <c r="AA2727">
        <v>5</v>
      </c>
      <c r="AB2727">
        <v>0.4</v>
      </c>
      <c r="AC2727" s="4">
        <v>-71.994000000000028</v>
      </c>
    </row>
    <row r="2728" spans="1:29" x14ac:dyDescent="0.25">
      <c r="A2728" s="2">
        <v>2727</v>
      </c>
      <c r="B2728" t="s">
        <v>9676</v>
      </c>
      <c r="C2728" s="3">
        <v>43046</v>
      </c>
      <c r="D2728" s="3">
        <v>43052</v>
      </c>
      <c r="E2728" t="s">
        <v>25</v>
      </c>
      <c r="F2728">
        <f>VLOOKUP(E2728,SHIPMODE,2,FALSE)</f>
        <v>2</v>
      </c>
      <c r="G2728" t="s">
        <v>3467</v>
      </c>
      <c r="H2728" t="s">
        <v>867</v>
      </c>
      <c r="I2728" t="s">
        <v>9</v>
      </c>
      <c r="J2728">
        <f>VLOOKUP(I2728,segmentID,2,FALSE)</f>
        <v>1</v>
      </c>
      <c r="K2728" t="s">
        <v>3255</v>
      </c>
      <c r="L2728">
        <f>VLOOKUP(K2728,country2,2,FALSE)</f>
        <v>1</v>
      </c>
      <c r="M2728" t="s">
        <v>77</v>
      </c>
      <c r="N2728">
        <f>VLOOKUP(Orders!M2728,city2,2,FALSE)</f>
        <v>11</v>
      </c>
      <c r="O2728" t="s">
        <v>78</v>
      </c>
      <c r="P2728">
        <f>VLOOKUP(O2728,state2,2,FALSE)</f>
        <v>10</v>
      </c>
      <c r="Q2728">
        <v>19120</v>
      </c>
      <c r="R2728" t="s">
        <v>79</v>
      </c>
      <c r="S2728">
        <f>VLOOKUP(R2728,region2,2,FALSE)</f>
        <v>4</v>
      </c>
      <c r="T2728" t="s">
        <v>5413</v>
      </c>
      <c r="U2728" t="s">
        <v>13</v>
      </c>
      <c r="V2728">
        <f>VLOOKUP(U2728,category2,2,FALSE)</f>
        <v>1</v>
      </c>
      <c r="W2728" t="s">
        <v>29</v>
      </c>
      <c r="X2728">
        <f>VLOOKUP(W2728,subcat2,3,FALSE)</f>
        <v>4</v>
      </c>
      <c r="Y2728" t="s">
        <v>2654</v>
      </c>
      <c r="Z2728">
        <v>350.35199999999998</v>
      </c>
      <c r="AA2728">
        <v>4</v>
      </c>
      <c r="AB2728">
        <v>0.4</v>
      </c>
      <c r="AC2728" s="4">
        <v>-140.14079999999996</v>
      </c>
    </row>
    <row r="2729" spans="1:29" x14ac:dyDescent="0.25">
      <c r="A2729" s="2">
        <v>2728</v>
      </c>
      <c r="B2729" t="s">
        <v>9677</v>
      </c>
      <c r="C2729" s="3">
        <v>43091</v>
      </c>
      <c r="D2729" s="3">
        <v>43093</v>
      </c>
      <c r="E2729" t="s">
        <v>97</v>
      </c>
      <c r="F2729">
        <f>VLOOKUP(E2729,SHIPMODE,2,FALSE)</f>
        <v>3</v>
      </c>
      <c r="G2729" t="s">
        <v>3340</v>
      </c>
      <c r="H2729" t="s">
        <v>365</v>
      </c>
      <c r="I2729" t="s">
        <v>9</v>
      </c>
      <c r="J2729">
        <f>VLOOKUP(I2729,segmentID,2,FALSE)</f>
        <v>1</v>
      </c>
      <c r="K2729" t="s">
        <v>3255</v>
      </c>
      <c r="L2729">
        <f>VLOOKUP(K2729,country2,2,FALSE)</f>
        <v>1</v>
      </c>
      <c r="M2729" t="s">
        <v>1291</v>
      </c>
      <c r="N2729">
        <f>VLOOKUP(Orders!M2729,city2,2,FALSE)</f>
        <v>168</v>
      </c>
      <c r="O2729" t="s">
        <v>249</v>
      </c>
      <c r="P2729">
        <f>VLOOKUP(O2729,state2,2,FALSE)</f>
        <v>25</v>
      </c>
      <c r="Q2729">
        <v>43615</v>
      </c>
      <c r="R2729" t="s">
        <v>79</v>
      </c>
      <c r="S2729">
        <f>VLOOKUP(R2729,region2,2,FALSE)</f>
        <v>4</v>
      </c>
      <c r="T2729" t="s">
        <v>4064</v>
      </c>
      <c r="U2729" t="s">
        <v>22</v>
      </c>
      <c r="V2729">
        <f>VLOOKUP(U2729,category2,2,FALSE)</f>
        <v>2</v>
      </c>
      <c r="W2729" t="s">
        <v>3231</v>
      </c>
      <c r="X2729">
        <f>VLOOKUP(W2729,subcat2,3,FALSE)</f>
        <v>9</v>
      </c>
      <c r="Y2729" t="s">
        <v>1402</v>
      </c>
      <c r="Z2729">
        <v>1.6410000000000002</v>
      </c>
      <c r="AA2729">
        <v>1</v>
      </c>
      <c r="AB2729">
        <v>0.7</v>
      </c>
      <c r="AC2729" s="4">
        <v>-1.3128000000000002</v>
      </c>
    </row>
    <row r="2730" spans="1:29" x14ac:dyDescent="0.25">
      <c r="A2730" s="2">
        <v>2729</v>
      </c>
      <c r="B2730" t="s">
        <v>9677</v>
      </c>
      <c r="C2730" s="3">
        <v>43091</v>
      </c>
      <c r="D2730" s="3">
        <v>43093</v>
      </c>
      <c r="E2730" t="s">
        <v>97</v>
      </c>
      <c r="F2730">
        <f>VLOOKUP(E2730,SHIPMODE,2,FALSE)</f>
        <v>3</v>
      </c>
      <c r="G2730" t="s">
        <v>3340</v>
      </c>
      <c r="H2730" t="s">
        <v>365</v>
      </c>
      <c r="I2730" t="s">
        <v>9</v>
      </c>
      <c r="J2730">
        <f>VLOOKUP(I2730,segmentID,2,FALSE)</f>
        <v>1</v>
      </c>
      <c r="K2730" t="s">
        <v>3255</v>
      </c>
      <c r="L2730">
        <f>VLOOKUP(K2730,country2,2,FALSE)</f>
        <v>1</v>
      </c>
      <c r="M2730" t="s">
        <v>1291</v>
      </c>
      <c r="N2730">
        <f>VLOOKUP(Orders!M2730,city2,2,FALSE)</f>
        <v>168</v>
      </c>
      <c r="O2730" t="s">
        <v>249</v>
      </c>
      <c r="P2730">
        <f>VLOOKUP(O2730,state2,2,FALSE)</f>
        <v>25</v>
      </c>
      <c r="Q2730">
        <v>43615</v>
      </c>
      <c r="R2730" t="s">
        <v>79</v>
      </c>
      <c r="S2730">
        <f>VLOOKUP(R2730,region2,2,FALSE)</f>
        <v>4</v>
      </c>
      <c r="T2730" t="s">
        <v>5406</v>
      </c>
      <c r="U2730" t="s">
        <v>35</v>
      </c>
      <c r="V2730">
        <f>VLOOKUP(U2730,category2,2,FALSE)</f>
        <v>3</v>
      </c>
      <c r="W2730" t="s">
        <v>3230</v>
      </c>
      <c r="X2730">
        <f>VLOOKUP(W2730,subcat2,3,FALSE)</f>
        <v>8</v>
      </c>
      <c r="Y2730" t="s">
        <v>2601</v>
      </c>
      <c r="Z2730">
        <v>629.95799999999997</v>
      </c>
      <c r="AA2730">
        <v>7</v>
      </c>
      <c r="AB2730">
        <v>0.4</v>
      </c>
      <c r="AC2730" s="4">
        <v>94.49369999999999</v>
      </c>
    </row>
    <row r="2731" spans="1:29" x14ac:dyDescent="0.25">
      <c r="A2731" s="2">
        <v>2730</v>
      </c>
      <c r="B2731" t="s">
        <v>9678</v>
      </c>
      <c r="C2731" s="3">
        <v>42779</v>
      </c>
      <c r="D2731" s="3">
        <v>42785</v>
      </c>
      <c r="E2731" t="s">
        <v>25</v>
      </c>
      <c r="F2731">
        <f>VLOOKUP(E2731,SHIPMODE,2,FALSE)</f>
        <v>2</v>
      </c>
      <c r="G2731" t="s">
        <v>3906</v>
      </c>
      <c r="H2731" t="s">
        <v>2445</v>
      </c>
      <c r="I2731" t="s">
        <v>9</v>
      </c>
      <c r="J2731">
        <f>VLOOKUP(I2731,segmentID,2,FALSE)</f>
        <v>1</v>
      </c>
      <c r="K2731" t="s">
        <v>3255</v>
      </c>
      <c r="L2731">
        <f>VLOOKUP(K2731,country2,2,FALSE)</f>
        <v>1</v>
      </c>
      <c r="M2731" t="s">
        <v>48</v>
      </c>
      <c r="N2731">
        <f>VLOOKUP(Orders!M2731,city2,2,FALSE)</f>
        <v>5</v>
      </c>
      <c r="O2731" t="s">
        <v>49</v>
      </c>
      <c r="P2731">
        <f>VLOOKUP(O2731,state2,2,FALSE)</f>
        <v>5</v>
      </c>
      <c r="Q2731">
        <v>98105</v>
      </c>
      <c r="R2731" t="s">
        <v>21</v>
      </c>
      <c r="S2731">
        <f>VLOOKUP(R2731,region2,2,FALSE)</f>
        <v>2</v>
      </c>
      <c r="T2731" t="s">
        <v>4256</v>
      </c>
      <c r="U2731" t="s">
        <v>22</v>
      </c>
      <c r="V2731">
        <f>VLOOKUP(U2731,category2,2,FALSE)</f>
        <v>2</v>
      </c>
      <c r="W2731" t="s">
        <v>3229</v>
      </c>
      <c r="X2731">
        <f>VLOOKUP(W2731,subcat2,3,FALSE)</f>
        <v>7</v>
      </c>
      <c r="Y2731" t="s">
        <v>2828</v>
      </c>
      <c r="Z2731">
        <v>6.63</v>
      </c>
      <c r="AA2731">
        <v>3</v>
      </c>
      <c r="AB2731">
        <v>0</v>
      </c>
      <c r="AC2731" s="4">
        <v>1.7901</v>
      </c>
    </row>
    <row r="2732" spans="1:29" x14ac:dyDescent="0.25">
      <c r="A2732" s="2">
        <v>2731</v>
      </c>
      <c r="B2732" t="s">
        <v>9678</v>
      </c>
      <c r="C2732" s="3">
        <v>42779</v>
      </c>
      <c r="D2732" s="3">
        <v>42785</v>
      </c>
      <c r="E2732" t="s">
        <v>25</v>
      </c>
      <c r="F2732">
        <f>VLOOKUP(E2732,SHIPMODE,2,FALSE)</f>
        <v>2</v>
      </c>
      <c r="G2732" t="s">
        <v>3906</v>
      </c>
      <c r="H2732" t="s">
        <v>2445</v>
      </c>
      <c r="I2732" t="s">
        <v>9</v>
      </c>
      <c r="J2732">
        <f>VLOOKUP(I2732,segmentID,2,FALSE)</f>
        <v>1</v>
      </c>
      <c r="K2732" t="s">
        <v>3255</v>
      </c>
      <c r="L2732">
        <f>VLOOKUP(K2732,country2,2,FALSE)</f>
        <v>1</v>
      </c>
      <c r="M2732" t="s">
        <v>48</v>
      </c>
      <c r="N2732">
        <f>VLOOKUP(Orders!M2732,city2,2,FALSE)</f>
        <v>5</v>
      </c>
      <c r="O2732" t="s">
        <v>49</v>
      </c>
      <c r="P2732">
        <f>VLOOKUP(O2732,state2,2,FALSE)</f>
        <v>5</v>
      </c>
      <c r="Q2732">
        <v>98105</v>
      </c>
      <c r="R2732" t="s">
        <v>21</v>
      </c>
      <c r="S2732">
        <f>VLOOKUP(R2732,region2,2,FALSE)</f>
        <v>2</v>
      </c>
      <c r="T2732" t="s">
        <v>4742</v>
      </c>
      <c r="U2732" t="s">
        <v>35</v>
      </c>
      <c r="V2732">
        <f>VLOOKUP(U2732,category2,2,FALSE)</f>
        <v>3</v>
      </c>
      <c r="W2732" t="s">
        <v>3232</v>
      </c>
      <c r="X2732">
        <f>VLOOKUP(W2732,subcat2,3,FALSE)</f>
        <v>12</v>
      </c>
      <c r="Y2732" t="s">
        <v>1860</v>
      </c>
      <c r="Z2732">
        <v>799.96</v>
      </c>
      <c r="AA2732">
        <v>4</v>
      </c>
      <c r="AB2732">
        <v>0</v>
      </c>
      <c r="AC2732" s="4">
        <v>343.98280000000005</v>
      </c>
    </row>
    <row r="2733" spans="1:29" x14ac:dyDescent="0.25">
      <c r="A2733" s="2">
        <v>2732</v>
      </c>
      <c r="B2733" t="s">
        <v>9678</v>
      </c>
      <c r="C2733" s="3">
        <v>42779</v>
      </c>
      <c r="D2733" s="3">
        <v>42785</v>
      </c>
      <c r="E2733" t="s">
        <v>25</v>
      </c>
      <c r="F2733">
        <f>VLOOKUP(E2733,SHIPMODE,2,FALSE)</f>
        <v>2</v>
      </c>
      <c r="G2733" t="s">
        <v>3906</v>
      </c>
      <c r="H2733" t="s">
        <v>2445</v>
      </c>
      <c r="I2733" t="s">
        <v>9</v>
      </c>
      <c r="J2733">
        <f>VLOOKUP(I2733,segmentID,2,FALSE)</f>
        <v>1</v>
      </c>
      <c r="K2733" t="s">
        <v>3255</v>
      </c>
      <c r="L2733">
        <f>VLOOKUP(K2733,country2,2,FALSE)</f>
        <v>1</v>
      </c>
      <c r="M2733" t="s">
        <v>48</v>
      </c>
      <c r="N2733">
        <f>VLOOKUP(Orders!M2733,city2,2,FALSE)</f>
        <v>5</v>
      </c>
      <c r="O2733" t="s">
        <v>49</v>
      </c>
      <c r="P2733">
        <f>VLOOKUP(O2733,state2,2,FALSE)</f>
        <v>5</v>
      </c>
      <c r="Q2733">
        <v>98105</v>
      </c>
      <c r="R2733" t="s">
        <v>21</v>
      </c>
      <c r="S2733">
        <f>VLOOKUP(R2733,region2,2,FALSE)</f>
        <v>2</v>
      </c>
      <c r="T2733" t="s">
        <v>4324</v>
      </c>
      <c r="U2733" t="s">
        <v>13</v>
      </c>
      <c r="V2733">
        <f>VLOOKUP(U2733,category2,2,FALSE)</f>
        <v>1</v>
      </c>
      <c r="W2733" t="s">
        <v>3228</v>
      </c>
      <c r="X2733">
        <f>VLOOKUP(W2733,subcat2,3,FALSE)</f>
        <v>6</v>
      </c>
      <c r="Y2733" t="s">
        <v>175</v>
      </c>
      <c r="Z2733">
        <v>107.53</v>
      </c>
      <c r="AA2733">
        <v>1</v>
      </c>
      <c r="AB2733">
        <v>0</v>
      </c>
      <c r="AC2733" s="4">
        <v>21.506</v>
      </c>
    </row>
    <row r="2734" spans="1:29" x14ac:dyDescent="0.25">
      <c r="A2734" s="2">
        <v>2733</v>
      </c>
      <c r="B2734" t="s">
        <v>6187</v>
      </c>
      <c r="C2734" s="3">
        <v>41822</v>
      </c>
      <c r="D2734" s="3">
        <v>41826</v>
      </c>
      <c r="E2734" t="s">
        <v>25</v>
      </c>
      <c r="F2734">
        <f>VLOOKUP(E2734,SHIPMODE,2,FALSE)</f>
        <v>2</v>
      </c>
      <c r="G2734" t="s">
        <v>3268</v>
      </c>
      <c r="H2734" t="s">
        <v>83</v>
      </c>
      <c r="I2734" t="s">
        <v>9</v>
      </c>
      <c r="J2734">
        <f>VLOOKUP(I2734,segmentID,2,FALSE)</f>
        <v>1</v>
      </c>
      <c r="K2734" t="s">
        <v>3255</v>
      </c>
      <c r="L2734">
        <f>VLOOKUP(K2734,country2,2,FALSE)</f>
        <v>1</v>
      </c>
      <c r="M2734" t="s">
        <v>998</v>
      </c>
      <c r="N2734">
        <f>VLOOKUP(Orders!M2734,city2,2,FALSE)</f>
        <v>136</v>
      </c>
      <c r="O2734" t="s">
        <v>389</v>
      </c>
      <c r="P2734">
        <f>VLOOKUP(O2734,state2,2,FALSE)</f>
        <v>31</v>
      </c>
      <c r="Q2734">
        <v>7060</v>
      </c>
      <c r="R2734" t="s">
        <v>79</v>
      </c>
      <c r="S2734">
        <f>VLOOKUP(R2734,region2,2,FALSE)</f>
        <v>4</v>
      </c>
      <c r="T2734" t="s">
        <v>4777</v>
      </c>
      <c r="U2734" t="s">
        <v>35</v>
      </c>
      <c r="V2734">
        <f>VLOOKUP(U2734,category2,2,FALSE)</f>
        <v>3</v>
      </c>
      <c r="W2734" t="s">
        <v>3230</v>
      </c>
      <c r="X2734">
        <f>VLOOKUP(W2734,subcat2,3,FALSE)</f>
        <v>8</v>
      </c>
      <c r="Y2734" t="s">
        <v>363</v>
      </c>
      <c r="Z2734">
        <v>73.98</v>
      </c>
      <c r="AA2734">
        <v>2</v>
      </c>
      <c r="AB2734">
        <v>0</v>
      </c>
      <c r="AC2734" s="4">
        <v>19.974600000000002</v>
      </c>
    </row>
    <row r="2735" spans="1:29" x14ac:dyDescent="0.25">
      <c r="A2735" s="2">
        <v>2734</v>
      </c>
      <c r="B2735" t="s">
        <v>6187</v>
      </c>
      <c r="C2735" s="3">
        <v>41822</v>
      </c>
      <c r="D2735" s="3">
        <v>41826</v>
      </c>
      <c r="E2735" t="s">
        <v>25</v>
      </c>
      <c r="F2735">
        <f>VLOOKUP(E2735,SHIPMODE,2,FALSE)</f>
        <v>2</v>
      </c>
      <c r="G2735" t="s">
        <v>3268</v>
      </c>
      <c r="H2735" t="s">
        <v>83</v>
      </c>
      <c r="I2735" t="s">
        <v>9</v>
      </c>
      <c r="J2735">
        <f>VLOOKUP(I2735,segmentID,2,FALSE)</f>
        <v>1</v>
      </c>
      <c r="K2735" t="s">
        <v>3255</v>
      </c>
      <c r="L2735">
        <f>VLOOKUP(K2735,country2,2,FALSE)</f>
        <v>1</v>
      </c>
      <c r="M2735" t="s">
        <v>998</v>
      </c>
      <c r="N2735">
        <f>VLOOKUP(Orders!M2735,city2,2,FALSE)</f>
        <v>136</v>
      </c>
      <c r="O2735" t="s">
        <v>389</v>
      </c>
      <c r="P2735">
        <f>VLOOKUP(O2735,state2,2,FALSE)</f>
        <v>31</v>
      </c>
      <c r="Q2735">
        <v>7060</v>
      </c>
      <c r="R2735" t="s">
        <v>79</v>
      </c>
      <c r="S2735">
        <f>VLOOKUP(R2735,region2,2,FALSE)</f>
        <v>4</v>
      </c>
      <c r="T2735" t="s">
        <v>4883</v>
      </c>
      <c r="U2735" t="s">
        <v>22</v>
      </c>
      <c r="V2735">
        <f>VLOOKUP(U2735,category2,2,FALSE)</f>
        <v>2</v>
      </c>
      <c r="W2735" t="s">
        <v>3229</v>
      </c>
      <c r="X2735">
        <f>VLOOKUP(W2735,subcat2,3,FALSE)</f>
        <v>7</v>
      </c>
      <c r="Y2735" t="s">
        <v>2022</v>
      </c>
      <c r="Z2735">
        <v>5.58</v>
      </c>
      <c r="AA2735">
        <v>1</v>
      </c>
      <c r="AB2735">
        <v>0</v>
      </c>
      <c r="AC2735" s="4">
        <v>2.1762000000000001</v>
      </c>
    </row>
    <row r="2736" spans="1:29" x14ac:dyDescent="0.25">
      <c r="A2736" s="2">
        <v>2735</v>
      </c>
      <c r="B2736" t="s">
        <v>7180</v>
      </c>
      <c r="C2736" s="3">
        <v>42056</v>
      </c>
      <c r="D2736" s="3">
        <v>42058</v>
      </c>
      <c r="E2736" t="s">
        <v>7</v>
      </c>
      <c r="F2736">
        <f>VLOOKUP(E2736,SHIPMODE,2,FALSE)</f>
        <v>1</v>
      </c>
      <c r="G2736" t="s">
        <v>3810</v>
      </c>
      <c r="H2736" t="s">
        <v>2051</v>
      </c>
      <c r="I2736" t="s">
        <v>9</v>
      </c>
      <c r="J2736">
        <f>VLOOKUP(I2736,segmentID,2,FALSE)</f>
        <v>1</v>
      </c>
      <c r="K2736" t="s">
        <v>3255</v>
      </c>
      <c r="L2736">
        <f>VLOOKUP(K2736,country2,2,FALSE)</f>
        <v>1</v>
      </c>
      <c r="M2736" t="s">
        <v>2446</v>
      </c>
      <c r="N2736">
        <f>VLOOKUP(Orders!M2736,city2,2,FALSE)</f>
        <v>325</v>
      </c>
      <c r="O2736" t="s">
        <v>330</v>
      </c>
      <c r="P2736">
        <f>VLOOKUP(O2736,state2,2,FALSE)</f>
        <v>28</v>
      </c>
      <c r="Q2736">
        <v>88001</v>
      </c>
      <c r="R2736" t="s">
        <v>21</v>
      </c>
      <c r="S2736">
        <f>VLOOKUP(R2736,region2,2,FALSE)</f>
        <v>2</v>
      </c>
      <c r="T2736" t="s">
        <v>4143</v>
      </c>
      <c r="U2736" t="s">
        <v>22</v>
      </c>
      <c r="V2736">
        <f>VLOOKUP(U2736,category2,2,FALSE)</f>
        <v>2</v>
      </c>
      <c r="W2736" t="s">
        <v>45</v>
      </c>
      <c r="X2736">
        <f>VLOOKUP(W2736,subcat2,3,FALSE)</f>
        <v>11</v>
      </c>
      <c r="Y2736" t="s">
        <v>5921</v>
      </c>
      <c r="Z2736">
        <v>49.12</v>
      </c>
      <c r="AA2736">
        <v>4</v>
      </c>
      <c r="AB2736">
        <v>0</v>
      </c>
      <c r="AC2736" s="4">
        <v>23.086399999999998</v>
      </c>
    </row>
    <row r="2737" spans="1:29" x14ac:dyDescent="0.25">
      <c r="A2737" s="2">
        <v>2736</v>
      </c>
      <c r="B2737" t="s">
        <v>7181</v>
      </c>
      <c r="C2737" s="3">
        <v>42321</v>
      </c>
      <c r="D2737" s="3">
        <v>42327</v>
      </c>
      <c r="E2737" t="s">
        <v>25</v>
      </c>
      <c r="F2737">
        <f>VLOOKUP(E2737,SHIPMODE,2,FALSE)</f>
        <v>2</v>
      </c>
      <c r="G2737" t="s">
        <v>3362</v>
      </c>
      <c r="H2737" t="s">
        <v>450</v>
      </c>
      <c r="I2737" t="s">
        <v>9</v>
      </c>
      <c r="J2737">
        <f>VLOOKUP(I2737,segmentID,2,FALSE)</f>
        <v>1</v>
      </c>
      <c r="K2737" t="s">
        <v>3255</v>
      </c>
      <c r="L2737">
        <f>VLOOKUP(K2737,country2,2,FALSE)</f>
        <v>1</v>
      </c>
      <c r="M2737" t="s">
        <v>300</v>
      </c>
      <c r="N2737">
        <f>VLOOKUP(Orders!M2737,city2,2,FALSE)</f>
        <v>47</v>
      </c>
      <c r="O2737" t="s">
        <v>127</v>
      </c>
      <c r="P2737">
        <f>VLOOKUP(O2737,state2,2,FALSE)</f>
        <v>14</v>
      </c>
      <c r="Q2737">
        <v>19711</v>
      </c>
      <c r="R2737" t="s">
        <v>79</v>
      </c>
      <c r="S2737">
        <f>VLOOKUP(R2737,region2,2,FALSE)</f>
        <v>4</v>
      </c>
      <c r="T2737" t="s">
        <v>5488</v>
      </c>
      <c r="U2737" t="s">
        <v>35</v>
      </c>
      <c r="V2737">
        <f>VLOOKUP(U2737,category2,2,FALSE)</f>
        <v>3</v>
      </c>
      <c r="W2737" t="s">
        <v>3230</v>
      </c>
      <c r="X2737">
        <f>VLOOKUP(W2737,subcat2,3,FALSE)</f>
        <v>8</v>
      </c>
      <c r="Y2737" t="s">
        <v>568</v>
      </c>
      <c r="Z2737">
        <v>377.96999999999997</v>
      </c>
      <c r="AA2737">
        <v>3</v>
      </c>
      <c r="AB2737">
        <v>0</v>
      </c>
      <c r="AC2737" s="4">
        <v>94.492500000000007</v>
      </c>
    </row>
    <row r="2738" spans="1:29" x14ac:dyDescent="0.25">
      <c r="A2738" s="2">
        <v>2737</v>
      </c>
      <c r="B2738" t="s">
        <v>7181</v>
      </c>
      <c r="C2738" s="3">
        <v>42321</v>
      </c>
      <c r="D2738" s="3">
        <v>42327</v>
      </c>
      <c r="E2738" t="s">
        <v>25</v>
      </c>
      <c r="F2738">
        <f>VLOOKUP(E2738,SHIPMODE,2,FALSE)</f>
        <v>2</v>
      </c>
      <c r="G2738" t="s">
        <v>3362</v>
      </c>
      <c r="H2738" t="s">
        <v>450</v>
      </c>
      <c r="I2738" t="s">
        <v>9</v>
      </c>
      <c r="J2738">
        <f>VLOOKUP(I2738,segmentID,2,FALSE)</f>
        <v>1</v>
      </c>
      <c r="K2738" t="s">
        <v>3255</v>
      </c>
      <c r="L2738">
        <f>VLOOKUP(K2738,country2,2,FALSE)</f>
        <v>1</v>
      </c>
      <c r="M2738" t="s">
        <v>300</v>
      </c>
      <c r="N2738">
        <f>VLOOKUP(Orders!M2738,city2,2,FALSE)</f>
        <v>47</v>
      </c>
      <c r="O2738" t="s">
        <v>127</v>
      </c>
      <c r="P2738">
        <f>VLOOKUP(O2738,state2,2,FALSE)</f>
        <v>14</v>
      </c>
      <c r="Q2738">
        <v>19711</v>
      </c>
      <c r="R2738" t="s">
        <v>79</v>
      </c>
      <c r="S2738">
        <f>VLOOKUP(R2738,region2,2,FALSE)</f>
        <v>4</v>
      </c>
      <c r="T2738" t="s">
        <v>4760</v>
      </c>
      <c r="U2738" t="s">
        <v>22</v>
      </c>
      <c r="V2738">
        <f>VLOOKUP(U2738,category2,2,FALSE)</f>
        <v>2</v>
      </c>
      <c r="W2738" t="s">
        <v>45</v>
      </c>
      <c r="X2738">
        <f>VLOOKUP(W2738,subcat2,3,FALSE)</f>
        <v>11</v>
      </c>
      <c r="Y2738" t="s">
        <v>1397</v>
      </c>
      <c r="Z2738">
        <v>42.28</v>
      </c>
      <c r="AA2738">
        <v>7</v>
      </c>
      <c r="AB2738">
        <v>0</v>
      </c>
      <c r="AC2738" s="4">
        <v>19.871600000000001</v>
      </c>
    </row>
    <row r="2739" spans="1:29" x14ac:dyDescent="0.25">
      <c r="A2739" s="2">
        <v>2738</v>
      </c>
      <c r="B2739" t="s">
        <v>7181</v>
      </c>
      <c r="C2739" s="3">
        <v>42321</v>
      </c>
      <c r="D2739" s="3">
        <v>42327</v>
      </c>
      <c r="E2739" t="s">
        <v>25</v>
      </c>
      <c r="F2739">
        <f>VLOOKUP(E2739,SHIPMODE,2,FALSE)</f>
        <v>2</v>
      </c>
      <c r="G2739" t="s">
        <v>3362</v>
      </c>
      <c r="H2739" t="s">
        <v>450</v>
      </c>
      <c r="I2739" t="s">
        <v>9</v>
      </c>
      <c r="J2739">
        <f>VLOOKUP(I2739,segmentID,2,FALSE)</f>
        <v>1</v>
      </c>
      <c r="K2739" t="s">
        <v>3255</v>
      </c>
      <c r="L2739">
        <f>VLOOKUP(K2739,country2,2,FALSE)</f>
        <v>1</v>
      </c>
      <c r="M2739" t="s">
        <v>300</v>
      </c>
      <c r="N2739">
        <f>VLOOKUP(Orders!M2739,city2,2,FALSE)</f>
        <v>47</v>
      </c>
      <c r="O2739" t="s">
        <v>127</v>
      </c>
      <c r="P2739">
        <f>VLOOKUP(O2739,state2,2,FALSE)</f>
        <v>14</v>
      </c>
      <c r="Q2739">
        <v>19711</v>
      </c>
      <c r="R2739" t="s">
        <v>79</v>
      </c>
      <c r="S2739">
        <f>VLOOKUP(R2739,region2,2,FALSE)</f>
        <v>4</v>
      </c>
      <c r="T2739" t="s">
        <v>4985</v>
      </c>
      <c r="U2739" t="s">
        <v>13</v>
      </c>
      <c r="V2739">
        <f>VLOOKUP(U2739,category2,2,FALSE)</f>
        <v>1</v>
      </c>
      <c r="W2739" t="s">
        <v>14</v>
      </c>
      <c r="X2739">
        <f>VLOOKUP(W2739,subcat2,3,FALSE)</f>
        <v>1</v>
      </c>
      <c r="Y2739" t="s">
        <v>1046</v>
      </c>
      <c r="Z2739">
        <v>299.96999999999997</v>
      </c>
      <c r="AA2739">
        <v>3</v>
      </c>
      <c r="AB2739">
        <v>0</v>
      </c>
      <c r="AC2739" s="4">
        <v>56.994299999999981</v>
      </c>
    </row>
    <row r="2740" spans="1:29" x14ac:dyDescent="0.25">
      <c r="A2740" s="2">
        <v>2739</v>
      </c>
      <c r="B2740" t="s">
        <v>7181</v>
      </c>
      <c r="C2740" s="3">
        <v>42321</v>
      </c>
      <c r="D2740" s="3">
        <v>42327</v>
      </c>
      <c r="E2740" t="s">
        <v>25</v>
      </c>
      <c r="F2740">
        <f>VLOOKUP(E2740,SHIPMODE,2,FALSE)</f>
        <v>2</v>
      </c>
      <c r="G2740" t="s">
        <v>3362</v>
      </c>
      <c r="H2740" t="s">
        <v>450</v>
      </c>
      <c r="I2740" t="s">
        <v>9</v>
      </c>
      <c r="J2740">
        <f>VLOOKUP(I2740,segmentID,2,FALSE)</f>
        <v>1</v>
      </c>
      <c r="K2740" t="s">
        <v>3255</v>
      </c>
      <c r="L2740">
        <f>VLOOKUP(K2740,country2,2,FALSE)</f>
        <v>1</v>
      </c>
      <c r="M2740" t="s">
        <v>300</v>
      </c>
      <c r="N2740">
        <f>VLOOKUP(Orders!M2740,city2,2,FALSE)</f>
        <v>47</v>
      </c>
      <c r="O2740" t="s">
        <v>127</v>
      </c>
      <c r="P2740">
        <f>VLOOKUP(O2740,state2,2,FALSE)</f>
        <v>14</v>
      </c>
      <c r="Q2740">
        <v>19711</v>
      </c>
      <c r="R2740" t="s">
        <v>79</v>
      </c>
      <c r="S2740">
        <f>VLOOKUP(R2740,region2,2,FALSE)</f>
        <v>4</v>
      </c>
      <c r="T2740" t="s">
        <v>4904</v>
      </c>
      <c r="U2740" t="s">
        <v>35</v>
      </c>
      <c r="V2740">
        <f>VLOOKUP(U2740,category2,2,FALSE)</f>
        <v>3</v>
      </c>
      <c r="W2740" t="s">
        <v>3230</v>
      </c>
      <c r="X2740">
        <f>VLOOKUP(W2740,subcat2,3,FALSE)</f>
        <v>8</v>
      </c>
      <c r="Y2740" t="s">
        <v>2942</v>
      </c>
      <c r="Z2740">
        <v>89.98</v>
      </c>
      <c r="AA2740">
        <v>2</v>
      </c>
      <c r="AB2740">
        <v>0</v>
      </c>
      <c r="AC2740" s="4">
        <v>43.190399999999997</v>
      </c>
    </row>
    <row r="2741" spans="1:29" x14ac:dyDescent="0.25">
      <c r="A2741" s="2">
        <v>2740</v>
      </c>
      <c r="B2741" t="s">
        <v>9679</v>
      </c>
      <c r="C2741" s="3">
        <v>42841</v>
      </c>
      <c r="D2741" s="3">
        <v>42843</v>
      </c>
      <c r="E2741" t="s">
        <v>97</v>
      </c>
      <c r="F2741">
        <f>VLOOKUP(E2741,SHIPMODE,2,FALSE)</f>
        <v>3</v>
      </c>
      <c r="G2741" t="s">
        <v>3749</v>
      </c>
      <c r="H2741" t="s">
        <v>1812</v>
      </c>
      <c r="I2741" t="s">
        <v>18</v>
      </c>
      <c r="J2741">
        <f>VLOOKUP(I2741,segmentID,2,FALSE)</f>
        <v>2</v>
      </c>
      <c r="K2741" t="s">
        <v>3255</v>
      </c>
      <c r="L2741">
        <f>VLOOKUP(K2741,country2,2,FALSE)</f>
        <v>1</v>
      </c>
      <c r="M2741" t="s">
        <v>2448</v>
      </c>
      <c r="N2741">
        <f>VLOOKUP(Orders!M2741,city2,2,FALSE)</f>
        <v>326</v>
      </c>
      <c r="O2741" t="s">
        <v>184</v>
      </c>
      <c r="P2741">
        <f>VLOOKUP(O2741,state2,2,FALSE)</f>
        <v>20</v>
      </c>
      <c r="Q2741">
        <v>35244</v>
      </c>
      <c r="R2741" t="s">
        <v>12</v>
      </c>
      <c r="S2741">
        <f>VLOOKUP(R2741,region2,2,FALSE)</f>
        <v>1</v>
      </c>
      <c r="T2741" t="s">
        <v>5489</v>
      </c>
      <c r="U2741" t="s">
        <v>22</v>
      </c>
      <c r="V2741">
        <f>VLOOKUP(U2741,category2,2,FALSE)</f>
        <v>2</v>
      </c>
      <c r="W2741" t="s">
        <v>3233</v>
      </c>
      <c r="X2741">
        <f>VLOOKUP(W2741,subcat2,3,FALSE)</f>
        <v>15</v>
      </c>
      <c r="Y2741" t="s">
        <v>2475</v>
      </c>
      <c r="Z2741">
        <v>477.24</v>
      </c>
      <c r="AA2741">
        <v>4</v>
      </c>
      <c r="AB2741">
        <v>0</v>
      </c>
      <c r="AC2741" s="4">
        <v>9.5448000000000093</v>
      </c>
    </row>
    <row r="2742" spans="1:29" x14ac:dyDescent="0.25">
      <c r="A2742" s="2">
        <v>2741</v>
      </c>
      <c r="B2742" t="s">
        <v>9679</v>
      </c>
      <c r="C2742" s="3">
        <v>42841</v>
      </c>
      <c r="D2742" s="3">
        <v>42843</v>
      </c>
      <c r="E2742" t="s">
        <v>97</v>
      </c>
      <c r="F2742">
        <f>VLOOKUP(E2742,SHIPMODE,2,FALSE)</f>
        <v>3</v>
      </c>
      <c r="G2742" t="s">
        <v>3749</v>
      </c>
      <c r="H2742" t="s">
        <v>1812</v>
      </c>
      <c r="I2742" t="s">
        <v>18</v>
      </c>
      <c r="J2742">
        <f>VLOOKUP(I2742,segmentID,2,FALSE)</f>
        <v>2</v>
      </c>
      <c r="K2742" t="s">
        <v>3255</v>
      </c>
      <c r="L2742">
        <f>VLOOKUP(K2742,country2,2,FALSE)</f>
        <v>1</v>
      </c>
      <c r="M2742" t="s">
        <v>2448</v>
      </c>
      <c r="N2742">
        <f>VLOOKUP(Orders!M2742,city2,2,FALSE)</f>
        <v>326</v>
      </c>
      <c r="O2742" t="s">
        <v>184</v>
      </c>
      <c r="P2742">
        <f>VLOOKUP(O2742,state2,2,FALSE)</f>
        <v>20</v>
      </c>
      <c r="Q2742">
        <v>35244</v>
      </c>
      <c r="R2742" t="s">
        <v>12</v>
      </c>
      <c r="S2742">
        <f>VLOOKUP(R2742,region2,2,FALSE)</f>
        <v>1</v>
      </c>
      <c r="T2742" t="s">
        <v>5490</v>
      </c>
      <c r="U2742" t="s">
        <v>35</v>
      </c>
      <c r="V2742">
        <f>VLOOKUP(U2742,category2,2,FALSE)</f>
        <v>3</v>
      </c>
      <c r="W2742" t="s">
        <v>3232</v>
      </c>
      <c r="X2742">
        <f>VLOOKUP(W2742,subcat2,3,FALSE)</f>
        <v>12</v>
      </c>
      <c r="Y2742" t="s">
        <v>3073</v>
      </c>
      <c r="Z2742">
        <v>25.98</v>
      </c>
      <c r="AA2742">
        <v>2</v>
      </c>
      <c r="AB2742">
        <v>0</v>
      </c>
      <c r="AC2742" s="4">
        <v>1.558799999999998</v>
      </c>
    </row>
    <row r="2743" spans="1:29" x14ac:dyDescent="0.25">
      <c r="A2743" s="2">
        <v>2742</v>
      </c>
      <c r="B2743" t="s">
        <v>8300</v>
      </c>
      <c r="C2743" s="3">
        <v>42425</v>
      </c>
      <c r="D2743" s="3">
        <v>42427</v>
      </c>
      <c r="E2743" t="s">
        <v>7</v>
      </c>
      <c r="F2743">
        <f>VLOOKUP(E2743,SHIPMODE,2,FALSE)</f>
        <v>1</v>
      </c>
      <c r="G2743" t="s">
        <v>3487</v>
      </c>
      <c r="H2743" t="s">
        <v>926</v>
      </c>
      <c r="I2743" t="s">
        <v>9</v>
      </c>
      <c r="J2743">
        <f>VLOOKUP(I2743,segmentID,2,FALSE)</f>
        <v>1</v>
      </c>
      <c r="K2743" t="s">
        <v>3255</v>
      </c>
      <c r="L2743">
        <f>VLOOKUP(K2743,country2,2,FALSE)</f>
        <v>1</v>
      </c>
      <c r="M2743" t="s">
        <v>300</v>
      </c>
      <c r="N2743">
        <f>VLOOKUP(Orders!M2743,city2,2,FALSE)</f>
        <v>47</v>
      </c>
      <c r="O2743" t="s">
        <v>249</v>
      </c>
      <c r="P2743">
        <f>VLOOKUP(O2743,state2,2,FALSE)</f>
        <v>25</v>
      </c>
      <c r="Q2743">
        <v>43055</v>
      </c>
      <c r="R2743" t="s">
        <v>79</v>
      </c>
      <c r="S2743">
        <f>VLOOKUP(R2743,region2,2,FALSE)</f>
        <v>4</v>
      </c>
      <c r="T2743" t="s">
        <v>5124</v>
      </c>
      <c r="U2743" t="s">
        <v>22</v>
      </c>
      <c r="V2743">
        <f>VLOOKUP(U2743,category2,2,FALSE)</f>
        <v>2</v>
      </c>
      <c r="W2743" t="s">
        <v>103</v>
      </c>
      <c r="X2743">
        <f>VLOOKUP(W2743,subcat2,3,FALSE)</f>
        <v>13</v>
      </c>
      <c r="Y2743" t="s">
        <v>5926</v>
      </c>
      <c r="Z2743">
        <v>46.72</v>
      </c>
      <c r="AA2743">
        <v>5</v>
      </c>
      <c r="AB2743">
        <v>0.2</v>
      </c>
      <c r="AC2743" s="4">
        <v>17.52</v>
      </c>
    </row>
    <row r="2744" spans="1:29" x14ac:dyDescent="0.25">
      <c r="A2744" s="2">
        <v>2743</v>
      </c>
      <c r="B2744" t="s">
        <v>6188</v>
      </c>
      <c r="C2744" s="3">
        <v>41947</v>
      </c>
      <c r="D2744" s="3">
        <v>41951</v>
      </c>
      <c r="E2744" t="s">
        <v>25</v>
      </c>
      <c r="F2744">
        <f>VLOOKUP(E2744,SHIPMODE,2,FALSE)</f>
        <v>2</v>
      </c>
      <c r="G2744" t="s">
        <v>3907</v>
      </c>
      <c r="H2744" t="s">
        <v>2451</v>
      </c>
      <c r="I2744" t="s">
        <v>9</v>
      </c>
      <c r="J2744">
        <f>VLOOKUP(I2744,segmentID,2,FALSE)</f>
        <v>1</v>
      </c>
      <c r="K2744" t="s">
        <v>3255</v>
      </c>
      <c r="L2744">
        <f>VLOOKUP(K2744,country2,2,FALSE)</f>
        <v>1</v>
      </c>
      <c r="M2744" t="s">
        <v>466</v>
      </c>
      <c r="N2744">
        <f>VLOOKUP(Orders!M2744,city2,2,FALSE)</f>
        <v>71</v>
      </c>
      <c r="O2744" t="s">
        <v>20</v>
      </c>
      <c r="P2744">
        <f>VLOOKUP(O2744,state2,2,FALSE)</f>
        <v>2</v>
      </c>
      <c r="Q2744">
        <v>92037</v>
      </c>
      <c r="R2744" t="s">
        <v>21</v>
      </c>
      <c r="S2744">
        <f>VLOOKUP(R2744,region2,2,FALSE)</f>
        <v>2</v>
      </c>
      <c r="T2744" t="s">
        <v>5450</v>
      </c>
      <c r="U2744" t="s">
        <v>13</v>
      </c>
      <c r="V2744">
        <f>VLOOKUP(U2744,category2,2,FALSE)</f>
        <v>1</v>
      </c>
      <c r="W2744" t="s">
        <v>3228</v>
      </c>
      <c r="X2744">
        <f>VLOOKUP(W2744,subcat2,3,FALSE)</f>
        <v>6</v>
      </c>
      <c r="Y2744" t="s">
        <v>2737</v>
      </c>
      <c r="Z2744">
        <v>35.340000000000003</v>
      </c>
      <c r="AA2744">
        <v>2</v>
      </c>
      <c r="AB2744">
        <v>0</v>
      </c>
      <c r="AC2744" s="4">
        <v>13.429200000000002</v>
      </c>
    </row>
    <row r="2745" spans="1:29" x14ac:dyDescent="0.25">
      <c r="A2745" s="2">
        <v>2744</v>
      </c>
      <c r="B2745" t="s">
        <v>7182</v>
      </c>
      <c r="C2745" s="3">
        <v>42175</v>
      </c>
      <c r="D2745" s="3">
        <v>42180</v>
      </c>
      <c r="E2745" t="s">
        <v>7</v>
      </c>
      <c r="F2745">
        <f>VLOOKUP(E2745,SHIPMODE,2,FALSE)</f>
        <v>1</v>
      </c>
      <c r="G2745" t="s">
        <v>3289</v>
      </c>
      <c r="H2745" t="s">
        <v>182</v>
      </c>
      <c r="I2745" t="s">
        <v>18</v>
      </c>
      <c r="J2745">
        <f>VLOOKUP(I2745,segmentID,2,FALSE)</f>
        <v>2</v>
      </c>
      <c r="K2745" t="s">
        <v>3255</v>
      </c>
      <c r="L2745">
        <f>VLOOKUP(K2745,country2,2,FALSE)</f>
        <v>1</v>
      </c>
      <c r="M2745" t="s">
        <v>67</v>
      </c>
      <c r="N2745">
        <f>VLOOKUP(Orders!M2745,city2,2,FALSE)</f>
        <v>9</v>
      </c>
      <c r="O2745" t="s">
        <v>20</v>
      </c>
      <c r="P2745">
        <f>VLOOKUP(O2745,state2,2,FALSE)</f>
        <v>2</v>
      </c>
      <c r="Q2745">
        <v>94122</v>
      </c>
      <c r="R2745" t="s">
        <v>21</v>
      </c>
      <c r="S2745">
        <f>VLOOKUP(R2745,region2,2,FALSE)</f>
        <v>2</v>
      </c>
      <c r="T2745" t="s">
        <v>4685</v>
      </c>
      <c r="U2745" t="s">
        <v>13</v>
      </c>
      <c r="V2745">
        <f>VLOOKUP(U2745,category2,2,FALSE)</f>
        <v>1</v>
      </c>
      <c r="W2745" t="s">
        <v>3228</v>
      </c>
      <c r="X2745">
        <f>VLOOKUP(W2745,subcat2,3,FALSE)</f>
        <v>6</v>
      </c>
      <c r="Y2745" t="s">
        <v>2182</v>
      </c>
      <c r="Z2745">
        <v>257.64</v>
      </c>
      <c r="AA2745">
        <v>6</v>
      </c>
      <c r="AB2745">
        <v>0</v>
      </c>
      <c r="AC2745" s="4">
        <v>100.4796</v>
      </c>
    </row>
    <row r="2746" spans="1:29" x14ac:dyDescent="0.25">
      <c r="A2746" s="2">
        <v>2745</v>
      </c>
      <c r="B2746" t="s">
        <v>7182</v>
      </c>
      <c r="C2746" s="3">
        <v>42175</v>
      </c>
      <c r="D2746" s="3">
        <v>42180</v>
      </c>
      <c r="E2746" t="s">
        <v>7</v>
      </c>
      <c r="F2746">
        <f>VLOOKUP(E2746,SHIPMODE,2,FALSE)</f>
        <v>1</v>
      </c>
      <c r="G2746" t="s">
        <v>3289</v>
      </c>
      <c r="H2746" t="s">
        <v>182</v>
      </c>
      <c r="I2746" t="s">
        <v>18</v>
      </c>
      <c r="J2746">
        <f>VLOOKUP(I2746,segmentID,2,FALSE)</f>
        <v>2</v>
      </c>
      <c r="K2746" t="s">
        <v>3255</v>
      </c>
      <c r="L2746">
        <f>VLOOKUP(K2746,country2,2,FALSE)</f>
        <v>1</v>
      </c>
      <c r="M2746" t="s">
        <v>67</v>
      </c>
      <c r="N2746">
        <f>VLOOKUP(Orders!M2746,city2,2,FALSE)</f>
        <v>9</v>
      </c>
      <c r="O2746" t="s">
        <v>20</v>
      </c>
      <c r="P2746">
        <f>VLOOKUP(O2746,state2,2,FALSE)</f>
        <v>2</v>
      </c>
      <c r="Q2746">
        <v>94122</v>
      </c>
      <c r="R2746" t="s">
        <v>21</v>
      </c>
      <c r="S2746">
        <f>VLOOKUP(R2746,region2,2,FALSE)</f>
        <v>2</v>
      </c>
      <c r="T2746" t="s">
        <v>4176</v>
      </c>
      <c r="U2746" t="s">
        <v>35</v>
      </c>
      <c r="V2746">
        <f>VLOOKUP(U2746,category2,2,FALSE)</f>
        <v>3</v>
      </c>
      <c r="W2746" t="s">
        <v>3230</v>
      </c>
      <c r="X2746">
        <f>VLOOKUP(W2746,subcat2,3,FALSE)</f>
        <v>8</v>
      </c>
      <c r="Y2746" t="s">
        <v>2153</v>
      </c>
      <c r="Z2746">
        <v>125.97600000000001</v>
      </c>
      <c r="AA2746">
        <v>3</v>
      </c>
      <c r="AB2746">
        <v>0.2</v>
      </c>
      <c r="AC2746" s="4">
        <v>47.241</v>
      </c>
    </row>
    <row r="2747" spans="1:29" x14ac:dyDescent="0.25">
      <c r="A2747" s="2">
        <v>2746</v>
      </c>
      <c r="B2747" t="s">
        <v>9680</v>
      </c>
      <c r="C2747" s="3">
        <v>42954</v>
      </c>
      <c r="D2747" s="3">
        <v>42958</v>
      </c>
      <c r="E2747" t="s">
        <v>7</v>
      </c>
      <c r="F2747">
        <f>VLOOKUP(E2747,SHIPMODE,2,FALSE)</f>
        <v>1</v>
      </c>
      <c r="G2747" t="s">
        <v>3503</v>
      </c>
      <c r="H2747" t="s">
        <v>979</v>
      </c>
      <c r="I2747" t="s">
        <v>9</v>
      </c>
      <c r="J2747">
        <f>VLOOKUP(I2747,segmentID,2,FALSE)</f>
        <v>1</v>
      </c>
      <c r="K2747" t="s">
        <v>3255</v>
      </c>
      <c r="L2747">
        <f>VLOOKUP(K2747,country2,2,FALSE)</f>
        <v>1</v>
      </c>
      <c r="M2747" t="s">
        <v>729</v>
      </c>
      <c r="N2747">
        <f>VLOOKUP(Orders!M2747,city2,2,FALSE)</f>
        <v>109</v>
      </c>
      <c r="O2747" t="s">
        <v>44</v>
      </c>
      <c r="P2747">
        <f>VLOOKUP(O2747,state2,2,FALSE)</f>
        <v>4</v>
      </c>
      <c r="Q2747">
        <v>28540</v>
      </c>
      <c r="R2747" t="s">
        <v>12</v>
      </c>
      <c r="S2747">
        <f>VLOOKUP(R2747,region2,2,FALSE)</f>
        <v>1</v>
      </c>
      <c r="T2747" t="s">
        <v>4510</v>
      </c>
      <c r="U2747" t="s">
        <v>35</v>
      </c>
      <c r="V2747">
        <f>VLOOKUP(U2747,category2,2,FALSE)</f>
        <v>3</v>
      </c>
      <c r="W2747" t="s">
        <v>3232</v>
      </c>
      <c r="X2747">
        <f>VLOOKUP(W2747,subcat2,3,FALSE)</f>
        <v>12</v>
      </c>
      <c r="Y2747" t="s">
        <v>639</v>
      </c>
      <c r="Z2747">
        <v>79.992000000000004</v>
      </c>
      <c r="AA2747">
        <v>1</v>
      </c>
      <c r="AB2747">
        <v>0.2</v>
      </c>
      <c r="AC2747" s="4">
        <v>21.997800000000002</v>
      </c>
    </row>
    <row r="2748" spans="1:29" x14ac:dyDescent="0.25">
      <c r="A2748" s="2">
        <v>2747</v>
      </c>
      <c r="B2748" t="s">
        <v>6189</v>
      </c>
      <c r="C2748" s="3">
        <v>41771</v>
      </c>
      <c r="D2748" s="3">
        <v>41776</v>
      </c>
      <c r="E2748" t="s">
        <v>25</v>
      </c>
      <c r="F2748">
        <f>VLOOKUP(E2748,SHIPMODE,2,FALSE)</f>
        <v>2</v>
      </c>
      <c r="G2748" t="s">
        <v>3664</v>
      </c>
      <c r="H2748" t="s">
        <v>1537</v>
      </c>
      <c r="I2748" t="s">
        <v>9</v>
      </c>
      <c r="J2748">
        <f>VLOOKUP(I2748,segmentID,2,FALSE)</f>
        <v>1</v>
      </c>
      <c r="K2748" t="s">
        <v>3255</v>
      </c>
      <c r="L2748">
        <f>VLOOKUP(K2748,country2,2,FALSE)</f>
        <v>1</v>
      </c>
      <c r="M2748" t="s">
        <v>303</v>
      </c>
      <c r="N2748">
        <f>VLOOKUP(Orders!M2748,city2,2,FALSE)</f>
        <v>48</v>
      </c>
      <c r="O2748" t="s">
        <v>601</v>
      </c>
      <c r="P2748">
        <f>VLOOKUP(O2748,state2,2,FALSE)</f>
        <v>32</v>
      </c>
      <c r="Q2748">
        <v>2038</v>
      </c>
      <c r="R2748" t="s">
        <v>79</v>
      </c>
      <c r="S2748">
        <f>VLOOKUP(R2748,region2,2,FALSE)</f>
        <v>4</v>
      </c>
      <c r="T2748" t="s">
        <v>4694</v>
      </c>
      <c r="U2748" t="s">
        <v>13</v>
      </c>
      <c r="V2748">
        <f>VLOOKUP(U2748,category2,2,FALSE)</f>
        <v>1</v>
      </c>
      <c r="W2748" t="s">
        <v>29</v>
      </c>
      <c r="X2748">
        <f>VLOOKUP(W2748,subcat2,3,FALSE)</f>
        <v>4</v>
      </c>
      <c r="Y2748" t="s">
        <v>30</v>
      </c>
      <c r="Z2748">
        <v>700.05600000000004</v>
      </c>
      <c r="AA2748">
        <v>3</v>
      </c>
      <c r="AB2748">
        <v>0.3</v>
      </c>
      <c r="AC2748" s="4">
        <v>-130.0104</v>
      </c>
    </row>
    <row r="2749" spans="1:29" x14ac:dyDescent="0.25">
      <c r="A2749" s="2">
        <v>2748</v>
      </c>
      <c r="B2749" t="s">
        <v>7183</v>
      </c>
      <c r="C2749" s="3">
        <v>42330</v>
      </c>
      <c r="D2749" s="3">
        <v>42334</v>
      </c>
      <c r="E2749" t="s">
        <v>25</v>
      </c>
      <c r="F2749">
        <f>VLOOKUP(E2749,SHIPMODE,2,FALSE)</f>
        <v>2</v>
      </c>
      <c r="G2749" t="s">
        <v>3654</v>
      </c>
      <c r="H2749" t="s">
        <v>1492</v>
      </c>
      <c r="I2749" t="s">
        <v>52</v>
      </c>
      <c r="J2749">
        <f>VLOOKUP(I2749,segmentID,2,FALSE)</f>
        <v>3</v>
      </c>
      <c r="K2749" t="s">
        <v>3255</v>
      </c>
      <c r="L2749">
        <f>VLOOKUP(K2749,country2,2,FALSE)</f>
        <v>1</v>
      </c>
      <c r="M2749" t="s">
        <v>2452</v>
      </c>
      <c r="N2749">
        <f>VLOOKUP(Orders!M2749,city2,2,FALSE)</f>
        <v>327</v>
      </c>
      <c r="O2749" t="s">
        <v>54</v>
      </c>
      <c r="P2749">
        <f>VLOOKUP(O2749,state2,2,FALSE)</f>
        <v>6</v>
      </c>
      <c r="Q2749">
        <v>75034</v>
      </c>
      <c r="R2749" t="s">
        <v>55</v>
      </c>
      <c r="S2749">
        <f>VLOOKUP(R2749,region2,2,FALSE)</f>
        <v>3</v>
      </c>
      <c r="T2749" t="s">
        <v>5491</v>
      </c>
      <c r="U2749" t="s">
        <v>35</v>
      </c>
      <c r="V2749">
        <f>VLOOKUP(U2749,category2,2,FALSE)</f>
        <v>3</v>
      </c>
      <c r="W2749" t="s">
        <v>3232</v>
      </c>
      <c r="X2749">
        <f>VLOOKUP(W2749,subcat2,3,FALSE)</f>
        <v>12</v>
      </c>
      <c r="Y2749" t="s">
        <v>327</v>
      </c>
      <c r="Z2749">
        <v>27.168000000000003</v>
      </c>
      <c r="AA2749">
        <v>4</v>
      </c>
      <c r="AB2749">
        <v>0.2</v>
      </c>
      <c r="AC2749" s="4">
        <v>-1.3583999999999987</v>
      </c>
    </row>
    <row r="2750" spans="1:29" x14ac:dyDescent="0.25">
      <c r="A2750" s="2">
        <v>2749</v>
      </c>
      <c r="B2750" t="s">
        <v>7184</v>
      </c>
      <c r="C2750" s="3">
        <v>42342</v>
      </c>
      <c r="D2750" s="3">
        <v>42346</v>
      </c>
      <c r="E2750" t="s">
        <v>25</v>
      </c>
      <c r="F2750">
        <f>VLOOKUP(E2750,SHIPMODE,2,FALSE)</f>
        <v>2</v>
      </c>
      <c r="G2750" t="s">
        <v>3908</v>
      </c>
      <c r="H2750" t="s">
        <v>2454</v>
      </c>
      <c r="I2750" t="s">
        <v>9</v>
      </c>
      <c r="J2750">
        <f>VLOOKUP(I2750,segmentID,2,FALSE)</f>
        <v>1</v>
      </c>
      <c r="K2750" t="s">
        <v>3255</v>
      </c>
      <c r="L2750">
        <f>VLOOKUP(K2750,country2,2,FALSE)</f>
        <v>1</v>
      </c>
      <c r="M2750" t="s">
        <v>2370</v>
      </c>
      <c r="N2750">
        <f>VLOOKUP(Orders!M2750,city2,2,FALSE)</f>
        <v>316</v>
      </c>
      <c r="O2750" t="s">
        <v>28</v>
      </c>
      <c r="P2750">
        <f>VLOOKUP(O2750,state2,2,FALSE)</f>
        <v>3</v>
      </c>
      <c r="Q2750">
        <v>32303</v>
      </c>
      <c r="R2750" t="s">
        <v>12</v>
      </c>
      <c r="S2750">
        <f>VLOOKUP(R2750,region2,2,FALSE)</f>
        <v>1</v>
      </c>
      <c r="T2750" t="s">
        <v>5388</v>
      </c>
      <c r="U2750" t="s">
        <v>22</v>
      </c>
      <c r="V2750">
        <f>VLOOKUP(U2750,category2,2,FALSE)</f>
        <v>2</v>
      </c>
      <c r="W2750" t="s">
        <v>3231</v>
      </c>
      <c r="X2750">
        <f>VLOOKUP(W2750,subcat2,3,FALSE)</f>
        <v>9</v>
      </c>
      <c r="Y2750" t="s">
        <v>2916</v>
      </c>
      <c r="Z2750">
        <v>8.2260000000000009</v>
      </c>
      <c r="AA2750">
        <v>3</v>
      </c>
      <c r="AB2750">
        <v>0.7</v>
      </c>
      <c r="AC2750" s="4">
        <v>-6.0323999999999991</v>
      </c>
    </row>
    <row r="2751" spans="1:29" x14ac:dyDescent="0.25">
      <c r="A2751" s="2">
        <v>2750</v>
      </c>
      <c r="B2751" t="s">
        <v>6190</v>
      </c>
      <c r="C2751" s="3">
        <v>41798</v>
      </c>
      <c r="D2751" s="3">
        <v>41804</v>
      </c>
      <c r="E2751" t="s">
        <v>25</v>
      </c>
      <c r="F2751">
        <f>VLOOKUP(E2751,SHIPMODE,2,FALSE)</f>
        <v>2</v>
      </c>
      <c r="G2751" t="s">
        <v>3484</v>
      </c>
      <c r="H2751" t="s">
        <v>917</v>
      </c>
      <c r="I2751" t="s">
        <v>9</v>
      </c>
      <c r="J2751">
        <f>VLOOKUP(I2751,segmentID,2,FALSE)</f>
        <v>1</v>
      </c>
      <c r="K2751" t="s">
        <v>3255</v>
      </c>
      <c r="L2751">
        <f>VLOOKUP(K2751,country2,2,FALSE)</f>
        <v>1</v>
      </c>
      <c r="M2751" t="s">
        <v>48</v>
      </c>
      <c r="N2751">
        <f>VLOOKUP(Orders!M2751,city2,2,FALSE)</f>
        <v>5</v>
      </c>
      <c r="O2751" t="s">
        <v>49</v>
      </c>
      <c r="P2751">
        <f>VLOOKUP(O2751,state2,2,FALSE)</f>
        <v>5</v>
      </c>
      <c r="Q2751">
        <v>98115</v>
      </c>
      <c r="R2751" t="s">
        <v>21</v>
      </c>
      <c r="S2751">
        <f>VLOOKUP(R2751,region2,2,FALSE)</f>
        <v>2</v>
      </c>
      <c r="T2751" t="s">
        <v>5492</v>
      </c>
      <c r="U2751" t="s">
        <v>13</v>
      </c>
      <c r="V2751">
        <f>VLOOKUP(U2751,category2,2,FALSE)</f>
        <v>1</v>
      </c>
      <c r="W2751" t="s">
        <v>3226</v>
      </c>
      <c r="X2751">
        <f>VLOOKUP(W2751,subcat2,3,FALSE)</f>
        <v>2</v>
      </c>
      <c r="Y2751" t="s">
        <v>2455</v>
      </c>
      <c r="Z2751">
        <v>585.55200000000002</v>
      </c>
      <c r="AA2751">
        <v>3</v>
      </c>
      <c r="AB2751">
        <v>0.2</v>
      </c>
      <c r="AC2751" s="4">
        <v>73.19399999999996</v>
      </c>
    </row>
    <row r="2752" spans="1:29" x14ac:dyDescent="0.25">
      <c r="A2752" s="2">
        <v>2751</v>
      </c>
      <c r="B2752" t="s">
        <v>6191</v>
      </c>
      <c r="C2752" s="3">
        <v>41859</v>
      </c>
      <c r="D2752" s="3">
        <v>41862</v>
      </c>
      <c r="E2752" t="s">
        <v>7</v>
      </c>
      <c r="F2752">
        <f>VLOOKUP(E2752,SHIPMODE,2,FALSE)</f>
        <v>1</v>
      </c>
      <c r="G2752" t="s">
        <v>3867</v>
      </c>
      <c r="H2752" t="s">
        <v>2298</v>
      </c>
      <c r="I2752" t="s">
        <v>9</v>
      </c>
      <c r="J2752">
        <f>VLOOKUP(I2752,segmentID,2,FALSE)</f>
        <v>1</v>
      </c>
      <c r="K2752" t="s">
        <v>3255</v>
      </c>
      <c r="L2752">
        <f>VLOOKUP(K2752,country2,2,FALSE)</f>
        <v>1</v>
      </c>
      <c r="M2752" t="s">
        <v>2456</v>
      </c>
      <c r="N2752">
        <f>VLOOKUP(Orders!M2752,city2,2,FALSE)</f>
        <v>328</v>
      </c>
      <c r="O2752" t="s">
        <v>20</v>
      </c>
      <c r="P2752">
        <f>VLOOKUP(O2752,state2,2,FALSE)</f>
        <v>2</v>
      </c>
      <c r="Q2752">
        <v>95687</v>
      </c>
      <c r="R2752" t="s">
        <v>21</v>
      </c>
      <c r="S2752">
        <f>VLOOKUP(R2752,region2,2,FALSE)</f>
        <v>2</v>
      </c>
      <c r="T2752" t="s">
        <v>5493</v>
      </c>
      <c r="U2752" t="s">
        <v>22</v>
      </c>
      <c r="V2752">
        <f>VLOOKUP(U2752,category2,2,FALSE)</f>
        <v>2</v>
      </c>
      <c r="W2752" t="s">
        <v>3227</v>
      </c>
      <c r="X2752">
        <f>VLOOKUP(W2752,subcat2,3,FALSE)</f>
        <v>5</v>
      </c>
      <c r="Y2752" t="s">
        <v>31</v>
      </c>
      <c r="Z2752">
        <v>423.28</v>
      </c>
      <c r="AA2752">
        <v>11</v>
      </c>
      <c r="AB2752">
        <v>0</v>
      </c>
      <c r="AC2752" s="4">
        <v>110.05279999999999</v>
      </c>
    </row>
    <row r="2753" spans="1:29" x14ac:dyDescent="0.25">
      <c r="A2753" s="2">
        <v>2752</v>
      </c>
      <c r="B2753" t="s">
        <v>6192</v>
      </c>
      <c r="C2753" s="3">
        <v>41785</v>
      </c>
      <c r="D2753" s="3">
        <v>41789</v>
      </c>
      <c r="E2753" t="s">
        <v>25</v>
      </c>
      <c r="F2753">
        <f>VLOOKUP(E2753,SHIPMODE,2,FALSE)</f>
        <v>2</v>
      </c>
      <c r="G2753" t="s">
        <v>3775</v>
      </c>
      <c r="H2753" t="s">
        <v>1897</v>
      </c>
      <c r="I2753" t="s">
        <v>9</v>
      </c>
      <c r="J2753">
        <f>VLOOKUP(I2753,segmentID,2,FALSE)</f>
        <v>1</v>
      </c>
      <c r="K2753" t="s">
        <v>3255</v>
      </c>
      <c r="L2753">
        <f>VLOOKUP(K2753,country2,2,FALSE)</f>
        <v>1</v>
      </c>
      <c r="M2753" t="s">
        <v>19</v>
      </c>
      <c r="N2753">
        <f>VLOOKUP(Orders!M2753,city2,2,FALSE)</f>
        <v>2</v>
      </c>
      <c r="O2753" t="s">
        <v>20</v>
      </c>
      <c r="P2753">
        <f>VLOOKUP(O2753,state2,2,FALSE)</f>
        <v>2</v>
      </c>
      <c r="Q2753">
        <v>90008</v>
      </c>
      <c r="R2753" t="s">
        <v>21</v>
      </c>
      <c r="S2753">
        <f>VLOOKUP(R2753,region2,2,FALSE)</f>
        <v>2</v>
      </c>
      <c r="T2753" t="s">
        <v>5230</v>
      </c>
      <c r="U2753" t="s">
        <v>13</v>
      </c>
      <c r="V2753">
        <f>VLOOKUP(U2753,category2,2,FALSE)</f>
        <v>1</v>
      </c>
      <c r="W2753" t="s">
        <v>3226</v>
      </c>
      <c r="X2753">
        <f>VLOOKUP(W2753,subcat2,3,FALSE)</f>
        <v>2</v>
      </c>
      <c r="Y2753" t="s">
        <v>2319</v>
      </c>
      <c r="Z2753">
        <v>225.29600000000002</v>
      </c>
      <c r="AA2753">
        <v>2</v>
      </c>
      <c r="AB2753">
        <v>0.2</v>
      </c>
      <c r="AC2753" s="4">
        <v>22.529599999999995</v>
      </c>
    </row>
    <row r="2754" spans="1:29" x14ac:dyDescent="0.25">
      <c r="A2754" s="2">
        <v>2753</v>
      </c>
      <c r="B2754" t="s">
        <v>7185</v>
      </c>
      <c r="C2754" s="3">
        <v>42111</v>
      </c>
      <c r="D2754" s="3">
        <v>42115</v>
      </c>
      <c r="E2754" t="s">
        <v>25</v>
      </c>
      <c r="F2754">
        <f>VLOOKUP(E2754,SHIPMODE,2,FALSE)</f>
        <v>2</v>
      </c>
      <c r="G2754" t="s">
        <v>3909</v>
      </c>
      <c r="H2754" t="s">
        <v>2457</v>
      </c>
      <c r="I2754" t="s">
        <v>9</v>
      </c>
      <c r="J2754">
        <f>VLOOKUP(I2754,segmentID,2,FALSE)</f>
        <v>1</v>
      </c>
      <c r="K2754" t="s">
        <v>3255</v>
      </c>
      <c r="L2754">
        <f>VLOOKUP(K2754,country2,2,FALSE)</f>
        <v>1</v>
      </c>
      <c r="M2754" t="s">
        <v>67</v>
      </c>
      <c r="N2754">
        <f>VLOOKUP(Orders!M2754,city2,2,FALSE)</f>
        <v>9</v>
      </c>
      <c r="O2754" t="s">
        <v>20</v>
      </c>
      <c r="P2754">
        <f>VLOOKUP(O2754,state2,2,FALSE)</f>
        <v>2</v>
      </c>
      <c r="Q2754">
        <v>94122</v>
      </c>
      <c r="R2754" t="s">
        <v>21</v>
      </c>
      <c r="S2754">
        <f>VLOOKUP(R2754,region2,2,FALSE)</f>
        <v>2</v>
      </c>
      <c r="T2754" t="s">
        <v>5145</v>
      </c>
      <c r="U2754" t="s">
        <v>22</v>
      </c>
      <c r="V2754">
        <f>VLOOKUP(U2754,category2,2,FALSE)</f>
        <v>2</v>
      </c>
      <c r="W2754" t="s">
        <v>3229</v>
      </c>
      <c r="X2754">
        <f>VLOOKUP(W2754,subcat2,3,FALSE)</f>
        <v>7</v>
      </c>
      <c r="Y2754" t="s">
        <v>612</v>
      </c>
      <c r="Z2754">
        <v>5.56</v>
      </c>
      <c r="AA2754">
        <v>2</v>
      </c>
      <c r="AB2754">
        <v>0</v>
      </c>
      <c r="AC2754" s="4">
        <v>2.2239999999999998</v>
      </c>
    </row>
    <row r="2755" spans="1:29" x14ac:dyDescent="0.25">
      <c r="A2755" s="2">
        <v>2754</v>
      </c>
      <c r="B2755" t="s">
        <v>7185</v>
      </c>
      <c r="C2755" s="3">
        <v>42111</v>
      </c>
      <c r="D2755" s="3">
        <v>42115</v>
      </c>
      <c r="E2755" t="s">
        <v>25</v>
      </c>
      <c r="F2755">
        <f>VLOOKUP(E2755,SHIPMODE,2,FALSE)</f>
        <v>2</v>
      </c>
      <c r="G2755" t="s">
        <v>3909</v>
      </c>
      <c r="H2755" t="s">
        <v>2457</v>
      </c>
      <c r="I2755" t="s">
        <v>9</v>
      </c>
      <c r="J2755">
        <f>VLOOKUP(I2755,segmentID,2,FALSE)</f>
        <v>1</v>
      </c>
      <c r="K2755" t="s">
        <v>3255</v>
      </c>
      <c r="L2755">
        <f>VLOOKUP(K2755,country2,2,FALSE)</f>
        <v>1</v>
      </c>
      <c r="M2755" t="s">
        <v>67</v>
      </c>
      <c r="N2755">
        <f>VLOOKUP(Orders!M2755,city2,2,FALSE)</f>
        <v>9</v>
      </c>
      <c r="O2755" t="s">
        <v>20</v>
      </c>
      <c r="P2755">
        <f>VLOOKUP(O2755,state2,2,FALSE)</f>
        <v>2</v>
      </c>
      <c r="Q2755">
        <v>94122</v>
      </c>
      <c r="R2755" t="s">
        <v>21</v>
      </c>
      <c r="S2755">
        <f>VLOOKUP(R2755,region2,2,FALSE)</f>
        <v>2</v>
      </c>
      <c r="T2755" t="s">
        <v>4712</v>
      </c>
      <c r="U2755" t="s">
        <v>35</v>
      </c>
      <c r="V2755">
        <f>VLOOKUP(U2755,category2,2,FALSE)</f>
        <v>3</v>
      </c>
      <c r="W2755" t="s">
        <v>3232</v>
      </c>
      <c r="X2755">
        <f>VLOOKUP(W2755,subcat2,3,FALSE)</f>
        <v>12</v>
      </c>
      <c r="Y2755" t="s">
        <v>806</v>
      </c>
      <c r="Z2755">
        <v>323.37</v>
      </c>
      <c r="AA2755">
        <v>3</v>
      </c>
      <c r="AB2755">
        <v>0</v>
      </c>
      <c r="AC2755" s="4">
        <v>129.34800000000001</v>
      </c>
    </row>
    <row r="2756" spans="1:29" x14ac:dyDescent="0.25">
      <c r="A2756" s="2">
        <v>2755</v>
      </c>
      <c r="B2756" t="s">
        <v>7185</v>
      </c>
      <c r="C2756" s="3">
        <v>42111</v>
      </c>
      <c r="D2756" s="3">
        <v>42115</v>
      </c>
      <c r="E2756" t="s">
        <v>25</v>
      </c>
      <c r="F2756">
        <f>VLOOKUP(E2756,SHIPMODE,2,FALSE)</f>
        <v>2</v>
      </c>
      <c r="G2756" t="s">
        <v>3909</v>
      </c>
      <c r="H2756" t="s">
        <v>2457</v>
      </c>
      <c r="I2756" t="s">
        <v>9</v>
      </c>
      <c r="J2756">
        <f>VLOOKUP(I2756,segmentID,2,FALSE)</f>
        <v>1</v>
      </c>
      <c r="K2756" t="s">
        <v>3255</v>
      </c>
      <c r="L2756">
        <f>VLOOKUP(K2756,country2,2,FALSE)</f>
        <v>1</v>
      </c>
      <c r="M2756" t="s">
        <v>67</v>
      </c>
      <c r="N2756">
        <f>VLOOKUP(Orders!M2756,city2,2,FALSE)</f>
        <v>9</v>
      </c>
      <c r="O2756" t="s">
        <v>20</v>
      </c>
      <c r="P2756">
        <f>VLOOKUP(O2756,state2,2,FALSE)</f>
        <v>2</v>
      </c>
      <c r="Q2756">
        <v>94122</v>
      </c>
      <c r="R2756" t="s">
        <v>21</v>
      </c>
      <c r="S2756">
        <f>VLOOKUP(R2756,region2,2,FALSE)</f>
        <v>2</v>
      </c>
      <c r="T2756" t="s">
        <v>5050</v>
      </c>
      <c r="U2756" t="s">
        <v>35</v>
      </c>
      <c r="V2756">
        <f>VLOOKUP(U2756,category2,2,FALSE)</f>
        <v>3</v>
      </c>
      <c r="W2756" t="s">
        <v>3230</v>
      </c>
      <c r="X2756">
        <f>VLOOKUP(W2756,subcat2,3,FALSE)</f>
        <v>8</v>
      </c>
      <c r="Y2756" t="s">
        <v>1373</v>
      </c>
      <c r="Z2756">
        <v>783.96000000000015</v>
      </c>
      <c r="AA2756">
        <v>5</v>
      </c>
      <c r="AB2756">
        <v>0.2</v>
      </c>
      <c r="AC2756" s="4">
        <v>68.59650000000002</v>
      </c>
    </row>
    <row r="2757" spans="1:29" x14ac:dyDescent="0.25">
      <c r="A2757" s="2">
        <v>2756</v>
      </c>
      <c r="B2757" t="s">
        <v>7185</v>
      </c>
      <c r="C2757" s="3">
        <v>42111</v>
      </c>
      <c r="D2757" s="3">
        <v>42115</v>
      </c>
      <c r="E2757" t="s">
        <v>25</v>
      </c>
      <c r="F2757">
        <f>VLOOKUP(E2757,SHIPMODE,2,FALSE)</f>
        <v>2</v>
      </c>
      <c r="G2757" t="s">
        <v>3909</v>
      </c>
      <c r="H2757" t="s">
        <v>2457</v>
      </c>
      <c r="I2757" t="s">
        <v>9</v>
      </c>
      <c r="J2757">
        <f>VLOOKUP(I2757,segmentID,2,FALSE)</f>
        <v>1</v>
      </c>
      <c r="K2757" t="s">
        <v>3255</v>
      </c>
      <c r="L2757">
        <f>VLOOKUP(K2757,country2,2,FALSE)</f>
        <v>1</v>
      </c>
      <c r="M2757" t="s">
        <v>67</v>
      </c>
      <c r="N2757">
        <f>VLOOKUP(Orders!M2757,city2,2,FALSE)</f>
        <v>9</v>
      </c>
      <c r="O2757" t="s">
        <v>20</v>
      </c>
      <c r="P2757">
        <f>VLOOKUP(O2757,state2,2,FALSE)</f>
        <v>2</v>
      </c>
      <c r="Q2757">
        <v>94122</v>
      </c>
      <c r="R2757" t="s">
        <v>21</v>
      </c>
      <c r="S2757">
        <f>VLOOKUP(R2757,region2,2,FALSE)</f>
        <v>2</v>
      </c>
      <c r="T2757" t="s">
        <v>5433</v>
      </c>
      <c r="U2757" t="s">
        <v>22</v>
      </c>
      <c r="V2757">
        <f>VLOOKUP(U2757,category2,2,FALSE)</f>
        <v>2</v>
      </c>
      <c r="W2757" t="s">
        <v>38</v>
      </c>
      <c r="X2757">
        <f>VLOOKUP(W2757,subcat2,3,FALSE)</f>
        <v>10</v>
      </c>
      <c r="Y2757" t="s">
        <v>2797</v>
      </c>
      <c r="Z2757">
        <v>1447.6499999999999</v>
      </c>
      <c r="AA2757">
        <v>5</v>
      </c>
      <c r="AB2757">
        <v>0</v>
      </c>
      <c r="AC2757" s="4">
        <v>419.8184999999998</v>
      </c>
    </row>
    <row r="2758" spans="1:29" x14ac:dyDescent="0.25">
      <c r="A2758" s="2">
        <v>2757</v>
      </c>
      <c r="B2758" t="s">
        <v>7185</v>
      </c>
      <c r="C2758" s="3">
        <v>42111</v>
      </c>
      <c r="D2758" s="3">
        <v>42115</v>
      </c>
      <c r="E2758" t="s">
        <v>25</v>
      </c>
      <c r="F2758">
        <f>VLOOKUP(E2758,SHIPMODE,2,FALSE)</f>
        <v>2</v>
      </c>
      <c r="G2758" t="s">
        <v>3909</v>
      </c>
      <c r="H2758" t="s">
        <v>2457</v>
      </c>
      <c r="I2758" t="s">
        <v>9</v>
      </c>
      <c r="J2758">
        <f>VLOOKUP(I2758,segmentID,2,FALSE)</f>
        <v>1</v>
      </c>
      <c r="K2758" t="s">
        <v>3255</v>
      </c>
      <c r="L2758">
        <f>VLOOKUP(K2758,country2,2,FALSE)</f>
        <v>1</v>
      </c>
      <c r="M2758" t="s">
        <v>67</v>
      </c>
      <c r="N2758">
        <f>VLOOKUP(Orders!M2758,city2,2,FALSE)</f>
        <v>9</v>
      </c>
      <c r="O2758" t="s">
        <v>20</v>
      </c>
      <c r="P2758">
        <f>VLOOKUP(O2758,state2,2,FALSE)</f>
        <v>2</v>
      </c>
      <c r="Q2758">
        <v>94122</v>
      </c>
      <c r="R2758" t="s">
        <v>21</v>
      </c>
      <c r="S2758">
        <f>VLOOKUP(R2758,region2,2,FALSE)</f>
        <v>2</v>
      </c>
      <c r="T2758" t="s">
        <v>5403</v>
      </c>
      <c r="U2758" t="s">
        <v>22</v>
      </c>
      <c r="V2758">
        <f>VLOOKUP(U2758,category2,2,FALSE)</f>
        <v>2</v>
      </c>
      <c r="W2758" t="s">
        <v>45</v>
      </c>
      <c r="X2758">
        <f>VLOOKUP(W2758,subcat2,3,FALSE)</f>
        <v>11</v>
      </c>
      <c r="Y2758" t="s">
        <v>2849</v>
      </c>
      <c r="Z2758">
        <v>11.96</v>
      </c>
      <c r="AA2758">
        <v>2</v>
      </c>
      <c r="AB2758">
        <v>0</v>
      </c>
      <c r="AC2758" s="4">
        <v>5.8604000000000003</v>
      </c>
    </row>
    <row r="2759" spans="1:29" x14ac:dyDescent="0.25">
      <c r="A2759" s="2">
        <v>2758</v>
      </c>
      <c r="B2759" t="s">
        <v>8301</v>
      </c>
      <c r="C2759" s="3">
        <v>42532</v>
      </c>
      <c r="D2759" s="3">
        <v>42534</v>
      </c>
      <c r="E2759" t="s">
        <v>7</v>
      </c>
      <c r="F2759">
        <f>VLOOKUP(E2759,SHIPMODE,2,FALSE)</f>
        <v>1</v>
      </c>
      <c r="G2759" t="s">
        <v>3556</v>
      </c>
      <c r="H2759" t="s">
        <v>1162</v>
      </c>
      <c r="I2759" t="s">
        <v>9</v>
      </c>
      <c r="J2759">
        <f>VLOOKUP(I2759,segmentID,2,FALSE)</f>
        <v>1</v>
      </c>
      <c r="K2759" t="s">
        <v>3255</v>
      </c>
      <c r="L2759">
        <f>VLOOKUP(K2759,country2,2,FALSE)</f>
        <v>1</v>
      </c>
      <c r="M2759" t="s">
        <v>138</v>
      </c>
      <c r="N2759">
        <f>VLOOKUP(Orders!M2759,city2,2,FALSE)</f>
        <v>21</v>
      </c>
      <c r="O2759" t="s">
        <v>139</v>
      </c>
      <c r="P2759">
        <f>VLOOKUP(O2759,state2,2,FALSE)</f>
        <v>16</v>
      </c>
      <c r="Q2759">
        <v>10035</v>
      </c>
      <c r="R2759" t="s">
        <v>79</v>
      </c>
      <c r="S2759">
        <f>VLOOKUP(R2759,region2,2,FALSE)</f>
        <v>4</v>
      </c>
      <c r="T2759" t="s">
        <v>4747</v>
      </c>
      <c r="U2759" t="s">
        <v>35</v>
      </c>
      <c r="V2759">
        <f>VLOOKUP(U2759,category2,2,FALSE)</f>
        <v>3</v>
      </c>
      <c r="W2759" t="s">
        <v>3232</v>
      </c>
      <c r="X2759">
        <f>VLOOKUP(W2759,subcat2,3,FALSE)</f>
        <v>12</v>
      </c>
      <c r="Y2759" t="s">
        <v>2105</v>
      </c>
      <c r="Z2759">
        <v>239.96999999999997</v>
      </c>
      <c r="AA2759">
        <v>3</v>
      </c>
      <c r="AB2759">
        <v>0</v>
      </c>
      <c r="AC2759" s="4">
        <v>71.990999999999985</v>
      </c>
    </row>
    <row r="2760" spans="1:29" x14ac:dyDescent="0.25">
      <c r="A2760" s="2">
        <v>2759</v>
      </c>
      <c r="B2760" t="s">
        <v>8302</v>
      </c>
      <c r="C2760" s="3">
        <v>42440</v>
      </c>
      <c r="D2760" s="3">
        <v>42444</v>
      </c>
      <c r="E2760" t="s">
        <v>25</v>
      </c>
      <c r="F2760">
        <f>VLOOKUP(E2760,SHIPMODE,2,FALSE)</f>
        <v>2</v>
      </c>
      <c r="G2760" t="s">
        <v>3910</v>
      </c>
      <c r="H2760" t="s">
        <v>2459</v>
      </c>
      <c r="I2760" t="s">
        <v>52</v>
      </c>
      <c r="J2760">
        <f>VLOOKUP(I2760,segmentID,2,FALSE)</f>
        <v>3</v>
      </c>
      <c r="K2760" t="s">
        <v>3255</v>
      </c>
      <c r="L2760">
        <f>VLOOKUP(K2760,country2,2,FALSE)</f>
        <v>1</v>
      </c>
      <c r="M2760" t="s">
        <v>248</v>
      </c>
      <c r="N2760">
        <f>VLOOKUP(Orders!M2760,city2,2,FALSE)</f>
        <v>39</v>
      </c>
      <c r="O2760" t="s">
        <v>615</v>
      </c>
      <c r="P2760">
        <f>VLOOKUP(O2760,state2,2,FALSE)</f>
        <v>33</v>
      </c>
      <c r="Q2760">
        <v>31907</v>
      </c>
      <c r="R2760" t="s">
        <v>12</v>
      </c>
      <c r="S2760">
        <f>VLOOKUP(R2760,region2,2,FALSE)</f>
        <v>1</v>
      </c>
      <c r="T2760" t="s">
        <v>5090</v>
      </c>
      <c r="U2760" t="s">
        <v>13</v>
      </c>
      <c r="V2760">
        <f>VLOOKUP(U2760,category2,2,FALSE)</f>
        <v>1</v>
      </c>
      <c r="W2760" t="s">
        <v>3228</v>
      </c>
      <c r="X2760">
        <f>VLOOKUP(W2760,subcat2,3,FALSE)</f>
        <v>6</v>
      </c>
      <c r="Y2760" t="s">
        <v>1170</v>
      </c>
      <c r="Z2760">
        <v>76.92</v>
      </c>
      <c r="AA2760">
        <v>4</v>
      </c>
      <c r="AB2760">
        <v>0</v>
      </c>
      <c r="AC2760" s="4">
        <v>31.537200000000006</v>
      </c>
    </row>
    <row r="2761" spans="1:29" x14ac:dyDescent="0.25">
      <c r="A2761" s="2">
        <v>2760</v>
      </c>
      <c r="B2761" t="s">
        <v>8302</v>
      </c>
      <c r="C2761" s="3">
        <v>42440</v>
      </c>
      <c r="D2761" s="3">
        <v>42444</v>
      </c>
      <c r="E2761" t="s">
        <v>25</v>
      </c>
      <c r="F2761">
        <f>VLOOKUP(E2761,SHIPMODE,2,FALSE)</f>
        <v>2</v>
      </c>
      <c r="G2761" t="s">
        <v>3910</v>
      </c>
      <c r="H2761" t="s">
        <v>2459</v>
      </c>
      <c r="I2761" t="s">
        <v>52</v>
      </c>
      <c r="J2761">
        <f>VLOOKUP(I2761,segmentID,2,FALSE)</f>
        <v>3</v>
      </c>
      <c r="K2761" t="s">
        <v>3255</v>
      </c>
      <c r="L2761">
        <f>VLOOKUP(K2761,country2,2,FALSE)</f>
        <v>1</v>
      </c>
      <c r="M2761" t="s">
        <v>248</v>
      </c>
      <c r="N2761">
        <f>VLOOKUP(Orders!M2761,city2,2,FALSE)</f>
        <v>39</v>
      </c>
      <c r="O2761" t="s">
        <v>615</v>
      </c>
      <c r="P2761">
        <f>VLOOKUP(O2761,state2,2,FALSE)</f>
        <v>33</v>
      </c>
      <c r="Q2761">
        <v>31907</v>
      </c>
      <c r="R2761" t="s">
        <v>12</v>
      </c>
      <c r="S2761">
        <f>VLOOKUP(R2761,region2,2,FALSE)</f>
        <v>1</v>
      </c>
      <c r="T2761" t="s">
        <v>4860</v>
      </c>
      <c r="U2761" t="s">
        <v>22</v>
      </c>
      <c r="V2761">
        <f>VLOOKUP(U2761,category2,2,FALSE)</f>
        <v>2</v>
      </c>
      <c r="W2761" t="s">
        <v>3227</v>
      </c>
      <c r="X2761">
        <f>VLOOKUP(W2761,subcat2,3,FALSE)</f>
        <v>5</v>
      </c>
      <c r="Y2761" t="s">
        <v>1099</v>
      </c>
      <c r="Z2761">
        <v>481.32</v>
      </c>
      <c r="AA2761">
        <v>4</v>
      </c>
      <c r="AB2761">
        <v>0</v>
      </c>
      <c r="AC2761" s="4">
        <v>125.14319999999998</v>
      </c>
    </row>
    <row r="2762" spans="1:29" x14ac:dyDescent="0.25">
      <c r="A2762" s="2">
        <v>2761</v>
      </c>
      <c r="B2762" t="s">
        <v>6193</v>
      </c>
      <c r="C2762" s="3">
        <v>41785</v>
      </c>
      <c r="D2762" s="3">
        <v>41788</v>
      </c>
      <c r="E2762" t="s">
        <v>97</v>
      </c>
      <c r="F2762">
        <f>VLOOKUP(E2762,SHIPMODE,2,FALSE)</f>
        <v>3</v>
      </c>
      <c r="G2762" t="s">
        <v>3911</v>
      </c>
      <c r="H2762" t="s">
        <v>2460</v>
      </c>
      <c r="I2762" t="s">
        <v>52</v>
      </c>
      <c r="J2762">
        <f>VLOOKUP(I2762,segmentID,2,FALSE)</f>
        <v>3</v>
      </c>
      <c r="K2762" t="s">
        <v>3255</v>
      </c>
      <c r="L2762">
        <f>VLOOKUP(K2762,country2,2,FALSE)</f>
        <v>1</v>
      </c>
      <c r="M2762" t="s">
        <v>1621</v>
      </c>
      <c r="N2762">
        <f>VLOOKUP(Orders!M2762,city2,2,FALSE)</f>
        <v>209</v>
      </c>
      <c r="O2762" t="s">
        <v>64</v>
      </c>
      <c r="P2762">
        <f>VLOOKUP(O2762,state2,2,FALSE)</f>
        <v>8</v>
      </c>
      <c r="Q2762">
        <v>84107</v>
      </c>
      <c r="R2762" t="s">
        <v>21</v>
      </c>
      <c r="S2762">
        <f>VLOOKUP(R2762,region2,2,FALSE)</f>
        <v>2</v>
      </c>
      <c r="T2762" t="s">
        <v>4466</v>
      </c>
      <c r="U2762" t="s">
        <v>22</v>
      </c>
      <c r="V2762">
        <f>VLOOKUP(U2762,category2,2,FALSE)</f>
        <v>2</v>
      </c>
      <c r="W2762" t="s">
        <v>45</v>
      </c>
      <c r="X2762">
        <f>VLOOKUP(W2762,subcat2,3,FALSE)</f>
        <v>11</v>
      </c>
      <c r="Y2762" t="s">
        <v>374</v>
      </c>
      <c r="Z2762">
        <v>48.4</v>
      </c>
      <c r="AA2762">
        <v>5</v>
      </c>
      <c r="AB2762">
        <v>0</v>
      </c>
      <c r="AC2762" s="4">
        <v>23.231999999999999</v>
      </c>
    </row>
    <row r="2763" spans="1:29" x14ac:dyDescent="0.25">
      <c r="A2763" s="2">
        <v>2762</v>
      </c>
      <c r="B2763" t="s">
        <v>9681</v>
      </c>
      <c r="C2763" s="3">
        <v>43020</v>
      </c>
      <c r="D2763" s="3">
        <v>43022</v>
      </c>
      <c r="E2763" t="s">
        <v>97</v>
      </c>
      <c r="F2763">
        <f>VLOOKUP(E2763,SHIPMODE,2,FALSE)</f>
        <v>3</v>
      </c>
      <c r="G2763" t="s">
        <v>3326</v>
      </c>
      <c r="H2763" t="s">
        <v>316</v>
      </c>
      <c r="I2763" t="s">
        <v>52</v>
      </c>
      <c r="J2763">
        <f>VLOOKUP(I2763,segmentID,2,FALSE)</f>
        <v>3</v>
      </c>
      <c r="K2763" t="s">
        <v>3255</v>
      </c>
      <c r="L2763">
        <f>VLOOKUP(K2763,country2,2,FALSE)</f>
        <v>1</v>
      </c>
      <c r="M2763" t="s">
        <v>67</v>
      </c>
      <c r="N2763">
        <f>VLOOKUP(Orders!M2763,city2,2,FALSE)</f>
        <v>9</v>
      </c>
      <c r="O2763" t="s">
        <v>20</v>
      </c>
      <c r="P2763">
        <f>VLOOKUP(O2763,state2,2,FALSE)</f>
        <v>2</v>
      </c>
      <c r="Q2763">
        <v>94110</v>
      </c>
      <c r="R2763" t="s">
        <v>21</v>
      </c>
      <c r="S2763">
        <f>VLOOKUP(R2763,region2,2,FALSE)</f>
        <v>2</v>
      </c>
      <c r="T2763" t="s">
        <v>5494</v>
      </c>
      <c r="U2763" t="s">
        <v>35</v>
      </c>
      <c r="V2763">
        <f>VLOOKUP(U2763,category2,2,FALSE)</f>
        <v>3</v>
      </c>
      <c r="W2763" t="s">
        <v>3232</v>
      </c>
      <c r="X2763">
        <f>VLOOKUP(W2763,subcat2,3,FALSE)</f>
        <v>12</v>
      </c>
      <c r="Y2763" t="s">
        <v>85</v>
      </c>
      <c r="Z2763">
        <v>0.99</v>
      </c>
      <c r="AA2763">
        <v>1</v>
      </c>
      <c r="AB2763">
        <v>0</v>
      </c>
      <c r="AC2763" s="4">
        <v>0.4356000000000001</v>
      </c>
    </row>
    <row r="2764" spans="1:29" x14ac:dyDescent="0.25">
      <c r="A2764" s="2">
        <v>2763</v>
      </c>
      <c r="B2764" t="s">
        <v>9681</v>
      </c>
      <c r="C2764" s="3">
        <v>43020</v>
      </c>
      <c r="D2764" s="3">
        <v>43022</v>
      </c>
      <c r="E2764" t="s">
        <v>97</v>
      </c>
      <c r="F2764">
        <f>VLOOKUP(E2764,SHIPMODE,2,FALSE)</f>
        <v>3</v>
      </c>
      <c r="G2764" t="s">
        <v>3326</v>
      </c>
      <c r="H2764" t="s">
        <v>316</v>
      </c>
      <c r="I2764" t="s">
        <v>52</v>
      </c>
      <c r="J2764">
        <f>VLOOKUP(I2764,segmentID,2,FALSE)</f>
        <v>3</v>
      </c>
      <c r="K2764" t="s">
        <v>3255</v>
      </c>
      <c r="L2764">
        <f>VLOOKUP(K2764,country2,2,FALSE)</f>
        <v>1</v>
      </c>
      <c r="M2764" t="s">
        <v>67</v>
      </c>
      <c r="N2764">
        <f>VLOOKUP(Orders!M2764,city2,2,FALSE)</f>
        <v>9</v>
      </c>
      <c r="O2764" t="s">
        <v>20</v>
      </c>
      <c r="P2764">
        <f>VLOOKUP(O2764,state2,2,FALSE)</f>
        <v>2</v>
      </c>
      <c r="Q2764">
        <v>94110</v>
      </c>
      <c r="R2764" t="s">
        <v>21</v>
      </c>
      <c r="S2764">
        <f>VLOOKUP(R2764,region2,2,FALSE)</f>
        <v>2</v>
      </c>
      <c r="T2764" t="s">
        <v>5070</v>
      </c>
      <c r="U2764" t="s">
        <v>22</v>
      </c>
      <c r="V2764">
        <f>VLOOKUP(U2764,category2,2,FALSE)</f>
        <v>2</v>
      </c>
      <c r="W2764" t="s">
        <v>3231</v>
      </c>
      <c r="X2764">
        <f>VLOOKUP(W2764,subcat2,3,FALSE)</f>
        <v>9</v>
      </c>
      <c r="Y2764" t="s">
        <v>2481</v>
      </c>
      <c r="Z2764">
        <v>101.84</v>
      </c>
      <c r="AA2764">
        <v>5</v>
      </c>
      <c r="AB2764">
        <v>0.2</v>
      </c>
      <c r="AC2764" s="4">
        <v>36.917000000000002</v>
      </c>
    </row>
    <row r="2765" spans="1:29" x14ac:dyDescent="0.25">
      <c r="A2765" s="2">
        <v>2764</v>
      </c>
      <c r="B2765" t="s">
        <v>9682</v>
      </c>
      <c r="C2765" s="3">
        <v>42908</v>
      </c>
      <c r="D2765" s="3">
        <v>42914</v>
      </c>
      <c r="E2765" t="s">
        <v>25</v>
      </c>
      <c r="F2765">
        <f>VLOOKUP(E2765,SHIPMODE,2,FALSE)</f>
        <v>2</v>
      </c>
      <c r="G2765" t="s">
        <v>3739</v>
      </c>
      <c r="H2765" t="s">
        <v>1778</v>
      </c>
      <c r="I2765" t="s">
        <v>52</v>
      </c>
      <c r="J2765">
        <f>VLOOKUP(I2765,segmentID,2,FALSE)</f>
        <v>3</v>
      </c>
      <c r="K2765" t="s">
        <v>3255</v>
      </c>
      <c r="L2765">
        <f>VLOOKUP(K2765,country2,2,FALSE)</f>
        <v>1</v>
      </c>
      <c r="M2765" t="s">
        <v>77</v>
      </c>
      <c r="N2765">
        <f>VLOOKUP(Orders!M2765,city2,2,FALSE)</f>
        <v>11</v>
      </c>
      <c r="O2765" t="s">
        <v>78</v>
      </c>
      <c r="P2765">
        <f>VLOOKUP(O2765,state2,2,FALSE)</f>
        <v>10</v>
      </c>
      <c r="Q2765">
        <v>19140</v>
      </c>
      <c r="R2765" t="s">
        <v>79</v>
      </c>
      <c r="S2765">
        <f>VLOOKUP(R2765,region2,2,FALSE)</f>
        <v>4</v>
      </c>
      <c r="T2765" t="s">
        <v>5495</v>
      </c>
      <c r="U2765" t="s">
        <v>22</v>
      </c>
      <c r="V2765">
        <f>VLOOKUP(U2765,category2,2,FALSE)</f>
        <v>2</v>
      </c>
      <c r="W2765" t="s">
        <v>3231</v>
      </c>
      <c r="X2765">
        <f>VLOOKUP(W2765,subcat2,3,FALSE)</f>
        <v>9</v>
      </c>
      <c r="Y2765" t="s">
        <v>898</v>
      </c>
      <c r="Z2765">
        <v>10.332000000000003</v>
      </c>
      <c r="AA2765">
        <v>3</v>
      </c>
      <c r="AB2765">
        <v>0.7</v>
      </c>
      <c r="AC2765" s="4">
        <v>-7.5767999999999986</v>
      </c>
    </row>
    <row r="2766" spans="1:29" x14ac:dyDescent="0.25">
      <c r="A2766" s="2">
        <v>2765</v>
      </c>
      <c r="B2766" t="s">
        <v>9682</v>
      </c>
      <c r="C2766" s="3">
        <v>42908</v>
      </c>
      <c r="D2766" s="3">
        <v>42914</v>
      </c>
      <c r="E2766" t="s">
        <v>25</v>
      </c>
      <c r="F2766">
        <f>VLOOKUP(E2766,SHIPMODE,2,FALSE)</f>
        <v>2</v>
      </c>
      <c r="G2766" t="s">
        <v>3739</v>
      </c>
      <c r="H2766" t="s">
        <v>1778</v>
      </c>
      <c r="I2766" t="s">
        <v>52</v>
      </c>
      <c r="J2766">
        <f>VLOOKUP(I2766,segmentID,2,FALSE)</f>
        <v>3</v>
      </c>
      <c r="K2766" t="s">
        <v>3255</v>
      </c>
      <c r="L2766">
        <f>VLOOKUP(K2766,country2,2,FALSE)</f>
        <v>1</v>
      </c>
      <c r="M2766" t="s">
        <v>77</v>
      </c>
      <c r="N2766">
        <f>VLOOKUP(Orders!M2766,city2,2,FALSE)</f>
        <v>11</v>
      </c>
      <c r="O2766" t="s">
        <v>78</v>
      </c>
      <c r="P2766">
        <f>VLOOKUP(O2766,state2,2,FALSE)</f>
        <v>10</v>
      </c>
      <c r="Q2766">
        <v>19140</v>
      </c>
      <c r="R2766" t="s">
        <v>79</v>
      </c>
      <c r="S2766">
        <f>VLOOKUP(R2766,region2,2,FALSE)</f>
        <v>4</v>
      </c>
      <c r="T2766" t="s">
        <v>4454</v>
      </c>
      <c r="U2766" t="s">
        <v>22</v>
      </c>
      <c r="V2766">
        <f>VLOOKUP(U2766,category2,2,FALSE)</f>
        <v>2</v>
      </c>
      <c r="W2766" t="s">
        <v>3231</v>
      </c>
      <c r="X2766">
        <f>VLOOKUP(W2766,subcat2,3,FALSE)</f>
        <v>9</v>
      </c>
      <c r="Y2766" t="s">
        <v>2723</v>
      </c>
      <c r="Z2766">
        <v>31.155000000000005</v>
      </c>
      <c r="AA2766">
        <v>5</v>
      </c>
      <c r="AB2766">
        <v>0.7</v>
      </c>
      <c r="AC2766" s="4">
        <v>-23.8855</v>
      </c>
    </row>
    <row r="2767" spans="1:29" x14ac:dyDescent="0.25">
      <c r="A2767" s="2">
        <v>2766</v>
      </c>
      <c r="B2767" t="s">
        <v>9682</v>
      </c>
      <c r="C2767" s="3">
        <v>42908</v>
      </c>
      <c r="D2767" s="3">
        <v>42914</v>
      </c>
      <c r="E2767" t="s">
        <v>25</v>
      </c>
      <c r="F2767">
        <f>VLOOKUP(E2767,SHIPMODE,2,FALSE)</f>
        <v>2</v>
      </c>
      <c r="G2767" t="s">
        <v>3739</v>
      </c>
      <c r="H2767" t="s">
        <v>1778</v>
      </c>
      <c r="I2767" t="s">
        <v>52</v>
      </c>
      <c r="J2767">
        <f>VLOOKUP(I2767,segmentID,2,FALSE)</f>
        <v>3</v>
      </c>
      <c r="K2767" t="s">
        <v>3255</v>
      </c>
      <c r="L2767">
        <f>VLOOKUP(K2767,country2,2,FALSE)</f>
        <v>1</v>
      </c>
      <c r="M2767" t="s">
        <v>77</v>
      </c>
      <c r="N2767">
        <f>VLOOKUP(Orders!M2767,city2,2,FALSE)</f>
        <v>11</v>
      </c>
      <c r="O2767" t="s">
        <v>78</v>
      </c>
      <c r="P2767">
        <f>VLOOKUP(O2767,state2,2,FALSE)</f>
        <v>10</v>
      </c>
      <c r="Q2767">
        <v>19140</v>
      </c>
      <c r="R2767" t="s">
        <v>79</v>
      </c>
      <c r="S2767">
        <f>VLOOKUP(R2767,region2,2,FALSE)</f>
        <v>4</v>
      </c>
      <c r="T2767" t="s">
        <v>5496</v>
      </c>
      <c r="U2767" t="s">
        <v>22</v>
      </c>
      <c r="V2767">
        <f>VLOOKUP(U2767,category2,2,FALSE)</f>
        <v>2</v>
      </c>
      <c r="W2767" t="s">
        <v>3227</v>
      </c>
      <c r="X2767">
        <f>VLOOKUP(W2767,subcat2,3,FALSE)</f>
        <v>5</v>
      </c>
      <c r="Y2767" t="s">
        <v>188</v>
      </c>
      <c r="Z2767">
        <v>8.9280000000000008</v>
      </c>
      <c r="AA2767">
        <v>2</v>
      </c>
      <c r="AB2767">
        <v>0.2</v>
      </c>
      <c r="AC2767" s="4">
        <v>0.66959999999999997</v>
      </c>
    </row>
    <row r="2768" spans="1:29" x14ac:dyDescent="0.25">
      <c r="A2768" s="2">
        <v>2767</v>
      </c>
      <c r="B2768" t="s">
        <v>9683</v>
      </c>
      <c r="C2768" s="3">
        <v>42750</v>
      </c>
      <c r="D2768" s="3">
        <v>42753</v>
      </c>
      <c r="E2768" t="s">
        <v>97</v>
      </c>
      <c r="F2768">
        <f>VLOOKUP(E2768,SHIPMODE,2,FALSE)</f>
        <v>3</v>
      </c>
      <c r="G2768" t="s">
        <v>3610</v>
      </c>
      <c r="H2768" t="s">
        <v>1328</v>
      </c>
      <c r="I2768" t="s">
        <v>9</v>
      </c>
      <c r="J2768">
        <f>VLOOKUP(I2768,segmentID,2,FALSE)</f>
        <v>1</v>
      </c>
      <c r="K2768" t="s">
        <v>3255</v>
      </c>
      <c r="L2768">
        <f>VLOOKUP(K2768,country2,2,FALSE)</f>
        <v>1</v>
      </c>
      <c r="M2768" t="s">
        <v>77</v>
      </c>
      <c r="N2768">
        <f>VLOOKUP(Orders!M2768,city2,2,FALSE)</f>
        <v>11</v>
      </c>
      <c r="O2768" t="s">
        <v>78</v>
      </c>
      <c r="P2768">
        <f>VLOOKUP(O2768,state2,2,FALSE)</f>
        <v>10</v>
      </c>
      <c r="Q2768">
        <v>19134</v>
      </c>
      <c r="R2768" t="s">
        <v>79</v>
      </c>
      <c r="S2768">
        <f>VLOOKUP(R2768,region2,2,FALSE)</f>
        <v>4</v>
      </c>
      <c r="T2768" t="s">
        <v>5497</v>
      </c>
      <c r="U2768" t="s">
        <v>22</v>
      </c>
      <c r="V2768">
        <f>VLOOKUP(U2768,category2,2,FALSE)</f>
        <v>2</v>
      </c>
      <c r="W2768" t="s">
        <v>38</v>
      </c>
      <c r="X2768">
        <f>VLOOKUP(W2768,subcat2,3,FALSE)</f>
        <v>10</v>
      </c>
      <c r="Y2768" t="s">
        <v>1916</v>
      </c>
      <c r="Z2768">
        <v>34.384</v>
      </c>
      <c r="AA2768">
        <v>1</v>
      </c>
      <c r="AB2768">
        <v>0.2</v>
      </c>
      <c r="AC2768" s="4">
        <v>3.8681999999999945</v>
      </c>
    </row>
    <row r="2769" spans="1:29" x14ac:dyDescent="0.25">
      <c r="A2769" s="2">
        <v>2768</v>
      </c>
      <c r="B2769" t="s">
        <v>9683</v>
      </c>
      <c r="C2769" s="3">
        <v>42750</v>
      </c>
      <c r="D2769" s="3">
        <v>42753</v>
      </c>
      <c r="E2769" t="s">
        <v>97</v>
      </c>
      <c r="F2769">
        <f>VLOOKUP(E2769,SHIPMODE,2,FALSE)</f>
        <v>3</v>
      </c>
      <c r="G2769" t="s">
        <v>3610</v>
      </c>
      <c r="H2769" t="s">
        <v>1328</v>
      </c>
      <c r="I2769" t="s">
        <v>9</v>
      </c>
      <c r="J2769">
        <f>VLOOKUP(I2769,segmentID,2,FALSE)</f>
        <v>1</v>
      </c>
      <c r="K2769" t="s">
        <v>3255</v>
      </c>
      <c r="L2769">
        <f>VLOOKUP(K2769,country2,2,FALSE)</f>
        <v>1</v>
      </c>
      <c r="M2769" t="s">
        <v>77</v>
      </c>
      <c r="N2769">
        <f>VLOOKUP(Orders!M2769,city2,2,FALSE)</f>
        <v>11</v>
      </c>
      <c r="O2769" t="s">
        <v>78</v>
      </c>
      <c r="P2769">
        <f>VLOOKUP(O2769,state2,2,FALSE)</f>
        <v>10</v>
      </c>
      <c r="Q2769">
        <v>19134</v>
      </c>
      <c r="R2769" t="s">
        <v>79</v>
      </c>
      <c r="S2769">
        <f>VLOOKUP(R2769,region2,2,FALSE)</f>
        <v>4</v>
      </c>
      <c r="T2769" t="s">
        <v>4335</v>
      </c>
      <c r="U2769" t="s">
        <v>22</v>
      </c>
      <c r="V2769">
        <f>VLOOKUP(U2769,category2,2,FALSE)</f>
        <v>2</v>
      </c>
      <c r="W2769" t="s">
        <v>38</v>
      </c>
      <c r="X2769">
        <f>VLOOKUP(W2769,subcat2,3,FALSE)</f>
        <v>10</v>
      </c>
      <c r="Y2769" t="s">
        <v>2637</v>
      </c>
      <c r="Z2769">
        <v>1924.1599999999999</v>
      </c>
      <c r="AA2769">
        <v>8</v>
      </c>
      <c r="AB2769">
        <v>0.2</v>
      </c>
      <c r="AC2769" s="4">
        <v>312.67599999999993</v>
      </c>
    </row>
    <row r="2770" spans="1:29" x14ac:dyDescent="0.25">
      <c r="A2770" s="2">
        <v>2769</v>
      </c>
      <c r="B2770" t="s">
        <v>7186</v>
      </c>
      <c r="C2770" s="3">
        <v>42096</v>
      </c>
      <c r="D2770" s="3">
        <v>42101</v>
      </c>
      <c r="E2770" t="s">
        <v>25</v>
      </c>
      <c r="F2770">
        <f>VLOOKUP(E2770,SHIPMODE,2,FALSE)</f>
        <v>2</v>
      </c>
      <c r="G2770" t="s">
        <v>3912</v>
      </c>
      <c r="H2770" t="s">
        <v>2464</v>
      </c>
      <c r="I2770" t="s">
        <v>9</v>
      </c>
      <c r="J2770">
        <f>VLOOKUP(I2770,segmentID,2,FALSE)</f>
        <v>1</v>
      </c>
      <c r="K2770" t="s">
        <v>3255</v>
      </c>
      <c r="L2770">
        <f>VLOOKUP(K2770,country2,2,FALSE)</f>
        <v>1</v>
      </c>
      <c r="M2770" t="s">
        <v>402</v>
      </c>
      <c r="N2770">
        <f>VLOOKUP(Orders!M2770,city2,2,FALSE)</f>
        <v>62</v>
      </c>
      <c r="O2770" t="s">
        <v>54</v>
      </c>
      <c r="P2770">
        <f>VLOOKUP(O2770,state2,2,FALSE)</f>
        <v>6</v>
      </c>
      <c r="Q2770">
        <v>75220</v>
      </c>
      <c r="R2770" t="s">
        <v>55</v>
      </c>
      <c r="S2770">
        <f>VLOOKUP(R2770,region2,2,FALSE)</f>
        <v>3</v>
      </c>
      <c r="T2770" t="s">
        <v>5498</v>
      </c>
      <c r="U2770" t="s">
        <v>22</v>
      </c>
      <c r="V2770">
        <f>VLOOKUP(U2770,category2,2,FALSE)</f>
        <v>2</v>
      </c>
      <c r="W2770" t="s">
        <v>38</v>
      </c>
      <c r="X2770">
        <f>VLOOKUP(W2770,subcat2,3,FALSE)</f>
        <v>10</v>
      </c>
      <c r="Y2770" t="s">
        <v>309</v>
      </c>
      <c r="Z2770">
        <v>32.191999999999993</v>
      </c>
      <c r="AA2770">
        <v>2</v>
      </c>
      <c r="AB2770">
        <v>0.8</v>
      </c>
      <c r="AC2770" s="4">
        <v>-80.48</v>
      </c>
    </row>
    <row r="2771" spans="1:29" x14ac:dyDescent="0.25">
      <c r="A2771" s="2">
        <v>2770</v>
      </c>
      <c r="B2771" t="s">
        <v>7186</v>
      </c>
      <c r="C2771" s="3">
        <v>42096</v>
      </c>
      <c r="D2771" s="3">
        <v>42101</v>
      </c>
      <c r="E2771" t="s">
        <v>25</v>
      </c>
      <c r="F2771">
        <f>VLOOKUP(E2771,SHIPMODE,2,FALSE)</f>
        <v>2</v>
      </c>
      <c r="G2771" t="s">
        <v>3912</v>
      </c>
      <c r="H2771" t="s">
        <v>2464</v>
      </c>
      <c r="I2771" t="s">
        <v>9</v>
      </c>
      <c r="J2771">
        <f>VLOOKUP(I2771,segmentID,2,FALSE)</f>
        <v>1</v>
      </c>
      <c r="K2771" t="s">
        <v>3255</v>
      </c>
      <c r="L2771">
        <f>VLOOKUP(K2771,country2,2,FALSE)</f>
        <v>1</v>
      </c>
      <c r="M2771" t="s">
        <v>402</v>
      </c>
      <c r="N2771">
        <f>VLOOKUP(Orders!M2771,city2,2,FALSE)</f>
        <v>62</v>
      </c>
      <c r="O2771" t="s">
        <v>54</v>
      </c>
      <c r="P2771">
        <f>VLOOKUP(O2771,state2,2,FALSE)</f>
        <v>6</v>
      </c>
      <c r="Q2771">
        <v>75220</v>
      </c>
      <c r="R2771" t="s">
        <v>55</v>
      </c>
      <c r="S2771">
        <f>VLOOKUP(R2771,region2,2,FALSE)</f>
        <v>3</v>
      </c>
      <c r="T2771" t="s">
        <v>5128</v>
      </c>
      <c r="U2771" t="s">
        <v>35</v>
      </c>
      <c r="V2771">
        <f>VLOOKUP(U2771,category2,2,FALSE)</f>
        <v>3</v>
      </c>
      <c r="W2771" t="s">
        <v>3232</v>
      </c>
      <c r="X2771">
        <f>VLOOKUP(W2771,subcat2,3,FALSE)</f>
        <v>12</v>
      </c>
      <c r="Y2771" t="s">
        <v>844</v>
      </c>
      <c r="Z2771">
        <v>50.120000000000005</v>
      </c>
      <c r="AA2771">
        <v>7</v>
      </c>
      <c r="AB2771">
        <v>0.2</v>
      </c>
      <c r="AC2771" s="4">
        <v>-0.62650000000000716</v>
      </c>
    </row>
    <row r="2772" spans="1:29" x14ac:dyDescent="0.25">
      <c r="A2772" s="2">
        <v>2771</v>
      </c>
      <c r="B2772" t="s">
        <v>7186</v>
      </c>
      <c r="C2772" s="3">
        <v>42096</v>
      </c>
      <c r="D2772" s="3">
        <v>42101</v>
      </c>
      <c r="E2772" t="s">
        <v>25</v>
      </c>
      <c r="F2772">
        <f>VLOOKUP(E2772,SHIPMODE,2,FALSE)</f>
        <v>2</v>
      </c>
      <c r="G2772" t="s">
        <v>3912</v>
      </c>
      <c r="H2772" t="s">
        <v>2464</v>
      </c>
      <c r="I2772" t="s">
        <v>9</v>
      </c>
      <c r="J2772">
        <f>VLOOKUP(I2772,segmentID,2,FALSE)</f>
        <v>1</v>
      </c>
      <c r="K2772" t="s">
        <v>3255</v>
      </c>
      <c r="L2772">
        <f>VLOOKUP(K2772,country2,2,FALSE)</f>
        <v>1</v>
      </c>
      <c r="M2772" t="s">
        <v>402</v>
      </c>
      <c r="N2772">
        <f>VLOOKUP(Orders!M2772,city2,2,FALSE)</f>
        <v>62</v>
      </c>
      <c r="O2772" t="s">
        <v>54</v>
      </c>
      <c r="P2772">
        <f>VLOOKUP(O2772,state2,2,FALSE)</f>
        <v>6</v>
      </c>
      <c r="Q2772">
        <v>75220</v>
      </c>
      <c r="R2772" t="s">
        <v>55</v>
      </c>
      <c r="S2772">
        <f>VLOOKUP(R2772,region2,2,FALSE)</f>
        <v>3</v>
      </c>
      <c r="T2772" t="s">
        <v>5311</v>
      </c>
      <c r="U2772" t="s">
        <v>35</v>
      </c>
      <c r="V2772">
        <f>VLOOKUP(U2772,category2,2,FALSE)</f>
        <v>3</v>
      </c>
      <c r="W2772" t="s">
        <v>3232</v>
      </c>
      <c r="X2772">
        <f>VLOOKUP(W2772,subcat2,3,FALSE)</f>
        <v>12</v>
      </c>
      <c r="Y2772" t="s">
        <v>234</v>
      </c>
      <c r="Z2772">
        <v>47.975999999999999</v>
      </c>
      <c r="AA2772">
        <v>3</v>
      </c>
      <c r="AB2772">
        <v>0.2</v>
      </c>
      <c r="AC2772" s="4">
        <v>1.7990999999999993</v>
      </c>
    </row>
    <row r="2773" spans="1:29" x14ac:dyDescent="0.25">
      <c r="A2773" s="2">
        <v>2772</v>
      </c>
      <c r="B2773" t="s">
        <v>8303</v>
      </c>
      <c r="C2773" s="3">
        <v>42616</v>
      </c>
      <c r="D2773" s="3">
        <v>42623</v>
      </c>
      <c r="E2773" t="s">
        <v>25</v>
      </c>
      <c r="F2773">
        <f>VLOOKUP(E2773,SHIPMODE,2,FALSE)</f>
        <v>2</v>
      </c>
      <c r="G2773" t="s">
        <v>3625</v>
      </c>
      <c r="H2773" t="s">
        <v>1379</v>
      </c>
      <c r="I2773" t="s">
        <v>9</v>
      </c>
      <c r="J2773">
        <f>VLOOKUP(I2773,segmentID,2,FALSE)</f>
        <v>1</v>
      </c>
      <c r="K2773" t="s">
        <v>3255</v>
      </c>
      <c r="L2773">
        <f>VLOOKUP(K2773,country2,2,FALSE)</f>
        <v>1</v>
      </c>
      <c r="M2773" t="s">
        <v>2465</v>
      </c>
      <c r="N2773">
        <f>VLOOKUP(Orders!M2773,city2,2,FALSE)</f>
        <v>329</v>
      </c>
      <c r="O2773" t="s">
        <v>60</v>
      </c>
      <c r="P2773">
        <f>VLOOKUP(O2773,state2,2,FALSE)</f>
        <v>7</v>
      </c>
      <c r="Q2773">
        <v>53186</v>
      </c>
      <c r="R2773" t="s">
        <v>55</v>
      </c>
      <c r="S2773">
        <f>VLOOKUP(R2773,region2,2,FALSE)</f>
        <v>3</v>
      </c>
      <c r="T2773" t="s">
        <v>4478</v>
      </c>
      <c r="U2773" t="s">
        <v>22</v>
      </c>
      <c r="V2773">
        <f>VLOOKUP(U2773,category2,2,FALSE)</f>
        <v>2</v>
      </c>
      <c r="W2773" t="s">
        <v>3227</v>
      </c>
      <c r="X2773">
        <f>VLOOKUP(W2773,subcat2,3,FALSE)</f>
        <v>5</v>
      </c>
      <c r="Y2773" t="s">
        <v>1997</v>
      </c>
      <c r="Z2773">
        <v>54.5</v>
      </c>
      <c r="AA2773">
        <v>5</v>
      </c>
      <c r="AB2773">
        <v>0</v>
      </c>
      <c r="AC2773" s="4">
        <v>14.169999999999998</v>
      </c>
    </row>
    <row r="2774" spans="1:29" x14ac:dyDescent="0.25">
      <c r="A2774" s="2">
        <v>2773</v>
      </c>
      <c r="B2774" t="s">
        <v>9684</v>
      </c>
      <c r="C2774" s="3">
        <v>43079</v>
      </c>
      <c r="D2774" s="3">
        <v>43081</v>
      </c>
      <c r="E2774" t="s">
        <v>97</v>
      </c>
      <c r="F2774">
        <f>VLOOKUP(E2774,SHIPMODE,2,FALSE)</f>
        <v>3</v>
      </c>
      <c r="G2774" t="s">
        <v>3792</v>
      </c>
      <c r="H2774" t="s">
        <v>1963</v>
      </c>
      <c r="I2774" t="s">
        <v>9</v>
      </c>
      <c r="J2774">
        <f>VLOOKUP(I2774,segmentID,2,FALSE)</f>
        <v>1</v>
      </c>
      <c r="K2774" t="s">
        <v>3255</v>
      </c>
      <c r="L2774">
        <f>VLOOKUP(K2774,country2,2,FALSE)</f>
        <v>1</v>
      </c>
      <c r="M2774" t="s">
        <v>27</v>
      </c>
      <c r="N2774">
        <f>VLOOKUP(Orders!M2774,city2,2,FALSE)</f>
        <v>3</v>
      </c>
      <c r="O2774" t="s">
        <v>28</v>
      </c>
      <c r="P2774">
        <f>VLOOKUP(O2774,state2,2,FALSE)</f>
        <v>3</v>
      </c>
      <c r="Q2774">
        <v>33311</v>
      </c>
      <c r="R2774" t="s">
        <v>12</v>
      </c>
      <c r="S2774">
        <f>VLOOKUP(R2774,region2,2,FALSE)</f>
        <v>1</v>
      </c>
      <c r="T2774" t="s">
        <v>4829</v>
      </c>
      <c r="U2774" t="s">
        <v>13</v>
      </c>
      <c r="V2774">
        <f>VLOOKUP(U2774,category2,2,FALSE)</f>
        <v>1</v>
      </c>
      <c r="W2774" t="s">
        <v>3228</v>
      </c>
      <c r="X2774">
        <f>VLOOKUP(W2774,subcat2,3,FALSE)</f>
        <v>6</v>
      </c>
      <c r="Y2774" t="s">
        <v>5928</v>
      </c>
      <c r="Z2774">
        <v>19.103999999999999</v>
      </c>
      <c r="AA2774">
        <v>3</v>
      </c>
      <c r="AB2774">
        <v>0.2</v>
      </c>
      <c r="AC2774" s="4">
        <v>5.7312000000000012</v>
      </c>
    </row>
    <row r="2775" spans="1:29" x14ac:dyDescent="0.25">
      <c r="A2775" s="2">
        <v>2774</v>
      </c>
      <c r="B2775" t="s">
        <v>8304</v>
      </c>
      <c r="C2775" s="3">
        <v>42696</v>
      </c>
      <c r="D2775" s="3">
        <v>42700</v>
      </c>
      <c r="E2775" t="s">
        <v>25</v>
      </c>
      <c r="F2775">
        <f>VLOOKUP(E2775,SHIPMODE,2,FALSE)</f>
        <v>2</v>
      </c>
      <c r="G2775" t="s">
        <v>3616</v>
      </c>
      <c r="H2775" t="s">
        <v>1346</v>
      </c>
      <c r="I2775" t="s">
        <v>9</v>
      </c>
      <c r="J2775">
        <f>VLOOKUP(I2775,segmentID,2,FALSE)</f>
        <v>1</v>
      </c>
      <c r="K2775" t="s">
        <v>3255</v>
      </c>
      <c r="L2775">
        <f>VLOOKUP(K2775,country2,2,FALSE)</f>
        <v>1</v>
      </c>
      <c r="M2775" t="s">
        <v>433</v>
      </c>
      <c r="N2775">
        <f>VLOOKUP(Orders!M2775,city2,2,FALSE)</f>
        <v>67</v>
      </c>
      <c r="O2775" t="s">
        <v>123</v>
      </c>
      <c r="P2775">
        <f>VLOOKUP(O2775,state2,2,FALSE)</f>
        <v>13</v>
      </c>
      <c r="Q2775">
        <v>48205</v>
      </c>
      <c r="R2775" t="s">
        <v>55</v>
      </c>
      <c r="S2775">
        <f>VLOOKUP(R2775,region2,2,FALSE)</f>
        <v>3</v>
      </c>
      <c r="T2775" t="s">
        <v>4201</v>
      </c>
      <c r="U2775" t="s">
        <v>22</v>
      </c>
      <c r="V2775">
        <f>VLOOKUP(U2775,category2,2,FALSE)</f>
        <v>2</v>
      </c>
      <c r="W2775" t="s">
        <v>3231</v>
      </c>
      <c r="X2775">
        <f>VLOOKUP(W2775,subcat2,3,FALSE)</f>
        <v>9</v>
      </c>
      <c r="Y2775" t="s">
        <v>987</v>
      </c>
      <c r="Z2775">
        <v>49.44</v>
      </c>
      <c r="AA2775">
        <v>3</v>
      </c>
      <c r="AB2775">
        <v>0</v>
      </c>
      <c r="AC2775" s="4">
        <v>24.2256</v>
      </c>
    </row>
    <row r="2776" spans="1:29" x14ac:dyDescent="0.25">
      <c r="A2776" s="2">
        <v>2775</v>
      </c>
      <c r="B2776" t="s">
        <v>9685</v>
      </c>
      <c r="C2776" s="3">
        <v>43050</v>
      </c>
      <c r="D2776" s="3">
        <v>43057</v>
      </c>
      <c r="E2776" t="s">
        <v>25</v>
      </c>
      <c r="F2776">
        <f>VLOOKUP(E2776,SHIPMODE,2,FALSE)</f>
        <v>2</v>
      </c>
      <c r="G2776" t="s">
        <v>3784</v>
      </c>
      <c r="H2776" t="s">
        <v>1934</v>
      </c>
      <c r="I2776" t="s">
        <v>52</v>
      </c>
      <c r="J2776">
        <f>VLOOKUP(I2776,segmentID,2,FALSE)</f>
        <v>3</v>
      </c>
      <c r="K2776" t="s">
        <v>3255</v>
      </c>
      <c r="L2776">
        <f>VLOOKUP(K2776,country2,2,FALSE)</f>
        <v>1</v>
      </c>
      <c r="M2776" t="s">
        <v>164</v>
      </c>
      <c r="N2776">
        <f>VLOOKUP(Orders!M2776,city2,2,FALSE)</f>
        <v>25</v>
      </c>
      <c r="O2776" t="s">
        <v>249</v>
      </c>
      <c r="P2776">
        <f>VLOOKUP(O2776,state2,2,FALSE)</f>
        <v>25</v>
      </c>
      <c r="Q2776">
        <v>45503</v>
      </c>
      <c r="R2776" t="s">
        <v>79</v>
      </c>
      <c r="S2776">
        <f>VLOOKUP(R2776,region2,2,FALSE)</f>
        <v>4</v>
      </c>
      <c r="T2776" t="s">
        <v>4597</v>
      </c>
      <c r="U2776" t="s">
        <v>22</v>
      </c>
      <c r="V2776">
        <f>VLOOKUP(U2776,category2,2,FALSE)</f>
        <v>2</v>
      </c>
      <c r="W2776" t="s">
        <v>45</v>
      </c>
      <c r="X2776">
        <f>VLOOKUP(W2776,subcat2,3,FALSE)</f>
        <v>11</v>
      </c>
      <c r="Y2776" t="s">
        <v>932</v>
      </c>
      <c r="Z2776">
        <v>10.368000000000002</v>
      </c>
      <c r="AA2776">
        <v>2</v>
      </c>
      <c r="AB2776">
        <v>0.2</v>
      </c>
      <c r="AC2776" s="4">
        <v>3.6288</v>
      </c>
    </row>
    <row r="2777" spans="1:29" x14ac:dyDescent="0.25">
      <c r="A2777" s="2">
        <v>2776</v>
      </c>
      <c r="B2777" t="s">
        <v>8305</v>
      </c>
      <c r="C2777" s="3">
        <v>42664</v>
      </c>
      <c r="D2777" s="3">
        <v>42668</v>
      </c>
      <c r="E2777" t="s">
        <v>25</v>
      </c>
      <c r="F2777">
        <f>VLOOKUP(E2777,SHIPMODE,2,FALSE)</f>
        <v>2</v>
      </c>
      <c r="G2777" t="s">
        <v>3287</v>
      </c>
      <c r="H2777" t="s">
        <v>171</v>
      </c>
      <c r="I2777" t="s">
        <v>9</v>
      </c>
      <c r="J2777">
        <f>VLOOKUP(I2777,segmentID,2,FALSE)</f>
        <v>1</v>
      </c>
      <c r="K2777" t="s">
        <v>3255</v>
      </c>
      <c r="L2777">
        <f>VLOOKUP(K2777,country2,2,FALSE)</f>
        <v>1</v>
      </c>
      <c r="M2777" t="s">
        <v>466</v>
      </c>
      <c r="N2777">
        <f>VLOOKUP(Orders!M2777,city2,2,FALSE)</f>
        <v>71</v>
      </c>
      <c r="O2777" t="s">
        <v>20</v>
      </c>
      <c r="P2777">
        <f>VLOOKUP(O2777,state2,2,FALSE)</f>
        <v>2</v>
      </c>
      <c r="Q2777">
        <v>92037</v>
      </c>
      <c r="R2777" t="s">
        <v>21</v>
      </c>
      <c r="S2777">
        <f>VLOOKUP(R2777,region2,2,FALSE)</f>
        <v>2</v>
      </c>
      <c r="T2777" t="s">
        <v>4340</v>
      </c>
      <c r="U2777" t="s">
        <v>22</v>
      </c>
      <c r="V2777">
        <f>VLOOKUP(U2777,category2,2,FALSE)</f>
        <v>2</v>
      </c>
      <c r="W2777" t="s">
        <v>3227</v>
      </c>
      <c r="X2777">
        <f>VLOOKUP(W2777,subcat2,3,FALSE)</f>
        <v>5</v>
      </c>
      <c r="Y2777" t="s">
        <v>494</v>
      </c>
      <c r="Z2777">
        <v>154.44</v>
      </c>
      <c r="AA2777">
        <v>3</v>
      </c>
      <c r="AB2777">
        <v>0</v>
      </c>
      <c r="AC2777" s="4">
        <v>1.5444000000000031</v>
      </c>
    </row>
    <row r="2778" spans="1:29" x14ac:dyDescent="0.25">
      <c r="A2778" s="2">
        <v>2777</v>
      </c>
      <c r="B2778" t="s">
        <v>7187</v>
      </c>
      <c r="C2778" s="3">
        <v>42359</v>
      </c>
      <c r="D2778" s="3">
        <v>42363</v>
      </c>
      <c r="E2778" t="s">
        <v>25</v>
      </c>
      <c r="F2778">
        <f>VLOOKUP(E2778,SHIPMODE,2,FALSE)</f>
        <v>2</v>
      </c>
      <c r="G2778" t="s">
        <v>3300</v>
      </c>
      <c r="H2778" t="s">
        <v>217</v>
      </c>
      <c r="I2778" t="s">
        <v>18</v>
      </c>
      <c r="J2778">
        <f>VLOOKUP(I2778,segmentID,2,FALSE)</f>
        <v>2</v>
      </c>
      <c r="K2778" t="s">
        <v>3255</v>
      </c>
      <c r="L2778">
        <f>VLOOKUP(K2778,country2,2,FALSE)</f>
        <v>1</v>
      </c>
      <c r="M2778" t="s">
        <v>527</v>
      </c>
      <c r="N2778">
        <f>VLOOKUP(Orders!M2778,city2,2,FALSE)</f>
        <v>78</v>
      </c>
      <c r="O2778" t="s">
        <v>228</v>
      </c>
      <c r="P2778">
        <f>VLOOKUP(O2778,state2,2,FALSE)</f>
        <v>23</v>
      </c>
      <c r="Q2778">
        <v>80906</v>
      </c>
      <c r="R2778" t="s">
        <v>21</v>
      </c>
      <c r="S2778">
        <f>VLOOKUP(R2778,region2,2,FALSE)</f>
        <v>2</v>
      </c>
      <c r="T2778" t="s">
        <v>5015</v>
      </c>
      <c r="U2778" t="s">
        <v>22</v>
      </c>
      <c r="V2778">
        <f>VLOOKUP(U2778,category2,2,FALSE)</f>
        <v>2</v>
      </c>
      <c r="W2778" t="s">
        <v>38</v>
      </c>
      <c r="X2778">
        <f>VLOOKUP(W2778,subcat2,3,FALSE)</f>
        <v>10</v>
      </c>
      <c r="Y2778" t="s">
        <v>2919</v>
      </c>
      <c r="Z2778">
        <v>60.984000000000009</v>
      </c>
      <c r="AA2778">
        <v>7</v>
      </c>
      <c r="AB2778">
        <v>0.2</v>
      </c>
      <c r="AC2778" s="4">
        <v>4.5737999999999985</v>
      </c>
    </row>
    <row r="2779" spans="1:29" x14ac:dyDescent="0.25">
      <c r="A2779" s="2">
        <v>2778</v>
      </c>
      <c r="B2779" t="s">
        <v>7188</v>
      </c>
      <c r="C2779" s="3">
        <v>42202</v>
      </c>
      <c r="D2779" s="3">
        <v>42204</v>
      </c>
      <c r="E2779" t="s">
        <v>7</v>
      </c>
      <c r="F2779">
        <f>VLOOKUP(E2779,SHIPMODE,2,FALSE)</f>
        <v>1</v>
      </c>
      <c r="G2779" t="s">
        <v>3596</v>
      </c>
      <c r="H2779" t="s">
        <v>1287</v>
      </c>
      <c r="I2779" t="s">
        <v>9</v>
      </c>
      <c r="J2779">
        <f>VLOOKUP(I2779,segmentID,2,FALSE)</f>
        <v>1</v>
      </c>
      <c r="K2779" t="s">
        <v>3255</v>
      </c>
      <c r="L2779">
        <f>VLOOKUP(K2779,country2,2,FALSE)</f>
        <v>1</v>
      </c>
      <c r="M2779" t="s">
        <v>2466</v>
      </c>
      <c r="N2779">
        <f>VLOOKUP(Orders!M2779,city2,2,FALSE)</f>
        <v>330</v>
      </c>
      <c r="O2779" t="s">
        <v>20</v>
      </c>
      <c r="P2779">
        <f>VLOOKUP(O2779,state2,2,FALSE)</f>
        <v>2</v>
      </c>
      <c r="Q2779">
        <v>93309</v>
      </c>
      <c r="R2779" t="s">
        <v>21</v>
      </c>
      <c r="S2779">
        <f>VLOOKUP(R2779,region2,2,FALSE)</f>
        <v>2</v>
      </c>
      <c r="T2779" t="s">
        <v>5202</v>
      </c>
      <c r="U2779" t="s">
        <v>13</v>
      </c>
      <c r="V2779">
        <f>VLOOKUP(U2779,category2,2,FALSE)</f>
        <v>1</v>
      </c>
      <c r="W2779" t="s">
        <v>14</v>
      </c>
      <c r="X2779">
        <f>VLOOKUP(W2779,subcat2,3,FALSE)</f>
        <v>1</v>
      </c>
      <c r="Y2779" t="s">
        <v>1933</v>
      </c>
      <c r="Z2779">
        <v>195.46600000000001</v>
      </c>
      <c r="AA2779">
        <v>2</v>
      </c>
      <c r="AB2779">
        <v>0.15</v>
      </c>
      <c r="AC2779" s="4">
        <v>-13.797600000000017</v>
      </c>
    </row>
    <row r="2780" spans="1:29" x14ac:dyDescent="0.25">
      <c r="A2780" s="2">
        <v>2779</v>
      </c>
      <c r="B2780" t="s">
        <v>9686</v>
      </c>
      <c r="C2780" s="3">
        <v>42855</v>
      </c>
      <c r="D2780" s="3">
        <v>42860</v>
      </c>
      <c r="E2780" t="s">
        <v>25</v>
      </c>
      <c r="F2780">
        <f>VLOOKUP(E2780,SHIPMODE,2,FALSE)</f>
        <v>2</v>
      </c>
      <c r="G2780" t="s">
        <v>3419</v>
      </c>
      <c r="H2780" t="s">
        <v>675</v>
      </c>
      <c r="I2780" t="s">
        <v>18</v>
      </c>
      <c r="J2780">
        <f>VLOOKUP(I2780,segmentID,2,FALSE)</f>
        <v>2</v>
      </c>
      <c r="K2780" t="s">
        <v>3255</v>
      </c>
      <c r="L2780">
        <f>VLOOKUP(K2780,country2,2,FALSE)</f>
        <v>1</v>
      </c>
      <c r="M2780" t="s">
        <v>2467</v>
      </c>
      <c r="N2780">
        <f>VLOOKUP(Orders!M2780,city2,2,FALSE)</f>
        <v>331</v>
      </c>
      <c r="O2780" t="s">
        <v>28</v>
      </c>
      <c r="P2780">
        <f>VLOOKUP(O2780,state2,2,FALSE)</f>
        <v>3</v>
      </c>
      <c r="Q2780">
        <v>33068</v>
      </c>
      <c r="R2780" t="s">
        <v>12</v>
      </c>
      <c r="S2780">
        <f>VLOOKUP(R2780,region2,2,FALSE)</f>
        <v>1</v>
      </c>
      <c r="T2780" t="s">
        <v>4449</v>
      </c>
      <c r="U2780" t="s">
        <v>13</v>
      </c>
      <c r="V2780">
        <f>VLOOKUP(U2780,category2,2,FALSE)</f>
        <v>1</v>
      </c>
      <c r="W2780" t="s">
        <v>3228</v>
      </c>
      <c r="X2780">
        <f>VLOOKUP(W2780,subcat2,3,FALSE)</f>
        <v>6</v>
      </c>
      <c r="Y2780" t="s">
        <v>901</v>
      </c>
      <c r="Z2780">
        <v>23.680000000000003</v>
      </c>
      <c r="AA2780">
        <v>8</v>
      </c>
      <c r="AB2780">
        <v>0.2</v>
      </c>
      <c r="AC2780" s="4">
        <v>6.216000000000002</v>
      </c>
    </row>
    <row r="2781" spans="1:29" x14ac:dyDescent="0.25">
      <c r="A2781" s="2">
        <v>2780</v>
      </c>
      <c r="B2781" t="s">
        <v>9686</v>
      </c>
      <c r="C2781" s="3">
        <v>42855</v>
      </c>
      <c r="D2781" s="3">
        <v>42860</v>
      </c>
      <c r="E2781" t="s">
        <v>25</v>
      </c>
      <c r="F2781">
        <f>VLOOKUP(E2781,SHIPMODE,2,FALSE)</f>
        <v>2</v>
      </c>
      <c r="G2781" t="s">
        <v>3419</v>
      </c>
      <c r="H2781" t="s">
        <v>675</v>
      </c>
      <c r="I2781" t="s">
        <v>18</v>
      </c>
      <c r="J2781">
        <f>VLOOKUP(I2781,segmentID,2,FALSE)</f>
        <v>2</v>
      </c>
      <c r="K2781" t="s">
        <v>3255</v>
      </c>
      <c r="L2781">
        <f>VLOOKUP(K2781,country2,2,FALSE)</f>
        <v>1</v>
      </c>
      <c r="M2781" t="s">
        <v>2467</v>
      </c>
      <c r="N2781">
        <f>VLOOKUP(Orders!M2781,city2,2,FALSE)</f>
        <v>331</v>
      </c>
      <c r="O2781" t="s">
        <v>28</v>
      </c>
      <c r="P2781">
        <f>VLOOKUP(O2781,state2,2,FALSE)</f>
        <v>3</v>
      </c>
      <c r="Q2781">
        <v>33068</v>
      </c>
      <c r="R2781" t="s">
        <v>12</v>
      </c>
      <c r="S2781">
        <f>VLOOKUP(R2781,region2,2,FALSE)</f>
        <v>1</v>
      </c>
      <c r="T2781" t="s">
        <v>5499</v>
      </c>
      <c r="U2781" t="s">
        <v>35</v>
      </c>
      <c r="V2781">
        <f>VLOOKUP(U2781,category2,2,FALSE)</f>
        <v>3</v>
      </c>
      <c r="W2781" t="s">
        <v>3232</v>
      </c>
      <c r="X2781">
        <f>VLOOKUP(W2781,subcat2,3,FALSE)</f>
        <v>12</v>
      </c>
      <c r="Y2781" t="s">
        <v>847</v>
      </c>
      <c r="Z2781">
        <v>2.3760000000000003</v>
      </c>
      <c r="AA2781">
        <v>3</v>
      </c>
      <c r="AB2781">
        <v>0.2</v>
      </c>
      <c r="AC2781" s="4">
        <v>0.74249999999999994</v>
      </c>
    </row>
    <row r="2782" spans="1:29" x14ac:dyDescent="0.25">
      <c r="A2782" s="2">
        <v>2781</v>
      </c>
      <c r="B2782" t="s">
        <v>9687</v>
      </c>
      <c r="C2782" s="3">
        <v>42861</v>
      </c>
      <c r="D2782" s="3">
        <v>42863</v>
      </c>
      <c r="E2782" t="s">
        <v>97</v>
      </c>
      <c r="F2782">
        <f>VLOOKUP(E2782,SHIPMODE,2,FALSE)</f>
        <v>3</v>
      </c>
      <c r="G2782" t="s">
        <v>3901</v>
      </c>
      <c r="H2782" t="s">
        <v>2429</v>
      </c>
      <c r="I2782" t="s">
        <v>9</v>
      </c>
      <c r="J2782">
        <f>VLOOKUP(I2782,segmentID,2,FALSE)</f>
        <v>1</v>
      </c>
      <c r="K2782" t="s">
        <v>3255</v>
      </c>
      <c r="L2782">
        <f>VLOOKUP(K2782,country2,2,FALSE)</f>
        <v>1</v>
      </c>
      <c r="M2782" t="s">
        <v>138</v>
      </c>
      <c r="N2782">
        <f>VLOOKUP(Orders!M2782,city2,2,FALSE)</f>
        <v>21</v>
      </c>
      <c r="O2782" t="s">
        <v>139</v>
      </c>
      <c r="P2782">
        <f>VLOOKUP(O2782,state2,2,FALSE)</f>
        <v>16</v>
      </c>
      <c r="Q2782">
        <v>10035</v>
      </c>
      <c r="R2782" t="s">
        <v>79</v>
      </c>
      <c r="S2782">
        <f>VLOOKUP(R2782,region2,2,FALSE)</f>
        <v>4</v>
      </c>
      <c r="T2782" t="s">
        <v>4306</v>
      </c>
      <c r="U2782" t="s">
        <v>22</v>
      </c>
      <c r="V2782">
        <f>VLOOKUP(U2782,category2,2,FALSE)</f>
        <v>2</v>
      </c>
      <c r="W2782" t="s">
        <v>23</v>
      </c>
      <c r="X2782">
        <f>VLOOKUP(W2782,subcat2,3,FALSE)</f>
        <v>3</v>
      </c>
      <c r="Y2782" t="s">
        <v>617</v>
      </c>
      <c r="Z2782">
        <v>59.2</v>
      </c>
      <c r="AA2782">
        <v>4</v>
      </c>
      <c r="AB2782">
        <v>0</v>
      </c>
      <c r="AC2782" s="4">
        <v>29.6</v>
      </c>
    </row>
    <row r="2783" spans="1:29" x14ac:dyDescent="0.25">
      <c r="A2783" s="2">
        <v>2782</v>
      </c>
      <c r="B2783" t="s">
        <v>9688</v>
      </c>
      <c r="C2783" s="3">
        <v>43059</v>
      </c>
      <c r="D2783" s="3">
        <v>43066</v>
      </c>
      <c r="E2783" t="s">
        <v>25</v>
      </c>
      <c r="F2783">
        <f>VLOOKUP(E2783,SHIPMODE,2,FALSE)</f>
        <v>2</v>
      </c>
      <c r="G2783" t="s">
        <v>3898</v>
      </c>
      <c r="H2783" t="s">
        <v>2424</v>
      </c>
      <c r="I2783" t="s">
        <v>9</v>
      </c>
      <c r="J2783">
        <f>VLOOKUP(I2783,segmentID,2,FALSE)</f>
        <v>1</v>
      </c>
      <c r="K2783" t="s">
        <v>3255</v>
      </c>
      <c r="L2783">
        <f>VLOOKUP(K2783,country2,2,FALSE)</f>
        <v>1</v>
      </c>
      <c r="M2783" t="s">
        <v>458</v>
      </c>
      <c r="N2783">
        <f>VLOOKUP(Orders!M2783,city2,2,FALSE)</f>
        <v>70</v>
      </c>
      <c r="O2783" t="s">
        <v>119</v>
      </c>
      <c r="P2783">
        <f>VLOOKUP(O2783,state2,2,FALSE)</f>
        <v>12</v>
      </c>
      <c r="Q2783">
        <v>55044</v>
      </c>
      <c r="R2783" t="s">
        <v>55</v>
      </c>
      <c r="S2783">
        <f>VLOOKUP(R2783,region2,2,FALSE)</f>
        <v>3</v>
      </c>
      <c r="T2783" t="s">
        <v>4316</v>
      </c>
      <c r="U2783" t="s">
        <v>22</v>
      </c>
      <c r="V2783">
        <f>VLOOKUP(U2783,category2,2,FALSE)</f>
        <v>2</v>
      </c>
      <c r="W2783" t="s">
        <v>3229</v>
      </c>
      <c r="X2783">
        <f>VLOOKUP(W2783,subcat2,3,FALSE)</f>
        <v>7</v>
      </c>
      <c r="Y2783" t="s">
        <v>1400</v>
      </c>
      <c r="Z2783">
        <v>22</v>
      </c>
      <c r="AA2783">
        <v>10</v>
      </c>
      <c r="AB2783">
        <v>0</v>
      </c>
      <c r="AC2783" s="4">
        <v>9.6800000000000015</v>
      </c>
    </row>
    <row r="2784" spans="1:29" x14ac:dyDescent="0.25">
      <c r="A2784" s="2">
        <v>2783</v>
      </c>
      <c r="B2784" t="s">
        <v>8306</v>
      </c>
      <c r="C2784" s="3">
        <v>42685</v>
      </c>
      <c r="D2784" s="3">
        <v>42690</v>
      </c>
      <c r="E2784" t="s">
        <v>25</v>
      </c>
      <c r="F2784">
        <f>VLOOKUP(E2784,SHIPMODE,2,FALSE)</f>
        <v>2</v>
      </c>
      <c r="G2784" t="s">
        <v>3691</v>
      </c>
      <c r="H2784" t="s">
        <v>1631</v>
      </c>
      <c r="I2784" t="s">
        <v>9</v>
      </c>
      <c r="J2784">
        <f>VLOOKUP(I2784,segmentID,2,FALSE)</f>
        <v>1</v>
      </c>
      <c r="K2784" t="s">
        <v>3255</v>
      </c>
      <c r="L2784">
        <f>VLOOKUP(K2784,country2,2,FALSE)</f>
        <v>1</v>
      </c>
      <c r="M2784" t="s">
        <v>433</v>
      </c>
      <c r="N2784">
        <f>VLOOKUP(Orders!M2784,city2,2,FALSE)</f>
        <v>67</v>
      </c>
      <c r="O2784" t="s">
        <v>123</v>
      </c>
      <c r="P2784">
        <f>VLOOKUP(O2784,state2,2,FALSE)</f>
        <v>13</v>
      </c>
      <c r="Q2784">
        <v>48234</v>
      </c>
      <c r="R2784" t="s">
        <v>55</v>
      </c>
      <c r="S2784">
        <f>VLOOKUP(R2784,region2,2,FALSE)</f>
        <v>3</v>
      </c>
      <c r="T2784" t="s">
        <v>5041</v>
      </c>
      <c r="U2784" t="s">
        <v>35</v>
      </c>
      <c r="V2784">
        <f>VLOOKUP(U2784,category2,2,FALSE)</f>
        <v>3</v>
      </c>
      <c r="W2784" t="s">
        <v>3230</v>
      </c>
      <c r="X2784">
        <f>VLOOKUP(W2784,subcat2,3,FALSE)</f>
        <v>8</v>
      </c>
      <c r="Y2784" t="s">
        <v>1661</v>
      </c>
      <c r="Z2784">
        <v>257.98</v>
      </c>
      <c r="AA2784">
        <v>2</v>
      </c>
      <c r="AB2784">
        <v>0</v>
      </c>
      <c r="AC2784" s="4">
        <v>74.8142</v>
      </c>
    </row>
    <row r="2785" spans="1:29" x14ac:dyDescent="0.25">
      <c r="A2785" s="2">
        <v>2784</v>
      </c>
      <c r="B2785" t="s">
        <v>8307</v>
      </c>
      <c r="C2785" s="3">
        <v>42679</v>
      </c>
      <c r="D2785" s="3">
        <v>42684</v>
      </c>
      <c r="E2785" t="s">
        <v>25</v>
      </c>
      <c r="F2785">
        <f>VLOOKUP(E2785,SHIPMODE,2,FALSE)</f>
        <v>2</v>
      </c>
      <c r="G2785" t="s">
        <v>3410</v>
      </c>
      <c r="H2785" t="s">
        <v>649</v>
      </c>
      <c r="I2785" t="s">
        <v>18</v>
      </c>
      <c r="J2785">
        <f>VLOOKUP(I2785,segmentID,2,FALSE)</f>
        <v>2</v>
      </c>
      <c r="K2785" t="s">
        <v>3255</v>
      </c>
      <c r="L2785">
        <f>VLOOKUP(K2785,country2,2,FALSE)</f>
        <v>1</v>
      </c>
      <c r="M2785" t="s">
        <v>77</v>
      </c>
      <c r="N2785">
        <f>VLOOKUP(Orders!M2785,city2,2,FALSE)</f>
        <v>11</v>
      </c>
      <c r="O2785" t="s">
        <v>78</v>
      </c>
      <c r="P2785">
        <f>VLOOKUP(O2785,state2,2,FALSE)</f>
        <v>10</v>
      </c>
      <c r="Q2785">
        <v>19134</v>
      </c>
      <c r="R2785" t="s">
        <v>79</v>
      </c>
      <c r="S2785">
        <f>VLOOKUP(R2785,region2,2,FALSE)</f>
        <v>4</v>
      </c>
      <c r="T2785" t="s">
        <v>5500</v>
      </c>
      <c r="U2785" t="s">
        <v>35</v>
      </c>
      <c r="V2785">
        <f>VLOOKUP(U2785,category2,2,FALSE)</f>
        <v>3</v>
      </c>
      <c r="W2785" t="s">
        <v>3230</v>
      </c>
      <c r="X2785">
        <f>VLOOKUP(W2785,subcat2,3,FALSE)</f>
        <v>8</v>
      </c>
      <c r="Y2785" t="s">
        <v>2485</v>
      </c>
      <c r="Z2785">
        <v>23.987999999999996</v>
      </c>
      <c r="AA2785">
        <v>2</v>
      </c>
      <c r="AB2785">
        <v>0.4</v>
      </c>
      <c r="AC2785" s="4">
        <v>-15.991999999999999</v>
      </c>
    </row>
    <row r="2786" spans="1:29" x14ac:dyDescent="0.25">
      <c r="A2786" s="2">
        <v>2785</v>
      </c>
      <c r="B2786" t="s">
        <v>8308</v>
      </c>
      <c r="C2786" s="3">
        <v>42652</v>
      </c>
      <c r="D2786" s="3">
        <v>42658</v>
      </c>
      <c r="E2786" t="s">
        <v>25</v>
      </c>
      <c r="F2786">
        <f>VLOOKUP(E2786,SHIPMODE,2,FALSE)</f>
        <v>2</v>
      </c>
      <c r="G2786" t="s">
        <v>3427</v>
      </c>
      <c r="H2786" t="s">
        <v>709</v>
      </c>
      <c r="I2786" t="s">
        <v>18</v>
      </c>
      <c r="J2786">
        <f>VLOOKUP(I2786,segmentID,2,FALSE)</f>
        <v>2</v>
      </c>
      <c r="K2786" t="s">
        <v>3255</v>
      </c>
      <c r="L2786">
        <f>VLOOKUP(K2786,country2,2,FALSE)</f>
        <v>1</v>
      </c>
      <c r="M2786" t="s">
        <v>143</v>
      </c>
      <c r="N2786">
        <f>VLOOKUP(Orders!M2786,city2,2,FALSE)</f>
        <v>22</v>
      </c>
      <c r="O2786" t="s">
        <v>249</v>
      </c>
      <c r="P2786">
        <f>VLOOKUP(O2786,state2,2,FALSE)</f>
        <v>25</v>
      </c>
      <c r="Q2786">
        <v>45373</v>
      </c>
      <c r="R2786" t="s">
        <v>79</v>
      </c>
      <c r="S2786">
        <f>VLOOKUP(R2786,region2,2,FALSE)</f>
        <v>4</v>
      </c>
      <c r="T2786" t="s">
        <v>4100</v>
      </c>
      <c r="U2786" t="s">
        <v>35</v>
      </c>
      <c r="V2786">
        <f>VLOOKUP(U2786,category2,2,FALSE)</f>
        <v>3</v>
      </c>
      <c r="W2786" t="s">
        <v>3230</v>
      </c>
      <c r="X2786">
        <f>VLOOKUP(W2786,subcat2,3,FALSE)</f>
        <v>8</v>
      </c>
      <c r="Y2786" t="s">
        <v>846</v>
      </c>
      <c r="Z2786">
        <v>23.975999999999999</v>
      </c>
      <c r="AA2786">
        <v>4</v>
      </c>
      <c r="AB2786">
        <v>0.4</v>
      </c>
      <c r="AC2786" s="4">
        <v>-15.584400000000002</v>
      </c>
    </row>
    <row r="2787" spans="1:29" x14ac:dyDescent="0.25">
      <c r="A2787" s="2">
        <v>2786</v>
      </c>
      <c r="B2787" t="s">
        <v>7189</v>
      </c>
      <c r="C2787" s="3">
        <v>42268</v>
      </c>
      <c r="D2787" s="3">
        <v>42270</v>
      </c>
      <c r="E2787" t="s">
        <v>97</v>
      </c>
      <c r="F2787">
        <f>VLOOKUP(E2787,SHIPMODE,2,FALSE)</f>
        <v>3</v>
      </c>
      <c r="G2787" t="s">
        <v>3777</v>
      </c>
      <c r="H2787" t="s">
        <v>1905</v>
      </c>
      <c r="I2787" t="s">
        <v>52</v>
      </c>
      <c r="J2787">
        <f>VLOOKUP(I2787,segmentID,2,FALSE)</f>
        <v>3</v>
      </c>
      <c r="K2787" t="s">
        <v>3255</v>
      </c>
      <c r="L2787">
        <f>VLOOKUP(K2787,country2,2,FALSE)</f>
        <v>1</v>
      </c>
      <c r="M2787" t="s">
        <v>19</v>
      </c>
      <c r="N2787">
        <f>VLOOKUP(Orders!M2787,city2,2,FALSE)</f>
        <v>2</v>
      </c>
      <c r="O2787" t="s">
        <v>20</v>
      </c>
      <c r="P2787">
        <f>VLOOKUP(O2787,state2,2,FALSE)</f>
        <v>2</v>
      </c>
      <c r="Q2787">
        <v>90036</v>
      </c>
      <c r="R2787" t="s">
        <v>21</v>
      </c>
      <c r="S2787">
        <f>VLOOKUP(R2787,region2,2,FALSE)</f>
        <v>2</v>
      </c>
      <c r="T2787" t="s">
        <v>4598</v>
      </c>
      <c r="U2787" t="s">
        <v>13</v>
      </c>
      <c r="V2787">
        <f>VLOOKUP(U2787,category2,2,FALSE)</f>
        <v>1</v>
      </c>
      <c r="W2787" t="s">
        <v>3226</v>
      </c>
      <c r="X2787">
        <f>VLOOKUP(W2787,subcat2,3,FALSE)</f>
        <v>2</v>
      </c>
      <c r="Y2787" t="s">
        <v>1146</v>
      </c>
      <c r="Z2787">
        <v>601.53599999999994</v>
      </c>
      <c r="AA2787">
        <v>4</v>
      </c>
      <c r="AB2787">
        <v>0.2</v>
      </c>
      <c r="AC2787" s="4">
        <v>0</v>
      </c>
    </row>
    <row r="2788" spans="1:29" x14ac:dyDescent="0.25">
      <c r="A2788" s="2">
        <v>2787</v>
      </c>
      <c r="B2788" t="s">
        <v>7189</v>
      </c>
      <c r="C2788" s="3">
        <v>42268</v>
      </c>
      <c r="D2788" s="3">
        <v>42270</v>
      </c>
      <c r="E2788" t="s">
        <v>97</v>
      </c>
      <c r="F2788">
        <f>VLOOKUP(E2788,SHIPMODE,2,FALSE)</f>
        <v>3</v>
      </c>
      <c r="G2788" t="s">
        <v>3777</v>
      </c>
      <c r="H2788" t="s">
        <v>1905</v>
      </c>
      <c r="I2788" t="s">
        <v>52</v>
      </c>
      <c r="J2788">
        <f>VLOOKUP(I2788,segmentID,2,FALSE)</f>
        <v>3</v>
      </c>
      <c r="K2788" t="s">
        <v>3255</v>
      </c>
      <c r="L2788">
        <f>VLOOKUP(K2788,country2,2,FALSE)</f>
        <v>1</v>
      </c>
      <c r="M2788" t="s">
        <v>19</v>
      </c>
      <c r="N2788">
        <f>VLOOKUP(Orders!M2788,city2,2,FALSE)</f>
        <v>2</v>
      </c>
      <c r="O2788" t="s">
        <v>20</v>
      </c>
      <c r="P2788">
        <f>VLOOKUP(O2788,state2,2,FALSE)</f>
        <v>2</v>
      </c>
      <c r="Q2788">
        <v>90036</v>
      </c>
      <c r="R2788" t="s">
        <v>21</v>
      </c>
      <c r="S2788">
        <f>VLOOKUP(R2788,region2,2,FALSE)</f>
        <v>2</v>
      </c>
      <c r="T2788" t="s">
        <v>5501</v>
      </c>
      <c r="U2788" t="s">
        <v>22</v>
      </c>
      <c r="V2788">
        <f>VLOOKUP(U2788,category2,2,FALSE)</f>
        <v>2</v>
      </c>
      <c r="W2788" t="s">
        <v>3234</v>
      </c>
      <c r="X2788">
        <f>VLOOKUP(W2788,subcat2,3,FALSE)</f>
        <v>14</v>
      </c>
      <c r="Y2788" t="s">
        <v>284</v>
      </c>
      <c r="Z2788">
        <v>7.9</v>
      </c>
      <c r="AA2788">
        <v>2</v>
      </c>
      <c r="AB2788">
        <v>0</v>
      </c>
      <c r="AC2788" s="4">
        <v>2.5279999999999996</v>
      </c>
    </row>
    <row r="2789" spans="1:29" x14ac:dyDescent="0.25">
      <c r="A2789" s="2">
        <v>2788</v>
      </c>
      <c r="B2789" t="s">
        <v>6194</v>
      </c>
      <c r="C2789" s="3">
        <v>41975</v>
      </c>
      <c r="D2789" s="3">
        <v>41979</v>
      </c>
      <c r="E2789" t="s">
        <v>25</v>
      </c>
      <c r="F2789">
        <f>VLOOKUP(E2789,SHIPMODE,2,FALSE)</f>
        <v>2</v>
      </c>
      <c r="G2789" t="s">
        <v>3805</v>
      </c>
      <c r="H2789" t="s">
        <v>2028</v>
      </c>
      <c r="I2789" t="s">
        <v>18</v>
      </c>
      <c r="J2789">
        <f>VLOOKUP(I2789,segmentID,2,FALSE)</f>
        <v>2</v>
      </c>
      <c r="K2789" t="s">
        <v>3255</v>
      </c>
      <c r="L2789">
        <f>VLOOKUP(K2789,country2,2,FALSE)</f>
        <v>1</v>
      </c>
      <c r="M2789" t="s">
        <v>2469</v>
      </c>
      <c r="N2789">
        <f>VLOOKUP(Orders!M2789,city2,2,FALSE)</f>
        <v>332</v>
      </c>
      <c r="O2789" t="s">
        <v>54</v>
      </c>
      <c r="P2789">
        <f>VLOOKUP(O2789,state2,2,FALSE)</f>
        <v>6</v>
      </c>
      <c r="Q2789">
        <v>78415</v>
      </c>
      <c r="R2789" t="s">
        <v>55</v>
      </c>
      <c r="S2789">
        <f>VLOOKUP(R2789,region2,2,FALSE)</f>
        <v>3</v>
      </c>
      <c r="T2789" t="s">
        <v>4393</v>
      </c>
      <c r="U2789" t="s">
        <v>13</v>
      </c>
      <c r="V2789">
        <f>VLOOKUP(U2789,category2,2,FALSE)</f>
        <v>1</v>
      </c>
      <c r="W2789" t="s">
        <v>3228</v>
      </c>
      <c r="X2789">
        <f>VLOOKUP(W2789,subcat2,3,FALSE)</f>
        <v>6</v>
      </c>
      <c r="Y2789" t="s">
        <v>2952</v>
      </c>
      <c r="Z2789">
        <v>58.36</v>
      </c>
      <c r="AA2789">
        <v>5</v>
      </c>
      <c r="AB2789">
        <v>0.6</v>
      </c>
      <c r="AC2789" s="4">
        <v>-24.802999999999997</v>
      </c>
    </row>
    <row r="2790" spans="1:29" x14ac:dyDescent="0.25">
      <c r="A2790" s="2">
        <v>2789</v>
      </c>
      <c r="B2790" t="s">
        <v>6194</v>
      </c>
      <c r="C2790" s="3">
        <v>41975</v>
      </c>
      <c r="D2790" s="3">
        <v>41979</v>
      </c>
      <c r="E2790" t="s">
        <v>25</v>
      </c>
      <c r="F2790">
        <f>VLOOKUP(E2790,SHIPMODE,2,FALSE)</f>
        <v>2</v>
      </c>
      <c r="G2790" t="s">
        <v>3805</v>
      </c>
      <c r="H2790" t="s">
        <v>2028</v>
      </c>
      <c r="I2790" t="s">
        <v>18</v>
      </c>
      <c r="J2790">
        <f>VLOOKUP(I2790,segmentID,2,FALSE)</f>
        <v>2</v>
      </c>
      <c r="K2790" t="s">
        <v>3255</v>
      </c>
      <c r="L2790">
        <f>VLOOKUP(K2790,country2,2,FALSE)</f>
        <v>1</v>
      </c>
      <c r="M2790" t="s">
        <v>2469</v>
      </c>
      <c r="N2790">
        <f>VLOOKUP(Orders!M2790,city2,2,FALSE)</f>
        <v>332</v>
      </c>
      <c r="O2790" t="s">
        <v>54</v>
      </c>
      <c r="P2790">
        <f>VLOOKUP(O2790,state2,2,FALSE)</f>
        <v>6</v>
      </c>
      <c r="Q2790">
        <v>78415</v>
      </c>
      <c r="R2790" t="s">
        <v>55</v>
      </c>
      <c r="S2790">
        <f>VLOOKUP(R2790,region2,2,FALSE)</f>
        <v>3</v>
      </c>
      <c r="T2790" t="s">
        <v>4244</v>
      </c>
      <c r="U2790" t="s">
        <v>22</v>
      </c>
      <c r="V2790">
        <f>VLOOKUP(U2790,category2,2,FALSE)</f>
        <v>2</v>
      </c>
      <c r="W2790" t="s">
        <v>3229</v>
      </c>
      <c r="X2790">
        <f>VLOOKUP(W2790,subcat2,3,FALSE)</f>
        <v>7</v>
      </c>
      <c r="Y2790" t="s">
        <v>788</v>
      </c>
      <c r="Z2790">
        <v>16.463999999999999</v>
      </c>
      <c r="AA2790">
        <v>7</v>
      </c>
      <c r="AB2790">
        <v>0.2</v>
      </c>
      <c r="AC2790" s="4">
        <v>1.4406000000000008</v>
      </c>
    </row>
    <row r="2791" spans="1:29" x14ac:dyDescent="0.25">
      <c r="A2791" s="2">
        <v>2790</v>
      </c>
      <c r="B2791" t="s">
        <v>6194</v>
      </c>
      <c r="C2791" s="3">
        <v>41975</v>
      </c>
      <c r="D2791" s="3">
        <v>41979</v>
      </c>
      <c r="E2791" t="s">
        <v>25</v>
      </c>
      <c r="F2791">
        <f>VLOOKUP(E2791,SHIPMODE,2,FALSE)</f>
        <v>2</v>
      </c>
      <c r="G2791" t="s">
        <v>3805</v>
      </c>
      <c r="H2791" t="s">
        <v>2028</v>
      </c>
      <c r="I2791" t="s">
        <v>18</v>
      </c>
      <c r="J2791">
        <f>VLOOKUP(I2791,segmentID,2,FALSE)</f>
        <v>2</v>
      </c>
      <c r="K2791" t="s">
        <v>3255</v>
      </c>
      <c r="L2791">
        <f>VLOOKUP(K2791,country2,2,FALSE)</f>
        <v>1</v>
      </c>
      <c r="M2791" t="s">
        <v>2469</v>
      </c>
      <c r="N2791">
        <f>VLOOKUP(Orders!M2791,city2,2,FALSE)</f>
        <v>332</v>
      </c>
      <c r="O2791" t="s">
        <v>54</v>
      </c>
      <c r="P2791">
        <f>VLOOKUP(O2791,state2,2,FALSE)</f>
        <v>6</v>
      </c>
      <c r="Q2791">
        <v>78415</v>
      </c>
      <c r="R2791" t="s">
        <v>55</v>
      </c>
      <c r="S2791">
        <f>VLOOKUP(R2791,region2,2,FALSE)</f>
        <v>3</v>
      </c>
      <c r="T2791" t="s">
        <v>4655</v>
      </c>
      <c r="U2791" t="s">
        <v>13</v>
      </c>
      <c r="V2791">
        <f>VLOOKUP(U2791,category2,2,FALSE)</f>
        <v>1</v>
      </c>
      <c r="W2791" t="s">
        <v>3228</v>
      </c>
      <c r="X2791">
        <f>VLOOKUP(W2791,subcat2,3,FALSE)</f>
        <v>6</v>
      </c>
      <c r="Y2791" t="s">
        <v>3006</v>
      </c>
      <c r="Z2791">
        <v>39.960000000000008</v>
      </c>
      <c r="AA2791">
        <v>5</v>
      </c>
      <c r="AB2791">
        <v>0.6</v>
      </c>
      <c r="AC2791" s="4">
        <v>-23.975999999999999</v>
      </c>
    </row>
    <row r="2792" spans="1:29" x14ac:dyDescent="0.25">
      <c r="A2792" s="2">
        <v>2791</v>
      </c>
      <c r="B2792" t="s">
        <v>6195</v>
      </c>
      <c r="C2792" s="3">
        <v>41903</v>
      </c>
      <c r="D2792" s="3">
        <v>41904</v>
      </c>
      <c r="E2792" t="s">
        <v>97</v>
      </c>
      <c r="F2792">
        <f>VLOOKUP(E2792,SHIPMODE,2,FALSE)</f>
        <v>3</v>
      </c>
      <c r="G2792" t="s">
        <v>3567</v>
      </c>
      <c r="H2792" t="s">
        <v>1206</v>
      </c>
      <c r="I2792" t="s">
        <v>18</v>
      </c>
      <c r="J2792">
        <f>VLOOKUP(I2792,segmentID,2,FALSE)</f>
        <v>2</v>
      </c>
      <c r="K2792" t="s">
        <v>3255</v>
      </c>
      <c r="L2792">
        <f>VLOOKUP(K2792,country2,2,FALSE)</f>
        <v>1</v>
      </c>
      <c r="M2792" t="s">
        <v>1177</v>
      </c>
      <c r="N2792">
        <f>VLOOKUP(Orders!M2792,city2,2,FALSE)</f>
        <v>156</v>
      </c>
      <c r="O2792" t="s">
        <v>73</v>
      </c>
      <c r="P2792">
        <f>VLOOKUP(O2792,state2,2,FALSE)</f>
        <v>9</v>
      </c>
      <c r="Q2792">
        <v>68104</v>
      </c>
      <c r="R2792" t="s">
        <v>55</v>
      </c>
      <c r="S2792">
        <f>VLOOKUP(R2792,region2,2,FALSE)</f>
        <v>3</v>
      </c>
      <c r="T2792" t="s">
        <v>4205</v>
      </c>
      <c r="U2792" t="s">
        <v>22</v>
      </c>
      <c r="V2792">
        <f>VLOOKUP(U2792,category2,2,FALSE)</f>
        <v>2</v>
      </c>
      <c r="W2792" t="s">
        <v>38</v>
      </c>
      <c r="X2792">
        <f>VLOOKUP(W2792,subcat2,3,FALSE)</f>
        <v>10</v>
      </c>
      <c r="Y2792" t="s">
        <v>1200</v>
      </c>
      <c r="Z2792">
        <v>25.96</v>
      </c>
      <c r="AA2792">
        <v>2</v>
      </c>
      <c r="AB2792">
        <v>0</v>
      </c>
      <c r="AC2792" s="4">
        <v>7.5283999999999978</v>
      </c>
    </row>
    <row r="2793" spans="1:29" x14ac:dyDescent="0.25">
      <c r="A2793" s="2">
        <v>2792</v>
      </c>
      <c r="B2793" t="s">
        <v>6195</v>
      </c>
      <c r="C2793" s="3">
        <v>41903</v>
      </c>
      <c r="D2793" s="3">
        <v>41904</v>
      </c>
      <c r="E2793" t="s">
        <v>97</v>
      </c>
      <c r="F2793">
        <f>VLOOKUP(E2793,SHIPMODE,2,FALSE)</f>
        <v>3</v>
      </c>
      <c r="G2793" t="s">
        <v>3567</v>
      </c>
      <c r="H2793" t="s">
        <v>1206</v>
      </c>
      <c r="I2793" t="s">
        <v>18</v>
      </c>
      <c r="J2793">
        <f>VLOOKUP(I2793,segmentID,2,FALSE)</f>
        <v>2</v>
      </c>
      <c r="K2793" t="s">
        <v>3255</v>
      </c>
      <c r="L2793">
        <f>VLOOKUP(K2793,country2,2,FALSE)</f>
        <v>1</v>
      </c>
      <c r="M2793" t="s">
        <v>1177</v>
      </c>
      <c r="N2793">
        <f>VLOOKUP(Orders!M2793,city2,2,FALSE)</f>
        <v>156</v>
      </c>
      <c r="O2793" t="s">
        <v>73</v>
      </c>
      <c r="P2793">
        <f>VLOOKUP(O2793,state2,2,FALSE)</f>
        <v>9</v>
      </c>
      <c r="Q2793">
        <v>68104</v>
      </c>
      <c r="R2793" t="s">
        <v>55</v>
      </c>
      <c r="S2793">
        <f>VLOOKUP(R2793,region2,2,FALSE)</f>
        <v>3</v>
      </c>
      <c r="T2793" t="s">
        <v>5281</v>
      </c>
      <c r="U2793" t="s">
        <v>22</v>
      </c>
      <c r="V2793">
        <f>VLOOKUP(U2793,category2,2,FALSE)</f>
        <v>2</v>
      </c>
      <c r="W2793" t="s">
        <v>38</v>
      </c>
      <c r="X2793">
        <f>VLOOKUP(W2793,subcat2,3,FALSE)</f>
        <v>10</v>
      </c>
      <c r="Y2793" t="s">
        <v>1894</v>
      </c>
      <c r="Z2793">
        <v>36.269999999999996</v>
      </c>
      <c r="AA2793">
        <v>3</v>
      </c>
      <c r="AB2793">
        <v>0</v>
      </c>
      <c r="AC2793" s="4">
        <v>10.880999999999997</v>
      </c>
    </row>
    <row r="2794" spans="1:29" x14ac:dyDescent="0.25">
      <c r="A2794" s="2">
        <v>2793</v>
      </c>
      <c r="B2794" t="s">
        <v>6195</v>
      </c>
      <c r="C2794" s="3">
        <v>41903</v>
      </c>
      <c r="D2794" s="3">
        <v>41904</v>
      </c>
      <c r="E2794" t="s">
        <v>97</v>
      </c>
      <c r="F2794">
        <f>VLOOKUP(E2794,SHIPMODE,2,FALSE)</f>
        <v>3</v>
      </c>
      <c r="G2794" t="s">
        <v>3567</v>
      </c>
      <c r="H2794" t="s">
        <v>1206</v>
      </c>
      <c r="I2794" t="s">
        <v>18</v>
      </c>
      <c r="J2794">
        <f>VLOOKUP(I2794,segmentID,2,FALSE)</f>
        <v>2</v>
      </c>
      <c r="K2794" t="s">
        <v>3255</v>
      </c>
      <c r="L2794">
        <f>VLOOKUP(K2794,country2,2,FALSE)</f>
        <v>1</v>
      </c>
      <c r="M2794" t="s">
        <v>1177</v>
      </c>
      <c r="N2794">
        <f>VLOOKUP(Orders!M2794,city2,2,FALSE)</f>
        <v>156</v>
      </c>
      <c r="O2794" t="s">
        <v>73</v>
      </c>
      <c r="P2794">
        <f>VLOOKUP(O2794,state2,2,FALSE)</f>
        <v>9</v>
      </c>
      <c r="Q2794">
        <v>68104</v>
      </c>
      <c r="R2794" t="s">
        <v>55</v>
      </c>
      <c r="S2794">
        <f>VLOOKUP(R2794,region2,2,FALSE)</f>
        <v>3</v>
      </c>
      <c r="T2794" t="s">
        <v>4902</v>
      </c>
      <c r="U2794" t="s">
        <v>22</v>
      </c>
      <c r="V2794">
        <f>VLOOKUP(U2794,category2,2,FALSE)</f>
        <v>2</v>
      </c>
      <c r="W2794" t="s">
        <v>45</v>
      </c>
      <c r="X2794">
        <f>VLOOKUP(W2794,subcat2,3,FALSE)</f>
        <v>11</v>
      </c>
      <c r="Y2794" t="s">
        <v>1473</v>
      </c>
      <c r="Z2794">
        <v>6.48</v>
      </c>
      <c r="AA2794">
        <v>1</v>
      </c>
      <c r="AB2794">
        <v>0</v>
      </c>
      <c r="AC2794" s="4">
        <v>3.1104000000000003</v>
      </c>
    </row>
    <row r="2795" spans="1:29" x14ac:dyDescent="0.25">
      <c r="A2795" s="2">
        <v>2794</v>
      </c>
      <c r="B2795" t="s">
        <v>6196</v>
      </c>
      <c r="C2795" s="3">
        <v>41741</v>
      </c>
      <c r="D2795" s="3">
        <v>41746</v>
      </c>
      <c r="E2795" t="s">
        <v>25</v>
      </c>
      <c r="F2795">
        <f>VLOOKUP(E2795,SHIPMODE,2,FALSE)</f>
        <v>2</v>
      </c>
      <c r="G2795" t="s">
        <v>3889</v>
      </c>
      <c r="H2795" t="s">
        <v>2398</v>
      </c>
      <c r="I2795" t="s">
        <v>18</v>
      </c>
      <c r="J2795">
        <f>VLOOKUP(I2795,segmentID,2,FALSE)</f>
        <v>2</v>
      </c>
      <c r="K2795" t="s">
        <v>3255</v>
      </c>
      <c r="L2795">
        <f>VLOOKUP(K2795,country2,2,FALSE)</f>
        <v>1</v>
      </c>
      <c r="M2795" t="s">
        <v>2471</v>
      </c>
      <c r="N2795">
        <f>VLOOKUP(Orders!M2795,city2,2,FALSE)</f>
        <v>333</v>
      </c>
      <c r="O2795" t="s">
        <v>20</v>
      </c>
      <c r="P2795">
        <f>VLOOKUP(O2795,state2,2,FALSE)</f>
        <v>2</v>
      </c>
      <c r="Q2795">
        <v>90278</v>
      </c>
      <c r="R2795" t="s">
        <v>21</v>
      </c>
      <c r="S2795">
        <f>VLOOKUP(R2795,region2,2,FALSE)</f>
        <v>2</v>
      </c>
      <c r="T2795" t="s">
        <v>4754</v>
      </c>
      <c r="U2795" t="s">
        <v>35</v>
      </c>
      <c r="V2795">
        <f>VLOOKUP(U2795,category2,2,FALSE)</f>
        <v>3</v>
      </c>
      <c r="W2795" t="s">
        <v>3230</v>
      </c>
      <c r="X2795">
        <f>VLOOKUP(W2795,subcat2,3,FALSE)</f>
        <v>8</v>
      </c>
      <c r="Y2795" t="s">
        <v>922</v>
      </c>
      <c r="Z2795">
        <v>1075.088</v>
      </c>
      <c r="AA2795">
        <v>14</v>
      </c>
      <c r="AB2795">
        <v>0.2</v>
      </c>
      <c r="AC2795" s="4">
        <v>94.070199999999943</v>
      </c>
    </row>
    <row r="2796" spans="1:29" x14ac:dyDescent="0.25">
      <c r="A2796" s="2">
        <v>2795</v>
      </c>
      <c r="B2796" t="s">
        <v>6196</v>
      </c>
      <c r="C2796" s="3">
        <v>41741</v>
      </c>
      <c r="D2796" s="3">
        <v>41746</v>
      </c>
      <c r="E2796" t="s">
        <v>25</v>
      </c>
      <c r="F2796">
        <f>VLOOKUP(E2796,SHIPMODE,2,FALSE)</f>
        <v>2</v>
      </c>
      <c r="G2796" t="s">
        <v>3889</v>
      </c>
      <c r="H2796" t="s">
        <v>2398</v>
      </c>
      <c r="I2796" t="s">
        <v>18</v>
      </c>
      <c r="J2796">
        <f>VLOOKUP(I2796,segmentID,2,FALSE)</f>
        <v>2</v>
      </c>
      <c r="K2796" t="s">
        <v>3255</v>
      </c>
      <c r="L2796">
        <f>VLOOKUP(K2796,country2,2,FALSE)</f>
        <v>1</v>
      </c>
      <c r="M2796" t="s">
        <v>2471</v>
      </c>
      <c r="N2796">
        <f>VLOOKUP(Orders!M2796,city2,2,FALSE)</f>
        <v>333</v>
      </c>
      <c r="O2796" t="s">
        <v>20</v>
      </c>
      <c r="P2796">
        <f>VLOOKUP(O2796,state2,2,FALSE)</f>
        <v>2</v>
      </c>
      <c r="Q2796">
        <v>90278</v>
      </c>
      <c r="R2796" t="s">
        <v>21</v>
      </c>
      <c r="S2796">
        <f>VLOOKUP(R2796,region2,2,FALSE)</f>
        <v>2</v>
      </c>
      <c r="T2796" t="s">
        <v>4906</v>
      </c>
      <c r="U2796" t="s">
        <v>35</v>
      </c>
      <c r="V2796">
        <f>VLOOKUP(U2796,category2,2,FALSE)</f>
        <v>3</v>
      </c>
      <c r="W2796" t="s">
        <v>3230</v>
      </c>
      <c r="X2796">
        <f>VLOOKUP(W2796,subcat2,3,FALSE)</f>
        <v>8</v>
      </c>
      <c r="Y2796" t="s">
        <v>1561</v>
      </c>
      <c r="Z2796">
        <v>438.36800000000005</v>
      </c>
      <c r="AA2796">
        <v>4</v>
      </c>
      <c r="AB2796">
        <v>0.2</v>
      </c>
      <c r="AC2796" s="4">
        <v>38.357200000000006</v>
      </c>
    </row>
    <row r="2797" spans="1:29" x14ac:dyDescent="0.25">
      <c r="A2797" s="2">
        <v>2796</v>
      </c>
      <c r="B2797" t="s">
        <v>6196</v>
      </c>
      <c r="C2797" s="3">
        <v>41741</v>
      </c>
      <c r="D2797" s="3">
        <v>41746</v>
      </c>
      <c r="E2797" t="s">
        <v>25</v>
      </c>
      <c r="F2797">
        <f>VLOOKUP(E2797,SHIPMODE,2,FALSE)</f>
        <v>2</v>
      </c>
      <c r="G2797" t="s">
        <v>3889</v>
      </c>
      <c r="H2797" t="s">
        <v>2398</v>
      </c>
      <c r="I2797" t="s">
        <v>18</v>
      </c>
      <c r="J2797">
        <f>VLOOKUP(I2797,segmentID,2,FALSE)</f>
        <v>2</v>
      </c>
      <c r="K2797" t="s">
        <v>3255</v>
      </c>
      <c r="L2797">
        <f>VLOOKUP(K2797,country2,2,FALSE)</f>
        <v>1</v>
      </c>
      <c r="M2797" t="s">
        <v>2471</v>
      </c>
      <c r="N2797">
        <f>VLOOKUP(Orders!M2797,city2,2,FALSE)</f>
        <v>333</v>
      </c>
      <c r="O2797" t="s">
        <v>20</v>
      </c>
      <c r="P2797">
        <f>VLOOKUP(O2797,state2,2,FALSE)</f>
        <v>2</v>
      </c>
      <c r="Q2797">
        <v>90278</v>
      </c>
      <c r="R2797" t="s">
        <v>21</v>
      </c>
      <c r="S2797">
        <f>VLOOKUP(R2797,region2,2,FALSE)</f>
        <v>2</v>
      </c>
      <c r="T2797" t="s">
        <v>4606</v>
      </c>
      <c r="U2797" t="s">
        <v>22</v>
      </c>
      <c r="V2797">
        <f>VLOOKUP(U2797,category2,2,FALSE)</f>
        <v>2</v>
      </c>
      <c r="W2797" t="s">
        <v>3231</v>
      </c>
      <c r="X2797">
        <f>VLOOKUP(W2797,subcat2,3,FALSE)</f>
        <v>9</v>
      </c>
      <c r="Y2797" t="s">
        <v>216</v>
      </c>
      <c r="Z2797">
        <v>18.088000000000001</v>
      </c>
      <c r="AA2797">
        <v>7</v>
      </c>
      <c r="AB2797">
        <v>0.2</v>
      </c>
      <c r="AC2797" s="4">
        <v>6.5569000000000006</v>
      </c>
    </row>
    <row r="2798" spans="1:29" x14ac:dyDescent="0.25">
      <c r="A2798" s="2">
        <v>2797</v>
      </c>
      <c r="B2798" t="s">
        <v>6196</v>
      </c>
      <c r="C2798" s="3">
        <v>41741</v>
      </c>
      <c r="D2798" s="3">
        <v>41746</v>
      </c>
      <c r="E2798" t="s">
        <v>25</v>
      </c>
      <c r="F2798">
        <f>VLOOKUP(E2798,SHIPMODE,2,FALSE)</f>
        <v>2</v>
      </c>
      <c r="G2798" t="s">
        <v>3889</v>
      </c>
      <c r="H2798" t="s">
        <v>2398</v>
      </c>
      <c r="I2798" t="s">
        <v>18</v>
      </c>
      <c r="J2798">
        <f>VLOOKUP(I2798,segmentID,2,FALSE)</f>
        <v>2</v>
      </c>
      <c r="K2798" t="s">
        <v>3255</v>
      </c>
      <c r="L2798">
        <f>VLOOKUP(K2798,country2,2,FALSE)</f>
        <v>1</v>
      </c>
      <c r="M2798" t="s">
        <v>2471</v>
      </c>
      <c r="N2798">
        <f>VLOOKUP(Orders!M2798,city2,2,FALSE)</f>
        <v>333</v>
      </c>
      <c r="O2798" t="s">
        <v>20</v>
      </c>
      <c r="P2798">
        <f>VLOOKUP(O2798,state2,2,FALSE)</f>
        <v>2</v>
      </c>
      <c r="Q2798">
        <v>90278</v>
      </c>
      <c r="R2798" t="s">
        <v>21</v>
      </c>
      <c r="S2798">
        <f>VLOOKUP(R2798,region2,2,FALSE)</f>
        <v>2</v>
      </c>
      <c r="T2798" t="s">
        <v>4531</v>
      </c>
      <c r="U2798" t="s">
        <v>13</v>
      </c>
      <c r="V2798">
        <f>VLOOKUP(U2798,category2,2,FALSE)</f>
        <v>1</v>
      </c>
      <c r="W2798" t="s">
        <v>14</v>
      </c>
      <c r="X2798">
        <f>VLOOKUP(W2798,subcat2,3,FALSE)</f>
        <v>1</v>
      </c>
      <c r="Y2798" t="s">
        <v>795</v>
      </c>
      <c r="Z2798">
        <v>308.49900000000002</v>
      </c>
      <c r="AA2798">
        <v>3</v>
      </c>
      <c r="AB2798">
        <v>0.15</v>
      </c>
      <c r="AC2798" s="4">
        <v>-18.146999999999998</v>
      </c>
    </row>
    <row r="2799" spans="1:29" x14ac:dyDescent="0.25">
      <c r="A2799" s="2">
        <v>2798</v>
      </c>
      <c r="B2799" t="s">
        <v>9689</v>
      </c>
      <c r="C2799" s="3">
        <v>43028</v>
      </c>
      <c r="D2799" s="3">
        <v>43035</v>
      </c>
      <c r="E2799" t="s">
        <v>25</v>
      </c>
      <c r="F2799">
        <f>VLOOKUP(E2799,SHIPMODE,2,FALSE)</f>
        <v>2</v>
      </c>
      <c r="G2799" t="s">
        <v>3745</v>
      </c>
      <c r="H2799" t="s">
        <v>1803</v>
      </c>
      <c r="I2799" t="s">
        <v>9</v>
      </c>
      <c r="J2799">
        <f>VLOOKUP(I2799,segmentID,2,FALSE)</f>
        <v>1</v>
      </c>
      <c r="K2799" t="s">
        <v>3255</v>
      </c>
      <c r="L2799">
        <f>VLOOKUP(K2799,country2,2,FALSE)</f>
        <v>1</v>
      </c>
      <c r="M2799" t="s">
        <v>2181</v>
      </c>
      <c r="N2799">
        <f>VLOOKUP(Orders!M2799,city2,2,FALSE)</f>
        <v>291</v>
      </c>
      <c r="O2799" t="s">
        <v>811</v>
      </c>
      <c r="P2799">
        <f>VLOOKUP(O2799,state2,2,FALSE)</f>
        <v>37</v>
      </c>
      <c r="Q2799">
        <v>72209</v>
      </c>
      <c r="R2799" t="s">
        <v>12</v>
      </c>
      <c r="S2799">
        <f>VLOOKUP(R2799,region2,2,FALSE)</f>
        <v>1</v>
      </c>
      <c r="T2799" t="s">
        <v>5292</v>
      </c>
      <c r="U2799" t="s">
        <v>22</v>
      </c>
      <c r="V2799">
        <f>VLOOKUP(U2799,category2,2,FALSE)</f>
        <v>2</v>
      </c>
      <c r="W2799" t="s">
        <v>3229</v>
      </c>
      <c r="X2799">
        <f>VLOOKUP(W2799,subcat2,3,FALSE)</f>
        <v>7</v>
      </c>
      <c r="Y2799" t="s">
        <v>317</v>
      </c>
      <c r="Z2799">
        <v>13.36</v>
      </c>
      <c r="AA2799">
        <v>4</v>
      </c>
      <c r="AB2799">
        <v>0</v>
      </c>
      <c r="AC2799" s="4">
        <v>4.1415999999999986</v>
      </c>
    </row>
    <row r="2800" spans="1:29" x14ac:dyDescent="0.25">
      <c r="A2800" s="2">
        <v>2799</v>
      </c>
      <c r="B2800" t="s">
        <v>9689</v>
      </c>
      <c r="C2800" s="3">
        <v>43028</v>
      </c>
      <c r="D2800" s="3">
        <v>43035</v>
      </c>
      <c r="E2800" t="s">
        <v>25</v>
      </c>
      <c r="F2800">
        <f>VLOOKUP(E2800,SHIPMODE,2,FALSE)</f>
        <v>2</v>
      </c>
      <c r="G2800" t="s">
        <v>3745</v>
      </c>
      <c r="H2800" t="s">
        <v>1803</v>
      </c>
      <c r="I2800" t="s">
        <v>9</v>
      </c>
      <c r="J2800">
        <f>VLOOKUP(I2800,segmentID,2,FALSE)</f>
        <v>1</v>
      </c>
      <c r="K2800" t="s">
        <v>3255</v>
      </c>
      <c r="L2800">
        <f>VLOOKUP(K2800,country2,2,FALSE)</f>
        <v>1</v>
      </c>
      <c r="M2800" t="s">
        <v>2181</v>
      </c>
      <c r="N2800">
        <f>VLOOKUP(Orders!M2800,city2,2,FALSE)</f>
        <v>291</v>
      </c>
      <c r="O2800" t="s">
        <v>811</v>
      </c>
      <c r="P2800">
        <f>VLOOKUP(O2800,state2,2,FALSE)</f>
        <v>37</v>
      </c>
      <c r="Q2800">
        <v>72209</v>
      </c>
      <c r="R2800" t="s">
        <v>12</v>
      </c>
      <c r="S2800">
        <f>VLOOKUP(R2800,region2,2,FALSE)</f>
        <v>1</v>
      </c>
      <c r="T2800" t="s">
        <v>4771</v>
      </c>
      <c r="U2800" t="s">
        <v>22</v>
      </c>
      <c r="V2800">
        <f>VLOOKUP(U2800,category2,2,FALSE)</f>
        <v>2</v>
      </c>
      <c r="W2800" t="s">
        <v>45</v>
      </c>
      <c r="X2800">
        <f>VLOOKUP(W2800,subcat2,3,FALSE)</f>
        <v>11</v>
      </c>
      <c r="Y2800" t="s">
        <v>2960</v>
      </c>
      <c r="Z2800">
        <v>39.96</v>
      </c>
      <c r="AA2800">
        <v>2</v>
      </c>
      <c r="AB2800">
        <v>0</v>
      </c>
      <c r="AC2800" s="4">
        <v>18.781199999999998</v>
      </c>
    </row>
    <row r="2801" spans="1:29" x14ac:dyDescent="0.25">
      <c r="A2801" s="2">
        <v>2800</v>
      </c>
      <c r="B2801" t="s">
        <v>9689</v>
      </c>
      <c r="C2801" s="3">
        <v>43028</v>
      </c>
      <c r="D2801" s="3">
        <v>43035</v>
      </c>
      <c r="E2801" t="s">
        <v>25</v>
      </c>
      <c r="F2801">
        <f>VLOOKUP(E2801,SHIPMODE,2,FALSE)</f>
        <v>2</v>
      </c>
      <c r="G2801" t="s">
        <v>3745</v>
      </c>
      <c r="H2801" t="s">
        <v>1803</v>
      </c>
      <c r="I2801" t="s">
        <v>9</v>
      </c>
      <c r="J2801">
        <f>VLOOKUP(I2801,segmentID,2,FALSE)</f>
        <v>1</v>
      </c>
      <c r="K2801" t="s">
        <v>3255</v>
      </c>
      <c r="L2801">
        <f>VLOOKUP(K2801,country2,2,FALSE)</f>
        <v>1</v>
      </c>
      <c r="M2801" t="s">
        <v>2181</v>
      </c>
      <c r="N2801">
        <f>VLOOKUP(Orders!M2801,city2,2,FALSE)</f>
        <v>291</v>
      </c>
      <c r="O2801" t="s">
        <v>811</v>
      </c>
      <c r="P2801">
        <f>VLOOKUP(O2801,state2,2,FALSE)</f>
        <v>37</v>
      </c>
      <c r="Q2801">
        <v>72209</v>
      </c>
      <c r="R2801" t="s">
        <v>12</v>
      </c>
      <c r="S2801">
        <f>VLOOKUP(R2801,region2,2,FALSE)</f>
        <v>1</v>
      </c>
      <c r="T2801" t="s">
        <v>4795</v>
      </c>
      <c r="U2801" t="s">
        <v>22</v>
      </c>
      <c r="V2801">
        <f>VLOOKUP(U2801,category2,2,FALSE)</f>
        <v>2</v>
      </c>
      <c r="W2801" t="s">
        <v>3231</v>
      </c>
      <c r="X2801">
        <f>VLOOKUP(W2801,subcat2,3,FALSE)</f>
        <v>9</v>
      </c>
      <c r="Y2801" t="s">
        <v>1601</v>
      </c>
      <c r="Z2801">
        <v>145.85000000000002</v>
      </c>
      <c r="AA2801">
        <v>5</v>
      </c>
      <c r="AB2801">
        <v>0</v>
      </c>
      <c r="AC2801" s="4">
        <v>70.007999999999996</v>
      </c>
    </row>
    <row r="2802" spans="1:29" x14ac:dyDescent="0.25">
      <c r="A2802" s="2">
        <v>2801</v>
      </c>
      <c r="B2802" t="s">
        <v>8309</v>
      </c>
      <c r="C2802" s="3">
        <v>42668</v>
      </c>
      <c r="D2802" s="3">
        <v>42671</v>
      </c>
      <c r="E2802" t="s">
        <v>97</v>
      </c>
      <c r="F2802">
        <f>VLOOKUP(E2802,SHIPMODE,2,FALSE)</f>
        <v>3</v>
      </c>
      <c r="G2802" t="s">
        <v>3584</v>
      </c>
      <c r="H2802" t="s">
        <v>1252</v>
      </c>
      <c r="I2802" t="s">
        <v>18</v>
      </c>
      <c r="J2802">
        <f>VLOOKUP(I2802,segmentID,2,FALSE)</f>
        <v>2</v>
      </c>
      <c r="K2802" t="s">
        <v>3255</v>
      </c>
      <c r="L2802">
        <f>VLOOKUP(K2802,country2,2,FALSE)</f>
        <v>1</v>
      </c>
      <c r="M2802" t="s">
        <v>685</v>
      </c>
      <c r="N2802">
        <f>VLOOKUP(Orders!M2802,city2,2,FALSE)</f>
        <v>101</v>
      </c>
      <c r="O2802" t="s">
        <v>28</v>
      </c>
      <c r="P2802">
        <f>VLOOKUP(O2802,state2,2,FALSE)</f>
        <v>3</v>
      </c>
      <c r="Q2802">
        <v>33180</v>
      </c>
      <c r="R2802" t="s">
        <v>12</v>
      </c>
      <c r="S2802">
        <f>VLOOKUP(R2802,region2,2,FALSE)</f>
        <v>1</v>
      </c>
      <c r="T2802" t="s">
        <v>4569</v>
      </c>
      <c r="U2802" t="s">
        <v>35</v>
      </c>
      <c r="V2802">
        <f>VLOOKUP(U2802,category2,2,FALSE)</f>
        <v>3</v>
      </c>
      <c r="W2802" t="s">
        <v>3230</v>
      </c>
      <c r="X2802">
        <f>VLOOKUP(W2802,subcat2,3,FALSE)</f>
        <v>8</v>
      </c>
      <c r="Y2802" t="s">
        <v>1957</v>
      </c>
      <c r="Z2802">
        <v>783.96000000000015</v>
      </c>
      <c r="AA2802">
        <v>5</v>
      </c>
      <c r="AB2802">
        <v>0.2</v>
      </c>
      <c r="AC2802" s="4">
        <v>78.396000000000043</v>
      </c>
    </row>
    <row r="2803" spans="1:29" x14ac:dyDescent="0.25">
      <c r="A2803" s="2">
        <v>2802</v>
      </c>
      <c r="B2803" t="s">
        <v>7190</v>
      </c>
      <c r="C2803" s="3">
        <v>42309</v>
      </c>
      <c r="D2803" s="3">
        <v>42312</v>
      </c>
      <c r="E2803" t="s">
        <v>97</v>
      </c>
      <c r="F2803">
        <f>VLOOKUP(E2803,SHIPMODE,2,FALSE)</f>
        <v>3</v>
      </c>
      <c r="G2803" t="s">
        <v>3570</v>
      </c>
      <c r="H2803" t="s">
        <v>1214</v>
      </c>
      <c r="I2803" t="s">
        <v>9</v>
      </c>
      <c r="J2803">
        <f>VLOOKUP(I2803,segmentID,2,FALSE)</f>
        <v>1</v>
      </c>
      <c r="K2803" t="s">
        <v>3255</v>
      </c>
      <c r="L2803">
        <f>VLOOKUP(K2803,country2,2,FALSE)</f>
        <v>1</v>
      </c>
      <c r="M2803" t="s">
        <v>929</v>
      </c>
      <c r="N2803">
        <f>VLOOKUP(Orders!M2803,city2,2,FALSE)</f>
        <v>128</v>
      </c>
      <c r="O2803" t="s">
        <v>212</v>
      </c>
      <c r="P2803">
        <f>VLOOKUP(O2803,state2,2,FALSE)</f>
        <v>22</v>
      </c>
      <c r="Q2803">
        <v>97301</v>
      </c>
      <c r="R2803" t="s">
        <v>21</v>
      </c>
      <c r="S2803">
        <f>VLOOKUP(R2803,region2,2,FALSE)</f>
        <v>2</v>
      </c>
      <c r="T2803" t="s">
        <v>4142</v>
      </c>
      <c r="U2803" t="s">
        <v>22</v>
      </c>
      <c r="V2803">
        <f>VLOOKUP(U2803,category2,2,FALSE)</f>
        <v>2</v>
      </c>
      <c r="W2803" t="s">
        <v>3229</v>
      </c>
      <c r="X2803">
        <f>VLOOKUP(W2803,subcat2,3,FALSE)</f>
        <v>7</v>
      </c>
      <c r="Y2803" t="s">
        <v>2335</v>
      </c>
      <c r="Z2803">
        <v>7.88</v>
      </c>
      <c r="AA2803">
        <v>1</v>
      </c>
      <c r="AB2803">
        <v>0.2</v>
      </c>
      <c r="AC2803" s="4">
        <v>1.7730000000000004</v>
      </c>
    </row>
    <row r="2804" spans="1:29" x14ac:dyDescent="0.25">
      <c r="A2804" s="2">
        <v>2803</v>
      </c>
      <c r="B2804" t="s">
        <v>9690</v>
      </c>
      <c r="C2804" s="3">
        <v>43042</v>
      </c>
      <c r="D2804" s="3">
        <v>43047</v>
      </c>
      <c r="E2804" t="s">
        <v>25</v>
      </c>
      <c r="F2804">
        <f>VLOOKUP(E2804,SHIPMODE,2,FALSE)</f>
        <v>2</v>
      </c>
      <c r="G2804" t="s">
        <v>3913</v>
      </c>
      <c r="H2804" t="s">
        <v>2472</v>
      </c>
      <c r="I2804" t="s">
        <v>9</v>
      </c>
      <c r="J2804">
        <f>VLOOKUP(I2804,segmentID,2,FALSE)</f>
        <v>1</v>
      </c>
      <c r="K2804" t="s">
        <v>3255</v>
      </c>
      <c r="L2804">
        <f>VLOOKUP(K2804,country2,2,FALSE)</f>
        <v>1</v>
      </c>
      <c r="M2804" t="s">
        <v>2446</v>
      </c>
      <c r="N2804">
        <f>VLOOKUP(Orders!M2804,city2,2,FALSE)</f>
        <v>325</v>
      </c>
      <c r="O2804" t="s">
        <v>330</v>
      </c>
      <c r="P2804">
        <f>VLOOKUP(O2804,state2,2,FALSE)</f>
        <v>28</v>
      </c>
      <c r="Q2804">
        <v>88001</v>
      </c>
      <c r="R2804" t="s">
        <v>21</v>
      </c>
      <c r="S2804">
        <f>VLOOKUP(R2804,region2,2,FALSE)</f>
        <v>2</v>
      </c>
      <c r="T2804" t="s">
        <v>4203</v>
      </c>
      <c r="U2804" t="s">
        <v>13</v>
      </c>
      <c r="V2804">
        <f>VLOOKUP(U2804,category2,2,FALSE)</f>
        <v>1</v>
      </c>
      <c r="W2804" t="s">
        <v>3228</v>
      </c>
      <c r="X2804">
        <f>VLOOKUP(W2804,subcat2,3,FALSE)</f>
        <v>6</v>
      </c>
      <c r="Y2804" t="s">
        <v>1544</v>
      </c>
      <c r="Z2804">
        <v>41.37</v>
      </c>
      <c r="AA2804">
        <v>3</v>
      </c>
      <c r="AB2804">
        <v>0</v>
      </c>
      <c r="AC2804" s="4">
        <v>17.375399999999999</v>
      </c>
    </row>
    <row r="2805" spans="1:29" x14ac:dyDescent="0.25">
      <c r="A2805" s="2">
        <v>2804</v>
      </c>
      <c r="B2805" t="s">
        <v>7191</v>
      </c>
      <c r="C2805" s="3">
        <v>42136</v>
      </c>
      <c r="D2805" s="3">
        <v>42140</v>
      </c>
      <c r="E2805" t="s">
        <v>25</v>
      </c>
      <c r="F2805">
        <f>VLOOKUP(E2805,SHIPMODE,2,FALSE)</f>
        <v>2</v>
      </c>
      <c r="G2805" t="s">
        <v>3728</v>
      </c>
      <c r="H2805" t="s">
        <v>1746</v>
      </c>
      <c r="I2805" t="s">
        <v>9</v>
      </c>
      <c r="J2805">
        <f>VLOOKUP(I2805,segmentID,2,FALSE)</f>
        <v>1</v>
      </c>
      <c r="K2805" t="s">
        <v>3255</v>
      </c>
      <c r="L2805">
        <f>VLOOKUP(K2805,country2,2,FALSE)</f>
        <v>1</v>
      </c>
      <c r="M2805" t="s">
        <v>67</v>
      </c>
      <c r="N2805">
        <f>VLOOKUP(Orders!M2805,city2,2,FALSE)</f>
        <v>9</v>
      </c>
      <c r="O2805" t="s">
        <v>20</v>
      </c>
      <c r="P2805">
        <f>VLOOKUP(O2805,state2,2,FALSE)</f>
        <v>2</v>
      </c>
      <c r="Q2805">
        <v>94122</v>
      </c>
      <c r="R2805" t="s">
        <v>21</v>
      </c>
      <c r="S2805">
        <f>VLOOKUP(R2805,region2,2,FALSE)</f>
        <v>2</v>
      </c>
      <c r="T2805" t="s">
        <v>5198</v>
      </c>
      <c r="U2805" t="s">
        <v>22</v>
      </c>
      <c r="V2805">
        <f>VLOOKUP(U2805,category2,2,FALSE)</f>
        <v>2</v>
      </c>
      <c r="W2805" t="s">
        <v>45</v>
      </c>
      <c r="X2805">
        <f>VLOOKUP(W2805,subcat2,3,FALSE)</f>
        <v>11</v>
      </c>
      <c r="Y2805" t="s">
        <v>957</v>
      </c>
      <c r="Z2805">
        <v>12.84</v>
      </c>
      <c r="AA2805">
        <v>3</v>
      </c>
      <c r="AB2805">
        <v>0</v>
      </c>
      <c r="AC2805" s="4">
        <v>5.7779999999999987</v>
      </c>
    </row>
    <row r="2806" spans="1:29" x14ac:dyDescent="0.25">
      <c r="A2806" s="2">
        <v>2805</v>
      </c>
      <c r="B2806" t="s">
        <v>7191</v>
      </c>
      <c r="C2806" s="3">
        <v>42136</v>
      </c>
      <c r="D2806" s="3">
        <v>42140</v>
      </c>
      <c r="E2806" t="s">
        <v>25</v>
      </c>
      <c r="F2806">
        <f>VLOOKUP(E2806,SHIPMODE,2,FALSE)</f>
        <v>2</v>
      </c>
      <c r="G2806" t="s">
        <v>3728</v>
      </c>
      <c r="H2806" t="s">
        <v>1746</v>
      </c>
      <c r="I2806" t="s">
        <v>9</v>
      </c>
      <c r="J2806">
        <f>VLOOKUP(I2806,segmentID,2,FALSE)</f>
        <v>1</v>
      </c>
      <c r="K2806" t="s">
        <v>3255</v>
      </c>
      <c r="L2806">
        <f>VLOOKUP(K2806,country2,2,FALSE)</f>
        <v>1</v>
      </c>
      <c r="M2806" t="s">
        <v>67</v>
      </c>
      <c r="N2806">
        <f>VLOOKUP(Orders!M2806,city2,2,FALSE)</f>
        <v>9</v>
      </c>
      <c r="O2806" t="s">
        <v>20</v>
      </c>
      <c r="P2806">
        <f>VLOOKUP(O2806,state2,2,FALSE)</f>
        <v>2</v>
      </c>
      <c r="Q2806">
        <v>94122</v>
      </c>
      <c r="R2806" t="s">
        <v>21</v>
      </c>
      <c r="S2806">
        <f>VLOOKUP(R2806,region2,2,FALSE)</f>
        <v>2</v>
      </c>
      <c r="T2806" t="s">
        <v>5502</v>
      </c>
      <c r="U2806" t="s">
        <v>22</v>
      </c>
      <c r="V2806">
        <f>VLOOKUP(U2806,category2,2,FALSE)</f>
        <v>2</v>
      </c>
      <c r="W2806" t="s">
        <v>45</v>
      </c>
      <c r="X2806">
        <f>VLOOKUP(W2806,subcat2,3,FALSE)</f>
        <v>11</v>
      </c>
      <c r="Y2806" t="s">
        <v>2978</v>
      </c>
      <c r="Z2806">
        <v>25.68</v>
      </c>
      <c r="AA2806">
        <v>6</v>
      </c>
      <c r="AB2806">
        <v>0</v>
      </c>
      <c r="AC2806" s="4">
        <v>11.555999999999997</v>
      </c>
    </row>
    <row r="2807" spans="1:29" x14ac:dyDescent="0.25">
      <c r="A2807" s="2">
        <v>2806</v>
      </c>
      <c r="B2807" t="s">
        <v>7192</v>
      </c>
      <c r="C2807" s="3">
        <v>42254</v>
      </c>
      <c r="D2807" s="3">
        <v>42258</v>
      </c>
      <c r="E2807" t="s">
        <v>25</v>
      </c>
      <c r="F2807">
        <f>VLOOKUP(E2807,SHIPMODE,2,FALSE)</f>
        <v>2</v>
      </c>
      <c r="G2807" t="s">
        <v>3485</v>
      </c>
      <c r="H2807" t="s">
        <v>919</v>
      </c>
      <c r="I2807" t="s">
        <v>9</v>
      </c>
      <c r="J2807">
        <f>VLOOKUP(I2807,segmentID,2,FALSE)</f>
        <v>1</v>
      </c>
      <c r="K2807" t="s">
        <v>3255</v>
      </c>
      <c r="L2807">
        <f>VLOOKUP(K2807,country2,2,FALSE)</f>
        <v>1</v>
      </c>
      <c r="M2807" t="s">
        <v>1825</v>
      </c>
      <c r="N2807">
        <f>VLOOKUP(Orders!M2807,city2,2,FALSE)</f>
        <v>237</v>
      </c>
      <c r="O2807" t="s">
        <v>54</v>
      </c>
      <c r="P2807">
        <f>VLOOKUP(O2807,state2,2,FALSE)</f>
        <v>6</v>
      </c>
      <c r="Q2807">
        <v>79907</v>
      </c>
      <c r="R2807" t="s">
        <v>55</v>
      </c>
      <c r="S2807">
        <f>VLOOKUP(R2807,region2,2,FALSE)</f>
        <v>3</v>
      </c>
      <c r="T2807" t="s">
        <v>5347</v>
      </c>
      <c r="U2807" t="s">
        <v>13</v>
      </c>
      <c r="V2807">
        <f>VLOOKUP(U2807,category2,2,FALSE)</f>
        <v>1</v>
      </c>
      <c r="W2807" t="s">
        <v>3226</v>
      </c>
      <c r="X2807">
        <f>VLOOKUP(W2807,subcat2,3,FALSE)</f>
        <v>2</v>
      </c>
      <c r="Y2807" t="s">
        <v>2099</v>
      </c>
      <c r="Z2807">
        <v>47.515999999999991</v>
      </c>
      <c r="AA2807">
        <v>2</v>
      </c>
      <c r="AB2807">
        <v>0.3</v>
      </c>
      <c r="AC2807" s="4">
        <v>-2.0364000000000004</v>
      </c>
    </row>
    <row r="2808" spans="1:29" x14ac:dyDescent="0.25">
      <c r="A2808" s="2">
        <v>2807</v>
      </c>
      <c r="B2808" t="s">
        <v>7193</v>
      </c>
      <c r="C2808" s="3">
        <v>42210</v>
      </c>
      <c r="D2808" s="3">
        <v>42212</v>
      </c>
      <c r="E2808" t="s">
        <v>7</v>
      </c>
      <c r="F2808">
        <f>VLOOKUP(E2808,SHIPMODE,2,FALSE)</f>
        <v>1</v>
      </c>
      <c r="G2808" t="s">
        <v>3914</v>
      </c>
      <c r="H2808" t="s">
        <v>2474</v>
      </c>
      <c r="I2808" t="s">
        <v>9</v>
      </c>
      <c r="J2808">
        <f>VLOOKUP(I2808,segmentID,2,FALSE)</f>
        <v>1</v>
      </c>
      <c r="K2808" t="s">
        <v>3255</v>
      </c>
      <c r="L2808">
        <f>VLOOKUP(K2808,country2,2,FALSE)</f>
        <v>1</v>
      </c>
      <c r="M2808" t="s">
        <v>48</v>
      </c>
      <c r="N2808">
        <f>VLOOKUP(Orders!M2808,city2,2,FALSE)</f>
        <v>5</v>
      </c>
      <c r="O2808" t="s">
        <v>49</v>
      </c>
      <c r="P2808">
        <f>VLOOKUP(O2808,state2,2,FALSE)</f>
        <v>5</v>
      </c>
      <c r="Q2808">
        <v>98115</v>
      </c>
      <c r="R2808" t="s">
        <v>21</v>
      </c>
      <c r="S2808">
        <f>VLOOKUP(R2808,region2,2,FALSE)</f>
        <v>2</v>
      </c>
      <c r="T2808" t="s">
        <v>5293</v>
      </c>
      <c r="U2808" t="s">
        <v>22</v>
      </c>
      <c r="V2808">
        <f>VLOOKUP(U2808,category2,2,FALSE)</f>
        <v>2</v>
      </c>
      <c r="W2808" t="s">
        <v>3234</v>
      </c>
      <c r="X2808">
        <f>VLOOKUP(W2808,subcat2,3,FALSE)</f>
        <v>14</v>
      </c>
      <c r="Y2808" t="s">
        <v>1475</v>
      </c>
      <c r="Z2808">
        <v>9.42</v>
      </c>
      <c r="AA2808">
        <v>2</v>
      </c>
      <c r="AB2808">
        <v>0</v>
      </c>
      <c r="AC2808" s="4">
        <v>0.47100000000000009</v>
      </c>
    </row>
    <row r="2809" spans="1:29" x14ac:dyDescent="0.25">
      <c r="A2809" s="2">
        <v>2808</v>
      </c>
      <c r="B2809" t="s">
        <v>7193</v>
      </c>
      <c r="C2809" s="3">
        <v>42210</v>
      </c>
      <c r="D2809" s="3">
        <v>42212</v>
      </c>
      <c r="E2809" t="s">
        <v>7</v>
      </c>
      <c r="F2809">
        <f>VLOOKUP(E2809,SHIPMODE,2,FALSE)</f>
        <v>1</v>
      </c>
      <c r="G2809" t="s">
        <v>3914</v>
      </c>
      <c r="H2809" t="s">
        <v>2474</v>
      </c>
      <c r="I2809" t="s">
        <v>9</v>
      </c>
      <c r="J2809">
        <f>VLOOKUP(I2809,segmentID,2,FALSE)</f>
        <v>1</v>
      </c>
      <c r="K2809" t="s">
        <v>3255</v>
      </c>
      <c r="L2809">
        <f>VLOOKUP(K2809,country2,2,FALSE)</f>
        <v>1</v>
      </c>
      <c r="M2809" t="s">
        <v>48</v>
      </c>
      <c r="N2809">
        <f>VLOOKUP(Orders!M2809,city2,2,FALSE)</f>
        <v>5</v>
      </c>
      <c r="O2809" t="s">
        <v>49</v>
      </c>
      <c r="P2809">
        <f>VLOOKUP(O2809,state2,2,FALSE)</f>
        <v>5</v>
      </c>
      <c r="Q2809">
        <v>98115</v>
      </c>
      <c r="R2809" t="s">
        <v>21</v>
      </c>
      <c r="S2809">
        <f>VLOOKUP(R2809,region2,2,FALSE)</f>
        <v>2</v>
      </c>
      <c r="T2809" t="s">
        <v>5503</v>
      </c>
      <c r="U2809" t="s">
        <v>22</v>
      </c>
      <c r="V2809">
        <f>VLOOKUP(U2809,category2,2,FALSE)</f>
        <v>2</v>
      </c>
      <c r="W2809" t="s">
        <v>45</v>
      </c>
      <c r="X2809">
        <f>VLOOKUP(W2809,subcat2,3,FALSE)</f>
        <v>11</v>
      </c>
      <c r="Y2809" t="s">
        <v>3177</v>
      </c>
      <c r="Z2809">
        <v>12.96</v>
      </c>
      <c r="AA2809">
        <v>2</v>
      </c>
      <c r="AB2809">
        <v>0</v>
      </c>
      <c r="AC2809" s="4">
        <v>6.2208000000000006</v>
      </c>
    </row>
    <row r="2810" spans="1:29" x14ac:dyDescent="0.25">
      <c r="A2810" s="2">
        <v>2809</v>
      </c>
      <c r="B2810" t="s">
        <v>7193</v>
      </c>
      <c r="C2810" s="3">
        <v>42210</v>
      </c>
      <c r="D2810" s="3">
        <v>42212</v>
      </c>
      <c r="E2810" t="s">
        <v>7</v>
      </c>
      <c r="F2810">
        <f>VLOOKUP(E2810,SHIPMODE,2,FALSE)</f>
        <v>1</v>
      </c>
      <c r="G2810" t="s">
        <v>3914</v>
      </c>
      <c r="H2810" t="s">
        <v>2474</v>
      </c>
      <c r="I2810" t="s">
        <v>9</v>
      </c>
      <c r="J2810">
        <f>VLOOKUP(I2810,segmentID,2,FALSE)</f>
        <v>1</v>
      </c>
      <c r="K2810" t="s">
        <v>3255</v>
      </c>
      <c r="L2810">
        <f>VLOOKUP(K2810,country2,2,FALSE)</f>
        <v>1</v>
      </c>
      <c r="M2810" t="s">
        <v>48</v>
      </c>
      <c r="N2810">
        <f>VLOOKUP(Orders!M2810,city2,2,FALSE)</f>
        <v>5</v>
      </c>
      <c r="O2810" t="s">
        <v>49</v>
      </c>
      <c r="P2810">
        <f>VLOOKUP(O2810,state2,2,FALSE)</f>
        <v>5</v>
      </c>
      <c r="Q2810">
        <v>98115</v>
      </c>
      <c r="R2810" t="s">
        <v>21</v>
      </c>
      <c r="S2810">
        <f>VLOOKUP(R2810,region2,2,FALSE)</f>
        <v>2</v>
      </c>
      <c r="T2810" t="s">
        <v>5324</v>
      </c>
      <c r="U2810" t="s">
        <v>13</v>
      </c>
      <c r="V2810">
        <f>VLOOKUP(U2810,category2,2,FALSE)</f>
        <v>1</v>
      </c>
      <c r="W2810" t="s">
        <v>14</v>
      </c>
      <c r="X2810">
        <f>VLOOKUP(W2810,subcat2,3,FALSE)</f>
        <v>1</v>
      </c>
      <c r="Y2810" t="s">
        <v>2329</v>
      </c>
      <c r="Z2810">
        <v>704.9</v>
      </c>
      <c r="AA2810">
        <v>5</v>
      </c>
      <c r="AB2810">
        <v>0</v>
      </c>
      <c r="AC2810" s="4">
        <v>56.392000000000024</v>
      </c>
    </row>
    <row r="2811" spans="1:29" x14ac:dyDescent="0.25">
      <c r="A2811" s="2">
        <v>2810</v>
      </c>
      <c r="B2811" t="s">
        <v>7193</v>
      </c>
      <c r="C2811" s="3">
        <v>42210</v>
      </c>
      <c r="D2811" s="3">
        <v>42212</v>
      </c>
      <c r="E2811" t="s">
        <v>7</v>
      </c>
      <c r="F2811">
        <f>VLOOKUP(E2811,SHIPMODE,2,FALSE)</f>
        <v>1</v>
      </c>
      <c r="G2811" t="s">
        <v>3914</v>
      </c>
      <c r="H2811" t="s">
        <v>2474</v>
      </c>
      <c r="I2811" t="s">
        <v>9</v>
      </c>
      <c r="J2811">
        <f>VLOOKUP(I2811,segmentID,2,FALSE)</f>
        <v>1</v>
      </c>
      <c r="K2811" t="s">
        <v>3255</v>
      </c>
      <c r="L2811">
        <f>VLOOKUP(K2811,country2,2,FALSE)</f>
        <v>1</v>
      </c>
      <c r="M2811" t="s">
        <v>48</v>
      </c>
      <c r="N2811">
        <f>VLOOKUP(Orders!M2811,city2,2,FALSE)</f>
        <v>5</v>
      </c>
      <c r="O2811" t="s">
        <v>49</v>
      </c>
      <c r="P2811">
        <f>VLOOKUP(O2811,state2,2,FALSE)</f>
        <v>5</v>
      </c>
      <c r="Q2811">
        <v>98115</v>
      </c>
      <c r="R2811" t="s">
        <v>21</v>
      </c>
      <c r="S2811">
        <f>VLOOKUP(R2811,region2,2,FALSE)</f>
        <v>2</v>
      </c>
      <c r="T2811" t="s">
        <v>5212</v>
      </c>
      <c r="U2811" t="s">
        <v>13</v>
      </c>
      <c r="V2811">
        <f>VLOOKUP(U2811,category2,2,FALSE)</f>
        <v>1</v>
      </c>
      <c r="W2811" t="s">
        <v>3226</v>
      </c>
      <c r="X2811">
        <f>VLOOKUP(W2811,subcat2,3,FALSE)</f>
        <v>2</v>
      </c>
      <c r="Y2811" t="s">
        <v>3075</v>
      </c>
      <c r="Z2811">
        <v>561.5680000000001</v>
      </c>
      <c r="AA2811">
        <v>2</v>
      </c>
      <c r="AB2811">
        <v>0.2</v>
      </c>
      <c r="AC2811" s="4">
        <v>28.078400000000016</v>
      </c>
    </row>
    <row r="2812" spans="1:29" x14ac:dyDescent="0.25">
      <c r="A2812" s="2">
        <v>2811</v>
      </c>
      <c r="B2812" t="s">
        <v>7194</v>
      </c>
      <c r="C2812" s="3">
        <v>42324</v>
      </c>
      <c r="D2812" s="3">
        <v>42326</v>
      </c>
      <c r="E2812" t="s">
        <v>7</v>
      </c>
      <c r="F2812">
        <f>VLOOKUP(E2812,SHIPMODE,2,FALSE)</f>
        <v>1</v>
      </c>
      <c r="G2812" t="s">
        <v>3741</v>
      </c>
      <c r="H2812" t="s">
        <v>1789</v>
      </c>
      <c r="I2812" t="s">
        <v>52</v>
      </c>
      <c r="J2812">
        <f>VLOOKUP(I2812,segmentID,2,FALSE)</f>
        <v>3</v>
      </c>
      <c r="K2812" t="s">
        <v>3255</v>
      </c>
      <c r="L2812">
        <f>VLOOKUP(K2812,country2,2,FALSE)</f>
        <v>1</v>
      </c>
      <c r="M2812" t="s">
        <v>1187</v>
      </c>
      <c r="N2812">
        <f>VLOOKUP(Orders!M2812,city2,2,FALSE)</f>
        <v>159</v>
      </c>
      <c r="O2812" t="s">
        <v>60</v>
      </c>
      <c r="P2812">
        <f>VLOOKUP(O2812,state2,2,FALSE)</f>
        <v>7</v>
      </c>
      <c r="Q2812">
        <v>53209</v>
      </c>
      <c r="R2812" t="s">
        <v>55</v>
      </c>
      <c r="S2812">
        <f>VLOOKUP(R2812,region2,2,FALSE)</f>
        <v>3</v>
      </c>
      <c r="T2812" t="s">
        <v>4470</v>
      </c>
      <c r="U2812" t="s">
        <v>22</v>
      </c>
      <c r="V2812">
        <f>VLOOKUP(U2812,category2,2,FALSE)</f>
        <v>2</v>
      </c>
      <c r="W2812" t="s">
        <v>45</v>
      </c>
      <c r="X2812">
        <f>VLOOKUP(W2812,subcat2,3,FALSE)</f>
        <v>11</v>
      </c>
      <c r="Y2812" t="s">
        <v>2123</v>
      </c>
      <c r="Z2812">
        <v>179.82</v>
      </c>
      <c r="AA2812">
        <v>9</v>
      </c>
      <c r="AB2812">
        <v>0</v>
      </c>
      <c r="AC2812" s="4">
        <v>84.5154</v>
      </c>
    </row>
    <row r="2813" spans="1:29" x14ac:dyDescent="0.25">
      <c r="A2813" s="2">
        <v>2812</v>
      </c>
      <c r="B2813" t="s">
        <v>7194</v>
      </c>
      <c r="C2813" s="3">
        <v>42324</v>
      </c>
      <c r="D2813" s="3">
        <v>42326</v>
      </c>
      <c r="E2813" t="s">
        <v>7</v>
      </c>
      <c r="F2813">
        <f>VLOOKUP(E2813,SHIPMODE,2,FALSE)</f>
        <v>1</v>
      </c>
      <c r="G2813" t="s">
        <v>3741</v>
      </c>
      <c r="H2813" t="s">
        <v>1789</v>
      </c>
      <c r="I2813" t="s">
        <v>52</v>
      </c>
      <c r="J2813">
        <f>VLOOKUP(I2813,segmentID,2,FALSE)</f>
        <v>3</v>
      </c>
      <c r="K2813" t="s">
        <v>3255</v>
      </c>
      <c r="L2813">
        <f>VLOOKUP(K2813,country2,2,FALSE)</f>
        <v>1</v>
      </c>
      <c r="M2813" t="s">
        <v>1187</v>
      </c>
      <c r="N2813">
        <f>VLOOKUP(Orders!M2813,city2,2,FALSE)</f>
        <v>159</v>
      </c>
      <c r="O2813" t="s">
        <v>60</v>
      </c>
      <c r="P2813">
        <f>VLOOKUP(O2813,state2,2,FALSE)</f>
        <v>7</v>
      </c>
      <c r="Q2813">
        <v>53209</v>
      </c>
      <c r="R2813" t="s">
        <v>55</v>
      </c>
      <c r="S2813">
        <f>VLOOKUP(R2813,region2,2,FALSE)</f>
        <v>3</v>
      </c>
      <c r="T2813" t="s">
        <v>5504</v>
      </c>
      <c r="U2813" t="s">
        <v>13</v>
      </c>
      <c r="V2813">
        <f>VLOOKUP(U2813,category2,2,FALSE)</f>
        <v>1</v>
      </c>
      <c r="W2813" t="s">
        <v>3228</v>
      </c>
      <c r="X2813">
        <f>VLOOKUP(W2813,subcat2,3,FALSE)</f>
        <v>6</v>
      </c>
      <c r="Y2813" t="s">
        <v>738</v>
      </c>
      <c r="Z2813">
        <v>185.57999999999998</v>
      </c>
      <c r="AA2813">
        <v>6</v>
      </c>
      <c r="AB2813">
        <v>0</v>
      </c>
      <c r="AC2813" s="4">
        <v>76.087800000000001</v>
      </c>
    </row>
    <row r="2814" spans="1:29" x14ac:dyDescent="0.25">
      <c r="A2814" s="2">
        <v>2813</v>
      </c>
      <c r="B2814" t="s">
        <v>7194</v>
      </c>
      <c r="C2814" s="3">
        <v>42324</v>
      </c>
      <c r="D2814" s="3">
        <v>42326</v>
      </c>
      <c r="E2814" t="s">
        <v>7</v>
      </c>
      <c r="F2814">
        <f>VLOOKUP(E2814,SHIPMODE,2,FALSE)</f>
        <v>1</v>
      </c>
      <c r="G2814" t="s">
        <v>3741</v>
      </c>
      <c r="H2814" t="s">
        <v>1789</v>
      </c>
      <c r="I2814" t="s">
        <v>52</v>
      </c>
      <c r="J2814">
        <f>VLOOKUP(I2814,segmentID,2,FALSE)</f>
        <v>3</v>
      </c>
      <c r="K2814" t="s">
        <v>3255</v>
      </c>
      <c r="L2814">
        <f>VLOOKUP(K2814,country2,2,FALSE)</f>
        <v>1</v>
      </c>
      <c r="M2814" t="s">
        <v>1187</v>
      </c>
      <c r="N2814">
        <f>VLOOKUP(Orders!M2814,city2,2,FALSE)</f>
        <v>159</v>
      </c>
      <c r="O2814" t="s">
        <v>60</v>
      </c>
      <c r="P2814">
        <f>VLOOKUP(O2814,state2,2,FALSE)</f>
        <v>7</v>
      </c>
      <c r="Q2814">
        <v>53209</v>
      </c>
      <c r="R2814" t="s">
        <v>55</v>
      </c>
      <c r="S2814">
        <f>VLOOKUP(R2814,region2,2,FALSE)</f>
        <v>3</v>
      </c>
      <c r="T2814" t="s">
        <v>4809</v>
      </c>
      <c r="U2814" t="s">
        <v>13</v>
      </c>
      <c r="V2814">
        <f>VLOOKUP(U2814,category2,2,FALSE)</f>
        <v>1</v>
      </c>
      <c r="W2814" t="s">
        <v>29</v>
      </c>
      <c r="X2814">
        <f>VLOOKUP(W2814,subcat2,3,FALSE)</f>
        <v>4</v>
      </c>
      <c r="Y2814" t="s">
        <v>2864</v>
      </c>
      <c r="Z2814">
        <v>214.11</v>
      </c>
      <c r="AA2814">
        <v>3</v>
      </c>
      <c r="AB2814">
        <v>0</v>
      </c>
      <c r="AC2814" s="4">
        <v>36.398699999999977</v>
      </c>
    </row>
    <row r="2815" spans="1:29" x14ac:dyDescent="0.25">
      <c r="A2815" s="2">
        <v>2814</v>
      </c>
      <c r="B2815" t="s">
        <v>7194</v>
      </c>
      <c r="C2815" s="3">
        <v>42324</v>
      </c>
      <c r="D2815" s="3">
        <v>42326</v>
      </c>
      <c r="E2815" t="s">
        <v>7</v>
      </c>
      <c r="F2815">
        <f>VLOOKUP(E2815,SHIPMODE,2,FALSE)</f>
        <v>1</v>
      </c>
      <c r="G2815" t="s">
        <v>3741</v>
      </c>
      <c r="H2815" t="s">
        <v>1789</v>
      </c>
      <c r="I2815" t="s">
        <v>52</v>
      </c>
      <c r="J2815">
        <f>VLOOKUP(I2815,segmentID,2,FALSE)</f>
        <v>3</v>
      </c>
      <c r="K2815" t="s">
        <v>3255</v>
      </c>
      <c r="L2815">
        <f>VLOOKUP(K2815,country2,2,FALSE)</f>
        <v>1</v>
      </c>
      <c r="M2815" t="s">
        <v>1187</v>
      </c>
      <c r="N2815">
        <f>VLOOKUP(Orders!M2815,city2,2,FALSE)</f>
        <v>159</v>
      </c>
      <c r="O2815" t="s">
        <v>60</v>
      </c>
      <c r="P2815">
        <f>VLOOKUP(O2815,state2,2,FALSE)</f>
        <v>7</v>
      </c>
      <c r="Q2815">
        <v>53209</v>
      </c>
      <c r="R2815" t="s">
        <v>55</v>
      </c>
      <c r="S2815">
        <f>VLOOKUP(R2815,region2,2,FALSE)</f>
        <v>3</v>
      </c>
      <c r="T2815" t="s">
        <v>5362</v>
      </c>
      <c r="U2815" t="s">
        <v>35</v>
      </c>
      <c r="V2815">
        <f>VLOOKUP(U2815,category2,2,FALSE)</f>
        <v>3</v>
      </c>
      <c r="W2815" t="s">
        <v>3232</v>
      </c>
      <c r="X2815">
        <f>VLOOKUP(W2815,subcat2,3,FALSE)</f>
        <v>12</v>
      </c>
      <c r="Y2815" t="s">
        <v>1219</v>
      </c>
      <c r="Z2815">
        <v>999.96</v>
      </c>
      <c r="AA2815">
        <v>4</v>
      </c>
      <c r="AB2815">
        <v>0</v>
      </c>
      <c r="AC2815" s="4">
        <v>229.99080000000004</v>
      </c>
    </row>
    <row r="2816" spans="1:29" x14ac:dyDescent="0.25">
      <c r="A2816" s="2">
        <v>2815</v>
      </c>
      <c r="B2816" t="s">
        <v>7194</v>
      </c>
      <c r="C2816" s="3">
        <v>42324</v>
      </c>
      <c r="D2816" s="3">
        <v>42326</v>
      </c>
      <c r="E2816" t="s">
        <v>7</v>
      </c>
      <c r="F2816">
        <f>VLOOKUP(E2816,SHIPMODE,2,FALSE)</f>
        <v>1</v>
      </c>
      <c r="G2816" t="s">
        <v>3741</v>
      </c>
      <c r="H2816" t="s">
        <v>1789</v>
      </c>
      <c r="I2816" t="s">
        <v>52</v>
      </c>
      <c r="J2816">
        <f>VLOOKUP(I2816,segmentID,2,FALSE)</f>
        <v>3</v>
      </c>
      <c r="K2816" t="s">
        <v>3255</v>
      </c>
      <c r="L2816">
        <f>VLOOKUP(K2816,country2,2,FALSE)</f>
        <v>1</v>
      </c>
      <c r="M2816" t="s">
        <v>1187</v>
      </c>
      <c r="N2816">
        <f>VLOOKUP(Orders!M2816,city2,2,FALSE)</f>
        <v>159</v>
      </c>
      <c r="O2816" t="s">
        <v>60</v>
      </c>
      <c r="P2816">
        <f>VLOOKUP(O2816,state2,2,FALSE)</f>
        <v>7</v>
      </c>
      <c r="Q2816">
        <v>53209</v>
      </c>
      <c r="R2816" t="s">
        <v>55</v>
      </c>
      <c r="S2816">
        <f>VLOOKUP(R2816,region2,2,FALSE)</f>
        <v>3</v>
      </c>
      <c r="T2816" t="s">
        <v>4656</v>
      </c>
      <c r="U2816" t="s">
        <v>13</v>
      </c>
      <c r="V2816">
        <f>VLOOKUP(U2816,category2,2,FALSE)</f>
        <v>1</v>
      </c>
      <c r="W2816" t="s">
        <v>29</v>
      </c>
      <c r="X2816">
        <f>VLOOKUP(W2816,subcat2,3,FALSE)</f>
        <v>4</v>
      </c>
      <c r="Y2816" t="s">
        <v>2615</v>
      </c>
      <c r="Z2816">
        <v>653.54999999999995</v>
      </c>
      <c r="AA2816">
        <v>3</v>
      </c>
      <c r="AB2816">
        <v>0</v>
      </c>
      <c r="AC2816" s="4">
        <v>111.10349999999994</v>
      </c>
    </row>
    <row r="2817" spans="1:29" x14ac:dyDescent="0.25">
      <c r="A2817" s="2">
        <v>2816</v>
      </c>
      <c r="B2817" t="s">
        <v>7195</v>
      </c>
      <c r="C2817" s="3">
        <v>42248</v>
      </c>
      <c r="D2817" s="3">
        <v>42255</v>
      </c>
      <c r="E2817" t="s">
        <v>25</v>
      </c>
      <c r="F2817">
        <f>VLOOKUP(E2817,SHIPMODE,2,FALSE)</f>
        <v>2</v>
      </c>
      <c r="G2817" t="s">
        <v>3915</v>
      </c>
      <c r="H2817" t="s">
        <v>2479</v>
      </c>
      <c r="I2817" t="s">
        <v>52</v>
      </c>
      <c r="J2817">
        <f>VLOOKUP(I2817,segmentID,2,FALSE)</f>
        <v>3</v>
      </c>
      <c r="K2817" t="s">
        <v>3255</v>
      </c>
      <c r="L2817">
        <f>VLOOKUP(K2817,country2,2,FALSE)</f>
        <v>1</v>
      </c>
      <c r="M2817" t="s">
        <v>303</v>
      </c>
      <c r="N2817">
        <f>VLOOKUP(Orders!M2817,city2,2,FALSE)</f>
        <v>48</v>
      </c>
      <c r="O2817" t="s">
        <v>601</v>
      </c>
      <c r="P2817">
        <f>VLOOKUP(O2817,state2,2,FALSE)</f>
        <v>32</v>
      </c>
      <c r="Q2817">
        <v>2038</v>
      </c>
      <c r="R2817" t="s">
        <v>79</v>
      </c>
      <c r="S2817">
        <f>VLOOKUP(R2817,region2,2,FALSE)</f>
        <v>4</v>
      </c>
      <c r="T2817" t="s">
        <v>4800</v>
      </c>
      <c r="U2817" t="s">
        <v>22</v>
      </c>
      <c r="V2817">
        <f>VLOOKUP(U2817,category2,2,FALSE)</f>
        <v>2</v>
      </c>
      <c r="W2817" t="s">
        <v>3231</v>
      </c>
      <c r="X2817">
        <f>VLOOKUP(W2817,subcat2,3,FALSE)</f>
        <v>9</v>
      </c>
      <c r="Y2817" t="s">
        <v>1247</v>
      </c>
      <c r="Z2817">
        <v>114.60000000000001</v>
      </c>
      <c r="AA2817">
        <v>5</v>
      </c>
      <c r="AB2817">
        <v>0</v>
      </c>
      <c r="AC2817" s="4">
        <v>51.57</v>
      </c>
    </row>
    <row r="2818" spans="1:29" x14ac:dyDescent="0.25">
      <c r="A2818" s="2">
        <v>2817</v>
      </c>
      <c r="B2818" t="s">
        <v>7195</v>
      </c>
      <c r="C2818" s="3">
        <v>42248</v>
      </c>
      <c r="D2818" s="3">
        <v>42255</v>
      </c>
      <c r="E2818" t="s">
        <v>25</v>
      </c>
      <c r="F2818">
        <f>VLOOKUP(E2818,SHIPMODE,2,FALSE)</f>
        <v>2</v>
      </c>
      <c r="G2818" t="s">
        <v>3915</v>
      </c>
      <c r="H2818" t="s">
        <v>2479</v>
      </c>
      <c r="I2818" t="s">
        <v>52</v>
      </c>
      <c r="J2818">
        <f>VLOOKUP(I2818,segmentID,2,FALSE)</f>
        <v>3</v>
      </c>
      <c r="K2818" t="s">
        <v>3255</v>
      </c>
      <c r="L2818">
        <f>VLOOKUP(K2818,country2,2,FALSE)</f>
        <v>1</v>
      </c>
      <c r="M2818" t="s">
        <v>303</v>
      </c>
      <c r="N2818">
        <f>VLOOKUP(Orders!M2818,city2,2,FALSE)</f>
        <v>48</v>
      </c>
      <c r="O2818" t="s">
        <v>601</v>
      </c>
      <c r="P2818">
        <f>VLOOKUP(O2818,state2,2,FALSE)</f>
        <v>32</v>
      </c>
      <c r="Q2818">
        <v>2038</v>
      </c>
      <c r="R2818" t="s">
        <v>79</v>
      </c>
      <c r="S2818">
        <f>VLOOKUP(R2818,region2,2,FALSE)</f>
        <v>4</v>
      </c>
      <c r="T2818" t="s">
        <v>4271</v>
      </c>
      <c r="U2818" t="s">
        <v>13</v>
      </c>
      <c r="V2818">
        <f>VLOOKUP(U2818,category2,2,FALSE)</f>
        <v>1</v>
      </c>
      <c r="W2818" t="s">
        <v>3226</v>
      </c>
      <c r="X2818">
        <f>VLOOKUP(W2818,subcat2,3,FALSE)</f>
        <v>2</v>
      </c>
      <c r="Y2818" t="s">
        <v>2067</v>
      </c>
      <c r="Z2818">
        <v>60.74</v>
      </c>
      <c r="AA2818">
        <v>1</v>
      </c>
      <c r="AB2818">
        <v>0</v>
      </c>
      <c r="AC2818" s="4">
        <v>15.185000000000002</v>
      </c>
    </row>
    <row r="2819" spans="1:29" x14ac:dyDescent="0.25">
      <c r="A2819" s="2">
        <v>2818</v>
      </c>
      <c r="B2819" t="s">
        <v>7195</v>
      </c>
      <c r="C2819" s="3">
        <v>42248</v>
      </c>
      <c r="D2819" s="3">
        <v>42255</v>
      </c>
      <c r="E2819" t="s">
        <v>25</v>
      </c>
      <c r="F2819">
        <f>VLOOKUP(E2819,SHIPMODE,2,FALSE)</f>
        <v>2</v>
      </c>
      <c r="G2819" t="s">
        <v>3915</v>
      </c>
      <c r="H2819" t="s">
        <v>2479</v>
      </c>
      <c r="I2819" t="s">
        <v>52</v>
      </c>
      <c r="J2819">
        <f>VLOOKUP(I2819,segmentID,2,FALSE)</f>
        <v>3</v>
      </c>
      <c r="K2819" t="s">
        <v>3255</v>
      </c>
      <c r="L2819">
        <f>VLOOKUP(K2819,country2,2,FALSE)</f>
        <v>1</v>
      </c>
      <c r="M2819" t="s">
        <v>303</v>
      </c>
      <c r="N2819">
        <f>VLOOKUP(Orders!M2819,city2,2,FALSE)</f>
        <v>48</v>
      </c>
      <c r="O2819" t="s">
        <v>601</v>
      </c>
      <c r="P2819">
        <f>VLOOKUP(O2819,state2,2,FALSE)</f>
        <v>32</v>
      </c>
      <c r="Q2819">
        <v>2038</v>
      </c>
      <c r="R2819" t="s">
        <v>79</v>
      </c>
      <c r="S2819">
        <f>VLOOKUP(R2819,region2,2,FALSE)</f>
        <v>4</v>
      </c>
      <c r="T2819" t="s">
        <v>5367</v>
      </c>
      <c r="U2819" t="s">
        <v>13</v>
      </c>
      <c r="V2819">
        <f>VLOOKUP(U2819,category2,2,FALSE)</f>
        <v>1</v>
      </c>
      <c r="W2819" t="s">
        <v>3228</v>
      </c>
      <c r="X2819">
        <f>VLOOKUP(W2819,subcat2,3,FALSE)</f>
        <v>6</v>
      </c>
      <c r="Y2819" t="s">
        <v>1378</v>
      </c>
      <c r="Z2819">
        <v>124.36</v>
      </c>
      <c r="AA2819">
        <v>2</v>
      </c>
      <c r="AB2819">
        <v>0</v>
      </c>
      <c r="AC2819" s="4">
        <v>27.359200000000001</v>
      </c>
    </row>
    <row r="2820" spans="1:29" x14ac:dyDescent="0.25">
      <c r="A2820" s="2">
        <v>2819</v>
      </c>
      <c r="B2820" t="s">
        <v>7195</v>
      </c>
      <c r="C2820" s="3">
        <v>42248</v>
      </c>
      <c r="D2820" s="3">
        <v>42255</v>
      </c>
      <c r="E2820" t="s">
        <v>25</v>
      </c>
      <c r="F2820">
        <f>VLOOKUP(E2820,SHIPMODE,2,FALSE)</f>
        <v>2</v>
      </c>
      <c r="G2820" t="s">
        <v>3915</v>
      </c>
      <c r="H2820" t="s">
        <v>2479</v>
      </c>
      <c r="I2820" t="s">
        <v>52</v>
      </c>
      <c r="J2820">
        <f>VLOOKUP(I2820,segmentID,2,FALSE)</f>
        <v>3</v>
      </c>
      <c r="K2820" t="s">
        <v>3255</v>
      </c>
      <c r="L2820">
        <f>VLOOKUP(K2820,country2,2,FALSE)</f>
        <v>1</v>
      </c>
      <c r="M2820" t="s">
        <v>303</v>
      </c>
      <c r="N2820">
        <f>VLOOKUP(Orders!M2820,city2,2,FALSE)</f>
        <v>48</v>
      </c>
      <c r="O2820" t="s">
        <v>601</v>
      </c>
      <c r="P2820">
        <f>VLOOKUP(O2820,state2,2,FALSE)</f>
        <v>32</v>
      </c>
      <c r="Q2820">
        <v>2038</v>
      </c>
      <c r="R2820" t="s">
        <v>79</v>
      </c>
      <c r="S2820">
        <f>VLOOKUP(R2820,region2,2,FALSE)</f>
        <v>4</v>
      </c>
      <c r="T2820" t="s">
        <v>4353</v>
      </c>
      <c r="U2820" t="s">
        <v>22</v>
      </c>
      <c r="V2820">
        <f>VLOOKUP(U2820,category2,2,FALSE)</f>
        <v>2</v>
      </c>
      <c r="W2820" t="s">
        <v>3227</v>
      </c>
      <c r="X2820">
        <f>VLOOKUP(W2820,subcat2,3,FALSE)</f>
        <v>5</v>
      </c>
      <c r="Y2820" t="s">
        <v>2508</v>
      </c>
      <c r="Z2820">
        <v>1088.76</v>
      </c>
      <c r="AA2820">
        <v>6</v>
      </c>
      <c r="AB2820">
        <v>0</v>
      </c>
      <c r="AC2820" s="4">
        <v>315.74039999999985</v>
      </c>
    </row>
    <row r="2821" spans="1:29" x14ac:dyDescent="0.25">
      <c r="A2821" s="2">
        <v>2820</v>
      </c>
      <c r="B2821" t="s">
        <v>8310</v>
      </c>
      <c r="C2821" s="3">
        <v>42495</v>
      </c>
      <c r="D2821" s="3">
        <v>42498</v>
      </c>
      <c r="E2821" t="s">
        <v>97</v>
      </c>
      <c r="F2821">
        <f>VLOOKUP(E2821,SHIPMODE,2,FALSE)</f>
        <v>3</v>
      </c>
      <c r="G2821" t="s">
        <v>3916</v>
      </c>
      <c r="H2821" t="s">
        <v>2480</v>
      </c>
      <c r="I2821" t="s">
        <v>9</v>
      </c>
      <c r="J2821">
        <f>VLOOKUP(I2821,segmentID,2,FALSE)</f>
        <v>1</v>
      </c>
      <c r="K2821" t="s">
        <v>3255</v>
      </c>
      <c r="L2821">
        <f>VLOOKUP(K2821,country2,2,FALSE)</f>
        <v>1</v>
      </c>
      <c r="M2821" t="s">
        <v>1455</v>
      </c>
      <c r="N2821">
        <f>VLOOKUP(Orders!M2821,city2,2,FALSE)</f>
        <v>185</v>
      </c>
      <c r="O2821" t="s">
        <v>20</v>
      </c>
      <c r="P2821">
        <f>VLOOKUP(O2821,state2,2,FALSE)</f>
        <v>2</v>
      </c>
      <c r="Q2821">
        <v>92024</v>
      </c>
      <c r="R2821" t="s">
        <v>21</v>
      </c>
      <c r="S2821">
        <f>VLOOKUP(R2821,region2,2,FALSE)</f>
        <v>2</v>
      </c>
      <c r="T2821" t="s">
        <v>5410</v>
      </c>
      <c r="U2821" t="s">
        <v>22</v>
      </c>
      <c r="V2821">
        <f>VLOOKUP(U2821,category2,2,FALSE)</f>
        <v>2</v>
      </c>
      <c r="W2821" t="s">
        <v>3231</v>
      </c>
      <c r="X2821">
        <f>VLOOKUP(W2821,subcat2,3,FALSE)</f>
        <v>9</v>
      </c>
      <c r="Y2821" t="s">
        <v>730</v>
      </c>
      <c r="Z2821">
        <v>6.7200000000000006</v>
      </c>
      <c r="AA2821">
        <v>5</v>
      </c>
      <c r="AB2821">
        <v>0.2</v>
      </c>
      <c r="AC2821" s="4">
        <v>2.351999999999999</v>
      </c>
    </row>
    <row r="2822" spans="1:29" x14ac:dyDescent="0.25">
      <c r="A2822" s="2">
        <v>2821</v>
      </c>
      <c r="B2822" t="s">
        <v>8310</v>
      </c>
      <c r="C2822" s="3">
        <v>42495</v>
      </c>
      <c r="D2822" s="3">
        <v>42498</v>
      </c>
      <c r="E2822" t="s">
        <v>97</v>
      </c>
      <c r="F2822">
        <f>VLOOKUP(E2822,SHIPMODE,2,FALSE)</f>
        <v>3</v>
      </c>
      <c r="G2822" t="s">
        <v>3916</v>
      </c>
      <c r="H2822" t="s">
        <v>2480</v>
      </c>
      <c r="I2822" t="s">
        <v>9</v>
      </c>
      <c r="J2822">
        <f>VLOOKUP(I2822,segmentID,2,FALSE)</f>
        <v>1</v>
      </c>
      <c r="K2822" t="s">
        <v>3255</v>
      </c>
      <c r="L2822">
        <f>VLOOKUP(K2822,country2,2,FALSE)</f>
        <v>1</v>
      </c>
      <c r="M2822" t="s">
        <v>1455</v>
      </c>
      <c r="N2822">
        <f>VLOOKUP(Orders!M2822,city2,2,FALSE)</f>
        <v>185</v>
      </c>
      <c r="O2822" t="s">
        <v>20</v>
      </c>
      <c r="P2822">
        <f>VLOOKUP(O2822,state2,2,FALSE)</f>
        <v>2</v>
      </c>
      <c r="Q2822">
        <v>92024</v>
      </c>
      <c r="R2822" t="s">
        <v>21</v>
      </c>
      <c r="S2822">
        <f>VLOOKUP(R2822,region2,2,FALSE)</f>
        <v>2</v>
      </c>
      <c r="T2822" t="s">
        <v>4317</v>
      </c>
      <c r="U2822" t="s">
        <v>13</v>
      </c>
      <c r="V2822">
        <f>VLOOKUP(U2822,category2,2,FALSE)</f>
        <v>1</v>
      </c>
      <c r="W2822" t="s">
        <v>29</v>
      </c>
      <c r="X2822">
        <f>VLOOKUP(W2822,subcat2,3,FALSE)</f>
        <v>4</v>
      </c>
      <c r="Y2822" t="s">
        <v>2315</v>
      </c>
      <c r="Z2822">
        <v>298.77600000000001</v>
      </c>
      <c r="AA2822">
        <v>3</v>
      </c>
      <c r="AB2822">
        <v>0.2</v>
      </c>
      <c r="AC2822" s="4">
        <v>7.4693999999999932</v>
      </c>
    </row>
    <row r="2823" spans="1:29" x14ac:dyDescent="0.25">
      <c r="A2823" s="2">
        <v>2822</v>
      </c>
      <c r="B2823" t="s">
        <v>9691</v>
      </c>
      <c r="C2823" s="3">
        <v>42735</v>
      </c>
      <c r="D2823" s="3">
        <v>42740</v>
      </c>
      <c r="E2823" t="s">
        <v>25</v>
      </c>
      <c r="F2823">
        <f>VLOOKUP(E2823,SHIPMODE,2,FALSE)</f>
        <v>2</v>
      </c>
      <c r="G2823" t="s">
        <v>3634</v>
      </c>
      <c r="H2823" t="s">
        <v>1412</v>
      </c>
      <c r="I2823" t="s">
        <v>9</v>
      </c>
      <c r="J2823">
        <f>VLOOKUP(I2823,segmentID,2,FALSE)</f>
        <v>1</v>
      </c>
      <c r="K2823" t="s">
        <v>3255</v>
      </c>
      <c r="L2823">
        <f>VLOOKUP(K2823,country2,2,FALSE)</f>
        <v>1</v>
      </c>
      <c r="M2823" t="s">
        <v>889</v>
      </c>
      <c r="N2823">
        <f>VLOOKUP(Orders!M2823,city2,2,FALSE)</f>
        <v>126</v>
      </c>
      <c r="O2823" t="s">
        <v>20</v>
      </c>
      <c r="P2823">
        <f>VLOOKUP(O2823,state2,2,FALSE)</f>
        <v>2</v>
      </c>
      <c r="Q2823">
        <v>92804</v>
      </c>
      <c r="R2823" t="s">
        <v>21</v>
      </c>
      <c r="S2823">
        <f>VLOOKUP(R2823,region2,2,FALSE)</f>
        <v>2</v>
      </c>
      <c r="T2823" t="s">
        <v>4310</v>
      </c>
      <c r="U2823" t="s">
        <v>35</v>
      </c>
      <c r="V2823">
        <f>VLOOKUP(U2823,category2,2,FALSE)</f>
        <v>3</v>
      </c>
      <c r="W2823" t="s">
        <v>3230</v>
      </c>
      <c r="X2823">
        <f>VLOOKUP(W2823,subcat2,3,FALSE)</f>
        <v>8</v>
      </c>
      <c r="Y2823" t="s">
        <v>1409</v>
      </c>
      <c r="Z2823">
        <v>302.37599999999998</v>
      </c>
      <c r="AA2823">
        <v>3</v>
      </c>
      <c r="AB2823">
        <v>0.2</v>
      </c>
      <c r="AC2823" s="4">
        <v>22.678200000000018</v>
      </c>
    </row>
    <row r="2824" spans="1:29" x14ac:dyDescent="0.25">
      <c r="A2824" s="2">
        <v>2823</v>
      </c>
      <c r="B2824" t="s">
        <v>9692</v>
      </c>
      <c r="C2824" s="3">
        <v>42996</v>
      </c>
      <c r="D2824" s="3">
        <v>42998</v>
      </c>
      <c r="E2824" t="s">
        <v>97</v>
      </c>
      <c r="F2824">
        <f>VLOOKUP(E2824,SHIPMODE,2,FALSE)</f>
        <v>3</v>
      </c>
      <c r="G2824" t="s">
        <v>3674</v>
      </c>
      <c r="H2824" t="s">
        <v>1576</v>
      </c>
      <c r="I2824" t="s">
        <v>9</v>
      </c>
      <c r="J2824">
        <f>VLOOKUP(I2824,segmentID,2,FALSE)</f>
        <v>1</v>
      </c>
      <c r="K2824" t="s">
        <v>3255</v>
      </c>
      <c r="L2824">
        <f>VLOOKUP(K2824,country2,2,FALSE)</f>
        <v>1</v>
      </c>
      <c r="M2824" t="s">
        <v>548</v>
      </c>
      <c r="N2824">
        <f>VLOOKUP(Orders!M2824,city2,2,FALSE)</f>
        <v>82</v>
      </c>
      <c r="O2824" t="s">
        <v>54</v>
      </c>
      <c r="P2824">
        <f>VLOOKUP(O2824,state2,2,FALSE)</f>
        <v>6</v>
      </c>
      <c r="Q2824">
        <v>76017</v>
      </c>
      <c r="R2824" t="s">
        <v>55</v>
      </c>
      <c r="S2824">
        <f>VLOOKUP(R2824,region2,2,FALSE)</f>
        <v>3</v>
      </c>
      <c r="T2824" t="s">
        <v>4417</v>
      </c>
      <c r="U2824" t="s">
        <v>22</v>
      </c>
      <c r="V2824">
        <f>VLOOKUP(U2824,category2,2,FALSE)</f>
        <v>2</v>
      </c>
      <c r="W2824" t="s">
        <v>3229</v>
      </c>
      <c r="X2824">
        <f>VLOOKUP(W2824,subcat2,3,FALSE)</f>
        <v>7</v>
      </c>
      <c r="Y2824" t="s">
        <v>1446</v>
      </c>
      <c r="Z2824">
        <v>8.9280000000000008</v>
      </c>
      <c r="AA2824">
        <v>2</v>
      </c>
      <c r="AB2824">
        <v>0.2</v>
      </c>
      <c r="AC2824" s="4">
        <v>0.55799999999999894</v>
      </c>
    </row>
    <row r="2825" spans="1:29" x14ac:dyDescent="0.25">
      <c r="A2825" s="2">
        <v>2824</v>
      </c>
      <c r="B2825" t="s">
        <v>9692</v>
      </c>
      <c r="C2825" s="3">
        <v>42996</v>
      </c>
      <c r="D2825" s="3">
        <v>42998</v>
      </c>
      <c r="E2825" t="s">
        <v>97</v>
      </c>
      <c r="F2825">
        <f>VLOOKUP(E2825,SHIPMODE,2,FALSE)</f>
        <v>3</v>
      </c>
      <c r="G2825" t="s">
        <v>3674</v>
      </c>
      <c r="H2825" t="s">
        <v>1576</v>
      </c>
      <c r="I2825" t="s">
        <v>9</v>
      </c>
      <c r="J2825">
        <f>VLOOKUP(I2825,segmentID,2,FALSE)</f>
        <v>1</v>
      </c>
      <c r="K2825" t="s">
        <v>3255</v>
      </c>
      <c r="L2825">
        <f>VLOOKUP(K2825,country2,2,FALSE)</f>
        <v>1</v>
      </c>
      <c r="M2825" t="s">
        <v>548</v>
      </c>
      <c r="N2825">
        <f>VLOOKUP(Orders!M2825,city2,2,FALSE)</f>
        <v>82</v>
      </c>
      <c r="O2825" t="s">
        <v>54</v>
      </c>
      <c r="P2825">
        <f>VLOOKUP(O2825,state2,2,FALSE)</f>
        <v>6</v>
      </c>
      <c r="Q2825">
        <v>76017</v>
      </c>
      <c r="R2825" t="s">
        <v>55</v>
      </c>
      <c r="S2825">
        <f>VLOOKUP(R2825,region2,2,FALSE)</f>
        <v>3</v>
      </c>
      <c r="T2825" t="s">
        <v>5152</v>
      </c>
      <c r="U2825" t="s">
        <v>22</v>
      </c>
      <c r="V2825">
        <f>VLOOKUP(U2825,category2,2,FALSE)</f>
        <v>2</v>
      </c>
      <c r="W2825" t="s">
        <v>3227</v>
      </c>
      <c r="X2825">
        <f>VLOOKUP(W2825,subcat2,3,FALSE)</f>
        <v>5</v>
      </c>
      <c r="Y2825" t="s">
        <v>1135</v>
      </c>
      <c r="Z2825">
        <v>47.584000000000003</v>
      </c>
      <c r="AA2825">
        <v>2</v>
      </c>
      <c r="AB2825">
        <v>0.2</v>
      </c>
      <c r="AC2825" s="4">
        <v>-2.9739999999999966</v>
      </c>
    </row>
    <row r="2826" spans="1:29" x14ac:dyDescent="0.25">
      <c r="A2826" s="2">
        <v>2825</v>
      </c>
      <c r="B2826" t="s">
        <v>6197</v>
      </c>
      <c r="C2826" s="3">
        <v>41907</v>
      </c>
      <c r="D2826" s="3">
        <v>41912</v>
      </c>
      <c r="E2826" t="s">
        <v>25</v>
      </c>
      <c r="F2826">
        <f>VLOOKUP(E2826,SHIPMODE,2,FALSE)</f>
        <v>2</v>
      </c>
      <c r="G2826" t="s">
        <v>3447</v>
      </c>
      <c r="H2826" t="s">
        <v>794</v>
      </c>
      <c r="I2826" t="s">
        <v>52</v>
      </c>
      <c r="J2826">
        <f>VLOOKUP(I2826,segmentID,2,FALSE)</f>
        <v>3</v>
      </c>
      <c r="K2826" t="s">
        <v>3255</v>
      </c>
      <c r="L2826">
        <f>VLOOKUP(K2826,country2,2,FALSE)</f>
        <v>1</v>
      </c>
      <c r="M2826" t="s">
        <v>95</v>
      </c>
      <c r="N2826">
        <f>VLOOKUP(Orders!M2826,city2,2,FALSE)</f>
        <v>13</v>
      </c>
      <c r="O2826" t="s">
        <v>54</v>
      </c>
      <c r="P2826">
        <f>VLOOKUP(O2826,state2,2,FALSE)</f>
        <v>6</v>
      </c>
      <c r="Q2826">
        <v>77041</v>
      </c>
      <c r="R2826" t="s">
        <v>55</v>
      </c>
      <c r="S2826">
        <f>VLOOKUP(R2826,region2,2,FALSE)</f>
        <v>3</v>
      </c>
      <c r="T2826" t="s">
        <v>5505</v>
      </c>
      <c r="U2826" t="s">
        <v>22</v>
      </c>
      <c r="V2826">
        <f>VLOOKUP(U2826,category2,2,FALSE)</f>
        <v>2</v>
      </c>
      <c r="W2826" t="s">
        <v>45</v>
      </c>
      <c r="X2826">
        <f>VLOOKUP(W2826,subcat2,3,FALSE)</f>
        <v>11</v>
      </c>
      <c r="Y2826" t="s">
        <v>1098</v>
      </c>
      <c r="Z2826">
        <v>33.792000000000002</v>
      </c>
      <c r="AA2826">
        <v>8</v>
      </c>
      <c r="AB2826">
        <v>0.2</v>
      </c>
      <c r="AC2826" s="4">
        <v>10.559999999999999</v>
      </c>
    </row>
    <row r="2827" spans="1:29" x14ac:dyDescent="0.25">
      <c r="A2827" s="2">
        <v>2826</v>
      </c>
      <c r="B2827" t="s">
        <v>6197</v>
      </c>
      <c r="C2827" s="3">
        <v>41907</v>
      </c>
      <c r="D2827" s="3">
        <v>41912</v>
      </c>
      <c r="E2827" t="s">
        <v>25</v>
      </c>
      <c r="F2827">
        <f>VLOOKUP(E2827,SHIPMODE,2,FALSE)</f>
        <v>2</v>
      </c>
      <c r="G2827" t="s">
        <v>3447</v>
      </c>
      <c r="H2827" t="s">
        <v>794</v>
      </c>
      <c r="I2827" t="s">
        <v>52</v>
      </c>
      <c r="J2827">
        <f>VLOOKUP(I2827,segmentID,2,FALSE)</f>
        <v>3</v>
      </c>
      <c r="K2827" t="s">
        <v>3255</v>
      </c>
      <c r="L2827">
        <f>VLOOKUP(K2827,country2,2,FALSE)</f>
        <v>1</v>
      </c>
      <c r="M2827" t="s">
        <v>95</v>
      </c>
      <c r="N2827">
        <f>VLOOKUP(Orders!M2827,city2,2,FALSE)</f>
        <v>13</v>
      </c>
      <c r="O2827" t="s">
        <v>54</v>
      </c>
      <c r="P2827">
        <f>VLOOKUP(O2827,state2,2,FALSE)</f>
        <v>6</v>
      </c>
      <c r="Q2827">
        <v>77041</v>
      </c>
      <c r="R2827" t="s">
        <v>55</v>
      </c>
      <c r="S2827">
        <f>VLOOKUP(R2827,region2,2,FALSE)</f>
        <v>3</v>
      </c>
      <c r="T2827" t="s">
        <v>4087</v>
      </c>
      <c r="U2827" t="s">
        <v>13</v>
      </c>
      <c r="V2827">
        <f>VLOOKUP(U2827,category2,2,FALSE)</f>
        <v>1</v>
      </c>
      <c r="W2827" t="s">
        <v>14</v>
      </c>
      <c r="X2827">
        <f>VLOOKUP(W2827,subcat2,3,FALSE)</f>
        <v>1</v>
      </c>
      <c r="Y2827" t="s">
        <v>1070</v>
      </c>
      <c r="Z2827">
        <v>300.53279999999995</v>
      </c>
      <c r="AA2827">
        <v>2</v>
      </c>
      <c r="AB2827">
        <v>0.32</v>
      </c>
      <c r="AC2827" s="4">
        <v>-97.23120000000003</v>
      </c>
    </row>
    <row r="2828" spans="1:29" x14ac:dyDescent="0.25">
      <c r="A2828" s="2">
        <v>2827</v>
      </c>
      <c r="B2828" t="s">
        <v>6197</v>
      </c>
      <c r="C2828" s="3">
        <v>41907</v>
      </c>
      <c r="D2828" s="3">
        <v>41912</v>
      </c>
      <c r="E2828" t="s">
        <v>25</v>
      </c>
      <c r="F2828">
        <f>VLOOKUP(E2828,SHIPMODE,2,FALSE)</f>
        <v>2</v>
      </c>
      <c r="G2828" t="s">
        <v>3447</v>
      </c>
      <c r="H2828" t="s">
        <v>794</v>
      </c>
      <c r="I2828" t="s">
        <v>52</v>
      </c>
      <c r="J2828">
        <f>VLOOKUP(I2828,segmentID,2,FALSE)</f>
        <v>3</v>
      </c>
      <c r="K2828" t="s">
        <v>3255</v>
      </c>
      <c r="L2828">
        <f>VLOOKUP(K2828,country2,2,FALSE)</f>
        <v>1</v>
      </c>
      <c r="M2828" t="s">
        <v>95</v>
      </c>
      <c r="N2828">
        <f>VLOOKUP(Orders!M2828,city2,2,FALSE)</f>
        <v>13</v>
      </c>
      <c r="O2828" t="s">
        <v>54</v>
      </c>
      <c r="P2828">
        <f>VLOOKUP(O2828,state2,2,FALSE)</f>
        <v>6</v>
      </c>
      <c r="Q2828">
        <v>77041</v>
      </c>
      <c r="R2828" t="s">
        <v>55</v>
      </c>
      <c r="S2828">
        <f>VLOOKUP(R2828,region2,2,FALSE)</f>
        <v>3</v>
      </c>
      <c r="T2828" t="s">
        <v>5357</v>
      </c>
      <c r="U2828" t="s">
        <v>22</v>
      </c>
      <c r="V2828">
        <f>VLOOKUP(U2828,category2,2,FALSE)</f>
        <v>2</v>
      </c>
      <c r="W2828" t="s">
        <v>3231</v>
      </c>
      <c r="X2828">
        <f>VLOOKUP(W2828,subcat2,3,FALSE)</f>
        <v>9</v>
      </c>
      <c r="Y2828" t="s">
        <v>1939</v>
      </c>
      <c r="Z2828">
        <v>2.7239999999999993</v>
      </c>
      <c r="AA2828">
        <v>2</v>
      </c>
      <c r="AB2828">
        <v>0.8</v>
      </c>
      <c r="AC2828" s="4">
        <v>-4.3584000000000014</v>
      </c>
    </row>
    <row r="2829" spans="1:29" x14ac:dyDescent="0.25">
      <c r="A2829" s="2">
        <v>2828</v>
      </c>
      <c r="B2829" t="s">
        <v>6197</v>
      </c>
      <c r="C2829" s="3">
        <v>41907</v>
      </c>
      <c r="D2829" s="3">
        <v>41912</v>
      </c>
      <c r="E2829" t="s">
        <v>25</v>
      </c>
      <c r="F2829">
        <f>VLOOKUP(E2829,SHIPMODE,2,FALSE)</f>
        <v>2</v>
      </c>
      <c r="G2829" t="s">
        <v>3447</v>
      </c>
      <c r="H2829" t="s">
        <v>794</v>
      </c>
      <c r="I2829" t="s">
        <v>52</v>
      </c>
      <c r="J2829">
        <f>VLOOKUP(I2829,segmentID,2,FALSE)</f>
        <v>3</v>
      </c>
      <c r="K2829" t="s">
        <v>3255</v>
      </c>
      <c r="L2829">
        <f>VLOOKUP(K2829,country2,2,FALSE)</f>
        <v>1</v>
      </c>
      <c r="M2829" t="s">
        <v>95</v>
      </c>
      <c r="N2829">
        <f>VLOOKUP(Orders!M2829,city2,2,FALSE)</f>
        <v>13</v>
      </c>
      <c r="O2829" t="s">
        <v>54</v>
      </c>
      <c r="P2829">
        <f>VLOOKUP(O2829,state2,2,FALSE)</f>
        <v>6</v>
      </c>
      <c r="Q2829">
        <v>77041</v>
      </c>
      <c r="R2829" t="s">
        <v>55</v>
      </c>
      <c r="S2829">
        <f>VLOOKUP(R2829,region2,2,FALSE)</f>
        <v>3</v>
      </c>
      <c r="T2829" t="s">
        <v>4139</v>
      </c>
      <c r="U2829" t="s">
        <v>22</v>
      </c>
      <c r="V2829">
        <f>VLOOKUP(U2829,category2,2,FALSE)</f>
        <v>2</v>
      </c>
      <c r="W2829" t="s">
        <v>103</v>
      </c>
      <c r="X2829">
        <f>VLOOKUP(W2829,subcat2,3,FALSE)</f>
        <v>13</v>
      </c>
      <c r="Y2829" t="s">
        <v>191</v>
      </c>
      <c r="Z2829">
        <v>3.2640000000000002</v>
      </c>
      <c r="AA2829">
        <v>2</v>
      </c>
      <c r="AB2829">
        <v>0.2</v>
      </c>
      <c r="AC2829" s="4">
        <v>1.1015999999999997</v>
      </c>
    </row>
    <row r="2830" spans="1:29" x14ac:dyDescent="0.25">
      <c r="A2830" s="2">
        <v>2829</v>
      </c>
      <c r="B2830" t="s">
        <v>8311</v>
      </c>
      <c r="C2830" s="3">
        <v>42483</v>
      </c>
      <c r="D2830" s="3">
        <v>42486</v>
      </c>
      <c r="E2830" t="s">
        <v>97</v>
      </c>
      <c r="F2830">
        <f>VLOOKUP(E2830,SHIPMODE,2,FALSE)</f>
        <v>3</v>
      </c>
      <c r="G2830" t="s">
        <v>3332</v>
      </c>
      <c r="H2830" t="s">
        <v>332</v>
      </c>
      <c r="I2830" t="s">
        <v>9</v>
      </c>
      <c r="J2830">
        <f>VLOOKUP(I2830,segmentID,2,FALSE)</f>
        <v>1</v>
      </c>
      <c r="K2830" t="s">
        <v>3255</v>
      </c>
      <c r="L2830">
        <f>VLOOKUP(K2830,country2,2,FALSE)</f>
        <v>1</v>
      </c>
      <c r="M2830" t="s">
        <v>1152</v>
      </c>
      <c r="N2830">
        <f>VLOOKUP(Orders!M2830,city2,2,FALSE)</f>
        <v>153</v>
      </c>
      <c r="O2830" t="s">
        <v>249</v>
      </c>
      <c r="P2830">
        <f>VLOOKUP(O2830,state2,2,FALSE)</f>
        <v>25</v>
      </c>
      <c r="Q2830">
        <v>43130</v>
      </c>
      <c r="R2830" t="s">
        <v>79</v>
      </c>
      <c r="S2830">
        <f>VLOOKUP(R2830,region2,2,FALSE)</f>
        <v>4</v>
      </c>
      <c r="T2830" t="s">
        <v>5506</v>
      </c>
      <c r="U2830" t="s">
        <v>22</v>
      </c>
      <c r="V2830">
        <f>VLOOKUP(U2830,category2,2,FALSE)</f>
        <v>2</v>
      </c>
      <c r="W2830" t="s">
        <v>45</v>
      </c>
      <c r="X2830">
        <f>VLOOKUP(W2830,subcat2,3,FALSE)</f>
        <v>11</v>
      </c>
      <c r="Y2830" t="s">
        <v>650</v>
      </c>
      <c r="Z2830">
        <v>108.33600000000001</v>
      </c>
      <c r="AA2830">
        <v>6</v>
      </c>
      <c r="AB2830">
        <v>0.2</v>
      </c>
      <c r="AC2830" s="4">
        <v>37.917599999999993</v>
      </c>
    </row>
    <row r="2831" spans="1:29" x14ac:dyDescent="0.25">
      <c r="A2831" s="2">
        <v>2830</v>
      </c>
      <c r="B2831" t="s">
        <v>8311</v>
      </c>
      <c r="C2831" s="3">
        <v>42483</v>
      </c>
      <c r="D2831" s="3">
        <v>42486</v>
      </c>
      <c r="E2831" t="s">
        <v>97</v>
      </c>
      <c r="F2831">
        <f>VLOOKUP(E2831,SHIPMODE,2,FALSE)</f>
        <v>3</v>
      </c>
      <c r="G2831" t="s">
        <v>3332</v>
      </c>
      <c r="H2831" t="s">
        <v>332</v>
      </c>
      <c r="I2831" t="s">
        <v>9</v>
      </c>
      <c r="J2831">
        <f>VLOOKUP(I2831,segmentID,2,FALSE)</f>
        <v>1</v>
      </c>
      <c r="K2831" t="s">
        <v>3255</v>
      </c>
      <c r="L2831">
        <f>VLOOKUP(K2831,country2,2,FALSE)</f>
        <v>1</v>
      </c>
      <c r="M2831" t="s">
        <v>1152</v>
      </c>
      <c r="N2831">
        <f>VLOOKUP(Orders!M2831,city2,2,FALSE)</f>
        <v>153</v>
      </c>
      <c r="O2831" t="s">
        <v>249</v>
      </c>
      <c r="P2831">
        <f>VLOOKUP(O2831,state2,2,FALSE)</f>
        <v>25</v>
      </c>
      <c r="Q2831">
        <v>43130</v>
      </c>
      <c r="R2831" t="s">
        <v>79</v>
      </c>
      <c r="S2831">
        <f>VLOOKUP(R2831,region2,2,FALSE)</f>
        <v>4</v>
      </c>
      <c r="T2831" t="s">
        <v>4114</v>
      </c>
      <c r="U2831" t="s">
        <v>22</v>
      </c>
      <c r="V2831">
        <f>VLOOKUP(U2831,category2,2,FALSE)</f>
        <v>2</v>
      </c>
      <c r="W2831" t="s">
        <v>3227</v>
      </c>
      <c r="X2831">
        <f>VLOOKUP(W2831,subcat2,3,FALSE)</f>
        <v>5</v>
      </c>
      <c r="Y2831" t="s">
        <v>2119</v>
      </c>
      <c r="Z2831">
        <v>55.92</v>
      </c>
      <c r="AA2831">
        <v>5</v>
      </c>
      <c r="AB2831">
        <v>0.2</v>
      </c>
      <c r="AC2831" s="4">
        <v>6.2910000000000004</v>
      </c>
    </row>
    <row r="2832" spans="1:29" x14ac:dyDescent="0.25">
      <c r="A2832" s="2">
        <v>2831</v>
      </c>
      <c r="B2832" t="s">
        <v>8311</v>
      </c>
      <c r="C2832" s="3">
        <v>42483</v>
      </c>
      <c r="D2832" s="3">
        <v>42486</v>
      </c>
      <c r="E2832" t="s">
        <v>97</v>
      </c>
      <c r="F2832">
        <f>VLOOKUP(E2832,SHIPMODE,2,FALSE)</f>
        <v>3</v>
      </c>
      <c r="G2832" t="s">
        <v>3332</v>
      </c>
      <c r="H2832" t="s">
        <v>332</v>
      </c>
      <c r="I2832" t="s">
        <v>9</v>
      </c>
      <c r="J2832">
        <f>VLOOKUP(I2832,segmentID,2,FALSE)</f>
        <v>1</v>
      </c>
      <c r="K2832" t="s">
        <v>3255</v>
      </c>
      <c r="L2832">
        <f>VLOOKUP(K2832,country2,2,FALSE)</f>
        <v>1</v>
      </c>
      <c r="M2832" t="s">
        <v>1152</v>
      </c>
      <c r="N2832">
        <f>VLOOKUP(Orders!M2832,city2,2,FALSE)</f>
        <v>153</v>
      </c>
      <c r="O2832" t="s">
        <v>249</v>
      </c>
      <c r="P2832">
        <f>VLOOKUP(O2832,state2,2,FALSE)</f>
        <v>25</v>
      </c>
      <c r="Q2832">
        <v>43130</v>
      </c>
      <c r="R2832" t="s">
        <v>79</v>
      </c>
      <c r="S2832">
        <f>VLOOKUP(R2832,region2,2,FALSE)</f>
        <v>4</v>
      </c>
      <c r="T2832" t="s">
        <v>5507</v>
      </c>
      <c r="U2832" t="s">
        <v>22</v>
      </c>
      <c r="V2832">
        <f>VLOOKUP(U2832,category2,2,FALSE)</f>
        <v>2</v>
      </c>
      <c r="W2832" t="s">
        <v>45</v>
      </c>
      <c r="X2832">
        <f>VLOOKUP(W2832,subcat2,3,FALSE)</f>
        <v>11</v>
      </c>
      <c r="Y2832" t="s">
        <v>1234</v>
      </c>
      <c r="Z2832">
        <v>78.304000000000002</v>
      </c>
      <c r="AA2832">
        <v>2</v>
      </c>
      <c r="AB2832">
        <v>0.2</v>
      </c>
      <c r="AC2832" s="4">
        <v>29.363999999999997</v>
      </c>
    </row>
    <row r="2833" spans="1:29" x14ac:dyDescent="0.25">
      <c r="A2833" s="2">
        <v>2832</v>
      </c>
      <c r="B2833" t="s">
        <v>6198</v>
      </c>
      <c r="C2833" s="3">
        <v>41944</v>
      </c>
      <c r="D2833" s="3">
        <v>41948</v>
      </c>
      <c r="E2833" t="s">
        <v>25</v>
      </c>
      <c r="F2833">
        <f>VLOOKUP(E2833,SHIPMODE,2,FALSE)</f>
        <v>2</v>
      </c>
      <c r="G2833" t="s">
        <v>3699</v>
      </c>
      <c r="H2833" t="s">
        <v>1655</v>
      </c>
      <c r="I2833" t="s">
        <v>9</v>
      </c>
      <c r="J2833">
        <f>VLOOKUP(I2833,segmentID,2,FALSE)</f>
        <v>1</v>
      </c>
      <c r="K2833" t="s">
        <v>3255</v>
      </c>
      <c r="L2833">
        <f>VLOOKUP(K2833,country2,2,FALSE)</f>
        <v>1</v>
      </c>
      <c r="M2833" t="s">
        <v>211</v>
      </c>
      <c r="N2833">
        <f>VLOOKUP(Orders!M2833,city2,2,FALSE)</f>
        <v>33</v>
      </c>
      <c r="O2833" t="s">
        <v>212</v>
      </c>
      <c r="P2833">
        <f>VLOOKUP(O2833,state2,2,FALSE)</f>
        <v>22</v>
      </c>
      <c r="Q2833">
        <v>97206</v>
      </c>
      <c r="R2833" t="s">
        <v>21</v>
      </c>
      <c r="S2833">
        <f>VLOOKUP(R2833,region2,2,FALSE)</f>
        <v>2</v>
      </c>
      <c r="T2833" t="s">
        <v>5508</v>
      </c>
      <c r="U2833" t="s">
        <v>22</v>
      </c>
      <c r="V2833">
        <f>VLOOKUP(U2833,category2,2,FALSE)</f>
        <v>2</v>
      </c>
      <c r="W2833" t="s">
        <v>3227</v>
      </c>
      <c r="X2833">
        <f>VLOOKUP(W2833,subcat2,3,FALSE)</f>
        <v>5</v>
      </c>
      <c r="Y2833" t="s">
        <v>176</v>
      </c>
      <c r="Z2833">
        <v>443.92</v>
      </c>
      <c r="AA2833">
        <v>5</v>
      </c>
      <c r="AB2833">
        <v>0.2</v>
      </c>
      <c r="AC2833" s="4">
        <v>-94.33299999999997</v>
      </c>
    </row>
    <row r="2834" spans="1:29" x14ac:dyDescent="0.25">
      <c r="A2834" s="2">
        <v>2833</v>
      </c>
      <c r="B2834" t="s">
        <v>6198</v>
      </c>
      <c r="C2834" s="3">
        <v>41944</v>
      </c>
      <c r="D2834" s="3">
        <v>41948</v>
      </c>
      <c r="E2834" t="s">
        <v>25</v>
      </c>
      <c r="F2834">
        <f>VLOOKUP(E2834,SHIPMODE,2,FALSE)</f>
        <v>2</v>
      </c>
      <c r="G2834" t="s">
        <v>3699</v>
      </c>
      <c r="H2834" t="s">
        <v>1655</v>
      </c>
      <c r="I2834" t="s">
        <v>9</v>
      </c>
      <c r="J2834">
        <f>VLOOKUP(I2834,segmentID,2,FALSE)</f>
        <v>1</v>
      </c>
      <c r="K2834" t="s">
        <v>3255</v>
      </c>
      <c r="L2834">
        <f>VLOOKUP(K2834,country2,2,FALSE)</f>
        <v>1</v>
      </c>
      <c r="M2834" t="s">
        <v>211</v>
      </c>
      <c r="N2834">
        <f>VLOOKUP(Orders!M2834,city2,2,FALSE)</f>
        <v>33</v>
      </c>
      <c r="O2834" t="s">
        <v>212</v>
      </c>
      <c r="P2834">
        <f>VLOOKUP(O2834,state2,2,FALSE)</f>
        <v>22</v>
      </c>
      <c r="Q2834">
        <v>97206</v>
      </c>
      <c r="R2834" t="s">
        <v>21</v>
      </c>
      <c r="S2834">
        <f>VLOOKUP(R2834,region2,2,FALSE)</f>
        <v>2</v>
      </c>
      <c r="T2834" t="s">
        <v>5486</v>
      </c>
      <c r="U2834" t="s">
        <v>35</v>
      </c>
      <c r="V2834">
        <f>VLOOKUP(U2834,category2,2,FALSE)</f>
        <v>3</v>
      </c>
      <c r="W2834" t="s">
        <v>3230</v>
      </c>
      <c r="X2834">
        <f>VLOOKUP(W2834,subcat2,3,FALSE)</f>
        <v>8</v>
      </c>
      <c r="Y2834" t="s">
        <v>1452</v>
      </c>
      <c r="Z2834">
        <v>155.976</v>
      </c>
      <c r="AA2834">
        <v>3</v>
      </c>
      <c r="AB2834">
        <v>0.2</v>
      </c>
      <c r="AC2834" s="4">
        <v>54.5916</v>
      </c>
    </row>
    <row r="2835" spans="1:29" x14ac:dyDescent="0.25">
      <c r="A2835" s="2">
        <v>2834</v>
      </c>
      <c r="B2835" t="s">
        <v>9693</v>
      </c>
      <c r="C2835" s="3">
        <v>42761</v>
      </c>
      <c r="D2835" s="3">
        <v>42766</v>
      </c>
      <c r="E2835" t="s">
        <v>7</v>
      </c>
      <c r="F2835">
        <f>VLOOKUP(E2835,SHIPMODE,2,FALSE)</f>
        <v>1</v>
      </c>
      <c r="G2835" t="s">
        <v>3917</v>
      </c>
      <c r="H2835" t="s">
        <v>2486</v>
      </c>
      <c r="I2835" t="s">
        <v>18</v>
      </c>
      <c r="J2835">
        <f>VLOOKUP(I2835,segmentID,2,FALSE)</f>
        <v>2</v>
      </c>
      <c r="K2835" t="s">
        <v>3255</v>
      </c>
      <c r="L2835">
        <f>VLOOKUP(K2835,country2,2,FALSE)</f>
        <v>1</v>
      </c>
      <c r="M2835" t="s">
        <v>2448</v>
      </c>
      <c r="N2835">
        <f>VLOOKUP(Orders!M2835,city2,2,FALSE)</f>
        <v>326</v>
      </c>
      <c r="O2835" t="s">
        <v>184</v>
      </c>
      <c r="P2835">
        <f>VLOOKUP(O2835,state2,2,FALSE)</f>
        <v>20</v>
      </c>
      <c r="Q2835">
        <v>35244</v>
      </c>
      <c r="R2835" t="s">
        <v>12</v>
      </c>
      <c r="S2835">
        <f>VLOOKUP(R2835,region2,2,FALSE)</f>
        <v>1</v>
      </c>
      <c r="T2835" t="s">
        <v>4256</v>
      </c>
      <c r="U2835" t="s">
        <v>22</v>
      </c>
      <c r="V2835">
        <f>VLOOKUP(U2835,category2,2,FALSE)</f>
        <v>2</v>
      </c>
      <c r="W2835" t="s">
        <v>3229</v>
      </c>
      <c r="X2835">
        <f>VLOOKUP(W2835,subcat2,3,FALSE)</f>
        <v>7</v>
      </c>
      <c r="Y2835" t="s">
        <v>2828</v>
      </c>
      <c r="Z2835">
        <v>15.469999999999999</v>
      </c>
      <c r="AA2835">
        <v>7</v>
      </c>
      <c r="AB2835">
        <v>0</v>
      </c>
      <c r="AC2835" s="4">
        <v>4.1768999999999998</v>
      </c>
    </row>
    <row r="2836" spans="1:29" x14ac:dyDescent="0.25">
      <c r="A2836" s="2">
        <v>2835</v>
      </c>
      <c r="B2836" t="s">
        <v>9693</v>
      </c>
      <c r="C2836" s="3">
        <v>42761</v>
      </c>
      <c r="D2836" s="3">
        <v>42766</v>
      </c>
      <c r="E2836" t="s">
        <v>7</v>
      </c>
      <c r="F2836">
        <f>VLOOKUP(E2836,SHIPMODE,2,FALSE)</f>
        <v>1</v>
      </c>
      <c r="G2836" t="s">
        <v>3917</v>
      </c>
      <c r="H2836" t="s">
        <v>2486</v>
      </c>
      <c r="I2836" t="s">
        <v>18</v>
      </c>
      <c r="J2836">
        <f>VLOOKUP(I2836,segmentID,2,FALSE)</f>
        <v>2</v>
      </c>
      <c r="K2836" t="s">
        <v>3255</v>
      </c>
      <c r="L2836">
        <f>VLOOKUP(K2836,country2,2,FALSE)</f>
        <v>1</v>
      </c>
      <c r="M2836" t="s">
        <v>2448</v>
      </c>
      <c r="N2836">
        <f>VLOOKUP(Orders!M2836,city2,2,FALSE)</f>
        <v>326</v>
      </c>
      <c r="O2836" t="s">
        <v>184</v>
      </c>
      <c r="P2836">
        <f>VLOOKUP(O2836,state2,2,FALSE)</f>
        <v>20</v>
      </c>
      <c r="Q2836">
        <v>35244</v>
      </c>
      <c r="R2836" t="s">
        <v>12</v>
      </c>
      <c r="S2836">
        <f>VLOOKUP(R2836,region2,2,FALSE)</f>
        <v>1</v>
      </c>
      <c r="T2836" t="s">
        <v>4283</v>
      </c>
      <c r="U2836" t="s">
        <v>22</v>
      </c>
      <c r="V2836">
        <f>VLOOKUP(U2836,category2,2,FALSE)</f>
        <v>2</v>
      </c>
      <c r="W2836" t="s">
        <v>3231</v>
      </c>
      <c r="X2836">
        <f>VLOOKUP(W2836,subcat2,3,FALSE)</f>
        <v>9</v>
      </c>
      <c r="Y2836" t="s">
        <v>1644</v>
      </c>
      <c r="Z2836">
        <v>7.16</v>
      </c>
      <c r="AA2836">
        <v>2</v>
      </c>
      <c r="AB2836">
        <v>0</v>
      </c>
      <c r="AC2836" s="4">
        <v>3.4367999999999999</v>
      </c>
    </row>
    <row r="2837" spans="1:29" x14ac:dyDescent="0.25">
      <c r="A2837" s="2">
        <v>2836</v>
      </c>
      <c r="B2837" t="s">
        <v>9694</v>
      </c>
      <c r="C2837" s="3">
        <v>43050</v>
      </c>
      <c r="D2837" s="3">
        <v>43055</v>
      </c>
      <c r="E2837" t="s">
        <v>25</v>
      </c>
      <c r="F2837">
        <f>VLOOKUP(E2837,SHIPMODE,2,FALSE)</f>
        <v>2</v>
      </c>
      <c r="G2837" t="s">
        <v>3570</v>
      </c>
      <c r="H2837" t="s">
        <v>1214</v>
      </c>
      <c r="I2837" t="s">
        <v>9</v>
      </c>
      <c r="J2837">
        <f>VLOOKUP(I2837,segmentID,2,FALSE)</f>
        <v>1</v>
      </c>
      <c r="K2837" t="s">
        <v>3255</v>
      </c>
      <c r="L2837">
        <f>VLOOKUP(K2837,country2,2,FALSE)</f>
        <v>1</v>
      </c>
      <c r="M2837" t="s">
        <v>19</v>
      </c>
      <c r="N2837">
        <f>VLOOKUP(Orders!M2837,city2,2,FALSE)</f>
        <v>2</v>
      </c>
      <c r="O2837" t="s">
        <v>20</v>
      </c>
      <c r="P2837">
        <f>VLOOKUP(O2837,state2,2,FALSE)</f>
        <v>2</v>
      </c>
      <c r="Q2837">
        <v>90036</v>
      </c>
      <c r="R2837" t="s">
        <v>21</v>
      </c>
      <c r="S2837">
        <f>VLOOKUP(R2837,region2,2,FALSE)</f>
        <v>2</v>
      </c>
      <c r="T2837" t="s">
        <v>5015</v>
      </c>
      <c r="U2837" t="s">
        <v>22</v>
      </c>
      <c r="V2837">
        <f>VLOOKUP(U2837,category2,2,FALSE)</f>
        <v>2</v>
      </c>
      <c r="W2837" t="s">
        <v>38</v>
      </c>
      <c r="X2837">
        <f>VLOOKUP(W2837,subcat2,3,FALSE)</f>
        <v>10</v>
      </c>
      <c r="Y2837" t="s">
        <v>2919</v>
      </c>
      <c r="Z2837">
        <v>10.89</v>
      </c>
      <c r="AA2837">
        <v>1</v>
      </c>
      <c r="AB2837">
        <v>0</v>
      </c>
      <c r="AC2837" s="4">
        <v>2.8314000000000004</v>
      </c>
    </row>
    <row r="2838" spans="1:29" x14ac:dyDescent="0.25">
      <c r="A2838" s="2">
        <v>2837</v>
      </c>
      <c r="B2838" t="s">
        <v>9694</v>
      </c>
      <c r="C2838" s="3">
        <v>43050</v>
      </c>
      <c r="D2838" s="3">
        <v>43055</v>
      </c>
      <c r="E2838" t="s">
        <v>25</v>
      </c>
      <c r="F2838">
        <f>VLOOKUP(E2838,SHIPMODE,2,FALSE)</f>
        <v>2</v>
      </c>
      <c r="G2838" t="s">
        <v>3570</v>
      </c>
      <c r="H2838" t="s">
        <v>1214</v>
      </c>
      <c r="I2838" t="s">
        <v>9</v>
      </c>
      <c r="J2838">
        <f>VLOOKUP(I2838,segmentID,2,FALSE)</f>
        <v>1</v>
      </c>
      <c r="K2838" t="s">
        <v>3255</v>
      </c>
      <c r="L2838">
        <f>VLOOKUP(K2838,country2,2,FALSE)</f>
        <v>1</v>
      </c>
      <c r="M2838" t="s">
        <v>19</v>
      </c>
      <c r="N2838">
        <f>VLOOKUP(Orders!M2838,city2,2,FALSE)</f>
        <v>2</v>
      </c>
      <c r="O2838" t="s">
        <v>20</v>
      </c>
      <c r="P2838">
        <f>VLOOKUP(O2838,state2,2,FALSE)</f>
        <v>2</v>
      </c>
      <c r="Q2838">
        <v>90036</v>
      </c>
      <c r="R2838" t="s">
        <v>21</v>
      </c>
      <c r="S2838">
        <f>VLOOKUP(R2838,region2,2,FALSE)</f>
        <v>2</v>
      </c>
      <c r="T2838" t="s">
        <v>5509</v>
      </c>
      <c r="U2838" t="s">
        <v>22</v>
      </c>
      <c r="V2838">
        <f>VLOOKUP(U2838,category2,2,FALSE)</f>
        <v>2</v>
      </c>
      <c r="W2838" t="s">
        <v>45</v>
      </c>
      <c r="X2838">
        <f>VLOOKUP(W2838,subcat2,3,FALSE)</f>
        <v>11</v>
      </c>
      <c r="Y2838" t="s">
        <v>2977</v>
      </c>
      <c r="Z2838">
        <v>19.440000000000001</v>
      </c>
      <c r="AA2838">
        <v>3</v>
      </c>
      <c r="AB2838">
        <v>0</v>
      </c>
      <c r="AC2838" s="4">
        <v>9.3312000000000008</v>
      </c>
    </row>
    <row r="2839" spans="1:29" x14ac:dyDescent="0.25">
      <c r="A2839" s="2">
        <v>2838</v>
      </c>
      <c r="B2839" t="s">
        <v>9694</v>
      </c>
      <c r="C2839" s="3">
        <v>43050</v>
      </c>
      <c r="D2839" s="3">
        <v>43055</v>
      </c>
      <c r="E2839" t="s">
        <v>25</v>
      </c>
      <c r="F2839">
        <f>VLOOKUP(E2839,SHIPMODE,2,FALSE)</f>
        <v>2</v>
      </c>
      <c r="G2839" t="s">
        <v>3570</v>
      </c>
      <c r="H2839" t="s">
        <v>1214</v>
      </c>
      <c r="I2839" t="s">
        <v>9</v>
      </c>
      <c r="J2839">
        <f>VLOOKUP(I2839,segmentID,2,FALSE)</f>
        <v>1</v>
      </c>
      <c r="K2839" t="s">
        <v>3255</v>
      </c>
      <c r="L2839">
        <f>VLOOKUP(K2839,country2,2,FALSE)</f>
        <v>1</v>
      </c>
      <c r="M2839" t="s">
        <v>19</v>
      </c>
      <c r="N2839">
        <f>VLOOKUP(Orders!M2839,city2,2,FALSE)</f>
        <v>2</v>
      </c>
      <c r="O2839" t="s">
        <v>20</v>
      </c>
      <c r="P2839">
        <f>VLOOKUP(O2839,state2,2,FALSE)</f>
        <v>2</v>
      </c>
      <c r="Q2839">
        <v>90036</v>
      </c>
      <c r="R2839" t="s">
        <v>21</v>
      </c>
      <c r="S2839">
        <f>VLOOKUP(R2839,region2,2,FALSE)</f>
        <v>2</v>
      </c>
      <c r="T2839" t="s">
        <v>5083</v>
      </c>
      <c r="U2839" t="s">
        <v>22</v>
      </c>
      <c r="V2839">
        <f>VLOOKUP(U2839,category2,2,FALSE)</f>
        <v>2</v>
      </c>
      <c r="W2839" t="s">
        <v>3231</v>
      </c>
      <c r="X2839">
        <f>VLOOKUP(W2839,subcat2,3,FALSE)</f>
        <v>9</v>
      </c>
      <c r="Y2839" t="s">
        <v>209</v>
      </c>
      <c r="Z2839">
        <v>121.6</v>
      </c>
      <c r="AA2839">
        <v>5</v>
      </c>
      <c r="AB2839">
        <v>0.2</v>
      </c>
      <c r="AC2839" s="4">
        <v>39.519999999999989</v>
      </c>
    </row>
    <row r="2840" spans="1:29" x14ac:dyDescent="0.25">
      <c r="A2840" s="2">
        <v>2839</v>
      </c>
      <c r="B2840" t="s">
        <v>8312</v>
      </c>
      <c r="C2840" s="3">
        <v>42530</v>
      </c>
      <c r="D2840" s="3">
        <v>42533</v>
      </c>
      <c r="E2840" t="s">
        <v>97</v>
      </c>
      <c r="F2840">
        <f>VLOOKUP(E2840,SHIPMODE,2,FALSE)</f>
        <v>3</v>
      </c>
      <c r="G2840" t="s">
        <v>3901</v>
      </c>
      <c r="H2840" t="s">
        <v>2429</v>
      </c>
      <c r="I2840" t="s">
        <v>9</v>
      </c>
      <c r="J2840">
        <f>VLOOKUP(I2840,segmentID,2,FALSE)</f>
        <v>1</v>
      </c>
      <c r="K2840" t="s">
        <v>3255</v>
      </c>
      <c r="L2840">
        <f>VLOOKUP(K2840,country2,2,FALSE)</f>
        <v>1</v>
      </c>
      <c r="M2840" t="s">
        <v>2370</v>
      </c>
      <c r="N2840">
        <f>VLOOKUP(Orders!M2840,city2,2,FALSE)</f>
        <v>316</v>
      </c>
      <c r="O2840" t="s">
        <v>28</v>
      </c>
      <c r="P2840">
        <f>VLOOKUP(O2840,state2,2,FALSE)</f>
        <v>3</v>
      </c>
      <c r="Q2840">
        <v>32303</v>
      </c>
      <c r="R2840" t="s">
        <v>12</v>
      </c>
      <c r="S2840">
        <f>VLOOKUP(R2840,region2,2,FALSE)</f>
        <v>1</v>
      </c>
      <c r="T2840" t="s">
        <v>5031</v>
      </c>
      <c r="U2840" t="s">
        <v>35</v>
      </c>
      <c r="V2840">
        <f>VLOOKUP(U2840,category2,2,FALSE)</f>
        <v>3</v>
      </c>
      <c r="W2840" t="s">
        <v>3235</v>
      </c>
      <c r="X2840">
        <f>VLOOKUP(W2840,subcat2,3,FALSE)</f>
        <v>16</v>
      </c>
      <c r="Y2840" t="s">
        <v>2995</v>
      </c>
      <c r="Z2840">
        <v>695.7</v>
      </c>
      <c r="AA2840">
        <v>2</v>
      </c>
      <c r="AB2840">
        <v>0.5</v>
      </c>
      <c r="AC2840" s="4">
        <v>-27.827999999999975</v>
      </c>
    </row>
    <row r="2841" spans="1:29" x14ac:dyDescent="0.25">
      <c r="A2841" s="2">
        <v>2840</v>
      </c>
      <c r="B2841" t="s">
        <v>7196</v>
      </c>
      <c r="C2841" s="3">
        <v>42250</v>
      </c>
      <c r="D2841" s="3">
        <v>42255</v>
      </c>
      <c r="E2841" t="s">
        <v>7</v>
      </c>
      <c r="F2841">
        <f>VLOOKUP(E2841,SHIPMODE,2,FALSE)</f>
        <v>1</v>
      </c>
      <c r="G2841" t="s">
        <v>3335</v>
      </c>
      <c r="H2841" t="s">
        <v>347</v>
      </c>
      <c r="I2841" t="s">
        <v>18</v>
      </c>
      <c r="J2841">
        <f>VLOOKUP(I2841,segmentID,2,FALSE)</f>
        <v>2</v>
      </c>
      <c r="K2841" t="s">
        <v>3255</v>
      </c>
      <c r="L2841">
        <f>VLOOKUP(K2841,country2,2,FALSE)</f>
        <v>1</v>
      </c>
      <c r="M2841" t="s">
        <v>138</v>
      </c>
      <c r="N2841">
        <f>VLOOKUP(Orders!M2841,city2,2,FALSE)</f>
        <v>21</v>
      </c>
      <c r="O2841" t="s">
        <v>139</v>
      </c>
      <c r="P2841">
        <f>VLOOKUP(O2841,state2,2,FALSE)</f>
        <v>16</v>
      </c>
      <c r="Q2841">
        <v>10009</v>
      </c>
      <c r="R2841" t="s">
        <v>79</v>
      </c>
      <c r="S2841">
        <f>VLOOKUP(R2841,region2,2,FALSE)</f>
        <v>4</v>
      </c>
      <c r="T2841" t="s">
        <v>4860</v>
      </c>
      <c r="U2841" t="s">
        <v>22</v>
      </c>
      <c r="V2841">
        <f>VLOOKUP(U2841,category2,2,FALSE)</f>
        <v>2</v>
      </c>
      <c r="W2841" t="s">
        <v>3227</v>
      </c>
      <c r="X2841">
        <f>VLOOKUP(W2841,subcat2,3,FALSE)</f>
        <v>5</v>
      </c>
      <c r="Y2841" t="s">
        <v>1099</v>
      </c>
      <c r="Z2841">
        <v>120.33</v>
      </c>
      <c r="AA2841">
        <v>1</v>
      </c>
      <c r="AB2841">
        <v>0</v>
      </c>
      <c r="AC2841" s="4">
        <v>31.285799999999995</v>
      </c>
    </row>
    <row r="2842" spans="1:29" x14ac:dyDescent="0.25">
      <c r="A2842" s="2">
        <v>2841</v>
      </c>
      <c r="B2842" t="s">
        <v>6199</v>
      </c>
      <c r="C2842" s="3">
        <v>41712</v>
      </c>
      <c r="D2842" s="3">
        <v>41717</v>
      </c>
      <c r="E2842" t="s">
        <v>25</v>
      </c>
      <c r="F2842">
        <f>VLOOKUP(E2842,SHIPMODE,2,FALSE)</f>
        <v>2</v>
      </c>
      <c r="G2842" t="s">
        <v>3533</v>
      </c>
      <c r="H2842" t="s">
        <v>1084</v>
      </c>
      <c r="I2842" t="s">
        <v>52</v>
      </c>
      <c r="J2842">
        <f>VLOOKUP(I2842,segmentID,2,FALSE)</f>
        <v>3</v>
      </c>
      <c r="K2842" t="s">
        <v>3255</v>
      </c>
      <c r="L2842">
        <f>VLOOKUP(K2842,country2,2,FALSE)</f>
        <v>1</v>
      </c>
      <c r="M2842" t="s">
        <v>2076</v>
      </c>
      <c r="N2842">
        <f>VLOOKUP(Orders!M2842,city2,2,FALSE)</f>
        <v>270</v>
      </c>
      <c r="O2842" t="s">
        <v>165</v>
      </c>
      <c r="P2842">
        <f>VLOOKUP(O2842,state2,2,FALSE)</f>
        <v>18</v>
      </c>
      <c r="Q2842">
        <v>23320</v>
      </c>
      <c r="R2842" t="s">
        <v>12</v>
      </c>
      <c r="S2842">
        <f>VLOOKUP(R2842,region2,2,FALSE)</f>
        <v>1</v>
      </c>
      <c r="T2842" t="s">
        <v>4563</v>
      </c>
      <c r="U2842" t="s">
        <v>13</v>
      </c>
      <c r="V2842">
        <f>VLOOKUP(U2842,category2,2,FALSE)</f>
        <v>1</v>
      </c>
      <c r="W2842" t="s">
        <v>3226</v>
      </c>
      <c r="X2842">
        <f>VLOOKUP(W2842,subcat2,3,FALSE)</f>
        <v>2</v>
      </c>
      <c r="Y2842" t="s">
        <v>2041</v>
      </c>
      <c r="Z2842">
        <v>1139.92</v>
      </c>
      <c r="AA2842">
        <v>4</v>
      </c>
      <c r="AB2842">
        <v>0</v>
      </c>
      <c r="AC2842" s="4">
        <v>284.98</v>
      </c>
    </row>
    <row r="2843" spans="1:29" x14ac:dyDescent="0.25">
      <c r="A2843" s="2">
        <v>2842</v>
      </c>
      <c r="B2843" t="s">
        <v>9695</v>
      </c>
      <c r="C2843" s="3">
        <v>42978</v>
      </c>
      <c r="D2843" s="3">
        <v>42982</v>
      </c>
      <c r="E2843" t="s">
        <v>7</v>
      </c>
      <c r="F2843">
        <f>VLOOKUP(E2843,SHIPMODE,2,FALSE)</f>
        <v>1</v>
      </c>
      <c r="G2843" t="s">
        <v>3465</v>
      </c>
      <c r="H2843" t="s">
        <v>860</v>
      </c>
      <c r="I2843" t="s">
        <v>9</v>
      </c>
      <c r="J2843">
        <f>VLOOKUP(I2843,segmentID,2,FALSE)</f>
        <v>1</v>
      </c>
      <c r="K2843" t="s">
        <v>3255</v>
      </c>
      <c r="L2843">
        <f>VLOOKUP(K2843,country2,2,FALSE)</f>
        <v>1</v>
      </c>
      <c r="M2843" t="s">
        <v>810</v>
      </c>
      <c r="N2843">
        <f>VLOOKUP(Orders!M2843,city2,2,FALSE)</f>
        <v>116</v>
      </c>
      <c r="O2843" t="s">
        <v>44</v>
      </c>
      <c r="P2843">
        <f>VLOOKUP(O2843,state2,2,FALSE)</f>
        <v>4</v>
      </c>
      <c r="Q2843">
        <v>28314</v>
      </c>
      <c r="R2843" t="s">
        <v>12</v>
      </c>
      <c r="S2843">
        <f>VLOOKUP(R2843,region2,2,FALSE)</f>
        <v>1</v>
      </c>
      <c r="T2843" t="s">
        <v>4926</v>
      </c>
      <c r="U2843" t="s">
        <v>22</v>
      </c>
      <c r="V2843">
        <f>VLOOKUP(U2843,category2,2,FALSE)</f>
        <v>2</v>
      </c>
      <c r="W2843" t="s">
        <v>45</v>
      </c>
      <c r="X2843">
        <f>VLOOKUP(W2843,subcat2,3,FALSE)</f>
        <v>11</v>
      </c>
      <c r="Y2843" t="s">
        <v>134</v>
      </c>
      <c r="Z2843">
        <v>229.54400000000001</v>
      </c>
      <c r="AA2843">
        <v>7</v>
      </c>
      <c r="AB2843">
        <v>0.2</v>
      </c>
      <c r="AC2843" s="4">
        <v>83.209699999999998</v>
      </c>
    </row>
    <row r="2844" spans="1:29" x14ac:dyDescent="0.25">
      <c r="A2844" s="2">
        <v>2843</v>
      </c>
      <c r="B2844" t="s">
        <v>9696</v>
      </c>
      <c r="C2844" s="3">
        <v>42817</v>
      </c>
      <c r="D2844" s="3">
        <v>42821</v>
      </c>
      <c r="E2844" t="s">
        <v>25</v>
      </c>
      <c r="F2844">
        <f>VLOOKUP(E2844,SHIPMODE,2,FALSE)</f>
        <v>2</v>
      </c>
      <c r="G2844" t="s">
        <v>3918</v>
      </c>
      <c r="H2844" t="s">
        <v>2488</v>
      </c>
      <c r="I2844" t="s">
        <v>9</v>
      </c>
      <c r="J2844">
        <f>VLOOKUP(I2844,segmentID,2,FALSE)</f>
        <v>1</v>
      </c>
      <c r="K2844" t="s">
        <v>3255</v>
      </c>
      <c r="L2844">
        <f>VLOOKUP(K2844,country2,2,FALSE)</f>
        <v>1</v>
      </c>
      <c r="M2844" t="s">
        <v>799</v>
      </c>
      <c r="N2844">
        <f>VLOOKUP(Orders!M2844,city2,2,FALSE)</f>
        <v>115</v>
      </c>
      <c r="O2844" t="s">
        <v>54</v>
      </c>
      <c r="P2844">
        <f>VLOOKUP(O2844,state2,2,FALSE)</f>
        <v>6</v>
      </c>
      <c r="Q2844">
        <v>77340</v>
      </c>
      <c r="R2844" t="s">
        <v>55</v>
      </c>
      <c r="S2844">
        <f>VLOOKUP(R2844,region2,2,FALSE)</f>
        <v>3</v>
      </c>
      <c r="T2844" t="s">
        <v>4536</v>
      </c>
      <c r="U2844" t="s">
        <v>22</v>
      </c>
      <c r="V2844">
        <f>VLOOKUP(U2844,category2,2,FALSE)</f>
        <v>2</v>
      </c>
      <c r="W2844" t="s">
        <v>3227</v>
      </c>
      <c r="X2844">
        <f>VLOOKUP(W2844,subcat2,3,FALSE)</f>
        <v>5</v>
      </c>
      <c r="Y2844" t="s">
        <v>338</v>
      </c>
      <c r="Z2844">
        <v>143.72800000000001</v>
      </c>
      <c r="AA2844">
        <v>2</v>
      </c>
      <c r="AB2844">
        <v>0.2</v>
      </c>
      <c r="AC2844" s="4">
        <v>-32.338800000000006</v>
      </c>
    </row>
    <row r="2845" spans="1:29" x14ac:dyDescent="0.25">
      <c r="A2845" s="2">
        <v>2844</v>
      </c>
      <c r="B2845" t="s">
        <v>9697</v>
      </c>
      <c r="C2845" s="3">
        <v>42873</v>
      </c>
      <c r="D2845" s="3">
        <v>42877</v>
      </c>
      <c r="E2845" t="s">
        <v>25</v>
      </c>
      <c r="F2845">
        <f>VLOOKUP(E2845,SHIPMODE,2,FALSE)</f>
        <v>2</v>
      </c>
      <c r="G2845" t="s">
        <v>3258</v>
      </c>
      <c r="H2845" t="s">
        <v>32</v>
      </c>
      <c r="I2845" t="s">
        <v>9</v>
      </c>
      <c r="J2845">
        <f>VLOOKUP(I2845,segmentID,2,FALSE)</f>
        <v>1</v>
      </c>
      <c r="K2845" t="s">
        <v>3255</v>
      </c>
      <c r="L2845">
        <f>VLOOKUP(K2845,country2,2,FALSE)</f>
        <v>1</v>
      </c>
      <c r="M2845" t="s">
        <v>77</v>
      </c>
      <c r="N2845">
        <f>VLOOKUP(Orders!M2845,city2,2,FALSE)</f>
        <v>11</v>
      </c>
      <c r="O2845" t="s">
        <v>78</v>
      </c>
      <c r="P2845">
        <f>VLOOKUP(O2845,state2,2,FALSE)</f>
        <v>10</v>
      </c>
      <c r="Q2845">
        <v>19140</v>
      </c>
      <c r="R2845" t="s">
        <v>79</v>
      </c>
      <c r="S2845">
        <f>VLOOKUP(R2845,region2,2,FALSE)</f>
        <v>4</v>
      </c>
      <c r="T2845" t="s">
        <v>5443</v>
      </c>
      <c r="U2845" t="s">
        <v>35</v>
      </c>
      <c r="V2845">
        <f>VLOOKUP(U2845,category2,2,FALSE)</f>
        <v>3</v>
      </c>
      <c r="W2845" t="s">
        <v>3232</v>
      </c>
      <c r="X2845">
        <f>VLOOKUP(W2845,subcat2,3,FALSE)</f>
        <v>12</v>
      </c>
      <c r="Y2845" t="s">
        <v>1752</v>
      </c>
      <c r="Z2845">
        <v>36.048000000000002</v>
      </c>
      <c r="AA2845">
        <v>3</v>
      </c>
      <c r="AB2845">
        <v>0.2</v>
      </c>
      <c r="AC2845" s="4">
        <v>-0.90120000000000111</v>
      </c>
    </row>
    <row r="2846" spans="1:29" x14ac:dyDescent="0.25">
      <c r="A2846" s="2">
        <v>2845</v>
      </c>
      <c r="B2846" t="s">
        <v>8313</v>
      </c>
      <c r="C2846" s="3">
        <v>42731</v>
      </c>
      <c r="D2846" s="3">
        <v>42735</v>
      </c>
      <c r="E2846" t="s">
        <v>25</v>
      </c>
      <c r="F2846">
        <f>VLOOKUP(E2846,SHIPMODE,2,FALSE)</f>
        <v>2</v>
      </c>
      <c r="G2846" t="s">
        <v>3665</v>
      </c>
      <c r="H2846" t="s">
        <v>1541</v>
      </c>
      <c r="I2846" t="s">
        <v>18</v>
      </c>
      <c r="J2846">
        <f>VLOOKUP(I2846,segmentID,2,FALSE)</f>
        <v>2</v>
      </c>
      <c r="K2846" t="s">
        <v>3255</v>
      </c>
      <c r="L2846">
        <f>VLOOKUP(K2846,country2,2,FALSE)</f>
        <v>1</v>
      </c>
      <c r="M2846" t="s">
        <v>2380</v>
      </c>
      <c r="N2846">
        <f>VLOOKUP(Orders!M2846,city2,2,FALSE)</f>
        <v>319</v>
      </c>
      <c r="O2846" t="s">
        <v>110</v>
      </c>
      <c r="P2846">
        <f>VLOOKUP(O2846,state2,2,FALSE)</f>
        <v>11</v>
      </c>
      <c r="Q2846">
        <v>60098</v>
      </c>
      <c r="R2846" t="s">
        <v>55</v>
      </c>
      <c r="S2846">
        <f>VLOOKUP(R2846,region2,2,FALSE)</f>
        <v>3</v>
      </c>
      <c r="T2846" t="s">
        <v>4627</v>
      </c>
      <c r="U2846" t="s">
        <v>13</v>
      </c>
      <c r="V2846">
        <f>VLOOKUP(U2846,category2,2,FALSE)</f>
        <v>1</v>
      </c>
      <c r="W2846" t="s">
        <v>3226</v>
      </c>
      <c r="X2846">
        <f>VLOOKUP(W2846,subcat2,3,FALSE)</f>
        <v>2</v>
      </c>
      <c r="Y2846" t="s">
        <v>439</v>
      </c>
      <c r="Z2846">
        <v>845.48799999999994</v>
      </c>
      <c r="AA2846">
        <v>8</v>
      </c>
      <c r="AB2846">
        <v>0.3</v>
      </c>
      <c r="AC2846" s="4">
        <v>-12.078400000000101</v>
      </c>
    </row>
    <row r="2847" spans="1:29" x14ac:dyDescent="0.25">
      <c r="A2847" s="2">
        <v>2846</v>
      </c>
      <c r="B2847" t="s">
        <v>9698</v>
      </c>
      <c r="C2847" s="3">
        <v>43056</v>
      </c>
      <c r="D2847" s="3">
        <v>43059</v>
      </c>
      <c r="E2847" t="s">
        <v>97</v>
      </c>
      <c r="F2847">
        <f>VLOOKUP(E2847,SHIPMODE,2,FALSE)</f>
        <v>3</v>
      </c>
      <c r="G2847" t="s">
        <v>3445</v>
      </c>
      <c r="H2847" t="s">
        <v>790</v>
      </c>
      <c r="I2847" t="s">
        <v>9</v>
      </c>
      <c r="J2847">
        <f>VLOOKUP(I2847,segmentID,2,FALSE)</f>
        <v>1</v>
      </c>
      <c r="K2847" t="s">
        <v>3255</v>
      </c>
      <c r="L2847">
        <f>VLOOKUP(K2847,country2,2,FALSE)</f>
        <v>1</v>
      </c>
      <c r="M2847" t="s">
        <v>1795</v>
      </c>
      <c r="N2847">
        <f>VLOOKUP(Orders!M2847,city2,2,FALSE)</f>
        <v>232</v>
      </c>
      <c r="O2847" t="s">
        <v>601</v>
      </c>
      <c r="P2847">
        <f>VLOOKUP(O2847,state2,2,FALSE)</f>
        <v>32</v>
      </c>
      <c r="Q2847">
        <v>2149</v>
      </c>
      <c r="R2847" t="s">
        <v>79</v>
      </c>
      <c r="S2847">
        <f>VLOOKUP(R2847,region2,2,FALSE)</f>
        <v>4</v>
      </c>
      <c r="T2847" t="s">
        <v>4315</v>
      </c>
      <c r="U2847" t="s">
        <v>22</v>
      </c>
      <c r="V2847">
        <f>VLOOKUP(U2847,category2,2,FALSE)</f>
        <v>2</v>
      </c>
      <c r="W2847" t="s">
        <v>3229</v>
      </c>
      <c r="X2847">
        <f>VLOOKUP(W2847,subcat2,3,FALSE)</f>
        <v>7</v>
      </c>
      <c r="Y2847" t="s">
        <v>2016</v>
      </c>
      <c r="Z2847">
        <v>50.94</v>
      </c>
      <c r="AA2847">
        <v>3</v>
      </c>
      <c r="AB2847">
        <v>0</v>
      </c>
      <c r="AC2847" s="4">
        <v>14.263200000000001</v>
      </c>
    </row>
    <row r="2848" spans="1:29" x14ac:dyDescent="0.25">
      <c r="A2848" s="2">
        <v>2847</v>
      </c>
      <c r="B2848" t="s">
        <v>9699</v>
      </c>
      <c r="C2848" s="3">
        <v>42988</v>
      </c>
      <c r="D2848" s="3">
        <v>42993</v>
      </c>
      <c r="E2848" t="s">
        <v>25</v>
      </c>
      <c r="F2848">
        <f>VLOOKUP(E2848,SHIPMODE,2,FALSE)</f>
        <v>2</v>
      </c>
      <c r="G2848" t="s">
        <v>3636</v>
      </c>
      <c r="H2848" t="s">
        <v>1415</v>
      </c>
      <c r="I2848" t="s">
        <v>52</v>
      </c>
      <c r="J2848">
        <f>VLOOKUP(I2848,segmentID,2,FALSE)</f>
        <v>3</v>
      </c>
      <c r="K2848" t="s">
        <v>3255</v>
      </c>
      <c r="L2848">
        <f>VLOOKUP(K2848,country2,2,FALSE)</f>
        <v>1</v>
      </c>
      <c r="M2848" t="s">
        <v>156</v>
      </c>
      <c r="N2848">
        <f>VLOOKUP(Orders!M2848,city2,2,FALSE)</f>
        <v>23</v>
      </c>
      <c r="O2848" t="s">
        <v>110</v>
      </c>
      <c r="P2848">
        <f>VLOOKUP(O2848,state2,2,FALSE)</f>
        <v>11</v>
      </c>
      <c r="Q2848">
        <v>60653</v>
      </c>
      <c r="R2848" t="s">
        <v>55</v>
      </c>
      <c r="S2848">
        <f>VLOOKUP(R2848,region2,2,FALSE)</f>
        <v>3</v>
      </c>
      <c r="T2848" t="s">
        <v>4550</v>
      </c>
      <c r="U2848" t="s">
        <v>22</v>
      </c>
      <c r="V2848">
        <f>VLOOKUP(U2848,category2,2,FALSE)</f>
        <v>2</v>
      </c>
      <c r="W2848" t="s">
        <v>3231</v>
      </c>
      <c r="X2848">
        <f>VLOOKUP(W2848,subcat2,3,FALSE)</f>
        <v>9</v>
      </c>
      <c r="Y2848" t="s">
        <v>1551</v>
      </c>
      <c r="Z2848">
        <v>762.59399999999982</v>
      </c>
      <c r="AA2848">
        <v>3</v>
      </c>
      <c r="AB2848">
        <v>0.8</v>
      </c>
      <c r="AC2848" s="4">
        <v>-1143.8910000000001</v>
      </c>
    </row>
    <row r="2849" spans="1:29" x14ac:dyDescent="0.25">
      <c r="A2849" s="2">
        <v>2848</v>
      </c>
      <c r="B2849" t="s">
        <v>9700</v>
      </c>
      <c r="C2849" s="3">
        <v>42833</v>
      </c>
      <c r="D2849" s="3">
        <v>42840</v>
      </c>
      <c r="E2849" t="s">
        <v>25</v>
      </c>
      <c r="F2849">
        <f>VLOOKUP(E2849,SHIPMODE,2,FALSE)</f>
        <v>2</v>
      </c>
      <c r="G2849" t="s">
        <v>3919</v>
      </c>
      <c r="H2849" t="s">
        <v>2489</v>
      </c>
      <c r="I2849" t="s">
        <v>18</v>
      </c>
      <c r="J2849">
        <f>VLOOKUP(I2849,segmentID,2,FALSE)</f>
        <v>2</v>
      </c>
      <c r="K2849" t="s">
        <v>3255</v>
      </c>
      <c r="L2849">
        <f>VLOOKUP(K2849,country2,2,FALSE)</f>
        <v>1</v>
      </c>
      <c r="M2849" t="s">
        <v>1460</v>
      </c>
      <c r="N2849">
        <f>VLOOKUP(Orders!M2849,city2,2,FALSE)</f>
        <v>186</v>
      </c>
      <c r="O2849" t="s">
        <v>615</v>
      </c>
      <c r="P2849">
        <f>VLOOKUP(O2849,state2,2,FALSE)</f>
        <v>33</v>
      </c>
      <c r="Q2849">
        <v>30076</v>
      </c>
      <c r="R2849" t="s">
        <v>12</v>
      </c>
      <c r="S2849">
        <f>VLOOKUP(R2849,region2,2,FALSE)</f>
        <v>1</v>
      </c>
      <c r="T2849" t="s">
        <v>4108</v>
      </c>
      <c r="U2849" t="s">
        <v>13</v>
      </c>
      <c r="V2849">
        <f>VLOOKUP(U2849,category2,2,FALSE)</f>
        <v>1</v>
      </c>
      <c r="W2849" t="s">
        <v>3228</v>
      </c>
      <c r="X2849">
        <f>VLOOKUP(W2849,subcat2,3,FALSE)</f>
        <v>6</v>
      </c>
      <c r="Y2849" t="s">
        <v>554</v>
      </c>
      <c r="Z2849">
        <v>56.28</v>
      </c>
      <c r="AA2849">
        <v>6</v>
      </c>
      <c r="AB2849">
        <v>0</v>
      </c>
      <c r="AC2849" s="4">
        <v>15.758400000000002</v>
      </c>
    </row>
    <row r="2850" spans="1:29" x14ac:dyDescent="0.25">
      <c r="A2850" s="2">
        <v>2849</v>
      </c>
      <c r="B2850" t="s">
        <v>9700</v>
      </c>
      <c r="C2850" s="3">
        <v>42833</v>
      </c>
      <c r="D2850" s="3">
        <v>42840</v>
      </c>
      <c r="E2850" t="s">
        <v>25</v>
      </c>
      <c r="F2850">
        <f>VLOOKUP(E2850,SHIPMODE,2,FALSE)</f>
        <v>2</v>
      </c>
      <c r="G2850" t="s">
        <v>3919</v>
      </c>
      <c r="H2850" t="s">
        <v>2489</v>
      </c>
      <c r="I2850" t="s">
        <v>18</v>
      </c>
      <c r="J2850">
        <f>VLOOKUP(I2850,segmentID,2,FALSE)</f>
        <v>2</v>
      </c>
      <c r="K2850" t="s">
        <v>3255</v>
      </c>
      <c r="L2850">
        <f>VLOOKUP(K2850,country2,2,FALSE)</f>
        <v>1</v>
      </c>
      <c r="M2850" t="s">
        <v>1460</v>
      </c>
      <c r="N2850">
        <f>VLOOKUP(Orders!M2850,city2,2,FALSE)</f>
        <v>186</v>
      </c>
      <c r="O2850" t="s">
        <v>615</v>
      </c>
      <c r="P2850">
        <f>VLOOKUP(O2850,state2,2,FALSE)</f>
        <v>33</v>
      </c>
      <c r="Q2850">
        <v>30076</v>
      </c>
      <c r="R2850" t="s">
        <v>12</v>
      </c>
      <c r="S2850">
        <f>VLOOKUP(R2850,region2,2,FALSE)</f>
        <v>1</v>
      </c>
      <c r="T2850" t="s">
        <v>5253</v>
      </c>
      <c r="U2850" t="s">
        <v>22</v>
      </c>
      <c r="V2850">
        <f>VLOOKUP(U2850,category2,2,FALSE)</f>
        <v>2</v>
      </c>
      <c r="W2850" t="s">
        <v>3231</v>
      </c>
      <c r="X2850">
        <f>VLOOKUP(W2850,subcat2,3,FALSE)</f>
        <v>9</v>
      </c>
      <c r="Y2850" t="s">
        <v>2568</v>
      </c>
      <c r="Z2850">
        <v>2690.9700000000003</v>
      </c>
      <c r="AA2850">
        <v>3</v>
      </c>
      <c r="AB2850">
        <v>0</v>
      </c>
      <c r="AC2850" s="4">
        <v>1264.7558999999999</v>
      </c>
    </row>
    <row r="2851" spans="1:29" x14ac:dyDescent="0.25">
      <c r="A2851" s="2">
        <v>2850</v>
      </c>
      <c r="B2851" t="s">
        <v>8314</v>
      </c>
      <c r="C2851" s="3">
        <v>42702</v>
      </c>
      <c r="D2851" s="3">
        <v>42707</v>
      </c>
      <c r="E2851" t="s">
        <v>25</v>
      </c>
      <c r="F2851">
        <f>VLOOKUP(E2851,SHIPMODE,2,FALSE)</f>
        <v>2</v>
      </c>
      <c r="G2851" t="s">
        <v>3576</v>
      </c>
      <c r="H2851" t="s">
        <v>1233</v>
      </c>
      <c r="I2851" t="s">
        <v>18</v>
      </c>
      <c r="J2851">
        <f>VLOOKUP(I2851,segmentID,2,FALSE)</f>
        <v>2</v>
      </c>
      <c r="K2851" t="s">
        <v>3255</v>
      </c>
      <c r="L2851">
        <f>VLOOKUP(K2851,country2,2,FALSE)</f>
        <v>1</v>
      </c>
      <c r="M2851" t="s">
        <v>1074</v>
      </c>
      <c r="N2851">
        <f>VLOOKUP(Orders!M2851,city2,2,FALSE)</f>
        <v>145</v>
      </c>
      <c r="O2851" t="s">
        <v>28</v>
      </c>
      <c r="P2851">
        <f>VLOOKUP(O2851,state2,2,FALSE)</f>
        <v>3</v>
      </c>
      <c r="Q2851">
        <v>32137</v>
      </c>
      <c r="R2851" t="s">
        <v>12</v>
      </c>
      <c r="S2851">
        <f>VLOOKUP(R2851,region2,2,FALSE)</f>
        <v>1</v>
      </c>
      <c r="T2851" t="s">
        <v>4949</v>
      </c>
      <c r="U2851" t="s">
        <v>22</v>
      </c>
      <c r="V2851">
        <f>VLOOKUP(U2851,category2,2,FALSE)</f>
        <v>2</v>
      </c>
      <c r="W2851" t="s">
        <v>3231</v>
      </c>
      <c r="X2851">
        <f>VLOOKUP(W2851,subcat2,3,FALSE)</f>
        <v>9</v>
      </c>
      <c r="Y2851" t="s">
        <v>589</v>
      </c>
      <c r="Z2851">
        <v>7.4340000000000011</v>
      </c>
      <c r="AA2851">
        <v>6</v>
      </c>
      <c r="AB2851">
        <v>0.7</v>
      </c>
      <c r="AC2851" s="4">
        <v>-5.6993999999999971</v>
      </c>
    </row>
    <row r="2852" spans="1:29" x14ac:dyDescent="0.25">
      <c r="A2852" s="2">
        <v>2851</v>
      </c>
      <c r="B2852" t="s">
        <v>8315</v>
      </c>
      <c r="C2852" s="3">
        <v>42523</v>
      </c>
      <c r="D2852" s="3">
        <v>42526</v>
      </c>
      <c r="E2852" t="s">
        <v>97</v>
      </c>
      <c r="F2852">
        <f>VLOOKUP(E2852,SHIPMODE,2,FALSE)</f>
        <v>3</v>
      </c>
      <c r="G2852" t="s">
        <v>3601</v>
      </c>
      <c r="H2852" t="s">
        <v>1300</v>
      </c>
      <c r="I2852" t="s">
        <v>18</v>
      </c>
      <c r="J2852">
        <f>VLOOKUP(I2852,segmentID,2,FALSE)</f>
        <v>2</v>
      </c>
      <c r="K2852" t="s">
        <v>3255</v>
      </c>
      <c r="L2852">
        <f>VLOOKUP(K2852,country2,2,FALSE)</f>
        <v>1</v>
      </c>
      <c r="M2852" t="s">
        <v>77</v>
      </c>
      <c r="N2852">
        <f>VLOOKUP(Orders!M2852,city2,2,FALSE)</f>
        <v>11</v>
      </c>
      <c r="O2852" t="s">
        <v>78</v>
      </c>
      <c r="P2852">
        <f>VLOOKUP(O2852,state2,2,FALSE)</f>
        <v>10</v>
      </c>
      <c r="Q2852">
        <v>19120</v>
      </c>
      <c r="R2852" t="s">
        <v>79</v>
      </c>
      <c r="S2852">
        <f>VLOOKUP(R2852,region2,2,FALSE)</f>
        <v>4</v>
      </c>
      <c r="T2852" t="s">
        <v>4559</v>
      </c>
      <c r="U2852" t="s">
        <v>22</v>
      </c>
      <c r="V2852">
        <f>VLOOKUP(U2852,category2,2,FALSE)</f>
        <v>2</v>
      </c>
      <c r="W2852" t="s">
        <v>3227</v>
      </c>
      <c r="X2852">
        <f>VLOOKUP(W2852,subcat2,3,FALSE)</f>
        <v>5</v>
      </c>
      <c r="Y2852" t="s">
        <v>477</v>
      </c>
      <c r="Z2852">
        <v>64.784000000000006</v>
      </c>
      <c r="AA2852">
        <v>1</v>
      </c>
      <c r="AB2852">
        <v>0.2</v>
      </c>
      <c r="AC2852" s="4">
        <v>-12.956800000000005</v>
      </c>
    </row>
    <row r="2853" spans="1:29" x14ac:dyDescent="0.25">
      <c r="A2853" s="2">
        <v>2852</v>
      </c>
      <c r="B2853" t="s">
        <v>9701</v>
      </c>
      <c r="C2853" s="3">
        <v>43086</v>
      </c>
      <c r="D2853" s="3">
        <v>43091</v>
      </c>
      <c r="E2853" t="s">
        <v>25</v>
      </c>
      <c r="F2853">
        <f>VLOOKUP(E2853,SHIPMODE,2,FALSE)</f>
        <v>2</v>
      </c>
      <c r="G2853" t="s">
        <v>3920</v>
      </c>
      <c r="H2853" t="s">
        <v>2490</v>
      </c>
      <c r="I2853" t="s">
        <v>52</v>
      </c>
      <c r="J2853">
        <f>VLOOKUP(I2853,segmentID,2,FALSE)</f>
        <v>3</v>
      </c>
      <c r="K2853" t="s">
        <v>3255</v>
      </c>
      <c r="L2853">
        <f>VLOOKUP(K2853,country2,2,FALSE)</f>
        <v>1</v>
      </c>
      <c r="M2853" t="s">
        <v>248</v>
      </c>
      <c r="N2853">
        <f>VLOOKUP(Orders!M2853,city2,2,FALSE)</f>
        <v>39</v>
      </c>
      <c r="O2853" t="s">
        <v>132</v>
      </c>
      <c r="P2853">
        <f>VLOOKUP(O2853,state2,2,FALSE)</f>
        <v>15</v>
      </c>
      <c r="Q2853">
        <v>47201</v>
      </c>
      <c r="R2853" t="s">
        <v>55</v>
      </c>
      <c r="S2853">
        <f>VLOOKUP(R2853,region2,2,FALSE)</f>
        <v>3</v>
      </c>
      <c r="T2853" t="s">
        <v>4818</v>
      </c>
      <c r="U2853" t="s">
        <v>22</v>
      </c>
      <c r="V2853">
        <f>VLOOKUP(U2853,category2,2,FALSE)</f>
        <v>2</v>
      </c>
      <c r="W2853" t="s">
        <v>45</v>
      </c>
      <c r="X2853">
        <f>VLOOKUP(W2853,subcat2,3,FALSE)</f>
        <v>11</v>
      </c>
      <c r="Y2853" t="s">
        <v>147</v>
      </c>
      <c r="Z2853">
        <v>28.16</v>
      </c>
      <c r="AA2853">
        <v>4</v>
      </c>
      <c r="AB2853">
        <v>0</v>
      </c>
      <c r="AC2853" s="4">
        <v>13.235199999999999</v>
      </c>
    </row>
    <row r="2854" spans="1:29" x14ac:dyDescent="0.25">
      <c r="A2854" s="2">
        <v>2853</v>
      </c>
      <c r="B2854" t="s">
        <v>8316</v>
      </c>
      <c r="C2854" s="3">
        <v>42448</v>
      </c>
      <c r="D2854" s="3">
        <v>42450</v>
      </c>
      <c r="E2854" t="s">
        <v>7</v>
      </c>
      <c r="F2854">
        <f>VLOOKUP(E2854,SHIPMODE,2,FALSE)</f>
        <v>1</v>
      </c>
      <c r="G2854" t="s">
        <v>3858</v>
      </c>
      <c r="H2854" t="s">
        <v>2246</v>
      </c>
      <c r="I2854" t="s">
        <v>9</v>
      </c>
      <c r="J2854">
        <f>VLOOKUP(I2854,segmentID,2,FALSE)</f>
        <v>1</v>
      </c>
      <c r="K2854" t="s">
        <v>3255</v>
      </c>
      <c r="L2854">
        <f>VLOOKUP(K2854,country2,2,FALSE)</f>
        <v>1</v>
      </c>
      <c r="M2854" t="s">
        <v>1097</v>
      </c>
      <c r="N2854">
        <f>VLOOKUP(Orders!M2854,city2,2,FALSE)</f>
        <v>148</v>
      </c>
      <c r="O2854" t="s">
        <v>139</v>
      </c>
      <c r="P2854">
        <f>VLOOKUP(O2854,state2,2,FALSE)</f>
        <v>16</v>
      </c>
      <c r="Q2854">
        <v>11572</v>
      </c>
      <c r="R2854" t="s">
        <v>79</v>
      </c>
      <c r="S2854">
        <f>VLOOKUP(R2854,region2,2,FALSE)</f>
        <v>4</v>
      </c>
      <c r="T2854" t="s">
        <v>5510</v>
      </c>
      <c r="U2854" t="s">
        <v>13</v>
      </c>
      <c r="V2854">
        <f>VLOOKUP(U2854,category2,2,FALSE)</f>
        <v>1</v>
      </c>
      <c r="W2854" t="s">
        <v>3228</v>
      </c>
      <c r="X2854">
        <f>VLOOKUP(W2854,subcat2,3,FALSE)</f>
        <v>6</v>
      </c>
      <c r="Y2854" t="s">
        <v>744</v>
      </c>
      <c r="Z2854">
        <v>14.98</v>
      </c>
      <c r="AA2854">
        <v>1</v>
      </c>
      <c r="AB2854">
        <v>0</v>
      </c>
      <c r="AC2854" s="4">
        <v>6.8908000000000005</v>
      </c>
    </row>
    <row r="2855" spans="1:29" x14ac:dyDescent="0.25">
      <c r="A2855" s="2">
        <v>2854</v>
      </c>
      <c r="B2855" t="s">
        <v>8316</v>
      </c>
      <c r="C2855" s="3">
        <v>42448</v>
      </c>
      <c r="D2855" s="3">
        <v>42450</v>
      </c>
      <c r="E2855" t="s">
        <v>7</v>
      </c>
      <c r="F2855">
        <f>VLOOKUP(E2855,SHIPMODE,2,FALSE)</f>
        <v>1</v>
      </c>
      <c r="G2855" t="s">
        <v>3858</v>
      </c>
      <c r="H2855" t="s">
        <v>2246</v>
      </c>
      <c r="I2855" t="s">
        <v>9</v>
      </c>
      <c r="J2855">
        <f>VLOOKUP(I2855,segmentID,2,FALSE)</f>
        <v>1</v>
      </c>
      <c r="K2855" t="s">
        <v>3255</v>
      </c>
      <c r="L2855">
        <f>VLOOKUP(K2855,country2,2,FALSE)</f>
        <v>1</v>
      </c>
      <c r="M2855" t="s">
        <v>1097</v>
      </c>
      <c r="N2855">
        <f>VLOOKUP(Orders!M2855,city2,2,FALSE)</f>
        <v>148</v>
      </c>
      <c r="O2855" t="s">
        <v>139</v>
      </c>
      <c r="P2855">
        <f>VLOOKUP(O2855,state2,2,FALSE)</f>
        <v>16</v>
      </c>
      <c r="Q2855">
        <v>11572</v>
      </c>
      <c r="R2855" t="s">
        <v>79</v>
      </c>
      <c r="S2855">
        <f>VLOOKUP(R2855,region2,2,FALSE)</f>
        <v>4</v>
      </c>
      <c r="T2855" t="s">
        <v>4630</v>
      </c>
      <c r="U2855" t="s">
        <v>13</v>
      </c>
      <c r="V2855">
        <f>VLOOKUP(U2855,category2,2,FALSE)</f>
        <v>1</v>
      </c>
      <c r="W2855" t="s">
        <v>3228</v>
      </c>
      <c r="X2855">
        <f>VLOOKUP(W2855,subcat2,3,FALSE)</f>
        <v>6</v>
      </c>
      <c r="Y2855" t="s">
        <v>1784</v>
      </c>
      <c r="Z2855">
        <v>20.32</v>
      </c>
      <c r="AA2855">
        <v>4</v>
      </c>
      <c r="AB2855">
        <v>0</v>
      </c>
      <c r="AC2855" s="4">
        <v>6.9087999999999994</v>
      </c>
    </row>
    <row r="2856" spans="1:29" x14ac:dyDescent="0.25">
      <c r="A2856" s="2">
        <v>2855</v>
      </c>
      <c r="B2856" t="s">
        <v>9702</v>
      </c>
      <c r="C2856" s="3">
        <v>42967</v>
      </c>
      <c r="D2856" s="3">
        <v>42967</v>
      </c>
      <c r="E2856" t="s">
        <v>625</v>
      </c>
      <c r="F2856">
        <f>VLOOKUP(E2856,SHIPMODE,2,FALSE)</f>
        <v>4</v>
      </c>
      <c r="G2856" t="s">
        <v>3868</v>
      </c>
      <c r="H2856" t="s">
        <v>2302</v>
      </c>
      <c r="I2856" t="s">
        <v>18</v>
      </c>
      <c r="J2856">
        <f>VLOOKUP(I2856,segmentID,2,FALSE)</f>
        <v>2</v>
      </c>
      <c r="K2856" t="s">
        <v>3255</v>
      </c>
      <c r="L2856">
        <f>VLOOKUP(K2856,country2,2,FALSE)</f>
        <v>1</v>
      </c>
      <c r="M2856" t="s">
        <v>303</v>
      </c>
      <c r="N2856">
        <f>VLOOKUP(Orders!M2856,city2,2,FALSE)</f>
        <v>48</v>
      </c>
      <c r="O2856" t="s">
        <v>601</v>
      </c>
      <c r="P2856">
        <f>VLOOKUP(O2856,state2,2,FALSE)</f>
        <v>32</v>
      </c>
      <c r="Q2856">
        <v>2038</v>
      </c>
      <c r="R2856" t="s">
        <v>79</v>
      </c>
      <c r="S2856">
        <f>VLOOKUP(R2856,region2,2,FALSE)</f>
        <v>4</v>
      </c>
      <c r="T2856" t="s">
        <v>5115</v>
      </c>
      <c r="U2856" t="s">
        <v>22</v>
      </c>
      <c r="V2856">
        <f>VLOOKUP(U2856,category2,2,FALSE)</f>
        <v>2</v>
      </c>
      <c r="W2856" t="s">
        <v>3227</v>
      </c>
      <c r="X2856">
        <f>VLOOKUP(W2856,subcat2,3,FALSE)</f>
        <v>5</v>
      </c>
      <c r="Y2856" t="s">
        <v>2903</v>
      </c>
      <c r="Z2856">
        <v>40.29</v>
      </c>
      <c r="AA2856">
        <v>3</v>
      </c>
      <c r="AB2856">
        <v>0</v>
      </c>
      <c r="AC2856" s="4">
        <v>10.475399999999999</v>
      </c>
    </row>
    <row r="2857" spans="1:29" x14ac:dyDescent="0.25">
      <c r="A2857" s="2">
        <v>2856</v>
      </c>
      <c r="B2857" t="s">
        <v>9703</v>
      </c>
      <c r="C2857" s="3">
        <v>42941</v>
      </c>
      <c r="D2857" s="3">
        <v>42947</v>
      </c>
      <c r="E2857" t="s">
        <v>25</v>
      </c>
      <c r="F2857">
        <f>VLOOKUP(E2857,SHIPMODE,2,FALSE)</f>
        <v>2</v>
      </c>
      <c r="G2857" t="s">
        <v>3436</v>
      </c>
      <c r="H2857" t="s">
        <v>745</v>
      </c>
      <c r="I2857" t="s">
        <v>9</v>
      </c>
      <c r="J2857">
        <f>VLOOKUP(I2857,segmentID,2,FALSE)</f>
        <v>1</v>
      </c>
      <c r="K2857" t="s">
        <v>3255</v>
      </c>
      <c r="L2857">
        <f>VLOOKUP(K2857,country2,2,FALSE)</f>
        <v>1</v>
      </c>
      <c r="M2857" t="s">
        <v>2251</v>
      </c>
      <c r="N2857">
        <f>VLOOKUP(Orders!M2857,city2,2,FALSE)</f>
        <v>299</v>
      </c>
      <c r="O2857" t="s">
        <v>2252</v>
      </c>
      <c r="P2857">
        <f>VLOOKUP(O2857,state2,2,FALSE)</f>
        <v>45</v>
      </c>
      <c r="Q2857">
        <v>57103</v>
      </c>
      <c r="R2857" t="s">
        <v>55</v>
      </c>
      <c r="S2857">
        <f>VLOOKUP(R2857,region2,2,FALSE)</f>
        <v>3</v>
      </c>
      <c r="T2857" t="s">
        <v>5456</v>
      </c>
      <c r="U2857" t="s">
        <v>22</v>
      </c>
      <c r="V2857">
        <f>VLOOKUP(U2857,category2,2,FALSE)</f>
        <v>2</v>
      </c>
      <c r="W2857" t="s">
        <v>23</v>
      </c>
      <c r="X2857">
        <f>VLOOKUP(W2857,subcat2,3,FALSE)</f>
        <v>3</v>
      </c>
      <c r="Y2857" t="s">
        <v>1044</v>
      </c>
      <c r="Z2857">
        <v>20.23</v>
      </c>
      <c r="AA2857">
        <v>7</v>
      </c>
      <c r="AB2857">
        <v>0</v>
      </c>
      <c r="AC2857" s="4">
        <v>9.5081000000000007</v>
      </c>
    </row>
    <row r="2858" spans="1:29" x14ac:dyDescent="0.25">
      <c r="A2858" s="2">
        <v>2857</v>
      </c>
      <c r="B2858" t="s">
        <v>8317</v>
      </c>
      <c r="C2858" s="3">
        <v>42608</v>
      </c>
      <c r="D2858" s="3">
        <v>42611</v>
      </c>
      <c r="E2858" t="s">
        <v>97</v>
      </c>
      <c r="F2858">
        <f>VLOOKUP(E2858,SHIPMODE,2,FALSE)</f>
        <v>3</v>
      </c>
      <c r="G2858" t="s">
        <v>3392</v>
      </c>
      <c r="H2858" t="s">
        <v>576</v>
      </c>
      <c r="I2858" t="s">
        <v>18</v>
      </c>
      <c r="J2858">
        <f>VLOOKUP(I2858,segmentID,2,FALSE)</f>
        <v>2</v>
      </c>
      <c r="K2858" t="s">
        <v>3255</v>
      </c>
      <c r="L2858">
        <f>VLOOKUP(K2858,country2,2,FALSE)</f>
        <v>1</v>
      </c>
      <c r="M2858" t="s">
        <v>466</v>
      </c>
      <c r="N2858">
        <f>VLOOKUP(Orders!M2858,city2,2,FALSE)</f>
        <v>71</v>
      </c>
      <c r="O2858" t="s">
        <v>20</v>
      </c>
      <c r="P2858">
        <f>VLOOKUP(O2858,state2,2,FALSE)</f>
        <v>2</v>
      </c>
      <c r="Q2858">
        <v>92037</v>
      </c>
      <c r="R2858" t="s">
        <v>21</v>
      </c>
      <c r="S2858">
        <f>VLOOKUP(R2858,region2,2,FALSE)</f>
        <v>2</v>
      </c>
      <c r="T2858" t="s">
        <v>4545</v>
      </c>
      <c r="U2858" t="s">
        <v>13</v>
      </c>
      <c r="V2858">
        <f>VLOOKUP(U2858,category2,2,FALSE)</f>
        <v>1</v>
      </c>
      <c r="W2858" t="s">
        <v>3226</v>
      </c>
      <c r="X2858">
        <f>VLOOKUP(W2858,subcat2,3,FALSE)</f>
        <v>2</v>
      </c>
      <c r="Y2858" t="s">
        <v>157</v>
      </c>
      <c r="Z2858">
        <v>1603.1360000000002</v>
      </c>
      <c r="AA2858">
        <v>4</v>
      </c>
      <c r="AB2858">
        <v>0.2</v>
      </c>
      <c r="AC2858" s="4">
        <v>100.19599999999997</v>
      </c>
    </row>
    <row r="2859" spans="1:29" x14ac:dyDescent="0.25">
      <c r="A2859" s="2">
        <v>2858</v>
      </c>
      <c r="B2859" t="s">
        <v>8318</v>
      </c>
      <c r="C2859" s="3">
        <v>42597</v>
      </c>
      <c r="D2859" s="3">
        <v>42599</v>
      </c>
      <c r="E2859" t="s">
        <v>7</v>
      </c>
      <c r="F2859">
        <f>VLOOKUP(E2859,SHIPMODE,2,FALSE)</f>
        <v>1</v>
      </c>
      <c r="G2859" t="s">
        <v>3921</v>
      </c>
      <c r="H2859" t="s">
        <v>2491</v>
      </c>
      <c r="I2859" t="s">
        <v>9</v>
      </c>
      <c r="J2859">
        <f>VLOOKUP(I2859,segmentID,2,FALSE)</f>
        <v>1</v>
      </c>
      <c r="K2859" t="s">
        <v>3255</v>
      </c>
      <c r="L2859">
        <f>VLOOKUP(K2859,country2,2,FALSE)</f>
        <v>1</v>
      </c>
      <c r="M2859" t="s">
        <v>810</v>
      </c>
      <c r="N2859">
        <f>VLOOKUP(Orders!M2859,city2,2,FALSE)</f>
        <v>116</v>
      </c>
      <c r="O2859" t="s">
        <v>44</v>
      </c>
      <c r="P2859">
        <f>VLOOKUP(O2859,state2,2,FALSE)</f>
        <v>4</v>
      </c>
      <c r="Q2859">
        <v>28314</v>
      </c>
      <c r="R2859" t="s">
        <v>12</v>
      </c>
      <c r="S2859">
        <f>VLOOKUP(R2859,region2,2,FALSE)</f>
        <v>1</v>
      </c>
      <c r="T2859" t="s">
        <v>5230</v>
      </c>
      <c r="U2859" t="s">
        <v>13</v>
      </c>
      <c r="V2859">
        <f>VLOOKUP(U2859,category2,2,FALSE)</f>
        <v>1</v>
      </c>
      <c r="W2859" t="s">
        <v>3226</v>
      </c>
      <c r="X2859">
        <f>VLOOKUP(W2859,subcat2,3,FALSE)</f>
        <v>2</v>
      </c>
      <c r="Y2859" t="s">
        <v>2319</v>
      </c>
      <c r="Z2859">
        <v>225.29600000000002</v>
      </c>
      <c r="AA2859">
        <v>2</v>
      </c>
      <c r="AB2859">
        <v>0.2</v>
      </c>
      <c r="AC2859" s="4">
        <v>22.529599999999995</v>
      </c>
    </row>
    <row r="2860" spans="1:29" x14ac:dyDescent="0.25">
      <c r="A2860" s="2">
        <v>2859</v>
      </c>
      <c r="B2860" t="s">
        <v>9704</v>
      </c>
      <c r="C2860" s="3">
        <v>42874</v>
      </c>
      <c r="D2860" s="3">
        <v>42878</v>
      </c>
      <c r="E2860" t="s">
        <v>25</v>
      </c>
      <c r="F2860">
        <f>VLOOKUP(E2860,SHIPMODE,2,FALSE)</f>
        <v>2</v>
      </c>
      <c r="G2860" t="s">
        <v>3873</v>
      </c>
      <c r="H2860" t="s">
        <v>2322</v>
      </c>
      <c r="I2860" t="s">
        <v>9</v>
      </c>
      <c r="J2860">
        <f>VLOOKUP(I2860,segmentID,2,FALSE)</f>
        <v>1</v>
      </c>
      <c r="K2860" t="s">
        <v>3255</v>
      </c>
      <c r="L2860">
        <f>VLOOKUP(K2860,country2,2,FALSE)</f>
        <v>1</v>
      </c>
      <c r="M2860" t="s">
        <v>824</v>
      </c>
      <c r="N2860">
        <f>VLOOKUP(Orders!M2860,city2,2,FALSE)</f>
        <v>119</v>
      </c>
      <c r="O2860" t="s">
        <v>615</v>
      </c>
      <c r="P2860">
        <f>VLOOKUP(O2860,state2,2,FALSE)</f>
        <v>33</v>
      </c>
      <c r="Q2860">
        <v>30318</v>
      </c>
      <c r="R2860" t="s">
        <v>12</v>
      </c>
      <c r="S2860">
        <f>VLOOKUP(R2860,region2,2,FALSE)</f>
        <v>1</v>
      </c>
      <c r="T2860" t="s">
        <v>4748</v>
      </c>
      <c r="U2860" t="s">
        <v>35</v>
      </c>
      <c r="V2860">
        <f>VLOOKUP(U2860,category2,2,FALSE)</f>
        <v>3</v>
      </c>
      <c r="W2860" t="s">
        <v>3232</v>
      </c>
      <c r="X2860">
        <f>VLOOKUP(W2860,subcat2,3,FALSE)</f>
        <v>12</v>
      </c>
      <c r="Y2860" t="s">
        <v>982</v>
      </c>
      <c r="Z2860">
        <v>67.8</v>
      </c>
      <c r="AA2860">
        <v>4</v>
      </c>
      <c r="AB2860">
        <v>0</v>
      </c>
      <c r="AC2860" s="4">
        <v>4.0679999999999978</v>
      </c>
    </row>
    <row r="2861" spans="1:29" x14ac:dyDescent="0.25">
      <c r="A2861" s="2">
        <v>2860</v>
      </c>
      <c r="B2861" t="s">
        <v>9704</v>
      </c>
      <c r="C2861" s="3">
        <v>42874</v>
      </c>
      <c r="D2861" s="3">
        <v>42878</v>
      </c>
      <c r="E2861" t="s">
        <v>25</v>
      </c>
      <c r="F2861">
        <f>VLOOKUP(E2861,SHIPMODE,2,FALSE)</f>
        <v>2</v>
      </c>
      <c r="G2861" t="s">
        <v>3873</v>
      </c>
      <c r="H2861" t="s">
        <v>2322</v>
      </c>
      <c r="I2861" t="s">
        <v>9</v>
      </c>
      <c r="J2861">
        <f>VLOOKUP(I2861,segmentID,2,FALSE)</f>
        <v>1</v>
      </c>
      <c r="K2861" t="s">
        <v>3255</v>
      </c>
      <c r="L2861">
        <f>VLOOKUP(K2861,country2,2,FALSE)</f>
        <v>1</v>
      </c>
      <c r="M2861" t="s">
        <v>824</v>
      </c>
      <c r="N2861">
        <f>VLOOKUP(Orders!M2861,city2,2,FALSE)</f>
        <v>119</v>
      </c>
      <c r="O2861" t="s">
        <v>615</v>
      </c>
      <c r="P2861">
        <f>VLOOKUP(O2861,state2,2,FALSE)</f>
        <v>33</v>
      </c>
      <c r="Q2861">
        <v>30318</v>
      </c>
      <c r="R2861" t="s">
        <v>12</v>
      </c>
      <c r="S2861">
        <f>VLOOKUP(R2861,region2,2,FALSE)</f>
        <v>1</v>
      </c>
      <c r="T2861" t="s">
        <v>5511</v>
      </c>
      <c r="U2861" t="s">
        <v>35</v>
      </c>
      <c r="V2861">
        <f>VLOOKUP(U2861,category2,2,FALSE)</f>
        <v>3</v>
      </c>
      <c r="W2861" t="s">
        <v>3230</v>
      </c>
      <c r="X2861">
        <f>VLOOKUP(W2861,subcat2,3,FALSE)</f>
        <v>8</v>
      </c>
      <c r="Y2861" t="s">
        <v>862</v>
      </c>
      <c r="Z2861">
        <v>377.96999999999997</v>
      </c>
      <c r="AA2861">
        <v>3</v>
      </c>
      <c r="AB2861">
        <v>0</v>
      </c>
      <c r="AC2861" s="4">
        <v>98.272200000000012</v>
      </c>
    </row>
    <row r="2862" spans="1:29" x14ac:dyDescent="0.25">
      <c r="A2862" s="2">
        <v>2861</v>
      </c>
      <c r="B2862" t="s">
        <v>9704</v>
      </c>
      <c r="C2862" s="3">
        <v>42874</v>
      </c>
      <c r="D2862" s="3">
        <v>42878</v>
      </c>
      <c r="E2862" t="s">
        <v>25</v>
      </c>
      <c r="F2862">
        <f>VLOOKUP(E2862,SHIPMODE,2,FALSE)</f>
        <v>2</v>
      </c>
      <c r="G2862" t="s">
        <v>3873</v>
      </c>
      <c r="H2862" t="s">
        <v>2322</v>
      </c>
      <c r="I2862" t="s">
        <v>9</v>
      </c>
      <c r="J2862">
        <f>VLOOKUP(I2862,segmentID,2,FALSE)</f>
        <v>1</v>
      </c>
      <c r="K2862" t="s">
        <v>3255</v>
      </c>
      <c r="L2862">
        <f>VLOOKUP(K2862,country2,2,FALSE)</f>
        <v>1</v>
      </c>
      <c r="M2862" t="s">
        <v>824</v>
      </c>
      <c r="N2862">
        <f>VLOOKUP(Orders!M2862,city2,2,FALSE)</f>
        <v>119</v>
      </c>
      <c r="O2862" t="s">
        <v>615</v>
      </c>
      <c r="P2862">
        <f>VLOOKUP(O2862,state2,2,FALSE)</f>
        <v>33</v>
      </c>
      <c r="Q2862">
        <v>30318</v>
      </c>
      <c r="R2862" t="s">
        <v>12</v>
      </c>
      <c r="S2862">
        <f>VLOOKUP(R2862,region2,2,FALSE)</f>
        <v>1</v>
      </c>
      <c r="T2862" t="s">
        <v>4307</v>
      </c>
      <c r="U2862" t="s">
        <v>13</v>
      </c>
      <c r="V2862">
        <f>VLOOKUP(U2862,category2,2,FALSE)</f>
        <v>1</v>
      </c>
      <c r="W2862" t="s">
        <v>14</v>
      </c>
      <c r="X2862">
        <f>VLOOKUP(W2862,subcat2,3,FALSE)</f>
        <v>1</v>
      </c>
      <c r="Y2862" t="s">
        <v>420</v>
      </c>
      <c r="Z2862">
        <v>1628.82</v>
      </c>
      <c r="AA2862">
        <v>9</v>
      </c>
      <c r="AB2862">
        <v>0</v>
      </c>
      <c r="AC2862" s="4">
        <v>374.62859999999989</v>
      </c>
    </row>
    <row r="2863" spans="1:29" x14ac:dyDescent="0.25">
      <c r="A2863" s="2">
        <v>2862</v>
      </c>
      <c r="B2863" t="s">
        <v>9704</v>
      </c>
      <c r="C2863" s="3">
        <v>42874</v>
      </c>
      <c r="D2863" s="3">
        <v>42878</v>
      </c>
      <c r="E2863" t="s">
        <v>25</v>
      </c>
      <c r="F2863">
        <f>VLOOKUP(E2863,SHIPMODE,2,FALSE)</f>
        <v>2</v>
      </c>
      <c r="G2863" t="s">
        <v>3873</v>
      </c>
      <c r="H2863" t="s">
        <v>2322</v>
      </c>
      <c r="I2863" t="s">
        <v>9</v>
      </c>
      <c r="J2863">
        <f>VLOOKUP(I2863,segmentID,2,FALSE)</f>
        <v>1</v>
      </c>
      <c r="K2863" t="s">
        <v>3255</v>
      </c>
      <c r="L2863">
        <f>VLOOKUP(K2863,country2,2,FALSE)</f>
        <v>1</v>
      </c>
      <c r="M2863" t="s">
        <v>824</v>
      </c>
      <c r="N2863">
        <f>VLOOKUP(Orders!M2863,city2,2,FALSE)</f>
        <v>119</v>
      </c>
      <c r="O2863" t="s">
        <v>615</v>
      </c>
      <c r="P2863">
        <f>VLOOKUP(O2863,state2,2,FALSE)</f>
        <v>33</v>
      </c>
      <c r="Q2863">
        <v>30318</v>
      </c>
      <c r="R2863" t="s">
        <v>12</v>
      </c>
      <c r="S2863">
        <f>VLOOKUP(R2863,region2,2,FALSE)</f>
        <v>1</v>
      </c>
      <c r="T2863" t="s">
        <v>4926</v>
      </c>
      <c r="U2863" t="s">
        <v>22</v>
      </c>
      <c r="V2863">
        <f>VLOOKUP(U2863,category2,2,FALSE)</f>
        <v>2</v>
      </c>
      <c r="W2863" t="s">
        <v>45</v>
      </c>
      <c r="X2863">
        <f>VLOOKUP(W2863,subcat2,3,FALSE)</f>
        <v>11</v>
      </c>
      <c r="Y2863" t="s">
        <v>134</v>
      </c>
      <c r="Z2863">
        <v>286.93</v>
      </c>
      <c r="AA2863">
        <v>7</v>
      </c>
      <c r="AB2863">
        <v>0</v>
      </c>
      <c r="AC2863" s="4">
        <v>140.59569999999999</v>
      </c>
    </row>
    <row r="2864" spans="1:29" x14ac:dyDescent="0.25">
      <c r="A2864" s="2">
        <v>2863</v>
      </c>
      <c r="B2864" t="s">
        <v>9705</v>
      </c>
      <c r="C2864" s="3">
        <v>42959</v>
      </c>
      <c r="D2864" s="3">
        <v>42964</v>
      </c>
      <c r="E2864" t="s">
        <v>25</v>
      </c>
      <c r="F2864">
        <f>VLOOKUP(E2864,SHIPMODE,2,FALSE)</f>
        <v>2</v>
      </c>
      <c r="G2864" t="s">
        <v>3557</v>
      </c>
      <c r="H2864" t="s">
        <v>1164</v>
      </c>
      <c r="I2864" t="s">
        <v>9</v>
      </c>
      <c r="J2864">
        <f>VLOOKUP(I2864,segmentID,2,FALSE)</f>
        <v>1</v>
      </c>
      <c r="K2864" t="s">
        <v>3255</v>
      </c>
      <c r="L2864">
        <f>VLOOKUP(K2864,country2,2,FALSE)</f>
        <v>1</v>
      </c>
      <c r="M2864" t="s">
        <v>2494</v>
      </c>
      <c r="N2864">
        <f>VLOOKUP(Orders!M2864,city2,2,FALSE)</f>
        <v>334</v>
      </c>
      <c r="O2864" t="s">
        <v>28</v>
      </c>
      <c r="P2864">
        <f>VLOOKUP(O2864,state2,2,FALSE)</f>
        <v>3</v>
      </c>
      <c r="Q2864">
        <v>32839</v>
      </c>
      <c r="R2864" t="s">
        <v>12</v>
      </c>
      <c r="S2864">
        <f>VLOOKUP(R2864,region2,2,FALSE)</f>
        <v>1</v>
      </c>
      <c r="T2864" t="s">
        <v>5465</v>
      </c>
      <c r="U2864" t="s">
        <v>22</v>
      </c>
      <c r="V2864">
        <f>VLOOKUP(U2864,category2,2,FALSE)</f>
        <v>2</v>
      </c>
      <c r="W2864" t="s">
        <v>45</v>
      </c>
      <c r="X2864">
        <f>VLOOKUP(W2864,subcat2,3,FALSE)</f>
        <v>11</v>
      </c>
      <c r="Y2864" t="s">
        <v>514</v>
      </c>
      <c r="Z2864">
        <v>20.736000000000004</v>
      </c>
      <c r="AA2864">
        <v>4</v>
      </c>
      <c r="AB2864">
        <v>0.2</v>
      </c>
      <c r="AC2864" s="4">
        <v>7.2576000000000001</v>
      </c>
    </row>
    <row r="2865" spans="1:29" x14ac:dyDescent="0.25">
      <c r="A2865" s="2">
        <v>2864</v>
      </c>
      <c r="B2865" t="s">
        <v>9706</v>
      </c>
      <c r="C2865" s="3">
        <v>42960</v>
      </c>
      <c r="D2865" s="3">
        <v>42960</v>
      </c>
      <c r="E2865" t="s">
        <v>625</v>
      </c>
      <c r="F2865">
        <f>VLOOKUP(E2865,SHIPMODE,2,FALSE)</f>
        <v>4</v>
      </c>
      <c r="G2865" t="s">
        <v>3526</v>
      </c>
      <c r="H2865" t="s">
        <v>1061</v>
      </c>
      <c r="I2865" t="s">
        <v>9</v>
      </c>
      <c r="J2865">
        <f>VLOOKUP(I2865,segmentID,2,FALSE)</f>
        <v>1</v>
      </c>
      <c r="K2865" t="s">
        <v>3255</v>
      </c>
      <c r="L2865">
        <f>VLOOKUP(K2865,country2,2,FALSE)</f>
        <v>1</v>
      </c>
      <c r="M2865" t="s">
        <v>67</v>
      </c>
      <c r="N2865">
        <f>VLOOKUP(Orders!M2865,city2,2,FALSE)</f>
        <v>9</v>
      </c>
      <c r="O2865" t="s">
        <v>20</v>
      </c>
      <c r="P2865">
        <f>VLOOKUP(O2865,state2,2,FALSE)</f>
        <v>2</v>
      </c>
      <c r="Q2865">
        <v>94122</v>
      </c>
      <c r="R2865" t="s">
        <v>21</v>
      </c>
      <c r="S2865">
        <f>VLOOKUP(R2865,region2,2,FALSE)</f>
        <v>2</v>
      </c>
      <c r="T2865" t="s">
        <v>4570</v>
      </c>
      <c r="U2865" t="s">
        <v>22</v>
      </c>
      <c r="V2865">
        <f>VLOOKUP(U2865,category2,2,FALSE)</f>
        <v>2</v>
      </c>
      <c r="W2865" t="s">
        <v>3227</v>
      </c>
      <c r="X2865">
        <f>VLOOKUP(W2865,subcat2,3,FALSE)</f>
        <v>5</v>
      </c>
      <c r="Y2865" t="s">
        <v>624</v>
      </c>
      <c r="Z2865">
        <v>31.44</v>
      </c>
      <c r="AA2865">
        <v>3</v>
      </c>
      <c r="AB2865">
        <v>0</v>
      </c>
      <c r="AC2865" s="4">
        <v>8.4888000000000012</v>
      </c>
    </row>
    <row r="2866" spans="1:29" x14ac:dyDescent="0.25">
      <c r="A2866" s="2">
        <v>2865</v>
      </c>
      <c r="B2866" t="s">
        <v>9706</v>
      </c>
      <c r="C2866" s="3">
        <v>42960</v>
      </c>
      <c r="D2866" s="3">
        <v>42960</v>
      </c>
      <c r="E2866" t="s">
        <v>625</v>
      </c>
      <c r="F2866">
        <f>VLOOKUP(E2866,SHIPMODE,2,FALSE)</f>
        <v>4</v>
      </c>
      <c r="G2866" t="s">
        <v>3526</v>
      </c>
      <c r="H2866" t="s">
        <v>1061</v>
      </c>
      <c r="I2866" t="s">
        <v>9</v>
      </c>
      <c r="J2866">
        <f>VLOOKUP(I2866,segmentID,2,FALSE)</f>
        <v>1</v>
      </c>
      <c r="K2866" t="s">
        <v>3255</v>
      </c>
      <c r="L2866">
        <f>VLOOKUP(K2866,country2,2,FALSE)</f>
        <v>1</v>
      </c>
      <c r="M2866" t="s">
        <v>67</v>
      </c>
      <c r="N2866">
        <f>VLOOKUP(Orders!M2866,city2,2,FALSE)</f>
        <v>9</v>
      </c>
      <c r="O2866" t="s">
        <v>20</v>
      </c>
      <c r="P2866">
        <f>VLOOKUP(O2866,state2,2,FALSE)</f>
        <v>2</v>
      </c>
      <c r="Q2866">
        <v>94122</v>
      </c>
      <c r="R2866" t="s">
        <v>21</v>
      </c>
      <c r="S2866">
        <f>VLOOKUP(R2866,region2,2,FALSE)</f>
        <v>2</v>
      </c>
      <c r="T2866" t="s">
        <v>4463</v>
      </c>
      <c r="U2866" t="s">
        <v>22</v>
      </c>
      <c r="V2866">
        <f>VLOOKUP(U2866,category2,2,FALSE)</f>
        <v>2</v>
      </c>
      <c r="W2866" t="s">
        <v>38</v>
      </c>
      <c r="X2866">
        <f>VLOOKUP(W2866,subcat2,3,FALSE)</f>
        <v>10</v>
      </c>
      <c r="Y2866" t="s">
        <v>5924</v>
      </c>
      <c r="Z2866">
        <v>83.79</v>
      </c>
      <c r="AA2866">
        <v>7</v>
      </c>
      <c r="AB2866">
        <v>0</v>
      </c>
      <c r="AC2866" s="4">
        <v>22.623299999999997</v>
      </c>
    </row>
    <row r="2867" spans="1:29" x14ac:dyDescent="0.25">
      <c r="A2867" s="2">
        <v>2866</v>
      </c>
      <c r="B2867" t="s">
        <v>9706</v>
      </c>
      <c r="C2867" s="3">
        <v>42960</v>
      </c>
      <c r="D2867" s="3">
        <v>42960</v>
      </c>
      <c r="E2867" t="s">
        <v>625</v>
      </c>
      <c r="F2867">
        <f>VLOOKUP(E2867,SHIPMODE,2,FALSE)</f>
        <v>4</v>
      </c>
      <c r="G2867" t="s">
        <v>3526</v>
      </c>
      <c r="H2867" t="s">
        <v>1061</v>
      </c>
      <c r="I2867" t="s">
        <v>9</v>
      </c>
      <c r="J2867">
        <f>VLOOKUP(I2867,segmentID,2,FALSE)</f>
        <v>1</v>
      </c>
      <c r="K2867" t="s">
        <v>3255</v>
      </c>
      <c r="L2867">
        <f>VLOOKUP(K2867,country2,2,FALSE)</f>
        <v>1</v>
      </c>
      <c r="M2867" t="s">
        <v>67</v>
      </c>
      <c r="N2867">
        <f>VLOOKUP(Orders!M2867,city2,2,FALSE)</f>
        <v>9</v>
      </c>
      <c r="O2867" t="s">
        <v>20</v>
      </c>
      <c r="P2867">
        <f>VLOOKUP(O2867,state2,2,FALSE)</f>
        <v>2</v>
      </c>
      <c r="Q2867">
        <v>94122</v>
      </c>
      <c r="R2867" t="s">
        <v>21</v>
      </c>
      <c r="S2867">
        <f>VLOOKUP(R2867,region2,2,FALSE)</f>
        <v>2</v>
      </c>
      <c r="T2867" t="s">
        <v>4499</v>
      </c>
      <c r="U2867" t="s">
        <v>22</v>
      </c>
      <c r="V2867">
        <f>VLOOKUP(U2867,category2,2,FALSE)</f>
        <v>2</v>
      </c>
      <c r="W2867" t="s">
        <v>3229</v>
      </c>
      <c r="X2867">
        <f>VLOOKUP(W2867,subcat2,3,FALSE)</f>
        <v>7</v>
      </c>
      <c r="Y2867" t="s">
        <v>1769</v>
      </c>
      <c r="Z2867">
        <v>59.519999999999996</v>
      </c>
      <c r="AA2867">
        <v>3</v>
      </c>
      <c r="AB2867">
        <v>0</v>
      </c>
      <c r="AC2867" s="4">
        <v>15.475200000000001</v>
      </c>
    </row>
    <row r="2868" spans="1:29" x14ac:dyDescent="0.25">
      <c r="A2868" s="2">
        <v>2867</v>
      </c>
      <c r="B2868" t="s">
        <v>9706</v>
      </c>
      <c r="C2868" s="3">
        <v>42960</v>
      </c>
      <c r="D2868" s="3">
        <v>42960</v>
      </c>
      <c r="E2868" t="s">
        <v>625</v>
      </c>
      <c r="F2868">
        <f>VLOOKUP(E2868,SHIPMODE,2,FALSE)</f>
        <v>4</v>
      </c>
      <c r="G2868" t="s">
        <v>3526</v>
      </c>
      <c r="H2868" t="s">
        <v>1061</v>
      </c>
      <c r="I2868" t="s">
        <v>9</v>
      </c>
      <c r="J2868">
        <f>VLOOKUP(I2868,segmentID,2,FALSE)</f>
        <v>1</v>
      </c>
      <c r="K2868" t="s">
        <v>3255</v>
      </c>
      <c r="L2868">
        <f>VLOOKUP(K2868,country2,2,FALSE)</f>
        <v>1</v>
      </c>
      <c r="M2868" t="s">
        <v>67</v>
      </c>
      <c r="N2868">
        <f>VLOOKUP(Orders!M2868,city2,2,FALSE)</f>
        <v>9</v>
      </c>
      <c r="O2868" t="s">
        <v>20</v>
      </c>
      <c r="P2868">
        <f>VLOOKUP(O2868,state2,2,FALSE)</f>
        <v>2</v>
      </c>
      <c r="Q2868">
        <v>94122</v>
      </c>
      <c r="R2868" t="s">
        <v>21</v>
      </c>
      <c r="S2868">
        <f>VLOOKUP(R2868,region2,2,FALSE)</f>
        <v>2</v>
      </c>
      <c r="T2868" t="s">
        <v>5512</v>
      </c>
      <c r="U2868" t="s">
        <v>22</v>
      </c>
      <c r="V2868">
        <f>VLOOKUP(U2868,category2,2,FALSE)</f>
        <v>2</v>
      </c>
      <c r="W2868" t="s">
        <v>3233</v>
      </c>
      <c r="X2868">
        <f>VLOOKUP(W2868,subcat2,3,FALSE)</f>
        <v>15</v>
      </c>
      <c r="Y2868" t="s">
        <v>5923</v>
      </c>
      <c r="Z2868">
        <v>31.92</v>
      </c>
      <c r="AA2868">
        <v>4</v>
      </c>
      <c r="AB2868">
        <v>0</v>
      </c>
      <c r="AC2868" s="4">
        <v>9.2567999999999984</v>
      </c>
    </row>
    <row r="2869" spans="1:29" x14ac:dyDescent="0.25">
      <c r="A2869" s="2">
        <v>2868</v>
      </c>
      <c r="B2869" t="s">
        <v>8319</v>
      </c>
      <c r="C2869" s="3">
        <v>42684</v>
      </c>
      <c r="D2869" s="3">
        <v>42686</v>
      </c>
      <c r="E2869" t="s">
        <v>7</v>
      </c>
      <c r="F2869">
        <f>VLOOKUP(E2869,SHIPMODE,2,FALSE)</f>
        <v>1</v>
      </c>
      <c r="G2869" t="s">
        <v>3569</v>
      </c>
      <c r="H2869" t="s">
        <v>1213</v>
      </c>
      <c r="I2869" t="s">
        <v>9</v>
      </c>
      <c r="J2869">
        <f>VLOOKUP(I2869,segmentID,2,FALSE)</f>
        <v>1</v>
      </c>
      <c r="K2869" t="s">
        <v>3255</v>
      </c>
      <c r="L2869">
        <f>VLOOKUP(K2869,country2,2,FALSE)</f>
        <v>1</v>
      </c>
      <c r="M2869" t="s">
        <v>1291</v>
      </c>
      <c r="N2869">
        <f>VLOOKUP(Orders!M2869,city2,2,FALSE)</f>
        <v>168</v>
      </c>
      <c r="O2869" t="s">
        <v>249</v>
      </c>
      <c r="P2869">
        <f>VLOOKUP(O2869,state2,2,FALSE)</f>
        <v>25</v>
      </c>
      <c r="Q2869">
        <v>43615</v>
      </c>
      <c r="R2869" t="s">
        <v>79</v>
      </c>
      <c r="S2869">
        <f>VLOOKUP(R2869,region2,2,FALSE)</f>
        <v>4</v>
      </c>
      <c r="T2869" t="s">
        <v>4432</v>
      </c>
      <c r="U2869" t="s">
        <v>22</v>
      </c>
      <c r="V2869">
        <f>VLOOKUP(U2869,category2,2,FALSE)</f>
        <v>2</v>
      </c>
      <c r="W2869" t="s">
        <v>3233</v>
      </c>
      <c r="X2869">
        <f>VLOOKUP(W2869,subcat2,3,FALSE)</f>
        <v>15</v>
      </c>
      <c r="Y2869" t="s">
        <v>5923</v>
      </c>
      <c r="Z2869">
        <v>14.720000000000002</v>
      </c>
      <c r="AA2869">
        <v>5</v>
      </c>
      <c r="AB2869">
        <v>0.2</v>
      </c>
      <c r="AC2869" s="4">
        <v>-3.3120000000000012</v>
      </c>
    </row>
    <row r="2870" spans="1:29" x14ac:dyDescent="0.25">
      <c r="A2870" s="2">
        <v>2869</v>
      </c>
      <c r="B2870" t="s">
        <v>8319</v>
      </c>
      <c r="C2870" s="3">
        <v>42684</v>
      </c>
      <c r="D2870" s="3">
        <v>42686</v>
      </c>
      <c r="E2870" t="s">
        <v>7</v>
      </c>
      <c r="F2870">
        <f>VLOOKUP(E2870,SHIPMODE,2,FALSE)</f>
        <v>1</v>
      </c>
      <c r="G2870" t="s">
        <v>3569</v>
      </c>
      <c r="H2870" t="s">
        <v>1213</v>
      </c>
      <c r="I2870" t="s">
        <v>9</v>
      </c>
      <c r="J2870">
        <f>VLOOKUP(I2870,segmentID,2,FALSE)</f>
        <v>1</v>
      </c>
      <c r="K2870" t="s">
        <v>3255</v>
      </c>
      <c r="L2870">
        <f>VLOOKUP(K2870,country2,2,FALSE)</f>
        <v>1</v>
      </c>
      <c r="M2870" t="s">
        <v>1291</v>
      </c>
      <c r="N2870">
        <f>VLOOKUP(Orders!M2870,city2,2,FALSE)</f>
        <v>168</v>
      </c>
      <c r="O2870" t="s">
        <v>249</v>
      </c>
      <c r="P2870">
        <f>VLOOKUP(O2870,state2,2,FALSE)</f>
        <v>25</v>
      </c>
      <c r="Q2870">
        <v>43615</v>
      </c>
      <c r="R2870" t="s">
        <v>79</v>
      </c>
      <c r="S2870">
        <f>VLOOKUP(R2870,region2,2,FALSE)</f>
        <v>4</v>
      </c>
      <c r="T2870" t="s">
        <v>4810</v>
      </c>
      <c r="U2870" t="s">
        <v>22</v>
      </c>
      <c r="V2870">
        <f>VLOOKUP(U2870,category2,2,FALSE)</f>
        <v>2</v>
      </c>
      <c r="W2870" t="s">
        <v>3227</v>
      </c>
      <c r="X2870">
        <f>VLOOKUP(W2870,subcat2,3,FALSE)</f>
        <v>5</v>
      </c>
      <c r="Y2870" t="s">
        <v>65</v>
      </c>
      <c r="Z2870">
        <v>38.975999999999999</v>
      </c>
      <c r="AA2870">
        <v>3</v>
      </c>
      <c r="AB2870">
        <v>0.2</v>
      </c>
      <c r="AC2870" s="4">
        <v>-2.4359999999999999</v>
      </c>
    </row>
    <row r="2871" spans="1:29" x14ac:dyDescent="0.25">
      <c r="A2871" s="2">
        <v>2870</v>
      </c>
      <c r="B2871" t="s">
        <v>9707</v>
      </c>
      <c r="C2871" s="3">
        <v>42898</v>
      </c>
      <c r="D2871" s="3">
        <v>42905</v>
      </c>
      <c r="E2871" t="s">
        <v>25</v>
      </c>
      <c r="F2871">
        <f>VLOOKUP(E2871,SHIPMODE,2,FALSE)</f>
        <v>2</v>
      </c>
      <c r="G2871" t="s">
        <v>3317</v>
      </c>
      <c r="H2871" t="s">
        <v>280</v>
      </c>
      <c r="I2871" t="s">
        <v>9</v>
      </c>
      <c r="J2871">
        <f>VLOOKUP(I2871,segmentID,2,FALSE)</f>
        <v>1</v>
      </c>
      <c r="K2871" t="s">
        <v>3255</v>
      </c>
      <c r="L2871">
        <f>VLOOKUP(K2871,country2,2,FALSE)</f>
        <v>1</v>
      </c>
      <c r="M2871" t="s">
        <v>560</v>
      </c>
      <c r="N2871">
        <f>VLOOKUP(Orders!M2871,city2,2,FALSE)</f>
        <v>85</v>
      </c>
      <c r="O2871" t="s">
        <v>28</v>
      </c>
      <c r="P2871">
        <f>VLOOKUP(O2871,state2,2,FALSE)</f>
        <v>3</v>
      </c>
      <c r="Q2871">
        <v>33710</v>
      </c>
      <c r="R2871" t="s">
        <v>12</v>
      </c>
      <c r="S2871">
        <f>VLOOKUP(R2871,region2,2,FALSE)</f>
        <v>1</v>
      </c>
      <c r="T2871" t="s">
        <v>5513</v>
      </c>
      <c r="U2871" t="s">
        <v>13</v>
      </c>
      <c r="V2871">
        <f>VLOOKUP(U2871,category2,2,FALSE)</f>
        <v>1</v>
      </c>
      <c r="W2871" t="s">
        <v>3228</v>
      </c>
      <c r="X2871">
        <f>VLOOKUP(W2871,subcat2,3,FALSE)</f>
        <v>6</v>
      </c>
      <c r="Y2871" t="s">
        <v>101</v>
      </c>
      <c r="Z2871">
        <v>17.088000000000001</v>
      </c>
      <c r="AA2871">
        <v>2</v>
      </c>
      <c r="AB2871">
        <v>0.2</v>
      </c>
      <c r="AC2871" s="4">
        <v>1.0679999999999996</v>
      </c>
    </row>
    <row r="2872" spans="1:29" x14ac:dyDescent="0.25">
      <c r="A2872" s="2">
        <v>2871</v>
      </c>
      <c r="B2872" t="s">
        <v>6200</v>
      </c>
      <c r="C2872" s="3">
        <v>41720</v>
      </c>
      <c r="D2872" s="3">
        <v>41724</v>
      </c>
      <c r="E2872" t="s">
        <v>25</v>
      </c>
      <c r="F2872">
        <f>VLOOKUP(E2872,SHIPMODE,2,FALSE)</f>
        <v>2</v>
      </c>
      <c r="G2872" t="s">
        <v>3922</v>
      </c>
      <c r="H2872" t="s">
        <v>2497</v>
      </c>
      <c r="I2872" t="s">
        <v>18</v>
      </c>
      <c r="J2872">
        <f>VLOOKUP(I2872,segmentID,2,FALSE)</f>
        <v>2</v>
      </c>
      <c r="K2872" t="s">
        <v>3255</v>
      </c>
      <c r="L2872">
        <f>VLOOKUP(K2872,country2,2,FALSE)</f>
        <v>1</v>
      </c>
      <c r="M2872" t="s">
        <v>636</v>
      </c>
      <c r="N2872">
        <f>VLOOKUP(Orders!M2872,city2,2,FALSE)</f>
        <v>94</v>
      </c>
      <c r="O2872" t="s">
        <v>160</v>
      </c>
      <c r="P2872">
        <f>VLOOKUP(O2872,state2,2,FALSE)</f>
        <v>17</v>
      </c>
      <c r="Q2872">
        <v>85705</v>
      </c>
      <c r="R2872" t="s">
        <v>21</v>
      </c>
      <c r="S2872">
        <f>VLOOKUP(R2872,region2,2,FALSE)</f>
        <v>2</v>
      </c>
      <c r="T2872" t="s">
        <v>5395</v>
      </c>
      <c r="U2872" t="s">
        <v>22</v>
      </c>
      <c r="V2872">
        <f>VLOOKUP(U2872,category2,2,FALSE)</f>
        <v>2</v>
      </c>
      <c r="W2872" t="s">
        <v>45</v>
      </c>
      <c r="X2872">
        <f>VLOOKUP(W2872,subcat2,3,FALSE)</f>
        <v>11</v>
      </c>
      <c r="Y2872" t="s">
        <v>3242</v>
      </c>
      <c r="Z2872">
        <v>74.352000000000004</v>
      </c>
      <c r="AA2872">
        <v>3</v>
      </c>
      <c r="AB2872">
        <v>0.2</v>
      </c>
      <c r="AC2872" s="4">
        <v>23.234999999999992</v>
      </c>
    </row>
    <row r="2873" spans="1:29" x14ac:dyDescent="0.25">
      <c r="A2873" s="2">
        <v>2872</v>
      </c>
      <c r="B2873" t="s">
        <v>6200</v>
      </c>
      <c r="C2873" s="3">
        <v>41720</v>
      </c>
      <c r="D2873" s="3">
        <v>41724</v>
      </c>
      <c r="E2873" t="s">
        <v>25</v>
      </c>
      <c r="F2873">
        <f>VLOOKUP(E2873,SHIPMODE,2,FALSE)</f>
        <v>2</v>
      </c>
      <c r="G2873" t="s">
        <v>3922</v>
      </c>
      <c r="H2873" t="s">
        <v>2497</v>
      </c>
      <c r="I2873" t="s">
        <v>18</v>
      </c>
      <c r="J2873">
        <f>VLOOKUP(I2873,segmentID,2,FALSE)</f>
        <v>2</v>
      </c>
      <c r="K2873" t="s">
        <v>3255</v>
      </c>
      <c r="L2873">
        <f>VLOOKUP(K2873,country2,2,FALSE)</f>
        <v>1</v>
      </c>
      <c r="M2873" t="s">
        <v>636</v>
      </c>
      <c r="N2873">
        <f>VLOOKUP(Orders!M2873,city2,2,FALSE)</f>
        <v>94</v>
      </c>
      <c r="O2873" t="s">
        <v>160</v>
      </c>
      <c r="P2873">
        <f>VLOOKUP(O2873,state2,2,FALSE)</f>
        <v>17</v>
      </c>
      <c r="Q2873">
        <v>85705</v>
      </c>
      <c r="R2873" t="s">
        <v>21</v>
      </c>
      <c r="S2873">
        <f>VLOOKUP(R2873,region2,2,FALSE)</f>
        <v>2</v>
      </c>
      <c r="T2873" t="s">
        <v>4636</v>
      </c>
      <c r="U2873" t="s">
        <v>13</v>
      </c>
      <c r="V2873">
        <f>VLOOKUP(U2873,category2,2,FALSE)</f>
        <v>1</v>
      </c>
      <c r="W2873" t="s">
        <v>3226</v>
      </c>
      <c r="X2873">
        <f>VLOOKUP(W2873,subcat2,3,FALSE)</f>
        <v>2</v>
      </c>
      <c r="Y2873" t="s">
        <v>985</v>
      </c>
      <c r="Z2873">
        <v>314.35199999999998</v>
      </c>
      <c r="AA2873">
        <v>3</v>
      </c>
      <c r="AB2873">
        <v>0.2</v>
      </c>
      <c r="AC2873" s="4">
        <v>-35.36460000000001</v>
      </c>
    </row>
    <row r="2874" spans="1:29" x14ac:dyDescent="0.25">
      <c r="A2874" s="2">
        <v>2873</v>
      </c>
      <c r="B2874" t="s">
        <v>9708</v>
      </c>
      <c r="C2874" s="3">
        <v>42901</v>
      </c>
      <c r="D2874" s="3">
        <v>42906</v>
      </c>
      <c r="E2874" t="s">
        <v>25</v>
      </c>
      <c r="F2874">
        <f>VLOOKUP(E2874,SHIPMODE,2,FALSE)</f>
        <v>2</v>
      </c>
      <c r="G2874" t="s">
        <v>3816</v>
      </c>
      <c r="H2874" t="s">
        <v>2085</v>
      </c>
      <c r="I2874" t="s">
        <v>9</v>
      </c>
      <c r="J2874">
        <f>VLOOKUP(I2874,segmentID,2,FALSE)</f>
        <v>1</v>
      </c>
      <c r="K2874" t="s">
        <v>3255</v>
      </c>
      <c r="L2874">
        <f>VLOOKUP(K2874,country2,2,FALSE)</f>
        <v>1</v>
      </c>
      <c r="M2874" t="s">
        <v>19</v>
      </c>
      <c r="N2874">
        <f>VLOOKUP(Orders!M2874,city2,2,FALSE)</f>
        <v>2</v>
      </c>
      <c r="O2874" t="s">
        <v>20</v>
      </c>
      <c r="P2874">
        <f>VLOOKUP(O2874,state2,2,FALSE)</f>
        <v>2</v>
      </c>
      <c r="Q2874">
        <v>90036</v>
      </c>
      <c r="R2874" t="s">
        <v>21</v>
      </c>
      <c r="S2874">
        <f>VLOOKUP(R2874,region2,2,FALSE)</f>
        <v>2</v>
      </c>
      <c r="T2874" t="s">
        <v>4424</v>
      </c>
      <c r="U2874" t="s">
        <v>22</v>
      </c>
      <c r="V2874">
        <f>VLOOKUP(U2874,category2,2,FALSE)</f>
        <v>2</v>
      </c>
      <c r="W2874" t="s">
        <v>3229</v>
      </c>
      <c r="X2874">
        <f>VLOOKUP(W2874,subcat2,3,FALSE)</f>
        <v>7</v>
      </c>
      <c r="Y2874" t="s">
        <v>1709</v>
      </c>
      <c r="Z2874">
        <v>4.26</v>
      </c>
      <c r="AA2874">
        <v>1</v>
      </c>
      <c r="AB2874">
        <v>0</v>
      </c>
      <c r="AC2874" s="4">
        <v>1.7465999999999999</v>
      </c>
    </row>
    <row r="2875" spans="1:29" x14ac:dyDescent="0.25">
      <c r="A2875" s="2">
        <v>2874</v>
      </c>
      <c r="B2875" t="s">
        <v>9709</v>
      </c>
      <c r="C2875" s="3">
        <v>43055</v>
      </c>
      <c r="D2875" s="3">
        <v>43061</v>
      </c>
      <c r="E2875" t="s">
        <v>25</v>
      </c>
      <c r="F2875">
        <f>VLOOKUP(E2875,SHIPMODE,2,FALSE)</f>
        <v>2</v>
      </c>
      <c r="G2875" t="s">
        <v>3604</v>
      </c>
      <c r="H2875" t="s">
        <v>1312</v>
      </c>
      <c r="I2875" t="s">
        <v>9</v>
      </c>
      <c r="J2875">
        <f>VLOOKUP(I2875,segmentID,2,FALSE)</f>
        <v>1</v>
      </c>
      <c r="K2875" t="s">
        <v>3255</v>
      </c>
      <c r="L2875">
        <f>VLOOKUP(K2875,country2,2,FALSE)</f>
        <v>1</v>
      </c>
      <c r="M2875" t="s">
        <v>466</v>
      </c>
      <c r="N2875">
        <f>VLOOKUP(Orders!M2875,city2,2,FALSE)</f>
        <v>71</v>
      </c>
      <c r="O2875" t="s">
        <v>20</v>
      </c>
      <c r="P2875">
        <f>VLOOKUP(O2875,state2,2,FALSE)</f>
        <v>2</v>
      </c>
      <c r="Q2875">
        <v>92105</v>
      </c>
      <c r="R2875" t="s">
        <v>21</v>
      </c>
      <c r="S2875">
        <f>VLOOKUP(R2875,region2,2,FALSE)</f>
        <v>2</v>
      </c>
      <c r="T2875" t="s">
        <v>4632</v>
      </c>
      <c r="U2875" t="s">
        <v>22</v>
      </c>
      <c r="V2875">
        <f>VLOOKUP(U2875,category2,2,FALSE)</f>
        <v>2</v>
      </c>
      <c r="W2875" t="s">
        <v>3227</v>
      </c>
      <c r="X2875">
        <f>VLOOKUP(W2875,subcat2,3,FALSE)</f>
        <v>5</v>
      </c>
      <c r="Y2875" t="s">
        <v>390</v>
      </c>
      <c r="Z2875">
        <v>811.28</v>
      </c>
      <c r="AA2875">
        <v>8</v>
      </c>
      <c r="AB2875">
        <v>0</v>
      </c>
      <c r="AC2875" s="4">
        <v>24.338399999999979</v>
      </c>
    </row>
    <row r="2876" spans="1:29" x14ac:dyDescent="0.25">
      <c r="A2876" s="2">
        <v>2875</v>
      </c>
      <c r="B2876" t="s">
        <v>9710</v>
      </c>
      <c r="C2876" s="3">
        <v>43098</v>
      </c>
      <c r="D2876" s="3">
        <v>43100</v>
      </c>
      <c r="E2876" t="s">
        <v>97</v>
      </c>
      <c r="F2876">
        <f>VLOOKUP(E2876,SHIPMODE,2,FALSE)</f>
        <v>3</v>
      </c>
      <c r="G2876" t="s">
        <v>3521</v>
      </c>
      <c r="H2876" t="s">
        <v>1043</v>
      </c>
      <c r="I2876" t="s">
        <v>9</v>
      </c>
      <c r="J2876">
        <f>VLOOKUP(I2876,segmentID,2,FALSE)</f>
        <v>1</v>
      </c>
      <c r="K2876" t="s">
        <v>3255</v>
      </c>
      <c r="L2876">
        <f>VLOOKUP(K2876,country2,2,FALSE)</f>
        <v>1</v>
      </c>
      <c r="M2876" t="s">
        <v>138</v>
      </c>
      <c r="N2876">
        <f>VLOOKUP(Orders!M2876,city2,2,FALSE)</f>
        <v>21</v>
      </c>
      <c r="O2876" t="s">
        <v>139</v>
      </c>
      <c r="P2876">
        <f>VLOOKUP(O2876,state2,2,FALSE)</f>
        <v>16</v>
      </c>
      <c r="Q2876">
        <v>10035</v>
      </c>
      <c r="R2876" t="s">
        <v>79</v>
      </c>
      <c r="S2876">
        <f>VLOOKUP(R2876,region2,2,FALSE)</f>
        <v>4</v>
      </c>
      <c r="T2876" t="s">
        <v>4241</v>
      </c>
      <c r="U2876" t="s">
        <v>22</v>
      </c>
      <c r="V2876">
        <f>VLOOKUP(U2876,category2,2,FALSE)</f>
        <v>2</v>
      </c>
      <c r="W2876" t="s">
        <v>3234</v>
      </c>
      <c r="X2876">
        <f>VLOOKUP(W2876,subcat2,3,FALSE)</f>
        <v>14</v>
      </c>
      <c r="Y2876" t="s">
        <v>250</v>
      </c>
      <c r="Z2876">
        <v>6.0299999999999994</v>
      </c>
      <c r="AA2876">
        <v>3</v>
      </c>
      <c r="AB2876">
        <v>0</v>
      </c>
      <c r="AC2876" s="4">
        <v>2.9546999999999999</v>
      </c>
    </row>
    <row r="2877" spans="1:29" x14ac:dyDescent="0.25">
      <c r="A2877" s="2">
        <v>2876</v>
      </c>
      <c r="B2877" t="s">
        <v>8320</v>
      </c>
      <c r="C2877" s="3">
        <v>42390</v>
      </c>
      <c r="D2877" s="3">
        <v>42392</v>
      </c>
      <c r="E2877" t="s">
        <v>7</v>
      </c>
      <c r="F2877">
        <f>VLOOKUP(E2877,SHIPMODE,2,FALSE)</f>
        <v>1</v>
      </c>
      <c r="G2877" t="s">
        <v>3398</v>
      </c>
      <c r="H2877" t="s">
        <v>599</v>
      </c>
      <c r="I2877" t="s">
        <v>9</v>
      </c>
      <c r="J2877">
        <f>VLOOKUP(I2877,segmentID,2,FALSE)</f>
        <v>1</v>
      </c>
      <c r="K2877" t="s">
        <v>3255</v>
      </c>
      <c r="L2877">
        <f>VLOOKUP(K2877,country2,2,FALSE)</f>
        <v>1</v>
      </c>
      <c r="M2877" t="s">
        <v>466</v>
      </c>
      <c r="N2877">
        <f>VLOOKUP(Orders!M2877,city2,2,FALSE)</f>
        <v>71</v>
      </c>
      <c r="O2877" t="s">
        <v>20</v>
      </c>
      <c r="P2877">
        <f>VLOOKUP(O2877,state2,2,FALSE)</f>
        <v>2</v>
      </c>
      <c r="Q2877">
        <v>92037</v>
      </c>
      <c r="R2877" t="s">
        <v>21</v>
      </c>
      <c r="S2877">
        <f>VLOOKUP(R2877,region2,2,FALSE)</f>
        <v>2</v>
      </c>
      <c r="T2877" t="s">
        <v>5076</v>
      </c>
      <c r="U2877" t="s">
        <v>13</v>
      </c>
      <c r="V2877">
        <f>VLOOKUP(U2877,category2,2,FALSE)</f>
        <v>1</v>
      </c>
      <c r="W2877" t="s">
        <v>3226</v>
      </c>
      <c r="X2877">
        <f>VLOOKUP(W2877,subcat2,3,FALSE)</f>
        <v>2</v>
      </c>
      <c r="Y2877" t="s">
        <v>275</v>
      </c>
      <c r="Z2877">
        <v>153.56800000000001</v>
      </c>
      <c r="AA2877">
        <v>2</v>
      </c>
      <c r="AB2877">
        <v>0.2</v>
      </c>
      <c r="AC2877" s="4">
        <v>-5.758800000000015</v>
      </c>
    </row>
    <row r="2878" spans="1:29" x14ac:dyDescent="0.25">
      <c r="A2878" s="2">
        <v>2877</v>
      </c>
      <c r="B2878" t="s">
        <v>8320</v>
      </c>
      <c r="C2878" s="3">
        <v>42390</v>
      </c>
      <c r="D2878" s="3">
        <v>42392</v>
      </c>
      <c r="E2878" t="s">
        <v>7</v>
      </c>
      <c r="F2878">
        <f>VLOOKUP(E2878,SHIPMODE,2,FALSE)</f>
        <v>1</v>
      </c>
      <c r="G2878" t="s">
        <v>3398</v>
      </c>
      <c r="H2878" t="s">
        <v>599</v>
      </c>
      <c r="I2878" t="s">
        <v>9</v>
      </c>
      <c r="J2878">
        <f>VLOOKUP(I2878,segmentID,2,FALSE)</f>
        <v>1</v>
      </c>
      <c r="K2878" t="s">
        <v>3255</v>
      </c>
      <c r="L2878">
        <f>VLOOKUP(K2878,country2,2,FALSE)</f>
        <v>1</v>
      </c>
      <c r="M2878" t="s">
        <v>466</v>
      </c>
      <c r="N2878">
        <f>VLOOKUP(Orders!M2878,city2,2,FALSE)</f>
        <v>71</v>
      </c>
      <c r="O2878" t="s">
        <v>20</v>
      </c>
      <c r="P2878">
        <f>VLOOKUP(O2878,state2,2,FALSE)</f>
        <v>2</v>
      </c>
      <c r="Q2878">
        <v>92037</v>
      </c>
      <c r="R2878" t="s">
        <v>21</v>
      </c>
      <c r="S2878">
        <f>VLOOKUP(R2878,region2,2,FALSE)</f>
        <v>2</v>
      </c>
      <c r="T2878" t="s">
        <v>4428</v>
      </c>
      <c r="U2878" t="s">
        <v>13</v>
      </c>
      <c r="V2878">
        <f>VLOOKUP(U2878,category2,2,FALSE)</f>
        <v>1</v>
      </c>
      <c r="W2878" t="s">
        <v>3226</v>
      </c>
      <c r="X2878">
        <f>VLOOKUP(W2878,subcat2,3,FALSE)</f>
        <v>2</v>
      </c>
      <c r="Y2878" t="s">
        <v>1739</v>
      </c>
      <c r="Z2878">
        <v>1013.4879999999999</v>
      </c>
      <c r="AA2878">
        <v>7</v>
      </c>
      <c r="AB2878">
        <v>0.2</v>
      </c>
      <c r="AC2878" s="4">
        <v>76.011600000000016</v>
      </c>
    </row>
    <row r="2879" spans="1:29" x14ac:dyDescent="0.25">
      <c r="A2879" s="2">
        <v>2878</v>
      </c>
      <c r="B2879" t="s">
        <v>8321</v>
      </c>
      <c r="C2879" s="3">
        <v>42384</v>
      </c>
      <c r="D2879" s="3">
        <v>42388</v>
      </c>
      <c r="E2879" t="s">
        <v>25</v>
      </c>
      <c r="F2879">
        <f>VLOOKUP(E2879,SHIPMODE,2,FALSE)</f>
        <v>2</v>
      </c>
      <c r="G2879" t="s">
        <v>3911</v>
      </c>
      <c r="H2879" t="s">
        <v>2460</v>
      </c>
      <c r="I2879" t="s">
        <v>52</v>
      </c>
      <c r="J2879">
        <f>VLOOKUP(I2879,segmentID,2,FALSE)</f>
        <v>3</v>
      </c>
      <c r="K2879" t="s">
        <v>3255</v>
      </c>
      <c r="L2879">
        <f>VLOOKUP(K2879,country2,2,FALSE)</f>
        <v>1</v>
      </c>
      <c r="M2879" t="s">
        <v>388</v>
      </c>
      <c r="N2879">
        <f>VLOOKUP(Orders!M2879,city2,2,FALSE)</f>
        <v>59</v>
      </c>
      <c r="O2879" t="s">
        <v>389</v>
      </c>
      <c r="P2879">
        <f>VLOOKUP(O2879,state2,2,FALSE)</f>
        <v>31</v>
      </c>
      <c r="Q2879">
        <v>7090</v>
      </c>
      <c r="R2879" t="s">
        <v>79</v>
      </c>
      <c r="S2879">
        <f>VLOOKUP(R2879,region2,2,FALSE)</f>
        <v>4</v>
      </c>
      <c r="T2879" t="s">
        <v>5325</v>
      </c>
      <c r="U2879" t="s">
        <v>22</v>
      </c>
      <c r="V2879">
        <f>VLOOKUP(U2879,category2,2,FALSE)</f>
        <v>2</v>
      </c>
      <c r="W2879" t="s">
        <v>103</v>
      </c>
      <c r="X2879">
        <f>VLOOKUP(W2879,subcat2,3,FALSE)</f>
        <v>13</v>
      </c>
      <c r="Y2879" t="s">
        <v>1336</v>
      </c>
      <c r="Z2879">
        <v>52.34</v>
      </c>
      <c r="AA2879">
        <v>2</v>
      </c>
      <c r="AB2879">
        <v>0</v>
      </c>
      <c r="AC2879" s="4">
        <v>24.599800000000002</v>
      </c>
    </row>
    <row r="2880" spans="1:29" x14ac:dyDescent="0.25">
      <c r="A2880" s="2">
        <v>2879</v>
      </c>
      <c r="B2880" t="s">
        <v>8321</v>
      </c>
      <c r="C2880" s="3">
        <v>42384</v>
      </c>
      <c r="D2880" s="3">
        <v>42388</v>
      </c>
      <c r="E2880" t="s">
        <v>25</v>
      </c>
      <c r="F2880">
        <f>VLOOKUP(E2880,SHIPMODE,2,FALSE)</f>
        <v>2</v>
      </c>
      <c r="G2880" t="s">
        <v>3911</v>
      </c>
      <c r="H2880" t="s">
        <v>2460</v>
      </c>
      <c r="I2880" t="s">
        <v>52</v>
      </c>
      <c r="J2880">
        <f>VLOOKUP(I2880,segmentID,2,FALSE)</f>
        <v>3</v>
      </c>
      <c r="K2880" t="s">
        <v>3255</v>
      </c>
      <c r="L2880">
        <f>VLOOKUP(K2880,country2,2,FALSE)</f>
        <v>1</v>
      </c>
      <c r="M2880" t="s">
        <v>388</v>
      </c>
      <c r="N2880">
        <f>VLOOKUP(Orders!M2880,city2,2,FALSE)</f>
        <v>59</v>
      </c>
      <c r="O2880" t="s">
        <v>389</v>
      </c>
      <c r="P2880">
        <f>VLOOKUP(O2880,state2,2,FALSE)</f>
        <v>31</v>
      </c>
      <c r="Q2880">
        <v>7090</v>
      </c>
      <c r="R2880" t="s">
        <v>79</v>
      </c>
      <c r="S2880">
        <f>VLOOKUP(R2880,region2,2,FALSE)</f>
        <v>4</v>
      </c>
      <c r="T2880" t="s">
        <v>4474</v>
      </c>
      <c r="U2880" t="s">
        <v>22</v>
      </c>
      <c r="V2880">
        <f>VLOOKUP(U2880,category2,2,FALSE)</f>
        <v>2</v>
      </c>
      <c r="W2880" t="s">
        <v>3229</v>
      </c>
      <c r="X2880">
        <f>VLOOKUP(W2880,subcat2,3,FALSE)</f>
        <v>7</v>
      </c>
      <c r="Y2880" t="s">
        <v>187</v>
      </c>
      <c r="Z2880">
        <v>4.66</v>
      </c>
      <c r="AA2880">
        <v>2</v>
      </c>
      <c r="AB2880">
        <v>0</v>
      </c>
      <c r="AC2880" s="4">
        <v>1.3513999999999995</v>
      </c>
    </row>
    <row r="2881" spans="1:29" x14ac:dyDescent="0.25">
      <c r="A2881" s="2">
        <v>2880</v>
      </c>
      <c r="B2881" t="s">
        <v>8321</v>
      </c>
      <c r="C2881" s="3">
        <v>42384</v>
      </c>
      <c r="D2881" s="3">
        <v>42388</v>
      </c>
      <c r="E2881" t="s">
        <v>25</v>
      </c>
      <c r="F2881">
        <f>VLOOKUP(E2881,SHIPMODE,2,FALSE)</f>
        <v>2</v>
      </c>
      <c r="G2881" t="s">
        <v>3911</v>
      </c>
      <c r="H2881" t="s">
        <v>2460</v>
      </c>
      <c r="I2881" t="s">
        <v>52</v>
      </c>
      <c r="J2881">
        <f>VLOOKUP(I2881,segmentID,2,FALSE)</f>
        <v>3</v>
      </c>
      <c r="K2881" t="s">
        <v>3255</v>
      </c>
      <c r="L2881">
        <f>VLOOKUP(K2881,country2,2,FALSE)</f>
        <v>1</v>
      </c>
      <c r="M2881" t="s">
        <v>388</v>
      </c>
      <c r="N2881">
        <f>VLOOKUP(Orders!M2881,city2,2,FALSE)</f>
        <v>59</v>
      </c>
      <c r="O2881" t="s">
        <v>389</v>
      </c>
      <c r="P2881">
        <f>VLOOKUP(O2881,state2,2,FALSE)</f>
        <v>31</v>
      </c>
      <c r="Q2881">
        <v>7090</v>
      </c>
      <c r="R2881" t="s">
        <v>79</v>
      </c>
      <c r="S2881">
        <f>VLOOKUP(R2881,region2,2,FALSE)</f>
        <v>4</v>
      </c>
      <c r="T2881" t="s">
        <v>4216</v>
      </c>
      <c r="U2881" t="s">
        <v>35</v>
      </c>
      <c r="V2881">
        <f>VLOOKUP(U2881,category2,2,FALSE)</f>
        <v>3</v>
      </c>
      <c r="W2881" t="s">
        <v>3232</v>
      </c>
      <c r="X2881">
        <f>VLOOKUP(W2881,subcat2,3,FALSE)</f>
        <v>12</v>
      </c>
      <c r="Y2881" t="s">
        <v>358</v>
      </c>
      <c r="Z2881">
        <v>254.96999999999997</v>
      </c>
      <c r="AA2881">
        <v>3</v>
      </c>
      <c r="AB2881">
        <v>0</v>
      </c>
      <c r="AC2881" s="4">
        <v>91.789199999999994</v>
      </c>
    </row>
    <row r="2882" spans="1:29" x14ac:dyDescent="0.25">
      <c r="A2882" s="2">
        <v>2881</v>
      </c>
      <c r="B2882" t="s">
        <v>8322</v>
      </c>
      <c r="C2882" s="3">
        <v>42632</v>
      </c>
      <c r="D2882" s="3">
        <v>42636</v>
      </c>
      <c r="E2882" t="s">
        <v>7</v>
      </c>
      <c r="F2882">
        <f>VLOOKUP(E2882,SHIPMODE,2,FALSE)</f>
        <v>1</v>
      </c>
      <c r="G2882" t="s">
        <v>3429</v>
      </c>
      <c r="H2882" t="s">
        <v>717</v>
      </c>
      <c r="I2882" t="s">
        <v>52</v>
      </c>
      <c r="J2882">
        <f>VLOOKUP(I2882,segmentID,2,FALSE)</f>
        <v>3</v>
      </c>
      <c r="K2882" t="s">
        <v>3255</v>
      </c>
      <c r="L2882">
        <f>VLOOKUP(K2882,country2,2,FALSE)</f>
        <v>1</v>
      </c>
      <c r="M2882" t="s">
        <v>2499</v>
      </c>
      <c r="N2882">
        <f>VLOOKUP(Orders!M2882,city2,2,FALSE)</f>
        <v>335</v>
      </c>
      <c r="O2882" t="s">
        <v>389</v>
      </c>
      <c r="P2882">
        <f>VLOOKUP(O2882,state2,2,FALSE)</f>
        <v>31</v>
      </c>
      <c r="Q2882">
        <v>7050</v>
      </c>
      <c r="R2882" t="s">
        <v>79</v>
      </c>
      <c r="S2882">
        <f>VLOOKUP(R2882,region2,2,FALSE)</f>
        <v>4</v>
      </c>
      <c r="T2882" t="s">
        <v>4125</v>
      </c>
      <c r="U2882" t="s">
        <v>22</v>
      </c>
      <c r="V2882">
        <f>VLOOKUP(U2882,category2,2,FALSE)</f>
        <v>2</v>
      </c>
      <c r="W2882" t="s">
        <v>3231</v>
      </c>
      <c r="X2882">
        <f>VLOOKUP(W2882,subcat2,3,FALSE)</f>
        <v>9</v>
      </c>
      <c r="Y2882" t="s">
        <v>2055</v>
      </c>
      <c r="Z2882">
        <v>25.44</v>
      </c>
      <c r="AA2882">
        <v>6</v>
      </c>
      <c r="AB2882">
        <v>0</v>
      </c>
      <c r="AC2882" s="4">
        <v>12.72</v>
      </c>
    </row>
    <row r="2883" spans="1:29" x14ac:dyDescent="0.25">
      <c r="A2883" s="2">
        <v>2882</v>
      </c>
      <c r="B2883" t="s">
        <v>8322</v>
      </c>
      <c r="C2883" s="3">
        <v>42632</v>
      </c>
      <c r="D2883" s="3">
        <v>42636</v>
      </c>
      <c r="E2883" t="s">
        <v>7</v>
      </c>
      <c r="F2883">
        <f>VLOOKUP(E2883,SHIPMODE,2,FALSE)</f>
        <v>1</v>
      </c>
      <c r="G2883" t="s">
        <v>3429</v>
      </c>
      <c r="H2883" t="s">
        <v>717</v>
      </c>
      <c r="I2883" t="s">
        <v>52</v>
      </c>
      <c r="J2883">
        <f>VLOOKUP(I2883,segmentID,2,FALSE)</f>
        <v>3</v>
      </c>
      <c r="K2883" t="s">
        <v>3255</v>
      </c>
      <c r="L2883">
        <f>VLOOKUP(K2883,country2,2,FALSE)</f>
        <v>1</v>
      </c>
      <c r="M2883" t="s">
        <v>2499</v>
      </c>
      <c r="N2883">
        <f>VLOOKUP(Orders!M2883,city2,2,FALSE)</f>
        <v>335</v>
      </c>
      <c r="O2883" t="s">
        <v>389</v>
      </c>
      <c r="P2883">
        <f>VLOOKUP(O2883,state2,2,FALSE)</f>
        <v>31</v>
      </c>
      <c r="Q2883">
        <v>7050</v>
      </c>
      <c r="R2883" t="s">
        <v>79</v>
      </c>
      <c r="S2883">
        <f>VLOOKUP(R2883,region2,2,FALSE)</f>
        <v>4</v>
      </c>
      <c r="T2883" t="s">
        <v>4750</v>
      </c>
      <c r="U2883" t="s">
        <v>22</v>
      </c>
      <c r="V2883">
        <f>VLOOKUP(U2883,category2,2,FALSE)</f>
        <v>2</v>
      </c>
      <c r="W2883" t="s">
        <v>3233</v>
      </c>
      <c r="X2883">
        <f>VLOOKUP(W2883,subcat2,3,FALSE)</f>
        <v>15</v>
      </c>
      <c r="Y2883" t="s">
        <v>2495</v>
      </c>
      <c r="Z2883">
        <v>27.93</v>
      </c>
      <c r="AA2883">
        <v>3</v>
      </c>
      <c r="AB2883">
        <v>0</v>
      </c>
      <c r="AC2883" s="4">
        <v>8.0996999999999986</v>
      </c>
    </row>
    <row r="2884" spans="1:29" x14ac:dyDescent="0.25">
      <c r="A2884" s="2">
        <v>2883</v>
      </c>
      <c r="B2884" t="s">
        <v>6201</v>
      </c>
      <c r="C2884" s="3">
        <v>41691</v>
      </c>
      <c r="D2884" s="3">
        <v>41695</v>
      </c>
      <c r="E2884" t="s">
        <v>25</v>
      </c>
      <c r="F2884">
        <f>VLOOKUP(E2884,SHIPMODE,2,FALSE)</f>
        <v>2</v>
      </c>
      <c r="G2884" t="s">
        <v>3867</v>
      </c>
      <c r="H2884" t="s">
        <v>2298</v>
      </c>
      <c r="I2884" t="s">
        <v>9</v>
      </c>
      <c r="J2884">
        <f>VLOOKUP(I2884,segmentID,2,FALSE)</f>
        <v>1</v>
      </c>
      <c r="K2884" t="s">
        <v>3255</v>
      </c>
      <c r="L2884">
        <f>VLOOKUP(K2884,country2,2,FALSE)</f>
        <v>1</v>
      </c>
      <c r="M2884" t="s">
        <v>2380</v>
      </c>
      <c r="N2884">
        <f>VLOOKUP(Orders!M2884,city2,2,FALSE)</f>
        <v>319</v>
      </c>
      <c r="O2884" t="s">
        <v>110</v>
      </c>
      <c r="P2884">
        <f>VLOOKUP(O2884,state2,2,FALSE)</f>
        <v>11</v>
      </c>
      <c r="Q2884">
        <v>60098</v>
      </c>
      <c r="R2884" t="s">
        <v>55</v>
      </c>
      <c r="S2884">
        <f>VLOOKUP(R2884,region2,2,FALSE)</f>
        <v>3</v>
      </c>
      <c r="T2884" t="s">
        <v>4701</v>
      </c>
      <c r="U2884" t="s">
        <v>22</v>
      </c>
      <c r="V2884">
        <f>VLOOKUP(U2884,category2,2,FALSE)</f>
        <v>2</v>
      </c>
      <c r="W2884" t="s">
        <v>3231</v>
      </c>
      <c r="X2884">
        <f>VLOOKUP(W2884,subcat2,3,FALSE)</f>
        <v>9</v>
      </c>
      <c r="Y2884" t="s">
        <v>2053</v>
      </c>
      <c r="Z2884">
        <v>8.8499999999999979</v>
      </c>
      <c r="AA2884">
        <v>5</v>
      </c>
      <c r="AB2884">
        <v>0.8</v>
      </c>
      <c r="AC2884" s="4">
        <v>-13.717499999999998</v>
      </c>
    </row>
    <row r="2885" spans="1:29" x14ac:dyDescent="0.25">
      <c r="A2885" s="2">
        <v>2884</v>
      </c>
      <c r="B2885" t="s">
        <v>8323</v>
      </c>
      <c r="C2885" s="3">
        <v>42685</v>
      </c>
      <c r="D2885" s="3">
        <v>42690</v>
      </c>
      <c r="E2885" t="s">
        <v>7</v>
      </c>
      <c r="F2885">
        <f>VLOOKUP(E2885,SHIPMODE,2,FALSE)</f>
        <v>1</v>
      </c>
      <c r="G2885" t="s">
        <v>3573</v>
      </c>
      <c r="H2885" t="s">
        <v>1223</v>
      </c>
      <c r="I2885" t="s">
        <v>9</v>
      </c>
      <c r="J2885">
        <f>VLOOKUP(I2885,segmentID,2,FALSE)</f>
        <v>1</v>
      </c>
      <c r="K2885" t="s">
        <v>3255</v>
      </c>
      <c r="L2885">
        <f>VLOOKUP(K2885,country2,2,FALSE)</f>
        <v>1</v>
      </c>
      <c r="M2885" t="s">
        <v>67</v>
      </c>
      <c r="N2885">
        <f>VLOOKUP(Orders!M2885,city2,2,FALSE)</f>
        <v>9</v>
      </c>
      <c r="O2885" t="s">
        <v>20</v>
      </c>
      <c r="P2885">
        <f>VLOOKUP(O2885,state2,2,FALSE)</f>
        <v>2</v>
      </c>
      <c r="Q2885">
        <v>94110</v>
      </c>
      <c r="R2885" t="s">
        <v>21</v>
      </c>
      <c r="S2885">
        <f>VLOOKUP(R2885,region2,2,FALSE)</f>
        <v>2</v>
      </c>
      <c r="T2885" t="s">
        <v>4939</v>
      </c>
      <c r="U2885" t="s">
        <v>13</v>
      </c>
      <c r="V2885">
        <f>VLOOKUP(U2885,category2,2,FALSE)</f>
        <v>1</v>
      </c>
      <c r="W2885" t="s">
        <v>3228</v>
      </c>
      <c r="X2885">
        <f>VLOOKUP(W2885,subcat2,3,FALSE)</f>
        <v>6</v>
      </c>
      <c r="Y2885" t="s">
        <v>456</v>
      </c>
      <c r="Z2885">
        <v>6.96</v>
      </c>
      <c r="AA2885">
        <v>4</v>
      </c>
      <c r="AB2885">
        <v>0</v>
      </c>
      <c r="AC2885" s="4">
        <v>2.2271999999999998</v>
      </c>
    </row>
    <row r="2886" spans="1:29" x14ac:dyDescent="0.25">
      <c r="A2886" s="2">
        <v>2885</v>
      </c>
      <c r="B2886" t="s">
        <v>8324</v>
      </c>
      <c r="C2886" s="3">
        <v>42399</v>
      </c>
      <c r="D2886" s="3">
        <v>42403</v>
      </c>
      <c r="E2886" t="s">
        <v>25</v>
      </c>
      <c r="F2886">
        <f>VLOOKUP(E2886,SHIPMODE,2,FALSE)</f>
        <v>2</v>
      </c>
      <c r="G2886" t="s">
        <v>3478</v>
      </c>
      <c r="H2886" t="s">
        <v>902</v>
      </c>
      <c r="I2886" t="s">
        <v>9</v>
      </c>
      <c r="J2886">
        <f>VLOOKUP(I2886,segmentID,2,FALSE)</f>
        <v>1</v>
      </c>
      <c r="K2886" t="s">
        <v>3255</v>
      </c>
      <c r="L2886">
        <f>VLOOKUP(K2886,country2,2,FALSE)</f>
        <v>1</v>
      </c>
      <c r="M2886" t="s">
        <v>67</v>
      </c>
      <c r="N2886">
        <f>VLOOKUP(Orders!M2886,city2,2,FALSE)</f>
        <v>9</v>
      </c>
      <c r="O2886" t="s">
        <v>20</v>
      </c>
      <c r="P2886">
        <f>VLOOKUP(O2886,state2,2,FALSE)</f>
        <v>2</v>
      </c>
      <c r="Q2886">
        <v>94122</v>
      </c>
      <c r="R2886" t="s">
        <v>21</v>
      </c>
      <c r="S2886">
        <f>VLOOKUP(R2886,region2,2,FALSE)</f>
        <v>2</v>
      </c>
      <c r="T2886" t="s">
        <v>4727</v>
      </c>
      <c r="U2886" t="s">
        <v>22</v>
      </c>
      <c r="V2886">
        <f>VLOOKUP(U2886,category2,2,FALSE)</f>
        <v>2</v>
      </c>
      <c r="W2886" t="s">
        <v>3231</v>
      </c>
      <c r="X2886">
        <f>VLOOKUP(W2886,subcat2,3,FALSE)</f>
        <v>9</v>
      </c>
      <c r="Y2886" t="s">
        <v>1545</v>
      </c>
      <c r="Z2886">
        <v>17.456</v>
      </c>
      <c r="AA2886">
        <v>2</v>
      </c>
      <c r="AB2886">
        <v>0.2</v>
      </c>
      <c r="AC2886" s="4">
        <v>5.8914</v>
      </c>
    </row>
    <row r="2887" spans="1:29" x14ac:dyDescent="0.25">
      <c r="A2887" s="2">
        <v>2886</v>
      </c>
      <c r="B2887" t="s">
        <v>8325</v>
      </c>
      <c r="C2887" s="3">
        <v>42661</v>
      </c>
      <c r="D2887" s="3">
        <v>42665</v>
      </c>
      <c r="E2887" t="s">
        <v>25</v>
      </c>
      <c r="F2887">
        <f>VLOOKUP(E2887,SHIPMODE,2,FALSE)</f>
        <v>2</v>
      </c>
      <c r="G2887" t="s">
        <v>3467</v>
      </c>
      <c r="H2887" t="s">
        <v>867</v>
      </c>
      <c r="I2887" t="s">
        <v>9</v>
      </c>
      <c r="J2887">
        <f>VLOOKUP(I2887,segmentID,2,FALSE)</f>
        <v>1</v>
      </c>
      <c r="K2887" t="s">
        <v>3255</v>
      </c>
      <c r="L2887">
        <f>VLOOKUP(K2887,country2,2,FALSE)</f>
        <v>1</v>
      </c>
      <c r="M2887" t="s">
        <v>1787</v>
      </c>
      <c r="N2887">
        <f>VLOOKUP(Orders!M2887,city2,2,FALSE)</f>
        <v>229</v>
      </c>
      <c r="O2887" t="s">
        <v>160</v>
      </c>
      <c r="P2887">
        <f>VLOOKUP(O2887,state2,2,FALSE)</f>
        <v>17</v>
      </c>
      <c r="Q2887">
        <v>85281</v>
      </c>
      <c r="R2887" t="s">
        <v>21</v>
      </c>
      <c r="S2887">
        <f>VLOOKUP(R2887,region2,2,FALSE)</f>
        <v>2</v>
      </c>
      <c r="T2887" t="s">
        <v>4491</v>
      </c>
      <c r="U2887" t="s">
        <v>13</v>
      </c>
      <c r="V2887">
        <f>VLOOKUP(U2887,category2,2,FALSE)</f>
        <v>1</v>
      </c>
      <c r="W2887" t="s">
        <v>3226</v>
      </c>
      <c r="X2887">
        <f>VLOOKUP(W2887,subcat2,3,FALSE)</f>
        <v>2</v>
      </c>
      <c r="Y2887" t="s">
        <v>2806</v>
      </c>
      <c r="Z2887">
        <v>307.92</v>
      </c>
      <c r="AA2887">
        <v>5</v>
      </c>
      <c r="AB2887">
        <v>0.2</v>
      </c>
      <c r="AC2887" s="4">
        <v>-34.64100000000002</v>
      </c>
    </row>
    <row r="2888" spans="1:29" x14ac:dyDescent="0.25">
      <c r="A2888" s="2">
        <v>2887</v>
      </c>
      <c r="B2888" t="s">
        <v>9711</v>
      </c>
      <c r="C2888" s="3">
        <v>43087</v>
      </c>
      <c r="D2888" s="3">
        <v>43088</v>
      </c>
      <c r="E2888" t="s">
        <v>97</v>
      </c>
      <c r="F2888">
        <f>VLOOKUP(E2888,SHIPMODE,2,FALSE)</f>
        <v>3</v>
      </c>
      <c r="G2888" t="s">
        <v>3467</v>
      </c>
      <c r="H2888" t="s">
        <v>867</v>
      </c>
      <c r="I2888" t="s">
        <v>9</v>
      </c>
      <c r="J2888">
        <f>VLOOKUP(I2888,segmentID,2,FALSE)</f>
        <v>1</v>
      </c>
      <c r="K2888" t="s">
        <v>3255</v>
      </c>
      <c r="L2888">
        <f>VLOOKUP(K2888,country2,2,FALSE)</f>
        <v>1</v>
      </c>
      <c r="M2888" t="s">
        <v>19</v>
      </c>
      <c r="N2888">
        <f>VLOOKUP(Orders!M2888,city2,2,FALSE)</f>
        <v>2</v>
      </c>
      <c r="O2888" t="s">
        <v>20</v>
      </c>
      <c r="P2888">
        <f>VLOOKUP(O2888,state2,2,FALSE)</f>
        <v>2</v>
      </c>
      <c r="Q2888">
        <v>90008</v>
      </c>
      <c r="R2888" t="s">
        <v>21</v>
      </c>
      <c r="S2888">
        <f>VLOOKUP(R2888,region2,2,FALSE)</f>
        <v>2</v>
      </c>
      <c r="T2888" t="s">
        <v>4553</v>
      </c>
      <c r="U2888" t="s">
        <v>22</v>
      </c>
      <c r="V2888">
        <f>VLOOKUP(U2888,category2,2,FALSE)</f>
        <v>2</v>
      </c>
      <c r="W2888" t="s">
        <v>3229</v>
      </c>
      <c r="X2888">
        <f>VLOOKUP(W2888,subcat2,3,FALSE)</f>
        <v>7</v>
      </c>
      <c r="Y2888" t="s">
        <v>2553</v>
      </c>
      <c r="Z2888">
        <v>6.63</v>
      </c>
      <c r="AA2888">
        <v>3</v>
      </c>
      <c r="AB2888">
        <v>0</v>
      </c>
      <c r="AC2888" s="4">
        <v>1.7901</v>
      </c>
    </row>
    <row r="2889" spans="1:29" x14ac:dyDescent="0.25">
      <c r="A2889" s="2">
        <v>2888</v>
      </c>
      <c r="B2889" t="s">
        <v>9711</v>
      </c>
      <c r="C2889" s="3">
        <v>43087</v>
      </c>
      <c r="D2889" s="3">
        <v>43088</v>
      </c>
      <c r="E2889" t="s">
        <v>97</v>
      </c>
      <c r="F2889">
        <f>VLOOKUP(E2889,SHIPMODE,2,FALSE)</f>
        <v>3</v>
      </c>
      <c r="G2889" t="s">
        <v>3467</v>
      </c>
      <c r="H2889" t="s">
        <v>867</v>
      </c>
      <c r="I2889" t="s">
        <v>9</v>
      </c>
      <c r="J2889">
        <f>VLOOKUP(I2889,segmentID,2,FALSE)</f>
        <v>1</v>
      </c>
      <c r="K2889" t="s">
        <v>3255</v>
      </c>
      <c r="L2889">
        <f>VLOOKUP(K2889,country2,2,FALSE)</f>
        <v>1</v>
      </c>
      <c r="M2889" t="s">
        <v>19</v>
      </c>
      <c r="N2889">
        <f>VLOOKUP(Orders!M2889,city2,2,FALSE)</f>
        <v>2</v>
      </c>
      <c r="O2889" t="s">
        <v>20</v>
      </c>
      <c r="P2889">
        <f>VLOOKUP(O2889,state2,2,FALSE)</f>
        <v>2</v>
      </c>
      <c r="Q2889">
        <v>90008</v>
      </c>
      <c r="R2889" t="s">
        <v>21</v>
      </c>
      <c r="S2889">
        <f>VLOOKUP(R2889,region2,2,FALSE)</f>
        <v>2</v>
      </c>
      <c r="T2889" t="s">
        <v>4947</v>
      </c>
      <c r="U2889" t="s">
        <v>22</v>
      </c>
      <c r="V2889">
        <f>VLOOKUP(U2889,category2,2,FALSE)</f>
        <v>2</v>
      </c>
      <c r="W2889" t="s">
        <v>45</v>
      </c>
      <c r="X2889">
        <f>VLOOKUP(W2889,subcat2,3,FALSE)</f>
        <v>11</v>
      </c>
      <c r="Y2889" t="s">
        <v>777</v>
      </c>
      <c r="Z2889">
        <v>12.96</v>
      </c>
      <c r="AA2889">
        <v>2</v>
      </c>
      <c r="AB2889">
        <v>0</v>
      </c>
      <c r="AC2889" s="4">
        <v>6.2208000000000006</v>
      </c>
    </row>
    <row r="2890" spans="1:29" x14ac:dyDescent="0.25">
      <c r="A2890" s="2">
        <v>2889</v>
      </c>
      <c r="B2890" t="s">
        <v>9711</v>
      </c>
      <c r="C2890" s="3">
        <v>43087</v>
      </c>
      <c r="D2890" s="3">
        <v>43088</v>
      </c>
      <c r="E2890" t="s">
        <v>97</v>
      </c>
      <c r="F2890">
        <f>VLOOKUP(E2890,SHIPMODE,2,FALSE)</f>
        <v>3</v>
      </c>
      <c r="G2890" t="s">
        <v>3467</v>
      </c>
      <c r="H2890" t="s">
        <v>867</v>
      </c>
      <c r="I2890" t="s">
        <v>9</v>
      </c>
      <c r="J2890">
        <f>VLOOKUP(I2890,segmentID,2,FALSE)</f>
        <v>1</v>
      </c>
      <c r="K2890" t="s">
        <v>3255</v>
      </c>
      <c r="L2890">
        <f>VLOOKUP(K2890,country2,2,FALSE)</f>
        <v>1</v>
      </c>
      <c r="M2890" t="s">
        <v>19</v>
      </c>
      <c r="N2890">
        <f>VLOOKUP(Orders!M2890,city2,2,FALSE)</f>
        <v>2</v>
      </c>
      <c r="O2890" t="s">
        <v>20</v>
      </c>
      <c r="P2890">
        <f>VLOOKUP(O2890,state2,2,FALSE)</f>
        <v>2</v>
      </c>
      <c r="Q2890">
        <v>90008</v>
      </c>
      <c r="R2890" t="s">
        <v>21</v>
      </c>
      <c r="S2890">
        <f>VLOOKUP(R2890,region2,2,FALSE)</f>
        <v>2</v>
      </c>
      <c r="T2890" t="s">
        <v>4820</v>
      </c>
      <c r="U2890" t="s">
        <v>22</v>
      </c>
      <c r="V2890">
        <f>VLOOKUP(U2890,category2,2,FALSE)</f>
        <v>2</v>
      </c>
      <c r="W2890" t="s">
        <v>45</v>
      </c>
      <c r="X2890">
        <f>VLOOKUP(W2890,subcat2,3,FALSE)</f>
        <v>11</v>
      </c>
      <c r="Y2890" t="s">
        <v>533</v>
      </c>
      <c r="Z2890">
        <v>32.400000000000006</v>
      </c>
      <c r="AA2890">
        <v>5</v>
      </c>
      <c r="AB2890">
        <v>0</v>
      </c>
      <c r="AC2890" s="4">
        <v>15.552000000000001</v>
      </c>
    </row>
    <row r="2891" spans="1:29" x14ac:dyDescent="0.25">
      <c r="A2891" s="2">
        <v>2890</v>
      </c>
      <c r="B2891" t="s">
        <v>9712</v>
      </c>
      <c r="C2891" s="3">
        <v>43041</v>
      </c>
      <c r="D2891" s="3">
        <v>43045</v>
      </c>
      <c r="E2891" t="s">
        <v>25</v>
      </c>
      <c r="F2891">
        <f>VLOOKUP(E2891,SHIPMODE,2,FALSE)</f>
        <v>2</v>
      </c>
      <c r="G2891" t="s">
        <v>3430</v>
      </c>
      <c r="H2891" t="s">
        <v>720</v>
      </c>
      <c r="I2891" t="s">
        <v>18</v>
      </c>
      <c r="J2891">
        <f>VLOOKUP(I2891,segmentID,2,FALSE)</f>
        <v>2</v>
      </c>
      <c r="K2891" t="s">
        <v>3255</v>
      </c>
      <c r="L2891">
        <f>VLOOKUP(K2891,country2,2,FALSE)</f>
        <v>1</v>
      </c>
      <c r="M2891" t="s">
        <v>48</v>
      </c>
      <c r="N2891">
        <f>VLOOKUP(Orders!M2891,city2,2,FALSE)</f>
        <v>5</v>
      </c>
      <c r="O2891" t="s">
        <v>49</v>
      </c>
      <c r="P2891">
        <f>VLOOKUP(O2891,state2,2,FALSE)</f>
        <v>5</v>
      </c>
      <c r="Q2891">
        <v>98105</v>
      </c>
      <c r="R2891" t="s">
        <v>21</v>
      </c>
      <c r="S2891">
        <f>VLOOKUP(R2891,region2,2,FALSE)</f>
        <v>2</v>
      </c>
      <c r="T2891" t="s">
        <v>5514</v>
      </c>
      <c r="U2891" t="s">
        <v>22</v>
      </c>
      <c r="V2891">
        <f>VLOOKUP(U2891,category2,2,FALSE)</f>
        <v>2</v>
      </c>
      <c r="W2891" t="s">
        <v>45</v>
      </c>
      <c r="X2891">
        <f>VLOOKUP(W2891,subcat2,3,FALSE)</f>
        <v>11</v>
      </c>
      <c r="Y2891" t="s">
        <v>221</v>
      </c>
      <c r="Z2891">
        <v>23.849999999999998</v>
      </c>
      <c r="AA2891">
        <v>5</v>
      </c>
      <c r="AB2891">
        <v>0</v>
      </c>
      <c r="AC2891" s="4">
        <v>10.732499999999998</v>
      </c>
    </row>
    <row r="2892" spans="1:29" x14ac:dyDescent="0.25">
      <c r="A2892" s="2">
        <v>2891</v>
      </c>
      <c r="B2892" t="s">
        <v>6202</v>
      </c>
      <c r="C2892" s="3">
        <v>41758</v>
      </c>
      <c r="D2892" s="3">
        <v>41760</v>
      </c>
      <c r="E2892" t="s">
        <v>7</v>
      </c>
      <c r="F2892">
        <f>VLOOKUP(E2892,SHIPMODE,2,FALSE)</f>
        <v>1</v>
      </c>
      <c r="G2892" t="s">
        <v>3923</v>
      </c>
      <c r="H2892" t="s">
        <v>2502</v>
      </c>
      <c r="I2892" t="s">
        <v>9</v>
      </c>
      <c r="J2892">
        <f>VLOOKUP(I2892,segmentID,2,FALSE)</f>
        <v>1</v>
      </c>
      <c r="K2892" t="s">
        <v>3255</v>
      </c>
      <c r="L2892">
        <f>VLOOKUP(K2892,country2,2,FALSE)</f>
        <v>1</v>
      </c>
      <c r="M2892" t="s">
        <v>2503</v>
      </c>
      <c r="N2892">
        <f>VLOOKUP(Orders!M2892,city2,2,FALSE)</f>
        <v>336</v>
      </c>
      <c r="O2892" t="s">
        <v>361</v>
      </c>
      <c r="P2892">
        <f>VLOOKUP(O2892,state2,2,FALSE)</f>
        <v>29</v>
      </c>
      <c r="Q2892">
        <v>70601</v>
      </c>
      <c r="R2892" t="s">
        <v>12</v>
      </c>
      <c r="S2892">
        <f>VLOOKUP(R2892,region2,2,FALSE)</f>
        <v>1</v>
      </c>
      <c r="T2892" t="s">
        <v>4879</v>
      </c>
      <c r="U2892" t="s">
        <v>13</v>
      </c>
      <c r="V2892">
        <f>VLOOKUP(U2892,category2,2,FALSE)</f>
        <v>1</v>
      </c>
      <c r="W2892" t="s">
        <v>3226</v>
      </c>
      <c r="X2892">
        <f>VLOOKUP(W2892,subcat2,3,FALSE)</f>
        <v>2</v>
      </c>
      <c r="Y2892" t="s">
        <v>1717</v>
      </c>
      <c r="Z2892">
        <v>51.96</v>
      </c>
      <c r="AA2892">
        <v>2</v>
      </c>
      <c r="AB2892">
        <v>0</v>
      </c>
      <c r="AC2892" s="4">
        <v>12.990000000000002</v>
      </c>
    </row>
    <row r="2893" spans="1:29" x14ac:dyDescent="0.25">
      <c r="A2893" s="2">
        <v>2892</v>
      </c>
      <c r="B2893" t="s">
        <v>6202</v>
      </c>
      <c r="C2893" s="3">
        <v>41758</v>
      </c>
      <c r="D2893" s="3">
        <v>41760</v>
      </c>
      <c r="E2893" t="s">
        <v>7</v>
      </c>
      <c r="F2893">
        <f>VLOOKUP(E2893,SHIPMODE,2,FALSE)</f>
        <v>1</v>
      </c>
      <c r="G2893" t="s">
        <v>3923</v>
      </c>
      <c r="H2893" t="s">
        <v>2502</v>
      </c>
      <c r="I2893" t="s">
        <v>9</v>
      </c>
      <c r="J2893">
        <f>VLOOKUP(I2893,segmentID,2,FALSE)</f>
        <v>1</v>
      </c>
      <c r="K2893" t="s">
        <v>3255</v>
      </c>
      <c r="L2893">
        <f>VLOOKUP(K2893,country2,2,FALSE)</f>
        <v>1</v>
      </c>
      <c r="M2893" t="s">
        <v>2503</v>
      </c>
      <c r="N2893">
        <f>VLOOKUP(Orders!M2893,city2,2,FALSE)</f>
        <v>336</v>
      </c>
      <c r="O2893" t="s">
        <v>361</v>
      </c>
      <c r="P2893">
        <f>VLOOKUP(O2893,state2,2,FALSE)</f>
        <v>29</v>
      </c>
      <c r="Q2893">
        <v>70601</v>
      </c>
      <c r="R2893" t="s">
        <v>12</v>
      </c>
      <c r="S2893">
        <f>VLOOKUP(R2893,region2,2,FALSE)</f>
        <v>1</v>
      </c>
      <c r="T2893" t="s">
        <v>5036</v>
      </c>
      <c r="U2893" t="s">
        <v>22</v>
      </c>
      <c r="V2893">
        <f>VLOOKUP(U2893,category2,2,FALSE)</f>
        <v>2</v>
      </c>
      <c r="W2893" t="s">
        <v>3231</v>
      </c>
      <c r="X2893">
        <f>VLOOKUP(W2893,subcat2,3,FALSE)</f>
        <v>9</v>
      </c>
      <c r="Y2893" t="s">
        <v>2554</v>
      </c>
      <c r="Z2893">
        <v>17.940000000000001</v>
      </c>
      <c r="AA2893">
        <v>3</v>
      </c>
      <c r="AB2893">
        <v>0</v>
      </c>
      <c r="AC2893" s="4">
        <v>8.6112000000000002</v>
      </c>
    </row>
    <row r="2894" spans="1:29" x14ac:dyDescent="0.25">
      <c r="A2894" s="2">
        <v>2893</v>
      </c>
      <c r="B2894" t="s">
        <v>9713</v>
      </c>
      <c r="C2894" s="3">
        <v>43031</v>
      </c>
      <c r="D2894" s="3">
        <v>43037</v>
      </c>
      <c r="E2894" t="s">
        <v>25</v>
      </c>
      <c r="F2894">
        <f>VLOOKUP(E2894,SHIPMODE,2,FALSE)</f>
        <v>2</v>
      </c>
      <c r="G2894" t="s">
        <v>3291</v>
      </c>
      <c r="H2894" t="s">
        <v>189</v>
      </c>
      <c r="I2894" t="s">
        <v>18</v>
      </c>
      <c r="J2894">
        <f>VLOOKUP(I2894,segmentID,2,FALSE)</f>
        <v>2</v>
      </c>
      <c r="K2894" t="s">
        <v>3255</v>
      </c>
      <c r="L2894">
        <f>VLOOKUP(K2894,country2,2,FALSE)</f>
        <v>1</v>
      </c>
      <c r="M2894" t="s">
        <v>197</v>
      </c>
      <c r="N2894">
        <f>VLOOKUP(Orders!M2894,city2,2,FALSE)</f>
        <v>31</v>
      </c>
      <c r="O2894" t="s">
        <v>139</v>
      </c>
      <c r="P2894">
        <f>VLOOKUP(O2894,state2,2,FALSE)</f>
        <v>16</v>
      </c>
      <c r="Q2894">
        <v>14609</v>
      </c>
      <c r="R2894" t="s">
        <v>79</v>
      </c>
      <c r="S2894">
        <f>VLOOKUP(R2894,region2,2,FALSE)</f>
        <v>4</v>
      </c>
      <c r="T2894" t="s">
        <v>5515</v>
      </c>
      <c r="U2894" t="s">
        <v>22</v>
      </c>
      <c r="V2894">
        <f>VLOOKUP(U2894,category2,2,FALSE)</f>
        <v>2</v>
      </c>
      <c r="W2894" t="s">
        <v>45</v>
      </c>
      <c r="X2894">
        <f>VLOOKUP(W2894,subcat2,3,FALSE)</f>
        <v>11</v>
      </c>
      <c r="Y2894" t="s">
        <v>1341</v>
      </c>
      <c r="Z2894">
        <v>11.56</v>
      </c>
      <c r="AA2894">
        <v>2</v>
      </c>
      <c r="AB2894">
        <v>0</v>
      </c>
      <c r="AC2894" s="4">
        <v>5.6644000000000005</v>
      </c>
    </row>
    <row r="2895" spans="1:29" x14ac:dyDescent="0.25">
      <c r="A2895" s="2">
        <v>2894</v>
      </c>
      <c r="B2895" t="s">
        <v>9713</v>
      </c>
      <c r="C2895" s="3">
        <v>43031</v>
      </c>
      <c r="D2895" s="3">
        <v>43037</v>
      </c>
      <c r="E2895" t="s">
        <v>25</v>
      </c>
      <c r="F2895">
        <f>VLOOKUP(E2895,SHIPMODE,2,FALSE)</f>
        <v>2</v>
      </c>
      <c r="G2895" t="s">
        <v>3291</v>
      </c>
      <c r="H2895" t="s">
        <v>189</v>
      </c>
      <c r="I2895" t="s">
        <v>18</v>
      </c>
      <c r="J2895">
        <f>VLOOKUP(I2895,segmentID,2,FALSE)</f>
        <v>2</v>
      </c>
      <c r="K2895" t="s">
        <v>3255</v>
      </c>
      <c r="L2895">
        <f>VLOOKUP(K2895,country2,2,FALSE)</f>
        <v>1</v>
      </c>
      <c r="M2895" t="s">
        <v>197</v>
      </c>
      <c r="N2895">
        <f>VLOOKUP(Orders!M2895,city2,2,FALSE)</f>
        <v>31</v>
      </c>
      <c r="O2895" t="s">
        <v>139</v>
      </c>
      <c r="P2895">
        <f>VLOOKUP(O2895,state2,2,FALSE)</f>
        <v>16</v>
      </c>
      <c r="Q2895">
        <v>14609</v>
      </c>
      <c r="R2895" t="s">
        <v>79</v>
      </c>
      <c r="S2895">
        <f>VLOOKUP(R2895,region2,2,FALSE)</f>
        <v>4</v>
      </c>
      <c r="T2895" t="s">
        <v>4326</v>
      </c>
      <c r="U2895" t="s">
        <v>22</v>
      </c>
      <c r="V2895">
        <f>VLOOKUP(U2895,category2,2,FALSE)</f>
        <v>2</v>
      </c>
      <c r="W2895" t="s">
        <v>45</v>
      </c>
      <c r="X2895">
        <f>VLOOKUP(W2895,subcat2,3,FALSE)</f>
        <v>11</v>
      </c>
      <c r="Y2895" t="s">
        <v>603</v>
      </c>
      <c r="Z2895">
        <v>26.400000000000002</v>
      </c>
      <c r="AA2895">
        <v>5</v>
      </c>
      <c r="AB2895">
        <v>0</v>
      </c>
      <c r="AC2895" s="4">
        <v>11.879999999999999</v>
      </c>
    </row>
    <row r="2896" spans="1:29" x14ac:dyDescent="0.25">
      <c r="A2896" s="2">
        <v>2895</v>
      </c>
      <c r="B2896" t="s">
        <v>9713</v>
      </c>
      <c r="C2896" s="3">
        <v>43031</v>
      </c>
      <c r="D2896" s="3">
        <v>43037</v>
      </c>
      <c r="E2896" t="s">
        <v>25</v>
      </c>
      <c r="F2896">
        <f>VLOOKUP(E2896,SHIPMODE,2,FALSE)</f>
        <v>2</v>
      </c>
      <c r="G2896" t="s">
        <v>3291</v>
      </c>
      <c r="H2896" t="s">
        <v>189</v>
      </c>
      <c r="I2896" t="s">
        <v>18</v>
      </c>
      <c r="J2896">
        <f>VLOOKUP(I2896,segmentID,2,FALSE)</f>
        <v>2</v>
      </c>
      <c r="K2896" t="s">
        <v>3255</v>
      </c>
      <c r="L2896">
        <f>VLOOKUP(K2896,country2,2,FALSE)</f>
        <v>1</v>
      </c>
      <c r="M2896" t="s">
        <v>197</v>
      </c>
      <c r="N2896">
        <f>VLOOKUP(Orders!M2896,city2,2,FALSE)</f>
        <v>31</v>
      </c>
      <c r="O2896" t="s">
        <v>139</v>
      </c>
      <c r="P2896">
        <f>VLOOKUP(O2896,state2,2,FALSE)</f>
        <v>16</v>
      </c>
      <c r="Q2896">
        <v>14609</v>
      </c>
      <c r="R2896" t="s">
        <v>79</v>
      </c>
      <c r="S2896">
        <f>VLOOKUP(R2896,region2,2,FALSE)</f>
        <v>4</v>
      </c>
      <c r="T2896" t="s">
        <v>5516</v>
      </c>
      <c r="U2896" t="s">
        <v>13</v>
      </c>
      <c r="V2896">
        <f>VLOOKUP(U2896,category2,2,FALSE)</f>
        <v>1</v>
      </c>
      <c r="W2896" t="s">
        <v>3228</v>
      </c>
      <c r="X2896">
        <f>VLOOKUP(W2896,subcat2,3,FALSE)</f>
        <v>6</v>
      </c>
      <c r="Y2896" t="s">
        <v>3085</v>
      </c>
      <c r="Z2896">
        <v>69.08</v>
      </c>
      <c r="AA2896">
        <v>11</v>
      </c>
      <c r="AB2896">
        <v>0</v>
      </c>
      <c r="AC2896" s="4">
        <v>29.013600000000004</v>
      </c>
    </row>
    <row r="2897" spans="1:29" x14ac:dyDescent="0.25">
      <c r="A2897" s="2">
        <v>2896</v>
      </c>
      <c r="B2897" t="s">
        <v>9713</v>
      </c>
      <c r="C2897" s="3">
        <v>43031</v>
      </c>
      <c r="D2897" s="3">
        <v>43037</v>
      </c>
      <c r="E2897" t="s">
        <v>25</v>
      </c>
      <c r="F2897">
        <f>VLOOKUP(E2897,SHIPMODE,2,FALSE)</f>
        <v>2</v>
      </c>
      <c r="G2897" t="s">
        <v>3291</v>
      </c>
      <c r="H2897" t="s">
        <v>189</v>
      </c>
      <c r="I2897" t="s">
        <v>18</v>
      </c>
      <c r="J2897">
        <f>VLOOKUP(I2897,segmentID,2,FALSE)</f>
        <v>2</v>
      </c>
      <c r="K2897" t="s">
        <v>3255</v>
      </c>
      <c r="L2897">
        <f>VLOOKUP(K2897,country2,2,FALSE)</f>
        <v>1</v>
      </c>
      <c r="M2897" t="s">
        <v>197</v>
      </c>
      <c r="N2897">
        <f>VLOOKUP(Orders!M2897,city2,2,FALSE)</f>
        <v>31</v>
      </c>
      <c r="O2897" t="s">
        <v>139</v>
      </c>
      <c r="P2897">
        <f>VLOOKUP(O2897,state2,2,FALSE)</f>
        <v>16</v>
      </c>
      <c r="Q2897">
        <v>14609</v>
      </c>
      <c r="R2897" t="s">
        <v>79</v>
      </c>
      <c r="S2897">
        <f>VLOOKUP(R2897,region2,2,FALSE)</f>
        <v>4</v>
      </c>
      <c r="T2897" t="s">
        <v>4287</v>
      </c>
      <c r="U2897" t="s">
        <v>35</v>
      </c>
      <c r="V2897">
        <f>VLOOKUP(U2897,category2,2,FALSE)</f>
        <v>3</v>
      </c>
      <c r="W2897" t="s">
        <v>3230</v>
      </c>
      <c r="X2897">
        <f>VLOOKUP(W2897,subcat2,3,FALSE)</f>
        <v>8</v>
      </c>
      <c r="Y2897" t="s">
        <v>958</v>
      </c>
      <c r="Z2897">
        <v>35.880000000000003</v>
      </c>
      <c r="AA2897">
        <v>3</v>
      </c>
      <c r="AB2897">
        <v>0</v>
      </c>
      <c r="AC2897" s="4">
        <v>10.046400000000002</v>
      </c>
    </row>
    <row r="2898" spans="1:29" x14ac:dyDescent="0.25">
      <c r="A2898" s="2">
        <v>2897</v>
      </c>
      <c r="B2898" t="s">
        <v>6203</v>
      </c>
      <c r="C2898" s="3">
        <v>41728</v>
      </c>
      <c r="D2898" s="3">
        <v>41732</v>
      </c>
      <c r="E2898" t="s">
        <v>25</v>
      </c>
      <c r="F2898">
        <f>VLOOKUP(E2898,SHIPMODE,2,FALSE)</f>
        <v>2</v>
      </c>
      <c r="G2898" t="s">
        <v>3282</v>
      </c>
      <c r="H2898" t="s">
        <v>150</v>
      </c>
      <c r="I2898" t="s">
        <v>9</v>
      </c>
      <c r="J2898">
        <f>VLOOKUP(I2898,segmentID,2,FALSE)</f>
        <v>1</v>
      </c>
      <c r="K2898" t="s">
        <v>3255</v>
      </c>
      <c r="L2898">
        <f>VLOOKUP(K2898,country2,2,FALSE)</f>
        <v>1</v>
      </c>
      <c r="M2898" t="s">
        <v>571</v>
      </c>
      <c r="N2898">
        <f>VLOOKUP(Orders!M2898,city2,2,FALSE)</f>
        <v>86</v>
      </c>
      <c r="O2898" t="s">
        <v>139</v>
      </c>
      <c r="P2898">
        <f>VLOOKUP(O2898,state2,2,FALSE)</f>
        <v>16</v>
      </c>
      <c r="Q2898">
        <v>11561</v>
      </c>
      <c r="R2898" t="s">
        <v>79</v>
      </c>
      <c r="S2898">
        <f>VLOOKUP(R2898,region2,2,FALSE)</f>
        <v>4</v>
      </c>
      <c r="T2898" t="s">
        <v>5151</v>
      </c>
      <c r="U2898" t="s">
        <v>22</v>
      </c>
      <c r="V2898">
        <f>VLOOKUP(U2898,category2,2,FALSE)</f>
        <v>2</v>
      </c>
      <c r="W2898" t="s">
        <v>3229</v>
      </c>
      <c r="X2898">
        <f>VLOOKUP(W2898,subcat2,3,FALSE)</f>
        <v>7</v>
      </c>
      <c r="Y2898" t="s">
        <v>1908</v>
      </c>
      <c r="Z2898">
        <v>49.65</v>
      </c>
      <c r="AA2898">
        <v>5</v>
      </c>
      <c r="AB2898">
        <v>0</v>
      </c>
      <c r="AC2898" s="4">
        <v>20.853000000000002</v>
      </c>
    </row>
    <row r="2899" spans="1:29" x14ac:dyDescent="0.25">
      <c r="A2899" s="2">
        <v>2898</v>
      </c>
      <c r="B2899" t="s">
        <v>8326</v>
      </c>
      <c r="C2899" s="3">
        <v>42373</v>
      </c>
      <c r="D2899" s="3">
        <v>42378</v>
      </c>
      <c r="E2899" t="s">
        <v>25</v>
      </c>
      <c r="F2899">
        <f>VLOOKUP(E2899,SHIPMODE,2,FALSE)</f>
        <v>2</v>
      </c>
      <c r="G2899" t="s">
        <v>3679</v>
      </c>
      <c r="H2899" t="s">
        <v>1600</v>
      </c>
      <c r="I2899" t="s">
        <v>18</v>
      </c>
      <c r="J2899">
        <f>VLOOKUP(I2899,segmentID,2,FALSE)</f>
        <v>2</v>
      </c>
      <c r="K2899" t="s">
        <v>3255</v>
      </c>
      <c r="L2899">
        <f>VLOOKUP(K2899,country2,2,FALSE)</f>
        <v>1</v>
      </c>
      <c r="M2899" t="s">
        <v>233</v>
      </c>
      <c r="N2899">
        <f>VLOOKUP(Orders!M2899,city2,2,FALSE)</f>
        <v>36</v>
      </c>
      <c r="O2899" t="s">
        <v>44</v>
      </c>
      <c r="P2899">
        <f>VLOOKUP(O2899,state2,2,FALSE)</f>
        <v>4</v>
      </c>
      <c r="Q2899">
        <v>28205</v>
      </c>
      <c r="R2899" t="s">
        <v>12</v>
      </c>
      <c r="S2899">
        <f>VLOOKUP(R2899,region2,2,FALSE)</f>
        <v>1</v>
      </c>
      <c r="T2899" t="s">
        <v>5399</v>
      </c>
      <c r="U2899" t="s">
        <v>35</v>
      </c>
      <c r="V2899">
        <f>VLOOKUP(U2899,category2,2,FALSE)</f>
        <v>3</v>
      </c>
      <c r="W2899" t="s">
        <v>3236</v>
      </c>
      <c r="X2899">
        <f>VLOOKUP(W2899,subcat2,3,FALSE)</f>
        <v>17</v>
      </c>
      <c r="Y2899" t="s">
        <v>793</v>
      </c>
      <c r="Z2899">
        <v>959.96800000000007</v>
      </c>
      <c r="AA2899">
        <v>4</v>
      </c>
      <c r="AB2899">
        <v>0.2</v>
      </c>
      <c r="AC2899" s="4">
        <v>119.99599999999992</v>
      </c>
    </row>
    <row r="2900" spans="1:29" x14ac:dyDescent="0.25">
      <c r="A2900" s="2">
        <v>2899</v>
      </c>
      <c r="B2900" t="s">
        <v>7197</v>
      </c>
      <c r="C2900" s="3">
        <v>42120</v>
      </c>
      <c r="D2900" s="3">
        <v>42124</v>
      </c>
      <c r="E2900" t="s">
        <v>25</v>
      </c>
      <c r="F2900">
        <f>VLOOKUP(E2900,SHIPMODE,2,FALSE)</f>
        <v>2</v>
      </c>
      <c r="G2900" t="s">
        <v>3872</v>
      </c>
      <c r="H2900" t="s">
        <v>2314</v>
      </c>
      <c r="I2900" t="s">
        <v>9</v>
      </c>
      <c r="J2900">
        <f>VLOOKUP(I2900,segmentID,2,FALSE)</f>
        <v>1</v>
      </c>
      <c r="K2900" t="s">
        <v>3255</v>
      </c>
      <c r="L2900">
        <f>VLOOKUP(K2900,country2,2,FALSE)</f>
        <v>1</v>
      </c>
      <c r="M2900" t="s">
        <v>95</v>
      </c>
      <c r="N2900">
        <f>VLOOKUP(Orders!M2900,city2,2,FALSE)</f>
        <v>13</v>
      </c>
      <c r="O2900" t="s">
        <v>54</v>
      </c>
      <c r="P2900">
        <f>VLOOKUP(O2900,state2,2,FALSE)</f>
        <v>6</v>
      </c>
      <c r="Q2900">
        <v>77036</v>
      </c>
      <c r="R2900" t="s">
        <v>55</v>
      </c>
      <c r="S2900">
        <f>VLOOKUP(R2900,region2,2,FALSE)</f>
        <v>3</v>
      </c>
      <c r="T2900" t="s">
        <v>4390</v>
      </c>
      <c r="U2900" t="s">
        <v>13</v>
      </c>
      <c r="V2900">
        <f>VLOOKUP(U2900,category2,2,FALSE)</f>
        <v>1</v>
      </c>
      <c r="W2900" t="s">
        <v>3226</v>
      </c>
      <c r="X2900">
        <f>VLOOKUP(W2900,subcat2,3,FALSE)</f>
        <v>2</v>
      </c>
      <c r="Y2900" t="s">
        <v>1339</v>
      </c>
      <c r="Z2900">
        <v>408.42200000000003</v>
      </c>
      <c r="AA2900">
        <v>2</v>
      </c>
      <c r="AB2900">
        <v>0.3</v>
      </c>
      <c r="AC2900" s="4">
        <v>-5.8346000000000231</v>
      </c>
    </row>
    <row r="2901" spans="1:29" x14ac:dyDescent="0.25">
      <c r="A2901" s="2">
        <v>2900</v>
      </c>
      <c r="B2901" t="s">
        <v>7198</v>
      </c>
      <c r="C2901" s="3">
        <v>42259</v>
      </c>
      <c r="D2901" s="3">
        <v>42264</v>
      </c>
      <c r="E2901" t="s">
        <v>25</v>
      </c>
      <c r="F2901">
        <f>VLOOKUP(E2901,SHIPMODE,2,FALSE)</f>
        <v>2</v>
      </c>
      <c r="G2901" t="s">
        <v>3293</v>
      </c>
      <c r="H2901" t="s">
        <v>196</v>
      </c>
      <c r="I2901" t="s">
        <v>9</v>
      </c>
      <c r="J2901">
        <f>VLOOKUP(I2901,segmentID,2,FALSE)</f>
        <v>1</v>
      </c>
      <c r="K2901" t="s">
        <v>3255</v>
      </c>
      <c r="L2901">
        <f>VLOOKUP(K2901,country2,2,FALSE)</f>
        <v>1</v>
      </c>
      <c r="M2901" t="s">
        <v>138</v>
      </c>
      <c r="N2901">
        <f>VLOOKUP(Orders!M2901,city2,2,FALSE)</f>
        <v>21</v>
      </c>
      <c r="O2901" t="s">
        <v>139</v>
      </c>
      <c r="P2901">
        <f>VLOOKUP(O2901,state2,2,FALSE)</f>
        <v>16</v>
      </c>
      <c r="Q2901">
        <v>10035</v>
      </c>
      <c r="R2901" t="s">
        <v>79</v>
      </c>
      <c r="S2901">
        <f>VLOOKUP(R2901,region2,2,FALSE)</f>
        <v>4</v>
      </c>
      <c r="T2901" t="s">
        <v>5399</v>
      </c>
      <c r="U2901" t="s">
        <v>35</v>
      </c>
      <c r="V2901">
        <f>VLOOKUP(U2901,category2,2,FALSE)</f>
        <v>3</v>
      </c>
      <c r="W2901" t="s">
        <v>3236</v>
      </c>
      <c r="X2901">
        <f>VLOOKUP(W2901,subcat2,3,FALSE)</f>
        <v>17</v>
      </c>
      <c r="Y2901" t="s">
        <v>793</v>
      </c>
      <c r="Z2901">
        <v>479.98400000000004</v>
      </c>
      <c r="AA2901">
        <v>2</v>
      </c>
      <c r="AB2901">
        <v>0.2</v>
      </c>
      <c r="AC2901" s="4">
        <v>59.997999999999962</v>
      </c>
    </row>
    <row r="2902" spans="1:29" x14ac:dyDescent="0.25">
      <c r="A2902" s="2">
        <v>2901</v>
      </c>
      <c r="B2902" t="s">
        <v>7198</v>
      </c>
      <c r="C2902" s="3">
        <v>42259</v>
      </c>
      <c r="D2902" s="3">
        <v>42264</v>
      </c>
      <c r="E2902" t="s">
        <v>25</v>
      </c>
      <c r="F2902">
        <f>VLOOKUP(E2902,SHIPMODE,2,FALSE)</f>
        <v>2</v>
      </c>
      <c r="G2902" t="s">
        <v>3293</v>
      </c>
      <c r="H2902" t="s">
        <v>196</v>
      </c>
      <c r="I2902" t="s">
        <v>9</v>
      </c>
      <c r="J2902">
        <f>VLOOKUP(I2902,segmentID,2,FALSE)</f>
        <v>1</v>
      </c>
      <c r="K2902" t="s">
        <v>3255</v>
      </c>
      <c r="L2902">
        <f>VLOOKUP(K2902,country2,2,FALSE)</f>
        <v>1</v>
      </c>
      <c r="M2902" t="s">
        <v>138</v>
      </c>
      <c r="N2902">
        <f>VLOOKUP(Orders!M2902,city2,2,FALSE)</f>
        <v>21</v>
      </c>
      <c r="O2902" t="s">
        <v>139</v>
      </c>
      <c r="P2902">
        <f>VLOOKUP(O2902,state2,2,FALSE)</f>
        <v>16</v>
      </c>
      <c r="Q2902">
        <v>10035</v>
      </c>
      <c r="R2902" t="s">
        <v>79</v>
      </c>
      <c r="S2902">
        <f>VLOOKUP(R2902,region2,2,FALSE)</f>
        <v>4</v>
      </c>
      <c r="T2902" t="s">
        <v>4497</v>
      </c>
      <c r="U2902" t="s">
        <v>22</v>
      </c>
      <c r="V2902">
        <f>VLOOKUP(U2902,category2,2,FALSE)</f>
        <v>2</v>
      </c>
      <c r="W2902" t="s">
        <v>23</v>
      </c>
      <c r="X2902">
        <f>VLOOKUP(W2902,subcat2,3,FALSE)</f>
        <v>3</v>
      </c>
      <c r="Y2902" t="s">
        <v>2354</v>
      </c>
      <c r="Z2902">
        <v>12.6</v>
      </c>
      <c r="AA2902">
        <v>4</v>
      </c>
      <c r="AB2902">
        <v>0</v>
      </c>
      <c r="AC2902" s="4">
        <v>6.048</v>
      </c>
    </row>
    <row r="2903" spans="1:29" x14ac:dyDescent="0.25">
      <c r="A2903" s="2">
        <v>2902</v>
      </c>
      <c r="B2903" t="s">
        <v>9714</v>
      </c>
      <c r="C2903" s="3">
        <v>42989</v>
      </c>
      <c r="D2903" s="3">
        <v>42993</v>
      </c>
      <c r="E2903" t="s">
        <v>25</v>
      </c>
      <c r="F2903">
        <f>VLOOKUP(E2903,SHIPMODE,2,FALSE)</f>
        <v>2</v>
      </c>
      <c r="G2903" t="s">
        <v>3881</v>
      </c>
      <c r="H2903" t="s">
        <v>2352</v>
      </c>
      <c r="I2903" t="s">
        <v>52</v>
      </c>
      <c r="J2903">
        <f>VLOOKUP(I2903,segmentID,2,FALSE)</f>
        <v>3</v>
      </c>
      <c r="K2903" t="s">
        <v>3255</v>
      </c>
      <c r="L2903">
        <f>VLOOKUP(K2903,country2,2,FALSE)</f>
        <v>1</v>
      </c>
      <c r="M2903" t="s">
        <v>248</v>
      </c>
      <c r="N2903">
        <f>VLOOKUP(Orders!M2903,city2,2,FALSE)</f>
        <v>39</v>
      </c>
      <c r="O2903" t="s">
        <v>615</v>
      </c>
      <c r="P2903">
        <f>VLOOKUP(O2903,state2,2,FALSE)</f>
        <v>33</v>
      </c>
      <c r="Q2903">
        <v>31907</v>
      </c>
      <c r="R2903" t="s">
        <v>12</v>
      </c>
      <c r="S2903">
        <f>VLOOKUP(R2903,region2,2,FALSE)</f>
        <v>1</v>
      </c>
      <c r="T2903" t="s">
        <v>4867</v>
      </c>
      <c r="U2903" t="s">
        <v>22</v>
      </c>
      <c r="V2903">
        <f>VLOOKUP(U2903,category2,2,FALSE)</f>
        <v>2</v>
      </c>
      <c r="W2903" t="s">
        <v>45</v>
      </c>
      <c r="X2903">
        <f>VLOOKUP(W2903,subcat2,3,FALSE)</f>
        <v>11</v>
      </c>
      <c r="Y2903" t="s">
        <v>1929</v>
      </c>
      <c r="Z2903">
        <v>184.66</v>
      </c>
      <c r="AA2903">
        <v>7</v>
      </c>
      <c r="AB2903">
        <v>0</v>
      </c>
      <c r="AC2903" s="4">
        <v>84.943599999999989</v>
      </c>
    </row>
    <row r="2904" spans="1:29" x14ac:dyDescent="0.25">
      <c r="A2904" s="2">
        <v>2903</v>
      </c>
      <c r="B2904" t="s">
        <v>8327</v>
      </c>
      <c r="C2904" s="3">
        <v>42533</v>
      </c>
      <c r="D2904" s="3">
        <v>42538</v>
      </c>
      <c r="E2904" t="s">
        <v>25</v>
      </c>
      <c r="F2904">
        <f>VLOOKUP(E2904,SHIPMODE,2,FALSE)</f>
        <v>2</v>
      </c>
      <c r="G2904" t="s">
        <v>3512</v>
      </c>
      <c r="H2904" t="s">
        <v>1010</v>
      </c>
      <c r="I2904" t="s">
        <v>9</v>
      </c>
      <c r="J2904">
        <f>VLOOKUP(I2904,segmentID,2,FALSE)</f>
        <v>1</v>
      </c>
      <c r="K2904" t="s">
        <v>3255</v>
      </c>
      <c r="L2904">
        <f>VLOOKUP(K2904,country2,2,FALSE)</f>
        <v>1</v>
      </c>
      <c r="M2904" t="s">
        <v>156</v>
      </c>
      <c r="N2904">
        <f>VLOOKUP(Orders!M2904,city2,2,FALSE)</f>
        <v>23</v>
      </c>
      <c r="O2904" t="s">
        <v>110</v>
      </c>
      <c r="P2904">
        <f>VLOOKUP(O2904,state2,2,FALSE)</f>
        <v>11</v>
      </c>
      <c r="Q2904">
        <v>60610</v>
      </c>
      <c r="R2904" t="s">
        <v>55</v>
      </c>
      <c r="S2904">
        <f>VLOOKUP(R2904,region2,2,FALSE)</f>
        <v>3</v>
      </c>
      <c r="T2904" t="s">
        <v>5291</v>
      </c>
      <c r="U2904" t="s">
        <v>22</v>
      </c>
      <c r="V2904">
        <f>VLOOKUP(U2904,category2,2,FALSE)</f>
        <v>2</v>
      </c>
      <c r="W2904" t="s">
        <v>45</v>
      </c>
      <c r="X2904">
        <f>VLOOKUP(W2904,subcat2,3,FALSE)</f>
        <v>11</v>
      </c>
      <c r="Y2904" t="s">
        <v>1786</v>
      </c>
      <c r="Z2904">
        <v>23.120000000000005</v>
      </c>
      <c r="AA2904">
        <v>5</v>
      </c>
      <c r="AB2904">
        <v>0.2</v>
      </c>
      <c r="AC2904" s="4">
        <v>8.3810000000000002</v>
      </c>
    </row>
    <row r="2905" spans="1:29" x14ac:dyDescent="0.25">
      <c r="A2905" s="2">
        <v>2904</v>
      </c>
      <c r="B2905" t="s">
        <v>8328</v>
      </c>
      <c r="C2905" s="3">
        <v>42548</v>
      </c>
      <c r="D2905" s="3">
        <v>42552</v>
      </c>
      <c r="E2905" t="s">
        <v>25</v>
      </c>
      <c r="F2905">
        <f>VLOOKUP(E2905,SHIPMODE,2,FALSE)</f>
        <v>2</v>
      </c>
      <c r="G2905" t="s">
        <v>3797</v>
      </c>
      <c r="H2905" t="s">
        <v>1987</v>
      </c>
      <c r="I2905" t="s">
        <v>18</v>
      </c>
      <c r="J2905">
        <f>VLOOKUP(I2905,segmentID,2,FALSE)</f>
        <v>2</v>
      </c>
      <c r="K2905" t="s">
        <v>3255</v>
      </c>
      <c r="L2905">
        <f>VLOOKUP(K2905,country2,2,FALSE)</f>
        <v>1</v>
      </c>
      <c r="M2905" t="s">
        <v>2507</v>
      </c>
      <c r="N2905">
        <f>VLOOKUP(Orders!M2905,city2,2,FALSE)</f>
        <v>337</v>
      </c>
      <c r="O2905" t="s">
        <v>110</v>
      </c>
      <c r="P2905">
        <f>VLOOKUP(O2905,state2,2,FALSE)</f>
        <v>11</v>
      </c>
      <c r="Q2905">
        <v>60035</v>
      </c>
      <c r="R2905" t="s">
        <v>55</v>
      </c>
      <c r="S2905">
        <f>VLOOKUP(R2905,region2,2,FALSE)</f>
        <v>3</v>
      </c>
      <c r="T2905" t="s">
        <v>5153</v>
      </c>
      <c r="U2905" t="s">
        <v>22</v>
      </c>
      <c r="V2905">
        <f>VLOOKUP(U2905,category2,2,FALSE)</f>
        <v>2</v>
      </c>
      <c r="W2905" t="s">
        <v>45</v>
      </c>
      <c r="X2905">
        <f>VLOOKUP(W2905,subcat2,3,FALSE)</f>
        <v>11</v>
      </c>
      <c r="Y2905" t="s">
        <v>1501</v>
      </c>
      <c r="Z2905">
        <v>37.463999999999999</v>
      </c>
      <c r="AA2905">
        <v>7</v>
      </c>
      <c r="AB2905">
        <v>0.2</v>
      </c>
      <c r="AC2905" s="4">
        <v>12.175799999999999</v>
      </c>
    </row>
    <row r="2906" spans="1:29" x14ac:dyDescent="0.25">
      <c r="A2906" s="2">
        <v>2905</v>
      </c>
      <c r="B2906" t="s">
        <v>8328</v>
      </c>
      <c r="C2906" s="3">
        <v>42548</v>
      </c>
      <c r="D2906" s="3">
        <v>42552</v>
      </c>
      <c r="E2906" t="s">
        <v>25</v>
      </c>
      <c r="F2906">
        <f>VLOOKUP(E2906,SHIPMODE,2,FALSE)</f>
        <v>2</v>
      </c>
      <c r="G2906" t="s">
        <v>3797</v>
      </c>
      <c r="H2906" t="s">
        <v>1987</v>
      </c>
      <c r="I2906" t="s">
        <v>18</v>
      </c>
      <c r="J2906">
        <f>VLOOKUP(I2906,segmentID,2,FALSE)</f>
        <v>2</v>
      </c>
      <c r="K2906" t="s">
        <v>3255</v>
      </c>
      <c r="L2906">
        <f>VLOOKUP(K2906,country2,2,FALSE)</f>
        <v>1</v>
      </c>
      <c r="M2906" t="s">
        <v>2507</v>
      </c>
      <c r="N2906">
        <f>VLOOKUP(Orders!M2906,city2,2,FALSE)</f>
        <v>337</v>
      </c>
      <c r="O2906" t="s">
        <v>110</v>
      </c>
      <c r="P2906">
        <f>VLOOKUP(O2906,state2,2,FALSE)</f>
        <v>11</v>
      </c>
      <c r="Q2906">
        <v>60035</v>
      </c>
      <c r="R2906" t="s">
        <v>55</v>
      </c>
      <c r="S2906">
        <f>VLOOKUP(R2906,region2,2,FALSE)</f>
        <v>3</v>
      </c>
      <c r="T2906" t="s">
        <v>5266</v>
      </c>
      <c r="U2906" t="s">
        <v>13</v>
      </c>
      <c r="V2906">
        <f>VLOOKUP(U2906,category2,2,FALSE)</f>
        <v>1</v>
      </c>
      <c r="W2906" t="s">
        <v>3226</v>
      </c>
      <c r="X2906">
        <f>VLOOKUP(W2906,subcat2,3,FALSE)</f>
        <v>2</v>
      </c>
      <c r="Y2906" t="s">
        <v>266</v>
      </c>
      <c r="Z2906">
        <v>539.65800000000002</v>
      </c>
      <c r="AA2906">
        <v>3</v>
      </c>
      <c r="AB2906">
        <v>0.3</v>
      </c>
      <c r="AC2906" s="4">
        <v>-7.7094000000001017</v>
      </c>
    </row>
    <row r="2907" spans="1:29" x14ac:dyDescent="0.25">
      <c r="A2907" s="2">
        <v>2906</v>
      </c>
      <c r="B2907" t="s">
        <v>6204</v>
      </c>
      <c r="C2907" s="3">
        <v>41908</v>
      </c>
      <c r="D2907" s="3">
        <v>41912</v>
      </c>
      <c r="E2907" t="s">
        <v>25</v>
      </c>
      <c r="F2907">
        <f>VLOOKUP(E2907,SHIPMODE,2,FALSE)</f>
        <v>2</v>
      </c>
      <c r="G2907" t="s">
        <v>3292</v>
      </c>
      <c r="H2907" t="s">
        <v>192</v>
      </c>
      <c r="I2907" t="s">
        <v>52</v>
      </c>
      <c r="J2907">
        <f>VLOOKUP(I2907,segmentID,2,FALSE)</f>
        <v>3</v>
      </c>
      <c r="K2907" t="s">
        <v>3255</v>
      </c>
      <c r="L2907">
        <f>VLOOKUP(K2907,country2,2,FALSE)</f>
        <v>1</v>
      </c>
      <c r="M2907" t="s">
        <v>48</v>
      </c>
      <c r="N2907">
        <f>VLOOKUP(Orders!M2907,city2,2,FALSE)</f>
        <v>5</v>
      </c>
      <c r="O2907" t="s">
        <v>49</v>
      </c>
      <c r="P2907">
        <f>VLOOKUP(O2907,state2,2,FALSE)</f>
        <v>5</v>
      </c>
      <c r="Q2907">
        <v>98115</v>
      </c>
      <c r="R2907" t="s">
        <v>21</v>
      </c>
      <c r="S2907">
        <f>VLOOKUP(R2907,region2,2,FALSE)</f>
        <v>2</v>
      </c>
      <c r="T2907" t="s">
        <v>5517</v>
      </c>
      <c r="U2907" t="s">
        <v>22</v>
      </c>
      <c r="V2907">
        <f>VLOOKUP(U2907,category2,2,FALSE)</f>
        <v>2</v>
      </c>
      <c r="W2907" t="s">
        <v>3227</v>
      </c>
      <c r="X2907">
        <f>VLOOKUP(W2907,subcat2,3,FALSE)</f>
        <v>5</v>
      </c>
      <c r="Y2907" t="s">
        <v>470</v>
      </c>
      <c r="Z2907">
        <v>310.12</v>
      </c>
      <c r="AA2907">
        <v>2</v>
      </c>
      <c r="AB2907">
        <v>0</v>
      </c>
      <c r="AC2907" s="4">
        <v>80.631200000000007</v>
      </c>
    </row>
    <row r="2908" spans="1:29" x14ac:dyDescent="0.25">
      <c r="A2908" s="2">
        <v>2907</v>
      </c>
      <c r="B2908" t="s">
        <v>9715</v>
      </c>
      <c r="C2908" s="3">
        <v>43042</v>
      </c>
      <c r="D2908" s="3">
        <v>43048</v>
      </c>
      <c r="E2908" t="s">
        <v>25</v>
      </c>
      <c r="F2908">
        <f>VLOOKUP(E2908,SHIPMODE,2,FALSE)</f>
        <v>2</v>
      </c>
      <c r="G2908" t="s">
        <v>3606</v>
      </c>
      <c r="H2908" t="s">
        <v>1315</v>
      </c>
      <c r="I2908" t="s">
        <v>9</v>
      </c>
      <c r="J2908">
        <f>VLOOKUP(I2908,segmentID,2,FALSE)</f>
        <v>1</v>
      </c>
      <c r="K2908" t="s">
        <v>3255</v>
      </c>
      <c r="L2908">
        <f>VLOOKUP(K2908,country2,2,FALSE)</f>
        <v>1</v>
      </c>
      <c r="M2908" t="s">
        <v>118</v>
      </c>
      <c r="N2908">
        <f>VLOOKUP(Orders!M2908,city2,2,FALSE)</f>
        <v>17</v>
      </c>
      <c r="O2908" t="s">
        <v>119</v>
      </c>
      <c r="P2908">
        <f>VLOOKUP(O2908,state2,2,FALSE)</f>
        <v>12</v>
      </c>
      <c r="Q2908">
        <v>55122</v>
      </c>
      <c r="R2908" t="s">
        <v>55</v>
      </c>
      <c r="S2908">
        <f>VLOOKUP(R2908,region2,2,FALSE)</f>
        <v>3</v>
      </c>
      <c r="T2908" t="s">
        <v>5518</v>
      </c>
      <c r="U2908" t="s">
        <v>22</v>
      </c>
      <c r="V2908">
        <f>VLOOKUP(U2908,category2,2,FALSE)</f>
        <v>2</v>
      </c>
      <c r="W2908" t="s">
        <v>45</v>
      </c>
      <c r="X2908">
        <f>VLOOKUP(W2908,subcat2,3,FALSE)</f>
        <v>11</v>
      </c>
      <c r="Y2908" t="s">
        <v>2783</v>
      </c>
      <c r="Z2908">
        <v>8.56</v>
      </c>
      <c r="AA2908">
        <v>2</v>
      </c>
      <c r="AB2908">
        <v>0</v>
      </c>
      <c r="AC2908" s="4">
        <v>3.8519999999999994</v>
      </c>
    </row>
    <row r="2909" spans="1:29" x14ac:dyDescent="0.25">
      <c r="A2909" s="2">
        <v>2908</v>
      </c>
      <c r="B2909" t="s">
        <v>9715</v>
      </c>
      <c r="C2909" s="3">
        <v>43042</v>
      </c>
      <c r="D2909" s="3">
        <v>43048</v>
      </c>
      <c r="E2909" t="s">
        <v>25</v>
      </c>
      <c r="F2909">
        <f>VLOOKUP(E2909,SHIPMODE,2,FALSE)</f>
        <v>2</v>
      </c>
      <c r="G2909" t="s">
        <v>3606</v>
      </c>
      <c r="H2909" t="s">
        <v>1315</v>
      </c>
      <c r="I2909" t="s">
        <v>9</v>
      </c>
      <c r="J2909">
        <f>VLOOKUP(I2909,segmentID,2,FALSE)</f>
        <v>1</v>
      </c>
      <c r="K2909" t="s">
        <v>3255</v>
      </c>
      <c r="L2909">
        <f>VLOOKUP(K2909,country2,2,FALSE)</f>
        <v>1</v>
      </c>
      <c r="M2909" t="s">
        <v>118</v>
      </c>
      <c r="N2909">
        <f>VLOOKUP(Orders!M2909,city2,2,FALSE)</f>
        <v>17</v>
      </c>
      <c r="O2909" t="s">
        <v>119</v>
      </c>
      <c r="P2909">
        <f>VLOOKUP(O2909,state2,2,FALSE)</f>
        <v>12</v>
      </c>
      <c r="Q2909">
        <v>55122</v>
      </c>
      <c r="R2909" t="s">
        <v>55</v>
      </c>
      <c r="S2909">
        <f>VLOOKUP(R2909,region2,2,FALSE)</f>
        <v>3</v>
      </c>
      <c r="T2909" t="s">
        <v>4570</v>
      </c>
      <c r="U2909" t="s">
        <v>22</v>
      </c>
      <c r="V2909">
        <f>VLOOKUP(U2909,category2,2,FALSE)</f>
        <v>2</v>
      </c>
      <c r="W2909" t="s">
        <v>3227</v>
      </c>
      <c r="X2909">
        <f>VLOOKUP(W2909,subcat2,3,FALSE)</f>
        <v>5</v>
      </c>
      <c r="Y2909" t="s">
        <v>624</v>
      </c>
      <c r="Z2909">
        <v>52.400000000000006</v>
      </c>
      <c r="AA2909">
        <v>5</v>
      </c>
      <c r="AB2909">
        <v>0</v>
      </c>
      <c r="AC2909" s="4">
        <v>14.148</v>
      </c>
    </row>
    <row r="2910" spans="1:29" x14ac:dyDescent="0.25">
      <c r="A2910" s="2">
        <v>2909</v>
      </c>
      <c r="B2910" t="s">
        <v>9715</v>
      </c>
      <c r="C2910" s="3">
        <v>43042</v>
      </c>
      <c r="D2910" s="3">
        <v>43048</v>
      </c>
      <c r="E2910" t="s">
        <v>25</v>
      </c>
      <c r="F2910">
        <f>VLOOKUP(E2910,SHIPMODE,2,FALSE)</f>
        <v>2</v>
      </c>
      <c r="G2910" t="s">
        <v>3606</v>
      </c>
      <c r="H2910" t="s">
        <v>1315</v>
      </c>
      <c r="I2910" t="s">
        <v>9</v>
      </c>
      <c r="J2910">
        <f>VLOOKUP(I2910,segmentID,2,FALSE)</f>
        <v>1</v>
      </c>
      <c r="K2910" t="s">
        <v>3255</v>
      </c>
      <c r="L2910">
        <f>VLOOKUP(K2910,country2,2,FALSE)</f>
        <v>1</v>
      </c>
      <c r="M2910" t="s">
        <v>118</v>
      </c>
      <c r="N2910">
        <f>VLOOKUP(Orders!M2910,city2,2,FALSE)</f>
        <v>17</v>
      </c>
      <c r="O2910" t="s">
        <v>119</v>
      </c>
      <c r="P2910">
        <f>VLOOKUP(O2910,state2,2,FALSE)</f>
        <v>12</v>
      </c>
      <c r="Q2910">
        <v>55122</v>
      </c>
      <c r="R2910" t="s">
        <v>55</v>
      </c>
      <c r="S2910">
        <f>VLOOKUP(R2910,region2,2,FALSE)</f>
        <v>3</v>
      </c>
      <c r="T2910" t="s">
        <v>5219</v>
      </c>
      <c r="U2910" t="s">
        <v>22</v>
      </c>
      <c r="V2910">
        <f>VLOOKUP(U2910,category2,2,FALSE)</f>
        <v>2</v>
      </c>
      <c r="W2910" t="s">
        <v>23</v>
      </c>
      <c r="X2910">
        <f>VLOOKUP(W2910,subcat2,3,FALSE)</f>
        <v>3</v>
      </c>
      <c r="Y2910" t="s">
        <v>927</v>
      </c>
      <c r="Z2910">
        <v>14.940000000000001</v>
      </c>
      <c r="AA2910">
        <v>3</v>
      </c>
      <c r="AB2910">
        <v>0</v>
      </c>
      <c r="AC2910" s="4">
        <v>6.8723999999999998</v>
      </c>
    </row>
    <row r="2911" spans="1:29" x14ac:dyDescent="0.25">
      <c r="A2911" s="2">
        <v>2910</v>
      </c>
      <c r="B2911" t="s">
        <v>9716</v>
      </c>
      <c r="C2911" s="3">
        <v>42785</v>
      </c>
      <c r="D2911" s="3">
        <v>42789</v>
      </c>
      <c r="E2911" t="s">
        <v>25</v>
      </c>
      <c r="F2911">
        <f>VLOOKUP(E2911,SHIPMODE,2,FALSE)</f>
        <v>2</v>
      </c>
      <c r="G2911" t="s">
        <v>3505</v>
      </c>
      <c r="H2911" t="s">
        <v>986</v>
      </c>
      <c r="I2911" t="s">
        <v>9</v>
      </c>
      <c r="J2911">
        <f>VLOOKUP(I2911,segmentID,2,FALSE)</f>
        <v>1</v>
      </c>
      <c r="K2911" t="s">
        <v>3255</v>
      </c>
      <c r="L2911">
        <f>VLOOKUP(K2911,country2,2,FALSE)</f>
        <v>1</v>
      </c>
      <c r="M2911" t="s">
        <v>48</v>
      </c>
      <c r="N2911">
        <f>VLOOKUP(Orders!M2911,city2,2,FALSE)</f>
        <v>5</v>
      </c>
      <c r="O2911" t="s">
        <v>49</v>
      </c>
      <c r="P2911">
        <f>VLOOKUP(O2911,state2,2,FALSE)</f>
        <v>5</v>
      </c>
      <c r="Q2911">
        <v>98103</v>
      </c>
      <c r="R2911" t="s">
        <v>21</v>
      </c>
      <c r="S2911">
        <f>VLOOKUP(R2911,region2,2,FALSE)</f>
        <v>2</v>
      </c>
      <c r="T2911" t="s">
        <v>5112</v>
      </c>
      <c r="U2911" t="s">
        <v>22</v>
      </c>
      <c r="V2911">
        <f>VLOOKUP(U2911,category2,2,FALSE)</f>
        <v>2</v>
      </c>
      <c r="W2911" t="s">
        <v>3234</v>
      </c>
      <c r="X2911">
        <f>VLOOKUP(W2911,subcat2,3,FALSE)</f>
        <v>14</v>
      </c>
      <c r="Y2911" t="s">
        <v>2717</v>
      </c>
      <c r="Z2911">
        <v>11.22</v>
      </c>
      <c r="AA2911">
        <v>3</v>
      </c>
      <c r="AB2911">
        <v>0</v>
      </c>
      <c r="AC2911" s="4">
        <v>0.2244000000000006</v>
      </c>
    </row>
    <row r="2912" spans="1:29" x14ac:dyDescent="0.25">
      <c r="A2912" s="2">
        <v>2911</v>
      </c>
      <c r="B2912" t="s">
        <v>7199</v>
      </c>
      <c r="C2912" s="3">
        <v>42313</v>
      </c>
      <c r="D2912" s="3">
        <v>42317</v>
      </c>
      <c r="E2912" t="s">
        <v>25</v>
      </c>
      <c r="F2912">
        <f>VLOOKUP(E2912,SHIPMODE,2,FALSE)</f>
        <v>2</v>
      </c>
      <c r="G2912" t="s">
        <v>3359</v>
      </c>
      <c r="H2912" t="s">
        <v>437</v>
      </c>
      <c r="I2912" t="s">
        <v>9</v>
      </c>
      <c r="J2912">
        <f>VLOOKUP(I2912,segmentID,2,FALSE)</f>
        <v>1</v>
      </c>
      <c r="K2912" t="s">
        <v>3255</v>
      </c>
      <c r="L2912">
        <f>VLOOKUP(K2912,country2,2,FALSE)</f>
        <v>1</v>
      </c>
      <c r="M2912" t="s">
        <v>1518</v>
      </c>
      <c r="N2912">
        <f>VLOOKUP(Orders!M2912,city2,2,FALSE)</f>
        <v>198</v>
      </c>
      <c r="O2912" t="s">
        <v>28</v>
      </c>
      <c r="P2912">
        <f>VLOOKUP(O2912,state2,2,FALSE)</f>
        <v>3</v>
      </c>
      <c r="Q2912">
        <v>33065</v>
      </c>
      <c r="R2912" t="s">
        <v>12</v>
      </c>
      <c r="S2912">
        <f>VLOOKUP(R2912,region2,2,FALSE)</f>
        <v>1</v>
      </c>
      <c r="T2912" t="s">
        <v>4734</v>
      </c>
      <c r="U2912" t="s">
        <v>22</v>
      </c>
      <c r="V2912">
        <f>VLOOKUP(U2912,category2,2,FALSE)</f>
        <v>2</v>
      </c>
      <c r="W2912" t="s">
        <v>38</v>
      </c>
      <c r="X2912">
        <f>VLOOKUP(W2912,subcat2,3,FALSE)</f>
        <v>10</v>
      </c>
      <c r="Y2912" t="s">
        <v>1390</v>
      </c>
      <c r="Z2912">
        <v>387.13600000000002</v>
      </c>
      <c r="AA2912">
        <v>4</v>
      </c>
      <c r="AB2912">
        <v>0.2</v>
      </c>
      <c r="AC2912" s="4">
        <v>24.196000000000012</v>
      </c>
    </row>
    <row r="2913" spans="1:29" x14ac:dyDescent="0.25">
      <c r="A2913" s="2">
        <v>2912</v>
      </c>
      <c r="B2913" t="s">
        <v>6205</v>
      </c>
      <c r="C2913" s="3">
        <v>41806</v>
      </c>
      <c r="D2913" s="3">
        <v>41811</v>
      </c>
      <c r="E2913" t="s">
        <v>25</v>
      </c>
      <c r="F2913">
        <f>VLOOKUP(E2913,SHIPMODE,2,FALSE)</f>
        <v>2</v>
      </c>
      <c r="G2913" t="s">
        <v>3492</v>
      </c>
      <c r="H2913" t="s">
        <v>943</v>
      </c>
      <c r="I2913" t="s">
        <v>9</v>
      </c>
      <c r="J2913">
        <f>VLOOKUP(I2913,segmentID,2,FALSE)</f>
        <v>1</v>
      </c>
      <c r="K2913" t="s">
        <v>3255</v>
      </c>
      <c r="L2913">
        <f>VLOOKUP(K2913,country2,2,FALSE)</f>
        <v>1</v>
      </c>
      <c r="M2913" t="s">
        <v>2509</v>
      </c>
      <c r="N2913">
        <f>VLOOKUP(Orders!M2913,city2,2,FALSE)</f>
        <v>338</v>
      </c>
      <c r="O2913" t="s">
        <v>139</v>
      </c>
      <c r="P2913">
        <f>VLOOKUP(O2913,state2,2,FALSE)</f>
        <v>16</v>
      </c>
      <c r="Q2913">
        <v>11550</v>
      </c>
      <c r="R2913" t="s">
        <v>79</v>
      </c>
      <c r="S2913">
        <f>VLOOKUP(R2913,region2,2,FALSE)</f>
        <v>4</v>
      </c>
      <c r="T2913" t="s">
        <v>5519</v>
      </c>
      <c r="U2913" t="s">
        <v>22</v>
      </c>
      <c r="V2913">
        <f>VLOOKUP(U2913,category2,2,FALSE)</f>
        <v>2</v>
      </c>
      <c r="W2913" t="s">
        <v>103</v>
      </c>
      <c r="X2913">
        <f>VLOOKUP(W2913,subcat2,3,FALSE)</f>
        <v>13</v>
      </c>
      <c r="Y2913" t="s">
        <v>5926</v>
      </c>
      <c r="Z2913">
        <v>41.4</v>
      </c>
      <c r="AA2913">
        <v>5</v>
      </c>
      <c r="AB2913">
        <v>0</v>
      </c>
      <c r="AC2913" s="4">
        <v>19.457999999999998</v>
      </c>
    </row>
    <row r="2914" spans="1:29" x14ac:dyDescent="0.25">
      <c r="A2914" s="2">
        <v>2913</v>
      </c>
      <c r="B2914" t="s">
        <v>6205</v>
      </c>
      <c r="C2914" s="3">
        <v>41806</v>
      </c>
      <c r="D2914" s="3">
        <v>41811</v>
      </c>
      <c r="E2914" t="s">
        <v>25</v>
      </c>
      <c r="F2914">
        <f>VLOOKUP(E2914,SHIPMODE,2,FALSE)</f>
        <v>2</v>
      </c>
      <c r="G2914" t="s">
        <v>3492</v>
      </c>
      <c r="H2914" t="s">
        <v>943</v>
      </c>
      <c r="I2914" t="s">
        <v>9</v>
      </c>
      <c r="J2914">
        <f>VLOOKUP(I2914,segmentID,2,FALSE)</f>
        <v>1</v>
      </c>
      <c r="K2914" t="s">
        <v>3255</v>
      </c>
      <c r="L2914">
        <f>VLOOKUP(K2914,country2,2,FALSE)</f>
        <v>1</v>
      </c>
      <c r="M2914" t="s">
        <v>2509</v>
      </c>
      <c r="N2914">
        <f>VLOOKUP(Orders!M2914,city2,2,FALSE)</f>
        <v>338</v>
      </c>
      <c r="O2914" t="s">
        <v>139</v>
      </c>
      <c r="P2914">
        <f>VLOOKUP(O2914,state2,2,FALSE)</f>
        <v>16</v>
      </c>
      <c r="Q2914">
        <v>11550</v>
      </c>
      <c r="R2914" t="s">
        <v>79</v>
      </c>
      <c r="S2914">
        <f>VLOOKUP(R2914,region2,2,FALSE)</f>
        <v>4</v>
      </c>
      <c r="T2914" t="s">
        <v>5520</v>
      </c>
      <c r="U2914" t="s">
        <v>22</v>
      </c>
      <c r="V2914">
        <f>VLOOKUP(U2914,category2,2,FALSE)</f>
        <v>2</v>
      </c>
      <c r="W2914" t="s">
        <v>3229</v>
      </c>
      <c r="X2914">
        <f>VLOOKUP(W2914,subcat2,3,FALSE)</f>
        <v>7</v>
      </c>
      <c r="Y2914" t="s">
        <v>701</v>
      </c>
      <c r="Z2914">
        <v>35</v>
      </c>
      <c r="AA2914">
        <v>4</v>
      </c>
      <c r="AB2914">
        <v>0</v>
      </c>
      <c r="AC2914" s="4">
        <v>10.499999999999996</v>
      </c>
    </row>
    <row r="2915" spans="1:29" x14ac:dyDescent="0.25">
      <c r="A2915" s="2">
        <v>2914</v>
      </c>
      <c r="B2915" t="s">
        <v>6205</v>
      </c>
      <c r="C2915" s="3">
        <v>41806</v>
      </c>
      <c r="D2915" s="3">
        <v>41811</v>
      </c>
      <c r="E2915" t="s">
        <v>25</v>
      </c>
      <c r="F2915">
        <f>VLOOKUP(E2915,SHIPMODE,2,FALSE)</f>
        <v>2</v>
      </c>
      <c r="G2915" t="s">
        <v>3492</v>
      </c>
      <c r="H2915" t="s">
        <v>943</v>
      </c>
      <c r="I2915" t="s">
        <v>9</v>
      </c>
      <c r="J2915">
        <f>VLOOKUP(I2915,segmentID,2,FALSE)</f>
        <v>1</v>
      </c>
      <c r="K2915" t="s">
        <v>3255</v>
      </c>
      <c r="L2915">
        <f>VLOOKUP(K2915,country2,2,FALSE)</f>
        <v>1</v>
      </c>
      <c r="M2915" t="s">
        <v>2509</v>
      </c>
      <c r="N2915">
        <f>VLOOKUP(Orders!M2915,city2,2,FALSE)</f>
        <v>338</v>
      </c>
      <c r="O2915" t="s">
        <v>139</v>
      </c>
      <c r="P2915">
        <f>VLOOKUP(O2915,state2,2,FALSE)</f>
        <v>16</v>
      </c>
      <c r="Q2915">
        <v>11550</v>
      </c>
      <c r="R2915" t="s">
        <v>79</v>
      </c>
      <c r="S2915">
        <f>VLOOKUP(R2915,region2,2,FALSE)</f>
        <v>4</v>
      </c>
      <c r="T2915" t="s">
        <v>4201</v>
      </c>
      <c r="U2915" t="s">
        <v>22</v>
      </c>
      <c r="V2915">
        <f>VLOOKUP(U2915,category2,2,FALSE)</f>
        <v>2</v>
      </c>
      <c r="W2915" t="s">
        <v>3231</v>
      </c>
      <c r="X2915">
        <f>VLOOKUP(W2915,subcat2,3,FALSE)</f>
        <v>9</v>
      </c>
      <c r="Y2915" t="s">
        <v>987</v>
      </c>
      <c r="Z2915">
        <v>39.552000000000007</v>
      </c>
      <c r="AA2915">
        <v>3</v>
      </c>
      <c r="AB2915">
        <v>0.2</v>
      </c>
      <c r="AC2915" s="4">
        <v>14.337599999999998</v>
      </c>
    </row>
    <row r="2916" spans="1:29" x14ac:dyDescent="0.25">
      <c r="A2916" s="2">
        <v>2915</v>
      </c>
      <c r="B2916" t="s">
        <v>7200</v>
      </c>
      <c r="C2916" s="3">
        <v>42289</v>
      </c>
      <c r="D2916" s="3">
        <v>42294</v>
      </c>
      <c r="E2916" t="s">
        <v>7</v>
      </c>
      <c r="F2916">
        <f>VLOOKUP(E2916,SHIPMODE,2,FALSE)</f>
        <v>1</v>
      </c>
      <c r="G2916" t="s">
        <v>3606</v>
      </c>
      <c r="H2916" t="s">
        <v>1315</v>
      </c>
      <c r="I2916" t="s">
        <v>9</v>
      </c>
      <c r="J2916">
        <f>VLOOKUP(I2916,segmentID,2,FALSE)</f>
        <v>1</v>
      </c>
      <c r="K2916" t="s">
        <v>3255</v>
      </c>
      <c r="L2916">
        <f>VLOOKUP(K2916,country2,2,FALSE)</f>
        <v>1</v>
      </c>
      <c r="M2916" t="s">
        <v>2511</v>
      </c>
      <c r="N2916">
        <f>VLOOKUP(Orders!M2916,city2,2,FALSE)</f>
        <v>339</v>
      </c>
      <c r="O2916" t="s">
        <v>132</v>
      </c>
      <c r="P2916">
        <f>VLOOKUP(O2916,state2,2,FALSE)</f>
        <v>15</v>
      </c>
      <c r="Q2916">
        <v>46060</v>
      </c>
      <c r="R2916" t="s">
        <v>55</v>
      </c>
      <c r="S2916">
        <f>VLOOKUP(R2916,region2,2,FALSE)</f>
        <v>3</v>
      </c>
      <c r="T2916" t="s">
        <v>5478</v>
      </c>
      <c r="U2916" t="s">
        <v>35</v>
      </c>
      <c r="V2916">
        <f>VLOOKUP(U2916,category2,2,FALSE)</f>
        <v>3</v>
      </c>
      <c r="W2916" t="s">
        <v>3230</v>
      </c>
      <c r="X2916">
        <f>VLOOKUP(W2916,subcat2,3,FALSE)</f>
        <v>8</v>
      </c>
      <c r="Y2916" t="s">
        <v>800</v>
      </c>
      <c r="Z2916">
        <v>135.72</v>
      </c>
      <c r="AA2916">
        <v>3</v>
      </c>
      <c r="AB2916">
        <v>0</v>
      </c>
      <c r="AC2916" s="4">
        <v>35.287199999999999</v>
      </c>
    </row>
    <row r="2917" spans="1:29" x14ac:dyDescent="0.25">
      <c r="A2917" s="2">
        <v>2916</v>
      </c>
      <c r="B2917" t="s">
        <v>7200</v>
      </c>
      <c r="C2917" s="3">
        <v>42289</v>
      </c>
      <c r="D2917" s="3">
        <v>42294</v>
      </c>
      <c r="E2917" t="s">
        <v>7</v>
      </c>
      <c r="F2917">
        <f>VLOOKUP(E2917,SHIPMODE,2,FALSE)</f>
        <v>1</v>
      </c>
      <c r="G2917" t="s">
        <v>3606</v>
      </c>
      <c r="H2917" t="s">
        <v>1315</v>
      </c>
      <c r="I2917" t="s">
        <v>9</v>
      </c>
      <c r="J2917">
        <f>VLOOKUP(I2917,segmentID,2,FALSE)</f>
        <v>1</v>
      </c>
      <c r="K2917" t="s">
        <v>3255</v>
      </c>
      <c r="L2917">
        <f>VLOOKUP(K2917,country2,2,FALSE)</f>
        <v>1</v>
      </c>
      <c r="M2917" t="s">
        <v>2511</v>
      </c>
      <c r="N2917">
        <f>VLOOKUP(Orders!M2917,city2,2,FALSE)</f>
        <v>339</v>
      </c>
      <c r="O2917" t="s">
        <v>132</v>
      </c>
      <c r="P2917">
        <f>VLOOKUP(O2917,state2,2,FALSE)</f>
        <v>15</v>
      </c>
      <c r="Q2917">
        <v>46060</v>
      </c>
      <c r="R2917" t="s">
        <v>55</v>
      </c>
      <c r="S2917">
        <f>VLOOKUP(R2917,region2,2,FALSE)</f>
        <v>3</v>
      </c>
      <c r="T2917" t="s">
        <v>5444</v>
      </c>
      <c r="U2917" t="s">
        <v>22</v>
      </c>
      <c r="V2917">
        <f>VLOOKUP(U2917,category2,2,FALSE)</f>
        <v>2</v>
      </c>
      <c r="W2917" t="s">
        <v>3231</v>
      </c>
      <c r="X2917">
        <f>VLOOKUP(W2917,subcat2,3,FALSE)</f>
        <v>9</v>
      </c>
      <c r="Y2917" t="s">
        <v>648</v>
      </c>
      <c r="Z2917">
        <v>12.56</v>
      </c>
      <c r="AA2917">
        <v>2</v>
      </c>
      <c r="AB2917">
        <v>0</v>
      </c>
      <c r="AC2917" s="4">
        <v>5.6519999999999992</v>
      </c>
    </row>
    <row r="2918" spans="1:29" x14ac:dyDescent="0.25">
      <c r="A2918" s="2">
        <v>2917</v>
      </c>
      <c r="B2918" t="s">
        <v>7200</v>
      </c>
      <c r="C2918" s="3">
        <v>42289</v>
      </c>
      <c r="D2918" s="3">
        <v>42294</v>
      </c>
      <c r="E2918" t="s">
        <v>7</v>
      </c>
      <c r="F2918">
        <f>VLOOKUP(E2918,SHIPMODE,2,FALSE)</f>
        <v>1</v>
      </c>
      <c r="G2918" t="s">
        <v>3606</v>
      </c>
      <c r="H2918" t="s">
        <v>1315</v>
      </c>
      <c r="I2918" t="s">
        <v>9</v>
      </c>
      <c r="J2918">
        <f>VLOOKUP(I2918,segmentID,2,FALSE)</f>
        <v>1</v>
      </c>
      <c r="K2918" t="s">
        <v>3255</v>
      </c>
      <c r="L2918">
        <f>VLOOKUP(K2918,country2,2,FALSE)</f>
        <v>1</v>
      </c>
      <c r="M2918" t="s">
        <v>2511</v>
      </c>
      <c r="N2918">
        <f>VLOOKUP(Orders!M2918,city2,2,FALSE)</f>
        <v>339</v>
      </c>
      <c r="O2918" t="s">
        <v>132</v>
      </c>
      <c r="P2918">
        <f>VLOOKUP(O2918,state2,2,FALSE)</f>
        <v>15</v>
      </c>
      <c r="Q2918">
        <v>46060</v>
      </c>
      <c r="R2918" t="s">
        <v>55</v>
      </c>
      <c r="S2918">
        <f>VLOOKUP(R2918,region2,2,FALSE)</f>
        <v>3</v>
      </c>
      <c r="T2918" t="s">
        <v>5068</v>
      </c>
      <c r="U2918" t="s">
        <v>35</v>
      </c>
      <c r="V2918">
        <f>VLOOKUP(U2918,category2,2,FALSE)</f>
        <v>3</v>
      </c>
      <c r="W2918" t="s">
        <v>3230</v>
      </c>
      <c r="X2918">
        <f>VLOOKUP(W2918,subcat2,3,FALSE)</f>
        <v>8</v>
      </c>
      <c r="Y2918" t="s">
        <v>2744</v>
      </c>
      <c r="Z2918">
        <v>263.95999999999998</v>
      </c>
      <c r="AA2918">
        <v>4</v>
      </c>
      <c r="AB2918">
        <v>0</v>
      </c>
      <c r="AC2918" s="4">
        <v>71.269200000000012</v>
      </c>
    </row>
    <row r="2919" spans="1:29" x14ac:dyDescent="0.25">
      <c r="A2919" s="2">
        <v>2918</v>
      </c>
      <c r="B2919" t="s">
        <v>9717</v>
      </c>
      <c r="C2919" s="3">
        <v>42974</v>
      </c>
      <c r="D2919" s="3">
        <v>42977</v>
      </c>
      <c r="E2919" t="s">
        <v>97</v>
      </c>
      <c r="F2919">
        <f>VLOOKUP(E2919,SHIPMODE,2,FALSE)</f>
        <v>3</v>
      </c>
      <c r="G2919" t="s">
        <v>3594</v>
      </c>
      <c r="H2919" t="s">
        <v>1283</v>
      </c>
      <c r="I2919" t="s">
        <v>9</v>
      </c>
      <c r="J2919">
        <f>VLOOKUP(I2919,segmentID,2,FALSE)</f>
        <v>1</v>
      </c>
      <c r="K2919" t="s">
        <v>3255</v>
      </c>
      <c r="L2919">
        <f>VLOOKUP(K2919,country2,2,FALSE)</f>
        <v>1</v>
      </c>
      <c r="M2919" t="s">
        <v>402</v>
      </c>
      <c r="N2919">
        <f>VLOOKUP(Orders!M2919,city2,2,FALSE)</f>
        <v>62</v>
      </c>
      <c r="O2919" t="s">
        <v>54</v>
      </c>
      <c r="P2919">
        <f>VLOOKUP(O2919,state2,2,FALSE)</f>
        <v>6</v>
      </c>
      <c r="Q2919">
        <v>75220</v>
      </c>
      <c r="R2919" t="s">
        <v>55</v>
      </c>
      <c r="S2919">
        <f>VLOOKUP(R2919,region2,2,FALSE)</f>
        <v>3</v>
      </c>
      <c r="T2919" t="s">
        <v>5521</v>
      </c>
      <c r="U2919" t="s">
        <v>22</v>
      </c>
      <c r="V2919">
        <f>VLOOKUP(U2919,category2,2,FALSE)</f>
        <v>2</v>
      </c>
      <c r="W2919" t="s">
        <v>3229</v>
      </c>
      <c r="X2919">
        <f>VLOOKUP(W2919,subcat2,3,FALSE)</f>
        <v>7</v>
      </c>
      <c r="Y2919" t="s">
        <v>2510</v>
      </c>
      <c r="Z2919">
        <v>5.9520000000000008</v>
      </c>
      <c r="AA2919">
        <v>1</v>
      </c>
      <c r="AB2919">
        <v>0.2</v>
      </c>
      <c r="AC2919" s="4">
        <v>0.37200000000000011</v>
      </c>
    </row>
    <row r="2920" spans="1:29" x14ac:dyDescent="0.25">
      <c r="A2920" s="2">
        <v>2919</v>
      </c>
      <c r="B2920" t="s">
        <v>8329</v>
      </c>
      <c r="C2920" s="3">
        <v>42697</v>
      </c>
      <c r="D2920" s="3">
        <v>42697</v>
      </c>
      <c r="E2920" t="s">
        <v>625</v>
      </c>
      <c r="F2920">
        <f>VLOOKUP(E2920,SHIPMODE,2,FALSE)</f>
        <v>4</v>
      </c>
      <c r="G2920" t="s">
        <v>3879</v>
      </c>
      <c r="H2920" t="s">
        <v>2346</v>
      </c>
      <c r="I2920" t="s">
        <v>18</v>
      </c>
      <c r="J2920">
        <f>VLOOKUP(I2920,segmentID,2,FALSE)</f>
        <v>2</v>
      </c>
      <c r="K2920" t="s">
        <v>3255</v>
      </c>
      <c r="L2920">
        <f>VLOOKUP(K2920,country2,2,FALSE)</f>
        <v>1</v>
      </c>
      <c r="M2920" t="s">
        <v>77</v>
      </c>
      <c r="N2920">
        <f>VLOOKUP(Orders!M2920,city2,2,FALSE)</f>
        <v>11</v>
      </c>
      <c r="O2920" t="s">
        <v>78</v>
      </c>
      <c r="P2920">
        <f>VLOOKUP(O2920,state2,2,FALSE)</f>
        <v>10</v>
      </c>
      <c r="Q2920">
        <v>19140</v>
      </c>
      <c r="R2920" t="s">
        <v>79</v>
      </c>
      <c r="S2920">
        <f>VLOOKUP(R2920,region2,2,FALSE)</f>
        <v>4</v>
      </c>
      <c r="T2920" t="s">
        <v>5501</v>
      </c>
      <c r="U2920" t="s">
        <v>22</v>
      </c>
      <c r="V2920">
        <f>VLOOKUP(U2920,category2,2,FALSE)</f>
        <v>2</v>
      </c>
      <c r="W2920" t="s">
        <v>3234</v>
      </c>
      <c r="X2920">
        <f>VLOOKUP(W2920,subcat2,3,FALSE)</f>
        <v>14</v>
      </c>
      <c r="Y2920" t="s">
        <v>284</v>
      </c>
      <c r="Z2920">
        <v>15.8</v>
      </c>
      <c r="AA2920">
        <v>5</v>
      </c>
      <c r="AB2920">
        <v>0.2</v>
      </c>
      <c r="AC2920" s="4">
        <v>2.3699999999999983</v>
      </c>
    </row>
    <row r="2921" spans="1:29" x14ac:dyDescent="0.25">
      <c r="A2921" s="2">
        <v>2920</v>
      </c>
      <c r="B2921" t="s">
        <v>8329</v>
      </c>
      <c r="C2921" s="3">
        <v>42697</v>
      </c>
      <c r="D2921" s="3">
        <v>42697</v>
      </c>
      <c r="E2921" t="s">
        <v>625</v>
      </c>
      <c r="F2921">
        <f>VLOOKUP(E2921,SHIPMODE,2,FALSE)</f>
        <v>4</v>
      </c>
      <c r="G2921" t="s">
        <v>3879</v>
      </c>
      <c r="H2921" t="s">
        <v>2346</v>
      </c>
      <c r="I2921" t="s">
        <v>18</v>
      </c>
      <c r="J2921">
        <f>VLOOKUP(I2921,segmentID,2,FALSE)</f>
        <v>2</v>
      </c>
      <c r="K2921" t="s">
        <v>3255</v>
      </c>
      <c r="L2921">
        <f>VLOOKUP(K2921,country2,2,FALSE)</f>
        <v>1</v>
      </c>
      <c r="M2921" t="s">
        <v>77</v>
      </c>
      <c r="N2921">
        <f>VLOOKUP(Orders!M2921,city2,2,FALSE)</f>
        <v>11</v>
      </c>
      <c r="O2921" t="s">
        <v>78</v>
      </c>
      <c r="P2921">
        <f>VLOOKUP(O2921,state2,2,FALSE)</f>
        <v>10</v>
      </c>
      <c r="Q2921">
        <v>19140</v>
      </c>
      <c r="R2921" t="s">
        <v>79</v>
      </c>
      <c r="S2921">
        <f>VLOOKUP(R2921,region2,2,FALSE)</f>
        <v>4</v>
      </c>
      <c r="T2921" t="s">
        <v>5185</v>
      </c>
      <c r="U2921" t="s">
        <v>13</v>
      </c>
      <c r="V2921">
        <f>VLOOKUP(U2921,category2,2,FALSE)</f>
        <v>1</v>
      </c>
      <c r="W2921" t="s">
        <v>3228</v>
      </c>
      <c r="X2921">
        <f>VLOOKUP(W2921,subcat2,3,FALSE)</f>
        <v>6</v>
      </c>
      <c r="Y2921" t="s">
        <v>2069</v>
      </c>
      <c r="Z2921">
        <v>14.368000000000002</v>
      </c>
      <c r="AA2921">
        <v>2</v>
      </c>
      <c r="AB2921">
        <v>0.2</v>
      </c>
      <c r="AC2921" s="4">
        <v>3.9512</v>
      </c>
    </row>
    <row r="2922" spans="1:29" x14ac:dyDescent="0.25">
      <c r="A2922" s="2">
        <v>2921</v>
      </c>
      <c r="B2922" t="s">
        <v>8329</v>
      </c>
      <c r="C2922" s="3">
        <v>42697</v>
      </c>
      <c r="D2922" s="3">
        <v>42697</v>
      </c>
      <c r="E2922" t="s">
        <v>625</v>
      </c>
      <c r="F2922">
        <f>VLOOKUP(E2922,SHIPMODE,2,FALSE)</f>
        <v>4</v>
      </c>
      <c r="G2922" t="s">
        <v>3879</v>
      </c>
      <c r="H2922" t="s">
        <v>2346</v>
      </c>
      <c r="I2922" t="s">
        <v>18</v>
      </c>
      <c r="J2922">
        <f>VLOOKUP(I2922,segmentID,2,FALSE)</f>
        <v>2</v>
      </c>
      <c r="K2922" t="s">
        <v>3255</v>
      </c>
      <c r="L2922">
        <f>VLOOKUP(K2922,country2,2,FALSE)</f>
        <v>1</v>
      </c>
      <c r="M2922" t="s">
        <v>77</v>
      </c>
      <c r="N2922">
        <f>VLOOKUP(Orders!M2922,city2,2,FALSE)</f>
        <v>11</v>
      </c>
      <c r="O2922" t="s">
        <v>78</v>
      </c>
      <c r="P2922">
        <f>VLOOKUP(O2922,state2,2,FALSE)</f>
        <v>10</v>
      </c>
      <c r="Q2922">
        <v>19140</v>
      </c>
      <c r="R2922" t="s">
        <v>79</v>
      </c>
      <c r="S2922">
        <f>VLOOKUP(R2922,region2,2,FALSE)</f>
        <v>4</v>
      </c>
      <c r="T2922" t="s">
        <v>5064</v>
      </c>
      <c r="U2922" t="s">
        <v>13</v>
      </c>
      <c r="V2922">
        <f>VLOOKUP(U2922,category2,2,FALSE)</f>
        <v>1</v>
      </c>
      <c r="W2922" t="s">
        <v>3228</v>
      </c>
      <c r="X2922">
        <f>VLOOKUP(W2922,subcat2,3,FALSE)</f>
        <v>6</v>
      </c>
      <c r="Y2922" t="s">
        <v>2300</v>
      </c>
      <c r="Z2922">
        <v>70.448000000000008</v>
      </c>
      <c r="AA2922">
        <v>7</v>
      </c>
      <c r="AB2922">
        <v>0.2</v>
      </c>
      <c r="AC2922" s="4">
        <v>12.328399999999988</v>
      </c>
    </row>
    <row r="2923" spans="1:29" x14ac:dyDescent="0.25">
      <c r="A2923" s="2">
        <v>2922</v>
      </c>
      <c r="B2923" t="s">
        <v>9718</v>
      </c>
      <c r="C2923" s="3">
        <v>42765</v>
      </c>
      <c r="D2923" s="3">
        <v>42765</v>
      </c>
      <c r="E2923" t="s">
        <v>625</v>
      </c>
      <c r="F2923">
        <f>VLOOKUP(E2923,SHIPMODE,2,FALSE)</f>
        <v>4</v>
      </c>
      <c r="G2923" t="s">
        <v>3717</v>
      </c>
      <c r="H2923" t="s">
        <v>1713</v>
      </c>
      <c r="I2923" t="s">
        <v>9</v>
      </c>
      <c r="J2923">
        <f>VLOOKUP(I2923,segmentID,2,FALSE)</f>
        <v>1</v>
      </c>
      <c r="K2923" t="s">
        <v>3255</v>
      </c>
      <c r="L2923">
        <f>VLOOKUP(K2923,country2,2,FALSE)</f>
        <v>1</v>
      </c>
      <c r="M2923" t="s">
        <v>67</v>
      </c>
      <c r="N2923">
        <f>VLOOKUP(Orders!M2923,city2,2,FALSE)</f>
        <v>9</v>
      </c>
      <c r="O2923" t="s">
        <v>20</v>
      </c>
      <c r="P2923">
        <f>VLOOKUP(O2923,state2,2,FALSE)</f>
        <v>2</v>
      </c>
      <c r="Q2923">
        <v>94109</v>
      </c>
      <c r="R2923" t="s">
        <v>21</v>
      </c>
      <c r="S2923">
        <f>VLOOKUP(R2923,region2,2,FALSE)</f>
        <v>2</v>
      </c>
      <c r="T2923" t="s">
        <v>4651</v>
      </c>
      <c r="U2923" t="s">
        <v>22</v>
      </c>
      <c r="V2923">
        <f>VLOOKUP(U2923,category2,2,FALSE)</f>
        <v>2</v>
      </c>
      <c r="W2923" t="s">
        <v>3227</v>
      </c>
      <c r="X2923">
        <f>VLOOKUP(W2923,subcat2,3,FALSE)</f>
        <v>5</v>
      </c>
      <c r="Y2923" t="s">
        <v>2702</v>
      </c>
      <c r="Z2923">
        <v>129.30000000000001</v>
      </c>
      <c r="AA2923">
        <v>2</v>
      </c>
      <c r="AB2923">
        <v>0</v>
      </c>
      <c r="AC2923" s="4">
        <v>6.4649999999999892</v>
      </c>
    </row>
    <row r="2924" spans="1:29" x14ac:dyDescent="0.25">
      <c r="A2924" s="2">
        <v>2923</v>
      </c>
      <c r="B2924" t="s">
        <v>7201</v>
      </c>
      <c r="C2924" s="3">
        <v>42338</v>
      </c>
      <c r="D2924" s="3">
        <v>42341</v>
      </c>
      <c r="E2924" t="s">
        <v>7</v>
      </c>
      <c r="F2924">
        <f>VLOOKUP(E2924,SHIPMODE,2,FALSE)</f>
        <v>1</v>
      </c>
      <c r="G2924" t="s">
        <v>3744</v>
      </c>
      <c r="H2924" t="s">
        <v>1797</v>
      </c>
      <c r="I2924" t="s">
        <v>52</v>
      </c>
      <c r="J2924">
        <f>VLOOKUP(I2924,segmentID,2,FALSE)</f>
        <v>3</v>
      </c>
      <c r="K2924" t="s">
        <v>3255</v>
      </c>
      <c r="L2924">
        <f>VLOOKUP(K2924,country2,2,FALSE)</f>
        <v>1</v>
      </c>
      <c r="M2924" t="s">
        <v>597</v>
      </c>
      <c r="N2924">
        <f>VLOOKUP(Orders!M2924,city2,2,FALSE)</f>
        <v>90</v>
      </c>
      <c r="O2924" t="s">
        <v>54</v>
      </c>
      <c r="P2924">
        <f>VLOOKUP(O2924,state2,2,FALSE)</f>
        <v>6</v>
      </c>
      <c r="Q2924">
        <v>78745</v>
      </c>
      <c r="R2924" t="s">
        <v>55</v>
      </c>
      <c r="S2924">
        <f>VLOOKUP(R2924,region2,2,FALSE)</f>
        <v>3</v>
      </c>
      <c r="T2924" t="s">
        <v>4718</v>
      </c>
      <c r="U2924" t="s">
        <v>22</v>
      </c>
      <c r="V2924">
        <f>VLOOKUP(U2924,category2,2,FALSE)</f>
        <v>2</v>
      </c>
      <c r="W2924" t="s">
        <v>3231</v>
      </c>
      <c r="X2924">
        <f>VLOOKUP(W2924,subcat2,3,FALSE)</f>
        <v>9</v>
      </c>
      <c r="Y2924" t="s">
        <v>1369</v>
      </c>
      <c r="Z2924">
        <v>3.8819999999999988</v>
      </c>
      <c r="AA2924">
        <v>3</v>
      </c>
      <c r="AB2924">
        <v>0.8</v>
      </c>
      <c r="AC2924" s="4">
        <v>-5.8230000000000004</v>
      </c>
    </row>
    <row r="2925" spans="1:29" x14ac:dyDescent="0.25">
      <c r="A2925" s="2">
        <v>2924</v>
      </c>
      <c r="B2925" t="s">
        <v>6206</v>
      </c>
      <c r="C2925" s="3">
        <v>41818</v>
      </c>
      <c r="D2925" s="3">
        <v>41824</v>
      </c>
      <c r="E2925" t="s">
        <v>25</v>
      </c>
      <c r="F2925">
        <f>VLOOKUP(E2925,SHIPMODE,2,FALSE)</f>
        <v>2</v>
      </c>
      <c r="G2925" t="s">
        <v>3593</v>
      </c>
      <c r="H2925" t="s">
        <v>1280</v>
      </c>
      <c r="I2925" t="s">
        <v>18</v>
      </c>
      <c r="J2925">
        <f>VLOOKUP(I2925,segmentID,2,FALSE)</f>
        <v>2</v>
      </c>
      <c r="K2925" t="s">
        <v>3255</v>
      </c>
      <c r="L2925">
        <f>VLOOKUP(K2925,country2,2,FALSE)</f>
        <v>1</v>
      </c>
      <c r="M2925" t="s">
        <v>433</v>
      </c>
      <c r="N2925">
        <f>VLOOKUP(Orders!M2925,city2,2,FALSE)</f>
        <v>67</v>
      </c>
      <c r="O2925" t="s">
        <v>123</v>
      </c>
      <c r="P2925">
        <f>VLOOKUP(O2925,state2,2,FALSE)</f>
        <v>13</v>
      </c>
      <c r="Q2925">
        <v>48234</v>
      </c>
      <c r="R2925" t="s">
        <v>55</v>
      </c>
      <c r="S2925">
        <f>VLOOKUP(R2925,region2,2,FALSE)</f>
        <v>3</v>
      </c>
      <c r="T2925" t="s">
        <v>4916</v>
      </c>
      <c r="U2925" t="s">
        <v>22</v>
      </c>
      <c r="V2925">
        <f>VLOOKUP(U2925,category2,2,FALSE)</f>
        <v>2</v>
      </c>
      <c r="W2925" t="s">
        <v>3234</v>
      </c>
      <c r="X2925">
        <f>VLOOKUP(W2925,subcat2,3,FALSE)</f>
        <v>14</v>
      </c>
      <c r="Y2925" t="s">
        <v>104</v>
      </c>
      <c r="Z2925">
        <v>6.08</v>
      </c>
      <c r="AA2925">
        <v>1</v>
      </c>
      <c r="AB2925">
        <v>0</v>
      </c>
      <c r="AC2925" s="4">
        <v>3.04</v>
      </c>
    </row>
    <row r="2926" spans="1:29" x14ac:dyDescent="0.25">
      <c r="A2926" s="2">
        <v>2925</v>
      </c>
      <c r="B2926" t="s">
        <v>6207</v>
      </c>
      <c r="C2926" s="3">
        <v>41884</v>
      </c>
      <c r="D2926" s="3">
        <v>41887</v>
      </c>
      <c r="E2926" t="s">
        <v>97</v>
      </c>
      <c r="F2926">
        <f>VLOOKUP(E2926,SHIPMODE,2,FALSE)</f>
        <v>3</v>
      </c>
      <c r="G2926" t="s">
        <v>3849</v>
      </c>
      <c r="H2926" t="s">
        <v>2212</v>
      </c>
      <c r="I2926" t="s">
        <v>9</v>
      </c>
      <c r="J2926">
        <f>VLOOKUP(I2926,segmentID,2,FALSE)</f>
        <v>1</v>
      </c>
      <c r="K2926" t="s">
        <v>3255</v>
      </c>
      <c r="L2926">
        <f>VLOOKUP(K2926,country2,2,FALSE)</f>
        <v>1</v>
      </c>
      <c r="M2926" t="s">
        <v>1798</v>
      </c>
      <c r="N2926">
        <f>VLOOKUP(Orders!M2926,city2,2,FALSE)</f>
        <v>233</v>
      </c>
      <c r="O2926" t="s">
        <v>139</v>
      </c>
      <c r="P2926">
        <f>VLOOKUP(O2926,state2,2,FALSE)</f>
        <v>16</v>
      </c>
      <c r="Q2926">
        <v>13601</v>
      </c>
      <c r="R2926" t="s">
        <v>79</v>
      </c>
      <c r="S2926">
        <f>VLOOKUP(R2926,region2,2,FALSE)</f>
        <v>4</v>
      </c>
      <c r="T2926" t="s">
        <v>5026</v>
      </c>
      <c r="U2926" t="s">
        <v>22</v>
      </c>
      <c r="V2926">
        <f>VLOOKUP(U2926,category2,2,FALSE)</f>
        <v>2</v>
      </c>
      <c r="W2926" t="s">
        <v>38</v>
      </c>
      <c r="X2926">
        <f>VLOOKUP(W2926,subcat2,3,FALSE)</f>
        <v>10</v>
      </c>
      <c r="Y2926" t="s">
        <v>1202</v>
      </c>
      <c r="Z2926">
        <v>19.899999999999999</v>
      </c>
      <c r="AA2926">
        <v>1</v>
      </c>
      <c r="AB2926">
        <v>0</v>
      </c>
      <c r="AC2926" s="4">
        <v>8.9549999999999983</v>
      </c>
    </row>
    <row r="2927" spans="1:29" x14ac:dyDescent="0.25">
      <c r="A2927" s="2">
        <v>2926</v>
      </c>
      <c r="B2927" t="s">
        <v>6207</v>
      </c>
      <c r="C2927" s="3">
        <v>41884</v>
      </c>
      <c r="D2927" s="3">
        <v>41887</v>
      </c>
      <c r="E2927" t="s">
        <v>97</v>
      </c>
      <c r="F2927">
        <f>VLOOKUP(E2927,SHIPMODE,2,FALSE)</f>
        <v>3</v>
      </c>
      <c r="G2927" t="s">
        <v>3849</v>
      </c>
      <c r="H2927" t="s">
        <v>2212</v>
      </c>
      <c r="I2927" t="s">
        <v>9</v>
      </c>
      <c r="J2927">
        <f>VLOOKUP(I2927,segmentID,2,FALSE)</f>
        <v>1</v>
      </c>
      <c r="K2927" t="s">
        <v>3255</v>
      </c>
      <c r="L2927">
        <f>VLOOKUP(K2927,country2,2,FALSE)</f>
        <v>1</v>
      </c>
      <c r="M2927" t="s">
        <v>1798</v>
      </c>
      <c r="N2927">
        <f>VLOOKUP(Orders!M2927,city2,2,FALSE)</f>
        <v>233</v>
      </c>
      <c r="O2927" t="s">
        <v>139</v>
      </c>
      <c r="P2927">
        <f>VLOOKUP(O2927,state2,2,FALSE)</f>
        <v>16</v>
      </c>
      <c r="Q2927">
        <v>13601</v>
      </c>
      <c r="R2927" t="s">
        <v>79</v>
      </c>
      <c r="S2927">
        <f>VLOOKUP(R2927,region2,2,FALSE)</f>
        <v>4</v>
      </c>
      <c r="T2927" t="s">
        <v>5522</v>
      </c>
      <c r="U2927" t="s">
        <v>13</v>
      </c>
      <c r="V2927">
        <f>VLOOKUP(U2927,category2,2,FALSE)</f>
        <v>1</v>
      </c>
      <c r="W2927" t="s">
        <v>3228</v>
      </c>
      <c r="X2927">
        <f>VLOOKUP(W2927,subcat2,3,FALSE)</f>
        <v>6</v>
      </c>
      <c r="Y2927" t="s">
        <v>2633</v>
      </c>
      <c r="Z2927">
        <v>70.709999999999994</v>
      </c>
      <c r="AA2927">
        <v>1</v>
      </c>
      <c r="AB2927">
        <v>0</v>
      </c>
      <c r="AC2927" s="4">
        <v>4.9496999999999929</v>
      </c>
    </row>
    <row r="2928" spans="1:29" x14ac:dyDescent="0.25">
      <c r="A2928" s="2">
        <v>2927</v>
      </c>
      <c r="B2928" t="s">
        <v>9719</v>
      </c>
      <c r="C2928" s="3">
        <v>42926</v>
      </c>
      <c r="D2928" s="3">
        <v>42930</v>
      </c>
      <c r="E2928" t="s">
        <v>7</v>
      </c>
      <c r="F2928">
        <f>VLOOKUP(E2928,SHIPMODE,2,FALSE)</f>
        <v>1</v>
      </c>
      <c r="G2928" t="s">
        <v>3924</v>
      </c>
      <c r="H2928" t="s">
        <v>2515</v>
      </c>
      <c r="I2928" t="s">
        <v>9</v>
      </c>
      <c r="J2928">
        <f>VLOOKUP(I2928,segmentID,2,FALSE)</f>
        <v>1</v>
      </c>
      <c r="K2928" t="s">
        <v>3255</v>
      </c>
      <c r="L2928">
        <f>VLOOKUP(K2928,country2,2,FALSE)</f>
        <v>1</v>
      </c>
      <c r="M2928" t="s">
        <v>248</v>
      </c>
      <c r="N2928">
        <f>VLOOKUP(Orders!M2928,city2,2,FALSE)</f>
        <v>39</v>
      </c>
      <c r="O2928" t="s">
        <v>615</v>
      </c>
      <c r="P2928">
        <f>VLOOKUP(O2928,state2,2,FALSE)</f>
        <v>33</v>
      </c>
      <c r="Q2928">
        <v>31907</v>
      </c>
      <c r="R2928" t="s">
        <v>12</v>
      </c>
      <c r="S2928">
        <f>VLOOKUP(R2928,region2,2,FALSE)</f>
        <v>1</v>
      </c>
      <c r="T2928" t="s">
        <v>5516</v>
      </c>
      <c r="U2928" t="s">
        <v>13</v>
      </c>
      <c r="V2928">
        <f>VLOOKUP(U2928,category2,2,FALSE)</f>
        <v>1</v>
      </c>
      <c r="W2928" t="s">
        <v>3228</v>
      </c>
      <c r="X2928">
        <f>VLOOKUP(W2928,subcat2,3,FALSE)</f>
        <v>6</v>
      </c>
      <c r="Y2928" t="s">
        <v>3085</v>
      </c>
      <c r="Z2928">
        <v>18.84</v>
      </c>
      <c r="AA2928">
        <v>3</v>
      </c>
      <c r="AB2928">
        <v>0</v>
      </c>
      <c r="AC2928" s="4">
        <v>7.9128000000000007</v>
      </c>
    </row>
    <row r="2929" spans="1:29" x14ac:dyDescent="0.25">
      <c r="A2929" s="2">
        <v>2928</v>
      </c>
      <c r="B2929" t="s">
        <v>9720</v>
      </c>
      <c r="C2929" s="3">
        <v>42890</v>
      </c>
      <c r="D2929" s="3">
        <v>42896</v>
      </c>
      <c r="E2929" t="s">
        <v>25</v>
      </c>
      <c r="F2929">
        <f>VLOOKUP(E2929,SHIPMODE,2,FALSE)</f>
        <v>2</v>
      </c>
      <c r="G2929" t="s">
        <v>3819</v>
      </c>
      <c r="H2929" t="s">
        <v>2093</v>
      </c>
      <c r="I2929" t="s">
        <v>9</v>
      </c>
      <c r="J2929">
        <f>VLOOKUP(I2929,segmentID,2,FALSE)</f>
        <v>1</v>
      </c>
      <c r="K2929" t="s">
        <v>3255</v>
      </c>
      <c r="L2929">
        <f>VLOOKUP(K2929,country2,2,FALSE)</f>
        <v>1</v>
      </c>
      <c r="M2929" t="s">
        <v>2516</v>
      </c>
      <c r="N2929">
        <f>VLOOKUP(Orders!M2929,city2,2,FALSE)</f>
        <v>340</v>
      </c>
      <c r="O2929" t="s">
        <v>119</v>
      </c>
      <c r="P2929">
        <f>VLOOKUP(O2929,state2,2,FALSE)</f>
        <v>12</v>
      </c>
      <c r="Q2929">
        <v>55124</v>
      </c>
      <c r="R2929" t="s">
        <v>55</v>
      </c>
      <c r="S2929">
        <f>VLOOKUP(R2929,region2,2,FALSE)</f>
        <v>3</v>
      </c>
      <c r="T2929" t="s">
        <v>4913</v>
      </c>
      <c r="U2929" t="s">
        <v>22</v>
      </c>
      <c r="V2929">
        <f>VLOOKUP(U2929,category2,2,FALSE)</f>
        <v>2</v>
      </c>
      <c r="W2929" t="s">
        <v>3229</v>
      </c>
      <c r="X2929">
        <f>VLOOKUP(W2929,subcat2,3,FALSE)</f>
        <v>7</v>
      </c>
      <c r="Y2929" t="s">
        <v>149</v>
      </c>
      <c r="Z2929">
        <v>8.64</v>
      </c>
      <c r="AA2929">
        <v>3</v>
      </c>
      <c r="AB2929">
        <v>0</v>
      </c>
      <c r="AC2929" s="4">
        <v>2.5055999999999998</v>
      </c>
    </row>
    <row r="2930" spans="1:29" x14ac:dyDescent="0.25">
      <c r="A2930" s="2">
        <v>2929</v>
      </c>
      <c r="B2930" t="s">
        <v>9721</v>
      </c>
      <c r="C2930" s="3">
        <v>43027</v>
      </c>
      <c r="D2930" s="3">
        <v>43034</v>
      </c>
      <c r="E2930" t="s">
        <v>25</v>
      </c>
      <c r="F2930">
        <f>VLOOKUP(E2930,SHIPMODE,2,FALSE)</f>
        <v>2</v>
      </c>
      <c r="G2930" t="s">
        <v>3529</v>
      </c>
      <c r="H2930" t="s">
        <v>1071</v>
      </c>
      <c r="I2930" t="s">
        <v>52</v>
      </c>
      <c r="J2930">
        <f>VLOOKUP(I2930,segmentID,2,FALSE)</f>
        <v>3</v>
      </c>
      <c r="K2930" t="s">
        <v>3255</v>
      </c>
      <c r="L2930">
        <f>VLOOKUP(K2930,country2,2,FALSE)</f>
        <v>1</v>
      </c>
      <c r="M2930" t="s">
        <v>1041</v>
      </c>
      <c r="N2930">
        <f>VLOOKUP(Orders!M2930,city2,2,FALSE)</f>
        <v>141</v>
      </c>
      <c r="O2930" t="s">
        <v>44</v>
      </c>
      <c r="P2930">
        <f>VLOOKUP(O2930,state2,2,FALSE)</f>
        <v>4</v>
      </c>
      <c r="Q2930">
        <v>27217</v>
      </c>
      <c r="R2930" t="s">
        <v>12</v>
      </c>
      <c r="S2930">
        <f>VLOOKUP(R2930,region2,2,FALSE)</f>
        <v>1</v>
      </c>
      <c r="T2930" t="s">
        <v>4421</v>
      </c>
      <c r="U2930" t="s">
        <v>22</v>
      </c>
      <c r="V2930">
        <f>VLOOKUP(U2930,category2,2,FALSE)</f>
        <v>2</v>
      </c>
      <c r="W2930" t="s">
        <v>3231</v>
      </c>
      <c r="X2930">
        <f>VLOOKUP(W2930,subcat2,3,FALSE)</f>
        <v>9</v>
      </c>
      <c r="Y2930" t="s">
        <v>1203</v>
      </c>
      <c r="Z2930">
        <v>1633.1880000000003</v>
      </c>
      <c r="AA2930">
        <v>4</v>
      </c>
      <c r="AB2930">
        <v>0.7</v>
      </c>
      <c r="AC2930" s="4">
        <v>-1306.5504000000001</v>
      </c>
    </row>
    <row r="2931" spans="1:29" x14ac:dyDescent="0.25">
      <c r="A2931" s="2">
        <v>2930</v>
      </c>
      <c r="B2931" t="s">
        <v>9722</v>
      </c>
      <c r="C2931" s="3">
        <v>43057</v>
      </c>
      <c r="D2931" s="3">
        <v>43063</v>
      </c>
      <c r="E2931" t="s">
        <v>25</v>
      </c>
      <c r="F2931">
        <f>VLOOKUP(E2931,SHIPMODE,2,FALSE)</f>
        <v>2</v>
      </c>
      <c r="G2931" t="s">
        <v>3722</v>
      </c>
      <c r="H2931" t="s">
        <v>1727</v>
      </c>
      <c r="I2931" t="s">
        <v>52</v>
      </c>
      <c r="J2931">
        <f>VLOOKUP(I2931,segmentID,2,FALSE)</f>
        <v>3</v>
      </c>
      <c r="K2931" t="s">
        <v>3255</v>
      </c>
      <c r="L2931">
        <f>VLOOKUP(K2931,country2,2,FALSE)</f>
        <v>1</v>
      </c>
      <c r="M2931" t="s">
        <v>410</v>
      </c>
      <c r="N2931">
        <f>VLOOKUP(Orders!M2931,city2,2,FALSE)</f>
        <v>64</v>
      </c>
      <c r="O2931" t="s">
        <v>123</v>
      </c>
      <c r="P2931">
        <f>VLOOKUP(O2931,state2,2,FALSE)</f>
        <v>13</v>
      </c>
      <c r="Q2931">
        <v>48601</v>
      </c>
      <c r="R2931" t="s">
        <v>55</v>
      </c>
      <c r="S2931">
        <f>VLOOKUP(R2931,region2,2,FALSE)</f>
        <v>3</v>
      </c>
      <c r="T2931" t="s">
        <v>4720</v>
      </c>
      <c r="U2931" t="s">
        <v>13</v>
      </c>
      <c r="V2931">
        <f>VLOOKUP(U2931,category2,2,FALSE)</f>
        <v>1</v>
      </c>
      <c r="W2931" t="s">
        <v>3228</v>
      </c>
      <c r="X2931">
        <f>VLOOKUP(W2931,subcat2,3,FALSE)</f>
        <v>6</v>
      </c>
      <c r="Y2931" t="s">
        <v>2908</v>
      </c>
      <c r="Z2931">
        <v>19.760000000000002</v>
      </c>
      <c r="AA2931">
        <v>4</v>
      </c>
      <c r="AB2931">
        <v>0</v>
      </c>
      <c r="AC2931" s="4">
        <v>8.2992000000000008</v>
      </c>
    </row>
    <row r="2932" spans="1:29" x14ac:dyDescent="0.25">
      <c r="A2932" s="2">
        <v>2931</v>
      </c>
      <c r="B2932" t="s">
        <v>7202</v>
      </c>
      <c r="C2932" s="3">
        <v>42224</v>
      </c>
      <c r="D2932" s="3">
        <v>42224</v>
      </c>
      <c r="E2932" t="s">
        <v>625</v>
      </c>
      <c r="F2932">
        <f>VLOOKUP(E2932,SHIPMODE,2,FALSE)</f>
        <v>4</v>
      </c>
      <c r="G2932" t="s">
        <v>3882</v>
      </c>
      <c r="H2932" t="s">
        <v>2357</v>
      </c>
      <c r="I2932" t="s">
        <v>9</v>
      </c>
      <c r="J2932">
        <f>VLOOKUP(I2932,segmentID,2,FALSE)</f>
        <v>1</v>
      </c>
      <c r="K2932" t="s">
        <v>3255</v>
      </c>
      <c r="L2932">
        <f>VLOOKUP(K2932,country2,2,FALSE)</f>
        <v>1</v>
      </c>
      <c r="M2932" t="s">
        <v>67</v>
      </c>
      <c r="N2932">
        <f>VLOOKUP(Orders!M2932,city2,2,FALSE)</f>
        <v>9</v>
      </c>
      <c r="O2932" t="s">
        <v>20</v>
      </c>
      <c r="P2932">
        <f>VLOOKUP(O2932,state2,2,FALSE)</f>
        <v>2</v>
      </c>
      <c r="Q2932">
        <v>94109</v>
      </c>
      <c r="R2932" t="s">
        <v>21</v>
      </c>
      <c r="S2932">
        <f>VLOOKUP(R2932,region2,2,FALSE)</f>
        <v>2</v>
      </c>
      <c r="T2932" t="s">
        <v>5010</v>
      </c>
      <c r="U2932" t="s">
        <v>22</v>
      </c>
      <c r="V2932">
        <f>VLOOKUP(U2932,category2,2,FALSE)</f>
        <v>2</v>
      </c>
      <c r="W2932" t="s">
        <v>3231</v>
      </c>
      <c r="X2932">
        <f>VLOOKUP(W2932,subcat2,3,FALSE)</f>
        <v>9</v>
      </c>
      <c r="Y2932" t="s">
        <v>2101</v>
      </c>
      <c r="Z2932">
        <v>6.6080000000000005</v>
      </c>
      <c r="AA2932">
        <v>2</v>
      </c>
      <c r="AB2932">
        <v>0.2</v>
      </c>
      <c r="AC2932" s="4">
        <v>2.2302</v>
      </c>
    </row>
    <row r="2933" spans="1:29" x14ac:dyDescent="0.25">
      <c r="A2933" s="2">
        <v>2932</v>
      </c>
      <c r="B2933" t="s">
        <v>7202</v>
      </c>
      <c r="C2933" s="3">
        <v>42224</v>
      </c>
      <c r="D2933" s="3">
        <v>42224</v>
      </c>
      <c r="E2933" t="s">
        <v>625</v>
      </c>
      <c r="F2933">
        <f>VLOOKUP(E2933,SHIPMODE,2,FALSE)</f>
        <v>4</v>
      </c>
      <c r="G2933" t="s">
        <v>3882</v>
      </c>
      <c r="H2933" t="s">
        <v>2357</v>
      </c>
      <c r="I2933" t="s">
        <v>9</v>
      </c>
      <c r="J2933">
        <f>VLOOKUP(I2933,segmentID,2,FALSE)</f>
        <v>1</v>
      </c>
      <c r="K2933" t="s">
        <v>3255</v>
      </c>
      <c r="L2933">
        <f>VLOOKUP(K2933,country2,2,FALSE)</f>
        <v>1</v>
      </c>
      <c r="M2933" t="s">
        <v>67</v>
      </c>
      <c r="N2933">
        <f>VLOOKUP(Orders!M2933,city2,2,FALSE)</f>
        <v>9</v>
      </c>
      <c r="O2933" t="s">
        <v>20</v>
      </c>
      <c r="P2933">
        <f>VLOOKUP(O2933,state2,2,FALSE)</f>
        <v>2</v>
      </c>
      <c r="Q2933">
        <v>94109</v>
      </c>
      <c r="R2933" t="s">
        <v>21</v>
      </c>
      <c r="S2933">
        <f>VLOOKUP(R2933,region2,2,FALSE)</f>
        <v>2</v>
      </c>
      <c r="T2933" t="s">
        <v>4356</v>
      </c>
      <c r="U2933" t="s">
        <v>22</v>
      </c>
      <c r="V2933">
        <f>VLOOKUP(U2933,category2,2,FALSE)</f>
        <v>2</v>
      </c>
      <c r="W2933" t="s">
        <v>3231</v>
      </c>
      <c r="X2933">
        <f>VLOOKUP(W2933,subcat2,3,FALSE)</f>
        <v>9</v>
      </c>
      <c r="Y2933" t="s">
        <v>1711</v>
      </c>
      <c r="Z2933">
        <v>7.28</v>
      </c>
      <c r="AA2933">
        <v>2</v>
      </c>
      <c r="AB2933">
        <v>0.2</v>
      </c>
      <c r="AC2933" s="4">
        <v>2.7299999999999995</v>
      </c>
    </row>
    <row r="2934" spans="1:29" x14ac:dyDescent="0.25">
      <c r="A2934" s="2">
        <v>2933</v>
      </c>
      <c r="B2934" t="s">
        <v>7202</v>
      </c>
      <c r="C2934" s="3">
        <v>42224</v>
      </c>
      <c r="D2934" s="3">
        <v>42224</v>
      </c>
      <c r="E2934" t="s">
        <v>625</v>
      </c>
      <c r="F2934">
        <f>VLOOKUP(E2934,SHIPMODE,2,FALSE)</f>
        <v>4</v>
      </c>
      <c r="G2934" t="s">
        <v>3882</v>
      </c>
      <c r="H2934" t="s">
        <v>2357</v>
      </c>
      <c r="I2934" t="s">
        <v>9</v>
      </c>
      <c r="J2934">
        <f>VLOOKUP(I2934,segmentID,2,FALSE)</f>
        <v>1</v>
      </c>
      <c r="K2934" t="s">
        <v>3255</v>
      </c>
      <c r="L2934">
        <f>VLOOKUP(K2934,country2,2,FALSE)</f>
        <v>1</v>
      </c>
      <c r="M2934" t="s">
        <v>67</v>
      </c>
      <c r="N2934">
        <f>VLOOKUP(Orders!M2934,city2,2,FALSE)</f>
        <v>9</v>
      </c>
      <c r="O2934" t="s">
        <v>20</v>
      </c>
      <c r="P2934">
        <f>VLOOKUP(O2934,state2,2,FALSE)</f>
        <v>2</v>
      </c>
      <c r="Q2934">
        <v>94109</v>
      </c>
      <c r="R2934" t="s">
        <v>21</v>
      </c>
      <c r="S2934">
        <f>VLOOKUP(R2934,region2,2,FALSE)</f>
        <v>2</v>
      </c>
      <c r="T2934" t="s">
        <v>4428</v>
      </c>
      <c r="U2934" t="s">
        <v>13</v>
      </c>
      <c r="V2934">
        <f>VLOOKUP(U2934,category2,2,FALSE)</f>
        <v>1</v>
      </c>
      <c r="W2934" t="s">
        <v>3226</v>
      </c>
      <c r="X2934">
        <f>VLOOKUP(W2934,subcat2,3,FALSE)</f>
        <v>2</v>
      </c>
      <c r="Y2934" t="s">
        <v>1739</v>
      </c>
      <c r="Z2934">
        <v>144.78399999999999</v>
      </c>
      <c r="AA2934">
        <v>1</v>
      </c>
      <c r="AB2934">
        <v>0.2</v>
      </c>
      <c r="AC2934" s="4">
        <v>10.858800000000002</v>
      </c>
    </row>
    <row r="2935" spans="1:29" x14ac:dyDescent="0.25">
      <c r="A2935" s="2">
        <v>2934</v>
      </c>
      <c r="B2935" t="s">
        <v>8330</v>
      </c>
      <c r="C2935" s="3">
        <v>42710</v>
      </c>
      <c r="D2935" s="3">
        <v>42716</v>
      </c>
      <c r="E2935" t="s">
        <v>25</v>
      </c>
      <c r="F2935">
        <f>VLOOKUP(E2935,SHIPMODE,2,FALSE)</f>
        <v>2</v>
      </c>
      <c r="G2935" t="s">
        <v>3473</v>
      </c>
      <c r="H2935" t="s">
        <v>887</v>
      </c>
      <c r="I2935" t="s">
        <v>9</v>
      </c>
      <c r="J2935">
        <f>VLOOKUP(I2935,segmentID,2,FALSE)</f>
        <v>1</v>
      </c>
      <c r="K2935" t="s">
        <v>3255</v>
      </c>
      <c r="L2935">
        <f>VLOOKUP(K2935,country2,2,FALSE)</f>
        <v>1</v>
      </c>
      <c r="M2935" t="s">
        <v>48</v>
      </c>
      <c r="N2935">
        <f>VLOOKUP(Orders!M2935,city2,2,FALSE)</f>
        <v>5</v>
      </c>
      <c r="O2935" t="s">
        <v>49</v>
      </c>
      <c r="P2935">
        <f>VLOOKUP(O2935,state2,2,FALSE)</f>
        <v>5</v>
      </c>
      <c r="Q2935">
        <v>98105</v>
      </c>
      <c r="R2935" t="s">
        <v>21</v>
      </c>
      <c r="S2935">
        <f>VLOOKUP(R2935,region2,2,FALSE)</f>
        <v>2</v>
      </c>
      <c r="T2935" t="s">
        <v>5050</v>
      </c>
      <c r="U2935" t="s">
        <v>35</v>
      </c>
      <c r="V2935">
        <f>VLOOKUP(U2935,category2,2,FALSE)</f>
        <v>3</v>
      </c>
      <c r="W2935" t="s">
        <v>3230</v>
      </c>
      <c r="X2935">
        <f>VLOOKUP(W2935,subcat2,3,FALSE)</f>
        <v>8</v>
      </c>
      <c r="Y2935" t="s">
        <v>1373</v>
      </c>
      <c r="Z2935">
        <v>156.79200000000003</v>
      </c>
      <c r="AA2935">
        <v>1</v>
      </c>
      <c r="AB2935">
        <v>0.2</v>
      </c>
      <c r="AC2935" s="4">
        <v>13.719300000000004</v>
      </c>
    </row>
    <row r="2936" spans="1:29" x14ac:dyDescent="0.25">
      <c r="A2936" s="2">
        <v>2935</v>
      </c>
      <c r="B2936" t="s">
        <v>8330</v>
      </c>
      <c r="C2936" s="3">
        <v>42710</v>
      </c>
      <c r="D2936" s="3">
        <v>42716</v>
      </c>
      <c r="E2936" t="s">
        <v>25</v>
      </c>
      <c r="F2936">
        <f>VLOOKUP(E2936,SHIPMODE,2,FALSE)</f>
        <v>2</v>
      </c>
      <c r="G2936" t="s">
        <v>3473</v>
      </c>
      <c r="H2936" t="s">
        <v>887</v>
      </c>
      <c r="I2936" t="s">
        <v>9</v>
      </c>
      <c r="J2936">
        <f>VLOOKUP(I2936,segmentID,2,FALSE)</f>
        <v>1</v>
      </c>
      <c r="K2936" t="s">
        <v>3255</v>
      </c>
      <c r="L2936">
        <f>VLOOKUP(K2936,country2,2,FALSE)</f>
        <v>1</v>
      </c>
      <c r="M2936" t="s">
        <v>48</v>
      </c>
      <c r="N2936">
        <f>VLOOKUP(Orders!M2936,city2,2,FALSE)</f>
        <v>5</v>
      </c>
      <c r="O2936" t="s">
        <v>49</v>
      </c>
      <c r="P2936">
        <f>VLOOKUP(O2936,state2,2,FALSE)</f>
        <v>5</v>
      </c>
      <c r="Q2936">
        <v>98105</v>
      </c>
      <c r="R2936" t="s">
        <v>21</v>
      </c>
      <c r="S2936">
        <f>VLOOKUP(R2936,region2,2,FALSE)</f>
        <v>2</v>
      </c>
      <c r="T2936" t="s">
        <v>5469</v>
      </c>
      <c r="U2936" t="s">
        <v>35</v>
      </c>
      <c r="V2936">
        <f>VLOOKUP(U2936,category2,2,FALSE)</f>
        <v>3</v>
      </c>
      <c r="W2936" t="s">
        <v>3230</v>
      </c>
      <c r="X2936">
        <f>VLOOKUP(W2936,subcat2,3,FALSE)</f>
        <v>8</v>
      </c>
      <c r="Y2936" t="s">
        <v>1981</v>
      </c>
      <c r="Z2936">
        <v>431.97600000000006</v>
      </c>
      <c r="AA2936">
        <v>3</v>
      </c>
      <c r="AB2936">
        <v>0.2</v>
      </c>
      <c r="AC2936" s="4">
        <v>26.998499999999993</v>
      </c>
    </row>
    <row r="2937" spans="1:29" x14ac:dyDescent="0.25">
      <c r="A2937" s="2">
        <v>2936</v>
      </c>
      <c r="B2937" t="s">
        <v>8330</v>
      </c>
      <c r="C2937" s="3">
        <v>42710</v>
      </c>
      <c r="D2937" s="3">
        <v>42716</v>
      </c>
      <c r="E2937" t="s">
        <v>25</v>
      </c>
      <c r="F2937">
        <f>VLOOKUP(E2937,SHIPMODE,2,FALSE)</f>
        <v>2</v>
      </c>
      <c r="G2937" t="s">
        <v>3473</v>
      </c>
      <c r="H2937" t="s">
        <v>887</v>
      </c>
      <c r="I2937" t="s">
        <v>9</v>
      </c>
      <c r="J2937">
        <f>VLOOKUP(I2937,segmentID,2,FALSE)</f>
        <v>1</v>
      </c>
      <c r="K2937" t="s">
        <v>3255</v>
      </c>
      <c r="L2937">
        <f>VLOOKUP(K2937,country2,2,FALSE)</f>
        <v>1</v>
      </c>
      <c r="M2937" t="s">
        <v>48</v>
      </c>
      <c r="N2937">
        <f>VLOOKUP(Orders!M2937,city2,2,FALSE)</f>
        <v>5</v>
      </c>
      <c r="O2937" t="s">
        <v>49</v>
      </c>
      <c r="P2937">
        <f>VLOOKUP(O2937,state2,2,FALSE)</f>
        <v>5</v>
      </c>
      <c r="Q2937">
        <v>98105</v>
      </c>
      <c r="R2937" t="s">
        <v>21</v>
      </c>
      <c r="S2937">
        <f>VLOOKUP(R2937,region2,2,FALSE)</f>
        <v>2</v>
      </c>
      <c r="T2937" t="s">
        <v>4191</v>
      </c>
      <c r="U2937" t="s">
        <v>22</v>
      </c>
      <c r="V2937">
        <f>VLOOKUP(U2937,category2,2,FALSE)</f>
        <v>2</v>
      </c>
      <c r="W2937" t="s">
        <v>103</v>
      </c>
      <c r="X2937">
        <f>VLOOKUP(W2937,subcat2,3,FALSE)</f>
        <v>13</v>
      </c>
      <c r="Y2937" t="s">
        <v>2410</v>
      </c>
      <c r="Z2937">
        <v>35.89</v>
      </c>
      <c r="AA2937">
        <v>1</v>
      </c>
      <c r="AB2937">
        <v>0</v>
      </c>
      <c r="AC2937" s="4">
        <v>16.150499999999997</v>
      </c>
    </row>
    <row r="2938" spans="1:29" x14ac:dyDescent="0.25">
      <c r="A2938" s="2">
        <v>2937</v>
      </c>
      <c r="B2938" t="s">
        <v>8330</v>
      </c>
      <c r="C2938" s="3">
        <v>42710</v>
      </c>
      <c r="D2938" s="3">
        <v>42716</v>
      </c>
      <c r="E2938" t="s">
        <v>25</v>
      </c>
      <c r="F2938">
        <f>VLOOKUP(E2938,SHIPMODE,2,FALSE)</f>
        <v>2</v>
      </c>
      <c r="G2938" t="s">
        <v>3473</v>
      </c>
      <c r="H2938" t="s">
        <v>887</v>
      </c>
      <c r="I2938" t="s">
        <v>9</v>
      </c>
      <c r="J2938">
        <f>VLOOKUP(I2938,segmentID,2,FALSE)</f>
        <v>1</v>
      </c>
      <c r="K2938" t="s">
        <v>3255</v>
      </c>
      <c r="L2938">
        <f>VLOOKUP(K2938,country2,2,FALSE)</f>
        <v>1</v>
      </c>
      <c r="M2938" t="s">
        <v>48</v>
      </c>
      <c r="N2938">
        <f>VLOOKUP(Orders!M2938,city2,2,FALSE)</f>
        <v>5</v>
      </c>
      <c r="O2938" t="s">
        <v>49</v>
      </c>
      <c r="P2938">
        <f>VLOOKUP(O2938,state2,2,FALSE)</f>
        <v>5</v>
      </c>
      <c r="Q2938">
        <v>98105</v>
      </c>
      <c r="R2938" t="s">
        <v>21</v>
      </c>
      <c r="S2938">
        <f>VLOOKUP(R2938,region2,2,FALSE)</f>
        <v>2</v>
      </c>
      <c r="T2938" t="s">
        <v>4764</v>
      </c>
      <c r="U2938" t="s">
        <v>22</v>
      </c>
      <c r="V2938">
        <f>VLOOKUP(U2938,category2,2,FALSE)</f>
        <v>2</v>
      </c>
      <c r="W2938" t="s">
        <v>3231</v>
      </c>
      <c r="X2938">
        <f>VLOOKUP(W2938,subcat2,3,FALSE)</f>
        <v>9</v>
      </c>
      <c r="Y2938" t="s">
        <v>586</v>
      </c>
      <c r="Z2938">
        <v>47.207999999999998</v>
      </c>
      <c r="AA2938">
        <v>7</v>
      </c>
      <c r="AB2938">
        <v>0.2</v>
      </c>
      <c r="AC2938" s="4">
        <v>15.342599999999997</v>
      </c>
    </row>
    <row r="2939" spans="1:29" x14ac:dyDescent="0.25">
      <c r="A2939" s="2">
        <v>2938</v>
      </c>
      <c r="B2939" t="s">
        <v>8330</v>
      </c>
      <c r="C2939" s="3">
        <v>42710</v>
      </c>
      <c r="D2939" s="3">
        <v>42716</v>
      </c>
      <c r="E2939" t="s">
        <v>25</v>
      </c>
      <c r="F2939">
        <f>VLOOKUP(E2939,SHIPMODE,2,FALSE)</f>
        <v>2</v>
      </c>
      <c r="G2939" t="s">
        <v>3473</v>
      </c>
      <c r="H2939" t="s">
        <v>887</v>
      </c>
      <c r="I2939" t="s">
        <v>9</v>
      </c>
      <c r="J2939">
        <f>VLOOKUP(I2939,segmentID,2,FALSE)</f>
        <v>1</v>
      </c>
      <c r="K2939" t="s">
        <v>3255</v>
      </c>
      <c r="L2939">
        <f>VLOOKUP(K2939,country2,2,FALSE)</f>
        <v>1</v>
      </c>
      <c r="M2939" t="s">
        <v>48</v>
      </c>
      <c r="N2939">
        <f>VLOOKUP(Orders!M2939,city2,2,FALSE)</f>
        <v>5</v>
      </c>
      <c r="O2939" t="s">
        <v>49</v>
      </c>
      <c r="P2939">
        <f>VLOOKUP(O2939,state2,2,FALSE)</f>
        <v>5</v>
      </c>
      <c r="Q2939">
        <v>98105</v>
      </c>
      <c r="R2939" t="s">
        <v>21</v>
      </c>
      <c r="S2939">
        <f>VLOOKUP(R2939,region2,2,FALSE)</f>
        <v>2</v>
      </c>
      <c r="T2939" t="s">
        <v>4239</v>
      </c>
      <c r="U2939" t="s">
        <v>22</v>
      </c>
      <c r="V2939">
        <f>VLOOKUP(U2939,category2,2,FALSE)</f>
        <v>2</v>
      </c>
      <c r="W2939" t="s">
        <v>45</v>
      </c>
      <c r="X2939">
        <f>VLOOKUP(W2939,subcat2,3,FALSE)</f>
        <v>11</v>
      </c>
      <c r="Y2939" t="s">
        <v>949</v>
      </c>
      <c r="Z2939">
        <v>248.07999999999998</v>
      </c>
      <c r="AA2939">
        <v>7</v>
      </c>
      <c r="AB2939">
        <v>0</v>
      </c>
      <c r="AC2939" s="4">
        <v>116.59759999999997</v>
      </c>
    </row>
    <row r="2940" spans="1:29" x14ac:dyDescent="0.25">
      <c r="A2940" s="2">
        <v>2939</v>
      </c>
      <c r="B2940" t="s">
        <v>8330</v>
      </c>
      <c r="C2940" s="3">
        <v>42710</v>
      </c>
      <c r="D2940" s="3">
        <v>42716</v>
      </c>
      <c r="E2940" t="s">
        <v>25</v>
      </c>
      <c r="F2940">
        <f>VLOOKUP(E2940,SHIPMODE,2,FALSE)</f>
        <v>2</v>
      </c>
      <c r="G2940" t="s">
        <v>3473</v>
      </c>
      <c r="H2940" t="s">
        <v>887</v>
      </c>
      <c r="I2940" t="s">
        <v>9</v>
      </c>
      <c r="J2940">
        <f>VLOOKUP(I2940,segmentID,2,FALSE)</f>
        <v>1</v>
      </c>
      <c r="K2940" t="s">
        <v>3255</v>
      </c>
      <c r="L2940">
        <f>VLOOKUP(K2940,country2,2,FALSE)</f>
        <v>1</v>
      </c>
      <c r="M2940" t="s">
        <v>48</v>
      </c>
      <c r="N2940">
        <f>VLOOKUP(Orders!M2940,city2,2,FALSE)</f>
        <v>5</v>
      </c>
      <c r="O2940" t="s">
        <v>49</v>
      </c>
      <c r="P2940">
        <f>VLOOKUP(O2940,state2,2,FALSE)</f>
        <v>5</v>
      </c>
      <c r="Q2940">
        <v>98105</v>
      </c>
      <c r="R2940" t="s">
        <v>21</v>
      </c>
      <c r="S2940">
        <f>VLOOKUP(R2940,region2,2,FALSE)</f>
        <v>2</v>
      </c>
      <c r="T2940" t="s">
        <v>4177</v>
      </c>
      <c r="U2940" t="s">
        <v>22</v>
      </c>
      <c r="V2940">
        <f>VLOOKUP(U2940,category2,2,FALSE)</f>
        <v>2</v>
      </c>
      <c r="W2940" t="s">
        <v>45</v>
      </c>
      <c r="X2940">
        <f>VLOOKUP(W2940,subcat2,3,FALSE)</f>
        <v>11</v>
      </c>
      <c r="Y2940" t="s">
        <v>2715</v>
      </c>
      <c r="Z2940">
        <v>189.7</v>
      </c>
      <c r="AA2940">
        <v>5</v>
      </c>
      <c r="AB2940">
        <v>0</v>
      </c>
      <c r="AC2940" s="4">
        <v>89.158999999999992</v>
      </c>
    </row>
    <row r="2941" spans="1:29" x14ac:dyDescent="0.25">
      <c r="A2941" s="2">
        <v>2940</v>
      </c>
      <c r="B2941" t="s">
        <v>8330</v>
      </c>
      <c r="C2941" s="3">
        <v>42710</v>
      </c>
      <c r="D2941" s="3">
        <v>42716</v>
      </c>
      <c r="E2941" t="s">
        <v>25</v>
      </c>
      <c r="F2941">
        <f>VLOOKUP(E2941,SHIPMODE,2,FALSE)</f>
        <v>2</v>
      </c>
      <c r="G2941" t="s">
        <v>3473</v>
      </c>
      <c r="H2941" t="s">
        <v>887</v>
      </c>
      <c r="I2941" t="s">
        <v>9</v>
      </c>
      <c r="J2941">
        <f>VLOOKUP(I2941,segmentID,2,FALSE)</f>
        <v>1</v>
      </c>
      <c r="K2941" t="s">
        <v>3255</v>
      </c>
      <c r="L2941">
        <f>VLOOKUP(K2941,country2,2,FALSE)</f>
        <v>1</v>
      </c>
      <c r="M2941" t="s">
        <v>48</v>
      </c>
      <c r="N2941">
        <f>VLOOKUP(Orders!M2941,city2,2,FALSE)</f>
        <v>5</v>
      </c>
      <c r="O2941" t="s">
        <v>49</v>
      </c>
      <c r="P2941">
        <f>VLOOKUP(O2941,state2,2,FALSE)</f>
        <v>5</v>
      </c>
      <c r="Q2941">
        <v>98105</v>
      </c>
      <c r="R2941" t="s">
        <v>21</v>
      </c>
      <c r="S2941">
        <f>VLOOKUP(R2941,region2,2,FALSE)</f>
        <v>2</v>
      </c>
      <c r="T2941" t="s">
        <v>4544</v>
      </c>
      <c r="U2941" t="s">
        <v>22</v>
      </c>
      <c r="V2941">
        <f>VLOOKUP(U2941,category2,2,FALSE)</f>
        <v>2</v>
      </c>
      <c r="W2941" t="s">
        <v>3231</v>
      </c>
      <c r="X2941">
        <f>VLOOKUP(W2941,subcat2,3,FALSE)</f>
        <v>9</v>
      </c>
      <c r="Y2941" t="s">
        <v>1411</v>
      </c>
      <c r="Z2941">
        <v>59.808000000000007</v>
      </c>
      <c r="AA2941">
        <v>3</v>
      </c>
      <c r="AB2941">
        <v>0.2</v>
      </c>
      <c r="AC2941" s="4">
        <v>19.4376</v>
      </c>
    </row>
    <row r="2942" spans="1:29" x14ac:dyDescent="0.25">
      <c r="A2942" s="2">
        <v>2941</v>
      </c>
      <c r="B2942" t="s">
        <v>9723</v>
      </c>
      <c r="C2942" s="3">
        <v>42819</v>
      </c>
      <c r="D2942" s="3">
        <v>42825</v>
      </c>
      <c r="E2942" t="s">
        <v>25</v>
      </c>
      <c r="F2942">
        <f>VLOOKUP(E2942,SHIPMODE,2,FALSE)</f>
        <v>2</v>
      </c>
      <c r="G2942" t="s">
        <v>3506</v>
      </c>
      <c r="H2942" t="s">
        <v>990</v>
      </c>
      <c r="I2942" t="s">
        <v>18</v>
      </c>
      <c r="J2942">
        <f>VLOOKUP(I2942,segmentID,2,FALSE)</f>
        <v>2</v>
      </c>
      <c r="K2942" t="s">
        <v>3255</v>
      </c>
      <c r="L2942">
        <f>VLOOKUP(K2942,country2,2,FALSE)</f>
        <v>1</v>
      </c>
      <c r="M2942" t="s">
        <v>1187</v>
      </c>
      <c r="N2942">
        <f>VLOOKUP(Orders!M2942,city2,2,FALSE)</f>
        <v>159</v>
      </c>
      <c r="O2942" t="s">
        <v>60</v>
      </c>
      <c r="P2942">
        <f>VLOOKUP(O2942,state2,2,FALSE)</f>
        <v>7</v>
      </c>
      <c r="Q2942">
        <v>53209</v>
      </c>
      <c r="R2942" t="s">
        <v>55</v>
      </c>
      <c r="S2942">
        <f>VLOOKUP(R2942,region2,2,FALSE)</f>
        <v>3</v>
      </c>
      <c r="T2942" t="s">
        <v>5523</v>
      </c>
      <c r="U2942" t="s">
        <v>13</v>
      </c>
      <c r="V2942">
        <f>VLOOKUP(U2942,category2,2,FALSE)</f>
        <v>1</v>
      </c>
      <c r="W2942" t="s">
        <v>3226</v>
      </c>
      <c r="X2942">
        <f>VLOOKUP(W2942,subcat2,3,FALSE)</f>
        <v>2</v>
      </c>
      <c r="Y2942" t="s">
        <v>2427</v>
      </c>
      <c r="Z2942">
        <v>90.99</v>
      </c>
      <c r="AA2942">
        <v>1</v>
      </c>
      <c r="AB2942">
        <v>0</v>
      </c>
      <c r="AC2942" s="4">
        <v>14.558400000000006</v>
      </c>
    </row>
    <row r="2943" spans="1:29" x14ac:dyDescent="0.25">
      <c r="A2943" s="2">
        <v>2942</v>
      </c>
      <c r="B2943" t="s">
        <v>9723</v>
      </c>
      <c r="C2943" s="3">
        <v>42819</v>
      </c>
      <c r="D2943" s="3">
        <v>42825</v>
      </c>
      <c r="E2943" t="s">
        <v>25</v>
      </c>
      <c r="F2943">
        <f>VLOOKUP(E2943,SHIPMODE,2,FALSE)</f>
        <v>2</v>
      </c>
      <c r="G2943" t="s">
        <v>3506</v>
      </c>
      <c r="H2943" t="s">
        <v>990</v>
      </c>
      <c r="I2943" t="s">
        <v>18</v>
      </c>
      <c r="J2943">
        <f>VLOOKUP(I2943,segmentID,2,FALSE)</f>
        <v>2</v>
      </c>
      <c r="K2943" t="s">
        <v>3255</v>
      </c>
      <c r="L2943">
        <f>VLOOKUP(K2943,country2,2,FALSE)</f>
        <v>1</v>
      </c>
      <c r="M2943" t="s">
        <v>1187</v>
      </c>
      <c r="N2943">
        <f>VLOOKUP(Orders!M2943,city2,2,FALSE)</f>
        <v>159</v>
      </c>
      <c r="O2943" t="s">
        <v>60</v>
      </c>
      <c r="P2943">
        <f>VLOOKUP(O2943,state2,2,FALSE)</f>
        <v>7</v>
      </c>
      <c r="Q2943">
        <v>53209</v>
      </c>
      <c r="R2943" t="s">
        <v>55</v>
      </c>
      <c r="S2943">
        <f>VLOOKUP(R2943,region2,2,FALSE)</f>
        <v>3</v>
      </c>
      <c r="T2943" t="s">
        <v>4728</v>
      </c>
      <c r="U2943" t="s">
        <v>13</v>
      </c>
      <c r="V2943">
        <f>VLOOKUP(U2943,category2,2,FALSE)</f>
        <v>1</v>
      </c>
      <c r="W2943" t="s">
        <v>3226</v>
      </c>
      <c r="X2943">
        <f>VLOOKUP(W2943,subcat2,3,FALSE)</f>
        <v>2</v>
      </c>
      <c r="Y2943" t="s">
        <v>1155</v>
      </c>
      <c r="Z2943">
        <v>1526.5600000000002</v>
      </c>
      <c r="AA2943">
        <v>7</v>
      </c>
      <c r="AB2943">
        <v>0</v>
      </c>
      <c r="AC2943" s="4">
        <v>427.43679999999995</v>
      </c>
    </row>
    <row r="2944" spans="1:29" x14ac:dyDescent="0.25">
      <c r="A2944" s="2">
        <v>2943</v>
      </c>
      <c r="B2944" t="s">
        <v>9723</v>
      </c>
      <c r="C2944" s="3">
        <v>42819</v>
      </c>
      <c r="D2944" s="3">
        <v>42825</v>
      </c>
      <c r="E2944" t="s">
        <v>25</v>
      </c>
      <c r="F2944">
        <f>VLOOKUP(E2944,SHIPMODE,2,FALSE)</f>
        <v>2</v>
      </c>
      <c r="G2944" t="s">
        <v>3506</v>
      </c>
      <c r="H2944" t="s">
        <v>990</v>
      </c>
      <c r="I2944" t="s">
        <v>18</v>
      </c>
      <c r="J2944">
        <f>VLOOKUP(I2944,segmentID,2,FALSE)</f>
        <v>2</v>
      </c>
      <c r="K2944" t="s">
        <v>3255</v>
      </c>
      <c r="L2944">
        <f>VLOOKUP(K2944,country2,2,FALSE)</f>
        <v>1</v>
      </c>
      <c r="M2944" t="s">
        <v>1187</v>
      </c>
      <c r="N2944">
        <f>VLOOKUP(Orders!M2944,city2,2,FALSE)</f>
        <v>159</v>
      </c>
      <c r="O2944" t="s">
        <v>60</v>
      </c>
      <c r="P2944">
        <f>VLOOKUP(O2944,state2,2,FALSE)</f>
        <v>7</v>
      </c>
      <c r="Q2944">
        <v>53209</v>
      </c>
      <c r="R2944" t="s">
        <v>55</v>
      </c>
      <c r="S2944">
        <f>VLOOKUP(R2944,region2,2,FALSE)</f>
        <v>3</v>
      </c>
      <c r="T2944" t="s">
        <v>4899</v>
      </c>
      <c r="U2944" t="s">
        <v>13</v>
      </c>
      <c r="V2944">
        <f>VLOOKUP(U2944,category2,2,FALSE)</f>
        <v>1</v>
      </c>
      <c r="W2944" t="s">
        <v>3226</v>
      </c>
      <c r="X2944">
        <f>VLOOKUP(W2944,subcat2,3,FALSE)</f>
        <v>2</v>
      </c>
      <c r="Y2944" t="s">
        <v>2518</v>
      </c>
      <c r="Z2944">
        <v>368.96999999999997</v>
      </c>
      <c r="AA2944">
        <v>3</v>
      </c>
      <c r="AB2944">
        <v>0</v>
      </c>
      <c r="AC2944" s="4">
        <v>40.586699999999979</v>
      </c>
    </row>
    <row r="2945" spans="1:29" x14ac:dyDescent="0.25">
      <c r="A2945" s="2">
        <v>2944</v>
      </c>
      <c r="B2945" t="s">
        <v>9724</v>
      </c>
      <c r="C2945" s="3">
        <v>43058</v>
      </c>
      <c r="D2945" s="3">
        <v>43063</v>
      </c>
      <c r="E2945" t="s">
        <v>25</v>
      </c>
      <c r="F2945">
        <f>VLOOKUP(E2945,SHIPMODE,2,FALSE)</f>
        <v>2</v>
      </c>
      <c r="G2945" t="s">
        <v>3753</v>
      </c>
      <c r="H2945" t="s">
        <v>1824</v>
      </c>
      <c r="I2945" t="s">
        <v>9</v>
      </c>
      <c r="J2945">
        <f>VLOOKUP(I2945,segmentID,2,FALSE)</f>
        <v>1</v>
      </c>
      <c r="K2945" t="s">
        <v>3255</v>
      </c>
      <c r="L2945">
        <f>VLOOKUP(K2945,country2,2,FALSE)</f>
        <v>1</v>
      </c>
      <c r="M2945" t="s">
        <v>19</v>
      </c>
      <c r="N2945">
        <f>VLOOKUP(Orders!M2945,city2,2,FALSE)</f>
        <v>2</v>
      </c>
      <c r="O2945" t="s">
        <v>20</v>
      </c>
      <c r="P2945">
        <f>VLOOKUP(O2945,state2,2,FALSE)</f>
        <v>2</v>
      </c>
      <c r="Q2945">
        <v>90049</v>
      </c>
      <c r="R2945" t="s">
        <v>21</v>
      </c>
      <c r="S2945">
        <f>VLOOKUP(R2945,region2,2,FALSE)</f>
        <v>2</v>
      </c>
      <c r="T2945" t="s">
        <v>4404</v>
      </c>
      <c r="U2945" t="s">
        <v>22</v>
      </c>
      <c r="V2945">
        <f>VLOOKUP(U2945,category2,2,FALSE)</f>
        <v>2</v>
      </c>
      <c r="W2945" t="s">
        <v>3227</v>
      </c>
      <c r="X2945">
        <f>VLOOKUP(W2945,subcat2,3,FALSE)</f>
        <v>5</v>
      </c>
      <c r="Y2945" t="s">
        <v>1994</v>
      </c>
      <c r="Z2945">
        <v>305.01</v>
      </c>
      <c r="AA2945">
        <v>9</v>
      </c>
      <c r="AB2945">
        <v>0</v>
      </c>
      <c r="AC2945" s="4">
        <v>76.252499999999998</v>
      </c>
    </row>
    <row r="2946" spans="1:29" x14ac:dyDescent="0.25">
      <c r="A2946" s="2">
        <v>2945</v>
      </c>
      <c r="B2946" t="s">
        <v>9724</v>
      </c>
      <c r="C2946" s="3">
        <v>43058</v>
      </c>
      <c r="D2946" s="3">
        <v>43063</v>
      </c>
      <c r="E2946" t="s">
        <v>25</v>
      </c>
      <c r="F2946">
        <f>VLOOKUP(E2946,SHIPMODE,2,FALSE)</f>
        <v>2</v>
      </c>
      <c r="G2946" t="s">
        <v>3753</v>
      </c>
      <c r="H2946" t="s">
        <v>1824</v>
      </c>
      <c r="I2946" t="s">
        <v>9</v>
      </c>
      <c r="J2946">
        <f>VLOOKUP(I2946,segmentID,2,FALSE)</f>
        <v>1</v>
      </c>
      <c r="K2946" t="s">
        <v>3255</v>
      </c>
      <c r="L2946">
        <f>VLOOKUP(K2946,country2,2,FALSE)</f>
        <v>1</v>
      </c>
      <c r="M2946" t="s">
        <v>19</v>
      </c>
      <c r="N2946">
        <f>VLOOKUP(Orders!M2946,city2,2,FALSE)</f>
        <v>2</v>
      </c>
      <c r="O2946" t="s">
        <v>20</v>
      </c>
      <c r="P2946">
        <f>VLOOKUP(O2946,state2,2,FALSE)</f>
        <v>2</v>
      </c>
      <c r="Q2946">
        <v>90049</v>
      </c>
      <c r="R2946" t="s">
        <v>21</v>
      </c>
      <c r="S2946">
        <f>VLOOKUP(R2946,region2,2,FALSE)</f>
        <v>2</v>
      </c>
      <c r="T2946" t="s">
        <v>5524</v>
      </c>
      <c r="U2946" t="s">
        <v>13</v>
      </c>
      <c r="V2946">
        <f>VLOOKUP(U2946,category2,2,FALSE)</f>
        <v>1</v>
      </c>
      <c r="W2946" t="s">
        <v>3228</v>
      </c>
      <c r="X2946">
        <f>VLOOKUP(W2946,subcat2,3,FALSE)</f>
        <v>6</v>
      </c>
      <c r="Y2946" t="s">
        <v>2417</v>
      </c>
      <c r="Z2946">
        <v>18.7</v>
      </c>
      <c r="AA2946">
        <v>1</v>
      </c>
      <c r="AB2946">
        <v>0</v>
      </c>
      <c r="AC2946" s="4">
        <v>7.1059999999999999</v>
      </c>
    </row>
    <row r="2947" spans="1:29" x14ac:dyDescent="0.25">
      <c r="A2947" s="2">
        <v>2946</v>
      </c>
      <c r="B2947" t="s">
        <v>8331</v>
      </c>
      <c r="C2947" s="3">
        <v>42678</v>
      </c>
      <c r="D2947" s="3">
        <v>42679</v>
      </c>
      <c r="E2947" t="s">
        <v>97</v>
      </c>
      <c r="F2947">
        <f>VLOOKUP(E2947,SHIPMODE,2,FALSE)</f>
        <v>3</v>
      </c>
      <c r="G2947" t="s">
        <v>3548</v>
      </c>
      <c r="H2947" t="s">
        <v>1128</v>
      </c>
      <c r="I2947" t="s">
        <v>9</v>
      </c>
      <c r="J2947">
        <f>VLOOKUP(I2947,segmentID,2,FALSE)</f>
        <v>1</v>
      </c>
      <c r="K2947" t="s">
        <v>3255</v>
      </c>
      <c r="L2947">
        <f>VLOOKUP(K2947,country2,2,FALSE)</f>
        <v>1</v>
      </c>
      <c r="M2947" t="s">
        <v>67</v>
      </c>
      <c r="N2947">
        <f>VLOOKUP(Orders!M2947,city2,2,FALSE)</f>
        <v>9</v>
      </c>
      <c r="O2947" t="s">
        <v>20</v>
      </c>
      <c r="P2947">
        <f>VLOOKUP(O2947,state2,2,FALSE)</f>
        <v>2</v>
      </c>
      <c r="Q2947">
        <v>94122</v>
      </c>
      <c r="R2947" t="s">
        <v>21</v>
      </c>
      <c r="S2947">
        <f>VLOOKUP(R2947,region2,2,FALSE)</f>
        <v>2</v>
      </c>
      <c r="T2947" t="s">
        <v>4592</v>
      </c>
      <c r="U2947" t="s">
        <v>13</v>
      </c>
      <c r="V2947">
        <f>VLOOKUP(U2947,category2,2,FALSE)</f>
        <v>1</v>
      </c>
      <c r="W2947" t="s">
        <v>3228</v>
      </c>
      <c r="X2947">
        <f>VLOOKUP(W2947,subcat2,3,FALSE)</f>
        <v>6</v>
      </c>
      <c r="Y2947" t="s">
        <v>261</v>
      </c>
      <c r="Z2947">
        <v>38.29</v>
      </c>
      <c r="AA2947">
        <v>7</v>
      </c>
      <c r="AB2947">
        <v>0</v>
      </c>
      <c r="AC2947" s="4">
        <v>16.464700000000001</v>
      </c>
    </row>
    <row r="2948" spans="1:29" x14ac:dyDescent="0.25">
      <c r="A2948" s="2">
        <v>2947</v>
      </c>
      <c r="B2948" t="s">
        <v>9725</v>
      </c>
      <c r="C2948" s="3">
        <v>43083</v>
      </c>
      <c r="D2948" s="3">
        <v>43087</v>
      </c>
      <c r="E2948" t="s">
        <v>25</v>
      </c>
      <c r="F2948">
        <f>VLOOKUP(E2948,SHIPMODE,2,FALSE)</f>
        <v>2</v>
      </c>
      <c r="G2948" t="s">
        <v>3741</v>
      </c>
      <c r="H2948" t="s">
        <v>1789</v>
      </c>
      <c r="I2948" t="s">
        <v>52</v>
      </c>
      <c r="J2948">
        <f>VLOOKUP(I2948,segmentID,2,FALSE)</f>
        <v>3</v>
      </c>
      <c r="K2948" t="s">
        <v>3255</v>
      </c>
      <c r="L2948">
        <f>VLOOKUP(K2948,country2,2,FALSE)</f>
        <v>1</v>
      </c>
      <c r="M2948" t="s">
        <v>466</v>
      </c>
      <c r="N2948">
        <f>VLOOKUP(Orders!M2948,city2,2,FALSE)</f>
        <v>71</v>
      </c>
      <c r="O2948" t="s">
        <v>20</v>
      </c>
      <c r="P2948">
        <f>VLOOKUP(O2948,state2,2,FALSE)</f>
        <v>2</v>
      </c>
      <c r="Q2948">
        <v>92024</v>
      </c>
      <c r="R2948" t="s">
        <v>21</v>
      </c>
      <c r="S2948">
        <f>VLOOKUP(R2948,region2,2,FALSE)</f>
        <v>2</v>
      </c>
      <c r="T2948" t="s">
        <v>5525</v>
      </c>
      <c r="U2948" t="s">
        <v>13</v>
      </c>
      <c r="V2948">
        <f>VLOOKUP(U2948,category2,2,FALSE)</f>
        <v>1</v>
      </c>
      <c r="W2948" t="s">
        <v>3228</v>
      </c>
      <c r="X2948">
        <f>VLOOKUP(W2948,subcat2,3,FALSE)</f>
        <v>6</v>
      </c>
      <c r="Y2948" t="s">
        <v>2625</v>
      </c>
      <c r="Z2948">
        <v>26.25</v>
      </c>
      <c r="AA2948">
        <v>3</v>
      </c>
      <c r="AB2948">
        <v>0</v>
      </c>
      <c r="AC2948" s="4">
        <v>11.025000000000002</v>
      </c>
    </row>
    <row r="2949" spans="1:29" x14ac:dyDescent="0.25">
      <c r="A2949" s="2">
        <v>2948</v>
      </c>
      <c r="B2949" t="s">
        <v>9725</v>
      </c>
      <c r="C2949" s="3">
        <v>43083</v>
      </c>
      <c r="D2949" s="3">
        <v>43087</v>
      </c>
      <c r="E2949" t="s">
        <v>25</v>
      </c>
      <c r="F2949">
        <f>VLOOKUP(E2949,SHIPMODE,2,FALSE)</f>
        <v>2</v>
      </c>
      <c r="G2949" t="s">
        <v>3741</v>
      </c>
      <c r="H2949" t="s">
        <v>1789</v>
      </c>
      <c r="I2949" t="s">
        <v>52</v>
      </c>
      <c r="J2949">
        <f>VLOOKUP(I2949,segmentID,2,FALSE)</f>
        <v>3</v>
      </c>
      <c r="K2949" t="s">
        <v>3255</v>
      </c>
      <c r="L2949">
        <f>VLOOKUP(K2949,country2,2,FALSE)</f>
        <v>1</v>
      </c>
      <c r="M2949" t="s">
        <v>466</v>
      </c>
      <c r="N2949">
        <f>VLOOKUP(Orders!M2949,city2,2,FALSE)</f>
        <v>71</v>
      </c>
      <c r="O2949" t="s">
        <v>20</v>
      </c>
      <c r="P2949">
        <f>VLOOKUP(O2949,state2,2,FALSE)</f>
        <v>2</v>
      </c>
      <c r="Q2949">
        <v>92024</v>
      </c>
      <c r="R2949" t="s">
        <v>21</v>
      </c>
      <c r="S2949">
        <f>VLOOKUP(R2949,region2,2,FALSE)</f>
        <v>2</v>
      </c>
      <c r="T2949" t="s">
        <v>5526</v>
      </c>
      <c r="U2949" t="s">
        <v>22</v>
      </c>
      <c r="V2949">
        <f>VLOOKUP(U2949,category2,2,FALSE)</f>
        <v>2</v>
      </c>
      <c r="W2949" t="s">
        <v>3231</v>
      </c>
      <c r="X2949">
        <f>VLOOKUP(W2949,subcat2,3,FALSE)</f>
        <v>9</v>
      </c>
      <c r="Y2949" t="s">
        <v>989</v>
      </c>
      <c r="Z2949">
        <v>64.959999999999994</v>
      </c>
      <c r="AA2949">
        <v>14</v>
      </c>
      <c r="AB2949">
        <v>0.2</v>
      </c>
      <c r="AC2949" s="4">
        <v>22.736000000000001</v>
      </c>
    </row>
    <row r="2950" spans="1:29" x14ac:dyDescent="0.25">
      <c r="A2950" s="2">
        <v>2949</v>
      </c>
      <c r="B2950" t="s">
        <v>9725</v>
      </c>
      <c r="C2950" s="3">
        <v>43083</v>
      </c>
      <c r="D2950" s="3">
        <v>43087</v>
      </c>
      <c r="E2950" t="s">
        <v>25</v>
      </c>
      <c r="F2950">
        <f>VLOOKUP(E2950,SHIPMODE,2,FALSE)</f>
        <v>2</v>
      </c>
      <c r="G2950" t="s">
        <v>3741</v>
      </c>
      <c r="H2950" t="s">
        <v>1789</v>
      </c>
      <c r="I2950" t="s">
        <v>52</v>
      </c>
      <c r="J2950">
        <f>VLOOKUP(I2950,segmentID,2,FALSE)</f>
        <v>3</v>
      </c>
      <c r="K2950" t="s">
        <v>3255</v>
      </c>
      <c r="L2950">
        <f>VLOOKUP(K2950,country2,2,FALSE)</f>
        <v>1</v>
      </c>
      <c r="M2950" t="s">
        <v>466</v>
      </c>
      <c r="N2950">
        <f>VLOOKUP(Orders!M2950,city2,2,FALSE)</f>
        <v>71</v>
      </c>
      <c r="O2950" t="s">
        <v>20</v>
      </c>
      <c r="P2950">
        <f>VLOOKUP(O2950,state2,2,FALSE)</f>
        <v>2</v>
      </c>
      <c r="Q2950">
        <v>92024</v>
      </c>
      <c r="R2950" t="s">
        <v>21</v>
      </c>
      <c r="S2950">
        <f>VLOOKUP(R2950,region2,2,FALSE)</f>
        <v>2</v>
      </c>
      <c r="T2950" t="s">
        <v>4843</v>
      </c>
      <c r="U2950" t="s">
        <v>22</v>
      </c>
      <c r="V2950">
        <f>VLOOKUP(U2950,category2,2,FALSE)</f>
        <v>2</v>
      </c>
      <c r="W2950" t="s">
        <v>103</v>
      </c>
      <c r="X2950">
        <f>VLOOKUP(W2950,subcat2,3,FALSE)</f>
        <v>13</v>
      </c>
      <c r="Y2950" t="s">
        <v>251</v>
      </c>
      <c r="Z2950">
        <v>43.7</v>
      </c>
      <c r="AA2950">
        <v>5</v>
      </c>
      <c r="AB2950">
        <v>0</v>
      </c>
      <c r="AC2950" s="4">
        <v>20.539000000000001</v>
      </c>
    </row>
    <row r="2951" spans="1:29" x14ac:dyDescent="0.25">
      <c r="A2951" s="2">
        <v>2950</v>
      </c>
      <c r="B2951" t="s">
        <v>9726</v>
      </c>
      <c r="C2951" s="3">
        <v>43051</v>
      </c>
      <c r="D2951" s="3">
        <v>43051</v>
      </c>
      <c r="E2951" t="s">
        <v>625</v>
      </c>
      <c r="F2951">
        <f>VLOOKUP(E2951,SHIPMODE,2,FALSE)</f>
        <v>4</v>
      </c>
      <c r="G2951" t="s">
        <v>3925</v>
      </c>
      <c r="H2951" t="s">
        <v>2521</v>
      </c>
      <c r="I2951" t="s">
        <v>52</v>
      </c>
      <c r="J2951">
        <f>VLOOKUP(I2951,segmentID,2,FALSE)</f>
        <v>3</v>
      </c>
      <c r="K2951" t="s">
        <v>3255</v>
      </c>
      <c r="L2951">
        <f>VLOOKUP(K2951,country2,2,FALSE)</f>
        <v>1</v>
      </c>
      <c r="M2951" t="s">
        <v>1737</v>
      </c>
      <c r="N2951">
        <f>VLOOKUP(Orders!M2951,city2,2,FALSE)</f>
        <v>221</v>
      </c>
      <c r="O2951" t="s">
        <v>160</v>
      </c>
      <c r="P2951">
        <f>VLOOKUP(O2951,state2,2,FALSE)</f>
        <v>17</v>
      </c>
      <c r="Q2951">
        <v>85301</v>
      </c>
      <c r="R2951" t="s">
        <v>21</v>
      </c>
      <c r="S2951">
        <f>VLOOKUP(R2951,region2,2,FALSE)</f>
        <v>2</v>
      </c>
      <c r="T2951" t="s">
        <v>4305</v>
      </c>
      <c r="U2951" t="s">
        <v>35</v>
      </c>
      <c r="V2951">
        <f>VLOOKUP(U2951,category2,2,FALSE)</f>
        <v>3</v>
      </c>
      <c r="W2951" t="s">
        <v>3232</v>
      </c>
      <c r="X2951">
        <f>VLOOKUP(W2951,subcat2,3,FALSE)</f>
        <v>12</v>
      </c>
      <c r="Y2951" t="s">
        <v>446</v>
      </c>
      <c r="Z2951">
        <v>41.6</v>
      </c>
      <c r="AA2951">
        <v>4</v>
      </c>
      <c r="AB2951">
        <v>0.2</v>
      </c>
      <c r="AC2951" s="4">
        <v>12.999999999999998</v>
      </c>
    </row>
    <row r="2952" spans="1:29" x14ac:dyDescent="0.25">
      <c r="A2952" s="2">
        <v>2951</v>
      </c>
      <c r="B2952" t="s">
        <v>9726</v>
      </c>
      <c r="C2952" s="3">
        <v>43051</v>
      </c>
      <c r="D2952" s="3">
        <v>43051</v>
      </c>
      <c r="E2952" t="s">
        <v>625</v>
      </c>
      <c r="F2952">
        <f>VLOOKUP(E2952,SHIPMODE,2,FALSE)</f>
        <v>4</v>
      </c>
      <c r="G2952" t="s">
        <v>3925</v>
      </c>
      <c r="H2952" t="s">
        <v>2521</v>
      </c>
      <c r="I2952" t="s">
        <v>52</v>
      </c>
      <c r="J2952">
        <f>VLOOKUP(I2952,segmentID,2,FALSE)</f>
        <v>3</v>
      </c>
      <c r="K2952" t="s">
        <v>3255</v>
      </c>
      <c r="L2952">
        <f>VLOOKUP(K2952,country2,2,FALSE)</f>
        <v>1</v>
      </c>
      <c r="M2952" t="s">
        <v>1737</v>
      </c>
      <c r="N2952">
        <f>VLOOKUP(Orders!M2952,city2,2,FALSE)</f>
        <v>221</v>
      </c>
      <c r="O2952" t="s">
        <v>160</v>
      </c>
      <c r="P2952">
        <f>VLOOKUP(O2952,state2,2,FALSE)</f>
        <v>17</v>
      </c>
      <c r="Q2952">
        <v>85301</v>
      </c>
      <c r="R2952" t="s">
        <v>21</v>
      </c>
      <c r="S2952">
        <f>VLOOKUP(R2952,region2,2,FALSE)</f>
        <v>2</v>
      </c>
      <c r="T2952" t="s">
        <v>5291</v>
      </c>
      <c r="U2952" t="s">
        <v>22</v>
      </c>
      <c r="V2952">
        <f>VLOOKUP(U2952,category2,2,FALSE)</f>
        <v>2</v>
      </c>
      <c r="W2952" t="s">
        <v>45</v>
      </c>
      <c r="X2952">
        <f>VLOOKUP(W2952,subcat2,3,FALSE)</f>
        <v>11</v>
      </c>
      <c r="Y2952" t="s">
        <v>1786</v>
      </c>
      <c r="Z2952">
        <v>23.120000000000005</v>
      </c>
      <c r="AA2952">
        <v>5</v>
      </c>
      <c r="AB2952">
        <v>0.2</v>
      </c>
      <c r="AC2952" s="4">
        <v>8.3810000000000002</v>
      </c>
    </row>
    <row r="2953" spans="1:29" x14ac:dyDescent="0.25">
      <c r="A2953" s="2">
        <v>2952</v>
      </c>
      <c r="B2953" t="s">
        <v>9726</v>
      </c>
      <c r="C2953" s="3">
        <v>43051</v>
      </c>
      <c r="D2953" s="3">
        <v>43051</v>
      </c>
      <c r="E2953" t="s">
        <v>625</v>
      </c>
      <c r="F2953">
        <f>VLOOKUP(E2953,SHIPMODE,2,FALSE)</f>
        <v>4</v>
      </c>
      <c r="G2953" t="s">
        <v>3925</v>
      </c>
      <c r="H2953" t="s">
        <v>2521</v>
      </c>
      <c r="I2953" t="s">
        <v>52</v>
      </c>
      <c r="J2953">
        <f>VLOOKUP(I2953,segmentID,2,FALSE)</f>
        <v>3</v>
      </c>
      <c r="K2953" t="s">
        <v>3255</v>
      </c>
      <c r="L2953">
        <f>VLOOKUP(K2953,country2,2,FALSE)</f>
        <v>1</v>
      </c>
      <c r="M2953" t="s">
        <v>1737</v>
      </c>
      <c r="N2953">
        <f>VLOOKUP(Orders!M2953,city2,2,FALSE)</f>
        <v>221</v>
      </c>
      <c r="O2953" t="s">
        <v>160</v>
      </c>
      <c r="P2953">
        <f>VLOOKUP(O2953,state2,2,FALSE)</f>
        <v>17</v>
      </c>
      <c r="Q2953">
        <v>85301</v>
      </c>
      <c r="R2953" t="s">
        <v>21</v>
      </c>
      <c r="S2953">
        <f>VLOOKUP(R2953,region2,2,FALSE)</f>
        <v>2</v>
      </c>
      <c r="T2953" t="s">
        <v>5527</v>
      </c>
      <c r="U2953" t="s">
        <v>13</v>
      </c>
      <c r="V2953">
        <f>VLOOKUP(U2953,category2,2,FALSE)</f>
        <v>1</v>
      </c>
      <c r="W2953" t="s">
        <v>3226</v>
      </c>
      <c r="X2953">
        <f>VLOOKUP(W2953,subcat2,3,FALSE)</f>
        <v>2</v>
      </c>
      <c r="Y2953" t="s">
        <v>1980</v>
      </c>
      <c r="Z2953">
        <v>113.88800000000002</v>
      </c>
      <c r="AA2953">
        <v>2</v>
      </c>
      <c r="AB2953">
        <v>0.2</v>
      </c>
      <c r="AC2953" s="4">
        <v>9.9651999999999994</v>
      </c>
    </row>
    <row r="2954" spans="1:29" x14ac:dyDescent="0.25">
      <c r="A2954" s="2">
        <v>2953</v>
      </c>
      <c r="B2954" t="s">
        <v>9726</v>
      </c>
      <c r="C2954" s="3">
        <v>43051</v>
      </c>
      <c r="D2954" s="3">
        <v>43051</v>
      </c>
      <c r="E2954" t="s">
        <v>625</v>
      </c>
      <c r="F2954">
        <f>VLOOKUP(E2954,SHIPMODE,2,FALSE)</f>
        <v>4</v>
      </c>
      <c r="G2954" t="s">
        <v>3925</v>
      </c>
      <c r="H2954" t="s">
        <v>2521</v>
      </c>
      <c r="I2954" t="s">
        <v>52</v>
      </c>
      <c r="J2954">
        <f>VLOOKUP(I2954,segmentID,2,FALSE)</f>
        <v>3</v>
      </c>
      <c r="K2954" t="s">
        <v>3255</v>
      </c>
      <c r="L2954">
        <f>VLOOKUP(K2954,country2,2,FALSE)</f>
        <v>1</v>
      </c>
      <c r="M2954" t="s">
        <v>1737</v>
      </c>
      <c r="N2954">
        <f>VLOOKUP(Orders!M2954,city2,2,FALSE)</f>
        <v>221</v>
      </c>
      <c r="O2954" t="s">
        <v>160</v>
      </c>
      <c r="P2954">
        <f>VLOOKUP(O2954,state2,2,FALSE)</f>
        <v>17</v>
      </c>
      <c r="Q2954">
        <v>85301</v>
      </c>
      <c r="R2954" t="s">
        <v>21</v>
      </c>
      <c r="S2954">
        <f>VLOOKUP(R2954,region2,2,FALSE)</f>
        <v>2</v>
      </c>
      <c r="T2954" t="s">
        <v>5528</v>
      </c>
      <c r="U2954" t="s">
        <v>13</v>
      </c>
      <c r="V2954">
        <f>VLOOKUP(U2954,category2,2,FALSE)</f>
        <v>1</v>
      </c>
      <c r="W2954" t="s">
        <v>3228</v>
      </c>
      <c r="X2954">
        <f>VLOOKUP(W2954,subcat2,3,FALSE)</f>
        <v>6</v>
      </c>
      <c r="Y2954" t="s">
        <v>1964</v>
      </c>
      <c r="Z2954">
        <v>113.56800000000001</v>
      </c>
      <c r="AA2954">
        <v>2</v>
      </c>
      <c r="AB2954">
        <v>0.2</v>
      </c>
      <c r="AC2954" s="4">
        <v>-5.6784000000000034</v>
      </c>
    </row>
    <row r="2955" spans="1:29" x14ac:dyDescent="0.25">
      <c r="A2955" s="2">
        <v>2954</v>
      </c>
      <c r="B2955" t="s">
        <v>9726</v>
      </c>
      <c r="C2955" s="3">
        <v>43051</v>
      </c>
      <c r="D2955" s="3">
        <v>43051</v>
      </c>
      <c r="E2955" t="s">
        <v>625</v>
      </c>
      <c r="F2955">
        <f>VLOOKUP(E2955,SHIPMODE,2,FALSE)</f>
        <v>4</v>
      </c>
      <c r="G2955" t="s">
        <v>3925</v>
      </c>
      <c r="H2955" t="s">
        <v>2521</v>
      </c>
      <c r="I2955" t="s">
        <v>52</v>
      </c>
      <c r="J2955">
        <f>VLOOKUP(I2955,segmentID,2,FALSE)</f>
        <v>3</v>
      </c>
      <c r="K2955" t="s">
        <v>3255</v>
      </c>
      <c r="L2955">
        <f>VLOOKUP(K2955,country2,2,FALSE)</f>
        <v>1</v>
      </c>
      <c r="M2955" t="s">
        <v>1737</v>
      </c>
      <c r="N2955">
        <f>VLOOKUP(Orders!M2955,city2,2,FALSE)</f>
        <v>221</v>
      </c>
      <c r="O2955" t="s">
        <v>160</v>
      </c>
      <c r="P2955">
        <f>VLOOKUP(O2955,state2,2,FALSE)</f>
        <v>17</v>
      </c>
      <c r="Q2955">
        <v>85301</v>
      </c>
      <c r="R2955" t="s">
        <v>21</v>
      </c>
      <c r="S2955">
        <f>VLOOKUP(R2955,region2,2,FALSE)</f>
        <v>2</v>
      </c>
      <c r="T2955" t="s">
        <v>4599</v>
      </c>
      <c r="U2955" t="s">
        <v>35</v>
      </c>
      <c r="V2955">
        <f>VLOOKUP(U2955,category2,2,FALSE)</f>
        <v>3</v>
      </c>
      <c r="W2955" t="s">
        <v>3230</v>
      </c>
      <c r="X2955">
        <f>VLOOKUP(W2955,subcat2,3,FALSE)</f>
        <v>8</v>
      </c>
      <c r="Y2955" t="s">
        <v>474</v>
      </c>
      <c r="Z2955">
        <v>7.9200000000000008</v>
      </c>
      <c r="AA2955">
        <v>2</v>
      </c>
      <c r="AB2955">
        <v>0.2</v>
      </c>
      <c r="AC2955" s="4">
        <v>0.69299999999999984</v>
      </c>
    </row>
    <row r="2956" spans="1:29" x14ac:dyDescent="0.25">
      <c r="A2956" s="2">
        <v>2955</v>
      </c>
      <c r="B2956" t="s">
        <v>9726</v>
      </c>
      <c r="C2956" s="3">
        <v>43051</v>
      </c>
      <c r="D2956" s="3">
        <v>43051</v>
      </c>
      <c r="E2956" t="s">
        <v>625</v>
      </c>
      <c r="F2956">
        <f>VLOOKUP(E2956,SHIPMODE,2,FALSE)</f>
        <v>4</v>
      </c>
      <c r="G2956" t="s">
        <v>3925</v>
      </c>
      <c r="H2956" t="s">
        <v>2521</v>
      </c>
      <c r="I2956" t="s">
        <v>52</v>
      </c>
      <c r="J2956">
        <f>VLOOKUP(I2956,segmentID,2,FALSE)</f>
        <v>3</v>
      </c>
      <c r="K2956" t="s">
        <v>3255</v>
      </c>
      <c r="L2956">
        <f>VLOOKUP(K2956,country2,2,FALSE)</f>
        <v>1</v>
      </c>
      <c r="M2956" t="s">
        <v>1737</v>
      </c>
      <c r="N2956">
        <f>VLOOKUP(Orders!M2956,city2,2,FALSE)</f>
        <v>221</v>
      </c>
      <c r="O2956" t="s">
        <v>160</v>
      </c>
      <c r="P2956">
        <f>VLOOKUP(O2956,state2,2,FALSE)</f>
        <v>17</v>
      </c>
      <c r="Q2956">
        <v>85301</v>
      </c>
      <c r="R2956" t="s">
        <v>21</v>
      </c>
      <c r="S2956">
        <f>VLOOKUP(R2956,region2,2,FALSE)</f>
        <v>2</v>
      </c>
      <c r="T2956" t="s">
        <v>5529</v>
      </c>
      <c r="U2956" t="s">
        <v>35</v>
      </c>
      <c r="V2956">
        <f>VLOOKUP(U2956,category2,2,FALSE)</f>
        <v>3</v>
      </c>
      <c r="W2956" t="s">
        <v>3230</v>
      </c>
      <c r="X2956">
        <f>VLOOKUP(W2956,subcat2,3,FALSE)</f>
        <v>8</v>
      </c>
      <c r="Y2956" t="s">
        <v>2274</v>
      </c>
      <c r="Z2956">
        <v>671.98400000000004</v>
      </c>
      <c r="AA2956">
        <v>2</v>
      </c>
      <c r="AB2956">
        <v>0.2</v>
      </c>
      <c r="AC2956" s="4">
        <v>50.398800000000023</v>
      </c>
    </row>
    <row r="2957" spans="1:29" x14ac:dyDescent="0.25">
      <c r="A2957" s="2">
        <v>2956</v>
      </c>
      <c r="B2957" t="s">
        <v>8332</v>
      </c>
      <c r="C2957" s="3">
        <v>42600</v>
      </c>
      <c r="D2957" s="3">
        <v>42606</v>
      </c>
      <c r="E2957" t="s">
        <v>25</v>
      </c>
      <c r="F2957">
        <f>VLOOKUP(E2957,SHIPMODE,2,FALSE)</f>
        <v>2</v>
      </c>
      <c r="G2957" t="s">
        <v>3310</v>
      </c>
      <c r="H2957" t="s">
        <v>256</v>
      </c>
      <c r="I2957" t="s">
        <v>18</v>
      </c>
      <c r="J2957">
        <f>VLOOKUP(I2957,segmentID,2,FALSE)</f>
        <v>2</v>
      </c>
      <c r="K2957" t="s">
        <v>3255</v>
      </c>
      <c r="L2957">
        <f>VLOOKUP(K2957,country2,2,FALSE)</f>
        <v>1</v>
      </c>
      <c r="M2957" t="s">
        <v>138</v>
      </c>
      <c r="N2957">
        <f>VLOOKUP(Orders!M2957,city2,2,FALSE)</f>
        <v>21</v>
      </c>
      <c r="O2957" t="s">
        <v>139</v>
      </c>
      <c r="P2957">
        <f>VLOOKUP(O2957,state2,2,FALSE)</f>
        <v>16</v>
      </c>
      <c r="Q2957">
        <v>10035</v>
      </c>
      <c r="R2957" t="s">
        <v>79</v>
      </c>
      <c r="S2957">
        <f>VLOOKUP(R2957,region2,2,FALSE)</f>
        <v>4</v>
      </c>
      <c r="T2957" t="s">
        <v>4970</v>
      </c>
      <c r="U2957" t="s">
        <v>35</v>
      </c>
      <c r="V2957">
        <f>VLOOKUP(U2957,category2,2,FALSE)</f>
        <v>3</v>
      </c>
      <c r="W2957" t="s">
        <v>3230</v>
      </c>
      <c r="X2957">
        <f>VLOOKUP(W2957,subcat2,3,FALSE)</f>
        <v>8</v>
      </c>
      <c r="Y2957" t="s">
        <v>1393</v>
      </c>
      <c r="Z2957">
        <v>39.99</v>
      </c>
      <c r="AA2957">
        <v>1</v>
      </c>
      <c r="AB2957">
        <v>0</v>
      </c>
      <c r="AC2957" s="4">
        <v>11.597099999999998</v>
      </c>
    </row>
    <row r="2958" spans="1:29" x14ac:dyDescent="0.25">
      <c r="A2958" s="2">
        <v>2957</v>
      </c>
      <c r="B2958" t="s">
        <v>9727</v>
      </c>
      <c r="C2958" s="3">
        <v>42913</v>
      </c>
      <c r="D2958" s="3">
        <v>42920</v>
      </c>
      <c r="E2958" t="s">
        <v>25</v>
      </c>
      <c r="F2958">
        <f>VLOOKUP(E2958,SHIPMODE,2,FALSE)</f>
        <v>2</v>
      </c>
      <c r="G2958" t="s">
        <v>3926</v>
      </c>
      <c r="H2958" t="s">
        <v>2523</v>
      </c>
      <c r="I2958" t="s">
        <v>52</v>
      </c>
      <c r="J2958">
        <f>VLOOKUP(I2958,segmentID,2,FALSE)</f>
        <v>3</v>
      </c>
      <c r="K2958" t="s">
        <v>3255</v>
      </c>
      <c r="L2958">
        <f>VLOOKUP(K2958,country2,2,FALSE)</f>
        <v>1</v>
      </c>
      <c r="M2958" t="s">
        <v>1798</v>
      </c>
      <c r="N2958">
        <f>VLOOKUP(Orders!M2958,city2,2,FALSE)</f>
        <v>233</v>
      </c>
      <c r="O2958" t="s">
        <v>139</v>
      </c>
      <c r="P2958">
        <f>VLOOKUP(O2958,state2,2,FALSE)</f>
        <v>16</v>
      </c>
      <c r="Q2958">
        <v>13601</v>
      </c>
      <c r="R2958" t="s">
        <v>79</v>
      </c>
      <c r="S2958">
        <f>VLOOKUP(R2958,region2,2,FALSE)</f>
        <v>4</v>
      </c>
      <c r="T2958" t="s">
        <v>4574</v>
      </c>
      <c r="U2958" t="s">
        <v>13</v>
      </c>
      <c r="V2958">
        <f>VLOOKUP(U2958,category2,2,FALSE)</f>
        <v>1</v>
      </c>
      <c r="W2958" t="s">
        <v>3226</v>
      </c>
      <c r="X2958">
        <f>VLOOKUP(W2958,subcat2,3,FALSE)</f>
        <v>2</v>
      </c>
      <c r="Y2958" t="s">
        <v>2419</v>
      </c>
      <c r="Z2958">
        <v>191.64600000000002</v>
      </c>
      <c r="AA2958">
        <v>3</v>
      </c>
      <c r="AB2958">
        <v>0.1</v>
      </c>
      <c r="AC2958" s="4">
        <v>31.94100000000001</v>
      </c>
    </row>
    <row r="2959" spans="1:29" x14ac:dyDescent="0.25">
      <c r="A2959" s="2">
        <v>2958</v>
      </c>
      <c r="B2959" t="s">
        <v>9728</v>
      </c>
      <c r="C2959" s="3">
        <v>42859</v>
      </c>
      <c r="D2959" s="3">
        <v>42864</v>
      </c>
      <c r="E2959" t="s">
        <v>25</v>
      </c>
      <c r="F2959">
        <f>VLOOKUP(E2959,SHIPMODE,2,FALSE)</f>
        <v>2</v>
      </c>
      <c r="G2959" t="s">
        <v>3384</v>
      </c>
      <c r="H2959" t="s">
        <v>547</v>
      </c>
      <c r="I2959" t="s">
        <v>9</v>
      </c>
      <c r="J2959">
        <f>VLOOKUP(I2959,segmentID,2,FALSE)</f>
        <v>1</v>
      </c>
      <c r="K2959" t="s">
        <v>3255</v>
      </c>
      <c r="L2959">
        <f>VLOOKUP(K2959,country2,2,FALSE)</f>
        <v>1</v>
      </c>
      <c r="M2959" t="s">
        <v>164</v>
      </c>
      <c r="N2959">
        <f>VLOOKUP(Orders!M2959,city2,2,FALSE)</f>
        <v>25</v>
      </c>
      <c r="O2959" t="s">
        <v>249</v>
      </c>
      <c r="P2959">
        <f>VLOOKUP(O2959,state2,2,FALSE)</f>
        <v>25</v>
      </c>
      <c r="Q2959">
        <v>45503</v>
      </c>
      <c r="R2959" t="s">
        <v>79</v>
      </c>
      <c r="S2959">
        <f>VLOOKUP(R2959,region2,2,FALSE)</f>
        <v>4</v>
      </c>
      <c r="T2959" t="s">
        <v>4118</v>
      </c>
      <c r="U2959" t="s">
        <v>22</v>
      </c>
      <c r="V2959">
        <f>VLOOKUP(U2959,category2,2,FALSE)</f>
        <v>2</v>
      </c>
      <c r="W2959" t="s">
        <v>3231</v>
      </c>
      <c r="X2959">
        <f>VLOOKUP(W2959,subcat2,3,FALSE)</f>
        <v>9</v>
      </c>
      <c r="Y2959" t="s">
        <v>57</v>
      </c>
      <c r="Z2959">
        <v>2.3130000000000002</v>
      </c>
      <c r="AA2959">
        <v>1</v>
      </c>
      <c r="AB2959">
        <v>0.7</v>
      </c>
      <c r="AC2959" s="4">
        <v>-1.9274999999999993</v>
      </c>
    </row>
    <row r="2960" spans="1:29" x14ac:dyDescent="0.25">
      <c r="A2960" s="2">
        <v>2959</v>
      </c>
      <c r="B2960" t="s">
        <v>7203</v>
      </c>
      <c r="C2960" s="3">
        <v>42362</v>
      </c>
      <c r="D2960" s="3">
        <v>42367</v>
      </c>
      <c r="E2960" t="s">
        <v>25</v>
      </c>
      <c r="F2960">
        <f>VLOOKUP(E2960,SHIPMODE,2,FALSE)</f>
        <v>2</v>
      </c>
      <c r="G2960" t="s">
        <v>3701</v>
      </c>
      <c r="H2960" t="s">
        <v>1657</v>
      </c>
      <c r="I2960" t="s">
        <v>9</v>
      </c>
      <c r="J2960">
        <f>VLOOKUP(I2960,segmentID,2,FALSE)</f>
        <v>1</v>
      </c>
      <c r="K2960" t="s">
        <v>3255</v>
      </c>
      <c r="L2960">
        <f>VLOOKUP(K2960,country2,2,FALSE)</f>
        <v>1</v>
      </c>
      <c r="M2960" t="s">
        <v>19</v>
      </c>
      <c r="N2960">
        <f>VLOOKUP(Orders!M2960,city2,2,FALSE)</f>
        <v>2</v>
      </c>
      <c r="O2960" t="s">
        <v>20</v>
      </c>
      <c r="P2960">
        <f>VLOOKUP(O2960,state2,2,FALSE)</f>
        <v>2</v>
      </c>
      <c r="Q2960">
        <v>90032</v>
      </c>
      <c r="R2960" t="s">
        <v>21</v>
      </c>
      <c r="S2960">
        <f>VLOOKUP(R2960,region2,2,FALSE)</f>
        <v>2</v>
      </c>
      <c r="T2960" t="s">
        <v>4886</v>
      </c>
      <c r="U2960" t="s">
        <v>22</v>
      </c>
      <c r="V2960">
        <f>VLOOKUP(U2960,category2,2,FALSE)</f>
        <v>2</v>
      </c>
      <c r="W2960" t="s">
        <v>3231</v>
      </c>
      <c r="X2960">
        <f>VLOOKUP(W2960,subcat2,3,FALSE)</f>
        <v>9</v>
      </c>
      <c r="Y2960" t="s">
        <v>3100</v>
      </c>
      <c r="Z2960">
        <v>19.936000000000003</v>
      </c>
      <c r="AA2960">
        <v>4</v>
      </c>
      <c r="AB2960">
        <v>0.2</v>
      </c>
      <c r="AC2960" s="4">
        <v>7.2267999999999999</v>
      </c>
    </row>
    <row r="2961" spans="1:29" x14ac:dyDescent="0.25">
      <c r="A2961" s="2">
        <v>2960</v>
      </c>
      <c r="B2961" t="s">
        <v>7203</v>
      </c>
      <c r="C2961" s="3">
        <v>42362</v>
      </c>
      <c r="D2961" s="3">
        <v>42367</v>
      </c>
      <c r="E2961" t="s">
        <v>25</v>
      </c>
      <c r="F2961">
        <f>VLOOKUP(E2961,SHIPMODE,2,FALSE)</f>
        <v>2</v>
      </c>
      <c r="G2961" t="s">
        <v>3701</v>
      </c>
      <c r="H2961" t="s">
        <v>1657</v>
      </c>
      <c r="I2961" t="s">
        <v>9</v>
      </c>
      <c r="J2961">
        <f>VLOOKUP(I2961,segmentID,2,FALSE)</f>
        <v>1</v>
      </c>
      <c r="K2961" t="s">
        <v>3255</v>
      </c>
      <c r="L2961">
        <f>VLOOKUP(K2961,country2,2,FALSE)</f>
        <v>1</v>
      </c>
      <c r="M2961" t="s">
        <v>19</v>
      </c>
      <c r="N2961">
        <f>VLOOKUP(Orders!M2961,city2,2,FALSE)</f>
        <v>2</v>
      </c>
      <c r="O2961" t="s">
        <v>20</v>
      </c>
      <c r="P2961">
        <f>VLOOKUP(O2961,state2,2,FALSE)</f>
        <v>2</v>
      </c>
      <c r="Q2961">
        <v>90032</v>
      </c>
      <c r="R2961" t="s">
        <v>21</v>
      </c>
      <c r="S2961">
        <f>VLOOKUP(R2961,region2,2,FALSE)</f>
        <v>2</v>
      </c>
      <c r="T2961" t="s">
        <v>4379</v>
      </c>
      <c r="U2961" t="s">
        <v>22</v>
      </c>
      <c r="V2961">
        <f>VLOOKUP(U2961,category2,2,FALSE)</f>
        <v>2</v>
      </c>
      <c r="W2961" t="s">
        <v>3234</v>
      </c>
      <c r="X2961">
        <f>VLOOKUP(W2961,subcat2,3,FALSE)</f>
        <v>14</v>
      </c>
      <c r="Y2961" t="s">
        <v>2037</v>
      </c>
      <c r="Z2961">
        <v>45.92</v>
      </c>
      <c r="AA2961">
        <v>4</v>
      </c>
      <c r="AB2961">
        <v>0</v>
      </c>
      <c r="AC2961" s="4">
        <v>21.5824</v>
      </c>
    </row>
    <row r="2962" spans="1:29" x14ac:dyDescent="0.25">
      <c r="A2962" s="2">
        <v>2961</v>
      </c>
      <c r="B2962" t="s">
        <v>9729</v>
      </c>
      <c r="C2962" s="3">
        <v>42851</v>
      </c>
      <c r="D2962" s="3">
        <v>42856</v>
      </c>
      <c r="E2962" t="s">
        <v>25</v>
      </c>
      <c r="F2962">
        <f>VLOOKUP(E2962,SHIPMODE,2,FALSE)</f>
        <v>2</v>
      </c>
      <c r="G2962" t="s">
        <v>3433</v>
      </c>
      <c r="H2962" t="s">
        <v>732</v>
      </c>
      <c r="I2962" t="s">
        <v>52</v>
      </c>
      <c r="J2962">
        <f>VLOOKUP(I2962,segmentID,2,FALSE)</f>
        <v>3</v>
      </c>
      <c r="K2962" t="s">
        <v>3255</v>
      </c>
      <c r="L2962">
        <f>VLOOKUP(K2962,country2,2,FALSE)</f>
        <v>1</v>
      </c>
      <c r="M2962" t="s">
        <v>48</v>
      </c>
      <c r="N2962">
        <f>VLOOKUP(Orders!M2962,city2,2,FALSE)</f>
        <v>5</v>
      </c>
      <c r="O2962" t="s">
        <v>49</v>
      </c>
      <c r="P2962">
        <f>VLOOKUP(O2962,state2,2,FALSE)</f>
        <v>5</v>
      </c>
      <c r="Q2962">
        <v>98115</v>
      </c>
      <c r="R2962" t="s">
        <v>21</v>
      </c>
      <c r="S2962">
        <f>VLOOKUP(R2962,region2,2,FALSE)</f>
        <v>2</v>
      </c>
      <c r="T2962" t="s">
        <v>5071</v>
      </c>
      <c r="U2962" t="s">
        <v>22</v>
      </c>
      <c r="V2962">
        <f>VLOOKUP(U2962,category2,2,FALSE)</f>
        <v>2</v>
      </c>
      <c r="W2962" t="s">
        <v>45</v>
      </c>
      <c r="X2962">
        <f>VLOOKUP(W2962,subcat2,3,FALSE)</f>
        <v>11</v>
      </c>
      <c r="Y2962" t="s">
        <v>1314</v>
      </c>
      <c r="Z2962">
        <v>20.34</v>
      </c>
      <c r="AA2962">
        <v>3</v>
      </c>
      <c r="AB2962">
        <v>0</v>
      </c>
      <c r="AC2962" s="4">
        <v>9.3563999999999989</v>
      </c>
    </row>
    <row r="2963" spans="1:29" x14ac:dyDescent="0.25">
      <c r="A2963" s="2">
        <v>2962</v>
      </c>
      <c r="B2963" t="s">
        <v>9729</v>
      </c>
      <c r="C2963" s="3">
        <v>42851</v>
      </c>
      <c r="D2963" s="3">
        <v>42856</v>
      </c>
      <c r="E2963" t="s">
        <v>25</v>
      </c>
      <c r="F2963">
        <f>VLOOKUP(E2963,SHIPMODE,2,FALSE)</f>
        <v>2</v>
      </c>
      <c r="G2963" t="s">
        <v>3433</v>
      </c>
      <c r="H2963" t="s">
        <v>732</v>
      </c>
      <c r="I2963" t="s">
        <v>52</v>
      </c>
      <c r="J2963">
        <f>VLOOKUP(I2963,segmentID,2,FALSE)</f>
        <v>3</v>
      </c>
      <c r="K2963" t="s">
        <v>3255</v>
      </c>
      <c r="L2963">
        <f>VLOOKUP(K2963,country2,2,FALSE)</f>
        <v>1</v>
      </c>
      <c r="M2963" t="s">
        <v>48</v>
      </c>
      <c r="N2963">
        <f>VLOOKUP(Orders!M2963,city2,2,FALSE)</f>
        <v>5</v>
      </c>
      <c r="O2963" t="s">
        <v>49</v>
      </c>
      <c r="P2963">
        <f>VLOOKUP(O2963,state2,2,FALSE)</f>
        <v>5</v>
      </c>
      <c r="Q2963">
        <v>98115</v>
      </c>
      <c r="R2963" t="s">
        <v>21</v>
      </c>
      <c r="S2963">
        <f>VLOOKUP(R2963,region2,2,FALSE)</f>
        <v>2</v>
      </c>
      <c r="T2963" t="s">
        <v>5204</v>
      </c>
      <c r="U2963" t="s">
        <v>22</v>
      </c>
      <c r="V2963">
        <f>VLOOKUP(U2963,category2,2,FALSE)</f>
        <v>2</v>
      </c>
      <c r="W2963" t="s">
        <v>23</v>
      </c>
      <c r="X2963">
        <f>VLOOKUP(W2963,subcat2,3,FALSE)</f>
        <v>3</v>
      </c>
      <c r="Y2963" t="s">
        <v>1647</v>
      </c>
      <c r="Z2963">
        <v>39.28</v>
      </c>
      <c r="AA2963">
        <v>8</v>
      </c>
      <c r="AB2963">
        <v>0</v>
      </c>
      <c r="AC2963" s="4">
        <v>19.247199999999999</v>
      </c>
    </row>
    <row r="2964" spans="1:29" x14ac:dyDescent="0.25">
      <c r="A2964" s="2">
        <v>2963</v>
      </c>
      <c r="B2964" t="s">
        <v>9730</v>
      </c>
      <c r="C2964" s="3">
        <v>43085</v>
      </c>
      <c r="D2964" s="3">
        <v>43090</v>
      </c>
      <c r="E2964" t="s">
        <v>7</v>
      </c>
      <c r="F2964">
        <f>VLOOKUP(E2964,SHIPMODE,2,FALSE)</f>
        <v>1</v>
      </c>
      <c r="G2964" t="s">
        <v>3927</v>
      </c>
      <c r="H2964" t="s">
        <v>2525</v>
      </c>
      <c r="I2964" t="s">
        <v>18</v>
      </c>
      <c r="J2964">
        <f>VLOOKUP(I2964,segmentID,2,FALSE)</f>
        <v>2</v>
      </c>
      <c r="K2964" t="s">
        <v>3255</v>
      </c>
      <c r="L2964">
        <f>VLOOKUP(K2964,country2,2,FALSE)</f>
        <v>1</v>
      </c>
      <c r="M2964" t="s">
        <v>1097</v>
      </c>
      <c r="N2964">
        <f>VLOOKUP(Orders!M2964,city2,2,FALSE)</f>
        <v>148</v>
      </c>
      <c r="O2964" t="s">
        <v>20</v>
      </c>
      <c r="P2964">
        <f>VLOOKUP(O2964,state2,2,FALSE)</f>
        <v>2</v>
      </c>
      <c r="Q2964">
        <v>92054</v>
      </c>
      <c r="R2964" t="s">
        <v>21</v>
      </c>
      <c r="S2964">
        <f>VLOOKUP(R2964,region2,2,FALSE)</f>
        <v>2</v>
      </c>
      <c r="T2964" t="s">
        <v>4133</v>
      </c>
      <c r="U2964" t="s">
        <v>13</v>
      </c>
      <c r="V2964">
        <f>VLOOKUP(U2964,category2,2,FALSE)</f>
        <v>1</v>
      </c>
      <c r="W2964" t="s">
        <v>3226</v>
      </c>
      <c r="X2964">
        <f>VLOOKUP(W2964,subcat2,3,FALSE)</f>
        <v>2</v>
      </c>
      <c r="Y2964" t="s">
        <v>737</v>
      </c>
      <c r="Z2964">
        <v>81.567999999999998</v>
      </c>
      <c r="AA2964">
        <v>2</v>
      </c>
      <c r="AB2964">
        <v>0.2</v>
      </c>
      <c r="AC2964" s="4">
        <v>9.1763999999999974</v>
      </c>
    </row>
    <row r="2965" spans="1:29" x14ac:dyDescent="0.25">
      <c r="A2965" s="2">
        <v>2964</v>
      </c>
      <c r="B2965" t="s">
        <v>9730</v>
      </c>
      <c r="C2965" s="3">
        <v>43085</v>
      </c>
      <c r="D2965" s="3">
        <v>43090</v>
      </c>
      <c r="E2965" t="s">
        <v>7</v>
      </c>
      <c r="F2965">
        <f>VLOOKUP(E2965,SHIPMODE,2,FALSE)</f>
        <v>1</v>
      </c>
      <c r="G2965" t="s">
        <v>3927</v>
      </c>
      <c r="H2965" t="s">
        <v>2525</v>
      </c>
      <c r="I2965" t="s">
        <v>18</v>
      </c>
      <c r="J2965">
        <f>VLOOKUP(I2965,segmentID,2,FALSE)</f>
        <v>2</v>
      </c>
      <c r="K2965" t="s">
        <v>3255</v>
      </c>
      <c r="L2965">
        <f>VLOOKUP(K2965,country2,2,FALSE)</f>
        <v>1</v>
      </c>
      <c r="M2965" t="s">
        <v>1097</v>
      </c>
      <c r="N2965">
        <f>VLOOKUP(Orders!M2965,city2,2,FALSE)</f>
        <v>148</v>
      </c>
      <c r="O2965" t="s">
        <v>20</v>
      </c>
      <c r="P2965">
        <f>VLOOKUP(O2965,state2,2,FALSE)</f>
        <v>2</v>
      </c>
      <c r="Q2965">
        <v>92054</v>
      </c>
      <c r="R2965" t="s">
        <v>21</v>
      </c>
      <c r="S2965">
        <f>VLOOKUP(R2965,region2,2,FALSE)</f>
        <v>2</v>
      </c>
      <c r="T2965" t="s">
        <v>4271</v>
      </c>
      <c r="U2965" t="s">
        <v>13</v>
      </c>
      <c r="V2965">
        <f>VLOOKUP(U2965,category2,2,FALSE)</f>
        <v>1</v>
      </c>
      <c r="W2965" t="s">
        <v>3226</v>
      </c>
      <c r="X2965">
        <f>VLOOKUP(W2965,subcat2,3,FALSE)</f>
        <v>2</v>
      </c>
      <c r="Y2965" t="s">
        <v>2067</v>
      </c>
      <c r="Z2965">
        <v>97.184000000000012</v>
      </c>
      <c r="AA2965">
        <v>2</v>
      </c>
      <c r="AB2965">
        <v>0.2</v>
      </c>
      <c r="AC2965" s="4">
        <v>6.0740000000000016</v>
      </c>
    </row>
    <row r="2966" spans="1:29" x14ac:dyDescent="0.25">
      <c r="A2966" s="2">
        <v>2965</v>
      </c>
      <c r="B2966" t="s">
        <v>9730</v>
      </c>
      <c r="C2966" s="3">
        <v>43085</v>
      </c>
      <c r="D2966" s="3">
        <v>43090</v>
      </c>
      <c r="E2966" t="s">
        <v>7</v>
      </c>
      <c r="F2966">
        <f>VLOOKUP(E2966,SHIPMODE,2,FALSE)</f>
        <v>1</v>
      </c>
      <c r="G2966" t="s">
        <v>3927</v>
      </c>
      <c r="H2966" t="s">
        <v>2525</v>
      </c>
      <c r="I2966" t="s">
        <v>18</v>
      </c>
      <c r="J2966">
        <f>VLOOKUP(I2966,segmentID,2,FALSE)</f>
        <v>2</v>
      </c>
      <c r="K2966" t="s">
        <v>3255</v>
      </c>
      <c r="L2966">
        <f>VLOOKUP(K2966,country2,2,FALSE)</f>
        <v>1</v>
      </c>
      <c r="M2966" t="s">
        <v>1097</v>
      </c>
      <c r="N2966">
        <f>VLOOKUP(Orders!M2966,city2,2,FALSE)</f>
        <v>148</v>
      </c>
      <c r="O2966" t="s">
        <v>20</v>
      </c>
      <c r="P2966">
        <f>VLOOKUP(O2966,state2,2,FALSE)</f>
        <v>2</v>
      </c>
      <c r="Q2966">
        <v>92054</v>
      </c>
      <c r="R2966" t="s">
        <v>21</v>
      </c>
      <c r="S2966">
        <f>VLOOKUP(R2966,region2,2,FALSE)</f>
        <v>2</v>
      </c>
      <c r="T2966" t="s">
        <v>4622</v>
      </c>
      <c r="U2966" t="s">
        <v>22</v>
      </c>
      <c r="V2966">
        <f>VLOOKUP(U2966,category2,2,FALSE)</f>
        <v>2</v>
      </c>
      <c r="W2966" t="s">
        <v>3231</v>
      </c>
      <c r="X2966">
        <f>VLOOKUP(W2966,subcat2,3,FALSE)</f>
        <v>9</v>
      </c>
      <c r="Y2966" t="s">
        <v>591</v>
      </c>
      <c r="Z2966">
        <v>24.320000000000004</v>
      </c>
      <c r="AA2966">
        <v>5</v>
      </c>
      <c r="AB2966">
        <v>0.2</v>
      </c>
      <c r="AC2966" s="4">
        <v>8.2079999999999984</v>
      </c>
    </row>
    <row r="2967" spans="1:29" x14ac:dyDescent="0.25">
      <c r="A2967" s="2">
        <v>2966</v>
      </c>
      <c r="B2967" t="s">
        <v>9730</v>
      </c>
      <c r="C2967" s="3">
        <v>43085</v>
      </c>
      <c r="D2967" s="3">
        <v>43090</v>
      </c>
      <c r="E2967" t="s">
        <v>7</v>
      </c>
      <c r="F2967">
        <f>VLOOKUP(E2967,SHIPMODE,2,FALSE)</f>
        <v>1</v>
      </c>
      <c r="G2967" t="s">
        <v>3927</v>
      </c>
      <c r="H2967" t="s">
        <v>2525</v>
      </c>
      <c r="I2967" t="s">
        <v>18</v>
      </c>
      <c r="J2967">
        <f>VLOOKUP(I2967,segmentID,2,FALSE)</f>
        <v>2</v>
      </c>
      <c r="K2967" t="s">
        <v>3255</v>
      </c>
      <c r="L2967">
        <f>VLOOKUP(K2967,country2,2,FALSE)</f>
        <v>1</v>
      </c>
      <c r="M2967" t="s">
        <v>1097</v>
      </c>
      <c r="N2967">
        <f>VLOOKUP(Orders!M2967,city2,2,FALSE)</f>
        <v>148</v>
      </c>
      <c r="O2967" t="s">
        <v>20</v>
      </c>
      <c r="P2967">
        <f>VLOOKUP(O2967,state2,2,FALSE)</f>
        <v>2</v>
      </c>
      <c r="Q2967">
        <v>92054</v>
      </c>
      <c r="R2967" t="s">
        <v>21</v>
      </c>
      <c r="S2967">
        <f>VLOOKUP(R2967,region2,2,FALSE)</f>
        <v>2</v>
      </c>
      <c r="T2967" t="s">
        <v>5530</v>
      </c>
      <c r="U2967" t="s">
        <v>13</v>
      </c>
      <c r="V2967">
        <f>VLOOKUP(U2967,category2,2,FALSE)</f>
        <v>1</v>
      </c>
      <c r="W2967" t="s">
        <v>3228</v>
      </c>
      <c r="X2967">
        <f>VLOOKUP(W2967,subcat2,3,FALSE)</f>
        <v>6</v>
      </c>
      <c r="Y2967" t="s">
        <v>1082</v>
      </c>
      <c r="Z2967">
        <v>18.96</v>
      </c>
      <c r="AA2967">
        <v>2</v>
      </c>
      <c r="AB2967">
        <v>0</v>
      </c>
      <c r="AC2967" s="4">
        <v>7.5840000000000014</v>
      </c>
    </row>
    <row r="2968" spans="1:29" x14ac:dyDescent="0.25">
      <c r="A2968" s="2">
        <v>2967</v>
      </c>
      <c r="B2968" t="s">
        <v>6208</v>
      </c>
      <c r="C2968" s="3">
        <v>42000</v>
      </c>
      <c r="D2968" s="3">
        <v>42004</v>
      </c>
      <c r="E2968" t="s">
        <v>25</v>
      </c>
      <c r="F2968">
        <f>VLOOKUP(E2968,SHIPMODE,2,FALSE)</f>
        <v>2</v>
      </c>
      <c r="G2968" t="s">
        <v>3731</v>
      </c>
      <c r="H2968" t="s">
        <v>1758</v>
      </c>
      <c r="I2968" t="s">
        <v>9</v>
      </c>
      <c r="J2968">
        <f>VLOOKUP(I2968,segmentID,2,FALSE)</f>
        <v>1</v>
      </c>
      <c r="K2968" t="s">
        <v>3255</v>
      </c>
      <c r="L2968">
        <f>VLOOKUP(K2968,country2,2,FALSE)</f>
        <v>1</v>
      </c>
      <c r="M2968" t="s">
        <v>1871</v>
      </c>
      <c r="N2968">
        <f>VLOOKUP(Orders!M2968,city2,2,FALSE)</f>
        <v>243</v>
      </c>
      <c r="O2968" t="s">
        <v>110</v>
      </c>
      <c r="P2968">
        <f>VLOOKUP(O2968,state2,2,FALSE)</f>
        <v>11</v>
      </c>
      <c r="Q2968">
        <v>60076</v>
      </c>
      <c r="R2968" t="s">
        <v>55</v>
      </c>
      <c r="S2968">
        <f>VLOOKUP(R2968,region2,2,FALSE)</f>
        <v>3</v>
      </c>
      <c r="T2968" t="s">
        <v>5085</v>
      </c>
      <c r="U2968" t="s">
        <v>13</v>
      </c>
      <c r="V2968">
        <f>VLOOKUP(U2968,category2,2,FALSE)</f>
        <v>1</v>
      </c>
      <c r="W2968" t="s">
        <v>3228</v>
      </c>
      <c r="X2968">
        <f>VLOOKUP(W2968,subcat2,3,FALSE)</f>
        <v>6</v>
      </c>
      <c r="Y2968" t="s">
        <v>2161</v>
      </c>
      <c r="Z2968">
        <v>32.952000000000005</v>
      </c>
      <c r="AA2968">
        <v>6</v>
      </c>
      <c r="AB2968">
        <v>0.6</v>
      </c>
      <c r="AC2968" s="4">
        <v>-19.771199999999997</v>
      </c>
    </row>
    <row r="2969" spans="1:29" x14ac:dyDescent="0.25">
      <c r="A2969" s="2">
        <v>2968</v>
      </c>
      <c r="B2969" t="s">
        <v>6208</v>
      </c>
      <c r="C2969" s="3">
        <v>42000</v>
      </c>
      <c r="D2969" s="3">
        <v>42004</v>
      </c>
      <c r="E2969" t="s">
        <v>25</v>
      </c>
      <c r="F2969">
        <f>VLOOKUP(E2969,SHIPMODE,2,FALSE)</f>
        <v>2</v>
      </c>
      <c r="G2969" t="s">
        <v>3731</v>
      </c>
      <c r="H2969" t="s">
        <v>1758</v>
      </c>
      <c r="I2969" t="s">
        <v>9</v>
      </c>
      <c r="J2969">
        <f>VLOOKUP(I2969,segmentID,2,FALSE)</f>
        <v>1</v>
      </c>
      <c r="K2969" t="s">
        <v>3255</v>
      </c>
      <c r="L2969">
        <f>VLOOKUP(K2969,country2,2,FALSE)</f>
        <v>1</v>
      </c>
      <c r="M2969" t="s">
        <v>1871</v>
      </c>
      <c r="N2969">
        <f>VLOOKUP(Orders!M2969,city2,2,FALSE)</f>
        <v>243</v>
      </c>
      <c r="O2969" t="s">
        <v>110</v>
      </c>
      <c r="P2969">
        <f>VLOOKUP(O2969,state2,2,FALSE)</f>
        <v>11</v>
      </c>
      <c r="Q2969">
        <v>60076</v>
      </c>
      <c r="R2969" t="s">
        <v>55</v>
      </c>
      <c r="S2969">
        <f>VLOOKUP(R2969,region2,2,FALSE)</f>
        <v>3</v>
      </c>
      <c r="T2969" t="s">
        <v>5267</v>
      </c>
      <c r="U2969" t="s">
        <v>22</v>
      </c>
      <c r="V2969">
        <f>VLOOKUP(U2969,category2,2,FALSE)</f>
        <v>2</v>
      </c>
      <c r="W2969" t="s">
        <v>3227</v>
      </c>
      <c r="X2969">
        <f>VLOOKUP(W2969,subcat2,3,FALSE)</f>
        <v>5</v>
      </c>
      <c r="Y2969" t="s">
        <v>5922</v>
      </c>
      <c r="Z2969">
        <v>30.016000000000005</v>
      </c>
      <c r="AA2969">
        <v>4</v>
      </c>
      <c r="AB2969">
        <v>0.2</v>
      </c>
      <c r="AC2969" s="4">
        <v>3.0015999999999998</v>
      </c>
    </row>
    <row r="2970" spans="1:29" x14ac:dyDescent="0.25">
      <c r="A2970" s="2">
        <v>2969</v>
      </c>
      <c r="B2970" t="s">
        <v>9731</v>
      </c>
      <c r="C2970" s="3">
        <v>43045</v>
      </c>
      <c r="D2970" s="3">
        <v>43048</v>
      </c>
      <c r="E2970" t="s">
        <v>7</v>
      </c>
      <c r="F2970">
        <f>VLOOKUP(E2970,SHIPMODE,2,FALSE)</f>
        <v>1</v>
      </c>
      <c r="G2970" t="s">
        <v>3790</v>
      </c>
      <c r="H2970" t="s">
        <v>1958</v>
      </c>
      <c r="I2970" t="s">
        <v>9</v>
      </c>
      <c r="J2970">
        <f>VLOOKUP(I2970,segmentID,2,FALSE)</f>
        <v>1</v>
      </c>
      <c r="K2970" t="s">
        <v>3255</v>
      </c>
      <c r="L2970">
        <f>VLOOKUP(K2970,country2,2,FALSE)</f>
        <v>1</v>
      </c>
      <c r="M2970" t="s">
        <v>810</v>
      </c>
      <c r="N2970">
        <f>VLOOKUP(Orders!M2970,city2,2,FALSE)</f>
        <v>116</v>
      </c>
      <c r="O2970" t="s">
        <v>44</v>
      </c>
      <c r="P2970">
        <f>VLOOKUP(O2970,state2,2,FALSE)</f>
        <v>4</v>
      </c>
      <c r="Q2970">
        <v>28314</v>
      </c>
      <c r="R2970" t="s">
        <v>12</v>
      </c>
      <c r="S2970">
        <f>VLOOKUP(R2970,region2,2,FALSE)</f>
        <v>1</v>
      </c>
      <c r="T2970" t="s">
        <v>4187</v>
      </c>
      <c r="U2970" t="s">
        <v>22</v>
      </c>
      <c r="V2970">
        <f>VLOOKUP(U2970,category2,2,FALSE)</f>
        <v>2</v>
      </c>
      <c r="W2970" t="s">
        <v>38</v>
      </c>
      <c r="X2970">
        <f>VLOOKUP(W2970,subcat2,3,FALSE)</f>
        <v>10</v>
      </c>
      <c r="Y2970" t="s">
        <v>296</v>
      </c>
      <c r="Z2970">
        <v>499.58400000000006</v>
      </c>
      <c r="AA2970">
        <v>3</v>
      </c>
      <c r="AB2970">
        <v>0.2</v>
      </c>
      <c r="AC2970" s="4">
        <v>43.713600000000014</v>
      </c>
    </row>
    <row r="2971" spans="1:29" x14ac:dyDescent="0.25">
      <c r="A2971" s="2">
        <v>2970</v>
      </c>
      <c r="B2971" t="s">
        <v>9731</v>
      </c>
      <c r="C2971" s="3">
        <v>43045</v>
      </c>
      <c r="D2971" s="3">
        <v>43048</v>
      </c>
      <c r="E2971" t="s">
        <v>7</v>
      </c>
      <c r="F2971">
        <f>VLOOKUP(E2971,SHIPMODE,2,FALSE)</f>
        <v>1</v>
      </c>
      <c r="G2971" t="s">
        <v>3790</v>
      </c>
      <c r="H2971" t="s">
        <v>1958</v>
      </c>
      <c r="I2971" t="s">
        <v>9</v>
      </c>
      <c r="J2971">
        <f>VLOOKUP(I2971,segmentID,2,FALSE)</f>
        <v>1</v>
      </c>
      <c r="K2971" t="s">
        <v>3255</v>
      </c>
      <c r="L2971">
        <f>VLOOKUP(K2971,country2,2,FALSE)</f>
        <v>1</v>
      </c>
      <c r="M2971" t="s">
        <v>810</v>
      </c>
      <c r="N2971">
        <f>VLOOKUP(Orders!M2971,city2,2,FALSE)</f>
        <v>116</v>
      </c>
      <c r="O2971" t="s">
        <v>44</v>
      </c>
      <c r="P2971">
        <f>VLOOKUP(O2971,state2,2,FALSE)</f>
        <v>4</v>
      </c>
      <c r="Q2971">
        <v>28314</v>
      </c>
      <c r="R2971" t="s">
        <v>12</v>
      </c>
      <c r="S2971">
        <f>VLOOKUP(R2971,region2,2,FALSE)</f>
        <v>1</v>
      </c>
      <c r="T2971" t="s">
        <v>4679</v>
      </c>
      <c r="U2971" t="s">
        <v>22</v>
      </c>
      <c r="V2971">
        <f>VLOOKUP(U2971,category2,2,FALSE)</f>
        <v>2</v>
      </c>
      <c r="W2971" t="s">
        <v>45</v>
      </c>
      <c r="X2971">
        <f>VLOOKUP(W2971,subcat2,3,FALSE)</f>
        <v>11</v>
      </c>
      <c r="Y2971" t="s">
        <v>1924</v>
      </c>
      <c r="Z2971">
        <v>31.104000000000006</v>
      </c>
      <c r="AA2971">
        <v>6</v>
      </c>
      <c r="AB2971">
        <v>0.2</v>
      </c>
      <c r="AC2971" s="4">
        <v>10.8864</v>
      </c>
    </row>
    <row r="2972" spans="1:29" x14ac:dyDescent="0.25">
      <c r="A2972" s="2">
        <v>2971</v>
      </c>
      <c r="B2972" t="s">
        <v>9731</v>
      </c>
      <c r="C2972" s="3">
        <v>43045</v>
      </c>
      <c r="D2972" s="3">
        <v>43048</v>
      </c>
      <c r="E2972" t="s">
        <v>7</v>
      </c>
      <c r="F2972">
        <f>VLOOKUP(E2972,SHIPMODE,2,FALSE)</f>
        <v>1</v>
      </c>
      <c r="G2972" t="s">
        <v>3790</v>
      </c>
      <c r="H2972" t="s">
        <v>1958</v>
      </c>
      <c r="I2972" t="s">
        <v>9</v>
      </c>
      <c r="J2972">
        <f>VLOOKUP(I2972,segmentID,2,FALSE)</f>
        <v>1</v>
      </c>
      <c r="K2972" t="s">
        <v>3255</v>
      </c>
      <c r="L2972">
        <f>VLOOKUP(K2972,country2,2,FALSE)</f>
        <v>1</v>
      </c>
      <c r="M2972" t="s">
        <v>810</v>
      </c>
      <c r="N2972">
        <f>VLOOKUP(Orders!M2972,city2,2,FALSE)</f>
        <v>116</v>
      </c>
      <c r="O2972" t="s">
        <v>44</v>
      </c>
      <c r="P2972">
        <f>VLOOKUP(O2972,state2,2,FALSE)</f>
        <v>4</v>
      </c>
      <c r="Q2972">
        <v>28314</v>
      </c>
      <c r="R2972" t="s">
        <v>12</v>
      </c>
      <c r="S2972">
        <f>VLOOKUP(R2972,region2,2,FALSE)</f>
        <v>1</v>
      </c>
      <c r="T2972" t="s">
        <v>4097</v>
      </c>
      <c r="U2972" t="s">
        <v>22</v>
      </c>
      <c r="V2972">
        <f>VLOOKUP(U2972,category2,2,FALSE)</f>
        <v>2</v>
      </c>
      <c r="W2972" t="s">
        <v>3231</v>
      </c>
      <c r="X2972">
        <f>VLOOKUP(W2972,subcat2,3,FALSE)</f>
        <v>9</v>
      </c>
      <c r="Y2972" t="s">
        <v>246</v>
      </c>
      <c r="Z2972">
        <v>13.272000000000002</v>
      </c>
      <c r="AA2972">
        <v>8</v>
      </c>
      <c r="AB2972">
        <v>0.7</v>
      </c>
      <c r="AC2972" s="4">
        <v>-10.617599999999999</v>
      </c>
    </row>
    <row r="2973" spans="1:29" x14ac:dyDescent="0.25">
      <c r="A2973" s="2">
        <v>2972</v>
      </c>
      <c r="B2973" t="s">
        <v>9731</v>
      </c>
      <c r="C2973" s="3">
        <v>43045</v>
      </c>
      <c r="D2973" s="3">
        <v>43048</v>
      </c>
      <c r="E2973" t="s">
        <v>7</v>
      </c>
      <c r="F2973">
        <f>VLOOKUP(E2973,SHIPMODE,2,FALSE)</f>
        <v>1</v>
      </c>
      <c r="G2973" t="s">
        <v>3790</v>
      </c>
      <c r="H2973" t="s">
        <v>1958</v>
      </c>
      <c r="I2973" t="s">
        <v>9</v>
      </c>
      <c r="J2973">
        <f>VLOOKUP(I2973,segmentID,2,FALSE)</f>
        <v>1</v>
      </c>
      <c r="K2973" t="s">
        <v>3255</v>
      </c>
      <c r="L2973">
        <f>VLOOKUP(K2973,country2,2,FALSE)</f>
        <v>1</v>
      </c>
      <c r="M2973" t="s">
        <v>810</v>
      </c>
      <c r="N2973">
        <f>VLOOKUP(Orders!M2973,city2,2,FALSE)</f>
        <v>116</v>
      </c>
      <c r="O2973" t="s">
        <v>44</v>
      </c>
      <c r="P2973">
        <f>VLOOKUP(O2973,state2,2,FALSE)</f>
        <v>4</v>
      </c>
      <c r="Q2973">
        <v>28314</v>
      </c>
      <c r="R2973" t="s">
        <v>12</v>
      </c>
      <c r="S2973">
        <f>VLOOKUP(R2973,region2,2,FALSE)</f>
        <v>1</v>
      </c>
      <c r="T2973" t="s">
        <v>5450</v>
      </c>
      <c r="U2973" t="s">
        <v>13</v>
      </c>
      <c r="V2973">
        <f>VLOOKUP(U2973,category2,2,FALSE)</f>
        <v>1</v>
      </c>
      <c r="W2973" t="s">
        <v>3228</v>
      </c>
      <c r="X2973">
        <f>VLOOKUP(W2973,subcat2,3,FALSE)</f>
        <v>6</v>
      </c>
      <c r="Y2973" t="s">
        <v>2737</v>
      </c>
      <c r="Z2973">
        <v>28.272000000000006</v>
      </c>
      <c r="AA2973">
        <v>2</v>
      </c>
      <c r="AB2973">
        <v>0.2</v>
      </c>
      <c r="AC2973" s="4">
        <v>6.3612000000000002</v>
      </c>
    </row>
    <row r="2974" spans="1:29" x14ac:dyDescent="0.25">
      <c r="A2974" s="2">
        <v>2973</v>
      </c>
      <c r="B2974" t="s">
        <v>9731</v>
      </c>
      <c r="C2974" s="3">
        <v>43045</v>
      </c>
      <c r="D2974" s="3">
        <v>43048</v>
      </c>
      <c r="E2974" t="s">
        <v>7</v>
      </c>
      <c r="F2974">
        <f>VLOOKUP(E2974,SHIPMODE,2,FALSE)</f>
        <v>1</v>
      </c>
      <c r="G2974" t="s">
        <v>3790</v>
      </c>
      <c r="H2974" t="s">
        <v>1958</v>
      </c>
      <c r="I2974" t="s">
        <v>9</v>
      </c>
      <c r="J2974">
        <f>VLOOKUP(I2974,segmentID,2,FALSE)</f>
        <v>1</v>
      </c>
      <c r="K2974" t="s">
        <v>3255</v>
      </c>
      <c r="L2974">
        <f>VLOOKUP(K2974,country2,2,FALSE)</f>
        <v>1</v>
      </c>
      <c r="M2974" t="s">
        <v>810</v>
      </c>
      <c r="N2974">
        <f>VLOOKUP(Orders!M2974,city2,2,FALSE)</f>
        <v>116</v>
      </c>
      <c r="O2974" t="s">
        <v>44</v>
      </c>
      <c r="P2974">
        <f>VLOOKUP(O2974,state2,2,FALSE)</f>
        <v>4</v>
      </c>
      <c r="Q2974">
        <v>28314</v>
      </c>
      <c r="R2974" t="s">
        <v>12</v>
      </c>
      <c r="S2974">
        <f>VLOOKUP(R2974,region2,2,FALSE)</f>
        <v>1</v>
      </c>
      <c r="T2974" t="s">
        <v>4559</v>
      </c>
      <c r="U2974" t="s">
        <v>22</v>
      </c>
      <c r="V2974">
        <f>VLOOKUP(U2974,category2,2,FALSE)</f>
        <v>2</v>
      </c>
      <c r="W2974" t="s">
        <v>3227</v>
      </c>
      <c r="X2974">
        <f>VLOOKUP(W2974,subcat2,3,FALSE)</f>
        <v>5</v>
      </c>
      <c r="Y2974" t="s">
        <v>477</v>
      </c>
      <c r="Z2974">
        <v>259.13600000000002</v>
      </c>
      <c r="AA2974">
        <v>4</v>
      </c>
      <c r="AB2974">
        <v>0.2</v>
      </c>
      <c r="AC2974" s="4">
        <v>-51.827200000000019</v>
      </c>
    </row>
    <row r="2975" spans="1:29" x14ac:dyDescent="0.25">
      <c r="A2975" s="2">
        <v>2974</v>
      </c>
      <c r="B2975" t="s">
        <v>9732</v>
      </c>
      <c r="C2975" s="3">
        <v>43085</v>
      </c>
      <c r="D2975" s="3">
        <v>43089</v>
      </c>
      <c r="E2975" t="s">
        <v>25</v>
      </c>
      <c r="F2975">
        <f>VLOOKUP(E2975,SHIPMODE,2,FALSE)</f>
        <v>2</v>
      </c>
      <c r="G2975" t="s">
        <v>3494</v>
      </c>
      <c r="H2975" t="s">
        <v>950</v>
      </c>
      <c r="I2975" t="s">
        <v>9</v>
      </c>
      <c r="J2975">
        <f>VLOOKUP(I2975,segmentID,2,FALSE)</f>
        <v>1</v>
      </c>
      <c r="K2975" t="s">
        <v>3255</v>
      </c>
      <c r="L2975">
        <f>VLOOKUP(K2975,country2,2,FALSE)</f>
        <v>1</v>
      </c>
      <c r="M2975" t="s">
        <v>1961</v>
      </c>
      <c r="N2975">
        <f>VLOOKUP(Orders!M2975,city2,2,FALSE)</f>
        <v>252</v>
      </c>
      <c r="O2975" t="s">
        <v>321</v>
      </c>
      <c r="P2975">
        <f>VLOOKUP(O2975,state2,2,FALSE)</f>
        <v>27</v>
      </c>
      <c r="Q2975">
        <v>74133</v>
      </c>
      <c r="R2975" t="s">
        <v>55</v>
      </c>
      <c r="S2975">
        <f>VLOOKUP(R2975,region2,2,FALSE)</f>
        <v>3</v>
      </c>
      <c r="T2975" t="s">
        <v>4956</v>
      </c>
      <c r="U2975" t="s">
        <v>22</v>
      </c>
      <c r="V2975">
        <f>VLOOKUP(U2975,category2,2,FALSE)</f>
        <v>2</v>
      </c>
      <c r="W2975" t="s">
        <v>3231</v>
      </c>
      <c r="X2975">
        <f>VLOOKUP(W2975,subcat2,3,FALSE)</f>
        <v>9</v>
      </c>
      <c r="Y2975" t="s">
        <v>1059</v>
      </c>
      <c r="Z2975">
        <v>10.8</v>
      </c>
      <c r="AA2975">
        <v>5</v>
      </c>
      <c r="AB2975">
        <v>0</v>
      </c>
      <c r="AC2975" s="4">
        <v>5.1839999999999993</v>
      </c>
    </row>
    <row r="2976" spans="1:29" x14ac:dyDescent="0.25">
      <c r="A2976" s="2">
        <v>2975</v>
      </c>
      <c r="B2976" t="s">
        <v>7204</v>
      </c>
      <c r="C2976" s="3">
        <v>42131</v>
      </c>
      <c r="D2976" s="3">
        <v>42136</v>
      </c>
      <c r="E2976" t="s">
        <v>25</v>
      </c>
      <c r="F2976">
        <f>VLOOKUP(E2976,SHIPMODE,2,FALSE)</f>
        <v>2</v>
      </c>
      <c r="G2976" t="s">
        <v>3420</v>
      </c>
      <c r="H2976" t="s">
        <v>681</v>
      </c>
      <c r="I2976" t="s">
        <v>9</v>
      </c>
      <c r="J2976">
        <f>VLOOKUP(I2976,segmentID,2,FALSE)</f>
        <v>1</v>
      </c>
      <c r="K2976" t="s">
        <v>3255</v>
      </c>
      <c r="L2976">
        <f>VLOOKUP(K2976,country2,2,FALSE)</f>
        <v>1</v>
      </c>
      <c r="M2976" t="s">
        <v>1817</v>
      </c>
      <c r="N2976">
        <f>VLOOKUP(Orders!M2976,city2,2,FALSE)</f>
        <v>236</v>
      </c>
      <c r="O2976" t="s">
        <v>54</v>
      </c>
      <c r="P2976">
        <f>VLOOKUP(O2976,state2,2,FALSE)</f>
        <v>6</v>
      </c>
      <c r="Q2976">
        <v>75002</v>
      </c>
      <c r="R2976" t="s">
        <v>55</v>
      </c>
      <c r="S2976">
        <f>VLOOKUP(R2976,region2,2,FALSE)</f>
        <v>3</v>
      </c>
      <c r="T2976" t="s">
        <v>4709</v>
      </c>
      <c r="U2976" t="s">
        <v>13</v>
      </c>
      <c r="V2976">
        <f>VLOOKUP(U2976,category2,2,FALSE)</f>
        <v>1</v>
      </c>
      <c r="W2976" t="s">
        <v>29</v>
      </c>
      <c r="X2976">
        <f>VLOOKUP(W2976,subcat2,3,FALSE)</f>
        <v>4</v>
      </c>
      <c r="Y2976" t="s">
        <v>2106</v>
      </c>
      <c r="Z2976">
        <v>244.00599999999997</v>
      </c>
      <c r="AA2976">
        <v>2</v>
      </c>
      <c r="AB2976">
        <v>0.3</v>
      </c>
      <c r="AC2976" s="4">
        <v>-31.372200000000007</v>
      </c>
    </row>
    <row r="2977" spans="1:29" x14ac:dyDescent="0.25">
      <c r="A2977" s="2">
        <v>2976</v>
      </c>
      <c r="B2977" t="s">
        <v>7204</v>
      </c>
      <c r="C2977" s="3">
        <v>42131</v>
      </c>
      <c r="D2977" s="3">
        <v>42136</v>
      </c>
      <c r="E2977" t="s">
        <v>25</v>
      </c>
      <c r="F2977">
        <f>VLOOKUP(E2977,SHIPMODE,2,FALSE)</f>
        <v>2</v>
      </c>
      <c r="G2977" t="s">
        <v>3420</v>
      </c>
      <c r="H2977" t="s">
        <v>681</v>
      </c>
      <c r="I2977" t="s">
        <v>9</v>
      </c>
      <c r="J2977">
        <f>VLOOKUP(I2977,segmentID,2,FALSE)</f>
        <v>1</v>
      </c>
      <c r="K2977" t="s">
        <v>3255</v>
      </c>
      <c r="L2977">
        <f>VLOOKUP(K2977,country2,2,FALSE)</f>
        <v>1</v>
      </c>
      <c r="M2977" t="s">
        <v>1817</v>
      </c>
      <c r="N2977">
        <f>VLOOKUP(Orders!M2977,city2,2,FALSE)</f>
        <v>236</v>
      </c>
      <c r="O2977" t="s">
        <v>54</v>
      </c>
      <c r="P2977">
        <f>VLOOKUP(O2977,state2,2,FALSE)</f>
        <v>6</v>
      </c>
      <c r="Q2977">
        <v>75002</v>
      </c>
      <c r="R2977" t="s">
        <v>55</v>
      </c>
      <c r="S2977">
        <f>VLOOKUP(R2977,region2,2,FALSE)</f>
        <v>3</v>
      </c>
      <c r="T2977" t="s">
        <v>5531</v>
      </c>
      <c r="U2977" t="s">
        <v>22</v>
      </c>
      <c r="V2977">
        <f>VLOOKUP(U2977,category2,2,FALSE)</f>
        <v>2</v>
      </c>
      <c r="W2977" t="s">
        <v>45</v>
      </c>
      <c r="X2977">
        <f>VLOOKUP(W2977,subcat2,3,FALSE)</f>
        <v>11</v>
      </c>
      <c r="Y2977" t="s">
        <v>2953</v>
      </c>
      <c r="Z2977">
        <v>15.936000000000002</v>
      </c>
      <c r="AA2977">
        <v>4</v>
      </c>
      <c r="AB2977">
        <v>0.2</v>
      </c>
      <c r="AC2977" s="4">
        <v>5.378400000000001</v>
      </c>
    </row>
    <row r="2978" spans="1:29" x14ac:dyDescent="0.25">
      <c r="A2978" s="2">
        <v>2977</v>
      </c>
      <c r="B2978" t="s">
        <v>9733</v>
      </c>
      <c r="C2978" s="3">
        <v>43073</v>
      </c>
      <c r="D2978" s="3">
        <v>43073</v>
      </c>
      <c r="E2978" t="s">
        <v>625</v>
      </c>
      <c r="F2978">
        <f>VLOOKUP(E2978,SHIPMODE,2,FALSE)</f>
        <v>4</v>
      </c>
      <c r="G2978" t="s">
        <v>3256</v>
      </c>
      <c r="H2978" t="s">
        <v>17</v>
      </c>
      <c r="I2978" t="s">
        <v>18</v>
      </c>
      <c r="J2978">
        <f>VLOOKUP(I2978,segmentID,2,FALSE)</f>
        <v>2</v>
      </c>
      <c r="K2978" t="s">
        <v>3255</v>
      </c>
      <c r="L2978">
        <f>VLOOKUP(K2978,country2,2,FALSE)</f>
        <v>1</v>
      </c>
      <c r="M2978" t="s">
        <v>77</v>
      </c>
      <c r="N2978">
        <f>VLOOKUP(Orders!M2978,city2,2,FALSE)</f>
        <v>11</v>
      </c>
      <c r="O2978" t="s">
        <v>78</v>
      </c>
      <c r="P2978">
        <f>VLOOKUP(O2978,state2,2,FALSE)</f>
        <v>10</v>
      </c>
      <c r="Q2978">
        <v>19143</v>
      </c>
      <c r="R2978" t="s">
        <v>79</v>
      </c>
      <c r="S2978">
        <f>VLOOKUP(R2978,region2,2,FALSE)</f>
        <v>4</v>
      </c>
      <c r="T2978" t="s">
        <v>5532</v>
      </c>
      <c r="U2978" t="s">
        <v>13</v>
      </c>
      <c r="V2978">
        <f>VLOOKUP(U2978,category2,2,FALSE)</f>
        <v>1</v>
      </c>
      <c r="W2978" t="s">
        <v>3226</v>
      </c>
      <c r="X2978">
        <f>VLOOKUP(W2978,subcat2,3,FALSE)</f>
        <v>2</v>
      </c>
      <c r="Y2978" t="s">
        <v>1823</v>
      </c>
      <c r="Z2978">
        <v>188.55199999999996</v>
      </c>
      <c r="AA2978">
        <v>7</v>
      </c>
      <c r="AB2978">
        <v>0.3</v>
      </c>
      <c r="AC2978" s="4">
        <v>-2.693600000000032</v>
      </c>
    </row>
    <row r="2979" spans="1:29" x14ac:dyDescent="0.25">
      <c r="A2979" s="2">
        <v>2978</v>
      </c>
      <c r="B2979" t="s">
        <v>9734</v>
      </c>
      <c r="C2979" s="3">
        <v>43011</v>
      </c>
      <c r="D2979" s="3">
        <v>43016</v>
      </c>
      <c r="E2979" t="s">
        <v>7</v>
      </c>
      <c r="F2979">
        <f>VLOOKUP(E2979,SHIPMODE,2,FALSE)</f>
        <v>1</v>
      </c>
      <c r="G2979" t="s">
        <v>3587</v>
      </c>
      <c r="H2979" t="s">
        <v>1260</v>
      </c>
      <c r="I2979" t="s">
        <v>9</v>
      </c>
      <c r="J2979">
        <f>VLOOKUP(I2979,segmentID,2,FALSE)</f>
        <v>1</v>
      </c>
      <c r="K2979" t="s">
        <v>3255</v>
      </c>
      <c r="L2979">
        <f>VLOOKUP(K2979,country2,2,FALSE)</f>
        <v>1</v>
      </c>
      <c r="M2979" t="s">
        <v>197</v>
      </c>
      <c r="N2979">
        <f>VLOOKUP(Orders!M2979,city2,2,FALSE)</f>
        <v>31</v>
      </c>
      <c r="O2979" t="s">
        <v>139</v>
      </c>
      <c r="P2979">
        <f>VLOOKUP(O2979,state2,2,FALSE)</f>
        <v>16</v>
      </c>
      <c r="Q2979">
        <v>14609</v>
      </c>
      <c r="R2979" t="s">
        <v>79</v>
      </c>
      <c r="S2979">
        <f>VLOOKUP(R2979,region2,2,FALSE)</f>
        <v>4</v>
      </c>
      <c r="T2979" t="s">
        <v>5095</v>
      </c>
      <c r="U2979" t="s">
        <v>22</v>
      </c>
      <c r="V2979">
        <f>VLOOKUP(U2979,category2,2,FALSE)</f>
        <v>2</v>
      </c>
      <c r="W2979" t="s">
        <v>3227</v>
      </c>
      <c r="X2979">
        <f>VLOOKUP(W2979,subcat2,3,FALSE)</f>
        <v>5</v>
      </c>
      <c r="Y2979" t="s">
        <v>678</v>
      </c>
      <c r="Z2979">
        <v>22.58</v>
      </c>
      <c r="AA2979">
        <v>2</v>
      </c>
      <c r="AB2979">
        <v>0</v>
      </c>
      <c r="AC2979" s="4">
        <v>5.8707999999999991</v>
      </c>
    </row>
    <row r="2980" spans="1:29" x14ac:dyDescent="0.25">
      <c r="A2980" s="2">
        <v>2979</v>
      </c>
      <c r="B2980" t="s">
        <v>6209</v>
      </c>
      <c r="C2980" s="3">
        <v>41652</v>
      </c>
      <c r="D2980" s="3">
        <v>41655</v>
      </c>
      <c r="E2980" t="s">
        <v>7</v>
      </c>
      <c r="F2980">
        <f>VLOOKUP(E2980,SHIPMODE,2,FALSE)</f>
        <v>1</v>
      </c>
      <c r="G2980" t="s">
        <v>3699</v>
      </c>
      <c r="H2980" t="s">
        <v>1655</v>
      </c>
      <c r="I2980" t="s">
        <v>9</v>
      </c>
      <c r="J2980">
        <f>VLOOKUP(I2980,segmentID,2,FALSE)</f>
        <v>1</v>
      </c>
      <c r="K2980" t="s">
        <v>3255</v>
      </c>
      <c r="L2980">
        <f>VLOOKUP(K2980,country2,2,FALSE)</f>
        <v>1</v>
      </c>
      <c r="M2980" t="s">
        <v>2530</v>
      </c>
      <c r="N2980">
        <f>VLOOKUP(Orders!M2980,city2,2,FALSE)</f>
        <v>341</v>
      </c>
      <c r="O2980" t="s">
        <v>195</v>
      </c>
      <c r="P2980">
        <f>VLOOKUP(O2980,state2,2,FALSE)</f>
        <v>21</v>
      </c>
      <c r="Q2980">
        <v>29464</v>
      </c>
      <c r="R2980" t="s">
        <v>12</v>
      </c>
      <c r="S2980">
        <f>VLOOKUP(R2980,region2,2,FALSE)</f>
        <v>1</v>
      </c>
      <c r="T2980" t="s">
        <v>5523</v>
      </c>
      <c r="U2980" t="s">
        <v>13</v>
      </c>
      <c r="V2980">
        <f>VLOOKUP(U2980,category2,2,FALSE)</f>
        <v>1</v>
      </c>
      <c r="W2980" t="s">
        <v>3226</v>
      </c>
      <c r="X2980">
        <f>VLOOKUP(W2980,subcat2,3,FALSE)</f>
        <v>2</v>
      </c>
      <c r="Y2980" t="s">
        <v>2427</v>
      </c>
      <c r="Z2980">
        <v>545.93999999999994</v>
      </c>
      <c r="AA2980">
        <v>6</v>
      </c>
      <c r="AB2980">
        <v>0</v>
      </c>
      <c r="AC2980" s="4">
        <v>87.350400000000036</v>
      </c>
    </row>
    <row r="2981" spans="1:29" x14ac:dyDescent="0.25">
      <c r="A2981" s="2">
        <v>2980</v>
      </c>
      <c r="B2981" t="s">
        <v>7205</v>
      </c>
      <c r="C2981" s="3">
        <v>42167</v>
      </c>
      <c r="D2981" s="3">
        <v>42172</v>
      </c>
      <c r="E2981" t="s">
        <v>25</v>
      </c>
      <c r="F2981">
        <f>VLOOKUP(E2981,SHIPMODE,2,FALSE)</f>
        <v>2</v>
      </c>
      <c r="G2981" t="s">
        <v>3928</v>
      </c>
      <c r="H2981" t="s">
        <v>2531</v>
      </c>
      <c r="I2981" t="s">
        <v>9</v>
      </c>
      <c r="J2981">
        <f>VLOOKUP(I2981,segmentID,2,FALSE)</f>
        <v>1</v>
      </c>
      <c r="K2981" t="s">
        <v>3255</v>
      </c>
      <c r="L2981">
        <f>VLOOKUP(K2981,country2,2,FALSE)</f>
        <v>1</v>
      </c>
      <c r="M2981" t="s">
        <v>77</v>
      </c>
      <c r="N2981">
        <f>VLOOKUP(Orders!M2981,city2,2,FALSE)</f>
        <v>11</v>
      </c>
      <c r="O2981" t="s">
        <v>78</v>
      </c>
      <c r="P2981">
        <f>VLOOKUP(O2981,state2,2,FALSE)</f>
        <v>10</v>
      </c>
      <c r="Q2981">
        <v>19134</v>
      </c>
      <c r="R2981" t="s">
        <v>79</v>
      </c>
      <c r="S2981">
        <f>VLOOKUP(R2981,region2,2,FALSE)</f>
        <v>4</v>
      </c>
      <c r="T2981" t="s">
        <v>5533</v>
      </c>
      <c r="U2981" t="s">
        <v>22</v>
      </c>
      <c r="V2981">
        <f>VLOOKUP(U2981,category2,2,FALSE)</f>
        <v>2</v>
      </c>
      <c r="W2981" t="s">
        <v>45</v>
      </c>
      <c r="X2981">
        <f>VLOOKUP(W2981,subcat2,3,FALSE)</f>
        <v>11</v>
      </c>
      <c r="Y2981" t="s">
        <v>1072</v>
      </c>
      <c r="Z2981">
        <v>20.736000000000004</v>
      </c>
      <c r="AA2981">
        <v>4</v>
      </c>
      <c r="AB2981">
        <v>0.2</v>
      </c>
      <c r="AC2981" s="4">
        <v>7.2576000000000001</v>
      </c>
    </row>
    <row r="2982" spans="1:29" x14ac:dyDescent="0.25">
      <c r="A2982" s="2">
        <v>2981</v>
      </c>
      <c r="B2982" t="s">
        <v>7205</v>
      </c>
      <c r="C2982" s="3">
        <v>42167</v>
      </c>
      <c r="D2982" s="3">
        <v>42172</v>
      </c>
      <c r="E2982" t="s">
        <v>25</v>
      </c>
      <c r="F2982">
        <f>VLOOKUP(E2982,SHIPMODE,2,FALSE)</f>
        <v>2</v>
      </c>
      <c r="G2982" t="s">
        <v>3928</v>
      </c>
      <c r="H2982" t="s">
        <v>2531</v>
      </c>
      <c r="I2982" t="s">
        <v>9</v>
      </c>
      <c r="J2982">
        <f>VLOOKUP(I2982,segmentID,2,FALSE)</f>
        <v>1</v>
      </c>
      <c r="K2982" t="s">
        <v>3255</v>
      </c>
      <c r="L2982">
        <f>VLOOKUP(K2982,country2,2,FALSE)</f>
        <v>1</v>
      </c>
      <c r="M2982" t="s">
        <v>77</v>
      </c>
      <c r="N2982">
        <f>VLOOKUP(Orders!M2982,city2,2,FALSE)</f>
        <v>11</v>
      </c>
      <c r="O2982" t="s">
        <v>78</v>
      </c>
      <c r="P2982">
        <f>VLOOKUP(O2982,state2,2,FALSE)</f>
        <v>10</v>
      </c>
      <c r="Q2982">
        <v>19134</v>
      </c>
      <c r="R2982" t="s">
        <v>79</v>
      </c>
      <c r="S2982">
        <f>VLOOKUP(R2982,region2,2,FALSE)</f>
        <v>4</v>
      </c>
      <c r="T2982" t="s">
        <v>5327</v>
      </c>
      <c r="U2982" t="s">
        <v>13</v>
      </c>
      <c r="V2982">
        <f>VLOOKUP(U2982,category2,2,FALSE)</f>
        <v>1</v>
      </c>
      <c r="W2982" t="s">
        <v>3228</v>
      </c>
      <c r="X2982">
        <f>VLOOKUP(W2982,subcat2,3,FALSE)</f>
        <v>6</v>
      </c>
      <c r="Y2982" t="s">
        <v>1896</v>
      </c>
      <c r="Z2982">
        <v>43.295999999999999</v>
      </c>
      <c r="AA2982">
        <v>2</v>
      </c>
      <c r="AB2982">
        <v>0.2</v>
      </c>
      <c r="AC2982" s="4">
        <v>4.3295999999999975</v>
      </c>
    </row>
    <row r="2983" spans="1:29" x14ac:dyDescent="0.25">
      <c r="A2983" s="2">
        <v>2982</v>
      </c>
      <c r="B2983" t="s">
        <v>6210</v>
      </c>
      <c r="C2983" s="3">
        <v>41832</v>
      </c>
      <c r="D2983" s="3">
        <v>41838</v>
      </c>
      <c r="E2983" t="s">
        <v>25</v>
      </c>
      <c r="F2983">
        <f>VLOOKUP(E2983,SHIPMODE,2,FALSE)</f>
        <v>2</v>
      </c>
      <c r="G2983" t="s">
        <v>3307</v>
      </c>
      <c r="H2983" t="s">
        <v>242</v>
      </c>
      <c r="I2983" t="s">
        <v>9</v>
      </c>
      <c r="J2983">
        <f>VLOOKUP(I2983,segmentID,2,FALSE)</f>
        <v>1</v>
      </c>
      <c r="K2983" t="s">
        <v>3255</v>
      </c>
      <c r="L2983">
        <f>VLOOKUP(K2983,country2,2,FALSE)</f>
        <v>1</v>
      </c>
      <c r="M2983" t="s">
        <v>48</v>
      </c>
      <c r="N2983">
        <f>VLOOKUP(Orders!M2983,city2,2,FALSE)</f>
        <v>5</v>
      </c>
      <c r="O2983" t="s">
        <v>49</v>
      </c>
      <c r="P2983">
        <f>VLOOKUP(O2983,state2,2,FALSE)</f>
        <v>5</v>
      </c>
      <c r="Q2983">
        <v>98115</v>
      </c>
      <c r="R2983" t="s">
        <v>21</v>
      </c>
      <c r="S2983">
        <f>VLOOKUP(R2983,region2,2,FALSE)</f>
        <v>2</v>
      </c>
      <c r="T2983" t="s">
        <v>5532</v>
      </c>
      <c r="U2983" t="s">
        <v>13</v>
      </c>
      <c r="V2983">
        <f>VLOOKUP(U2983,category2,2,FALSE)</f>
        <v>1</v>
      </c>
      <c r="W2983" t="s">
        <v>3226</v>
      </c>
      <c r="X2983">
        <f>VLOOKUP(W2983,subcat2,3,FALSE)</f>
        <v>2</v>
      </c>
      <c r="Y2983" t="s">
        <v>1823</v>
      </c>
      <c r="Z2983">
        <v>123.136</v>
      </c>
      <c r="AA2983">
        <v>4</v>
      </c>
      <c r="AB2983">
        <v>0.2</v>
      </c>
      <c r="AC2983" s="4">
        <v>13.852799999999981</v>
      </c>
    </row>
    <row r="2984" spans="1:29" x14ac:dyDescent="0.25">
      <c r="A2984" s="2">
        <v>2983</v>
      </c>
      <c r="B2984" t="s">
        <v>6210</v>
      </c>
      <c r="C2984" s="3">
        <v>41832</v>
      </c>
      <c r="D2984" s="3">
        <v>41838</v>
      </c>
      <c r="E2984" t="s">
        <v>25</v>
      </c>
      <c r="F2984">
        <f>VLOOKUP(E2984,SHIPMODE,2,FALSE)</f>
        <v>2</v>
      </c>
      <c r="G2984" t="s">
        <v>3307</v>
      </c>
      <c r="H2984" t="s">
        <v>242</v>
      </c>
      <c r="I2984" t="s">
        <v>9</v>
      </c>
      <c r="J2984">
        <f>VLOOKUP(I2984,segmentID,2,FALSE)</f>
        <v>1</v>
      </c>
      <c r="K2984" t="s">
        <v>3255</v>
      </c>
      <c r="L2984">
        <f>VLOOKUP(K2984,country2,2,FALSE)</f>
        <v>1</v>
      </c>
      <c r="M2984" t="s">
        <v>48</v>
      </c>
      <c r="N2984">
        <f>VLOOKUP(Orders!M2984,city2,2,FALSE)</f>
        <v>5</v>
      </c>
      <c r="O2984" t="s">
        <v>49</v>
      </c>
      <c r="P2984">
        <f>VLOOKUP(O2984,state2,2,FALSE)</f>
        <v>5</v>
      </c>
      <c r="Q2984">
        <v>98115</v>
      </c>
      <c r="R2984" t="s">
        <v>21</v>
      </c>
      <c r="S2984">
        <f>VLOOKUP(R2984,region2,2,FALSE)</f>
        <v>2</v>
      </c>
      <c r="T2984" t="s">
        <v>4744</v>
      </c>
      <c r="U2984" t="s">
        <v>22</v>
      </c>
      <c r="V2984">
        <f>VLOOKUP(U2984,category2,2,FALSE)</f>
        <v>2</v>
      </c>
      <c r="W2984" t="s">
        <v>3231</v>
      </c>
      <c r="X2984">
        <f>VLOOKUP(W2984,subcat2,3,FALSE)</f>
        <v>9</v>
      </c>
      <c r="Y2984" t="s">
        <v>587</v>
      </c>
      <c r="Z2984">
        <v>11.264000000000001</v>
      </c>
      <c r="AA2984">
        <v>4</v>
      </c>
      <c r="AB2984">
        <v>0.2</v>
      </c>
      <c r="AC2984" s="4">
        <v>3.8015999999999992</v>
      </c>
    </row>
    <row r="2985" spans="1:29" x14ac:dyDescent="0.25">
      <c r="A2985" s="2">
        <v>2984</v>
      </c>
      <c r="B2985" t="s">
        <v>6211</v>
      </c>
      <c r="C2985" s="3">
        <v>41979</v>
      </c>
      <c r="D2985" s="3">
        <v>41984</v>
      </c>
      <c r="E2985" t="s">
        <v>7</v>
      </c>
      <c r="F2985">
        <f>VLOOKUP(E2985,SHIPMODE,2,FALSE)</f>
        <v>1</v>
      </c>
      <c r="G2985" t="s">
        <v>3308</v>
      </c>
      <c r="H2985" t="s">
        <v>247</v>
      </c>
      <c r="I2985" t="s">
        <v>9</v>
      </c>
      <c r="J2985">
        <f>VLOOKUP(I2985,segmentID,2,FALSE)</f>
        <v>1</v>
      </c>
      <c r="K2985" t="s">
        <v>3255</v>
      </c>
      <c r="L2985">
        <f>VLOOKUP(K2985,country2,2,FALSE)</f>
        <v>1</v>
      </c>
      <c r="M2985" t="s">
        <v>164</v>
      </c>
      <c r="N2985">
        <f>VLOOKUP(Orders!M2985,city2,2,FALSE)</f>
        <v>25</v>
      </c>
      <c r="O2985" t="s">
        <v>212</v>
      </c>
      <c r="P2985">
        <f>VLOOKUP(O2985,state2,2,FALSE)</f>
        <v>22</v>
      </c>
      <c r="Q2985">
        <v>97477</v>
      </c>
      <c r="R2985" t="s">
        <v>21</v>
      </c>
      <c r="S2985">
        <f>VLOOKUP(R2985,region2,2,FALSE)</f>
        <v>2</v>
      </c>
      <c r="T2985" t="s">
        <v>4435</v>
      </c>
      <c r="U2985" t="s">
        <v>22</v>
      </c>
      <c r="V2985">
        <f>VLOOKUP(U2985,category2,2,FALSE)</f>
        <v>2</v>
      </c>
      <c r="W2985" t="s">
        <v>3227</v>
      </c>
      <c r="X2985">
        <f>VLOOKUP(W2985,subcat2,3,FALSE)</f>
        <v>5</v>
      </c>
      <c r="Y2985" t="s">
        <v>2127</v>
      </c>
      <c r="Z2985">
        <v>53.424000000000007</v>
      </c>
      <c r="AA2985">
        <v>3</v>
      </c>
      <c r="AB2985">
        <v>0.2</v>
      </c>
      <c r="AC2985" s="4">
        <v>4.6746000000000016</v>
      </c>
    </row>
    <row r="2986" spans="1:29" x14ac:dyDescent="0.25">
      <c r="A2986" s="2">
        <v>2985</v>
      </c>
      <c r="B2986" t="s">
        <v>6211</v>
      </c>
      <c r="C2986" s="3">
        <v>41979</v>
      </c>
      <c r="D2986" s="3">
        <v>41984</v>
      </c>
      <c r="E2986" t="s">
        <v>7</v>
      </c>
      <c r="F2986">
        <f>VLOOKUP(E2986,SHIPMODE,2,FALSE)</f>
        <v>1</v>
      </c>
      <c r="G2986" t="s">
        <v>3308</v>
      </c>
      <c r="H2986" t="s">
        <v>247</v>
      </c>
      <c r="I2986" t="s">
        <v>9</v>
      </c>
      <c r="J2986">
        <f>VLOOKUP(I2986,segmentID,2,FALSE)</f>
        <v>1</v>
      </c>
      <c r="K2986" t="s">
        <v>3255</v>
      </c>
      <c r="L2986">
        <f>VLOOKUP(K2986,country2,2,FALSE)</f>
        <v>1</v>
      </c>
      <c r="M2986" t="s">
        <v>164</v>
      </c>
      <c r="N2986">
        <f>VLOOKUP(Orders!M2986,city2,2,FALSE)</f>
        <v>25</v>
      </c>
      <c r="O2986" t="s">
        <v>212</v>
      </c>
      <c r="P2986">
        <f>VLOOKUP(O2986,state2,2,FALSE)</f>
        <v>22</v>
      </c>
      <c r="Q2986">
        <v>97477</v>
      </c>
      <c r="R2986" t="s">
        <v>21</v>
      </c>
      <c r="S2986">
        <f>VLOOKUP(R2986,region2,2,FALSE)</f>
        <v>2</v>
      </c>
      <c r="T2986" t="s">
        <v>5334</v>
      </c>
      <c r="U2986" t="s">
        <v>13</v>
      </c>
      <c r="V2986">
        <f>VLOOKUP(U2986,category2,2,FALSE)</f>
        <v>1</v>
      </c>
      <c r="W2986" t="s">
        <v>29</v>
      </c>
      <c r="X2986">
        <f>VLOOKUP(W2986,subcat2,3,FALSE)</f>
        <v>4</v>
      </c>
      <c r="Y2986" t="s">
        <v>753</v>
      </c>
      <c r="Z2986">
        <v>275.49</v>
      </c>
      <c r="AA2986">
        <v>1</v>
      </c>
      <c r="AB2986">
        <v>0.5</v>
      </c>
      <c r="AC2986" s="4">
        <v>-170.80380000000002</v>
      </c>
    </row>
    <row r="2987" spans="1:29" x14ac:dyDescent="0.25">
      <c r="A2987" s="2">
        <v>2986</v>
      </c>
      <c r="B2987" t="s">
        <v>8333</v>
      </c>
      <c r="C2987" s="3">
        <v>42515</v>
      </c>
      <c r="D2987" s="3">
        <v>42520</v>
      </c>
      <c r="E2987" t="s">
        <v>25</v>
      </c>
      <c r="F2987">
        <f>VLOOKUP(E2987,SHIPMODE,2,FALSE)</f>
        <v>2</v>
      </c>
      <c r="G2987" t="s">
        <v>3929</v>
      </c>
      <c r="H2987" t="s">
        <v>2532</v>
      </c>
      <c r="I2987" t="s">
        <v>52</v>
      </c>
      <c r="J2987">
        <f>VLOOKUP(I2987,segmentID,2,FALSE)</f>
        <v>3</v>
      </c>
      <c r="K2987" t="s">
        <v>3255</v>
      </c>
      <c r="L2987">
        <f>VLOOKUP(K2987,country2,2,FALSE)</f>
        <v>1</v>
      </c>
      <c r="M2987" t="s">
        <v>248</v>
      </c>
      <c r="N2987">
        <f>VLOOKUP(Orders!M2987,city2,2,FALSE)</f>
        <v>39</v>
      </c>
      <c r="O2987" t="s">
        <v>615</v>
      </c>
      <c r="P2987">
        <f>VLOOKUP(O2987,state2,2,FALSE)</f>
        <v>33</v>
      </c>
      <c r="Q2987">
        <v>31907</v>
      </c>
      <c r="R2987" t="s">
        <v>12</v>
      </c>
      <c r="S2987">
        <f>VLOOKUP(R2987,region2,2,FALSE)</f>
        <v>1</v>
      </c>
      <c r="T2987" t="s">
        <v>5534</v>
      </c>
      <c r="U2987" t="s">
        <v>13</v>
      </c>
      <c r="V2987">
        <f>VLOOKUP(U2987,category2,2,FALSE)</f>
        <v>1</v>
      </c>
      <c r="W2987" t="s">
        <v>3228</v>
      </c>
      <c r="X2987">
        <f>VLOOKUP(W2987,subcat2,3,FALSE)</f>
        <v>6</v>
      </c>
      <c r="Y2987" t="s">
        <v>948</v>
      </c>
      <c r="Z2987">
        <v>24.96</v>
      </c>
      <c r="AA2987">
        <v>4</v>
      </c>
      <c r="AB2987">
        <v>0</v>
      </c>
      <c r="AC2987" s="4">
        <v>6.240000000000002</v>
      </c>
    </row>
    <row r="2988" spans="1:29" x14ac:dyDescent="0.25">
      <c r="A2988" s="2">
        <v>2987</v>
      </c>
      <c r="B2988" t="s">
        <v>8333</v>
      </c>
      <c r="C2988" s="3">
        <v>42515</v>
      </c>
      <c r="D2988" s="3">
        <v>42520</v>
      </c>
      <c r="E2988" t="s">
        <v>25</v>
      </c>
      <c r="F2988">
        <f>VLOOKUP(E2988,SHIPMODE,2,FALSE)</f>
        <v>2</v>
      </c>
      <c r="G2988" t="s">
        <v>3929</v>
      </c>
      <c r="H2988" t="s">
        <v>2532</v>
      </c>
      <c r="I2988" t="s">
        <v>52</v>
      </c>
      <c r="J2988">
        <f>VLOOKUP(I2988,segmentID,2,FALSE)</f>
        <v>3</v>
      </c>
      <c r="K2988" t="s">
        <v>3255</v>
      </c>
      <c r="L2988">
        <f>VLOOKUP(K2988,country2,2,FALSE)</f>
        <v>1</v>
      </c>
      <c r="M2988" t="s">
        <v>248</v>
      </c>
      <c r="N2988">
        <f>VLOOKUP(Orders!M2988,city2,2,FALSE)</f>
        <v>39</v>
      </c>
      <c r="O2988" t="s">
        <v>615</v>
      </c>
      <c r="P2988">
        <f>VLOOKUP(O2988,state2,2,FALSE)</f>
        <v>33</v>
      </c>
      <c r="Q2988">
        <v>31907</v>
      </c>
      <c r="R2988" t="s">
        <v>12</v>
      </c>
      <c r="S2988">
        <f>VLOOKUP(R2988,region2,2,FALSE)</f>
        <v>1</v>
      </c>
      <c r="T2988" t="s">
        <v>4466</v>
      </c>
      <c r="U2988" t="s">
        <v>22</v>
      </c>
      <c r="V2988">
        <f>VLOOKUP(U2988,category2,2,FALSE)</f>
        <v>2</v>
      </c>
      <c r="W2988" t="s">
        <v>45</v>
      </c>
      <c r="X2988">
        <f>VLOOKUP(W2988,subcat2,3,FALSE)</f>
        <v>11</v>
      </c>
      <c r="Y2988" t="s">
        <v>374</v>
      </c>
      <c r="Z2988">
        <v>19.36</v>
      </c>
      <c r="AA2988">
        <v>2</v>
      </c>
      <c r="AB2988">
        <v>0</v>
      </c>
      <c r="AC2988" s="4">
        <v>9.2927999999999997</v>
      </c>
    </row>
    <row r="2989" spans="1:29" x14ac:dyDescent="0.25">
      <c r="A2989" s="2">
        <v>2988</v>
      </c>
      <c r="B2989" t="s">
        <v>8333</v>
      </c>
      <c r="C2989" s="3">
        <v>42515</v>
      </c>
      <c r="D2989" s="3">
        <v>42520</v>
      </c>
      <c r="E2989" t="s">
        <v>25</v>
      </c>
      <c r="F2989">
        <f>VLOOKUP(E2989,SHIPMODE,2,FALSE)</f>
        <v>2</v>
      </c>
      <c r="G2989" t="s">
        <v>3929</v>
      </c>
      <c r="H2989" t="s">
        <v>2532</v>
      </c>
      <c r="I2989" t="s">
        <v>52</v>
      </c>
      <c r="J2989">
        <f>VLOOKUP(I2989,segmentID,2,FALSE)</f>
        <v>3</v>
      </c>
      <c r="K2989" t="s">
        <v>3255</v>
      </c>
      <c r="L2989">
        <f>VLOOKUP(K2989,country2,2,FALSE)</f>
        <v>1</v>
      </c>
      <c r="M2989" t="s">
        <v>248</v>
      </c>
      <c r="N2989">
        <f>VLOOKUP(Orders!M2989,city2,2,FALSE)</f>
        <v>39</v>
      </c>
      <c r="O2989" t="s">
        <v>615</v>
      </c>
      <c r="P2989">
        <f>VLOOKUP(O2989,state2,2,FALSE)</f>
        <v>33</v>
      </c>
      <c r="Q2989">
        <v>31907</v>
      </c>
      <c r="R2989" t="s">
        <v>12</v>
      </c>
      <c r="S2989">
        <f>VLOOKUP(R2989,region2,2,FALSE)</f>
        <v>1</v>
      </c>
      <c r="T2989" t="s">
        <v>4527</v>
      </c>
      <c r="U2989" t="s">
        <v>22</v>
      </c>
      <c r="V2989">
        <f>VLOOKUP(U2989,category2,2,FALSE)</f>
        <v>2</v>
      </c>
      <c r="W2989" t="s">
        <v>3227</v>
      </c>
      <c r="X2989">
        <f>VLOOKUP(W2989,subcat2,3,FALSE)</f>
        <v>5</v>
      </c>
      <c r="Y2989" t="s">
        <v>1225</v>
      </c>
      <c r="Z2989">
        <v>1267.6499999999999</v>
      </c>
      <c r="AA2989">
        <v>9</v>
      </c>
      <c r="AB2989">
        <v>0</v>
      </c>
      <c r="AC2989" s="4">
        <v>152.11799999999999</v>
      </c>
    </row>
    <row r="2990" spans="1:29" x14ac:dyDescent="0.25">
      <c r="A2990" s="2">
        <v>2989</v>
      </c>
      <c r="B2990" t="s">
        <v>8334</v>
      </c>
      <c r="C2990" s="3">
        <v>42421</v>
      </c>
      <c r="D2990" s="3">
        <v>42426</v>
      </c>
      <c r="E2990" t="s">
        <v>7</v>
      </c>
      <c r="F2990">
        <f>VLOOKUP(E2990,SHIPMODE,2,FALSE)</f>
        <v>1</v>
      </c>
      <c r="G2990" t="s">
        <v>3892</v>
      </c>
      <c r="H2990" t="s">
        <v>2406</v>
      </c>
      <c r="I2990" t="s">
        <v>18</v>
      </c>
      <c r="J2990">
        <f>VLOOKUP(I2990,segmentID,2,FALSE)</f>
        <v>2</v>
      </c>
      <c r="K2990" t="s">
        <v>3255</v>
      </c>
      <c r="L2990">
        <f>VLOOKUP(K2990,country2,2,FALSE)</f>
        <v>1</v>
      </c>
      <c r="M2990" t="s">
        <v>19</v>
      </c>
      <c r="N2990">
        <f>VLOOKUP(Orders!M2990,city2,2,FALSE)</f>
        <v>2</v>
      </c>
      <c r="O2990" t="s">
        <v>20</v>
      </c>
      <c r="P2990">
        <f>VLOOKUP(O2990,state2,2,FALSE)</f>
        <v>2</v>
      </c>
      <c r="Q2990">
        <v>90032</v>
      </c>
      <c r="R2990" t="s">
        <v>21</v>
      </c>
      <c r="S2990">
        <f>VLOOKUP(R2990,region2,2,FALSE)</f>
        <v>2</v>
      </c>
      <c r="T2990" t="s">
        <v>5490</v>
      </c>
      <c r="U2990" t="s">
        <v>35</v>
      </c>
      <c r="V2990">
        <f>VLOOKUP(U2990,category2,2,FALSE)</f>
        <v>3</v>
      </c>
      <c r="W2990" t="s">
        <v>3232</v>
      </c>
      <c r="X2990">
        <f>VLOOKUP(W2990,subcat2,3,FALSE)</f>
        <v>12</v>
      </c>
      <c r="Y2990" t="s">
        <v>3073</v>
      </c>
      <c r="Z2990">
        <v>12.99</v>
      </c>
      <c r="AA2990">
        <v>1</v>
      </c>
      <c r="AB2990">
        <v>0</v>
      </c>
      <c r="AC2990" s="4">
        <v>0.77939999999999898</v>
      </c>
    </row>
    <row r="2991" spans="1:29" x14ac:dyDescent="0.25">
      <c r="A2991" s="2">
        <v>2990</v>
      </c>
      <c r="B2991" t="s">
        <v>8334</v>
      </c>
      <c r="C2991" s="3">
        <v>42421</v>
      </c>
      <c r="D2991" s="3">
        <v>42426</v>
      </c>
      <c r="E2991" t="s">
        <v>7</v>
      </c>
      <c r="F2991">
        <f>VLOOKUP(E2991,SHIPMODE,2,FALSE)</f>
        <v>1</v>
      </c>
      <c r="G2991" t="s">
        <v>3892</v>
      </c>
      <c r="H2991" t="s">
        <v>2406</v>
      </c>
      <c r="I2991" t="s">
        <v>18</v>
      </c>
      <c r="J2991">
        <f>VLOOKUP(I2991,segmentID,2,FALSE)</f>
        <v>2</v>
      </c>
      <c r="K2991" t="s">
        <v>3255</v>
      </c>
      <c r="L2991">
        <f>VLOOKUP(K2991,country2,2,FALSE)</f>
        <v>1</v>
      </c>
      <c r="M2991" t="s">
        <v>19</v>
      </c>
      <c r="N2991">
        <f>VLOOKUP(Orders!M2991,city2,2,FALSE)</f>
        <v>2</v>
      </c>
      <c r="O2991" t="s">
        <v>20</v>
      </c>
      <c r="P2991">
        <f>VLOOKUP(O2991,state2,2,FALSE)</f>
        <v>2</v>
      </c>
      <c r="Q2991">
        <v>90032</v>
      </c>
      <c r="R2991" t="s">
        <v>21</v>
      </c>
      <c r="S2991">
        <f>VLOOKUP(R2991,region2,2,FALSE)</f>
        <v>2</v>
      </c>
      <c r="T2991" t="s">
        <v>5526</v>
      </c>
      <c r="U2991" t="s">
        <v>22</v>
      </c>
      <c r="V2991">
        <f>VLOOKUP(U2991,category2,2,FALSE)</f>
        <v>2</v>
      </c>
      <c r="W2991" t="s">
        <v>3231</v>
      </c>
      <c r="X2991">
        <f>VLOOKUP(W2991,subcat2,3,FALSE)</f>
        <v>9</v>
      </c>
      <c r="Y2991" t="s">
        <v>989</v>
      </c>
      <c r="Z2991">
        <v>18.559999999999999</v>
      </c>
      <c r="AA2991">
        <v>4</v>
      </c>
      <c r="AB2991">
        <v>0.2</v>
      </c>
      <c r="AC2991" s="4">
        <v>6.4959999999999996</v>
      </c>
    </row>
    <row r="2992" spans="1:29" x14ac:dyDescent="0.25">
      <c r="A2992" s="2">
        <v>2991</v>
      </c>
      <c r="B2992" t="s">
        <v>8334</v>
      </c>
      <c r="C2992" s="3">
        <v>42421</v>
      </c>
      <c r="D2992" s="3">
        <v>42426</v>
      </c>
      <c r="E2992" t="s">
        <v>7</v>
      </c>
      <c r="F2992">
        <f>VLOOKUP(E2992,SHIPMODE,2,FALSE)</f>
        <v>1</v>
      </c>
      <c r="G2992" t="s">
        <v>3892</v>
      </c>
      <c r="H2992" t="s">
        <v>2406</v>
      </c>
      <c r="I2992" t="s">
        <v>18</v>
      </c>
      <c r="J2992">
        <f>VLOOKUP(I2992,segmentID,2,FALSE)</f>
        <v>2</v>
      </c>
      <c r="K2992" t="s">
        <v>3255</v>
      </c>
      <c r="L2992">
        <f>VLOOKUP(K2992,country2,2,FALSE)</f>
        <v>1</v>
      </c>
      <c r="M2992" t="s">
        <v>19</v>
      </c>
      <c r="N2992">
        <f>VLOOKUP(Orders!M2992,city2,2,FALSE)</f>
        <v>2</v>
      </c>
      <c r="O2992" t="s">
        <v>20</v>
      </c>
      <c r="P2992">
        <f>VLOOKUP(O2992,state2,2,FALSE)</f>
        <v>2</v>
      </c>
      <c r="Q2992">
        <v>90032</v>
      </c>
      <c r="R2992" t="s">
        <v>21</v>
      </c>
      <c r="S2992">
        <f>VLOOKUP(R2992,region2,2,FALSE)</f>
        <v>2</v>
      </c>
      <c r="T2992" t="s">
        <v>4536</v>
      </c>
      <c r="U2992" t="s">
        <v>22</v>
      </c>
      <c r="V2992">
        <f>VLOOKUP(U2992,category2,2,FALSE)</f>
        <v>2</v>
      </c>
      <c r="W2992" t="s">
        <v>3227</v>
      </c>
      <c r="X2992">
        <f>VLOOKUP(W2992,subcat2,3,FALSE)</f>
        <v>5</v>
      </c>
      <c r="Y2992" t="s">
        <v>338</v>
      </c>
      <c r="Z2992">
        <v>449.15</v>
      </c>
      <c r="AA2992">
        <v>5</v>
      </c>
      <c r="AB2992">
        <v>0</v>
      </c>
      <c r="AC2992" s="4">
        <v>8.9829999999999899</v>
      </c>
    </row>
    <row r="2993" spans="1:29" x14ac:dyDescent="0.25">
      <c r="A2993" s="2">
        <v>2992</v>
      </c>
      <c r="B2993" t="s">
        <v>8334</v>
      </c>
      <c r="C2993" s="3">
        <v>42421</v>
      </c>
      <c r="D2993" s="3">
        <v>42426</v>
      </c>
      <c r="E2993" t="s">
        <v>7</v>
      </c>
      <c r="F2993">
        <f>VLOOKUP(E2993,SHIPMODE,2,FALSE)</f>
        <v>1</v>
      </c>
      <c r="G2993" t="s">
        <v>3892</v>
      </c>
      <c r="H2993" t="s">
        <v>2406</v>
      </c>
      <c r="I2993" t="s">
        <v>18</v>
      </c>
      <c r="J2993">
        <f>VLOOKUP(I2993,segmentID,2,FALSE)</f>
        <v>2</v>
      </c>
      <c r="K2993" t="s">
        <v>3255</v>
      </c>
      <c r="L2993">
        <f>VLOOKUP(K2993,country2,2,FALSE)</f>
        <v>1</v>
      </c>
      <c r="M2993" t="s">
        <v>19</v>
      </c>
      <c r="N2993">
        <f>VLOOKUP(Orders!M2993,city2,2,FALSE)</f>
        <v>2</v>
      </c>
      <c r="O2993" t="s">
        <v>20</v>
      </c>
      <c r="P2993">
        <f>VLOOKUP(O2993,state2,2,FALSE)</f>
        <v>2</v>
      </c>
      <c r="Q2993">
        <v>90032</v>
      </c>
      <c r="R2993" t="s">
        <v>21</v>
      </c>
      <c r="S2993">
        <f>VLOOKUP(R2993,region2,2,FALSE)</f>
        <v>2</v>
      </c>
      <c r="T2993" t="s">
        <v>4188</v>
      </c>
      <c r="U2993" t="s">
        <v>22</v>
      </c>
      <c r="V2993">
        <f>VLOOKUP(U2993,category2,2,FALSE)</f>
        <v>2</v>
      </c>
      <c r="W2993" t="s">
        <v>3231</v>
      </c>
      <c r="X2993">
        <f>VLOOKUP(W2993,subcat2,3,FALSE)</f>
        <v>9</v>
      </c>
      <c r="Y2993" t="s">
        <v>1421</v>
      </c>
      <c r="Z2993">
        <v>31.248000000000005</v>
      </c>
      <c r="AA2993">
        <v>7</v>
      </c>
      <c r="AB2993">
        <v>0.2</v>
      </c>
      <c r="AC2993" s="4">
        <v>10.936799999999998</v>
      </c>
    </row>
    <row r="2994" spans="1:29" x14ac:dyDescent="0.25">
      <c r="A2994" s="2">
        <v>2993</v>
      </c>
      <c r="B2994" t="s">
        <v>8335</v>
      </c>
      <c r="C2994" s="3">
        <v>42645</v>
      </c>
      <c r="D2994" s="3">
        <v>42649</v>
      </c>
      <c r="E2994" t="s">
        <v>25</v>
      </c>
      <c r="F2994">
        <f>VLOOKUP(E2994,SHIPMODE,2,FALSE)</f>
        <v>2</v>
      </c>
      <c r="G2994" t="s">
        <v>3895</v>
      </c>
      <c r="H2994" t="s">
        <v>2413</v>
      </c>
      <c r="I2994" t="s">
        <v>18</v>
      </c>
      <c r="J2994">
        <f>VLOOKUP(I2994,segmentID,2,FALSE)</f>
        <v>2</v>
      </c>
      <c r="K2994" t="s">
        <v>3255</v>
      </c>
      <c r="L2994">
        <f>VLOOKUP(K2994,country2,2,FALSE)</f>
        <v>1</v>
      </c>
      <c r="M2994" t="s">
        <v>138</v>
      </c>
      <c r="N2994">
        <f>VLOOKUP(Orders!M2994,city2,2,FALSE)</f>
        <v>21</v>
      </c>
      <c r="O2994" t="s">
        <v>139</v>
      </c>
      <c r="P2994">
        <f>VLOOKUP(O2994,state2,2,FALSE)</f>
        <v>16</v>
      </c>
      <c r="Q2994">
        <v>10024</v>
      </c>
      <c r="R2994" t="s">
        <v>79</v>
      </c>
      <c r="S2994">
        <f>VLOOKUP(R2994,region2,2,FALSE)</f>
        <v>4</v>
      </c>
      <c r="T2994" t="s">
        <v>4658</v>
      </c>
      <c r="U2994" t="s">
        <v>22</v>
      </c>
      <c r="V2994">
        <f>VLOOKUP(U2994,category2,2,FALSE)</f>
        <v>2</v>
      </c>
      <c r="W2994" t="s">
        <v>38</v>
      </c>
      <c r="X2994">
        <f>VLOOKUP(W2994,subcat2,3,FALSE)</f>
        <v>10</v>
      </c>
      <c r="Y2994" t="s">
        <v>2539</v>
      </c>
      <c r="Z2994">
        <v>61.44</v>
      </c>
      <c r="AA2994">
        <v>3</v>
      </c>
      <c r="AB2994">
        <v>0</v>
      </c>
      <c r="AC2994" s="4">
        <v>16.588799999999999</v>
      </c>
    </row>
    <row r="2995" spans="1:29" x14ac:dyDescent="0.25">
      <c r="A2995" s="2">
        <v>2994</v>
      </c>
      <c r="B2995" t="s">
        <v>9735</v>
      </c>
      <c r="C2995" s="3">
        <v>42805</v>
      </c>
      <c r="D2995" s="3">
        <v>42811</v>
      </c>
      <c r="E2995" t="s">
        <v>25</v>
      </c>
      <c r="F2995">
        <f>VLOOKUP(E2995,SHIPMODE,2,FALSE)</f>
        <v>2</v>
      </c>
      <c r="G2995" t="s">
        <v>3332</v>
      </c>
      <c r="H2995" t="s">
        <v>332</v>
      </c>
      <c r="I2995" t="s">
        <v>9</v>
      </c>
      <c r="J2995">
        <f>VLOOKUP(I2995,segmentID,2,FALSE)</f>
        <v>1</v>
      </c>
      <c r="K2995" t="s">
        <v>3255</v>
      </c>
      <c r="L2995">
        <f>VLOOKUP(K2995,country2,2,FALSE)</f>
        <v>1</v>
      </c>
      <c r="M2995" t="s">
        <v>433</v>
      </c>
      <c r="N2995">
        <f>VLOOKUP(Orders!M2995,city2,2,FALSE)</f>
        <v>67</v>
      </c>
      <c r="O2995" t="s">
        <v>123</v>
      </c>
      <c r="P2995">
        <f>VLOOKUP(O2995,state2,2,FALSE)</f>
        <v>13</v>
      </c>
      <c r="Q2995">
        <v>48227</v>
      </c>
      <c r="R2995" t="s">
        <v>55</v>
      </c>
      <c r="S2995">
        <f>VLOOKUP(R2995,region2,2,FALSE)</f>
        <v>3</v>
      </c>
      <c r="T2995" t="s">
        <v>5265</v>
      </c>
      <c r="U2995" t="s">
        <v>22</v>
      </c>
      <c r="V2995">
        <f>VLOOKUP(U2995,category2,2,FALSE)</f>
        <v>2</v>
      </c>
      <c r="W2995" t="s">
        <v>3231</v>
      </c>
      <c r="X2995">
        <f>VLOOKUP(W2995,subcat2,3,FALSE)</f>
        <v>9</v>
      </c>
      <c r="Y2995" t="s">
        <v>724</v>
      </c>
      <c r="Z2995">
        <v>895.92</v>
      </c>
      <c r="AA2995">
        <v>4</v>
      </c>
      <c r="AB2995">
        <v>0</v>
      </c>
      <c r="AC2995" s="4">
        <v>421.08239999999995</v>
      </c>
    </row>
    <row r="2996" spans="1:29" x14ac:dyDescent="0.25">
      <c r="A2996" s="2">
        <v>2995</v>
      </c>
      <c r="B2996" t="s">
        <v>8336</v>
      </c>
      <c r="C2996" s="3">
        <v>42622</v>
      </c>
      <c r="D2996" s="3">
        <v>42626</v>
      </c>
      <c r="E2996" t="s">
        <v>7</v>
      </c>
      <c r="F2996">
        <f>VLOOKUP(E2996,SHIPMODE,2,FALSE)</f>
        <v>1</v>
      </c>
      <c r="G2996" t="s">
        <v>3502</v>
      </c>
      <c r="H2996" t="s">
        <v>975</v>
      </c>
      <c r="I2996" t="s">
        <v>9</v>
      </c>
      <c r="J2996">
        <f>VLOOKUP(I2996,segmentID,2,FALSE)</f>
        <v>1</v>
      </c>
      <c r="K2996" t="s">
        <v>3255</v>
      </c>
      <c r="L2996">
        <f>VLOOKUP(K2996,country2,2,FALSE)</f>
        <v>1</v>
      </c>
      <c r="M2996" t="s">
        <v>2130</v>
      </c>
      <c r="N2996">
        <f>VLOOKUP(Orders!M2996,city2,2,FALSE)</f>
        <v>281</v>
      </c>
      <c r="O2996" t="s">
        <v>20</v>
      </c>
      <c r="P2996">
        <f>VLOOKUP(O2996,state2,2,FALSE)</f>
        <v>2</v>
      </c>
      <c r="Q2996">
        <v>95207</v>
      </c>
      <c r="R2996" t="s">
        <v>21</v>
      </c>
      <c r="S2996">
        <f>VLOOKUP(R2996,region2,2,FALSE)</f>
        <v>2</v>
      </c>
      <c r="T2996" t="s">
        <v>4178</v>
      </c>
      <c r="U2996" t="s">
        <v>22</v>
      </c>
      <c r="V2996">
        <f>VLOOKUP(U2996,category2,2,FALSE)</f>
        <v>2</v>
      </c>
      <c r="W2996" t="s">
        <v>3231</v>
      </c>
      <c r="X2996">
        <f>VLOOKUP(W2996,subcat2,3,FALSE)</f>
        <v>9</v>
      </c>
      <c r="Y2996" t="s">
        <v>1722</v>
      </c>
      <c r="Z2996">
        <v>55.360000000000007</v>
      </c>
      <c r="AA2996">
        <v>4</v>
      </c>
      <c r="AB2996">
        <v>0.2</v>
      </c>
      <c r="AC2996" s="4">
        <v>18.683999999999997</v>
      </c>
    </row>
    <row r="2997" spans="1:29" x14ac:dyDescent="0.25">
      <c r="A2997" s="2">
        <v>2996</v>
      </c>
      <c r="B2997" t="s">
        <v>6212</v>
      </c>
      <c r="C2997" s="3">
        <v>41834</v>
      </c>
      <c r="D2997" s="3">
        <v>41841</v>
      </c>
      <c r="E2997" t="s">
        <v>25</v>
      </c>
      <c r="F2997">
        <f>VLOOKUP(E2997,SHIPMODE,2,FALSE)</f>
        <v>2</v>
      </c>
      <c r="G2997" t="s">
        <v>3426</v>
      </c>
      <c r="H2997" t="s">
        <v>702</v>
      </c>
      <c r="I2997" t="s">
        <v>9</v>
      </c>
      <c r="J2997">
        <f>VLOOKUP(I2997,segmentID,2,FALSE)</f>
        <v>1</v>
      </c>
      <c r="K2997" t="s">
        <v>3255</v>
      </c>
      <c r="L2997">
        <f>VLOOKUP(K2997,country2,2,FALSE)</f>
        <v>1</v>
      </c>
      <c r="M2997" t="s">
        <v>271</v>
      </c>
      <c r="N2997">
        <f>VLOOKUP(Orders!M2997,city2,2,FALSE)</f>
        <v>43</v>
      </c>
      <c r="O2997" t="s">
        <v>160</v>
      </c>
      <c r="P2997">
        <f>VLOOKUP(O2997,state2,2,FALSE)</f>
        <v>17</v>
      </c>
      <c r="Q2997">
        <v>85023</v>
      </c>
      <c r="R2997" t="s">
        <v>21</v>
      </c>
      <c r="S2997">
        <f>VLOOKUP(R2997,region2,2,FALSE)</f>
        <v>2</v>
      </c>
      <c r="T2997" t="s">
        <v>4114</v>
      </c>
      <c r="U2997" t="s">
        <v>22</v>
      </c>
      <c r="V2997">
        <f>VLOOKUP(U2997,category2,2,FALSE)</f>
        <v>2</v>
      </c>
      <c r="W2997" t="s">
        <v>3227</v>
      </c>
      <c r="X2997">
        <f>VLOOKUP(W2997,subcat2,3,FALSE)</f>
        <v>5</v>
      </c>
      <c r="Y2997" t="s">
        <v>2119</v>
      </c>
      <c r="Z2997">
        <v>55.92</v>
      </c>
      <c r="AA2997">
        <v>5</v>
      </c>
      <c r="AB2997">
        <v>0.2</v>
      </c>
      <c r="AC2997" s="4">
        <v>6.2910000000000004</v>
      </c>
    </row>
    <row r="2998" spans="1:29" x14ac:dyDescent="0.25">
      <c r="A2998" s="2">
        <v>2997</v>
      </c>
      <c r="B2998" t="s">
        <v>6213</v>
      </c>
      <c r="C2998" s="3">
        <v>41811</v>
      </c>
      <c r="D2998" s="3">
        <v>41815</v>
      </c>
      <c r="E2998" t="s">
        <v>25</v>
      </c>
      <c r="F2998">
        <f>VLOOKUP(E2998,SHIPMODE,2,FALSE)</f>
        <v>2</v>
      </c>
      <c r="G2998" t="s">
        <v>3763</v>
      </c>
      <c r="H2998" t="s">
        <v>1865</v>
      </c>
      <c r="I2998" t="s">
        <v>9</v>
      </c>
      <c r="J2998">
        <f>VLOOKUP(I2998,segmentID,2,FALSE)</f>
        <v>1</v>
      </c>
      <c r="K2998" t="s">
        <v>3255</v>
      </c>
      <c r="L2998">
        <f>VLOOKUP(K2998,country2,2,FALSE)</f>
        <v>1</v>
      </c>
      <c r="M2998" t="s">
        <v>77</v>
      </c>
      <c r="N2998">
        <f>VLOOKUP(Orders!M2998,city2,2,FALSE)</f>
        <v>11</v>
      </c>
      <c r="O2998" t="s">
        <v>78</v>
      </c>
      <c r="P2998">
        <f>VLOOKUP(O2998,state2,2,FALSE)</f>
        <v>10</v>
      </c>
      <c r="Q2998">
        <v>19120</v>
      </c>
      <c r="R2998" t="s">
        <v>79</v>
      </c>
      <c r="S2998">
        <f>VLOOKUP(R2998,region2,2,FALSE)</f>
        <v>4</v>
      </c>
      <c r="T2998" t="s">
        <v>4924</v>
      </c>
      <c r="U2998" t="s">
        <v>22</v>
      </c>
      <c r="V2998">
        <f>VLOOKUP(U2998,category2,2,FALSE)</f>
        <v>2</v>
      </c>
      <c r="W2998" t="s">
        <v>103</v>
      </c>
      <c r="X2998">
        <f>VLOOKUP(W2998,subcat2,3,FALSE)</f>
        <v>13</v>
      </c>
      <c r="Y2998" t="s">
        <v>5926</v>
      </c>
      <c r="Z2998">
        <v>24.896000000000001</v>
      </c>
      <c r="AA2998">
        <v>4</v>
      </c>
      <c r="AB2998">
        <v>0.2</v>
      </c>
      <c r="AC2998" s="4">
        <v>8.4024000000000001</v>
      </c>
    </row>
    <row r="2999" spans="1:29" x14ac:dyDescent="0.25">
      <c r="A2999" s="2">
        <v>2998</v>
      </c>
      <c r="B2999" t="s">
        <v>6213</v>
      </c>
      <c r="C2999" s="3">
        <v>41811</v>
      </c>
      <c r="D2999" s="3">
        <v>41815</v>
      </c>
      <c r="E2999" t="s">
        <v>25</v>
      </c>
      <c r="F2999">
        <f>VLOOKUP(E2999,SHIPMODE,2,FALSE)</f>
        <v>2</v>
      </c>
      <c r="G2999" t="s">
        <v>3763</v>
      </c>
      <c r="H2999" t="s">
        <v>1865</v>
      </c>
      <c r="I2999" t="s">
        <v>9</v>
      </c>
      <c r="J2999">
        <f>VLOOKUP(I2999,segmentID,2,FALSE)</f>
        <v>1</v>
      </c>
      <c r="K2999" t="s">
        <v>3255</v>
      </c>
      <c r="L2999">
        <f>VLOOKUP(K2999,country2,2,FALSE)</f>
        <v>1</v>
      </c>
      <c r="M2999" t="s">
        <v>77</v>
      </c>
      <c r="N2999">
        <f>VLOOKUP(Orders!M2999,city2,2,FALSE)</f>
        <v>11</v>
      </c>
      <c r="O2999" t="s">
        <v>78</v>
      </c>
      <c r="P2999">
        <f>VLOOKUP(O2999,state2,2,FALSE)</f>
        <v>10</v>
      </c>
      <c r="Q2999">
        <v>19120</v>
      </c>
      <c r="R2999" t="s">
        <v>79</v>
      </c>
      <c r="S2999">
        <f>VLOOKUP(R2999,region2,2,FALSE)</f>
        <v>4</v>
      </c>
      <c r="T2999" t="s">
        <v>5535</v>
      </c>
      <c r="U2999" t="s">
        <v>13</v>
      </c>
      <c r="V2999">
        <f>VLOOKUP(U2999,category2,2,FALSE)</f>
        <v>1</v>
      </c>
      <c r="W2999" t="s">
        <v>3228</v>
      </c>
      <c r="X2999">
        <f>VLOOKUP(W2999,subcat2,3,FALSE)</f>
        <v>6</v>
      </c>
      <c r="Y2999" t="s">
        <v>230</v>
      </c>
      <c r="Z2999">
        <v>3.9840000000000004</v>
      </c>
      <c r="AA2999">
        <v>1</v>
      </c>
      <c r="AB2999">
        <v>0.2</v>
      </c>
      <c r="AC2999" s="4">
        <v>0.64739999999999964</v>
      </c>
    </row>
    <row r="3000" spans="1:29" x14ac:dyDescent="0.25">
      <c r="A3000" s="2">
        <v>2999</v>
      </c>
      <c r="B3000" t="s">
        <v>6213</v>
      </c>
      <c r="C3000" s="3">
        <v>41811</v>
      </c>
      <c r="D3000" s="3">
        <v>41815</v>
      </c>
      <c r="E3000" t="s">
        <v>25</v>
      </c>
      <c r="F3000">
        <f>VLOOKUP(E3000,SHIPMODE,2,FALSE)</f>
        <v>2</v>
      </c>
      <c r="G3000" t="s">
        <v>3763</v>
      </c>
      <c r="H3000" t="s">
        <v>1865</v>
      </c>
      <c r="I3000" t="s">
        <v>9</v>
      </c>
      <c r="J3000">
        <f>VLOOKUP(I3000,segmentID,2,FALSE)</f>
        <v>1</v>
      </c>
      <c r="K3000" t="s">
        <v>3255</v>
      </c>
      <c r="L3000">
        <f>VLOOKUP(K3000,country2,2,FALSE)</f>
        <v>1</v>
      </c>
      <c r="M3000" t="s">
        <v>77</v>
      </c>
      <c r="N3000">
        <f>VLOOKUP(Orders!M3000,city2,2,FALSE)</f>
        <v>11</v>
      </c>
      <c r="O3000" t="s">
        <v>78</v>
      </c>
      <c r="P3000">
        <f>VLOOKUP(O3000,state2,2,FALSE)</f>
        <v>10</v>
      </c>
      <c r="Q3000">
        <v>19120</v>
      </c>
      <c r="R3000" t="s">
        <v>79</v>
      </c>
      <c r="S3000">
        <f>VLOOKUP(R3000,region2,2,FALSE)</f>
        <v>4</v>
      </c>
      <c r="T3000" t="s">
        <v>4354</v>
      </c>
      <c r="U3000" t="s">
        <v>35</v>
      </c>
      <c r="V3000">
        <f>VLOOKUP(U3000,category2,2,FALSE)</f>
        <v>3</v>
      </c>
      <c r="W3000" t="s">
        <v>3232</v>
      </c>
      <c r="X3000">
        <f>VLOOKUP(W3000,subcat2,3,FALSE)</f>
        <v>12</v>
      </c>
      <c r="Y3000" t="s">
        <v>422</v>
      </c>
      <c r="Z3000">
        <v>95.968000000000004</v>
      </c>
      <c r="AA3000">
        <v>4</v>
      </c>
      <c r="AB3000">
        <v>0.2</v>
      </c>
      <c r="AC3000" s="4">
        <v>28.790400000000009</v>
      </c>
    </row>
    <row r="3001" spans="1:29" x14ac:dyDescent="0.25">
      <c r="A3001" s="2">
        <v>3000</v>
      </c>
      <c r="B3001" t="s">
        <v>6213</v>
      </c>
      <c r="C3001" s="3">
        <v>41811</v>
      </c>
      <c r="D3001" s="3">
        <v>41815</v>
      </c>
      <c r="E3001" t="s">
        <v>25</v>
      </c>
      <c r="F3001">
        <f>VLOOKUP(E3001,SHIPMODE,2,FALSE)</f>
        <v>2</v>
      </c>
      <c r="G3001" t="s">
        <v>3763</v>
      </c>
      <c r="H3001" t="s">
        <v>1865</v>
      </c>
      <c r="I3001" t="s">
        <v>9</v>
      </c>
      <c r="J3001">
        <f>VLOOKUP(I3001,segmentID,2,FALSE)</f>
        <v>1</v>
      </c>
      <c r="K3001" t="s">
        <v>3255</v>
      </c>
      <c r="L3001">
        <f>VLOOKUP(K3001,country2,2,FALSE)</f>
        <v>1</v>
      </c>
      <c r="M3001" t="s">
        <v>77</v>
      </c>
      <c r="N3001">
        <f>VLOOKUP(Orders!M3001,city2,2,FALSE)</f>
        <v>11</v>
      </c>
      <c r="O3001" t="s">
        <v>78</v>
      </c>
      <c r="P3001">
        <f>VLOOKUP(O3001,state2,2,FALSE)</f>
        <v>10</v>
      </c>
      <c r="Q3001">
        <v>19120</v>
      </c>
      <c r="R3001" t="s">
        <v>79</v>
      </c>
      <c r="S3001">
        <f>VLOOKUP(R3001,region2,2,FALSE)</f>
        <v>4</v>
      </c>
      <c r="T3001" t="s">
        <v>5536</v>
      </c>
      <c r="U3001" t="s">
        <v>35</v>
      </c>
      <c r="V3001">
        <f>VLOOKUP(U3001,category2,2,FALSE)</f>
        <v>3</v>
      </c>
      <c r="W3001" t="s">
        <v>3235</v>
      </c>
      <c r="X3001">
        <f>VLOOKUP(W3001,subcat2,3,FALSE)</f>
        <v>16</v>
      </c>
      <c r="Y3001" t="s">
        <v>3050</v>
      </c>
      <c r="Z3001">
        <v>206.99100000000004</v>
      </c>
      <c r="AA3001">
        <v>3</v>
      </c>
      <c r="AB3001">
        <v>0.7</v>
      </c>
      <c r="AC3001" s="4">
        <v>-172.49250000000001</v>
      </c>
    </row>
    <row r="3002" spans="1:29" x14ac:dyDescent="0.25">
      <c r="A3002" s="2">
        <v>3001</v>
      </c>
      <c r="B3002" t="s">
        <v>6213</v>
      </c>
      <c r="C3002" s="3">
        <v>41811</v>
      </c>
      <c r="D3002" s="3">
        <v>41815</v>
      </c>
      <c r="E3002" t="s">
        <v>25</v>
      </c>
      <c r="F3002">
        <f>VLOOKUP(E3002,SHIPMODE,2,FALSE)</f>
        <v>2</v>
      </c>
      <c r="G3002" t="s">
        <v>3763</v>
      </c>
      <c r="H3002" t="s">
        <v>1865</v>
      </c>
      <c r="I3002" t="s">
        <v>9</v>
      </c>
      <c r="J3002">
        <f>VLOOKUP(I3002,segmentID,2,FALSE)</f>
        <v>1</v>
      </c>
      <c r="K3002" t="s">
        <v>3255</v>
      </c>
      <c r="L3002">
        <f>VLOOKUP(K3002,country2,2,FALSE)</f>
        <v>1</v>
      </c>
      <c r="M3002" t="s">
        <v>77</v>
      </c>
      <c r="N3002">
        <f>VLOOKUP(Orders!M3002,city2,2,FALSE)</f>
        <v>11</v>
      </c>
      <c r="O3002" t="s">
        <v>78</v>
      </c>
      <c r="P3002">
        <f>VLOOKUP(O3002,state2,2,FALSE)</f>
        <v>10</v>
      </c>
      <c r="Q3002">
        <v>19120</v>
      </c>
      <c r="R3002" t="s">
        <v>79</v>
      </c>
      <c r="S3002">
        <f>VLOOKUP(R3002,region2,2,FALSE)</f>
        <v>4</v>
      </c>
      <c r="T3002" t="s">
        <v>5190</v>
      </c>
      <c r="U3002" t="s">
        <v>22</v>
      </c>
      <c r="V3002">
        <f>VLOOKUP(U3002,category2,2,FALSE)</f>
        <v>2</v>
      </c>
      <c r="W3002" t="s">
        <v>38</v>
      </c>
      <c r="X3002">
        <f>VLOOKUP(W3002,subcat2,3,FALSE)</f>
        <v>10</v>
      </c>
      <c r="Y3002" t="s">
        <v>2177</v>
      </c>
      <c r="Z3002">
        <v>44.416000000000004</v>
      </c>
      <c r="AA3002">
        <v>2</v>
      </c>
      <c r="AB3002">
        <v>0.2</v>
      </c>
      <c r="AC3002" s="4">
        <v>3.8864000000000001</v>
      </c>
    </row>
    <row r="3003" spans="1:29" x14ac:dyDescent="0.25">
      <c r="A3003" s="2">
        <v>3002</v>
      </c>
      <c r="B3003" t="s">
        <v>6213</v>
      </c>
      <c r="C3003" s="3">
        <v>41811</v>
      </c>
      <c r="D3003" s="3">
        <v>41815</v>
      </c>
      <c r="E3003" t="s">
        <v>25</v>
      </c>
      <c r="F3003">
        <f>VLOOKUP(E3003,SHIPMODE,2,FALSE)</f>
        <v>2</v>
      </c>
      <c r="G3003" t="s">
        <v>3763</v>
      </c>
      <c r="H3003" t="s">
        <v>1865</v>
      </c>
      <c r="I3003" t="s">
        <v>9</v>
      </c>
      <c r="J3003">
        <f>VLOOKUP(I3003,segmentID,2,FALSE)</f>
        <v>1</v>
      </c>
      <c r="K3003" t="s">
        <v>3255</v>
      </c>
      <c r="L3003">
        <f>VLOOKUP(K3003,country2,2,FALSE)</f>
        <v>1</v>
      </c>
      <c r="M3003" t="s">
        <v>77</v>
      </c>
      <c r="N3003">
        <f>VLOOKUP(Orders!M3003,city2,2,FALSE)</f>
        <v>11</v>
      </c>
      <c r="O3003" t="s">
        <v>78</v>
      </c>
      <c r="P3003">
        <f>VLOOKUP(O3003,state2,2,FALSE)</f>
        <v>10</v>
      </c>
      <c r="Q3003">
        <v>19120</v>
      </c>
      <c r="R3003" t="s">
        <v>79</v>
      </c>
      <c r="S3003">
        <f>VLOOKUP(R3003,region2,2,FALSE)</f>
        <v>4</v>
      </c>
      <c r="T3003" t="s">
        <v>4590</v>
      </c>
      <c r="U3003" t="s">
        <v>22</v>
      </c>
      <c r="V3003">
        <f>VLOOKUP(U3003,category2,2,FALSE)</f>
        <v>2</v>
      </c>
      <c r="W3003" t="s">
        <v>3231</v>
      </c>
      <c r="X3003">
        <f>VLOOKUP(W3003,subcat2,3,FALSE)</f>
        <v>9</v>
      </c>
      <c r="Y3003" t="s">
        <v>1694</v>
      </c>
      <c r="Z3003">
        <v>9.006000000000002</v>
      </c>
      <c r="AA3003">
        <v>2</v>
      </c>
      <c r="AB3003">
        <v>0.7</v>
      </c>
      <c r="AC3003" s="4">
        <v>-7.2048000000000023</v>
      </c>
    </row>
    <row r="3004" spans="1:29" x14ac:dyDescent="0.25">
      <c r="A3004" s="2">
        <v>3003</v>
      </c>
      <c r="B3004" t="s">
        <v>7206</v>
      </c>
      <c r="C3004" s="3">
        <v>42190</v>
      </c>
      <c r="D3004" s="3">
        <v>42195</v>
      </c>
      <c r="E3004" t="s">
        <v>25</v>
      </c>
      <c r="F3004">
        <f>VLOOKUP(E3004,SHIPMODE,2,FALSE)</f>
        <v>2</v>
      </c>
      <c r="G3004" t="s">
        <v>3418</v>
      </c>
      <c r="H3004" t="s">
        <v>672</v>
      </c>
      <c r="I3004" t="s">
        <v>52</v>
      </c>
      <c r="J3004">
        <f>VLOOKUP(I3004,segmentID,2,FALSE)</f>
        <v>3</v>
      </c>
      <c r="K3004" t="s">
        <v>3255</v>
      </c>
      <c r="L3004">
        <f>VLOOKUP(K3004,country2,2,FALSE)</f>
        <v>1</v>
      </c>
      <c r="M3004" t="s">
        <v>2537</v>
      </c>
      <c r="N3004">
        <f>VLOOKUP(Orders!M3004,city2,2,FALSE)</f>
        <v>342</v>
      </c>
      <c r="O3004" t="s">
        <v>123</v>
      </c>
      <c r="P3004">
        <f>VLOOKUP(O3004,state2,2,FALSE)</f>
        <v>13</v>
      </c>
      <c r="Q3004">
        <v>48310</v>
      </c>
      <c r="R3004" t="s">
        <v>55</v>
      </c>
      <c r="S3004">
        <f>VLOOKUP(R3004,region2,2,FALSE)</f>
        <v>3</v>
      </c>
      <c r="T3004" t="s">
        <v>5537</v>
      </c>
      <c r="U3004" t="s">
        <v>22</v>
      </c>
      <c r="V3004">
        <f>VLOOKUP(U3004,category2,2,FALSE)</f>
        <v>2</v>
      </c>
      <c r="W3004" t="s">
        <v>3231</v>
      </c>
      <c r="X3004">
        <f>VLOOKUP(W3004,subcat2,3,FALSE)</f>
        <v>9</v>
      </c>
      <c r="Y3004" t="s">
        <v>2832</v>
      </c>
      <c r="Z3004">
        <v>19</v>
      </c>
      <c r="AA3004">
        <v>5</v>
      </c>
      <c r="AB3004">
        <v>0</v>
      </c>
      <c r="AC3004" s="4">
        <v>8.93</v>
      </c>
    </row>
    <row r="3005" spans="1:29" x14ac:dyDescent="0.25">
      <c r="A3005" s="2">
        <v>3004</v>
      </c>
      <c r="B3005" t="s">
        <v>9736</v>
      </c>
      <c r="C3005" s="3">
        <v>43085</v>
      </c>
      <c r="D3005" s="3">
        <v>43092</v>
      </c>
      <c r="E3005" t="s">
        <v>25</v>
      </c>
      <c r="F3005">
        <f>VLOOKUP(E3005,SHIPMODE,2,FALSE)</f>
        <v>2</v>
      </c>
      <c r="G3005" t="s">
        <v>3534</v>
      </c>
      <c r="H3005" t="s">
        <v>1085</v>
      </c>
      <c r="I3005" t="s">
        <v>52</v>
      </c>
      <c r="J3005">
        <f>VLOOKUP(I3005,segmentID,2,FALSE)</f>
        <v>3</v>
      </c>
      <c r="K3005" t="s">
        <v>3255</v>
      </c>
      <c r="L3005">
        <f>VLOOKUP(K3005,country2,2,FALSE)</f>
        <v>1</v>
      </c>
      <c r="M3005" t="s">
        <v>197</v>
      </c>
      <c r="N3005">
        <f>VLOOKUP(Orders!M3005,city2,2,FALSE)</f>
        <v>31</v>
      </c>
      <c r="O3005" t="s">
        <v>139</v>
      </c>
      <c r="P3005">
        <f>VLOOKUP(O3005,state2,2,FALSE)</f>
        <v>16</v>
      </c>
      <c r="Q3005">
        <v>14609</v>
      </c>
      <c r="R3005" t="s">
        <v>79</v>
      </c>
      <c r="S3005">
        <f>VLOOKUP(R3005,region2,2,FALSE)</f>
        <v>4</v>
      </c>
      <c r="T3005" t="s">
        <v>5205</v>
      </c>
      <c r="U3005" t="s">
        <v>22</v>
      </c>
      <c r="V3005">
        <f>VLOOKUP(U3005,category2,2,FALSE)</f>
        <v>2</v>
      </c>
      <c r="W3005" t="s">
        <v>3231</v>
      </c>
      <c r="X3005">
        <f>VLOOKUP(W3005,subcat2,3,FALSE)</f>
        <v>9</v>
      </c>
      <c r="Y3005" t="s">
        <v>368</v>
      </c>
      <c r="Z3005">
        <v>33.375999999999998</v>
      </c>
      <c r="AA3005">
        <v>4</v>
      </c>
      <c r="AB3005">
        <v>0.2</v>
      </c>
      <c r="AC3005" s="4">
        <v>10.429999999999998</v>
      </c>
    </row>
    <row r="3006" spans="1:29" x14ac:dyDescent="0.25">
      <c r="A3006" s="2">
        <v>3005</v>
      </c>
      <c r="B3006" t="s">
        <v>8337</v>
      </c>
      <c r="C3006" s="3">
        <v>42621</v>
      </c>
      <c r="D3006" s="3">
        <v>42623</v>
      </c>
      <c r="E3006" t="s">
        <v>97</v>
      </c>
      <c r="F3006">
        <f>VLOOKUP(E3006,SHIPMODE,2,FALSE)</f>
        <v>3</v>
      </c>
      <c r="G3006" t="s">
        <v>3930</v>
      </c>
      <c r="H3006" t="s">
        <v>2538</v>
      </c>
      <c r="I3006" t="s">
        <v>52</v>
      </c>
      <c r="J3006">
        <f>VLOOKUP(I3006,segmentID,2,FALSE)</f>
        <v>3</v>
      </c>
      <c r="K3006" t="s">
        <v>3255</v>
      </c>
      <c r="L3006">
        <f>VLOOKUP(K3006,country2,2,FALSE)</f>
        <v>1</v>
      </c>
      <c r="M3006" t="s">
        <v>138</v>
      </c>
      <c r="N3006">
        <f>VLOOKUP(Orders!M3006,city2,2,FALSE)</f>
        <v>21</v>
      </c>
      <c r="O3006" t="s">
        <v>139</v>
      </c>
      <c r="P3006">
        <f>VLOOKUP(O3006,state2,2,FALSE)</f>
        <v>16</v>
      </c>
      <c r="Q3006">
        <v>10011</v>
      </c>
      <c r="R3006" t="s">
        <v>79</v>
      </c>
      <c r="S3006">
        <f>VLOOKUP(R3006,region2,2,FALSE)</f>
        <v>4</v>
      </c>
      <c r="T3006" t="s">
        <v>5538</v>
      </c>
      <c r="U3006" t="s">
        <v>22</v>
      </c>
      <c r="V3006">
        <f>VLOOKUP(U3006,category2,2,FALSE)</f>
        <v>2</v>
      </c>
      <c r="W3006" t="s">
        <v>38</v>
      </c>
      <c r="X3006">
        <f>VLOOKUP(W3006,subcat2,3,FALSE)</f>
        <v>10</v>
      </c>
      <c r="Y3006" t="s">
        <v>2266</v>
      </c>
      <c r="Z3006">
        <v>207.48</v>
      </c>
      <c r="AA3006">
        <v>1</v>
      </c>
      <c r="AB3006">
        <v>0</v>
      </c>
      <c r="AC3006" s="4">
        <v>62.243999999999971</v>
      </c>
    </row>
    <row r="3007" spans="1:29" x14ac:dyDescent="0.25">
      <c r="A3007" s="2">
        <v>3006</v>
      </c>
      <c r="B3007" t="s">
        <v>6214</v>
      </c>
      <c r="C3007" s="3">
        <v>41776</v>
      </c>
      <c r="D3007" s="3">
        <v>41780</v>
      </c>
      <c r="E3007" t="s">
        <v>25</v>
      </c>
      <c r="F3007">
        <f>VLOOKUP(E3007,SHIPMODE,2,FALSE)</f>
        <v>2</v>
      </c>
      <c r="G3007" t="s">
        <v>3305</v>
      </c>
      <c r="H3007" t="s">
        <v>237</v>
      </c>
      <c r="I3007" t="s">
        <v>52</v>
      </c>
      <c r="J3007">
        <f>VLOOKUP(I3007,segmentID,2,FALSE)</f>
        <v>3</v>
      </c>
      <c r="K3007" t="s">
        <v>3255</v>
      </c>
      <c r="L3007">
        <f>VLOOKUP(K3007,country2,2,FALSE)</f>
        <v>1</v>
      </c>
      <c r="M3007" t="s">
        <v>2540</v>
      </c>
      <c r="N3007">
        <f>VLOOKUP(Orders!M3007,city2,2,FALSE)</f>
        <v>343</v>
      </c>
      <c r="O3007" t="s">
        <v>60</v>
      </c>
      <c r="P3007">
        <f>VLOOKUP(O3007,state2,2,FALSE)</f>
        <v>7</v>
      </c>
      <c r="Q3007">
        <v>54703</v>
      </c>
      <c r="R3007" t="s">
        <v>55</v>
      </c>
      <c r="S3007">
        <f>VLOOKUP(R3007,region2,2,FALSE)</f>
        <v>3</v>
      </c>
      <c r="T3007" t="s">
        <v>5081</v>
      </c>
      <c r="U3007" t="s">
        <v>22</v>
      </c>
      <c r="V3007">
        <f>VLOOKUP(U3007,category2,2,FALSE)</f>
        <v>2</v>
      </c>
      <c r="W3007" t="s">
        <v>3231</v>
      </c>
      <c r="X3007">
        <f>VLOOKUP(W3007,subcat2,3,FALSE)</f>
        <v>9</v>
      </c>
      <c r="Y3007" t="s">
        <v>2725</v>
      </c>
      <c r="Z3007">
        <v>91.679999999999993</v>
      </c>
      <c r="AA3007">
        <v>3</v>
      </c>
      <c r="AB3007">
        <v>0</v>
      </c>
      <c r="AC3007" s="4">
        <v>45.839999999999996</v>
      </c>
    </row>
    <row r="3008" spans="1:29" x14ac:dyDescent="0.25">
      <c r="A3008" s="2">
        <v>3007</v>
      </c>
      <c r="B3008" t="s">
        <v>9737</v>
      </c>
      <c r="C3008" s="3">
        <v>43021</v>
      </c>
      <c r="D3008" s="3">
        <v>43023</v>
      </c>
      <c r="E3008" t="s">
        <v>97</v>
      </c>
      <c r="F3008">
        <f>VLOOKUP(E3008,SHIPMODE,2,FALSE)</f>
        <v>3</v>
      </c>
      <c r="G3008" t="s">
        <v>3512</v>
      </c>
      <c r="H3008" t="s">
        <v>1010</v>
      </c>
      <c r="I3008" t="s">
        <v>9</v>
      </c>
      <c r="J3008">
        <f>VLOOKUP(I3008,segmentID,2,FALSE)</f>
        <v>1</v>
      </c>
      <c r="K3008" t="s">
        <v>3255</v>
      </c>
      <c r="L3008">
        <f>VLOOKUP(K3008,country2,2,FALSE)</f>
        <v>1</v>
      </c>
      <c r="M3008" t="s">
        <v>138</v>
      </c>
      <c r="N3008">
        <f>VLOOKUP(Orders!M3008,city2,2,FALSE)</f>
        <v>21</v>
      </c>
      <c r="O3008" t="s">
        <v>139</v>
      </c>
      <c r="P3008">
        <f>VLOOKUP(O3008,state2,2,FALSE)</f>
        <v>16</v>
      </c>
      <c r="Q3008">
        <v>10009</v>
      </c>
      <c r="R3008" t="s">
        <v>79</v>
      </c>
      <c r="S3008">
        <f>VLOOKUP(R3008,region2,2,FALSE)</f>
        <v>4</v>
      </c>
      <c r="T3008" t="s">
        <v>5188</v>
      </c>
      <c r="U3008" t="s">
        <v>22</v>
      </c>
      <c r="V3008">
        <f>VLOOKUP(U3008,category2,2,FALSE)</f>
        <v>2</v>
      </c>
      <c r="W3008" t="s">
        <v>38</v>
      </c>
      <c r="X3008">
        <f>VLOOKUP(W3008,subcat2,3,FALSE)</f>
        <v>10</v>
      </c>
      <c r="Y3008" t="s">
        <v>1701</v>
      </c>
      <c r="Z3008">
        <v>904.9</v>
      </c>
      <c r="AA3008">
        <v>5</v>
      </c>
      <c r="AB3008">
        <v>0</v>
      </c>
      <c r="AC3008" s="4">
        <v>253.37199999999996</v>
      </c>
    </row>
    <row r="3009" spans="1:29" x14ac:dyDescent="0.25">
      <c r="A3009" s="2">
        <v>3008</v>
      </c>
      <c r="B3009" t="s">
        <v>6215</v>
      </c>
      <c r="C3009" s="3">
        <v>41936</v>
      </c>
      <c r="D3009" s="3">
        <v>41941</v>
      </c>
      <c r="E3009" t="s">
        <v>25</v>
      </c>
      <c r="F3009">
        <f>VLOOKUP(E3009,SHIPMODE,2,FALSE)</f>
        <v>2</v>
      </c>
      <c r="G3009" t="s">
        <v>3466</v>
      </c>
      <c r="H3009" t="s">
        <v>864</v>
      </c>
      <c r="I3009" t="s">
        <v>9</v>
      </c>
      <c r="J3009">
        <f>VLOOKUP(I3009,segmentID,2,FALSE)</f>
        <v>1</v>
      </c>
      <c r="K3009" t="s">
        <v>3255</v>
      </c>
      <c r="L3009">
        <f>VLOOKUP(K3009,country2,2,FALSE)</f>
        <v>1</v>
      </c>
      <c r="M3009" t="s">
        <v>2114</v>
      </c>
      <c r="N3009">
        <f>VLOOKUP(Orders!M3009,city2,2,FALSE)</f>
        <v>278</v>
      </c>
      <c r="O3009" t="s">
        <v>20</v>
      </c>
      <c r="P3009">
        <f>VLOOKUP(O3009,state2,2,FALSE)</f>
        <v>2</v>
      </c>
      <c r="Q3009">
        <v>91730</v>
      </c>
      <c r="R3009" t="s">
        <v>21</v>
      </c>
      <c r="S3009">
        <f>VLOOKUP(R3009,region2,2,FALSE)</f>
        <v>2</v>
      </c>
      <c r="T3009" t="s">
        <v>4382</v>
      </c>
      <c r="U3009" t="s">
        <v>22</v>
      </c>
      <c r="V3009">
        <f>VLOOKUP(U3009,category2,2,FALSE)</f>
        <v>2</v>
      </c>
      <c r="W3009" t="s">
        <v>3231</v>
      </c>
      <c r="X3009">
        <f>VLOOKUP(W3009,subcat2,3,FALSE)</f>
        <v>9</v>
      </c>
      <c r="Y3009" t="s">
        <v>1474</v>
      </c>
      <c r="Z3009">
        <v>34.271999999999998</v>
      </c>
      <c r="AA3009">
        <v>3</v>
      </c>
      <c r="AB3009">
        <v>0.2</v>
      </c>
      <c r="AC3009" s="4">
        <v>11.138399999999999</v>
      </c>
    </row>
    <row r="3010" spans="1:29" x14ac:dyDescent="0.25">
      <c r="A3010" s="2">
        <v>3009</v>
      </c>
      <c r="B3010" t="s">
        <v>8338</v>
      </c>
      <c r="C3010" s="3">
        <v>42709</v>
      </c>
      <c r="D3010" s="3">
        <v>42710</v>
      </c>
      <c r="E3010" t="s">
        <v>97</v>
      </c>
      <c r="F3010">
        <f>VLOOKUP(E3010,SHIPMODE,2,FALSE)</f>
        <v>3</v>
      </c>
      <c r="G3010" t="s">
        <v>3761</v>
      </c>
      <c r="H3010" t="s">
        <v>1859</v>
      </c>
      <c r="I3010" t="s">
        <v>9</v>
      </c>
      <c r="J3010">
        <f>VLOOKUP(I3010,segmentID,2,FALSE)</f>
        <v>1</v>
      </c>
      <c r="K3010" t="s">
        <v>3255</v>
      </c>
      <c r="L3010">
        <f>VLOOKUP(K3010,country2,2,FALSE)</f>
        <v>1</v>
      </c>
      <c r="M3010" t="s">
        <v>1621</v>
      </c>
      <c r="N3010">
        <f>VLOOKUP(Orders!M3010,city2,2,FALSE)</f>
        <v>209</v>
      </c>
      <c r="O3010" t="s">
        <v>11</v>
      </c>
      <c r="P3010">
        <f>VLOOKUP(O3010,state2,2,FALSE)</f>
        <v>1</v>
      </c>
      <c r="Q3010">
        <v>42071</v>
      </c>
      <c r="R3010" t="s">
        <v>12</v>
      </c>
      <c r="S3010">
        <f>VLOOKUP(R3010,region2,2,FALSE)</f>
        <v>1</v>
      </c>
      <c r="T3010" t="s">
        <v>5343</v>
      </c>
      <c r="U3010" t="s">
        <v>13</v>
      </c>
      <c r="V3010">
        <f>VLOOKUP(U3010,category2,2,FALSE)</f>
        <v>1</v>
      </c>
      <c r="W3010" t="s">
        <v>3228</v>
      </c>
      <c r="X3010">
        <f>VLOOKUP(W3010,subcat2,3,FALSE)</f>
        <v>6</v>
      </c>
      <c r="Y3010" t="s">
        <v>2397</v>
      </c>
      <c r="Z3010">
        <v>191.82</v>
      </c>
      <c r="AA3010">
        <v>3</v>
      </c>
      <c r="AB3010">
        <v>0</v>
      </c>
      <c r="AC3010" s="4">
        <v>74.809799999999996</v>
      </c>
    </row>
    <row r="3011" spans="1:29" x14ac:dyDescent="0.25">
      <c r="A3011" s="2">
        <v>3010</v>
      </c>
      <c r="B3011" t="s">
        <v>8339</v>
      </c>
      <c r="C3011" s="3">
        <v>42576</v>
      </c>
      <c r="D3011" s="3">
        <v>42580</v>
      </c>
      <c r="E3011" t="s">
        <v>25</v>
      </c>
      <c r="F3011">
        <f>VLOOKUP(E3011,SHIPMODE,2,FALSE)</f>
        <v>2</v>
      </c>
      <c r="G3011" t="s">
        <v>3900</v>
      </c>
      <c r="H3011" t="s">
        <v>2426</v>
      </c>
      <c r="I3011" t="s">
        <v>18</v>
      </c>
      <c r="J3011">
        <f>VLOOKUP(I3011,segmentID,2,FALSE)</f>
        <v>2</v>
      </c>
      <c r="K3011" t="s">
        <v>3255</v>
      </c>
      <c r="L3011">
        <f>VLOOKUP(K3011,country2,2,FALSE)</f>
        <v>1</v>
      </c>
      <c r="M3011" t="s">
        <v>1291</v>
      </c>
      <c r="N3011">
        <f>VLOOKUP(Orders!M3011,city2,2,FALSE)</f>
        <v>168</v>
      </c>
      <c r="O3011" t="s">
        <v>249</v>
      </c>
      <c r="P3011">
        <f>VLOOKUP(O3011,state2,2,FALSE)</f>
        <v>25</v>
      </c>
      <c r="Q3011">
        <v>43615</v>
      </c>
      <c r="R3011" t="s">
        <v>79</v>
      </c>
      <c r="S3011">
        <f>VLOOKUP(R3011,region2,2,FALSE)</f>
        <v>4</v>
      </c>
      <c r="T3011" t="s">
        <v>5379</v>
      </c>
      <c r="U3011" t="s">
        <v>22</v>
      </c>
      <c r="V3011">
        <f>VLOOKUP(U3011,category2,2,FALSE)</f>
        <v>2</v>
      </c>
      <c r="W3011" t="s">
        <v>38</v>
      </c>
      <c r="X3011">
        <f>VLOOKUP(W3011,subcat2,3,FALSE)</f>
        <v>10</v>
      </c>
      <c r="Y3011" t="s">
        <v>3132</v>
      </c>
      <c r="Z3011">
        <v>243.88000000000002</v>
      </c>
      <c r="AA3011">
        <v>5</v>
      </c>
      <c r="AB3011">
        <v>0.2</v>
      </c>
      <c r="AC3011" s="4">
        <v>27.43649999999996</v>
      </c>
    </row>
    <row r="3012" spans="1:29" x14ac:dyDescent="0.25">
      <c r="A3012" s="2">
        <v>3011</v>
      </c>
      <c r="B3012" t="s">
        <v>9738</v>
      </c>
      <c r="C3012" s="3">
        <v>42842</v>
      </c>
      <c r="D3012" s="3">
        <v>42848</v>
      </c>
      <c r="E3012" t="s">
        <v>25</v>
      </c>
      <c r="F3012">
        <f>VLOOKUP(E3012,SHIPMODE,2,FALSE)</f>
        <v>2</v>
      </c>
      <c r="G3012" t="s">
        <v>3931</v>
      </c>
      <c r="H3012" t="s">
        <v>2541</v>
      </c>
      <c r="I3012" t="s">
        <v>52</v>
      </c>
      <c r="J3012">
        <f>VLOOKUP(I3012,segmentID,2,FALSE)</f>
        <v>3</v>
      </c>
      <c r="K3012" t="s">
        <v>3255</v>
      </c>
      <c r="L3012">
        <f>VLOOKUP(K3012,country2,2,FALSE)</f>
        <v>1</v>
      </c>
      <c r="M3012" t="s">
        <v>707</v>
      </c>
      <c r="N3012">
        <f>VLOOKUP(Orders!M3012,city2,2,FALSE)</f>
        <v>104</v>
      </c>
      <c r="O3012" t="s">
        <v>228</v>
      </c>
      <c r="P3012">
        <f>VLOOKUP(O3012,state2,2,FALSE)</f>
        <v>23</v>
      </c>
      <c r="Q3012">
        <v>80027</v>
      </c>
      <c r="R3012" t="s">
        <v>21</v>
      </c>
      <c r="S3012">
        <f>VLOOKUP(R3012,region2,2,FALSE)</f>
        <v>2</v>
      </c>
      <c r="T3012" t="s">
        <v>4487</v>
      </c>
      <c r="U3012" t="s">
        <v>22</v>
      </c>
      <c r="V3012">
        <f>VLOOKUP(U3012,category2,2,FALSE)</f>
        <v>2</v>
      </c>
      <c r="W3012" t="s">
        <v>3231</v>
      </c>
      <c r="X3012">
        <f>VLOOKUP(W3012,subcat2,3,FALSE)</f>
        <v>9</v>
      </c>
      <c r="Y3012" t="s">
        <v>1526</v>
      </c>
      <c r="Z3012">
        <v>12.030000000000001</v>
      </c>
      <c r="AA3012">
        <v>5</v>
      </c>
      <c r="AB3012">
        <v>0.7</v>
      </c>
      <c r="AC3012" s="4">
        <v>-9.222999999999999</v>
      </c>
    </row>
    <row r="3013" spans="1:29" x14ac:dyDescent="0.25">
      <c r="A3013" s="2">
        <v>3012</v>
      </c>
      <c r="B3013" t="s">
        <v>9738</v>
      </c>
      <c r="C3013" s="3">
        <v>42842</v>
      </c>
      <c r="D3013" s="3">
        <v>42848</v>
      </c>
      <c r="E3013" t="s">
        <v>25</v>
      </c>
      <c r="F3013">
        <f>VLOOKUP(E3013,SHIPMODE,2,FALSE)</f>
        <v>2</v>
      </c>
      <c r="G3013" t="s">
        <v>3931</v>
      </c>
      <c r="H3013" t="s">
        <v>2541</v>
      </c>
      <c r="I3013" t="s">
        <v>52</v>
      </c>
      <c r="J3013">
        <f>VLOOKUP(I3013,segmentID,2,FALSE)</f>
        <v>3</v>
      </c>
      <c r="K3013" t="s">
        <v>3255</v>
      </c>
      <c r="L3013">
        <f>VLOOKUP(K3013,country2,2,FALSE)</f>
        <v>1</v>
      </c>
      <c r="M3013" t="s">
        <v>707</v>
      </c>
      <c r="N3013">
        <f>VLOOKUP(Orders!M3013,city2,2,FALSE)</f>
        <v>104</v>
      </c>
      <c r="O3013" t="s">
        <v>228</v>
      </c>
      <c r="P3013">
        <f>VLOOKUP(O3013,state2,2,FALSE)</f>
        <v>23</v>
      </c>
      <c r="Q3013">
        <v>80027</v>
      </c>
      <c r="R3013" t="s">
        <v>21</v>
      </c>
      <c r="S3013">
        <f>VLOOKUP(R3013,region2,2,FALSE)</f>
        <v>2</v>
      </c>
      <c r="T3013" t="s">
        <v>4264</v>
      </c>
      <c r="U3013" t="s">
        <v>35</v>
      </c>
      <c r="V3013">
        <f>VLOOKUP(U3013,category2,2,FALSE)</f>
        <v>3</v>
      </c>
      <c r="W3013" t="s">
        <v>3235</v>
      </c>
      <c r="X3013">
        <f>VLOOKUP(W3013,subcat2,3,FALSE)</f>
        <v>16</v>
      </c>
      <c r="Y3013" t="s">
        <v>2506</v>
      </c>
      <c r="Z3013">
        <v>2549.9850000000006</v>
      </c>
      <c r="AA3013">
        <v>5</v>
      </c>
      <c r="AB3013">
        <v>0.7</v>
      </c>
      <c r="AC3013" s="4">
        <v>-3399.9800000000009</v>
      </c>
    </row>
    <row r="3014" spans="1:29" x14ac:dyDescent="0.25">
      <c r="A3014" s="2">
        <v>3013</v>
      </c>
      <c r="B3014" t="s">
        <v>9738</v>
      </c>
      <c r="C3014" s="3">
        <v>42842</v>
      </c>
      <c r="D3014" s="3">
        <v>42848</v>
      </c>
      <c r="E3014" t="s">
        <v>25</v>
      </c>
      <c r="F3014">
        <f>VLOOKUP(E3014,SHIPMODE,2,FALSE)</f>
        <v>2</v>
      </c>
      <c r="G3014" t="s">
        <v>3931</v>
      </c>
      <c r="H3014" t="s">
        <v>2541</v>
      </c>
      <c r="I3014" t="s">
        <v>52</v>
      </c>
      <c r="J3014">
        <f>VLOOKUP(I3014,segmentID,2,FALSE)</f>
        <v>3</v>
      </c>
      <c r="K3014" t="s">
        <v>3255</v>
      </c>
      <c r="L3014">
        <f>VLOOKUP(K3014,country2,2,FALSE)</f>
        <v>1</v>
      </c>
      <c r="M3014" t="s">
        <v>707</v>
      </c>
      <c r="N3014">
        <f>VLOOKUP(Orders!M3014,city2,2,FALSE)</f>
        <v>104</v>
      </c>
      <c r="O3014" t="s">
        <v>228</v>
      </c>
      <c r="P3014">
        <f>VLOOKUP(O3014,state2,2,FALSE)</f>
        <v>23</v>
      </c>
      <c r="Q3014">
        <v>80027</v>
      </c>
      <c r="R3014" t="s">
        <v>21</v>
      </c>
      <c r="S3014">
        <f>VLOOKUP(R3014,region2,2,FALSE)</f>
        <v>2</v>
      </c>
      <c r="T3014" t="s">
        <v>4481</v>
      </c>
      <c r="U3014" t="s">
        <v>22</v>
      </c>
      <c r="V3014">
        <f>VLOOKUP(U3014,category2,2,FALSE)</f>
        <v>2</v>
      </c>
      <c r="W3014" t="s">
        <v>3231</v>
      </c>
      <c r="X3014">
        <f>VLOOKUP(W3014,subcat2,3,FALSE)</f>
        <v>9</v>
      </c>
      <c r="Y3014" t="s">
        <v>1036</v>
      </c>
      <c r="Z3014">
        <v>21.594000000000005</v>
      </c>
      <c r="AA3014">
        <v>2</v>
      </c>
      <c r="AB3014">
        <v>0.7</v>
      </c>
      <c r="AC3014" s="4">
        <v>-15.835599999999999</v>
      </c>
    </row>
    <row r="3015" spans="1:29" x14ac:dyDescent="0.25">
      <c r="A3015" s="2">
        <v>3014</v>
      </c>
      <c r="B3015" t="s">
        <v>9738</v>
      </c>
      <c r="C3015" s="3">
        <v>42842</v>
      </c>
      <c r="D3015" s="3">
        <v>42848</v>
      </c>
      <c r="E3015" t="s">
        <v>25</v>
      </c>
      <c r="F3015">
        <f>VLOOKUP(E3015,SHIPMODE,2,FALSE)</f>
        <v>2</v>
      </c>
      <c r="G3015" t="s">
        <v>3931</v>
      </c>
      <c r="H3015" t="s">
        <v>2541</v>
      </c>
      <c r="I3015" t="s">
        <v>52</v>
      </c>
      <c r="J3015">
        <f>VLOOKUP(I3015,segmentID,2,FALSE)</f>
        <v>3</v>
      </c>
      <c r="K3015" t="s">
        <v>3255</v>
      </c>
      <c r="L3015">
        <f>VLOOKUP(K3015,country2,2,FALSE)</f>
        <v>1</v>
      </c>
      <c r="M3015" t="s">
        <v>707</v>
      </c>
      <c r="N3015">
        <f>VLOOKUP(Orders!M3015,city2,2,FALSE)</f>
        <v>104</v>
      </c>
      <c r="O3015" t="s">
        <v>228</v>
      </c>
      <c r="P3015">
        <f>VLOOKUP(O3015,state2,2,FALSE)</f>
        <v>23</v>
      </c>
      <c r="Q3015">
        <v>80027</v>
      </c>
      <c r="R3015" t="s">
        <v>21</v>
      </c>
      <c r="S3015">
        <f>VLOOKUP(R3015,region2,2,FALSE)</f>
        <v>2</v>
      </c>
      <c r="T3015" t="s">
        <v>4684</v>
      </c>
      <c r="U3015" t="s">
        <v>22</v>
      </c>
      <c r="V3015">
        <f>VLOOKUP(U3015,category2,2,FALSE)</f>
        <v>2</v>
      </c>
      <c r="W3015" t="s">
        <v>3231</v>
      </c>
      <c r="X3015">
        <f>VLOOKUP(W3015,subcat2,3,FALSE)</f>
        <v>9</v>
      </c>
      <c r="Y3015" t="s">
        <v>869</v>
      </c>
      <c r="Z3015">
        <v>8.9640000000000022</v>
      </c>
      <c r="AA3015">
        <v>6</v>
      </c>
      <c r="AB3015">
        <v>0.7</v>
      </c>
      <c r="AC3015" s="4">
        <v>-6.573599999999999</v>
      </c>
    </row>
    <row r="3016" spans="1:29" x14ac:dyDescent="0.25">
      <c r="A3016" s="2">
        <v>3015</v>
      </c>
      <c r="B3016" t="s">
        <v>9738</v>
      </c>
      <c r="C3016" s="3">
        <v>42842</v>
      </c>
      <c r="D3016" s="3">
        <v>42848</v>
      </c>
      <c r="E3016" t="s">
        <v>25</v>
      </c>
      <c r="F3016">
        <f>VLOOKUP(E3016,SHIPMODE,2,FALSE)</f>
        <v>2</v>
      </c>
      <c r="G3016" t="s">
        <v>3931</v>
      </c>
      <c r="H3016" t="s">
        <v>2541</v>
      </c>
      <c r="I3016" t="s">
        <v>52</v>
      </c>
      <c r="J3016">
        <f>VLOOKUP(I3016,segmentID,2,FALSE)</f>
        <v>3</v>
      </c>
      <c r="K3016" t="s">
        <v>3255</v>
      </c>
      <c r="L3016">
        <f>VLOOKUP(K3016,country2,2,FALSE)</f>
        <v>1</v>
      </c>
      <c r="M3016" t="s">
        <v>707</v>
      </c>
      <c r="N3016">
        <f>VLOOKUP(Orders!M3016,city2,2,FALSE)</f>
        <v>104</v>
      </c>
      <c r="O3016" t="s">
        <v>228</v>
      </c>
      <c r="P3016">
        <f>VLOOKUP(O3016,state2,2,FALSE)</f>
        <v>23</v>
      </c>
      <c r="Q3016">
        <v>80027</v>
      </c>
      <c r="R3016" t="s">
        <v>21</v>
      </c>
      <c r="S3016">
        <f>VLOOKUP(R3016,region2,2,FALSE)</f>
        <v>2</v>
      </c>
      <c r="T3016" t="s">
        <v>4609</v>
      </c>
      <c r="U3016" t="s">
        <v>22</v>
      </c>
      <c r="V3016">
        <f>VLOOKUP(U3016,category2,2,FALSE)</f>
        <v>2</v>
      </c>
      <c r="W3016" t="s">
        <v>45</v>
      </c>
      <c r="X3016">
        <f>VLOOKUP(W3016,subcat2,3,FALSE)</f>
        <v>11</v>
      </c>
      <c r="Y3016" t="s">
        <v>2323</v>
      </c>
      <c r="Z3016">
        <v>20.736000000000004</v>
      </c>
      <c r="AA3016">
        <v>4</v>
      </c>
      <c r="AB3016">
        <v>0.2</v>
      </c>
      <c r="AC3016" s="4">
        <v>7.2576000000000001</v>
      </c>
    </row>
    <row r="3017" spans="1:29" x14ac:dyDescent="0.25">
      <c r="A3017" s="2">
        <v>3016</v>
      </c>
      <c r="B3017" t="s">
        <v>7207</v>
      </c>
      <c r="C3017" s="3">
        <v>42264</v>
      </c>
      <c r="D3017" s="3">
        <v>42268</v>
      </c>
      <c r="E3017" t="s">
        <v>25</v>
      </c>
      <c r="F3017">
        <f>VLOOKUP(E3017,SHIPMODE,2,FALSE)</f>
        <v>2</v>
      </c>
      <c r="G3017" t="s">
        <v>3315</v>
      </c>
      <c r="H3017" t="s">
        <v>274</v>
      </c>
      <c r="I3017" t="s">
        <v>52</v>
      </c>
      <c r="J3017">
        <f>VLOOKUP(I3017,segmentID,2,FALSE)</f>
        <v>3</v>
      </c>
      <c r="K3017" t="s">
        <v>3255</v>
      </c>
      <c r="L3017">
        <f>VLOOKUP(K3017,country2,2,FALSE)</f>
        <v>1</v>
      </c>
      <c r="M3017" t="s">
        <v>138</v>
      </c>
      <c r="N3017">
        <f>VLOOKUP(Orders!M3017,city2,2,FALSE)</f>
        <v>21</v>
      </c>
      <c r="O3017" t="s">
        <v>139</v>
      </c>
      <c r="P3017">
        <f>VLOOKUP(O3017,state2,2,FALSE)</f>
        <v>16</v>
      </c>
      <c r="Q3017">
        <v>10035</v>
      </c>
      <c r="R3017" t="s">
        <v>79</v>
      </c>
      <c r="S3017">
        <f>VLOOKUP(R3017,region2,2,FALSE)</f>
        <v>4</v>
      </c>
      <c r="T3017" t="s">
        <v>4827</v>
      </c>
      <c r="U3017" t="s">
        <v>13</v>
      </c>
      <c r="V3017">
        <f>VLOOKUP(U3017,category2,2,FALSE)</f>
        <v>1</v>
      </c>
      <c r="W3017" t="s">
        <v>29</v>
      </c>
      <c r="X3017">
        <f>VLOOKUP(W3017,subcat2,3,FALSE)</f>
        <v>4</v>
      </c>
      <c r="Y3017" t="s">
        <v>2533</v>
      </c>
      <c r="Z3017">
        <v>344.22</v>
      </c>
      <c r="AA3017">
        <v>2</v>
      </c>
      <c r="AB3017">
        <v>0.4</v>
      </c>
      <c r="AC3017" s="4">
        <v>-103.26600000000002</v>
      </c>
    </row>
    <row r="3018" spans="1:29" x14ac:dyDescent="0.25">
      <c r="A3018" s="2">
        <v>3017</v>
      </c>
      <c r="B3018" t="s">
        <v>8340</v>
      </c>
      <c r="C3018" s="3">
        <v>42605</v>
      </c>
      <c r="D3018" s="3">
        <v>42612</v>
      </c>
      <c r="E3018" t="s">
        <v>25</v>
      </c>
      <c r="F3018">
        <f>VLOOKUP(E3018,SHIPMODE,2,FALSE)</f>
        <v>2</v>
      </c>
      <c r="G3018" t="s">
        <v>3669</v>
      </c>
      <c r="H3018" t="s">
        <v>1562</v>
      </c>
      <c r="I3018" t="s">
        <v>52</v>
      </c>
      <c r="J3018">
        <f>VLOOKUP(I3018,segmentID,2,FALSE)</f>
        <v>3</v>
      </c>
      <c r="K3018" t="s">
        <v>3255</v>
      </c>
      <c r="L3018">
        <f>VLOOKUP(K3018,country2,2,FALSE)</f>
        <v>1</v>
      </c>
      <c r="M3018" t="s">
        <v>2544</v>
      </c>
      <c r="N3018">
        <f>VLOOKUP(Orders!M3018,city2,2,FALSE)</f>
        <v>344</v>
      </c>
      <c r="O3018" t="s">
        <v>54</v>
      </c>
      <c r="P3018">
        <f>VLOOKUP(O3018,state2,2,FALSE)</f>
        <v>6</v>
      </c>
      <c r="Q3018">
        <v>78577</v>
      </c>
      <c r="R3018" t="s">
        <v>55</v>
      </c>
      <c r="S3018">
        <f>VLOOKUP(R3018,region2,2,FALSE)</f>
        <v>3</v>
      </c>
      <c r="T3018" t="s">
        <v>4519</v>
      </c>
      <c r="U3018" t="s">
        <v>22</v>
      </c>
      <c r="V3018">
        <f>VLOOKUP(U3018,category2,2,FALSE)</f>
        <v>2</v>
      </c>
      <c r="W3018" t="s">
        <v>3227</v>
      </c>
      <c r="X3018">
        <f>VLOOKUP(W3018,subcat2,3,FALSE)</f>
        <v>5</v>
      </c>
      <c r="Y3018" t="s">
        <v>61</v>
      </c>
      <c r="Z3018">
        <v>727.29600000000005</v>
      </c>
      <c r="AA3018">
        <v>8</v>
      </c>
      <c r="AB3018">
        <v>0.2</v>
      </c>
      <c r="AC3018" s="4">
        <v>-172.73280000000005</v>
      </c>
    </row>
    <row r="3019" spans="1:29" x14ac:dyDescent="0.25">
      <c r="A3019" s="2">
        <v>3018</v>
      </c>
      <c r="B3019" t="s">
        <v>8340</v>
      </c>
      <c r="C3019" s="3">
        <v>42605</v>
      </c>
      <c r="D3019" s="3">
        <v>42612</v>
      </c>
      <c r="E3019" t="s">
        <v>25</v>
      </c>
      <c r="F3019">
        <f>VLOOKUP(E3019,SHIPMODE,2,FALSE)</f>
        <v>2</v>
      </c>
      <c r="G3019" t="s">
        <v>3669</v>
      </c>
      <c r="H3019" t="s">
        <v>1562</v>
      </c>
      <c r="I3019" t="s">
        <v>52</v>
      </c>
      <c r="J3019">
        <f>VLOOKUP(I3019,segmentID,2,FALSE)</f>
        <v>3</v>
      </c>
      <c r="K3019" t="s">
        <v>3255</v>
      </c>
      <c r="L3019">
        <f>VLOOKUP(K3019,country2,2,FALSE)</f>
        <v>1</v>
      </c>
      <c r="M3019" t="s">
        <v>2544</v>
      </c>
      <c r="N3019">
        <f>VLOOKUP(Orders!M3019,city2,2,FALSE)</f>
        <v>344</v>
      </c>
      <c r="O3019" t="s">
        <v>54</v>
      </c>
      <c r="P3019">
        <f>VLOOKUP(O3019,state2,2,FALSE)</f>
        <v>6</v>
      </c>
      <c r="Q3019">
        <v>78577</v>
      </c>
      <c r="R3019" t="s">
        <v>55</v>
      </c>
      <c r="S3019">
        <f>VLOOKUP(R3019,region2,2,FALSE)</f>
        <v>3</v>
      </c>
      <c r="T3019" t="s">
        <v>5232</v>
      </c>
      <c r="U3019" t="s">
        <v>13</v>
      </c>
      <c r="V3019">
        <f>VLOOKUP(U3019,category2,2,FALSE)</f>
        <v>1</v>
      </c>
      <c r="W3019" t="s">
        <v>3228</v>
      </c>
      <c r="X3019">
        <f>VLOOKUP(W3019,subcat2,3,FALSE)</f>
        <v>6</v>
      </c>
      <c r="Y3019" t="s">
        <v>1349</v>
      </c>
      <c r="Z3019">
        <v>22.608000000000001</v>
      </c>
      <c r="AA3019">
        <v>3</v>
      </c>
      <c r="AB3019">
        <v>0.6</v>
      </c>
      <c r="AC3019" s="4">
        <v>-10.173599999999997</v>
      </c>
    </row>
    <row r="3020" spans="1:29" x14ac:dyDescent="0.25">
      <c r="A3020" s="2">
        <v>3019</v>
      </c>
      <c r="B3020" t="s">
        <v>8340</v>
      </c>
      <c r="C3020" s="3">
        <v>42605</v>
      </c>
      <c r="D3020" s="3">
        <v>42612</v>
      </c>
      <c r="E3020" t="s">
        <v>25</v>
      </c>
      <c r="F3020">
        <f>VLOOKUP(E3020,SHIPMODE,2,FALSE)</f>
        <v>2</v>
      </c>
      <c r="G3020" t="s">
        <v>3669</v>
      </c>
      <c r="H3020" t="s">
        <v>1562</v>
      </c>
      <c r="I3020" t="s">
        <v>52</v>
      </c>
      <c r="J3020">
        <f>VLOOKUP(I3020,segmentID,2,FALSE)</f>
        <v>3</v>
      </c>
      <c r="K3020" t="s">
        <v>3255</v>
      </c>
      <c r="L3020">
        <f>VLOOKUP(K3020,country2,2,FALSE)</f>
        <v>1</v>
      </c>
      <c r="M3020" t="s">
        <v>2544</v>
      </c>
      <c r="N3020">
        <f>VLOOKUP(Orders!M3020,city2,2,FALSE)</f>
        <v>344</v>
      </c>
      <c r="O3020" t="s">
        <v>54</v>
      </c>
      <c r="P3020">
        <f>VLOOKUP(O3020,state2,2,FALSE)</f>
        <v>6</v>
      </c>
      <c r="Q3020">
        <v>78577</v>
      </c>
      <c r="R3020" t="s">
        <v>55</v>
      </c>
      <c r="S3020">
        <f>VLOOKUP(R3020,region2,2,FALSE)</f>
        <v>3</v>
      </c>
      <c r="T3020" t="s">
        <v>5277</v>
      </c>
      <c r="U3020" t="s">
        <v>35</v>
      </c>
      <c r="V3020">
        <f>VLOOKUP(U3020,category2,2,FALSE)</f>
        <v>3</v>
      </c>
      <c r="W3020" t="s">
        <v>3232</v>
      </c>
      <c r="X3020">
        <f>VLOOKUP(W3020,subcat2,3,FALSE)</f>
        <v>12</v>
      </c>
      <c r="Y3020" t="s">
        <v>637</v>
      </c>
      <c r="Z3020">
        <v>666.4</v>
      </c>
      <c r="AA3020">
        <v>7</v>
      </c>
      <c r="AB3020">
        <v>0.2</v>
      </c>
      <c r="AC3020" s="4">
        <v>-33.319999999999965</v>
      </c>
    </row>
    <row r="3021" spans="1:29" x14ac:dyDescent="0.25">
      <c r="A3021" s="2">
        <v>3020</v>
      </c>
      <c r="B3021" t="s">
        <v>7208</v>
      </c>
      <c r="C3021" s="3">
        <v>42316</v>
      </c>
      <c r="D3021" s="3">
        <v>42322</v>
      </c>
      <c r="E3021" t="s">
        <v>25</v>
      </c>
      <c r="F3021">
        <f>VLOOKUP(E3021,SHIPMODE,2,FALSE)</f>
        <v>2</v>
      </c>
      <c r="G3021" t="s">
        <v>3438</v>
      </c>
      <c r="H3021" t="s">
        <v>757</v>
      </c>
      <c r="I3021" t="s">
        <v>9</v>
      </c>
      <c r="J3021">
        <f>VLOOKUP(I3021,segmentID,2,FALSE)</f>
        <v>1</v>
      </c>
      <c r="K3021" t="s">
        <v>3255</v>
      </c>
      <c r="L3021">
        <f>VLOOKUP(K3021,country2,2,FALSE)</f>
        <v>1</v>
      </c>
      <c r="M3021" t="s">
        <v>63</v>
      </c>
      <c r="N3021">
        <f>VLOOKUP(Orders!M3021,city2,2,FALSE)</f>
        <v>8</v>
      </c>
      <c r="O3021" t="s">
        <v>64</v>
      </c>
      <c r="P3021">
        <f>VLOOKUP(O3021,state2,2,FALSE)</f>
        <v>8</v>
      </c>
      <c r="Q3021">
        <v>84084</v>
      </c>
      <c r="R3021" t="s">
        <v>21</v>
      </c>
      <c r="S3021">
        <f>VLOOKUP(R3021,region2,2,FALSE)</f>
        <v>2</v>
      </c>
      <c r="T3021" t="s">
        <v>5539</v>
      </c>
      <c r="U3021" t="s">
        <v>22</v>
      </c>
      <c r="V3021">
        <f>VLOOKUP(U3021,category2,2,FALSE)</f>
        <v>2</v>
      </c>
      <c r="W3021" t="s">
        <v>3234</v>
      </c>
      <c r="X3021">
        <f>VLOOKUP(W3021,subcat2,3,FALSE)</f>
        <v>14</v>
      </c>
      <c r="Y3021" t="s">
        <v>1410</v>
      </c>
      <c r="Z3021">
        <v>5.04</v>
      </c>
      <c r="AA3021">
        <v>3</v>
      </c>
      <c r="AB3021">
        <v>0</v>
      </c>
      <c r="AC3021" s="4">
        <v>0.20159999999999978</v>
      </c>
    </row>
    <row r="3022" spans="1:29" x14ac:dyDescent="0.25">
      <c r="A3022" s="2">
        <v>3021</v>
      </c>
      <c r="B3022" t="s">
        <v>7208</v>
      </c>
      <c r="C3022" s="3">
        <v>42316</v>
      </c>
      <c r="D3022" s="3">
        <v>42322</v>
      </c>
      <c r="E3022" t="s">
        <v>25</v>
      </c>
      <c r="F3022">
        <f>VLOOKUP(E3022,SHIPMODE,2,FALSE)</f>
        <v>2</v>
      </c>
      <c r="G3022" t="s">
        <v>3438</v>
      </c>
      <c r="H3022" t="s">
        <v>757</v>
      </c>
      <c r="I3022" t="s">
        <v>9</v>
      </c>
      <c r="J3022">
        <f>VLOOKUP(I3022,segmentID,2,FALSE)</f>
        <v>1</v>
      </c>
      <c r="K3022" t="s">
        <v>3255</v>
      </c>
      <c r="L3022">
        <f>VLOOKUP(K3022,country2,2,FALSE)</f>
        <v>1</v>
      </c>
      <c r="M3022" t="s">
        <v>63</v>
      </c>
      <c r="N3022">
        <f>VLOOKUP(Orders!M3022,city2,2,FALSE)</f>
        <v>8</v>
      </c>
      <c r="O3022" t="s">
        <v>64</v>
      </c>
      <c r="P3022">
        <f>VLOOKUP(O3022,state2,2,FALSE)</f>
        <v>8</v>
      </c>
      <c r="Q3022">
        <v>84084</v>
      </c>
      <c r="R3022" t="s">
        <v>21</v>
      </c>
      <c r="S3022">
        <f>VLOOKUP(R3022,region2,2,FALSE)</f>
        <v>2</v>
      </c>
      <c r="T3022" t="s">
        <v>5114</v>
      </c>
      <c r="U3022" t="s">
        <v>22</v>
      </c>
      <c r="V3022">
        <f>VLOOKUP(U3022,category2,2,FALSE)</f>
        <v>2</v>
      </c>
      <c r="W3022" t="s">
        <v>45</v>
      </c>
      <c r="X3022">
        <f>VLOOKUP(W3022,subcat2,3,FALSE)</f>
        <v>11</v>
      </c>
      <c r="Y3022" t="s">
        <v>1982</v>
      </c>
      <c r="Z3022">
        <v>92.94</v>
      </c>
      <c r="AA3022">
        <v>3</v>
      </c>
      <c r="AB3022">
        <v>0</v>
      </c>
      <c r="AC3022" s="4">
        <v>41.822999999999993</v>
      </c>
    </row>
    <row r="3023" spans="1:29" x14ac:dyDescent="0.25">
      <c r="A3023" s="2">
        <v>3022</v>
      </c>
      <c r="B3023" t="s">
        <v>7208</v>
      </c>
      <c r="C3023" s="3">
        <v>42316</v>
      </c>
      <c r="D3023" s="3">
        <v>42322</v>
      </c>
      <c r="E3023" t="s">
        <v>25</v>
      </c>
      <c r="F3023">
        <f>VLOOKUP(E3023,SHIPMODE,2,FALSE)</f>
        <v>2</v>
      </c>
      <c r="G3023" t="s">
        <v>3438</v>
      </c>
      <c r="H3023" t="s">
        <v>757</v>
      </c>
      <c r="I3023" t="s">
        <v>9</v>
      </c>
      <c r="J3023">
        <f>VLOOKUP(I3023,segmentID,2,FALSE)</f>
        <v>1</v>
      </c>
      <c r="K3023" t="s">
        <v>3255</v>
      </c>
      <c r="L3023">
        <f>VLOOKUP(K3023,country2,2,FALSE)</f>
        <v>1</v>
      </c>
      <c r="M3023" t="s">
        <v>63</v>
      </c>
      <c r="N3023">
        <f>VLOOKUP(Orders!M3023,city2,2,FALSE)</f>
        <v>8</v>
      </c>
      <c r="O3023" t="s">
        <v>64</v>
      </c>
      <c r="P3023">
        <f>VLOOKUP(O3023,state2,2,FALSE)</f>
        <v>8</v>
      </c>
      <c r="Q3023">
        <v>84084</v>
      </c>
      <c r="R3023" t="s">
        <v>21</v>
      </c>
      <c r="S3023">
        <f>VLOOKUP(R3023,region2,2,FALSE)</f>
        <v>2</v>
      </c>
      <c r="T3023" t="s">
        <v>4062</v>
      </c>
      <c r="U3023" t="s">
        <v>13</v>
      </c>
      <c r="V3023">
        <f>VLOOKUP(U3023,category2,2,FALSE)</f>
        <v>1</v>
      </c>
      <c r="W3023" t="s">
        <v>3228</v>
      </c>
      <c r="X3023">
        <f>VLOOKUP(W3023,subcat2,3,FALSE)</f>
        <v>6</v>
      </c>
      <c r="Y3023" t="s">
        <v>429</v>
      </c>
      <c r="Z3023">
        <v>66.69</v>
      </c>
      <c r="AA3023">
        <v>3</v>
      </c>
      <c r="AB3023">
        <v>0</v>
      </c>
      <c r="AC3023" s="4">
        <v>22.007699999999996</v>
      </c>
    </row>
    <row r="3024" spans="1:29" x14ac:dyDescent="0.25">
      <c r="A3024" s="2">
        <v>3023</v>
      </c>
      <c r="B3024" t="s">
        <v>7208</v>
      </c>
      <c r="C3024" s="3">
        <v>42316</v>
      </c>
      <c r="D3024" s="3">
        <v>42322</v>
      </c>
      <c r="E3024" t="s">
        <v>25</v>
      </c>
      <c r="F3024">
        <f>VLOOKUP(E3024,SHIPMODE,2,FALSE)</f>
        <v>2</v>
      </c>
      <c r="G3024" t="s">
        <v>3438</v>
      </c>
      <c r="H3024" t="s">
        <v>757</v>
      </c>
      <c r="I3024" t="s">
        <v>9</v>
      </c>
      <c r="J3024">
        <f>VLOOKUP(I3024,segmentID,2,FALSE)</f>
        <v>1</v>
      </c>
      <c r="K3024" t="s">
        <v>3255</v>
      </c>
      <c r="L3024">
        <f>VLOOKUP(K3024,country2,2,FALSE)</f>
        <v>1</v>
      </c>
      <c r="M3024" t="s">
        <v>63</v>
      </c>
      <c r="N3024">
        <f>VLOOKUP(Orders!M3024,city2,2,FALSE)</f>
        <v>8</v>
      </c>
      <c r="O3024" t="s">
        <v>64</v>
      </c>
      <c r="P3024">
        <f>VLOOKUP(O3024,state2,2,FALSE)</f>
        <v>8</v>
      </c>
      <c r="Q3024">
        <v>84084</v>
      </c>
      <c r="R3024" t="s">
        <v>21</v>
      </c>
      <c r="S3024">
        <f>VLOOKUP(R3024,region2,2,FALSE)</f>
        <v>2</v>
      </c>
      <c r="T3024" t="s">
        <v>4800</v>
      </c>
      <c r="U3024" t="s">
        <v>22</v>
      </c>
      <c r="V3024">
        <f>VLOOKUP(U3024,category2,2,FALSE)</f>
        <v>2</v>
      </c>
      <c r="W3024" t="s">
        <v>3231</v>
      </c>
      <c r="X3024">
        <f>VLOOKUP(W3024,subcat2,3,FALSE)</f>
        <v>9</v>
      </c>
      <c r="Y3024" t="s">
        <v>1247</v>
      </c>
      <c r="Z3024">
        <v>91.68</v>
      </c>
      <c r="AA3024">
        <v>5</v>
      </c>
      <c r="AB3024">
        <v>0.2</v>
      </c>
      <c r="AC3024" s="4">
        <v>28.65</v>
      </c>
    </row>
    <row r="3025" spans="1:29" x14ac:dyDescent="0.25">
      <c r="A3025" s="2">
        <v>3024</v>
      </c>
      <c r="B3025" t="s">
        <v>9739</v>
      </c>
      <c r="C3025" s="3">
        <v>43056</v>
      </c>
      <c r="D3025" s="3">
        <v>43062</v>
      </c>
      <c r="E3025" t="s">
        <v>25</v>
      </c>
      <c r="F3025">
        <f>VLOOKUP(E3025,SHIPMODE,2,FALSE)</f>
        <v>2</v>
      </c>
      <c r="G3025" t="s">
        <v>3932</v>
      </c>
      <c r="H3025" t="s">
        <v>2545</v>
      </c>
      <c r="I3025" t="s">
        <v>9</v>
      </c>
      <c r="J3025">
        <f>VLOOKUP(I3025,segmentID,2,FALSE)</f>
        <v>1</v>
      </c>
      <c r="K3025" t="s">
        <v>3255</v>
      </c>
      <c r="L3025">
        <f>VLOOKUP(K3025,country2,2,FALSE)</f>
        <v>1</v>
      </c>
      <c r="M3025" t="s">
        <v>1414</v>
      </c>
      <c r="N3025">
        <f>VLOOKUP(Orders!M3025,city2,2,FALSE)</f>
        <v>181</v>
      </c>
      <c r="O3025" t="s">
        <v>54</v>
      </c>
      <c r="P3025">
        <f>VLOOKUP(O3025,state2,2,FALSE)</f>
        <v>6</v>
      </c>
      <c r="Q3025">
        <v>78521</v>
      </c>
      <c r="R3025" t="s">
        <v>55</v>
      </c>
      <c r="S3025">
        <f>VLOOKUP(R3025,region2,2,FALSE)</f>
        <v>3</v>
      </c>
      <c r="T3025" t="s">
        <v>5350</v>
      </c>
      <c r="U3025" t="s">
        <v>13</v>
      </c>
      <c r="V3025">
        <f>VLOOKUP(U3025,category2,2,FALSE)</f>
        <v>1</v>
      </c>
      <c r="W3025" t="s">
        <v>14</v>
      </c>
      <c r="X3025">
        <f>VLOOKUP(W3025,subcat2,3,FALSE)</f>
        <v>1</v>
      </c>
      <c r="Y3025" t="s">
        <v>2200</v>
      </c>
      <c r="Z3025">
        <v>327.73279999999994</v>
      </c>
      <c r="AA3025">
        <v>2</v>
      </c>
      <c r="AB3025">
        <v>0.32</v>
      </c>
      <c r="AC3025" s="4">
        <v>-14.458800000000025</v>
      </c>
    </row>
    <row r="3026" spans="1:29" x14ac:dyDescent="0.25">
      <c r="A3026" s="2">
        <v>3025</v>
      </c>
      <c r="B3026" t="s">
        <v>7209</v>
      </c>
      <c r="C3026" s="3">
        <v>42316</v>
      </c>
      <c r="D3026" s="3">
        <v>42321</v>
      </c>
      <c r="E3026" t="s">
        <v>25</v>
      </c>
      <c r="F3026">
        <f>VLOOKUP(E3026,SHIPMODE,2,FALSE)</f>
        <v>2</v>
      </c>
      <c r="G3026" t="s">
        <v>3804</v>
      </c>
      <c r="H3026" t="s">
        <v>2024</v>
      </c>
      <c r="I3026" t="s">
        <v>9</v>
      </c>
      <c r="J3026">
        <f>VLOOKUP(I3026,segmentID,2,FALSE)</f>
        <v>1</v>
      </c>
      <c r="K3026" t="s">
        <v>3255</v>
      </c>
      <c r="L3026">
        <f>VLOOKUP(K3026,country2,2,FALSE)</f>
        <v>1</v>
      </c>
      <c r="M3026" t="s">
        <v>138</v>
      </c>
      <c r="N3026">
        <f>VLOOKUP(Orders!M3026,city2,2,FALSE)</f>
        <v>21</v>
      </c>
      <c r="O3026" t="s">
        <v>139</v>
      </c>
      <c r="P3026">
        <f>VLOOKUP(O3026,state2,2,FALSE)</f>
        <v>16</v>
      </c>
      <c r="Q3026">
        <v>10011</v>
      </c>
      <c r="R3026" t="s">
        <v>79</v>
      </c>
      <c r="S3026">
        <f>VLOOKUP(R3026,region2,2,FALSE)</f>
        <v>4</v>
      </c>
      <c r="T3026" t="s">
        <v>4411</v>
      </c>
      <c r="U3026" t="s">
        <v>22</v>
      </c>
      <c r="V3026">
        <f>VLOOKUP(U3026,category2,2,FALSE)</f>
        <v>2</v>
      </c>
      <c r="W3026" t="s">
        <v>3231</v>
      </c>
      <c r="X3026">
        <f>VLOOKUP(W3026,subcat2,3,FALSE)</f>
        <v>9</v>
      </c>
      <c r="Y3026" t="s">
        <v>84</v>
      </c>
      <c r="Z3026">
        <v>52.272000000000006</v>
      </c>
      <c r="AA3026">
        <v>11</v>
      </c>
      <c r="AB3026">
        <v>0.2</v>
      </c>
      <c r="AC3026" s="4">
        <v>17.641799999999996</v>
      </c>
    </row>
    <row r="3027" spans="1:29" x14ac:dyDescent="0.25">
      <c r="A3027" s="2">
        <v>3026</v>
      </c>
      <c r="B3027" t="s">
        <v>7209</v>
      </c>
      <c r="C3027" s="3">
        <v>42316</v>
      </c>
      <c r="D3027" s="3">
        <v>42321</v>
      </c>
      <c r="E3027" t="s">
        <v>25</v>
      </c>
      <c r="F3027">
        <f>VLOOKUP(E3027,SHIPMODE,2,FALSE)</f>
        <v>2</v>
      </c>
      <c r="G3027" t="s">
        <v>3804</v>
      </c>
      <c r="H3027" t="s">
        <v>2024</v>
      </c>
      <c r="I3027" t="s">
        <v>9</v>
      </c>
      <c r="J3027">
        <f>VLOOKUP(I3027,segmentID,2,FALSE)</f>
        <v>1</v>
      </c>
      <c r="K3027" t="s">
        <v>3255</v>
      </c>
      <c r="L3027">
        <f>VLOOKUP(K3027,country2,2,FALSE)</f>
        <v>1</v>
      </c>
      <c r="M3027" t="s">
        <v>138</v>
      </c>
      <c r="N3027">
        <f>VLOOKUP(Orders!M3027,city2,2,FALSE)</f>
        <v>21</v>
      </c>
      <c r="O3027" t="s">
        <v>139</v>
      </c>
      <c r="P3027">
        <f>VLOOKUP(O3027,state2,2,FALSE)</f>
        <v>16</v>
      </c>
      <c r="Q3027">
        <v>10011</v>
      </c>
      <c r="R3027" t="s">
        <v>79</v>
      </c>
      <c r="S3027">
        <f>VLOOKUP(R3027,region2,2,FALSE)</f>
        <v>4</v>
      </c>
      <c r="T3027" t="s">
        <v>4557</v>
      </c>
      <c r="U3027" t="s">
        <v>22</v>
      </c>
      <c r="V3027">
        <f>VLOOKUP(U3027,category2,2,FALSE)</f>
        <v>2</v>
      </c>
      <c r="W3027" t="s">
        <v>45</v>
      </c>
      <c r="X3027">
        <f>VLOOKUP(W3027,subcat2,3,FALSE)</f>
        <v>11</v>
      </c>
      <c r="Y3027" t="s">
        <v>1371</v>
      </c>
      <c r="Z3027">
        <v>17.940000000000001</v>
      </c>
      <c r="AA3027">
        <v>3</v>
      </c>
      <c r="AB3027">
        <v>0</v>
      </c>
      <c r="AC3027" s="4">
        <v>8.0730000000000004</v>
      </c>
    </row>
    <row r="3028" spans="1:29" x14ac:dyDescent="0.25">
      <c r="A3028" s="2">
        <v>3027</v>
      </c>
      <c r="B3028" t="s">
        <v>9740</v>
      </c>
      <c r="C3028" s="3">
        <v>42847</v>
      </c>
      <c r="D3028" s="3">
        <v>42851</v>
      </c>
      <c r="E3028" t="s">
        <v>25</v>
      </c>
      <c r="F3028">
        <f>VLOOKUP(E3028,SHIPMODE,2,FALSE)</f>
        <v>2</v>
      </c>
      <c r="G3028" t="s">
        <v>3501</v>
      </c>
      <c r="H3028" t="s">
        <v>973</v>
      </c>
      <c r="I3028" t="s">
        <v>52</v>
      </c>
      <c r="J3028">
        <f>VLOOKUP(I3028,segmentID,2,FALSE)</f>
        <v>3</v>
      </c>
      <c r="K3028" t="s">
        <v>3255</v>
      </c>
      <c r="L3028">
        <f>VLOOKUP(K3028,country2,2,FALSE)</f>
        <v>1</v>
      </c>
      <c r="M3028" t="s">
        <v>77</v>
      </c>
      <c r="N3028">
        <f>VLOOKUP(Orders!M3028,city2,2,FALSE)</f>
        <v>11</v>
      </c>
      <c r="O3028" t="s">
        <v>78</v>
      </c>
      <c r="P3028">
        <f>VLOOKUP(O3028,state2,2,FALSE)</f>
        <v>10</v>
      </c>
      <c r="Q3028">
        <v>19140</v>
      </c>
      <c r="R3028" t="s">
        <v>79</v>
      </c>
      <c r="S3028">
        <f>VLOOKUP(R3028,region2,2,FALSE)</f>
        <v>4</v>
      </c>
      <c r="T3028" t="s">
        <v>5144</v>
      </c>
      <c r="U3028" t="s">
        <v>13</v>
      </c>
      <c r="V3028">
        <f>VLOOKUP(U3028,category2,2,FALSE)</f>
        <v>1</v>
      </c>
      <c r="W3028" t="s">
        <v>3228</v>
      </c>
      <c r="X3028">
        <f>VLOOKUP(W3028,subcat2,3,FALSE)</f>
        <v>6</v>
      </c>
      <c r="Y3028" t="s">
        <v>3026</v>
      </c>
      <c r="Z3028">
        <v>254.35200000000003</v>
      </c>
      <c r="AA3028">
        <v>3</v>
      </c>
      <c r="AB3028">
        <v>0.2</v>
      </c>
      <c r="AC3028" s="4">
        <v>0</v>
      </c>
    </row>
    <row r="3029" spans="1:29" x14ac:dyDescent="0.25">
      <c r="A3029" s="2">
        <v>3028</v>
      </c>
      <c r="B3029" t="s">
        <v>6216</v>
      </c>
      <c r="C3029" s="3">
        <v>41875</v>
      </c>
      <c r="D3029" s="3">
        <v>41875</v>
      </c>
      <c r="E3029" t="s">
        <v>625</v>
      </c>
      <c r="F3029">
        <f>VLOOKUP(E3029,SHIPMODE,2,FALSE)</f>
        <v>4</v>
      </c>
      <c r="G3029" t="s">
        <v>3771</v>
      </c>
      <c r="H3029" t="s">
        <v>1887</v>
      </c>
      <c r="I3029" t="s">
        <v>18</v>
      </c>
      <c r="J3029">
        <f>VLOOKUP(I3029,segmentID,2,FALSE)</f>
        <v>2</v>
      </c>
      <c r="K3029" t="s">
        <v>3255</v>
      </c>
      <c r="L3029">
        <f>VLOOKUP(K3029,country2,2,FALSE)</f>
        <v>1</v>
      </c>
      <c r="M3029" t="s">
        <v>2546</v>
      </c>
      <c r="N3029">
        <f>VLOOKUP(Orders!M3029,city2,2,FALSE)</f>
        <v>345</v>
      </c>
      <c r="O3029" t="s">
        <v>837</v>
      </c>
      <c r="P3029">
        <f>VLOOKUP(O3029,state2,2,FALSE)</f>
        <v>38</v>
      </c>
      <c r="Q3029">
        <v>59102</v>
      </c>
      <c r="R3029" t="s">
        <v>21</v>
      </c>
      <c r="S3029">
        <f>VLOOKUP(R3029,region2,2,FALSE)</f>
        <v>2</v>
      </c>
      <c r="T3029" t="s">
        <v>5540</v>
      </c>
      <c r="U3029" t="s">
        <v>22</v>
      </c>
      <c r="V3029">
        <f>VLOOKUP(U3029,category2,2,FALSE)</f>
        <v>2</v>
      </c>
      <c r="W3029" t="s">
        <v>3231</v>
      </c>
      <c r="X3029">
        <f>VLOOKUP(W3029,subcat2,3,FALSE)</f>
        <v>9</v>
      </c>
      <c r="Y3029" t="s">
        <v>1356</v>
      </c>
      <c r="Z3029">
        <v>8.2880000000000003</v>
      </c>
      <c r="AA3029">
        <v>2</v>
      </c>
      <c r="AB3029">
        <v>0.2</v>
      </c>
      <c r="AC3029" s="4">
        <v>2.6935999999999991</v>
      </c>
    </row>
    <row r="3030" spans="1:29" x14ac:dyDescent="0.25">
      <c r="A3030" s="2">
        <v>3029</v>
      </c>
      <c r="B3030" t="s">
        <v>9741</v>
      </c>
      <c r="C3030" s="3">
        <v>43086</v>
      </c>
      <c r="D3030" s="3">
        <v>43090</v>
      </c>
      <c r="E3030" t="s">
        <v>25</v>
      </c>
      <c r="F3030">
        <f>VLOOKUP(E3030,SHIPMODE,2,FALSE)</f>
        <v>2</v>
      </c>
      <c r="G3030" t="s">
        <v>3737</v>
      </c>
      <c r="H3030" t="s">
        <v>1775</v>
      </c>
      <c r="I3030" t="s">
        <v>9</v>
      </c>
      <c r="J3030">
        <f>VLOOKUP(I3030,segmentID,2,FALSE)</f>
        <v>1</v>
      </c>
      <c r="K3030" t="s">
        <v>3255</v>
      </c>
      <c r="L3030">
        <f>VLOOKUP(K3030,country2,2,FALSE)</f>
        <v>1</v>
      </c>
      <c r="M3030" t="s">
        <v>2076</v>
      </c>
      <c r="N3030">
        <f>VLOOKUP(Orders!M3030,city2,2,FALSE)</f>
        <v>270</v>
      </c>
      <c r="O3030" t="s">
        <v>165</v>
      </c>
      <c r="P3030">
        <f>VLOOKUP(O3030,state2,2,FALSE)</f>
        <v>18</v>
      </c>
      <c r="Q3030">
        <v>23320</v>
      </c>
      <c r="R3030" t="s">
        <v>12</v>
      </c>
      <c r="S3030">
        <f>VLOOKUP(R3030,region2,2,FALSE)</f>
        <v>1</v>
      </c>
      <c r="T3030" t="s">
        <v>5016</v>
      </c>
      <c r="U3030" t="s">
        <v>13</v>
      </c>
      <c r="V3030">
        <f>VLOOKUP(U3030,category2,2,FALSE)</f>
        <v>1</v>
      </c>
      <c r="W3030" t="s">
        <v>3226</v>
      </c>
      <c r="X3030">
        <f>VLOOKUP(W3030,subcat2,3,FALSE)</f>
        <v>2</v>
      </c>
      <c r="Y3030" t="s">
        <v>2547</v>
      </c>
      <c r="Z3030">
        <v>504.90000000000003</v>
      </c>
      <c r="AA3030">
        <v>5</v>
      </c>
      <c r="AB3030">
        <v>0</v>
      </c>
      <c r="AC3030" s="4">
        <v>80.78400000000002</v>
      </c>
    </row>
    <row r="3031" spans="1:29" x14ac:dyDescent="0.25">
      <c r="A3031" s="2">
        <v>3030</v>
      </c>
      <c r="B3031" t="s">
        <v>8341</v>
      </c>
      <c r="C3031" s="3">
        <v>42453</v>
      </c>
      <c r="D3031" s="3">
        <v>42457</v>
      </c>
      <c r="E3031" t="s">
        <v>25</v>
      </c>
      <c r="F3031">
        <f>VLOOKUP(E3031,SHIPMODE,2,FALSE)</f>
        <v>2</v>
      </c>
      <c r="G3031" t="s">
        <v>3367</v>
      </c>
      <c r="H3031" t="s">
        <v>472</v>
      </c>
      <c r="I3031" t="s">
        <v>18</v>
      </c>
      <c r="J3031">
        <f>VLOOKUP(I3031,segmentID,2,FALSE)</f>
        <v>2</v>
      </c>
      <c r="K3031" t="s">
        <v>3255</v>
      </c>
      <c r="L3031">
        <f>VLOOKUP(K3031,country2,2,FALSE)</f>
        <v>1</v>
      </c>
      <c r="M3031" t="s">
        <v>2548</v>
      </c>
      <c r="N3031">
        <f>VLOOKUP(Orders!M3031,city2,2,FALSE)</f>
        <v>346</v>
      </c>
      <c r="O3031" t="s">
        <v>212</v>
      </c>
      <c r="P3031">
        <f>VLOOKUP(O3031,state2,2,FALSE)</f>
        <v>22</v>
      </c>
      <c r="Q3031">
        <v>97030</v>
      </c>
      <c r="R3031" t="s">
        <v>21</v>
      </c>
      <c r="S3031">
        <f>VLOOKUP(R3031,region2,2,FALSE)</f>
        <v>2</v>
      </c>
      <c r="T3031" t="s">
        <v>5488</v>
      </c>
      <c r="U3031" t="s">
        <v>35</v>
      </c>
      <c r="V3031">
        <f>VLOOKUP(U3031,category2,2,FALSE)</f>
        <v>3</v>
      </c>
      <c r="W3031" t="s">
        <v>3230</v>
      </c>
      <c r="X3031">
        <f>VLOOKUP(W3031,subcat2,3,FALSE)</f>
        <v>8</v>
      </c>
      <c r="Y3031" t="s">
        <v>568</v>
      </c>
      <c r="Z3031">
        <v>403.16800000000001</v>
      </c>
      <c r="AA3031">
        <v>4</v>
      </c>
      <c r="AB3031">
        <v>0.2</v>
      </c>
      <c r="AC3031" s="4">
        <v>25.198000000000008</v>
      </c>
    </row>
    <row r="3032" spans="1:29" x14ac:dyDescent="0.25">
      <c r="A3032" s="2">
        <v>3031</v>
      </c>
      <c r="B3032" t="s">
        <v>7210</v>
      </c>
      <c r="C3032" s="3">
        <v>42268</v>
      </c>
      <c r="D3032" s="3">
        <v>42274</v>
      </c>
      <c r="E3032" t="s">
        <v>25</v>
      </c>
      <c r="F3032">
        <f>VLOOKUP(E3032,SHIPMODE,2,FALSE)</f>
        <v>2</v>
      </c>
      <c r="G3032" t="s">
        <v>3933</v>
      </c>
      <c r="H3032" t="s">
        <v>2549</v>
      </c>
      <c r="I3032" t="s">
        <v>18</v>
      </c>
      <c r="J3032">
        <f>VLOOKUP(I3032,segmentID,2,FALSE)</f>
        <v>2</v>
      </c>
      <c r="K3032" t="s">
        <v>3255</v>
      </c>
      <c r="L3032">
        <f>VLOOKUP(K3032,country2,2,FALSE)</f>
        <v>1</v>
      </c>
      <c r="M3032" t="s">
        <v>2188</v>
      </c>
      <c r="N3032">
        <f>VLOOKUP(Orders!M3032,city2,2,FALSE)</f>
        <v>292</v>
      </c>
      <c r="O3032" t="s">
        <v>123</v>
      </c>
      <c r="P3032">
        <f>VLOOKUP(O3032,state2,2,FALSE)</f>
        <v>13</v>
      </c>
      <c r="Q3032">
        <v>48146</v>
      </c>
      <c r="R3032" t="s">
        <v>55</v>
      </c>
      <c r="S3032">
        <f>VLOOKUP(R3032,region2,2,FALSE)</f>
        <v>3</v>
      </c>
      <c r="T3032" t="s">
        <v>5272</v>
      </c>
      <c r="U3032" t="s">
        <v>13</v>
      </c>
      <c r="V3032">
        <f>VLOOKUP(U3032,category2,2,FALSE)</f>
        <v>1</v>
      </c>
      <c r="W3032" t="s">
        <v>14</v>
      </c>
      <c r="X3032">
        <f>VLOOKUP(W3032,subcat2,3,FALSE)</f>
        <v>1</v>
      </c>
      <c r="Y3032" t="s">
        <v>2049</v>
      </c>
      <c r="Z3032">
        <v>194.32</v>
      </c>
      <c r="AA3032">
        <v>4</v>
      </c>
      <c r="AB3032">
        <v>0</v>
      </c>
      <c r="AC3032" s="4">
        <v>31.091200000000015</v>
      </c>
    </row>
    <row r="3033" spans="1:29" x14ac:dyDescent="0.25">
      <c r="A3033" s="2">
        <v>3032</v>
      </c>
      <c r="B3033" t="s">
        <v>7210</v>
      </c>
      <c r="C3033" s="3">
        <v>42268</v>
      </c>
      <c r="D3033" s="3">
        <v>42274</v>
      </c>
      <c r="E3033" t="s">
        <v>25</v>
      </c>
      <c r="F3033">
        <f>VLOOKUP(E3033,SHIPMODE,2,FALSE)</f>
        <v>2</v>
      </c>
      <c r="G3033" t="s">
        <v>3933</v>
      </c>
      <c r="H3033" t="s">
        <v>2549</v>
      </c>
      <c r="I3033" t="s">
        <v>18</v>
      </c>
      <c r="J3033">
        <f>VLOOKUP(I3033,segmentID,2,FALSE)</f>
        <v>2</v>
      </c>
      <c r="K3033" t="s">
        <v>3255</v>
      </c>
      <c r="L3033">
        <f>VLOOKUP(K3033,country2,2,FALSE)</f>
        <v>1</v>
      </c>
      <c r="M3033" t="s">
        <v>2188</v>
      </c>
      <c r="N3033">
        <f>VLOOKUP(Orders!M3033,city2,2,FALSE)</f>
        <v>292</v>
      </c>
      <c r="O3033" t="s">
        <v>123</v>
      </c>
      <c r="P3033">
        <f>VLOOKUP(O3033,state2,2,FALSE)</f>
        <v>13</v>
      </c>
      <c r="Q3033">
        <v>48146</v>
      </c>
      <c r="R3033" t="s">
        <v>55</v>
      </c>
      <c r="S3033">
        <f>VLOOKUP(R3033,region2,2,FALSE)</f>
        <v>3</v>
      </c>
      <c r="T3033" t="s">
        <v>5146</v>
      </c>
      <c r="U3033" t="s">
        <v>22</v>
      </c>
      <c r="V3033">
        <f>VLOOKUP(U3033,category2,2,FALSE)</f>
        <v>2</v>
      </c>
      <c r="W3033" t="s">
        <v>3229</v>
      </c>
      <c r="X3033">
        <f>VLOOKUP(W3033,subcat2,3,FALSE)</f>
        <v>7</v>
      </c>
      <c r="Y3033" t="s">
        <v>1574</v>
      </c>
      <c r="Z3033">
        <v>25.99</v>
      </c>
      <c r="AA3033">
        <v>1</v>
      </c>
      <c r="AB3033">
        <v>0</v>
      </c>
      <c r="AC3033" s="4">
        <v>7.5370999999999988</v>
      </c>
    </row>
    <row r="3034" spans="1:29" x14ac:dyDescent="0.25">
      <c r="A3034" s="2">
        <v>3033</v>
      </c>
      <c r="B3034" t="s">
        <v>8342</v>
      </c>
      <c r="C3034" s="3">
        <v>42695</v>
      </c>
      <c r="D3034" s="3">
        <v>42700</v>
      </c>
      <c r="E3034" t="s">
        <v>25</v>
      </c>
      <c r="F3034">
        <f>VLOOKUP(E3034,SHIPMODE,2,FALSE)</f>
        <v>2</v>
      </c>
      <c r="G3034" t="s">
        <v>3678</v>
      </c>
      <c r="H3034" t="s">
        <v>1598</v>
      </c>
      <c r="I3034" t="s">
        <v>9</v>
      </c>
      <c r="J3034">
        <f>VLOOKUP(I3034,segmentID,2,FALSE)</f>
        <v>1</v>
      </c>
      <c r="K3034" t="s">
        <v>3255</v>
      </c>
      <c r="L3034">
        <f>VLOOKUP(K3034,country2,2,FALSE)</f>
        <v>1</v>
      </c>
      <c r="M3034" t="s">
        <v>2548</v>
      </c>
      <c r="N3034">
        <f>VLOOKUP(Orders!M3034,city2,2,FALSE)</f>
        <v>346</v>
      </c>
      <c r="O3034" t="s">
        <v>212</v>
      </c>
      <c r="P3034">
        <f>VLOOKUP(O3034,state2,2,FALSE)</f>
        <v>22</v>
      </c>
      <c r="Q3034">
        <v>97030</v>
      </c>
      <c r="R3034" t="s">
        <v>21</v>
      </c>
      <c r="S3034">
        <f>VLOOKUP(R3034,region2,2,FALSE)</f>
        <v>2</v>
      </c>
      <c r="T3034" t="s">
        <v>5301</v>
      </c>
      <c r="U3034" t="s">
        <v>13</v>
      </c>
      <c r="V3034">
        <f>VLOOKUP(U3034,category2,2,FALSE)</f>
        <v>1</v>
      </c>
      <c r="W3034" t="s">
        <v>3226</v>
      </c>
      <c r="X3034">
        <f>VLOOKUP(W3034,subcat2,3,FALSE)</f>
        <v>2</v>
      </c>
      <c r="Y3034" t="s">
        <v>697</v>
      </c>
      <c r="Z3034">
        <v>195.136</v>
      </c>
      <c r="AA3034">
        <v>4</v>
      </c>
      <c r="AB3034">
        <v>0.2</v>
      </c>
      <c r="AC3034" s="4">
        <v>-12.196000000000005</v>
      </c>
    </row>
    <row r="3035" spans="1:29" x14ac:dyDescent="0.25">
      <c r="A3035" s="2">
        <v>3034</v>
      </c>
      <c r="B3035" t="s">
        <v>9742</v>
      </c>
      <c r="C3035" s="3">
        <v>42994</v>
      </c>
      <c r="D3035" s="3">
        <v>42999</v>
      </c>
      <c r="E3035" t="s">
        <v>25</v>
      </c>
      <c r="F3035">
        <f>VLOOKUP(E3035,SHIPMODE,2,FALSE)</f>
        <v>2</v>
      </c>
      <c r="G3035" t="s">
        <v>3399</v>
      </c>
      <c r="H3035" t="s">
        <v>604</v>
      </c>
      <c r="I3035" t="s">
        <v>52</v>
      </c>
      <c r="J3035">
        <f>VLOOKUP(I3035,segmentID,2,FALSE)</f>
        <v>3</v>
      </c>
      <c r="K3035" t="s">
        <v>3255</v>
      </c>
      <c r="L3035">
        <f>VLOOKUP(K3035,country2,2,FALSE)</f>
        <v>1</v>
      </c>
      <c r="M3035" t="s">
        <v>77</v>
      </c>
      <c r="N3035">
        <f>VLOOKUP(Orders!M3035,city2,2,FALSE)</f>
        <v>11</v>
      </c>
      <c r="O3035" t="s">
        <v>78</v>
      </c>
      <c r="P3035">
        <f>VLOOKUP(O3035,state2,2,FALSE)</f>
        <v>10</v>
      </c>
      <c r="Q3035">
        <v>19143</v>
      </c>
      <c r="R3035" t="s">
        <v>79</v>
      </c>
      <c r="S3035">
        <f>VLOOKUP(R3035,region2,2,FALSE)</f>
        <v>4</v>
      </c>
      <c r="T3035" t="s">
        <v>5195</v>
      </c>
      <c r="U3035" t="s">
        <v>22</v>
      </c>
      <c r="V3035">
        <f>VLOOKUP(U3035,category2,2,FALSE)</f>
        <v>2</v>
      </c>
      <c r="W3035" t="s">
        <v>45</v>
      </c>
      <c r="X3035">
        <f>VLOOKUP(W3035,subcat2,3,FALSE)</f>
        <v>11</v>
      </c>
      <c r="Y3035" t="s">
        <v>2458</v>
      </c>
      <c r="Z3035">
        <v>20.736000000000004</v>
      </c>
      <c r="AA3035">
        <v>4</v>
      </c>
      <c r="AB3035">
        <v>0.2</v>
      </c>
      <c r="AC3035" s="4">
        <v>7.2576000000000001</v>
      </c>
    </row>
    <row r="3036" spans="1:29" x14ac:dyDescent="0.25">
      <c r="A3036" s="2">
        <v>3035</v>
      </c>
      <c r="B3036" t="s">
        <v>7211</v>
      </c>
      <c r="C3036" s="3">
        <v>42166</v>
      </c>
      <c r="D3036" s="3">
        <v>42171</v>
      </c>
      <c r="E3036" t="s">
        <v>25</v>
      </c>
      <c r="F3036">
        <f>VLOOKUP(E3036,SHIPMODE,2,FALSE)</f>
        <v>2</v>
      </c>
      <c r="G3036" t="s">
        <v>3460</v>
      </c>
      <c r="H3036" t="s">
        <v>848</v>
      </c>
      <c r="I3036" t="s">
        <v>9</v>
      </c>
      <c r="J3036">
        <f>VLOOKUP(I3036,segmentID,2,FALSE)</f>
        <v>1</v>
      </c>
      <c r="K3036" t="s">
        <v>3255</v>
      </c>
      <c r="L3036">
        <f>VLOOKUP(K3036,country2,2,FALSE)</f>
        <v>1</v>
      </c>
      <c r="M3036" t="s">
        <v>360</v>
      </c>
      <c r="N3036">
        <f>VLOOKUP(Orders!M3036,city2,2,FALSE)</f>
        <v>54</v>
      </c>
      <c r="O3036" t="s">
        <v>361</v>
      </c>
      <c r="P3036">
        <f>VLOOKUP(O3036,state2,2,FALSE)</f>
        <v>29</v>
      </c>
      <c r="Q3036">
        <v>71203</v>
      </c>
      <c r="R3036" t="s">
        <v>12</v>
      </c>
      <c r="S3036">
        <f>VLOOKUP(R3036,region2,2,FALSE)</f>
        <v>1</v>
      </c>
      <c r="T3036" t="s">
        <v>5128</v>
      </c>
      <c r="U3036" t="s">
        <v>35</v>
      </c>
      <c r="V3036">
        <f>VLOOKUP(U3036,category2,2,FALSE)</f>
        <v>3</v>
      </c>
      <c r="W3036" t="s">
        <v>3232</v>
      </c>
      <c r="X3036">
        <f>VLOOKUP(W3036,subcat2,3,FALSE)</f>
        <v>12</v>
      </c>
      <c r="Y3036" t="s">
        <v>844</v>
      </c>
      <c r="Z3036">
        <v>53.699999999999996</v>
      </c>
      <c r="AA3036">
        <v>6</v>
      </c>
      <c r="AB3036">
        <v>0</v>
      </c>
      <c r="AC3036" s="4">
        <v>10.202999999999994</v>
      </c>
    </row>
    <row r="3037" spans="1:29" x14ac:dyDescent="0.25">
      <c r="A3037" s="2">
        <v>3036</v>
      </c>
      <c r="B3037" t="s">
        <v>7211</v>
      </c>
      <c r="C3037" s="3">
        <v>42166</v>
      </c>
      <c r="D3037" s="3">
        <v>42171</v>
      </c>
      <c r="E3037" t="s">
        <v>25</v>
      </c>
      <c r="F3037">
        <f>VLOOKUP(E3037,SHIPMODE,2,FALSE)</f>
        <v>2</v>
      </c>
      <c r="G3037" t="s">
        <v>3460</v>
      </c>
      <c r="H3037" t="s">
        <v>848</v>
      </c>
      <c r="I3037" t="s">
        <v>9</v>
      </c>
      <c r="J3037">
        <f>VLOOKUP(I3037,segmentID,2,FALSE)</f>
        <v>1</v>
      </c>
      <c r="K3037" t="s">
        <v>3255</v>
      </c>
      <c r="L3037">
        <f>VLOOKUP(K3037,country2,2,FALSE)</f>
        <v>1</v>
      </c>
      <c r="M3037" t="s">
        <v>360</v>
      </c>
      <c r="N3037">
        <f>VLOOKUP(Orders!M3037,city2,2,FALSE)</f>
        <v>54</v>
      </c>
      <c r="O3037" t="s">
        <v>361</v>
      </c>
      <c r="P3037">
        <f>VLOOKUP(O3037,state2,2,FALSE)</f>
        <v>29</v>
      </c>
      <c r="Q3037">
        <v>71203</v>
      </c>
      <c r="R3037" t="s">
        <v>12</v>
      </c>
      <c r="S3037">
        <f>VLOOKUP(R3037,region2,2,FALSE)</f>
        <v>1</v>
      </c>
      <c r="T3037" t="s">
        <v>5540</v>
      </c>
      <c r="U3037" t="s">
        <v>22</v>
      </c>
      <c r="V3037">
        <f>VLOOKUP(U3037,category2,2,FALSE)</f>
        <v>2</v>
      </c>
      <c r="W3037" t="s">
        <v>3231</v>
      </c>
      <c r="X3037">
        <f>VLOOKUP(W3037,subcat2,3,FALSE)</f>
        <v>9</v>
      </c>
      <c r="Y3037" t="s">
        <v>1356</v>
      </c>
      <c r="Z3037">
        <v>36.26</v>
      </c>
      <c r="AA3037">
        <v>7</v>
      </c>
      <c r="AB3037">
        <v>0</v>
      </c>
      <c r="AC3037" s="4">
        <v>16.679599999999997</v>
      </c>
    </row>
    <row r="3038" spans="1:29" x14ac:dyDescent="0.25">
      <c r="A3038" s="2">
        <v>3037</v>
      </c>
      <c r="B3038" t="s">
        <v>7211</v>
      </c>
      <c r="C3038" s="3">
        <v>42166</v>
      </c>
      <c r="D3038" s="3">
        <v>42171</v>
      </c>
      <c r="E3038" t="s">
        <v>25</v>
      </c>
      <c r="F3038">
        <f>VLOOKUP(E3038,SHIPMODE,2,FALSE)</f>
        <v>2</v>
      </c>
      <c r="G3038" t="s">
        <v>3460</v>
      </c>
      <c r="H3038" t="s">
        <v>848</v>
      </c>
      <c r="I3038" t="s">
        <v>9</v>
      </c>
      <c r="J3038">
        <f>VLOOKUP(I3038,segmentID,2,FALSE)</f>
        <v>1</v>
      </c>
      <c r="K3038" t="s">
        <v>3255</v>
      </c>
      <c r="L3038">
        <f>VLOOKUP(K3038,country2,2,FALSE)</f>
        <v>1</v>
      </c>
      <c r="M3038" t="s">
        <v>360</v>
      </c>
      <c r="N3038">
        <f>VLOOKUP(Orders!M3038,city2,2,FALSE)</f>
        <v>54</v>
      </c>
      <c r="O3038" t="s">
        <v>361</v>
      </c>
      <c r="P3038">
        <f>VLOOKUP(O3038,state2,2,FALSE)</f>
        <v>29</v>
      </c>
      <c r="Q3038">
        <v>71203</v>
      </c>
      <c r="R3038" t="s">
        <v>12</v>
      </c>
      <c r="S3038">
        <f>VLOOKUP(R3038,region2,2,FALSE)</f>
        <v>1</v>
      </c>
      <c r="T3038" t="s">
        <v>5541</v>
      </c>
      <c r="U3038" t="s">
        <v>22</v>
      </c>
      <c r="V3038">
        <f>VLOOKUP(U3038,category2,2,FALSE)</f>
        <v>2</v>
      </c>
      <c r="W3038" t="s">
        <v>3229</v>
      </c>
      <c r="X3038">
        <f>VLOOKUP(W3038,subcat2,3,FALSE)</f>
        <v>7</v>
      </c>
      <c r="Y3038" t="s">
        <v>245</v>
      </c>
      <c r="Z3038">
        <v>56.3</v>
      </c>
      <c r="AA3038">
        <v>2</v>
      </c>
      <c r="AB3038">
        <v>0</v>
      </c>
      <c r="AC3038" s="4">
        <v>15.764000000000003</v>
      </c>
    </row>
    <row r="3039" spans="1:29" x14ac:dyDescent="0.25">
      <c r="A3039" s="2">
        <v>3038</v>
      </c>
      <c r="B3039" t="s">
        <v>7211</v>
      </c>
      <c r="C3039" s="3">
        <v>42166</v>
      </c>
      <c r="D3039" s="3">
        <v>42171</v>
      </c>
      <c r="E3039" t="s">
        <v>25</v>
      </c>
      <c r="F3039">
        <f>VLOOKUP(E3039,SHIPMODE,2,FALSE)</f>
        <v>2</v>
      </c>
      <c r="G3039" t="s">
        <v>3460</v>
      </c>
      <c r="H3039" t="s">
        <v>848</v>
      </c>
      <c r="I3039" t="s">
        <v>9</v>
      </c>
      <c r="J3039">
        <f>VLOOKUP(I3039,segmentID,2,FALSE)</f>
        <v>1</v>
      </c>
      <c r="K3039" t="s">
        <v>3255</v>
      </c>
      <c r="L3039">
        <f>VLOOKUP(K3039,country2,2,FALSE)</f>
        <v>1</v>
      </c>
      <c r="M3039" t="s">
        <v>360</v>
      </c>
      <c r="N3039">
        <f>VLOOKUP(Orders!M3039,city2,2,FALSE)</f>
        <v>54</v>
      </c>
      <c r="O3039" t="s">
        <v>361</v>
      </c>
      <c r="P3039">
        <f>VLOOKUP(O3039,state2,2,FALSE)</f>
        <v>29</v>
      </c>
      <c r="Q3039">
        <v>71203</v>
      </c>
      <c r="R3039" t="s">
        <v>12</v>
      </c>
      <c r="S3039">
        <f>VLOOKUP(R3039,region2,2,FALSE)</f>
        <v>1</v>
      </c>
      <c r="T3039" t="s">
        <v>4597</v>
      </c>
      <c r="U3039" t="s">
        <v>22</v>
      </c>
      <c r="V3039">
        <f>VLOOKUP(U3039,category2,2,FALSE)</f>
        <v>2</v>
      </c>
      <c r="W3039" t="s">
        <v>45</v>
      </c>
      <c r="X3039">
        <f>VLOOKUP(W3039,subcat2,3,FALSE)</f>
        <v>11</v>
      </c>
      <c r="Y3039" t="s">
        <v>932</v>
      </c>
      <c r="Z3039">
        <v>32.400000000000006</v>
      </c>
      <c r="AA3039">
        <v>5</v>
      </c>
      <c r="AB3039">
        <v>0</v>
      </c>
      <c r="AC3039" s="4">
        <v>15.552000000000001</v>
      </c>
    </row>
    <row r="3040" spans="1:29" x14ac:dyDescent="0.25">
      <c r="A3040" s="2">
        <v>3039</v>
      </c>
      <c r="B3040" t="s">
        <v>7211</v>
      </c>
      <c r="C3040" s="3">
        <v>42166</v>
      </c>
      <c r="D3040" s="3">
        <v>42171</v>
      </c>
      <c r="E3040" t="s">
        <v>25</v>
      </c>
      <c r="F3040">
        <f>VLOOKUP(E3040,SHIPMODE,2,FALSE)</f>
        <v>2</v>
      </c>
      <c r="G3040" t="s">
        <v>3460</v>
      </c>
      <c r="H3040" t="s">
        <v>848</v>
      </c>
      <c r="I3040" t="s">
        <v>9</v>
      </c>
      <c r="J3040">
        <f>VLOOKUP(I3040,segmentID,2,FALSE)</f>
        <v>1</v>
      </c>
      <c r="K3040" t="s">
        <v>3255</v>
      </c>
      <c r="L3040">
        <f>VLOOKUP(K3040,country2,2,FALSE)</f>
        <v>1</v>
      </c>
      <c r="M3040" t="s">
        <v>360</v>
      </c>
      <c r="N3040">
        <f>VLOOKUP(Orders!M3040,city2,2,FALSE)</f>
        <v>54</v>
      </c>
      <c r="O3040" t="s">
        <v>361</v>
      </c>
      <c r="P3040">
        <f>VLOOKUP(O3040,state2,2,FALSE)</f>
        <v>29</v>
      </c>
      <c r="Q3040">
        <v>71203</v>
      </c>
      <c r="R3040" t="s">
        <v>12</v>
      </c>
      <c r="S3040">
        <f>VLOOKUP(R3040,region2,2,FALSE)</f>
        <v>1</v>
      </c>
      <c r="T3040" t="s">
        <v>5542</v>
      </c>
      <c r="U3040" t="s">
        <v>13</v>
      </c>
      <c r="V3040">
        <f>VLOOKUP(U3040,category2,2,FALSE)</f>
        <v>1</v>
      </c>
      <c r="W3040" t="s">
        <v>3228</v>
      </c>
      <c r="X3040">
        <f>VLOOKUP(W3040,subcat2,3,FALSE)</f>
        <v>6</v>
      </c>
      <c r="Y3040" t="s">
        <v>1962</v>
      </c>
      <c r="Z3040">
        <v>29.16</v>
      </c>
      <c r="AA3040">
        <v>2</v>
      </c>
      <c r="AB3040">
        <v>0</v>
      </c>
      <c r="AC3040" s="4">
        <v>10.789200000000001</v>
      </c>
    </row>
    <row r="3041" spans="1:29" x14ac:dyDescent="0.25">
      <c r="A3041" s="2">
        <v>3040</v>
      </c>
      <c r="B3041" t="s">
        <v>9743</v>
      </c>
      <c r="C3041" s="3">
        <v>43011</v>
      </c>
      <c r="D3041" s="3">
        <v>43016</v>
      </c>
      <c r="E3041" t="s">
        <v>25</v>
      </c>
      <c r="F3041">
        <f>VLOOKUP(E3041,SHIPMODE,2,FALSE)</f>
        <v>2</v>
      </c>
      <c r="G3041" t="s">
        <v>3697</v>
      </c>
      <c r="H3041" t="s">
        <v>1642</v>
      </c>
      <c r="I3041" t="s">
        <v>18</v>
      </c>
      <c r="J3041">
        <f>VLOOKUP(I3041,segmentID,2,FALSE)</f>
        <v>2</v>
      </c>
      <c r="K3041" t="s">
        <v>3255</v>
      </c>
      <c r="L3041">
        <f>VLOOKUP(K3041,country2,2,FALSE)</f>
        <v>1</v>
      </c>
      <c r="M3041" t="s">
        <v>298</v>
      </c>
      <c r="N3041">
        <f>VLOOKUP(Orders!M3041,city2,2,FALSE)</f>
        <v>46</v>
      </c>
      <c r="O3041" t="s">
        <v>20</v>
      </c>
      <c r="P3041">
        <f>VLOOKUP(O3041,state2,2,FALSE)</f>
        <v>2</v>
      </c>
      <c r="Q3041">
        <v>91104</v>
      </c>
      <c r="R3041" t="s">
        <v>21</v>
      </c>
      <c r="S3041">
        <f>VLOOKUP(R3041,region2,2,FALSE)</f>
        <v>2</v>
      </c>
      <c r="T3041" t="s">
        <v>4809</v>
      </c>
      <c r="U3041" t="s">
        <v>13</v>
      </c>
      <c r="V3041">
        <f>VLOOKUP(U3041,category2,2,FALSE)</f>
        <v>1</v>
      </c>
      <c r="W3041" t="s">
        <v>29</v>
      </c>
      <c r="X3041">
        <f>VLOOKUP(W3041,subcat2,3,FALSE)</f>
        <v>4</v>
      </c>
      <c r="Y3041" t="s">
        <v>2864</v>
      </c>
      <c r="Z3041">
        <v>171.28800000000001</v>
      </c>
      <c r="AA3041">
        <v>3</v>
      </c>
      <c r="AB3041">
        <v>0.2</v>
      </c>
      <c r="AC3041" s="4">
        <v>-6.423300000000026</v>
      </c>
    </row>
    <row r="3042" spans="1:29" x14ac:dyDescent="0.25">
      <c r="A3042" s="2">
        <v>3041</v>
      </c>
      <c r="B3042" t="s">
        <v>8343</v>
      </c>
      <c r="C3042" s="3">
        <v>42495</v>
      </c>
      <c r="D3042" s="3">
        <v>42499</v>
      </c>
      <c r="E3042" t="s">
        <v>25</v>
      </c>
      <c r="F3042">
        <f>VLOOKUP(E3042,SHIPMODE,2,FALSE)</f>
        <v>2</v>
      </c>
      <c r="G3042" t="s">
        <v>3264</v>
      </c>
      <c r="H3042" t="s">
        <v>66</v>
      </c>
      <c r="I3042" t="s">
        <v>9</v>
      </c>
      <c r="J3042">
        <f>VLOOKUP(I3042,segmentID,2,FALSE)</f>
        <v>1</v>
      </c>
      <c r="K3042" t="s">
        <v>3255</v>
      </c>
      <c r="L3042">
        <f>VLOOKUP(K3042,country2,2,FALSE)</f>
        <v>1</v>
      </c>
      <c r="M3042" t="s">
        <v>2552</v>
      </c>
      <c r="N3042">
        <f>VLOOKUP(Orders!M3042,city2,2,FALSE)</f>
        <v>347</v>
      </c>
      <c r="O3042" t="s">
        <v>173</v>
      </c>
      <c r="P3042">
        <f>VLOOKUP(O3042,state2,2,FALSE)</f>
        <v>19</v>
      </c>
      <c r="Q3042">
        <v>37421</v>
      </c>
      <c r="R3042" t="s">
        <v>12</v>
      </c>
      <c r="S3042">
        <f>VLOOKUP(R3042,region2,2,FALSE)</f>
        <v>1</v>
      </c>
      <c r="T3042" t="s">
        <v>5090</v>
      </c>
      <c r="U3042" t="s">
        <v>13</v>
      </c>
      <c r="V3042">
        <f>VLOOKUP(U3042,category2,2,FALSE)</f>
        <v>1</v>
      </c>
      <c r="W3042" t="s">
        <v>3228</v>
      </c>
      <c r="X3042">
        <f>VLOOKUP(W3042,subcat2,3,FALSE)</f>
        <v>6</v>
      </c>
      <c r="Y3042" t="s">
        <v>2645</v>
      </c>
      <c r="Z3042">
        <v>16.72</v>
      </c>
      <c r="AA3042">
        <v>5</v>
      </c>
      <c r="AB3042">
        <v>0.2</v>
      </c>
      <c r="AC3042" s="4">
        <v>3.3439999999999994</v>
      </c>
    </row>
    <row r="3043" spans="1:29" x14ac:dyDescent="0.25">
      <c r="A3043" s="2">
        <v>3042</v>
      </c>
      <c r="B3043" t="s">
        <v>9744</v>
      </c>
      <c r="C3043" s="3">
        <v>42989</v>
      </c>
      <c r="D3043" s="3">
        <v>42990</v>
      </c>
      <c r="E3043" t="s">
        <v>625</v>
      </c>
      <c r="F3043">
        <f>VLOOKUP(E3043,SHIPMODE,2,FALSE)</f>
        <v>4</v>
      </c>
      <c r="G3043" t="s">
        <v>3835</v>
      </c>
      <c r="H3043" t="s">
        <v>2164</v>
      </c>
      <c r="I3043" t="s">
        <v>52</v>
      </c>
      <c r="J3043">
        <f>VLOOKUP(I3043,segmentID,2,FALSE)</f>
        <v>3</v>
      </c>
      <c r="K3043" t="s">
        <v>3255</v>
      </c>
      <c r="L3043">
        <f>VLOOKUP(K3043,country2,2,FALSE)</f>
        <v>1</v>
      </c>
      <c r="M3043" t="s">
        <v>571</v>
      </c>
      <c r="N3043">
        <f>VLOOKUP(Orders!M3043,city2,2,FALSE)</f>
        <v>86</v>
      </c>
      <c r="O3043" t="s">
        <v>20</v>
      </c>
      <c r="P3043">
        <f>VLOOKUP(O3043,state2,2,FALSE)</f>
        <v>2</v>
      </c>
      <c r="Q3043">
        <v>90805</v>
      </c>
      <c r="R3043" t="s">
        <v>21</v>
      </c>
      <c r="S3043">
        <f>VLOOKUP(R3043,region2,2,FALSE)</f>
        <v>2</v>
      </c>
      <c r="T3043" t="s">
        <v>4947</v>
      </c>
      <c r="U3043" t="s">
        <v>22</v>
      </c>
      <c r="V3043">
        <f>VLOOKUP(U3043,category2,2,FALSE)</f>
        <v>2</v>
      </c>
      <c r="W3043" t="s">
        <v>45</v>
      </c>
      <c r="X3043">
        <f>VLOOKUP(W3043,subcat2,3,FALSE)</f>
        <v>11</v>
      </c>
      <c r="Y3043" t="s">
        <v>777</v>
      </c>
      <c r="Z3043">
        <v>12.96</v>
      </c>
      <c r="AA3043">
        <v>2</v>
      </c>
      <c r="AB3043">
        <v>0</v>
      </c>
      <c r="AC3043" s="4">
        <v>6.2208000000000006</v>
      </c>
    </row>
    <row r="3044" spans="1:29" x14ac:dyDescent="0.25">
      <c r="A3044" s="2">
        <v>3043</v>
      </c>
      <c r="B3044" t="s">
        <v>9744</v>
      </c>
      <c r="C3044" s="3">
        <v>42989</v>
      </c>
      <c r="D3044" s="3">
        <v>42990</v>
      </c>
      <c r="E3044" t="s">
        <v>625</v>
      </c>
      <c r="F3044">
        <f>VLOOKUP(E3044,SHIPMODE,2,FALSE)</f>
        <v>4</v>
      </c>
      <c r="G3044" t="s">
        <v>3835</v>
      </c>
      <c r="H3044" t="s">
        <v>2164</v>
      </c>
      <c r="I3044" t="s">
        <v>52</v>
      </c>
      <c r="J3044">
        <f>VLOOKUP(I3044,segmentID,2,FALSE)</f>
        <v>3</v>
      </c>
      <c r="K3044" t="s">
        <v>3255</v>
      </c>
      <c r="L3044">
        <f>VLOOKUP(K3044,country2,2,FALSE)</f>
        <v>1</v>
      </c>
      <c r="M3044" t="s">
        <v>571</v>
      </c>
      <c r="N3044">
        <f>VLOOKUP(Orders!M3044,city2,2,FALSE)</f>
        <v>86</v>
      </c>
      <c r="O3044" t="s">
        <v>20</v>
      </c>
      <c r="P3044">
        <f>VLOOKUP(O3044,state2,2,FALSE)</f>
        <v>2</v>
      </c>
      <c r="Q3044">
        <v>90805</v>
      </c>
      <c r="R3044" t="s">
        <v>21</v>
      </c>
      <c r="S3044">
        <f>VLOOKUP(R3044,region2,2,FALSE)</f>
        <v>2</v>
      </c>
      <c r="T3044" t="s">
        <v>5543</v>
      </c>
      <c r="U3044" t="s">
        <v>22</v>
      </c>
      <c r="V3044">
        <f>VLOOKUP(U3044,category2,2,FALSE)</f>
        <v>2</v>
      </c>
      <c r="W3044" t="s">
        <v>103</v>
      </c>
      <c r="X3044">
        <f>VLOOKUP(W3044,subcat2,3,FALSE)</f>
        <v>13</v>
      </c>
      <c r="Y3044" t="s">
        <v>253</v>
      </c>
      <c r="Z3044">
        <v>22.18</v>
      </c>
      <c r="AA3044">
        <v>2</v>
      </c>
      <c r="AB3044">
        <v>0</v>
      </c>
      <c r="AC3044" s="4">
        <v>10.8682</v>
      </c>
    </row>
    <row r="3045" spans="1:29" x14ac:dyDescent="0.25">
      <c r="A3045" s="2">
        <v>3044</v>
      </c>
      <c r="B3045" t="s">
        <v>9744</v>
      </c>
      <c r="C3045" s="3">
        <v>42989</v>
      </c>
      <c r="D3045" s="3">
        <v>42990</v>
      </c>
      <c r="E3045" t="s">
        <v>625</v>
      </c>
      <c r="F3045">
        <f>VLOOKUP(E3045,SHIPMODE,2,FALSE)</f>
        <v>4</v>
      </c>
      <c r="G3045" t="s">
        <v>3835</v>
      </c>
      <c r="H3045" t="s">
        <v>2164</v>
      </c>
      <c r="I3045" t="s">
        <v>52</v>
      </c>
      <c r="J3045">
        <f>VLOOKUP(I3045,segmentID,2,FALSE)</f>
        <v>3</v>
      </c>
      <c r="K3045" t="s">
        <v>3255</v>
      </c>
      <c r="L3045">
        <f>VLOOKUP(K3045,country2,2,FALSE)</f>
        <v>1</v>
      </c>
      <c r="M3045" t="s">
        <v>571</v>
      </c>
      <c r="N3045">
        <f>VLOOKUP(Orders!M3045,city2,2,FALSE)</f>
        <v>86</v>
      </c>
      <c r="O3045" t="s">
        <v>20</v>
      </c>
      <c r="P3045">
        <f>VLOOKUP(O3045,state2,2,FALSE)</f>
        <v>2</v>
      </c>
      <c r="Q3045">
        <v>90805</v>
      </c>
      <c r="R3045" t="s">
        <v>21</v>
      </c>
      <c r="S3045">
        <f>VLOOKUP(R3045,region2,2,FALSE)</f>
        <v>2</v>
      </c>
      <c r="T3045" t="s">
        <v>5544</v>
      </c>
      <c r="U3045" t="s">
        <v>13</v>
      </c>
      <c r="V3045">
        <f>VLOOKUP(U3045,category2,2,FALSE)</f>
        <v>1</v>
      </c>
      <c r="W3045" t="s">
        <v>3226</v>
      </c>
      <c r="X3045">
        <f>VLOOKUP(W3045,subcat2,3,FALSE)</f>
        <v>2</v>
      </c>
      <c r="Y3045" t="s">
        <v>1609</v>
      </c>
      <c r="Z3045">
        <v>2054.2720000000004</v>
      </c>
      <c r="AA3045">
        <v>8</v>
      </c>
      <c r="AB3045">
        <v>0.2</v>
      </c>
      <c r="AC3045" s="4">
        <v>256.78399999999976</v>
      </c>
    </row>
    <row r="3046" spans="1:29" x14ac:dyDescent="0.25">
      <c r="A3046" s="2">
        <v>3045</v>
      </c>
      <c r="B3046" t="s">
        <v>7212</v>
      </c>
      <c r="C3046" s="3">
        <v>42124</v>
      </c>
      <c r="D3046" s="3">
        <v>42126</v>
      </c>
      <c r="E3046" t="s">
        <v>7</v>
      </c>
      <c r="F3046">
        <f>VLOOKUP(E3046,SHIPMODE,2,FALSE)</f>
        <v>1</v>
      </c>
      <c r="G3046" t="s">
        <v>3801</v>
      </c>
      <c r="H3046" t="s">
        <v>2009</v>
      </c>
      <c r="I3046" t="s">
        <v>9</v>
      </c>
      <c r="J3046">
        <f>VLOOKUP(I3046,segmentID,2,FALSE)</f>
        <v>1</v>
      </c>
      <c r="K3046" t="s">
        <v>3255</v>
      </c>
      <c r="L3046">
        <f>VLOOKUP(K3046,country2,2,FALSE)</f>
        <v>1</v>
      </c>
      <c r="M3046" t="s">
        <v>143</v>
      </c>
      <c r="N3046">
        <f>VLOOKUP(Orders!M3046,city2,2,FALSE)</f>
        <v>22</v>
      </c>
      <c r="O3046" t="s">
        <v>249</v>
      </c>
      <c r="P3046">
        <f>VLOOKUP(O3046,state2,2,FALSE)</f>
        <v>25</v>
      </c>
      <c r="Q3046">
        <v>45373</v>
      </c>
      <c r="R3046" t="s">
        <v>79</v>
      </c>
      <c r="S3046">
        <f>VLOOKUP(R3046,region2,2,FALSE)</f>
        <v>4</v>
      </c>
      <c r="T3046" t="s">
        <v>4731</v>
      </c>
      <c r="U3046" t="s">
        <v>35</v>
      </c>
      <c r="V3046">
        <f>VLOOKUP(U3046,category2,2,FALSE)</f>
        <v>3</v>
      </c>
      <c r="W3046" t="s">
        <v>3230</v>
      </c>
      <c r="X3046">
        <f>VLOOKUP(W3046,subcat2,3,FALSE)</f>
        <v>8</v>
      </c>
      <c r="Y3046" t="s">
        <v>362</v>
      </c>
      <c r="Z3046">
        <v>1022.97</v>
      </c>
      <c r="AA3046">
        <v>5</v>
      </c>
      <c r="AB3046">
        <v>0.4</v>
      </c>
      <c r="AC3046" s="4">
        <v>-255.74250000000001</v>
      </c>
    </row>
    <row r="3047" spans="1:29" x14ac:dyDescent="0.25">
      <c r="A3047" s="2">
        <v>3046</v>
      </c>
      <c r="B3047" t="s">
        <v>9745</v>
      </c>
      <c r="C3047" s="3">
        <v>43045</v>
      </c>
      <c r="D3047" s="3">
        <v>43049</v>
      </c>
      <c r="E3047" t="s">
        <v>7</v>
      </c>
      <c r="F3047">
        <f>VLOOKUP(E3047,SHIPMODE,2,FALSE)</f>
        <v>1</v>
      </c>
      <c r="G3047" t="s">
        <v>3509</v>
      </c>
      <c r="H3047" t="s">
        <v>1000</v>
      </c>
      <c r="I3047" t="s">
        <v>52</v>
      </c>
      <c r="J3047">
        <f>VLOOKUP(I3047,segmentID,2,FALSE)</f>
        <v>3</v>
      </c>
      <c r="K3047" t="s">
        <v>3255</v>
      </c>
      <c r="L3047">
        <f>VLOOKUP(K3047,country2,2,FALSE)</f>
        <v>1</v>
      </c>
      <c r="M3047" t="s">
        <v>206</v>
      </c>
      <c r="N3047">
        <f>VLOOKUP(Orders!M3047,city2,2,FALSE)</f>
        <v>32</v>
      </c>
      <c r="O3047" t="s">
        <v>119</v>
      </c>
      <c r="P3047">
        <f>VLOOKUP(O3047,state2,2,FALSE)</f>
        <v>12</v>
      </c>
      <c r="Q3047">
        <v>55407</v>
      </c>
      <c r="R3047" t="s">
        <v>55</v>
      </c>
      <c r="S3047">
        <f>VLOOKUP(R3047,region2,2,FALSE)</f>
        <v>3</v>
      </c>
      <c r="T3047" t="s">
        <v>5545</v>
      </c>
      <c r="U3047" t="s">
        <v>22</v>
      </c>
      <c r="V3047">
        <f>VLOOKUP(U3047,category2,2,FALSE)</f>
        <v>2</v>
      </c>
      <c r="W3047" t="s">
        <v>3229</v>
      </c>
      <c r="X3047">
        <f>VLOOKUP(W3047,subcat2,3,FALSE)</f>
        <v>7</v>
      </c>
      <c r="Y3047" t="s">
        <v>1463</v>
      </c>
      <c r="Z3047">
        <v>13.899999999999999</v>
      </c>
      <c r="AA3047">
        <v>5</v>
      </c>
      <c r="AB3047">
        <v>0</v>
      </c>
      <c r="AC3047" s="4">
        <v>3.6139999999999994</v>
      </c>
    </row>
    <row r="3048" spans="1:29" x14ac:dyDescent="0.25">
      <c r="A3048" s="2">
        <v>3047</v>
      </c>
      <c r="B3048" t="s">
        <v>9745</v>
      </c>
      <c r="C3048" s="3">
        <v>43045</v>
      </c>
      <c r="D3048" s="3">
        <v>43049</v>
      </c>
      <c r="E3048" t="s">
        <v>7</v>
      </c>
      <c r="F3048">
        <f>VLOOKUP(E3048,SHIPMODE,2,FALSE)</f>
        <v>1</v>
      </c>
      <c r="G3048" t="s">
        <v>3509</v>
      </c>
      <c r="H3048" t="s">
        <v>1000</v>
      </c>
      <c r="I3048" t="s">
        <v>52</v>
      </c>
      <c r="J3048">
        <f>VLOOKUP(I3048,segmentID,2,FALSE)</f>
        <v>3</v>
      </c>
      <c r="K3048" t="s">
        <v>3255</v>
      </c>
      <c r="L3048">
        <f>VLOOKUP(K3048,country2,2,FALSE)</f>
        <v>1</v>
      </c>
      <c r="M3048" t="s">
        <v>206</v>
      </c>
      <c r="N3048">
        <f>VLOOKUP(Orders!M3048,city2,2,FALSE)</f>
        <v>32</v>
      </c>
      <c r="O3048" t="s">
        <v>119</v>
      </c>
      <c r="P3048">
        <f>VLOOKUP(O3048,state2,2,FALSE)</f>
        <v>12</v>
      </c>
      <c r="Q3048">
        <v>55407</v>
      </c>
      <c r="R3048" t="s">
        <v>55</v>
      </c>
      <c r="S3048">
        <f>VLOOKUP(R3048,region2,2,FALSE)</f>
        <v>3</v>
      </c>
      <c r="T3048" t="s">
        <v>4900</v>
      </c>
      <c r="U3048" t="s">
        <v>22</v>
      </c>
      <c r="V3048">
        <f>VLOOKUP(U3048,category2,2,FALSE)</f>
        <v>2</v>
      </c>
      <c r="W3048" t="s">
        <v>45</v>
      </c>
      <c r="X3048">
        <f>VLOOKUP(W3048,subcat2,3,FALSE)</f>
        <v>11</v>
      </c>
      <c r="Y3048" t="s">
        <v>5921</v>
      </c>
      <c r="Z3048">
        <v>26.38</v>
      </c>
      <c r="AA3048">
        <v>1</v>
      </c>
      <c r="AB3048">
        <v>0</v>
      </c>
      <c r="AC3048" s="4">
        <v>12.134799999999998</v>
      </c>
    </row>
    <row r="3049" spans="1:29" x14ac:dyDescent="0.25">
      <c r="A3049" s="2">
        <v>3048</v>
      </c>
      <c r="B3049" t="s">
        <v>6217</v>
      </c>
      <c r="C3049" s="3">
        <v>41912</v>
      </c>
      <c r="D3049" s="3">
        <v>41916</v>
      </c>
      <c r="E3049" t="s">
        <v>25</v>
      </c>
      <c r="F3049">
        <f>VLOOKUP(E3049,SHIPMODE,2,FALSE)</f>
        <v>2</v>
      </c>
      <c r="G3049" t="s">
        <v>3395</v>
      </c>
      <c r="H3049" t="s">
        <v>588</v>
      </c>
      <c r="I3049" t="s">
        <v>9</v>
      </c>
      <c r="J3049">
        <f>VLOOKUP(I3049,segmentID,2,FALSE)</f>
        <v>1</v>
      </c>
      <c r="K3049" t="s">
        <v>3255</v>
      </c>
      <c r="L3049">
        <f>VLOOKUP(K3049,country2,2,FALSE)</f>
        <v>1</v>
      </c>
      <c r="M3049" t="s">
        <v>48</v>
      </c>
      <c r="N3049">
        <f>VLOOKUP(Orders!M3049,city2,2,FALSE)</f>
        <v>5</v>
      </c>
      <c r="O3049" t="s">
        <v>49</v>
      </c>
      <c r="P3049">
        <f>VLOOKUP(O3049,state2,2,FALSE)</f>
        <v>5</v>
      </c>
      <c r="Q3049">
        <v>98105</v>
      </c>
      <c r="R3049" t="s">
        <v>21</v>
      </c>
      <c r="S3049">
        <f>VLOOKUP(R3049,region2,2,FALSE)</f>
        <v>2</v>
      </c>
      <c r="T3049" t="s">
        <v>4118</v>
      </c>
      <c r="U3049" t="s">
        <v>22</v>
      </c>
      <c r="V3049">
        <f>VLOOKUP(U3049,category2,2,FALSE)</f>
        <v>2</v>
      </c>
      <c r="W3049" t="s">
        <v>3231</v>
      </c>
      <c r="X3049">
        <f>VLOOKUP(W3049,subcat2,3,FALSE)</f>
        <v>9</v>
      </c>
      <c r="Y3049" t="s">
        <v>57</v>
      </c>
      <c r="Z3049">
        <v>43.176000000000002</v>
      </c>
      <c r="AA3049">
        <v>7</v>
      </c>
      <c r="AB3049">
        <v>0.2</v>
      </c>
      <c r="AC3049" s="4">
        <v>13.4925</v>
      </c>
    </row>
    <row r="3050" spans="1:29" x14ac:dyDescent="0.25">
      <c r="A3050" s="2">
        <v>3049</v>
      </c>
      <c r="B3050" t="s">
        <v>9746</v>
      </c>
      <c r="C3050" s="3">
        <v>42827</v>
      </c>
      <c r="D3050" s="3">
        <v>42829</v>
      </c>
      <c r="E3050" t="s">
        <v>97</v>
      </c>
      <c r="F3050">
        <f>VLOOKUP(E3050,SHIPMODE,2,FALSE)</f>
        <v>3</v>
      </c>
      <c r="G3050" t="s">
        <v>3934</v>
      </c>
      <c r="H3050" t="s">
        <v>2555</v>
      </c>
      <c r="I3050" t="s">
        <v>52</v>
      </c>
      <c r="J3050">
        <f>VLOOKUP(I3050,segmentID,2,FALSE)</f>
        <v>3</v>
      </c>
      <c r="K3050" t="s">
        <v>3255</v>
      </c>
      <c r="L3050">
        <f>VLOOKUP(K3050,country2,2,FALSE)</f>
        <v>1</v>
      </c>
      <c r="M3050" t="s">
        <v>248</v>
      </c>
      <c r="N3050">
        <f>VLOOKUP(Orders!M3050,city2,2,FALSE)</f>
        <v>39</v>
      </c>
      <c r="O3050" t="s">
        <v>615</v>
      </c>
      <c r="P3050">
        <f>VLOOKUP(O3050,state2,2,FALSE)</f>
        <v>33</v>
      </c>
      <c r="Q3050">
        <v>31907</v>
      </c>
      <c r="R3050" t="s">
        <v>12</v>
      </c>
      <c r="S3050">
        <f>VLOOKUP(R3050,region2,2,FALSE)</f>
        <v>1</v>
      </c>
      <c r="T3050" t="s">
        <v>4231</v>
      </c>
      <c r="U3050" t="s">
        <v>13</v>
      </c>
      <c r="V3050">
        <f>VLOOKUP(U3050,category2,2,FALSE)</f>
        <v>1</v>
      </c>
      <c r="W3050" t="s">
        <v>29</v>
      </c>
      <c r="X3050">
        <f>VLOOKUP(W3050,subcat2,3,FALSE)</f>
        <v>4</v>
      </c>
      <c r="Y3050" t="s">
        <v>513</v>
      </c>
      <c r="Z3050">
        <v>411.8</v>
      </c>
      <c r="AA3050">
        <v>2</v>
      </c>
      <c r="AB3050">
        <v>0</v>
      </c>
      <c r="AC3050" s="4">
        <v>70.005999999999972</v>
      </c>
    </row>
    <row r="3051" spans="1:29" x14ac:dyDescent="0.25">
      <c r="A3051" s="2">
        <v>3050</v>
      </c>
      <c r="B3051" t="s">
        <v>9746</v>
      </c>
      <c r="C3051" s="3">
        <v>42827</v>
      </c>
      <c r="D3051" s="3">
        <v>42829</v>
      </c>
      <c r="E3051" t="s">
        <v>97</v>
      </c>
      <c r="F3051">
        <f>VLOOKUP(E3051,SHIPMODE,2,FALSE)</f>
        <v>3</v>
      </c>
      <c r="G3051" t="s">
        <v>3934</v>
      </c>
      <c r="H3051" t="s">
        <v>2555</v>
      </c>
      <c r="I3051" t="s">
        <v>52</v>
      </c>
      <c r="J3051">
        <f>VLOOKUP(I3051,segmentID,2,FALSE)</f>
        <v>3</v>
      </c>
      <c r="K3051" t="s">
        <v>3255</v>
      </c>
      <c r="L3051">
        <f>VLOOKUP(K3051,country2,2,FALSE)</f>
        <v>1</v>
      </c>
      <c r="M3051" t="s">
        <v>248</v>
      </c>
      <c r="N3051">
        <f>VLOOKUP(Orders!M3051,city2,2,FALSE)</f>
        <v>39</v>
      </c>
      <c r="O3051" t="s">
        <v>615</v>
      </c>
      <c r="P3051">
        <f>VLOOKUP(O3051,state2,2,FALSE)</f>
        <v>33</v>
      </c>
      <c r="Q3051">
        <v>31907</v>
      </c>
      <c r="R3051" t="s">
        <v>12</v>
      </c>
      <c r="S3051">
        <f>VLOOKUP(R3051,region2,2,FALSE)</f>
        <v>1</v>
      </c>
      <c r="T3051" t="s">
        <v>4399</v>
      </c>
      <c r="U3051" t="s">
        <v>35</v>
      </c>
      <c r="V3051">
        <f>VLOOKUP(U3051,category2,2,FALSE)</f>
        <v>3</v>
      </c>
      <c r="W3051" t="s">
        <v>3232</v>
      </c>
      <c r="X3051">
        <f>VLOOKUP(W3051,subcat2,3,FALSE)</f>
        <v>12</v>
      </c>
      <c r="Y3051" t="s">
        <v>2695</v>
      </c>
      <c r="Z3051">
        <v>360</v>
      </c>
      <c r="AA3051">
        <v>4</v>
      </c>
      <c r="AB3051">
        <v>0</v>
      </c>
      <c r="AC3051" s="4">
        <v>129.6</v>
      </c>
    </row>
    <row r="3052" spans="1:29" x14ac:dyDescent="0.25">
      <c r="A3052" s="2">
        <v>3051</v>
      </c>
      <c r="B3052" t="s">
        <v>9747</v>
      </c>
      <c r="C3052" s="3">
        <v>43014</v>
      </c>
      <c r="D3052" s="3">
        <v>43019</v>
      </c>
      <c r="E3052" t="s">
        <v>25</v>
      </c>
      <c r="F3052">
        <f>VLOOKUP(E3052,SHIPMODE,2,FALSE)</f>
        <v>2</v>
      </c>
      <c r="G3052" t="s">
        <v>3380</v>
      </c>
      <c r="H3052" t="s">
        <v>521</v>
      </c>
      <c r="I3052" t="s">
        <v>52</v>
      </c>
      <c r="J3052">
        <f>VLOOKUP(I3052,segmentID,2,FALSE)</f>
        <v>3</v>
      </c>
      <c r="K3052" t="s">
        <v>3255</v>
      </c>
      <c r="L3052">
        <f>VLOOKUP(K3052,country2,2,FALSE)</f>
        <v>1</v>
      </c>
      <c r="M3052" t="s">
        <v>2556</v>
      </c>
      <c r="N3052">
        <f>VLOOKUP(Orders!M3052,city2,2,FALSE)</f>
        <v>348</v>
      </c>
      <c r="O3052" t="s">
        <v>2557</v>
      </c>
      <c r="P3052">
        <f>VLOOKUP(O3052,state2,2,FALSE)</f>
        <v>46</v>
      </c>
      <c r="Q3052">
        <v>83642</v>
      </c>
      <c r="R3052" t="s">
        <v>21</v>
      </c>
      <c r="S3052">
        <f>VLOOKUP(R3052,region2,2,FALSE)</f>
        <v>2</v>
      </c>
      <c r="T3052" t="s">
        <v>5546</v>
      </c>
      <c r="U3052" t="s">
        <v>13</v>
      </c>
      <c r="V3052">
        <f>VLOOKUP(U3052,category2,2,FALSE)</f>
        <v>1</v>
      </c>
      <c r="W3052" t="s">
        <v>3228</v>
      </c>
      <c r="X3052">
        <f>VLOOKUP(W3052,subcat2,3,FALSE)</f>
        <v>6</v>
      </c>
      <c r="Y3052" t="s">
        <v>2921</v>
      </c>
      <c r="Z3052">
        <v>41.96</v>
      </c>
      <c r="AA3052">
        <v>2</v>
      </c>
      <c r="AB3052">
        <v>0</v>
      </c>
      <c r="AC3052" s="4">
        <v>2.9371999999999971</v>
      </c>
    </row>
    <row r="3053" spans="1:29" x14ac:dyDescent="0.25">
      <c r="A3053" s="2">
        <v>3052</v>
      </c>
      <c r="B3053" t="s">
        <v>9747</v>
      </c>
      <c r="C3053" s="3">
        <v>43014</v>
      </c>
      <c r="D3053" s="3">
        <v>43019</v>
      </c>
      <c r="E3053" t="s">
        <v>25</v>
      </c>
      <c r="F3053">
        <f>VLOOKUP(E3053,SHIPMODE,2,FALSE)</f>
        <v>2</v>
      </c>
      <c r="G3053" t="s">
        <v>3380</v>
      </c>
      <c r="H3053" t="s">
        <v>521</v>
      </c>
      <c r="I3053" t="s">
        <v>52</v>
      </c>
      <c r="J3053">
        <f>VLOOKUP(I3053,segmentID,2,FALSE)</f>
        <v>3</v>
      </c>
      <c r="K3053" t="s">
        <v>3255</v>
      </c>
      <c r="L3053">
        <f>VLOOKUP(K3053,country2,2,FALSE)</f>
        <v>1</v>
      </c>
      <c r="M3053" t="s">
        <v>2556</v>
      </c>
      <c r="N3053">
        <f>VLOOKUP(Orders!M3053,city2,2,FALSE)</f>
        <v>348</v>
      </c>
      <c r="O3053" t="s">
        <v>2557</v>
      </c>
      <c r="P3053">
        <f>VLOOKUP(O3053,state2,2,FALSE)</f>
        <v>46</v>
      </c>
      <c r="Q3053">
        <v>83642</v>
      </c>
      <c r="R3053" t="s">
        <v>21</v>
      </c>
      <c r="S3053">
        <f>VLOOKUP(R3053,region2,2,FALSE)</f>
        <v>2</v>
      </c>
      <c r="T3053" t="s">
        <v>5135</v>
      </c>
      <c r="U3053" t="s">
        <v>22</v>
      </c>
      <c r="V3053">
        <f>VLOOKUP(U3053,category2,2,FALSE)</f>
        <v>2</v>
      </c>
      <c r="W3053" t="s">
        <v>38</v>
      </c>
      <c r="X3053">
        <f>VLOOKUP(W3053,subcat2,3,FALSE)</f>
        <v>10</v>
      </c>
      <c r="Y3053" t="s">
        <v>2239</v>
      </c>
      <c r="Z3053">
        <v>227.84</v>
      </c>
      <c r="AA3053">
        <v>4</v>
      </c>
      <c r="AB3053">
        <v>0</v>
      </c>
      <c r="AC3053" s="4">
        <v>66.073599999999971</v>
      </c>
    </row>
    <row r="3054" spans="1:29" x14ac:dyDescent="0.25">
      <c r="A3054" s="2">
        <v>3053</v>
      </c>
      <c r="B3054" t="s">
        <v>9747</v>
      </c>
      <c r="C3054" s="3">
        <v>43014</v>
      </c>
      <c r="D3054" s="3">
        <v>43019</v>
      </c>
      <c r="E3054" t="s">
        <v>25</v>
      </c>
      <c r="F3054">
        <f>VLOOKUP(E3054,SHIPMODE,2,FALSE)</f>
        <v>2</v>
      </c>
      <c r="G3054" t="s">
        <v>3380</v>
      </c>
      <c r="H3054" t="s">
        <v>521</v>
      </c>
      <c r="I3054" t="s">
        <v>52</v>
      </c>
      <c r="J3054">
        <f>VLOOKUP(I3054,segmentID,2,FALSE)</f>
        <v>3</v>
      </c>
      <c r="K3054" t="s">
        <v>3255</v>
      </c>
      <c r="L3054">
        <f>VLOOKUP(K3054,country2,2,FALSE)</f>
        <v>1</v>
      </c>
      <c r="M3054" t="s">
        <v>2556</v>
      </c>
      <c r="N3054">
        <f>VLOOKUP(Orders!M3054,city2,2,FALSE)</f>
        <v>348</v>
      </c>
      <c r="O3054" t="s">
        <v>2557</v>
      </c>
      <c r="P3054">
        <f>VLOOKUP(O3054,state2,2,FALSE)</f>
        <v>46</v>
      </c>
      <c r="Q3054">
        <v>83642</v>
      </c>
      <c r="R3054" t="s">
        <v>21</v>
      </c>
      <c r="S3054">
        <f>VLOOKUP(R3054,region2,2,FALSE)</f>
        <v>2</v>
      </c>
      <c r="T3054" t="s">
        <v>5313</v>
      </c>
      <c r="U3054" t="s">
        <v>22</v>
      </c>
      <c r="V3054">
        <f>VLOOKUP(U3054,category2,2,FALSE)</f>
        <v>2</v>
      </c>
      <c r="W3054" t="s">
        <v>45</v>
      </c>
      <c r="X3054">
        <f>VLOOKUP(W3054,subcat2,3,FALSE)</f>
        <v>11</v>
      </c>
      <c r="Y3054" t="s">
        <v>1086</v>
      </c>
      <c r="Z3054">
        <v>37.94</v>
      </c>
      <c r="AA3054">
        <v>2</v>
      </c>
      <c r="AB3054">
        <v>0</v>
      </c>
      <c r="AC3054" s="4">
        <v>18.211199999999998</v>
      </c>
    </row>
    <row r="3055" spans="1:29" x14ac:dyDescent="0.25">
      <c r="A3055" s="2">
        <v>3054</v>
      </c>
      <c r="B3055" t="s">
        <v>8344</v>
      </c>
      <c r="C3055" s="3">
        <v>42469</v>
      </c>
      <c r="D3055" s="3">
        <v>42474</v>
      </c>
      <c r="E3055" t="s">
        <v>7</v>
      </c>
      <c r="F3055">
        <f>VLOOKUP(E3055,SHIPMODE,2,FALSE)</f>
        <v>1</v>
      </c>
      <c r="G3055" t="s">
        <v>3935</v>
      </c>
      <c r="H3055" t="s">
        <v>2560</v>
      </c>
      <c r="I3055" t="s">
        <v>52</v>
      </c>
      <c r="J3055">
        <f>VLOOKUP(I3055,segmentID,2,FALSE)</f>
        <v>3</v>
      </c>
      <c r="K3055" t="s">
        <v>3255</v>
      </c>
      <c r="L3055">
        <f>VLOOKUP(K3055,country2,2,FALSE)</f>
        <v>1</v>
      </c>
      <c r="M3055" t="s">
        <v>433</v>
      </c>
      <c r="N3055">
        <f>VLOOKUP(Orders!M3055,city2,2,FALSE)</f>
        <v>67</v>
      </c>
      <c r="O3055" t="s">
        <v>123</v>
      </c>
      <c r="P3055">
        <f>VLOOKUP(O3055,state2,2,FALSE)</f>
        <v>13</v>
      </c>
      <c r="Q3055">
        <v>48227</v>
      </c>
      <c r="R3055" t="s">
        <v>55</v>
      </c>
      <c r="S3055">
        <f>VLOOKUP(R3055,region2,2,FALSE)</f>
        <v>3</v>
      </c>
      <c r="T3055" t="s">
        <v>5436</v>
      </c>
      <c r="U3055" t="s">
        <v>35</v>
      </c>
      <c r="V3055">
        <f>VLOOKUP(U3055,category2,2,FALSE)</f>
        <v>3</v>
      </c>
      <c r="W3055" t="s">
        <v>3230</v>
      </c>
      <c r="X3055">
        <f>VLOOKUP(W3055,subcat2,3,FALSE)</f>
        <v>8</v>
      </c>
      <c r="Y3055" t="s">
        <v>2342</v>
      </c>
      <c r="Z3055">
        <v>517.9</v>
      </c>
      <c r="AA3055">
        <v>2</v>
      </c>
      <c r="AB3055">
        <v>0</v>
      </c>
      <c r="AC3055" s="4">
        <v>134.654</v>
      </c>
    </row>
    <row r="3056" spans="1:29" x14ac:dyDescent="0.25">
      <c r="A3056" s="2">
        <v>3055</v>
      </c>
      <c r="B3056" t="s">
        <v>8344</v>
      </c>
      <c r="C3056" s="3">
        <v>42469</v>
      </c>
      <c r="D3056" s="3">
        <v>42474</v>
      </c>
      <c r="E3056" t="s">
        <v>7</v>
      </c>
      <c r="F3056">
        <f>VLOOKUP(E3056,SHIPMODE,2,FALSE)</f>
        <v>1</v>
      </c>
      <c r="G3056" t="s">
        <v>3935</v>
      </c>
      <c r="H3056" t="s">
        <v>2560</v>
      </c>
      <c r="I3056" t="s">
        <v>52</v>
      </c>
      <c r="J3056">
        <f>VLOOKUP(I3056,segmentID,2,FALSE)</f>
        <v>3</v>
      </c>
      <c r="K3056" t="s">
        <v>3255</v>
      </c>
      <c r="L3056">
        <f>VLOOKUP(K3056,country2,2,FALSE)</f>
        <v>1</v>
      </c>
      <c r="M3056" t="s">
        <v>433</v>
      </c>
      <c r="N3056">
        <f>VLOOKUP(Orders!M3056,city2,2,FALSE)</f>
        <v>67</v>
      </c>
      <c r="O3056" t="s">
        <v>123</v>
      </c>
      <c r="P3056">
        <f>VLOOKUP(O3056,state2,2,FALSE)</f>
        <v>13</v>
      </c>
      <c r="Q3056">
        <v>48227</v>
      </c>
      <c r="R3056" t="s">
        <v>55</v>
      </c>
      <c r="S3056">
        <f>VLOOKUP(R3056,region2,2,FALSE)</f>
        <v>3</v>
      </c>
      <c r="T3056" t="s">
        <v>4546</v>
      </c>
      <c r="U3056" t="s">
        <v>22</v>
      </c>
      <c r="V3056">
        <f>VLOOKUP(U3056,category2,2,FALSE)</f>
        <v>2</v>
      </c>
      <c r="W3056" t="s">
        <v>3231</v>
      </c>
      <c r="X3056">
        <f>VLOOKUP(W3056,subcat2,3,FALSE)</f>
        <v>9</v>
      </c>
      <c r="Y3056" t="s">
        <v>1570</v>
      </c>
      <c r="Z3056">
        <v>5.28</v>
      </c>
      <c r="AA3056">
        <v>2</v>
      </c>
      <c r="AB3056">
        <v>0</v>
      </c>
      <c r="AC3056" s="4">
        <v>2.4287999999999998</v>
      </c>
    </row>
    <row r="3057" spans="1:29" x14ac:dyDescent="0.25">
      <c r="A3057" s="2">
        <v>3056</v>
      </c>
      <c r="B3057" t="s">
        <v>7213</v>
      </c>
      <c r="C3057" s="3">
        <v>42244</v>
      </c>
      <c r="D3057" s="3">
        <v>42248</v>
      </c>
      <c r="E3057" t="s">
        <v>25</v>
      </c>
      <c r="F3057">
        <f>VLOOKUP(E3057,SHIPMODE,2,FALSE)</f>
        <v>2</v>
      </c>
      <c r="G3057" t="s">
        <v>3732</v>
      </c>
      <c r="H3057" t="s">
        <v>1759</v>
      </c>
      <c r="I3057" t="s">
        <v>18</v>
      </c>
      <c r="J3057">
        <f>VLOOKUP(I3057,segmentID,2,FALSE)</f>
        <v>2</v>
      </c>
      <c r="K3057" t="s">
        <v>3255</v>
      </c>
      <c r="L3057">
        <f>VLOOKUP(K3057,country2,2,FALSE)</f>
        <v>1</v>
      </c>
      <c r="M3057" t="s">
        <v>156</v>
      </c>
      <c r="N3057">
        <f>VLOOKUP(Orders!M3057,city2,2,FALSE)</f>
        <v>23</v>
      </c>
      <c r="O3057" t="s">
        <v>110</v>
      </c>
      <c r="P3057">
        <f>VLOOKUP(O3057,state2,2,FALSE)</f>
        <v>11</v>
      </c>
      <c r="Q3057">
        <v>60623</v>
      </c>
      <c r="R3057" t="s">
        <v>55</v>
      </c>
      <c r="S3057">
        <f>VLOOKUP(R3057,region2,2,FALSE)</f>
        <v>3</v>
      </c>
      <c r="T3057" t="s">
        <v>4976</v>
      </c>
      <c r="U3057" t="s">
        <v>35</v>
      </c>
      <c r="V3057">
        <f>VLOOKUP(U3057,category2,2,FALSE)</f>
        <v>3</v>
      </c>
      <c r="W3057" t="s">
        <v>3236</v>
      </c>
      <c r="X3057">
        <f>VLOOKUP(W3057,subcat2,3,FALSE)</f>
        <v>17</v>
      </c>
      <c r="Y3057" t="s">
        <v>1069</v>
      </c>
      <c r="Z3057">
        <v>2799.9600000000005</v>
      </c>
      <c r="AA3057">
        <v>5</v>
      </c>
      <c r="AB3057">
        <v>0.2</v>
      </c>
      <c r="AC3057" s="4">
        <v>874.98749999999984</v>
      </c>
    </row>
    <row r="3058" spans="1:29" x14ac:dyDescent="0.25">
      <c r="A3058" s="2">
        <v>3057</v>
      </c>
      <c r="B3058" t="s">
        <v>9748</v>
      </c>
      <c r="C3058" s="3">
        <v>43027</v>
      </c>
      <c r="D3058" s="3">
        <v>43032</v>
      </c>
      <c r="E3058" t="s">
        <v>7</v>
      </c>
      <c r="F3058">
        <f>VLOOKUP(E3058,SHIPMODE,2,FALSE)</f>
        <v>1</v>
      </c>
      <c r="G3058" t="s">
        <v>3766</v>
      </c>
      <c r="H3058" t="s">
        <v>1875</v>
      </c>
      <c r="I3058" t="s">
        <v>18</v>
      </c>
      <c r="J3058">
        <f>VLOOKUP(I3058,segmentID,2,FALSE)</f>
        <v>2</v>
      </c>
      <c r="K3058" t="s">
        <v>3255</v>
      </c>
      <c r="L3058">
        <f>VLOOKUP(K3058,country2,2,FALSE)</f>
        <v>1</v>
      </c>
      <c r="M3058" t="s">
        <v>67</v>
      </c>
      <c r="N3058">
        <f>VLOOKUP(Orders!M3058,city2,2,FALSE)</f>
        <v>9</v>
      </c>
      <c r="O3058" t="s">
        <v>20</v>
      </c>
      <c r="P3058">
        <f>VLOOKUP(O3058,state2,2,FALSE)</f>
        <v>2</v>
      </c>
      <c r="Q3058">
        <v>94110</v>
      </c>
      <c r="R3058" t="s">
        <v>21</v>
      </c>
      <c r="S3058">
        <f>VLOOKUP(R3058,region2,2,FALSE)</f>
        <v>2</v>
      </c>
      <c r="T3058" t="s">
        <v>5414</v>
      </c>
      <c r="U3058" t="s">
        <v>22</v>
      </c>
      <c r="V3058">
        <f>VLOOKUP(U3058,category2,2,FALSE)</f>
        <v>2</v>
      </c>
      <c r="W3058" t="s">
        <v>103</v>
      </c>
      <c r="X3058">
        <f>VLOOKUP(W3058,subcat2,3,FALSE)</f>
        <v>13</v>
      </c>
      <c r="Y3058" t="s">
        <v>2387</v>
      </c>
      <c r="Z3058">
        <v>8.9600000000000009</v>
      </c>
      <c r="AA3058">
        <v>2</v>
      </c>
      <c r="AB3058">
        <v>0</v>
      </c>
      <c r="AC3058" s="4">
        <v>4.3008000000000006</v>
      </c>
    </row>
    <row r="3059" spans="1:29" x14ac:dyDescent="0.25">
      <c r="A3059" s="2">
        <v>3058</v>
      </c>
      <c r="B3059" t="s">
        <v>9748</v>
      </c>
      <c r="C3059" s="3">
        <v>43027</v>
      </c>
      <c r="D3059" s="3">
        <v>43032</v>
      </c>
      <c r="E3059" t="s">
        <v>7</v>
      </c>
      <c r="F3059">
        <f>VLOOKUP(E3059,SHIPMODE,2,FALSE)</f>
        <v>1</v>
      </c>
      <c r="G3059" t="s">
        <v>3766</v>
      </c>
      <c r="H3059" t="s">
        <v>1875</v>
      </c>
      <c r="I3059" t="s">
        <v>18</v>
      </c>
      <c r="J3059">
        <f>VLOOKUP(I3059,segmentID,2,FALSE)</f>
        <v>2</v>
      </c>
      <c r="K3059" t="s">
        <v>3255</v>
      </c>
      <c r="L3059">
        <f>VLOOKUP(K3059,country2,2,FALSE)</f>
        <v>1</v>
      </c>
      <c r="M3059" t="s">
        <v>67</v>
      </c>
      <c r="N3059">
        <f>VLOOKUP(Orders!M3059,city2,2,FALSE)</f>
        <v>9</v>
      </c>
      <c r="O3059" t="s">
        <v>20</v>
      </c>
      <c r="P3059">
        <f>VLOOKUP(O3059,state2,2,FALSE)</f>
        <v>2</v>
      </c>
      <c r="Q3059">
        <v>94110</v>
      </c>
      <c r="R3059" t="s">
        <v>21</v>
      </c>
      <c r="S3059">
        <f>VLOOKUP(R3059,region2,2,FALSE)</f>
        <v>2</v>
      </c>
      <c r="T3059" t="s">
        <v>5126</v>
      </c>
      <c r="U3059" t="s">
        <v>22</v>
      </c>
      <c r="V3059">
        <f>VLOOKUP(U3059,category2,2,FALSE)</f>
        <v>2</v>
      </c>
      <c r="W3059" t="s">
        <v>23</v>
      </c>
      <c r="X3059">
        <f>VLOOKUP(W3059,subcat2,3,FALSE)</f>
        <v>3</v>
      </c>
      <c r="Y3059" t="s">
        <v>694</v>
      </c>
      <c r="Z3059">
        <v>31.5</v>
      </c>
      <c r="AA3059">
        <v>10</v>
      </c>
      <c r="AB3059">
        <v>0</v>
      </c>
      <c r="AC3059" s="4">
        <v>15.120000000000001</v>
      </c>
    </row>
    <row r="3060" spans="1:29" x14ac:dyDescent="0.25">
      <c r="A3060" s="2">
        <v>3059</v>
      </c>
      <c r="B3060" t="s">
        <v>9748</v>
      </c>
      <c r="C3060" s="3">
        <v>43027</v>
      </c>
      <c r="D3060" s="3">
        <v>43032</v>
      </c>
      <c r="E3060" t="s">
        <v>7</v>
      </c>
      <c r="F3060">
        <f>VLOOKUP(E3060,SHIPMODE,2,FALSE)</f>
        <v>1</v>
      </c>
      <c r="G3060" t="s">
        <v>3766</v>
      </c>
      <c r="H3060" t="s">
        <v>1875</v>
      </c>
      <c r="I3060" t="s">
        <v>18</v>
      </c>
      <c r="J3060">
        <f>VLOOKUP(I3060,segmentID,2,FALSE)</f>
        <v>2</v>
      </c>
      <c r="K3060" t="s">
        <v>3255</v>
      </c>
      <c r="L3060">
        <f>VLOOKUP(K3060,country2,2,FALSE)</f>
        <v>1</v>
      </c>
      <c r="M3060" t="s">
        <v>67</v>
      </c>
      <c r="N3060">
        <f>VLOOKUP(Orders!M3060,city2,2,FALSE)</f>
        <v>9</v>
      </c>
      <c r="O3060" t="s">
        <v>20</v>
      </c>
      <c r="P3060">
        <f>VLOOKUP(O3060,state2,2,FALSE)</f>
        <v>2</v>
      </c>
      <c r="Q3060">
        <v>94110</v>
      </c>
      <c r="R3060" t="s">
        <v>21</v>
      </c>
      <c r="S3060">
        <f>VLOOKUP(R3060,region2,2,FALSE)</f>
        <v>2</v>
      </c>
      <c r="T3060" t="s">
        <v>4767</v>
      </c>
      <c r="U3060" t="s">
        <v>13</v>
      </c>
      <c r="V3060">
        <f>VLOOKUP(U3060,category2,2,FALSE)</f>
        <v>1</v>
      </c>
      <c r="W3060" t="s">
        <v>3228</v>
      </c>
      <c r="X3060">
        <f>VLOOKUP(W3060,subcat2,3,FALSE)</f>
        <v>6</v>
      </c>
      <c r="Y3060" t="s">
        <v>2580</v>
      </c>
      <c r="Z3060">
        <v>30.56</v>
      </c>
      <c r="AA3060">
        <v>2</v>
      </c>
      <c r="AB3060">
        <v>0</v>
      </c>
      <c r="AC3060" s="4">
        <v>10.3904</v>
      </c>
    </row>
    <row r="3061" spans="1:29" x14ac:dyDescent="0.25">
      <c r="A3061" s="2">
        <v>3060</v>
      </c>
      <c r="B3061" t="s">
        <v>9748</v>
      </c>
      <c r="C3061" s="3">
        <v>43027</v>
      </c>
      <c r="D3061" s="3">
        <v>43032</v>
      </c>
      <c r="E3061" t="s">
        <v>7</v>
      </c>
      <c r="F3061">
        <f>VLOOKUP(E3061,SHIPMODE,2,FALSE)</f>
        <v>1</v>
      </c>
      <c r="G3061" t="s">
        <v>3766</v>
      </c>
      <c r="H3061" t="s">
        <v>1875</v>
      </c>
      <c r="I3061" t="s">
        <v>18</v>
      </c>
      <c r="J3061">
        <f>VLOOKUP(I3061,segmentID,2,FALSE)</f>
        <v>2</v>
      </c>
      <c r="K3061" t="s">
        <v>3255</v>
      </c>
      <c r="L3061">
        <f>VLOOKUP(K3061,country2,2,FALSE)</f>
        <v>1</v>
      </c>
      <c r="M3061" t="s">
        <v>67</v>
      </c>
      <c r="N3061">
        <f>VLOOKUP(Orders!M3061,city2,2,FALSE)</f>
        <v>9</v>
      </c>
      <c r="O3061" t="s">
        <v>20</v>
      </c>
      <c r="P3061">
        <f>VLOOKUP(O3061,state2,2,FALSE)</f>
        <v>2</v>
      </c>
      <c r="Q3061">
        <v>94110</v>
      </c>
      <c r="R3061" t="s">
        <v>21</v>
      </c>
      <c r="S3061">
        <f>VLOOKUP(R3061,region2,2,FALSE)</f>
        <v>2</v>
      </c>
      <c r="T3061" t="s">
        <v>5547</v>
      </c>
      <c r="U3061" t="s">
        <v>13</v>
      </c>
      <c r="V3061">
        <f>VLOOKUP(U3061,category2,2,FALSE)</f>
        <v>1</v>
      </c>
      <c r="W3061" t="s">
        <v>29</v>
      </c>
      <c r="X3061">
        <f>VLOOKUP(W3061,subcat2,3,FALSE)</f>
        <v>4</v>
      </c>
      <c r="Y3061" t="s">
        <v>435</v>
      </c>
      <c r="Z3061">
        <v>24.368000000000002</v>
      </c>
      <c r="AA3061">
        <v>2</v>
      </c>
      <c r="AB3061">
        <v>0.2</v>
      </c>
      <c r="AC3061" s="4">
        <v>-3.3506000000000018</v>
      </c>
    </row>
    <row r="3062" spans="1:29" x14ac:dyDescent="0.25">
      <c r="A3062" s="2">
        <v>3061</v>
      </c>
      <c r="B3062" t="s">
        <v>8345</v>
      </c>
      <c r="C3062" s="3">
        <v>42681</v>
      </c>
      <c r="D3062" s="3">
        <v>42686</v>
      </c>
      <c r="E3062" t="s">
        <v>25</v>
      </c>
      <c r="F3062">
        <f>VLOOKUP(E3062,SHIPMODE,2,FALSE)</f>
        <v>2</v>
      </c>
      <c r="G3062" t="s">
        <v>3919</v>
      </c>
      <c r="H3062" t="s">
        <v>2489</v>
      </c>
      <c r="I3062" t="s">
        <v>18</v>
      </c>
      <c r="J3062">
        <f>VLOOKUP(I3062,segmentID,2,FALSE)</f>
        <v>2</v>
      </c>
      <c r="K3062" t="s">
        <v>3255</v>
      </c>
      <c r="L3062">
        <f>VLOOKUP(K3062,country2,2,FALSE)</f>
        <v>1</v>
      </c>
      <c r="M3062" t="s">
        <v>300</v>
      </c>
      <c r="N3062">
        <f>VLOOKUP(Orders!M3062,city2,2,FALSE)</f>
        <v>47</v>
      </c>
      <c r="O3062" t="s">
        <v>249</v>
      </c>
      <c r="P3062">
        <f>VLOOKUP(O3062,state2,2,FALSE)</f>
        <v>25</v>
      </c>
      <c r="Q3062">
        <v>43055</v>
      </c>
      <c r="R3062" t="s">
        <v>79</v>
      </c>
      <c r="S3062">
        <f>VLOOKUP(R3062,region2,2,FALSE)</f>
        <v>4</v>
      </c>
      <c r="T3062" t="s">
        <v>5309</v>
      </c>
      <c r="U3062" t="s">
        <v>35</v>
      </c>
      <c r="V3062">
        <f>VLOOKUP(U3062,category2,2,FALSE)</f>
        <v>3</v>
      </c>
      <c r="W3062" t="s">
        <v>3232</v>
      </c>
      <c r="X3062">
        <f>VLOOKUP(W3062,subcat2,3,FALSE)</f>
        <v>12</v>
      </c>
      <c r="Y3062" t="s">
        <v>1394</v>
      </c>
      <c r="Z3062">
        <v>119.97600000000001</v>
      </c>
      <c r="AA3062">
        <v>3</v>
      </c>
      <c r="AB3062">
        <v>0.2</v>
      </c>
      <c r="AC3062" s="4">
        <v>22.495499999999989</v>
      </c>
    </row>
    <row r="3063" spans="1:29" x14ac:dyDescent="0.25">
      <c r="A3063" s="2">
        <v>3062</v>
      </c>
      <c r="B3063" t="s">
        <v>9749</v>
      </c>
      <c r="C3063" s="3">
        <v>42797</v>
      </c>
      <c r="D3063" s="3">
        <v>42801</v>
      </c>
      <c r="E3063" t="s">
        <v>25</v>
      </c>
      <c r="F3063">
        <f>VLOOKUP(E3063,SHIPMODE,2,FALSE)</f>
        <v>2</v>
      </c>
      <c r="G3063" t="s">
        <v>3936</v>
      </c>
      <c r="H3063" t="s">
        <v>2562</v>
      </c>
      <c r="I3063" t="s">
        <v>9</v>
      </c>
      <c r="J3063">
        <f>VLOOKUP(I3063,segmentID,2,FALSE)</f>
        <v>1</v>
      </c>
      <c r="K3063" t="s">
        <v>3255</v>
      </c>
      <c r="L3063">
        <f>VLOOKUP(K3063,country2,2,FALSE)</f>
        <v>1</v>
      </c>
      <c r="M3063" t="s">
        <v>402</v>
      </c>
      <c r="N3063">
        <f>VLOOKUP(Orders!M3063,city2,2,FALSE)</f>
        <v>62</v>
      </c>
      <c r="O3063" t="s">
        <v>54</v>
      </c>
      <c r="P3063">
        <f>VLOOKUP(O3063,state2,2,FALSE)</f>
        <v>6</v>
      </c>
      <c r="Q3063">
        <v>75081</v>
      </c>
      <c r="R3063" t="s">
        <v>55</v>
      </c>
      <c r="S3063">
        <f>VLOOKUP(R3063,region2,2,FALSE)</f>
        <v>3</v>
      </c>
      <c r="T3063" t="s">
        <v>4881</v>
      </c>
      <c r="U3063" t="s">
        <v>22</v>
      </c>
      <c r="V3063">
        <f>VLOOKUP(U3063,category2,2,FALSE)</f>
        <v>2</v>
      </c>
      <c r="W3063" t="s">
        <v>45</v>
      </c>
      <c r="X3063">
        <f>VLOOKUP(W3063,subcat2,3,FALSE)</f>
        <v>11</v>
      </c>
      <c r="Y3063" t="s">
        <v>915</v>
      </c>
      <c r="Z3063">
        <v>26.880000000000003</v>
      </c>
      <c r="AA3063">
        <v>8</v>
      </c>
      <c r="AB3063">
        <v>0.2</v>
      </c>
      <c r="AC3063" s="4">
        <v>9.743999999999998</v>
      </c>
    </row>
    <row r="3064" spans="1:29" x14ac:dyDescent="0.25">
      <c r="A3064" s="2">
        <v>3063</v>
      </c>
      <c r="B3064" t="s">
        <v>7214</v>
      </c>
      <c r="C3064" s="3">
        <v>42335</v>
      </c>
      <c r="D3064" s="3">
        <v>42337</v>
      </c>
      <c r="E3064" t="s">
        <v>97</v>
      </c>
      <c r="F3064">
        <f>VLOOKUP(E3064,SHIPMODE,2,FALSE)</f>
        <v>3</v>
      </c>
      <c r="G3064" t="s">
        <v>3506</v>
      </c>
      <c r="H3064" t="s">
        <v>990</v>
      </c>
      <c r="I3064" t="s">
        <v>18</v>
      </c>
      <c r="J3064">
        <f>VLOOKUP(I3064,segmentID,2,FALSE)</f>
        <v>2</v>
      </c>
      <c r="K3064" t="s">
        <v>3255</v>
      </c>
      <c r="L3064">
        <f>VLOOKUP(K3064,country2,2,FALSE)</f>
        <v>1</v>
      </c>
      <c r="M3064" t="s">
        <v>300</v>
      </c>
      <c r="N3064">
        <f>VLOOKUP(Orders!M3064,city2,2,FALSE)</f>
        <v>47</v>
      </c>
      <c r="O3064" t="s">
        <v>127</v>
      </c>
      <c r="P3064">
        <f>VLOOKUP(O3064,state2,2,FALSE)</f>
        <v>14</v>
      </c>
      <c r="Q3064">
        <v>19711</v>
      </c>
      <c r="R3064" t="s">
        <v>79</v>
      </c>
      <c r="S3064">
        <f>VLOOKUP(R3064,region2,2,FALSE)</f>
        <v>4</v>
      </c>
      <c r="T3064" t="s">
        <v>5548</v>
      </c>
      <c r="U3064" t="s">
        <v>35</v>
      </c>
      <c r="V3064">
        <f>VLOOKUP(U3064,category2,2,FALSE)</f>
        <v>3</v>
      </c>
      <c r="W3064" t="s">
        <v>3230</v>
      </c>
      <c r="X3064">
        <f>VLOOKUP(W3064,subcat2,3,FALSE)</f>
        <v>8</v>
      </c>
      <c r="Y3064" t="s">
        <v>305</v>
      </c>
      <c r="Z3064">
        <v>83.97</v>
      </c>
      <c r="AA3064">
        <v>3</v>
      </c>
      <c r="AB3064">
        <v>0</v>
      </c>
      <c r="AC3064" s="4">
        <v>23.511599999999998</v>
      </c>
    </row>
    <row r="3065" spans="1:29" x14ac:dyDescent="0.25">
      <c r="A3065" s="2">
        <v>3064</v>
      </c>
      <c r="B3065" t="s">
        <v>7214</v>
      </c>
      <c r="C3065" s="3">
        <v>42335</v>
      </c>
      <c r="D3065" s="3">
        <v>42337</v>
      </c>
      <c r="E3065" t="s">
        <v>97</v>
      </c>
      <c r="F3065">
        <f>VLOOKUP(E3065,SHIPMODE,2,FALSE)</f>
        <v>3</v>
      </c>
      <c r="G3065" t="s">
        <v>3506</v>
      </c>
      <c r="H3065" t="s">
        <v>990</v>
      </c>
      <c r="I3065" t="s">
        <v>18</v>
      </c>
      <c r="J3065">
        <f>VLOOKUP(I3065,segmentID,2,FALSE)</f>
        <v>2</v>
      </c>
      <c r="K3065" t="s">
        <v>3255</v>
      </c>
      <c r="L3065">
        <f>VLOOKUP(K3065,country2,2,FALSE)</f>
        <v>1</v>
      </c>
      <c r="M3065" t="s">
        <v>300</v>
      </c>
      <c r="N3065">
        <f>VLOOKUP(Orders!M3065,city2,2,FALSE)</f>
        <v>47</v>
      </c>
      <c r="O3065" t="s">
        <v>127</v>
      </c>
      <c r="P3065">
        <f>VLOOKUP(O3065,state2,2,FALSE)</f>
        <v>14</v>
      </c>
      <c r="Q3065">
        <v>19711</v>
      </c>
      <c r="R3065" t="s">
        <v>79</v>
      </c>
      <c r="S3065">
        <f>VLOOKUP(R3065,region2,2,FALSE)</f>
        <v>4</v>
      </c>
      <c r="T3065" t="s">
        <v>5549</v>
      </c>
      <c r="U3065" t="s">
        <v>35</v>
      </c>
      <c r="V3065">
        <f>VLOOKUP(U3065,category2,2,FALSE)</f>
        <v>3</v>
      </c>
      <c r="W3065" t="s">
        <v>3232</v>
      </c>
      <c r="X3065">
        <f>VLOOKUP(W3065,subcat2,3,FALSE)</f>
        <v>12</v>
      </c>
      <c r="Y3065" t="s">
        <v>411</v>
      </c>
      <c r="Z3065">
        <v>104.97</v>
      </c>
      <c r="AA3065">
        <v>3</v>
      </c>
      <c r="AB3065">
        <v>0</v>
      </c>
      <c r="AC3065" s="4">
        <v>7.3479000000000028</v>
      </c>
    </row>
    <row r="3066" spans="1:29" x14ac:dyDescent="0.25">
      <c r="A3066" s="2">
        <v>3065</v>
      </c>
      <c r="B3066" t="s">
        <v>9750</v>
      </c>
      <c r="C3066" s="3">
        <v>42807</v>
      </c>
      <c r="D3066" s="3">
        <v>42812</v>
      </c>
      <c r="E3066" t="s">
        <v>7</v>
      </c>
      <c r="F3066">
        <f>VLOOKUP(E3066,SHIPMODE,2,FALSE)</f>
        <v>1</v>
      </c>
      <c r="G3066" t="s">
        <v>3937</v>
      </c>
      <c r="H3066" t="s">
        <v>2563</v>
      </c>
      <c r="I3066" t="s">
        <v>52</v>
      </c>
      <c r="J3066">
        <f>VLOOKUP(I3066,segmentID,2,FALSE)</f>
        <v>3</v>
      </c>
      <c r="K3066" t="s">
        <v>3255</v>
      </c>
      <c r="L3066">
        <f>VLOOKUP(K3066,country2,2,FALSE)</f>
        <v>1</v>
      </c>
      <c r="M3066" t="s">
        <v>2305</v>
      </c>
      <c r="N3066">
        <f>VLOOKUP(Orders!M3066,city2,2,FALSE)</f>
        <v>306</v>
      </c>
      <c r="O3066" t="s">
        <v>330</v>
      </c>
      <c r="P3066">
        <f>VLOOKUP(O3066,state2,2,FALSE)</f>
        <v>28</v>
      </c>
      <c r="Q3066">
        <v>87105</v>
      </c>
      <c r="R3066" t="s">
        <v>21</v>
      </c>
      <c r="S3066">
        <f>VLOOKUP(R3066,region2,2,FALSE)</f>
        <v>2</v>
      </c>
      <c r="T3066" t="s">
        <v>4185</v>
      </c>
      <c r="U3066" t="s">
        <v>22</v>
      </c>
      <c r="V3066">
        <f>VLOOKUP(U3066,category2,2,FALSE)</f>
        <v>2</v>
      </c>
      <c r="W3066" t="s">
        <v>3227</v>
      </c>
      <c r="X3066">
        <f>VLOOKUP(W3066,subcat2,3,FALSE)</f>
        <v>5</v>
      </c>
      <c r="Y3066" t="s">
        <v>315</v>
      </c>
      <c r="Z3066">
        <v>90.8</v>
      </c>
      <c r="AA3066">
        <v>8</v>
      </c>
      <c r="AB3066">
        <v>0</v>
      </c>
      <c r="AC3066" s="4">
        <v>25.424000000000007</v>
      </c>
    </row>
    <row r="3067" spans="1:29" x14ac:dyDescent="0.25">
      <c r="A3067" s="2">
        <v>3066</v>
      </c>
      <c r="B3067" t="s">
        <v>9750</v>
      </c>
      <c r="C3067" s="3">
        <v>42807</v>
      </c>
      <c r="D3067" s="3">
        <v>42812</v>
      </c>
      <c r="E3067" t="s">
        <v>7</v>
      </c>
      <c r="F3067">
        <f>VLOOKUP(E3067,SHIPMODE,2,FALSE)</f>
        <v>1</v>
      </c>
      <c r="G3067" t="s">
        <v>3937</v>
      </c>
      <c r="H3067" t="s">
        <v>2563</v>
      </c>
      <c r="I3067" t="s">
        <v>52</v>
      </c>
      <c r="J3067">
        <f>VLOOKUP(I3067,segmentID,2,FALSE)</f>
        <v>3</v>
      </c>
      <c r="K3067" t="s">
        <v>3255</v>
      </c>
      <c r="L3067">
        <f>VLOOKUP(K3067,country2,2,FALSE)</f>
        <v>1</v>
      </c>
      <c r="M3067" t="s">
        <v>2305</v>
      </c>
      <c r="N3067">
        <f>VLOOKUP(Orders!M3067,city2,2,FALSE)</f>
        <v>306</v>
      </c>
      <c r="O3067" t="s">
        <v>330</v>
      </c>
      <c r="P3067">
        <f>VLOOKUP(O3067,state2,2,FALSE)</f>
        <v>28</v>
      </c>
      <c r="Q3067">
        <v>87105</v>
      </c>
      <c r="R3067" t="s">
        <v>21</v>
      </c>
      <c r="S3067">
        <f>VLOOKUP(R3067,region2,2,FALSE)</f>
        <v>2</v>
      </c>
      <c r="T3067" t="s">
        <v>4812</v>
      </c>
      <c r="U3067" t="s">
        <v>35</v>
      </c>
      <c r="V3067">
        <f>VLOOKUP(U3067,category2,2,FALSE)</f>
        <v>3</v>
      </c>
      <c r="W3067" t="s">
        <v>3230</v>
      </c>
      <c r="X3067">
        <f>VLOOKUP(W3067,subcat2,3,FALSE)</f>
        <v>8</v>
      </c>
      <c r="Y3067" t="s">
        <v>2139</v>
      </c>
      <c r="Z3067">
        <v>140.73599999999999</v>
      </c>
      <c r="AA3067">
        <v>8</v>
      </c>
      <c r="AB3067">
        <v>0.2</v>
      </c>
      <c r="AC3067" s="4">
        <v>49.257599999999996</v>
      </c>
    </row>
    <row r="3068" spans="1:29" x14ac:dyDescent="0.25">
      <c r="A3068" s="2">
        <v>3067</v>
      </c>
      <c r="B3068" t="s">
        <v>9750</v>
      </c>
      <c r="C3068" s="3">
        <v>42807</v>
      </c>
      <c r="D3068" s="3">
        <v>42812</v>
      </c>
      <c r="E3068" t="s">
        <v>7</v>
      </c>
      <c r="F3068">
        <f>VLOOKUP(E3068,SHIPMODE,2,FALSE)</f>
        <v>1</v>
      </c>
      <c r="G3068" t="s">
        <v>3937</v>
      </c>
      <c r="H3068" t="s">
        <v>2563</v>
      </c>
      <c r="I3068" t="s">
        <v>52</v>
      </c>
      <c r="J3068">
        <f>VLOOKUP(I3068,segmentID,2,FALSE)</f>
        <v>3</v>
      </c>
      <c r="K3068" t="s">
        <v>3255</v>
      </c>
      <c r="L3068">
        <f>VLOOKUP(K3068,country2,2,FALSE)</f>
        <v>1</v>
      </c>
      <c r="M3068" t="s">
        <v>2305</v>
      </c>
      <c r="N3068">
        <f>VLOOKUP(Orders!M3068,city2,2,FALSE)</f>
        <v>306</v>
      </c>
      <c r="O3068" t="s">
        <v>330</v>
      </c>
      <c r="P3068">
        <f>VLOOKUP(O3068,state2,2,FALSE)</f>
        <v>28</v>
      </c>
      <c r="Q3068">
        <v>87105</v>
      </c>
      <c r="R3068" t="s">
        <v>21</v>
      </c>
      <c r="S3068">
        <f>VLOOKUP(R3068,region2,2,FALSE)</f>
        <v>2</v>
      </c>
      <c r="T3068" t="s">
        <v>5550</v>
      </c>
      <c r="U3068" t="s">
        <v>35</v>
      </c>
      <c r="V3068">
        <f>VLOOKUP(U3068,category2,2,FALSE)</f>
        <v>3</v>
      </c>
      <c r="W3068" t="s">
        <v>3232</v>
      </c>
      <c r="X3068">
        <f>VLOOKUP(W3068,subcat2,3,FALSE)</f>
        <v>12</v>
      </c>
      <c r="Y3068" t="s">
        <v>1079</v>
      </c>
      <c r="Z3068">
        <v>214.95000000000002</v>
      </c>
      <c r="AA3068">
        <v>5</v>
      </c>
      <c r="AB3068">
        <v>0</v>
      </c>
      <c r="AC3068" s="4">
        <v>88.129500000000007</v>
      </c>
    </row>
    <row r="3069" spans="1:29" x14ac:dyDescent="0.25">
      <c r="A3069" s="2">
        <v>3068</v>
      </c>
      <c r="B3069" t="s">
        <v>9750</v>
      </c>
      <c r="C3069" s="3">
        <v>42807</v>
      </c>
      <c r="D3069" s="3">
        <v>42812</v>
      </c>
      <c r="E3069" t="s">
        <v>7</v>
      </c>
      <c r="F3069">
        <f>VLOOKUP(E3069,SHIPMODE,2,FALSE)</f>
        <v>1</v>
      </c>
      <c r="G3069" t="s">
        <v>3937</v>
      </c>
      <c r="H3069" t="s">
        <v>2563</v>
      </c>
      <c r="I3069" t="s">
        <v>52</v>
      </c>
      <c r="J3069">
        <f>VLOOKUP(I3069,segmentID,2,FALSE)</f>
        <v>3</v>
      </c>
      <c r="K3069" t="s">
        <v>3255</v>
      </c>
      <c r="L3069">
        <f>VLOOKUP(K3069,country2,2,FALSE)</f>
        <v>1</v>
      </c>
      <c r="M3069" t="s">
        <v>2305</v>
      </c>
      <c r="N3069">
        <f>VLOOKUP(Orders!M3069,city2,2,FALSE)</f>
        <v>306</v>
      </c>
      <c r="O3069" t="s">
        <v>330</v>
      </c>
      <c r="P3069">
        <f>VLOOKUP(O3069,state2,2,FALSE)</f>
        <v>28</v>
      </c>
      <c r="Q3069">
        <v>87105</v>
      </c>
      <c r="R3069" t="s">
        <v>21</v>
      </c>
      <c r="S3069">
        <f>VLOOKUP(R3069,region2,2,FALSE)</f>
        <v>2</v>
      </c>
      <c r="T3069" t="s">
        <v>5551</v>
      </c>
      <c r="U3069" t="s">
        <v>22</v>
      </c>
      <c r="V3069">
        <f>VLOOKUP(U3069,category2,2,FALSE)</f>
        <v>2</v>
      </c>
      <c r="W3069" t="s">
        <v>45</v>
      </c>
      <c r="X3069">
        <f>VLOOKUP(W3069,subcat2,3,FALSE)</f>
        <v>11</v>
      </c>
      <c r="Y3069" t="s">
        <v>3244</v>
      </c>
      <c r="Z3069">
        <v>45.36</v>
      </c>
      <c r="AA3069">
        <v>7</v>
      </c>
      <c r="AB3069">
        <v>0</v>
      </c>
      <c r="AC3069" s="4">
        <v>21.772800000000004</v>
      </c>
    </row>
    <row r="3070" spans="1:29" x14ac:dyDescent="0.25">
      <c r="A3070" s="2">
        <v>3069</v>
      </c>
      <c r="B3070" t="s">
        <v>9750</v>
      </c>
      <c r="C3070" s="3">
        <v>42807</v>
      </c>
      <c r="D3070" s="3">
        <v>42812</v>
      </c>
      <c r="E3070" t="s">
        <v>7</v>
      </c>
      <c r="F3070">
        <f>VLOOKUP(E3070,SHIPMODE,2,FALSE)</f>
        <v>1</v>
      </c>
      <c r="G3070" t="s">
        <v>3937</v>
      </c>
      <c r="H3070" t="s">
        <v>2563</v>
      </c>
      <c r="I3070" t="s">
        <v>52</v>
      </c>
      <c r="J3070">
        <f>VLOOKUP(I3070,segmentID,2,FALSE)</f>
        <v>3</v>
      </c>
      <c r="K3070" t="s">
        <v>3255</v>
      </c>
      <c r="L3070">
        <f>VLOOKUP(K3070,country2,2,FALSE)</f>
        <v>1</v>
      </c>
      <c r="M3070" t="s">
        <v>2305</v>
      </c>
      <c r="N3070">
        <f>VLOOKUP(Orders!M3070,city2,2,FALSE)</f>
        <v>306</v>
      </c>
      <c r="O3070" t="s">
        <v>330</v>
      </c>
      <c r="P3070">
        <f>VLOOKUP(O3070,state2,2,FALSE)</f>
        <v>28</v>
      </c>
      <c r="Q3070">
        <v>87105</v>
      </c>
      <c r="R3070" t="s">
        <v>21</v>
      </c>
      <c r="S3070">
        <f>VLOOKUP(R3070,region2,2,FALSE)</f>
        <v>2</v>
      </c>
      <c r="T3070" t="s">
        <v>5484</v>
      </c>
      <c r="U3070" t="s">
        <v>22</v>
      </c>
      <c r="V3070">
        <f>VLOOKUP(U3070,category2,2,FALSE)</f>
        <v>2</v>
      </c>
      <c r="W3070" t="s">
        <v>45</v>
      </c>
      <c r="X3070">
        <f>VLOOKUP(W3070,subcat2,3,FALSE)</f>
        <v>11</v>
      </c>
      <c r="Y3070" t="s">
        <v>2964</v>
      </c>
      <c r="Z3070">
        <v>288.24</v>
      </c>
      <c r="AA3070">
        <v>6</v>
      </c>
      <c r="AB3070">
        <v>0</v>
      </c>
      <c r="AC3070" s="4">
        <v>138.35519999999997</v>
      </c>
    </row>
    <row r="3071" spans="1:29" x14ac:dyDescent="0.25">
      <c r="A3071" s="2">
        <v>3070</v>
      </c>
      <c r="B3071" t="s">
        <v>9751</v>
      </c>
      <c r="C3071" s="3">
        <v>43069</v>
      </c>
      <c r="D3071" s="3">
        <v>43069</v>
      </c>
      <c r="E3071" t="s">
        <v>625</v>
      </c>
      <c r="F3071">
        <f>VLOOKUP(E3071,SHIPMODE,2,FALSE)</f>
        <v>4</v>
      </c>
      <c r="G3071" t="s">
        <v>3784</v>
      </c>
      <c r="H3071" t="s">
        <v>1934</v>
      </c>
      <c r="I3071" t="s">
        <v>52</v>
      </c>
      <c r="J3071">
        <f>VLOOKUP(I3071,segmentID,2,FALSE)</f>
        <v>3</v>
      </c>
      <c r="K3071" t="s">
        <v>3255</v>
      </c>
      <c r="L3071">
        <f>VLOOKUP(K3071,country2,2,FALSE)</f>
        <v>1</v>
      </c>
      <c r="M3071" t="s">
        <v>1291</v>
      </c>
      <c r="N3071">
        <f>VLOOKUP(Orders!M3071,city2,2,FALSE)</f>
        <v>168</v>
      </c>
      <c r="O3071" t="s">
        <v>249</v>
      </c>
      <c r="P3071">
        <f>VLOOKUP(O3071,state2,2,FALSE)</f>
        <v>25</v>
      </c>
      <c r="Q3071">
        <v>43615</v>
      </c>
      <c r="R3071" t="s">
        <v>79</v>
      </c>
      <c r="S3071">
        <f>VLOOKUP(R3071,region2,2,FALSE)</f>
        <v>4</v>
      </c>
      <c r="T3071" t="s">
        <v>5538</v>
      </c>
      <c r="U3071" t="s">
        <v>22</v>
      </c>
      <c r="V3071">
        <f>VLOOKUP(U3071,category2,2,FALSE)</f>
        <v>2</v>
      </c>
      <c r="W3071" t="s">
        <v>38</v>
      </c>
      <c r="X3071">
        <f>VLOOKUP(W3071,subcat2,3,FALSE)</f>
        <v>10</v>
      </c>
      <c r="Y3071" t="s">
        <v>2266</v>
      </c>
      <c r="Z3071">
        <v>663.93600000000004</v>
      </c>
      <c r="AA3071">
        <v>4</v>
      </c>
      <c r="AB3071">
        <v>0.2</v>
      </c>
      <c r="AC3071" s="4">
        <v>82.991999999999877</v>
      </c>
    </row>
    <row r="3072" spans="1:29" x14ac:dyDescent="0.25">
      <c r="A3072" s="2">
        <v>3071</v>
      </c>
      <c r="B3072" t="s">
        <v>6218</v>
      </c>
      <c r="C3072" s="3">
        <v>41960</v>
      </c>
      <c r="D3072" s="3">
        <v>41965</v>
      </c>
      <c r="E3072" t="s">
        <v>25</v>
      </c>
      <c r="F3072">
        <f>VLOOKUP(E3072,SHIPMODE,2,FALSE)</f>
        <v>2</v>
      </c>
      <c r="G3072" t="s">
        <v>3544</v>
      </c>
      <c r="H3072" t="s">
        <v>1118</v>
      </c>
      <c r="I3072" t="s">
        <v>18</v>
      </c>
      <c r="J3072">
        <f>VLOOKUP(I3072,segmentID,2,FALSE)</f>
        <v>2</v>
      </c>
      <c r="K3072" t="s">
        <v>3255</v>
      </c>
      <c r="L3072">
        <f>VLOOKUP(K3072,country2,2,FALSE)</f>
        <v>1</v>
      </c>
      <c r="M3072" t="s">
        <v>300</v>
      </c>
      <c r="N3072">
        <f>VLOOKUP(Orders!M3072,city2,2,FALSE)</f>
        <v>47</v>
      </c>
      <c r="O3072" t="s">
        <v>127</v>
      </c>
      <c r="P3072">
        <f>VLOOKUP(O3072,state2,2,FALSE)</f>
        <v>14</v>
      </c>
      <c r="Q3072">
        <v>19711</v>
      </c>
      <c r="R3072" t="s">
        <v>79</v>
      </c>
      <c r="S3072">
        <f>VLOOKUP(R3072,region2,2,FALSE)</f>
        <v>4</v>
      </c>
      <c r="T3072" t="s">
        <v>5157</v>
      </c>
      <c r="U3072" t="s">
        <v>22</v>
      </c>
      <c r="V3072">
        <f>VLOOKUP(U3072,category2,2,FALSE)</f>
        <v>2</v>
      </c>
      <c r="W3072" t="s">
        <v>3227</v>
      </c>
      <c r="X3072">
        <f>VLOOKUP(W3072,subcat2,3,FALSE)</f>
        <v>5</v>
      </c>
      <c r="Y3072" t="s">
        <v>1800</v>
      </c>
      <c r="Z3072">
        <v>2934.33</v>
      </c>
      <c r="AA3072">
        <v>7</v>
      </c>
      <c r="AB3072">
        <v>0</v>
      </c>
      <c r="AC3072" s="4">
        <v>792.26910000000021</v>
      </c>
    </row>
    <row r="3073" spans="1:29" x14ac:dyDescent="0.25">
      <c r="A3073" s="2">
        <v>3072</v>
      </c>
      <c r="B3073" t="s">
        <v>6218</v>
      </c>
      <c r="C3073" s="3">
        <v>41960</v>
      </c>
      <c r="D3073" s="3">
        <v>41965</v>
      </c>
      <c r="E3073" t="s">
        <v>25</v>
      </c>
      <c r="F3073">
        <f>VLOOKUP(E3073,SHIPMODE,2,FALSE)</f>
        <v>2</v>
      </c>
      <c r="G3073" t="s">
        <v>3544</v>
      </c>
      <c r="H3073" t="s">
        <v>1118</v>
      </c>
      <c r="I3073" t="s">
        <v>18</v>
      </c>
      <c r="J3073">
        <f>VLOOKUP(I3073,segmentID,2,FALSE)</f>
        <v>2</v>
      </c>
      <c r="K3073" t="s">
        <v>3255</v>
      </c>
      <c r="L3073">
        <f>VLOOKUP(K3073,country2,2,FALSE)</f>
        <v>1</v>
      </c>
      <c r="M3073" t="s">
        <v>300</v>
      </c>
      <c r="N3073">
        <f>VLOOKUP(Orders!M3073,city2,2,FALSE)</f>
        <v>47</v>
      </c>
      <c r="O3073" t="s">
        <v>127</v>
      </c>
      <c r="P3073">
        <f>VLOOKUP(O3073,state2,2,FALSE)</f>
        <v>14</v>
      </c>
      <c r="Q3073">
        <v>19711</v>
      </c>
      <c r="R3073" t="s">
        <v>79</v>
      </c>
      <c r="S3073">
        <f>VLOOKUP(R3073,region2,2,FALSE)</f>
        <v>4</v>
      </c>
      <c r="T3073" t="s">
        <v>4072</v>
      </c>
      <c r="U3073" t="s">
        <v>13</v>
      </c>
      <c r="V3073">
        <f>VLOOKUP(U3073,category2,2,FALSE)</f>
        <v>1</v>
      </c>
      <c r="W3073" t="s">
        <v>3228</v>
      </c>
      <c r="X3073">
        <f>VLOOKUP(W3073,subcat2,3,FALSE)</f>
        <v>6</v>
      </c>
      <c r="Y3073" t="s">
        <v>1841</v>
      </c>
      <c r="Z3073">
        <v>124.41</v>
      </c>
      <c r="AA3073">
        <v>3</v>
      </c>
      <c r="AB3073">
        <v>0</v>
      </c>
      <c r="AC3073" s="4">
        <v>14.929199999999994</v>
      </c>
    </row>
    <row r="3074" spans="1:29" x14ac:dyDescent="0.25">
      <c r="A3074" s="2">
        <v>3073</v>
      </c>
      <c r="B3074" t="s">
        <v>6218</v>
      </c>
      <c r="C3074" s="3">
        <v>41960</v>
      </c>
      <c r="D3074" s="3">
        <v>41965</v>
      </c>
      <c r="E3074" t="s">
        <v>25</v>
      </c>
      <c r="F3074">
        <f>VLOOKUP(E3074,SHIPMODE,2,FALSE)</f>
        <v>2</v>
      </c>
      <c r="G3074" t="s">
        <v>3544</v>
      </c>
      <c r="H3074" t="s">
        <v>1118</v>
      </c>
      <c r="I3074" t="s">
        <v>18</v>
      </c>
      <c r="J3074">
        <f>VLOOKUP(I3074,segmentID,2,FALSE)</f>
        <v>2</v>
      </c>
      <c r="K3074" t="s">
        <v>3255</v>
      </c>
      <c r="L3074">
        <f>VLOOKUP(K3074,country2,2,FALSE)</f>
        <v>1</v>
      </c>
      <c r="M3074" t="s">
        <v>300</v>
      </c>
      <c r="N3074">
        <f>VLOOKUP(Orders!M3074,city2,2,FALSE)</f>
        <v>47</v>
      </c>
      <c r="O3074" t="s">
        <v>127</v>
      </c>
      <c r="P3074">
        <f>VLOOKUP(O3074,state2,2,FALSE)</f>
        <v>14</v>
      </c>
      <c r="Q3074">
        <v>19711</v>
      </c>
      <c r="R3074" t="s">
        <v>79</v>
      </c>
      <c r="S3074">
        <f>VLOOKUP(R3074,region2,2,FALSE)</f>
        <v>4</v>
      </c>
      <c r="T3074" t="s">
        <v>4774</v>
      </c>
      <c r="U3074" t="s">
        <v>22</v>
      </c>
      <c r="V3074">
        <f>VLOOKUP(U3074,category2,2,FALSE)</f>
        <v>2</v>
      </c>
      <c r="W3074" t="s">
        <v>3229</v>
      </c>
      <c r="X3074">
        <f>VLOOKUP(W3074,subcat2,3,FALSE)</f>
        <v>7</v>
      </c>
      <c r="Y3074" t="s">
        <v>1650</v>
      </c>
      <c r="Z3074">
        <v>57.75</v>
      </c>
      <c r="AA3074">
        <v>5</v>
      </c>
      <c r="AB3074">
        <v>0</v>
      </c>
      <c r="AC3074" s="4">
        <v>26.564999999999998</v>
      </c>
    </row>
    <row r="3075" spans="1:29" x14ac:dyDescent="0.25">
      <c r="A3075" s="2">
        <v>3074</v>
      </c>
      <c r="B3075" t="s">
        <v>8346</v>
      </c>
      <c r="C3075" s="3">
        <v>42372</v>
      </c>
      <c r="D3075" s="3">
        <v>42374</v>
      </c>
      <c r="E3075" t="s">
        <v>97</v>
      </c>
      <c r="F3075">
        <f>VLOOKUP(E3075,SHIPMODE,2,FALSE)</f>
        <v>3</v>
      </c>
      <c r="G3075" t="s">
        <v>3490</v>
      </c>
      <c r="H3075" t="s">
        <v>937</v>
      </c>
      <c r="I3075" t="s">
        <v>9</v>
      </c>
      <c r="J3075">
        <f>VLOOKUP(I3075,segmentID,2,FALSE)</f>
        <v>1</v>
      </c>
      <c r="K3075" t="s">
        <v>3255</v>
      </c>
      <c r="L3075">
        <f>VLOOKUP(K3075,country2,2,FALSE)</f>
        <v>1</v>
      </c>
      <c r="M3075" t="s">
        <v>19</v>
      </c>
      <c r="N3075">
        <f>VLOOKUP(Orders!M3075,city2,2,FALSE)</f>
        <v>2</v>
      </c>
      <c r="O3075" t="s">
        <v>20</v>
      </c>
      <c r="P3075">
        <f>VLOOKUP(O3075,state2,2,FALSE)</f>
        <v>2</v>
      </c>
      <c r="Q3075">
        <v>90045</v>
      </c>
      <c r="R3075" t="s">
        <v>21</v>
      </c>
      <c r="S3075">
        <f>VLOOKUP(R3075,region2,2,FALSE)</f>
        <v>2</v>
      </c>
      <c r="T3075" t="s">
        <v>5352</v>
      </c>
      <c r="U3075" t="s">
        <v>22</v>
      </c>
      <c r="V3075">
        <f>VLOOKUP(U3075,category2,2,FALSE)</f>
        <v>2</v>
      </c>
      <c r="W3075" t="s">
        <v>3227</v>
      </c>
      <c r="X3075">
        <f>VLOOKUP(W3075,subcat2,3,FALSE)</f>
        <v>5</v>
      </c>
      <c r="Y3075" t="s">
        <v>866</v>
      </c>
      <c r="Z3075">
        <v>114.46</v>
      </c>
      <c r="AA3075">
        <v>2</v>
      </c>
      <c r="AB3075">
        <v>0</v>
      </c>
      <c r="AC3075" s="4">
        <v>28.614999999999995</v>
      </c>
    </row>
    <row r="3076" spans="1:29" x14ac:dyDescent="0.25">
      <c r="A3076" s="2">
        <v>3075</v>
      </c>
      <c r="B3076" t="s">
        <v>7215</v>
      </c>
      <c r="C3076" s="3">
        <v>42280</v>
      </c>
      <c r="D3076" s="3">
        <v>42285</v>
      </c>
      <c r="E3076" t="s">
        <v>25</v>
      </c>
      <c r="F3076">
        <f>VLOOKUP(E3076,SHIPMODE,2,FALSE)</f>
        <v>2</v>
      </c>
      <c r="G3076" t="s">
        <v>3349</v>
      </c>
      <c r="H3076" t="s">
        <v>397</v>
      </c>
      <c r="I3076" t="s">
        <v>9</v>
      </c>
      <c r="J3076">
        <f>VLOOKUP(I3076,segmentID,2,FALSE)</f>
        <v>1</v>
      </c>
      <c r="K3076" t="s">
        <v>3255</v>
      </c>
      <c r="L3076">
        <f>VLOOKUP(K3076,country2,2,FALSE)</f>
        <v>1</v>
      </c>
      <c r="M3076" t="s">
        <v>19</v>
      </c>
      <c r="N3076">
        <f>VLOOKUP(Orders!M3076,city2,2,FALSE)</f>
        <v>2</v>
      </c>
      <c r="O3076" t="s">
        <v>20</v>
      </c>
      <c r="P3076">
        <f>VLOOKUP(O3076,state2,2,FALSE)</f>
        <v>2</v>
      </c>
      <c r="Q3076">
        <v>90032</v>
      </c>
      <c r="R3076" t="s">
        <v>21</v>
      </c>
      <c r="S3076">
        <f>VLOOKUP(R3076,region2,2,FALSE)</f>
        <v>2</v>
      </c>
      <c r="T3076" t="s">
        <v>4724</v>
      </c>
      <c r="U3076" t="s">
        <v>13</v>
      </c>
      <c r="V3076">
        <f>VLOOKUP(U3076,category2,2,FALSE)</f>
        <v>1</v>
      </c>
      <c r="W3076" t="s">
        <v>14</v>
      </c>
      <c r="X3076">
        <f>VLOOKUP(W3076,subcat2,3,FALSE)</f>
        <v>1</v>
      </c>
      <c r="Y3076" t="s">
        <v>1150</v>
      </c>
      <c r="Z3076">
        <v>120.666</v>
      </c>
      <c r="AA3076">
        <v>2</v>
      </c>
      <c r="AB3076">
        <v>0.15</v>
      </c>
      <c r="AC3076" s="4">
        <v>18.454800000000002</v>
      </c>
    </row>
    <row r="3077" spans="1:29" x14ac:dyDescent="0.25">
      <c r="A3077" s="2">
        <v>3076</v>
      </c>
      <c r="B3077" t="s">
        <v>6219</v>
      </c>
      <c r="C3077" s="3">
        <v>41840</v>
      </c>
      <c r="D3077" s="3">
        <v>41844</v>
      </c>
      <c r="E3077" t="s">
        <v>25</v>
      </c>
      <c r="F3077">
        <f>VLOOKUP(E3077,SHIPMODE,2,FALSE)</f>
        <v>2</v>
      </c>
      <c r="G3077" t="s">
        <v>3709</v>
      </c>
      <c r="H3077" t="s">
        <v>1688</v>
      </c>
      <c r="I3077" t="s">
        <v>52</v>
      </c>
      <c r="J3077">
        <f>VLOOKUP(I3077,segmentID,2,FALSE)</f>
        <v>3</v>
      </c>
      <c r="K3077" t="s">
        <v>3255</v>
      </c>
      <c r="L3077">
        <f>VLOOKUP(K3077,country2,2,FALSE)</f>
        <v>1</v>
      </c>
      <c r="M3077" t="s">
        <v>402</v>
      </c>
      <c r="N3077">
        <f>VLOOKUP(Orders!M3077,city2,2,FALSE)</f>
        <v>62</v>
      </c>
      <c r="O3077" t="s">
        <v>54</v>
      </c>
      <c r="P3077">
        <f>VLOOKUP(O3077,state2,2,FALSE)</f>
        <v>6</v>
      </c>
      <c r="Q3077">
        <v>75217</v>
      </c>
      <c r="R3077" t="s">
        <v>55</v>
      </c>
      <c r="S3077">
        <f>VLOOKUP(R3077,region2,2,FALSE)</f>
        <v>3</v>
      </c>
      <c r="T3077" t="s">
        <v>4486</v>
      </c>
      <c r="U3077" t="s">
        <v>22</v>
      </c>
      <c r="V3077">
        <f>VLOOKUP(U3077,category2,2,FALSE)</f>
        <v>2</v>
      </c>
      <c r="W3077" t="s">
        <v>3227</v>
      </c>
      <c r="X3077">
        <f>VLOOKUP(W3077,subcat2,3,FALSE)</f>
        <v>5</v>
      </c>
      <c r="Y3077" t="s">
        <v>2812</v>
      </c>
      <c r="Z3077">
        <v>342.86400000000003</v>
      </c>
      <c r="AA3077">
        <v>3</v>
      </c>
      <c r="AB3077">
        <v>0.2</v>
      </c>
      <c r="AC3077" s="4">
        <v>38.572199999999953</v>
      </c>
    </row>
    <row r="3078" spans="1:29" x14ac:dyDescent="0.25">
      <c r="A3078" s="2">
        <v>3077</v>
      </c>
      <c r="B3078" t="s">
        <v>6219</v>
      </c>
      <c r="C3078" s="3">
        <v>41840</v>
      </c>
      <c r="D3078" s="3">
        <v>41844</v>
      </c>
      <c r="E3078" t="s">
        <v>25</v>
      </c>
      <c r="F3078">
        <f>VLOOKUP(E3078,SHIPMODE,2,FALSE)</f>
        <v>2</v>
      </c>
      <c r="G3078" t="s">
        <v>3709</v>
      </c>
      <c r="H3078" t="s">
        <v>1688</v>
      </c>
      <c r="I3078" t="s">
        <v>52</v>
      </c>
      <c r="J3078">
        <f>VLOOKUP(I3078,segmentID,2,FALSE)</f>
        <v>3</v>
      </c>
      <c r="K3078" t="s">
        <v>3255</v>
      </c>
      <c r="L3078">
        <f>VLOOKUP(K3078,country2,2,FALSE)</f>
        <v>1</v>
      </c>
      <c r="M3078" t="s">
        <v>402</v>
      </c>
      <c r="N3078">
        <f>VLOOKUP(Orders!M3078,city2,2,FALSE)</f>
        <v>62</v>
      </c>
      <c r="O3078" t="s">
        <v>54</v>
      </c>
      <c r="P3078">
        <f>VLOOKUP(O3078,state2,2,FALSE)</f>
        <v>6</v>
      </c>
      <c r="Q3078">
        <v>75217</v>
      </c>
      <c r="R3078" t="s">
        <v>55</v>
      </c>
      <c r="S3078">
        <f>VLOOKUP(R3078,region2,2,FALSE)</f>
        <v>3</v>
      </c>
      <c r="T3078" t="s">
        <v>4990</v>
      </c>
      <c r="U3078" t="s">
        <v>13</v>
      </c>
      <c r="V3078">
        <f>VLOOKUP(U3078,category2,2,FALSE)</f>
        <v>1</v>
      </c>
      <c r="W3078" t="s">
        <v>3228</v>
      </c>
      <c r="X3078">
        <f>VLOOKUP(W3078,subcat2,3,FALSE)</f>
        <v>6</v>
      </c>
      <c r="Y3078" t="s">
        <v>179</v>
      </c>
      <c r="Z3078">
        <v>16.739999999999998</v>
      </c>
      <c r="AA3078">
        <v>5</v>
      </c>
      <c r="AB3078">
        <v>0.6</v>
      </c>
      <c r="AC3078" s="4">
        <v>-14.228999999999997</v>
      </c>
    </row>
    <row r="3079" spans="1:29" x14ac:dyDescent="0.25">
      <c r="A3079" s="2">
        <v>3078</v>
      </c>
      <c r="B3079" t="s">
        <v>6219</v>
      </c>
      <c r="C3079" s="3">
        <v>41840</v>
      </c>
      <c r="D3079" s="3">
        <v>41844</v>
      </c>
      <c r="E3079" t="s">
        <v>25</v>
      </c>
      <c r="F3079">
        <f>VLOOKUP(E3079,SHIPMODE,2,FALSE)</f>
        <v>2</v>
      </c>
      <c r="G3079" t="s">
        <v>3709</v>
      </c>
      <c r="H3079" t="s">
        <v>1688</v>
      </c>
      <c r="I3079" t="s">
        <v>52</v>
      </c>
      <c r="J3079">
        <f>VLOOKUP(I3079,segmentID,2,FALSE)</f>
        <v>3</v>
      </c>
      <c r="K3079" t="s">
        <v>3255</v>
      </c>
      <c r="L3079">
        <f>VLOOKUP(K3079,country2,2,FALSE)</f>
        <v>1</v>
      </c>
      <c r="M3079" t="s">
        <v>402</v>
      </c>
      <c r="N3079">
        <f>VLOOKUP(Orders!M3079,city2,2,FALSE)</f>
        <v>62</v>
      </c>
      <c r="O3079" t="s">
        <v>54</v>
      </c>
      <c r="P3079">
        <f>VLOOKUP(O3079,state2,2,FALSE)</f>
        <v>6</v>
      </c>
      <c r="Q3079">
        <v>75217</v>
      </c>
      <c r="R3079" t="s">
        <v>55</v>
      </c>
      <c r="S3079">
        <f>VLOOKUP(R3079,region2,2,FALSE)</f>
        <v>3</v>
      </c>
      <c r="T3079" t="s">
        <v>4582</v>
      </c>
      <c r="U3079" t="s">
        <v>13</v>
      </c>
      <c r="V3079">
        <f>VLOOKUP(U3079,category2,2,FALSE)</f>
        <v>1</v>
      </c>
      <c r="W3079" t="s">
        <v>3226</v>
      </c>
      <c r="X3079">
        <f>VLOOKUP(W3079,subcat2,3,FALSE)</f>
        <v>2</v>
      </c>
      <c r="Y3079" t="s">
        <v>885</v>
      </c>
      <c r="Z3079">
        <v>981.37199999999996</v>
      </c>
      <c r="AA3079">
        <v>2</v>
      </c>
      <c r="AB3079">
        <v>0.3</v>
      </c>
      <c r="AC3079" s="4">
        <v>-140.19599999999997</v>
      </c>
    </row>
    <row r="3080" spans="1:29" x14ac:dyDescent="0.25">
      <c r="A3080" s="2">
        <v>3079</v>
      </c>
      <c r="B3080" t="s">
        <v>6220</v>
      </c>
      <c r="C3080" s="3">
        <v>41780</v>
      </c>
      <c r="D3080" s="3">
        <v>41784</v>
      </c>
      <c r="E3080" t="s">
        <v>25</v>
      </c>
      <c r="F3080">
        <f>VLOOKUP(E3080,SHIPMODE,2,FALSE)</f>
        <v>2</v>
      </c>
      <c r="G3080" t="s">
        <v>3659</v>
      </c>
      <c r="H3080" t="s">
        <v>1513</v>
      </c>
      <c r="I3080" t="s">
        <v>52</v>
      </c>
      <c r="J3080">
        <f>VLOOKUP(I3080,segmentID,2,FALSE)</f>
        <v>3</v>
      </c>
      <c r="K3080" t="s">
        <v>3255</v>
      </c>
      <c r="L3080">
        <f>VLOOKUP(K3080,country2,2,FALSE)</f>
        <v>1</v>
      </c>
      <c r="M3080" t="s">
        <v>466</v>
      </c>
      <c r="N3080">
        <f>VLOOKUP(Orders!M3080,city2,2,FALSE)</f>
        <v>71</v>
      </c>
      <c r="O3080" t="s">
        <v>20</v>
      </c>
      <c r="P3080">
        <f>VLOOKUP(O3080,state2,2,FALSE)</f>
        <v>2</v>
      </c>
      <c r="Q3080">
        <v>92037</v>
      </c>
      <c r="R3080" t="s">
        <v>21</v>
      </c>
      <c r="S3080">
        <f>VLOOKUP(R3080,region2,2,FALSE)</f>
        <v>2</v>
      </c>
      <c r="T3080" t="s">
        <v>4289</v>
      </c>
      <c r="U3080" t="s">
        <v>22</v>
      </c>
      <c r="V3080">
        <f>VLOOKUP(U3080,category2,2,FALSE)</f>
        <v>2</v>
      </c>
      <c r="W3080" t="s">
        <v>3229</v>
      </c>
      <c r="X3080">
        <f>VLOOKUP(W3080,subcat2,3,FALSE)</f>
        <v>7</v>
      </c>
      <c r="Y3080" t="s">
        <v>336</v>
      </c>
      <c r="Z3080">
        <v>31.84</v>
      </c>
      <c r="AA3080">
        <v>8</v>
      </c>
      <c r="AB3080">
        <v>0</v>
      </c>
      <c r="AC3080" s="4">
        <v>10.507199999999997</v>
      </c>
    </row>
    <row r="3081" spans="1:29" x14ac:dyDescent="0.25">
      <c r="A3081" s="2">
        <v>3080</v>
      </c>
      <c r="B3081" t="s">
        <v>9752</v>
      </c>
      <c r="C3081" s="3">
        <v>42982</v>
      </c>
      <c r="D3081" s="3">
        <v>42983</v>
      </c>
      <c r="E3081" t="s">
        <v>97</v>
      </c>
      <c r="F3081">
        <f>VLOOKUP(E3081,SHIPMODE,2,FALSE)</f>
        <v>3</v>
      </c>
      <c r="G3081" t="s">
        <v>3938</v>
      </c>
      <c r="H3081" t="s">
        <v>2566</v>
      </c>
      <c r="I3081" t="s">
        <v>52</v>
      </c>
      <c r="J3081">
        <f>VLOOKUP(I3081,segmentID,2,FALSE)</f>
        <v>3</v>
      </c>
      <c r="K3081" t="s">
        <v>3255</v>
      </c>
      <c r="L3081">
        <f>VLOOKUP(K3081,country2,2,FALSE)</f>
        <v>1</v>
      </c>
      <c r="M3081" t="s">
        <v>2516</v>
      </c>
      <c r="N3081">
        <f>VLOOKUP(Orders!M3081,city2,2,FALSE)</f>
        <v>340</v>
      </c>
      <c r="O3081" t="s">
        <v>20</v>
      </c>
      <c r="P3081">
        <f>VLOOKUP(O3081,state2,2,FALSE)</f>
        <v>2</v>
      </c>
      <c r="Q3081">
        <v>92307</v>
      </c>
      <c r="R3081" t="s">
        <v>21</v>
      </c>
      <c r="S3081">
        <f>VLOOKUP(R3081,region2,2,FALSE)</f>
        <v>2</v>
      </c>
      <c r="T3081" t="s">
        <v>4679</v>
      </c>
      <c r="U3081" t="s">
        <v>22</v>
      </c>
      <c r="V3081">
        <f>VLOOKUP(U3081,category2,2,FALSE)</f>
        <v>2</v>
      </c>
      <c r="W3081" t="s">
        <v>45</v>
      </c>
      <c r="X3081">
        <f>VLOOKUP(W3081,subcat2,3,FALSE)</f>
        <v>11</v>
      </c>
      <c r="Y3081" t="s">
        <v>1924</v>
      </c>
      <c r="Z3081">
        <v>12.96</v>
      </c>
      <c r="AA3081">
        <v>2</v>
      </c>
      <c r="AB3081">
        <v>0</v>
      </c>
      <c r="AC3081" s="4">
        <v>6.2208000000000006</v>
      </c>
    </row>
    <row r="3082" spans="1:29" x14ac:dyDescent="0.25">
      <c r="A3082" s="2">
        <v>3081</v>
      </c>
      <c r="B3082" t="s">
        <v>9752</v>
      </c>
      <c r="C3082" s="3">
        <v>42982</v>
      </c>
      <c r="D3082" s="3">
        <v>42983</v>
      </c>
      <c r="E3082" t="s">
        <v>97</v>
      </c>
      <c r="F3082">
        <f>VLOOKUP(E3082,SHIPMODE,2,FALSE)</f>
        <v>3</v>
      </c>
      <c r="G3082" t="s">
        <v>3938</v>
      </c>
      <c r="H3082" t="s">
        <v>2566</v>
      </c>
      <c r="I3082" t="s">
        <v>52</v>
      </c>
      <c r="J3082">
        <f>VLOOKUP(I3082,segmentID,2,FALSE)</f>
        <v>3</v>
      </c>
      <c r="K3082" t="s">
        <v>3255</v>
      </c>
      <c r="L3082">
        <f>VLOOKUP(K3082,country2,2,FALSE)</f>
        <v>1</v>
      </c>
      <c r="M3082" t="s">
        <v>2516</v>
      </c>
      <c r="N3082">
        <f>VLOOKUP(Orders!M3082,city2,2,FALSE)</f>
        <v>340</v>
      </c>
      <c r="O3082" t="s">
        <v>20</v>
      </c>
      <c r="P3082">
        <f>VLOOKUP(O3082,state2,2,FALSE)</f>
        <v>2</v>
      </c>
      <c r="Q3082">
        <v>92307</v>
      </c>
      <c r="R3082" t="s">
        <v>21</v>
      </c>
      <c r="S3082">
        <f>VLOOKUP(R3082,region2,2,FALSE)</f>
        <v>2</v>
      </c>
      <c r="T3082" t="s">
        <v>4918</v>
      </c>
      <c r="U3082" t="s">
        <v>35</v>
      </c>
      <c r="V3082">
        <f>VLOOKUP(U3082,category2,2,FALSE)</f>
        <v>3</v>
      </c>
      <c r="W3082" t="s">
        <v>3230</v>
      </c>
      <c r="X3082">
        <f>VLOOKUP(W3082,subcat2,3,FALSE)</f>
        <v>8</v>
      </c>
      <c r="Y3082" t="s">
        <v>2927</v>
      </c>
      <c r="Z3082">
        <v>43.176000000000002</v>
      </c>
      <c r="AA3082">
        <v>3</v>
      </c>
      <c r="AB3082">
        <v>0.2</v>
      </c>
      <c r="AC3082" s="4">
        <v>15.111599999999999</v>
      </c>
    </row>
    <row r="3083" spans="1:29" x14ac:dyDescent="0.25">
      <c r="A3083" s="2">
        <v>3082</v>
      </c>
      <c r="B3083" t="s">
        <v>9753</v>
      </c>
      <c r="C3083" s="3">
        <v>42882</v>
      </c>
      <c r="D3083" s="3">
        <v>42888</v>
      </c>
      <c r="E3083" t="s">
        <v>25</v>
      </c>
      <c r="F3083">
        <f>VLOOKUP(E3083,SHIPMODE,2,FALSE)</f>
        <v>2</v>
      </c>
      <c r="G3083" t="s">
        <v>3363</v>
      </c>
      <c r="H3083" t="s">
        <v>457</v>
      </c>
      <c r="I3083" t="s">
        <v>52</v>
      </c>
      <c r="J3083">
        <f>VLOOKUP(I3083,segmentID,2,FALSE)</f>
        <v>3</v>
      </c>
      <c r="K3083" t="s">
        <v>3255</v>
      </c>
      <c r="L3083">
        <f>VLOOKUP(K3083,country2,2,FALSE)</f>
        <v>1</v>
      </c>
      <c r="M3083" t="s">
        <v>707</v>
      </c>
      <c r="N3083">
        <f>VLOOKUP(Orders!M3083,city2,2,FALSE)</f>
        <v>104</v>
      </c>
      <c r="O3083" t="s">
        <v>11</v>
      </c>
      <c r="P3083">
        <f>VLOOKUP(O3083,state2,2,FALSE)</f>
        <v>1</v>
      </c>
      <c r="Q3083">
        <v>40214</v>
      </c>
      <c r="R3083" t="s">
        <v>12</v>
      </c>
      <c r="S3083">
        <f>VLOOKUP(R3083,region2,2,FALSE)</f>
        <v>1</v>
      </c>
      <c r="T3083" t="s">
        <v>4795</v>
      </c>
      <c r="U3083" t="s">
        <v>22</v>
      </c>
      <c r="V3083">
        <f>VLOOKUP(U3083,category2,2,FALSE)</f>
        <v>2</v>
      </c>
      <c r="W3083" t="s">
        <v>3231</v>
      </c>
      <c r="X3083">
        <f>VLOOKUP(W3083,subcat2,3,FALSE)</f>
        <v>9</v>
      </c>
      <c r="Y3083" t="s">
        <v>1601</v>
      </c>
      <c r="Z3083">
        <v>58.34</v>
      </c>
      <c r="AA3083">
        <v>2</v>
      </c>
      <c r="AB3083">
        <v>0</v>
      </c>
      <c r="AC3083" s="4">
        <v>28.0032</v>
      </c>
    </row>
    <row r="3084" spans="1:29" x14ac:dyDescent="0.25">
      <c r="A3084" s="2">
        <v>3083</v>
      </c>
      <c r="B3084" t="s">
        <v>9753</v>
      </c>
      <c r="C3084" s="3">
        <v>42882</v>
      </c>
      <c r="D3084" s="3">
        <v>42888</v>
      </c>
      <c r="E3084" t="s">
        <v>25</v>
      </c>
      <c r="F3084">
        <f>VLOOKUP(E3084,SHIPMODE,2,FALSE)</f>
        <v>2</v>
      </c>
      <c r="G3084" t="s">
        <v>3363</v>
      </c>
      <c r="H3084" t="s">
        <v>457</v>
      </c>
      <c r="I3084" t="s">
        <v>52</v>
      </c>
      <c r="J3084">
        <f>VLOOKUP(I3084,segmentID,2,FALSE)</f>
        <v>3</v>
      </c>
      <c r="K3084" t="s">
        <v>3255</v>
      </c>
      <c r="L3084">
        <f>VLOOKUP(K3084,country2,2,FALSE)</f>
        <v>1</v>
      </c>
      <c r="M3084" t="s">
        <v>707</v>
      </c>
      <c r="N3084">
        <f>VLOOKUP(Orders!M3084,city2,2,FALSE)</f>
        <v>104</v>
      </c>
      <c r="O3084" t="s">
        <v>11</v>
      </c>
      <c r="P3084">
        <f>VLOOKUP(O3084,state2,2,FALSE)</f>
        <v>1</v>
      </c>
      <c r="Q3084">
        <v>40214</v>
      </c>
      <c r="R3084" t="s">
        <v>12</v>
      </c>
      <c r="S3084">
        <f>VLOOKUP(R3084,region2,2,FALSE)</f>
        <v>1</v>
      </c>
      <c r="T3084" t="s">
        <v>5469</v>
      </c>
      <c r="U3084" t="s">
        <v>35</v>
      </c>
      <c r="V3084">
        <f>VLOOKUP(U3084,category2,2,FALSE)</f>
        <v>3</v>
      </c>
      <c r="W3084" t="s">
        <v>3230</v>
      </c>
      <c r="X3084">
        <f>VLOOKUP(W3084,subcat2,3,FALSE)</f>
        <v>8</v>
      </c>
      <c r="Y3084" t="s">
        <v>1981</v>
      </c>
      <c r="Z3084">
        <v>539.97</v>
      </c>
      <c r="AA3084">
        <v>3</v>
      </c>
      <c r="AB3084">
        <v>0</v>
      </c>
      <c r="AC3084" s="4">
        <v>134.99250000000001</v>
      </c>
    </row>
    <row r="3085" spans="1:29" x14ac:dyDescent="0.25">
      <c r="A3085" s="2">
        <v>3084</v>
      </c>
      <c r="B3085" t="s">
        <v>6221</v>
      </c>
      <c r="C3085" s="3">
        <v>41667</v>
      </c>
      <c r="D3085" s="3">
        <v>41673</v>
      </c>
      <c r="E3085" t="s">
        <v>25</v>
      </c>
      <c r="F3085">
        <f>VLOOKUP(E3085,SHIPMODE,2,FALSE)</f>
        <v>2</v>
      </c>
      <c r="G3085" t="s">
        <v>3464</v>
      </c>
      <c r="H3085" t="s">
        <v>858</v>
      </c>
      <c r="I3085" t="s">
        <v>9</v>
      </c>
      <c r="J3085">
        <f>VLOOKUP(I3085,segmentID,2,FALSE)</f>
        <v>1</v>
      </c>
      <c r="K3085" t="s">
        <v>3255</v>
      </c>
      <c r="L3085">
        <f>VLOOKUP(K3085,country2,2,FALSE)</f>
        <v>1</v>
      </c>
      <c r="M3085" t="s">
        <v>138</v>
      </c>
      <c r="N3085">
        <f>VLOOKUP(Orders!M3085,city2,2,FALSE)</f>
        <v>21</v>
      </c>
      <c r="O3085" t="s">
        <v>139</v>
      </c>
      <c r="P3085">
        <f>VLOOKUP(O3085,state2,2,FALSE)</f>
        <v>16</v>
      </c>
      <c r="Q3085">
        <v>10024</v>
      </c>
      <c r="R3085" t="s">
        <v>79</v>
      </c>
      <c r="S3085">
        <f>VLOOKUP(R3085,region2,2,FALSE)</f>
        <v>4</v>
      </c>
      <c r="T3085" t="s">
        <v>4293</v>
      </c>
      <c r="U3085" t="s">
        <v>22</v>
      </c>
      <c r="V3085">
        <f>VLOOKUP(U3085,category2,2,FALSE)</f>
        <v>2</v>
      </c>
      <c r="W3085" t="s">
        <v>3231</v>
      </c>
      <c r="X3085">
        <f>VLOOKUP(W3085,subcat2,3,FALSE)</f>
        <v>9</v>
      </c>
      <c r="Y3085" t="s">
        <v>88</v>
      </c>
      <c r="Z3085">
        <v>3.9280000000000004</v>
      </c>
      <c r="AA3085">
        <v>1</v>
      </c>
      <c r="AB3085">
        <v>0.2</v>
      </c>
      <c r="AC3085" s="4">
        <v>1.3256999999999999</v>
      </c>
    </row>
    <row r="3086" spans="1:29" x14ac:dyDescent="0.25">
      <c r="A3086" s="2">
        <v>3085</v>
      </c>
      <c r="B3086" t="s">
        <v>9754</v>
      </c>
      <c r="C3086" s="3">
        <v>42775</v>
      </c>
      <c r="D3086" s="3">
        <v>42780</v>
      </c>
      <c r="E3086" t="s">
        <v>25</v>
      </c>
      <c r="F3086">
        <f>VLOOKUP(E3086,SHIPMODE,2,FALSE)</f>
        <v>2</v>
      </c>
      <c r="G3086" t="s">
        <v>3854</v>
      </c>
      <c r="H3086" t="s">
        <v>2227</v>
      </c>
      <c r="I3086" t="s">
        <v>9</v>
      </c>
      <c r="J3086">
        <f>VLOOKUP(I3086,segmentID,2,FALSE)</f>
        <v>1</v>
      </c>
      <c r="K3086" t="s">
        <v>3255</v>
      </c>
      <c r="L3086">
        <f>VLOOKUP(K3086,country2,2,FALSE)</f>
        <v>1</v>
      </c>
      <c r="M3086" t="s">
        <v>95</v>
      </c>
      <c r="N3086">
        <f>VLOOKUP(Orders!M3086,city2,2,FALSE)</f>
        <v>13</v>
      </c>
      <c r="O3086" t="s">
        <v>54</v>
      </c>
      <c r="P3086">
        <f>VLOOKUP(O3086,state2,2,FALSE)</f>
        <v>6</v>
      </c>
      <c r="Q3086">
        <v>77070</v>
      </c>
      <c r="R3086" t="s">
        <v>55</v>
      </c>
      <c r="S3086">
        <f>VLOOKUP(R3086,region2,2,FALSE)</f>
        <v>3</v>
      </c>
      <c r="T3086" t="s">
        <v>4484</v>
      </c>
      <c r="U3086" t="s">
        <v>22</v>
      </c>
      <c r="V3086">
        <f>VLOOKUP(U3086,category2,2,FALSE)</f>
        <v>2</v>
      </c>
      <c r="W3086" t="s">
        <v>3231</v>
      </c>
      <c r="X3086">
        <f>VLOOKUP(W3086,subcat2,3,FALSE)</f>
        <v>9</v>
      </c>
      <c r="Y3086" t="s">
        <v>1156</v>
      </c>
      <c r="Z3086">
        <v>252.78399999999996</v>
      </c>
      <c r="AA3086">
        <v>4</v>
      </c>
      <c r="AB3086">
        <v>0.8</v>
      </c>
      <c r="AC3086" s="4">
        <v>-417.09360000000004</v>
      </c>
    </row>
    <row r="3087" spans="1:29" x14ac:dyDescent="0.25">
      <c r="A3087" s="2">
        <v>3086</v>
      </c>
      <c r="B3087" t="s">
        <v>9754</v>
      </c>
      <c r="C3087" s="3">
        <v>42775</v>
      </c>
      <c r="D3087" s="3">
        <v>42780</v>
      </c>
      <c r="E3087" t="s">
        <v>25</v>
      </c>
      <c r="F3087">
        <f>VLOOKUP(E3087,SHIPMODE,2,FALSE)</f>
        <v>2</v>
      </c>
      <c r="G3087" t="s">
        <v>3854</v>
      </c>
      <c r="H3087" t="s">
        <v>2227</v>
      </c>
      <c r="I3087" t="s">
        <v>9</v>
      </c>
      <c r="J3087">
        <f>VLOOKUP(I3087,segmentID,2,FALSE)</f>
        <v>1</v>
      </c>
      <c r="K3087" t="s">
        <v>3255</v>
      </c>
      <c r="L3087">
        <f>VLOOKUP(K3087,country2,2,FALSE)</f>
        <v>1</v>
      </c>
      <c r="M3087" t="s">
        <v>95</v>
      </c>
      <c r="N3087">
        <f>VLOOKUP(Orders!M3087,city2,2,FALSE)</f>
        <v>13</v>
      </c>
      <c r="O3087" t="s">
        <v>54</v>
      </c>
      <c r="P3087">
        <f>VLOOKUP(O3087,state2,2,FALSE)</f>
        <v>6</v>
      </c>
      <c r="Q3087">
        <v>77070</v>
      </c>
      <c r="R3087" t="s">
        <v>55</v>
      </c>
      <c r="S3087">
        <f>VLOOKUP(R3087,region2,2,FALSE)</f>
        <v>3</v>
      </c>
      <c r="T3087" t="s">
        <v>4747</v>
      </c>
      <c r="U3087" t="s">
        <v>35</v>
      </c>
      <c r="V3087">
        <f>VLOOKUP(U3087,category2,2,FALSE)</f>
        <v>3</v>
      </c>
      <c r="W3087" t="s">
        <v>3232</v>
      </c>
      <c r="X3087">
        <f>VLOOKUP(W3087,subcat2,3,FALSE)</f>
        <v>12</v>
      </c>
      <c r="Y3087" t="s">
        <v>2105</v>
      </c>
      <c r="Z3087">
        <v>127.98399999999999</v>
      </c>
      <c r="AA3087">
        <v>2</v>
      </c>
      <c r="AB3087">
        <v>0.2</v>
      </c>
      <c r="AC3087" s="4">
        <v>15.997999999999987</v>
      </c>
    </row>
    <row r="3088" spans="1:29" x14ac:dyDescent="0.25">
      <c r="A3088" s="2">
        <v>3087</v>
      </c>
      <c r="B3088" t="s">
        <v>9754</v>
      </c>
      <c r="C3088" s="3">
        <v>42775</v>
      </c>
      <c r="D3088" s="3">
        <v>42780</v>
      </c>
      <c r="E3088" t="s">
        <v>25</v>
      </c>
      <c r="F3088">
        <f>VLOOKUP(E3088,SHIPMODE,2,FALSE)</f>
        <v>2</v>
      </c>
      <c r="G3088" t="s">
        <v>3854</v>
      </c>
      <c r="H3088" t="s">
        <v>2227</v>
      </c>
      <c r="I3088" t="s">
        <v>9</v>
      </c>
      <c r="J3088">
        <f>VLOOKUP(I3088,segmentID,2,FALSE)</f>
        <v>1</v>
      </c>
      <c r="K3088" t="s">
        <v>3255</v>
      </c>
      <c r="L3088">
        <f>VLOOKUP(K3088,country2,2,FALSE)</f>
        <v>1</v>
      </c>
      <c r="M3088" t="s">
        <v>95</v>
      </c>
      <c r="N3088">
        <f>VLOOKUP(Orders!M3088,city2,2,FALSE)</f>
        <v>13</v>
      </c>
      <c r="O3088" t="s">
        <v>54</v>
      </c>
      <c r="P3088">
        <f>VLOOKUP(O3088,state2,2,FALSE)</f>
        <v>6</v>
      </c>
      <c r="Q3088">
        <v>77070</v>
      </c>
      <c r="R3088" t="s">
        <v>55</v>
      </c>
      <c r="S3088">
        <f>VLOOKUP(R3088,region2,2,FALSE)</f>
        <v>3</v>
      </c>
      <c r="T3088" t="s">
        <v>5535</v>
      </c>
      <c r="U3088" t="s">
        <v>13</v>
      </c>
      <c r="V3088">
        <f>VLOOKUP(U3088,category2,2,FALSE)</f>
        <v>1</v>
      </c>
      <c r="W3088" t="s">
        <v>3228</v>
      </c>
      <c r="X3088">
        <f>VLOOKUP(W3088,subcat2,3,FALSE)</f>
        <v>6</v>
      </c>
      <c r="Y3088" t="s">
        <v>230</v>
      </c>
      <c r="Z3088">
        <v>3.9840000000000004</v>
      </c>
      <c r="AA3088">
        <v>2</v>
      </c>
      <c r="AB3088">
        <v>0.6</v>
      </c>
      <c r="AC3088" s="4">
        <v>-2.6892000000000005</v>
      </c>
    </row>
    <row r="3089" spans="1:29" x14ac:dyDescent="0.25">
      <c r="A3089" s="2">
        <v>3088</v>
      </c>
      <c r="B3089" t="s">
        <v>9754</v>
      </c>
      <c r="C3089" s="3">
        <v>42775</v>
      </c>
      <c r="D3089" s="3">
        <v>42780</v>
      </c>
      <c r="E3089" t="s">
        <v>25</v>
      </c>
      <c r="F3089">
        <f>VLOOKUP(E3089,SHIPMODE,2,FALSE)</f>
        <v>2</v>
      </c>
      <c r="G3089" t="s">
        <v>3854</v>
      </c>
      <c r="H3089" t="s">
        <v>2227</v>
      </c>
      <c r="I3089" t="s">
        <v>9</v>
      </c>
      <c r="J3089">
        <f>VLOOKUP(I3089,segmentID,2,FALSE)</f>
        <v>1</v>
      </c>
      <c r="K3089" t="s">
        <v>3255</v>
      </c>
      <c r="L3089">
        <f>VLOOKUP(K3089,country2,2,FALSE)</f>
        <v>1</v>
      </c>
      <c r="M3089" t="s">
        <v>95</v>
      </c>
      <c r="N3089">
        <f>VLOOKUP(Orders!M3089,city2,2,FALSE)</f>
        <v>13</v>
      </c>
      <c r="O3089" t="s">
        <v>54</v>
      </c>
      <c r="P3089">
        <f>VLOOKUP(O3089,state2,2,FALSE)</f>
        <v>6</v>
      </c>
      <c r="Q3089">
        <v>77070</v>
      </c>
      <c r="R3089" t="s">
        <v>55</v>
      </c>
      <c r="S3089">
        <f>VLOOKUP(R3089,region2,2,FALSE)</f>
        <v>3</v>
      </c>
      <c r="T3089" t="s">
        <v>4878</v>
      </c>
      <c r="U3089" t="s">
        <v>22</v>
      </c>
      <c r="V3089">
        <f>VLOOKUP(U3089,category2,2,FALSE)</f>
        <v>2</v>
      </c>
      <c r="W3089" t="s">
        <v>38</v>
      </c>
      <c r="X3089">
        <f>VLOOKUP(W3089,subcat2,3,FALSE)</f>
        <v>10</v>
      </c>
      <c r="Y3089" t="s">
        <v>2272</v>
      </c>
      <c r="Z3089">
        <v>12.991999999999996</v>
      </c>
      <c r="AA3089">
        <v>2</v>
      </c>
      <c r="AB3089">
        <v>0.8</v>
      </c>
      <c r="AC3089" s="4">
        <v>-32.480000000000004</v>
      </c>
    </row>
    <row r="3090" spans="1:29" x14ac:dyDescent="0.25">
      <c r="A3090" s="2">
        <v>3089</v>
      </c>
      <c r="B3090" t="s">
        <v>9755</v>
      </c>
      <c r="C3090" s="3">
        <v>42825</v>
      </c>
      <c r="D3090" s="3">
        <v>42827</v>
      </c>
      <c r="E3090" t="s">
        <v>7</v>
      </c>
      <c r="F3090">
        <f>VLOOKUP(E3090,SHIPMODE,2,FALSE)</f>
        <v>1</v>
      </c>
      <c r="G3090" t="s">
        <v>3881</v>
      </c>
      <c r="H3090" t="s">
        <v>2352</v>
      </c>
      <c r="I3090" t="s">
        <v>52</v>
      </c>
      <c r="J3090">
        <f>VLOOKUP(I3090,segmentID,2,FALSE)</f>
        <v>3</v>
      </c>
      <c r="K3090" t="s">
        <v>3255</v>
      </c>
      <c r="L3090">
        <f>VLOOKUP(K3090,country2,2,FALSE)</f>
        <v>1</v>
      </c>
      <c r="M3090" t="s">
        <v>10</v>
      </c>
      <c r="N3090">
        <f>VLOOKUP(Orders!M3090,city2,2,FALSE)</f>
        <v>1</v>
      </c>
      <c r="O3090" t="s">
        <v>11</v>
      </c>
      <c r="P3090">
        <f>VLOOKUP(O3090,state2,2,FALSE)</f>
        <v>1</v>
      </c>
      <c r="Q3090">
        <v>42420</v>
      </c>
      <c r="R3090" t="s">
        <v>12</v>
      </c>
      <c r="S3090">
        <f>VLOOKUP(R3090,region2,2,FALSE)</f>
        <v>1</v>
      </c>
      <c r="T3090" t="s">
        <v>5203</v>
      </c>
      <c r="U3090" t="s">
        <v>13</v>
      </c>
      <c r="V3090">
        <f>VLOOKUP(U3090,category2,2,FALSE)</f>
        <v>1</v>
      </c>
      <c r="W3090" t="s">
        <v>3228</v>
      </c>
      <c r="X3090">
        <f>VLOOKUP(W3090,subcat2,3,FALSE)</f>
        <v>6</v>
      </c>
      <c r="Y3090" t="s">
        <v>1497</v>
      </c>
      <c r="Z3090">
        <v>61</v>
      </c>
      <c r="AA3090">
        <v>5</v>
      </c>
      <c r="AB3090">
        <v>0</v>
      </c>
      <c r="AC3090" s="4">
        <v>25.620000000000005</v>
      </c>
    </row>
    <row r="3091" spans="1:29" x14ac:dyDescent="0.25">
      <c r="A3091" s="2">
        <v>3090</v>
      </c>
      <c r="B3091" t="s">
        <v>9755</v>
      </c>
      <c r="C3091" s="3">
        <v>42825</v>
      </c>
      <c r="D3091" s="3">
        <v>42827</v>
      </c>
      <c r="E3091" t="s">
        <v>7</v>
      </c>
      <c r="F3091">
        <f>VLOOKUP(E3091,SHIPMODE,2,FALSE)</f>
        <v>1</v>
      </c>
      <c r="G3091" t="s">
        <v>3881</v>
      </c>
      <c r="H3091" t="s">
        <v>2352</v>
      </c>
      <c r="I3091" t="s">
        <v>52</v>
      </c>
      <c r="J3091">
        <f>VLOOKUP(I3091,segmentID,2,FALSE)</f>
        <v>3</v>
      </c>
      <c r="K3091" t="s">
        <v>3255</v>
      </c>
      <c r="L3091">
        <f>VLOOKUP(K3091,country2,2,FALSE)</f>
        <v>1</v>
      </c>
      <c r="M3091" t="s">
        <v>10</v>
      </c>
      <c r="N3091">
        <f>VLOOKUP(Orders!M3091,city2,2,FALSE)</f>
        <v>1</v>
      </c>
      <c r="O3091" t="s">
        <v>11</v>
      </c>
      <c r="P3091">
        <f>VLOOKUP(O3091,state2,2,FALSE)</f>
        <v>1</v>
      </c>
      <c r="Q3091">
        <v>42420</v>
      </c>
      <c r="R3091" t="s">
        <v>12</v>
      </c>
      <c r="S3091">
        <f>VLOOKUP(R3091,region2,2,FALSE)</f>
        <v>1</v>
      </c>
      <c r="T3091" t="s">
        <v>5552</v>
      </c>
      <c r="U3091" t="s">
        <v>35</v>
      </c>
      <c r="V3091">
        <f>VLOOKUP(U3091,category2,2,FALSE)</f>
        <v>3</v>
      </c>
      <c r="W3091" t="s">
        <v>3230</v>
      </c>
      <c r="X3091">
        <f>VLOOKUP(W3091,subcat2,3,FALSE)</f>
        <v>8</v>
      </c>
      <c r="Y3091" t="s">
        <v>2854</v>
      </c>
      <c r="Z3091">
        <v>671.93</v>
      </c>
      <c r="AA3091">
        <v>7</v>
      </c>
      <c r="AB3091">
        <v>0</v>
      </c>
      <c r="AC3091" s="4">
        <v>188.1404</v>
      </c>
    </row>
    <row r="3092" spans="1:29" x14ac:dyDescent="0.25">
      <c r="A3092" s="2">
        <v>3091</v>
      </c>
      <c r="B3092" t="s">
        <v>8347</v>
      </c>
      <c r="C3092" s="3">
        <v>42432</v>
      </c>
      <c r="D3092" s="3">
        <v>42437</v>
      </c>
      <c r="E3092" t="s">
        <v>25</v>
      </c>
      <c r="F3092">
        <f>VLOOKUP(E3092,SHIPMODE,2,FALSE)</f>
        <v>2</v>
      </c>
      <c r="G3092" t="s">
        <v>3258</v>
      </c>
      <c r="H3092" t="s">
        <v>32</v>
      </c>
      <c r="I3092" t="s">
        <v>9</v>
      </c>
      <c r="J3092">
        <f>VLOOKUP(I3092,segmentID,2,FALSE)</f>
        <v>1</v>
      </c>
      <c r="K3092" t="s">
        <v>3255</v>
      </c>
      <c r="L3092">
        <f>VLOOKUP(K3092,country2,2,FALSE)</f>
        <v>1</v>
      </c>
      <c r="M3092" t="s">
        <v>300</v>
      </c>
      <c r="N3092">
        <f>VLOOKUP(Orders!M3092,city2,2,FALSE)</f>
        <v>47</v>
      </c>
      <c r="O3092" t="s">
        <v>127</v>
      </c>
      <c r="P3092">
        <f>VLOOKUP(O3092,state2,2,FALSE)</f>
        <v>14</v>
      </c>
      <c r="Q3092">
        <v>19711</v>
      </c>
      <c r="R3092" t="s">
        <v>79</v>
      </c>
      <c r="S3092">
        <f>VLOOKUP(R3092,region2,2,FALSE)</f>
        <v>4</v>
      </c>
      <c r="T3092" t="s">
        <v>4759</v>
      </c>
      <c r="U3092" t="s">
        <v>22</v>
      </c>
      <c r="V3092">
        <f>VLOOKUP(U3092,category2,2,FALSE)</f>
        <v>2</v>
      </c>
      <c r="W3092" t="s">
        <v>3231</v>
      </c>
      <c r="X3092">
        <f>VLOOKUP(W3092,subcat2,3,FALSE)</f>
        <v>9</v>
      </c>
      <c r="Y3092" t="s">
        <v>519</v>
      </c>
      <c r="Z3092">
        <v>447.85999999999996</v>
      </c>
      <c r="AA3092">
        <v>7</v>
      </c>
      <c r="AB3092">
        <v>0</v>
      </c>
      <c r="AC3092" s="4">
        <v>219.45140000000001</v>
      </c>
    </row>
    <row r="3093" spans="1:29" x14ac:dyDescent="0.25">
      <c r="A3093" s="2">
        <v>3092</v>
      </c>
      <c r="B3093" t="s">
        <v>8347</v>
      </c>
      <c r="C3093" s="3">
        <v>42432</v>
      </c>
      <c r="D3093" s="3">
        <v>42437</v>
      </c>
      <c r="E3093" t="s">
        <v>25</v>
      </c>
      <c r="F3093">
        <f>VLOOKUP(E3093,SHIPMODE,2,FALSE)</f>
        <v>2</v>
      </c>
      <c r="G3093" t="s">
        <v>3258</v>
      </c>
      <c r="H3093" t="s">
        <v>32</v>
      </c>
      <c r="I3093" t="s">
        <v>9</v>
      </c>
      <c r="J3093">
        <f>VLOOKUP(I3093,segmentID,2,FALSE)</f>
        <v>1</v>
      </c>
      <c r="K3093" t="s">
        <v>3255</v>
      </c>
      <c r="L3093">
        <f>VLOOKUP(K3093,country2,2,FALSE)</f>
        <v>1</v>
      </c>
      <c r="M3093" t="s">
        <v>300</v>
      </c>
      <c r="N3093">
        <f>VLOOKUP(Orders!M3093,city2,2,FALSE)</f>
        <v>47</v>
      </c>
      <c r="O3093" t="s">
        <v>127</v>
      </c>
      <c r="P3093">
        <f>VLOOKUP(O3093,state2,2,FALSE)</f>
        <v>14</v>
      </c>
      <c r="Q3093">
        <v>19711</v>
      </c>
      <c r="R3093" t="s">
        <v>79</v>
      </c>
      <c r="S3093">
        <f>VLOOKUP(R3093,region2,2,FALSE)</f>
        <v>4</v>
      </c>
      <c r="T3093" t="s">
        <v>4754</v>
      </c>
      <c r="U3093" t="s">
        <v>35</v>
      </c>
      <c r="V3093">
        <f>VLOOKUP(U3093,category2,2,FALSE)</f>
        <v>3</v>
      </c>
      <c r="W3093" t="s">
        <v>3230</v>
      </c>
      <c r="X3093">
        <f>VLOOKUP(W3093,subcat2,3,FALSE)</f>
        <v>8</v>
      </c>
      <c r="Y3093" t="s">
        <v>922</v>
      </c>
      <c r="Z3093">
        <v>479.95</v>
      </c>
      <c r="AA3093">
        <v>5</v>
      </c>
      <c r="AB3093">
        <v>0</v>
      </c>
      <c r="AC3093" s="4">
        <v>129.5865</v>
      </c>
    </row>
    <row r="3094" spans="1:29" x14ac:dyDescent="0.25">
      <c r="A3094" s="2">
        <v>3093</v>
      </c>
      <c r="B3094" t="s">
        <v>8347</v>
      </c>
      <c r="C3094" s="3">
        <v>42432</v>
      </c>
      <c r="D3094" s="3">
        <v>42437</v>
      </c>
      <c r="E3094" t="s">
        <v>25</v>
      </c>
      <c r="F3094">
        <f>VLOOKUP(E3094,SHIPMODE,2,FALSE)</f>
        <v>2</v>
      </c>
      <c r="G3094" t="s">
        <v>3258</v>
      </c>
      <c r="H3094" t="s">
        <v>32</v>
      </c>
      <c r="I3094" t="s">
        <v>9</v>
      </c>
      <c r="J3094">
        <f>VLOOKUP(I3094,segmentID,2,FALSE)</f>
        <v>1</v>
      </c>
      <c r="K3094" t="s">
        <v>3255</v>
      </c>
      <c r="L3094">
        <f>VLOOKUP(K3094,country2,2,FALSE)</f>
        <v>1</v>
      </c>
      <c r="M3094" t="s">
        <v>300</v>
      </c>
      <c r="N3094">
        <f>VLOOKUP(Orders!M3094,city2,2,FALSE)</f>
        <v>47</v>
      </c>
      <c r="O3094" t="s">
        <v>127</v>
      </c>
      <c r="P3094">
        <f>VLOOKUP(O3094,state2,2,FALSE)</f>
        <v>14</v>
      </c>
      <c r="Q3094">
        <v>19711</v>
      </c>
      <c r="R3094" t="s">
        <v>79</v>
      </c>
      <c r="S3094">
        <f>VLOOKUP(R3094,region2,2,FALSE)</f>
        <v>4</v>
      </c>
      <c r="T3094" t="s">
        <v>5553</v>
      </c>
      <c r="U3094" t="s">
        <v>22</v>
      </c>
      <c r="V3094">
        <f>VLOOKUP(U3094,category2,2,FALSE)</f>
        <v>2</v>
      </c>
      <c r="W3094" t="s">
        <v>45</v>
      </c>
      <c r="X3094">
        <f>VLOOKUP(W3094,subcat2,3,FALSE)</f>
        <v>11</v>
      </c>
      <c r="Y3094" t="s">
        <v>2894</v>
      </c>
      <c r="Z3094">
        <v>166.44</v>
      </c>
      <c r="AA3094">
        <v>3</v>
      </c>
      <c r="AB3094">
        <v>0</v>
      </c>
      <c r="AC3094" s="4">
        <v>79.891199999999998</v>
      </c>
    </row>
    <row r="3095" spans="1:29" x14ac:dyDescent="0.25">
      <c r="A3095" s="2">
        <v>3094</v>
      </c>
      <c r="B3095" t="s">
        <v>7216</v>
      </c>
      <c r="C3095" s="3">
        <v>42239</v>
      </c>
      <c r="D3095" s="3">
        <v>42239</v>
      </c>
      <c r="E3095" t="s">
        <v>625</v>
      </c>
      <c r="F3095">
        <f>VLOOKUP(E3095,SHIPMODE,2,FALSE)</f>
        <v>4</v>
      </c>
      <c r="G3095" t="s">
        <v>3398</v>
      </c>
      <c r="H3095" t="s">
        <v>599</v>
      </c>
      <c r="I3095" t="s">
        <v>9</v>
      </c>
      <c r="J3095">
        <f>VLOOKUP(I3095,segmentID,2,FALSE)</f>
        <v>1</v>
      </c>
      <c r="K3095" t="s">
        <v>3255</v>
      </c>
      <c r="L3095">
        <f>VLOOKUP(K3095,country2,2,FALSE)</f>
        <v>1</v>
      </c>
      <c r="M3095" t="s">
        <v>2570</v>
      </c>
      <c r="N3095">
        <f>VLOOKUP(Orders!M3095,city2,2,FALSE)</f>
        <v>349</v>
      </c>
      <c r="O3095" t="s">
        <v>110</v>
      </c>
      <c r="P3095">
        <f>VLOOKUP(O3095,state2,2,FALSE)</f>
        <v>11</v>
      </c>
      <c r="Q3095">
        <v>60440</v>
      </c>
      <c r="R3095" t="s">
        <v>55</v>
      </c>
      <c r="S3095">
        <f>VLOOKUP(R3095,region2,2,FALSE)</f>
        <v>3</v>
      </c>
      <c r="T3095" t="s">
        <v>4652</v>
      </c>
      <c r="U3095" t="s">
        <v>22</v>
      </c>
      <c r="V3095">
        <f>VLOOKUP(U3095,category2,2,FALSE)</f>
        <v>2</v>
      </c>
      <c r="W3095" t="s">
        <v>3233</v>
      </c>
      <c r="X3095">
        <f>VLOOKUP(W3095,subcat2,3,FALSE)</f>
        <v>15</v>
      </c>
      <c r="Y3095" t="s">
        <v>2449</v>
      </c>
      <c r="Z3095">
        <v>31.680000000000003</v>
      </c>
      <c r="AA3095">
        <v>4</v>
      </c>
      <c r="AB3095">
        <v>0.2</v>
      </c>
      <c r="AC3095" s="4">
        <v>2.7719999999999994</v>
      </c>
    </row>
    <row r="3096" spans="1:29" x14ac:dyDescent="0.25">
      <c r="A3096" s="2">
        <v>3095</v>
      </c>
      <c r="B3096" t="s">
        <v>7216</v>
      </c>
      <c r="C3096" s="3">
        <v>42239</v>
      </c>
      <c r="D3096" s="3">
        <v>42239</v>
      </c>
      <c r="E3096" t="s">
        <v>625</v>
      </c>
      <c r="F3096">
        <f>VLOOKUP(E3096,SHIPMODE,2,FALSE)</f>
        <v>4</v>
      </c>
      <c r="G3096" t="s">
        <v>3398</v>
      </c>
      <c r="H3096" t="s">
        <v>599</v>
      </c>
      <c r="I3096" t="s">
        <v>9</v>
      </c>
      <c r="J3096">
        <f>VLOOKUP(I3096,segmentID,2,FALSE)</f>
        <v>1</v>
      </c>
      <c r="K3096" t="s">
        <v>3255</v>
      </c>
      <c r="L3096">
        <f>VLOOKUP(K3096,country2,2,FALSE)</f>
        <v>1</v>
      </c>
      <c r="M3096" t="s">
        <v>2570</v>
      </c>
      <c r="N3096">
        <f>VLOOKUP(Orders!M3096,city2,2,FALSE)</f>
        <v>349</v>
      </c>
      <c r="O3096" t="s">
        <v>110</v>
      </c>
      <c r="P3096">
        <f>VLOOKUP(O3096,state2,2,FALSE)</f>
        <v>11</v>
      </c>
      <c r="Q3096">
        <v>60440</v>
      </c>
      <c r="R3096" t="s">
        <v>55</v>
      </c>
      <c r="S3096">
        <f>VLOOKUP(R3096,region2,2,FALSE)</f>
        <v>3</v>
      </c>
      <c r="T3096" t="s">
        <v>4088</v>
      </c>
      <c r="U3096" t="s">
        <v>22</v>
      </c>
      <c r="V3096">
        <f>VLOOKUP(U3096,category2,2,FALSE)</f>
        <v>2</v>
      </c>
      <c r="W3096" t="s">
        <v>45</v>
      </c>
      <c r="X3096">
        <f>VLOOKUP(W3096,subcat2,3,FALSE)</f>
        <v>11</v>
      </c>
      <c r="Y3096" t="s">
        <v>516</v>
      </c>
      <c r="Z3096">
        <v>10.368000000000002</v>
      </c>
      <c r="AA3096">
        <v>2</v>
      </c>
      <c r="AB3096">
        <v>0.2</v>
      </c>
      <c r="AC3096" s="4">
        <v>3.6288</v>
      </c>
    </row>
    <row r="3097" spans="1:29" x14ac:dyDescent="0.25">
      <c r="A3097" s="2">
        <v>3096</v>
      </c>
      <c r="B3097" t="s">
        <v>7216</v>
      </c>
      <c r="C3097" s="3">
        <v>42239</v>
      </c>
      <c r="D3097" s="3">
        <v>42239</v>
      </c>
      <c r="E3097" t="s">
        <v>625</v>
      </c>
      <c r="F3097">
        <f>VLOOKUP(E3097,SHIPMODE,2,FALSE)</f>
        <v>4</v>
      </c>
      <c r="G3097" t="s">
        <v>3398</v>
      </c>
      <c r="H3097" t="s">
        <v>599</v>
      </c>
      <c r="I3097" t="s">
        <v>9</v>
      </c>
      <c r="J3097">
        <f>VLOOKUP(I3097,segmentID,2,FALSE)</f>
        <v>1</v>
      </c>
      <c r="K3097" t="s">
        <v>3255</v>
      </c>
      <c r="L3097">
        <f>VLOOKUP(K3097,country2,2,FALSE)</f>
        <v>1</v>
      </c>
      <c r="M3097" t="s">
        <v>2570</v>
      </c>
      <c r="N3097">
        <f>VLOOKUP(Orders!M3097,city2,2,FALSE)</f>
        <v>349</v>
      </c>
      <c r="O3097" t="s">
        <v>110</v>
      </c>
      <c r="P3097">
        <f>VLOOKUP(O3097,state2,2,FALSE)</f>
        <v>11</v>
      </c>
      <c r="Q3097">
        <v>60440</v>
      </c>
      <c r="R3097" t="s">
        <v>55</v>
      </c>
      <c r="S3097">
        <f>VLOOKUP(R3097,region2,2,FALSE)</f>
        <v>3</v>
      </c>
      <c r="T3097" t="s">
        <v>5098</v>
      </c>
      <c r="U3097" t="s">
        <v>22</v>
      </c>
      <c r="V3097">
        <f>VLOOKUP(U3097,category2,2,FALSE)</f>
        <v>2</v>
      </c>
      <c r="W3097" t="s">
        <v>3234</v>
      </c>
      <c r="X3097">
        <f>VLOOKUP(W3097,subcat2,3,FALSE)</f>
        <v>14</v>
      </c>
      <c r="Y3097" t="s">
        <v>104</v>
      </c>
      <c r="Z3097">
        <v>12.032</v>
      </c>
      <c r="AA3097">
        <v>8</v>
      </c>
      <c r="AB3097">
        <v>0.2</v>
      </c>
      <c r="AC3097" s="4">
        <v>2.2559999999999993</v>
      </c>
    </row>
    <row r="3098" spans="1:29" x14ac:dyDescent="0.25">
      <c r="A3098" s="2">
        <v>3097</v>
      </c>
      <c r="B3098" t="s">
        <v>7216</v>
      </c>
      <c r="C3098" s="3">
        <v>42239</v>
      </c>
      <c r="D3098" s="3">
        <v>42239</v>
      </c>
      <c r="E3098" t="s">
        <v>625</v>
      </c>
      <c r="F3098">
        <f>VLOOKUP(E3098,SHIPMODE,2,FALSE)</f>
        <v>4</v>
      </c>
      <c r="G3098" t="s">
        <v>3398</v>
      </c>
      <c r="H3098" t="s">
        <v>599</v>
      </c>
      <c r="I3098" t="s">
        <v>9</v>
      </c>
      <c r="J3098">
        <f>VLOOKUP(I3098,segmentID,2,FALSE)</f>
        <v>1</v>
      </c>
      <c r="K3098" t="s">
        <v>3255</v>
      </c>
      <c r="L3098">
        <f>VLOOKUP(K3098,country2,2,FALSE)</f>
        <v>1</v>
      </c>
      <c r="M3098" t="s">
        <v>2570</v>
      </c>
      <c r="N3098">
        <f>VLOOKUP(Orders!M3098,city2,2,FALSE)</f>
        <v>349</v>
      </c>
      <c r="O3098" t="s">
        <v>110</v>
      </c>
      <c r="P3098">
        <f>VLOOKUP(O3098,state2,2,FALSE)</f>
        <v>11</v>
      </c>
      <c r="Q3098">
        <v>60440</v>
      </c>
      <c r="R3098" t="s">
        <v>55</v>
      </c>
      <c r="S3098">
        <f>VLOOKUP(R3098,region2,2,FALSE)</f>
        <v>3</v>
      </c>
      <c r="T3098" t="s">
        <v>4440</v>
      </c>
      <c r="U3098" t="s">
        <v>22</v>
      </c>
      <c r="V3098">
        <f>VLOOKUP(U3098,category2,2,FALSE)</f>
        <v>2</v>
      </c>
      <c r="W3098" t="s">
        <v>38</v>
      </c>
      <c r="X3098">
        <f>VLOOKUP(W3098,subcat2,3,FALSE)</f>
        <v>10</v>
      </c>
      <c r="Y3098" t="s">
        <v>2792</v>
      </c>
      <c r="Z3098">
        <v>5.7679999999999989</v>
      </c>
      <c r="AA3098">
        <v>2</v>
      </c>
      <c r="AB3098">
        <v>0.8</v>
      </c>
      <c r="AC3098" s="4">
        <v>-13.554800000000004</v>
      </c>
    </row>
    <row r="3099" spans="1:29" x14ac:dyDescent="0.25">
      <c r="A3099" s="2">
        <v>3098</v>
      </c>
      <c r="B3099" t="s">
        <v>9756</v>
      </c>
      <c r="C3099" s="3">
        <v>42852</v>
      </c>
      <c r="D3099" s="3">
        <v>42856</v>
      </c>
      <c r="E3099" t="s">
        <v>25</v>
      </c>
      <c r="F3099">
        <f>VLOOKUP(E3099,SHIPMODE,2,FALSE)</f>
        <v>2</v>
      </c>
      <c r="G3099" t="s">
        <v>3306</v>
      </c>
      <c r="H3099" t="s">
        <v>240</v>
      </c>
      <c r="I3099" t="s">
        <v>18</v>
      </c>
      <c r="J3099">
        <f>VLOOKUP(I3099,segmentID,2,FALSE)</f>
        <v>2</v>
      </c>
      <c r="K3099" t="s">
        <v>3255</v>
      </c>
      <c r="L3099">
        <f>VLOOKUP(K3099,country2,2,FALSE)</f>
        <v>1</v>
      </c>
      <c r="M3099" t="s">
        <v>53</v>
      </c>
      <c r="N3099">
        <f>VLOOKUP(Orders!M3099,city2,2,FALSE)</f>
        <v>6</v>
      </c>
      <c r="O3099" t="s">
        <v>54</v>
      </c>
      <c r="P3099">
        <f>VLOOKUP(O3099,state2,2,FALSE)</f>
        <v>6</v>
      </c>
      <c r="Q3099">
        <v>76106</v>
      </c>
      <c r="R3099" t="s">
        <v>55</v>
      </c>
      <c r="S3099">
        <f>VLOOKUP(R3099,region2,2,FALSE)</f>
        <v>3</v>
      </c>
      <c r="T3099" t="s">
        <v>4427</v>
      </c>
      <c r="U3099" t="s">
        <v>22</v>
      </c>
      <c r="V3099">
        <f>VLOOKUP(U3099,category2,2,FALSE)</f>
        <v>2</v>
      </c>
      <c r="W3099" t="s">
        <v>23</v>
      </c>
      <c r="X3099">
        <f>VLOOKUP(W3099,subcat2,3,FALSE)</f>
        <v>3</v>
      </c>
      <c r="Y3099" t="s">
        <v>2353</v>
      </c>
      <c r="Z3099">
        <v>33.119999999999997</v>
      </c>
      <c r="AA3099">
        <v>4</v>
      </c>
      <c r="AB3099">
        <v>0.2</v>
      </c>
      <c r="AC3099" s="4">
        <v>11.592000000000001</v>
      </c>
    </row>
    <row r="3100" spans="1:29" x14ac:dyDescent="0.25">
      <c r="A3100" s="2">
        <v>3099</v>
      </c>
      <c r="B3100" t="s">
        <v>9756</v>
      </c>
      <c r="C3100" s="3">
        <v>42852</v>
      </c>
      <c r="D3100" s="3">
        <v>42856</v>
      </c>
      <c r="E3100" t="s">
        <v>25</v>
      </c>
      <c r="F3100">
        <f>VLOOKUP(E3100,SHIPMODE,2,FALSE)</f>
        <v>2</v>
      </c>
      <c r="G3100" t="s">
        <v>3306</v>
      </c>
      <c r="H3100" t="s">
        <v>240</v>
      </c>
      <c r="I3100" t="s">
        <v>18</v>
      </c>
      <c r="J3100">
        <f>VLOOKUP(I3100,segmentID,2,FALSE)</f>
        <v>2</v>
      </c>
      <c r="K3100" t="s">
        <v>3255</v>
      </c>
      <c r="L3100">
        <f>VLOOKUP(K3100,country2,2,FALSE)</f>
        <v>1</v>
      </c>
      <c r="M3100" t="s">
        <v>53</v>
      </c>
      <c r="N3100">
        <f>VLOOKUP(Orders!M3100,city2,2,FALSE)</f>
        <v>6</v>
      </c>
      <c r="O3100" t="s">
        <v>54</v>
      </c>
      <c r="P3100">
        <f>VLOOKUP(O3100,state2,2,FALSE)</f>
        <v>6</v>
      </c>
      <c r="Q3100">
        <v>76106</v>
      </c>
      <c r="R3100" t="s">
        <v>55</v>
      </c>
      <c r="S3100">
        <f>VLOOKUP(R3100,region2,2,FALSE)</f>
        <v>3</v>
      </c>
      <c r="T3100" t="s">
        <v>4422</v>
      </c>
      <c r="U3100" t="s">
        <v>13</v>
      </c>
      <c r="V3100">
        <f>VLOOKUP(U3100,category2,2,FALSE)</f>
        <v>1</v>
      </c>
      <c r="W3100" t="s">
        <v>14</v>
      </c>
      <c r="X3100">
        <f>VLOOKUP(W3100,subcat2,3,FALSE)</f>
        <v>1</v>
      </c>
      <c r="Y3100" t="s">
        <v>609</v>
      </c>
      <c r="Z3100">
        <v>220.26559999999998</v>
      </c>
      <c r="AA3100">
        <v>4</v>
      </c>
      <c r="AB3100">
        <v>0.32</v>
      </c>
      <c r="AC3100" s="4">
        <v>-42.1096</v>
      </c>
    </row>
    <row r="3101" spans="1:29" x14ac:dyDescent="0.25">
      <c r="A3101" s="2">
        <v>3100</v>
      </c>
      <c r="B3101" t="s">
        <v>9757</v>
      </c>
      <c r="C3101" s="3">
        <v>42839</v>
      </c>
      <c r="D3101" s="3">
        <v>42844</v>
      </c>
      <c r="E3101" t="s">
        <v>25</v>
      </c>
      <c r="F3101">
        <f>VLOOKUP(E3101,SHIPMODE,2,FALSE)</f>
        <v>2</v>
      </c>
      <c r="G3101" t="s">
        <v>3649</v>
      </c>
      <c r="H3101" t="s">
        <v>1459</v>
      </c>
      <c r="I3101" t="s">
        <v>9</v>
      </c>
      <c r="J3101">
        <f>VLOOKUP(I3101,segmentID,2,FALSE)</f>
        <v>1</v>
      </c>
      <c r="K3101" t="s">
        <v>3255</v>
      </c>
      <c r="L3101">
        <f>VLOOKUP(K3101,country2,2,FALSE)</f>
        <v>1</v>
      </c>
      <c r="M3101" t="s">
        <v>138</v>
      </c>
      <c r="N3101">
        <f>VLOOKUP(Orders!M3101,city2,2,FALSE)</f>
        <v>21</v>
      </c>
      <c r="O3101" t="s">
        <v>139</v>
      </c>
      <c r="P3101">
        <f>VLOOKUP(O3101,state2,2,FALSE)</f>
        <v>16</v>
      </c>
      <c r="Q3101">
        <v>10024</v>
      </c>
      <c r="R3101" t="s">
        <v>79</v>
      </c>
      <c r="S3101">
        <f>VLOOKUP(R3101,region2,2,FALSE)</f>
        <v>4</v>
      </c>
      <c r="T3101" t="s">
        <v>5435</v>
      </c>
      <c r="U3101" t="s">
        <v>22</v>
      </c>
      <c r="V3101">
        <f>VLOOKUP(U3101,category2,2,FALSE)</f>
        <v>2</v>
      </c>
      <c r="W3101" t="s">
        <v>3231</v>
      </c>
      <c r="X3101">
        <f>VLOOKUP(W3101,subcat2,3,FALSE)</f>
        <v>9</v>
      </c>
      <c r="Y3101" t="s">
        <v>37</v>
      </c>
      <c r="Z3101">
        <v>10.776000000000002</v>
      </c>
      <c r="AA3101">
        <v>3</v>
      </c>
      <c r="AB3101">
        <v>0.2</v>
      </c>
      <c r="AC3101" s="4">
        <v>3.5021999999999989</v>
      </c>
    </row>
    <row r="3102" spans="1:29" x14ac:dyDescent="0.25">
      <c r="A3102" s="2">
        <v>3101</v>
      </c>
      <c r="B3102" t="s">
        <v>9757</v>
      </c>
      <c r="C3102" s="3">
        <v>42839</v>
      </c>
      <c r="D3102" s="3">
        <v>42844</v>
      </c>
      <c r="E3102" t="s">
        <v>25</v>
      </c>
      <c r="F3102">
        <f>VLOOKUP(E3102,SHIPMODE,2,FALSE)</f>
        <v>2</v>
      </c>
      <c r="G3102" t="s">
        <v>3649</v>
      </c>
      <c r="H3102" t="s">
        <v>1459</v>
      </c>
      <c r="I3102" t="s">
        <v>9</v>
      </c>
      <c r="J3102">
        <f>VLOOKUP(I3102,segmentID,2,FALSE)</f>
        <v>1</v>
      </c>
      <c r="K3102" t="s">
        <v>3255</v>
      </c>
      <c r="L3102">
        <f>VLOOKUP(K3102,country2,2,FALSE)</f>
        <v>1</v>
      </c>
      <c r="M3102" t="s">
        <v>138</v>
      </c>
      <c r="N3102">
        <f>VLOOKUP(Orders!M3102,city2,2,FALSE)</f>
        <v>21</v>
      </c>
      <c r="O3102" t="s">
        <v>139</v>
      </c>
      <c r="P3102">
        <f>VLOOKUP(O3102,state2,2,FALSE)</f>
        <v>16</v>
      </c>
      <c r="Q3102">
        <v>10024</v>
      </c>
      <c r="R3102" t="s">
        <v>79</v>
      </c>
      <c r="S3102">
        <f>VLOOKUP(R3102,region2,2,FALSE)</f>
        <v>4</v>
      </c>
      <c r="T3102" t="s">
        <v>4803</v>
      </c>
      <c r="U3102" t="s">
        <v>13</v>
      </c>
      <c r="V3102">
        <f>VLOOKUP(U3102,category2,2,FALSE)</f>
        <v>1</v>
      </c>
      <c r="W3102" t="s">
        <v>14</v>
      </c>
      <c r="X3102">
        <f>VLOOKUP(W3102,subcat2,3,FALSE)</f>
        <v>1</v>
      </c>
      <c r="Y3102" t="s">
        <v>525</v>
      </c>
      <c r="Z3102">
        <v>242.35200000000003</v>
      </c>
      <c r="AA3102">
        <v>3</v>
      </c>
      <c r="AB3102">
        <v>0.2</v>
      </c>
      <c r="AC3102" s="4">
        <v>9.0881999999999721</v>
      </c>
    </row>
    <row r="3103" spans="1:29" x14ac:dyDescent="0.25">
      <c r="A3103" s="2">
        <v>3102</v>
      </c>
      <c r="B3103" t="s">
        <v>9758</v>
      </c>
      <c r="C3103" s="3">
        <v>43091</v>
      </c>
      <c r="D3103" s="3">
        <v>43096</v>
      </c>
      <c r="E3103" t="s">
        <v>7</v>
      </c>
      <c r="F3103">
        <f>VLOOKUP(E3103,SHIPMODE,2,FALSE)</f>
        <v>1</v>
      </c>
      <c r="G3103" t="s">
        <v>3939</v>
      </c>
      <c r="H3103" t="s">
        <v>2572</v>
      </c>
      <c r="I3103" t="s">
        <v>18</v>
      </c>
      <c r="J3103">
        <f>VLOOKUP(I3103,segmentID,2,FALSE)</f>
        <v>2</v>
      </c>
      <c r="K3103" t="s">
        <v>3255</v>
      </c>
      <c r="L3103">
        <f>VLOOKUP(K3103,country2,2,FALSE)</f>
        <v>1</v>
      </c>
      <c r="M3103" t="s">
        <v>1593</v>
      </c>
      <c r="N3103">
        <f>VLOOKUP(Orders!M3103,city2,2,FALSE)</f>
        <v>206</v>
      </c>
      <c r="O3103" t="s">
        <v>677</v>
      </c>
      <c r="P3103">
        <f>VLOOKUP(O3103,state2,2,FALSE)</f>
        <v>35</v>
      </c>
      <c r="Q3103">
        <v>2908</v>
      </c>
      <c r="R3103" t="s">
        <v>79</v>
      </c>
      <c r="S3103">
        <f>VLOOKUP(R3103,region2,2,FALSE)</f>
        <v>4</v>
      </c>
      <c r="T3103" t="s">
        <v>4514</v>
      </c>
      <c r="U3103" t="s">
        <v>22</v>
      </c>
      <c r="V3103">
        <f>VLOOKUP(U3103,category2,2,FALSE)</f>
        <v>2</v>
      </c>
      <c r="W3103" t="s">
        <v>3233</v>
      </c>
      <c r="X3103">
        <f>VLOOKUP(W3103,subcat2,3,FALSE)</f>
        <v>15</v>
      </c>
      <c r="Y3103" t="s">
        <v>140</v>
      </c>
      <c r="Z3103">
        <v>695.16</v>
      </c>
      <c r="AA3103">
        <v>6</v>
      </c>
      <c r="AB3103">
        <v>0</v>
      </c>
      <c r="AC3103" s="4">
        <v>34.757999999999953</v>
      </c>
    </row>
    <row r="3104" spans="1:29" x14ac:dyDescent="0.25">
      <c r="A3104" s="2">
        <v>3103</v>
      </c>
      <c r="B3104" t="s">
        <v>9758</v>
      </c>
      <c r="C3104" s="3">
        <v>43091</v>
      </c>
      <c r="D3104" s="3">
        <v>43096</v>
      </c>
      <c r="E3104" t="s">
        <v>7</v>
      </c>
      <c r="F3104">
        <f>VLOOKUP(E3104,SHIPMODE,2,FALSE)</f>
        <v>1</v>
      </c>
      <c r="G3104" t="s">
        <v>3939</v>
      </c>
      <c r="H3104" t="s">
        <v>2572</v>
      </c>
      <c r="I3104" t="s">
        <v>18</v>
      </c>
      <c r="J3104">
        <f>VLOOKUP(I3104,segmentID,2,FALSE)</f>
        <v>2</v>
      </c>
      <c r="K3104" t="s">
        <v>3255</v>
      </c>
      <c r="L3104">
        <f>VLOOKUP(K3104,country2,2,FALSE)</f>
        <v>1</v>
      </c>
      <c r="M3104" t="s">
        <v>1593</v>
      </c>
      <c r="N3104">
        <f>VLOOKUP(Orders!M3104,city2,2,FALSE)</f>
        <v>206</v>
      </c>
      <c r="O3104" t="s">
        <v>677</v>
      </c>
      <c r="P3104">
        <f>VLOOKUP(O3104,state2,2,FALSE)</f>
        <v>35</v>
      </c>
      <c r="Q3104">
        <v>2908</v>
      </c>
      <c r="R3104" t="s">
        <v>79</v>
      </c>
      <c r="S3104">
        <f>VLOOKUP(R3104,region2,2,FALSE)</f>
        <v>4</v>
      </c>
      <c r="T3104" t="s">
        <v>5554</v>
      </c>
      <c r="U3104" t="s">
        <v>13</v>
      </c>
      <c r="V3104">
        <f>VLOOKUP(U3104,category2,2,FALSE)</f>
        <v>1</v>
      </c>
      <c r="W3104" t="s">
        <v>14</v>
      </c>
      <c r="X3104">
        <f>VLOOKUP(W3104,subcat2,3,FALSE)</f>
        <v>1</v>
      </c>
      <c r="Y3104" t="s">
        <v>2573</v>
      </c>
      <c r="Z3104">
        <v>220.98</v>
      </c>
      <c r="AA3104">
        <v>1</v>
      </c>
      <c r="AB3104">
        <v>0</v>
      </c>
      <c r="AC3104" s="4">
        <v>50.825400000000002</v>
      </c>
    </row>
    <row r="3105" spans="1:29" x14ac:dyDescent="0.25">
      <c r="A3105" s="2">
        <v>3104</v>
      </c>
      <c r="B3105" t="s">
        <v>8348</v>
      </c>
      <c r="C3105" s="3">
        <v>42712</v>
      </c>
      <c r="D3105" s="3">
        <v>42716</v>
      </c>
      <c r="E3105" t="s">
        <v>25</v>
      </c>
      <c r="F3105">
        <f>VLOOKUP(E3105,SHIPMODE,2,FALSE)</f>
        <v>2</v>
      </c>
      <c r="G3105" t="s">
        <v>3910</v>
      </c>
      <c r="H3105" t="s">
        <v>2459</v>
      </c>
      <c r="I3105" t="s">
        <v>52</v>
      </c>
      <c r="J3105">
        <f>VLOOKUP(I3105,segmentID,2,FALSE)</f>
        <v>3</v>
      </c>
      <c r="K3105" t="s">
        <v>3255</v>
      </c>
      <c r="L3105">
        <f>VLOOKUP(K3105,country2,2,FALSE)</f>
        <v>1</v>
      </c>
      <c r="M3105" t="s">
        <v>248</v>
      </c>
      <c r="N3105">
        <f>VLOOKUP(Orders!M3105,city2,2,FALSE)</f>
        <v>39</v>
      </c>
      <c r="O3105" t="s">
        <v>249</v>
      </c>
      <c r="P3105">
        <f>VLOOKUP(O3105,state2,2,FALSE)</f>
        <v>25</v>
      </c>
      <c r="Q3105">
        <v>43229</v>
      </c>
      <c r="R3105" t="s">
        <v>79</v>
      </c>
      <c r="S3105">
        <f>VLOOKUP(R3105,region2,2,FALSE)</f>
        <v>4</v>
      </c>
      <c r="T3105" t="s">
        <v>5555</v>
      </c>
      <c r="U3105" t="s">
        <v>22</v>
      </c>
      <c r="V3105">
        <f>VLOOKUP(U3105,category2,2,FALSE)</f>
        <v>2</v>
      </c>
      <c r="W3105" t="s">
        <v>3231</v>
      </c>
      <c r="X3105">
        <f>VLOOKUP(W3105,subcat2,3,FALSE)</f>
        <v>9</v>
      </c>
      <c r="Y3105" t="s">
        <v>3062</v>
      </c>
      <c r="Z3105">
        <v>12.957000000000001</v>
      </c>
      <c r="AA3105">
        <v>7</v>
      </c>
      <c r="AB3105">
        <v>0.7</v>
      </c>
      <c r="AC3105" s="4">
        <v>-9.5018000000000029</v>
      </c>
    </row>
    <row r="3106" spans="1:29" x14ac:dyDescent="0.25">
      <c r="A3106" s="2">
        <v>3105</v>
      </c>
      <c r="B3106" t="s">
        <v>9759</v>
      </c>
      <c r="C3106" s="3">
        <v>42817</v>
      </c>
      <c r="D3106" s="3">
        <v>42823</v>
      </c>
      <c r="E3106" t="s">
        <v>25</v>
      </c>
      <c r="F3106">
        <f>VLOOKUP(E3106,SHIPMODE,2,FALSE)</f>
        <v>2</v>
      </c>
      <c r="G3106" t="s">
        <v>3940</v>
      </c>
      <c r="H3106" t="s">
        <v>2574</v>
      </c>
      <c r="I3106" t="s">
        <v>9</v>
      </c>
      <c r="J3106">
        <f>VLOOKUP(I3106,segmentID,2,FALSE)</f>
        <v>1</v>
      </c>
      <c r="K3106" t="s">
        <v>3255</v>
      </c>
      <c r="L3106">
        <f>VLOOKUP(K3106,country2,2,FALSE)</f>
        <v>1</v>
      </c>
      <c r="M3106" t="s">
        <v>138</v>
      </c>
      <c r="N3106">
        <f>VLOOKUP(Orders!M3106,city2,2,FALSE)</f>
        <v>21</v>
      </c>
      <c r="O3106" t="s">
        <v>139</v>
      </c>
      <c r="P3106">
        <f>VLOOKUP(O3106,state2,2,FALSE)</f>
        <v>16</v>
      </c>
      <c r="Q3106">
        <v>10024</v>
      </c>
      <c r="R3106" t="s">
        <v>79</v>
      </c>
      <c r="S3106">
        <f>VLOOKUP(R3106,region2,2,FALSE)</f>
        <v>4</v>
      </c>
      <c r="T3106" t="s">
        <v>5556</v>
      </c>
      <c r="U3106" t="s">
        <v>22</v>
      </c>
      <c r="V3106">
        <f>VLOOKUP(U3106,category2,2,FALSE)</f>
        <v>2</v>
      </c>
      <c r="W3106" t="s">
        <v>45</v>
      </c>
      <c r="X3106">
        <f>VLOOKUP(W3106,subcat2,3,FALSE)</f>
        <v>11</v>
      </c>
      <c r="Y3106" t="s">
        <v>2815</v>
      </c>
      <c r="Z3106">
        <v>25.68</v>
      </c>
      <c r="AA3106">
        <v>6</v>
      </c>
      <c r="AB3106">
        <v>0</v>
      </c>
      <c r="AC3106" s="4">
        <v>11.555999999999997</v>
      </c>
    </row>
    <row r="3107" spans="1:29" x14ac:dyDescent="0.25">
      <c r="A3107" s="2">
        <v>3106</v>
      </c>
      <c r="B3107" t="s">
        <v>8349</v>
      </c>
      <c r="C3107" s="3">
        <v>42576</v>
      </c>
      <c r="D3107" s="3">
        <v>42580</v>
      </c>
      <c r="E3107" t="s">
        <v>25</v>
      </c>
      <c r="F3107">
        <f>VLOOKUP(E3107,SHIPMODE,2,FALSE)</f>
        <v>2</v>
      </c>
      <c r="G3107" t="s">
        <v>3430</v>
      </c>
      <c r="H3107" t="s">
        <v>720</v>
      </c>
      <c r="I3107" t="s">
        <v>18</v>
      </c>
      <c r="J3107">
        <f>VLOOKUP(I3107,segmentID,2,FALSE)</f>
        <v>2</v>
      </c>
      <c r="K3107" t="s">
        <v>3255</v>
      </c>
      <c r="L3107">
        <f>VLOOKUP(K3107,country2,2,FALSE)</f>
        <v>1</v>
      </c>
      <c r="M3107" t="s">
        <v>95</v>
      </c>
      <c r="N3107">
        <f>VLOOKUP(Orders!M3107,city2,2,FALSE)</f>
        <v>13</v>
      </c>
      <c r="O3107" t="s">
        <v>54</v>
      </c>
      <c r="P3107">
        <f>VLOOKUP(O3107,state2,2,FALSE)</f>
        <v>6</v>
      </c>
      <c r="Q3107">
        <v>77070</v>
      </c>
      <c r="R3107" t="s">
        <v>55</v>
      </c>
      <c r="S3107">
        <f>VLOOKUP(R3107,region2,2,FALSE)</f>
        <v>3</v>
      </c>
      <c r="T3107" t="s">
        <v>4619</v>
      </c>
      <c r="U3107" t="s">
        <v>22</v>
      </c>
      <c r="V3107">
        <f>VLOOKUP(U3107,category2,2,FALSE)</f>
        <v>2</v>
      </c>
      <c r="W3107" t="s">
        <v>23</v>
      </c>
      <c r="X3107">
        <f>VLOOKUP(W3107,subcat2,3,FALSE)</f>
        <v>3</v>
      </c>
      <c r="Y3107" t="s">
        <v>1745</v>
      </c>
      <c r="Z3107">
        <v>15.712000000000002</v>
      </c>
      <c r="AA3107">
        <v>4</v>
      </c>
      <c r="AB3107">
        <v>0.2</v>
      </c>
      <c r="AC3107" s="4">
        <v>5.6955999999999989</v>
      </c>
    </row>
    <row r="3108" spans="1:29" x14ac:dyDescent="0.25">
      <c r="A3108" s="2">
        <v>3107</v>
      </c>
      <c r="B3108" t="s">
        <v>9760</v>
      </c>
      <c r="C3108" s="3">
        <v>42926</v>
      </c>
      <c r="D3108" s="3">
        <v>42930</v>
      </c>
      <c r="E3108" t="s">
        <v>25</v>
      </c>
      <c r="F3108">
        <f>VLOOKUP(E3108,SHIPMODE,2,FALSE)</f>
        <v>2</v>
      </c>
      <c r="G3108" t="s">
        <v>3690</v>
      </c>
      <c r="H3108" t="s">
        <v>1629</v>
      </c>
      <c r="I3108" t="s">
        <v>52</v>
      </c>
      <c r="J3108">
        <f>VLOOKUP(I3108,segmentID,2,FALSE)</f>
        <v>3</v>
      </c>
      <c r="K3108" t="s">
        <v>3255</v>
      </c>
      <c r="L3108">
        <f>VLOOKUP(K3108,country2,2,FALSE)</f>
        <v>1</v>
      </c>
      <c r="M3108" t="s">
        <v>227</v>
      </c>
      <c r="N3108">
        <f>VLOOKUP(Orders!M3108,city2,2,FALSE)</f>
        <v>35</v>
      </c>
      <c r="O3108" t="s">
        <v>110</v>
      </c>
      <c r="P3108">
        <f>VLOOKUP(O3108,state2,2,FALSE)</f>
        <v>11</v>
      </c>
      <c r="Q3108">
        <v>60505</v>
      </c>
      <c r="R3108" t="s">
        <v>55</v>
      </c>
      <c r="S3108">
        <f>VLOOKUP(R3108,region2,2,FALSE)</f>
        <v>3</v>
      </c>
      <c r="T3108" t="s">
        <v>4908</v>
      </c>
      <c r="U3108" t="s">
        <v>22</v>
      </c>
      <c r="V3108">
        <f>VLOOKUP(U3108,category2,2,FALSE)</f>
        <v>2</v>
      </c>
      <c r="W3108" t="s">
        <v>3227</v>
      </c>
      <c r="X3108">
        <f>VLOOKUP(W3108,subcat2,3,FALSE)</f>
        <v>5</v>
      </c>
      <c r="Y3108" t="s">
        <v>2941</v>
      </c>
      <c r="Z3108">
        <v>298.464</v>
      </c>
      <c r="AA3108">
        <v>6</v>
      </c>
      <c r="AB3108">
        <v>0.2</v>
      </c>
      <c r="AC3108" s="4">
        <v>26.115600000000015</v>
      </c>
    </row>
    <row r="3109" spans="1:29" x14ac:dyDescent="0.25">
      <c r="A3109" s="2">
        <v>3108</v>
      </c>
      <c r="B3109" t="s">
        <v>8350</v>
      </c>
      <c r="C3109" s="3">
        <v>42568</v>
      </c>
      <c r="D3109" s="3">
        <v>42573</v>
      </c>
      <c r="E3109" t="s">
        <v>25</v>
      </c>
      <c r="F3109">
        <f>VLOOKUP(E3109,SHIPMODE,2,FALSE)</f>
        <v>2</v>
      </c>
      <c r="G3109" t="s">
        <v>3259</v>
      </c>
      <c r="H3109" t="s">
        <v>42</v>
      </c>
      <c r="I3109" t="s">
        <v>9</v>
      </c>
      <c r="J3109">
        <f>VLOOKUP(I3109,segmentID,2,FALSE)</f>
        <v>1</v>
      </c>
      <c r="K3109" t="s">
        <v>3255</v>
      </c>
      <c r="L3109">
        <f>VLOOKUP(K3109,country2,2,FALSE)</f>
        <v>1</v>
      </c>
      <c r="M3109" t="s">
        <v>164</v>
      </c>
      <c r="N3109">
        <f>VLOOKUP(Orders!M3109,city2,2,FALSE)</f>
        <v>25</v>
      </c>
      <c r="O3109" t="s">
        <v>295</v>
      </c>
      <c r="P3109">
        <f>VLOOKUP(O3109,state2,2,FALSE)</f>
        <v>26</v>
      </c>
      <c r="Q3109">
        <v>65807</v>
      </c>
      <c r="R3109" t="s">
        <v>55</v>
      </c>
      <c r="S3109">
        <f>VLOOKUP(R3109,region2,2,FALSE)</f>
        <v>3</v>
      </c>
      <c r="T3109" t="s">
        <v>5557</v>
      </c>
      <c r="U3109" t="s">
        <v>22</v>
      </c>
      <c r="V3109">
        <f>VLOOKUP(U3109,category2,2,FALSE)</f>
        <v>2</v>
      </c>
      <c r="W3109" t="s">
        <v>45</v>
      </c>
      <c r="X3109">
        <f>VLOOKUP(W3109,subcat2,3,FALSE)</f>
        <v>11</v>
      </c>
      <c r="Y3109" t="s">
        <v>225</v>
      </c>
      <c r="Z3109">
        <v>21.93</v>
      </c>
      <c r="AA3109">
        <v>3</v>
      </c>
      <c r="AB3109">
        <v>0</v>
      </c>
      <c r="AC3109" s="4">
        <v>10.087799999999998</v>
      </c>
    </row>
    <row r="3110" spans="1:29" x14ac:dyDescent="0.25">
      <c r="A3110" s="2">
        <v>3109</v>
      </c>
      <c r="B3110" t="s">
        <v>8350</v>
      </c>
      <c r="C3110" s="3">
        <v>42568</v>
      </c>
      <c r="D3110" s="3">
        <v>42573</v>
      </c>
      <c r="E3110" t="s">
        <v>25</v>
      </c>
      <c r="F3110">
        <f>VLOOKUP(E3110,SHIPMODE,2,FALSE)</f>
        <v>2</v>
      </c>
      <c r="G3110" t="s">
        <v>3259</v>
      </c>
      <c r="H3110" t="s">
        <v>42</v>
      </c>
      <c r="I3110" t="s">
        <v>9</v>
      </c>
      <c r="J3110">
        <f>VLOOKUP(I3110,segmentID,2,FALSE)</f>
        <v>1</v>
      </c>
      <c r="K3110" t="s">
        <v>3255</v>
      </c>
      <c r="L3110">
        <f>VLOOKUP(K3110,country2,2,FALSE)</f>
        <v>1</v>
      </c>
      <c r="M3110" t="s">
        <v>164</v>
      </c>
      <c r="N3110">
        <f>VLOOKUP(Orders!M3110,city2,2,FALSE)</f>
        <v>25</v>
      </c>
      <c r="O3110" t="s">
        <v>295</v>
      </c>
      <c r="P3110">
        <f>VLOOKUP(O3110,state2,2,FALSE)</f>
        <v>26</v>
      </c>
      <c r="Q3110">
        <v>65807</v>
      </c>
      <c r="R3110" t="s">
        <v>55</v>
      </c>
      <c r="S3110">
        <f>VLOOKUP(R3110,region2,2,FALSE)</f>
        <v>3</v>
      </c>
      <c r="T3110" t="s">
        <v>4957</v>
      </c>
      <c r="U3110" t="s">
        <v>22</v>
      </c>
      <c r="V3110">
        <f>VLOOKUP(U3110,category2,2,FALSE)</f>
        <v>2</v>
      </c>
      <c r="W3110" t="s">
        <v>3227</v>
      </c>
      <c r="X3110">
        <f>VLOOKUP(W3110,subcat2,3,FALSE)</f>
        <v>5</v>
      </c>
      <c r="Y3110" t="s">
        <v>1637</v>
      </c>
      <c r="Z3110">
        <v>242.94</v>
      </c>
      <c r="AA3110">
        <v>3</v>
      </c>
      <c r="AB3110">
        <v>0</v>
      </c>
      <c r="AC3110" s="4">
        <v>4.8588000000000164</v>
      </c>
    </row>
    <row r="3111" spans="1:29" x14ac:dyDescent="0.25">
      <c r="A3111" s="2">
        <v>3110</v>
      </c>
      <c r="B3111" t="s">
        <v>8350</v>
      </c>
      <c r="C3111" s="3">
        <v>42568</v>
      </c>
      <c r="D3111" s="3">
        <v>42573</v>
      </c>
      <c r="E3111" t="s">
        <v>25</v>
      </c>
      <c r="F3111">
        <f>VLOOKUP(E3111,SHIPMODE,2,FALSE)</f>
        <v>2</v>
      </c>
      <c r="G3111" t="s">
        <v>3259</v>
      </c>
      <c r="H3111" t="s">
        <v>42</v>
      </c>
      <c r="I3111" t="s">
        <v>9</v>
      </c>
      <c r="J3111">
        <f>VLOOKUP(I3111,segmentID,2,FALSE)</f>
        <v>1</v>
      </c>
      <c r="K3111" t="s">
        <v>3255</v>
      </c>
      <c r="L3111">
        <f>VLOOKUP(K3111,country2,2,FALSE)</f>
        <v>1</v>
      </c>
      <c r="M3111" t="s">
        <v>164</v>
      </c>
      <c r="N3111">
        <f>VLOOKUP(Orders!M3111,city2,2,FALSE)</f>
        <v>25</v>
      </c>
      <c r="O3111" t="s">
        <v>295</v>
      </c>
      <c r="P3111">
        <f>VLOOKUP(O3111,state2,2,FALSE)</f>
        <v>26</v>
      </c>
      <c r="Q3111">
        <v>65807</v>
      </c>
      <c r="R3111" t="s">
        <v>55</v>
      </c>
      <c r="S3111">
        <f>VLOOKUP(R3111,region2,2,FALSE)</f>
        <v>3</v>
      </c>
      <c r="T3111" t="s">
        <v>4914</v>
      </c>
      <c r="U3111" t="s">
        <v>22</v>
      </c>
      <c r="V3111">
        <f>VLOOKUP(U3111,category2,2,FALSE)</f>
        <v>2</v>
      </c>
      <c r="W3111" t="s">
        <v>45</v>
      </c>
      <c r="X3111">
        <f>VLOOKUP(W3111,subcat2,3,FALSE)</f>
        <v>11</v>
      </c>
      <c r="Y3111" t="s">
        <v>2735</v>
      </c>
      <c r="Z3111">
        <v>7.64</v>
      </c>
      <c r="AA3111">
        <v>1</v>
      </c>
      <c r="AB3111">
        <v>0</v>
      </c>
      <c r="AC3111" s="4">
        <v>3.7435999999999998</v>
      </c>
    </row>
    <row r="3112" spans="1:29" x14ac:dyDescent="0.25">
      <c r="A3112" s="2">
        <v>3111</v>
      </c>
      <c r="B3112" t="s">
        <v>8350</v>
      </c>
      <c r="C3112" s="3">
        <v>42568</v>
      </c>
      <c r="D3112" s="3">
        <v>42573</v>
      </c>
      <c r="E3112" t="s">
        <v>25</v>
      </c>
      <c r="F3112">
        <f>VLOOKUP(E3112,SHIPMODE,2,FALSE)</f>
        <v>2</v>
      </c>
      <c r="G3112" t="s">
        <v>3259</v>
      </c>
      <c r="H3112" t="s">
        <v>42</v>
      </c>
      <c r="I3112" t="s">
        <v>9</v>
      </c>
      <c r="J3112">
        <f>VLOOKUP(I3112,segmentID,2,FALSE)</f>
        <v>1</v>
      </c>
      <c r="K3112" t="s">
        <v>3255</v>
      </c>
      <c r="L3112">
        <f>VLOOKUP(K3112,country2,2,FALSE)</f>
        <v>1</v>
      </c>
      <c r="M3112" t="s">
        <v>164</v>
      </c>
      <c r="N3112">
        <f>VLOOKUP(Orders!M3112,city2,2,FALSE)</f>
        <v>25</v>
      </c>
      <c r="O3112" t="s">
        <v>295</v>
      </c>
      <c r="P3112">
        <f>VLOOKUP(O3112,state2,2,FALSE)</f>
        <v>26</v>
      </c>
      <c r="Q3112">
        <v>65807</v>
      </c>
      <c r="R3112" t="s">
        <v>55</v>
      </c>
      <c r="S3112">
        <f>VLOOKUP(R3112,region2,2,FALSE)</f>
        <v>3</v>
      </c>
      <c r="T3112" t="s">
        <v>4643</v>
      </c>
      <c r="U3112" t="s">
        <v>22</v>
      </c>
      <c r="V3112">
        <f>VLOOKUP(U3112,category2,2,FALSE)</f>
        <v>2</v>
      </c>
      <c r="W3112" t="s">
        <v>45</v>
      </c>
      <c r="X3112">
        <f>VLOOKUP(W3112,subcat2,3,FALSE)</f>
        <v>11</v>
      </c>
      <c r="Y3112" t="s">
        <v>2131</v>
      </c>
      <c r="Z3112">
        <v>51.84</v>
      </c>
      <c r="AA3112">
        <v>8</v>
      </c>
      <c r="AB3112">
        <v>0</v>
      </c>
      <c r="AC3112" s="4">
        <v>25.401600000000002</v>
      </c>
    </row>
    <row r="3113" spans="1:29" x14ac:dyDescent="0.25">
      <c r="A3113" s="2">
        <v>3112</v>
      </c>
      <c r="B3113" t="s">
        <v>8350</v>
      </c>
      <c r="C3113" s="3">
        <v>42568</v>
      </c>
      <c r="D3113" s="3">
        <v>42573</v>
      </c>
      <c r="E3113" t="s">
        <v>25</v>
      </c>
      <c r="F3113">
        <f>VLOOKUP(E3113,SHIPMODE,2,FALSE)</f>
        <v>2</v>
      </c>
      <c r="G3113" t="s">
        <v>3259</v>
      </c>
      <c r="H3113" t="s">
        <v>42</v>
      </c>
      <c r="I3113" t="s">
        <v>9</v>
      </c>
      <c r="J3113">
        <f>VLOOKUP(I3113,segmentID,2,FALSE)</f>
        <v>1</v>
      </c>
      <c r="K3113" t="s">
        <v>3255</v>
      </c>
      <c r="L3113">
        <f>VLOOKUP(K3113,country2,2,FALSE)</f>
        <v>1</v>
      </c>
      <c r="M3113" t="s">
        <v>164</v>
      </c>
      <c r="N3113">
        <f>VLOOKUP(Orders!M3113,city2,2,FALSE)</f>
        <v>25</v>
      </c>
      <c r="O3113" t="s">
        <v>295</v>
      </c>
      <c r="P3113">
        <f>VLOOKUP(O3113,state2,2,FALSE)</f>
        <v>26</v>
      </c>
      <c r="Q3113">
        <v>65807</v>
      </c>
      <c r="R3113" t="s">
        <v>55</v>
      </c>
      <c r="S3113">
        <f>VLOOKUP(R3113,region2,2,FALSE)</f>
        <v>3</v>
      </c>
      <c r="T3113" t="s">
        <v>5320</v>
      </c>
      <c r="U3113" t="s">
        <v>22</v>
      </c>
      <c r="V3113">
        <f>VLOOKUP(U3113,category2,2,FALSE)</f>
        <v>2</v>
      </c>
      <c r="W3113" t="s">
        <v>3227</v>
      </c>
      <c r="X3113">
        <f>VLOOKUP(W3113,subcat2,3,FALSE)</f>
        <v>5</v>
      </c>
      <c r="Y3113" t="s">
        <v>2484</v>
      </c>
      <c r="Z3113">
        <v>265.17</v>
      </c>
      <c r="AA3113">
        <v>1</v>
      </c>
      <c r="AB3113">
        <v>0</v>
      </c>
      <c r="AC3113" s="4">
        <v>47.730599999999981</v>
      </c>
    </row>
    <row r="3114" spans="1:29" x14ac:dyDescent="0.25">
      <c r="A3114" s="2">
        <v>3113</v>
      </c>
      <c r="B3114" t="s">
        <v>8351</v>
      </c>
      <c r="C3114" s="3">
        <v>42605</v>
      </c>
      <c r="D3114" s="3">
        <v>42612</v>
      </c>
      <c r="E3114" t="s">
        <v>25</v>
      </c>
      <c r="F3114">
        <f>VLOOKUP(E3114,SHIPMODE,2,FALSE)</f>
        <v>2</v>
      </c>
      <c r="G3114" t="s">
        <v>3729</v>
      </c>
      <c r="H3114" t="s">
        <v>1753</v>
      </c>
      <c r="I3114" t="s">
        <v>9</v>
      </c>
      <c r="J3114">
        <f>VLOOKUP(I3114,segmentID,2,FALSE)</f>
        <v>1</v>
      </c>
      <c r="K3114" t="s">
        <v>3255</v>
      </c>
      <c r="L3114">
        <f>VLOOKUP(K3114,country2,2,FALSE)</f>
        <v>1</v>
      </c>
      <c r="M3114" t="s">
        <v>48</v>
      </c>
      <c r="N3114">
        <f>VLOOKUP(Orders!M3114,city2,2,FALSE)</f>
        <v>5</v>
      </c>
      <c r="O3114" t="s">
        <v>49</v>
      </c>
      <c r="P3114">
        <f>VLOOKUP(O3114,state2,2,FALSE)</f>
        <v>5</v>
      </c>
      <c r="Q3114">
        <v>98105</v>
      </c>
      <c r="R3114" t="s">
        <v>21</v>
      </c>
      <c r="S3114">
        <f>VLOOKUP(R3114,region2,2,FALSE)</f>
        <v>2</v>
      </c>
      <c r="T3114" t="s">
        <v>5558</v>
      </c>
      <c r="U3114" t="s">
        <v>35</v>
      </c>
      <c r="V3114">
        <f>VLOOKUP(U3114,category2,2,FALSE)</f>
        <v>3</v>
      </c>
      <c r="W3114" t="s">
        <v>3235</v>
      </c>
      <c r="X3114">
        <f>VLOOKUP(W3114,subcat2,3,FALSE)</f>
        <v>16</v>
      </c>
      <c r="Y3114" t="s">
        <v>2836</v>
      </c>
      <c r="Z3114">
        <v>837.59999999999991</v>
      </c>
      <c r="AA3114">
        <v>3</v>
      </c>
      <c r="AB3114">
        <v>0.2</v>
      </c>
      <c r="AC3114" s="4">
        <v>62.82000000000005</v>
      </c>
    </row>
    <row r="3115" spans="1:29" x14ac:dyDescent="0.25">
      <c r="A3115" s="2">
        <v>3114</v>
      </c>
      <c r="B3115" t="s">
        <v>8351</v>
      </c>
      <c r="C3115" s="3">
        <v>42605</v>
      </c>
      <c r="D3115" s="3">
        <v>42612</v>
      </c>
      <c r="E3115" t="s">
        <v>25</v>
      </c>
      <c r="F3115">
        <f>VLOOKUP(E3115,SHIPMODE,2,FALSE)</f>
        <v>2</v>
      </c>
      <c r="G3115" t="s">
        <v>3729</v>
      </c>
      <c r="H3115" t="s">
        <v>1753</v>
      </c>
      <c r="I3115" t="s">
        <v>9</v>
      </c>
      <c r="J3115">
        <f>VLOOKUP(I3115,segmentID,2,FALSE)</f>
        <v>1</v>
      </c>
      <c r="K3115" t="s">
        <v>3255</v>
      </c>
      <c r="L3115">
        <f>VLOOKUP(K3115,country2,2,FALSE)</f>
        <v>1</v>
      </c>
      <c r="M3115" t="s">
        <v>48</v>
      </c>
      <c r="N3115">
        <f>VLOOKUP(Orders!M3115,city2,2,FALSE)</f>
        <v>5</v>
      </c>
      <c r="O3115" t="s">
        <v>49</v>
      </c>
      <c r="P3115">
        <f>VLOOKUP(O3115,state2,2,FALSE)</f>
        <v>5</v>
      </c>
      <c r="Q3115">
        <v>98105</v>
      </c>
      <c r="R3115" t="s">
        <v>21</v>
      </c>
      <c r="S3115">
        <f>VLOOKUP(R3115,region2,2,FALSE)</f>
        <v>2</v>
      </c>
      <c r="T3115" t="s">
        <v>4223</v>
      </c>
      <c r="U3115" t="s">
        <v>22</v>
      </c>
      <c r="V3115">
        <f>VLOOKUP(U3115,category2,2,FALSE)</f>
        <v>2</v>
      </c>
      <c r="W3115" t="s">
        <v>103</v>
      </c>
      <c r="X3115">
        <f>VLOOKUP(W3115,subcat2,3,FALSE)</f>
        <v>13</v>
      </c>
      <c r="Y3115" t="s">
        <v>2261</v>
      </c>
      <c r="Z3115">
        <v>135.9</v>
      </c>
      <c r="AA3115">
        <v>5</v>
      </c>
      <c r="AB3115">
        <v>0</v>
      </c>
      <c r="AC3115" s="4">
        <v>63.872999999999998</v>
      </c>
    </row>
    <row r="3116" spans="1:29" x14ac:dyDescent="0.25">
      <c r="A3116" s="2">
        <v>3115</v>
      </c>
      <c r="B3116" t="s">
        <v>8351</v>
      </c>
      <c r="C3116" s="3">
        <v>42605</v>
      </c>
      <c r="D3116" s="3">
        <v>42612</v>
      </c>
      <c r="E3116" t="s">
        <v>25</v>
      </c>
      <c r="F3116">
        <f>VLOOKUP(E3116,SHIPMODE,2,FALSE)</f>
        <v>2</v>
      </c>
      <c r="G3116" t="s">
        <v>3729</v>
      </c>
      <c r="H3116" t="s">
        <v>1753</v>
      </c>
      <c r="I3116" t="s">
        <v>9</v>
      </c>
      <c r="J3116">
        <f>VLOOKUP(I3116,segmentID,2,FALSE)</f>
        <v>1</v>
      </c>
      <c r="K3116" t="s">
        <v>3255</v>
      </c>
      <c r="L3116">
        <f>VLOOKUP(K3116,country2,2,FALSE)</f>
        <v>1</v>
      </c>
      <c r="M3116" t="s">
        <v>48</v>
      </c>
      <c r="N3116">
        <f>VLOOKUP(Orders!M3116,city2,2,FALSE)</f>
        <v>5</v>
      </c>
      <c r="O3116" t="s">
        <v>49</v>
      </c>
      <c r="P3116">
        <f>VLOOKUP(O3116,state2,2,FALSE)</f>
        <v>5</v>
      </c>
      <c r="Q3116">
        <v>98105</v>
      </c>
      <c r="R3116" t="s">
        <v>21</v>
      </c>
      <c r="S3116">
        <f>VLOOKUP(R3116,region2,2,FALSE)</f>
        <v>2</v>
      </c>
      <c r="T3116" t="s">
        <v>5291</v>
      </c>
      <c r="U3116" t="s">
        <v>22</v>
      </c>
      <c r="V3116">
        <f>VLOOKUP(U3116,category2,2,FALSE)</f>
        <v>2</v>
      </c>
      <c r="W3116" t="s">
        <v>45</v>
      </c>
      <c r="X3116">
        <f>VLOOKUP(W3116,subcat2,3,FALSE)</f>
        <v>11</v>
      </c>
      <c r="Y3116" t="s">
        <v>1786</v>
      </c>
      <c r="Z3116">
        <v>34.68</v>
      </c>
      <c r="AA3116">
        <v>6</v>
      </c>
      <c r="AB3116">
        <v>0</v>
      </c>
      <c r="AC3116" s="4">
        <v>16.993200000000002</v>
      </c>
    </row>
    <row r="3117" spans="1:29" x14ac:dyDescent="0.25">
      <c r="A3117" s="2">
        <v>3116</v>
      </c>
      <c r="B3117" t="s">
        <v>8351</v>
      </c>
      <c r="C3117" s="3">
        <v>42605</v>
      </c>
      <c r="D3117" s="3">
        <v>42612</v>
      </c>
      <c r="E3117" t="s">
        <v>25</v>
      </c>
      <c r="F3117">
        <f>VLOOKUP(E3117,SHIPMODE,2,FALSE)</f>
        <v>2</v>
      </c>
      <c r="G3117" t="s">
        <v>3729</v>
      </c>
      <c r="H3117" t="s">
        <v>1753</v>
      </c>
      <c r="I3117" t="s">
        <v>9</v>
      </c>
      <c r="J3117">
        <f>VLOOKUP(I3117,segmentID,2,FALSE)</f>
        <v>1</v>
      </c>
      <c r="K3117" t="s">
        <v>3255</v>
      </c>
      <c r="L3117">
        <f>VLOOKUP(K3117,country2,2,FALSE)</f>
        <v>1</v>
      </c>
      <c r="M3117" t="s">
        <v>48</v>
      </c>
      <c r="N3117">
        <f>VLOOKUP(Orders!M3117,city2,2,FALSE)</f>
        <v>5</v>
      </c>
      <c r="O3117" t="s">
        <v>49</v>
      </c>
      <c r="P3117">
        <f>VLOOKUP(O3117,state2,2,FALSE)</f>
        <v>5</v>
      </c>
      <c r="Q3117">
        <v>98105</v>
      </c>
      <c r="R3117" t="s">
        <v>21</v>
      </c>
      <c r="S3117">
        <f>VLOOKUP(R3117,region2,2,FALSE)</f>
        <v>2</v>
      </c>
      <c r="T3117" t="s">
        <v>4999</v>
      </c>
      <c r="U3117" t="s">
        <v>13</v>
      </c>
      <c r="V3117">
        <f>VLOOKUP(U3117,category2,2,FALSE)</f>
        <v>1</v>
      </c>
      <c r="W3117" t="s">
        <v>3226</v>
      </c>
      <c r="X3117">
        <f>VLOOKUP(W3117,subcat2,3,FALSE)</f>
        <v>2</v>
      </c>
      <c r="Y3117" t="s">
        <v>1579</v>
      </c>
      <c r="Z3117">
        <v>532.70400000000006</v>
      </c>
      <c r="AA3117">
        <v>6</v>
      </c>
      <c r="AB3117">
        <v>0.2</v>
      </c>
      <c r="AC3117" s="4">
        <v>-39.952800000000025</v>
      </c>
    </row>
    <row r="3118" spans="1:29" x14ac:dyDescent="0.25">
      <c r="A3118" s="2">
        <v>3117</v>
      </c>
      <c r="B3118" t="s">
        <v>8351</v>
      </c>
      <c r="C3118" s="3">
        <v>42605</v>
      </c>
      <c r="D3118" s="3">
        <v>42612</v>
      </c>
      <c r="E3118" t="s">
        <v>25</v>
      </c>
      <c r="F3118">
        <f>VLOOKUP(E3118,SHIPMODE,2,FALSE)</f>
        <v>2</v>
      </c>
      <c r="G3118" t="s">
        <v>3729</v>
      </c>
      <c r="H3118" t="s">
        <v>1753</v>
      </c>
      <c r="I3118" t="s">
        <v>9</v>
      </c>
      <c r="J3118">
        <f>VLOOKUP(I3118,segmentID,2,FALSE)</f>
        <v>1</v>
      </c>
      <c r="K3118" t="s">
        <v>3255</v>
      </c>
      <c r="L3118">
        <f>VLOOKUP(K3118,country2,2,FALSE)</f>
        <v>1</v>
      </c>
      <c r="M3118" t="s">
        <v>48</v>
      </c>
      <c r="N3118">
        <f>VLOOKUP(Orders!M3118,city2,2,FALSE)</f>
        <v>5</v>
      </c>
      <c r="O3118" t="s">
        <v>49</v>
      </c>
      <c r="P3118">
        <f>VLOOKUP(O3118,state2,2,FALSE)</f>
        <v>5</v>
      </c>
      <c r="Q3118">
        <v>98105</v>
      </c>
      <c r="R3118" t="s">
        <v>21</v>
      </c>
      <c r="S3118">
        <f>VLOOKUP(R3118,region2,2,FALSE)</f>
        <v>2</v>
      </c>
      <c r="T3118" t="s">
        <v>4132</v>
      </c>
      <c r="U3118" t="s">
        <v>22</v>
      </c>
      <c r="V3118">
        <f>VLOOKUP(U3118,category2,2,FALSE)</f>
        <v>2</v>
      </c>
      <c r="W3118" t="s">
        <v>38</v>
      </c>
      <c r="X3118">
        <f>VLOOKUP(W3118,subcat2,3,FALSE)</f>
        <v>10</v>
      </c>
      <c r="Y3118" t="s">
        <v>1608</v>
      </c>
      <c r="Z3118">
        <v>43.099999999999994</v>
      </c>
      <c r="AA3118">
        <v>5</v>
      </c>
      <c r="AB3118">
        <v>0</v>
      </c>
      <c r="AC3118" s="4">
        <v>11.206</v>
      </c>
    </row>
    <row r="3119" spans="1:29" x14ac:dyDescent="0.25">
      <c r="A3119" s="2">
        <v>3118</v>
      </c>
      <c r="B3119" t="s">
        <v>8351</v>
      </c>
      <c r="C3119" s="3">
        <v>42605</v>
      </c>
      <c r="D3119" s="3">
        <v>42612</v>
      </c>
      <c r="E3119" t="s">
        <v>25</v>
      </c>
      <c r="F3119">
        <f>VLOOKUP(E3119,SHIPMODE,2,FALSE)</f>
        <v>2</v>
      </c>
      <c r="G3119" t="s">
        <v>3729</v>
      </c>
      <c r="H3119" t="s">
        <v>1753</v>
      </c>
      <c r="I3119" t="s">
        <v>9</v>
      </c>
      <c r="J3119">
        <f>VLOOKUP(I3119,segmentID,2,FALSE)</f>
        <v>1</v>
      </c>
      <c r="K3119" t="s">
        <v>3255</v>
      </c>
      <c r="L3119">
        <f>VLOOKUP(K3119,country2,2,FALSE)</f>
        <v>1</v>
      </c>
      <c r="M3119" t="s">
        <v>48</v>
      </c>
      <c r="N3119">
        <f>VLOOKUP(Orders!M3119,city2,2,FALSE)</f>
        <v>5</v>
      </c>
      <c r="O3119" t="s">
        <v>49</v>
      </c>
      <c r="P3119">
        <f>VLOOKUP(O3119,state2,2,FALSE)</f>
        <v>5</v>
      </c>
      <c r="Q3119">
        <v>98105</v>
      </c>
      <c r="R3119" t="s">
        <v>21</v>
      </c>
      <c r="S3119">
        <f>VLOOKUP(R3119,region2,2,FALSE)</f>
        <v>2</v>
      </c>
      <c r="T3119" t="s">
        <v>4276</v>
      </c>
      <c r="U3119" t="s">
        <v>22</v>
      </c>
      <c r="V3119">
        <f>VLOOKUP(U3119,category2,2,FALSE)</f>
        <v>2</v>
      </c>
      <c r="W3119" t="s">
        <v>3233</v>
      </c>
      <c r="X3119">
        <f>VLOOKUP(W3119,subcat2,3,FALSE)</f>
        <v>15</v>
      </c>
      <c r="Y3119" t="s">
        <v>2790</v>
      </c>
      <c r="Z3119">
        <v>15.88</v>
      </c>
      <c r="AA3119">
        <v>4</v>
      </c>
      <c r="AB3119">
        <v>0</v>
      </c>
      <c r="AC3119" s="4">
        <v>0.15879999999999939</v>
      </c>
    </row>
    <row r="3120" spans="1:29" x14ac:dyDescent="0.25">
      <c r="A3120" s="2">
        <v>3119</v>
      </c>
      <c r="B3120" t="s">
        <v>7217</v>
      </c>
      <c r="C3120" s="3">
        <v>42166</v>
      </c>
      <c r="D3120" s="3">
        <v>42167</v>
      </c>
      <c r="E3120" t="s">
        <v>97</v>
      </c>
      <c r="F3120">
        <f>VLOOKUP(E3120,SHIPMODE,2,FALSE)</f>
        <v>3</v>
      </c>
      <c r="G3120" t="s">
        <v>3786</v>
      </c>
      <c r="H3120" t="s">
        <v>1945</v>
      </c>
      <c r="I3120" t="s">
        <v>18</v>
      </c>
      <c r="J3120">
        <f>VLOOKUP(I3120,segmentID,2,FALSE)</f>
        <v>2</v>
      </c>
      <c r="K3120" t="s">
        <v>3255</v>
      </c>
      <c r="L3120">
        <f>VLOOKUP(K3120,country2,2,FALSE)</f>
        <v>1</v>
      </c>
      <c r="M3120" t="s">
        <v>851</v>
      </c>
      <c r="N3120">
        <f>VLOOKUP(Orders!M3120,city2,2,FALSE)</f>
        <v>122</v>
      </c>
      <c r="O3120" t="s">
        <v>28</v>
      </c>
      <c r="P3120">
        <f>VLOOKUP(O3120,state2,2,FALSE)</f>
        <v>3</v>
      </c>
      <c r="Q3120">
        <v>33801</v>
      </c>
      <c r="R3120" t="s">
        <v>12</v>
      </c>
      <c r="S3120">
        <f>VLOOKUP(R3120,region2,2,FALSE)</f>
        <v>1</v>
      </c>
      <c r="T3120" t="s">
        <v>4405</v>
      </c>
      <c r="U3120" t="s">
        <v>13</v>
      </c>
      <c r="V3120">
        <f>VLOOKUP(U3120,category2,2,FALSE)</f>
        <v>1</v>
      </c>
      <c r="W3120" t="s">
        <v>3226</v>
      </c>
      <c r="X3120">
        <f>VLOOKUP(W3120,subcat2,3,FALSE)</f>
        <v>2</v>
      </c>
      <c r="Y3120" t="s">
        <v>553</v>
      </c>
      <c r="Z3120">
        <v>1123.92</v>
      </c>
      <c r="AA3120">
        <v>5</v>
      </c>
      <c r="AB3120">
        <v>0.2</v>
      </c>
      <c r="AC3120" s="4">
        <v>-182.63700000000017</v>
      </c>
    </row>
    <row r="3121" spans="1:29" x14ac:dyDescent="0.25">
      <c r="A3121" s="2">
        <v>3120</v>
      </c>
      <c r="B3121" t="s">
        <v>7217</v>
      </c>
      <c r="C3121" s="3">
        <v>42166</v>
      </c>
      <c r="D3121" s="3">
        <v>42167</v>
      </c>
      <c r="E3121" t="s">
        <v>97</v>
      </c>
      <c r="F3121">
        <f>VLOOKUP(E3121,SHIPMODE,2,FALSE)</f>
        <v>3</v>
      </c>
      <c r="G3121" t="s">
        <v>3786</v>
      </c>
      <c r="H3121" t="s">
        <v>1945</v>
      </c>
      <c r="I3121" t="s">
        <v>18</v>
      </c>
      <c r="J3121">
        <f>VLOOKUP(I3121,segmentID,2,FALSE)</f>
        <v>2</v>
      </c>
      <c r="K3121" t="s">
        <v>3255</v>
      </c>
      <c r="L3121">
        <f>VLOOKUP(K3121,country2,2,FALSE)</f>
        <v>1</v>
      </c>
      <c r="M3121" t="s">
        <v>851</v>
      </c>
      <c r="N3121">
        <f>VLOOKUP(Orders!M3121,city2,2,FALSE)</f>
        <v>122</v>
      </c>
      <c r="O3121" t="s">
        <v>28</v>
      </c>
      <c r="P3121">
        <f>VLOOKUP(O3121,state2,2,FALSE)</f>
        <v>3</v>
      </c>
      <c r="Q3121">
        <v>33801</v>
      </c>
      <c r="R3121" t="s">
        <v>12</v>
      </c>
      <c r="S3121">
        <f>VLOOKUP(R3121,region2,2,FALSE)</f>
        <v>1</v>
      </c>
      <c r="T3121" t="s">
        <v>4594</v>
      </c>
      <c r="U3121" t="s">
        <v>35</v>
      </c>
      <c r="V3121">
        <f>VLOOKUP(U3121,category2,2,FALSE)</f>
        <v>3</v>
      </c>
      <c r="W3121" t="s">
        <v>3230</v>
      </c>
      <c r="X3121">
        <f>VLOOKUP(W3121,subcat2,3,FALSE)</f>
        <v>8</v>
      </c>
      <c r="Y3121" t="s">
        <v>1345</v>
      </c>
      <c r="Z3121">
        <v>249.58400000000003</v>
      </c>
      <c r="AA3121">
        <v>2</v>
      </c>
      <c r="AB3121">
        <v>0.2</v>
      </c>
      <c r="AC3121" s="4">
        <v>31.197999999999986</v>
      </c>
    </row>
    <row r="3122" spans="1:29" x14ac:dyDescent="0.25">
      <c r="A3122" s="2">
        <v>3121</v>
      </c>
      <c r="B3122" t="s">
        <v>7217</v>
      </c>
      <c r="C3122" s="3">
        <v>42166</v>
      </c>
      <c r="D3122" s="3">
        <v>42167</v>
      </c>
      <c r="E3122" t="s">
        <v>97</v>
      </c>
      <c r="F3122">
        <f>VLOOKUP(E3122,SHIPMODE,2,FALSE)</f>
        <v>3</v>
      </c>
      <c r="G3122" t="s">
        <v>3786</v>
      </c>
      <c r="H3122" t="s">
        <v>1945</v>
      </c>
      <c r="I3122" t="s">
        <v>18</v>
      </c>
      <c r="J3122">
        <f>VLOOKUP(I3122,segmentID,2,FALSE)</f>
        <v>2</v>
      </c>
      <c r="K3122" t="s">
        <v>3255</v>
      </c>
      <c r="L3122">
        <f>VLOOKUP(K3122,country2,2,FALSE)</f>
        <v>1</v>
      </c>
      <c r="M3122" t="s">
        <v>851</v>
      </c>
      <c r="N3122">
        <f>VLOOKUP(Orders!M3122,city2,2,FALSE)</f>
        <v>122</v>
      </c>
      <c r="O3122" t="s">
        <v>28</v>
      </c>
      <c r="P3122">
        <f>VLOOKUP(O3122,state2,2,FALSE)</f>
        <v>3</v>
      </c>
      <c r="Q3122">
        <v>33801</v>
      </c>
      <c r="R3122" t="s">
        <v>12</v>
      </c>
      <c r="S3122">
        <f>VLOOKUP(R3122,region2,2,FALSE)</f>
        <v>1</v>
      </c>
      <c r="T3122" t="s">
        <v>5559</v>
      </c>
      <c r="U3122" t="s">
        <v>13</v>
      </c>
      <c r="V3122">
        <f>VLOOKUP(U3122,category2,2,FALSE)</f>
        <v>1</v>
      </c>
      <c r="W3122" t="s">
        <v>3228</v>
      </c>
      <c r="X3122">
        <f>VLOOKUP(W3122,subcat2,3,FALSE)</f>
        <v>6</v>
      </c>
      <c r="Y3122" t="s">
        <v>208</v>
      </c>
      <c r="Z3122">
        <v>48.671999999999997</v>
      </c>
      <c r="AA3122">
        <v>3</v>
      </c>
      <c r="AB3122">
        <v>0.2</v>
      </c>
      <c r="AC3122" s="4">
        <v>7.3007999999999988</v>
      </c>
    </row>
    <row r="3123" spans="1:29" x14ac:dyDescent="0.25">
      <c r="A3123" s="2">
        <v>3122</v>
      </c>
      <c r="B3123" t="s">
        <v>7217</v>
      </c>
      <c r="C3123" s="3">
        <v>42166</v>
      </c>
      <c r="D3123" s="3">
        <v>42167</v>
      </c>
      <c r="E3123" t="s">
        <v>97</v>
      </c>
      <c r="F3123">
        <f>VLOOKUP(E3123,SHIPMODE,2,FALSE)</f>
        <v>3</v>
      </c>
      <c r="G3123" t="s">
        <v>3786</v>
      </c>
      <c r="H3123" t="s">
        <v>1945</v>
      </c>
      <c r="I3123" t="s">
        <v>18</v>
      </c>
      <c r="J3123">
        <f>VLOOKUP(I3123,segmentID,2,FALSE)</f>
        <v>2</v>
      </c>
      <c r="K3123" t="s">
        <v>3255</v>
      </c>
      <c r="L3123">
        <f>VLOOKUP(K3123,country2,2,FALSE)</f>
        <v>1</v>
      </c>
      <c r="M3123" t="s">
        <v>851</v>
      </c>
      <c r="N3123">
        <f>VLOOKUP(Orders!M3123,city2,2,FALSE)</f>
        <v>122</v>
      </c>
      <c r="O3123" t="s">
        <v>28</v>
      </c>
      <c r="P3123">
        <f>VLOOKUP(O3123,state2,2,FALSE)</f>
        <v>3</v>
      </c>
      <c r="Q3123">
        <v>33801</v>
      </c>
      <c r="R3123" t="s">
        <v>12</v>
      </c>
      <c r="S3123">
        <f>VLOOKUP(R3123,region2,2,FALSE)</f>
        <v>1</v>
      </c>
      <c r="T3123" t="s">
        <v>4218</v>
      </c>
      <c r="U3123" t="s">
        <v>22</v>
      </c>
      <c r="V3123">
        <f>VLOOKUP(U3123,category2,2,FALSE)</f>
        <v>2</v>
      </c>
      <c r="W3123" t="s">
        <v>3229</v>
      </c>
      <c r="X3123">
        <f>VLOOKUP(W3123,subcat2,3,FALSE)</f>
        <v>7</v>
      </c>
      <c r="Y3123" t="s">
        <v>1383</v>
      </c>
      <c r="Z3123">
        <v>60.768000000000001</v>
      </c>
      <c r="AA3123">
        <v>2</v>
      </c>
      <c r="AB3123">
        <v>0.2</v>
      </c>
      <c r="AC3123" s="4">
        <v>7.5959999999999894</v>
      </c>
    </row>
    <row r="3124" spans="1:29" x14ac:dyDescent="0.25">
      <c r="A3124" s="2">
        <v>3123</v>
      </c>
      <c r="B3124" t="s">
        <v>7217</v>
      </c>
      <c r="C3124" s="3">
        <v>42166</v>
      </c>
      <c r="D3124" s="3">
        <v>42167</v>
      </c>
      <c r="E3124" t="s">
        <v>97</v>
      </c>
      <c r="F3124">
        <f>VLOOKUP(E3124,SHIPMODE,2,FALSE)</f>
        <v>3</v>
      </c>
      <c r="G3124" t="s">
        <v>3786</v>
      </c>
      <c r="H3124" t="s">
        <v>1945</v>
      </c>
      <c r="I3124" t="s">
        <v>18</v>
      </c>
      <c r="J3124">
        <f>VLOOKUP(I3124,segmentID,2,FALSE)</f>
        <v>2</v>
      </c>
      <c r="K3124" t="s">
        <v>3255</v>
      </c>
      <c r="L3124">
        <f>VLOOKUP(K3124,country2,2,FALSE)</f>
        <v>1</v>
      </c>
      <c r="M3124" t="s">
        <v>851</v>
      </c>
      <c r="N3124">
        <f>VLOOKUP(Orders!M3124,city2,2,FALSE)</f>
        <v>122</v>
      </c>
      <c r="O3124" t="s">
        <v>28</v>
      </c>
      <c r="P3124">
        <f>VLOOKUP(O3124,state2,2,FALSE)</f>
        <v>3</v>
      </c>
      <c r="Q3124">
        <v>33801</v>
      </c>
      <c r="R3124" t="s">
        <v>12</v>
      </c>
      <c r="S3124">
        <f>VLOOKUP(R3124,region2,2,FALSE)</f>
        <v>1</v>
      </c>
      <c r="T3124" t="s">
        <v>4378</v>
      </c>
      <c r="U3124" t="s">
        <v>22</v>
      </c>
      <c r="V3124">
        <f>VLOOKUP(U3124,category2,2,FALSE)</f>
        <v>2</v>
      </c>
      <c r="W3124" t="s">
        <v>3231</v>
      </c>
      <c r="X3124">
        <f>VLOOKUP(W3124,subcat2,3,FALSE)</f>
        <v>9</v>
      </c>
      <c r="Y3124" t="s">
        <v>2889</v>
      </c>
      <c r="Z3124">
        <v>78.600000000000009</v>
      </c>
      <c r="AA3124">
        <v>5</v>
      </c>
      <c r="AB3124">
        <v>0.7</v>
      </c>
      <c r="AC3124" s="4">
        <v>-62.88000000000001</v>
      </c>
    </row>
    <row r="3125" spans="1:29" x14ac:dyDescent="0.25">
      <c r="A3125" s="2">
        <v>3124</v>
      </c>
      <c r="B3125" t="s">
        <v>7217</v>
      </c>
      <c r="C3125" s="3">
        <v>42166</v>
      </c>
      <c r="D3125" s="3">
        <v>42167</v>
      </c>
      <c r="E3125" t="s">
        <v>97</v>
      </c>
      <c r="F3125">
        <f>VLOOKUP(E3125,SHIPMODE,2,FALSE)</f>
        <v>3</v>
      </c>
      <c r="G3125" t="s">
        <v>3786</v>
      </c>
      <c r="H3125" t="s">
        <v>1945</v>
      </c>
      <c r="I3125" t="s">
        <v>18</v>
      </c>
      <c r="J3125">
        <f>VLOOKUP(I3125,segmentID,2,FALSE)</f>
        <v>2</v>
      </c>
      <c r="K3125" t="s">
        <v>3255</v>
      </c>
      <c r="L3125">
        <f>VLOOKUP(K3125,country2,2,FALSE)</f>
        <v>1</v>
      </c>
      <c r="M3125" t="s">
        <v>851</v>
      </c>
      <c r="N3125">
        <f>VLOOKUP(Orders!M3125,city2,2,FALSE)</f>
        <v>122</v>
      </c>
      <c r="O3125" t="s">
        <v>28</v>
      </c>
      <c r="P3125">
        <f>VLOOKUP(O3125,state2,2,FALSE)</f>
        <v>3</v>
      </c>
      <c r="Q3125">
        <v>33801</v>
      </c>
      <c r="R3125" t="s">
        <v>12</v>
      </c>
      <c r="S3125">
        <f>VLOOKUP(R3125,region2,2,FALSE)</f>
        <v>1</v>
      </c>
      <c r="T3125" t="s">
        <v>5444</v>
      </c>
      <c r="U3125" t="s">
        <v>22</v>
      </c>
      <c r="V3125">
        <f>VLOOKUP(U3125,category2,2,FALSE)</f>
        <v>2</v>
      </c>
      <c r="W3125" t="s">
        <v>3231</v>
      </c>
      <c r="X3125">
        <f>VLOOKUP(W3125,subcat2,3,FALSE)</f>
        <v>9</v>
      </c>
      <c r="Y3125" t="s">
        <v>648</v>
      </c>
      <c r="Z3125">
        <v>3.7680000000000007</v>
      </c>
      <c r="AA3125">
        <v>2</v>
      </c>
      <c r="AB3125">
        <v>0.7</v>
      </c>
      <c r="AC3125" s="4">
        <v>-3.1400000000000006</v>
      </c>
    </row>
    <row r="3126" spans="1:29" x14ac:dyDescent="0.25">
      <c r="A3126" s="2">
        <v>3125</v>
      </c>
      <c r="B3126" t="s">
        <v>7217</v>
      </c>
      <c r="C3126" s="3">
        <v>42166</v>
      </c>
      <c r="D3126" s="3">
        <v>42167</v>
      </c>
      <c r="E3126" t="s">
        <v>97</v>
      </c>
      <c r="F3126">
        <f>VLOOKUP(E3126,SHIPMODE,2,FALSE)</f>
        <v>3</v>
      </c>
      <c r="G3126" t="s">
        <v>3786</v>
      </c>
      <c r="H3126" t="s">
        <v>1945</v>
      </c>
      <c r="I3126" t="s">
        <v>18</v>
      </c>
      <c r="J3126">
        <f>VLOOKUP(I3126,segmentID,2,FALSE)</f>
        <v>2</v>
      </c>
      <c r="K3126" t="s">
        <v>3255</v>
      </c>
      <c r="L3126">
        <f>VLOOKUP(K3126,country2,2,FALSE)</f>
        <v>1</v>
      </c>
      <c r="M3126" t="s">
        <v>851</v>
      </c>
      <c r="N3126">
        <f>VLOOKUP(Orders!M3126,city2,2,FALSE)</f>
        <v>122</v>
      </c>
      <c r="O3126" t="s">
        <v>28</v>
      </c>
      <c r="P3126">
        <f>VLOOKUP(O3126,state2,2,FALSE)</f>
        <v>3</v>
      </c>
      <c r="Q3126">
        <v>33801</v>
      </c>
      <c r="R3126" t="s">
        <v>12</v>
      </c>
      <c r="S3126">
        <f>VLOOKUP(R3126,region2,2,FALSE)</f>
        <v>1</v>
      </c>
      <c r="T3126" t="s">
        <v>4585</v>
      </c>
      <c r="U3126" t="s">
        <v>22</v>
      </c>
      <c r="V3126">
        <f>VLOOKUP(U3126,category2,2,FALSE)</f>
        <v>2</v>
      </c>
      <c r="W3126" t="s">
        <v>3227</v>
      </c>
      <c r="X3126">
        <f>VLOOKUP(W3126,subcat2,3,FALSE)</f>
        <v>5</v>
      </c>
      <c r="Y3126" t="s">
        <v>682</v>
      </c>
      <c r="Z3126">
        <v>1036.624</v>
      </c>
      <c r="AA3126">
        <v>2</v>
      </c>
      <c r="AB3126">
        <v>0.2</v>
      </c>
      <c r="AC3126" s="4">
        <v>51.831200000000024</v>
      </c>
    </row>
    <row r="3127" spans="1:29" x14ac:dyDescent="0.25">
      <c r="A3127" s="2">
        <v>3126</v>
      </c>
      <c r="B3127" t="s">
        <v>7217</v>
      </c>
      <c r="C3127" s="3">
        <v>42166</v>
      </c>
      <c r="D3127" s="3">
        <v>42167</v>
      </c>
      <c r="E3127" t="s">
        <v>97</v>
      </c>
      <c r="F3127">
        <f>VLOOKUP(E3127,SHIPMODE,2,FALSE)</f>
        <v>3</v>
      </c>
      <c r="G3127" t="s">
        <v>3786</v>
      </c>
      <c r="H3127" t="s">
        <v>1945</v>
      </c>
      <c r="I3127" t="s">
        <v>18</v>
      </c>
      <c r="J3127">
        <f>VLOOKUP(I3127,segmentID,2,FALSE)</f>
        <v>2</v>
      </c>
      <c r="K3127" t="s">
        <v>3255</v>
      </c>
      <c r="L3127">
        <f>VLOOKUP(K3127,country2,2,FALSE)</f>
        <v>1</v>
      </c>
      <c r="M3127" t="s">
        <v>851</v>
      </c>
      <c r="N3127">
        <f>VLOOKUP(Orders!M3127,city2,2,FALSE)</f>
        <v>122</v>
      </c>
      <c r="O3127" t="s">
        <v>28</v>
      </c>
      <c r="P3127">
        <f>VLOOKUP(O3127,state2,2,FALSE)</f>
        <v>3</v>
      </c>
      <c r="Q3127">
        <v>33801</v>
      </c>
      <c r="R3127" t="s">
        <v>12</v>
      </c>
      <c r="S3127">
        <f>VLOOKUP(R3127,region2,2,FALSE)</f>
        <v>1</v>
      </c>
      <c r="T3127" t="s">
        <v>4808</v>
      </c>
      <c r="U3127" t="s">
        <v>22</v>
      </c>
      <c r="V3127">
        <f>VLOOKUP(U3127,category2,2,FALSE)</f>
        <v>2</v>
      </c>
      <c r="W3127" t="s">
        <v>3227</v>
      </c>
      <c r="X3127">
        <f>VLOOKUP(W3127,subcat2,3,FALSE)</f>
        <v>5</v>
      </c>
      <c r="Y3127" t="s">
        <v>2282</v>
      </c>
      <c r="Z3127">
        <v>563.80799999999999</v>
      </c>
      <c r="AA3127">
        <v>4</v>
      </c>
      <c r="AB3127">
        <v>0.2</v>
      </c>
      <c r="AC3127" s="4">
        <v>21.142799999999966</v>
      </c>
    </row>
    <row r="3128" spans="1:29" x14ac:dyDescent="0.25">
      <c r="A3128" s="2">
        <v>3127</v>
      </c>
      <c r="B3128" t="s">
        <v>9761</v>
      </c>
      <c r="C3128" s="3">
        <v>42986</v>
      </c>
      <c r="D3128" s="3">
        <v>42990</v>
      </c>
      <c r="E3128" t="s">
        <v>25</v>
      </c>
      <c r="F3128">
        <f>VLOOKUP(E3128,SHIPMODE,2,FALSE)</f>
        <v>2</v>
      </c>
      <c r="G3128" t="s">
        <v>3941</v>
      </c>
      <c r="H3128" t="s">
        <v>2582</v>
      </c>
      <c r="I3128" t="s">
        <v>9</v>
      </c>
      <c r="J3128">
        <f>VLOOKUP(I3128,segmentID,2,FALSE)</f>
        <v>1</v>
      </c>
      <c r="K3128" t="s">
        <v>3255</v>
      </c>
      <c r="L3128">
        <f>VLOOKUP(K3128,country2,2,FALSE)</f>
        <v>1</v>
      </c>
      <c r="M3128" t="s">
        <v>77</v>
      </c>
      <c r="N3128">
        <f>VLOOKUP(Orders!M3128,city2,2,FALSE)</f>
        <v>11</v>
      </c>
      <c r="O3128" t="s">
        <v>78</v>
      </c>
      <c r="P3128">
        <f>VLOOKUP(O3128,state2,2,FALSE)</f>
        <v>10</v>
      </c>
      <c r="Q3128">
        <v>19134</v>
      </c>
      <c r="R3128" t="s">
        <v>79</v>
      </c>
      <c r="S3128">
        <f>VLOOKUP(R3128,region2,2,FALSE)</f>
        <v>4</v>
      </c>
      <c r="T3128" t="s">
        <v>4969</v>
      </c>
      <c r="U3128" t="s">
        <v>35</v>
      </c>
      <c r="V3128">
        <f>VLOOKUP(U3128,category2,2,FALSE)</f>
        <v>3</v>
      </c>
      <c r="W3128" t="s">
        <v>3230</v>
      </c>
      <c r="X3128">
        <f>VLOOKUP(W3128,subcat2,3,FALSE)</f>
        <v>8</v>
      </c>
      <c r="Y3128" t="s">
        <v>2000</v>
      </c>
      <c r="Z3128">
        <v>258.52799999999996</v>
      </c>
      <c r="AA3128">
        <v>2</v>
      </c>
      <c r="AB3128">
        <v>0.4</v>
      </c>
      <c r="AC3128" s="4">
        <v>-47.396800000000013</v>
      </c>
    </row>
    <row r="3129" spans="1:29" x14ac:dyDescent="0.25">
      <c r="A3129" s="2">
        <v>3128</v>
      </c>
      <c r="B3129" t="s">
        <v>9762</v>
      </c>
      <c r="C3129" s="3">
        <v>43010</v>
      </c>
      <c r="D3129" s="3">
        <v>43014</v>
      </c>
      <c r="E3129" t="s">
        <v>25</v>
      </c>
      <c r="F3129">
        <f>VLOOKUP(E3129,SHIPMODE,2,FALSE)</f>
        <v>2</v>
      </c>
      <c r="G3129" t="s">
        <v>3924</v>
      </c>
      <c r="H3129" t="s">
        <v>2515</v>
      </c>
      <c r="I3129" t="s">
        <v>9</v>
      </c>
      <c r="J3129">
        <f>VLOOKUP(I3129,segmentID,2,FALSE)</f>
        <v>1</v>
      </c>
      <c r="K3129" t="s">
        <v>3255</v>
      </c>
      <c r="L3129">
        <f>VLOOKUP(K3129,country2,2,FALSE)</f>
        <v>1</v>
      </c>
      <c r="M3129" t="s">
        <v>138</v>
      </c>
      <c r="N3129">
        <f>VLOOKUP(Orders!M3129,city2,2,FALSE)</f>
        <v>21</v>
      </c>
      <c r="O3129" t="s">
        <v>139</v>
      </c>
      <c r="P3129">
        <f>VLOOKUP(O3129,state2,2,FALSE)</f>
        <v>16</v>
      </c>
      <c r="Q3129">
        <v>10011</v>
      </c>
      <c r="R3129" t="s">
        <v>79</v>
      </c>
      <c r="S3129">
        <f>VLOOKUP(R3129,region2,2,FALSE)</f>
        <v>4</v>
      </c>
      <c r="T3129" t="s">
        <v>5560</v>
      </c>
      <c r="U3129" t="s">
        <v>22</v>
      </c>
      <c r="V3129">
        <f>VLOOKUP(U3129,category2,2,FALSE)</f>
        <v>2</v>
      </c>
      <c r="W3129" t="s">
        <v>45</v>
      </c>
      <c r="X3129">
        <f>VLOOKUP(W3129,subcat2,3,FALSE)</f>
        <v>11</v>
      </c>
      <c r="Y3129" t="s">
        <v>278</v>
      </c>
      <c r="Z3129">
        <v>49.12</v>
      </c>
      <c r="AA3129">
        <v>4</v>
      </c>
      <c r="AB3129">
        <v>0</v>
      </c>
      <c r="AC3129" s="4">
        <v>23.086399999999998</v>
      </c>
    </row>
    <row r="3130" spans="1:29" x14ac:dyDescent="0.25">
      <c r="A3130" s="2">
        <v>3129</v>
      </c>
      <c r="B3130" t="s">
        <v>6222</v>
      </c>
      <c r="C3130" s="3">
        <v>41989</v>
      </c>
      <c r="D3130" s="3">
        <v>41990</v>
      </c>
      <c r="E3130" t="s">
        <v>97</v>
      </c>
      <c r="F3130">
        <f>VLOOKUP(E3130,SHIPMODE,2,FALSE)</f>
        <v>3</v>
      </c>
      <c r="G3130" t="s">
        <v>3640</v>
      </c>
      <c r="H3130" t="s">
        <v>1423</v>
      </c>
      <c r="I3130" t="s">
        <v>52</v>
      </c>
      <c r="J3130">
        <f>VLOOKUP(I3130,segmentID,2,FALSE)</f>
        <v>3</v>
      </c>
      <c r="K3130" t="s">
        <v>3255</v>
      </c>
      <c r="L3130">
        <f>VLOOKUP(K3130,country2,2,FALSE)</f>
        <v>1</v>
      </c>
      <c r="M3130" t="s">
        <v>19</v>
      </c>
      <c r="N3130">
        <f>VLOOKUP(Orders!M3130,city2,2,FALSE)</f>
        <v>2</v>
      </c>
      <c r="O3130" t="s">
        <v>20</v>
      </c>
      <c r="P3130">
        <f>VLOOKUP(O3130,state2,2,FALSE)</f>
        <v>2</v>
      </c>
      <c r="Q3130">
        <v>90049</v>
      </c>
      <c r="R3130" t="s">
        <v>21</v>
      </c>
      <c r="S3130">
        <f>VLOOKUP(R3130,region2,2,FALSE)</f>
        <v>2</v>
      </c>
      <c r="T3130" t="s">
        <v>4062</v>
      </c>
      <c r="U3130" t="s">
        <v>13</v>
      </c>
      <c r="V3130">
        <f>VLOOKUP(U3130,category2,2,FALSE)</f>
        <v>1</v>
      </c>
      <c r="W3130" t="s">
        <v>3228</v>
      </c>
      <c r="X3130">
        <f>VLOOKUP(W3130,subcat2,3,FALSE)</f>
        <v>6</v>
      </c>
      <c r="Y3130" t="s">
        <v>429</v>
      </c>
      <c r="Z3130">
        <v>44.46</v>
      </c>
      <c r="AA3130">
        <v>2</v>
      </c>
      <c r="AB3130">
        <v>0</v>
      </c>
      <c r="AC3130" s="4">
        <v>14.671799999999998</v>
      </c>
    </row>
    <row r="3131" spans="1:29" x14ac:dyDescent="0.25">
      <c r="A3131" s="2">
        <v>3130</v>
      </c>
      <c r="B3131" t="s">
        <v>6222</v>
      </c>
      <c r="C3131" s="3">
        <v>41989</v>
      </c>
      <c r="D3131" s="3">
        <v>41990</v>
      </c>
      <c r="E3131" t="s">
        <v>97</v>
      </c>
      <c r="F3131">
        <f>VLOOKUP(E3131,SHIPMODE,2,FALSE)</f>
        <v>3</v>
      </c>
      <c r="G3131" t="s">
        <v>3640</v>
      </c>
      <c r="H3131" t="s">
        <v>1423</v>
      </c>
      <c r="I3131" t="s">
        <v>52</v>
      </c>
      <c r="J3131">
        <f>VLOOKUP(I3131,segmentID,2,FALSE)</f>
        <v>3</v>
      </c>
      <c r="K3131" t="s">
        <v>3255</v>
      </c>
      <c r="L3131">
        <f>VLOOKUP(K3131,country2,2,FALSE)</f>
        <v>1</v>
      </c>
      <c r="M3131" t="s">
        <v>19</v>
      </c>
      <c r="N3131">
        <f>VLOOKUP(Orders!M3131,city2,2,FALSE)</f>
        <v>2</v>
      </c>
      <c r="O3131" t="s">
        <v>20</v>
      </c>
      <c r="P3131">
        <f>VLOOKUP(O3131,state2,2,FALSE)</f>
        <v>2</v>
      </c>
      <c r="Q3131">
        <v>90049</v>
      </c>
      <c r="R3131" t="s">
        <v>21</v>
      </c>
      <c r="S3131">
        <f>VLOOKUP(R3131,region2,2,FALSE)</f>
        <v>2</v>
      </c>
      <c r="T3131" t="s">
        <v>4397</v>
      </c>
      <c r="U3131" t="s">
        <v>13</v>
      </c>
      <c r="V3131">
        <f>VLOOKUP(U3131,category2,2,FALSE)</f>
        <v>1</v>
      </c>
      <c r="W3131" t="s">
        <v>3226</v>
      </c>
      <c r="X3131">
        <f>VLOOKUP(W3131,subcat2,3,FALSE)</f>
        <v>2</v>
      </c>
      <c r="Y3131" t="s">
        <v>1199</v>
      </c>
      <c r="Z3131">
        <v>241.56799999999998</v>
      </c>
      <c r="AA3131">
        <v>2</v>
      </c>
      <c r="AB3131">
        <v>0.2</v>
      </c>
      <c r="AC3131" s="4">
        <v>18.11760000000001</v>
      </c>
    </row>
    <row r="3132" spans="1:29" x14ac:dyDescent="0.25">
      <c r="A3132" s="2">
        <v>3131</v>
      </c>
      <c r="B3132" t="s">
        <v>6222</v>
      </c>
      <c r="C3132" s="3">
        <v>41989</v>
      </c>
      <c r="D3132" s="3">
        <v>41990</v>
      </c>
      <c r="E3132" t="s">
        <v>97</v>
      </c>
      <c r="F3132">
        <f>VLOOKUP(E3132,SHIPMODE,2,FALSE)</f>
        <v>3</v>
      </c>
      <c r="G3132" t="s">
        <v>3640</v>
      </c>
      <c r="H3132" t="s">
        <v>1423</v>
      </c>
      <c r="I3132" t="s">
        <v>52</v>
      </c>
      <c r="J3132">
        <f>VLOOKUP(I3132,segmentID,2,FALSE)</f>
        <v>3</v>
      </c>
      <c r="K3132" t="s">
        <v>3255</v>
      </c>
      <c r="L3132">
        <f>VLOOKUP(K3132,country2,2,FALSE)</f>
        <v>1</v>
      </c>
      <c r="M3132" t="s">
        <v>19</v>
      </c>
      <c r="N3132">
        <f>VLOOKUP(Orders!M3132,city2,2,FALSE)</f>
        <v>2</v>
      </c>
      <c r="O3132" t="s">
        <v>20</v>
      </c>
      <c r="P3132">
        <f>VLOOKUP(O3132,state2,2,FALSE)</f>
        <v>2</v>
      </c>
      <c r="Q3132">
        <v>90049</v>
      </c>
      <c r="R3132" t="s">
        <v>21</v>
      </c>
      <c r="S3132">
        <f>VLOOKUP(R3132,region2,2,FALSE)</f>
        <v>2</v>
      </c>
      <c r="T3132" t="s">
        <v>4647</v>
      </c>
      <c r="U3132" t="s">
        <v>35</v>
      </c>
      <c r="V3132">
        <f>VLOOKUP(U3132,category2,2,FALSE)</f>
        <v>3</v>
      </c>
      <c r="W3132" t="s">
        <v>3232</v>
      </c>
      <c r="X3132">
        <f>VLOOKUP(W3132,subcat2,3,FALSE)</f>
        <v>12</v>
      </c>
      <c r="Y3132" t="s">
        <v>657</v>
      </c>
      <c r="Z3132">
        <v>395</v>
      </c>
      <c r="AA3132">
        <v>5</v>
      </c>
      <c r="AB3132">
        <v>0</v>
      </c>
      <c r="AC3132" s="4">
        <v>39.499999999999957</v>
      </c>
    </row>
    <row r="3133" spans="1:29" x14ac:dyDescent="0.25">
      <c r="A3133" s="2">
        <v>3132</v>
      </c>
      <c r="B3133" t="s">
        <v>6222</v>
      </c>
      <c r="C3133" s="3">
        <v>41989</v>
      </c>
      <c r="D3133" s="3">
        <v>41990</v>
      </c>
      <c r="E3133" t="s">
        <v>97</v>
      </c>
      <c r="F3133">
        <f>VLOOKUP(E3133,SHIPMODE,2,FALSE)</f>
        <v>3</v>
      </c>
      <c r="G3133" t="s">
        <v>3640</v>
      </c>
      <c r="H3133" t="s">
        <v>1423</v>
      </c>
      <c r="I3133" t="s">
        <v>52</v>
      </c>
      <c r="J3133">
        <f>VLOOKUP(I3133,segmentID,2,FALSE)</f>
        <v>3</v>
      </c>
      <c r="K3133" t="s">
        <v>3255</v>
      </c>
      <c r="L3133">
        <f>VLOOKUP(K3133,country2,2,FALSE)</f>
        <v>1</v>
      </c>
      <c r="M3133" t="s">
        <v>19</v>
      </c>
      <c r="N3133">
        <f>VLOOKUP(Orders!M3133,city2,2,FALSE)</f>
        <v>2</v>
      </c>
      <c r="O3133" t="s">
        <v>20</v>
      </c>
      <c r="P3133">
        <f>VLOOKUP(O3133,state2,2,FALSE)</f>
        <v>2</v>
      </c>
      <c r="Q3133">
        <v>90049</v>
      </c>
      <c r="R3133" t="s">
        <v>21</v>
      </c>
      <c r="S3133">
        <f>VLOOKUP(R3133,region2,2,FALSE)</f>
        <v>2</v>
      </c>
      <c r="T3133" t="s">
        <v>4144</v>
      </c>
      <c r="U3133" t="s">
        <v>35</v>
      </c>
      <c r="V3133">
        <f>VLOOKUP(U3133,category2,2,FALSE)</f>
        <v>3</v>
      </c>
      <c r="W3133" t="s">
        <v>3230</v>
      </c>
      <c r="X3133">
        <f>VLOOKUP(W3133,subcat2,3,FALSE)</f>
        <v>8</v>
      </c>
      <c r="Y3133" t="s">
        <v>2678</v>
      </c>
      <c r="Z3133">
        <v>627.16800000000012</v>
      </c>
      <c r="AA3133">
        <v>4</v>
      </c>
      <c r="AB3133">
        <v>0.2</v>
      </c>
      <c r="AC3133" s="4">
        <v>70.55639999999994</v>
      </c>
    </row>
    <row r="3134" spans="1:29" x14ac:dyDescent="0.25">
      <c r="A3134" s="2">
        <v>3133</v>
      </c>
      <c r="B3134" t="s">
        <v>6223</v>
      </c>
      <c r="C3134" s="3">
        <v>41875</v>
      </c>
      <c r="D3134" s="3">
        <v>41877</v>
      </c>
      <c r="E3134" t="s">
        <v>97</v>
      </c>
      <c r="F3134">
        <f>VLOOKUP(E3134,SHIPMODE,2,FALSE)</f>
        <v>3</v>
      </c>
      <c r="G3134" t="s">
        <v>3942</v>
      </c>
      <c r="H3134" t="s">
        <v>2584</v>
      </c>
      <c r="I3134" t="s">
        <v>18</v>
      </c>
      <c r="J3134">
        <f>VLOOKUP(I3134,segmentID,2,FALSE)</f>
        <v>2</v>
      </c>
      <c r="K3134" t="s">
        <v>3255</v>
      </c>
      <c r="L3134">
        <f>VLOOKUP(K3134,country2,2,FALSE)</f>
        <v>1</v>
      </c>
      <c r="M3134" t="s">
        <v>1097</v>
      </c>
      <c r="N3134">
        <f>VLOOKUP(Orders!M3134,city2,2,FALSE)</f>
        <v>148</v>
      </c>
      <c r="O3134" t="s">
        <v>139</v>
      </c>
      <c r="P3134">
        <f>VLOOKUP(O3134,state2,2,FALSE)</f>
        <v>16</v>
      </c>
      <c r="Q3134">
        <v>11572</v>
      </c>
      <c r="R3134" t="s">
        <v>79</v>
      </c>
      <c r="S3134">
        <f>VLOOKUP(R3134,region2,2,FALSE)</f>
        <v>4</v>
      </c>
      <c r="T3134" t="s">
        <v>5561</v>
      </c>
      <c r="U3134" t="s">
        <v>13</v>
      </c>
      <c r="V3134">
        <f>VLOOKUP(U3134,category2,2,FALSE)</f>
        <v>1</v>
      </c>
      <c r="W3134" t="s">
        <v>3228</v>
      </c>
      <c r="X3134">
        <f>VLOOKUP(W3134,subcat2,3,FALSE)</f>
        <v>6</v>
      </c>
      <c r="Y3134" t="s">
        <v>1447</v>
      </c>
      <c r="Z3134">
        <v>13.28</v>
      </c>
      <c r="AA3134">
        <v>2</v>
      </c>
      <c r="AB3134">
        <v>0</v>
      </c>
      <c r="AC3134" s="4">
        <v>6.3743999999999996</v>
      </c>
    </row>
    <row r="3135" spans="1:29" x14ac:dyDescent="0.25">
      <c r="A3135" s="2">
        <v>3134</v>
      </c>
      <c r="B3135" t="s">
        <v>6223</v>
      </c>
      <c r="C3135" s="3">
        <v>41875</v>
      </c>
      <c r="D3135" s="3">
        <v>41877</v>
      </c>
      <c r="E3135" t="s">
        <v>97</v>
      </c>
      <c r="F3135">
        <f>VLOOKUP(E3135,SHIPMODE,2,FALSE)</f>
        <v>3</v>
      </c>
      <c r="G3135" t="s">
        <v>3942</v>
      </c>
      <c r="H3135" t="s">
        <v>2584</v>
      </c>
      <c r="I3135" t="s">
        <v>18</v>
      </c>
      <c r="J3135">
        <f>VLOOKUP(I3135,segmentID,2,FALSE)</f>
        <v>2</v>
      </c>
      <c r="K3135" t="s">
        <v>3255</v>
      </c>
      <c r="L3135">
        <f>VLOOKUP(K3135,country2,2,FALSE)</f>
        <v>1</v>
      </c>
      <c r="M3135" t="s">
        <v>1097</v>
      </c>
      <c r="N3135">
        <f>VLOOKUP(Orders!M3135,city2,2,FALSE)</f>
        <v>148</v>
      </c>
      <c r="O3135" t="s">
        <v>139</v>
      </c>
      <c r="P3135">
        <f>VLOOKUP(O3135,state2,2,FALSE)</f>
        <v>16</v>
      </c>
      <c r="Q3135">
        <v>11572</v>
      </c>
      <c r="R3135" t="s">
        <v>79</v>
      </c>
      <c r="S3135">
        <f>VLOOKUP(R3135,region2,2,FALSE)</f>
        <v>4</v>
      </c>
      <c r="T3135" t="s">
        <v>5167</v>
      </c>
      <c r="U3135" t="s">
        <v>22</v>
      </c>
      <c r="V3135">
        <f>VLOOKUP(U3135,category2,2,FALSE)</f>
        <v>2</v>
      </c>
      <c r="W3135" t="s">
        <v>3231</v>
      </c>
      <c r="X3135">
        <f>VLOOKUP(W3135,subcat2,3,FALSE)</f>
        <v>9</v>
      </c>
      <c r="Y3135" t="s">
        <v>1266</v>
      </c>
      <c r="Z3135">
        <v>12.672000000000001</v>
      </c>
      <c r="AA3135">
        <v>3</v>
      </c>
      <c r="AB3135">
        <v>0.2</v>
      </c>
      <c r="AC3135" s="4">
        <v>4.4352000000000009</v>
      </c>
    </row>
    <row r="3136" spans="1:29" x14ac:dyDescent="0.25">
      <c r="A3136" s="2">
        <v>3135</v>
      </c>
      <c r="B3136" t="s">
        <v>9763</v>
      </c>
      <c r="C3136" s="3">
        <v>43051</v>
      </c>
      <c r="D3136" s="3">
        <v>43057</v>
      </c>
      <c r="E3136" t="s">
        <v>25</v>
      </c>
      <c r="F3136">
        <f>VLOOKUP(E3136,SHIPMODE,2,FALSE)</f>
        <v>2</v>
      </c>
      <c r="G3136" t="s">
        <v>3315</v>
      </c>
      <c r="H3136" t="s">
        <v>274</v>
      </c>
      <c r="I3136" t="s">
        <v>52</v>
      </c>
      <c r="J3136">
        <f>VLOOKUP(I3136,segmentID,2,FALSE)</f>
        <v>3</v>
      </c>
      <c r="K3136" t="s">
        <v>3255</v>
      </c>
      <c r="L3136">
        <f>VLOOKUP(K3136,country2,2,FALSE)</f>
        <v>1</v>
      </c>
      <c r="M3136" t="s">
        <v>402</v>
      </c>
      <c r="N3136">
        <f>VLOOKUP(Orders!M3136,city2,2,FALSE)</f>
        <v>62</v>
      </c>
      <c r="O3136" t="s">
        <v>54</v>
      </c>
      <c r="P3136">
        <f>VLOOKUP(O3136,state2,2,FALSE)</f>
        <v>6</v>
      </c>
      <c r="Q3136">
        <v>75081</v>
      </c>
      <c r="R3136" t="s">
        <v>55</v>
      </c>
      <c r="S3136">
        <f>VLOOKUP(R3136,region2,2,FALSE)</f>
        <v>3</v>
      </c>
      <c r="T3136" t="s">
        <v>5081</v>
      </c>
      <c r="U3136" t="s">
        <v>22</v>
      </c>
      <c r="V3136">
        <f>VLOOKUP(U3136,category2,2,FALSE)</f>
        <v>2</v>
      </c>
      <c r="W3136" t="s">
        <v>3231</v>
      </c>
      <c r="X3136">
        <f>VLOOKUP(W3136,subcat2,3,FALSE)</f>
        <v>9</v>
      </c>
      <c r="Y3136" t="s">
        <v>2725</v>
      </c>
      <c r="Z3136">
        <v>30.559999999999992</v>
      </c>
      <c r="AA3136">
        <v>5</v>
      </c>
      <c r="AB3136">
        <v>0.8</v>
      </c>
      <c r="AC3136" s="4">
        <v>-45.840000000000018</v>
      </c>
    </row>
    <row r="3137" spans="1:29" x14ac:dyDescent="0.25">
      <c r="A3137" s="2">
        <v>3136</v>
      </c>
      <c r="B3137" t="s">
        <v>9763</v>
      </c>
      <c r="C3137" s="3">
        <v>43051</v>
      </c>
      <c r="D3137" s="3">
        <v>43057</v>
      </c>
      <c r="E3137" t="s">
        <v>25</v>
      </c>
      <c r="F3137">
        <f>VLOOKUP(E3137,SHIPMODE,2,FALSE)</f>
        <v>2</v>
      </c>
      <c r="G3137" t="s">
        <v>3315</v>
      </c>
      <c r="H3137" t="s">
        <v>274</v>
      </c>
      <c r="I3137" t="s">
        <v>52</v>
      </c>
      <c r="J3137">
        <f>VLOOKUP(I3137,segmentID,2,FALSE)</f>
        <v>3</v>
      </c>
      <c r="K3137" t="s">
        <v>3255</v>
      </c>
      <c r="L3137">
        <f>VLOOKUP(K3137,country2,2,FALSE)</f>
        <v>1</v>
      </c>
      <c r="M3137" t="s">
        <v>402</v>
      </c>
      <c r="N3137">
        <f>VLOOKUP(Orders!M3137,city2,2,FALSE)</f>
        <v>62</v>
      </c>
      <c r="O3137" t="s">
        <v>54</v>
      </c>
      <c r="P3137">
        <f>VLOOKUP(O3137,state2,2,FALSE)</f>
        <v>6</v>
      </c>
      <c r="Q3137">
        <v>75081</v>
      </c>
      <c r="R3137" t="s">
        <v>55</v>
      </c>
      <c r="S3137">
        <f>VLOOKUP(R3137,region2,2,FALSE)</f>
        <v>3</v>
      </c>
      <c r="T3137" t="s">
        <v>4665</v>
      </c>
      <c r="U3137" t="s">
        <v>22</v>
      </c>
      <c r="V3137">
        <f>VLOOKUP(U3137,category2,2,FALSE)</f>
        <v>2</v>
      </c>
      <c r="W3137" t="s">
        <v>3227</v>
      </c>
      <c r="X3137">
        <f>VLOOKUP(W3137,subcat2,3,FALSE)</f>
        <v>5</v>
      </c>
      <c r="Y3137" t="s">
        <v>1015</v>
      </c>
      <c r="Z3137">
        <v>77.951999999999998</v>
      </c>
      <c r="AA3137">
        <v>3</v>
      </c>
      <c r="AB3137">
        <v>0.2</v>
      </c>
      <c r="AC3137" s="4">
        <v>-15.590400000000002</v>
      </c>
    </row>
    <row r="3138" spans="1:29" x14ac:dyDescent="0.25">
      <c r="A3138" s="2">
        <v>3137</v>
      </c>
      <c r="B3138" t="s">
        <v>9763</v>
      </c>
      <c r="C3138" s="3">
        <v>43051</v>
      </c>
      <c r="D3138" s="3">
        <v>43057</v>
      </c>
      <c r="E3138" t="s">
        <v>25</v>
      </c>
      <c r="F3138">
        <f>VLOOKUP(E3138,SHIPMODE,2,FALSE)</f>
        <v>2</v>
      </c>
      <c r="G3138" t="s">
        <v>3315</v>
      </c>
      <c r="H3138" t="s">
        <v>274</v>
      </c>
      <c r="I3138" t="s">
        <v>52</v>
      </c>
      <c r="J3138">
        <f>VLOOKUP(I3138,segmentID,2,FALSE)</f>
        <v>3</v>
      </c>
      <c r="K3138" t="s">
        <v>3255</v>
      </c>
      <c r="L3138">
        <f>VLOOKUP(K3138,country2,2,FALSE)</f>
        <v>1</v>
      </c>
      <c r="M3138" t="s">
        <v>402</v>
      </c>
      <c r="N3138">
        <f>VLOOKUP(Orders!M3138,city2,2,FALSE)</f>
        <v>62</v>
      </c>
      <c r="O3138" t="s">
        <v>54</v>
      </c>
      <c r="P3138">
        <f>VLOOKUP(O3138,state2,2,FALSE)</f>
        <v>6</v>
      </c>
      <c r="Q3138">
        <v>75081</v>
      </c>
      <c r="R3138" t="s">
        <v>55</v>
      </c>
      <c r="S3138">
        <f>VLOOKUP(R3138,region2,2,FALSE)</f>
        <v>3</v>
      </c>
      <c r="T3138" t="s">
        <v>5562</v>
      </c>
      <c r="U3138" t="s">
        <v>35</v>
      </c>
      <c r="V3138">
        <f>VLOOKUP(U3138,category2,2,FALSE)</f>
        <v>3</v>
      </c>
      <c r="W3138" t="s">
        <v>3230</v>
      </c>
      <c r="X3138">
        <f>VLOOKUP(W3138,subcat2,3,FALSE)</f>
        <v>8</v>
      </c>
      <c r="Y3138" t="s">
        <v>2078</v>
      </c>
      <c r="Z3138">
        <v>67.992000000000004</v>
      </c>
      <c r="AA3138">
        <v>1</v>
      </c>
      <c r="AB3138">
        <v>0.2</v>
      </c>
      <c r="AC3138" s="4">
        <v>8.4989999999999917</v>
      </c>
    </row>
    <row r="3139" spans="1:29" x14ac:dyDescent="0.25">
      <c r="A3139" s="2">
        <v>3138</v>
      </c>
      <c r="B3139" t="s">
        <v>9763</v>
      </c>
      <c r="C3139" s="3">
        <v>43051</v>
      </c>
      <c r="D3139" s="3">
        <v>43057</v>
      </c>
      <c r="E3139" t="s">
        <v>25</v>
      </c>
      <c r="F3139">
        <f>VLOOKUP(E3139,SHIPMODE,2,FALSE)</f>
        <v>2</v>
      </c>
      <c r="G3139" t="s">
        <v>3315</v>
      </c>
      <c r="H3139" t="s">
        <v>274</v>
      </c>
      <c r="I3139" t="s">
        <v>52</v>
      </c>
      <c r="J3139">
        <f>VLOOKUP(I3139,segmentID,2,FALSE)</f>
        <v>3</v>
      </c>
      <c r="K3139" t="s">
        <v>3255</v>
      </c>
      <c r="L3139">
        <f>VLOOKUP(K3139,country2,2,FALSE)</f>
        <v>1</v>
      </c>
      <c r="M3139" t="s">
        <v>402</v>
      </c>
      <c r="N3139">
        <f>VLOOKUP(Orders!M3139,city2,2,FALSE)</f>
        <v>62</v>
      </c>
      <c r="O3139" t="s">
        <v>54</v>
      </c>
      <c r="P3139">
        <f>VLOOKUP(O3139,state2,2,FALSE)</f>
        <v>6</v>
      </c>
      <c r="Q3139">
        <v>75081</v>
      </c>
      <c r="R3139" t="s">
        <v>55</v>
      </c>
      <c r="S3139">
        <f>VLOOKUP(R3139,region2,2,FALSE)</f>
        <v>3</v>
      </c>
      <c r="T3139" t="s">
        <v>4681</v>
      </c>
      <c r="U3139" t="s">
        <v>22</v>
      </c>
      <c r="V3139">
        <f>VLOOKUP(U3139,category2,2,FALSE)</f>
        <v>2</v>
      </c>
      <c r="W3139" t="s">
        <v>103</v>
      </c>
      <c r="X3139">
        <f>VLOOKUP(W3139,subcat2,3,FALSE)</f>
        <v>13</v>
      </c>
      <c r="Y3139" t="s">
        <v>1197</v>
      </c>
      <c r="Z3139">
        <v>12.224</v>
      </c>
      <c r="AA3139">
        <v>2</v>
      </c>
      <c r="AB3139">
        <v>0.2</v>
      </c>
      <c r="AC3139" s="4">
        <v>4.4311999999999996</v>
      </c>
    </row>
    <row r="3140" spans="1:29" x14ac:dyDescent="0.25">
      <c r="A3140" s="2">
        <v>3139</v>
      </c>
      <c r="B3140" t="s">
        <v>9763</v>
      </c>
      <c r="C3140" s="3">
        <v>43051</v>
      </c>
      <c r="D3140" s="3">
        <v>43057</v>
      </c>
      <c r="E3140" t="s">
        <v>25</v>
      </c>
      <c r="F3140">
        <f>VLOOKUP(E3140,SHIPMODE,2,FALSE)</f>
        <v>2</v>
      </c>
      <c r="G3140" t="s">
        <v>3315</v>
      </c>
      <c r="H3140" t="s">
        <v>274</v>
      </c>
      <c r="I3140" t="s">
        <v>52</v>
      </c>
      <c r="J3140">
        <f>VLOOKUP(I3140,segmentID,2,FALSE)</f>
        <v>3</v>
      </c>
      <c r="K3140" t="s">
        <v>3255</v>
      </c>
      <c r="L3140">
        <f>VLOOKUP(K3140,country2,2,FALSE)</f>
        <v>1</v>
      </c>
      <c r="M3140" t="s">
        <v>402</v>
      </c>
      <c r="N3140">
        <f>VLOOKUP(Orders!M3140,city2,2,FALSE)</f>
        <v>62</v>
      </c>
      <c r="O3140" t="s">
        <v>54</v>
      </c>
      <c r="P3140">
        <f>VLOOKUP(O3140,state2,2,FALSE)</f>
        <v>6</v>
      </c>
      <c r="Q3140">
        <v>75081</v>
      </c>
      <c r="R3140" t="s">
        <v>55</v>
      </c>
      <c r="S3140">
        <f>VLOOKUP(R3140,region2,2,FALSE)</f>
        <v>3</v>
      </c>
      <c r="T3140" t="s">
        <v>5211</v>
      </c>
      <c r="U3140" t="s">
        <v>35</v>
      </c>
      <c r="V3140">
        <f>VLOOKUP(U3140,category2,2,FALSE)</f>
        <v>3</v>
      </c>
      <c r="W3140" t="s">
        <v>3232</v>
      </c>
      <c r="X3140">
        <f>VLOOKUP(W3140,subcat2,3,FALSE)</f>
        <v>12</v>
      </c>
      <c r="Y3140" t="s">
        <v>128</v>
      </c>
      <c r="Z3140">
        <v>44.783999999999999</v>
      </c>
      <c r="AA3140">
        <v>2</v>
      </c>
      <c r="AB3140">
        <v>0.2</v>
      </c>
      <c r="AC3140" s="4">
        <v>-0.55980000000000452</v>
      </c>
    </row>
    <row r="3141" spans="1:29" x14ac:dyDescent="0.25">
      <c r="A3141" s="2">
        <v>3140</v>
      </c>
      <c r="B3141" t="s">
        <v>9763</v>
      </c>
      <c r="C3141" s="3">
        <v>43051</v>
      </c>
      <c r="D3141" s="3">
        <v>43057</v>
      </c>
      <c r="E3141" t="s">
        <v>25</v>
      </c>
      <c r="F3141">
        <f>VLOOKUP(E3141,SHIPMODE,2,FALSE)</f>
        <v>2</v>
      </c>
      <c r="G3141" t="s">
        <v>3315</v>
      </c>
      <c r="H3141" t="s">
        <v>274</v>
      </c>
      <c r="I3141" t="s">
        <v>52</v>
      </c>
      <c r="J3141">
        <f>VLOOKUP(I3141,segmentID,2,FALSE)</f>
        <v>3</v>
      </c>
      <c r="K3141" t="s">
        <v>3255</v>
      </c>
      <c r="L3141">
        <f>VLOOKUP(K3141,country2,2,FALSE)</f>
        <v>1</v>
      </c>
      <c r="M3141" t="s">
        <v>402</v>
      </c>
      <c r="N3141">
        <f>VLOOKUP(Orders!M3141,city2,2,FALSE)</f>
        <v>62</v>
      </c>
      <c r="O3141" t="s">
        <v>54</v>
      </c>
      <c r="P3141">
        <f>VLOOKUP(O3141,state2,2,FALSE)</f>
        <v>6</v>
      </c>
      <c r="Q3141">
        <v>75081</v>
      </c>
      <c r="R3141" t="s">
        <v>55</v>
      </c>
      <c r="S3141">
        <f>VLOOKUP(R3141,region2,2,FALSE)</f>
        <v>3</v>
      </c>
      <c r="T3141" t="s">
        <v>4391</v>
      </c>
      <c r="U3141" t="s">
        <v>13</v>
      </c>
      <c r="V3141">
        <f>VLOOKUP(U3141,category2,2,FALSE)</f>
        <v>1</v>
      </c>
      <c r="W3141" t="s">
        <v>3228</v>
      </c>
      <c r="X3141">
        <f>VLOOKUP(W3141,subcat2,3,FALSE)</f>
        <v>6</v>
      </c>
      <c r="Y3141" t="s">
        <v>2151</v>
      </c>
      <c r="Z3141">
        <v>22.847999999999999</v>
      </c>
      <c r="AA3141">
        <v>3</v>
      </c>
      <c r="AB3141">
        <v>0.6</v>
      </c>
      <c r="AC3141" s="4">
        <v>-17.707200000000007</v>
      </c>
    </row>
    <row r="3142" spans="1:29" x14ac:dyDescent="0.25">
      <c r="A3142" s="2">
        <v>3141</v>
      </c>
      <c r="B3142" t="s">
        <v>7218</v>
      </c>
      <c r="C3142" s="3">
        <v>42119</v>
      </c>
      <c r="D3142" s="3">
        <v>42122</v>
      </c>
      <c r="E3142" t="s">
        <v>97</v>
      </c>
      <c r="F3142">
        <f>VLOOKUP(E3142,SHIPMODE,2,FALSE)</f>
        <v>3</v>
      </c>
      <c r="G3142" t="s">
        <v>3394</v>
      </c>
      <c r="H3142" t="s">
        <v>584</v>
      </c>
      <c r="I3142" t="s">
        <v>9</v>
      </c>
      <c r="J3142">
        <f>VLOOKUP(I3142,segmentID,2,FALSE)</f>
        <v>1</v>
      </c>
      <c r="K3142" t="s">
        <v>3255</v>
      </c>
      <c r="L3142">
        <f>VLOOKUP(K3142,country2,2,FALSE)</f>
        <v>1</v>
      </c>
      <c r="M3142" t="s">
        <v>138</v>
      </c>
      <c r="N3142">
        <f>VLOOKUP(Orders!M3142,city2,2,FALSE)</f>
        <v>21</v>
      </c>
      <c r="O3142" t="s">
        <v>139</v>
      </c>
      <c r="P3142">
        <f>VLOOKUP(O3142,state2,2,FALSE)</f>
        <v>16</v>
      </c>
      <c r="Q3142">
        <v>10035</v>
      </c>
      <c r="R3142" t="s">
        <v>79</v>
      </c>
      <c r="S3142">
        <f>VLOOKUP(R3142,region2,2,FALSE)</f>
        <v>4</v>
      </c>
      <c r="T3142" t="s">
        <v>4124</v>
      </c>
      <c r="U3142" t="s">
        <v>22</v>
      </c>
      <c r="V3142">
        <f>VLOOKUP(U3142,category2,2,FALSE)</f>
        <v>2</v>
      </c>
      <c r="W3142" t="s">
        <v>38</v>
      </c>
      <c r="X3142">
        <f>VLOOKUP(W3142,subcat2,3,FALSE)</f>
        <v>10</v>
      </c>
      <c r="Y3142" t="s">
        <v>1970</v>
      </c>
      <c r="Z3142">
        <v>206.43</v>
      </c>
      <c r="AA3142">
        <v>3</v>
      </c>
      <c r="AB3142">
        <v>0</v>
      </c>
      <c r="AC3142" s="4">
        <v>90.829200000000014</v>
      </c>
    </row>
    <row r="3143" spans="1:29" x14ac:dyDescent="0.25">
      <c r="A3143" s="2">
        <v>3142</v>
      </c>
      <c r="B3143" t="s">
        <v>6224</v>
      </c>
      <c r="C3143" s="3">
        <v>41985</v>
      </c>
      <c r="D3143" s="3">
        <v>41985</v>
      </c>
      <c r="E3143" t="s">
        <v>625</v>
      </c>
      <c r="F3143">
        <f>VLOOKUP(E3143,SHIPMODE,2,FALSE)</f>
        <v>4</v>
      </c>
      <c r="G3143" t="s">
        <v>3643</v>
      </c>
      <c r="H3143" t="s">
        <v>1432</v>
      </c>
      <c r="I3143" t="s">
        <v>18</v>
      </c>
      <c r="J3143">
        <f>VLOOKUP(I3143,segmentID,2,FALSE)</f>
        <v>2</v>
      </c>
      <c r="K3143" t="s">
        <v>3255</v>
      </c>
      <c r="L3143">
        <f>VLOOKUP(K3143,country2,2,FALSE)</f>
        <v>1</v>
      </c>
      <c r="M3143" t="s">
        <v>335</v>
      </c>
      <c r="N3143">
        <f>VLOOKUP(Orders!M3143,city2,2,FALSE)</f>
        <v>53</v>
      </c>
      <c r="O3143" t="s">
        <v>54</v>
      </c>
      <c r="P3143">
        <f>VLOOKUP(O3143,state2,2,FALSE)</f>
        <v>6</v>
      </c>
      <c r="Q3143">
        <v>78207</v>
      </c>
      <c r="R3143" t="s">
        <v>55</v>
      </c>
      <c r="S3143">
        <f>VLOOKUP(R3143,region2,2,FALSE)</f>
        <v>3</v>
      </c>
      <c r="T3143" t="s">
        <v>4225</v>
      </c>
      <c r="U3143" t="s">
        <v>22</v>
      </c>
      <c r="V3143">
        <f>VLOOKUP(U3143,category2,2,FALSE)</f>
        <v>2</v>
      </c>
      <c r="W3143" t="s">
        <v>3231</v>
      </c>
      <c r="X3143">
        <f>VLOOKUP(W3143,subcat2,3,FALSE)</f>
        <v>9</v>
      </c>
      <c r="Y3143" t="s">
        <v>2040</v>
      </c>
      <c r="Z3143">
        <v>210.39199999999997</v>
      </c>
      <c r="AA3143">
        <v>2</v>
      </c>
      <c r="AB3143">
        <v>0.8</v>
      </c>
      <c r="AC3143" s="4">
        <v>-336.62720000000013</v>
      </c>
    </row>
    <row r="3144" spans="1:29" x14ac:dyDescent="0.25">
      <c r="A3144" s="2">
        <v>3143</v>
      </c>
      <c r="B3144" t="s">
        <v>9764</v>
      </c>
      <c r="C3144" s="3">
        <v>43003</v>
      </c>
      <c r="D3144" s="3">
        <v>43005</v>
      </c>
      <c r="E3144" t="s">
        <v>7</v>
      </c>
      <c r="F3144">
        <f>VLOOKUP(E3144,SHIPMODE,2,FALSE)</f>
        <v>1</v>
      </c>
      <c r="G3144" t="s">
        <v>3436</v>
      </c>
      <c r="H3144" t="s">
        <v>745</v>
      </c>
      <c r="I3144" t="s">
        <v>9</v>
      </c>
      <c r="J3144">
        <f>VLOOKUP(I3144,segmentID,2,FALSE)</f>
        <v>1</v>
      </c>
      <c r="K3144" t="s">
        <v>3255</v>
      </c>
      <c r="L3144">
        <f>VLOOKUP(K3144,country2,2,FALSE)</f>
        <v>1</v>
      </c>
      <c r="M3144" t="s">
        <v>493</v>
      </c>
      <c r="N3144">
        <f>VLOOKUP(Orders!M3144,city2,2,FALSE)</f>
        <v>75</v>
      </c>
      <c r="O3144" t="s">
        <v>249</v>
      </c>
      <c r="P3144">
        <f>VLOOKUP(O3144,state2,2,FALSE)</f>
        <v>25</v>
      </c>
      <c r="Q3144">
        <v>45231</v>
      </c>
      <c r="R3144" t="s">
        <v>79</v>
      </c>
      <c r="S3144">
        <f>VLOOKUP(R3144,region2,2,FALSE)</f>
        <v>4</v>
      </c>
      <c r="T3144" t="s">
        <v>4354</v>
      </c>
      <c r="U3144" t="s">
        <v>35</v>
      </c>
      <c r="V3144">
        <f>VLOOKUP(U3144,category2,2,FALSE)</f>
        <v>3</v>
      </c>
      <c r="W3144" t="s">
        <v>3232</v>
      </c>
      <c r="X3144">
        <f>VLOOKUP(W3144,subcat2,3,FALSE)</f>
        <v>12</v>
      </c>
      <c r="Y3144" t="s">
        <v>422</v>
      </c>
      <c r="Z3144">
        <v>119.96000000000001</v>
      </c>
      <c r="AA3144">
        <v>5</v>
      </c>
      <c r="AB3144">
        <v>0.2</v>
      </c>
      <c r="AC3144" s="4">
        <v>35.988000000000007</v>
      </c>
    </row>
    <row r="3145" spans="1:29" x14ac:dyDescent="0.25">
      <c r="A3145" s="2">
        <v>3144</v>
      </c>
      <c r="B3145" t="s">
        <v>9764</v>
      </c>
      <c r="C3145" s="3">
        <v>43003</v>
      </c>
      <c r="D3145" s="3">
        <v>43005</v>
      </c>
      <c r="E3145" t="s">
        <v>7</v>
      </c>
      <c r="F3145">
        <f>VLOOKUP(E3145,SHIPMODE,2,FALSE)</f>
        <v>1</v>
      </c>
      <c r="G3145" t="s">
        <v>3436</v>
      </c>
      <c r="H3145" t="s">
        <v>745</v>
      </c>
      <c r="I3145" t="s">
        <v>9</v>
      </c>
      <c r="J3145">
        <f>VLOOKUP(I3145,segmentID,2,FALSE)</f>
        <v>1</v>
      </c>
      <c r="K3145" t="s">
        <v>3255</v>
      </c>
      <c r="L3145">
        <f>VLOOKUP(K3145,country2,2,FALSE)</f>
        <v>1</v>
      </c>
      <c r="M3145" t="s">
        <v>493</v>
      </c>
      <c r="N3145">
        <f>VLOOKUP(Orders!M3145,city2,2,FALSE)</f>
        <v>75</v>
      </c>
      <c r="O3145" t="s">
        <v>249</v>
      </c>
      <c r="P3145">
        <f>VLOOKUP(O3145,state2,2,FALSE)</f>
        <v>25</v>
      </c>
      <c r="Q3145">
        <v>45231</v>
      </c>
      <c r="R3145" t="s">
        <v>79</v>
      </c>
      <c r="S3145">
        <f>VLOOKUP(R3145,region2,2,FALSE)</f>
        <v>4</v>
      </c>
      <c r="T3145" t="s">
        <v>4256</v>
      </c>
      <c r="U3145" t="s">
        <v>22</v>
      </c>
      <c r="V3145">
        <f>VLOOKUP(U3145,category2,2,FALSE)</f>
        <v>2</v>
      </c>
      <c r="W3145" t="s">
        <v>3229</v>
      </c>
      <c r="X3145">
        <f>VLOOKUP(W3145,subcat2,3,FALSE)</f>
        <v>7</v>
      </c>
      <c r="Y3145" t="s">
        <v>2828</v>
      </c>
      <c r="Z3145">
        <v>10.608000000000001</v>
      </c>
      <c r="AA3145">
        <v>6</v>
      </c>
      <c r="AB3145">
        <v>0.2</v>
      </c>
      <c r="AC3145" s="4">
        <v>0.92819999999999991</v>
      </c>
    </row>
    <row r="3146" spans="1:29" x14ac:dyDescent="0.25">
      <c r="A3146" s="2">
        <v>3145</v>
      </c>
      <c r="B3146" t="s">
        <v>8352</v>
      </c>
      <c r="C3146" s="3">
        <v>42618</v>
      </c>
      <c r="D3146" s="3">
        <v>42624</v>
      </c>
      <c r="E3146" t="s">
        <v>25</v>
      </c>
      <c r="F3146">
        <f>VLOOKUP(E3146,SHIPMODE,2,FALSE)</f>
        <v>2</v>
      </c>
      <c r="G3146" t="s">
        <v>3510</v>
      </c>
      <c r="H3146" t="s">
        <v>1004</v>
      </c>
      <c r="I3146" t="s">
        <v>18</v>
      </c>
      <c r="J3146">
        <f>VLOOKUP(I3146,segmentID,2,FALSE)</f>
        <v>2</v>
      </c>
      <c r="K3146" t="s">
        <v>3255</v>
      </c>
      <c r="L3146">
        <f>VLOOKUP(K3146,country2,2,FALSE)</f>
        <v>1</v>
      </c>
      <c r="M3146" t="s">
        <v>597</v>
      </c>
      <c r="N3146">
        <f>VLOOKUP(Orders!M3146,city2,2,FALSE)</f>
        <v>90</v>
      </c>
      <c r="O3146" t="s">
        <v>54</v>
      </c>
      <c r="P3146">
        <f>VLOOKUP(O3146,state2,2,FALSE)</f>
        <v>6</v>
      </c>
      <c r="Q3146">
        <v>78745</v>
      </c>
      <c r="R3146" t="s">
        <v>55</v>
      </c>
      <c r="S3146">
        <f>VLOOKUP(R3146,region2,2,FALSE)</f>
        <v>3</v>
      </c>
      <c r="T3146" t="s">
        <v>4574</v>
      </c>
      <c r="U3146" t="s">
        <v>13</v>
      </c>
      <c r="V3146">
        <f>VLOOKUP(U3146,category2,2,FALSE)</f>
        <v>1</v>
      </c>
      <c r="W3146" t="s">
        <v>3226</v>
      </c>
      <c r="X3146">
        <f>VLOOKUP(W3146,subcat2,3,FALSE)</f>
        <v>2</v>
      </c>
      <c r="Y3146" t="s">
        <v>2419</v>
      </c>
      <c r="Z3146">
        <v>347.80200000000002</v>
      </c>
      <c r="AA3146">
        <v>7</v>
      </c>
      <c r="AB3146">
        <v>0.3</v>
      </c>
      <c r="AC3146" s="4">
        <v>-24.842999999999961</v>
      </c>
    </row>
    <row r="3147" spans="1:29" x14ac:dyDescent="0.25">
      <c r="A3147" s="2">
        <v>3146</v>
      </c>
      <c r="B3147" t="s">
        <v>9765</v>
      </c>
      <c r="C3147" s="3">
        <v>42777</v>
      </c>
      <c r="D3147" s="3">
        <v>42779</v>
      </c>
      <c r="E3147" t="s">
        <v>7</v>
      </c>
      <c r="F3147">
        <f>VLOOKUP(E3147,SHIPMODE,2,FALSE)</f>
        <v>1</v>
      </c>
      <c r="G3147" t="s">
        <v>3943</v>
      </c>
      <c r="H3147" t="s">
        <v>2587</v>
      </c>
      <c r="I3147" t="s">
        <v>18</v>
      </c>
      <c r="J3147">
        <f>VLOOKUP(I3147,segmentID,2,FALSE)</f>
        <v>2</v>
      </c>
      <c r="K3147" t="s">
        <v>3255</v>
      </c>
      <c r="L3147">
        <f>VLOOKUP(K3147,country2,2,FALSE)</f>
        <v>1</v>
      </c>
      <c r="M3147" t="s">
        <v>48</v>
      </c>
      <c r="N3147">
        <f>VLOOKUP(Orders!M3147,city2,2,FALSE)</f>
        <v>5</v>
      </c>
      <c r="O3147" t="s">
        <v>49</v>
      </c>
      <c r="P3147">
        <f>VLOOKUP(O3147,state2,2,FALSE)</f>
        <v>5</v>
      </c>
      <c r="Q3147">
        <v>98105</v>
      </c>
      <c r="R3147" t="s">
        <v>21</v>
      </c>
      <c r="S3147">
        <f>VLOOKUP(R3147,region2,2,FALSE)</f>
        <v>2</v>
      </c>
      <c r="T3147" t="s">
        <v>5563</v>
      </c>
      <c r="U3147" t="s">
        <v>13</v>
      </c>
      <c r="V3147">
        <f>VLOOKUP(U3147,category2,2,FALSE)</f>
        <v>1</v>
      </c>
      <c r="W3147" t="s">
        <v>3226</v>
      </c>
      <c r="X3147">
        <f>VLOOKUP(W3147,subcat2,3,FALSE)</f>
        <v>2</v>
      </c>
      <c r="Y3147" t="s">
        <v>2248</v>
      </c>
      <c r="Z3147">
        <v>963.13600000000008</v>
      </c>
      <c r="AA3147">
        <v>4</v>
      </c>
      <c r="AB3147">
        <v>0.2</v>
      </c>
      <c r="AC3147" s="4">
        <v>108.35279999999986</v>
      </c>
    </row>
    <row r="3148" spans="1:29" x14ac:dyDescent="0.25">
      <c r="A3148" s="2">
        <v>3147</v>
      </c>
      <c r="B3148" t="s">
        <v>9765</v>
      </c>
      <c r="C3148" s="3">
        <v>42777</v>
      </c>
      <c r="D3148" s="3">
        <v>42779</v>
      </c>
      <c r="E3148" t="s">
        <v>7</v>
      </c>
      <c r="F3148">
        <f>VLOOKUP(E3148,SHIPMODE,2,FALSE)</f>
        <v>1</v>
      </c>
      <c r="G3148" t="s">
        <v>3943</v>
      </c>
      <c r="H3148" t="s">
        <v>2587</v>
      </c>
      <c r="I3148" t="s">
        <v>18</v>
      </c>
      <c r="J3148">
        <f>VLOOKUP(I3148,segmentID,2,FALSE)</f>
        <v>2</v>
      </c>
      <c r="K3148" t="s">
        <v>3255</v>
      </c>
      <c r="L3148">
        <f>VLOOKUP(K3148,country2,2,FALSE)</f>
        <v>1</v>
      </c>
      <c r="M3148" t="s">
        <v>48</v>
      </c>
      <c r="N3148">
        <f>VLOOKUP(Orders!M3148,city2,2,FALSE)</f>
        <v>5</v>
      </c>
      <c r="O3148" t="s">
        <v>49</v>
      </c>
      <c r="P3148">
        <f>VLOOKUP(O3148,state2,2,FALSE)</f>
        <v>5</v>
      </c>
      <c r="Q3148">
        <v>98105</v>
      </c>
      <c r="R3148" t="s">
        <v>21</v>
      </c>
      <c r="S3148">
        <f>VLOOKUP(R3148,region2,2,FALSE)</f>
        <v>2</v>
      </c>
      <c r="T3148" t="s">
        <v>4777</v>
      </c>
      <c r="U3148" t="s">
        <v>35</v>
      </c>
      <c r="V3148">
        <f>VLOOKUP(U3148,category2,2,FALSE)</f>
        <v>3</v>
      </c>
      <c r="W3148" t="s">
        <v>3230</v>
      </c>
      <c r="X3148">
        <f>VLOOKUP(W3148,subcat2,3,FALSE)</f>
        <v>8</v>
      </c>
      <c r="Y3148" t="s">
        <v>363</v>
      </c>
      <c r="Z3148">
        <v>88.77600000000001</v>
      </c>
      <c r="AA3148">
        <v>3</v>
      </c>
      <c r="AB3148">
        <v>0.2</v>
      </c>
      <c r="AC3148" s="4">
        <v>7.7679000000000009</v>
      </c>
    </row>
    <row r="3149" spans="1:29" x14ac:dyDescent="0.25">
      <c r="A3149" s="2">
        <v>3148</v>
      </c>
      <c r="B3149" t="s">
        <v>6225</v>
      </c>
      <c r="C3149" s="3">
        <v>41820</v>
      </c>
      <c r="D3149" s="3">
        <v>41823</v>
      </c>
      <c r="E3149" t="s">
        <v>7</v>
      </c>
      <c r="F3149">
        <f>VLOOKUP(E3149,SHIPMODE,2,FALSE)</f>
        <v>1</v>
      </c>
      <c r="G3149" t="s">
        <v>3510</v>
      </c>
      <c r="H3149" t="s">
        <v>1004</v>
      </c>
      <c r="I3149" t="s">
        <v>18</v>
      </c>
      <c r="J3149">
        <f>VLOOKUP(I3149,segmentID,2,FALSE)</f>
        <v>2</v>
      </c>
      <c r="K3149" t="s">
        <v>3255</v>
      </c>
      <c r="L3149">
        <f>VLOOKUP(K3149,country2,2,FALSE)</f>
        <v>1</v>
      </c>
      <c r="M3149" t="s">
        <v>19</v>
      </c>
      <c r="N3149">
        <f>VLOOKUP(Orders!M3149,city2,2,FALSE)</f>
        <v>2</v>
      </c>
      <c r="O3149" t="s">
        <v>20</v>
      </c>
      <c r="P3149">
        <f>VLOOKUP(O3149,state2,2,FALSE)</f>
        <v>2</v>
      </c>
      <c r="Q3149">
        <v>90004</v>
      </c>
      <c r="R3149" t="s">
        <v>21</v>
      </c>
      <c r="S3149">
        <f>VLOOKUP(R3149,region2,2,FALSE)</f>
        <v>2</v>
      </c>
      <c r="T3149" t="s">
        <v>4419</v>
      </c>
      <c r="U3149" t="s">
        <v>22</v>
      </c>
      <c r="V3149">
        <f>VLOOKUP(U3149,category2,2,FALSE)</f>
        <v>2</v>
      </c>
      <c r="W3149" t="s">
        <v>3229</v>
      </c>
      <c r="X3149">
        <f>VLOOKUP(W3149,subcat2,3,FALSE)</f>
        <v>7</v>
      </c>
      <c r="Y3149" t="s">
        <v>2899</v>
      </c>
      <c r="Z3149">
        <v>32.400000000000006</v>
      </c>
      <c r="AA3149">
        <v>5</v>
      </c>
      <c r="AB3149">
        <v>0</v>
      </c>
      <c r="AC3149" s="4">
        <v>10.367999999999999</v>
      </c>
    </row>
    <row r="3150" spans="1:29" x14ac:dyDescent="0.25">
      <c r="A3150" s="2">
        <v>3149</v>
      </c>
      <c r="B3150" t="s">
        <v>8353</v>
      </c>
      <c r="C3150" s="3">
        <v>42528</v>
      </c>
      <c r="D3150" s="3">
        <v>42531</v>
      </c>
      <c r="E3150" t="s">
        <v>97</v>
      </c>
      <c r="F3150">
        <f>VLOOKUP(E3150,SHIPMODE,2,FALSE)</f>
        <v>3</v>
      </c>
      <c r="G3150" t="s">
        <v>3534</v>
      </c>
      <c r="H3150" t="s">
        <v>1085</v>
      </c>
      <c r="I3150" t="s">
        <v>52</v>
      </c>
      <c r="J3150">
        <f>VLOOKUP(I3150,segmentID,2,FALSE)</f>
        <v>3</v>
      </c>
      <c r="K3150" t="s">
        <v>3255</v>
      </c>
      <c r="L3150">
        <f>VLOOKUP(K3150,country2,2,FALSE)</f>
        <v>1</v>
      </c>
      <c r="M3150" t="s">
        <v>138</v>
      </c>
      <c r="N3150">
        <f>VLOOKUP(Orders!M3150,city2,2,FALSE)</f>
        <v>21</v>
      </c>
      <c r="O3150" t="s">
        <v>139</v>
      </c>
      <c r="P3150">
        <f>VLOOKUP(O3150,state2,2,FALSE)</f>
        <v>16</v>
      </c>
      <c r="Q3150">
        <v>10035</v>
      </c>
      <c r="R3150" t="s">
        <v>79</v>
      </c>
      <c r="S3150">
        <f>VLOOKUP(R3150,region2,2,FALSE)</f>
        <v>4</v>
      </c>
      <c r="T3150" t="s">
        <v>4589</v>
      </c>
      <c r="U3150" t="s">
        <v>22</v>
      </c>
      <c r="V3150">
        <f>VLOOKUP(U3150,category2,2,FALSE)</f>
        <v>2</v>
      </c>
      <c r="W3150" t="s">
        <v>45</v>
      </c>
      <c r="X3150">
        <f>VLOOKUP(W3150,subcat2,3,FALSE)</f>
        <v>11</v>
      </c>
      <c r="Y3150" t="s">
        <v>736</v>
      </c>
      <c r="Z3150">
        <v>32.400000000000006</v>
      </c>
      <c r="AA3150">
        <v>5</v>
      </c>
      <c r="AB3150">
        <v>0</v>
      </c>
      <c r="AC3150" s="4">
        <v>15.552000000000001</v>
      </c>
    </row>
    <row r="3151" spans="1:29" x14ac:dyDescent="0.25">
      <c r="A3151" s="2">
        <v>3150</v>
      </c>
      <c r="B3151" t="s">
        <v>6226</v>
      </c>
      <c r="C3151" s="3">
        <v>41993</v>
      </c>
      <c r="D3151" s="3">
        <v>41998</v>
      </c>
      <c r="E3151" t="s">
        <v>25</v>
      </c>
      <c r="F3151">
        <f>VLOOKUP(E3151,SHIPMODE,2,FALSE)</f>
        <v>2</v>
      </c>
      <c r="G3151" t="s">
        <v>3423</v>
      </c>
      <c r="H3151" t="s">
        <v>690</v>
      </c>
      <c r="I3151" t="s">
        <v>9</v>
      </c>
      <c r="J3151">
        <f>VLOOKUP(I3151,segmentID,2,FALSE)</f>
        <v>1</v>
      </c>
      <c r="K3151" t="s">
        <v>3255</v>
      </c>
      <c r="L3151">
        <f>VLOOKUP(K3151,country2,2,FALSE)</f>
        <v>1</v>
      </c>
      <c r="M3151" t="s">
        <v>48</v>
      </c>
      <c r="N3151">
        <f>VLOOKUP(Orders!M3151,city2,2,FALSE)</f>
        <v>5</v>
      </c>
      <c r="O3151" t="s">
        <v>49</v>
      </c>
      <c r="P3151">
        <f>VLOOKUP(O3151,state2,2,FALSE)</f>
        <v>5</v>
      </c>
      <c r="Q3151">
        <v>98103</v>
      </c>
      <c r="R3151" t="s">
        <v>21</v>
      </c>
      <c r="S3151">
        <f>VLOOKUP(R3151,region2,2,FALSE)</f>
        <v>2</v>
      </c>
      <c r="T3151" t="s">
        <v>4362</v>
      </c>
      <c r="U3151" t="s">
        <v>22</v>
      </c>
      <c r="V3151">
        <f>VLOOKUP(U3151,category2,2,FALSE)</f>
        <v>2</v>
      </c>
      <c r="W3151" t="s">
        <v>23</v>
      </c>
      <c r="X3151">
        <f>VLOOKUP(W3151,subcat2,3,FALSE)</f>
        <v>3</v>
      </c>
      <c r="Y3151" t="s">
        <v>3039</v>
      </c>
      <c r="Z3151">
        <v>31.049999999999997</v>
      </c>
      <c r="AA3151">
        <v>3</v>
      </c>
      <c r="AB3151">
        <v>0</v>
      </c>
      <c r="AC3151" s="4">
        <v>14.904</v>
      </c>
    </row>
    <row r="3152" spans="1:29" x14ac:dyDescent="0.25">
      <c r="A3152" s="2">
        <v>3151</v>
      </c>
      <c r="B3152" t="s">
        <v>7219</v>
      </c>
      <c r="C3152" s="3">
        <v>42353</v>
      </c>
      <c r="D3152" s="3">
        <v>42356</v>
      </c>
      <c r="E3152" t="s">
        <v>97</v>
      </c>
      <c r="F3152">
        <f>VLOOKUP(E3152,SHIPMODE,2,FALSE)</f>
        <v>3</v>
      </c>
      <c r="G3152" t="s">
        <v>3428</v>
      </c>
      <c r="H3152" t="s">
        <v>712</v>
      </c>
      <c r="I3152" t="s">
        <v>9</v>
      </c>
      <c r="J3152">
        <f>VLOOKUP(I3152,segmentID,2,FALSE)</f>
        <v>1</v>
      </c>
      <c r="K3152" t="s">
        <v>3255</v>
      </c>
      <c r="L3152">
        <f>VLOOKUP(K3152,country2,2,FALSE)</f>
        <v>1</v>
      </c>
      <c r="M3152" t="s">
        <v>300</v>
      </c>
      <c r="N3152">
        <f>VLOOKUP(Orders!M3152,city2,2,FALSE)</f>
        <v>47</v>
      </c>
      <c r="O3152" t="s">
        <v>249</v>
      </c>
      <c r="P3152">
        <f>VLOOKUP(O3152,state2,2,FALSE)</f>
        <v>25</v>
      </c>
      <c r="Q3152">
        <v>43055</v>
      </c>
      <c r="R3152" t="s">
        <v>79</v>
      </c>
      <c r="S3152">
        <f>VLOOKUP(R3152,region2,2,FALSE)</f>
        <v>4</v>
      </c>
      <c r="T3152" t="s">
        <v>4785</v>
      </c>
      <c r="U3152" t="s">
        <v>35</v>
      </c>
      <c r="V3152">
        <f>VLOOKUP(U3152,category2,2,FALSE)</f>
        <v>3</v>
      </c>
      <c r="W3152" t="s">
        <v>3232</v>
      </c>
      <c r="X3152">
        <f>VLOOKUP(W3152,subcat2,3,FALSE)</f>
        <v>12</v>
      </c>
      <c r="Y3152" t="s">
        <v>1666</v>
      </c>
      <c r="Z3152">
        <v>2025.3600000000001</v>
      </c>
      <c r="AA3152">
        <v>6</v>
      </c>
      <c r="AB3152">
        <v>0.2</v>
      </c>
      <c r="AC3152" s="4">
        <v>607.60800000000006</v>
      </c>
    </row>
    <row r="3153" spans="1:29" x14ac:dyDescent="0.25">
      <c r="A3153" s="2">
        <v>3152</v>
      </c>
      <c r="B3153" t="s">
        <v>7219</v>
      </c>
      <c r="C3153" s="3">
        <v>42353</v>
      </c>
      <c r="D3153" s="3">
        <v>42356</v>
      </c>
      <c r="E3153" t="s">
        <v>97</v>
      </c>
      <c r="F3153">
        <f>VLOOKUP(E3153,SHIPMODE,2,FALSE)</f>
        <v>3</v>
      </c>
      <c r="G3153" t="s">
        <v>3428</v>
      </c>
      <c r="H3153" t="s">
        <v>712</v>
      </c>
      <c r="I3153" t="s">
        <v>9</v>
      </c>
      <c r="J3153">
        <f>VLOOKUP(I3153,segmentID,2,FALSE)</f>
        <v>1</v>
      </c>
      <c r="K3153" t="s">
        <v>3255</v>
      </c>
      <c r="L3153">
        <f>VLOOKUP(K3153,country2,2,FALSE)</f>
        <v>1</v>
      </c>
      <c r="M3153" t="s">
        <v>300</v>
      </c>
      <c r="N3153">
        <f>VLOOKUP(Orders!M3153,city2,2,FALSE)</f>
        <v>47</v>
      </c>
      <c r="O3153" t="s">
        <v>249</v>
      </c>
      <c r="P3153">
        <f>VLOOKUP(O3153,state2,2,FALSE)</f>
        <v>25</v>
      </c>
      <c r="Q3153">
        <v>43055</v>
      </c>
      <c r="R3153" t="s">
        <v>79</v>
      </c>
      <c r="S3153">
        <f>VLOOKUP(R3153,region2,2,FALSE)</f>
        <v>4</v>
      </c>
      <c r="T3153" t="s">
        <v>5564</v>
      </c>
      <c r="U3153" t="s">
        <v>35</v>
      </c>
      <c r="V3153">
        <f>VLOOKUP(U3153,category2,2,FALSE)</f>
        <v>3</v>
      </c>
      <c r="W3153" t="s">
        <v>3235</v>
      </c>
      <c r="X3153">
        <f>VLOOKUP(W3153,subcat2,3,FALSE)</f>
        <v>16</v>
      </c>
      <c r="Y3153" t="s">
        <v>2561</v>
      </c>
      <c r="Z3153">
        <v>1799.9940000000001</v>
      </c>
      <c r="AA3153">
        <v>2</v>
      </c>
      <c r="AB3153">
        <v>0.7</v>
      </c>
      <c r="AC3153" s="4">
        <v>-2639.9912000000004</v>
      </c>
    </row>
    <row r="3154" spans="1:29" x14ac:dyDescent="0.25">
      <c r="A3154" s="2">
        <v>3153</v>
      </c>
      <c r="B3154" t="s">
        <v>7219</v>
      </c>
      <c r="C3154" s="3">
        <v>42353</v>
      </c>
      <c r="D3154" s="3">
        <v>42356</v>
      </c>
      <c r="E3154" t="s">
        <v>97</v>
      </c>
      <c r="F3154">
        <f>VLOOKUP(E3154,SHIPMODE,2,FALSE)</f>
        <v>3</v>
      </c>
      <c r="G3154" t="s">
        <v>3428</v>
      </c>
      <c r="H3154" t="s">
        <v>712</v>
      </c>
      <c r="I3154" t="s">
        <v>9</v>
      </c>
      <c r="J3154">
        <f>VLOOKUP(I3154,segmentID,2,FALSE)</f>
        <v>1</v>
      </c>
      <c r="K3154" t="s">
        <v>3255</v>
      </c>
      <c r="L3154">
        <f>VLOOKUP(K3154,country2,2,FALSE)</f>
        <v>1</v>
      </c>
      <c r="M3154" t="s">
        <v>300</v>
      </c>
      <c r="N3154">
        <f>VLOOKUP(Orders!M3154,city2,2,FALSE)</f>
        <v>47</v>
      </c>
      <c r="O3154" t="s">
        <v>249</v>
      </c>
      <c r="P3154">
        <f>VLOOKUP(O3154,state2,2,FALSE)</f>
        <v>25</v>
      </c>
      <c r="Q3154">
        <v>43055</v>
      </c>
      <c r="R3154" t="s">
        <v>79</v>
      </c>
      <c r="S3154">
        <f>VLOOKUP(R3154,region2,2,FALSE)</f>
        <v>4</v>
      </c>
      <c r="T3154" t="s">
        <v>5562</v>
      </c>
      <c r="U3154" t="s">
        <v>35</v>
      </c>
      <c r="V3154">
        <f>VLOOKUP(U3154,category2,2,FALSE)</f>
        <v>3</v>
      </c>
      <c r="W3154" t="s">
        <v>3230</v>
      </c>
      <c r="X3154">
        <f>VLOOKUP(W3154,subcat2,3,FALSE)</f>
        <v>8</v>
      </c>
      <c r="Y3154" t="s">
        <v>2078</v>
      </c>
      <c r="Z3154">
        <v>101.98799999999999</v>
      </c>
      <c r="AA3154">
        <v>2</v>
      </c>
      <c r="AB3154">
        <v>0.4</v>
      </c>
      <c r="AC3154" s="4">
        <v>-16.998000000000019</v>
      </c>
    </row>
    <row r="3155" spans="1:29" x14ac:dyDescent="0.25">
      <c r="A3155" s="2">
        <v>3154</v>
      </c>
      <c r="B3155" t="s">
        <v>7219</v>
      </c>
      <c r="C3155" s="3">
        <v>42353</v>
      </c>
      <c r="D3155" s="3">
        <v>42356</v>
      </c>
      <c r="E3155" t="s">
        <v>97</v>
      </c>
      <c r="F3155">
        <f>VLOOKUP(E3155,SHIPMODE,2,FALSE)</f>
        <v>3</v>
      </c>
      <c r="G3155" t="s">
        <v>3428</v>
      </c>
      <c r="H3155" t="s">
        <v>712</v>
      </c>
      <c r="I3155" t="s">
        <v>9</v>
      </c>
      <c r="J3155">
        <f>VLOOKUP(I3155,segmentID,2,FALSE)</f>
        <v>1</v>
      </c>
      <c r="K3155" t="s">
        <v>3255</v>
      </c>
      <c r="L3155">
        <f>VLOOKUP(K3155,country2,2,FALSE)</f>
        <v>1</v>
      </c>
      <c r="M3155" t="s">
        <v>300</v>
      </c>
      <c r="N3155">
        <f>VLOOKUP(Orders!M3155,city2,2,FALSE)</f>
        <v>47</v>
      </c>
      <c r="O3155" t="s">
        <v>249</v>
      </c>
      <c r="P3155">
        <f>VLOOKUP(O3155,state2,2,FALSE)</f>
        <v>25</v>
      </c>
      <c r="Q3155">
        <v>43055</v>
      </c>
      <c r="R3155" t="s">
        <v>79</v>
      </c>
      <c r="S3155">
        <f>VLOOKUP(R3155,region2,2,FALSE)</f>
        <v>4</v>
      </c>
      <c r="T3155" t="s">
        <v>4375</v>
      </c>
      <c r="U3155" t="s">
        <v>13</v>
      </c>
      <c r="V3155">
        <f>VLOOKUP(U3155,category2,2,FALSE)</f>
        <v>1</v>
      </c>
      <c r="W3155" t="s">
        <v>3228</v>
      </c>
      <c r="X3155">
        <f>VLOOKUP(W3155,subcat2,3,FALSE)</f>
        <v>6</v>
      </c>
      <c r="Y3155" t="s">
        <v>815</v>
      </c>
      <c r="Z3155">
        <v>262.86399999999998</v>
      </c>
      <c r="AA3155">
        <v>7</v>
      </c>
      <c r="AB3155">
        <v>0.2</v>
      </c>
      <c r="AC3155" s="4">
        <v>69.001800000000017</v>
      </c>
    </row>
    <row r="3156" spans="1:29" x14ac:dyDescent="0.25">
      <c r="A3156" s="2">
        <v>3155</v>
      </c>
      <c r="B3156" t="s">
        <v>9766</v>
      </c>
      <c r="C3156" s="3">
        <v>42936</v>
      </c>
      <c r="D3156" s="3">
        <v>42940</v>
      </c>
      <c r="E3156" t="s">
        <v>25</v>
      </c>
      <c r="F3156">
        <f>VLOOKUP(E3156,SHIPMODE,2,FALSE)</f>
        <v>2</v>
      </c>
      <c r="G3156" t="s">
        <v>3671</v>
      </c>
      <c r="H3156" t="s">
        <v>1568</v>
      </c>
      <c r="I3156" t="s">
        <v>18</v>
      </c>
      <c r="J3156">
        <f>VLOOKUP(I3156,segmentID,2,FALSE)</f>
        <v>2</v>
      </c>
      <c r="K3156" t="s">
        <v>3255</v>
      </c>
      <c r="L3156">
        <f>VLOOKUP(K3156,country2,2,FALSE)</f>
        <v>1</v>
      </c>
      <c r="M3156" t="s">
        <v>2589</v>
      </c>
      <c r="N3156">
        <f>VLOOKUP(Orders!M3156,city2,2,FALSE)</f>
        <v>350</v>
      </c>
      <c r="O3156" t="s">
        <v>119</v>
      </c>
      <c r="P3156">
        <f>VLOOKUP(O3156,state2,2,FALSE)</f>
        <v>12</v>
      </c>
      <c r="Q3156">
        <v>55369</v>
      </c>
      <c r="R3156" t="s">
        <v>55</v>
      </c>
      <c r="S3156">
        <f>VLOOKUP(R3156,region2,2,FALSE)</f>
        <v>3</v>
      </c>
      <c r="T3156" t="s">
        <v>5565</v>
      </c>
      <c r="U3156" t="s">
        <v>22</v>
      </c>
      <c r="V3156">
        <f>VLOOKUP(U3156,category2,2,FALSE)</f>
        <v>2</v>
      </c>
      <c r="W3156" t="s">
        <v>3231</v>
      </c>
      <c r="X3156">
        <f>VLOOKUP(W3156,subcat2,3,FALSE)</f>
        <v>9</v>
      </c>
      <c r="Y3156" t="s">
        <v>1847</v>
      </c>
      <c r="Z3156">
        <v>735.98</v>
      </c>
      <c r="AA3156">
        <v>2</v>
      </c>
      <c r="AB3156">
        <v>0</v>
      </c>
      <c r="AC3156" s="4">
        <v>331.19099999999997</v>
      </c>
    </row>
    <row r="3157" spans="1:29" x14ac:dyDescent="0.25">
      <c r="A3157" s="2">
        <v>3156</v>
      </c>
      <c r="B3157" t="s">
        <v>6227</v>
      </c>
      <c r="C3157" s="3">
        <v>41854</v>
      </c>
      <c r="D3157" s="3">
        <v>41856</v>
      </c>
      <c r="E3157" t="s">
        <v>7</v>
      </c>
      <c r="F3157">
        <f>VLOOKUP(E3157,SHIPMODE,2,FALSE)</f>
        <v>1</v>
      </c>
      <c r="G3157" t="s">
        <v>3944</v>
      </c>
      <c r="H3157" t="s">
        <v>2590</v>
      </c>
      <c r="I3157" t="s">
        <v>52</v>
      </c>
      <c r="J3157">
        <f>VLOOKUP(I3157,segmentID,2,FALSE)</f>
        <v>3</v>
      </c>
      <c r="K3157" t="s">
        <v>3255</v>
      </c>
      <c r="L3157">
        <f>VLOOKUP(K3157,country2,2,FALSE)</f>
        <v>1</v>
      </c>
      <c r="M3157" t="s">
        <v>1737</v>
      </c>
      <c r="N3157">
        <f>VLOOKUP(Orders!M3157,city2,2,FALSE)</f>
        <v>221</v>
      </c>
      <c r="O3157" t="s">
        <v>160</v>
      </c>
      <c r="P3157">
        <f>VLOOKUP(O3157,state2,2,FALSE)</f>
        <v>17</v>
      </c>
      <c r="Q3157">
        <v>85301</v>
      </c>
      <c r="R3157" t="s">
        <v>21</v>
      </c>
      <c r="S3157">
        <f>VLOOKUP(R3157,region2,2,FALSE)</f>
        <v>2</v>
      </c>
      <c r="T3157" t="s">
        <v>5052</v>
      </c>
      <c r="U3157" t="s">
        <v>22</v>
      </c>
      <c r="V3157">
        <f>VLOOKUP(U3157,category2,2,FALSE)</f>
        <v>2</v>
      </c>
      <c r="W3157" t="s">
        <v>45</v>
      </c>
      <c r="X3157">
        <f>VLOOKUP(W3157,subcat2,3,FALSE)</f>
        <v>11</v>
      </c>
      <c r="Y3157" t="s">
        <v>314</v>
      </c>
      <c r="Z3157">
        <v>93.024000000000001</v>
      </c>
      <c r="AA3157">
        <v>3</v>
      </c>
      <c r="AB3157">
        <v>0.2</v>
      </c>
      <c r="AC3157" s="4">
        <v>33.721199999999996</v>
      </c>
    </row>
    <row r="3158" spans="1:29" x14ac:dyDescent="0.25">
      <c r="A3158" s="2">
        <v>3157</v>
      </c>
      <c r="B3158" t="s">
        <v>7220</v>
      </c>
      <c r="C3158" s="3">
        <v>42240</v>
      </c>
      <c r="D3158" s="3">
        <v>42244</v>
      </c>
      <c r="E3158" t="s">
        <v>25</v>
      </c>
      <c r="F3158">
        <f>VLOOKUP(E3158,SHIPMODE,2,FALSE)</f>
        <v>2</v>
      </c>
      <c r="G3158" t="s">
        <v>3868</v>
      </c>
      <c r="H3158" t="s">
        <v>2302</v>
      </c>
      <c r="I3158" t="s">
        <v>18</v>
      </c>
      <c r="J3158">
        <f>VLOOKUP(I3158,segmentID,2,FALSE)</f>
        <v>2</v>
      </c>
      <c r="K3158" t="s">
        <v>3255</v>
      </c>
      <c r="L3158">
        <f>VLOOKUP(K3158,country2,2,FALSE)</f>
        <v>1</v>
      </c>
      <c r="M3158" t="s">
        <v>138</v>
      </c>
      <c r="N3158">
        <f>VLOOKUP(Orders!M3158,city2,2,FALSE)</f>
        <v>21</v>
      </c>
      <c r="O3158" t="s">
        <v>139</v>
      </c>
      <c r="P3158">
        <f>VLOOKUP(O3158,state2,2,FALSE)</f>
        <v>16</v>
      </c>
      <c r="Q3158">
        <v>10009</v>
      </c>
      <c r="R3158" t="s">
        <v>79</v>
      </c>
      <c r="S3158">
        <f>VLOOKUP(R3158,region2,2,FALSE)</f>
        <v>4</v>
      </c>
      <c r="T3158" t="s">
        <v>4120</v>
      </c>
      <c r="U3158" t="s">
        <v>13</v>
      </c>
      <c r="V3158">
        <f>VLOOKUP(U3158,category2,2,FALSE)</f>
        <v>1</v>
      </c>
      <c r="W3158" t="s">
        <v>29</v>
      </c>
      <c r="X3158">
        <f>VLOOKUP(W3158,subcat2,3,FALSE)</f>
        <v>4</v>
      </c>
      <c r="Y3158" t="s">
        <v>1686</v>
      </c>
      <c r="Z3158">
        <v>284.36399999999998</v>
      </c>
      <c r="AA3158">
        <v>2</v>
      </c>
      <c r="AB3158">
        <v>0.4</v>
      </c>
      <c r="AC3158" s="4">
        <v>-75.830400000000054</v>
      </c>
    </row>
    <row r="3159" spans="1:29" x14ac:dyDescent="0.25">
      <c r="A3159" s="2">
        <v>3158</v>
      </c>
      <c r="B3159" t="s">
        <v>7220</v>
      </c>
      <c r="C3159" s="3">
        <v>42240</v>
      </c>
      <c r="D3159" s="3">
        <v>42244</v>
      </c>
      <c r="E3159" t="s">
        <v>25</v>
      </c>
      <c r="F3159">
        <f>VLOOKUP(E3159,SHIPMODE,2,FALSE)</f>
        <v>2</v>
      </c>
      <c r="G3159" t="s">
        <v>3868</v>
      </c>
      <c r="H3159" t="s">
        <v>2302</v>
      </c>
      <c r="I3159" t="s">
        <v>18</v>
      </c>
      <c r="J3159">
        <f>VLOOKUP(I3159,segmentID,2,FALSE)</f>
        <v>2</v>
      </c>
      <c r="K3159" t="s">
        <v>3255</v>
      </c>
      <c r="L3159">
        <f>VLOOKUP(K3159,country2,2,FALSE)</f>
        <v>1</v>
      </c>
      <c r="M3159" t="s">
        <v>138</v>
      </c>
      <c r="N3159">
        <f>VLOOKUP(Orders!M3159,city2,2,FALSE)</f>
        <v>21</v>
      </c>
      <c r="O3159" t="s">
        <v>139</v>
      </c>
      <c r="P3159">
        <f>VLOOKUP(O3159,state2,2,FALSE)</f>
        <v>16</v>
      </c>
      <c r="Q3159">
        <v>10009</v>
      </c>
      <c r="R3159" t="s">
        <v>79</v>
      </c>
      <c r="S3159">
        <f>VLOOKUP(R3159,region2,2,FALSE)</f>
        <v>4</v>
      </c>
      <c r="T3159" t="s">
        <v>4305</v>
      </c>
      <c r="U3159" t="s">
        <v>35</v>
      </c>
      <c r="V3159">
        <f>VLOOKUP(U3159,category2,2,FALSE)</f>
        <v>3</v>
      </c>
      <c r="W3159" t="s">
        <v>3232</v>
      </c>
      <c r="X3159">
        <f>VLOOKUP(W3159,subcat2,3,FALSE)</f>
        <v>12</v>
      </c>
      <c r="Y3159" t="s">
        <v>446</v>
      </c>
      <c r="Z3159">
        <v>26</v>
      </c>
      <c r="AA3159">
        <v>2</v>
      </c>
      <c r="AB3159">
        <v>0</v>
      </c>
      <c r="AC3159" s="4">
        <v>11.7</v>
      </c>
    </row>
    <row r="3160" spans="1:29" x14ac:dyDescent="0.25">
      <c r="A3160" s="2">
        <v>3159</v>
      </c>
      <c r="B3160" t="s">
        <v>8354</v>
      </c>
      <c r="C3160" s="3">
        <v>42455</v>
      </c>
      <c r="D3160" s="3">
        <v>42456</v>
      </c>
      <c r="E3160" t="s">
        <v>97</v>
      </c>
      <c r="F3160">
        <f>VLOOKUP(E3160,SHIPMODE,2,FALSE)</f>
        <v>3</v>
      </c>
      <c r="G3160" t="s">
        <v>3458</v>
      </c>
      <c r="H3160" t="s">
        <v>842</v>
      </c>
      <c r="I3160" t="s">
        <v>9</v>
      </c>
      <c r="J3160">
        <f>VLOOKUP(I3160,segmentID,2,FALSE)</f>
        <v>1</v>
      </c>
      <c r="K3160" t="s">
        <v>3255</v>
      </c>
      <c r="L3160">
        <f>VLOOKUP(K3160,country2,2,FALSE)</f>
        <v>1</v>
      </c>
      <c r="M3160" t="s">
        <v>729</v>
      </c>
      <c r="N3160">
        <f>VLOOKUP(Orders!M3160,city2,2,FALSE)</f>
        <v>109</v>
      </c>
      <c r="O3160" t="s">
        <v>44</v>
      </c>
      <c r="P3160">
        <f>VLOOKUP(O3160,state2,2,FALSE)</f>
        <v>4</v>
      </c>
      <c r="Q3160">
        <v>28540</v>
      </c>
      <c r="R3160" t="s">
        <v>12</v>
      </c>
      <c r="S3160">
        <f>VLOOKUP(R3160,region2,2,FALSE)</f>
        <v>1</v>
      </c>
      <c r="T3160" t="s">
        <v>5120</v>
      </c>
      <c r="U3160" t="s">
        <v>22</v>
      </c>
      <c r="V3160">
        <f>VLOOKUP(U3160,category2,2,FALSE)</f>
        <v>2</v>
      </c>
      <c r="W3160" t="s">
        <v>3227</v>
      </c>
      <c r="X3160">
        <f>VLOOKUP(W3160,subcat2,3,FALSE)</f>
        <v>5</v>
      </c>
      <c r="Y3160" t="s">
        <v>3031</v>
      </c>
      <c r="Z3160">
        <v>67.64</v>
      </c>
      <c r="AA3160">
        <v>5</v>
      </c>
      <c r="AB3160">
        <v>0.2</v>
      </c>
      <c r="AC3160" s="4">
        <v>5.9184999999999981</v>
      </c>
    </row>
    <row r="3161" spans="1:29" x14ac:dyDescent="0.25">
      <c r="A3161" s="2">
        <v>3160</v>
      </c>
      <c r="B3161" t="s">
        <v>8354</v>
      </c>
      <c r="C3161" s="3">
        <v>42455</v>
      </c>
      <c r="D3161" s="3">
        <v>42456</v>
      </c>
      <c r="E3161" t="s">
        <v>97</v>
      </c>
      <c r="F3161">
        <f>VLOOKUP(E3161,SHIPMODE,2,FALSE)</f>
        <v>3</v>
      </c>
      <c r="G3161" t="s">
        <v>3458</v>
      </c>
      <c r="H3161" t="s">
        <v>842</v>
      </c>
      <c r="I3161" t="s">
        <v>9</v>
      </c>
      <c r="J3161">
        <f>VLOOKUP(I3161,segmentID,2,FALSE)</f>
        <v>1</v>
      </c>
      <c r="K3161" t="s">
        <v>3255</v>
      </c>
      <c r="L3161">
        <f>VLOOKUP(K3161,country2,2,FALSE)</f>
        <v>1</v>
      </c>
      <c r="M3161" t="s">
        <v>729</v>
      </c>
      <c r="N3161">
        <f>VLOOKUP(Orders!M3161,city2,2,FALSE)</f>
        <v>109</v>
      </c>
      <c r="O3161" t="s">
        <v>44</v>
      </c>
      <c r="P3161">
        <f>VLOOKUP(O3161,state2,2,FALSE)</f>
        <v>4</v>
      </c>
      <c r="Q3161">
        <v>28540</v>
      </c>
      <c r="R3161" t="s">
        <v>12</v>
      </c>
      <c r="S3161">
        <f>VLOOKUP(R3161,region2,2,FALSE)</f>
        <v>1</v>
      </c>
      <c r="T3161" t="s">
        <v>5043</v>
      </c>
      <c r="U3161" t="s">
        <v>35</v>
      </c>
      <c r="V3161">
        <f>VLOOKUP(U3161,category2,2,FALSE)</f>
        <v>3</v>
      </c>
      <c r="W3161" t="s">
        <v>3232</v>
      </c>
      <c r="X3161">
        <f>VLOOKUP(W3161,subcat2,3,FALSE)</f>
        <v>12</v>
      </c>
      <c r="Y3161" t="s">
        <v>2376</v>
      </c>
      <c r="Z3161">
        <v>119.97600000000001</v>
      </c>
      <c r="AA3161">
        <v>3</v>
      </c>
      <c r="AB3161">
        <v>0.2</v>
      </c>
      <c r="AC3161" s="4">
        <v>-17.996400000000019</v>
      </c>
    </row>
    <row r="3162" spans="1:29" x14ac:dyDescent="0.25">
      <c r="A3162" s="2">
        <v>3161</v>
      </c>
      <c r="B3162" t="s">
        <v>6228</v>
      </c>
      <c r="C3162" s="3">
        <v>41894</v>
      </c>
      <c r="D3162" s="3">
        <v>41898</v>
      </c>
      <c r="E3162" t="s">
        <v>7</v>
      </c>
      <c r="F3162">
        <f>VLOOKUP(E3162,SHIPMODE,2,FALSE)</f>
        <v>1</v>
      </c>
      <c r="G3162" t="s">
        <v>3945</v>
      </c>
      <c r="H3162" t="s">
        <v>2592</v>
      </c>
      <c r="I3162" t="s">
        <v>9</v>
      </c>
      <c r="J3162">
        <f>VLOOKUP(I3162,segmentID,2,FALSE)</f>
        <v>1</v>
      </c>
      <c r="K3162" t="s">
        <v>3255</v>
      </c>
      <c r="L3162">
        <f>VLOOKUP(K3162,country2,2,FALSE)</f>
        <v>1</v>
      </c>
      <c r="M3162" t="s">
        <v>95</v>
      </c>
      <c r="N3162">
        <f>VLOOKUP(Orders!M3162,city2,2,FALSE)</f>
        <v>13</v>
      </c>
      <c r="O3162" t="s">
        <v>54</v>
      </c>
      <c r="P3162">
        <f>VLOOKUP(O3162,state2,2,FALSE)</f>
        <v>6</v>
      </c>
      <c r="Q3162">
        <v>77070</v>
      </c>
      <c r="R3162" t="s">
        <v>55</v>
      </c>
      <c r="S3162">
        <f>VLOOKUP(R3162,region2,2,FALSE)</f>
        <v>3</v>
      </c>
      <c r="T3162" t="s">
        <v>5566</v>
      </c>
      <c r="U3162" t="s">
        <v>22</v>
      </c>
      <c r="V3162">
        <f>VLOOKUP(U3162,category2,2,FALSE)</f>
        <v>2</v>
      </c>
      <c r="W3162" t="s">
        <v>3231</v>
      </c>
      <c r="X3162">
        <f>VLOOKUP(W3162,subcat2,3,FALSE)</f>
        <v>9</v>
      </c>
      <c r="Y3162" t="s">
        <v>763</v>
      </c>
      <c r="Z3162">
        <v>5.1799999999999988</v>
      </c>
      <c r="AA3162">
        <v>5</v>
      </c>
      <c r="AB3162">
        <v>0.8</v>
      </c>
      <c r="AC3162" s="4">
        <v>-8.0289999999999999</v>
      </c>
    </row>
    <row r="3163" spans="1:29" x14ac:dyDescent="0.25">
      <c r="A3163" s="2">
        <v>3162</v>
      </c>
      <c r="B3163" t="s">
        <v>6229</v>
      </c>
      <c r="C3163" s="3">
        <v>41903</v>
      </c>
      <c r="D3163" s="3">
        <v>41907</v>
      </c>
      <c r="E3163" t="s">
        <v>25</v>
      </c>
      <c r="F3163">
        <f>VLOOKUP(E3163,SHIPMODE,2,FALSE)</f>
        <v>2</v>
      </c>
      <c r="G3163" t="s">
        <v>3775</v>
      </c>
      <c r="H3163" t="s">
        <v>1897</v>
      </c>
      <c r="I3163" t="s">
        <v>9</v>
      </c>
      <c r="J3163">
        <f>VLOOKUP(I3163,segmentID,2,FALSE)</f>
        <v>1</v>
      </c>
      <c r="K3163" t="s">
        <v>3255</v>
      </c>
      <c r="L3163">
        <f>VLOOKUP(K3163,country2,2,FALSE)</f>
        <v>1</v>
      </c>
      <c r="M3163" t="s">
        <v>67</v>
      </c>
      <c r="N3163">
        <f>VLOOKUP(Orders!M3163,city2,2,FALSE)</f>
        <v>9</v>
      </c>
      <c r="O3163" t="s">
        <v>20</v>
      </c>
      <c r="P3163">
        <f>VLOOKUP(O3163,state2,2,FALSE)</f>
        <v>2</v>
      </c>
      <c r="Q3163">
        <v>94109</v>
      </c>
      <c r="R3163" t="s">
        <v>21</v>
      </c>
      <c r="S3163">
        <f>VLOOKUP(R3163,region2,2,FALSE)</f>
        <v>2</v>
      </c>
      <c r="T3163" t="s">
        <v>4924</v>
      </c>
      <c r="U3163" t="s">
        <v>22</v>
      </c>
      <c r="V3163">
        <f>VLOOKUP(U3163,category2,2,FALSE)</f>
        <v>2</v>
      </c>
      <c r="W3163" t="s">
        <v>103</v>
      </c>
      <c r="X3163">
        <f>VLOOKUP(W3163,subcat2,3,FALSE)</f>
        <v>13</v>
      </c>
      <c r="Y3163" t="s">
        <v>5926</v>
      </c>
      <c r="Z3163">
        <v>15.56</v>
      </c>
      <c r="AA3163">
        <v>2</v>
      </c>
      <c r="AB3163">
        <v>0</v>
      </c>
      <c r="AC3163" s="4">
        <v>7.3132000000000001</v>
      </c>
    </row>
    <row r="3164" spans="1:29" x14ac:dyDescent="0.25">
      <c r="A3164" s="2">
        <v>3163</v>
      </c>
      <c r="B3164" t="s">
        <v>6229</v>
      </c>
      <c r="C3164" s="3">
        <v>41903</v>
      </c>
      <c r="D3164" s="3">
        <v>41907</v>
      </c>
      <c r="E3164" t="s">
        <v>25</v>
      </c>
      <c r="F3164">
        <f>VLOOKUP(E3164,SHIPMODE,2,FALSE)</f>
        <v>2</v>
      </c>
      <c r="G3164" t="s">
        <v>3775</v>
      </c>
      <c r="H3164" t="s">
        <v>1897</v>
      </c>
      <c r="I3164" t="s">
        <v>9</v>
      </c>
      <c r="J3164">
        <f>VLOOKUP(I3164,segmentID,2,FALSE)</f>
        <v>1</v>
      </c>
      <c r="K3164" t="s">
        <v>3255</v>
      </c>
      <c r="L3164">
        <f>VLOOKUP(K3164,country2,2,FALSE)</f>
        <v>1</v>
      </c>
      <c r="M3164" t="s">
        <v>67</v>
      </c>
      <c r="N3164">
        <f>VLOOKUP(Orders!M3164,city2,2,FALSE)</f>
        <v>9</v>
      </c>
      <c r="O3164" t="s">
        <v>20</v>
      </c>
      <c r="P3164">
        <f>VLOOKUP(O3164,state2,2,FALSE)</f>
        <v>2</v>
      </c>
      <c r="Q3164">
        <v>94109</v>
      </c>
      <c r="R3164" t="s">
        <v>21</v>
      </c>
      <c r="S3164">
        <f>VLOOKUP(R3164,region2,2,FALSE)</f>
        <v>2</v>
      </c>
      <c r="T3164" t="s">
        <v>5427</v>
      </c>
      <c r="U3164" t="s">
        <v>22</v>
      </c>
      <c r="V3164">
        <f>VLOOKUP(U3164,category2,2,FALSE)</f>
        <v>2</v>
      </c>
      <c r="W3164" t="s">
        <v>103</v>
      </c>
      <c r="X3164">
        <f>VLOOKUP(W3164,subcat2,3,FALSE)</f>
        <v>13</v>
      </c>
      <c r="Y3164" t="s">
        <v>2138</v>
      </c>
      <c r="Z3164">
        <v>78.349999999999994</v>
      </c>
      <c r="AA3164">
        <v>5</v>
      </c>
      <c r="AB3164">
        <v>0</v>
      </c>
      <c r="AC3164" s="4">
        <v>36.824499999999993</v>
      </c>
    </row>
    <row r="3165" spans="1:29" x14ac:dyDescent="0.25">
      <c r="A3165" s="2">
        <v>3164</v>
      </c>
      <c r="B3165" t="s">
        <v>6229</v>
      </c>
      <c r="C3165" s="3">
        <v>41903</v>
      </c>
      <c r="D3165" s="3">
        <v>41907</v>
      </c>
      <c r="E3165" t="s">
        <v>25</v>
      </c>
      <c r="F3165">
        <f>VLOOKUP(E3165,SHIPMODE,2,FALSE)</f>
        <v>2</v>
      </c>
      <c r="G3165" t="s">
        <v>3775</v>
      </c>
      <c r="H3165" t="s">
        <v>1897</v>
      </c>
      <c r="I3165" t="s">
        <v>9</v>
      </c>
      <c r="J3165">
        <f>VLOOKUP(I3165,segmentID,2,FALSE)</f>
        <v>1</v>
      </c>
      <c r="K3165" t="s">
        <v>3255</v>
      </c>
      <c r="L3165">
        <f>VLOOKUP(K3165,country2,2,FALSE)</f>
        <v>1</v>
      </c>
      <c r="M3165" t="s">
        <v>67</v>
      </c>
      <c r="N3165">
        <f>VLOOKUP(Orders!M3165,city2,2,FALSE)</f>
        <v>9</v>
      </c>
      <c r="O3165" t="s">
        <v>20</v>
      </c>
      <c r="P3165">
        <f>VLOOKUP(O3165,state2,2,FALSE)</f>
        <v>2</v>
      </c>
      <c r="Q3165">
        <v>94109</v>
      </c>
      <c r="R3165" t="s">
        <v>21</v>
      </c>
      <c r="S3165">
        <f>VLOOKUP(R3165,region2,2,FALSE)</f>
        <v>2</v>
      </c>
      <c r="T3165" t="s">
        <v>5567</v>
      </c>
      <c r="U3165" t="s">
        <v>22</v>
      </c>
      <c r="V3165">
        <f>VLOOKUP(U3165,category2,2,FALSE)</f>
        <v>2</v>
      </c>
      <c r="W3165" t="s">
        <v>3229</v>
      </c>
      <c r="X3165">
        <f>VLOOKUP(W3165,subcat2,3,FALSE)</f>
        <v>7</v>
      </c>
      <c r="Y3165" t="s">
        <v>952</v>
      </c>
      <c r="Z3165">
        <v>59.519999999999996</v>
      </c>
      <c r="AA3165">
        <v>3</v>
      </c>
      <c r="AB3165">
        <v>0</v>
      </c>
      <c r="AC3165" s="4">
        <v>15.475200000000001</v>
      </c>
    </row>
    <row r="3166" spans="1:29" x14ac:dyDescent="0.25">
      <c r="A3166" s="2">
        <v>3165</v>
      </c>
      <c r="B3166" t="s">
        <v>6229</v>
      </c>
      <c r="C3166" s="3">
        <v>41903</v>
      </c>
      <c r="D3166" s="3">
        <v>41907</v>
      </c>
      <c r="E3166" t="s">
        <v>25</v>
      </c>
      <c r="F3166">
        <f>VLOOKUP(E3166,SHIPMODE,2,FALSE)</f>
        <v>2</v>
      </c>
      <c r="G3166" t="s">
        <v>3775</v>
      </c>
      <c r="H3166" t="s">
        <v>1897</v>
      </c>
      <c r="I3166" t="s">
        <v>9</v>
      </c>
      <c r="J3166">
        <f>VLOOKUP(I3166,segmentID,2,FALSE)</f>
        <v>1</v>
      </c>
      <c r="K3166" t="s">
        <v>3255</v>
      </c>
      <c r="L3166">
        <f>VLOOKUP(K3166,country2,2,FALSE)</f>
        <v>1</v>
      </c>
      <c r="M3166" t="s">
        <v>67</v>
      </c>
      <c r="N3166">
        <f>VLOOKUP(Orders!M3166,city2,2,FALSE)</f>
        <v>9</v>
      </c>
      <c r="O3166" t="s">
        <v>20</v>
      </c>
      <c r="P3166">
        <f>VLOOKUP(O3166,state2,2,FALSE)</f>
        <v>2</v>
      </c>
      <c r="Q3166">
        <v>94109</v>
      </c>
      <c r="R3166" t="s">
        <v>21</v>
      </c>
      <c r="S3166">
        <f>VLOOKUP(R3166,region2,2,FALSE)</f>
        <v>2</v>
      </c>
      <c r="T3166" t="s">
        <v>5518</v>
      </c>
      <c r="U3166" t="s">
        <v>22</v>
      </c>
      <c r="V3166">
        <f>VLOOKUP(U3166,category2,2,FALSE)</f>
        <v>2</v>
      </c>
      <c r="W3166" t="s">
        <v>45</v>
      </c>
      <c r="X3166">
        <f>VLOOKUP(W3166,subcat2,3,FALSE)</f>
        <v>11</v>
      </c>
      <c r="Y3166" t="s">
        <v>2783</v>
      </c>
      <c r="Z3166">
        <v>38.520000000000003</v>
      </c>
      <c r="AA3166">
        <v>9</v>
      </c>
      <c r="AB3166">
        <v>0</v>
      </c>
      <c r="AC3166" s="4">
        <v>17.333999999999996</v>
      </c>
    </row>
    <row r="3167" spans="1:29" x14ac:dyDescent="0.25">
      <c r="A3167" s="2">
        <v>3166</v>
      </c>
      <c r="B3167" t="s">
        <v>6229</v>
      </c>
      <c r="C3167" s="3">
        <v>41903</v>
      </c>
      <c r="D3167" s="3">
        <v>41907</v>
      </c>
      <c r="E3167" t="s">
        <v>25</v>
      </c>
      <c r="F3167">
        <f>VLOOKUP(E3167,SHIPMODE,2,FALSE)</f>
        <v>2</v>
      </c>
      <c r="G3167" t="s">
        <v>3775</v>
      </c>
      <c r="H3167" t="s">
        <v>1897</v>
      </c>
      <c r="I3167" t="s">
        <v>9</v>
      </c>
      <c r="J3167">
        <f>VLOOKUP(I3167,segmentID,2,FALSE)</f>
        <v>1</v>
      </c>
      <c r="K3167" t="s">
        <v>3255</v>
      </c>
      <c r="L3167">
        <f>VLOOKUP(K3167,country2,2,FALSE)</f>
        <v>1</v>
      </c>
      <c r="M3167" t="s">
        <v>67</v>
      </c>
      <c r="N3167">
        <f>VLOOKUP(Orders!M3167,city2,2,FALSE)</f>
        <v>9</v>
      </c>
      <c r="O3167" t="s">
        <v>20</v>
      </c>
      <c r="P3167">
        <f>VLOOKUP(O3167,state2,2,FALSE)</f>
        <v>2</v>
      </c>
      <c r="Q3167">
        <v>94109</v>
      </c>
      <c r="R3167" t="s">
        <v>21</v>
      </c>
      <c r="S3167">
        <f>VLOOKUP(R3167,region2,2,FALSE)</f>
        <v>2</v>
      </c>
      <c r="T3167" t="s">
        <v>5568</v>
      </c>
      <c r="U3167" t="s">
        <v>35</v>
      </c>
      <c r="V3167">
        <f>VLOOKUP(U3167,category2,2,FALSE)</f>
        <v>3</v>
      </c>
      <c r="W3167" t="s">
        <v>3230</v>
      </c>
      <c r="X3167">
        <f>VLOOKUP(W3167,subcat2,3,FALSE)</f>
        <v>8</v>
      </c>
      <c r="Y3167" t="s">
        <v>667</v>
      </c>
      <c r="Z3167">
        <v>239.98400000000004</v>
      </c>
      <c r="AA3167">
        <v>2</v>
      </c>
      <c r="AB3167">
        <v>0.2</v>
      </c>
      <c r="AC3167" s="4">
        <v>23.998400000000004</v>
      </c>
    </row>
    <row r="3168" spans="1:29" x14ac:dyDescent="0.25">
      <c r="A3168" s="2">
        <v>3167</v>
      </c>
      <c r="B3168" t="s">
        <v>6229</v>
      </c>
      <c r="C3168" s="3">
        <v>41903</v>
      </c>
      <c r="D3168" s="3">
        <v>41907</v>
      </c>
      <c r="E3168" t="s">
        <v>25</v>
      </c>
      <c r="F3168">
        <f>VLOOKUP(E3168,SHIPMODE,2,FALSE)</f>
        <v>2</v>
      </c>
      <c r="G3168" t="s">
        <v>3775</v>
      </c>
      <c r="H3168" t="s">
        <v>1897</v>
      </c>
      <c r="I3168" t="s">
        <v>9</v>
      </c>
      <c r="J3168">
        <f>VLOOKUP(I3168,segmentID,2,FALSE)</f>
        <v>1</v>
      </c>
      <c r="K3168" t="s">
        <v>3255</v>
      </c>
      <c r="L3168">
        <f>VLOOKUP(K3168,country2,2,FALSE)</f>
        <v>1</v>
      </c>
      <c r="M3168" t="s">
        <v>67</v>
      </c>
      <c r="N3168">
        <f>VLOOKUP(Orders!M3168,city2,2,FALSE)</f>
        <v>9</v>
      </c>
      <c r="O3168" t="s">
        <v>20</v>
      </c>
      <c r="P3168">
        <f>VLOOKUP(O3168,state2,2,FALSE)</f>
        <v>2</v>
      </c>
      <c r="Q3168">
        <v>94109</v>
      </c>
      <c r="R3168" t="s">
        <v>21</v>
      </c>
      <c r="S3168">
        <f>VLOOKUP(R3168,region2,2,FALSE)</f>
        <v>2</v>
      </c>
      <c r="T3168" t="s">
        <v>5477</v>
      </c>
      <c r="U3168" t="s">
        <v>22</v>
      </c>
      <c r="V3168">
        <f>VLOOKUP(U3168,category2,2,FALSE)</f>
        <v>2</v>
      </c>
      <c r="W3168" t="s">
        <v>45</v>
      </c>
      <c r="X3168">
        <f>VLOOKUP(W3168,subcat2,3,FALSE)</f>
        <v>11</v>
      </c>
      <c r="Y3168" t="s">
        <v>3190</v>
      </c>
      <c r="Z3168">
        <v>19.350000000000001</v>
      </c>
      <c r="AA3168">
        <v>3</v>
      </c>
      <c r="AB3168">
        <v>0</v>
      </c>
      <c r="AC3168" s="4">
        <v>9.4815000000000005</v>
      </c>
    </row>
    <row r="3169" spans="1:29" x14ac:dyDescent="0.25">
      <c r="A3169" s="2">
        <v>3168</v>
      </c>
      <c r="B3169" t="s">
        <v>8355</v>
      </c>
      <c r="C3169" s="3">
        <v>42672</v>
      </c>
      <c r="D3169" s="3">
        <v>42674</v>
      </c>
      <c r="E3169" t="s">
        <v>97</v>
      </c>
      <c r="F3169">
        <f>VLOOKUP(E3169,SHIPMODE,2,FALSE)</f>
        <v>3</v>
      </c>
      <c r="G3169" t="s">
        <v>3402</v>
      </c>
      <c r="H3169" t="s">
        <v>618</v>
      </c>
      <c r="I3169" t="s">
        <v>9</v>
      </c>
      <c r="J3169">
        <f>VLOOKUP(I3169,segmentID,2,FALSE)</f>
        <v>1</v>
      </c>
      <c r="K3169" t="s">
        <v>3255</v>
      </c>
      <c r="L3169">
        <f>VLOOKUP(K3169,country2,2,FALSE)</f>
        <v>1</v>
      </c>
      <c r="M3169" t="s">
        <v>1478</v>
      </c>
      <c r="N3169">
        <f>VLOOKUP(Orders!M3169,city2,2,FALSE)</f>
        <v>191</v>
      </c>
      <c r="O3169" t="s">
        <v>123</v>
      </c>
      <c r="P3169">
        <f>VLOOKUP(O3169,state2,2,FALSE)</f>
        <v>13</v>
      </c>
      <c r="Q3169">
        <v>48911</v>
      </c>
      <c r="R3169" t="s">
        <v>55</v>
      </c>
      <c r="S3169">
        <f>VLOOKUP(R3169,region2,2,FALSE)</f>
        <v>3</v>
      </c>
      <c r="T3169" t="s">
        <v>4384</v>
      </c>
      <c r="U3169" t="s">
        <v>13</v>
      </c>
      <c r="V3169">
        <f>VLOOKUP(U3169,category2,2,FALSE)</f>
        <v>1</v>
      </c>
      <c r="W3169" t="s">
        <v>3228</v>
      </c>
      <c r="X3169">
        <f>VLOOKUP(W3169,subcat2,3,FALSE)</f>
        <v>6</v>
      </c>
      <c r="Y3169" t="s">
        <v>2585</v>
      </c>
      <c r="Z3169">
        <v>67</v>
      </c>
      <c r="AA3169">
        <v>5</v>
      </c>
      <c r="AB3169">
        <v>0</v>
      </c>
      <c r="AC3169" s="4">
        <v>32.159999999999997</v>
      </c>
    </row>
    <row r="3170" spans="1:29" x14ac:dyDescent="0.25">
      <c r="A3170" s="2">
        <v>3169</v>
      </c>
      <c r="B3170" t="s">
        <v>8356</v>
      </c>
      <c r="C3170" s="3">
        <v>42518</v>
      </c>
      <c r="D3170" s="3">
        <v>42524</v>
      </c>
      <c r="E3170" t="s">
        <v>25</v>
      </c>
      <c r="F3170">
        <f>VLOOKUP(E3170,SHIPMODE,2,FALSE)</f>
        <v>2</v>
      </c>
      <c r="G3170" t="s">
        <v>3424</v>
      </c>
      <c r="H3170" t="s">
        <v>698</v>
      </c>
      <c r="I3170" t="s">
        <v>18</v>
      </c>
      <c r="J3170">
        <f>VLOOKUP(I3170,segmentID,2,FALSE)</f>
        <v>2</v>
      </c>
      <c r="K3170" t="s">
        <v>3255</v>
      </c>
      <c r="L3170">
        <f>VLOOKUP(K3170,country2,2,FALSE)</f>
        <v>1</v>
      </c>
      <c r="M3170" t="s">
        <v>2370</v>
      </c>
      <c r="N3170">
        <f>VLOOKUP(Orders!M3170,city2,2,FALSE)</f>
        <v>316</v>
      </c>
      <c r="O3170" t="s">
        <v>28</v>
      </c>
      <c r="P3170">
        <f>VLOOKUP(O3170,state2,2,FALSE)</f>
        <v>3</v>
      </c>
      <c r="Q3170">
        <v>32303</v>
      </c>
      <c r="R3170" t="s">
        <v>12</v>
      </c>
      <c r="S3170">
        <f>VLOOKUP(R3170,region2,2,FALSE)</f>
        <v>1</v>
      </c>
      <c r="T3170" t="s">
        <v>5301</v>
      </c>
      <c r="U3170" t="s">
        <v>13</v>
      </c>
      <c r="V3170">
        <f>VLOOKUP(U3170,category2,2,FALSE)</f>
        <v>1</v>
      </c>
      <c r="W3170" t="s">
        <v>3226</v>
      </c>
      <c r="X3170">
        <f>VLOOKUP(W3170,subcat2,3,FALSE)</f>
        <v>2</v>
      </c>
      <c r="Y3170" t="s">
        <v>697</v>
      </c>
      <c r="Z3170">
        <v>390.27199999999999</v>
      </c>
      <c r="AA3170">
        <v>8</v>
      </c>
      <c r="AB3170">
        <v>0.2</v>
      </c>
      <c r="AC3170" s="4">
        <v>-24.39200000000001</v>
      </c>
    </row>
    <row r="3171" spans="1:29" x14ac:dyDescent="0.25">
      <c r="A3171" s="2">
        <v>3170</v>
      </c>
      <c r="B3171" t="s">
        <v>8356</v>
      </c>
      <c r="C3171" s="3">
        <v>42518</v>
      </c>
      <c r="D3171" s="3">
        <v>42524</v>
      </c>
      <c r="E3171" t="s">
        <v>25</v>
      </c>
      <c r="F3171">
        <f>VLOOKUP(E3171,SHIPMODE,2,FALSE)</f>
        <v>2</v>
      </c>
      <c r="G3171" t="s">
        <v>3424</v>
      </c>
      <c r="H3171" t="s">
        <v>698</v>
      </c>
      <c r="I3171" t="s">
        <v>18</v>
      </c>
      <c r="J3171">
        <f>VLOOKUP(I3171,segmentID,2,FALSE)</f>
        <v>2</v>
      </c>
      <c r="K3171" t="s">
        <v>3255</v>
      </c>
      <c r="L3171">
        <f>VLOOKUP(K3171,country2,2,FALSE)</f>
        <v>1</v>
      </c>
      <c r="M3171" t="s">
        <v>2370</v>
      </c>
      <c r="N3171">
        <f>VLOOKUP(Orders!M3171,city2,2,FALSE)</f>
        <v>316</v>
      </c>
      <c r="O3171" t="s">
        <v>28</v>
      </c>
      <c r="P3171">
        <f>VLOOKUP(O3171,state2,2,FALSE)</f>
        <v>3</v>
      </c>
      <c r="Q3171">
        <v>32303</v>
      </c>
      <c r="R3171" t="s">
        <v>12</v>
      </c>
      <c r="S3171">
        <f>VLOOKUP(R3171,region2,2,FALSE)</f>
        <v>1</v>
      </c>
      <c r="T3171" t="s">
        <v>4557</v>
      </c>
      <c r="U3171" t="s">
        <v>22</v>
      </c>
      <c r="V3171">
        <f>VLOOKUP(U3171,category2,2,FALSE)</f>
        <v>2</v>
      </c>
      <c r="W3171" t="s">
        <v>45</v>
      </c>
      <c r="X3171">
        <f>VLOOKUP(W3171,subcat2,3,FALSE)</f>
        <v>11</v>
      </c>
      <c r="Y3171" t="s">
        <v>1371</v>
      </c>
      <c r="Z3171">
        <v>62.192000000000007</v>
      </c>
      <c r="AA3171">
        <v>13</v>
      </c>
      <c r="AB3171">
        <v>0.2</v>
      </c>
      <c r="AC3171" s="4">
        <v>19.434999999999995</v>
      </c>
    </row>
    <row r="3172" spans="1:29" x14ac:dyDescent="0.25">
      <c r="A3172" s="2">
        <v>3171</v>
      </c>
      <c r="B3172" t="s">
        <v>9767</v>
      </c>
      <c r="C3172" s="3">
        <v>43090</v>
      </c>
      <c r="D3172" s="3">
        <v>43095</v>
      </c>
      <c r="E3172" t="s">
        <v>7</v>
      </c>
      <c r="F3172">
        <f>VLOOKUP(E3172,SHIPMODE,2,FALSE)</f>
        <v>1</v>
      </c>
      <c r="G3172" t="s">
        <v>3262</v>
      </c>
      <c r="H3172" t="s">
        <v>58</v>
      </c>
      <c r="I3172" t="s">
        <v>9</v>
      </c>
      <c r="J3172">
        <f>VLOOKUP(I3172,segmentID,2,FALSE)</f>
        <v>1</v>
      </c>
      <c r="K3172" t="s">
        <v>3255</v>
      </c>
      <c r="L3172">
        <f>VLOOKUP(K3172,country2,2,FALSE)</f>
        <v>1</v>
      </c>
      <c r="M3172" t="s">
        <v>194</v>
      </c>
      <c r="N3172">
        <f>VLOOKUP(Orders!M3172,city2,2,FALSE)</f>
        <v>30</v>
      </c>
      <c r="O3172" t="s">
        <v>195</v>
      </c>
      <c r="P3172">
        <f>VLOOKUP(O3172,state2,2,FALSE)</f>
        <v>21</v>
      </c>
      <c r="Q3172">
        <v>29203</v>
      </c>
      <c r="R3172" t="s">
        <v>12</v>
      </c>
      <c r="S3172">
        <f>VLOOKUP(R3172,region2,2,FALSE)</f>
        <v>1</v>
      </c>
      <c r="T3172" t="s">
        <v>5475</v>
      </c>
      <c r="U3172" t="s">
        <v>22</v>
      </c>
      <c r="V3172">
        <f>VLOOKUP(U3172,category2,2,FALSE)</f>
        <v>2</v>
      </c>
      <c r="W3172" t="s">
        <v>3231</v>
      </c>
      <c r="X3172">
        <f>VLOOKUP(W3172,subcat2,3,FALSE)</f>
        <v>9</v>
      </c>
      <c r="Y3172" t="s">
        <v>148</v>
      </c>
      <c r="Z3172">
        <v>23.88</v>
      </c>
      <c r="AA3172">
        <v>6</v>
      </c>
      <c r="AB3172">
        <v>0</v>
      </c>
      <c r="AC3172" s="4">
        <v>11.223600000000001</v>
      </c>
    </row>
    <row r="3173" spans="1:29" x14ac:dyDescent="0.25">
      <c r="A3173" s="2">
        <v>3172</v>
      </c>
      <c r="B3173" t="s">
        <v>8357</v>
      </c>
      <c r="C3173" s="3">
        <v>42450</v>
      </c>
      <c r="D3173" s="3">
        <v>42457</v>
      </c>
      <c r="E3173" t="s">
        <v>25</v>
      </c>
      <c r="F3173">
        <f>VLOOKUP(E3173,SHIPMODE,2,FALSE)</f>
        <v>2</v>
      </c>
      <c r="G3173" t="s">
        <v>3701</v>
      </c>
      <c r="H3173" t="s">
        <v>1657</v>
      </c>
      <c r="I3173" t="s">
        <v>9</v>
      </c>
      <c r="J3173">
        <f>VLOOKUP(I3173,segmentID,2,FALSE)</f>
        <v>1</v>
      </c>
      <c r="K3173" t="s">
        <v>3255</v>
      </c>
      <c r="L3173">
        <f>VLOOKUP(K3173,country2,2,FALSE)</f>
        <v>1</v>
      </c>
      <c r="M3173" t="s">
        <v>156</v>
      </c>
      <c r="N3173">
        <f>VLOOKUP(Orders!M3173,city2,2,FALSE)</f>
        <v>23</v>
      </c>
      <c r="O3173" t="s">
        <v>110</v>
      </c>
      <c r="P3173">
        <f>VLOOKUP(O3173,state2,2,FALSE)</f>
        <v>11</v>
      </c>
      <c r="Q3173">
        <v>60623</v>
      </c>
      <c r="R3173" t="s">
        <v>55</v>
      </c>
      <c r="S3173">
        <f>VLOOKUP(R3173,region2,2,FALSE)</f>
        <v>3</v>
      </c>
      <c r="T3173" t="s">
        <v>4830</v>
      </c>
      <c r="U3173" t="s">
        <v>22</v>
      </c>
      <c r="V3173">
        <f>VLOOKUP(U3173,category2,2,FALSE)</f>
        <v>2</v>
      </c>
      <c r="W3173" t="s">
        <v>3231</v>
      </c>
      <c r="X3173">
        <f>VLOOKUP(W3173,subcat2,3,FALSE)</f>
        <v>9</v>
      </c>
      <c r="Y3173" t="s">
        <v>1279</v>
      </c>
      <c r="Z3173">
        <v>3.1679999999999993</v>
      </c>
      <c r="AA3173">
        <v>2</v>
      </c>
      <c r="AB3173">
        <v>0.8</v>
      </c>
      <c r="AC3173" s="4">
        <v>-4.7520000000000007</v>
      </c>
    </row>
    <row r="3174" spans="1:29" x14ac:dyDescent="0.25">
      <c r="A3174" s="2">
        <v>3173</v>
      </c>
      <c r="B3174" t="s">
        <v>8357</v>
      </c>
      <c r="C3174" s="3">
        <v>42450</v>
      </c>
      <c r="D3174" s="3">
        <v>42457</v>
      </c>
      <c r="E3174" t="s">
        <v>25</v>
      </c>
      <c r="F3174">
        <f>VLOOKUP(E3174,SHIPMODE,2,FALSE)</f>
        <v>2</v>
      </c>
      <c r="G3174" t="s">
        <v>3701</v>
      </c>
      <c r="H3174" t="s">
        <v>1657</v>
      </c>
      <c r="I3174" t="s">
        <v>9</v>
      </c>
      <c r="J3174">
        <f>VLOOKUP(I3174,segmentID,2,FALSE)</f>
        <v>1</v>
      </c>
      <c r="K3174" t="s">
        <v>3255</v>
      </c>
      <c r="L3174">
        <f>VLOOKUP(K3174,country2,2,FALSE)</f>
        <v>1</v>
      </c>
      <c r="M3174" t="s">
        <v>156</v>
      </c>
      <c r="N3174">
        <f>VLOOKUP(Orders!M3174,city2,2,FALSE)</f>
        <v>23</v>
      </c>
      <c r="O3174" t="s">
        <v>110</v>
      </c>
      <c r="P3174">
        <f>VLOOKUP(O3174,state2,2,FALSE)</f>
        <v>11</v>
      </c>
      <c r="Q3174">
        <v>60623</v>
      </c>
      <c r="R3174" t="s">
        <v>55</v>
      </c>
      <c r="S3174">
        <f>VLOOKUP(R3174,region2,2,FALSE)</f>
        <v>3</v>
      </c>
      <c r="T3174" t="s">
        <v>4752</v>
      </c>
      <c r="U3174" t="s">
        <v>13</v>
      </c>
      <c r="V3174">
        <f>VLOOKUP(U3174,category2,2,FALSE)</f>
        <v>1</v>
      </c>
      <c r="W3174" t="s">
        <v>3226</v>
      </c>
      <c r="X3174">
        <f>VLOOKUP(W3174,subcat2,3,FALSE)</f>
        <v>2</v>
      </c>
      <c r="Y3174" t="s">
        <v>2646</v>
      </c>
      <c r="Z3174">
        <v>528.42999999999995</v>
      </c>
      <c r="AA3174">
        <v>5</v>
      </c>
      <c r="AB3174">
        <v>0.3</v>
      </c>
      <c r="AC3174" s="4">
        <v>0</v>
      </c>
    </row>
    <row r="3175" spans="1:29" x14ac:dyDescent="0.25">
      <c r="A3175" s="2">
        <v>3174</v>
      </c>
      <c r="B3175" t="s">
        <v>8357</v>
      </c>
      <c r="C3175" s="3">
        <v>42450</v>
      </c>
      <c r="D3175" s="3">
        <v>42457</v>
      </c>
      <c r="E3175" t="s">
        <v>25</v>
      </c>
      <c r="F3175">
        <f>VLOOKUP(E3175,SHIPMODE,2,FALSE)</f>
        <v>2</v>
      </c>
      <c r="G3175" t="s">
        <v>3701</v>
      </c>
      <c r="H3175" t="s">
        <v>1657</v>
      </c>
      <c r="I3175" t="s">
        <v>9</v>
      </c>
      <c r="J3175">
        <f>VLOOKUP(I3175,segmentID,2,FALSE)</f>
        <v>1</v>
      </c>
      <c r="K3175" t="s">
        <v>3255</v>
      </c>
      <c r="L3175">
        <f>VLOOKUP(K3175,country2,2,FALSE)</f>
        <v>1</v>
      </c>
      <c r="M3175" t="s">
        <v>156</v>
      </c>
      <c r="N3175">
        <f>VLOOKUP(Orders!M3175,city2,2,FALSE)</f>
        <v>23</v>
      </c>
      <c r="O3175" t="s">
        <v>110</v>
      </c>
      <c r="P3175">
        <f>VLOOKUP(O3175,state2,2,FALSE)</f>
        <v>11</v>
      </c>
      <c r="Q3175">
        <v>60623</v>
      </c>
      <c r="R3175" t="s">
        <v>55</v>
      </c>
      <c r="S3175">
        <f>VLOOKUP(R3175,region2,2,FALSE)</f>
        <v>3</v>
      </c>
      <c r="T3175" t="s">
        <v>5336</v>
      </c>
      <c r="U3175" t="s">
        <v>22</v>
      </c>
      <c r="V3175">
        <f>VLOOKUP(U3175,category2,2,FALSE)</f>
        <v>2</v>
      </c>
      <c r="W3175" t="s">
        <v>3229</v>
      </c>
      <c r="X3175">
        <f>VLOOKUP(W3175,subcat2,3,FALSE)</f>
        <v>7</v>
      </c>
      <c r="Y3175" t="s">
        <v>835</v>
      </c>
      <c r="Z3175">
        <v>13.392000000000001</v>
      </c>
      <c r="AA3175">
        <v>3</v>
      </c>
      <c r="AB3175">
        <v>0.2</v>
      </c>
      <c r="AC3175" s="4">
        <v>1.5065999999999975</v>
      </c>
    </row>
    <row r="3176" spans="1:29" x14ac:dyDescent="0.25">
      <c r="A3176" s="2">
        <v>3175</v>
      </c>
      <c r="B3176" t="s">
        <v>9768</v>
      </c>
      <c r="C3176" s="3">
        <v>43050</v>
      </c>
      <c r="D3176" s="3">
        <v>43057</v>
      </c>
      <c r="E3176" t="s">
        <v>25</v>
      </c>
      <c r="F3176">
        <f>VLOOKUP(E3176,SHIPMODE,2,FALSE)</f>
        <v>2</v>
      </c>
      <c r="G3176" t="s">
        <v>3467</v>
      </c>
      <c r="H3176" t="s">
        <v>867</v>
      </c>
      <c r="I3176" t="s">
        <v>9</v>
      </c>
      <c r="J3176">
        <f>VLOOKUP(I3176,segmentID,2,FALSE)</f>
        <v>1</v>
      </c>
      <c r="K3176" t="s">
        <v>3255</v>
      </c>
      <c r="L3176">
        <f>VLOOKUP(K3176,country2,2,FALSE)</f>
        <v>1</v>
      </c>
      <c r="M3176" t="s">
        <v>433</v>
      </c>
      <c r="N3176">
        <f>VLOOKUP(Orders!M3176,city2,2,FALSE)</f>
        <v>67</v>
      </c>
      <c r="O3176" t="s">
        <v>123</v>
      </c>
      <c r="P3176">
        <f>VLOOKUP(O3176,state2,2,FALSE)</f>
        <v>13</v>
      </c>
      <c r="Q3176">
        <v>48227</v>
      </c>
      <c r="R3176" t="s">
        <v>55</v>
      </c>
      <c r="S3176">
        <f>VLOOKUP(R3176,region2,2,FALSE)</f>
        <v>3</v>
      </c>
      <c r="T3176" t="s">
        <v>5569</v>
      </c>
      <c r="U3176" t="s">
        <v>22</v>
      </c>
      <c r="V3176">
        <f>VLOOKUP(U3176,category2,2,FALSE)</f>
        <v>2</v>
      </c>
      <c r="W3176" t="s">
        <v>3229</v>
      </c>
      <c r="X3176">
        <f>VLOOKUP(W3176,subcat2,3,FALSE)</f>
        <v>7</v>
      </c>
      <c r="Y3176" t="s">
        <v>564</v>
      </c>
      <c r="Z3176">
        <v>181.86</v>
      </c>
      <c r="AA3176">
        <v>7</v>
      </c>
      <c r="AB3176">
        <v>0</v>
      </c>
      <c r="AC3176" s="4">
        <v>50.9208</v>
      </c>
    </row>
    <row r="3177" spans="1:29" x14ac:dyDescent="0.25">
      <c r="A3177" s="2">
        <v>3176</v>
      </c>
      <c r="B3177" t="s">
        <v>9769</v>
      </c>
      <c r="C3177" s="3">
        <v>43001</v>
      </c>
      <c r="D3177" s="3">
        <v>43007</v>
      </c>
      <c r="E3177" t="s">
        <v>25</v>
      </c>
      <c r="F3177">
        <f>VLOOKUP(E3177,SHIPMODE,2,FALSE)</f>
        <v>2</v>
      </c>
      <c r="G3177" t="s">
        <v>3530</v>
      </c>
      <c r="H3177" t="s">
        <v>1073</v>
      </c>
      <c r="I3177" t="s">
        <v>9</v>
      </c>
      <c r="J3177">
        <f>VLOOKUP(I3177,segmentID,2,FALSE)</f>
        <v>1</v>
      </c>
      <c r="K3177" t="s">
        <v>3255</v>
      </c>
      <c r="L3177">
        <f>VLOOKUP(K3177,country2,2,FALSE)</f>
        <v>1</v>
      </c>
      <c r="M3177" t="s">
        <v>2260</v>
      </c>
      <c r="N3177">
        <f>VLOOKUP(Orders!M3177,city2,2,FALSE)</f>
        <v>300</v>
      </c>
      <c r="O3177" t="s">
        <v>228</v>
      </c>
      <c r="P3177">
        <f>VLOOKUP(O3177,state2,2,FALSE)</f>
        <v>23</v>
      </c>
      <c r="Q3177">
        <v>80525</v>
      </c>
      <c r="R3177" t="s">
        <v>21</v>
      </c>
      <c r="S3177">
        <f>VLOOKUP(R3177,region2,2,FALSE)</f>
        <v>2</v>
      </c>
      <c r="T3177" t="s">
        <v>4876</v>
      </c>
      <c r="U3177" t="s">
        <v>13</v>
      </c>
      <c r="V3177">
        <f>VLOOKUP(U3177,category2,2,FALSE)</f>
        <v>1</v>
      </c>
      <c r="W3177" t="s">
        <v>14</v>
      </c>
      <c r="X3177">
        <f>VLOOKUP(W3177,subcat2,3,FALSE)</f>
        <v>1</v>
      </c>
      <c r="Y3177" t="s">
        <v>2595</v>
      </c>
      <c r="Z3177">
        <v>180.58800000000005</v>
      </c>
      <c r="AA3177">
        <v>2</v>
      </c>
      <c r="AB3177">
        <v>0.7</v>
      </c>
      <c r="AC3177" s="4">
        <v>-240.78400000000005</v>
      </c>
    </row>
    <row r="3178" spans="1:29" x14ac:dyDescent="0.25">
      <c r="A3178" s="2">
        <v>3177</v>
      </c>
      <c r="B3178" t="s">
        <v>9769</v>
      </c>
      <c r="C3178" s="3">
        <v>43001</v>
      </c>
      <c r="D3178" s="3">
        <v>43007</v>
      </c>
      <c r="E3178" t="s">
        <v>25</v>
      </c>
      <c r="F3178">
        <f>VLOOKUP(E3178,SHIPMODE,2,FALSE)</f>
        <v>2</v>
      </c>
      <c r="G3178" t="s">
        <v>3530</v>
      </c>
      <c r="H3178" t="s">
        <v>1073</v>
      </c>
      <c r="I3178" t="s">
        <v>9</v>
      </c>
      <c r="J3178">
        <f>VLOOKUP(I3178,segmentID,2,FALSE)</f>
        <v>1</v>
      </c>
      <c r="K3178" t="s">
        <v>3255</v>
      </c>
      <c r="L3178">
        <f>VLOOKUP(K3178,country2,2,FALSE)</f>
        <v>1</v>
      </c>
      <c r="M3178" t="s">
        <v>2260</v>
      </c>
      <c r="N3178">
        <f>VLOOKUP(Orders!M3178,city2,2,FALSE)</f>
        <v>300</v>
      </c>
      <c r="O3178" t="s">
        <v>228</v>
      </c>
      <c r="P3178">
        <f>VLOOKUP(O3178,state2,2,FALSE)</f>
        <v>23</v>
      </c>
      <c r="Q3178">
        <v>80525</v>
      </c>
      <c r="R3178" t="s">
        <v>21</v>
      </c>
      <c r="S3178">
        <f>VLOOKUP(R3178,region2,2,FALSE)</f>
        <v>2</v>
      </c>
      <c r="T3178" t="s">
        <v>5132</v>
      </c>
      <c r="U3178" t="s">
        <v>35</v>
      </c>
      <c r="V3178">
        <f>VLOOKUP(U3178,category2,2,FALSE)</f>
        <v>3</v>
      </c>
      <c r="W3178" t="s">
        <v>3232</v>
      </c>
      <c r="X3178">
        <f>VLOOKUP(W3178,subcat2,3,FALSE)</f>
        <v>12</v>
      </c>
      <c r="Y3178" t="s">
        <v>2120</v>
      </c>
      <c r="Z3178">
        <v>47.984000000000002</v>
      </c>
      <c r="AA3178">
        <v>2</v>
      </c>
      <c r="AB3178">
        <v>0.2</v>
      </c>
      <c r="AC3178" s="4">
        <v>0.59979999999999656</v>
      </c>
    </row>
    <row r="3179" spans="1:29" x14ac:dyDescent="0.25">
      <c r="A3179" s="2">
        <v>3178</v>
      </c>
      <c r="B3179" t="s">
        <v>9770</v>
      </c>
      <c r="C3179" s="3">
        <v>42988</v>
      </c>
      <c r="D3179" s="3">
        <v>42988</v>
      </c>
      <c r="E3179" t="s">
        <v>625</v>
      </c>
      <c r="F3179">
        <f>VLOOKUP(E3179,SHIPMODE,2,FALSE)</f>
        <v>4</v>
      </c>
      <c r="G3179" t="s">
        <v>3384</v>
      </c>
      <c r="H3179" t="s">
        <v>547</v>
      </c>
      <c r="I3179" t="s">
        <v>9</v>
      </c>
      <c r="J3179">
        <f>VLOOKUP(I3179,segmentID,2,FALSE)</f>
        <v>1</v>
      </c>
      <c r="K3179" t="s">
        <v>3255</v>
      </c>
      <c r="L3179">
        <f>VLOOKUP(K3179,country2,2,FALSE)</f>
        <v>1</v>
      </c>
      <c r="M3179" t="s">
        <v>138</v>
      </c>
      <c r="N3179">
        <f>VLOOKUP(Orders!M3179,city2,2,FALSE)</f>
        <v>21</v>
      </c>
      <c r="O3179" t="s">
        <v>139</v>
      </c>
      <c r="P3179">
        <f>VLOOKUP(O3179,state2,2,FALSE)</f>
        <v>16</v>
      </c>
      <c r="Q3179">
        <v>10024</v>
      </c>
      <c r="R3179" t="s">
        <v>79</v>
      </c>
      <c r="S3179">
        <f>VLOOKUP(R3179,region2,2,FALSE)</f>
        <v>4</v>
      </c>
      <c r="T3179" t="s">
        <v>5030</v>
      </c>
      <c r="U3179" t="s">
        <v>22</v>
      </c>
      <c r="V3179">
        <f>VLOOKUP(U3179,category2,2,FALSE)</f>
        <v>2</v>
      </c>
      <c r="W3179" t="s">
        <v>45</v>
      </c>
      <c r="X3179">
        <f>VLOOKUP(W3179,subcat2,3,FALSE)</f>
        <v>11</v>
      </c>
      <c r="Y3179" t="s">
        <v>170</v>
      </c>
      <c r="Z3179">
        <v>18.760000000000002</v>
      </c>
      <c r="AA3179">
        <v>2</v>
      </c>
      <c r="AB3179">
        <v>0</v>
      </c>
      <c r="AC3179" s="4">
        <v>9.0048000000000012</v>
      </c>
    </row>
    <row r="3180" spans="1:29" x14ac:dyDescent="0.25">
      <c r="A3180" s="2">
        <v>3179</v>
      </c>
      <c r="B3180" t="s">
        <v>9771</v>
      </c>
      <c r="C3180" s="3">
        <v>43074</v>
      </c>
      <c r="D3180" s="3">
        <v>43080</v>
      </c>
      <c r="E3180" t="s">
        <v>25</v>
      </c>
      <c r="F3180">
        <f>VLOOKUP(E3180,SHIPMODE,2,FALSE)</f>
        <v>2</v>
      </c>
      <c r="G3180" t="s">
        <v>3671</v>
      </c>
      <c r="H3180" t="s">
        <v>1568</v>
      </c>
      <c r="I3180" t="s">
        <v>18</v>
      </c>
      <c r="J3180">
        <f>VLOOKUP(I3180,segmentID,2,FALSE)</f>
        <v>2</v>
      </c>
      <c r="K3180" t="s">
        <v>3255</v>
      </c>
      <c r="L3180">
        <f>VLOOKUP(K3180,country2,2,FALSE)</f>
        <v>1</v>
      </c>
      <c r="M3180" t="s">
        <v>138</v>
      </c>
      <c r="N3180">
        <f>VLOOKUP(Orders!M3180,city2,2,FALSE)</f>
        <v>21</v>
      </c>
      <c r="O3180" t="s">
        <v>139</v>
      </c>
      <c r="P3180">
        <f>VLOOKUP(O3180,state2,2,FALSE)</f>
        <v>16</v>
      </c>
      <c r="Q3180">
        <v>10011</v>
      </c>
      <c r="R3180" t="s">
        <v>79</v>
      </c>
      <c r="S3180">
        <f>VLOOKUP(R3180,region2,2,FALSE)</f>
        <v>4</v>
      </c>
      <c r="T3180" t="s">
        <v>4115</v>
      </c>
      <c r="U3180" t="s">
        <v>13</v>
      </c>
      <c r="V3180">
        <f>VLOOKUP(U3180,category2,2,FALSE)</f>
        <v>1</v>
      </c>
      <c r="W3180" t="s">
        <v>3228</v>
      </c>
      <c r="X3180">
        <f>VLOOKUP(W3180,subcat2,3,FALSE)</f>
        <v>6</v>
      </c>
      <c r="Y3180" t="s">
        <v>2470</v>
      </c>
      <c r="Z3180">
        <v>20.94</v>
      </c>
      <c r="AA3180">
        <v>3</v>
      </c>
      <c r="AB3180">
        <v>0</v>
      </c>
      <c r="AC3180" s="4">
        <v>6.0725999999999987</v>
      </c>
    </row>
    <row r="3181" spans="1:29" x14ac:dyDescent="0.25">
      <c r="A3181" s="2">
        <v>3180</v>
      </c>
      <c r="B3181" t="s">
        <v>9771</v>
      </c>
      <c r="C3181" s="3">
        <v>43074</v>
      </c>
      <c r="D3181" s="3">
        <v>43080</v>
      </c>
      <c r="E3181" t="s">
        <v>25</v>
      </c>
      <c r="F3181">
        <f>VLOOKUP(E3181,SHIPMODE,2,FALSE)</f>
        <v>2</v>
      </c>
      <c r="G3181" t="s">
        <v>3671</v>
      </c>
      <c r="H3181" t="s">
        <v>1568</v>
      </c>
      <c r="I3181" t="s">
        <v>18</v>
      </c>
      <c r="J3181">
        <f>VLOOKUP(I3181,segmentID,2,FALSE)</f>
        <v>2</v>
      </c>
      <c r="K3181" t="s">
        <v>3255</v>
      </c>
      <c r="L3181">
        <f>VLOOKUP(K3181,country2,2,FALSE)</f>
        <v>1</v>
      </c>
      <c r="M3181" t="s">
        <v>138</v>
      </c>
      <c r="N3181">
        <f>VLOOKUP(Orders!M3181,city2,2,FALSE)</f>
        <v>21</v>
      </c>
      <c r="O3181" t="s">
        <v>139</v>
      </c>
      <c r="P3181">
        <f>VLOOKUP(O3181,state2,2,FALSE)</f>
        <v>16</v>
      </c>
      <c r="Q3181">
        <v>10011</v>
      </c>
      <c r="R3181" t="s">
        <v>79</v>
      </c>
      <c r="S3181">
        <f>VLOOKUP(R3181,region2,2,FALSE)</f>
        <v>4</v>
      </c>
      <c r="T3181" t="s">
        <v>4248</v>
      </c>
      <c r="U3181" t="s">
        <v>13</v>
      </c>
      <c r="V3181">
        <f>VLOOKUP(U3181,category2,2,FALSE)</f>
        <v>1</v>
      </c>
      <c r="W3181" t="s">
        <v>3228</v>
      </c>
      <c r="X3181">
        <f>VLOOKUP(W3181,subcat2,3,FALSE)</f>
        <v>6</v>
      </c>
      <c r="Y3181" t="s">
        <v>453</v>
      </c>
      <c r="Z3181">
        <v>58.68</v>
      </c>
      <c r="AA3181">
        <v>2</v>
      </c>
      <c r="AB3181">
        <v>0</v>
      </c>
      <c r="AC3181" s="4">
        <v>18.190799999999996</v>
      </c>
    </row>
    <row r="3182" spans="1:29" x14ac:dyDescent="0.25">
      <c r="A3182" s="2">
        <v>3181</v>
      </c>
      <c r="B3182" t="s">
        <v>9771</v>
      </c>
      <c r="C3182" s="3">
        <v>43074</v>
      </c>
      <c r="D3182" s="3">
        <v>43080</v>
      </c>
      <c r="E3182" t="s">
        <v>25</v>
      </c>
      <c r="F3182">
        <f>VLOOKUP(E3182,SHIPMODE,2,FALSE)</f>
        <v>2</v>
      </c>
      <c r="G3182" t="s">
        <v>3671</v>
      </c>
      <c r="H3182" t="s">
        <v>1568</v>
      </c>
      <c r="I3182" t="s">
        <v>18</v>
      </c>
      <c r="J3182">
        <f>VLOOKUP(I3182,segmentID,2,FALSE)</f>
        <v>2</v>
      </c>
      <c r="K3182" t="s">
        <v>3255</v>
      </c>
      <c r="L3182">
        <f>VLOOKUP(K3182,country2,2,FALSE)</f>
        <v>1</v>
      </c>
      <c r="M3182" t="s">
        <v>138</v>
      </c>
      <c r="N3182">
        <f>VLOOKUP(Orders!M3182,city2,2,FALSE)</f>
        <v>21</v>
      </c>
      <c r="O3182" t="s">
        <v>139</v>
      </c>
      <c r="P3182">
        <f>VLOOKUP(O3182,state2,2,FALSE)</f>
        <v>16</v>
      </c>
      <c r="Q3182">
        <v>10011</v>
      </c>
      <c r="R3182" t="s">
        <v>79</v>
      </c>
      <c r="S3182">
        <f>VLOOKUP(R3182,region2,2,FALSE)</f>
        <v>4</v>
      </c>
      <c r="T3182" t="s">
        <v>4573</v>
      </c>
      <c r="U3182" t="s">
        <v>22</v>
      </c>
      <c r="V3182">
        <f>VLOOKUP(U3182,category2,2,FALSE)</f>
        <v>2</v>
      </c>
      <c r="W3182" t="s">
        <v>38</v>
      </c>
      <c r="X3182">
        <f>VLOOKUP(W3182,subcat2,3,FALSE)</f>
        <v>10</v>
      </c>
      <c r="Y3182" t="s">
        <v>3012</v>
      </c>
      <c r="Z3182">
        <v>254.89999999999998</v>
      </c>
      <c r="AA3182">
        <v>5</v>
      </c>
      <c r="AB3182">
        <v>0</v>
      </c>
      <c r="AC3182" s="4">
        <v>68.823000000000008</v>
      </c>
    </row>
    <row r="3183" spans="1:29" x14ac:dyDescent="0.25">
      <c r="A3183" s="2">
        <v>3182</v>
      </c>
      <c r="B3183" t="s">
        <v>9772</v>
      </c>
      <c r="C3183" s="3">
        <v>43048</v>
      </c>
      <c r="D3183" s="3">
        <v>43051</v>
      </c>
      <c r="E3183" t="s">
        <v>7</v>
      </c>
      <c r="F3183">
        <f>VLOOKUP(E3183,SHIPMODE,2,FALSE)</f>
        <v>1</v>
      </c>
      <c r="G3183" t="s">
        <v>3567</v>
      </c>
      <c r="H3183" t="s">
        <v>1206</v>
      </c>
      <c r="I3183" t="s">
        <v>18</v>
      </c>
      <c r="J3183">
        <f>VLOOKUP(I3183,segmentID,2,FALSE)</f>
        <v>2</v>
      </c>
      <c r="K3183" t="s">
        <v>3255</v>
      </c>
      <c r="L3183">
        <f>VLOOKUP(K3183,country2,2,FALSE)</f>
        <v>1</v>
      </c>
      <c r="M3183" t="s">
        <v>194</v>
      </c>
      <c r="N3183">
        <f>VLOOKUP(Orders!M3183,city2,2,FALSE)</f>
        <v>30</v>
      </c>
      <c r="O3183" t="s">
        <v>1255</v>
      </c>
      <c r="P3183">
        <f>VLOOKUP(O3183,state2,2,FALSE)</f>
        <v>40</v>
      </c>
      <c r="Q3183">
        <v>21044</v>
      </c>
      <c r="R3183" t="s">
        <v>79</v>
      </c>
      <c r="S3183">
        <f>VLOOKUP(R3183,region2,2,FALSE)</f>
        <v>4</v>
      </c>
      <c r="T3183" t="s">
        <v>4639</v>
      </c>
      <c r="U3183" t="s">
        <v>22</v>
      </c>
      <c r="V3183">
        <f>VLOOKUP(U3183,category2,2,FALSE)</f>
        <v>2</v>
      </c>
      <c r="W3183" t="s">
        <v>3231</v>
      </c>
      <c r="X3183">
        <f>VLOOKUP(W3183,subcat2,3,FALSE)</f>
        <v>9</v>
      </c>
      <c r="Y3183" t="s">
        <v>400</v>
      </c>
      <c r="Z3183">
        <v>9.64</v>
      </c>
      <c r="AA3183">
        <v>2</v>
      </c>
      <c r="AB3183">
        <v>0</v>
      </c>
      <c r="AC3183" s="4">
        <v>4.4344000000000001</v>
      </c>
    </row>
    <row r="3184" spans="1:29" x14ac:dyDescent="0.25">
      <c r="A3184" s="2">
        <v>3183</v>
      </c>
      <c r="B3184" t="s">
        <v>9772</v>
      </c>
      <c r="C3184" s="3">
        <v>43048</v>
      </c>
      <c r="D3184" s="3">
        <v>43051</v>
      </c>
      <c r="E3184" t="s">
        <v>7</v>
      </c>
      <c r="F3184">
        <f>VLOOKUP(E3184,SHIPMODE,2,FALSE)</f>
        <v>1</v>
      </c>
      <c r="G3184" t="s">
        <v>3567</v>
      </c>
      <c r="H3184" t="s">
        <v>1206</v>
      </c>
      <c r="I3184" t="s">
        <v>18</v>
      </c>
      <c r="J3184">
        <f>VLOOKUP(I3184,segmentID,2,FALSE)</f>
        <v>2</v>
      </c>
      <c r="K3184" t="s">
        <v>3255</v>
      </c>
      <c r="L3184">
        <f>VLOOKUP(K3184,country2,2,FALSE)</f>
        <v>1</v>
      </c>
      <c r="M3184" t="s">
        <v>194</v>
      </c>
      <c r="N3184">
        <f>VLOOKUP(Orders!M3184,city2,2,FALSE)</f>
        <v>30</v>
      </c>
      <c r="O3184" t="s">
        <v>1255</v>
      </c>
      <c r="P3184">
        <f>VLOOKUP(O3184,state2,2,FALSE)</f>
        <v>40</v>
      </c>
      <c r="Q3184">
        <v>21044</v>
      </c>
      <c r="R3184" t="s">
        <v>79</v>
      </c>
      <c r="S3184">
        <f>VLOOKUP(R3184,region2,2,FALSE)</f>
        <v>4</v>
      </c>
      <c r="T3184" t="s">
        <v>4807</v>
      </c>
      <c r="U3184" t="s">
        <v>35</v>
      </c>
      <c r="V3184">
        <f>VLOOKUP(U3184,category2,2,FALSE)</f>
        <v>3</v>
      </c>
      <c r="W3184" t="s">
        <v>3232</v>
      </c>
      <c r="X3184">
        <f>VLOOKUP(W3184,subcat2,3,FALSE)</f>
        <v>12</v>
      </c>
      <c r="Y3184" t="s">
        <v>2841</v>
      </c>
      <c r="Z3184">
        <v>826.62000000000012</v>
      </c>
      <c r="AA3184">
        <v>3</v>
      </c>
      <c r="AB3184">
        <v>0</v>
      </c>
      <c r="AC3184" s="4">
        <v>355.4466000000001</v>
      </c>
    </row>
    <row r="3185" spans="1:29" x14ac:dyDescent="0.25">
      <c r="A3185" s="2">
        <v>3184</v>
      </c>
      <c r="B3185" t="s">
        <v>9772</v>
      </c>
      <c r="C3185" s="3">
        <v>43048</v>
      </c>
      <c r="D3185" s="3">
        <v>43051</v>
      </c>
      <c r="E3185" t="s">
        <v>7</v>
      </c>
      <c r="F3185">
        <f>VLOOKUP(E3185,SHIPMODE,2,FALSE)</f>
        <v>1</v>
      </c>
      <c r="G3185" t="s">
        <v>3567</v>
      </c>
      <c r="H3185" t="s">
        <v>1206</v>
      </c>
      <c r="I3185" t="s">
        <v>18</v>
      </c>
      <c r="J3185">
        <f>VLOOKUP(I3185,segmentID,2,FALSE)</f>
        <v>2</v>
      </c>
      <c r="K3185" t="s">
        <v>3255</v>
      </c>
      <c r="L3185">
        <f>VLOOKUP(K3185,country2,2,FALSE)</f>
        <v>1</v>
      </c>
      <c r="M3185" t="s">
        <v>194</v>
      </c>
      <c r="N3185">
        <f>VLOOKUP(Orders!M3185,city2,2,FALSE)</f>
        <v>30</v>
      </c>
      <c r="O3185" t="s">
        <v>1255</v>
      </c>
      <c r="P3185">
        <f>VLOOKUP(O3185,state2,2,FALSE)</f>
        <v>40</v>
      </c>
      <c r="Q3185">
        <v>21044</v>
      </c>
      <c r="R3185" t="s">
        <v>79</v>
      </c>
      <c r="S3185">
        <f>VLOOKUP(R3185,region2,2,FALSE)</f>
        <v>4</v>
      </c>
      <c r="T3185" t="s">
        <v>4353</v>
      </c>
      <c r="U3185" t="s">
        <v>22</v>
      </c>
      <c r="V3185">
        <f>VLOOKUP(U3185,category2,2,FALSE)</f>
        <v>2</v>
      </c>
      <c r="W3185" t="s">
        <v>3227</v>
      </c>
      <c r="X3185">
        <f>VLOOKUP(W3185,subcat2,3,FALSE)</f>
        <v>5</v>
      </c>
      <c r="Y3185" t="s">
        <v>2508</v>
      </c>
      <c r="Z3185">
        <v>1633.14</v>
      </c>
      <c r="AA3185">
        <v>9</v>
      </c>
      <c r="AB3185">
        <v>0</v>
      </c>
      <c r="AC3185" s="4">
        <v>473.61059999999975</v>
      </c>
    </row>
    <row r="3186" spans="1:29" x14ac:dyDescent="0.25">
      <c r="A3186" s="2">
        <v>3185</v>
      </c>
      <c r="B3186" t="s">
        <v>9772</v>
      </c>
      <c r="C3186" s="3">
        <v>43048</v>
      </c>
      <c r="D3186" s="3">
        <v>43051</v>
      </c>
      <c r="E3186" t="s">
        <v>7</v>
      </c>
      <c r="F3186">
        <f>VLOOKUP(E3186,SHIPMODE,2,FALSE)</f>
        <v>1</v>
      </c>
      <c r="G3186" t="s">
        <v>3567</v>
      </c>
      <c r="H3186" t="s">
        <v>1206</v>
      </c>
      <c r="I3186" t="s">
        <v>18</v>
      </c>
      <c r="J3186">
        <f>VLOOKUP(I3186,segmentID,2,FALSE)</f>
        <v>2</v>
      </c>
      <c r="K3186" t="s">
        <v>3255</v>
      </c>
      <c r="L3186">
        <f>VLOOKUP(K3186,country2,2,FALSE)</f>
        <v>1</v>
      </c>
      <c r="M3186" t="s">
        <v>194</v>
      </c>
      <c r="N3186">
        <f>VLOOKUP(Orders!M3186,city2,2,FALSE)</f>
        <v>30</v>
      </c>
      <c r="O3186" t="s">
        <v>1255</v>
      </c>
      <c r="P3186">
        <f>VLOOKUP(O3186,state2,2,FALSE)</f>
        <v>40</v>
      </c>
      <c r="Q3186">
        <v>21044</v>
      </c>
      <c r="R3186" t="s">
        <v>79</v>
      </c>
      <c r="S3186">
        <f>VLOOKUP(R3186,region2,2,FALSE)</f>
        <v>4</v>
      </c>
      <c r="T3186" t="s">
        <v>4353</v>
      </c>
      <c r="U3186" t="s">
        <v>22</v>
      </c>
      <c r="V3186">
        <f>VLOOKUP(U3186,category2,2,FALSE)</f>
        <v>2</v>
      </c>
      <c r="W3186" t="s">
        <v>3227</v>
      </c>
      <c r="X3186">
        <f>VLOOKUP(W3186,subcat2,3,FALSE)</f>
        <v>5</v>
      </c>
      <c r="Y3186" t="s">
        <v>2508</v>
      </c>
      <c r="Z3186">
        <v>544.38</v>
      </c>
      <c r="AA3186">
        <v>3</v>
      </c>
      <c r="AB3186">
        <v>0</v>
      </c>
      <c r="AC3186" s="4">
        <v>157.87019999999993</v>
      </c>
    </row>
    <row r="3187" spans="1:29" x14ac:dyDescent="0.25">
      <c r="A3187" s="2">
        <v>3186</v>
      </c>
      <c r="B3187" t="s">
        <v>6230</v>
      </c>
      <c r="C3187" s="3">
        <v>41950</v>
      </c>
      <c r="D3187" s="3">
        <v>41952</v>
      </c>
      <c r="E3187" t="s">
        <v>97</v>
      </c>
      <c r="F3187">
        <f>VLOOKUP(E3187,SHIPMODE,2,FALSE)</f>
        <v>3</v>
      </c>
      <c r="G3187" t="s">
        <v>3823</v>
      </c>
      <c r="H3187" t="s">
        <v>2110</v>
      </c>
      <c r="I3187" t="s">
        <v>18</v>
      </c>
      <c r="J3187">
        <f>VLOOKUP(I3187,segmentID,2,FALSE)</f>
        <v>2</v>
      </c>
      <c r="K3187" t="s">
        <v>3255</v>
      </c>
      <c r="L3187">
        <f>VLOOKUP(K3187,country2,2,FALSE)</f>
        <v>1</v>
      </c>
      <c r="M3187" t="s">
        <v>95</v>
      </c>
      <c r="N3187">
        <f>VLOOKUP(Orders!M3187,city2,2,FALSE)</f>
        <v>13</v>
      </c>
      <c r="O3187" t="s">
        <v>54</v>
      </c>
      <c r="P3187">
        <f>VLOOKUP(O3187,state2,2,FALSE)</f>
        <v>6</v>
      </c>
      <c r="Q3187">
        <v>77041</v>
      </c>
      <c r="R3187" t="s">
        <v>55</v>
      </c>
      <c r="S3187">
        <f>VLOOKUP(R3187,region2,2,FALSE)</f>
        <v>3</v>
      </c>
      <c r="T3187" t="s">
        <v>5383</v>
      </c>
      <c r="U3187" t="s">
        <v>22</v>
      </c>
      <c r="V3187">
        <f>VLOOKUP(U3187,category2,2,FALSE)</f>
        <v>2</v>
      </c>
      <c r="W3187" t="s">
        <v>3231</v>
      </c>
      <c r="X3187">
        <f>VLOOKUP(W3187,subcat2,3,FALSE)</f>
        <v>9</v>
      </c>
      <c r="Y3187" t="s">
        <v>1326</v>
      </c>
      <c r="Z3187">
        <v>26.045999999999992</v>
      </c>
      <c r="AA3187">
        <v>3</v>
      </c>
      <c r="AB3187">
        <v>0.8</v>
      </c>
      <c r="AC3187" s="4">
        <v>-44.278199999999998</v>
      </c>
    </row>
    <row r="3188" spans="1:29" x14ac:dyDescent="0.25">
      <c r="A3188" s="2">
        <v>3187</v>
      </c>
      <c r="B3188" t="s">
        <v>6230</v>
      </c>
      <c r="C3188" s="3">
        <v>41950</v>
      </c>
      <c r="D3188" s="3">
        <v>41952</v>
      </c>
      <c r="E3188" t="s">
        <v>97</v>
      </c>
      <c r="F3188">
        <f>VLOOKUP(E3188,SHIPMODE,2,FALSE)</f>
        <v>3</v>
      </c>
      <c r="G3188" t="s">
        <v>3823</v>
      </c>
      <c r="H3188" t="s">
        <v>2110</v>
      </c>
      <c r="I3188" t="s">
        <v>18</v>
      </c>
      <c r="J3188">
        <f>VLOOKUP(I3188,segmentID,2,FALSE)</f>
        <v>2</v>
      </c>
      <c r="K3188" t="s">
        <v>3255</v>
      </c>
      <c r="L3188">
        <f>VLOOKUP(K3188,country2,2,FALSE)</f>
        <v>1</v>
      </c>
      <c r="M3188" t="s">
        <v>95</v>
      </c>
      <c r="N3188">
        <f>VLOOKUP(Orders!M3188,city2,2,FALSE)</f>
        <v>13</v>
      </c>
      <c r="O3188" t="s">
        <v>54</v>
      </c>
      <c r="P3188">
        <f>VLOOKUP(O3188,state2,2,FALSE)</f>
        <v>6</v>
      </c>
      <c r="Q3188">
        <v>77041</v>
      </c>
      <c r="R3188" t="s">
        <v>55</v>
      </c>
      <c r="S3188">
        <f>VLOOKUP(R3188,region2,2,FALSE)</f>
        <v>3</v>
      </c>
      <c r="T3188" t="s">
        <v>5570</v>
      </c>
      <c r="U3188" t="s">
        <v>22</v>
      </c>
      <c r="V3188">
        <f>VLOOKUP(U3188,category2,2,FALSE)</f>
        <v>2</v>
      </c>
      <c r="W3188" t="s">
        <v>103</v>
      </c>
      <c r="X3188">
        <f>VLOOKUP(W3188,subcat2,3,FALSE)</f>
        <v>13</v>
      </c>
      <c r="Y3188" t="s">
        <v>5926</v>
      </c>
      <c r="Z3188">
        <v>74.352000000000004</v>
      </c>
      <c r="AA3188">
        <v>3</v>
      </c>
      <c r="AB3188">
        <v>0.2</v>
      </c>
      <c r="AC3188" s="4">
        <v>26.952599999999997</v>
      </c>
    </row>
    <row r="3189" spans="1:29" x14ac:dyDescent="0.25">
      <c r="A3189" s="2">
        <v>3188</v>
      </c>
      <c r="B3189" t="s">
        <v>9773</v>
      </c>
      <c r="C3189" s="3">
        <v>42806</v>
      </c>
      <c r="D3189" s="3">
        <v>42811</v>
      </c>
      <c r="E3189" t="s">
        <v>25</v>
      </c>
      <c r="F3189">
        <f>VLOOKUP(E3189,SHIPMODE,2,FALSE)</f>
        <v>2</v>
      </c>
      <c r="G3189" t="s">
        <v>3265</v>
      </c>
      <c r="H3189" t="s">
        <v>71</v>
      </c>
      <c r="I3189" t="s">
        <v>18</v>
      </c>
      <c r="J3189">
        <f>VLOOKUP(I3189,segmentID,2,FALSE)</f>
        <v>2</v>
      </c>
      <c r="K3189" t="s">
        <v>3255</v>
      </c>
      <c r="L3189">
        <f>VLOOKUP(K3189,country2,2,FALSE)</f>
        <v>1</v>
      </c>
      <c r="M3189" t="s">
        <v>600</v>
      </c>
      <c r="N3189">
        <f>VLOOKUP(Orders!M3189,city2,2,FALSE)</f>
        <v>91</v>
      </c>
      <c r="O3189" t="s">
        <v>601</v>
      </c>
      <c r="P3189">
        <f>VLOOKUP(O3189,state2,2,FALSE)</f>
        <v>32</v>
      </c>
      <c r="Q3189">
        <v>1852</v>
      </c>
      <c r="R3189" t="s">
        <v>79</v>
      </c>
      <c r="S3189">
        <f>VLOOKUP(R3189,region2,2,FALSE)</f>
        <v>4</v>
      </c>
      <c r="T3189" t="s">
        <v>4944</v>
      </c>
      <c r="U3189" t="s">
        <v>35</v>
      </c>
      <c r="V3189">
        <f>VLOOKUP(U3189,category2,2,FALSE)</f>
        <v>3</v>
      </c>
      <c r="W3189" t="s">
        <v>3230</v>
      </c>
      <c r="X3189">
        <f>VLOOKUP(W3189,subcat2,3,FALSE)</f>
        <v>8</v>
      </c>
      <c r="Y3189" t="s">
        <v>1481</v>
      </c>
      <c r="Z3189">
        <v>69.930000000000007</v>
      </c>
      <c r="AA3189">
        <v>7</v>
      </c>
      <c r="AB3189">
        <v>0</v>
      </c>
      <c r="AC3189" s="4">
        <v>32.1678</v>
      </c>
    </row>
    <row r="3190" spans="1:29" x14ac:dyDescent="0.25">
      <c r="A3190" s="2">
        <v>3189</v>
      </c>
      <c r="B3190" t="s">
        <v>9774</v>
      </c>
      <c r="C3190" s="3">
        <v>43028</v>
      </c>
      <c r="D3190" s="3">
        <v>43030</v>
      </c>
      <c r="E3190" t="s">
        <v>7</v>
      </c>
      <c r="F3190">
        <f>VLOOKUP(E3190,SHIPMODE,2,FALSE)</f>
        <v>1</v>
      </c>
      <c r="G3190" t="s">
        <v>3323</v>
      </c>
      <c r="H3190" t="s">
        <v>302</v>
      </c>
      <c r="I3190" t="s">
        <v>18</v>
      </c>
      <c r="J3190">
        <f>VLOOKUP(I3190,segmentID,2,FALSE)</f>
        <v>2</v>
      </c>
      <c r="K3190" t="s">
        <v>3255</v>
      </c>
      <c r="L3190">
        <f>VLOOKUP(K3190,country2,2,FALSE)</f>
        <v>1</v>
      </c>
      <c r="M3190" t="s">
        <v>2597</v>
      </c>
      <c r="N3190">
        <f>VLOOKUP(Orders!M3190,city2,2,FALSE)</f>
        <v>351</v>
      </c>
      <c r="O3190" t="s">
        <v>20</v>
      </c>
      <c r="P3190">
        <f>VLOOKUP(O3190,state2,2,FALSE)</f>
        <v>2</v>
      </c>
      <c r="Q3190">
        <v>95695</v>
      </c>
      <c r="R3190" t="s">
        <v>21</v>
      </c>
      <c r="S3190">
        <f>VLOOKUP(R3190,region2,2,FALSE)</f>
        <v>2</v>
      </c>
      <c r="T3190" t="s">
        <v>5248</v>
      </c>
      <c r="U3190" t="s">
        <v>22</v>
      </c>
      <c r="V3190">
        <f>VLOOKUP(U3190,category2,2,FALSE)</f>
        <v>2</v>
      </c>
      <c r="W3190" t="s">
        <v>23</v>
      </c>
      <c r="X3190">
        <f>VLOOKUP(W3190,subcat2,3,FALSE)</f>
        <v>3</v>
      </c>
      <c r="Y3190" t="s">
        <v>2682</v>
      </c>
      <c r="Z3190">
        <v>3.75</v>
      </c>
      <c r="AA3190">
        <v>1</v>
      </c>
      <c r="AB3190">
        <v>0</v>
      </c>
      <c r="AC3190" s="4">
        <v>1.7999999999999998</v>
      </c>
    </row>
    <row r="3191" spans="1:29" x14ac:dyDescent="0.25">
      <c r="A3191" s="2">
        <v>3190</v>
      </c>
      <c r="B3191" t="s">
        <v>9774</v>
      </c>
      <c r="C3191" s="3">
        <v>43028</v>
      </c>
      <c r="D3191" s="3">
        <v>43030</v>
      </c>
      <c r="E3191" t="s">
        <v>7</v>
      </c>
      <c r="F3191">
        <f>VLOOKUP(E3191,SHIPMODE,2,FALSE)</f>
        <v>1</v>
      </c>
      <c r="G3191" t="s">
        <v>3323</v>
      </c>
      <c r="H3191" t="s">
        <v>302</v>
      </c>
      <c r="I3191" t="s">
        <v>18</v>
      </c>
      <c r="J3191">
        <f>VLOOKUP(I3191,segmentID,2,FALSE)</f>
        <v>2</v>
      </c>
      <c r="K3191" t="s">
        <v>3255</v>
      </c>
      <c r="L3191">
        <f>VLOOKUP(K3191,country2,2,FALSE)</f>
        <v>1</v>
      </c>
      <c r="M3191" t="s">
        <v>2597</v>
      </c>
      <c r="N3191">
        <f>VLOOKUP(Orders!M3191,city2,2,FALSE)</f>
        <v>351</v>
      </c>
      <c r="O3191" t="s">
        <v>20</v>
      </c>
      <c r="P3191">
        <f>VLOOKUP(O3191,state2,2,FALSE)</f>
        <v>2</v>
      </c>
      <c r="Q3191">
        <v>95695</v>
      </c>
      <c r="R3191" t="s">
        <v>21</v>
      </c>
      <c r="S3191">
        <f>VLOOKUP(R3191,region2,2,FALSE)</f>
        <v>2</v>
      </c>
      <c r="T3191" t="s">
        <v>5571</v>
      </c>
      <c r="U3191" t="s">
        <v>22</v>
      </c>
      <c r="V3191">
        <f>VLOOKUP(U3191,category2,2,FALSE)</f>
        <v>2</v>
      </c>
      <c r="W3191" t="s">
        <v>3231</v>
      </c>
      <c r="X3191">
        <f>VLOOKUP(W3191,subcat2,3,FALSE)</f>
        <v>9</v>
      </c>
      <c r="Y3191" t="s">
        <v>606</v>
      </c>
      <c r="Z3191">
        <v>20.928000000000001</v>
      </c>
      <c r="AA3191">
        <v>4</v>
      </c>
      <c r="AB3191">
        <v>0.2</v>
      </c>
      <c r="AC3191" s="4">
        <v>7.5864000000000003</v>
      </c>
    </row>
    <row r="3192" spans="1:29" x14ac:dyDescent="0.25">
      <c r="A3192" s="2">
        <v>3191</v>
      </c>
      <c r="B3192" t="s">
        <v>7221</v>
      </c>
      <c r="C3192" s="3">
        <v>42365</v>
      </c>
      <c r="D3192" s="3">
        <v>42370</v>
      </c>
      <c r="E3192" t="s">
        <v>25</v>
      </c>
      <c r="F3192">
        <f>VLOOKUP(E3192,SHIPMODE,2,FALSE)</f>
        <v>2</v>
      </c>
      <c r="G3192" t="s">
        <v>3915</v>
      </c>
      <c r="H3192" t="s">
        <v>2479</v>
      </c>
      <c r="I3192" t="s">
        <v>52</v>
      </c>
      <c r="J3192">
        <f>VLOOKUP(I3192,segmentID,2,FALSE)</f>
        <v>3</v>
      </c>
      <c r="K3192" t="s">
        <v>3255</v>
      </c>
      <c r="L3192">
        <f>VLOOKUP(K3192,country2,2,FALSE)</f>
        <v>1</v>
      </c>
      <c r="M3192" t="s">
        <v>156</v>
      </c>
      <c r="N3192">
        <f>VLOOKUP(Orders!M3192,city2,2,FALSE)</f>
        <v>23</v>
      </c>
      <c r="O3192" t="s">
        <v>110</v>
      </c>
      <c r="P3192">
        <f>VLOOKUP(O3192,state2,2,FALSE)</f>
        <v>11</v>
      </c>
      <c r="Q3192">
        <v>60610</v>
      </c>
      <c r="R3192" t="s">
        <v>55</v>
      </c>
      <c r="S3192">
        <f>VLOOKUP(R3192,region2,2,FALSE)</f>
        <v>3</v>
      </c>
      <c r="T3192" t="s">
        <v>4067</v>
      </c>
      <c r="U3192" t="s">
        <v>22</v>
      </c>
      <c r="V3192">
        <f>VLOOKUP(U3192,category2,2,FALSE)</f>
        <v>2</v>
      </c>
      <c r="W3192" t="s">
        <v>3227</v>
      </c>
      <c r="X3192">
        <f>VLOOKUP(W3192,subcat2,3,FALSE)</f>
        <v>5</v>
      </c>
      <c r="Y3192" t="s">
        <v>2581</v>
      </c>
      <c r="Z3192">
        <v>12.672000000000001</v>
      </c>
      <c r="AA3192">
        <v>3</v>
      </c>
      <c r="AB3192">
        <v>0.2</v>
      </c>
      <c r="AC3192" s="4">
        <v>-3.1680000000000001</v>
      </c>
    </row>
    <row r="3193" spans="1:29" x14ac:dyDescent="0.25">
      <c r="A3193" s="2">
        <v>3192</v>
      </c>
      <c r="B3193" t="s">
        <v>9775</v>
      </c>
      <c r="C3193" s="3">
        <v>43010</v>
      </c>
      <c r="D3193" s="3">
        <v>43016</v>
      </c>
      <c r="E3193" t="s">
        <v>25</v>
      </c>
      <c r="F3193">
        <f>VLOOKUP(E3193,SHIPMODE,2,FALSE)</f>
        <v>2</v>
      </c>
      <c r="G3193" t="s">
        <v>3593</v>
      </c>
      <c r="H3193" t="s">
        <v>1280</v>
      </c>
      <c r="I3193" t="s">
        <v>18</v>
      </c>
      <c r="J3193">
        <f>VLOOKUP(I3193,segmentID,2,FALSE)</f>
        <v>2</v>
      </c>
      <c r="K3193" t="s">
        <v>3255</v>
      </c>
      <c r="L3193">
        <f>VLOOKUP(K3193,country2,2,FALSE)</f>
        <v>1</v>
      </c>
      <c r="M3193" t="s">
        <v>138</v>
      </c>
      <c r="N3193">
        <f>VLOOKUP(Orders!M3193,city2,2,FALSE)</f>
        <v>21</v>
      </c>
      <c r="O3193" t="s">
        <v>139</v>
      </c>
      <c r="P3193">
        <f>VLOOKUP(O3193,state2,2,FALSE)</f>
        <v>16</v>
      </c>
      <c r="Q3193">
        <v>10035</v>
      </c>
      <c r="R3193" t="s">
        <v>79</v>
      </c>
      <c r="S3193">
        <f>VLOOKUP(R3193,region2,2,FALSE)</f>
        <v>4</v>
      </c>
      <c r="T3193" t="s">
        <v>4890</v>
      </c>
      <c r="U3193" t="s">
        <v>35</v>
      </c>
      <c r="V3193">
        <f>VLOOKUP(U3193,category2,2,FALSE)</f>
        <v>3</v>
      </c>
      <c r="W3193" t="s">
        <v>3230</v>
      </c>
      <c r="X3193">
        <f>VLOOKUP(W3193,subcat2,3,FALSE)</f>
        <v>8</v>
      </c>
      <c r="Y3193" t="s">
        <v>904</v>
      </c>
      <c r="Z3193">
        <v>65.989999999999995</v>
      </c>
      <c r="AA3193">
        <v>1</v>
      </c>
      <c r="AB3193">
        <v>0</v>
      </c>
      <c r="AC3193" s="4">
        <v>17.157400000000003</v>
      </c>
    </row>
    <row r="3194" spans="1:29" x14ac:dyDescent="0.25">
      <c r="A3194" s="2">
        <v>3193</v>
      </c>
      <c r="B3194" t="s">
        <v>9776</v>
      </c>
      <c r="C3194" s="3">
        <v>42890</v>
      </c>
      <c r="D3194" s="3">
        <v>42894</v>
      </c>
      <c r="E3194" t="s">
        <v>25</v>
      </c>
      <c r="F3194">
        <f>VLOOKUP(E3194,SHIPMODE,2,FALSE)</f>
        <v>2</v>
      </c>
      <c r="G3194" t="s">
        <v>3869</v>
      </c>
      <c r="H3194" t="s">
        <v>2304</v>
      </c>
      <c r="I3194" t="s">
        <v>18</v>
      </c>
      <c r="J3194">
        <f>VLOOKUP(I3194,segmentID,2,FALSE)</f>
        <v>2</v>
      </c>
      <c r="K3194" t="s">
        <v>3255</v>
      </c>
      <c r="L3194">
        <f>VLOOKUP(K3194,country2,2,FALSE)</f>
        <v>1</v>
      </c>
      <c r="M3194" t="s">
        <v>2598</v>
      </c>
      <c r="N3194">
        <f>VLOOKUP(Orders!M3194,city2,2,FALSE)</f>
        <v>352</v>
      </c>
      <c r="O3194" t="s">
        <v>54</v>
      </c>
      <c r="P3194">
        <f>VLOOKUP(O3194,state2,2,FALSE)</f>
        <v>6</v>
      </c>
      <c r="Q3194">
        <v>77489</v>
      </c>
      <c r="R3194" t="s">
        <v>55</v>
      </c>
      <c r="S3194">
        <f>VLOOKUP(R3194,region2,2,FALSE)</f>
        <v>3</v>
      </c>
      <c r="T3194" t="s">
        <v>4356</v>
      </c>
      <c r="U3194" t="s">
        <v>22</v>
      </c>
      <c r="V3194">
        <f>VLOOKUP(U3194,category2,2,FALSE)</f>
        <v>2</v>
      </c>
      <c r="W3194" t="s">
        <v>3231</v>
      </c>
      <c r="X3194">
        <f>VLOOKUP(W3194,subcat2,3,FALSE)</f>
        <v>9</v>
      </c>
      <c r="Y3194" t="s">
        <v>1711</v>
      </c>
      <c r="Z3194">
        <v>6.3699999999999983</v>
      </c>
      <c r="AA3194">
        <v>7</v>
      </c>
      <c r="AB3194">
        <v>0.8</v>
      </c>
      <c r="AC3194" s="4">
        <v>-9.5550000000000015</v>
      </c>
    </row>
    <row r="3195" spans="1:29" x14ac:dyDescent="0.25">
      <c r="A3195" s="2">
        <v>3194</v>
      </c>
      <c r="B3195" t="s">
        <v>6231</v>
      </c>
      <c r="C3195" s="3">
        <v>41883</v>
      </c>
      <c r="D3195" s="3">
        <v>41886</v>
      </c>
      <c r="E3195" t="s">
        <v>97</v>
      </c>
      <c r="F3195">
        <f>VLOOKUP(E3195,SHIPMODE,2,FALSE)</f>
        <v>3</v>
      </c>
      <c r="G3195" t="s">
        <v>3946</v>
      </c>
      <c r="H3195" t="s">
        <v>2599</v>
      </c>
      <c r="I3195" t="s">
        <v>9</v>
      </c>
      <c r="J3195">
        <f>VLOOKUP(I3195,segmentID,2,FALSE)</f>
        <v>1</v>
      </c>
      <c r="K3195" t="s">
        <v>3255</v>
      </c>
      <c r="L3195">
        <f>VLOOKUP(K3195,country2,2,FALSE)</f>
        <v>1</v>
      </c>
      <c r="M3195" t="s">
        <v>95</v>
      </c>
      <c r="N3195">
        <f>VLOOKUP(Orders!M3195,city2,2,FALSE)</f>
        <v>13</v>
      </c>
      <c r="O3195" t="s">
        <v>54</v>
      </c>
      <c r="P3195">
        <f>VLOOKUP(O3195,state2,2,FALSE)</f>
        <v>6</v>
      </c>
      <c r="Q3195">
        <v>77036</v>
      </c>
      <c r="R3195" t="s">
        <v>55</v>
      </c>
      <c r="S3195">
        <f>VLOOKUP(R3195,region2,2,FALSE)</f>
        <v>3</v>
      </c>
      <c r="T3195" t="s">
        <v>4622</v>
      </c>
      <c r="U3195" t="s">
        <v>22</v>
      </c>
      <c r="V3195">
        <f>VLOOKUP(U3195,category2,2,FALSE)</f>
        <v>2</v>
      </c>
      <c r="W3195" t="s">
        <v>3231</v>
      </c>
      <c r="X3195">
        <f>VLOOKUP(W3195,subcat2,3,FALSE)</f>
        <v>9</v>
      </c>
      <c r="Y3195" t="s">
        <v>591</v>
      </c>
      <c r="Z3195">
        <v>3.6479999999999992</v>
      </c>
      <c r="AA3195">
        <v>3</v>
      </c>
      <c r="AB3195">
        <v>0.8</v>
      </c>
      <c r="AC3195" s="4">
        <v>-6.0192000000000032</v>
      </c>
    </row>
    <row r="3196" spans="1:29" x14ac:dyDescent="0.25">
      <c r="A3196" s="2">
        <v>3195</v>
      </c>
      <c r="B3196" t="s">
        <v>6231</v>
      </c>
      <c r="C3196" s="3">
        <v>41883</v>
      </c>
      <c r="D3196" s="3">
        <v>41886</v>
      </c>
      <c r="E3196" t="s">
        <v>97</v>
      </c>
      <c r="F3196">
        <f>VLOOKUP(E3196,SHIPMODE,2,FALSE)</f>
        <v>3</v>
      </c>
      <c r="G3196" t="s">
        <v>3946</v>
      </c>
      <c r="H3196" t="s">
        <v>2599</v>
      </c>
      <c r="I3196" t="s">
        <v>9</v>
      </c>
      <c r="J3196">
        <f>VLOOKUP(I3196,segmentID,2,FALSE)</f>
        <v>1</v>
      </c>
      <c r="K3196" t="s">
        <v>3255</v>
      </c>
      <c r="L3196">
        <f>VLOOKUP(K3196,country2,2,FALSE)</f>
        <v>1</v>
      </c>
      <c r="M3196" t="s">
        <v>95</v>
      </c>
      <c r="N3196">
        <f>VLOOKUP(Orders!M3196,city2,2,FALSE)</f>
        <v>13</v>
      </c>
      <c r="O3196" t="s">
        <v>54</v>
      </c>
      <c r="P3196">
        <f>VLOOKUP(O3196,state2,2,FALSE)</f>
        <v>6</v>
      </c>
      <c r="Q3196">
        <v>77036</v>
      </c>
      <c r="R3196" t="s">
        <v>55</v>
      </c>
      <c r="S3196">
        <f>VLOOKUP(R3196,region2,2,FALSE)</f>
        <v>3</v>
      </c>
      <c r="T3196" t="s">
        <v>4368</v>
      </c>
      <c r="U3196" t="s">
        <v>22</v>
      </c>
      <c r="V3196">
        <f>VLOOKUP(U3196,category2,2,FALSE)</f>
        <v>2</v>
      </c>
      <c r="W3196" t="s">
        <v>45</v>
      </c>
      <c r="X3196">
        <f>VLOOKUP(W3196,subcat2,3,FALSE)</f>
        <v>11</v>
      </c>
      <c r="Y3196" t="s">
        <v>896</v>
      </c>
      <c r="Z3196">
        <v>31.104000000000006</v>
      </c>
      <c r="AA3196">
        <v>6</v>
      </c>
      <c r="AB3196">
        <v>0.2</v>
      </c>
      <c r="AC3196" s="4">
        <v>10.8864</v>
      </c>
    </row>
    <row r="3197" spans="1:29" x14ac:dyDescent="0.25">
      <c r="A3197" s="2">
        <v>3196</v>
      </c>
      <c r="B3197" t="s">
        <v>8358</v>
      </c>
      <c r="C3197" s="3">
        <v>42590</v>
      </c>
      <c r="D3197" s="3">
        <v>42595</v>
      </c>
      <c r="E3197" t="s">
        <v>25</v>
      </c>
      <c r="F3197">
        <f>VLOOKUP(E3197,SHIPMODE,2,FALSE)</f>
        <v>2</v>
      </c>
      <c r="G3197" t="s">
        <v>3730</v>
      </c>
      <c r="H3197" t="s">
        <v>1755</v>
      </c>
      <c r="I3197" t="s">
        <v>52</v>
      </c>
      <c r="J3197">
        <f>VLOOKUP(I3197,segmentID,2,FALSE)</f>
        <v>3</v>
      </c>
      <c r="K3197" t="s">
        <v>3255</v>
      </c>
      <c r="L3197">
        <f>VLOOKUP(K3197,country2,2,FALSE)</f>
        <v>1</v>
      </c>
      <c r="M3197" t="s">
        <v>169</v>
      </c>
      <c r="N3197">
        <f>VLOOKUP(Orders!M3197,city2,2,FALSE)</f>
        <v>26</v>
      </c>
      <c r="O3197" t="s">
        <v>713</v>
      </c>
      <c r="P3197">
        <f>VLOOKUP(O3197,state2,2,FALSE)</f>
        <v>36</v>
      </c>
      <c r="Q3197">
        <v>39212</v>
      </c>
      <c r="R3197" t="s">
        <v>12</v>
      </c>
      <c r="S3197">
        <f>VLOOKUP(R3197,region2,2,FALSE)</f>
        <v>1</v>
      </c>
      <c r="T3197" t="s">
        <v>5572</v>
      </c>
      <c r="U3197" t="s">
        <v>22</v>
      </c>
      <c r="V3197">
        <f>VLOOKUP(U3197,category2,2,FALSE)</f>
        <v>2</v>
      </c>
      <c r="W3197" t="s">
        <v>3234</v>
      </c>
      <c r="X3197">
        <f>VLOOKUP(W3197,subcat2,3,FALSE)</f>
        <v>14</v>
      </c>
      <c r="Y3197" t="s">
        <v>2923</v>
      </c>
      <c r="Z3197">
        <v>23.34</v>
      </c>
      <c r="AA3197">
        <v>3</v>
      </c>
      <c r="AB3197">
        <v>0</v>
      </c>
      <c r="AC3197" s="4">
        <v>0.23339999999999961</v>
      </c>
    </row>
    <row r="3198" spans="1:29" x14ac:dyDescent="0.25">
      <c r="A3198" s="2">
        <v>3197</v>
      </c>
      <c r="B3198" t="s">
        <v>9777</v>
      </c>
      <c r="C3198" s="3">
        <v>42938</v>
      </c>
      <c r="D3198" s="3">
        <v>42944</v>
      </c>
      <c r="E3198" t="s">
        <v>25</v>
      </c>
      <c r="F3198">
        <f>VLOOKUP(E3198,SHIPMODE,2,FALSE)</f>
        <v>2</v>
      </c>
      <c r="G3198" t="s">
        <v>3347</v>
      </c>
      <c r="H3198" t="s">
        <v>391</v>
      </c>
      <c r="I3198" t="s">
        <v>18</v>
      </c>
      <c r="J3198">
        <f>VLOOKUP(I3198,segmentID,2,FALSE)</f>
        <v>2</v>
      </c>
      <c r="K3198" t="s">
        <v>3255</v>
      </c>
      <c r="L3198">
        <f>VLOOKUP(K3198,country2,2,FALSE)</f>
        <v>1</v>
      </c>
      <c r="M3198" t="s">
        <v>138</v>
      </c>
      <c r="N3198">
        <f>VLOOKUP(Orders!M3198,city2,2,FALSE)</f>
        <v>21</v>
      </c>
      <c r="O3198" t="s">
        <v>139</v>
      </c>
      <c r="P3198">
        <f>VLOOKUP(O3198,state2,2,FALSE)</f>
        <v>16</v>
      </c>
      <c r="Q3198">
        <v>10009</v>
      </c>
      <c r="R3198" t="s">
        <v>79</v>
      </c>
      <c r="S3198">
        <f>VLOOKUP(R3198,region2,2,FALSE)</f>
        <v>4</v>
      </c>
      <c r="T3198" t="s">
        <v>4418</v>
      </c>
      <c r="U3198" t="s">
        <v>35</v>
      </c>
      <c r="V3198">
        <f>VLOOKUP(U3198,category2,2,FALSE)</f>
        <v>3</v>
      </c>
      <c r="W3198" t="s">
        <v>3230</v>
      </c>
      <c r="X3198">
        <f>VLOOKUP(W3198,subcat2,3,FALSE)</f>
        <v>8</v>
      </c>
      <c r="Y3198" t="s">
        <v>129</v>
      </c>
      <c r="Z3198">
        <v>29.97</v>
      </c>
      <c r="AA3198">
        <v>3</v>
      </c>
      <c r="AB3198">
        <v>0</v>
      </c>
      <c r="AC3198" s="4">
        <v>14.085899999999999</v>
      </c>
    </row>
    <row r="3199" spans="1:29" x14ac:dyDescent="0.25">
      <c r="A3199" s="2">
        <v>3198</v>
      </c>
      <c r="B3199" t="s">
        <v>7222</v>
      </c>
      <c r="C3199" s="3">
        <v>42195</v>
      </c>
      <c r="D3199" s="3">
        <v>42195</v>
      </c>
      <c r="E3199" t="s">
        <v>625</v>
      </c>
      <c r="F3199">
        <f>VLOOKUP(E3199,SHIPMODE,2,FALSE)</f>
        <v>4</v>
      </c>
      <c r="G3199" t="s">
        <v>3268</v>
      </c>
      <c r="H3199" t="s">
        <v>83</v>
      </c>
      <c r="I3199" t="s">
        <v>9</v>
      </c>
      <c r="J3199">
        <f>VLOOKUP(I3199,segmentID,2,FALSE)</f>
        <v>1</v>
      </c>
      <c r="K3199" t="s">
        <v>3255</v>
      </c>
      <c r="L3199">
        <f>VLOOKUP(K3199,country2,2,FALSE)</f>
        <v>1</v>
      </c>
      <c r="M3199" t="s">
        <v>1787</v>
      </c>
      <c r="N3199">
        <f>VLOOKUP(Orders!M3199,city2,2,FALSE)</f>
        <v>229</v>
      </c>
      <c r="O3199" t="s">
        <v>160</v>
      </c>
      <c r="P3199">
        <f>VLOOKUP(O3199,state2,2,FALSE)</f>
        <v>17</v>
      </c>
      <c r="Q3199">
        <v>85281</v>
      </c>
      <c r="R3199" t="s">
        <v>21</v>
      </c>
      <c r="S3199">
        <f>VLOOKUP(R3199,region2,2,FALSE)</f>
        <v>2</v>
      </c>
      <c r="T3199" t="s">
        <v>5459</v>
      </c>
      <c r="U3199" t="s">
        <v>22</v>
      </c>
      <c r="V3199">
        <f>VLOOKUP(U3199,category2,2,FALSE)</f>
        <v>2</v>
      </c>
      <c r="W3199" t="s">
        <v>3231</v>
      </c>
      <c r="X3199">
        <f>VLOOKUP(W3199,subcat2,3,FALSE)</f>
        <v>9</v>
      </c>
      <c r="Y3199" t="s">
        <v>1011</v>
      </c>
      <c r="Z3199">
        <v>3.366000000000001</v>
      </c>
      <c r="AA3199">
        <v>3</v>
      </c>
      <c r="AB3199">
        <v>0.7</v>
      </c>
      <c r="AC3199" s="4">
        <v>-2.2439999999999989</v>
      </c>
    </row>
    <row r="3200" spans="1:29" x14ac:dyDescent="0.25">
      <c r="A3200" s="2">
        <v>3199</v>
      </c>
      <c r="B3200" t="s">
        <v>6232</v>
      </c>
      <c r="C3200" s="3">
        <v>41974</v>
      </c>
      <c r="D3200" s="3">
        <v>41980</v>
      </c>
      <c r="E3200" t="s">
        <v>25</v>
      </c>
      <c r="F3200">
        <f>VLOOKUP(E3200,SHIPMODE,2,FALSE)</f>
        <v>2</v>
      </c>
      <c r="G3200" t="s">
        <v>3764</v>
      </c>
      <c r="H3200" t="s">
        <v>1868</v>
      </c>
      <c r="I3200" t="s">
        <v>9</v>
      </c>
      <c r="J3200">
        <f>VLOOKUP(I3200,segmentID,2,FALSE)</f>
        <v>1</v>
      </c>
      <c r="K3200" t="s">
        <v>3255</v>
      </c>
      <c r="L3200">
        <f>VLOOKUP(K3200,country2,2,FALSE)</f>
        <v>1</v>
      </c>
      <c r="M3200" t="s">
        <v>729</v>
      </c>
      <c r="N3200">
        <f>VLOOKUP(Orders!M3200,city2,2,FALSE)</f>
        <v>109</v>
      </c>
      <c r="O3200" t="s">
        <v>44</v>
      </c>
      <c r="P3200">
        <f>VLOOKUP(O3200,state2,2,FALSE)</f>
        <v>4</v>
      </c>
      <c r="Q3200">
        <v>28540</v>
      </c>
      <c r="R3200" t="s">
        <v>12</v>
      </c>
      <c r="S3200">
        <f>VLOOKUP(R3200,region2,2,FALSE)</f>
        <v>1</v>
      </c>
      <c r="T3200" t="s">
        <v>5573</v>
      </c>
      <c r="U3200" t="s">
        <v>35</v>
      </c>
      <c r="V3200">
        <f>VLOOKUP(U3200,category2,2,FALSE)</f>
        <v>3</v>
      </c>
      <c r="W3200" t="s">
        <v>3230</v>
      </c>
      <c r="X3200">
        <f>VLOOKUP(W3200,subcat2,3,FALSE)</f>
        <v>8</v>
      </c>
      <c r="Y3200" t="s">
        <v>3016</v>
      </c>
      <c r="Z3200">
        <v>95.968000000000004</v>
      </c>
      <c r="AA3200">
        <v>4</v>
      </c>
      <c r="AB3200">
        <v>0.2</v>
      </c>
      <c r="AC3200" s="4">
        <v>9.5968000000000053</v>
      </c>
    </row>
    <row r="3201" spans="1:29" x14ac:dyDescent="0.25">
      <c r="A3201" s="2">
        <v>3200</v>
      </c>
      <c r="B3201" t="s">
        <v>9778</v>
      </c>
      <c r="C3201" s="3">
        <v>43087</v>
      </c>
      <c r="D3201" s="3">
        <v>43091</v>
      </c>
      <c r="E3201" t="s">
        <v>25</v>
      </c>
      <c r="F3201">
        <f>VLOOKUP(E3201,SHIPMODE,2,FALSE)</f>
        <v>2</v>
      </c>
      <c r="G3201" t="s">
        <v>3947</v>
      </c>
      <c r="H3201" t="s">
        <v>2602</v>
      </c>
      <c r="I3201" t="s">
        <v>18</v>
      </c>
      <c r="J3201">
        <f>VLOOKUP(I3201,segmentID,2,FALSE)</f>
        <v>2</v>
      </c>
      <c r="K3201" t="s">
        <v>3255</v>
      </c>
      <c r="L3201">
        <f>VLOOKUP(K3201,country2,2,FALSE)</f>
        <v>1</v>
      </c>
      <c r="M3201" t="s">
        <v>77</v>
      </c>
      <c r="N3201">
        <f>VLOOKUP(Orders!M3201,city2,2,FALSE)</f>
        <v>11</v>
      </c>
      <c r="O3201" t="s">
        <v>78</v>
      </c>
      <c r="P3201">
        <f>VLOOKUP(O3201,state2,2,FALSE)</f>
        <v>10</v>
      </c>
      <c r="Q3201">
        <v>19134</v>
      </c>
      <c r="R3201" t="s">
        <v>79</v>
      </c>
      <c r="S3201">
        <f>VLOOKUP(R3201,region2,2,FALSE)</f>
        <v>4</v>
      </c>
      <c r="T3201" t="s">
        <v>5481</v>
      </c>
      <c r="U3201" t="s">
        <v>22</v>
      </c>
      <c r="V3201">
        <f>VLOOKUP(U3201,category2,2,FALSE)</f>
        <v>2</v>
      </c>
      <c r="W3201" t="s">
        <v>3229</v>
      </c>
      <c r="X3201">
        <f>VLOOKUP(W3201,subcat2,3,FALSE)</f>
        <v>7</v>
      </c>
      <c r="Y3201" t="s">
        <v>386</v>
      </c>
      <c r="Z3201">
        <v>18.704000000000001</v>
      </c>
      <c r="AA3201">
        <v>7</v>
      </c>
      <c r="AB3201">
        <v>0.2</v>
      </c>
      <c r="AC3201" s="4">
        <v>2.3379999999999983</v>
      </c>
    </row>
    <row r="3202" spans="1:29" x14ac:dyDescent="0.25">
      <c r="A3202" s="2">
        <v>3201</v>
      </c>
      <c r="B3202" t="s">
        <v>6233</v>
      </c>
      <c r="C3202" s="3">
        <v>41777</v>
      </c>
      <c r="D3202" s="3">
        <v>41779</v>
      </c>
      <c r="E3202" t="s">
        <v>7</v>
      </c>
      <c r="F3202">
        <f>VLOOKUP(E3202,SHIPMODE,2,FALSE)</f>
        <v>1</v>
      </c>
      <c r="G3202" t="s">
        <v>3329</v>
      </c>
      <c r="H3202" t="s">
        <v>324</v>
      </c>
      <c r="I3202" t="s">
        <v>9</v>
      </c>
      <c r="J3202">
        <f>VLOOKUP(I3202,segmentID,2,FALSE)</f>
        <v>1</v>
      </c>
      <c r="K3202" t="s">
        <v>3255</v>
      </c>
      <c r="L3202">
        <f>VLOOKUP(K3202,country2,2,FALSE)</f>
        <v>1</v>
      </c>
      <c r="M3202" t="s">
        <v>395</v>
      </c>
      <c r="N3202">
        <f>VLOOKUP(Orders!M3202,city2,2,FALSE)</f>
        <v>60</v>
      </c>
      <c r="O3202" t="s">
        <v>249</v>
      </c>
      <c r="P3202">
        <f>VLOOKUP(O3202,state2,2,FALSE)</f>
        <v>25</v>
      </c>
      <c r="Q3202">
        <v>44312</v>
      </c>
      <c r="R3202" t="s">
        <v>79</v>
      </c>
      <c r="S3202">
        <f>VLOOKUP(R3202,region2,2,FALSE)</f>
        <v>4</v>
      </c>
      <c r="T3202" t="s">
        <v>5367</v>
      </c>
      <c r="U3202" t="s">
        <v>13</v>
      </c>
      <c r="V3202">
        <f>VLOOKUP(U3202,category2,2,FALSE)</f>
        <v>1</v>
      </c>
      <c r="W3202" t="s">
        <v>3228</v>
      </c>
      <c r="X3202">
        <f>VLOOKUP(W3202,subcat2,3,FALSE)</f>
        <v>6</v>
      </c>
      <c r="Y3202" t="s">
        <v>1378</v>
      </c>
      <c r="Z3202">
        <v>149.232</v>
      </c>
      <c r="AA3202">
        <v>3</v>
      </c>
      <c r="AB3202">
        <v>0.2</v>
      </c>
      <c r="AC3202" s="4">
        <v>3.7308000000000021</v>
      </c>
    </row>
    <row r="3203" spans="1:29" x14ac:dyDescent="0.25">
      <c r="A3203" s="2">
        <v>3202</v>
      </c>
      <c r="B3203" t="s">
        <v>6233</v>
      </c>
      <c r="C3203" s="3">
        <v>41777</v>
      </c>
      <c r="D3203" s="3">
        <v>41779</v>
      </c>
      <c r="E3203" t="s">
        <v>7</v>
      </c>
      <c r="F3203">
        <f>VLOOKUP(E3203,SHIPMODE,2,FALSE)</f>
        <v>1</v>
      </c>
      <c r="G3203" t="s">
        <v>3329</v>
      </c>
      <c r="H3203" t="s">
        <v>324</v>
      </c>
      <c r="I3203" t="s">
        <v>9</v>
      </c>
      <c r="J3203">
        <f>VLOOKUP(I3203,segmentID,2,FALSE)</f>
        <v>1</v>
      </c>
      <c r="K3203" t="s">
        <v>3255</v>
      </c>
      <c r="L3203">
        <f>VLOOKUP(K3203,country2,2,FALSE)</f>
        <v>1</v>
      </c>
      <c r="M3203" t="s">
        <v>395</v>
      </c>
      <c r="N3203">
        <f>VLOOKUP(Orders!M3203,city2,2,FALSE)</f>
        <v>60</v>
      </c>
      <c r="O3203" t="s">
        <v>249</v>
      </c>
      <c r="P3203">
        <f>VLOOKUP(O3203,state2,2,FALSE)</f>
        <v>25</v>
      </c>
      <c r="Q3203">
        <v>44312</v>
      </c>
      <c r="R3203" t="s">
        <v>79</v>
      </c>
      <c r="S3203">
        <f>VLOOKUP(R3203,region2,2,FALSE)</f>
        <v>4</v>
      </c>
      <c r="T3203" t="s">
        <v>5134</v>
      </c>
      <c r="U3203" t="s">
        <v>22</v>
      </c>
      <c r="V3203">
        <f>VLOOKUP(U3203,category2,2,FALSE)</f>
        <v>2</v>
      </c>
      <c r="W3203" t="s">
        <v>45</v>
      </c>
      <c r="X3203">
        <f>VLOOKUP(W3203,subcat2,3,FALSE)</f>
        <v>11</v>
      </c>
      <c r="Y3203" t="s">
        <v>1782</v>
      </c>
      <c r="Z3203">
        <v>15.936000000000002</v>
      </c>
      <c r="AA3203">
        <v>4</v>
      </c>
      <c r="AB3203">
        <v>0.2</v>
      </c>
      <c r="AC3203" s="4">
        <v>5.7768000000000015</v>
      </c>
    </row>
    <row r="3204" spans="1:29" x14ac:dyDescent="0.25">
      <c r="A3204" s="2">
        <v>3203</v>
      </c>
      <c r="B3204" t="s">
        <v>6234</v>
      </c>
      <c r="C3204" s="3">
        <v>41953</v>
      </c>
      <c r="D3204" s="3">
        <v>41959</v>
      </c>
      <c r="E3204" t="s">
        <v>25</v>
      </c>
      <c r="F3204">
        <f>VLOOKUP(E3204,SHIPMODE,2,FALSE)</f>
        <v>2</v>
      </c>
      <c r="G3204" t="s">
        <v>3331</v>
      </c>
      <c r="H3204" t="s">
        <v>328</v>
      </c>
      <c r="I3204" t="s">
        <v>9</v>
      </c>
      <c r="J3204">
        <f>VLOOKUP(I3204,segmentID,2,FALSE)</f>
        <v>1</v>
      </c>
      <c r="K3204" t="s">
        <v>3255</v>
      </c>
      <c r="L3204">
        <f>VLOOKUP(K3204,country2,2,FALSE)</f>
        <v>1</v>
      </c>
      <c r="M3204" t="s">
        <v>466</v>
      </c>
      <c r="N3204">
        <f>VLOOKUP(Orders!M3204,city2,2,FALSE)</f>
        <v>71</v>
      </c>
      <c r="O3204" t="s">
        <v>20</v>
      </c>
      <c r="P3204">
        <f>VLOOKUP(O3204,state2,2,FALSE)</f>
        <v>2</v>
      </c>
      <c r="Q3204">
        <v>92037</v>
      </c>
      <c r="R3204" t="s">
        <v>21</v>
      </c>
      <c r="S3204">
        <f>VLOOKUP(R3204,region2,2,FALSE)</f>
        <v>2</v>
      </c>
      <c r="T3204" t="s">
        <v>4634</v>
      </c>
      <c r="U3204" t="s">
        <v>35</v>
      </c>
      <c r="V3204">
        <f>VLOOKUP(U3204,category2,2,FALSE)</f>
        <v>3</v>
      </c>
      <c r="W3204" t="s">
        <v>3230</v>
      </c>
      <c r="X3204">
        <f>VLOOKUP(W3204,subcat2,3,FALSE)</f>
        <v>8</v>
      </c>
      <c r="Y3204" t="s">
        <v>1767</v>
      </c>
      <c r="Z3204">
        <v>601.53599999999994</v>
      </c>
      <c r="AA3204">
        <v>8</v>
      </c>
      <c r="AB3204">
        <v>0.2</v>
      </c>
      <c r="AC3204" s="4">
        <v>60.153600000000012</v>
      </c>
    </row>
    <row r="3205" spans="1:29" x14ac:dyDescent="0.25">
      <c r="A3205" s="2">
        <v>3204</v>
      </c>
      <c r="B3205" t="s">
        <v>6234</v>
      </c>
      <c r="C3205" s="3">
        <v>41953</v>
      </c>
      <c r="D3205" s="3">
        <v>41959</v>
      </c>
      <c r="E3205" t="s">
        <v>25</v>
      </c>
      <c r="F3205">
        <f>VLOOKUP(E3205,SHIPMODE,2,FALSE)</f>
        <v>2</v>
      </c>
      <c r="G3205" t="s">
        <v>3331</v>
      </c>
      <c r="H3205" t="s">
        <v>328</v>
      </c>
      <c r="I3205" t="s">
        <v>9</v>
      </c>
      <c r="J3205">
        <f>VLOOKUP(I3205,segmentID,2,FALSE)</f>
        <v>1</v>
      </c>
      <c r="K3205" t="s">
        <v>3255</v>
      </c>
      <c r="L3205">
        <f>VLOOKUP(K3205,country2,2,FALSE)</f>
        <v>1</v>
      </c>
      <c r="M3205" t="s">
        <v>466</v>
      </c>
      <c r="N3205">
        <f>VLOOKUP(Orders!M3205,city2,2,FALSE)</f>
        <v>71</v>
      </c>
      <c r="O3205" t="s">
        <v>20</v>
      </c>
      <c r="P3205">
        <f>VLOOKUP(O3205,state2,2,FALSE)</f>
        <v>2</v>
      </c>
      <c r="Q3205">
        <v>92037</v>
      </c>
      <c r="R3205" t="s">
        <v>21</v>
      </c>
      <c r="S3205">
        <f>VLOOKUP(R3205,region2,2,FALSE)</f>
        <v>2</v>
      </c>
      <c r="T3205" t="s">
        <v>5002</v>
      </c>
      <c r="U3205" t="s">
        <v>35</v>
      </c>
      <c r="V3205">
        <f>VLOOKUP(U3205,category2,2,FALSE)</f>
        <v>3</v>
      </c>
      <c r="W3205" t="s">
        <v>3232</v>
      </c>
      <c r="X3205">
        <f>VLOOKUP(W3205,subcat2,3,FALSE)</f>
        <v>12</v>
      </c>
      <c r="Y3205" t="s">
        <v>239</v>
      </c>
      <c r="Z3205">
        <v>10.99</v>
      </c>
      <c r="AA3205">
        <v>1</v>
      </c>
      <c r="AB3205">
        <v>0</v>
      </c>
      <c r="AC3205" s="4">
        <v>4.2861000000000002</v>
      </c>
    </row>
    <row r="3206" spans="1:29" x14ac:dyDescent="0.25">
      <c r="A3206" s="2">
        <v>3205</v>
      </c>
      <c r="B3206" t="s">
        <v>6234</v>
      </c>
      <c r="C3206" s="3">
        <v>41953</v>
      </c>
      <c r="D3206" s="3">
        <v>41959</v>
      </c>
      <c r="E3206" t="s">
        <v>25</v>
      </c>
      <c r="F3206">
        <f>VLOOKUP(E3206,SHIPMODE,2,FALSE)</f>
        <v>2</v>
      </c>
      <c r="G3206" t="s">
        <v>3331</v>
      </c>
      <c r="H3206" t="s">
        <v>328</v>
      </c>
      <c r="I3206" t="s">
        <v>9</v>
      </c>
      <c r="J3206">
        <f>VLOOKUP(I3206,segmentID,2,FALSE)</f>
        <v>1</v>
      </c>
      <c r="K3206" t="s">
        <v>3255</v>
      </c>
      <c r="L3206">
        <f>VLOOKUP(K3206,country2,2,FALSE)</f>
        <v>1</v>
      </c>
      <c r="M3206" t="s">
        <v>466</v>
      </c>
      <c r="N3206">
        <f>VLOOKUP(Orders!M3206,city2,2,FALSE)</f>
        <v>71</v>
      </c>
      <c r="O3206" t="s">
        <v>20</v>
      </c>
      <c r="P3206">
        <f>VLOOKUP(O3206,state2,2,FALSE)</f>
        <v>2</v>
      </c>
      <c r="Q3206">
        <v>92037</v>
      </c>
      <c r="R3206" t="s">
        <v>21</v>
      </c>
      <c r="S3206">
        <f>VLOOKUP(R3206,region2,2,FALSE)</f>
        <v>2</v>
      </c>
      <c r="T3206" t="s">
        <v>4173</v>
      </c>
      <c r="U3206" t="s">
        <v>13</v>
      </c>
      <c r="V3206">
        <f>VLOOKUP(U3206,category2,2,FALSE)</f>
        <v>1</v>
      </c>
      <c r="W3206" t="s">
        <v>3228</v>
      </c>
      <c r="X3206">
        <f>VLOOKUP(W3206,subcat2,3,FALSE)</f>
        <v>6</v>
      </c>
      <c r="Y3206" t="s">
        <v>452</v>
      </c>
      <c r="Z3206">
        <v>39.880000000000003</v>
      </c>
      <c r="AA3206">
        <v>2</v>
      </c>
      <c r="AB3206">
        <v>0</v>
      </c>
      <c r="AC3206" s="4">
        <v>11.166400000000003</v>
      </c>
    </row>
    <row r="3207" spans="1:29" x14ac:dyDescent="0.25">
      <c r="A3207" s="2">
        <v>3206</v>
      </c>
      <c r="B3207" t="s">
        <v>6234</v>
      </c>
      <c r="C3207" s="3">
        <v>41953</v>
      </c>
      <c r="D3207" s="3">
        <v>41959</v>
      </c>
      <c r="E3207" t="s">
        <v>25</v>
      </c>
      <c r="F3207">
        <f>VLOOKUP(E3207,SHIPMODE,2,FALSE)</f>
        <v>2</v>
      </c>
      <c r="G3207" t="s">
        <v>3331</v>
      </c>
      <c r="H3207" t="s">
        <v>328</v>
      </c>
      <c r="I3207" t="s">
        <v>9</v>
      </c>
      <c r="J3207">
        <f>VLOOKUP(I3207,segmentID,2,FALSE)</f>
        <v>1</v>
      </c>
      <c r="K3207" t="s">
        <v>3255</v>
      </c>
      <c r="L3207">
        <f>VLOOKUP(K3207,country2,2,FALSE)</f>
        <v>1</v>
      </c>
      <c r="M3207" t="s">
        <v>466</v>
      </c>
      <c r="N3207">
        <f>VLOOKUP(Orders!M3207,city2,2,FALSE)</f>
        <v>71</v>
      </c>
      <c r="O3207" t="s">
        <v>20</v>
      </c>
      <c r="P3207">
        <f>VLOOKUP(O3207,state2,2,FALSE)</f>
        <v>2</v>
      </c>
      <c r="Q3207">
        <v>92037</v>
      </c>
      <c r="R3207" t="s">
        <v>21</v>
      </c>
      <c r="S3207">
        <f>VLOOKUP(R3207,region2,2,FALSE)</f>
        <v>2</v>
      </c>
      <c r="T3207" t="s">
        <v>4659</v>
      </c>
      <c r="U3207" t="s">
        <v>22</v>
      </c>
      <c r="V3207">
        <f>VLOOKUP(U3207,category2,2,FALSE)</f>
        <v>2</v>
      </c>
      <c r="W3207" t="s">
        <v>45</v>
      </c>
      <c r="X3207">
        <f>VLOOKUP(W3207,subcat2,3,FALSE)</f>
        <v>11</v>
      </c>
      <c r="Y3207" t="s">
        <v>2019</v>
      </c>
      <c r="Z3207">
        <v>62.24</v>
      </c>
      <c r="AA3207">
        <v>8</v>
      </c>
      <c r="AB3207">
        <v>0</v>
      </c>
      <c r="AC3207" s="4">
        <v>28.007999999999996</v>
      </c>
    </row>
    <row r="3208" spans="1:29" x14ac:dyDescent="0.25">
      <c r="A3208" s="2">
        <v>3207</v>
      </c>
      <c r="B3208" t="s">
        <v>6234</v>
      </c>
      <c r="C3208" s="3">
        <v>41953</v>
      </c>
      <c r="D3208" s="3">
        <v>41959</v>
      </c>
      <c r="E3208" t="s">
        <v>25</v>
      </c>
      <c r="F3208">
        <f>VLOOKUP(E3208,SHIPMODE,2,FALSE)</f>
        <v>2</v>
      </c>
      <c r="G3208" t="s">
        <v>3331</v>
      </c>
      <c r="H3208" t="s">
        <v>328</v>
      </c>
      <c r="I3208" t="s">
        <v>9</v>
      </c>
      <c r="J3208">
        <f>VLOOKUP(I3208,segmentID,2,FALSE)</f>
        <v>1</v>
      </c>
      <c r="K3208" t="s">
        <v>3255</v>
      </c>
      <c r="L3208">
        <f>VLOOKUP(K3208,country2,2,FALSE)</f>
        <v>1</v>
      </c>
      <c r="M3208" t="s">
        <v>466</v>
      </c>
      <c r="N3208">
        <f>VLOOKUP(Orders!M3208,city2,2,FALSE)</f>
        <v>71</v>
      </c>
      <c r="O3208" t="s">
        <v>20</v>
      </c>
      <c r="P3208">
        <f>VLOOKUP(O3208,state2,2,FALSE)</f>
        <v>2</v>
      </c>
      <c r="Q3208">
        <v>92037</v>
      </c>
      <c r="R3208" t="s">
        <v>21</v>
      </c>
      <c r="S3208">
        <f>VLOOKUP(R3208,region2,2,FALSE)</f>
        <v>2</v>
      </c>
      <c r="T3208" t="s">
        <v>4968</v>
      </c>
      <c r="U3208" t="s">
        <v>13</v>
      </c>
      <c r="V3208">
        <f>VLOOKUP(U3208,category2,2,FALSE)</f>
        <v>1</v>
      </c>
      <c r="W3208" t="s">
        <v>3228</v>
      </c>
      <c r="X3208">
        <f>VLOOKUP(W3208,subcat2,3,FALSE)</f>
        <v>6</v>
      </c>
      <c r="Y3208" t="s">
        <v>33</v>
      </c>
      <c r="Z3208">
        <v>53.2</v>
      </c>
      <c r="AA3208">
        <v>5</v>
      </c>
      <c r="AB3208">
        <v>0</v>
      </c>
      <c r="AC3208" s="4">
        <v>14.896000000000003</v>
      </c>
    </row>
    <row r="3209" spans="1:29" x14ac:dyDescent="0.25">
      <c r="A3209" s="2">
        <v>3208</v>
      </c>
      <c r="B3209" t="s">
        <v>6234</v>
      </c>
      <c r="C3209" s="3">
        <v>41953</v>
      </c>
      <c r="D3209" s="3">
        <v>41959</v>
      </c>
      <c r="E3209" t="s">
        <v>25</v>
      </c>
      <c r="F3209">
        <f>VLOOKUP(E3209,SHIPMODE,2,FALSE)</f>
        <v>2</v>
      </c>
      <c r="G3209" t="s">
        <v>3331</v>
      </c>
      <c r="H3209" t="s">
        <v>328</v>
      </c>
      <c r="I3209" t="s">
        <v>9</v>
      </c>
      <c r="J3209">
        <f>VLOOKUP(I3209,segmentID,2,FALSE)</f>
        <v>1</v>
      </c>
      <c r="K3209" t="s">
        <v>3255</v>
      </c>
      <c r="L3209">
        <f>VLOOKUP(K3209,country2,2,FALSE)</f>
        <v>1</v>
      </c>
      <c r="M3209" t="s">
        <v>466</v>
      </c>
      <c r="N3209">
        <f>VLOOKUP(Orders!M3209,city2,2,FALSE)</f>
        <v>71</v>
      </c>
      <c r="O3209" t="s">
        <v>20</v>
      </c>
      <c r="P3209">
        <f>VLOOKUP(O3209,state2,2,FALSE)</f>
        <v>2</v>
      </c>
      <c r="Q3209">
        <v>92037</v>
      </c>
      <c r="R3209" t="s">
        <v>21</v>
      </c>
      <c r="S3209">
        <f>VLOOKUP(R3209,region2,2,FALSE)</f>
        <v>2</v>
      </c>
      <c r="T3209" t="s">
        <v>5574</v>
      </c>
      <c r="U3209" t="s">
        <v>22</v>
      </c>
      <c r="V3209">
        <f>VLOOKUP(U3209,category2,2,FALSE)</f>
        <v>2</v>
      </c>
      <c r="W3209" t="s">
        <v>23</v>
      </c>
      <c r="X3209">
        <f>VLOOKUP(W3209,subcat2,3,FALSE)</f>
        <v>3</v>
      </c>
      <c r="Y3209" t="s">
        <v>349</v>
      </c>
      <c r="Z3209">
        <v>39.840000000000003</v>
      </c>
      <c r="AA3209">
        <v>8</v>
      </c>
      <c r="AB3209">
        <v>0</v>
      </c>
      <c r="AC3209" s="4">
        <v>18.3264</v>
      </c>
    </row>
    <row r="3210" spans="1:29" x14ac:dyDescent="0.25">
      <c r="A3210" s="2">
        <v>3209</v>
      </c>
      <c r="B3210" t="s">
        <v>8359</v>
      </c>
      <c r="C3210" s="3">
        <v>42378</v>
      </c>
      <c r="D3210" s="3">
        <v>42384</v>
      </c>
      <c r="E3210" t="s">
        <v>25</v>
      </c>
      <c r="F3210">
        <f>VLOOKUP(E3210,SHIPMODE,2,FALSE)</f>
        <v>2</v>
      </c>
      <c r="G3210" t="s">
        <v>3411</v>
      </c>
      <c r="H3210" t="s">
        <v>652</v>
      </c>
      <c r="I3210" t="s">
        <v>18</v>
      </c>
      <c r="J3210">
        <f>VLOOKUP(I3210,segmentID,2,FALSE)</f>
        <v>2</v>
      </c>
      <c r="K3210" t="s">
        <v>3255</v>
      </c>
      <c r="L3210">
        <f>VLOOKUP(K3210,country2,2,FALSE)</f>
        <v>1</v>
      </c>
      <c r="M3210" t="s">
        <v>1556</v>
      </c>
      <c r="N3210">
        <f>VLOOKUP(Orders!M3210,city2,2,FALSE)</f>
        <v>202</v>
      </c>
      <c r="O3210" t="s">
        <v>20</v>
      </c>
      <c r="P3210">
        <f>VLOOKUP(O3210,state2,2,FALSE)</f>
        <v>2</v>
      </c>
      <c r="Q3210">
        <v>93727</v>
      </c>
      <c r="R3210" t="s">
        <v>21</v>
      </c>
      <c r="S3210">
        <f>VLOOKUP(R3210,region2,2,FALSE)</f>
        <v>2</v>
      </c>
      <c r="T3210" t="s">
        <v>5575</v>
      </c>
      <c r="U3210" t="s">
        <v>35</v>
      </c>
      <c r="V3210">
        <f>VLOOKUP(U3210,category2,2,FALSE)</f>
        <v>3</v>
      </c>
      <c r="W3210" t="s">
        <v>3232</v>
      </c>
      <c r="X3210">
        <f>VLOOKUP(W3210,subcat2,3,FALSE)</f>
        <v>12</v>
      </c>
      <c r="Y3210" t="s">
        <v>2224</v>
      </c>
      <c r="Z3210">
        <v>349.95</v>
      </c>
      <c r="AA3210">
        <v>5</v>
      </c>
      <c r="AB3210">
        <v>0</v>
      </c>
      <c r="AC3210" s="4">
        <v>118.98299999999999</v>
      </c>
    </row>
    <row r="3211" spans="1:29" x14ac:dyDescent="0.25">
      <c r="A3211" s="2">
        <v>3210</v>
      </c>
      <c r="B3211" t="s">
        <v>8359</v>
      </c>
      <c r="C3211" s="3">
        <v>42378</v>
      </c>
      <c r="D3211" s="3">
        <v>42384</v>
      </c>
      <c r="E3211" t="s">
        <v>25</v>
      </c>
      <c r="F3211">
        <f>VLOOKUP(E3211,SHIPMODE,2,FALSE)</f>
        <v>2</v>
      </c>
      <c r="G3211" t="s">
        <v>3411</v>
      </c>
      <c r="H3211" t="s">
        <v>652</v>
      </c>
      <c r="I3211" t="s">
        <v>18</v>
      </c>
      <c r="J3211">
        <f>VLOOKUP(I3211,segmentID,2,FALSE)</f>
        <v>2</v>
      </c>
      <c r="K3211" t="s">
        <v>3255</v>
      </c>
      <c r="L3211">
        <f>VLOOKUP(K3211,country2,2,FALSE)</f>
        <v>1</v>
      </c>
      <c r="M3211" t="s">
        <v>1556</v>
      </c>
      <c r="N3211">
        <f>VLOOKUP(Orders!M3211,city2,2,FALSE)</f>
        <v>202</v>
      </c>
      <c r="O3211" t="s">
        <v>20</v>
      </c>
      <c r="P3211">
        <f>VLOOKUP(O3211,state2,2,FALSE)</f>
        <v>2</v>
      </c>
      <c r="Q3211">
        <v>93727</v>
      </c>
      <c r="R3211" t="s">
        <v>21</v>
      </c>
      <c r="S3211">
        <f>VLOOKUP(R3211,region2,2,FALSE)</f>
        <v>2</v>
      </c>
      <c r="T3211" t="s">
        <v>4176</v>
      </c>
      <c r="U3211" t="s">
        <v>35</v>
      </c>
      <c r="V3211">
        <f>VLOOKUP(U3211,category2,2,FALSE)</f>
        <v>3</v>
      </c>
      <c r="W3211" t="s">
        <v>3230</v>
      </c>
      <c r="X3211">
        <f>VLOOKUP(W3211,subcat2,3,FALSE)</f>
        <v>8</v>
      </c>
      <c r="Y3211" t="s">
        <v>2153</v>
      </c>
      <c r="Z3211">
        <v>377.92800000000005</v>
      </c>
      <c r="AA3211">
        <v>9</v>
      </c>
      <c r="AB3211">
        <v>0.2</v>
      </c>
      <c r="AC3211" s="4">
        <v>141.72300000000001</v>
      </c>
    </row>
    <row r="3212" spans="1:29" x14ac:dyDescent="0.25">
      <c r="A3212" s="2">
        <v>3211</v>
      </c>
      <c r="B3212" t="s">
        <v>9779</v>
      </c>
      <c r="C3212" s="3">
        <v>43000</v>
      </c>
      <c r="D3212" s="3">
        <v>43005</v>
      </c>
      <c r="E3212" t="s">
        <v>25</v>
      </c>
      <c r="F3212">
        <f>VLOOKUP(E3212,SHIPMODE,2,FALSE)</f>
        <v>2</v>
      </c>
      <c r="G3212" t="s">
        <v>3319</v>
      </c>
      <c r="H3212" t="s">
        <v>289</v>
      </c>
      <c r="I3212" t="s">
        <v>18</v>
      </c>
      <c r="J3212">
        <f>VLOOKUP(I3212,segmentID,2,FALSE)</f>
        <v>2</v>
      </c>
      <c r="K3212" t="s">
        <v>3255</v>
      </c>
      <c r="L3212">
        <f>VLOOKUP(K3212,country2,2,FALSE)</f>
        <v>1</v>
      </c>
      <c r="M3212" t="s">
        <v>2604</v>
      </c>
      <c r="N3212">
        <f>VLOOKUP(Orders!M3212,city2,2,FALSE)</f>
        <v>353</v>
      </c>
      <c r="O3212" t="s">
        <v>54</v>
      </c>
      <c r="P3212">
        <f>VLOOKUP(O3212,state2,2,FALSE)</f>
        <v>6</v>
      </c>
      <c r="Q3212">
        <v>77581</v>
      </c>
      <c r="R3212" t="s">
        <v>55</v>
      </c>
      <c r="S3212">
        <f>VLOOKUP(R3212,region2,2,FALSE)</f>
        <v>3</v>
      </c>
      <c r="T3212" t="s">
        <v>4508</v>
      </c>
      <c r="U3212" t="s">
        <v>22</v>
      </c>
      <c r="V3212">
        <f>VLOOKUP(U3212,category2,2,FALSE)</f>
        <v>2</v>
      </c>
      <c r="W3212" t="s">
        <v>103</v>
      </c>
      <c r="X3212">
        <f>VLOOKUP(W3212,subcat2,3,FALSE)</f>
        <v>13</v>
      </c>
      <c r="Y3212" t="s">
        <v>5926</v>
      </c>
      <c r="Z3212">
        <v>13.392000000000001</v>
      </c>
      <c r="AA3212">
        <v>3</v>
      </c>
      <c r="AB3212">
        <v>0.2</v>
      </c>
      <c r="AC3212" s="4">
        <v>5.0220000000000002</v>
      </c>
    </row>
    <row r="3213" spans="1:29" x14ac:dyDescent="0.25">
      <c r="A3213" s="2">
        <v>3212</v>
      </c>
      <c r="B3213" t="s">
        <v>9779</v>
      </c>
      <c r="C3213" s="3">
        <v>43000</v>
      </c>
      <c r="D3213" s="3">
        <v>43005</v>
      </c>
      <c r="E3213" t="s">
        <v>25</v>
      </c>
      <c r="F3213">
        <f>VLOOKUP(E3213,SHIPMODE,2,FALSE)</f>
        <v>2</v>
      </c>
      <c r="G3213" t="s">
        <v>3319</v>
      </c>
      <c r="H3213" t="s">
        <v>289</v>
      </c>
      <c r="I3213" t="s">
        <v>18</v>
      </c>
      <c r="J3213">
        <f>VLOOKUP(I3213,segmentID,2,FALSE)</f>
        <v>2</v>
      </c>
      <c r="K3213" t="s">
        <v>3255</v>
      </c>
      <c r="L3213">
        <f>VLOOKUP(K3213,country2,2,FALSE)</f>
        <v>1</v>
      </c>
      <c r="M3213" t="s">
        <v>2604</v>
      </c>
      <c r="N3213">
        <f>VLOOKUP(Orders!M3213,city2,2,FALSE)</f>
        <v>353</v>
      </c>
      <c r="O3213" t="s">
        <v>54</v>
      </c>
      <c r="P3213">
        <f>VLOOKUP(O3213,state2,2,FALSE)</f>
        <v>6</v>
      </c>
      <c r="Q3213">
        <v>77581</v>
      </c>
      <c r="R3213" t="s">
        <v>55</v>
      </c>
      <c r="S3213">
        <f>VLOOKUP(R3213,region2,2,FALSE)</f>
        <v>3</v>
      </c>
      <c r="T3213" t="s">
        <v>4487</v>
      </c>
      <c r="U3213" t="s">
        <v>22</v>
      </c>
      <c r="V3213">
        <f>VLOOKUP(U3213,category2,2,FALSE)</f>
        <v>2</v>
      </c>
      <c r="W3213" t="s">
        <v>3231</v>
      </c>
      <c r="X3213">
        <f>VLOOKUP(W3213,subcat2,3,FALSE)</f>
        <v>9</v>
      </c>
      <c r="Y3213" t="s">
        <v>1526</v>
      </c>
      <c r="Z3213">
        <v>11.227999999999998</v>
      </c>
      <c r="AA3213">
        <v>7</v>
      </c>
      <c r="AB3213">
        <v>0.8</v>
      </c>
      <c r="AC3213" s="4">
        <v>-18.52620000000001</v>
      </c>
    </row>
    <row r="3214" spans="1:29" x14ac:dyDescent="0.25">
      <c r="A3214" s="2">
        <v>3213</v>
      </c>
      <c r="B3214" t="s">
        <v>6235</v>
      </c>
      <c r="C3214" s="3">
        <v>41996</v>
      </c>
      <c r="D3214" s="3">
        <v>42001</v>
      </c>
      <c r="E3214" t="s">
        <v>25</v>
      </c>
      <c r="F3214">
        <f>VLOOKUP(E3214,SHIPMODE,2,FALSE)</f>
        <v>2</v>
      </c>
      <c r="G3214" t="s">
        <v>3482</v>
      </c>
      <c r="H3214" t="s">
        <v>912</v>
      </c>
      <c r="I3214" t="s">
        <v>9</v>
      </c>
      <c r="J3214">
        <f>VLOOKUP(I3214,segmentID,2,FALSE)</f>
        <v>1</v>
      </c>
      <c r="K3214" t="s">
        <v>3255</v>
      </c>
      <c r="L3214">
        <f>VLOOKUP(K3214,country2,2,FALSE)</f>
        <v>1</v>
      </c>
      <c r="M3214" t="s">
        <v>703</v>
      </c>
      <c r="N3214">
        <f>VLOOKUP(Orders!M3214,city2,2,FALSE)</f>
        <v>103</v>
      </c>
      <c r="O3214" t="s">
        <v>132</v>
      </c>
      <c r="P3214">
        <f>VLOOKUP(O3214,state2,2,FALSE)</f>
        <v>15</v>
      </c>
      <c r="Q3214">
        <v>47374</v>
      </c>
      <c r="R3214" t="s">
        <v>55</v>
      </c>
      <c r="S3214">
        <f>VLOOKUP(R3214,region2,2,FALSE)</f>
        <v>3</v>
      </c>
      <c r="T3214" t="s">
        <v>4646</v>
      </c>
      <c r="U3214" t="s">
        <v>22</v>
      </c>
      <c r="V3214">
        <f>VLOOKUP(U3214,category2,2,FALSE)</f>
        <v>2</v>
      </c>
      <c r="W3214" t="s">
        <v>38</v>
      </c>
      <c r="X3214">
        <f>VLOOKUP(W3214,subcat2,3,FALSE)</f>
        <v>10</v>
      </c>
      <c r="Y3214" t="s">
        <v>1299</v>
      </c>
      <c r="Z3214">
        <v>207.24</v>
      </c>
      <c r="AA3214">
        <v>11</v>
      </c>
      <c r="AB3214">
        <v>0</v>
      </c>
      <c r="AC3214" s="4">
        <v>58.027200000000001</v>
      </c>
    </row>
    <row r="3215" spans="1:29" x14ac:dyDescent="0.25">
      <c r="A3215" s="2">
        <v>3214</v>
      </c>
      <c r="B3215" t="s">
        <v>8360</v>
      </c>
      <c r="C3215" s="3">
        <v>42516</v>
      </c>
      <c r="D3215" s="3">
        <v>42522</v>
      </c>
      <c r="E3215" t="s">
        <v>25</v>
      </c>
      <c r="F3215">
        <f>VLOOKUP(E3215,SHIPMODE,2,FALSE)</f>
        <v>2</v>
      </c>
      <c r="G3215" t="s">
        <v>3515</v>
      </c>
      <c r="H3215" t="s">
        <v>1019</v>
      </c>
      <c r="I3215" t="s">
        <v>18</v>
      </c>
      <c r="J3215">
        <f>VLOOKUP(I3215,segmentID,2,FALSE)</f>
        <v>2</v>
      </c>
      <c r="K3215" t="s">
        <v>3255</v>
      </c>
      <c r="L3215">
        <f>VLOOKUP(K3215,country2,2,FALSE)</f>
        <v>1</v>
      </c>
      <c r="M3215" t="s">
        <v>77</v>
      </c>
      <c r="N3215">
        <f>VLOOKUP(Orders!M3215,city2,2,FALSE)</f>
        <v>11</v>
      </c>
      <c r="O3215" t="s">
        <v>78</v>
      </c>
      <c r="P3215">
        <f>VLOOKUP(O3215,state2,2,FALSE)</f>
        <v>10</v>
      </c>
      <c r="Q3215">
        <v>19134</v>
      </c>
      <c r="R3215" t="s">
        <v>79</v>
      </c>
      <c r="S3215">
        <f>VLOOKUP(R3215,region2,2,FALSE)</f>
        <v>4</v>
      </c>
      <c r="T3215" t="s">
        <v>4954</v>
      </c>
      <c r="U3215" t="s">
        <v>22</v>
      </c>
      <c r="V3215">
        <f>VLOOKUP(U3215,category2,2,FALSE)</f>
        <v>2</v>
      </c>
      <c r="W3215" t="s">
        <v>3229</v>
      </c>
      <c r="X3215">
        <f>VLOOKUP(W3215,subcat2,3,FALSE)</f>
        <v>7</v>
      </c>
      <c r="Y3215" t="s">
        <v>3007</v>
      </c>
      <c r="Z3215">
        <v>1.504</v>
      </c>
      <c r="AA3215">
        <v>1</v>
      </c>
      <c r="AB3215">
        <v>0.2</v>
      </c>
      <c r="AC3215" s="4">
        <v>0.16919999999999991</v>
      </c>
    </row>
    <row r="3216" spans="1:29" x14ac:dyDescent="0.25">
      <c r="A3216" s="2">
        <v>3215</v>
      </c>
      <c r="B3216" t="s">
        <v>8360</v>
      </c>
      <c r="C3216" s="3">
        <v>42516</v>
      </c>
      <c r="D3216" s="3">
        <v>42522</v>
      </c>
      <c r="E3216" t="s">
        <v>25</v>
      </c>
      <c r="F3216">
        <f>VLOOKUP(E3216,SHIPMODE,2,FALSE)</f>
        <v>2</v>
      </c>
      <c r="G3216" t="s">
        <v>3515</v>
      </c>
      <c r="H3216" t="s">
        <v>1019</v>
      </c>
      <c r="I3216" t="s">
        <v>18</v>
      </c>
      <c r="J3216">
        <f>VLOOKUP(I3216,segmentID,2,FALSE)</f>
        <v>2</v>
      </c>
      <c r="K3216" t="s">
        <v>3255</v>
      </c>
      <c r="L3216">
        <f>VLOOKUP(K3216,country2,2,FALSE)</f>
        <v>1</v>
      </c>
      <c r="M3216" t="s">
        <v>77</v>
      </c>
      <c r="N3216">
        <f>VLOOKUP(Orders!M3216,city2,2,FALSE)</f>
        <v>11</v>
      </c>
      <c r="O3216" t="s">
        <v>78</v>
      </c>
      <c r="P3216">
        <f>VLOOKUP(O3216,state2,2,FALSE)</f>
        <v>10</v>
      </c>
      <c r="Q3216">
        <v>19134</v>
      </c>
      <c r="R3216" t="s">
        <v>79</v>
      </c>
      <c r="S3216">
        <f>VLOOKUP(R3216,region2,2,FALSE)</f>
        <v>4</v>
      </c>
      <c r="T3216" t="s">
        <v>5193</v>
      </c>
      <c r="U3216" t="s">
        <v>22</v>
      </c>
      <c r="V3216">
        <f>VLOOKUP(U3216,category2,2,FALSE)</f>
        <v>2</v>
      </c>
      <c r="W3216" t="s">
        <v>38</v>
      </c>
      <c r="X3216">
        <f>VLOOKUP(W3216,subcat2,3,FALSE)</f>
        <v>10</v>
      </c>
      <c r="Y3216" t="s">
        <v>56</v>
      </c>
      <c r="Z3216">
        <v>34.848000000000006</v>
      </c>
      <c r="AA3216">
        <v>2</v>
      </c>
      <c r="AB3216">
        <v>0.2</v>
      </c>
      <c r="AC3216" s="4">
        <v>6.5339999999999971</v>
      </c>
    </row>
    <row r="3217" spans="1:29" x14ac:dyDescent="0.25">
      <c r="A3217" s="2">
        <v>3216</v>
      </c>
      <c r="B3217" t="s">
        <v>9780</v>
      </c>
      <c r="C3217" s="3">
        <v>42924</v>
      </c>
      <c r="D3217" s="3">
        <v>42926</v>
      </c>
      <c r="E3217" t="s">
        <v>97</v>
      </c>
      <c r="F3217">
        <f>VLOOKUP(E3217,SHIPMODE,2,FALSE)</f>
        <v>3</v>
      </c>
      <c r="G3217" t="s">
        <v>3619</v>
      </c>
      <c r="H3217" t="s">
        <v>1357</v>
      </c>
      <c r="I3217" t="s">
        <v>9</v>
      </c>
      <c r="J3217">
        <f>VLOOKUP(I3217,segmentID,2,FALSE)</f>
        <v>1</v>
      </c>
      <c r="K3217" t="s">
        <v>3255</v>
      </c>
      <c r="L3217">
        <f>VLOOKUP(K3217,country2,2,FALSE)</f>
        <v>1</v>
      </c>
      <c r="M3217" t="s">
        <v>2605</v>
      </c>
      <c r="N3217">
        <f>VLOOKUP(Orders!M3217,city2,2,FALSE)</f>
        <v>354</v>
      </c>
      <c r="O3217" t="s">
        <v>20</v>
      </c>
      <c r="P3217">
        <f>VLOOKUP(O3217,state2,2,FALSE)</f>
        <v>2</v>
      </c>
      <c r="Q3217">
        <v>94403</v>
      </c>
      <c r="R3217" t="s">
        <v>21</v>
      </c>
      <c r="S3217">
        <f>VLOOKUP(R3217,region2,2,FALSE)</f>
        <v>2</v>
      </c>
      <c r="T3217" t="s">
        <v>4159</v>
      </c>
      <c r="U3217" t="s">
        <v>22</v>
      </c>
      <c r="V3217">
        <f>VLOOKUP(U3217,category2,2,FALSE)</f>
        <v>2</v>
      </c>
      <c r="W3217" t="s">
        <v>23</v>
      </c>
      <c r="X3217">
        <f>VLOOKUP(W3217,subcat2,3,FALSE)</f>
        <v>3</v>
      </c>
      <c r="Y3217" t="s">
        <v>523</v>
      </c>
      <c r="Z3217">
        <v>75.179999999999993</v>
      </c>
      <c r="AA3217">
        <v>6</v>
      </c>
      <c r="AB3217">
        <v>0</v>
      </c>
      <c r="AC3217" s="4">
        <v>35.334599999999995</v>
      </c>
    </row>
    <row r="3218" spans="1:29" x14ac:dyDescent="0.25">
      <c r="A3218" s="2">
        <v>3217</v>
      </c>
      <c r="B3218" t="s">
        <v>6236</v>
      </c>
      <c r="C3218" s="3">
        <v>41772</v>
      </c>
      <c r="D3218" s="3">
        <v>41776</v>
      </c>
      <c r="E3218" t="s">
        <v>25</v>
      </c>
      <c r="F3218">
        <f>VLOOKUP(E3218,SHIPMODE,2,FALSE)</f>
        <v>2</v>
      </c>
      <c r="G3218" t="s">
        <v>3523</v>
      </c>
      <c r="H3218" t="s">
        <v>1047</v>
      </c>
      <c r="I3218" t="s">
        <v>9</v>
      </c>
      <c r="J3218">
        <f>VLOOKUP(I3218,segmentID,2,FALSE)</f>
        <v>1</v>
      </c>
      <c r="K3218" t="s">
        <v>3255</v>
      </c>
      <c r="L3218">
        <f>VLOOKUP(K3218,country2,2,FALSE)</f>
        <v>1</v>
      </c>
      <c r="M3218" t="s">
        <v>1433</v>
      </c>
      <c r="N3218">
        <f>VLOOKUP(Orders!M3218,city2,2,FALSE)</f>
        <v>183</v>
      </c>
      <c r="O3218" t="s">
        <v>20</v>
      </c>
      <c r="P3218">
        <f>VLOOKUP(O3218,state2,2,FALSE)</f>
        <v>2</v>
      </c>
      <c r="Q3218">
        <v>94601</v>
      </c>
      <c r="R3218" t="s">
        <v>21</v>
      </c>
      <c r="S3218">
        <f>VLOOKUP(R3218,region2,2,FALSE)</f>
        <v>2</v>
      </c>
      <c r="T3218" t="s">
        <v>5309</v>
      </c>
      <c r="U3218" t="s">
        <v>35</v>
      </c>
      <c r="V3218">
        <f>VLOOKUP(U3218,category2,2,FALSE)</f>
        <v>3</v>
      </c>
      <c r="W3218" t="s">
        <v>3232</v>
      </c>
      <c r="X3218">
        <f>VLOOKUP(W3218,subcat2,3,FALSE)</f>
        <v>12</v>
      </c>
      <c r="Y3218" t="s">
        <v>1394</v>
      </c>
      <c r="Z3218">
        <v>149.97</v>
      </c>
      <c r="AA3218">
        <v>3</v>
      </c>
      <c r="AB3218">
        <v>0</v>
      </c>
      <c r="AC3218" s="4">
        <v>52.489499999999992</v>
      </c>
    </row>
    <row r="3219" spans="1:29" x14ac:dyDescent="0.25">
      <c r="A3219" s="2">
        <v>3218</v>
      </c>
      <c r="B3219" t="s">
        <v>9781</v>
      </c>
      <c r="C3219" s="3">
        <v>43049</v>
      </c>
      <c r="D3219" s="3">
        <v>43055</v>
      </c>
      <c r="E3219" t="s">
        <v>25</v>
      </c>
      <c r="F3219">
        <f>VLOOKUP(E3219,SHIPMODE,2,FALSE)</f>
        <v>2</v>
      </c>
      <c r="G3219" t="s">
        <v>3650</v>
      </c>
      <c r="H3219" t="s">
        <v>1471</v>
      </c>
      <c r="I3219" t="s">
        <v>18</v>
      </c>
      <c r="J3219">
        <f>VLOOKUP(I3219,segmentID,2,FALSE)</f>
        <v>2</v>
      </c>
      <c r="K3219" t="s">
        <v>3255</v>
      </c>
      <c r="L3219">
        <f>VLOOKUP(K3219,country2,2,FALSE)</f>
        <v>1</v>
      </c>
      <c r="M3219" t="s">
        <v>138</v>
      </c>
      <c r="N3219">
        <f>VLOOKUP(Orders!M3219,city2,2,FALSE)</f>
        <v>21</v>
      </c>
      <c r="O3219" t="s">
        <v>139</v>
      </c>
      <c r="P3219">
        <f>VLOOKUP(O3219,state2,2,FALSE)</f>
        <v>16</v>
      </c>
      <c r="Q3219">
        <v>10024</v>
      </c>
      <c r="R3219" t="s">
        <v>79</v>
      </c>
      <c r="S3219">
        <f>VLOOKUP(R3219,region2,2,FALSE)</f>
        <v>4</v>
      </c>
      <c r="T3219" t="s">
        <v>4848</v>
      </c>
      <c r="U3219" t="s">
        <v>22</v>
      </c>
      <c r="V3219">
        <f>VLOOKUP(U3219,category2,2,FALSE)</f>
        <v>2</v>
      </c>
      <c r="W3219" t="s">
        <v>3231</v>
      </c>
      <c r="X3219">
        <f>VLOOKUP(W3219,subcat2,3,FALSE)</f>
        <v>9</v>
      </c>
      <c r="Y3219" t="s">
        <v>2178</v>
      </c>
      <c r="Z3219">
        <v>931.17600000000016</v>
      </c>
      <c r="AA3219">
        <v>3</v>
      </c>
      <c r="AB3219">
        <v>0.2</v>
      </c>
      <c r="AC3219" s="4">
        <v>314.27190000000002</v>
      </c>
    </row>
    <row r="3220" spans="1:29" x14ac:dyDescent="0.25">
      <c r="A3220" s="2">
        <v>3219</v>
      </c>
      <c r="B3220" t="s">
        <v>9781</v>
      </c>
      <c r="C3220" s="3">
        <v>43049</v>
      </c>
      <c r="D3220" s="3">
        <v>43055</v>
      </c>
      <c r="E3220" t="s">
        <v>25</v>
      </c>
      <c r="F3220">
        <f>VLOOKUP(E3220,SHIPMODE,2,FALSE)</f>
        <v>2</v>
      </c>
      <c r="G3220" t="s">
        <v>3650</v>
      </c>
      <c r="H3220" t="s">
        <v>1471</v>
      </c>
      <c r="I3220" t="s">
        <v>18</v>
      </c>
      <c r="J3220">
        <f>VLOOKUP(I3220,segmentID,2,FALSE)</f>
        <v>2</v>
      </c>
      <c r="K3220" t="s">
        <v>3255</v>
      </c>
      <c r="L3220">
        <f>VLOOKUP(K3220,country2,2,FALSE)</f>
        <v>1</v>
      </c>
      <c r="M3220" t="s">
        <v>138</v>
      </c>
      <c r="N3220">
        <f>VLOOKUP(Orders!M3220,city2,2,FALSE)</f>
        <v>21</v>
      </c>
      <c r="O3220" t="s">
        <v>139</v>
      </c>
      <c r="P3220">
        <f>VLOOKUP(O3220,state2,2,FALSE)</f>
        <v>16</v>
      </c>
      <c r="Q3220">
        <v>10024</v>
      </c>
      <c r="R3220" t="s">
        <v>79</v>
      </c>
      <c r="S3220">
        <f>VLOOKUP(R3220,region2,2,FALSE)</f>
        <v>4</v>
      </c>
      <c r="T3220" t="s">
        <v>4969</v>
      </c>
      <c r="U3220" t="s">
        <v>35</v>
      </c>
      <c r="V3220">
        <f>VLOOKUP(U3220,category2,2,FALSE)</f>
        <v>3</v>
      </c>
      <c r="W3220" t="s">
        <v>3230</v>
      </c>
      <c r="X3220">
        <f>VLOOKUP(W3220,subcat2,3,FALSE)</f>
        <v>8</v>
      </c>
      <c r="Y3220" t="s">
        <v>2000</v>
      </c>
      <c r="Z3220">
        <v>430.88</v>
      </c>
      <c r="AA3220">
        <v>2</v>
      </c>
      <c r="AB3220">
        <v>0</v>
      </c>
      <c r="AC3220" s="4">
        <v>124.95519999999999</v>
      </c>
    </row>
    <row r="3221" spans="1:29" x14ac:dyDescent="0.25">
      <c r="A3221" s="2">
        <v>3220</v>
      </c>
      <c r="B3221" t="s">
        <v>7223</v>
      </c>
      <c r="C3221" s="3">
        <v>42279</v>
      </c>
      <c r="D3221" s="3">
        <v>42285</v>
      </c>
      <c r="E3221" t="s">
        <v>25</v>
      </c>
      <c r="F3221">
        <f>VLOOKUP(E3221,SHIPMODE,2,FALSE)</f>
        <v>2</v>
      </c>
      <c r="G3221" t="s">
        <v>3942</v>
      </c>
      <c r="H3221" t="s">
        <v>2584</v>
      </c>
      <c r="I3221" t="s">
        <v>18</v>
      </c>
      <c r="J3221">
        <f>VLOOKUP(I3221,segmentID,2,FALSE)</f>
        <v>2</v>
      </c>
      <c r="K3221" t="s">
        <v>3255</v>
      </c>
      <c r="L3221">
        <f>VLOOKUP(K3221,country2,2,FALSE)</f>
        <v>1</v>
      </c>
      <c r="M3221" t="s">
        <v>544</v>
      </c>
      <c r="N3221">
        <f>VLOOKUP(Orders!M3221,city2,2,FALSE)</f>
        <v>81</v>
      </c>
      <c r="O3221" t="s">
        <v>389</v>
      </c>
      <c r="P3221">
        <f>VLOOKUP(O3221,state2,2,FALSE)</f>
        <v>31</v>
      </c>
      <c r="Q3221">
        <v>8701</v>
      </c>
      <c r="R3221" t="s">
        <v>79</v>
      </c>
      <c r="S3221">
        <f>VLOOKUP(R3221,region2,2,FALSE)</f>
        <v>4</v>
      </c>
      <c r="T3221" t="s">
        <v>5313</v>
      </c>
      <c r="U3221" t="s">
        <v>22</v>
      </c>
      <c r="V3221">
        <f>VLOOKUP(U3221,category2,2,FALSE)</f>
        <v>2</v>
      </c>
      <c r="W3221" t="s">
        <v>45</v>
      </c>
      <c r="X3221">
        <f>VLOOKUP(W3221,subcat2,3,FALSE)</f>
        <v>11</v>
      </c>
      <c r="Y3221" t="s">
        <v>1086</v>
      </c>
      <c r="Z3221">
        <v>94.85</v>
      </c>
      <c r="AA3221">
        <v>5</v>
      </c>
      <c r="AB3221">
        <v>0</v>
      </c>
      <c r="AC3221" s="4">
        <v>45.527999999999992</v>
      </c>
    </row>
    <row r="3222" spans="1:29" x14ac:dyDescent="0.25">
      <c r="A3222" s="2">
        <v>3221</v>
      </c>
      <c r="B3222" t="s">
        <v>7223</v>
      </c>
      <c r="C3222" s="3">
        <v>42279</v>
      </c>
      <c r="D3222" s="3">
        <v>42285</v>
      </c>
      <c r="E3222" t="s">
        <v>25</v>
      </c>
      <c r="F3222">
        <f>VLOOKUP(E3222,SHIPMODE,2,FALSE)</f>
        <v>2</v>
      </c>
      <c r="G3222" t="s">
        <v>3942</v>
      </c>
      <c r="H3222" t="s">
        <v>2584</v>
      </c>
      <c r="I3222" t="s">
        <v>18</v>
      </c>
      <c r="J3222">
        <f>VLOOKUP(I3222,segmentID,2,FALSE)</f>
        <v>2</v>
      </c>
      <c r="K3222" t="s">
        <v>3255</v>
      </c>
      <c r="L3222">
        <f>VLOOKUP(K3222,country2,2,FALSE)</f>
        <v>1</v>
      </c>
      <c r="M3222" t="s">
        <v>544</v>
      </c>
      <c r="N3222">
        <f>VLOOKUP(Orders!M3222,city2,2,FALSE)</f>
        <v>81</v>
      </c>
      <c r="O3222" t="s">
        <v>389</v>
      </c>
      <c r="P3222">
        <f>VLOOKUP(O3222,state2,2,FALSE)</f>
        <v>31</v>
      </c>
      <c r="Q3222">
        <v>8701</v>
      </c>
      <c r="R3222" t="s">
        <v>79</v>
      </c>
      <c r="S3222">
        <f>VLOOKUP(R3222,region2,2,FALSE)</f>
        <v>4</v>
      </c>
      <c r="T3222" t="s">
        <v>4228</v>
      </c>
      <c r="U3222" t="s">
        <v>22</v>
      </c>
      <c r="V3222">
        <f>VLOOKUP(U3222,category2,2,FALSE)</f>
        <v>2</v>
      </c>
      <c r="W3222" t="s">
        <v>103</v>
      </c>
      <c r="X3222">
        <f>VLOOKUP(W3222,subcat2,3,FALSE)</f>
        <v>13</v>
      </c>
      <c r="Y3222" t="s">
        <v>471</v>
      </c>
      <c r="Z3222">
        <v>51.12</v>
      </c>
      <c r="AA3222">
        <v>4</v>
      </c>
      <c r="AB3222">
        <v>0</v>
      </c>
      <c r="AC3222" s="4">
        <v>23.003999999999998</v>
      </c>
    </row>
    <row r="3223" spans="1:29" x14ac:dyDescent="0.25">
      <c r="A3223" s="2">
        <v>3222</v>
      </c>
      <c r="B3223" t="s">
        <v>7223</v>
      </c>
      <c r="C3223" s="3">
        <v>42279</v>
      </c>
      <c r="D3223" s="3">
        <v>42285</v>
      </c>
      <c r="E3223" t="s">
        <v>25</v>
      </c>
      <c r="F3223">
        <f>VLOOKUP(E3223,SHIPMODE,2,FALSE)</f>
        <v>2</v>
      </c>
      <c r="G3223" t="s">
        <v>3942</v>
      </c>
      <c r="H3223" t="s">
        <v>2584</v>
      </c>
      <c r="I3223" t="s">
        <v>18</v>
      </c>
      <c r="J3223">
        <f>VLOOKUP(I3223,segmentID,2,FALSE)</f>
        <v>2</v>
      </c>
      <c r="K3223" t="s">
        <v>3255</v>
      </c>
      <c r="L3223">
        <f>VLOOKUP(K3223,country2,2,FALSE)</f>
        <v>1</v>
      </c>
      <c r="M3223" t="s">
        <v>544</v>
      </c>
      <c r="N3223">
        <f>VLOOKUP(Orders!M3223,city2,2,FALSE)</f>
        <v>81</v>
      </c>
      <c r="O3223" t="s">
        <v>389</v>
      </c>
      <c r="P3223">
        <f>VLOOKUP(O3223,state2,2,FALSE)</f>
        <v>31</v>
      </c>
      <c r="Q3223">
        <v>8701</v>
      </c>
      <c r="R3223" t="s">
        <v>79</v>
      </c>
      <c r="S3223">
        <f>VLOOKUP(R3223,region2,2,FALSE)</f>
        <v>4</v>
      </c>
      <c r="T3223" t="s">
        <v>4399</v>
      </c>
      <c r="U3223" t="s">
        <v>35</v>
      </c>
      <c r="V3223">
        <f>VLOOKUP(U3223,category2,2,FALSE)</f>
        <v>3</v>
      </c>
      <c r="W3223" t="s">
        <v>3232</v>
      </c>
      <c r="X3223">
        <f>VLOOKUP(W3223,subcat2,3,FALSE)</f>
        <v>12</v>
      </c>
      <c r="Y3223" t="s">
        <v>2695</v>
      </c>
      <c r="Z3223">
        <v>90</v>
      </c>
      <c r="AA3223">
        <v>1</v>
      </c>
      <c r="AB3223">
        <v>0</v>
      </c>
      <c r="AC3223" s="4">
        <v>32.4</v>
      </c>
    </row>
    <row r="3224" spans="1:29" x14ac:dyDescent="0.25">
      <c r="A3224" s="2">
        <v>3223</v>
      </c>
      <c r="B3224" t="s">
        <v>6237</v>
      </c>
      <c r="C3224" s="3">
        <v>41914</v>
      </c>
      <c r="D3224" s="3">
        <v>41917</v>
      </c>
      <c r="E3224" t="s">
        <v>97</v>
      </c>
      <c r="F3224">
        <f>VLOOKUP(E3224,SHIPMODE,2,FALSE)</f>
        <v>3</v>
      </c>
      <c r="G3224" t="s">
        <v>3275</v>
      </c>
      <c r="H3224" t="s">
        <v>114</v>
      </c>
      <c r="I3224" t="s">
        <v>18</v>
      </c>
      <c r="J3224">
        <f>VLOOKUP(I3224,segmentID,2,FALSE)</f>
        <v>2</v>
      </c>
      <c r="K3224" t="s">
        <v>3255</v>
      </c>
      <c r="L3224">
        <f>VLOOKUP(K3224,country2,2,FALSE)</f>
        <v>1</v>
      </c>
      <c r="M3224" t="s">
        <v>1787</v>
      </c>
      <c r="N3224">
        <f>VLOOKUP(Orders!M3224,city2,2,FALSE)</f>
        <v>229</v>
      </c>
      <c r="O3224" t="s">
        <v>160</v>
      </c>
      <c r="P3224">
        <f>VLOOKUP(O3224,state2,2,FALSE)</f>
        <v>17</v>
      </c>
      <c r="Q3224">
        <v>85281</v>
      </c>
      <c r="R3224" t="s">
        <v>21</v>
      </c>
      <c r="S3224">
        <f>VLOOKUP(R3224,region2,2,FALSE)</f>
        <v>2</v>
      </c>
      <c r="T3224" t="s">
        <v>5101</v>
      </c>
      <c r="U3224" t="s">
        <v>22</v>
      </c>
      <c r="V3224">
        <f>VLOOKUP(U3224,category2,2,FALSE)</f>
        <v>2</v>
      </c>
      <c r="W3224" t="s">
        <v>45</v>
      </c>
      <c r="X3224">
        <f>VLOOKUP(W3224,subcat2,3,FALSE)</f>
        <v>11</v>
      </c>
      <c r="Y3224" t="s">
        <v>2971</v>
      </c>
      <c r="Z3224">
        <v>9.4079999999999995</v>
      </c>
      <c r="AA3224">
        <v>2</v>
      </c>
      <c r="AB3224">
        <v>0.2</v>
      </c>
      <c r="AC3224" s="4">
        <v>3.4103999999999997</v>
      </c>
    </row>
    <row r="3225" spans="1:29" x14ac:dyDescent="0.25">
      <c r="A3225" s="2">
        <v>3224</v>
      </c>
      <c r="B3225" t="s">
        <v>6237</v>
      </c>
      <c r="C3225" s="3">
        <v>41914</v>
      </c>
      <c r="D3225" s="3">
        <v>41917</v>
      </c>
      <c r="E3225" t="s">
        <v>97</v>
      </c>
      <c r="F3225">
        <f>VLOOKUP(E3225,SHIPMODE,2,FALSE)</f>
        <v>3</v>
      </c>
      <c r="G3225" t="s">
        <v>3275</v>
      </c>
      <c r="H3225" t="s">
        <v>114</v>
      </c>
      <c r="I3225" t="s">
        <v>18</v>
      </c>
      <c r="J3225">
        <f>VLOOKUP(I3225,segmentID,2,FALSE)</f>
        <v>2</v>
      </c>
      <c r="K3225" t="s">
        <v>3255</v>
      </c>
      <c r="L3225">
        <f>VLOOKUP(K3225,country2,2,FALSE)</f>
        <v>1</v>
      </c>
      <c r="M3225" t="s">
        <v>1787</v>
      </c>
      <c r="N3225">
        <f>VLOOKUP(Orders!M3225,city2,2,FALSE)</f>
        <v>229</v>
      </c>
      <c r="O3225" t="s">
        <v>160</v>
      </c>
      <c r="P3225">
        <f>VLOOKUP(O3225,state2,2,FALSE)</f>
        <v>17</v>
      </c>
      <c r="Q3225">
        <v>85281</v>
      </c>
      <c r="R3225" t="s">
        <v>21</v>
      </c>
      <c r="S3225">
        <f>VLOOKUP(R3225,region2,2,FALSE)</f>
        <v>2</v>
      </c>
      <c r="T3225" t="s">
        <v>4935</v>
      </c>
      <c r="U3225" t="s">
        <v>22</v>
      </c>
      <c r="V3225">
        <f>VLOOKUP(U3225,category2,2,FALSE)</f>
        <v>2</v>
      </c>
      <c r="W3225" t="s">
        <v>3234</v>
      </c>
      <c r="X3225">
        <f>VLOOKUP(W3225,subcat2,3,FALSE)</f>
        <v>14</v>
      </c>
      <c r="Y3225" t="s">
        <v>104</v>
      </c>
      <c r="Z3225">
        <v>4.6719999999999997</v>
      </c>
      <c r="AA3225">
        <v>2</v>
      </c>
      <c r="AB3225">
        <v>0.2</v>
      </c>
      <c r="AC3225" s="4">
        <v>1.4599999999999997</v>
      </c>
    </row>
    <row r="3226" spans="1:29" x14ac:dyDescent="0.25">
      <c r="A3226" s="2">
        <v>3225</v>
      </c>
      <c r="B3226" t="s">
        <v>6237</v>
      </c>
      <c r="C3226" s="3">
        <v>41914</v>
      </c>
      <c r="D3226" s="3">
        <v>41917</v>
      </c>
      <c r="E3226" t="s">
        <v>97</v>
      </c>
      <c r="F3226">
        <f>VLOOKUP(E3226,SHIPMODE,2,FALSE)</f>
        <v>3</v>
      </c>
      <c r="G3226" t="s">
        <v>3275</v>
      </c>
      <c r="H3226" t="s">
        <v>114</v>
      </c>
      <c r="I3226" t="s">
        <v>18</v>
      </c>
      <c r="J3226">
        <f>VLOOKUP(I3226,segmentID,2,FALSE)</f>
        <v>2</v>
      </c>
      <c r="K3226" t="s">
        <v>3255</v>
      </c>
      <c r="L3226">
        <f>VLOOKUP(K3226,country2,2,FALSE)</f>
        <v>1</v>
      </c>
      <c r="M3226" t="s">
        <v>1787</v>
      </c>
      <c r="N3226">
        <f>VLOOKUP(Orders!M3226,city2,2,FALSE)</f>
        <v>229</v>
      </c>
      <c r="O3226" t="s">
        <v>160</v>
      </c>
      <c r="P3226">
        <f>VLOOKUP(O3226,state2,2,FALSE)</f>
        <v>17</v>
      </c>
      <c r="Q3226">
        <v>85281</v>
      </c>
      <c r="R3226" t="s">
        <v>21</v>
      </c>
      <c r="S3226">
        <f>VLOOKUP(R3226,region2,2,FALSE)</f>
        <v>2</v>
      </c>
      <c r="T3226" t="s">
        <v>4364</v>
      </c>
      <c r="U3226" t="s">
        <v>35</v>
      </c>
      <c r="V3226">
        <f>VLOOKUP(U3226,category2,2,FALSE)</f>
        <v>3</v>
      </c>
      <c r="W3226" t="s">
        <v>3230</v>
      </c>
      <c r="X3226">
        <f>VLOOKUP(W3226,subcat2,3,FALSE)</f>
        <v>8</v>
      </c>
      <c r="Y3226" t="s">
        <v>2610</v>
      </c>
      <c r="Z3226">
        <v>318.40000000000003</v>
      </c>
      <c r="AA3226">
        <v>2</v>
      </c>
      <c r="AB3226">
        <v>0.2</v>
      </c>
      <c r="AC3226" s="4">
        <v>107.46</v>
      </c>
    </row>
    <row r="3227" spans="1:29" x14ac:dyDescent="0.25">
      <c r="A3227" s="2">
        <v>3226</v>
      </c>
      <c r="B3227" t="s">
        <v>6237</v>
      </c>
      <c r="C3227" s="3">
        <v>41914</v>
      </c>
      <c r="D3227" s="3">
        <v>41917</v>
      </c>
      <c r="E3227" t="s">
        <v>97</v>
      </c>
      <c r="F3227">
        <f>VLOOKUP(E3227,SHIPMODE,2,FALSE)</f>
        <v>3</v>
      </c>
      <c r="G3227" t="s">
        <v>3275</v>
      </c>
      <c r="H3227" t="s">
        <v>114</v>
      </c>
      <c r="I3227" t="s">
        <v>18</v>
      </c>
      <c r="J3227">
        <f>VLOOKUP(I3227,segmentID,2,FALSE)</f>
        <v>2</v>
      </c>
      <c r="K3227" t="s">
        <v>3255</v>
      </c>
      <c r="L3227">
        <f>VLOOKUP(K3227,country2,2,FALSE)</f>
        <v>1</v>
      </c>
      <c r="M3227" t="s">
        <v>1787</v>
      </c>
      <c r="N3227">
        <f>VLOOKUP(Orders!M3227,city2,2,FALSE)</f>
        <v>229</v>
      </c>
      <c r="O3227" t="s">
        <v>160</v>
      </c>
      <c r="P3227">
        <f>VLOOKUP(O3227,state2,2,FALSE)</f>
        <v>17</v>
      </c>
      <c r="Q3227">
        <v>85281</v>
      </c>
      <c r="R3227" t="s">
        <v>21</v>
      </c>
      <c r="S3227">
        <f>VLOOKUP(R3227,region2,2,FALSE)</f>
        <v>2</v>
      </c>
      <c r="T3227" t="s">
        <v>5576</v>
      </c>
      <c r="U3227" t="s">
        <v>22</v>
      </c>
      <c r="V3227">
        <f>VLOOKUP(U3227,category2,2,FALSE)</f>
        <v>2</v>
      </c>
      <c r="W3227" t="s">
        <v>103</v>
      </c>
      <c r="X3227">
        <f>VLOOKUP(W3227,subcat2,3,FALSE)</f>
        <v>13</v>
      </c>
      <c r="Y3227" t="s">
        <v>1132</v>
      </c>
      <c r="Z3227">
        <v>12.768000000000001</v>
      </c>
      <c r="AA3227">
        <v>6</v>
      </c>
      <c r="AB3227">
        <v>0.2</v>
      </c>
      <c r="AC3227" s="4">
        <v>4.628400000000001</v>
      </c>
    </row>
    <row r="3228" spans="1:29" x14ac:dyDescent="0.25">
      <c r="A3228" s="2">
        <v>3227</v>
      </c>
      <c r="B3228" t="s">
        <v>6237</v>
      </c>
      <c r="C3228" s="3">
        <v>41914</v>
      </c>
      <c r="D3228" s="3">
        <v>41917</v>
      </c>
      <c r="E3228" t="s">
        <v>97</v>
      </c>
      <c r="F3228">
        <f>VLOOKUP(E3228,SHIPMODE,2,FALSE)</f>
        <v>3</v>
      </c>
      <c r="G3228" t="s">
        <v>3275</v>
      </c>
      <c r="H3228" t="s">
        <v>114</v>
      </c>
      <c r="I3228" t="s">
        <v>18</v>
      </c>
      <c r="J3228">
        <f>VLOOKUP(I3228,segmentID,2,FALSE)</f>
        <v>2</v>
      </c>
      <c r="K3228" t="s">
        <v>3255</v>
      </c>
      <c r="L3228">
        <f>VLOOKUP(K3228,country2,2,FALSE)</f>
        <v>1</v>
      </c>
      <c r="M3228" t="s">
        <v>1787</v>
      </c>
      <c r="N3228">
        <f>VLOOKUP(Orders!M3228,city2,2,FALSE)</f>
        <v>229</v>
      </c>
      <c r="O3228" t="s">
        <v>160</v>
      </c>
      <c r="P3228">
        <f>VLOOKUP(O3228,state2,2,FALSE)</f>
        <v>17</v>
      </c>
      <c r="Q3228">
        <v>85281</v>
      </c>
      <c r="R3228" t="s">
        <v>21</v>
      </c>
      <c r="S3228">
        <f>VLOOKUP(R3228,region2,2,FALSE)</f>
        <v>2</v>
      </c>
      <c r="T3228" t="s">
        <v>5577</v>
      </c>
      <c r="U3228" t="s">
        <v>22</v>
      </c>
      <c r="V3228">
        <f>VLOOKUP(U3228,category2,2,FALSE)</f>
        <v>2</v>
      </c>
      <c r="W3228" t="s">
        <v>3233</v>
      </c>
      <c r="X3228">
        <f>VLOOKUP(W3228,subcat2,3,FALSE)</f>
        <v>15</v>
      </c>
      <c r="Y3228" t="s">
        <v>2211</v>
      </c>
      <c r="Z3228">
        <v>15.36</v>
      </c>
      <c r="AA3228">
        <v>2</v>
      </c>
      <c r="AB3228">
        <v>0.2</v>
      </c>
      <c r="AC3228" s="4">
        <v>-3.2639999999999993</v>
      </c>
    </row>
    <row r="3229" spans="1:29" x14ac:dyDescent="0.25">
      <c r="A3229" s="2">
        <v>3228</v>
      </c>
      <c r="B3229" t="s">
        <v>6237</v>
      </c>
      <c r="C3229" s="3">
        <v>41914</v>
      </c>
      <c r="D3229" s="3">
        <v>41917</v>
      </c>
      <c r="E3229" t="s">
        <v>97</v>
      </c>
      <c r="F3229">
        <f>VLOOKUP(E3229,SHIPMODE,2,FALSE)</f>
        <v>3</v>
      </c>
      <c r="G3229" t="s">
        <v>3275</v>
      </c>
      <c r="H3229" t="s">
        <v>114</v>
      </c>
      <c r="I3229" t="s">
        <v>18</v>
      </c>
      <c r="J3229">
        <f>VLOOKUP(I3229,segmentID,2,FALSE)</f>
        <v>2</v>
      </c>
      <c r="K3229" t="s">
        <v>3255</v>
      </c>
      <c r="L3229">
        <f>VLOOKUP(K3229,country2,2,FALSE)</f>
        <v>1</v>
      </c>
      <c r="M3229" t="s">
        <v>1787</v>
      </c>
      <c r="N3229">
        <f>VLOOKUP(Orders!M3229,city2,2,FALSE)</f>
        <v>229</v>
      </c>
      <c r="O3229" t="s">
        <v>160</v>
      </c>
      <c r="P3229">
        <f>VLOOKUP(O3229,state2,2,FALSE)</f>
        <v>17</v>
      </c>
      <c r="Q3229">
        <v>85281</v>
      </c>
      <c r="R3229" t="s">
        <v>21</v>
      </c>
      <c r="S3229">
        <f>VLOOKUP(R3229,region2,2,FALSE)</f>
        <v>2</v>
      </c>
      <c r="T3229" t="s">
        <v>4754</v>
      </c>
      <c r="U3229" t="s">
        <v>35</v>
      </c>
      <c r="V3229">
        <f>VLOOKUP(U3229,category2,2,FALSE)</f>
        <v>3</v>
      </c>
      <c r="W3229" t="s">
        <v>3230</v>
      </c>
      <c r="X3229">
        <f>VLOOKUP(W3229,subcat2,3,FALSE)</f>
        <v>8</v>
      </c>
      <c r="Y3229" t="s">
        <v>922</v>
      </c>
      <c r="Z3229">
        <v>230.376</v>
      </c>
      <c r="AA3229">
        <v>3</v>
      </c>
      <c r="AB3229">
        <v>0.2</v>
      </c>
      <c r="AC3229" s="4">
        <v>20.157899999999991</v>
      </c>
    </row>
    <row r="3230" spans="1:29" x14ac:dyDescent="0.25">
      <c r="A3230" s="2">
        <v>3229</v>
      </c>
      <c r="B3230" t="s">
        <v>6237</v>
      </c>
      <c r="C3230" s="3">
        <v>41914</v>
      </c>
      <c r="D3230" s="3">
        <v>41917</v>
      </c>
      <c r="E3230" t="s">
        <v>97</v>
      </c>
      <c r="F3230">
        <f>VLOOKUP(E3230,SHIPMODE,2,FALSE)</f>
        <v>3</v>
      </c>
      <c r="G3230" t="s">
        <v>3275</v>
      </c>
      <c r="H3230" t="s">
        <v>114</v>
      </c>
      <c r="I3230" t="s">
        <v>18</v>
      </c>
      <c r="J3230">
        <f>VLOOKUP(I3230,segmentID,2,FALSE)</f>
        <v>2</v>
      </c>
      <c r="K3230" t="s">
        <v>3255</v>
      </c>
      <c r="L3230">
        <f>VLOOKUP(K3230,country2,2,FALSE)</f>
        <v>1</v>
      </c>
      <c r="M3230" t="s">
        <v>1787</v>
      </c>
      <c r="N3230">
        <f>VLOOKUP(Orders!M3230,city2,2,FALSE)</f>
        <v>229</v>
      </c>
      <c r="O3230" t="s">
        <v>160</v>
      </c>
      <c r="P3230">
        <f>VLOOKUP(O3230,state2,2,FALSE)</f>
        <v>17</v>
      </c>
      <c r="Q3230">
        <v>85281</v>
      </c>
      <c r="R3230" t="s">
        <v>21</v>
      </c>
      <c r="S3230">
        <f>VLOOKUP(R3230,region2,2,FALSE)</f>
        <v>2</v>
      </c>
      <c r="T3230" t="s">
        <v>5128</v>
      </c>
      <c r="U3230" t="s">
        <v>35</v>
      </c>
      <c r="V3230">
        <f>VLOOKUP(U3230,category2,2,FALSE)</f>
        <v>3</v>
      </c>
      <c r="W3230" t="s">
        <v>3232</v>
      </c>
      <c r="X3230">
        <f>VLOOKUP(W3230,subcat2,3,FALSE)</f>
        <v>12</v>
      </c>
      <c r="Y3230" t="s">
        <v>844</v>
      </c>
      <c r="Z3230">
        <v>7.16</v>
      </c>
      <c r="AA3230">
        <v>1</v>
      </c>
      <c r="AB3230">
        <v>0.2</v>
      </c>
      <c r="AC3230" s="4">
        <v>-8.9500000000001023E-2</v>
      </c>
    </row>
    <row r="3231" spans="1:29" x14ac:dyDescent="0.25">
      <c r="A3231" s="2">
        <v>3230</v>
      </c>
      <c r="B3231" t="s">
        <v>6238</v>
      </c>
      <c r="C3231" s="3">
        <v>41862</v>
      </c>
      <c r="D3231" s="3">
        <v>41867</v>
      </c>
      <c r="E3231" t="s">
        <v>25</v>
      </c>
      <c r="F3231">
        <f>VLOOKUP(E3231,SHIPMODE,2,FALSE)</f>
        <v>2</v>
      </c>
      <c r="G3231" t="s">
        <v>3362</v>
      </c>
      <c r="H3231" t="s">
        <v>450</v>
      </c>
      <c r="I3231" t="s">
        <v>9</v>
      </c>
      <c r="J3231">
        <f>VLOOKUP(I3231,segmentID,2,FALSE)</f>
        <v>1</v>
      </c>
      <c r="K3231" t="s">
        <v>3255</v>
      </c>
      <c r="L3231">
        <f>VLOOKUP(K3231,country2,2,FALSE)</f>
        <v>1</v>
      </c>
      <c r="M3231" t="s">
        <v>138</v>
      </c>
      <c r="N3231">
        <f>VLOOKUP(Orders!M3231,city2,2,FALSE)</f>
        <v>21</v>
      </c>
      <c r="O3231" t="s">
        <v>139</v>
      </c>
      <c r="P3231">
        <f>VLOOKUP(O3231,state2,2,FALSE)</f>
        <v>16</v>
      </c>
      <c r="Q3231">
        <v>10035</v>
      </c>
      <c r="R3231" t="s">
        <v>79</v>
      </c>
      <c r="S3231">
        <f>VLOOKUP(R3231,region2,2,FALSE)</f>
        <v>4</v>
      </c>
      <c r="T3231" t="s">
        <v>4558</v>
      </c>
      <c r="U3231" t="s">
        <v>22</v>
      </c>
      <c r="V3231">
        <f>VLOOKUP(U3231,category2,2,FALSE)</f>
        <v>2</v>
      </c>
      <c r="W3231" t="s">
        <v>3227</v>
      </c>
      <c r="X3231">
        <f>VLOOKUP(W3231,subcat2,3,FALSE)</f>
        <v>5</v>
      </c>
      <c r="Y3231" t="s">
        <v>1324</v>
      </c>
      <c r="Z3231">
        <v>375.34</v>
      </c>
      <c r="AA3231">
        <v>1</v>
      </c>
      <c r="AB3231">
        <v>0</v>
      </c>
      <c r="AC3231" s="4">
        <v>18.766999999999996</v>
      </c>
    </row>
    <row r="3232" spans="1:29" x14ac:dyDescent="0.25">
      <c r="A3232" s="2">
        <v>3231</v>
      </c>
      <c r="B3232" t="s">
        <v>9782</v>
      </c>
      <c r="C3232" s="3">
        <v>42979</v>
      </c>
      <c r="D3232" s="3">
        <v>42983</v>
      </c>
      <c r="E3232" t="s">
        <v>7</v>
      </c>
      <c r="F3232">
        <f>VLOOKUP(E3232,SHIPMODE,2,FALSE)</f>
        <v>1</v>
      </c>
      <c r="G3232" t="s">
        <v>3457</v>
      </c>
      <c r="H3232" t="s">
        <v>833</v>
      </c>
      <c r="I3232" t="s">
        <v>9</v>
      </c>
      <c r="J3232">
        <f>VLOOKUP(I3232,segmentID,2,FALSE)</f>
        <v>1</v>
      </c>
      <c r="K3232" t="s">
        <v>3255</v>
      </c>
      <c r="L3232">
        <f>VLOOKUP(K3232,country2,2,FALSE)</f>
        <v>1</v>
      </c>
      <c r="M3232" t="s">
        <v>138</v>
      </c>
      <c r="N3232">
        <f>VLOOKUP(Orders!M3232,city2,2,FALSE)</f>
        <v>21</v>
      </c>
      <c r="O3232" t="s">
        <v>139</v>
      </c>
      <c r="P3232">
        <f>VLOOKUP(O3232,state2,2,FALSE)</f>
        <v>16</v>
      </c>
      <c r="Q3232">
        <v>10009</v>
      </c>
      <c r="R3232" t="s">
        <v>79</v>
      </c>
      <c r="S3232">
        <f>VLOOKUP(R3232,region2,2,FALSE)</f>
        <v>4</v>
      </c>
      <c r="T3232" t="s">
        <v>5020</v>
      </c>
      <c r="U3232" t="s">
        <v>13</v>
      </c>
      <c r="V3232">
        <f>VLOOKUP(U3232,category2,2,FALSE)</f>
        <v>1</v>
      </c>
      <c r="W3232" t="s">
        <v>3228</v>
      </c>
      <c r="X3232">
        <f>VLOOKUP(W3232,subcat2,3,FALSE)</f>
        <v>6</v>
      </c>
      <c r="Y3232" t="s">
        <v>1973</v>
      </c>
      <c r="Z3232">
        <v>114.9</v>
      </c>
      <c r="AA3232">
        <v>5</v>
      </c>
      <c r="AB3232">
        <v>0</v>
      </c>
      <c r="AC3232" s="4">
        <v>39.066000000000003</v>
      </c>
    </row>
    <row r="3233" spans="1:29" x14ac:dyDescent="0.25">
      <c r="A3233" s="2">
        <v>3232</v>
      </c>
      <c r="B3233" t="s">
        <v>9783</v>
      </c>
      <c r="C3233" s="3">
        <v>42841</v>
      </c>
      <c r="D3233" s="3">
        <v>42847</v>
      </c>
      <c r="E3233" t="s">
        <v>25</v>
      </c>
      <c r="F3233">
        <f>VLOOKUP(E3233,SHIPMODE,2,FALSE)</f>
        <v>2</v>
      </c>
      <c r="G3233" t="s">
        <v>3699</v>
      </c>
      <c r="H3233" t="s">
        <v>1655</v>
      </c>
      <c r="I3233" t="s">
        <v>9</v>
      </c>
      <c r="J3233">
        <f>VLOOKUP(I3233,segmentID,2,FALSE)</f>
        <v>1</v>
      </c>
      <c r="K3233" t="s">
        <v>3255</v>
      </c>
      <c r="L3233">
        <f>VLOOKUP(K3233,country2,2,FALSE)</f>
        <v>1</v>
      </c>
      <c r="M3233" t="s">
        <v>95</v>
      </c>
      <c r="N3233">
        <f>VLOOKUP(Orders!M3233,city2,2,FALSE)</f>
        <v>13</v>
      </c>
      <c r="O3233" t="s">
        <v>54</v>
      </c>
      <c r="P3233">
        <f>VLOOKUP(O3233,state2,2,FALSE)</f>
        <v>6</v>
      </c>
      <c r="Q3233">
        <v>77095</v>
      </c>
      <c r="R3233" t="s">
        <v>55</v>
      </c>
      <c r="S3233">
        <f>VLOOKUP(R3233,region2,2,FALSE)</f>
        <v>3</v>
      </c>
      <c r="T3233" t="s">
        <v>5383</v>
      </c>
      <c r="U3233" t="s">
        <v>22</v>
      </c>
      <c r="V3233">
        <f>VLOOKUP(U3233,category2,2,FALSE)</f>
        <v>2</v>
      </c>
      <c r="W3233" t="s">
        <v>3231</v>
      </c>
      <c r="X3233">
        <f>VLOOKUP(W3233,subcat2,3,FALSE)</f>
        <v>9</v>
      </c>
      <c r="Y3233" t="s">
        <v>1326</v>
      </c>
      <c r="Z3233">
        <v>26.045999999999992</v>
      </c>
      <c r="AA3233">
        <v>3</v>
      </c>
      <c r="AB3233">
        <v>0.8</v>
      </c>
      <c r="AC3233" s="4">
        <v>-44.278199999999998</v>
      </c>
    </row>
    <row r="3234" spans="1:29" x14ac:dyDescent="0.25">
      <c r="A3234" s="2">
        <v>3233</v>
      </c>
      <c r="B3234" t="s">
        <v>9783</v>
      </c>
      <c r="C3234" s="3">
        <v>42841</v>
      </c>
      <c r="D3234" s="3">
        <v>42847</v>
      </c>
      <c r="E3234" t="s">
        <v>25</v>
      </c>
      <c r="F3234">
        <f>VLOOKUP(E3234,SHIPMODE,2,FALSE)</f>
        <v>2</v>
      </c>
      <c r="G3234" t="s">
        <v>3699</v>
      </c>
      <c r="H3234" t="s">
        <v>1655</v>
      </c>
      <c r="I3234" t="s">
        <v>9</v>
      </c>
      <c r="J3234">
        <f>VLOOKUP(I3234,segmentID,2,FALSE)</f>
        <v>1</v>
      </c>
      <c r="K3234" t="s">
        <v>3255</v>
      </c>
      <c r="L3234">
        <f>VLOOKUP(K3234,country2,2,FALSE)</f>
        <v>1</v>
      </c>
      <c r="M3234" t="s">
        <v>95</v>
      </c>
      <c r="N3234">
        <f>VLOOKUP(Orders!M3234,city2,2,FALSE)</f>
        <v>13</v>
      </c>
      <c r="O3234" t="s">
        <v>54</v>
      </c>
      <c r="P3234">
        <f>VLOOKUP(O3234,state2,2,FALSE)</f>
        <v>6</v>
      </c>
      <c r="Q3234">
        <v>77095</v>
      </c>
      <c r="R3234" t="s">
        <v>55</v>
      </c>
      <c r="S3234">
        <f>VLOOKUP(R3234,region2,2,FALSE)</f>
        <v>3</v>
      </c>
      <c r="T3234" t="s">
        <v>4596</v>
      </c>
      <c r="U3234" t="s">
        <v>22</v>
      </c>
      <c r="V3234">
        <f>VLOOKUP(U3234,category2,2,FALSE)</f>
        <v>2</v>
      </c>
      <c r="W3234" t="s">
        <v>3231</v>
      </c>
      <c r="X3234">
        <f>VLOOKUP(W3234,subcat2,3,FALSE)</f>
        <v>9</v>
      </c>
      <c r="Y3234" t="s">
        <v>530</v>
      </c>
      <c r="Z3234">
        <v>2.8959999999999995</v>
      </c>
      <c r="AA3234">
        <v>1</v>
      </c>
      <c r="AB3234">
        <v>0.8</v>
      </c>
      <c r="AC3234" s="4">
        <v>-4.7784000000000013</v>
      </c>
    </row>
    <row r="3235" spans="1:29" x14ac:dyDescent="0.25">
      <c r="A3235" s="2">
        <v>3234</v>
      </c>
      <c r="B3235" t="s">
        <v>9783</v>
      </c>
      <c r="C3235" s="3">
        <v>42841</v>
      </c>
      <c r="D3235" s="3">
        <v>42847</v>
      </c>
      <c r="E3235" t="s">
        <v>25</v>
      </c>
      <c r="F3235">
        <f>VLOOKUP(E3235,SHIPMODE,2,FALSE)</f>
        <v>2</v>
      </c>
      <c r="G3235" t="s">
        <v>3699</v>
      </c>
      <c r="H3235" t="s">
        <v>1655</v>
      </c>
      <c r="I3235" t="s">
        <v>9</v>
      </c>
      <c r="J3235">
        <f>VLOOKUP(I3235,segmentID,2,FALSE)</f>
        <v>1</v>
      </c>
      <c r="K3235" t="s">
        <v>3255</v>
      </c>
      <c r="L3235">
        <f>VLOOKUP(K3235,country2,2,FALSE)</f>
        <v>1</v>
      </c>
      <c r="M3235" t="s">
        <v>95</v>
      </c>
      <c r="N3235">
        <f>VLOOKUP(Orders!M3235,city2,2,FALSE)</f>
        <v>13</v>
      </c>
      <c r="O3235" t="s">
        <v>54</v>
      </c>
      <c r="P3235">
        <f>VLOOKUP(O3235,state2,2,FALSE)</f>
        <v>6</v>
      </c>
      <c r="Q3235">
        <v>77095</v>
      </c>
      <c r="R3235" t="s">
        <v>55</v>
      </c>
      <c r="S3235">
        <f>VLOOKUP(R3235,region2,2,FALSE)</f>
        <v>3</v>
      </c>
      <c r="T3235" t="s">
        <v>5578</v>
      </c>
      <c r="U3235" t="s">
        <v>22</v>
      </c>
      <c r="V3235">
        <f>VLOOKUP(U3235,category2,2,FALSE)</f>
        <v>2</v>
      </c>
      <c r="W3235" t="s">
        <v>3227</v>
      </c>
      <c r="X3235">
        <f>VLOOKUP(W3235,subcat2,3,FALSE)</f>
        <v>5</v>
      </c>
      <c r="Y3235" t="s">
        <v>647</v>
      </c>
      <c r="Z3235">
        <v>32.544000000000004</v>
      </c>
      <c r="AA3235">
        <v>2</v>
      </c>
      <c r="AB3235">
        <v>0.2</v>
      </c>
      <c r="AC3235" s="4">
        <v>-7.7292000000000041</v>
      </c>
    </row>
    <row r="3236" spans="1:29" x14ac:dyDescent="0.25">
      <c r="A3236" s="2">
        <v>3235</v>
      </c>
      <c r="B3236" t="s">
        <v>8361</v>
      </c>
      <c r="C3236" s="3">
        <v>42484</v>
      </c>
      <c r="D3236" s="3">
        <v>42487</v>
      </c>
      <c r="E3236" t="s">
        <v>97</v>
      </c>
      <c r="F3236">
        <f>VLOOKUP(E3236,SHIPMODE,2,FALSE)</f>
        <v>3</v>
      </c>
      <c r="G3236" t="s">
        <v>3946</v>
      </c>
      <c r="H3236" t="s">
        <v>2599</v>
      </c>
      <c r="I3236" t="s">
        <v>9</v>
      </c>
      <c r="J3236">
        <f>VLOOKUP(I3236,segmentID,2,FALSE)</f>
        <v>1</v>
      </c>
      <c r="K3236" t="s">
        <v>3255</v>
      </c>
      <c r="L3236">
        <f>VLOOKUP(K3236,country2,2,FALSE)</f>
        <v>1</v>
      </c>
      <c r="M3236" t="s">
        <v>1297</v>
      </c>
      <c r="N3236">
        <f>VLOOKUP(Orders!M3236,city2,2,FALSE)</f>
        <v>170</v>
      </c>
      <c r="O3236" t="s">
        <v>20</v>
      </c>
      <c r="P3236">
        <f>VLOOKUP(O3236,state2,2,FALSE)</f>
        <v>2</v>
      </c>
      <c r="Q3236">
        <v>92503</v>
      </c>
      <c r="R3236" t="s">
        <v>21</v>
      </c>
      <c r="S3236">
        <f>VLOOKUP(R3236,region2,2,FALSE)</f>
        <v>2</v>
      </c>
      <c r="T3236" t="s">
        <v>4684</v>
      </c>
      <c r="U3236" t="s">
        <v>22</v>
      </c>
      <c r="V3236">
        <f>VLOOKUP(U3236,category2,2,FALSE)</f>
        <v>2</v>
      </c>
      <c r="W3236" t="s">
        <v>3231</v>
      </c>
      <c r="X3236">
        <f>VLOOKUP(W3236,subcat2,3,FALSE)</f>
        <v>9</v>
      </c>
      <c r="Y3236" t="s">
        <v>869</v>
      </c>
      <c r="Z3236">
        <v>3.9840000000000004</v>
      </c>
      <c r="AA3236">
        <v>1</v>
      </c>
      <c r="AB3236">
        <v>0.2</v>
      </c>
      <c r="AC3236" s="4">
        <v>1.3944000000000001</v>
      </c>
    </row>
    <row r="3237" spans="1:29" x14ac:dyDescent="0.25">
      <c r="A3237" s="2">
        <v>3236</v>
      </c>
      <c r="B3237" t="s">
        <v>8362</v>
      </c>
      <c r="C3237" s="3">
        <v>42384</v>
      </c>
      <c r="D3237" s="3">
        <v>42384</v>
      </c>
      <c r="E3237" t="s">
        <v>625</v>
      </c>
      <c r="F3237">
        <f>VLOOKUP(E3237,SHIPMODE,2,FALSE)</f>
        <v>4</v>
      </c>
      <c r="G3237" t="s">
        <v>3371</v>
      </c>
      <c r="H3237" t="s">
        <v>482</v>
      </c>
      <c r="I3237" t="s">
        <v>9</v>
      </c>
      <c r="J3237">
        <f>VLOOKUP(I3237,segmentID,2,FALSE)</f>
        <v>1</v>
      </c>
      <c r="K3237" t="s">
        <v>3255</v>
      </c>
      <c r="L3237">
        <f>VLOOKUP(K3237,country2,2,FALSE)</f>
        <v>1</v>
      </c>
      <c r="M3237" t="s">
        <v>366</v>
      </c>
      <c r="N3237">
        <f>VLOOKUP(Orders!M3237,city2,2,FALSE)</f>
        <v>55</v>
      </c>
      <c r="O3237" t="s">
        <v>367</v>
      </c>
      <c r="P3237">
        <f>VLOOKUP(O3237,state2,2,FALSE)</f>
        <v>30</v>
      </c>
      <c r="Q3237">
        <v>6824</v>
      </c>
      <c r="R3237" t="s">
        <v>79</v>
      </c>
      <c r="S3237">
        <f>VLOOKUP(R3237,region2,2,FALSE)</f>
        <v>4</v>
      </c>
      <c r="T3237" t="s">
        <v>4365</v>
      </c>
      <c r="U3237" t="s">
        <v>13</v>
      </c>
      <c r="V3237">
        <f>VLOOKUP(U3237,category2,2,FALSE)</f>
        <v>1</v>
      </c>
      <c r="W3237" t="s">
        <v>29</v>
      </c>
      <c r="X3237">
        <f>VLOOKUP(W3237,subcat2,3,FALSE)</f>
        <v>4</v>
      </c>
      <c r="Y3237" t="s">
        <v>692</v>
      </c>
      <c r="Z3237">
        <v>181.79699999999997</v>
      </c>
      <c r="AA3237">
        <v>1</v>
      </c>
      <c r="AB3237">
        <v>0.3</v>
      </c>
      <c r="AC3237" s="4">
        <v>-15.582599999999999</v>
      </c>
    </row>
    <row r="3238" spans="1:29" x14ac:dyDescent="0.25">
      <c r="A3238" s="2">
        <v>3237</v>
      </c>
      <c r="B3238" t="s">
        <v>8363</v>
      </c>
      <c r="C3238" s="3">
        <v>42492</v>
      </c>
      <c r="D3238" s="3">
        <v>42492</v>
      </c>
      <c r="E3238" t="s">
        <v>625</v>
      </c>
      <c r="F3238">
        <f>VLOOKUP(E3238,SHIPMODE,2,FALSE)</f>
        <v>4</v>
      </c>
      <c r="G3238" t="s">
        <v>3948</v>
      </c>
      <c r="H3238" t="s">
        <v>2608</v>
      </c>
      <c r="I3238" t="s">
        <v>9</v>
      </c>
      <c r="J3238">
        <f>VLOOKUP(I3238,segmentID,2,FALSE)</f>
        <v>1</v>
      </c>
      <c r="K3238" t="s">
        <v>3255</v>
      </c>
      <c r="L3238">
        <f>VLOOKUP(K3238,country2,2,FALSE)</f>
        <v>1</v>
      </c>
      <c r="M3238" t="s">
        <v>138</v>
      </c>
      <c r="N3238">
        <f>VLOOKUP(Orders!M3238,city2,2,FALSE)</f>
        <v>21</v>
      </c>
      <c r="O3238" t="s">
        <v>139</v>
      </c>
      <c r="P3238">
        <f>VLOOKUP(O3238,state2,2,FALSE)</f>
        <v>16</v>
      </c>
      <c r="Q3238">
        <v>10024</v>
      </c>
      <c r="R3238" t="s">
        <v>79</v>
      </c>
      <c r="S3238">
        <f>VLOOKUP(R3238,region2,2,FALSE)</f>
        <v>4</v>
      </c>
      <c r="T3238" t="s">
        <v>4070</v>
      </c>
      <c r="U3238" t="s">
        <v>22</v>
      </c>
      <c r="V3238">
        <f>VLOOKUP(U3238,category2,2,FALSE)</f>
        <v>2</v>
      </c>
      <c r="W3238" t="s">
        <v>3227</v>
      </c>
      <c r="X3238">
        <f>VLOOKUP(W3238,subcat2,3,FALSE)</f>
        <v>5</v>
      </c>
      <c r="Y3238" t="s">
        <v>414</v>
      </c>
      <c r="Z3238">
        <v>44.94</v>
      </c>
      <c r="AA3238">
        <v>3</v>
      </c>
      <c r="AB3238">
        <v>0</v>
      </c>
      <c r="AC3238" s="4">
        <v>12.5832</v>
      </c>
    </row>
    <row r="3239" spans="1:29" x14ac:dyDescent="0.25">
      <c r="A3239" s="2">
        <v>3238</v>
      </c>
      <c r="B3239" t="s">
        <v>8363</v>
      </c>
      <c r="C3239" s="3">
        <v>42492</v>
      </c>
      <c r="D3239" s="3">
        <v>42492</v>
      </c>
      <c r="E3239" t="s">
        <v>625</v>
      </c>
      <c r="F3239">
        <f>VLOOKUP(E3239,SHIPMODE,2,FALSE)</f>
        <v>4</v>
      </c>
      <c r="G3239" t="s">
        <v>3948</v>
      </c>
      <c r="H3239" t="s">
        <v>2608</v>
      </c>
      <c r="I3239" t="s">
        <v>9</v>
      </c>
      <c r="J3239">
        <f>VLOOKUP(I3239,segmentID,2,FALSE)</f>
        <v>1</v>
      </c>
      <c r="K3239" t="s">
        <v>3255</v>
      </c>
      <c r="L3239">
        <f>VLOOKUP(K3239,country2,2,FALSE)</f>
        <v>1</v>
      </c>
      <c r="M3239" t="s">
        <v>138</v>
      </c>
      <c r="N3239">
        <f>VLOOKUP(Orders!M3239,city2,2,FALSE)</f>
        <v>21</v>
      </c>
      <c r="O3239" t="s">
        <v>139</v>
      </c>
      <c r="P3239">
        <f>VLOOKUP(O3239,state2,2,FALSE)</f>
        <v>16</v>
      </c>
      <c r="Q3239">
        <v>10024</v>
      </c>
      <c r="R3239" t="s">
        <v>79</v>
      </c>
      <c r="S3239">
        <f>VLOOKUP(R3239,region2,2,FALSE)</f>
        <v>4</v>
      </c>
      <c r="T3239" t="s">
        <v>4513</v>
      </c>
      <c r="U3239" t="s">
        <v>22</v>
      </c>
      <c r="V3239">
        <f>VLOOKUP(U3239,category2,2,FALSE)</f>
        <v>2</v>
      </c>
      <c r="W3239" t="s">
        <v>3231</v>
      </c>
      <c r="X3239">
        <f>VLOOKUP(W3239,subcat2,3,FALSE)</f>
        <v>9</v>
      </c>
      <c r="Y3239" t="s">
        <v>50</v>
      </c>
      <c r="Z3239">
        <v>45.576000000000001</v>
      </c>
      <c r="AA3239">
        <v>3</v>
      </c>
      <c r="AB3239">
        <v>0.2</v>
      </c>
      <c r="AC3239" s="4">
        <v>15.951599999999997</v>
      </c>
    </row>
    <row r="3240" spans="1:29" x14ac:dyDescent="0.25">
      <c r="A3240" s="2">
        <v>3239</v>
      </c>
      <c r="B3240" t="s">
        <v>8364</v>
      </c>
      <c r="C3240" s="3">
        <v>42694</v>
      </c>
      <c r="D3240" s="3">
        <v>42701</v>
      </c>
      <c r="E3240" t="s">
        <v>25</v>
      </c>
      <c r="F3240">
        <f>VLOOKUP(E3240,SHIPMODE,2,FALSE)</f>
        <v>2</v>
      </c>
      <c r="G3240" t="s">
        <v>3949</v>
      </c>
      <c r="H3240" t="s">
        <v>2609</v>
      </c>
      <c r="I3240" t="s">
        <v>18</v>
      </c>
      <c r="J3240">
        <f>VLOOKUP(I3240,segmentID,2,FALSE)</f>
        <v>2</v>
      </c>
      <c r="K3240" t="s">
        <v>3255</v>
      </c>
      <c r="L3240">
        <f>VLOOKUP(K3240,country2,2,FALSE)</f>
        <v>1</v>
      </c>
      <c r="M3240" t="s">
        <v>95</v>
      </c>
      <c r="N3240">
        <f>VLOOKUP(Orders!M3240,city2,2,FALSE)</f>
        <v>13</v>
      </c>
      <c r="O3240" t="s">
        <v>54</v>
      </c>
      <c r="P3240">
        <f>VLOOKUP(O3240,state2,2,FALSE)</f>
        <v>6</v>
      </c>
      <c r="Q3240">
        <v>77095</v>
      </c>
      <c r="R3240" t="s">
        <v>55</v>
      </c>
      <c r="S3240">
        <f>VLOOKUP(R3240,region2,2,FALSE)</f>
        <v>3</v>
      </c>
      <c r="T3240" t="s">
        <v>5285</v>
      </c>
      <c r="U3240" t="s">
        <v>13</v>
      </c>
      <c r="V3240">
        <f>VLOOKUP(U3240,category2,2,FALSE)</f>
        <v>1</v>
      </c>
      <c r="W3240" t="s">
        <v>3226</v>
      </c>
      <c r="X3240">
        <f>VLOOKUP(W3240,subcat2,3,FALSE)</f>
        <v>2</v>
      </c>
      <c r="Y3240" t="s">
        <v>1516</v>
      </c>
      <c r="Z3240">
        <v>318.43</v>
      </c>
      <c r="AA3240">
        <v>5</v>
      </c>
      <c r="AB3240">
        <v>0.3</v>
      </c>
      <c r="AC3240" s="4">
        <v>-77.333000000000013</v>
      </c>
    </row>
    <row r="3241" spans="1:29" x14ac:dyDescent="0.25">
      <c r="A3241" s="2">
        <v>3240</v>
      </c>
      <c r="B3241" t="s">
        <v>8364</v>
      </c>
      <c r="C3241" s="3">
        <v>42694</v>
      </c>
      <c r="D3241" s="3">
        <v>42701</v>
      </c>
      <c r="E3241" t="s">
        <v>25</v>
      </c>
      <c r="F3241">
        <f>VLOOKUP(E3241,SHIPMODE,2,FALSE)</f>
        <v>2</v>
      </c>
      <c r="G3241" t="s">
        <v>3949</v>
      </c>
      <c r="H3241" t="s">
        <v>2609</v>
      </c>
      <c r="I3241" t="s">
        <v>18</v>
      </c>
      <c r="J3241">
        <f>VLOOKUP(I3241,segmentID,2,FALSE)</f>
        <v>2</v>
      </c>
      <c r="K3241" t="s">
        <v>3255</v>
      </c>
      <c r="L3241">
        <f>VLOOKUP(K3241,country2,2,FALSE)</f>
        <v>1</v>
      </c>
      <c r="M3241" t="s">
        <v>95</v>
      </c>
      <c r="N3241">
        <f>VLOOKUP(Orders!M3241,city2,2,FALSE)</f>
        <v>13</v>
      </c>
      <c r="O3241" t="s">
        <v>54</v>
      </c>
      <c r="P3241">
        <f>VLOOKUP(O3241,state2,2,FALSE)</f>
        <v>6</v>
      </c>
      <c r="Q3241">
        <v>77095</v>
      </c>
      <c r="R3241" t="s">
        <v>55</v>
      </c>
      <c r="S3241">
        <f>VLOOKUP(R3241,region2,2,FALSE)</f>
        <v>3</v>
      </c>
      <c r="T3241" t="s">
        <v>5579</v>
      </c>
      <c r="U3241" t="s">
        <v>35</v>
      </c>
      <c r="V3241">
        <f>VLOOKUP(U3241,category2,2,FALSE)</f>
        <v>3</v>
      </c>
      <c r="W3241" t="s">
        <v>3230</v>
      </c>
      <c r="X3241">
        <f>VLOOKUP(W3241,subcat2,3,FALSE)</f>
        <v>8</v>
      </c>
      <c r="Y3241" t="s">
        <v>1886</v>
      </c>
      <c r="Z3241">
        <v>122.91999999999999</v>
      </c>
      <c r="AA3241">
        <v>7</v>
      </c>
      <c r="AB3241">
        <v>0.2</v>
      </c>
      <c r="AC3241" s="4">
        <v>46.095000000000006</v>
      </c>
    </row>
    <row r="3242" spans="1:29" x14ac:dyDescent="0.25">
      <c r="A3242" s="2">
        <v>3241</v>
      </c>
      <c r="B3242" t="s">
        <v>8364</v>
      </c>
      <c r="C3242" s="3">
        <v>42694</v>
      </c>
      <c r="D3242" s="3">
        <v>42701</v>
      </c>
      <c r="E3242" t="s">
        <v>25</v>
      </c>
      <c r="F3242">
        <f>VLOOKUP(E3242,SHIPMODE,2,FALSE)</f>
        <v>2</v>
      </c>
      <c r="G3242" t="s">
        <v>3949</v>
      </c>
      <c r="H3242" t="s">
        <v>2609</v>
      </c>
      <c r="I3242" t="s">
        <v>18</v>
      </c>
      <c r="J3242">
        <f>VLOOKUP(I3242,segmentID,2,FALSE)</f>
        <v>2</v>
      </c>
      <c r="K3242" t="s">
        <v>3255</v>
      </c>
      <c r="L3242">
        <f>VLOOKUP(K3242,country2,2,FALSE)</f>
        <v>1</v>
      </c>
      <c r="M3242" t="s">
        <v>95</v>
      </c>
      <c r="N3242">
        <f>VLOOKUP(Orders!M3242,city2,2,FALSE)</f>
        <v>13</v>
      </c>
      <c r="O3242" t="s">
        <v>54</v>
      </c>
      <c r="P3242">
        <f>VLOOKUP(O3242,state2,2,FALSE)</f>
        <v>6</v>
      </c>
      <c r="Q3242">
        <v>77095</v>
      </c>
      <c r="R3242" t="s">
        <v>55</v>
      </c>
      <c r="S3242">
        <f>VLOOKUP(R3242,region2,2,FALSE)</f>
        <v>3</v>
      </c>
      <c r="T3242" t="s">
        <v>4430</v>
      </c>
      <c r="U3242" t="s">
        <v>13</v>
      </c>
      <c r="V3242">
        <f>VLOOKUP(U3242,category2,2,FALSE)</f>
        <v>1</v>
      </c>
      <c r="W3242" t="s">
        <v>3228</v>
      </c>
      <c r="X3242">
        <f>VLOOKUP(W3242,subcat2,3,FALSE)</f>
        <v>6</v>
      </c>
      <c r="Y3242" t="s">
        <v>2667</v>
      </c>
      <c r="Z3242">
        <v>7.0679999999999996</v>
      </c>
      <c r="AA3242">
        <v>3</v>
      </c>
      <c r="AB3242">
        <v>0.6</v>
      </c>
      <c r="AC3242" s="4">
        <v>-2.8271999999999995</v>
      </c>
    </row>
    <row r="3243" spans="1:29" x14ac:dyDescent="0.25">
      <c r="A3243" s="2">
        <v>3242</v>
      </c>
      <c r="B3243" t="s">
        <v>8365</v>
      </c>
      <c r="C3243" s="3">
        <v>42401</v>
      </c>
      <c r="D3243" s="3">
        <v>42403</v>
      </c>
      <c r="E3243" t="s">
        <v>97</v>
      </c>
      <c r="F3243">
        <f>VLOOKUP(E3243,SHIPMODE,2,FALSE)</f>
        <v>3</v>
      </c>
      <c r="G3243" t="s">
        <v>3571</v>
      </c>
      <c r="H3243" t="s">
        <v>1217</v>
      </c>
      <c r="I3243" t="s">
        <v>18</v>
      </c>
      <c r="J3243">
        <f>VLOOKUP(I3243,segmentID,2,FALSE)</f>
        <v>2</v>
      </c>
      <c r="K3243" t="s">
        <v>3255</v>
      </c>
      <c r="L3243">
        <f>VLOOKUP(K3243,country2,2,FALSE)</f>
        <v>1</v>
      </c>
      <c r="M3243" t="s">
        <v>548</v>
      </c>
      <c r="N3243">
        <f>VLOOKUP(Orders!M3243,city2,2,FALSE)</f>
        <v>82</v>
      </c>
      <c r="O3243" t="s">
        <v>165</v>
      </c>
      <c r="P3243">
        <f>VLOOKUP(O3243,state2,2,FALSE)</f>
        <v>18</v>
      </c>
      <c r="Q3243">
        <v>22204</v>
      </c>
      <c r="R3243" t="s">
        <v>12</v>
      </c>
      <c r="S3243">
        <f>VLOOKUP(R3243,region2,2,FALSE)</f>
        <v>1</v>
      </c>
      <c r="T3243" t="s">
        <v>5095</v>
      </c>
      <c r="U3243" t="s">
        <v>22</v>
      </c>
      <c r="V3243">
        <f>VLOOKUP(U3243,category2,2,FALSE)</f>
        <v>2</v>
      </c>
      <c r="W3243" t="s">
        <v>3227</v>
      </c>
      <c r="X3243">
        <f>VLOOKUP(W3243,subcat2,3,FALSE)</f>
        <v>5</v>
      </c>
      <c r="Y3243" t="s">
        <v>678</v>
      </c>
      <c r="Z3243">
        <v>56.449999999999996</v>
      </c>
      <c r="AA3243">
        <v>5</v>
      </c>
      <c r="AB3243">
        <v>0</v>
      </c>
      <c r="AC3243" s="4">
        <v>14.676999999999998</v>
      </c>
    </row>
    <row r="3244" spans="1:29" x14ac:dyDescent="0.25">
      <c r="A3244" s="2">
        <v>3243</v>
      </c>
      <c r="B3244" t="s">
        <v>9784</v>
      </c>
      <c r="C3244" s="3">
        <v>42825</v>
      </c>
      <c r="D3244" s="3">
        <v>42830</v>
      </c>
      <c r="E3244" t="s">
        <v>7</v>
      </c>
      <c r="F3244">
        <f>VLOOKUP(E3244,SHIPMODE,2,FALSE)</f>
        <v>1</v>
      </c>
      <c r="G3244" t="s">
        <v>3538</v>
      </c>
      <c r="H3244" t="s">
        <v>1096</v>
      </c>
      <c r="I3244" t="s">
        <v>9</v>
      </c>
      <c r="J3244">
        <f>VLOOKUP(I3244,segmentID,2,FALSE)</f>
        <v>1</v>
      </c>
      <c r="K3244" t="s">
        <v>3255</v>
      </c>
      <c r="L3244">
        <f>VLOOKUP(K3244,country2,2,FALSE)</f>
        <v>1</v>
      </c>
      <c r="M3244" t="s">
        <v>156</v>
      </c>
      <c r="N3244">
        <f>VLOOKUP(Orders!M3244,city2,2,FALSE)</f>
        <v>23</v>
      </c>
      <c r="O3244" t="s">
        <v>110</v>
      </c>
      <c r="P3244">
        <f>VLOOKUP(O3244,state2,2,FALSE)</f>
        <v>11</v>
      </c>
      <c r="Q3244">
        <v>60623</v>
      </c>
      <c r="R3244" t="s">
        <v>55</v>
      </c>
      <c r="S3244">
        <f>VLOOKUP(R3244,region2,2,FALSE)</f>
        <v>3</v>
      </c>
      <c r="T3244" t="s">
        <v>5540</v>
      </c>
      <c r="U3244" t="s">
        <v>22</v>
      </c>
      <c r="V3244">
        <f>VLOOKUP(U3244,category2,2,FALSE)</f>
        <v>2</v>
      </c>
      <c r="W3244" t="s">
        <v>3231</v>
      </c>
      <c r="X3244">
        <f>VLOOKUP(W3244,subcat2,3,FALSE)</f>
        <v>9</v>
      </c>
      <c r="Y3244" t="s">
        <v>1356</v>
      </c>
      <c r="Z3244">
        <v>13.467999999999998</v>
      </c>
      <c r="AA3244">
        <v>13</v>
      </c>
      <c r="AB3244">
        <v>0.8</v>
      </c>
      <c r="AC3244" s="4">
        <v>-22.895600000000005</v>
      </c>
    </row>
    <row r="3245" spans="1:29" x14ac:dyDescent="0.25">
      <c r="A3245" s="2">
        <v>3244</v>
      </c>
      <c r="B3245" t="s">
        <v>9785</v>
      </c>
      <c r="C3245" s="3">
        <v>43070</v>
      </c>
      <c r="D3245" s="3">
        <v>43074</v>
      </c>
      <c r="E3245" t="s">
        <v>25</v>
      </c>
      <c r="F3245">
        <f>VLOOKUP(E3245,SHIPMODE,2,FALSE)</f>
        <v>2</v>
      </c>
      <c r="G3245" t="s">
        <v>3950</v>
      </c>
      <c r="H3245" t="s">
        <v>2611</v>
      </c>
      <c r="I3245" t="s">
        <v>9</v>
      </c>
      <c r="J3245">
        <f>VLOOKUP(I3245,segmentID,2,FALSE)</f>
        <v>1</v>
      </c>
      <c r="K3245" t="s">
        <v>3255</v>
      </c>
      <c r="L3245">
        <f>VLOOKUP(K3245,country2,2,FALSE)</f>
        <v>1</v>
      </c>
      <c r="M3245" t="s">
        <v>372</v>
      </c>
      <c r="N3245">
        <f>VLOOKUP(Orders!M3245,city2,2,FALSE)</f>
        <v>56</v>
      </c>
      <c r="O3245" t="s">
        <v>54</v>
      </c>
      <c r="P3245">
        <f>VLOOKUP(O3245,state2,2,FALSE)</f>
        <v>6</v>
      </c>
      <c r="Q3245">
        <v>75051</v>
      </c>
      <c r="R3245" t="s">
        <v>55</v>
      </c>
      <c r="S3245">
        <f>VLOOKUP(R3245,region2,2,FALSE)</f>
        <v>3</v>
      </c>
      <c r="T3245" t="s">
        <v>5580</v>
      </c>
      <c r="U3245" t="s">
        <v>35</v>
      </c>
      <c r="V3245">
        <f>VLOOKUP(U3245,category2,2,FALSE)</f>
        <v>3</v>
      </c>
      <c r="W3245" t="s">
        <v>3230</v>
      </c>
      <c r="X3245">
        <f>VLOOKUP(W3245,subcat2,3,FALSE)</f>
        <v>8</v>
      </c>
      <c r="Y3245" t="s">
        <v>264</v>
      </c>
      <c r="Z3245">
        <v>219.80000000000004</v>
      </c>
      <c r="AA3245">
        <v>5</v>
      </c>
      <c r="AB3245">
        <v>0.2</v>
      </c>
      <c r="AC3245" s="4">
        <v>24.727499999999971</v>
      </c>
    </row>
    <row r="3246" spans="1:29" x14ac:dyDescent="0.25">
      <c r="A3246" s="2">
        <v>3245</v>
      </c>
      <c r="B3246" t="s">
        <v>9785</v>
      </c>
      <c r="C3246" s="3">
        <v>43070</v>
      </c>
      <c r="D3246" s="3">
        <v>43074</v>
      </c>
      <c r="E3246" t="s">
        <v>25</v>
      </c>
      <c r="F3246">
        <f>VLOOKUP(E3246,SHIPMODE,2,FALSE)</f>
        <v>2</v>
      </c>
      <c r="G3246" t="s">
        <v>3950</v>
      </c>
      <c r="H3246" t="s">
        <v>2611</v>
      </c>
      <c r="I3246" t="s">
        <v>9</v>
      </c>
      <c r="J3246">
        <f>VLOOKUP(I3246,segmentID,2,FALSE)</f>
        <v>1</v>
      </c>
      <c r="K3246" t="s">
        <v>3255</v>
      </c>
      <c r="L3246">
        <f>VLOOKUP(K3246,country2,2,FALSE)</f>
        <v>1</v>
      </c>
      <c r="M3246" t="s">
        <v>372</v>
      </c>
      <c r="N3246">
        <f>VLOOKUP(Orders!M3246,city2,2,FALSE)</f>
        <v>56</v>
      </c>
      <c r="O3246" t="s">
        <v>54</v>
      </c>
      <c r="P3246">
        <f>VLOOKUP(O3246,state2,2,FALSE)</f>
        <v>6</v>
      </c>
      <c r="Q3246">
        <v>75051</v>
      </c>
      <c r="R3246" t="s">
        <v>55</v>
      </c>
      <c r="S3246">
        <f>VLOOKUP(R3246,region2,2,FALSE)</f>
        <v>3</v>
      </c>
      <c r="T3246" t="s">
        <v>4397</v>
      </c>
      <c r="U3246" t="s">
        <v>13</v>
      </c>
      <c r="V3246">
        <f>VLOOKUP(U3246,category2,2,FALSE)</f>
        <v>1</v>
      </c>
      <c r="W3246" t="s">
        <v>3226</v>
      </c>
      <c r="X3246">
        <f>VLOOKUP(W3246,subcat2,3,FALSE)</f>
        <v>2</v>
      </c>
      <c r="Y3246" t="s">
        <v>1199</v>
      </c>
      <c r="Z3246">
        <v>317.05799999999999</v>
      </c>
      <c r="AA3246">
        <v>3</v>
      </c>
      <c r="AB3246">
        <v>0.3</v>
      </c>
      <c r="AC3246" s="4">
        <v>-18.117599999999996</v>
      </c>
    </row>
    <row r="3247" spans="1:29" x14ac:dyDescent="0.25">
      <c r="A3247" s="2">
        <v>3246</v>
      </c>
      <c r="B3247" t="s">
        <v>9786</v>
      </c>
      <c r="C3247" s="3">
        <v>43079</v>
      </c>
      <c r="D3247" s="3">
        <v>43081</v>
      </c>
      <c r="E3247" t="s">
        <v>7</v>
      </c>
      <c r="F3247">
        <f>VLOOKUP(E3247,SHIPMODE,2,FALSE)</f>
        <v>1</v>
      </c>
      <c r="G3247" t="s">
        <v>3385</v>
      </c>
      <c r="H3247" t="s">
        <v>550</v>
      </c>
      <c r="I3247" t="s">
        <v>18</v>
      </c>
      <c r="J3247">
        <f>VLOOKUP(I3247,segmentID,2,FALSE)</f>
        <v>2</v>
      </c>
      <c r="K3247" t="s">
        <v>3255</v>
      </c>
      <c r="L3247">
        <f>VLOOKUP(K3247,country2,2,FALSE)</f>
        <v>1</v>
      </c>
      <c r="M3247" t="s">
        <v>48</v>
      </c>
      <c r="N3247">
        <f>VLOOKUP(Orders!M3247,city2,2,FALSE)</f>
        <v>5</v>
      </c>
      <c r="O3247" t="s">
        <v>49</v>
      </c>
      <c r="P3247">
        <f>VLOOKUP(O3247,state2,2,FALSE)</f>
        <v>5</v>
      </c>
      <c r="Q3247">
        <v>98103</v>
      </c>
      <c r="R3247" t="s">
        <v>21</v>
      </c>
      <c r="S3247">
        <f>VLOOKUP(R3247,region2,2,FALSE)</f>
        <v>2</v>
      </c>
      <c r="T3247" t="s">
        <v>5044</v>
      </c>
      <c r="U3247" t="s">
        <v>35</v>
      </c>
      <c r="V3247">
        <f>VLOOKUP(U3247,category2,2,FALSE)</f>
        <v>3</v>
      </c>
      <c r="W3247" t="s">
        <v>3232</v>
      </c>
      <c r="X3247">
        <f>VLOOKUP(W3247,subcat2,3,FALSE)</f>
        <v>12</v>
      </c>
      <c r="Y3247" t="s">
        <v>1858</v>
      </c>
      <c r="Z3247">
        <v>49.08</v>
      </c>
      <c r="AA3247">
        <v>3</v>
      </c>
      <c r="AB3247">
        <v>0</v>
      </c>
      <c r="AC3247" s="4">
        <v>4.9079999999999977</v>
      </c>
    </row>
    <row r="3248" spans="1:29" x14ac:dyDescent="0.25">
      <c r="A3248" s="2">
        <v>3247</v>
      </c>
      <c r="B3248" t="s">
        <v>9786</v>
      </c>
      <c r="C3248" s="3">
        <v>43079</v>
      </c>
      <c r="D3248" s="3">
        <v>43081</v>
      </c>
      <c r="E3248" t="s">
        <v>7</v>
      </c>
      <c r="F3248">
        <f>VLOOKUP(E3248,SHIPMODE,2,FALSE)</f>
        <v>1</v>
      </c>
      <c r="G3248" t="s">
        <v>3385</v>
      </c>
      <c r="H3248" t="s">
        <v>550</v>
      </c>
      <c r="I3248" t="s">
        <v>18</v>
      </c>
      <c r="J3248">
        <f>VLOOKUP(I3248,segmentID,2,FALSE)</f>
        <v>2</v>
      </c>
      <c r="K3248" t="s">
        <v>3255</v>
      </c>
      <c r="L3248">
        <f>VLOOKUP(K3248,country2,2,FALSE)</f>
        <v>1</v>
      </c>
      <c r="M3248" t="s">
        <v>48</v>
      </c>
      <c r="N3248">
        <f>VLOOKUP(Orders!M3248,city2,2,FALSE)</f>
        <v>5</v>
      </c>
      <c r="O3248" t="s">
        <v>49</v>
      </c>
      <c r="P3248">
        <f>VLOOKUP(O3248,state2,2,FALSE)</f>
        <v>5</v>
      </c>
      <c r="Q3248">
        <v>98103</v>
      </c>
      <c r="R3248" t="s">
        <v>21</v>
      </c>
      <c r="S3248">
        <f>VLOOKUP(R3248,region2,2,FALSE)</f>
        <v>2</v>
      </c>
      <c r="T3248" t="s">
        <v>4493</v>
      </c>
      <c r="U3248" t="s">
        <v>22</v>
      </c>
      <c r="V3248">
        <f>VLOOKUP(U3248,category2,2,FALSE)</f>
        <v>2</v>
      </c>
      <c r="W3248" t="s">
        <v>3227</v>
      </c>
      <c r="X3248">
        <f>VLOOKUP(W3248,subcat2,3,FALSE)</f>
        <v>5</v>
      </c>
      <c r="Y3248" t="s">
        <v>2054</v>
      </c>
      <c r="Z3248">
        <v>324.90000000000003</v>
      </c>
      <c r="AA3248">
        <v>5</v>
      </c>
      <c r="AB3248">
        <v>0</v>
      </c>
      <c r="AC3248" s="4">
        <v>38.988000000000014</v>
      </c>
    </row>
    <row r="3249" spans="1:29" x14ac:dyDescent="0.25">
      <c r="A3249" s="2">
        <v>3248</v>
      </c>
      <c r="B3249" t="s">
        <v>9786</v>
      </c>
      <c r="C3249" s="3">
        <v>43079</v>
      </c>
      <c r="D3249" s="3">
        <v>43081</v>
      </c>
      <c r="E3249" t="s">
        <v>7</v>
      </c>
      <c r="F3249">
        <f>VLOOKUP(E3249,SHIPMODE,2,FALSE)</f>
        <v>1</v>
      </c>
      <c r="G3249" t="s">
        <v>3385</v>
      </c>
      <c r="H3249" t="s">
        <v>550</v>
      </c>
      <c r="I3249" t="s">
        <v>18</v>
      </c>
      <c r="J3249">
        <f>VLOOKUP(I3249,segmentID,2,FALSE)</f>
        <v>2</v>
      </c>
      <c r="K3249" t="s">
        <v>3255</v>
      </c>
      <c r="L3249">
        <f>VLOOKUP(K3249,country2,2,FALSE)</f>
        <v>1</v>
      </c>
      <c r="M3249" t="s">
        <v>48</v>
      </c>
      <c r="N3249">
        <f>VLOOKUP(Orders!M3249,city2,2,FALSE)</f>
        <v>5</v>
      </c>
      <c r="O3249" t="s">
        <v>49</v>
      </c>
      <c r="P3249">
        <f>VLOOKUP(O3249,state2,2,FALSE)</f>
        <v>5</v>
      </c>
      <c r="Q3249">
        <v>98103</v>
      </c>
      <c r="R3249" t="s">
        <v>21</v>
      </c>
      <c r="S3249">
        <f>VLOOKUP(R3249,region2,2,FALSE)</f>
        <v>2</v>
      </c>
      <c r="T3249" t="s">
        <v>5581</v>
      </c>
      <c r="U3249" t="s">
        <v>22</v>
      </c>
      <c r="V3249">
        <f>VLOOKUP(U3249,category2,2,FALSE)</f>
        <v>2</v>
      </c>
      <c r="W3249" t="s">
        <v>3229</v>
      </c>
      <c r="X3249">
        <f>VLOOKUP(W3249,subcat2,3,FALSE)</f>
        <v>7</v>
      </c>
      <c r="Y3249" t="s">
        <v>2692</v>
      </c>
      <c r="Z3249">
        <v>18.240000000000002</v>
      </c>
      <c r="AA3249">
        <v>3</v>
      </c>
      <c r="AB3249">
        <v>0</v>
      </c>
      <c r="AC3249" s="4">
        <v>5.2895999999999983</v>
      </c>
    </row>
    <row r="3250" spans="1:29" x14ac:dyDescent="0.25">
      <c r="A3250" s="2">
        <v>3249</v>
      </c>
      <c r="B3250" t="s">
        <v>8366</v>
      </c>
      <c r="C3250" s="3">
        <v>42630</v>
      </c>
      <c r="D3250" s="3">
        <v>42634</v>
      </c>
      <c r="E3250" t="s">
        <v>25</v>
      </c>
      <c r="F3250">
        <f>VLOOKUP(E3250,SHIPMODE,2,FALSE)</f>
        <v>2</v>
      </c>
      <c r="G3250" t="s">
        <v>3574</v>
      </c>
      <c r="H3250" t="s">
        <v>1227</v>
      </c>
      <c r="I3250" t="s">
        <v>52</v>
      </c>
      <c r="J3250">
        <f>VLOOKUP(I3250,segmentID,2,FALSE)</f>
        <v>3</v>
      </c>
      <c r="K3250" t="s">
        <v>3255</v>
      </c>
      <c r="L3250">
        <f>VLOOKUP(K3250,country2,2,FALSE)</f>
        <v>1</v>
      </c>
      <c r="M3250" t="s">
        <v>48</v>
      </c>
      <c r="N3250">
        <f>VLOOKUP(Orders!M3250,city2,2,FALSE)</f>
        <v>5</v>
      </c>
      <c r="O3250" t="s">
        <v>49</v>
      </c>
      <c r="P3250">
        <f>VLOOKUP(O3250,state2,2,FALSE)</f>
        <v>5</v>
      </c>
      <c r="Q3250">
        <v>98103</v>
      </c>
      <c r="R3250" t="s">
        <v>21</v>
      </c>
      <c r="S3250">
        <f>VLOOKUP(R3250,region2,2,FALSE)</f>
        <v>2</v>
      </c>
      <c r="T3250" t="s">
        <v>5527</v>
      </c>
      <c r="U3250" t="s">
        <v>13</v>
      </c>
      <c r="V3250">
        <f>VLOOKUP(U3250,category2,2,FALSE)</f>
        <v>1</v>
      </c>
      <c r="W3250" t="s">
        <v>3226</v>
      </c>
      <c r="X3250">
        <f>VLOOKUP(W3250,subcat2,3,FALSE)</f>
        <v>2</v>
      </c>
      <c r="Y3250" t="s">
        <v>1980</v>
      </c>
      <c r="Z3250">
        <v>113.88800000000002</v>
      </c>
      <c r="AA3250">
        <v>2</v>
      </c>
      <c r="AB3250">
        <v>0.2</v>
      </c>
      <c r="AC3250" s="4">
        <v>9.9651999999999994</v>
      </c>
    </row>
    <row r="3251" spans="1:29" x14ac:dyDescent="0.25">
      <c r="A3251" s="2">
        <v>3250</v>
      </c>
      <c r="B3251" t="s">
        <v>8366</v>
      </c>
      <c r="C3251" s="3">
        <v>42630</v>
      </c>
      <c r="D3251" s="3">
        <v>42634</v>
      </c>
      <c r="E3251" t="s">
        <v>25</v>
      </c>
      <c r="F3251">
        <f>VLOOKUP(E3251,SHIPMODE,2,FALSE)</f>
        <v>2</v>
      </c>
      <c r="G3251" t="s">
        <v>3574</v>
      </c>
      <c r="H3251" t="s">
        <v>1227</v>
      </c>
      <c r="I3251" t="s">
        <v>52</v>
      </c>
      <c r="J3251">
        <f>VLOOKUP(I3251,segmentID,2,FALSE)</f>
        <v>3</v>
      </c>
      <c r="K3251" t="s">
        <v>3255</v>
      </c>
      <c r="L3251">
        <f>VLOOKUP(K3251,country2,2,FALSE)</f>
        <v>1</v>
      </c>
      <c r="M3251" t="s">
        <v>48</v>
      </c>
      <c r="N3251">
        <f>VLOOKUP(Orders!M3251,city2,2,FALSE)</f>
        <v>5</v>
      </c>
      <c r="O3251" t="s">
        <v>49</v>
      </c>
      <c r="P3251">
        <f>VLOOKUP(O3251,state2,2,FALSE)</f>
        <v>5</v>
      </c>
      <c r="Q3251">
        <v>98103</v>
      </c>
      <c r="R3251" t="s">
        <v>21</v>
      </c>
      <c r="S3251">
        <f>VLOOKUP(R3251,region2,2,FALSE)</f>
        <v>2</v>
      </c>
      <c r="T3251" t="s">
        <v>4755</v>
      </c>
      <c r="U3251" t="s">
        <v>35</v>
      </c>
      <c r="V3251">
        <f>VLOOKUP(U3251,category2,2,FALSE)</f>
        <v>3</v>
      </c>
      <c r="W3251" t="s">
        <v>3230</v>
      </c>
      <c r="X3251">
        <f>VLOOKUP(W3251,subcat2,3,FALSE)</f>
        <v>8</v>
      </c>
      <c r="Y3251" t="s">
        <v>100</v>
      </c>
      <c r="Z3251">
        <v>105.584</v>
      </c>
      <c r="AA3251">
        <v>2</v>
      </c>
      <c r="AB3251">
        <v>0.2</v>
      </c>
      <c r="AC3251" s="4">
        <v>7.9188000000000045</v>
      </c>
    </row>
    <row r="3252" spans="1:29" x14ac:dyDescent="0.25">
      <c r="A3252" s="2">
        <v>3251</v>
      </c>
      <c r="B3252" t="s">
        <v>8367</v>
      </c>
      <c r="C3252" s="3">
        <v>42727</v>
      </c>
      <c r="D3252" s="3">
        <v>42733</v>
      </c>
      <c r="E3252" t="s">
        <v>25</v>
      </c>
      <c r="F3252">
        <f>VLOOKUP(E3252,SHIPMODE,2,FALSE)</f>
        <v>2</v>
      </c>
      <c r="G3252" t="s">
        <v>3820</v>
      </c>
      <c r="H3252" t="s">
        <v>2097</v>
      </c>
      <c r="I3252" t="s">
        <v>18</v>
      </c>
      <c r="J3252">
        <f>VLOOKUP(I3252,segmentID,2,FALSE)</f>
        <v>2</v>
      </c>
      <c r="K3252" t="s">
        <v>3255</v>
      </c>
      <c r="L3252">
        <f>VLOOKUP(K3252,country2,2,FALSE)</f>
        <v>1</v>
      </c>
      <c r="M3252" t="s">
        <v>2613</v>
      </c>
      <c r="N3252">
        <f>VLOOKUP(Orders!M3252,city2,2,FALSE)</f>
        <v>355</v>
      </c>
      <c r="O3252" t="s">
        <v>123</v>
      </c>
      <c r="P3252">
        <f>VLOOKUP(O3252,state2,2,FALSE)</f>
        <v>13</v>
      </c>
      <c r="Q3252">
        <v>49505</v>
      </c>
      <c r="R3252" t="s">
        <v>55</v>
      </c>
      <c r="S3252">
        <f>VLOOKUP(R3252,region2,2,FALSE)</f>
        <v>3</v>
      </c>
      <c r="T3252" t="s">
        <v>5137</v>
      </c>
      <c r="U3252" t="s">
        <v>22</v>
      </c>
      <c r="V3252">
        <f>VLOOKUP(U3252,category2,2,FALSE)</f>
        <v>2</v>
      </c>
      <c r="W3252" t="s">
        <v>3234</v>
      </c>
      <c r="X3252">
        <f>VLOOKUP(W3252,subcat2,3,FALSE)</f>
        <v>14</v>
      </c>
      <c r="Y3252" t="s">
        <v>705</v>
      </c>
      <c r="Z3252">
        <v>24.849999999999998</v>
      </c>
      <c r="AA3252">
        <v>7</v>
      </c>
      <c r="AB3252">
        <v>0</v>
      </c>
      <c r="AC3252" s="4">
        <v>11.679499999999999</v>
      </c>
    </row>
    <row r="3253" spans="1:29" x14ac:dyDescent="0.25">
      <c r="A3253" s="2">
        <v>3252</v>
      </c>
      <c r="B3253" t="s">
        <v>9787</v>
      </c>
      <c r="C3253" s="3">
        <v>42842</v>
      </c>
      <c r="D3253" s="3">
        <v>42844</v>
      </c>
      <c r="E3253" t="s">
        <v>97</v>
      </c>
      <c r="F3253">
        <f>VLOOKUP(E3253,SHIPMODE,2,FALSE)</f>
        <v>3</v>
      </c>
      <c r="G3253" t="s">
        <v>3951</v>
      </c>
      <c r="H3253" t="s">
        <v>2614</v>
      </c>
      <c r="I3253" t="s">
        <v>9</v>
      </c>
      <c r="J3253">
        <f>VLOOKUP(I3253,segmentID,2,FALSE)</f>
        <v>1</v>
      </c>
      <c r="K3253" t="s">
        <v>3255</v>
      </c>
      <c r="L3253">
        <f>VLOOKUP(K3253,country2,2,FALSE)</f>
        <v>1</v>
      </c>
      <c r="M3253" t="s">
        <v>77</v>
      </c>
      <c r="N3253">
        <f>VLOOKUP(Orders!M3253,city2,2,FALSE)</f>
        <v>11</v>
      </c>
      <c r="O3253" t="s">
        <v>78</v>
      </c>
      <c r="P3253">
        <f>VLOOKUP(O3253,state2,2,FALSE)</f>
        <v>10</v>
      </c>
      <c r="Q3253">
        <v>19120</v>
      </c>
      <c r="R3253" t="s">
        <v>79</v>
      </c>
      <c r="S3253">
        <f>VLOOKUP(R3253,region2,2,FALSE)</f>
        <v>4</v>
      </c>
      <c r="T3253" t="s">
        <v>5085</v>
      </c>
      <c r="U3253" t="s">
        <v>13</v>
      </c>
      <c r="V3253">
        <f>VLOOKUP(U3253,category2,2,FALSE)</f>
        <v>1</v>
      </c>
      <c r="W3253" t="s">
        <v>3228</v>
      </c>
      <c r="X3253">
        <f>VLOOKUP(W3253,subcat2,3,FALSE)</f>
        <v>6</v>
      </c>
      <c r="Y3253" t="s">
        <v>558</v>
      </c>
      <c r="Z3253">
        <v>60.311999999999998</v>
      </c>
      <c r="AA3253">
        <v>3</v>
      </c>
      <c r="AB3253">
        <v>0.2</v>
      </c>
      <c r="AC3253" s="4">
        <v>5.2773000000000003</v>
      </c>
    </row>
    <row r="3254" spans="1:29" x14ac:dyDescent="0.25">
      <c r="A3254" s="2">
        <v>3253</v>
      </c>
      <c r="B3254" t="s">
        <v>9788</v>
      </c>
      <c r="C3254" s="3">
        <v>43035</v>
      </c>
      <c r="D3254" s="3">
        <v>43038</v>
      </c>
      <c r="E3254" t="s">
        <v>7</v>
      </c>
      <c r="F3254">
        <f>VLOOKUP(E3254,SHIPMODE,2,FALSE)</f>
        <v>1</v>
      </c>
      <c r="G3254" t="s">
        <v>3270</v>
      </c>
      <c r="H3254" t="s">
        <v>94</v>
      </c>
      <c r="I3254" t="s">
        <v>52</v>
      </c>
      <c r="J3254">
        <f>VLOOKUP(I3254,segmentID,2,FALSE)</f>
        <v>3</v>
      </c>
      <c r="K3254" t="s">
        <v>3255</v>
      </c>
      <c r="L3254">
        <f>VLOOKUP(K3254,country2,2,FALSE)</f>
        <v>1</v>
      </c>
      <c r="M3254" t="s">
        <v>156</v>
      </c>
      <c r="N3254">
        <f>VLOOKUP(Orders!M3254,city2,2,FALSE)</f>
        <v>23</v>
      </c>
      <c r="O3254" t="s">
        <v>110</v>
      </c>
      <c r="P3254">
        <f>VLOOKUP(O3254,state2,2,FALSE)</f>
        <v>11</v>
      </c>
      <c r="Q3254">
        <v>60610</v>
      </c>
      <c r="R3254" t="s">
        <v>55</v>
      </c>
      <c r="S3254">
        <f>VLOOKUP(R3254,region2,2,FALSE)</f>
        <v>3</v>
      </c>
      <c r="T3254" t="s">
        <v>4526</v>
      </c>
      <c r="U3254" t="s">
        <v>22</v>
      </c>
      <c r="V3254">
        <f>VLOOKUP(U3254,category2,2,FALSE)</f>
        <v>2</v>
      </c>
      <c r="W3254" t="s">
        <v>3229</v>
      </c>
      <c r="X3254">
        <f>VLOOKUP(W3254,subcat2,3,FALSE)</f>
        <v>7</v>
      </c>
      <c r="Y3254" t="s">
        <v>2435</v>
      </c>
      <c r="Z3254">
        <v>7.0559999999999992</v>
      </c>
      <c r="AA3254">
        <v>3</v>
      </c>
      <c r="AB3254">
        <v>0.2</v>
      </c>
      <c r="AC3254" s="4">
        <v>2.2050000000000001</v>
      </c>
    </row>
    <row r="3255" spans="1:29" x14ac:dyDescent="0.25">
      <c r="A3255" s="2">
        <v>3254</v>
      </c>
      <c r="B3255" t="s">
        <v>9788</v>
      </c>
      <c r="C3255" s="3">
        <v>43035</v>
      </c>
      <c r="D3255" s="3">
        <v>43038</v>
      </c>
      <c r="E3255" t="s">
        <v>7</v>
      </c>
      <c r="F3255">
        <f>VLOOKUP(E3255,SHIPMODE,2,FALSE)</f>
        <v>1</v>
      </c>
      <c r="G3255" t="s">
        <v>3270</v>
      </c>
      <c r="H3255" t="s">
        <v>94</v>
      </c>
      <c r="I3255" t="s">
        <v>52</v>
      </c>
      <c r="J3255">
        <f>VLOOKUP(I3255,segmentID,2,FALSE)</f>
        <v>3</v>
      </c>
      <c r="K3255" t="s">
        <v>3255</v>
      </c>
      <c r="L3255">
        <f>VLOOKUP(K3255,country2,2,FALSE)</f>
        <v>1</v>
      </c>
      <c r="M3255" t="s">
        <v>156</v>
      </c>
      <c r="N3255">
        <f>VLOOKUP(Orders!M3255,city2,2,FALSE)</f>
        <v>23</v>
      </c>
      <c r="O3255" t="s">
        <v>110</v>
      </c>
      <c r="P3255">
        <f>VLOOKUP(O3255,state2,2,FALSE)</f>
        <v>11</v>
      </c>
      <c r="Q3255">
        <v>60610</v>
      </c>
      <c r="R3255" t="s">
        <v>55</v>
      </c>
      <c r="S3255">
        <f>VLOOKUP(R3255,region2,2,FALSE)</f>
        <v>3</v>
      </c>
      <c r="T3255" t="s">
        <v>5335</v>
      </c>
      <c r="U3255" t="s">
        <v>35</v>
      </c>
      <c r="V3255">
        <f>VLOOKUP(U3255,category2,2,FALSE)</f>
        <v>3</v>
      </c>
      <c r="W3255" t="s">
        <v>3230</v>
      </c>
      <c r="X3255">
        <f>VLOOKUP(W3255,subcat2,3,FALSE)</f>
        <v>8</v>
      </c>
      <c r="Y3255" t="s">
        <v>304</v>
      </c>
      <c r="Z3255">
        <v>27.183999999999997</v>
      </c>
      <c r="AA3255">
        <v>2</v>
      </c>
      <c r="AB3255">
        <v>0.2</v>
      </c>
      <c r="AC3255" s="4">
        <v>2.0387999999999984</v>
      </c>
    </row>
    <row r="3256" spans="1:29" x14ac:dyDescent="0.25">
      <c r="A3256" s="2">
        <v>3255</v>
      </c>
      <c r="B3256" t="s">
        <v>8368</v>
      </c>
      <c r="C3256" s="3">
        <v>42559</v>
      </c>
      <c r="D3256" s="3">
        <v>42565</v>
      </c>
      <c r="E3256" t="s">
        <v>25</v>
      </c>
      <c r="F3256">
        <f>VLOOKUP(E3256,SHIPMODE,2,FALSE)</f>
        <v>2</v>
      </c>
      <c r="G3256" t="s">
        <v>3672</v>
      </c>
      <c r="H3256" t="s">
        <v>1571</v>
      </c>
      <c r="I3256" t="s">
        <v>9</v>
      </c>
      <c r="J3256">
        <f>VLOOKUP(I3256,segmentID,2,FALSE)</f>
        <v>1</v>
      </c>
      <c r="K3256" t="s">
        <v>3255</v>
      </c>
      <c r="L3256">
        <f>VLOOKUP(K3256,country2,2,FALSE)</f>
        <v>1</v>
      </c>
      <c r="M3256" t="s">
        <v>48</v>
      </c>
      <c r="N3256">
        <f>VLOOKUP(Orders!M3256,city2,2,FALSE)</f>
        <v>5</v>
      </c>
      <c r="O3256" t="s">
        <v>49</v>
      </c>
      <c r="P3256">
        <f>VLOOKUP(O3256,state2,2,FALSE)</f>
        <v>5</v>
      </c>
      <c r="Q3256">
        <v>98105</v>
      </c>
      <c r="R3256" t="s">
        <v>21</v>
      </c>
      <c r="S3256">
        <f>VLOOKUP(R3256,region2,2,FALSE)</f>
        <v>2</v>
      </c>
      <c r="T3256" t="s">
        <v>4341</v>
      </c>
      <c r="U3256" t="s">
        <v>35</v>
      </c>
      <c r="V3256">
        <f>VLOOKUP(U3256,category2,2,FALSE)</f>
        <v>3</v>
      </c>
      <c r="W3256" t="s">
        <v>3230</v>
      </c>
      <c r="X3256">
        <f>VLOOKUP(W3256,subcat2,3,FALSE)</f>
        <v>8</v>
      </c>
      <c r="Y3256" t="s">
        <v>797</v>
      </c>
      <c r="Z3256">
        <v>107.98399999999999</v>
      </c>
      <c r="AA3256">
        <v>1</v>
      </c>
      <c r="AB3256">
        <v>0.2</v>
      </c>
      <c r="AC3256" s="4">
        <v>9.4485999999999954</v>
      </c>
    </row>
    <row r="3257" spans="1:29" x14ac:dyDescent="0.25">
      <c r="A3257" s="2">
        <v>3256</v>
      </c>
      <c r="B3257" t="s">
        <v>8368</v>
      </c>
      <c r="C3257" s="3">
        <v>42559</v>
      </c>
      <c r="D3257" s="3">
        <v>42565</v>
      </c>
      <c r="E3257" t="s">
        <v>25</v>
      </c>
      <c r="F3257">
        <f>VLOOKUP(E3257,SHIPMODE,2,FALSE)</f>
        <v>2</v>
      </c>
      <c r="G3257" t="s">
        <v>3672</v>
      </c>
      <c r="H3257" t="s">
        <v>1571</v>
      </c>
      <c r="I3257" t="s">
        <v>9</v>
      </c>
      <c r="J3257">
        <f>VLOOKUP(I3257,segmentID,2,FALSE)</f>
        <v>1</v>
      </c>
      <c r="K3257" t="s">
        <v>3255</v>
      </c>
      <c r="L3257">
        <f>VLOOKUP(K3257,country2,2,FALSE)</f>
        <v>1</v>
      </c>
      <c r="M3257" t="s">
        <v>48</v>
      </c>
      <c r="N3257">
        <f>VLOOKUP(Orders!M3257,city2,2,FALSE)</f>
        <v>5</v>
      </c>
      <c r="O3257" t="s">
        <v>49</v>
      </c>
      <c r="P3257">
        <f>VLOOKUP(O3257,state2,2,FALSE)</f>
        <v>5</v>
      </c>
      <c r="Q3257">
        <v>98105</v>
      </c>
      <c r="R3257" t="s">
        <v>21</v>
      </c>
      <c r="S3257">
        <f>VLOOKUP(R3257,region2,2,FALSE)</f>
        <v>2</v>
      </c>
      <c r="T3257" t="s">
        <v>5308</v>
      </c>
      <c r="U3257" t="s">
        <v>22</v>
      </c>
      <c r="V3257">
        <f>VLOOKUP(U3257,category2,2,FALSE)</f>
        <v>2</v>
      </c>
      <c r="W3257" t="s">
        <v>3231</v>
      </c>
      <c r="X3257">
        <f>VLOOKUP(W3257,subcat2,3,FALSE)</f>
        <v>9</v>
      </c>
      <c r="Y3257" t="s">
        <v>1819</v>
      </c>
      <c r="Z3257">
        <v>19.295999999999999</v>
      </c>
      <c r="AA3257">
        <v>3</v>
      </c>
      <c r="AB3257">
        <v>0.2</v>
      </c>
      <c r="AC3257" s="4">
        <v>6.0299999999999994</v>
      </c>
    </row>
    <row r="3258" spans="1:29" x14ac:dyDescent="0.25">
      <c r="A3258" s="2">
        <v>3257</v>
      </c>
      <c r="B3258" t="s">
        <v>7224</v>
      </c>
      <c r="C3258" s="3">
        <v>42225</v>
      </c>
      <c r="D3258" s="3">
        <v>42230</v>
      </c>
      <c r="E3258" t="s">
        <v>25</v>
      </c>
      <c r="F3258">
        <f>VLOOKUP(E3258,SHIPMODE,2,FALSE)</f>
        <v>2</v>
      </c>
      <c r="G3258" t="s">
        <v>3274</v>
      </c>
      <c r="H3258" t="s">
        <v>112</v>
      </c>
      <c r="I3258" t="s">
        <v>18</v>
      </c>
      <c r="J3258">
        <f>VLOOKUP(I3258,segmentID,2,FALSE)</f>
        <v>2</v>
      </c>
      <c r="K3258" t="s">
        <v>3255</v>
      </c>
      <c r="L3258">
        <f>VLOOKUP(K3258,country2,2,FALSE)</f>
        <v>1</v>
      </c>
      <c r="M3258" t="s">
        <v>729</v>
      </c>
      <c r="N3258">
        <f>VLOOKUP(Orders!M3258,city2,2,FALSE)</f>
        <v>109</v>
      </c>
      <c r="O3258" t="s">
        <v>28</v>
      </c>
      <c r="P3258">
        <f>VLOOKUP(O3258,state2,2,FALSE)</f>
        <v>3</v>
      </c>
      <c r="Q3258">
        <v>32216</v>
      </c>
      <c r="R3258" t="s">
        <v>12</v>
      </c>
      <c r="S3258">
        <f>VLOOKUP(R3258,region2,2,FALSE)</f>
        <v>1</v>
      </c>
      <c r="T3258" t="s">
        <v>4834</v>
      </c>
      <c r="U3258" t="s">
        <v>22</v>
      </c>
      <c r="V3258">
        <f>VLOOKUP(U3258,category2,2,FALSE)</f>
        <v>2</v>
      </c>
      <c r="W3258" t="s">
        <v>23</v>
      </c>
      <c r="X3258">
        <f>VLOOKUP(W3258,subcat2,3,FALSE)</f>
        <v>3</v>
      </c>
      <c r="Y3258" t="s">
        <v>1540</v>
      </c>
      <c r="Z3258">
        <v>4.6079999999999997</v>
      </c>
      <c r="AA3258">
        <v>2</v>
      </c>
      <c r="AB3258">
        <v>0.2</v>
      </c>
      <c r="AC3258" s="4">
        <v>1.6704000000000001</v>
      </c>
    </row>
    <row r="3259" spans="1:29" x14ac:dyDescent="0.25">
      <c r="A3259" s="2">
        <v>3258</v>
      </c>
      <c r="B3259" t="s">
        <v>8369</v>
      </c>
      <c r="C3259" s="3">
        <v>42713</v>
      </c>
      <c r="D3259" s="3">
        <v>42718</v>
      </c>
      <c r="E3259" t="s">
        <v>7</v>
      </c>
      <c r="F3259">
        <f>VLOOKUP(E3259,SHIPMODE,2,FALSE)</f>
        <v>1</v>
      </c>
      <c r="G3259" t="s">
        <v>3715</v>
      </c>
      <c r="H3259" t="s">
        <v>1703</v>
      </c>
      <c r="I3259" t="s">
        <v>18</v>
      </c>
      <c r="J3259">
        <f>VLOOKUP(I3259,segmentID,2,FALSE)</f>
        <v>2</v>
      </c>
      <c r="K3259" t="s">
        <v>3255</v>
      </c>
      <c r="L3259">
        <f>VLOOKUP(K3259,country2,2,FALSE)</f>
        <v>1</v>
      </c>
      <c r="M3259" t="s">
        <v>303</v>
      </c>
      <c r="N3259">
        <f>VLOOKUP(Orders!M3259,city2,2,FALSE)</f>
        <v>48</v>
      </c>
      <c r="O3259" t="s">
        <v>173</v>
      </c>
      <c r="P3259">
        <f>VLOOKUP(O3259,state2,2,FALSE)</f>
        <v>19</v>
      </c>
      <c r="Q3259">
        <v>37064</v>
      </c>
      <c r="R3259" t="s">
        <v>12</v>
      </c>
      <c r="S3259">
        <f>VLOOKUP(R3259,region2,2,FALSE)</f>
        <v>1</v>
      </c>
      <c r="T3259" t="s">
        <v>5056</v>
      </c>
      <c r="U3259" t="s">
        <v>13</v>
      </c>
      <c r="V3259">
        <f>VLOOKUP(U3259,category2,2,FALSE)</f>
        <v>1</v>
      </c>
      <c r="W3259" t="s">
        <v>29</v>
      </c>
      <c r="X3259">
        <f>VLOOKUP(W3259,subcat2,3,FALSE)</f>
        <v>4</v>
      </c>
      <c r="Y3259" t="s">
        <v>1016</v>
      </c>
      <c r="Z3259">
        <v>79.97399999999999</v>
      </c>
      <c r="AA3259">
        <v>3</v>
      </c>
      <c r="AB3259">
        <v>0.4</v>
      </c>
      <c r="AC3259" s="4">
        <v>-29.323800000000006</v>
      </c>
    </row>
    <row r="3260" spans="1:29" x14ac:dyDescent="0.25">
      <c r="A3260" s="2">
        <v>3259</v>
      </c>
      <c r="B3260" t="s">
        <v>8369</v>
      </c>
      <c r="C3260" s="3">
        <v>42713</v>
      </c>
      <c r="D3260" s="3">
        <v>42718</v>
      </c>
      <c r="E3260" t="s">
        <v>7</v>
      </c>
      <c r="F3260">
        <f>VLOOKUP(E3260,SHIPMODE,2,FALSE)</f>
        <v>1</v>
      </c>
      <c r="G3260" t="s">
        <v>3715</v>
      </c>
      <c r="H3260" t="s">
        <v>1703</v>
      </c>
      <c r="I3260" t="s">
        <v>18</v>
      </c>
      <c r="J3260">
        <f>VLOOKUP(I3260,segmentID,2,FALSE)</f>
        <v>2</v>
      </c>
      <c r="K3260" t="s">
        <v>3255</v>
      </c>
      <c r="L3260">
        <f>VLOOKUP(K3260,country2,2,FALSE)</f>
        <v>1</v>
      </c>
      <c r="M3260" t="s">
        <v>303</v>
      </c>
      <c r="N3260">
        <f>VLOOKUP(Orders!M3260,city2,2,FALSE)</f>
        <v>48</v>
      </c>
      <c r="O3260" t="s">
        <v>173</v>
      </c>
      <c r="P3260">
        <f>VLOOKUP(O3260,state2,2,FALSE)</f>
        <v>19</v>
      </c>
      <c r="Q3260">
        <v>37064</v>
      </c>
      <c r="R3260" t="s">
        <v>12</v>
      </c>
      <c r="S3260">
        <f>VLOOKUP(R3260,region2,2,FALSE)</f>
        <v>1</v>
      </c>
      <c r="T3260" t="s">
        <v>4786</v>
      </c>
      <c r="U3260" t="s">
        <v>22</v>
      </c>
      <c r="V3260">
        <f>VLOOKUP(U3260,category2,2,FALSE)</f>
        <v>2</v>
      </c>
      <c r="W3260" t="s">
        <v>3231</v>
      </c>
      <c r="X3260">
        <f>VLOOKUP(W3260,subcat2,3,FALSE)</f>
        <v>9</v>
      </c>
      <c r="Y3260" t="s">
        <v>2071</v>
      </c>
      <c r="Z3260">
        <v>2.9460000000000006</v>
      </c>
      <c r="AA3260">
        <v>2</v>
      </c>
      <c r="AB3260">
        <v>0.7</v>
      </c>
      <c r="AC3260" s="4">
        <v>-2.0621999999999998</v>
      </c>
    </row>
    <row r="3261" spans="1:29" x14ac:dyDescent="0.25">
      <c r="A3261" s="2">
        <v>3260</v>
      </c>
      <c r="B3261" t="s">
        <v>8370</v>
      </c>
      <c r="C3261" s="3">
        <v>42687</v>
      </c>
      <c r="D3261" s="3">
        <v>42691</v>
      </c>
      <c r="E3261" t="s">
        <v>25</v>
      </c>
      <c r="F3261">
        <f>VLOOKUP(E3261,SHIPMODE,2,FALSE)</f>
        <v>2</v>
      </c>
      <c r="G3261" t="s">
        <v>3952</v>
      </c>
      <c r="H3261" t="s">
        <v>2616</v>
      </c>
      <c r="I3261" t="s">
        <v>52</v>
      </c>
      <c r="J3261">
        <f>VLOOKUP(I3261,segmentID,2,FALSE)</f>
        <v>3</v>
      </c>
      <c r="K3261" t="s">
        <v>3255</v>
      </c>
      <c r="L3261">
        <f>VLOOKUP(K3261,country2,2,FALSE)</f>
        <v>1</v>
      </c>
      <c r="M3261" t="s">
        <v>2507</v>
      </c>
      <c r="N3261">
        <f>VLOOKUP(Orders!M3261,city2,2,FALSE)</f>
        <v>337</v>
      </c>
      <c r="O3261" t="s">
        <v>110</v>
      </c>
      <c r="P3261">
        <f>VLOOKUP(O3261,state2,2,FALSE)</f>
        <v>11</v>
      </c>
      <c r="Q3261">
        <v>60035</v>
      </c>
      <c r="R3261" t="s">
        <v>55</v>
      </c>
      <c r="S3261">
        <f>VLOOKUP(R3261,region2,2,FALSE)</f>
        <v>3</v>
      </c>
      <c r="T3261" t="s">
        <v>4560</v>
      </c>
      <c r="U3261" t="s">
        <v>22</v>
      </c>
      <c r="V3261">
        <f>VLOOKUP(U3261,category2,2,FALSE)</f>
        <v>2</v>
      </c>
      <c r="W3261" t="s">
        <v>3231</v>
      </c>
      <c r="X3261">
        <f>VLOOKUP(W3261,subcat2,3,FALSE)</f>
        <v>9</v>
      </c>
      <c r="Y3261" t="s">
        <v>2255</v>
      </c>
      <c r="Z3261">
        <v>3.1359999999999992</v>
      </c>
      <c r="AA3261">
        <v>2</v>
      </c>
      <c r="AB3261">
        <v>0.8</v>
      </c>
      <c r="AC3261" s="4">
        <v>-4.7040000000000006</v>
      </c>
    </row>
    <row r="3262" spans="1:29" x14ac:dyDescent="0.25">
      <c r="A3262" s="2">
        <v>3261</v>
      </c>
      <c r="B3262" t="s">
        <v>6239</v>
      </c>
      <c r="C3262" s="3">
        <v>41957</v>
      </c>
      <c r="D3262" s="3">
        <v>41958</v>
      </c>
      <c r="E3262" t="s">
        <v>97</v>
      </c>
      <c r="F3262">
        <f>VLOOKUP(E3262,SHIPMODE,2,FALSE)</f>
        <v>3</v>
      </c>
      <c r="G3262" t="s">
        <v>3953</v>
      </c>
      <c r="H3262" t="s">
        <v>2617</v>
      </c>
      <c r="I3262" t="s">
        <v>18</v>
      </c>
      <c r="J3262">
        <f>VLOOKUP(I3262,segmentID,2,FALSE)</f>
        <v>2</v>
      </c>
      <c r="K3262" t="s">
        <v>3255</v>
      </c>
      <c r="L3262">
        <f>VLOOKUP(K3262,country2,2,FALSE)</f>
        <v>1</v>
      </c>
      <c r="M3262" t="s">
        <v>298</v>
      </c>
      <c r="N3262">
        <f>VLOOKUP(Orders!M3262,city2,2,FALSE)</f>
        <v>46</v>
      </c>
      <c r="O3262" t="s">
        <v>54</v>
      </c>
      <c r="P3262">
        <f>VLOOKUP(O3262,state2,2,FALSE)</f>
        <v>6</v>
      </c>
      <c r="Q3262">
        <v>77506</v>
      </c>
      <c r="R3262" t="s">
        <v>55</v>
      </c>
      <c r="S3262">
        <f>VLOOKUP(R3262,region2,2,FALSE)</f>
        <v>3</v>
      </c>
      <c r="T3262" t="s">
        <v>5582</v>
      </c>
      <c r="U3262" t="s">
        <v>22</v>
      </c>
      <c r="V3262">
        <f>VLOOKUP(U3262,category2,2,FALSE)</f>
        <v>2</v>
      </c>
      <c r="W3262" t="s">
        <v>45</v>
      </c>
      <c r="X3262">
        <f>VLOOKUP(W3262,subcat2,3,FALSE)</f>
        <v>11</v>
      </c>
      <c r="Y3262" t="s">
        <v>145</v>
      </c>
      <c r="Z3262">
        <v>20.736000000000004</v>
      </c>
      <c r="AA3262">
        <v>4</v>
      </c>
      <c r="AB3262">
        <v>0.2</v>
      </c>
      <c r="AC3262" s="4">
        <v>7.2576000000000001</v>
      </c>
    </row>
    <row r="3263" spans="1:29" x14ac:dyDescent="0.25">
      <c r="A3263" s="2">
        <v>3262</v>
      </c>
      <c r="B3263" t="s">
        <v>6240</v>
      </c>
      <c r="C3263" s="3">
        <v>41960</v>
      </c>
      <c r="D3263" s="3">
        <v>41962</v>
      </c>
      <c r="E3263" t="s">
        <v>97</v>
      </c>
      <c r="F3263">
        <f>VLOOKUP(E3263,SHIPMODE,2,FALSE)</f>
        <v>3</v>
      </c>
      <c r="G3263" t="s">
        <v>3386</v>
      </c>
      <c r="H3263" t="s">
        <v>556</v>
      </c>
      <c r="I3263" t="s">
        <v>18</v>
      </c>
      <c r="J3263">
        <f>VLOOKUP(I3263,segmentID,2,FALSE)</f>
        <v>2</v>
      </c>
      <c r="K3263" t="s">
        <v>3255</v>
      </c>
      <c r="L3263">
        <f>VLOOKUP(K3263,country2,2,FALSE)</f>
        <v>1</v>
      </c>
      <c r="M3263" t="s">
        <v>67</v>
      </c>
      <c r="N3263">
        <f>VLOOKUP(Orders!M3263,city2,2,FALSE)</f>
        <v>9</v>
      </c>
      <c r="O3263" t="s">
        <v>20</v>
      </c>
      <c r="P3263">
        <f>VLOOKUP(O3263,state2,2,FALSE)</f>
        <v>2</v>
      </c>
      <c r="Q3263">
        <v>94109</v>
      </c>
      <c r="R3263" t="s">
        <v>21</v>
      </c>
      <c r="S3263">
        <f>VLOOKUP(R3263,region2,2,FALSE)</f>
        <v>2</v>
      </c>
      <c r="T3263" t="s">
        <v>5043</v>
      </c>
      <c r="U3263" t="s">
        <v>35</v>
      </c>
      <c r="V3263">
        <f>VLOOKUP(U3263,category2,2,FALSE)</f>
        <v>3</v>
      </c>
      <c r="W3263" t="s">
        <v>3232</v>
      </c>
      <c r="X3263">
        <f>VLOOKUP(W3263,subcat2,3,FALSE)</f>
        <v>12</v>
      </c>
      <c r="Y3263" t="s">
        <v>2376</v>
      </c>
      <c r="Z3263">
        <v>99.98</v>
      </c>
      <c r="AA3263">
        <v>2</v>
      </c>
      <c r="AB3263">
        <v>0</v>
      </c>
      <c r="AC3263" s="4">
        <v>7.9983999999999895</v>
      </c>
    </row>
    <row r="3264" spans="1:29" x14ac:dyDescent="0.25">
      <c r="A3264" s="2">
        <v>3263</v>
      </c>
      <c r="B3264" t="s">
        <v>6240</v>
      </c>
      <c r="C3264" s="3">
        <v>41960</v>
      </c>
      <c r="D3264" s="3">
        <v>41962</v>
      </c>
      <c r="E3264" t="s">
        <v>97</v>
      </c>
      <c r="F3264">
        <f>VLOOKUP(E3264,SHIPMODE,2,FALSE)</f>
        <v>3</v>
      </c>
      <c r="G3264" t="s">
        <v>3386</v>
      </c>
      <c r="H3264" t="s">
        <v>556</v>
      </c>
      <c r="I3264" t="s">
        <v>18</v>
      </c>
      <c r="J3264">
        <f>VLOOKUP(I3264,segmentID,2,FALSE)</f>
        <v>2</v>
      </c>
      <c r="K3264" t="s">
        <v>3255</v>
      </c>
      <c r="L3264">
        <f>VLOOKUP(K3264,country2,2,FALSE)</f>
        <v>1</v>
      </c>
      <c r="M3264" t="s">
        <v>67</v>
      </c>
      <c r="N3264">
        <f>VLOOKUP(Orders!M3264,city2,2,FALSE)</f>
        <v>9</v>
      </c>
      <c r="O3264" t="s">
        <v>20</v>
      </c>
      <c r="P3264">
        <f>VLOOKUP(O3264,state2,2,FALSE)</f>
        <v>2</v>
      </c>
      <c r="Q3264">
        <v>94109</v>
      </c>
      <c r="R3264" t="s">
        <v>21</v>
      </c>
      <c r="S3264">
        <f>VLOOKUP(R3264,region2,2,FALSE)</f>
        <v>2</v>
      </c>
      <c r="T3264" t="s">
        <v>4746</v>
      </c>
      <c r="U3264" t="s">
        <v>22</v>
      </c>
      <c r="V3264">
        <f>VLOOKUP(U3264,category2,2,FALSE)</f>
        <v>2</v>
      </c>
      <c r="W3264" t="s">
        <v>45</v>
      </c>
      <c r="X3264">
        <f>VLOOKUP(W3264,subcat2,3,FALSE)</f>
        <v>11</v>
      </c>
      <c r="Y3264" t="s">
        <v>2113</v>
      </c>
      <c r="Z3264">
        <v>733.94999999999993</v>
      </c>
      <c r="AA3264">
        <v>7</v>
      </c>
      <c r="AB3264">
        <v>0</v>
      </c>
      <c r="AC3264" s="4">
        <v>352.29599999999999</v>
      </c>
    </row>
    <row r="3265" spans="1:29" x14ac:dyDescent="0.25">
      <c r="A3265" s="2">
        <v>3264</v>
      </c>
      <c r="B3265" t="s">
        <v>6240</v>
      </c>
      <c r="C3265" s="3">
        <v>41960</v>
      </c>
      <c r="D3265" s="3">
        <v>41962</v>
      </c>
      <c r="E3265" t="s">
        <v>97</v>
      </c>
      <c r="F3265">
        <f>VLOOKUP(E3265,SHIPMODE,2,FALSE)</f>
        <v>3</v>
      </c>
      <c r="G3265" t="s">
        <v>3386</v>
      </c>
      <c r="H3265" t="s">
        <v>556</v>
      </c>
      <c r="I3265" t="s">
        <v>18</v>
      </c>
      <c r="J3265">
        <f>VLOOKUP(I3265,segmentID,2,FALSE)</f>
        <v>2</v>
      </c>
      <c r="K3265" t="s">
        <v>3255</v>
      </c>
      <c r="L3265">
        <f>VLOOKUP(K3265,country2,2,FALSE)</f>
        <v>1</v>
      </c>
      <c r="M3265" t="s">
        <v>67</v>
      </c>
      <c r="N3265">
        <f>VLOOKUP(Orders!M3265,city2,2,FALSE)</f>
        <v>9</v>
      </c>
      <c r="O3265" t="s">
        <v>20</v>
      </c>
      <c r="P3265">
        <f>VLOOKUP(O3265,state2,2,FALSE)</f>
        <v>2</v>
      </c>
      <c r="Q3265">
        <v>94109</v>
      </c>
      <c r="R3265" t="s">
        <v>21</v>
      </c>
      <c r="S3265">
        <f>VLOOKUP(R3265,region2,2,FALSE)</f>
        <v>2</v>
      </c>
      <c r="T3265" t="s">
        <v>5498</v>
      </c>
      <c r="U3265" t="s">
        <v>22</v>
      </c>
      <c r="V3265">
        <f>VLOOKUP(U3265,category2,2,FALSE)</f>
        <v>2</v>
      </c>
      <c r="W3265" t="s">
        <v>38</v>
      </c>
      <c r="X3265">
        <f>VLOOKUP(W3265,subcat2,3,FALSE)</f>
        <v>10</v>
      </c>
      <c r="Y3265" t="s">
        <v>309</v>
      </c>
      <c r="Z3265">
        <v>241.44</v>
      </c>
      <c r="AA3265">
        <v>3</v>
      </c>
      <c r="AB3265">
        <v>0</v>
      </c>
      <c r="AC3265" s="4">
        <v>72.431999999999988</v>
      </c>
    </row>
    <row r="3266" spans="1:29" x14ac:dyDescent="0.25">
      <c r="A3266" s="2">
        <v>3265</v>
      </c>
      <c r="B3266" t="s">
        <v>8371</v>
      </c>
      <c r="C3266" s="3">
        <v>42433</v>
      </c>
      <c r="D3266" s="3">
        <v>42437</v>
      </c>
      <c r="E3266" t="s">
        <v>7</v>
      </c>
      <c r="F3266">
        <f>VLOOKUP(E3266,SHIPMODE,2,FALSE)</f>
        <v>1</v>
      </c>
      <c r="G3266" t="s">
        <v>3830</v>
      </c>
      <c r="H3266" t="s">
        <v>2143</v>
      </c>
      <c r="I3266" t="s">
        <v>18</v>
      </c>
      <c r="J3266">
        <f>VLOOKUP(I3266,segmentID,2,FALSE)</f>
        <v>2</v>
      </c>
      <c r="K3266" t="s">
        <v>3255</v>
      </c>
      <c r="L3266">
        <f>VLOOKUP(K3266,country2,2,FALSE)</f>
        <v>1</v>
      </c>
      <c r="M3266" t="s">
        <v>685</v>
      </c>
      <c r="N3266">
        <f>VLOOKUP(Orders!M3266,city2,2,FALSE)</f>
        <v>101</v>
      </c>
      <c r="O3266" t="s">
        <v>28</v>
      </c>
      <c r="P3266">
        <f>VLOOKUP(O3266,state2,2,FALSE)</f>
        <v>3</v>
      </c>
      <c r="Q3266">
        <v>33180</v>
      </c>
      <c r="R3266" t="s">
        <v>12</v>
      </c>
      <c r="S3266">
        <f>VLOOKUP(R3266,region2,2,FALSE)</f>
        <v>1</v>
      </c>
      <c r="T3266" t="s">
        <v>5126</v>
      </c>
      <c r="U3266" t="s">
        <v>22</v>
      </c>
      <c r="V3266">
        <f>VLOOKUP(U3266,category2,2,FALSE)</f>
        <v>2</v>
      </c>
      <c r="W3266" t="s">
        <v>23</v>
      </c>
      <c r="X3266">
        <f>VLOOKUP(W3266,subcat2,3,FALSE)</f>
        <v>3</v>
      </c>
      <c r="Y3266" t="s">
        <v>694</v>
      </c>
      <c r="Z3266">
        <v>10.08</v>
      </c>
      <c r="AA3266">
        <v>4</v>
      </c>
      <c r="AB3266">
        <v>0.2</v>
      </c>
      <c r="AC3266" s="4">
        <v>3.528</v>
      </c>
    </row>
    <row r="3267" spans="1:29" x14ac:dyDescent="0.25">
      <c r="A3267" s="2">
        <v>3266</v>
      </c>
      <c r="B3267" t="s">
        <v>6241</v>
      </c>
      <c r="C3267" s="3">
        <v>41923</v>
      </c>
      <c r="D3267" s="3">
        <v>41927</v>
      </c>
      <c r="E3267" t="s">
        <v>25</v>
      </c>
      <c r="F3267">
        <f>VLOOKUP(E3267,SHIPMODE,2,FALSE)</f>
        <v>2</v>
      </c>
      <c r="G3267" t="s">
        <v>3790</v>
      </c>
      <c r="H3267" t="s">
        <v>1958</v>
      </c>
      <c r="I3267" t="s">
        <v>9</v>
      </c>
      <c r="J3267">
        <f>VLOOKUP(I3267,segmentID,2,FALSE)</f>
        <v>1</v>
      </c>
      <c r="K3267" t="s">
        <v>3255</v>
      </c>
      <c r="L3267">
        <f>VLOOKUP(K3267,country2,2,FALSE)</f>
        <v>1</v>
      </c>
      <c r="M3267" t="s">
        <v>77</v>
      </c>
      <c r="N3267">
        <f>VLOOKUP(Orders!M3267,city2,2,FALSE)</f>
        <v>11</v>
      </c>
      <c r="O3267" t="s">
        <v>78</v>
      </c>
      <c r="P3267">
        <f>VLOOKUP(O3267,state2,2,FALSE)</f>
        <v>10</v>
      </c>
      <c r="Q3267">
        <v>19120</v>
      </c>
      <c r="R3267" t="s">
        <v>79</v>
      </c>
      <c r="S3267">
        <f>VLOOKUP(R3267,region2,2,FALSE)</f>
        <v>4</v>
      </c>
      <c r="T3267" t="s">
        <v>4808</v>
      </c>
      <c r="U3267" t="s">
        <v>22</v>
      </c>
      <c r="V3267">
        <f>VLOOKUP(U3267,category2,2,FALSE)</f>
        <v>2</v>
      </c>
      <c r="W3267" t="s">
        <v>3227</v>
      </c>
      <c r="X3267">
        <f>VLOOKUP(W3267,subcat2,3,FALSE)</f>
        <v>5</v>
      </c>
      <c r="Y3267" t="s">
        <v>2282</v>
      </c>
      <c r="Z3267">
        <v>281.904</v>
      </c>
      <c r="AA3267">
        <v>2</v>
      </c>
      <c r="AB3267">
        <v>0.2</v>
      </c>
      <c r="AC3267" s="4">
        <v>10.571399999999983</v>
      </c>
    </row>
    <row r="3268" spans="1:29" x14ac:dyDescent="0.25">
      <c r="A3268" s="2">
        <v>3267</v>
      </c>
      <c r="B3268" t="s">
        <v>6241</v>
      </c>
      <c r="C3268" s="3">
        <v>41923</v>
      </c>
      <c r="D3268" s="3">
        <v>41927</v>
      </c>
      <c r="E3268" t="s">
        <v>25</v>
      </c>
      <c r="F3268">
        <f>VLOOKUP(E3268,SHIPMODE,2,FALSE)</f>
        <v>2</v>
      </c>
      <c r="G3268" t="s">
        <v>3790</v>
      </c>
      <c r="H3268" t="s">
        <v>1958</v>
      </c>
      <c r="I3268" t="s">
        <v>9</v>
      </c>
      <c r="J3268">
        <f>VLOOKUP(I3268,segmentID,2,FALSE)</f>
        <v>1</v>
      </c>
      <c r="K3268" t="s">
        <v>3255</v>
      </c>
      <c r="L3268">
        <f>VLOOKUP(K3268,country2,2,FALSE)</f>
        <v>1</v>
      </c>
      <c r="M3268" t="s">
        <v>77</v>
      </c>
      <c r="N3268">
        <f>VLOOKUP(Orders!M3268,city2,2,FALSE)</f>
        <v>11</v>
      </c>
      <c r="O3268" t="s">
        <v>78</v>
      </c>
      <c r="P3268">
        <f>VLOOKUP(O3268,state2,2,FALSE)</f>
        <v>10</v>
      </c>
      <c r="Q3268">
        <v>19120</v>
      </c>
      <c r="R3268" t="s">
        <v>79</v>
      </c>
      <c r="S3268">
        <f>VLOOKUP(R3268,region2,2,FALSE)</f>
        <v>4</v>
      </c>
      <c r="T3268" t="s">
        <v>4650</v>
      </c>
      <c r="U3268" t="s">
        <v>22</v>
      </c>
      <c r="V3268">
        <f>VLOOKUP(U3268,category2,2,FALSE)</f>
        <v>2</v>
      </c>
      <c r="W3268" t="s">
        <v>103</v>
      </c>
      <c r="X3268">
        <f>VLOOKUP(W3268,subcat2,3,FALSE)</f>
        <v>13</v>
      </c>
      <c r="Y3268" t="s">
        <v>2876</v>
      </c>
      <c r="Z3268">
        <v>201.43200000000002</v>
      </c>
      <c r="AA3268">
        <v>3</v>
      </c>
      <c r="AB3268">
        <v>0.2</v>
      </c>
      <c r="AC3268" s="4">
        <v>67.983299999999986</v>
      </c>
    </row>
    <row r="3269" spans="1:29" x14ac:dyDescent="0.25">
      <c r="A3269" s="2">
        <v>3268</v>
      </c>
      <c r="B3269" t="s">
        <v>6242</v>
      </c>
      <c r="C3269" s="3">
        <v>41781</v>
      </c>
      <c r="D3269" s="3">
        <v>41788</v>
      </c>
      <c r="E3269" t="s">
        <v>25</v>
      </c>
      <c r="F3269">
        <f>VLOOKUP(E3269,SHIPMODE,2,FALSE)</f>
        <v>2</v>
      </c>
      <c r="G3269" t="s">
        <v>3954</v>
      </c>
      <c r="H3269" t="s">
        <v>2618</v>
      </c>
      <c r="I3269" t="s">
        <v>9</v>
      </c>
      <c r="J3269">
        <f>VLOOKUP(I3269,segmentID,2,FALSE)</f>
        <v>1</v>
      </c>
      <c r="K3269" t="s">
        <v>3255</v>
      </c>
      <c r="L3269">
        <f>VLOOKUP(K3269,country2,2,FALSE)</f>
        <v>1</v>
      </c>
      <c r="M3269" t="s">
        <v>183</v>
      </c>
      <c r="N3269">
        <f>VLOOKUP(Orders!M3269,city2,2,FALSE)</f>
        <v>28</v>
      </c>
      <c r="O3269" t="s">
        <v>184</v>
      </c>
      <c r="P3269">
        <f>VLOOKUP(O3269,state2,2,FALSE)</f>
        <v>20</v>
      </c>
      <c r="Q3269">
        <v>35601</v>
      </c>
      <c r="R3269" t="s">
        <v>12</v>
      </c>
      <c r="S3269">
        <f>VLOOKUP(R3269,region2,2,FALSE)</f>
        <v>1</v>
      </c>
      <c r="T3269" t="s">
        <v>4794</v>
      </c>
      <c r="U3269" t="s">
        <v>35</v>
      </c>
      <c r="V3269">
        <f>VLOOKUP(U3269,category2,2,FALSE)</f>
        <v>3</v>
      </c>
      <c r="W3269" t="s">
        <v>3230</v>
      </c>
      <c r="X3269">
        <f>VLOOKUP(W3269,subcat2,3,FALSE)</f>
        <v>8</v>
      </c>
      <c r="Y3269" t="s">
        <v>2038</v>
      </c>
      <c r="Z3269">
        <v>135.97999999999999</v>
      </c>
      <c r="AA3269">
        <v>2</v>
      </c>
      <c r="AB3269">
        <v>0</v>
      </c>
      <c r="AC3269" s="4">
        <v>33.995000000000005</v>
      </c>
    </row>
    <row r="3270" spans="1:29" x14ac:dyDescent="0.25">
      <c r="A3270" s="2">
        <v>3269</v>
      </c>
      <c r="B3270" t="s">
        <v>6242</v>
      </c>
      <c r="C3270" s="3">
        <v>41781</v>
      </c>
      <c r="D3270" s="3">
        <v>41788</v>
      </c>
      <c r="E3270" t="s">
        <v>25</v>
      </c>
      <c r="F3270">
        <f>VLOOKUP(E3270,SHIPMODE,2,FALSE)</f>
        <v>2</v>
      </c>
      <c r="G3270" t="s">
        <v>3954</v>
      </c>
      <c r="H3270" t="s">
        <v>2618</v>
      </c>
      <c r="I3270" t="s">
        <v>9</v>
      </c>
      <c r="J3270">
        <f>VLOOKUP(I3270,segmentID,2,FALSE)</f>
        <v>1</v>
      </c>
      <c r="K3270" t="s">
        <v>3255</v>
      </c>
      <c r="L3270">
        <f>VLOOKUP(K3270,country2,2,FALSE)</f>
        <v>1</v>
      </c>
      <c r="M3270" t="s">
        <v>183</v>
      </c>
      <c r="N3270">
        <f>VLOOKUP(Orders!M3270,city2,2,FALSE)</f>
        <v>28</v>
      </c>
      <c r="O3270" t="s">
        <v>184</v>
      </c>
      <c r="P3270">
        <f>VLOOKUP(O3270,state2,2,FALSE)</f>
        <v>20</v>
      </c>
      <c r="Q3270">
        <v>35601</v>
      </c>
      <c r="R3270" t="s">
        <v>12</v>
      </c>
      <c r="S3270">
        <f>VLOOKUP(R3270,region2,2,FALSE)</f>
        <v>1</v>
      </c>
      <c r="T3270" t="s">
        <v>5583</v>
      </c>
      <c r="U3270" t="s">
        <v>35</v>
      </c>
      <c r="V3270">
        <f>VLOOKUP(U3270,category2,2,FALSE)</f>
        <v>3</v>
      </c>
      <c r="W3270" t="s">
        <v>3230</v>
      </c>
      <c r="X3270">
        <f>VLOOKUP(W3270,subcat2,3,FALSE)</f>
        <v>8</v>
      </c>
      <c r="Y3270" t="s">
        <v>1530</v>
      </c>
      <c r="Z3270">
        <v>44.95</v>
      </c>
      <c r="AA3270">
        <v>1</v>
      </c>
      <c r="AB3270">
        <v>0</v>
      </c>
      <c r="AC3270" s="4">
        <v>12.585999999999999</v>
      </c>
    </row>
    <row r="3271" spans="1:29" x14ac:dyDescent="0.25">
      <c r="A3271" s="2">
        <v>3270</v>
      </c>
      <c r="B3271" t="s">
        <v>6243</v>
      </c>
      <c r="C3271" s="3">
        <v>41835</v>
      </c>
      <c r="D3271" s="3">
        <v>41839</v>
      </c>
      <c r="E3271" t="s">
        <v>25</v>
      </c>
      <c r="F3271">
        <f>VLOOKUP(E3271,SHIPMODE,2,FALSE)</f>
        <v>2</v>
      </c>
      <c r="G3271" t="s">
        <v>3355</v>
      </c>
      <c r="H3271" t="s">
        <v>417</v>
      </c>
      <c r="I3271" t="s">
        <v>18</v>
      </c>
      <c r="J3271">
        <f>VLOOKUP(I3271,segmentID,2,FALSE)</f>
        <v>2</v>
      </c>
      <c r="K3271" t="s">
        <v>3255</v>
      </c>
      <c r="L3271">
        <f>VLOOKUP(K3271,country2,2,FALSE)</f>
        <v>1</v>
      </c>
      <c r="M3271" t="s">
        <v>2251</v>
      </c>
      <c r="N3271">
        <f>VLOOKUP(Orders!M3271,city2,2,FALSE)</f>
        <v>299</v>
      </c>
      <c r="O3271" t="s">
        <v>2252</v>
      </c>
      <c r="P3271">
        <f>VLOOKUP(O3271,state2,2,FALSE)</f>
        <v>45</v>
      </c>
      <c r="Q3271">
        <v>57103</v>
      </c>
      <c r="R3271" t="s">
        <v>55</v>
      </c>
      <c r="S3271">
        <f>VLOOKUP(R3271,region2,2,FALSE)</f>
        <v>3</v>
      </c>
      <c r="T3271" t="s">
        <v>5494</v>
      </c>
      <c r="U3271" t="s">
        <v>35</v>
      </c>
      <c r="V3271">
        <f>VLOOKUP(U3271,category2,2,FALSE)</f>
        <v>3</v>
      </c>
      <c r="W3271" t="s">
        <v>3232</v>
      </c>
      <c r="X3271">
        <f>VLOOKUP(W3271,subcat2,3,FALSE)</f>
        <v>12</v>
      </c>
      <c r="Y3271" t="s">
        <v>85</v>
      </c>
      <c r="Z3271">
        <v>2.9699999999999998</v>
      </c>
      <c r="AA3271">
        <v>3</v>
      </c>
      <c r="AB3271">
        <v>0</v>
      </c>
      <c r="AC3271" s="4">
        <v>1.3068000000000004</v>
      </c>
    </row>
    <row r="3272" spans="1:29" x14ac:dyDescent="0.25">
      <c r="A3272" s="2">
        <v>3271</v>
      </c>
      <c r="B3272" t="s">
        <v>6243</v>
      </c>
      <c r="C3272" s="3">
        <v>41835</v>
      </c>
      <c r="D3272" s="3">
        <v>41839</v>
      </c>
      <c r="E3272" t="s">
        <v>25</v>
      </c>
      <c r="F3272">
        <f>VLOOKUP(E3272,SHIPMODE,2,FALSE)</f>
        <v>2</v>
      </c>
      <c r="G3272" t="s">
        <v>3355</v>
      </c>
      <c r="H3272" t="s">
        <v>417</v>
      </c>
      <c r="I3272" t="s">
        <v>18</v>
      </c>
      <c r="J3272">
        <f>VLOOKUP(I3272,segmentID,2,FALSE)</f>
        <v>2</v>
      </c>
      <c r="K3272" t="s">
        <v>3255</v>
      </c>
      <c r="L3272">
        <f>VLOOKUP(K3272,country2,2,FALSE)</f>
        <v>1</v>
      </c>
      <c r="M3272" t="s">
        <v>2251</v>
      </c>
      <c r="N3272">
        <f>VLOOKUP(Orders!M3272,city2,2,FALSE)</f>
        <v>299</v>
      </c>
      <c r="O3272" t="s">
        <v>2252</v>
      </c>
      <c r="P3272">
        <f>VLOOKUP(O3272,state2,2,FALSE)</f>
        <v>45</v>
      </c>
      <c r="Q3272">
        <v>57103</v>
      </c>
      <c r="R3272" t="s">
        <v>55</v>
      </c>
      <c r="S3272">
        <f>VLOOKUP(R3272,region2,2,FALSE)</f>
        <v>3</v>
      </c>
      <c r="T3272" t="s">
        <v>4162</v>
      </c>
      <c r="U3272" t="s">
        <v>22</v>
      </c>
      <c r="V3272">
        <f>VLOOKUP(U3272,category2,2,FALSE)</f>
        <v>2</v>
      </c>
      <c r="W3272" t="s">
        <v>3234</v>
      </c>
      <c r="X3272">
        <f>VLOOKUP(W3272,subcat2,3,FALSE)</f>
        <v>14</v>
      </c>
      <c r="Y3272" t="s">
        <v>2659</v>
      </c>
      <c r="Z3272">
        <v>6.5400000000000009</v>
      </c>
      <c r="AA3272">
        <v>3</v>
      </c>
      <c r="AB3272">
        <v>0</v>
      </c>
      <c r="AC3272" s="4">
        <v>2.6814000000000004</v>
      </c>
    </row>
    <row r="3273" spans="1:29" x14ac:dyDescent="0.25">
      <c r="A3273" s="2">
        <v>3272</v>
      </c>
      <c r="B3273" t="s">
        <v>7225</v>
      </c>
      <c r="C3273" s="3">
        <v>42365</v>
      </c>
      <c r="D3273" s="3">
        <v>42367</v>
      </c>
      <c r="E3273" t="s">
        <v>7</v>
      </c>
      <c r="F3273">
        <f>VLOOKUP(E3273,SHIPMODE,2,FALSE)</f>
        <v>1</v>
      </c>
      <c r="G3273" t="s">
        <v>3889</v>
      </c>
      <c r="H3273" t="s">
        <v>2398</v>
      </c>
      <c r="I3273" t="s">
        <v>18</v>
      </c>
      <c r="J3273">
        <f>VLOOKUP(I3273,segmentID,2,FALSE)</f>
        <v>2</v>
      </c>
      <c r="K3273" t="s">
        <v>3255</v>
      </c>
      <c r="L3273">
        <f>VLOOKUP(K3273,country2,2,FALSE)</f>
        <v>1</v>
      </c>
      <c r="M3273" t="s">
        <v>2620</v>
      </c>
      <c r="N3273">
        <f>VLOOKUP(Orders!M3273,city2,2,FALSE)</f>
        <v>356</v>
      </c>
      <c r="O3273" t="s">
        <v>20</v>
      </c>
      <c r="P3273">
        <f>VLOOKUP(O3273,state2,2,FALSE)</f>
        <v>2</v>
      </c>
      <c r="Q3273">
        <v>93277</v>
      </c>
      <c r="R3273" t="s">
        <v>21</v>
      </c>
      <c r="S3273">
        <f>VLOOKUP(R3273,region2,2,FALSE)</f>
        <v>2</v>
      </c>
      <c r="T3273" t="s">
        <v>5494</v>
      </c>
      <c r="U3273" t="s">
        <v>35</v>
      </c>
      <c r="V3273">
        <f>VLOOKUP(U3273,category2,2,FALSE)</f>
        <v>3</v>
      </c>
      <c r="W3273" t="s">
        <v>3232</v>
      </c>
      <c r="X3273">
        <f>VLOOKUP(W3273,subcat2,3,FALSE)</f>
        <v>12</v>
      </c>
      <c r="Y3273" t="s">
        <v>85</v>
      </c>
      <c r="Z3273">
        <v>7.92</v>
      </c>
      <c r="AA3273">
        <v>8</v>
      </c>
      <c r="AB3273">
        <v>0</v>
      </c>
      <c r="AC3273" s="4">
        <v>3.4848000000000008</v>
      </c>
    </row>
    <row r="3274" spans="1:29" x14ac:dyDescent="0.25">
      <c r="A3274" s="2">
        <v>3273</v>
      </c>
      <c r="B3274" t="s">
        <v>7226</v>
      </c>
      <c r="C3274" s="3">
        <v>42044</v>
      </c>
      <c r="D3274" s="3">
        <v>42051</v>
      </c>
      <c r="E3274" t="s">
        <v>25</v>
      </c>
      <c r="F3274">
        <f>VLOOKUP(E3274,SHIPMODE,2,FALSE)</f>
        <v>2</v>
      </c>
      <c r="G3274" t="s">
        <v>3950</v>
      </c>
      <c r="H3274" t="s">
        <v>2611</v>
      </c>
      <c r="I3274" t="s">
        <v>9</v>
      </c>
      <c r="J3274">
        <f>VLOOKUP(I3274,segmentID,2,FALSE)</f>
        <v>1</v>
      </c>
      <c r="K3274" t="s">
        <v>3255</v>
      </c>
      <c r="L3274">
        <f>VLOOKUP(K3274,country2,2,FALSE)</f>
        <v>1</v>
      </c>
      <c r="M3274" t="s">
        <v>19</v>
      </c>
      <c r="N3274">
        <f>VLOOKUP(Orders!M3274,city2,2,FALSE)</f>
        <v>2</v>
      </c>
      <c r="O3274" t="s">
        <v>20</v>
      </c>
      <c r="P3274">
        <f>VLOOKUP(O3274,state2,2,FALSE)</f>
        <v>2</v>
      </c>
      <c r="Q3274">
        <v>90049</v>
      </c>
      <c r="R3274" t="s">
        <v>21</v>
      </c>
      <c r="S3274">
        <f>VLOOKUP(R3274,region2,2,FALSE)</f>
        <v>2</v>
      </c>
      <c r="T3274" t="s">
        <v>4133</v>
      </c>
      <c r="U3274" t="s">
        <v>13</v>
      </c>
      <c r="V3274">
        <f>VLOOKUP(U3274,category2,2,FALSE)</f>
        <v>1</v>
      </c>
      <c r="W3274" t="s">
        <v>3226</v>
      </c>
      <c r="X3274">
        <f>VLOOKUP(W3274,subcat2,3,FALSE)</f>
        <v>2</v>
      </c>
      <c r="Y3274" t="s">
        <v>737</v>
      </c>
      <c r="Z3274">
        <v>203.92</v>
      </c>
      <c r="AA3274">
        <v>5</v>
      </c>
      <c r="AB3274">
        <v>0.2</v>
      </c>
      <c r="AC3274" s="4">
        <v>22.940999999999995</v>
      </c>
    </row>
    <row r="3275" spans="1:29" x14ac:dyDescent="0.25">
      <c r="A3275" s="2">
        <v>3274</v>
      </c>
      <c r="B3275" t="s">
        <v>9789</v>
      </c>
      <c r="C3275" s="3">
        <v>42863</v>
      </c>
      <c r="D3275" s="3">
        <v>42867</v>
      </c>
      <c r="E3275" t="s">
        <v>25</v>
      </c>
      <c r="F3275">
        <f>VLOOKUP(E3275,SHIPMODE,2,FALSE)</f>
        <v>2</v>
      </c>
      <c r="G3275" t="s">
        <v>3645</v>
      </c>
      <c r="H3275" t="s">
        <v>1441</v>
      </c>
      <c r="I3275" t="s">
        <v>52</v>
      </c>
      <c r="J3275">
        <f>VLOOKUP(I3275,segmentID,2,FALSE)</f>
        <v>3</v>
      </c>
      <c r="K3275" t="s">
        <v>3255</v>
      </c>
      <c r="L3275">
        <f>VLOOKUP(K3275,country2,2,FALSE)</f>
        <v>1</v>
      </c>
      <c r="M3275" t="s">
        <v>19</v>
      </c>
      <c r="N3275">
        <f>VLOOKUP(Orders!M3275,city2,2,FALSE)</f>
        <v>2</v>
      </c>
      <c r="O3275" t="s">
        <v>20</v>
      </c>
      <c r="P3275">
        <f>VLOOKUP(O3275,state2,2,FALSE)</f>
        <v>2</v>
      </c>
      <c r="Q3275">
        <v>90032</v>
      </c>
      <c r="R3275" t="s">
        <v>21</v>
      </c>
      <c r="S3275">
        <f>VLOOKUP(R3275,region2,2,FALSE)</f>
        <v>2</v>
      </c>
      <c r="T3275" t="s">
        <v>4976</v>
      </c>
      <c r="U3275" t="s">
        <v>35</v>
      </c>
      <c r="V3275">
        <f>VLOOKUP(U3275,category2,2,FALSE)</f>
        <v>3</v>
      </c>
      <c r="W3275" t="s">
        <v>3236</v>
      </c>
      <c r="X3275">
        <f>VLOOKUP(W3275,subcat2,3,FALSE)</f>
        <v>17</v>
      </c>
      <c r="Y3275" t="s">
        <v>1069</v>
      </c>
      <c r="Z3275">
        <v>3359.9520000000002</v>
      </c>
      <c r="AA3275">
        <v>6</v>
      </c>
      <c r="AB3275">
        <v>0.2</v>
      </c>
      <c r="AC3275" s="4">
        <v>1049.9849999999999</v>
      </c>
    </row>
    <row r="3276" spans="1:29" x14ac:dyDescent="0.25">
      <c r="A3276" s="2">
        <v>3275</v>
      </c>
      <c r="B3276" t="s">
        <v>9790</v>
      </c>
      <c r="C3276" s="3">
        <v>43041</v>
      </c>
      <c r="D3276" s="3">
        <v>43045</v>
      </c>
      <c r="E3276" t="s">
        <v>25</v>
      </c>
      <c r="F3276">
        <f>VLOOKUP(E3276,SHIPMODE,2,FALSE)</f>
        <v>2</v>
      </c>
      <c r="G3276" t="s">
        <v>3621</v>
      </c>
      <c r="H3276" t="s">
        <v>1363</v>
      </c>
      <c r="I3276" t="s">
        <v>18</v>
      </c>
      <c r="J3276">
        <f>VLOOKUP(I3276,segmentID,2,FALSE)</f>
        <v>2</v>
      </c>
      <c r="K3276" t="s">
        <v>3255</v>
      </c>
      <c r="L3276">
        <f>VLOOKUP(K3276,country2,2,FALSE)</f>
        <v>1</v>
      </c>
      <c r="M3276" t="s">
        <v>2622</v>
      </c>
      <c r="N3276">
        <f>VLOOKUP(Orders!M3276,city2,2,FALSE)</f>
        <v>357</v>
      </c>
      <c r="O3276" t="s">
        <v>1956</v>
      </c>
      <c r="P3276">
        <f>VLOOKUP(O3276,state2,2,FALSE)</f>
        <v>42</v>
      </c>
      <c r="Q3276">
        <v>66212</v>
      </c>
      <c r="R3276" t="s">
        <v>55</v>
      </c>
      <c r="S3276">
        <f>VLOOKUP(R3276,region2,2,FALSE)</f>
        <v>3</v>
      </c>
      <c r="T3276" t="s">
        <v>4916</v>
      </c>
      <c r="U3276" t="s">
        <v>22</v>
      </c>
      <c r="V3276">
        <f>VLOOKUP(U3276,category2,2,FALSE)</f>
        <v>2</v>
      </c>
      <c r="W3276" t="s">
        <v>3234</v>
      </c>
      <c r="X3276">
        <f>VLOOKUP(W3276,subcat2,3,FALSE)</f>
        <v>14</v>
      </c>
      <c r="Y3276" t="s">
        <v>104</v>
      </c>
      <c r="Z3276">
        <v>18.240000000000002</v>
      </c>
      <c r="AA3276">
        <v>3</v>
      </c>
      <c r="AB3276">
        <v>0</v>
      </c>
      <c r="AC3276" s="4">
        <v>9.120000000000001</v>
      </c>
    </row>
    <row r="3277" spans="1:29" x14ac:dyDescent="0.25">
      <c r="A3277" s="2">
        <v>3276</v>
      </c>
      <c r="B3277" t="s">
        <v>9790</v>
      </c>
      <c r="C3277" s="3">
        <v>43041</v>
      </c>
      <c r="D3277" s="3">
        <v>43045</v>
      </c>
      <c r="E3277" t="s">
        <v>25</v>
      </c>
      <c r="F3277">
        <f>VLOOKUP(E3277,SHIPMODE,2,FALSE)</f>
        <v>2</v>
      </c>
      <c r="G3277" t="s">
        <v>3621</v>
      </c>
      <c r="H3277" t="s">
        <v>1363</v>
      </c>
      <c r="I3277" t="s">
        <v>18</v>
      </c>
      <c r="J3277">
        <f>VLOOKUP(I3277,segmentID,2,FALSE)</f>
        <v>2</v>
      </c>
      <c r="K3277" t="s">
        <v>3255</v>
      </c>
      <c r="L3277">
        <f>VLOOKUP(K3277,country2,2,FALSE)</f>
        <v>1</v>
      </c>
      <c r="M3277" t="s">
        <v>2622</v>
      </c>
      <c r="N3277">
        <f>VLOOKUP(Orders!M3277,city2,2,FALSE)</f>
        <v>357</v>
      </c>
      <c r="O3277" t="s">
        <v>1956</v>
      </c>
      <c r="P3277">
        <f>VLOOKUP(O3277,state2,2,FALSE)</f>
        <v>42</v>
      </c>
      <c r="Q3277">
        <v>66212</v>
      </c>
      <c r="R3277" t="s">
        <v>55</v>
      </c>
      <c r="S3277">
        <f>VLOOKUP(R3277,region2,2,FALSE)</f>
        <v>3</v>
      </c>
      <c r="T3277" t="s">
        <v>4290</v>
      </c>
      <c r="U3277" t="s">
        <v>22</v>
      </c>
      <c r="V3277">
        <f>VLOOKUP(U3277,category2,2,FALSE)</f>
        <v>2</v>
      </c>
      <c r="W3277" t="s">
        <v>3229</v>
      </c>
      <c r="X3277">
        <f>VLOOKUP(W3277,subcat2,3,FALSE)</f>
        <v>7</v>
      </c>
      <c r="Y3277" t="s">
        <v>93</v>
      </c>
      <c r="Z3277">
        <v>27.78</v>
      </c>
      <c r="AA3277">
        <v>6</v>
      </c>
      <c r="AB3277">
        <v>0</v>
      </c>
      <c r="AC3277" s="4">
        <v>9.1673999999999989</v>
      </c>
    </row>
    <row r="3278" spans="1:29" x14ac:dyDescent="0.25">
      <c r="A3278" s="2">
        <v>3277</v>
      </c>
      <c r="B3278" t="s">
        <v>6244</v>
      </c>
      <c r="C3278" s="3">
        <v>41734</v>
      </c>
      <c r="D3278" s="3">
        <v>41738</v>
      </c>
      <c r="E3278" t="s">
        <v>7</v>
      </c>
      <c r="F3278">
        <f>VLOOKUP(E3278,SHIPMODE,2,FALSE)</f>
        <v>1</v>
      </c>
      <c r="G3278" t="s">
        <v>3875</v>
      </c>
      <c r="H3278" t="s">
        <v>2332</v>
      </c>
      <c r="I3278" t="s">
        <v>18</v>
      </c>
      <c r="J3278">
        <f>VLOOKUP(I3278,segmentID,2,FALSE)</f>
        <v>2</v>
      </c>
      <c r="K3278" t="s">
        <v>3255</v>
      </c>
      <c r="L3278">
        <f>VLOOKUP(K3278,country2,2,FALSE)</f>
        <v>1</v>
      </c>
      <c r="M3278" t="s">
        <v>1282</v>
      </c>
      <c r="N3278">
        <f>VLOOKUP(Orders!M3278,city2,2,FALSE)</f>
        <v>167</v>
      </c>
      <c r="O3278" t="s">
        <v>165</v>
      </c>
      <c r="P3278">
        <f>VLOOKUP(O3278,state2,2,FALSE)</f>
        <v>18</v>
      </c>
      <c r="Q3278">
        <v>22304</v>
      </c>
      <c r="R3278" t="s">
        <v>12</v>
      </c>
      <c r="S3278">
        <f>VLOOKUP(R3278,region2,2,FALSE)</f>
        <v>1</v>
      </c>
      <c r="T3278" t="s">
        <v>4450</v>
      </c>
      <c r="U3278" t="s">
        <v>22</v>
      </c>
      <c r="V3278">
        <f>VLOOKUP(U3278,category2,2,FALSE)</f>
        <v>2</v>
      </c>
      <c r="W3278" t="s">
        <v>3229</v>
      </c>
      <c r="X3278">
        <f>VLOOKUP(W3278,subcat2,3,FALSE)</f>
        <v>7</v>
      </c>
      <c r="Y3278" t="s">
        <v>2162</v>
      </c>
      <c r="Z3278">
        <v>22.959999999999997</v>
      </c>
      <c r="AA3278">
        <v>7</v>
      </c>
      <c r="AB3278">
        <v>0</v>
      </c>
      <c r="AC3278" s="4">
        <v>7.5767999999999986</v>
      </c>
    </row>
    <row r="3279" spans="1:29" x14ac:dyDescent="0.25">
      <c r="A3279" s="2">
        <v>3278</v>
      </c>
      <c r="B3279" t="s">
        <v>6244</v>
      </c>
      <c r="C3279" s="3">
        <v>41734</v>
      </c>
      <c r="D3279" s="3">
        <v>41738</v>
      </c>
      <c r="E3279" t="s">
        <v>7</v>
      </c>
      <c r="F3279">
        <f>VLOOKUP(E3279,SHIPMODE,2,FALSE)</f>
        <v>1</v>
      </c>
      <c r="G3279" t="s">
        <v>3875</v>
      </c>
      <c r="H3279" t="s">
        <v>2332</v>
      </c>
      <c r="I3279" t="s">
        <v>18</v>
      </c>
      <c r="J3279">
        <f>VLOOKUP(I3279,segmentID,2,FALSE)</f>
        <v>2</v>
      </c>
      <c r="K3279" t="s">
        <v>3255</v>
      </c>
      <c r="L3279">
        <f>VLOOKUP(K3279,country2,2,FALSE)</f>
        <v>1</v>
      </c>
      <c r="M3279" t="s">
        <v>1282</v>
      </c>
      <c r="N3279">
        <f>VLOOKUP(Orders!M3279,city2,2,FALSE)</f>
        <v>167</v>
      </c>
      <c r="O3279" t="s">
        <v>165</v>
      </c>
      <c r="P3279">
        <f>VLOOKUP(O3279,state2,2,FALSE)</f>
        <v>18</v>
      </c>
      <c r="Q3279">
        <v>22304</v>
      </c>
      <c r="R3279" t="s">
        <v>12</v>
      </c>
      <c r="S3279">
        <f>VLOOKUP(R3279,region2,2,FALSE)</f>
        <v>1</v>
      </c>
      <c r="T3279" t="s">
        <v>5210</v>
      </c>
      <c r="U3279" t="s">
        <v>35</v>
      </c>
      <c r="V3279">
        <f>VLOOKUP(U3279,category2,2,FALSE)</f>
        <v>3</v>
      </c>
      <c r="W3279" t="s">
        <v>3230</v>
      </c>
      <c r="X3279">
        <f>VLOOKUP(W3279,subcat2,3,FALSE)</f>
        <v>8</v>
      </c>
      <c r="Y3279" t="s">
        <v>953</v>
      </c>
      <c r="Z3279">
        <v>28.99</v>
      </c>
      <c r="AA3279">
        <v>1</v>
      </c>
      <c r="AB3279">
        <v>0</v>
      </c>
      <c r="AC3279" s="4">
        <v>8.4070999999999962</v>
      </c>
    </row>
    <row r="3280" spans="1:29" x14ac:dyDescent="0.25">
      <c r="A3280" s="2">
        <v>3279</v>
      </c>
      <c r="B3280" t="s">
        <v>6244</v>
      </c>
      <c r="C3280" s="3">
        <v>41734</v>
      </c>
      <c r="D3280" s="3">
        <v>41738</v>
      </c>
      <c r="E3280" t="s">
        <v>7</v>
      </c>
      <c r="F3280">
        <f>VLOOKUP(E3280,SHIPMODE,2,FALSE)</f>
        <v>1</v>
      </c>
      <c r="G3280" t="s">
        <v>3875</v>
      </c>
      <c r="H3280" t="s">
        <v>2332</v>
      </c>
      <c r="I3280" t="s">
        <v>18</v>
      </c>
      <c r="J3280">
        <f>VLOOKUP(I3280,segmentID,2,FALSE)</f>
        <v>2</v>
      </c>
      <c r="K3280" t="s">
        <v>3255</v>
      </c>
      <c r="L3280">
        <f>VLOOKUP(K3280,country2,2,FALSE)</f>
        <v>1</v>
      </c>
      <c r="M3280" t="s">
        <v>1282</v>
      </c>
      <c r="N3280">
        <f>VLOOKUP(Orders!M3280,city2,2,FALSE)</f>
        <v>167</v>
      </c>
      <c r="O3280" t="s">
        <v>165</v>
      </c>
      <c r="P3280">
        <f>VLOOKUP(O3280,state2,2,FALSE)</f>
        <v>18</v>
      </c>
      <c r="Q3280">
        <v>22304</v>
      </c>
      <c r="R3280" t="s">
        <v>12</v>
      </c>
      <c r="S3280">
        <f>VLOOKUP(R3280,region2,2,FALSE)</f>
        <v>1</v>
      </c>
      <c r="T3280" t="s">
        <v>4327</v>
      </c>
      <c r="U3280" t="s">
        <v>22</v>
      </c>
      <c r="V3280">
        <f>VLOOKUP(U3280,category2,2,FALSE)</f>
        <v>2</v>
      </c>
      <c r="W3280" t="s">
        <v>45</v>
      </c>
      <c r="X3280">
        <f>VLOOKUP(W3280,subcat2,3,FALSE)</f>
        <v>11</v>
      </c>
      <c r="Y3280" t="s">
        <v>46</v>
      </c>
      <c r="Z3280">
        <v>12.96</v>
      </c>
      <c r="AA3280">
        <v>2</v>
      </c>
      <c r="AB3280">
        <v>0</v>
      </c>
      <c r="AC3280" s="4">
        <v>6.3504000000000005</v>
      </c>
    </row>
    <row r="3281" spans="1:29" x14ac:dyDescent="0.25">
      <c r="A3281" s="2">
        <v>3280</v>
      </c>
      <c r="B3281" t="s">
        <v>6244</v>
      </c>
      <c r="C3281" s="3">
        <v>41734</v>
      </c>
      <c r="D3281" s="3">
        <v>41738</v>
      </c>
      <c r="E3281" t="s">
        <v>7</v>
      </c>
      <c r="F3281">
        <f>VLOOKUP(E3281,SHIPMODE,2,FALSE)</f>
        <v>1</v>
      </c>
      <c r="G3281" t="s">
        <v>3875</v>
      </c>
      <c r="H3281" t="s">
        <v>2332</v>
      </c>
      <c r="I3281" t="s">
        <v>18</v>
      </c>
      <c r="J3281">
        <f>VLOOKUP(I3281,segmentID,2,FALSE)</f>
        <v>2</v>
      </c>
      <c r="K3281" t="s">
        <v>3255</v>
      </c>
      <c r="L3281">
        <f>VLOOKUP(K3281,country2,2,FALSE)</f>
        <v>1</v>
      </c>
      <c r="M3281" t="s">
        <v>1282</v>
      </c>
      <c r="N3281">
        <f>VLOOKUP(Orders!M3281,city2,2,FALSE)</f>
        <v>167</v>
      </c>
      <c r="O3281" t="s">
        <v>165</v>
      </c>
      <c r="P3281">
        <f>VLOOKUP(O3281,state2,2,FALSE)</f>
        <v>18</v>
      </c>
      <c r="Q3281">
        <v>22304</v>
      </c>
      <c r="R3281" t="s">
        <v>12</v>
      </c>
      <c r="S3281">
        <f>VLOOKUP(R3281,region2,2,FALSE)</f>
        <v>1</v>
      </c>
      <c r="T3281" t="s">
        <v>5286</v>
      </c>
      <c r="U3281" t="s">
        <v>22</v>
      </c>
      <c r="V3281">
        <f>VLOOKUP(U3281,category2,2,FALSE)</f>
        <v>2</v>
      </c>
      <c r="W3281" t="s">
        <v>3229</v>
      </c>
      <c r="X3281">
        <f>VLOOKUP(W3281,subcat2,3,FALSE)</f>
        <v>7</v>
      </c>
      <c r="Y3281" t="s">
        <v>1416</v>
      </c>
      <c r="Z3281">
        <v>22.959999999999997</v>
      </c>
      <c r="AA3281">
        <v>7</v>
      </c>
      <c r="AB3281">
        <v>0</v>
      </c>
      <c r="AC3281" s="4">
        <v>6.6583999999999968</v>
      </c>
    </row>
    <row r="3282" spans="1:29" x14ac:dyDescent="0.25">
      <c r="A3282" s="2">
        <v>3281</v>
      </c>
      <c r="B3282" t="s">
        <v>6244</v>
      </c>
      <c r="C3282" s="3">
        <v>41734</v>
      </c>
      <c r="D3282" s="3">
        <v>41738</v>
      </c>
      <c r="E3282" t="s">
        <v>7</v>
      </c>
      <c r="F3282">
        <f>VLOOKUP(E3282,SHIPMODE,2,FALSE)</f>
        <v>1</v>
      </c>
      <c r="G3282" t="s">
        <v>3875</v>
      </c>
      <c r="H3282" t="s">
        <v>2332</v>
      </c>
      <c r="I3282" t="s">
        <v>18</v>
      </c>
      <c r="J3282">
        <f>VLOOKUP(I3282,segmentID,2,FALSE)</f>
        <v>2</v>
      </c>
      <c r="K3282" t="s">
        <v>3255</v>
      </c>
      <c r="L3282">
        <f>VLOOKUP(K3282,country2,2,FALSE)</f>
        <v>1</v>
      </c>
      <c r="M3282" t="s">
        <v>1282</v>
      </c>
      <c r="N3282">
        <f>VLOOKUP(Orders!M3282,city2,2,FALSE)</f>
        <v>167</v>
      </c>
      <c r="O3282" t="s">
        <v>165</v>
      </c>
      <c r="P3282">
        <f>VLOOKUP(O3282,state2,2,FALSE)</f>
        <v>18</v>
      </c>
      <c r="Q3282">
        <v>22304</v>
      </c>
      <c r="R3282" t="s">
        <v>12</v>
      </c>
      <c r="S3282">
        <f>VLOOKUP(R3282,region2,2,FALSE)</f>
        <v>1</v>
      </c>
      <c r="T3282" t="s">
        <v>4565</v>
      </c>
      <c r="U3282" t="s">
        <v>22</v>
      </c>
      <c r="V3282">
        <f>VLOOKUP(U3282,category2,2,FALSE)</f>
        <v>2</v>
      </c>
      <c r="W3282" t="s">
        <v>3233</v>
      </c>
      <c r="X3282">
        <f>VLOOKUP(W3282,subcat2,3,FALSE)</f>
        <v>15</v>
      </c>
      <c r="Y3282" t="s">
        <v>1785</v>
      </c>
      <c r="Z3282">
        <v>4164.0499999999993</v>
      </c>
      <c r="AA3282">
        <v>5</v>
      </c>
      <c r="AB3282">
        <v>0</v>
      </c>
      <c r="AC3282" s="4">
        <v>83.281000000000063</v>
      </c>
    </row>
    <row r="3283" spans="1:29" x14ac:dyDescent="0.25">
      <c r="A3283" s="2">
        <v>3282</v>
      </c>
      <c r="B3283" t="s">
        <v>6245</v>
      </c>
      <c r="C3283" s="3">
        <v>41899</v>
      </c>
      <c r="D3283" s="3">
        <v>41906</v>
      </c>
      <c r="E3283" t="s">
        <v>25</v>
      </c>
      <c r="F3283">
        <f>VLOOKUP(E3283,SHIPMODE,2,FALSE)</f>
        <v>2</v>
      </c>
      <c r="G3283" t="s">
        <v>3701</v>
      </c>
      <c r="H3283" t="s">
        <v>1657</v>
      </c>
      <c r="I3283" t="s">
        <v>9</v>
      </c>
      <c r="J3283">
        <f>VLOOKUP(I3283,segmentID,2,FALSE)</f>
        <v>1</v>
      </c>
      <c r="K3283" t="s">
        <v>3255</v>
      </c>
      <c r="L3283">
        <f>VLOOKUP(K3283,country2,2,FALSE)</f>
        <v>1</v>
      </c>
      <c r="M3283" t="s">
        <v>1975</v>
      </c>
      <c r="N3283">
        <f>VLOOKUP(Orders!M3283,city2,2,FALSE)</f>
        <v>254</v>
      </c>
      <c r="O3283" t="s">
        <v>44</v>
      </c>
      <c r="P3283">
        <f>VLOOKUP(O3283,state2,2,FALSE)</f>
        <v>4</v>
      </c>
      <c r="Q3283">
        <v>27604</v>
      </c>
      <c r="R3283" t="s">
        <v>12</v>
      </c>
      <c r="S3283">
        <f>VLOOKUP(R3283,region2,2,FALSE)</f>
        <v>1</v>
      </c>
      <c r="T3283" t="s">
        <v>5100</v>
      </c>
      <c r="U3283" t="s">
        <v>35</v>
      </c>
      <c r="V3283">
        <f>VLOOKUP(U3283,category2,2,FALSE)</f>
        <v>3</v>
      </c>
      <c r="W3283" t="s">
        <v>3232</v>
      </c>
      <c r="X3283">
        <f>VLOOKUP(W3283,subcat2,3,FALSE)</f>
        <v>12</v>
      </c>
      <c r="Y3283" t="s">
        <v>1580</v>
      </c>
      <c r="Z3283">
        <v>47.984000000000002</v>
      </c>
      <c r="AA3283">
        <v>2</v>
      </c>
      <c r="AB3283">
        <v>0.2</v>
      </c>
      <c r="AC3283" s="4">
        <v>13.195600000000001</v>
      </c>
    </row>
    <row r="3284" spans="1:29" x14ac:dyDescent="0.25">
      <c r="A3284" s="2">
        <v>3283</v>
      </c>
      <c r="B3284" t="s">
        <v>6245</v>
      </c>
      <c r="C3284" s="3">
        <v>41899</v>
      </c>
      <c r="D3284" s="3">
        <v>41906</v>
      </c>
      <c r="E3284" t="s">
        <v>25</v>
      </c>
      <c r="F3284">
        <f>VLOOKUP(E3284,SHIPMODE,2,FALSE)</f>
        <v>2</v>
      </c>
      <c r="G3284" t="s">
        <v>3701</v>
      </c>
      <c r="H3284" t="s">
        <v>1657</v>
      </c>
      <c r="I3284" t="s">
        <v>9</v>
      </c>
      <c r="J3284">
        <f>VLOOKUP(I3284,segmentID,2,FALSE)</f>
        <v>1</v>
      </c>
      <c r="K3284" t="s">
        <v>3255</v>
      </c>
      <c r="L3284">
        <f>VLOOKUP(K3284,country2,2,FALSE)</f>
        <v>1</v>
      </c>
      <c r="M3284" t="s">
        <v>1975</v>
      </c>
      <c r="N3284">
        <f>VLOOKUP(Orders!M3284,city2,2,FALSE)</f>
        <v>254</v>
      </c>
      <c r="O3284" t="s">
        <v>44</v>
      </c>
      <c r="P3284">
        <f>VLOOKUP(O3284,state2,2,FALSE)</f>
        <v>4</v>
      </c>
      <c r="Q3284">
        <v>27604</v>
      </c>
      <c r="R3284" t="s">
        <v>12</v>
      </c>
      <c r="S3284">
        <f>VLOOKUP(R3284,region2,2,FALSE)</f>
        <v>1</v>
      </c>
      <c r="T3284" t="s">
        <v>4960</v>
      </c>
      <c r="U3284" t="s">
        <v>22</v>
      </c>
      <c r="V3284">
        <f>VLOOKUP(U3284,category2,2,FALSE)</f>
        <v>2</v>
      </c>
      <c r="W3284" t="s">
        <v>45</v>
      </c>
      <c r="X3284">
        <f>VLOOKUP(W3284,subcat2,3,FALSE)</f>
        <v>11</v>
      </c>
      <c r="Y3284" t="s">
        <v>1712</v>
      </c>
      <c r="Z3284">
        <v>4.6240000000000006</v>
      </c>
      <c r="AA3284">
        <v>1</v>
      </c>
      <c r="AB3284">
        <v>0.2</v>
      </c>
      <c r="AC3284" s="4">
        <v>1.6762000000000001</v>
      </c>
    </row>
    <row r="3285" spans="1:29" x14ac:dyDescent="0.25">
      <c r="A3285" s="2">
        <v>3284</v>
      </c>
      <c r="B3285" t="s">
        <v>6246</v>
      </c>
      <c r="C3285" s="3">
        <v>41912</v>
      </c>
      <c r="D3285" s="3">
        <v>41918</v>
      </c>
      <c r="E3285" t="s">
        <v>25</v>
      </c>
      <c r="F3285">
        <f>VLOOKUP(E3285,SHIPMODE,2,FALSE)</f>
        <v>2</v>
      </c>
      <c r="G3285" t="s">
        <v>3441</v>
      </c>
      <c r="H3285" t="s">
        <v>775</v>
      </c>
      <c r="I3285" t="s">
        <v>18</v>
      </c>
      <c r="J3285">
        <f>VLOOKUP(I3285,segmentID,2,FALSE)</f>
        <v>2</v>
      </c>
      <c r="K3285" t="s">
        <v>3255</v>
      </c>
      <c r="L3285">
        <f>VLOOKUP(K3285,country2,2,FALSE)</f>
        <v>1</v>
      </c>
      <c r="M3285" t="s">
        <v>138</v>
      </c>
      <c r="N3285">
        <f>VLOOKUP(Orders!M3285,city2,2,FALSE)</f>
        <v>21</v>
      </c>
      <c r="O3285" t="s">
        <v>139</v>
      </c>
      <c r="P3285">
        <f>VLOOKUP(O3285,state2,2,FALSE)</f>
        <v>16</v>
      </c>
      <c r="Q3285">
        <v>10035</v>
      </c>
      <c r="R3285" t="s">
        <v>79</v>
      </c>
      <c r="S3285">
        <f>VLOOKUP(R3285,region2,2,FALSE)</f>
        <v>4</v>
      </c>
      <c r="T3285" t="s">
        <v>4630</v>
      </c>
      <c r="U3285" t="s">
        <v>13</v>
      </c>
      <c r="V3285">
        <f>VLOOKUP(U3285,category2,2,FALSE)</f>
        <v>1</v>
      </c>
      <c r="W3285" t="s">
        <v>3228</v>
      </c>
      <c r="X3285">
        <f>VLOOKUP(W3285,subcat2,3,FALSE)</f>
        <v>6</v>
      </c>
      <c r="Y3285" t="s">
        <v>1784</v>
      </c>
      <c r="Z3285">
        <v>15.24</v>
      </c>
      <c r="AA3285">
        <v>3</v>
      </c>
      <c r="AB3285">
        <v>0</v>
      </c>
      <c r="AC3285" s="4">
        <v>5.1815999999999995</v>
      </c>
    </row>
    <row r="3286" spans="1:29" x14ac:dyDescent="0.25">
      <c r="A3286" s="2">
        <v>3285</v>
      </c>
      <c r="B3286" t="s">
        <v>6247</v>
      </c>
      <c r="C3286" s="3">
        <v>41894</v>
      </c>
      <c r="D3286" s="3">
        <v>41899</v>
      </c>
      <c r="E3286" t="s">
        <v>25</v>
      </c>
      <c r="F3286">
        <f>VLOOKUP(E3286,SHIPMODE,2,FALSE)</f>
        <v>2</v>
      </c>
      <c r="G3286" t="s">
        <v>3569</v>
      </c>
      <c r="H3286" t="s">
        <v>1213</v>
      </c>
      <c r="I3286" t="s">
        <v>9</v>
      </c>
      <c r="J3286">
        <f>VLOOKUP(I3286,segmentID,2,FALSE)</f>
        <v>1</v>
      </c>
      <c r="K3286" t="s">
        <v>3255</v>
      </c>
      <c r="L3286">
        <f>VLOOKUP(K3286,country2,2,FALSE)</f>
        <v>1</v>
      </c>
      <c r="M3286" t="s">
        <v>366</v>
      </c>
      <c r="N3286">
        <f>VLOOKUP(Orders!M3286,city2,2,FALSE)</f>
        <v>55</v>
      </c>
      <c r="O3286" t="s">
        <v>249</v>
      </c>
      <c r="P3286">
        <f>VLOOKUP(O3286,state2,2,FALSE)</f>
        <v>25</v>
      </c>
      <c r="Q3286">
        <v>45014</v>
      </c>
      <c r="R3286" t="s">
        <v>79</v>
      </c>
      <c r="S3286">
        <f>VLOOKUP(R3286,region2,2,FALSE)</f>
        <v>4</v>
      </c>
      <c r="T3286" t="s">
        <v>4571</v>
      </c>
      <c r="U3286" t="s">
        <v>22</v>
      </c>
      <c r="V3286">
        <f>VLOOKUP(U3286,category2,2,FALSE)</f>
        <v>2</v>
      </c>
      <c r="W3286" t="s">
        <v>3231</v>
      </c>
      <c r="X3286">
        <f>VLOOKUP(W3286,subcat2,3,FALSE)</f>
        <v>9</v>
      </c>
      <c r="Y3286" t="s">
        <v>1134</v>
      </c>
      <c r="Z3286">
        <v>63.924000000000007</v>
      </c>
      <c r="AA3286">
        <v>7</v>
      </c>
      <c r="AB3286">
        <v>0.7</v>
      </c>
      <c r="AC3286" s="4">
        <v>-46.877600000000001</v>
      </c>
    </row>
    <row r="3287" spans="1:29" x14ac:dyDescent="0.25">
      <c r="A3287" s="2">
        <v>3286</v>
      </c>
      <c r="B3287" t="s">
        <v>9791</v>
      </c>
      <c r="C3287" s="3">
        <v>42786</v>
      </c>
      <c r="D3287" s="3">
        <v>42791</v>
      </c>
      <c r="E3287" t="s">
        <v>25</v>
      </c>
      <c r="F3287">
        <f>VLOOKUP(E3287,SHIPMODE,2,FALSE)</f>
        <v>2</v>
      </c>
      <c r="G3287" t="s">
        <v>3910</v>
      </c>
      <c r="H3287" t="s">
        <v>2459</v>
      </c>
      <c r="I3287" t="s">
        <v>52</v>
      </c>
      <c r="J3287">
        <f>VLOOKUP(I3287,segmentID,2,FALSE)</f>
        <v>3</v>
      </c>
      <c r="K3287" t="s">
        <v>3255</v>
      </c>
      <c r="L3287">
        <f>VLOOKUP(K3287,country2,2,FALSE)</f>
        <v>1</v>
      </c>
      <c r="M3287" t="s">
        <v>1978</v>
      </c>
      <c r="N3287">
        <f>VLOOKUP(Orders!M3287,city2,2,FALSE)</f>
        <v>255</v>
      </c>
      <c r="O3287" t="s">
        <v>321</v>
      </c>
      <c r="P3287">
        <f>VLOOKUP(O3287,state2,2,FALSE)</f>
        <v>27</v>
      </c>
      <c r="Q3287">
        <v>74403</v>
      </c>
      <c r="R3287" t="s">
        <v>55</v>
      </c>
      <c r="S3287">
        <f>VLOOKUP(R3287,region2,2,FALSE)</f>
        <v>3</v>
      </c>
      <c r="T3287" t="s">
        <v>4923</v>
      </c>
      <c r="U3287" t="s">
        <v>22</v>
      </c>
      <c r="V3287">
        <f>VLOOKUP(U3287,category2,2,FALSE)</f>
        <v>2</v>
      </c>
      <c r="W3287" t="s">
        <v>3229</v>
      </c>
      <c r="X3287">
        <f>VLOOKUP(W3287,subcat2,3,FALSE)</f>
        <v>7</v>
      </c>
      <c r="Y3287" t="s">
        <v>355</v>
      </c>
      <c r="Z3287">
        <v>6.56</v>
      </c>
      <c r="AA3287">
        <v>2</v>
      </c>
      <c r="AB3287">
        <v>0</v>
      </c>
      <c r="AC3287" s="4">
        <v>1.9023999999999992</v>
      </c>
    </row>
    <row r="3288" spans="1:29" x14ac:dyDescent="0.25">
      <c r="A3288" s="2">
        <v>3287</v>
      </c>
      <c r="B3288" t="s">
        <v>9791</v>
      </c>
      <c r="C3288" s="3">
        <v>42786</v>
      </c>
      <c r="D3288" s="3">
        <v>42791</v>
      </c>
      <c r="E3288" t="s">
        <v>25</v>
      </c>
      <c r="F3288">
        <f>VLOOKUP(E3288,SHIPMODE,2,FALSE)</f>
        <v>2</v>
      </c>
      <c r="G3288" t="s">
        <v>3910</v>
      </c>
      <c r="H3288" t="s">
        <v>2459</v>
      </c>
      <c r="I3288" t="s">
        <v>52</v>
      </c>
      <c r="J3288">
        <f>VLOOKUP(I3288,segmentID,2,FALSE)</f>
        <v>3</v>
      </c>
      <c r="K3288" t="s">
        <v>3255</v>
      </c>
      <c r="L3288">
        <f>VLOOKUP(K3288,country2,2,FALSE)</f>
        <v>1</v>
      </c>
      <c r="M3288" t="s">
        <v>1978</v>
      </c>
      <c r="N3288">
        <f>VLOOKUP(Orders!M3288,city2,2,FALSE)</f>
        <v>255</v>
      </c>
      <c r="O3288" t="s">
        <v>321</v>
      </c>
      <c r="P3288">
        <f>VLOOKUP(O3288,state2,2,FALSE)</f>
        <v>27</v>
      </c>
      <c r="Q3288">
        <v>74403</v>
      </c>
      <c r="R3288" t="s">
        <v>55</v>
      </c>
      <c r="S3288">
        <f>VLOOKUP(R3288,region2,2,FALSE)</f>
        <v>3</v>
      </c>
      <c r="T3288" t="s">
        <v>5584</v>
      </c>
      <c r="U3288" t="s">
        <v>22</v>
      </c>
      <c r="V3288">
        <f>VLOOKUP(U3288,category2,2,FALSE)</f>
        <v>2</v>
      </c>
      <c r="W3288" t="s">
        <v>38</v>
      </c>
      <c r="X3288">
        <f>VLOOKUP(W3288,subcat2,3,FALSE)</f>
        <v>10</v>
      </c>
      <c r="Y3288" t="s">
        <v>871</v>
      </c>
      <c r="Z3288">
        <v>13.11</v>
      </c>
      <c r="AA3288">
        <v>3</v>
      </c>
      <c r="AB3288">
        <v>0</v>
      </c>
      <c r="AC3288" s="4">
        <v>3.4086000000000003</v>
      </c>
    </row>
    <row r="3289" spans="1:29" x14ac:dyDescent="0.25">
      <c r="A3289" s="2">
        <v>3288</v>
      </c>
      <c r="B3289" t="s">
        <v>7227</v>
      </c>
      <c r="C3289" s="3">
        <v>42351</v>
      </c>
      <c r="D3289" s="3">
        <v>42353</v>
      </c>
      <c r="E3289" t="s">
        <v>97</v>
      </c>
      <c r="F3289">
        <f>VLOOKUP(E3289,SHIPMODE,2,FALSE)</f>
        <v>3</v>
      </c>
      <c r="G3289" t="s">
        <v>3616</v>
      </c>
      <c r="H3289" t="s">
        <v>1346</v>
      </c>
      <c r="I3289" t="s">
        <v>9</v>
      </c>
      <c r="J3289">
        <f>VLOOKUP(I3289,segmentID,2,FALSE)</f>
        <v>1</v>
      </c>
      <c r="K3289" t="s">
        <v>3255</v>
      </c>
      <c r="L3289">
        <f>VLOOKUP(K3289,country2,2,FALSE)</f>
        <v>1</v>
      </c>
      <c r="M3289" t="s">
        <v>2623</v>
      </c>
      <c r="N3289">
        <f>VLOOKUP(Orders!M3289,city2,2,FALSE)</f>
        <v>358</v>
      </c>
      <c r="O3289" t="s">
        <v>20</v>
      </c>
      <c r="P3289">
        <f>VLOOKUP(O3289,state2,2,FALSE)</f>
        <v>2</v>
      </c>
      <c r="Q3289">
        <v>92592</v>
      </c>
      <c r="R3289" t="s">
        <v>21</v>
      </c>
      <c r="S3289">
        <f>VLOOKUP(R3289,region2,2,FALSE)</f>
        <v>2</v>
      </c>
      <c r="T3289" t="s">
        <v>4731</v>
      </c>
      <c r="U3289" t="s">
        <v>35</v>
      </c>
      <c r="V3289">
        <f>VLOOKUP(U3289,category2,2,FALSE)</f>
        <v>3</v>
      </c>
      <c r="W3289" t="s">
        <v>3230</v>
      </c>
      <c r="X3289">
        <f>VLOOKUP(W3289,subcat2,3,FALSE)</f>
        <v>8</v>
      </c>
      <c r="Y3289" t="s">
        <v>2447</v>
      </c>
      <c r="Z3289">
        <v>494.37600000000009</v>
      </c>
      <c r="AA3289">
        <v>3</v>
      </c>
      <c r="AB3289">
        <v>0.2</v>
      </c>
      <c r="AC3289" s="4">
        <v>49.437599999999975</v>
      </c>
    </row>
    <row r="3290" spans="1:29" x14ac:dyDescent="0.25">
      <c r="A3290" s="2">
        <v>3289</v>
      </c>
      <c r="B3290" t="s">
        <v>7227</v>
      </c>
      <c r="C3290" s="3">
        <v>42351</v>
      </c>
      <c r="D3290" s="3">
        <v>42353</v>
      </c>
      <c r="E3290" t="s">
        <v>97</v>
      </c>
      <c r="F3290">
        <f>VLOOKUP(E3290,SHIPMODE,2,FALSE)</f>
        <v>3</v>
      </c>
      <c r="G3290" t="s">
        <v>3616</v>
      </c>
      <c r="H3290" t="s">
        <v>1346</v>
      </c>
      <c r="I3290" t="s">
        <v>9</v>
      </c>
      <c r="J3290">
        <f>VLOOKUP(I3290,segmentID,2,FALSE)</f>
        <v>1</v>
      </c>
      <c r="K3290" t="s">
        <v>3255</v>
      </c>
      <c r="L3290">
        <f>VLOOKUP(K3290,country2,2,FALSE)</f>
        <v>1</v>
      </c>
      <c r="M3290" t="s">
        <v>2623</v>
      </c>
      <c r="N3290">
        <f>VLOOKUP(Orders!M3290,city2,2,FALSE)</f>
        <v>358</v>
      </c>
      <c r="O3290" t="s">
        <v>20</v>
      </c>
      <c r="P3290">
        <f>VLOOKUP(O3290,state2,2,FALSE)</f>
        <v>2</v>
      </c>
      <c r="Q3290">
        <v>92592</v>
      </c>
      <c r="R3290" t="s">
        <v>21</v>
      </c>
      <c r="S3290">
        <f>VLOOKUP(R3290,region2,2,FALSE)</f>
        <v>2</v>
      </c>
      <c r="T3290" t="s">
        <v>4451</v>
      </c>
      <c r="U3290" t="s">
        <v>22</v>
      </c>
      <c r="V3290">
        <f>VLOOKUP(U3290,category2,2,FALSE)</f>
        <v>2</v>
      </c>
      <c r="W3290" t="s">
        <v>3231</v>
      </c>
      <c r="X3290">
        <f>VLOOKUP(W3290,subcat2,3,FALSE)</f>
        <v>9</v>
      </c>
      <c r="Y3290" t="s">
        <v>1652</v>
      </c>
      <c r="Z3290">
        <v>29.2</v>
      </c>
      <c r="AA3290">
        <v>5</v>
      </c>
      <c r="AB3290">
        <v>0.2</v>
      </c>
      <c r="AC3290" s="4">
        <v>9.8549999999999969</v>
      </c>
    </row>
    <row r="3291" spans="1:29" x14ac:dyDescent="0.25">
      <c r="A3291" s="2">
        <v>3290</v>
      </c>
      <c r="B3291" t="s">
        <v>7227</v>
      </c>
      <c r="C3291" s="3">
        <v>42351</v>
      </c>
      <c r="D3291" s="3">
        <v>42353</v>
      </c>
      <c r="E3291" t="s">
        <v>97</v>
      </c>
      <c r="F3291">
        <f>VLOOKUP(E3291,SHIPMODE,2,FALSE)</f>
        <v>3</v>
      </c>
      <c r="G3291" t="s">
        <v>3616</v>
      </c>
      <c r="H3291" t="s">
        <v>1346</v>
      </c>
      <c r="I3291" t="s">
        <v>9</v>
      </c>
      <c r="J3291">
        <f>VLOOKUP(I3291,segmentID,2,FALSE)</f>
        <v>1</v>
      </c>
      <c r="K3291" t="s">
        <v>3255</v>
      </c>
      <c r="L3291">
        <f>VLOOKUP(K3291,country2,2,FALSE)</f>
        <v>1</v>
      </c>
      <c r="M3291" t="s">
        <v>2623</v>
      </c>
      <c r="N3291">
        <f>VLOOKUP(Orders!M3291,city2,2,FALSE)</f>
        <v>358</v>
      </c>
      <c r="O3291" t="s">
        <v>20</v>
      </c>
      <c r="P3291">
        <f>VLOOKUP(O3291,state2,2,FALSE)</f>
        <v>2</v>
      </c>
      <c r="Q3291">
        <v>92592</v>
      </c>
      <c r="R3291" t="s">
        <v>21</v>
      </c>
      <c r="S3291">
        <f>VLOOKUP(R3291,region2,2,FALSE)</f>
        <v>2</v>
      </c>
      <c r="T3291" t="s">
        <v>4210</v>
      </c>
      <c r="U3291" t="s">
        <v>35</v>
      </c>
      <c r="V3291">
        <f>VLOOKUP(U3291,category2,2,FALSE)</f>
        <v>3</v>
      </c>
      <c r="W3291" t="s">
        <v>3232</v>
      </c>
      <c r="X3291">
        <f>VLOOKUP(W3291,subcat2,3,FALSE)</f>
        <v>12</v>
      </c>
      <c r="Y3291" t="s">
        <v>1616</v>
      </c>
      <c r="Z3291">
        <v>248.85000000000002</v>
      </c>
      <c r="AA3291">
        <v>5</v>
      </c>
      <c r="AB3291">
        <v>0</v>
      </c>
      <c r="AC3291" s="4">
        <v>27.373499999999993</v>
      </c>
    </row>
    <row r="3292" spans="1:29" x14ac:dyDescent="0.25">
      <c r="A3292" s="2">
        <v>3291</v>
      </c>
      <c r="B3292" t="s">
        <v>7227</v>
      </c>
      <c r="C3292" s="3">
        <v>42351</v>
      </c>
      <c r="D3292" s="3">
        <v>42353</v>
      </c>
      <c r="E3292" t="s">
        <v>97</v>
      </c>
      <c r="F3292">
        <f>VLOOKUP(E3292,SHIPMODE,2,FALSE)</f>
        <v>3</v>
      </c>
      <c r="G3292" t="s">
        <v>3616</v>
      </c>
      <c r="H3292" t="s">
        <v>1346</v>
      </c>
      <c r="I3292" t="s">
        <v>9</v>
      </c>
      <c r="J3292">
        <f>VLOOKUP(I3292,segmentID,2,FALSE)</f>
        <v>1</v>
      </c>
      <c r="K3292" t="s">
        <v>3255</v>
      </c>
      <c r="L3292">
        <f>VLOOKUP(K3292,country2,2,FALSE)</f>
        <v>1</v>
      </c>
      <c r="M3292" t="s">
        <v>2623</v>
      </c>
      <c r="N3292">
        <f>VLOOKUP(Orders!M3292,city2,2,FALSE)</f>
        <v>358</v>
      </c>
      <c r="O3292" t="s">
        <v>20</v>
      </c>
      <c r="P3292">
        <f>VLOOKUP(O3292,state2,2,FALSE)</f>
        <v>2</v>
      </c>
      <c r="Q3292">
        <v>92592</v>
      </c>
      <c r="R3292" t="s">
        <v>21</v>
      </c>
      <c r="S3292">
        <f>VLOOKUP(R3292,region2,2,FALSE)</f>
        <v>2</v>
      </c>
      <c r="T3292" t="s">
        <v>5585</v>
      </c>
      <c r="U3292" t="s">
        <v>35</v>
      </c>
      <c r="V3292">
        <f>VLOOKUP(U3292,category2,2,FALSE)</f>
        <v>3</v>
      </c>
      <c r="W3292" t="s">
        <v>3232</v>
      </c>
      <c r="X3292">
        <f>VLOOKUP(W3292,subcat2,3,FALSE)</f>
        <v>12</v>
      </c>
      <c r="Y3292" t="s">
        <v>1387</v>
      </c>
      <c r="Z3292">
        <v>36.24</v>
      </c>
      <c r="AA3292">
        <v>1</v>
      </c>
      <c r="AB3292">
        <v>0</v>
      </c>
      <c r="AC3292" s="4">
        <v>15.220800000000001</v>
      </c>
    </row>
    <row r="3293" spans="1:29" x14ac:dyDescent="0.25">
      <c r="A3293" s="2">
        <v>3292</v>
      </c>
      <c r="B3293" t="s">
        <v>8372</v>
      </c>
      <c r="C3293" s="3">
        <v>42673</v>
      </c>
      <c r="D3293" s="3">
        <v>42678</v>
      </c>
      <c r="E3293" t="s">
        <v>25</v>
      </c>
      <c r="F3293">
        <f>VLOOKUP(E3293,SHIPMODE,2,FALSE)</f>
        <v>2</v>
      </c>
      <c r="G3293" t="s">
        <v>3894</v>
      </c>
      <c r="H3293" t="s">
        <v>2412</v>
      </c>
      <c r="I3293" t="s">
        <v>9</v>
      </c>
      <c r="J3293">
        <f>VLOOKUP(I3293,segmentID,2,FALSE)</f>
        <v>1</v>
      </c>
      <c r="K3293" t="s">
        <v>3255</v>
      </c>
      <c r="L3293">
        <f>VLOOKUP(K3293,country2,2,FALSE)</f>
        <v>1</v>
      </c>
      <c r="M3293" t="s">
        <v>2537</v>
      </c>
      <c r="N3293">
        <f>VLOOKUP(Orders!M3293,city2,2,FALSE)</f>
        <v>342</v>
      </c>
      <c r="O3293" t="s">
        <v>123</v>
      </c>
      <c r="P3293">
        <f>VLOOKUP(O3293,state2,2,FALSE)</f>
        <v>13</v>
      </c>
      <c r="Q3293">
        <v>48310</v>
      </c>
      <c r="R3293" t="s">
        <v>55</v>
      </c>
      <c r="S3293">
        <f>VLOOKUP(R3293,region2,2,FALSE)</f>
        <v>3</v>
      </c>
      <c r="T3293" t="s">
        <v>4611</v>
      </c>
      <c r="U3293" t="s">
        <v>22</v>
      </c>
      <c r="V3293">
        <f>VLOOKUP(U3293,category2,2,FALSE)</f>
        <v>2</v>
      </c>
      <c r="W3293" t="s">
        <v>3229</v>
      </c>
      <c r="X3293">
        <f>VLOOKUP(W3293,subcat2,3,FALSE)</f>
        <v>7</v>
      </c>
      <c r="Y3293" t="s">
        <v>638</v>
      </c>
      <c r="Z3293">
        <v>11.68</v>
      </c>
      <c r="AA3293">
        <v>2</v>
      </c>
      <c r="AB3293">
        <v>0</v>
      </c>
      <c r="AC3293" s="4">
        <v>3.5039999999999996</v>
      </c>
    </row>
    <row r="3294" spans="1:29" x14ac:dyDescent="0.25">
      <c r="A3294" s="2">
        <v>3293</v>
      </c>
      <c r="B3294" t="s">
        <v>6248</v>
      </c>
      <c r="C3294" s="3">
        <v>41999</v>
      </c>
      <c r="D3294" s="3">
        <v>42003</v>
      </c>
      <c r="E3294" t="s">
        <v>25</v>
      </c>
      <c r="F3294">
        <f>VLOOKUP(E3294,SHIPMODE,2,FALSE)</f>
        <v>2</v>
      </c>
      <c r="G3294" t="s">
        <v>3497</v>
      </c>
      <c r="H3294" t="s">
        <v>959</v>
      </c>
      <c r="I3294" t="s">
        <v>9</v>
      </c>
      <c r="J3294">
        <f>VLOOKUP(I3294,segmentID,2,FALSE)</f>
        <v>1</v>
      </c>
      <c r="K3294" t="s">
        <v>3255</v>
      </c>
      <c r="L3294">
        <f>VLOOKUP(K3294,country2,2,FALSE)</f>
        <v>1</v>
      </c>
      <c r="M3294" t="s">
        <v>466</v>
      </c>
      <c r="N3294">
        <f>VLOOKUP(Orders!M3294,city2,2,FALSE)</f>
        <v>71</v>
      </c>
      <c r="O3294" t="s">
        <v>20</v>
      </c>
      <c r="P3294">
        <f>VLOOKUP(O3294,state2,2,FALSE)</f>
        <v>2</v>
      </c>
      <c r="Q3294">
        <v>92024</v>
      </c>
      <c r="R3294" t="s">
        <v>21</v>
      </c>
      <c r="S3294">
        <f>VLOOKUP(R3294,region2,2,FALSE)</f>
        <v>2</v>
      </c>
      <c r="T3294" t="s">
        <v>4276</v>
      </c>
      <c r="U3294" t="s">
        <v>22</v>
      </c>
      <c r="V3294">
        <f>VLOOKUP(U3294,category2,2,FALSE)</f>
        <v>2</v>
      </c>
      <c r="W3294" t="s">
        <v>3233</v>
      </c>
      <c r="X3294">
        <f>VLOOKUP(W3294,subcat2,3,FALSE)</f>
        <v>15</v>
      </c>
      <c r="Y3294" t="s">
        <v>2790</v>
      </c>
      <c r="Z3294">
        <v>11.91</v>
      </c>
      <c r="AA3294">
        <v>3</v>
      </c>
      <c r="AB3294">
        <v>0</v>
      </c>
      <c r="AC3294" s="4">
        <v>0.11909999999999954</v>
      </c>
    </row>
    <row r="3295" spans="1:29" x14ac:dyDescent="0.25">
      <c r="A3295" s="2">
        <v>3294</v>
      </c>
      <c r="B3295" t="s">
        <v>6248</v>
      </c>
      <c r="C3295" s="3">
        <v>41999</v>
      </c>
      <c r="D3295" s="3">
        <v>42003</v>
      </c>
      <c r="E3295" t="s">
        <v>25</v>
      </c>
      <c r="F3295">
        <f>VLOOKUP(E3295,SHIPMODE,2,FALSE)</f>
        <v>2</v>
      </c>
      <c r="G3295" t="s">
        <v>3497</v>
      </c>
      <c r="H3295" t="s">
        <v>959</v>
      </c>
      <c r="I3295" t="s">
        <v>9</v>
      </c>
      <c r="J3295">
        <f>VLOOKUP(I3295,segmentID,2,FALSE)</f>
        <v>1</v>
      </c>
      <c r="K3295" t="s">
        <v>3255</v>
      </c>
      <c r="L3295">
        <f>VLOOKUP(K3295,country2,2,FALSE)</f>
        <v>1</v>
      </c>
      <c r="M3295" t="s">
        <v>466</v>
      </c>
      <c r="N3295">
        <f>VLOOKUP(Orders!M3295,city2,2,FALSE)</f>
        <v>71</v>
      </c>
      <c r="O3295" t="s">
        <v>20</v>
      </c>
      <c r="P3295">
        <f>VLOOKUP(O3295,state2,2,FALSE)</f>
        <v>2</v>
      </c>
      <c r="Q3295">
        <v>92024</v>
      </c>
      <c r="R3295" t="s">
        <v>21</v>
      </c>
      <c r="S3295">
        <f>VLOOKUP(R3295,region2,2,FALSE)</f>
        <v>2</v>
      </c>
      <c r="T3295" t="s">
        <v>4939</v>
      </c>
      <c r="U3295" t="s">
        <v>13</v>
      </c>
      <c r="V3295">
        <f>VLOOKUP(U3295,category2,2,FALSE)</f>
        <v>1</v>
      </c>
      <c r="W3295" t="s">
        <v>3228</v>
      </c>
      <c r="X3295">
        <f>VLOOKUP(W3295,subcat2,3,FALSE)</f>
        <v>6</v>
      </c>
      <c r="Y3295" t="s">
        <v>456</v>
      </c>
      <c r="Z3295">
        <v>3.48</v>
      </c>
      <c r="AA3295">
        <v>2</v>
      </c>
      <c r="AB3295">
        <v>0</v>
      </c>
      <c r="AC3295" s="4">
        <v>1.1135999999999999</v>
      </c>
    </row>
    <row r="3296" spans="1:29" x14ac:dyDescent="0.25">
      <c r="A3296" s="2">
        <v>3295</v>
      </c>
      <c r="B3296" t="s">
        <v>6249</v>
      </c>
      <c r="C3296" s="3">
        <v>41866</v>
      </c>
      <c r="D3296" s="3">
        <v>41869</v>
      </c>
      <c r="E3296" t="s">
        <v>97</v>
      </c>
      <c r="F3296">
        <f>VLOOKUP(E3296,SHIPMODE,2,FALSE)</f>
        <v>3</v>
      </c>
      <c r="G3296" t="s">
        <v>3423</v>
      </c>
      <c r="H3296" t="s">
        <v>690</v>
      </c>
      <c r="I3296" t="s">
        <v>9</v>
      </c>
      <c r="J3296">
        <f>VLOOKUP(I3296,segmentID,2,FALSE)</f>
        <v>1</v>
      </c>
      <c r="K3296" t="s">
        <v>3255</v>
      </c>
      <c r="L3296">
        <f>VLOOKUP(K3296,country2,2,FALSE)</f>
        <v>1</v>
      </c>
      <c r="M3296" t="s">
        <v>402</v>
      </c>
      <c r="N3296">
        <f>VLOOKUP(Orders!M3296,city2,2,FALSE)</f>
        <v>62</v>
      </c>
      <c r="O3296" t="s">
        <v>54</v>
      </c>
      <c r="P3296">
        <f>VLOOKUP(O3296,state2,2,FALSE)</f>
        <v>6</v>
      </c>
      <c r="Q3296">
        <v>75081</v>
      </c>
      <c r="R3296" t="s">
        <v>55</v>
      </c>
      <c r="S3296">
        <f>VLOOKUP(R3296,region2,2,FALSE)</f>
        <v>3</v>
      </c>
      <c r="T3296" t="s">
        <v>4705</v>
      </c>
      <c r="U3296" t="s">
        <v>22</v>
      </c>
      <c r="V3296">
        <f>VLOOKUP(U3296,category2,2,FALSE)</f>
        <v>2</v>
      </c>
      <c r="W3296" t="s">
        <v>3231</v>
      </c>
      <c r="X3296">
        <f>VLOOKUP(W3296,subcat2,3,FALSE)</f>
        <v>9</v>
      </c>
      <c r="Y3296" t="s">
        <v>2418</v>
      </c>
      <c r="Z3296">
        <v>30.959999999999994</v>
      </c>
      <c r="AA3296">
        <v>8</v>
      </c>
      <c r="AB3296">
        <v>0.8</v>
      </c>
      <c r="AC3296" s="4">
        <v>-52.632000000000019</v>
      </c>
    </row>
    <row r="3297" spans="1:29" x14ac:dyDescent="0.25">
      <c r="A3297" s="2">
        <v>3296</v>
      </c>
      <c r="B3297" t="s">
        <v>9792</v>
      </c>
      <c r="C3297" s="3">
        <v>43009</v>
      </c>
      <c r="D3297" s="3">
        <v>43011</v>
      </c>
      <c r="E3297" t="s">
        <v>97</v>
      </c>
      <c r="F3297">
        <f>VLOOKUP(E3297,SHIPMODE,2,FALSE)</f>
        <v>3</v>
      </c>
      <c r="G3297" t="s">
        <v>3730</v>
      </c>
      <c r="H3297" t="s">
        <v>1755</v>
      </c>
      <c r="I3297" t="s">
        <v>52</v>
      </c>
      <c r="J3297">
        <f>VLOOKUP(I3297,segmentID,2,FALSE)</f>
        <v>3</v>
      </c>
      <c r="K3297" t="s">
        <v>3255</v>
      </c>
      <c r="L3297">
        <f>VLOOKUP(K3297,country2,2,FALSE)</f>
        <v>1</v>
      </c>
      <c r="M3297" t="s">
        <v>138</v>
      </c>
      <c r="N3297">
        <f>VLOOKUP(Orders!M3297,city2,2,FALSE)</f>
        <v>21</v>
      </c>
      <c r="O3297" t="s">
        <v>139</v>
      </c>
      <c r="P3297">
        <f>VLOOKUP(O3297,state2,2,FALSE)</f>
        <v>16</v>
      </c>
      <c r="Q3297">
        <v>10035</v>
      </c>
      <c r="R3297" t="s">
        <v>79</v>
      </c>
      <c r="S3297">
        <f>VLOOKUP(R3297,region2,2,FALSE)</f>
        <v>4</v>
      </c>
      <c r="T3297" t="s">
        <v>5586</v>
      </c>
      <c r="U3297" t="s">
        <v>35</v>
      </c>
      <c r="V3297">
        <f>VLOOKUP(U3297,category2,2,FALSE)</f>
        <v>3</v>
      </c>
      <c r="W3297" t="s">
        <v>3235</v>
      </c>
      <c r="X3297">
        <f>VLOOKUP(W3297,subcat2,3,FALSE)</f>
        <v>16</v>
      </c>
      <c r="Y3297" t="s">
        <v>3245</v>
      </c>
      <c r="Z3297">
        <v>1704.89</v>
      </c>
      <c r="AA3297">
        <v>11</v>
      </c>
      <c r="AB3297">
        <v>0</v>
      </c>
      <c r="AC3297" s="4">
        <v>767.20049999999992</v>
      </c>
    </row>
    <row r="3298" spans="1:29" x14ac:dyDescent="0.25">
      <c r="A3298" s="2">
        <v>3297</v>
      </c>
      <c r="B3298" t="s">
        <v>7228</v>
      </c>
      <c r="C3298" s="3">
        <v>42147</v>
      </c>
      <c r="D3298" s="3">
        <v>42154</v>
      </c>
      <c r="E3298" t="s">
        <v>25</v>
      </c>
      <c r="F3298">
        <f>VLOOKUP(E3298,SHIPMODE,2,FALSE)</f>
        <v>2</v>
      </c>
      <c r="G3298" t="s">
        <v>3267</v>
      </c>
      <c r="H3298" t="s">
        <v>81</v>
      </c>
      <c r="I3298" t="s">
        <v>9</v>
      </c>
      <c r="J3298">
        <f>VLOOKUP(I3298,segmentID,2,FALSE)</f>
        <v>1</v>
      </c>
      <c r="K3298" t="s">
        <v>3255</v>
      </c>
      <c r="L3298">
        <f>VLOOKUP(K3298,country2,2,FALSE)</f>
        <v>1</v>
      </c>
      <c r="M3298" t="s">
        <v>271</v>
      </c>
      <c r="N3298">
        <f>VLOOKUP(Orders!M3298,city2,2,FALSE)</f>
        <v>43</v>
      </c>
      <c r="O3298" t="s">
        <v>160</v>
      </c>
      <c r="P3298">
        <f>VLOOKUP(O3298,state2,2,FALSE)</f>
        <v>17</v>
      </c>
      <c r="Q3298">
        <v>85023</v>
      </c>
      <c r="R3298" t="s">
        <v>21</v>
      </c>
      <c r="S3298">
        <f>VLOOKUP(R3298,region2,2,FALSE)</f>
        <v>2</v>
      </c>
      <c r="T3298" t="s">
        <v>4717</v>
      </c>
      <c r="U3298" t="s">
        <v>22</v>
      </c>
      <c r="V3298">
        <f>VLOOKUP(U3298,category2,2,FALSE)</f>
        <v>2</v>
      </c>
      <c r="W3298" t="s">
        <v>3231</v>
      </c>
      <c r="X3298">
        <f>VLOOKUP(W3298,subcat2,3,FALSE)</f>
        <v>9</v>
      </c>
      <c r="Y3298" t="s">
        <v>1153</v>
      </c>
      <c r="Z3298">
        <v>19.194000000000003</v>
      </c>
      <c r="AA3298">
        <v>7</v>
      </c>
      <c r="AB3298">
        <v>0.7</v>
      </c>
      <c r="AC3298" s="4">
        <v>-12.795999999999999</v>
      </c>
    </row>
    <row r="3299" spans="1:29" x14ac:dyDescent="0.25">
      <c r="A3299" s="2">
        <v>3298</v>
      </c>
      <c r="B3299" t="s">
        <v>7228</v>
      </c>
      <c r="C3299" s="3">
        <v>42147</v>
      </c>
      <c r="D3299" s="3">
        <v>42154</v>
      </c>
      <c r="E3299" t="s">
        <v>25</v>
      </c>
      <c r="F3299">
        <f>VLOOKUP(E3299,SHIPMODE,2,FALSE)</f>
        <v>2</v>
      </c>
      <c r="G3299" t="s">
        <v>3267</v>
      </c>
      <c r="H3299" t="s">
        <v>81</v>
      </c>
      <c r="I3299" t="s">
        <v>9</v>
      </c>
      <c r="J3299">
        <f>VLOOKUP(I3299,segmentID,2,FALSE)</f>
        <v>1</v>
      </c>
      <c r="K3299" t="s">
        <v>3255</v>
      </c>
      <c r="L3299">
        <f>VLOOKUP(K3299,country2,2,FALSE)</f>
        <v>1</v>
      </c>
      <c r="M3299" t="s">
        <v>271</v>
      </c>
      <c r="N3299">
        <f>VLOOKUP(Orders!M3299,city2,2,FALSE)</f>
        <v>43</v>
      </c>
      <c r="O3299" t="s">
        <v>160</v>
      </c>
      <c r="P3299">
        <f>VLOOKUP(O3299,state2,2,FALSE)</f>
        <v>17</v>
      </c>
      <c r="Q3299">
        <v>85023</v>
      </c>
      <c r="R3299" t="s">
        <v>21</v>
      </c>
      <c r="S3299">
        <f>VLOOKUP(R3299,region2,2,FALSE)</f>
        <v>2</v>
      </c>
      <c r="T3299" t="s">
        <v>4612</v>
      </c>
      <c r="U3299" t="s">
        <v>22</v>
      </c>
      <c r="V3299">
        <f>VLOOKUP(U3299,category2,2,FALSE)</f>
        <v>2</v>
      </c>
      <c r="W3299" t="s">
        <v>38</v>
      </c>
      <c r="X3299">
        <f>VLOOKUP(W3299,subcat2,3,FALSE)</f>
        <v>10</v>
      </c>
      <c r="Y3299" t="s">
        <v>341</v>
      </c>
      <c r="Z3299">
        <v>121.79200000000002</v>
      </c>
      <c r="AA3299">
        <v>4</v>
      </c>
      <c r="AB3299">
        <v>0.2</v>
      </c>
      <c r="AC3299" s="4">
        <v>13.701599999999988</v>
      </c>
    </row>
    <row r="3300" spans="1:29" x14ac:dyDescent="0.25">
      <c r="A3300" s="2">
        <v>3299</v>
      </c>
      <c r="B3300" t="s">
        <v>9793</v>
      </c>
      <c r="C3300" s="3">
        <v>43055</v>
      </c>
      <c r="D3300" s="3">
        <v>43055</v>
      </c>
      <c r="E3300" t="s">
        <v>625</v>
      </c>
      <c r="F3300">
        <f>VLOOKUP(E3300,SHIPMODE,2,FALSE)</f>
        <v>4</v>
      </c>
      <c r="G3300" t="s">
        <v>3615</v>
      </c>
      <c r="H3300" t="s">
        <v>1342</v>
      </c>
      <c r="I3300" t="s">
        <v>18</v>
      </c>
      <c r="J3300">
        <f>VLOOKUP(I3300,segmentID,2,FALSE)</f>
        <v>2</v>
      </c>
      <c r="K3300" t="s">
        <v>3255</v>
      </c>
      <c r="L3300">
        <f>VLOOKUP(K3300,country2,2,FALSE)</f>
        <v>1</v>
      </c>
      <c r="M3300" t="s">
        <v>67</v>
      </c>
      <c r="N3300">
        <f>VLOOKUP(Orders!M3300,city2,2,FALSE)</f>
        <v>9</v>
      </c>
      <c r="O3300" t="s">
        <v>20</v>
      </c>
      <c r="P3300">
        <f>VLOOKUP(O3300,state2,2,FALSE)</f>
        <v>2</v>
      </c>
      <c r="Q3300">
        <v>94122</v>
      </c>
      <c r="R3300" t="s">
        <v>21</v>
      </c>
      <c r="S3300">
        <f>VLOOKUP(R3300,region2,2,FALSE)</f>
        <v>2</v>
      </c>
      <c r="T3300" t="s">
        <v>5228</v>
      </c>
      <c r="U3300" t="s">
        <v>35</v>
      </c>
      <c r="V3300">
        <f>VLOOKUP(U3300,category2,2,FALSE)</f>
        <v>3</v>
      </c>
      <c r="W3300" t="s">
        <v>3235</v>
      </c>
      <c r="X3300">
        <f>VLOOKUP(W3300,subcat2,3,FALSE)</f>
        <v>16</v>
      </c>
      <c r="Y3300" t="s">
        <v>3097</v>
      </c>
      <c r="Z3300">
        <v>1919.9760000000001</v>
      </c>
      <c r="AA3300">
        <v>3</v>
      </c>
      <c r="AB3300">
        <v>0.2</v>
      </c>
      <c r="AC3300" s="4">
        <v>215.99729999999977</v>
      </c>
    </row>
    <row r="3301" spans="1:29" x14ac:dyDescent="0.25">
      <c r="A3301" s="2">
        <v>3300</v>
      </c>
      <c r="B3301" t="s">
        <v>6250</v>
      </c>
      <c r="C3301" s="3">
        <v>41961</v>
      </c>
      <c r="D3301" s="3">
        <v>41965</v>
      </c>
      <c r="E3301" t="s">
        <v>25</v>
      </c>
      <c r="F3301">
        <f>VLOOKUP(E3301,SHIPMODE,2,FALSE)</f>
        <v>2</v>
      </c>
      <c r="G3301" t="s">
        <v>3484</v>
      </c>
      <c r="H3301" t="s">
        <v>917</v>
      </c>
      <c r="I3301" t="s">
        <v>9</v>
      </c>
      <c r="J3301">
        <f>VLOOKUP(I3301,segmentID,2,FALSE)</f>
        <v>1</v>
      </c>
      <c r="K3301" t="s">
        <v>3255</v>
      </c>
      <c r="L3301">
        <f>VLOOKUP(K3301,country2,2,FALSE)</f>
        <v>1</v>
      </c>
      <c r="M3301" t="s">
        <v>77</v>
      </c>
      <c r="N3301">
        <f>VLOOKUP(Orders!M3301,city2,2,FALSE)</f>
        <v>11</v>
      </c>
      <c r="O3301" t="s">
        <v>78</v>
      </c>
      <c r="P3301">
        <f>VLOOKUP(O3301,state2,2,FALSE)</f>
        <v>10</v>
      </c>
      <c r="Q3301">
        <v>19140</v>
      </c>
      <c r="R3301" t="s">
        <v>79</v>
      </c>
      <c r="S3301">
        <f>VLOOKUP(R3301,region2,2,FALSE)</f>
        <v>4</v>
      </c>
      <c r="T3301" t="s">
        <v>4123</v>
      </c>
      <c r="U3301" t="s">
        <v>22</v>
      </c>
      <c r="V3301">
        <f>VLOOKUP(U3301,category2,2,FALSE)</f>
        <v>2</v>
      </c>
      <c r="W3301" t="s">
        <v>3231</v>
      </c>
      <c r="X3301">
        <f>VLOOKUP(W3301,subcat2,3,FALSE)</f>
        <v>9</v>
      </c>
      <c r="Y3301" t="s">
        <v>258</v>
      </c>
      <c r="Z3301">
        <v>50.997000000000007</v>
      </c>
      <c r="AA3301">
        <v>1</v>
      </c>
      <c r="AB3301">
        <v>0.7</v>
      </c>
      <c r="AC3301" s="4">
        <v>-40.797600000000003</v>
      </c>
    </row>
    <row r="3302" spans="1:29" x14ac:dyDescent="0.25">
      <c r="A3302" s="2">
        <v>3301</v>
      </c>
      <c r="B3302" t="s">
        <v>6250</v>
      </c>
      <c r="C3302" s="3">
        <v>41961</v>
      </c>
      <c r="D3302" s="3">
        <v>41965</v>
      </c>
      <c r="E3302" t="s">
        <v>25</v>
      </c>
      <c r="F3302">
        <f>VLOOKUP(E3302,SHIPMODE,2,FALSE)</f>
        <v>2</v>
      </c>
      <c r="G3302" t="s">
        <v>3484</v>
      </c>
      <c r="H3302" t="s">
        <v>917</v>
      </c>
      <c r="I3302" t="s">
        <v>9</v>
      </c>
      <c r="J3302">
        <f>VLOOKUP(I3302,segmentID,2,FALSE)</f>
        <v>1</v>
      </c>
      <c r="K3302" t="s">
        <v>3255</v>
      </c>
      <c r="L3302">
        <f>VLOOKUP(K3302,country2,2,FALSE)</f>
        <v>1</v>
      </c>
      <c r="M3302" t="s">
        <v>77</v>
      </c>
      <c r="N3302">
        <f>VLOOKUP(Orders!M3302,city2,2,FALSE)</f>
        <v>11</v>
      </c>
      <c r="O3302" t="s">
        <v>78</v>
      </c>
      <c r="P3302">
        <f>VLOOKUP(O3302,state2,2,FALSE)</f>
        <v>10</v>
      </c>
      <c r="Q3302">
        <v>19140</v>
      </c>
      <c r="R3302" t="s">
        <v>79</v>
      </c>
      <c r="S3302">
        <f>VLOOKUP(R3302,region2,2,FALSE)</f>
        <v>4</v>
      </c>
      <c r="T3302" t="s">
        <v>4192</v>
      </c>
      <c r="U3302" t="s">
        <v>22</v>
      </c>
      <c r="V3302">
        <f>VLOOKUP(U3302,category2,2,FALSE)</f>
        <v>2</v>
      </c>
      <c r="W3302" t="s">
        <v>3227</v>
      </c>
      <c r="X3302">
        <f>VLOOKUP(W3302,subcat2,3,FALSE)</f>
        <v>5</v>
      </c>
      <c r="Y3302" t="s">
        <v>534</v>
      </c>
      <c r="Z3302">
        <v>76.792000000000002</v>
      </c>
      <c r="AA3302">
        <v>1</v>
      </c>
      <c r="AB3302">
        <v>0.2</v>
      </c>
      <c r="AC3302" s="4">
        <v>-16.318300000000001</v>
      </c>
    </row>
    <row r="3303" spans="1:29" x14ac:dyDescent="0.25">
      <c r="A3303" s="2">
        <v>3302</v>
      </c>
      <c r="B3303" t="s">
        <v>6250</v>
      </c>
      <c r="C3303" s="3">
        <v>41961</v>
      </c>
      <c r="D3303" s="3">
        <v>41965</v>
      </c>
      <c r="E3303" t="s">
        <v>25</v>
      </c>
      <c r="F3303">
        <f>VLOOKUP(E3303,SHIPMODE,2,FALSE)</f>
        <v>2</v>
      </c>
      <c r="G3303" t="s">
        <v>3484</v>
      </c>
      <c r="H3303" t="s">
        <v>917</v>
      </c>
      <c r="I3303" t="s">
        <v>9</v>
      </c>
      <c r="J3303">
        <f>VLOOKUP(I3303,segmentID,2,FALSE)</f>
        <v>1</v>
      </c>
      <c r="K3303" t="s">
        <v>3255</v>
      </c>
      <c r="L3303">
        <f>VLOOKUP(K3303,country2,2,FALSE)</f>
        <v>1</v>
      </c>
      <c r="M3303" t="s">
        <v>77</v>
      </c>
      <c r="N3303">
        <f>VLOOKUP(Orders!M3303,city2,2,FALSE)</f>
        <v>11</v>
      </c>
      <c r="O3303" t="s">
        <v>78</v>
      </c>
      <c r="P3303">
        <f>VLOOKUP(O3303,state2,2,FALSE)</f>
        <v>10</v>
      </c>
      <c r="Q3303">
        <v>19140</v>
      </c>
      <c r="R3303" t="s">
        <v>79</v>
      </c>
      <c r="S3303">
        <f>VLOOKUP(R3303,region2,2,FALSE)</f>
        <v>4</v>
      </c>
      <c r="T3303" t="s">
        <v>5587</v>
      </c>
      <c r="U3303" t="s">
        <v>35</v>
      </c>
      <c r="V3303">
        <f>VLOOKUP(U3303,category2,2,FALSE)</f>
        <v>3</v>
      </c>
      <c r="W3303" t="s">
        <v>3230</v>
      </c>
      <c r="X3303">
        <f>VLOOKUP(W3303,subcat2,3,FALSE)</f>
        <v>8</v>
      </c>
      <c r="Y3303" t="s">
        <v>1042</v>
      </c>
      <c r="Z3303">
        <v>539.96399999999994</v>
      </c>
      <c r="AA3303">
        <v>6</v>
      </c>
      <c r="AB3303">
        <v>0.4</v>
      </c>
      <c r="AC3303" s="4">
        <v>-107.99280000000002</v>
      </c>
    </row>
    <row r="3304" spans="1:29" x14ac:dyDescent="0.25">
      <c r="A3304" s="2">
        <v>3303</v>
      </c>
      <c r="B3304" t="s">
        <v>6250</v>
      </c>
      <c r="C3304" s="3">
        <v>41961</v>
      </c>
      <c r="D3304" s="3">
        <v>41965</v>
      </c>
      <c r="E3304" t="s">
        <v>25</v>
      </c>
      <c r="F3304">
        <f>VLOOKUP(E3304,SHIPMODE,2,FALSE)</f>
        <v>2</v>
      </c>
      <c r="G3304" t="s">
        <v>3484</v>
      </c>
      <c r="H3304" t="s">
        <v>917</v>
      </c>
      <c r="I3304" t="s">
        <v>9</v>
      </c>
      <c r="J3304">
        <f>VLOOKUP(I3304,segmentID,2,FALSE)</f>
        <v>1</v>
      </c>
      <c r="K3304" t="s">
        <v>3255</v>
      </c>
      <c r="L3304">
        <f>VLOOKUP(K3304,country2,2,FALSE)</f>
        <v>1</v>
      </c>
      <c r="M3304" t="s">
        <v>77</v>
      </c>
      <c r="N3304">
        <f>VLOOKUP(Orders!M3304,city2,2,FALSE)</f>
        <v>11</v>
      </c>
      <c r="O3304" t="s">
        <v>78</v>
      </c>
      <c r="P3304">
        <f>VLOOKUP(O3304,state2,2,FALSE)</f>
        <v>10</v>
      </c>
      <c r="Q3304">
        <v>19140</v>
      </c>
      <c r="R3304" t="s">
        <v>79</v>
      </c>
      <c r="S3304">
        <f>VLOOKUP(R3304,region2,2,FALSE)</f>
        <v>4</v>
      </c>
      <c r="T3304" t="s">
        <v>5085</v>
      </c>
      <c r="U3304" t="s">
        <v>13</v>
      </c>
      <c r="V3304">
        <f>VLOOKUP(U3304,category2,2,FALSE)</f>
        <v>1</v>
      </c>
      <c r="W3304" t="s">
        <v>3228</v>
      </c>
      <c r="X3304">
        <f>VLOOKUP(W3304,subcat2,3,FALSE)</f>
        <v>6</v>
      </c>
      <c r="Y3304" t="s">
        <v>558</v>
      </c>
      <c r="Z3304">
        <v>60.311999999999998</v>
      </c>
      <c r="AA3304">
        <v>3</v>
      </c>
      <c r="AB3304">
        <v>0.2</v>
      </c>
      <c r="AC3304" s="4">
        <v>5.2773000000000003</v>
      </c>
    </row>
    <row r="3305" spans="1:29" x14ac:dyDescent="0.25">
      <c r="A3305" s="2">
        <v>3304</v>
      </c>
      <c r="B3305" t="s">
        <v>6250</v>
      </c>
      <c r="C3305" s="3">
        <v>41961</v>
      </c>
      <c r="D3305" s="3">
        <v>41965</v>
      </c>
      <c r="E3305" t="s">
        <v>25</v>
      </c>
      <c r="F3305">
        <f>VLOOKUP(E3305,SHIPMODE,2,FALSE)</f>
        <v>2</v>
      </c>
      <c r="G3305" t="s">
        <v>3484</v>
      </c>
      <c r="H3305" t="s">
        <v>917</v>
      </c>
      <c r="I3305" t="s">
        <v>9</v>
      </c>
      <c r="J3305">
        <f>VLOOKUP(I3305,segmentID,2,FALSE)</f>
        <v>1</v>
      </c>
      <c r="K3305" t="s">
        <v>3255</v>
      </c>
      <c r="L3305">
        <f>VLOOKUP(K3305,country2,2,FALSE)</f>
        <v>1</v>
      </c>
      <c r="M3305" t="s">
        <v>77</v>
      </c>
      <c r="N3305">
        <f>VLOOKUP(Orders!M3305,city2,2,FALSE)</f>
        <v>11</v>
      </c>
      <c r="O3305" t="s">
        <v>78</v>
      </c>
      <c r="P3305">
        <f>VLOOKUP(O3305,state2,2,FALSE)</f>
        <v>10</v>
      </c>
      <c r="Q3305">
        <v>19140</v>
      </c>
      <c r="R3305" t="s">
        <v>79</v>
      </c>
      <c r="S3305">
        <f>VLOOKUP(R3305,region2,2,FALSE)</f>
        <v>4</v>
      </c>
      <c r="T3305" t="s">
        <v>4956</v>
      </c>
      <c r="U3305" t="s">
        <v>22</v>
      </c>
      <c r="V3305">
        <f>VLOOKUP(U3305,category2,2,FALSE)</f>
        <v>2</v>
      </c>
      <c r="W3305" t="s">
        <v>3231</v>
      </c>
      <c r="X3305">
        <f>VLOOKUP(W3305,subcat2,3,FALSE)</f>
        <v>9</v>
      </c>
      <c r="Y3305" t="s">
        <v>1059</v>
      </c>
      <c r="Z3305">
        <v>1.9440000000000004</v>
      </c>
      <c r="AA3305">
        <v>3</v>
      </c>
      <c r="AB3305">
        <v>0.7</v>
      </c>
      <c r="AC3305" s="4">
        <v>-1.4255999999999998</v>
      </c>
    </row>
    <row r="3306" spans="1:29" x14ac:dyDescent="0.25">
      <c r="A3306" s="2">
        <v>3305</v>
      </c>
      <c r="B3306" t="s">
        <v>6251</v>
      </c>
      <c r="C3306" s="3">
        <v>42003</v>
      </c>
      <c r="D3306" s="3">
        <v>42005</v>
      </c>
      <c r="E3306" t="s">
        <v>7</v>
      </c>
      <c r="F3306">
        <f>VLOOKUP(E3306,SHIPMODE,2,FALSE)</f>
        <v>1</v>
      </c>
      <c r="G3306" t="s">
        <v>3662</v>
      </c>
      <c r="H3306" t="s">
        <v>1527</v>
      </c>
      <c r="I3306" t="s">
        <v>18</v>
      </c>
      <c r="J3306">
        <f>VLOOKUP(I3306,segmentID,2,FALSE)</f>
        <v>2</v>
      </c>
      <c r="K3306" t="s">
        <v>3255</v>
      </c>
      <c r="L3306">
        <f>VLOOKUP(K3306,country2,2,FALSE)</f>
        <v>1</v>
      </c>
      <c r="M3306" t="s">
        <v>934</v>
      </c>
      <c r="N3306">
        <f>VLOOKUP(Orders!M3306,city2,2,FALSE)</f>
        <v>129</v>
      </c>
      <c r="O3306" t="s">
        <v>54</v>
      </c>
      <c r="P3306">
        <f>VLOOKUP(O3306,state2,2,FALSE)</f>
        <v>6</v>
      </c>
      <c r="Q3306">
        <v>78041</v>
      </c>
      <c r="R3306" t="s">
        <v>55</v>
      </c>
      <c r="S3306">
        <f>VLOOKUP(R3306,region2,2,FALSE)</f>
        <v>3</v>
      </c>
      <c r="T3306" t="s">
        <v>4983</v>
      </c>
      <c r="U3306" t="s">
        <v>22</v>
      </c>
      <c r="V3306">
        <f>VLOOKUP(U3306,category2,2,FALSE)</f>
        <v>2</v>
      </c>
      <c r="W3306" t="s">
        <v>103</v>
      </c>
      <c r="X3306">
        <f>VLOOKUP(W3306,subcat2,3,FALSE)</f>
        <v>13</v>
      </c>
      <c r="Y3306" t="s">
        <v>1334</v>
      </c>
      <c r="Z3306">
        <v>12.984000000000002</v>
      </c>
      <c r="AA3306">
        <v>3</v>
      </c>
      <c r="AB3306">
        <v>0.2</v>
      </c>
      <c r="AC3306" s="4">
        <v>4.7066999999999997</v>
      </c>
    </row>
    <row r="3307" spans="1:29" x14ac:dyDescent="0.25">
      <c r="A3307" s="2">
        <v>3306</v>
      </c>
      <c r="B3307" t="s">
        <v>6251</v>
      </c>
      <c r="C3307" s="3">
        <v>42003</v>
      </c>
      <c r="D3307" s="3">
        <v>42005</v>
      </c>
      <c r="E3307" t="s">
        <v>7</v>
      </c>
      <c r="F3307">
        <f>VLOOKUP(E3307,SHIPMODE,2,FALSE)</f>
        <v>1</v>
      </c>
      <c r="G3307" t="s">
        <v>3662</v>
      </c>
      <c r="H3307" t="s">
        <v>1527</v>
      </c>
      <c r="I3307" t="s">
        <v>18</v>
      </c>
      <c r="J3307">
        <f>VLOOKUP(I3307,segmentID,2,FALSE)</f>
        <v>2</v>
      </c>
      <c r="K3307" t="s">
        <v>3255</v>
      </c>
      <c r="L3307">
        <f>VLOOKUP(K3307,country2,2,FALSE)</f>
        <v>1</v>
      </c>
      <c r="M3307" t="s">
        <v>934</v>
      </c>
      <c r="N3307">
        <f>VLOOKUP(Orders!M3307,city2,2,FALSE)</f>
        <v>129</v>
      </c>
      <c r="O3307" t="s">
        <v>54</v>
      </c>
      <c r="P3307">
        <f>VLOOKUP(O3307,state2,2,FALSE)</f>
        <v>6</v>
      </c>
      <c r="Q3307">
        <v>78041</v>
      </c>
      <c r="R3307" t="s">
        <v>55</v>
      </c>
      <c r="S3307">
        <f>VLOOKUP(R3307,region2,2,FALSE)</f>
        <v>3</v>
      </c>
      <c r="T3307" t="s">
        <v>5312</v>
      </c>
      <c r="U3307" t="s">
        <v>35</v>
      </c>
      <c r="V3307">
        <f>VLOOKUP(U3307,category2,2,FALSE)</f>
        <v>3</v>
      </c>
      <c r="W3307" t="s">
        <v>3230</v>
      </c>
      <c r="X3307">
        <f>VLOOKUP(W3307,subcat2,3,FALSE)</f>
        <v>8</v>
      </c>
      <c r="Y3307" t="s">
        <v>1977</v>
      </c>
      <c r="Z3307">
        <v>217.58400000000003</v>
      </c>
      <c r="AA3307">
        <v>2</v>
      </c>
      <c r="AB3307">
        <v>0.2</v>
      </c>
      <c r="AC3307" s="4">
        <v>19.03860000000001</v>
      </c>
    </row>
    <row r="3308" spans="1:29" x14ac:dyDescent="0.25">
      <c r="A3308" s="2">
        <v>3307</v>
      </c>
      <c r="B3308" t="s">
        <v>6251</v>
      </c>
      <c r="C3308" s="3">
        <v>42003</v>
      </c>
      <c r="D3308" s="3">
        <v>42005</v>
      </c>
      <c r="E3308" t="s">
        <v>7</v>
      </c>
      <c r="F3308">
        <f>VLOOKUP(E3308,SHIPMODE,2,FALSE)</f>
        <v>1</v>
      </c>
      <c r="G3308" t="s">
        <v>3662</v>
      </c>
      <c r="H3308" t="s">
        <v>1527</v>
      </c>
      <c r="I3308" t="s">
        <v>18</v>
      </c>
      <c r="J3308">
        <f>VLOOKUP(I3308,segmentID,2,FALSE)</f>
        <v>2</v>
      </c>
      <c r="K3308" t="s">
        <v>3255</v>
      </c>
      <c r="L3308">
        <f>VLOOKUP(K3308,country2,2,FALSE)</f>
        <v>1</v>
      </c>
      <c r="M3308" t="s">
        <v>934</v>
      </c>
      <c r="N3308">
        <f>VLOOKUP(Orders!M3308,city2,2,FALSE)</f>
        <v>129</v>
      </c>
      <c r="O3308" t="s">
        <v>54</v>
      </c>
      <c r="P3308">
        <f>VLOOKUP(O3308,state2,2,FALSE)</f>
        <v>6</v>
      </c>
      <c r="Q3308">
        <v>78041</v>
      </c>
      <c r="R3308" t="s">
        <v>55</v>
      </c>
      <c r="S3308">
        <f>VLOOKUP(R3308,region2,2,FALSE)</f>
        <v>3</v>
      </c>
      <c r="T3308" t="s">
        <v>4906</v>
      </c>
      <c r="U3308" t="s">
        <v>35</v>
      </c>
      <c r="V3308">
        <f>VLOOKUP(U3308,category2,2,FALSE)</f>
        <v>3</v>
      </c>
      <c r="W3308" t="s">
        <v>3230</v>
      </c>
      <c r="X3308">
        <f>VLOOKUP(W3308,subcat2,3,FALSE)</f>
        <v>8</v>
      </c>
      <c r="Y3308" t="s">
        <v>1561</v>
      </c>
      <c r="Z3308">
        <v>328.77600000000007</v>
      </c>
      <c r="AA3308">
        <v>3</v>
      </c>
      <c r="AB3308">
        <v>0.2</v>
      </c>
      <c r="AC3308" s="4">
        <v>28.767899999999997</v>
      </c>
    </row>
    <row r="3309" spans="1:29" x14ac:dyDescent="0.25">
      <c r="A3309" s="2">
        <v>3308</v>
      </c>
      <c r="B3309" t="s">
        <v>6251</v>
      </c>
      <c r="C3309" s="3">
        <v>42003</v>
      </c>
      <c r="D3309" s="3">
        <v>42005</v>
      </c>
      <c r="E3309" t="s">
        <v>7</v>
      </c>
      <c r="F3309">
        <f>VLOOKUP(E3309,SHIPMODE,2,FALSE)</f>
        <v>1</v>
      </c>
      <c r="G3309" t="s">
        <v>3662</v>
      </c>
      <c r="H3309" t="s">
        <v>1527</v>
      </c>
      <c r="I3309" t="s">
        <v>18</v>
      </c>
      <c r="J3309">
        <f>VLOOKUP(I3309,segmentID,2,FALSE)</f>
        <v>2</v>
      </c>
      <c r="K3309" t="s">
        <v>3255</v>
      </c>
      <c r="L3309">
        <f>VLOOKUP(K3309,country2,2,FALSE)</f>
        <v>1</v>
      </c>
      <c r="M3309" t="s">
        <v>934</v>
      </c>
      <c r="N3309">
        <f>VLOOKUP(Orders!M3309,city2,2,FALSE)</f>
        <v>129</v>
      </c>
      <c r="O3309" t="s">
        <v>54</v>
      </c>
      <c r="P3309">
        <f>VLOOKUP(O3309,state2,2,FALSE)</f>
        <v>6</v>
      </c>
      <c r="Q3309">
        <v>78041</v>
      </c>
      <c r="R3309" t="s">
        <v>55</v>
      </c>
      <c r="S3309">
        <f>VLOOKUP(R3309,region2,2,FALSE)</f>
        <v>3</v>
      </c>
      <c r="T3309" t="s">
        <v>4420</v>
      </c>
      <c r="U3309" t="s">
        <v>22</v>
      </c>
      <c r="V3309">
        <f>VLOOKUP(U3309,category2,2,FALSE)</f>
        <v>2</v>
      </c>
      <c r="W3309" t="s">
        <v>3231</v>
      </c>
      <c r="X3309">
        <f>VLOOKUP(W3309,subcat2,3,FALSE)</f>
        <v>9</v>
      </c>
      <c r="Y3309" t="s">
        <v>185</v>
      </c>
      <c r="Z3309">
        <v>2.2859999999999996</v>
      </c>
      <c r="AA3309">
        <v>3</v>
      </c>
      <c r="AB3309">
        <v>0.8</v>
      </c>
      <c r="AC3309" s="4">
        <v>-3.6576000000000004</v>
      </c>
    </row>
    <row r="3310" spans="1:29" x14ac:dyDescent="0.25">
      <c r="A3310" s="2">
        <v>3309</v>
      </c>
      <c r="B3310" t="s">
        <v>6251</v>
      </c>
      <c r="C3310" s="3">
        <v>42003</v>
      </c>
      <c r="D3310" s="3">
        <v>42005</v>
      </c>
      <c r="E3310" t="s">
        <v>7</v>
      </c>
      <c r="F3310">
        <f>VLOOKUP(E3310,SHIPMODE,2,FALSE)</f>
        <v>1</v>
      </c>
      <c r="G3310" t="s">
        <v>3662</v>
      </c>
      <c r="H3310" t="s">
        <v>1527</v>
      </c>
      <c r="I3310" t="s">
        <v>18</v>
      </c>
      <c r="J3310">
        <f>VLOOKUP(I3310,segmentID,2,FALSE)</f>
        <v>2</v>
      </c>
      <c r="K3310" t="s">
        <v>3255</v>
      </c>
      <c r="L3310">
        <f>VLOOKUP(K3310,country2,2,FALSE)</f>
        <v>1</v>
      </c>
      <c r="M3310" t="s">
        <v>934</v>
      </c>
      <c r="N3310">
        <f>VLOOKUP(Orders!M3310,city2,2,FALSE)</f>
        <v>129</v>
      </c>
      <c r="O3310" t="s">
        <v>54</v>
      </c>
      <c r="P3310">
        <f>VLOOKUP(O3310,state2,2,FALSE)</f>
        <v>6</v>
      </c>
      <c r="Q3310">
        <v>78041</v>
      </c>
      <c r="R3310" t="s">
        <v>55</v>
      </c>
      <c r="S3310">
        <f>VLOOKUP(R3310,region2,2,FALSE)</f>
        <v>3</v>
      </c>
      <c r="T3310" t="s">
        <v>4354</v>
      </c>
      <c r="U3310" t="s">
        <v>35</v>
      </c>
      <c r="V3310">
        <f>VLOOKUP(U3310,category2,2,FALSE)</f>
        <v>3</v>
      </c>
      <c r="W3310" t="s">
        <v>3232</v>
      </c>
      <c r="X3310">
        <f>VLOOKUP(W3310,subcat2,3,FALSE)</f>
        <v>12</v>
      </c>
      <c r="Y3310" t="s">
        <v>422</v>
      </c>
      <c r="Z3310">
        <v>47.984000000000002</v>
      </c>
      <c r="AA3310">
        <v>2</v>
      </c>
      <c r="AB3310">
        <v>0.2</v>
      </c>
      <c r="AC3310" s="4">
        <v>14.395200000000004</v>
      </c>
    </row>
    <row r="3311" spans="1:29" x14ac:dyDescent="0.25">
      <c r="A3311" s="2">
        <v>3310</v>
      </c>
      <c r="B3311" t="s">
        <v>7229</v>
      </c>
      <c r="C3311" s="3">
        <v>42313</v>
      </c>
      <c r="D3311" s="3">
        <v>42319</v>
      </c>
      <c r="E3311" t="s">
        <v>25</v>
      </c>
      <c r="F3311">
        <f>VLOOKUP(E3311,SHIPMODE,2,FALSE)</f>
        <v>2</v>
      </c>
      <c r="G3311" t="s">
        <v>3520</v>
      </c>
      <c r="H3311" t="s">
        <v>1040</v>
      </c>
      <c r="I3311" t="s">
        <v>18</v>
      </c>
      <c r="J3311">
        <f>VLOOKUP(I3311,segmentID,2,FALSE)</f>
        <v>2</v>
      </c>
      <c r="K3311" t="s">
        <v>3255</v>
      </c>
      <c r="L3311">
        <f>VLOOKUP(K3311,country2,2,FALSE)</f>
        <v>1</v>
      </c>
      <c r="M3311" t="s">
        <v>138</v>
      </c>
      <c r="N3311">
        <f>VLOOKUP(Orders!M3311,city2,2,FALSE)</f>
        <v>21</v>
      </c>
      <c r="O3311" t="s">
        <v>139</v>
      </c>
      <c r="P3311">
        <f>VLOOKUP(O3311,state2,2,FALSE)</f>
        <v>16</v>
      </c>
      <c r="Q3311">
        <v>10009</v>
      </c>
      <c r="R3311" t="s">
        <v>79</v>
      </c>
      <c r="S3311">
        <f>VLOOKUP(R3311,region2,2,FALSE)</f>
        <v>4</v>
      </c>
      <c r="T3311" t="s">
        <v>5167</v>
      </c>
      <c r="U3311" t="s">
        <v>22</v>
      </c>
      <c r="V3311">
        <f>VLOOKUP(U3311,category2,2,FALSE)</f>
        <v>2</v>
      </c>
      <c r="W3311" t="s">
        <v>3231</v>
      </c>
      <c r="X3311">
        <f>VLOOKUP(W3311,subcat2,3,FALSE)</f>
        <v>9</v>
      </c>
      <c r="Y3311" t="s">
        <v>1266</v>
      </c>
      <c r="Z3311">
        <v>25.344000000000001</v>
      </c>
      <c r="AA3311">
        <v>6</v>
      </c>
      <c r="AB3311">
        <v>0.2</v>
      </c>
      <c r="AC3311" s="4">
        <v>8.8704000000000018</v>
      </c>
    </row>
    <row r="3312" spans="1:29" x14ac:dyDescent="0.25">
      <c r="A3312" s="2">
        <v>3311</v>
      </c>
      <c r="B3312" t="s">
        <v>8373</v>
      </c>
      <c r="C3312" s="3">
        <v>42630</v>
      </c>
      <c r="D3312" s="3">
        <v>42635</v>
      </c>
      <c r="E3312" t="s">
        <v>25</v>
      </c>
      <c r="F3312">
        <f>VLOOKUP(E3312,SHIPMODE,2,FALSE)</f>
        <v>2</v>
      </c>
      <c r="G3312" t="s">
        <v>3815</v>
      </c>
      <c r="H3312" t="s">
        <v>2079</v>
      </c>
      <c r="I3312" t="s">
        <v>9</v>
      </c>
      <c r="J3312">
        <f>VLOOKUP(I3312,segmentID,2,FALSE)</f>
        <v>1</v>
      </c>
      <c r="K3312" t="s">
        <v>3255</v>
      </c>
      <c r="L3312">
        <f>VLOOKUP(K3312,country2,2,FALSE)</f>
        <v>1</v>
      </c>
      <c r="M3312" t="s">
        <v>138</v>
      </c>
      <c r="N3312">
        <f>VLOOKUP(Orders!M3312,city2,2,FALSE)</f>
        <v>21</v>
      </c>
      <c r="O3312" t="s">
        <v>139</v>
      </c>
      <c r="P3312">
        <f>VLOOKUP(O3312,state2,2,FALSE)</f>
        <v>16</v>
      </c>
      <c r="Q3312">
        <v>10035</v>
      </c>
      <c r="R3312" t="s">
        <v>79</v>
      </c>
      <c r="S3312">
        <f>VLOOKUP(R3312,region2,2,FALSE)</f>
        <v>4</v>
      </c>
      <c r="T3312" t="s">
        <v>5006</v>
      </c>
      <c r="U3312" t="s">
        <v>22</v>
      </c>
      <c r="V3312">
        <f>VLOOKUP(U3312,category2,2,FALSE)</f>
        <v>2</v>
      </c>
      <c r="W3312" t="s">
        <v>3231</v>
      </c>
      <c r="X3312">
        <f>VLOOKUP(W3312,subcat2,3,FALSE)</f>
        <v>9</v>
      </c>
      <c r="Y3312" t="s">
        <v>1714</v>
      </c>
      <c r="Z3312">
        <v>232.40000000000003</v>
      </c>
      <c r="AA3312">
        <v>5</v>
      </c>
      <c r="AB3312">
        <v>0.2</v>
      </c>
      <c r="AC3312" s="4">
        <v>78.434999999999988</v>
      </c>
    </row>
    <row r="3313" spans="1:29" x14ac:dyDescent="0.25">
      <c r="A3313" s="2">
        <v>3312</v>
      </c>
      <c r="B3313" t="s">
        <v>8374</v>
      </c>
      <c r="C3313" s="3">
        <v>42449</v>
      </c>
      <c r="D3313" s="3">
        <v>42454</v>
      </c>
      <c r="E3313" t="s">
        <v>7</v>
      </c>
      <c r="F3313">
        <f>VLOOKUP(E3313,SHIPMODE,2,FALSE)</f>
        <v>1</v>
      </c>
      <c r="G3313" t="s">
        <v>3947</v>
      </c>
      <c r="H3313" t="s">
        <v>2602</v>
      </c>
      <c r="I3313" t="s">
        <v>18</v>
      </c>
      <c r="J3313">
        <f>VLOOKUP(I3313,segmentID,2,FALSE)</f>
        <v>2</v>
      </c>
      <c r="K3313" t="s">
        <v>3255</v>
      </c>
      <c r="L3313">
        <f>VLOOKUP(K3313,country2,2,FALSE)</f>
        <v>1</v>
      </c>
      <c r="M3313" t="s">
        <v>1553</v>
      </c>
      <c r="N3313">
        <f>VLOOKUP(Orders!M3313,city2,2,FALSE)</f>
        <v>201</v>
      </c>
      <c r="O3313" t="s">
        <v>713</v>
      </c>
      <c r="P3313">
        <f>VLOOKUP(O3313,state2,2,FALSE)</f>
        <v>36</v>
      </c>
      <c r="Q3313">
        <v>39503</v>
      </c>
      <c r="R3313" t="s">
        <v>12</v>
      </c>
      <c r="S3313">
        <f>VLOOKUP(R3313,region2,2,FALSE)</f>
        <v>1</v>
      </c>
      <c r="T3313" t="s">
        <v>4979</v>
      </c>
      <c r="U3313" t="s">
        <v>13</v>
      </c>
      <c r="V3313">
        <f>VLOOKUP(U3313,category2,2,FALSE)</f>
        <v>1</v>
      </c>
      <c r="W3313" t="s">
        <v>3228</v>
      </c>
      <c r="X3313">
        <f>VLOOKUP(W3313,subcat2,3,FALSE)</f>
        <v>6</v>
      </c>
      <c r="Y3313" t="s">
        <v>499</v>
      </c>
      <c r="Z3313">
        <v>86.45</v>
      </c>
      <c r="AA3313">
        <v>7</v>
      </c>
      <c r="AB3313">
        <v>0</v>
      </c>
      <c r="AC3313" s="4">
        <v>38.038000000000004</v>
      </c>
    </row>
    <row r="3314" spans="1:29" x14ac:dyDescent="0.25">
      <c r="A3314" s="2">
        <v>3313</v>
      </c>
      <c r="B3314" t="s">
        <v>6252</v>
      </c>
      <c r="C3314" s="3">
        <v>41909</v>
      </c>
      <c r="D3314" s="3">
        <v>41913</v>
      </c>
      <c r="E3314" t="s">
        <v>25</v>
      </c>
      <c r="F3314">
        <f>VLOOKUP(E3314,SHIPMODE,2,FALSE)</f>
        <v>2</v>
      </c>
      <c r="G3314" t="s">
        <v>3768</v>
      </c>
      <c r="H3314" t="s">
        <v>1878</v>
      </c>
      <c r="I3314" t="s">
        <v>9</v>
      </c>
      <c r="J3314">
        <f>VLOOKUP(I3314,segmentID,2,FALSE)</f>
        <v>1</v>
      </c>
      <c r="K3314" t="s">
        <v>3255</v>
      </c>
      <c r="L3314">
        <f>VLOOKUP(K3314,country2,2,FALSE)</f>
        <v>1</v>
      </c>
      <c r="M3314" t="s">
        <v>466</v>
      </c>
      <c r="N3314">
        <f>VLOOKUP(Orders!M3314,city2,2,FALSE)</f>
        <v>71</v>
      </c>
      <c r="O3314" t="s">
        <v>20</v>
      </c>
      <c r="P3314">
        <f>VLOOKUP(O3314,state2,2,FALSE)</f>
        <v>2</v>
      </c>
      <c r="Q3314">
        <v>92037</v>
      </c>
      <c r="R3314" t="s">
        <v>21</v>
      </c>
      <c r="S3314">
        <f>VLOOKUP(R3314,region2,2,FALSE)</f>
        <v>2</v>
      </c>
      <c r="T3314" t="s">
        <v>4397</v>
      </c>
      <c r="U3314" t="s">
        <v>13</v>
      </c>
      <c r="V3314">
        <f>VLOOKUP(U3314,category2,2,FALSE)</f>
        <v>1</v>
      </c>
      <c r="W3314" t="s">
        <v>3226</v>
      </c>
      <c r="X3314">
        <f>VLOOKUP(W3314,subcat2,3,FALSE)</f>
        <v>2</v>
      </c>
      <c r="Y3314" t="s">
        <v>1199</v>
      </c>
      <c r="Z3314">
        <v>603.91999999999996</v>
      </c>
      <c r="AA3314">
        <v>5</v>
      </c>
      <c r="AB3314">
        <v>0.2</v>
      </c>
      <c r="AC3314" s="4">
        <v>45.294000000000011</v>
      </c>
    </row>
    <row r="3315" spans="1:29" x14ac:dyDescent="0.25">
      <c r="A3315" s="2">
        <v>3314</v>
      </c>
      <c r="B3315" t="s">
        <v>6252</v>
      </c>
      <c r="C3315" s="3">
        <v>41909</v>
      </c>
      <c r="D3315" s="3">
        <v>41913</v>
      </c>
      <c r="E3315" t="s">
        <v>25</v>
      </c>
      <c r="F3315">
        <f>VLOOKUP(E3315,SHIPMODE,2,FALSE)</f>
        <v>2</v>
      </c>
      <c r="G3315" t="s">
        <v>3768</v>
      </c>
      <c r="H3315" t="s">
        <v>1878</v>
      </c>
      <c r="I3315" t="s">
        <v>9</v>
      </c>
      <c r="J3315">
        <f>VLOOKUP(I3315,segmentID,2,FALSE)</f>
        <v>1</v>
      </c>
      <c r="K3315" t="s">
        <v>3255</v>
      </c>
      <c r="L3315">
        <f>VLOOKUP(K3315,country2,2,FALSE)</f>
        <v>1</v>
      </c>
      <c r="M3315" t="s">
        <v>466</v>
      </c>
      <c r="N3315">
        <f>VLOOKUP(Orders!M3315,city2,2,FALSE)</f>
        <v>71</v>
      </c>
      <c r="O3315" t="s">
        <v>20</v>
      </c>
      <c r="P3315">
        <f>VLOOKUP(O3315,state2,2,FALSE)</f>
        <v>2</v>
      </c>
      <c r="Q3315">
        <v>92037</v>
      </c>
      <c r="R3315" t="s">
        <v>21</v>
      </c>
      <c r="S3315">
        <f>VLOOKUP(R3315,region2,2,FALSE)</f>
        <v>2</v>
      </c>
      <c r="T3315" t="s">
        <v>5208</v>
      </c>
      <c r="U3315" t="s">
        <v>22</v>
      </c>
      <c r="V3315">
        <f>VLOOKUP(U3315,category2,2,FALSE)</f>
        <v>2</v>
      </c>
      <c r="W3315" t="s">
        <v>45</v>
      </c>
      <c r="X3315">
        <f>VLOOKUP(W3315,subcat2,3,FALSE)</f>
        <v>11</v>
      </c>
      <c r="Y3315" t="s">
        <v>1876</v>
      </c>
      <c r="Z3315">
        <v>81.98</v>
      </c>
      <c r="AA3315">
        <v>2</v>
      </c>
      <c r="AB3315">
        <v>0</v>
      </c>
      <c r="AC3315" s="4">
        <v>40.170200000000001</v>
      </c>
    </row>
    <row r="3316" spans="1:29" x14ac:dyDescent="0.25">
      <c r="A3316" s="2">
        <v>3315</v>
      </c>
      <c r="B3316" t="s">
        <v>9794</v>
      </c>
      <c r="C3316" s="3">
        <v>43093</v>
      </c>
      <c r="D3316" s="3">
        <v>43097</v>
      </c>
      <c r="E3316" t="s">
        <v>25</v>
      </c>
      <c r="F3316">
        <f>VLOOKUP(E3316,SHIPMODE,2,FALSE)</f>
        <v>2</v>
      </c>
      <c r="G3316" t="s">
        <v>3898</v>
      </c>
      <c r="H3316" t="s">
        <v>2424</v>
      </c>
      <c r="I3316" t="s">
        <v>9</v>
      </c>
      <c r="J3316">
        <f>VLOOKUP(I3316,segmentID,2,FALSE)</f>
        <v>1</v>
      </c>
      <c r="K3316" t="s">
        <v>3255</v>
      </c>
      <c r="L3316">
        <f>VLOOKUP(K3316,country2,2,FALSE)</f>
        <v>1</v>
      </c>
      <c r="M3316" t="s">
        <v>1097</v>
      </c>
      <c r="N3316">
        <f>VLOOKUP(Orders!M3316,city2,2,FALSE)</f>
        <v>148</v>
      </c>
      <c r="O3316" t="s">
        <v>139</v>
      </c>
      <c r="P3316">
        <f>VLOOKUP(O3316,state2,2,FALSE)</f>
        <v>16</v>
      </c>
      <c r="Q3316">
        <v>11572</v>
      </c>
      <c r="R3316" t="s">
        <v>79</v>
      </c>
      <c r="S3316">
        <f>VLOOKUP(R3316,region2,2,FALSE)</f>
        <v>4</v>
      </c>
      <c r="T3316" t="s">
        <v>4397</v>
      </c>
      <c r="U3316" t="s">
        <v>13</v>
      </c>
      <c r="V3316">
        <f>VLOOKUP(U3316,category2,2,FALSE)</f>
        <v>1</v>
      </c>
      <c r="W3316" t="s">
        <v>3226</v>
      </c>
      <c r="X3316">
        <f>VLOOKUP(W3316,subcat2,3,FALSE)</f>
        <v>2</v>
      </c>
      <c r="Y3316" t="s">
        <v>1199</v>
      </c>
      <c r="Z3316">
        <v>271.76400000000001</v>
      </c>
      <c r="AA3316">
        <v>2</v>
      </c>
      <c r="AB3316">
        <v>0.1</v>
      </c>
      <c r="AC3316" s="4">
        <v>48.313600000000008</v>
      </c>
    </row>
    <row r="3317" spans="1:29" x14ac:dyDescent="0.25">
      <c r="A3317" s="2">
        <v>3316</v>
      </c>
      <c r="B3317" t="s">
        <v>9794</v>
      </c>
      <c r="C3317" s="3">
        <v>43093</v>
      </c>
      <c r="D3317" s="3">
        <v>43097</v>
      </c>
      <c r="E3317" t="s">
        <v>25</v>
      </c>
      <c r="F3317">
        <f>VLOOKUP(E3317,SHIPMODE,2,FALSE)</f>
        <v>2</v>
      </c>
      <c r="G3317" t="s">
        <v>3898</v>
      </c>
      <c r="H3317" t="s">
        <v>2424</v>
      </c>
      <c r="I3317" t="s">
        <v>9</v>
      </c>
      <c r="J3317">
        <f>VLOOKUP(I3317,segmentID,2,FALSE)</f>
        <v>1</v>
      </c>
      <c r="K3317" t="s">
        <v>3255</v>
      </c>
      <c r="L3317">
        <f>VLOOKUP(K3317,country2,2,FALSE)</f>
        <v>1</v>
      </c>
      <c r="M3317" t="s">
        <v>1097</v>
      </c>
      <c r="N3317">
        <f>VLOOKUP(Orders!M3317,city2,2,FALSE)</f>
        <v>148</v>
      </c>
      <c r="O3317" t="s">
        <v>139</v>
      </c>
      <c r="P3317">
        <f>VLOOKUP(O3317,state2,2,FALSE)</f>
        <v>16</v>
      </c>
      <c r="Q3317">
        <v>11572</v>
      </c>
      <c r="R3317" t="s">
        <v>79</v>
      </c>
      <c r="S3317">
        <f>VLOOKUP(R3317,region2,2,FALSE)</f>
        <v>4</v>
      </c>
      <c r="T3317" t="s">
        <v>5201</v>
      </c>
      <c r="U3317" t="s">
        <v>22</v>
      </c>
      <c r="V3317">
        <f>VLOOKUP(U3317,category2,2,FALSE)</f>
        <v>2</v>
      </c>
      <c r="W3317" t="s">
        <v>3231</v>
      </c>
      <c r="X3317">
        <f>VLOOKUP(W3317,subcat2,3,FALSE)</f>
        <v>9</v>
      </c>
      <c r="Y3317" t="s">
        <v>821</v>
      </c>
      <c r="Z3317">
        <v>14.376000000000001</v>
      </c>
      <c r="AA3317">
        <v>3</v>
      </c>
      <c r="AB3317">
        <v>0.2</v>
      </c>
      <c r="AC3317" s="4">
        <v>4.8518999999999997</v>
      </c>
    </row>
    <row r="3318" spans="1:29" x14ac:dyDescent="0.25">
      <c r="A3318" s="2">
        <v>3317</v>
      </c>
      <c r="B3318" t="s">
        <v>9795</v>
      </c>
      <c r="C3318" s="3">
        <v>43049</v>
      </c>
      <c r="D3318" s="3">
        <v>43054</v>
      </c>
      <c r="E3318" t="s">
        <v>7</v>
      </c>
      <c r="F3318">
        <f>VLOOKUP(E3318,SHIPMODE,2,FALSE)</f>
        <v>1</v>
      </c>
      <c r="G3318" t="s">
        <v>3749</v>
      </c>
      <c r="H3318" t="s">
        <v>1812</v>
      </c>
      <c r="I3318" t="s">
        <v>18</v>
      </c>
      <c r="J3318">
        <f>VLOOKUP(I3318,segmentID,2,FALSE)</f>
        <v>2</v>
      </c>
      <c r="K3318" t="s">
        <v>3255</v>
      </c>
      <c r="L3318">
        <f>VLOOKUP(K3318,country2,2,FALSE)</f>
        <v>1</v>
      </c>
      <c r="M3318" t="s">
        <v>1311</v>
      </c>
      <c r="N3318">
        <f>VLOOKUP(Orders!M3318,city2,2,FALSE)</f>
        <v>172</v>
      </c>
      <c r="O3318" t="s">
        <v>54</v>
      </c>
      <c r="P3318">
        <f>VLOOKUP(O3318,state2,2,FALSE)</f>
        <v>6</v>
      </c>
      <c r="Q3318">
        <v>78664</v>
      </c>
      <c r="R3318" t="s">
        <v>55</v>
      </c>
      <c r="S3318">
        <f>VLOOKUP(R3318,region2,2,FALSE)</f>
        <v>3</v>
      </c>
      <c r="T3318" t="s">
        <v>4098</v>
      </c>
      <c r="U3318" t="s">
        <v>13</v>
      </c>
      <c r="V3318">
        <f>VLOOKUP(U3318,category2,2,FALSE)</f>
        <v>1</v>
      </c>
      <c r="W3318" t="s">
        <v>3228</v>
      </c>
      <c r="X3318">
        <f>VLOOKUP(W3318,subcat2,3,FALSE)</f>
        <v>6</v>
      </c>
      <c r="Y3318" t="s">
        <v>3151</v>
      </c>
      <c r="Z3318">
        <v>341.96</v>
      </c>
      <c r="AA3318">
        <v>5</v>
      </c>
      <c r="AB3318">
        <v>0.6</v>
      </c>
      <c r="AC3318" s="4">
        <v>-427.45000000000005</v>
      </c>
    </row>
    <row r="3319" spans="1:29" x14ac:dyDescent="0.25">
      <c r="A3319" s="2">
        <v>3318</v>
      </c>
      <c r="B3319" t="s">
        <v>7230</v>
      </c>
      <c r="C3319" s="3">
        <v>42258</v>
      </c>
      <c r="D3319" s="3">
        <v>42262</v>
      </c>
      <c r="E3319" t="s">
        <v>25</v>
      </c>
      <c r="F3319">
        <f>VLOOKUP(E3319,SHIPMODE,2,FALSE)</f>
        <v>2</v>
      </c>
      <c r="G3319" t="s">
        <v>3311</v>
      </c>
      <c r="H3319" t="s">
        <v>259</v>
      </c>
      <c r="I3319" t="s">
        <v>9</v>
      </c>
      <c r="J3319">
        <f>VLOOKUP(I3319,segmentID,2,FALSE)</f>
        <v>1</v>
      </c>
      <c r="K3319" t="s">
        <v>3255</v>
      </c>
      <c r="L3319">
        <f>VLOOKUP(K3319,country2,2,FALSE)</f>
        <v>1</v>
      </c>
      <c r="M3319" t="s">
        <v>381</v>
      </c>
      <c r="N3319">
        <f>VLOOKUP(Orders!M3319,city2,2,FALSE)</f>
        <v>57</v>
      </c>
      <c r="O3319" t="s">
        <v>20</v>
      </c>
      <c r="P3319">
        <f>VLOOKUP(O3319,state2,2,FALSE)</f>
        <v>2</v>
      </c>
      <c r="Q3319">
        <v>92374</v>
      </c>
      <c r="R3319" t="s">
        <v>21</v>
      </c>
      <c r="S3319">
        <f>VLOOKUP(R3319,region2,2,FALSE)</f>
        <v>2</v>
      </c>
      <c r="T3319" t="s">
        <v>4719</v>
      </c>
      <c r="U3319" t="s">
        <v>22</v>
      </c>
      <c r="V3319">
        <f>VLOOKUP(U3319,category2,2,FALSE)</f>
        <v>2</v>
      </c>
      <c r="W3319" t="s">
        <v>3229</v>
      </c>
      <c r="X3319">
        <f>VLOOKUP(W3319,subcat2,3,FALSE)</f>
        <v>7</v>
      </c>
      <c r="Y3319" t="s">
        <v>1952</v>
      </c>
      <c r="Z3319">
        <v>181.35</v>
      </c>
      <c r="AA3319">
        <v>9</v>
      </c>
      <c r="AB3319">
        <v>0</v>
      </c>
      <c r="AC3319" s="4">
        <v>48.964500000000001</v>
      </c>
    </row>
    <row r="3320" spans="1:29" x14ac:dyDescent="0.25">
      <c r="A3320" s="2">
        <v>3319</v>
      </c>
      <c r="B3320" t="s">
        <v>7230</v>
      </c>
      <c r="C3320" s="3">
        <v>42258</v>
      </c>
      <c r="D3320" s="3">
        <v>42262</v>
      </c>
      <c r="E3320" t="s">
        <v>25</v>
      </c>
      <c r="F3320">
        <f>VLOOKUP(E3320,SHIPMODE,2,FALSE)</f>
        <v>2</v>
      </c>
      <c r="G3320" t="s">
        <v>3311</v>
      </c>
      <c r="H3320" t="s">
        <v>259</v>
      </c>
      <c r="I3320" t="s">
        <v>9</v>
      </c>
      <c r="J3320">
        <f>VLOOKUP(I3320,segmentID,2,FALSE)</f>
        <v>1</v>
      </c>
      <c r="K3320" t="s">
        <v>3255</v>
      </c>
      <c r="L3320">
        <f>VLOOKUP(K3320,country2,2,FALSE)</f>
        <v>1</v>
      </c>
      <c r="M3320" t="s">
        <v>381</v>
      </c>
      <c r="N3320">
        <f>VLOOKUP(Orders!M3320,city2,2,FALSE)</f>
        <v>57</v>
      </c>
      <c r="O3320" t="s">
        <v>20</v>
      </c>
      <c r="P3320">
        <f>VLOOKUP(O3320,state2,2,FALSE)</f>
        <v>2</v>
      </c>
      <c r="Q3320">
        <v>92374</v>
      </c>
      <c r="R3320" t="s">
        <v>21</v>
      </c>
      <c r="S3320">
        <f>VLOOKUP(R3320,region2,2,FALSE)</f>
        <v>2</v>
      </c>
      <c r="T3320" t="s">
        <v>5263</v>
      </c>
      <c r="U3320" t="s">
        <v>22</v>
      </c>
      <c r="V3320">
        <f>VLOOKUP(U3320,category2,2,FALSE)</f>
        <v>2</v>
      </c>
      <c r="W3320" t="s">
        <v>23</v>
      </c>
      <c r="X3320">
        <f>VLOOKUP(W3320,subcat2,3,FALSE)</f>
        <v>3</v>
      </c>
      <c r="Y3320" t="s">
        <v>1057</v>
      </c>
      <c r="Z3320">
        <v>8.64</v>
      </c>
      <c r="AA3320">
        <v>3</v>
      </c>
      <c r="AB3320">
        <v>0</v>
      </c>
      <c r="AC3320" s="4">
        <v>4.2336</v>
      </c>
    </row>
    <row r="3321" spans="1:29" x14ac:dyDescent="0.25">
      <c r="A3321" s="2">
        <v>3320</v>
      </c>
      <c r="B3321" t="s">
        <v>6253</v>
      </c>
      <c r="C3321" s="3">
        <v>41993</v>
      </c>
      <c r="D3321" s="3">
        <v>41998</v>
      </c>
      <c r="E3321" t="s">
        <v>25</v>
      </c>
      <c r="F3321">
        <f>VLOOKUP(E3321,SHIPMODE,2,FALSE)</f>
        <v>2</v>
      </c>
      <c r="G3321" t="s">
        <v>3955</v>
      </c>
      <c r="H3321" t="s">
        <v>2627</v>
      </c>
      <c r="I3321" t="s">
        <v>9</v>
      </c>
      <c r="J3321">
        <f>VLOOKUP(I3321,segmentID,2,FALSE)</f>
        <v>1</v>
      </c>
      <c r="K3321" t="s">
        <v>3255</v>
      </c>
      <c r="L3321">
        <f>VLOOKUP(K3321,country2,2,FALSE)</f>
        <v>1</v>
      </c>
      <c r="M3321" t="s">
        <v>194</v>
      </c>
      <c r="N3321">
        <f>VLOOKUP(Orders!M3321,city2,2,FALSE)</f>
        <v>30</v>
      </c>
      <c r="O3321" t="s">
        <v>173</v>
      </c>
      <c r="P3321">
        <f>VLOOKUP(O3321,state2,2,FALSE)</f>
        <v>19</v>
      </c>
      <c r="Q3321">
        <v>38401</v>
      </c>
      <c r="R3321" t="s">
        <v>12</v>
      </c>
      <c r="S3321">
        <f>VLOOKUP(R3321,region2,2,FALSE)</f>
        <v>1</v>
      </c>
      <c r="T3321" t="s">
        <v>5121</v>
      </c>
      <c r="U3321" t="s">
        <v>22</v>
      </c>
      <c r="V3321">
        <f>VLOOKUP(U3321,category2,2,FALSE)</f>
        <v>2</v>
      </c>
      <c r="W3321" t="s">
        <v>38</v>
      </c>
      <c r="X3321">
        <f>VLOOKUP(W3321,subcat2,3,FALSE)</f>
        <v>10</v>
      </c>
      <c r="Y3321" t="s">
        <v>1479</v>
      </c>
      <c r="Z3321">
        <v>43.512</v>
      </c>
      <c r="AA3321">
        <v>7</v>
      </c>
      <c r="AB3321">
        <v>0.2</v>
      </c>
      <c r="AC3321" s="4">
        <v>3.8073000000000015</v>
      </c>
    </row>
    <row r="3322" spans="1:29" x14ac:dyDescent="0.25">
      <c r="A3322" s="2">
        <v>3321</v>
      </c>
      <c r="B3322" t="s">
        <v>6253</v>
      </c>
      <c r="C3322" s="3">
        <v>41993</v>
      </c>
      <c r="D3322" s="3">
        <v>41998</v>
      </c>
      <c r="E3322" t="s">
        <v>25</v>
      </c>
      <c r="F3322">
        <f>VLOOKUP(E3322,SHIPMODE,2,FALSE)</f>
        <v>2</v>
      </c>
      <c r="G3322" t="s">
        <v>3955</v>
      </c>
      <c r="H3322" t="s">
        <v>2627</v>
      </c>
      <c r="I3322" t="s">
        <v>9</v>
      </c>
      <c r="J3322">
        <f>VLOOKUP(I3322,segmentID,2,FALSE)</f>
        <v>1</v>
      </c>
      <c r="K3322" t="s">
        <v>3255</v>
      </c>
      <c r="L3322">
        <f>VLOOKUP(K3322,country2,2,FALSE)</f>
        <v>1</v>
      </c>
      <c r="M3322" t="s">
        <v>194</v>
      </c>
      <c r="N3322">
        <f>VLOOKUP(Orders!M3322,city2,2,FALSE)</f>
        <v>30</v>
      </c>
      <c r="O3322" t="s">
        <v>173</v>
      </c>
      <c r="P3322">
        <f>VLOOKUP(O3322,state2,2,FALSE)</f>
        <v>19</v>
      </c>
      <c r="Q3322">
        <v>38401</v>
      </c>
      <c r="R3322" t="s">
        <v>12</v>
      </c>
      <c r="S3322">
        <f>VLOOKUP(R3322,region2,2,FALSE)</f>
        <v>1</v>
      </c>
      <c r="T3322" t="s">
        <v>4103</v>
      </c>
      <c r="U3322" t="s">
        <v>13</v>
      </c>
      <c r="V3322">
        <f>VLOOKUP(U3322,category2,2,FALSE)</f>
        <v>1</v>
      </c>
      <c r="W3322" t="s">
        <v>3226</v>
      </c>
      <c r="X3322">
        <f>VLOOKUP(W3322,subcat2,3,FALSE)</f>
        <v>2</v>
      </c>
      <c r="Y3322" t="s">
        <v>339</v>
      </c>
      <c r="Z3322">
        <v>662.88</v>
      </c>
      <c r="AA3322">
        <v>3</v>
      </c>
      <c r="AB3322">
        <v>0.2</v>
      </c>
      <c r="AC3322" s="4">
        <v>74.573999999999955</v>
      </c>
    </row>
    <row r="3323" spans="1:29" x14ac:dyDescent="0.25">
      <c r="A3323" s="2">
        <v>3322</v>
      </c>
      <c r="B3323" t="s">
        <v>6253</v>
      </c>
      <c r="C3323" s="3">
        <v>41993</v>
      </c>
      <c r="D3323" s="3">
        <v>41998</v>
      </c>
      <c r="E3323" t="s">
        <v>25</v>
      </c>
      <c r="F3323">
        <f>VLOOKUP(E3323,SHIPMODE,2,FALSE)</f>
        <v>2</v>
      </c>
      <c r="G3323" t="s">
        <v>3955</v>
      </c>
      <c r="H3323" t="s">
        <v>2627</v>
      </c>
      <c r="I3323" t="s">
        <v>9</v>
      </c>
      <c r="J3323">
        <f>VLOOKUP(I3323,segmentID,2,FALSE)</f>
        <v>1</v>
      </c>
      <c r="K3323" t="s">
        <v>3255</v>
      </c>
      <c r="L3323">
        <f>VLOOKUP(K3323,country2,2,FALSE)</f>
        <v>1</v>
      </c>
      <c r="M3323" t="s">
        <v>194</v>
      </c>
      <c r="N3323">
        <f>VLOOKUP(Orders!M3323,city2,2,FALSE)</f>
        <v>30</v>
      </c>
      <c r="O3323" t="s">
        <v>173</v>
      </c>
      <c r="P3323">
        <f>VLOOKUP(O3323,state2,2,FALSE)</f>
        <v>19</v>
      </c>
      <c r="Q3323">
        <v>38401</v>
      </c>
      <c r="R3323" t="s">
        <v>12</v>
      </c>
      <c r="S3323">
        <f>VLOOKUP(R3323,region2,2,FALSE)</f>
        <v>1</v>
      </c>
      <c r="T3323" t="s">
        <v>5158</v>
      </c>
      <c r="U3323" t="s">
        <v>22</v>
      </c>
      <c r="V3323">
        <f>VLOOKUP(U3323,category2,2,FALSE)</f>
        <v>2</v>
      </c>
      <c r="W3323" t="s">
        <v>45</v>
      </c>
      <c r="X3323">
        <f>VLOOKUP(W3323,subcat2,3,FALSE)</f>
        <v>11</v>
      </c>
      <c r="Y3323" t="s">
        <v>1109</v>
      </c>
      <c r="Z3323">
        <v>25.920000000000005</v>
      </c>
      <c r="AA3323">
        <v>5</v>
      </c>
      <c r="AB3323">
        <v>0.2</v>
      </c>
      <c r="AC3323" s="4">
        <v>9.0719999999999992</v>
      </c>
    </row>
    <row r="3324" spans="1:29" x14ac:dyDescent="0.25">
      <c r="A3324" s="2">
        <v>3323</v>
      </c>
      <c r="B3324" t="s">
        <v>7231</v>
      </c>
      <c r="C3324" s="3">
        <v>42208</v>
      </c>
      <c r="D3324" s="3">
        <v>42212</v>
      </c>
      <c r="E3324" t="s">
        <v>25</v>
      </c>
      <c r="F3324">
        <f>VLOOKUP(E3324,SHIPMODE,2,FALSE)</f>
        <v>2</v>
      </c>
      <c r="G3324" t="s">
        <v>3529</v>
      </c>
      <c r="H3324" t="s">
        <v>1071</v>
      </c>
      <c r="I3324" t="s">
        <v>52</v>
      </c>
      <c r="J3324">
        <f>VLOOKUP(I3324,segmentID,2,FALSE)</f>
        <v>3</v>
      </c>
      <c r="K3324" t="s">
        <v>3255</v>
      </c>
      <c r="L3324">
        <f>VLOOKUP(K3324,country2,2,FALSE)</f>
        <v>1</v>
      </c>
      <c r="M3324" t="s">
        <v>138</v>
      </c>
      <c r="N3324">
        <f>VLOOKUP(Orders!M3324,city2,2,FALSE)</f>
        <v>21</v>
      </c>
      <c r="O3324" t="s">
        <v>139</v>
      </c>
      <c r="P3324">
        <f>VLOOKUP(O3324,state2,2,FALSE)</f>
        <v>16</v>
      </c>
      <c r="Q3324">
        <v>10009</v>
      </c>
      <c r="R3324" t="s">
        <v>79</v>
      </c>
      <c r="S3324">
        <f>VLOOKUP(R3324,region2,2,FALSE)</f>
        <v>4</v>
      </c>
      <c r="T3324" t="s">
        <v>4119</v>
      </c>
      <c r="U3324" t="s">
        <v>22</v>
      </c>
      <c r="V3324">
        <f>VLOOKUP(U3324,category2,2,FALSE)</f>
        <v>2</v>
      </c>
      <c r="W3324" t="s">
        <v>38</v>
      </c>
      <c r="X3324">
        <f>VLOOKUP(W3324,subcat2,3,FALSE)</f>
        <v>10</v>
      </c>
      <c r="Y3324" t="s">
        <v>976</v>
      </c>
      <c r="Z3324">
        <v>68.94</v>
      </c>
      <c r="AA3324">
        <v>3</v>
      </c>
      <c r="AB3324">
        <v>0</v>
      </c>
      <c r="AC3324" s="4">
        <v>20.681999999999995</v>
      </c>
    </row>
    <row r="3325" spans="1:29" x14ac:dyDescent="0.25">
      <c r="A3325" s="2">
        <v>3324</v>
      </c>
      <c r="B3325" t="s">
        <v>7231</v>
      </c>
      <c r="C3325" s="3">
        <v>42208</v>
      </c>
      <c r="D3325" s="3">
        <v>42212</v>
      </c>
      <c r="E3325" t="s">
        <v>25</v>
      </c>
      <c r="F3325">
        <f>VLOOKUP(E3325,SHIPMODE,2,FALSE)</f>
        <v>2</v>
      </c>
      <c r="G3325" t="s">
        <v>3529</v>
      </c>
      <c r="H3325" t="s">
        <v>1071</v>
      </c>
      <c r="I3325" t="s">
        <v>52</v>
      </c>
      <c r="J3325">
        <f>VLOOKUP(I3325,segmentID,2,FALSE)</f>
        <v>3</v>
      </c>
      <c r="K3325" t="s">
        <v>3255</v>
      </c>
      <c r="L3325">
        <f>VLOOKUP(K3325,country2,2,FALSE)</f>
        <v>1</v>
      </c>
      <c r="M3325" t="s">
        <v>138</v>
      </c>
      <c r="N3325">
        <f>VLOOKUP(Orders!M3325,city2,2,FALSE)</f>
        <v>21</v>
      </c>
      <c r="O3325" t="s">
        <v>139</v>
      </c>
      <c r="P3325">
        <f>VLOOKUP(O3325,state2,2,FALSE)</f>
        <v>16</v>
      </c>
      <c r="Q3325">
        <v>10009</v>
      </c>
      <c r="R3325" t="s">
        <v>79</v>
      </c>
      <c r="S3325">
        <f>VLOOKUP(R3325,region2,2,FALSE)</f>
        <v>4</v>
      </c>
      <c r="T3325" t="s">
        <v>4685</v>
      </c>
      <c r="U3325" t="s">
        <v>13</v>
      </c>
      <c r="V3325">
        <f>VLOOKUP(U3325,category2,2,FALSE)</f>
        <v>1</v>
      </c>
      <c r="W3325" t="s">
        <v>3228</v>
      </c>
      <c r="X3325">
        <f>VLOOKUP(W3325,subcat2,3,FALSE)</f>
        <v>6</v>
      </c>
      <c r="Y3325" t="s">
        <v>2182</v>
      </c>
      <c r="Z3325">
        <v>128.82</v>
      </c>
      <c r="AA3325">
        <v>3</v>
      </c>
      <c r="AB3325">
        <v>0</v>
      </c>
      <c r="AC3325" s="4">
        <v>50.239800000000002</v>
      </c>
    </row>
    <row r="3326" spans="1:29" x14ac:dyDescent="0.25">
      <c r="A3326" s="2">
        <v>3325</v>
      </c>
      <c r="B3326" t="s">
        <v>6254</v>
      </c>
      <c r="C3326" s="3">
        <v>41954</v>
      </c>
      <c r="D3326" s="3">
        <v>41958</v>
      </c>
      <c r="E3326" t="s">
        <v>25</v>
      </c>
      <c r="F3326">
        <f>VLOOKUP(E3326,SHIPMODE,2,FALSE)</f>
        <v>2</v>
      </c>
      <c r="G3326" t="s">
        <v>3285</v>
      </c>
      <c r="H3326" t="s">
        <v>163</v>
      </c>
      <c r="I3326" t="s">
        <v>9</v>
      </c>
      <c r="J3326">
        <f>VLOOKUP(I3326,segmentID,2,FALSE)</f>
        <v>1</v>
      </c>
      <c r="K3326" t="s">
        <v>3255</v>
      </c>
      <c r="L3326">
        <f>VLOOKUP(K3326,country2,2,FALSE)</f>
        <v>1</v>
      </c>
      <c r="M3326" t="s">
        <v>95</v>
      </c>
      <c r="N3326">
        <f>VLOOKUP(Orders!M3326,city2,2,FALSE)</f>
        <v>13</v>
      </c>
      <c r="O3326" t="s">
        <v>54</v>
      </c>
      <c r="P3326">
        <f>VLOOKUP(O3326,state2,2,FALSE)</f>
        <v>6</v>
      </c>
      <c r="Q3326">
        <v>77095</v>
      </c>
      <c r="R3326" t="s">
        <v>55</v>
      </c>
      <c r="S3326">
        <f>VLOOKUP(R3326,region2,2,FALSE)</f>
        <v>3</v>
      </c>
      <c r="T3326" t="s">
        <v>5253</v>
      </c>
      <c r="U3326" t="s">
        <v>22</v>
      </c>
      <c r="V3326">
        <f>VLOOKUP(U3326,category2,2,FALSE)</f>
        <v>2</v>
      </c>
      <c r="W3326" t="s">
        <v>3231</v>
      </c>
      <c r="X3326">
        <f>VLOOKUP(W3326,subcat2,3,FALSE)</f>
        <v>9</v>
      </c>
      <c r="Y3326" t="s">
        <v>2568</v>
      </c>
      <c r="Z3326">
        <v>896.98999999999978</v>
      </c>
      <c r="AA3326">
        <v>5</v>
      </c>
      <c r="AB3326">
        <v>0.8</v>
      </c>
      <c r="AC3326" s="4">
        <v>-1480.0335000000009</v>
      </c>
    </row>
    <row r="3327" spans="1:29" x14ac:dyDescent="0.25">
      <c r="A3327" s="2">
        <v>3326</v>
      </c>
      <c r="B3327" t="s">
        <v>6254</v>
      </c>
      <c r="C3327" s="3">
        <v>41954</v>
      </c>
      <c r="D3327" s="3">
        <v>41958</v>
      </c>
      <c r="E3327" t="s">
        <v>25</v>
      </c>
      <c r="F3327">
        <f>VLOOKUP(E3327,SHIPMODE,2,FALSE)</f>
        <v>2</v>
      </c>
      <c r="G3327" t="s">
        <v>3285</v>
      </c>
      <c r="H3327" t="s">
        <v>163</v>
      </c>
      <c r="I3327" t="s">
        <v>9</v>
      </c>
      <c r="J3327">
        <f>VLOOKUP(I3327,segmentID,2,FALSE)</f>
        <v>1</v>
      </c>
      <c r="K3327" t="s">
        <v>3255</v>
      </c>
      <c r="L3327">
        <f>VLOOKUP(K3327,country2,2,FALSE)</f>
        <v>1</v>
      </c>
      <c r="M3327" t="s">
        <v>95</v>
      </c>
      <c r="N3327">
        <f>VLOOKUP(Orders!M3327,city2,2,FALSE)</f>
        <v>13</v>
      </c>
      <c r="O3327" t="s">
        <v>54</v>
      </c>
      <c r="P3327">
        <f>VLOOKUP(O3327,state2,2,FALSE)</f>
        <v>6</v>
      </c>
      <c r="Q3327">
        <v>77095</v>
      </c>
      <c r="R3327" t="s">
        <v>55</v>
      </c>
      <c r="S3327">
        <f>VLOOKUP(R3327,region2,2,FALSE)</f>
        <v>3</v>
      </c>
      <c r="T3327" t="s">
        <v>5555</v>
      </c>
      <c r="U3327" t="s">
        <v>22</v>
      </c>
      <c r="V3327">
        <f>VLOOKUP(U3327,category2,2,FALSE)</f>
        <v>2</v>
      </c>
      <c r="W3327" t="s">
        <v>3231</v>
      </c>
      <c r="X3327">
        <f>VLOOKUP(W3327,subcat2,3,FALSE)</f>
        <v>9</v>
      </c>
      <c r="Y3327" t="s">
        <v>3062</v>
      </c>
      <c r="Z3327">
        <v>1.2339999999999998</v>
      </c>
      <c r="AA3327">
        <v>1</v>
      </c>
      <c r="AB3327">
        <v>0.8</v>
      </c>
      <c r="AC3327" s="4">
        <v>-1.9744000000000002</v>
      </c>
    </row>
    <row r="3328" spans="1:29" x14ac:dyDescent="0.25">
      <c r="A3328" s="2">
        <v>3327</v>
      </c>
      <c r="B3328" t="s">
        <v>6254</v>
      </c>
      <c r="C3328" s="3">
        <v>41954</v>
      </c>
      <c r="D3328" s="3">
        <v>41958</v>
      </c>
      <c r="E3328" t="s">
        <v>25</v>
      </c>
      <c r="F3328">
        <f>VLOOKUP(E3328,SHIPMODE,2,FALSE)</f>
        <v>2</v>
      </c>
      <c r="G3328" t="s">
        <v>3285</v>
      </c>
      <c r="H3328" t="s">
        <v>163</v>
      </c>
      <c r="I3328" t="s">
        <v>9</v>
      </c>
      <c r="J3328">
        <f>VLOOKUP(I3328,segmentID,2,FALSE)</f>
        <v>1</v>
      </c>
      <c r="K3328" t="s">
        <v>3255</v>
      </c>
      <c r="L3328">
        <f>VLOOKUP(K3328,country2,2,FALSE)</f>
        <v>1</v>
      </c>
      <c r="M3328" t="s">
        <v>95</v>
      </c>
      <c r="N3328">
        <f>VLOOKUP(Orders!M3328,city2,2,FALSE)</f>
        <v>13</v>
      </c>
      <c r="O3328" t="s">
        <v>54</v>
      </c>
      <c r="P3328">
        <f>VLOOKUP(O3328,state2,2,FALSE)</f>
        <v>6</v>
      </c>
      <c r="Q3328">
        <v>77095</v>
      </c>
      <c r="R3328" t="s">
        <v>55</v>
      </c>
      <c r="S3328">
        <f>VLOOKUP(R3328,region2,2,FALSE)</f>
        <v>3</v>
      </c>
      <c r="T3328" t="s">
        <v>5541</v>
      </c>
      <c r="U3328" t="s">
        <v>22</v>
      </c>
      <c r="V3328">
        <f>VLOOKUP(U3328,category2,2,FALSE)</f>
        <v>2</v>
      </c>
      <c r="W3328" t="s">
        <v>3229</v>
      </c>
      <c r="X3328">
        <f>VLOOKUP(W3328,subcat2,3,FALSE)</f>
        <v>7</v>
      </c>
      <c r="Y3328" t="s">
        <v>245</v>
      </c>
      <c r="Z3328">
        <v>67.56</v>
      </c>
      <c r="AA3328">
        <v>3</v>
      </c>
      <c r="AB3328">
        <v>0.2</v>
      </c>
      <c r="AC3328" s="4">
        <v>6.7560000000000038</v>
      </c>
    </row>
    <row r="3329" spans="1:29" x14ac:dyDescent="0.25">
      <c r="A3329" s="2">
        <v>3328</v>
      </c>
      <c r="B3329" t="s">
        <v>6254</v>
      </c>
      <c r="C3329" s="3">
        <v>41954</v>
      </c>
      <c r="D3329" s="3">
        <v>41958</v>
      </c>
      <c r="E3329" t="s">
        <v>25</v>
      </c>
      <c r="F3329">
        <f>VLOOKUP(E3329,SHIPMODE,2,FALSE)</f>
        <v>2</v>
      </c>
      <c r="G3329" t="s">
        <v>3285</v>
      </c>
      <c r="H3329" t="s">
        <v>163</v>
      </c>
      <c r="I3329" t="s">
        <v>9</v>
      </c>
      <c r="J3329">
        <f>VLOOKUP(I3329,segmentID,2,FALSE)</f>
        <v>1</v>
      </c>
      <c r="K3329" t="s">
        <v>3255</v>
      </c>
      <c r="L3329">
        <f>VLOOKUP(K3329,country2,2,FALSE)</f>
        <v>1</v>
      </c>
      <c r="M3329" t="s">
        <v>95</v>
      </c>
      <c r="N3329">
        <f>VLOOKUP(Orders!M3329,city2,2,FALSE)</f>
        <v>13</v>
      </c>
      <c r="O3329" t="s">
        <v>54</v>
      </c>
      <c r="P3329">
        <f>VLOOKUP(O3329,state2,2,FALSE)</f>
        <v>6</v>
      </c>
      <c r="Q3329">
        <v>77095</v>
      </c>
      <c r="R3329" t="s">
        <v>55</v>
      </c>
      <c r="S3329">
        <f>VLOOKUP(R3329,region2,2,FALSE)</f>
        <v>3</v>
      </c>
      <c r="T3329" t="s">
        <v>4465</v>
      </c>
      <c r="U3329" t="s">
        <v>22</v>
      </c>
      <c r="V3329">
        <f>VLOOKUP(U3329,category2,2,FALSE)</f>
        <v>2</v>
      </c>
      <c r="W3329" t="s">
        <v>45</v>
      </c>
      <c r="X3329">
        <f>VLOOKUP(W3329,subcat2,3,FALSE)</f>
        <v>11</v>
      </c>
      <c r="Y3329" t="s">
        <v>2428</v>
      </c>
      <c r="Z3329">
        <v>21.720000000000002</v>
      </c>
      <c r="AA3329">
        <v>5</v>
      </c>
      <c r="AB3329">
        <v>0.2</v>
      </c>
      <c r="AC3329" s="4">
        <v>7.8734999999999991</v>
      </c>
    </row>
    <row r="3330" spans="1:29" x14ac:dyDescent="0.25">
      <c r="A3330" s="2">
        <v>3329</v>
      </c>
      <c r="B3330" t="s">
        <v>6254</v>
      </c>
      <c r="C3330" s="3">
        <v>41954</v>
      </c>
      <c r="D3330" s="3">
        <v>41958</v>
      </c>
      <c r="E3330" t="s">
        <v>25</v>
      </c>
      <c r="F3330">
        <f>VLOOKUP(E3330,SHIPMODE,2,FALSE)</f>
        <v>2</v>
      </c>
      <c r="G3330" t="s">
        <v>3285</v>
      </c>
      <c r="H3330" t="s">
        <v>163</v>
      </c>
      <c r="I3330" t="s">
        <v>9</v>
      </c>
      <c r="J3330">
        <f>VLOOKUP(I3330,segmentID,2,FALSE)</f>
        <v>1</v>
      </c>
      <c r="K3330" t="s">
        <v>3255</v>
      </c>
      <c r="L3330">
        <f>VLOOKUP(K3330,country2,2,FALSE)</f>
        <v>1</v>
      </c>
      <c r="M3330" t="s">
        <v>95</v>
      </c>
      <c r="N3330">
        <f>VLOOKUP(Orders!M3330,city2,2,FALSE)</f>
        <v>13</v>
      </c>
      <c r="O3330" t="s">
        <v>54</v>
      </c>
      <c r="P3330">
        <f>VLOOKUP(O3330,state2,2,FALSE)</f>
        <v>6</v>
      </c>
      <c r="Q3330">
        <v>77095</v>
      </c>
      <c r="R3330" t="s">
        <v>55</v>
      </c>
      <c r="S3330">
        <f>VLOOKUP(R3330,region2,2,FALSE)</f>
        <v>3</v>
      </c>
      <c r="T3330" t="s">
        <v>5588</v>
      </c>
      <c r="U3330" t="s">
        <v>22</v>
      </c>
      <c r="V3330">
        <f>VLOOKUP(U3330,category2,2,FALSE)</f>
        <v>2</v>
      </c>
      <c r="W3330" t="s">
        <v>45</v>
      </c>
      <c r="X3330">
        <f>VLOOKUP(W3330,subcat2,3,FALSE)</f>
        <v>11</v>
      </c>
      <c r="Y3330" t="s">
        <v>1590</v>
      </c>
      <c r="Z3330">
        <v>262.33600000000001</v>
      </c>
      <c r="AA3330">
        <v>8</v>
      </c>
      <c r="AB3330">
        <v>0.2</v>
      </c>
      <c r="AC3330" s="4">
        <v>95.096800000000002</v>
      </c>
    </row>
    <row r="3331" spans="1:29" x14ac:dyDescent="0.25">
      <c r="A3331" s="2">
        <v>3330</v>
      </c>
      <c r="B3331" t="s">
        <v>6254</v>
      </c>
      <c r="C3331" s="3">
        <v>41954</v>
      </c>
      <c r="D3331" s="3">
        <v>41958</v>
      </c>
      <c r="E3331" t="s">
        <v>25</v>
      </c>
      <c r="F3331">
        <f>VLOOKUP(E3331,SHIPMODE,2,FALSE)</f>
        <v>2</v>
      </c>
      <c r="G3331" t="s">
        <v>3285</v>
      </c>
      <c r="H3331" t="s">
        <v>163</v>
      </c>
      <c r="I3331" t="s">
        <v>9</v>
      </c>
      <c r="J3331">
        <f>VLOOKUP(I3331,segmentID,2,FALSE)</f>
        <v>1</v>
      </c>
      <c r="K3331" t="s">
        <v>3255</v>
      </c>
      <c r="L3331">
        <f>VLOOKUP(K3331,country2,2,FALSE)</f>
        <v>1</v>
      </c>
      <c r="M3331" t="s">
        <v>95</v>
      </c>
      <c r="N3331">
        <f>VLOOKUP(Orders!M3331,city2,2,FALSE)</f>
        <v>13</v>
      </c>
      <c r="O3331" t="s">
        <v>54</v>
      </c>
      <c r="P3331">
        <f>VLOOKUP(O3331,state2,2,FALSE)</f>
        <v>6</v>
      </c>
      <c r="Q3331">
        <v>77095</v>
      </c>
      <c r="R3331" t="s">
        <v>55</v>
      </c>
      <c r="S3331">
        <f>VLOOKUP(R3331,region2,2,FALSE)</f>
        <v>3</v>
      </c>
      <c r="T3331" t="s">
        <v>5004</v>
      </c>
      <c r="U3331" t="s">
        <v>35</v>
      </c>
      <c r="V3331">
        <f>VLOOKUP(U3331,category2,2,FALSE)</f>
        <v>3</v>
      </c>
      <c r="W3331" t="s">
        <v>3230</v>
      </c>
      <c r="X3331">
        <f>VLOOKUP(W3331,subcat2,3,FALSE)</f>
        <v>8</v>
      </c>
      <c r="Y3331" t="s">
        <v>1641</v>
      </c>
      <c r="Z3331">
        <v>148.47999999999999</v>
      </c>
      <c r="AA3331">
        <v>2</v>
      </c>
      <c r="AB3331">
        <v>0.2</v>
      </c>
      <c r="AC3331" s="4">
        <v>16.703999999999986</v>
      </c>
    </row>
    <row r="3332" spans="1:29" x14ac:dyDescent="0.25">
      <c r="A3332" s="2">
        <v>3331</v>
      </c>
      <c r="B3332" t="s">
        <v>6254</v>
      </c>
      <c r="C3332" s="3">
        <v>41954</v>
      </c>
      <c r="D3332" s="3">
        <v>41958</v>
      </c>
      <c r="E3332" t="s">
        <v>25</v>
      </c>
      <c r="F3332">
        <f>VLOOKUP(E3332,SHIPMODE,2,FALSE)</f>
        <v>2</v>
      </c>
      <c r="G3332" t="s">
        <v>3285</v>
      </c>
      <c r="H3332" t="s">
        <v>163</v>
      </c>
      <c r="I3332" t="s">
        <v>9</v>
      </c>
      <c r="J3332">
        <f>VLOOKUP(I3332,segmentID,2,FALSE)</f>
        <v>1</v>
      </c>
      <c r="K3332" t="s">
        <v>3255</v>
      </c>
      <c r="L3332">
        <f>VLOOKUP(K3332,country2,2,FALSE)</f>
        <v>1</v>
      </c>
      <c r="M3332" t="s">
        <v>95</v>
      </c>
      <c r="N3332">
        <f>VLOOKUP(Orders!M3332,city2,2,FALSE)</f>
        <v>13</v>
      </c>
      <c r="O3332" t="s">
        <v>54</v>
      </c>
      <c r="P3332">
        <f>VLOOKUP(O3332,state2,2,FALSE)</f>
        <v>6</v>
      </c>
      <c r="Q3332">
        <v>77095</v>
      </c>
      <c r="R3332" t="s">
        <v>55</v>
      </c>
      <c r="S3332">
        <f>VLOOKUP(R3332,region2,2,FALSE)</f>
        <v>3</v>
      </c>
      <c r="T3332" t="s">
        <v>5238</v>
      </c>
      <c r="U3332" t="s">
        <v>35</v>
      </c>
      <c r="V3332">
        <f>VLOOKUP(U3332,category2,2,FALSE)</f>
        <v>3</v>
      </c>
      <c r="W3332" t="s">
        <v>3230</v>
      </c>
      <c r="X3332">
        <f>VLOOKUP(W3332,subcat2,3,FALSE)</f>
        <v>8</v>
      </c>
      <c r="Y3332" t="s">
        <v>2187</v>
      </c>
      <c r="Z3332">
        <v>241.17599999999999</v>
      </c>
      <c r="AA3332">
        <v>3</v>
      </c>
      <c r="AB3332">
        <v>0.2</v>
      </c>
      <c r="AC3332" s="4">
        <v>15.07350000000001</v>
      </c>
    </row>
    <row r="3333" spans="1:29" x14ac:dyDescent="0.25">
      <c r="A3333" s="2">
        <v>3332</v>
      </c>
      <c r="B3333" t="s">
        <v>9796</v>
      </c>
      <c r="C3333" s="3">
        <v>43083</v>
      </c>
      <c r="D3333" s="3">
        <v>43089</v>
      </c>
      <c r="E3333" t="s">
        <v>25</v>
      </c>
      <c r="F3333">
        <f>VLOOKUP(E3333,SHIPMODE,2,FALSE)</f>
        <v>2</v>
      </c>
      <c r="G3333" t="s">
        <v>3294</v>
      </c>
      <c r="H3333" t="s">
        <v>200</v>
      </c>
      <c r="I3333" t="s">
        <v>52</v>
      </c>
      <c r="J3333">
        <f>VLOOKUP(I3333,segmentID,2,FALSE)</f>
        <v>3</v>
      </c>
      <c r="K3333" t="s">
        <v>3255</v>
      </c>
      <c r="L3333">
        <f>VLOOKUP(K3333,country2,2,FALSE)</f>
        <v>1</v>
      </c>
      <c r="M3333" t="s">
        <v>156</v>
      </c>
      <c r="N3333">
        <f>VLOOKUP(Orders!M3333,city2,2,FALSE)</f>
        <v>23</v>
      </c>
      <c r="O3333" t="s">
        <v>110</v>
      </c>
      <c r="P3333">
        <f>VLOOKUP(O3333,state2,2,FALSE)</f>
        <v>11</v>
      </c>
      <c r="Q3333">
        <v>60653</v>
      </c>
      <c r="R3333" t="s">
        <v>55</v>
      </c>
      <c r="S3333">
        <f>VLOOKUP(R3333,region2,2,FALSE)</f>
        <v>3</v>
      </c>
      <c r="T3333" t="s">
        <v>5589</v>
      </c>
      <c r="U3333" t="s">
        <v>35</v>
      </c>
      <c r="V3333">
        <f>VLOOKUP(U3333,category2,2,FALSE)</f>
        <v>3</v>
      </c>
      <c r="W3333" t="s">
        <v>3232</v>
      </c>
      <c r="X3333">
        <f>VLOOKUP(W3333,subcat2,3,FALSE)</f>
        <v>12</v>
      </c>
      <c r="Y3333" t="s">
        <v>575</v>
      </c>
      <c r="Z3333">
        <v>227.976</v>
      </c>
      <c r="AA3333">
        <v>3</v>
      </c>
      <c r="AB3333">
        <v>0.2</v>
      </c>
      <c r="AC3333" s="4">
        <v>28.496999999999957</v>
      </c>
    </row>
    <row r="3334" spans="1:29" x14ac:dyDescent="0.25">
      <c r="A3334" s="2">
        <v>3333</v>
      </c>
      <c r="B3334" t="s">
        <v>9796</v>
      </c>
      <c r="C3334" s="3">
        <v>43083</v>
      </c>
      <c r="D3334" s="3">
        <v>43089</v>
      </c>
      <c r="E3334" t="s">
        <v>25</v>
      </c>
      <c r="F3334">
        <f>VLOOKUP(E3334,SHIPMODE,2,FALSE)</f>
        <v>2</v>
      </c>
      <c r="G3334" t="s">
        <v>3294</v>
      </c>
      <c r="H3334" t="s">
        <v>200</v>
      </c>
      <c r="I3334" t="s">
        <v>52</v>
      </c>
      <c r="J3334">
        <f>VLOOKUP(I3334,segmentID,2,FALSE)</f>
        <v>3</v>
      </c>
      <c r="K3334" t="s">
        <v>3255</v>
      </c>
      <c r="L3334">
        <f>VLOOKUP(K3334,country2,2,FALSE)</f>
        <v>1</v>
      </c>
      <c r="M3334" t="s">
        <v>156</v>
      </c>
      <c r="N3334">
        <f>VLOOKUP(Orders!M3334,city2,2,FALSE)</f>
        <v>23</v>
      </c>
      <c r="O3334" t="s">
        <v>110</v>
      </c>
      <c r="P3334">
        <f>VLOOKUP(O3334,state2,2,FALSE)</f>
        <v>11</v>
      </c>
      <c r="Q3334">
        <v>60653</v>
      </c>
      <c r="R3334" t="s">
        <v>55</v>
      </c>
      <c r="S3334">
        <f>VLOOKUP(R3334,region2,2,FALSE)</f>
        <v>3</v>
      </c>
      <c r="T3334" t="s">
        <v>5579</v>
      </c>
      <c r="U3334" t="s">
        <v>35</v>
      </c>
      <c r="V3334">
        <f>VLOOKUP(U3334,category2,2,FALSE)</f>
        <v>3</v>
      </c>
      <c r="W3334" t="s">
        <v>3230</v>
      </c>
      <c r="X3334">
        <f>VLOOKUP(W3334,subcat2,3,FALSE)</f>
        <v>8</v>
      </c>
      <c r="Y3334" t="s">
        <v>1886</v>
      </c>
      <c r="Z3334">
        <v>52.679999999999993</v>
      </c>
      <c r="AA3334">
        <v>3</v>
      </c>
      <c r="AB3334">
        <v>0.2</v>
      </c>
      <c r="AC3334" s="4">
        <v>19.754999999999999</v>
      </c>
    </row>
    <row r="3335" spans="1:29" x14ac:dyDescent="0.25">
      <c r="A3335" s="2">
        <v>3334</v>
      </c>
      <c r="B3335" t="s">
        <v>9796</v>
      </c>
      <c r="C3335" s="3">
        <v>43083</v>
      </c>
      <c r="D3335" s="3">
        <v>43089</v>
      </c>
      <c r="E3335" t="s">
        <v>25</v>
      </c>
      <c r="F3335">
        <f>VLOOKUP(E3335,SHIPMODE,2,FALSE)</f>
        <v>2</v>
      </c>
      <c r="G3335" t="s">
        <v>3294</v>
      </c>
      <c r="H3335" t="s">
        <v>200</v>
      </c>
      <c r="I3335" t="s">
        <v>52</v>
      </c>
      <c r="J3335">
        <f>VLOOKUP(I3335,segmentID,2,FALSE)</f>
        <v>3</v>
      </c>
      <c r="K3335" t="s">
        <v>3255</v>
      </c>
      <c r="L3335">
        <f>VLOOKUP(K3335,country2,2,FALSE)</f>
        <v>1</v>
      </c>
      <c r="M3335" t="s">
        <v>156</v>
      </c>
      <c r="N3335">
        <f>VLOOKUP(Orders!M3335,city2,2,FALSE)</f>
        <v>23</v>
      </c>
      <c r="O3335" t="s">
        <v>110</v>
      </c>
      <c r="P3335">
        <f>VLOOKUP(O3335,state2,2,FALSE)</f>
        <v>11</v>
      </c>
      <c r="Q3335">
        <v>60653</v>
      </c>
      <c r="R3335" t="s">
        <v>55</v>
      </c>
      <c r="S3335">
        <f>VLOOKUP(R3335,region2,2,FALSE)</f>
        <v>3</v>
      </c>
      <c r="T3335" t="s">
        <v>5590</v>
      </c>
      <c r="U3335" t="s">
        <v>13</v>
      </c>
      <c r="V3335">
        <f>VLOOKUP(U3335,category2,2,FALSE)</f>
        <v>1</v>
      </c>
      <c r="W3335" t="s">
        <v>3228</v>
      </c>
      <c r="X3335">
        <f>VLOOKUP(W3335,subcat2,3,FALSE)</f>
        <v>6</v>
      </c>
      <c r="Y3335" t="s">
        <v>2668</v>
      </c>
      <c r="Z3335">
        <v>2.032</v>
      </c>
      <c r="AA3335">
        <v>1</v>
      </c>
      <c r="AB3335">
        <v>0.6</v>
      </c>
      <c r="AC3335" s="4">
        <v>-1.3208000000000002</v>
      </c>
    </row>
    <row r="3336" spans="1:29" x14ac:dyDescent="0.25">
      <c r="A3336" s="2">
        <v>3335</v>
      </c>
      <c r="B3336" t="s">
        <v>9797</v>
      </c>
      <c r="C3336" s="3">
        <v>42968</v>
      </c>
      <c r="D3336" s="3">
        <v>42969</v>
      </c>
      <c r="E3336" t="s">
        <v>97</v>
      </c>
      <c r="F3336">
        <f>VLOOKUP(E3336,SHIPMODE,2,FALSE)</f>
        <v>3</v>
      </c>
      <c r="G3336" t="s">
        <v>3956</v>
      </c>
      <c r="H3336" t="s">
        <v>2632</v>
      </c>
      <c r="I3336" t="s">
        <v>9</v>
      </c>
      <c r="J3336">
        <f>VLOOKUP(I3336,segmentID,2,FALSE)</f>
        <v>1</v>
      </c>
      <c r="K3336" t="s">
        <v>3255</v>
      </c>
      <c r="L3336">
        <f>VLOOKUP(K3336,country2,2,FALSE)</f>
        <v>1</v>
      </c>
      <c r="M3336" t="s">
        <v>1433</v>
      </c>
      <c r="N3336">
        <f>VLOOKUP(Orders!M3336,city2,2,FALSE)</f>
        <v>183</v>
      </c>
      <c r="O3336" t="s">
        <v>20</v>
      </c>
      <c r="P3336">
        <f>VLOOKUP(O3336,state2,2,FALSE)</f>
        <v>2</v>
      </c>
      <c r="Q3336">
        <v>94601</v>
      </c>
      <c r="R3336" t="s">
        <v>21</v>
      </c>
      <c r="S3336">
        <f>VLOOKUP(R3336,region2,2,FALSE)</f>
        <v>2</v>
      </c>
      <c r="T3336" t="s">
        <v>4874</v>
      </c>
      <c r="U3336" t="s">
        <v>22</v>
      </c>
      <c r="V3336">
        <f>VLOOKUP(U3336,category2,2,FALSE)</f>
        <v>2</v>
      </c>
      <c r="W3336" t="s">
        <v>3229</v>
      </c>
      <c r="X3336">
        <f>VLOOKUP(W3336,subcat2,3,FALSE)</f>
        <v>7</v>
      </c>
      <c r="Y3336" t="s">
        <v>2762</v>
      </c>
      <c r="Z3336">
        <v>17.12</v>
      </c>
      <c r="AA3336">
        <v>4</v>
      </c>
      <c r="AB3336">
        <v>0</v>
      </c>
      <c r="AC3336" s="4">
        <v>4.9647999999999985</v>
      </c>
    </row>
    <row r="3337" spans="1:29" x14ac:dyDescent="0.25">
      <c r="A3337" s="2">
        <v>3336</v>
      </c>
      <c r="B3337" t="s">
        <v>9797</v>
      </c>
      <c r="C3337" s="3">
        <v>42968</v>
      </c>
      <c r="D3337" s="3">
        <v>42969</v>
      </c>
      <c r="E3337" t="s">
        <v>97</v>
      </c>
      <c r="F3337">
        <f>VLOOKUP(E3337,SHIPMODE,2,FALSE)</f>
        <v>3</v>
      </c>
      <c r="G3337" t="s">
        <v>3956</v>
      </c>
      <c r="H3337" t="s">
        <v>2632</v>
      </c>
      <c r="I3337" t="s">
        <v>9</v>
      </c>
      <c r="J3337">
        <f>VLOOKUP(I3337,segmentID,2,FALSE)</f>
        <v>1</v>
      </c>
      <c r="K3337" t="s">
        <v>3255</v>
      </c>
      <c r="L3337">
        <f>VLOOKUP(K3337,country2,2,FALSE)</f>
        <v>1</v>
      </c>
      <c r="M3337" t="s">
        <v>1433</v>
      </c>
      <c r="N3337">
        <f>VLOOKUP(Orders!M3337,city2,2,FALSE)</f>
        <v>183</v>
      </c>
      <c r="O3337" t="s">
        <v>20</v>
      </c>
      <c r="P3337">
        <f>VLOOKUP(O3337,state2,2,FALSE)</f>
        <v>2</v>
      </c>
      <c r="Q3337">
        <v>94601</v>
      </c>
      <c r="R3337" t="s">
        <v>21</v>
      </c>
      <c r="S3337">
        <f>VLOOKUP(R3337,region2,2,FALSE)</f>
        <v>2</v>
      </c>
      <c r="T3337" t="s">
        <v>4621</v>
      </c>
      <c r="U3337" t="s">
        <v>35</v>
      </c>
      <c r="V3337">
        <f>VLOOKUP(U3337,category2,2,FALSE)</f>
        <v>3</v>
      </c>
      <c r="W3337" t="s">
        <v>3230</v>
      </c>
      <c r="X3337">
        <f>VLOOKUP(W3337,subcat2,3,FALSE)</f>
        <v>8</v>
      </c>
      <c r="Y3337" t="s">
        <v>41</v>
      </c>
      <c r="Z3337">
        <v>431.96800000000007</v>
      </c>
      <c r="AA3337">
        <v>4</v>
      </c>
      <c r="AB3337">
        <v>0.2</v>
      </c>
      <c r="AC3337" s="4">
        <v>37.797199999999975</v>
      </c>
    </row>
    <row r="3338" spans="1:29" x14ac:dyDescent="0.25">
      <c r="A3338" s="2">
        <v>3337</v>
      </c>
      <c r="B3338" t="s">
        <v>9797</v>
      </c>
      <c r="C3338" s="3">
        <v>42968</v>
      </c>
      <c r="D3338" s="3">
        <v>42969</v>
      </c>
      <c r="E3338" t="s">
        <v>97</v>
      </c>
      <c r="F3338">
        <f>VLOOKUP(E3338,SHIPMODE,2,FALSE)</f>
        <v>3</v>
      </c>
      <c r="G3338" t="s">
        <v>3956</v>
      </c>
      <c r="H3338" t="s">
        <v>2632</v>
      </c>
      <c r="I3338" t="s">
        <v>9</v>
      </c>
      <c r="J3338">
        <f>VLOOKUP(I3338,segmentID,2,FALSE)</f>
        <v>1</v>
      </c>
      <c r="K3338" t="s">
        <v>3255</v>
      </c>
      <c r="L3338">
        <f>VLOOKUP(K3338,country2,2,FALSE)</f>
        <v>1</v>
      </c>
      <c r="M3338" t="s">
        <v>1433</v>
      </c>
      <c r="N3338">
        <f>VLOOKUP(Orders!M3338,city2,2,FALSE)</f>
        <v>183</v>
      </c>
      <c r="O3338" t="s">
        <v>20</v>
      </c>
      <c r="P3338">
        <f>VLOOKUP(O3338,state2,2,FALSE)</f>
        <v>2</v>
      </c>
      <c r="Q3338">
        <v>94601</v>
      </c>
      <c r="R3338" t="s">
        <v>21</v>
      </c>
      <c r="S3338">
        <f>VLOOKUP(R3338,region2,2,FALSE)</f>
        <v>2</v>
      </c>
      <c r="T3338" t="s">
        <v>5591</v>
      </c>
      <c r="U3338" t="s">
        <v>13</v>
      </c>
      <c r="V3338">
        <f>VLOOKUP(U3338,category2,2,FALSE)</f>
        <v>1</v>
      </c>
      <c r="W3338" t="s">
        <v>3228</v>
      </c>
      <c r="X3338">
        <f>VLOOKUP(W3338,subcat2,3,FALSE)</f>
        <v>6</v>
      </c>
      <c r="Y3338" t="s">
        <v>2176</v>
      </c>
      <c r="Z3338">
        <v>129.91999999999999</v>
      </c>
      <c r="AA3338">
        <v>4</v>
      </c>
      <c r="AB3338">
        <v>0</v>
      </c>
      <c r="AC3338" s="4">
        <v>10.393599999999992</v>
      </c>
    </row>
    <row r="3339" spans="1:29" x14ac:dyDescent="0.25">
      <c r="A3339" s="2">
        <v>3338</v>
      </c>
      <c r="B3339" t="s">
        <v>9797</v>
      </c>
      <c r="C3339" s="3">
        <v>42968</v>
      </c>
      <c r="D3339" s="3">
        <v>42969</v>
      </c>
      <c r="E3339" t="s">
        <v>97</v>
      </c>
      <c r="F3339">
        <f>VLOOKUP(E3339,SHIPMODE,2,FALSE)</f>
        <v>3</v>
      </c>
      <c r="G3339" t="s">
        <v>3956</v>
      </c>
      <c r="H3339" t="s">
        <v>2632</v>
      </c>
      <c r="I3339" t="s">
        <v>9</v>
      </c>
      <c r="J3339">
        <f>VLOOKUP(I3339,segmentID,2,FALSE)</f>
        <v>1</v>
      </c>
      <c r="K3339" t="s">
        <v>3255</v>
      </c>
      <c r="L3339">
        <f>VLOOKUP(K3339,country2,2,FALSE)</f>
        <v>1</v>
      </c>
      <c r="M3339" t="s">
        <v>1433</v>
      </c>
      <c r="N3339">
        <f>VLOOKUP(Orders!M3339,city2,2,FALSE)</f>
        <v>183</v>
      </c>
      <c r="O3339" t="s">
        <v>20</v>
      </c>
      <c r="P3339">
        <f>VLOOKUP(O3339,state2,2,FALSE)</f>
        <v>2</v>
      </c>
      <c r="Q3339">
        <v>94601</v>
      </c>
      <c r="R3339" t="s">
        <v>21</v>
      </c>
      <c r="S3339">
        <f>VLOOKUP(R3339,region2,2,FALSE)</f>
        <v>2</v>
      </c>
      <c r="T3339" t="s">
        <v>4120</v>
      </c>
      <c r="U3339" t="s">
        <v>13</v>
      </c>
      <c r="V3339">
        <f>VLOOKUP(U3339,category2,2,FALSE)</f>
        <v>1</v>
      </c>
      <c r="W3339" t="s">
        <v>29</v>
      </c>
      <c r="X3339">
        <f>VLOOKUP(W3339,subcat2,3,FALSE)</f>
        <v>4</v>
      </c>
      <c r="Y3339" t="s">
        <v>1686</v>
      </c>
      <c r="Z3339">
        <v>568.72800000000007</v>
      </c>
      <c r="AA3339">
        <v>3</v>
      </c>
      <c r="AB3339">
        <v>0.2</v>
      </c>
      <c r="AC3339" s="4">
        <v>28.436399999999935</v>
      </c>
    </row>
    <row r="3340" spans="1:29" x14ac:dyDescent="0.25">
      <c r="A3340" s="2">
        <v>3339</v>
      </c>
      <c r="B3340" t="s">
        <v>9797</v>
      </c>
      <c r="C3340" s="3">
        <v>42968</v>
      </c>
      <c r="D3340" s="3">
        <v>42969</v>
      </c>
      <c r="E3340" t="s">
        <v>97</v>
      </c>
      <c r="F3340">
        <f>VLOOKUP(E3340,SHIPMODE,2,FALSE)</f>
        <v>3</v>
      </c>
      <c r="G3340" t="s">
        <v>3956</v>
      </c>
      <c r="H3340" t="s">
        <v>2632</v>
      </c>
      <c r="I3340" t="s">
        <v>9</v>
      </c>
      <c r="J3340">
        <f>VLOOKUP(I3340,segmentID,2,FALSE)</f>
        <v>1</v>
      </c>
      <c r="K3340" t="s">
        <v>3255</v>
      </c>
      <c r="L3340">
        <f>VLOOKUP(K3340,country2,2,FALSE)</f>
        <v>1</v>
      </c>
      <c r="M3340" t="s">
        <v>1433</v>
      </c>
      <c r="N3340">
        <f>VLOOKUP(Orders!M3340,city2,2,FALSE)</f>
        <v>183</v>
      </c>
      <c r="O3340" t="s">
        <v>20</v>
      </c>
      <c r="P3340">
        <f>VLOOKUP(O3340,state2,2,FALSE)</f>
        <v>2</v>
      </c>
      <c r="Q3340">
        <v>94601</v>
      </c>
      <c r="R3340" t="s">
        <v>21</v>
      </c>
      <c r="S3340">
        <f>VLOOKUP(R3340,region2,2,FALSE)</f>
        <v>2</v>
      </c>
      <c r="T3340" t="s">
        <v>5592</v>
      </c>
      <c r="U3340" t="s">
        <v>22</v>
      </c>
      <c r="V3340">
        <f>VLOOKUP(U3340,category2,2,FALSE)</f>
        <v>2</v>
      </c>
      <c r="W3340" t="s">
        <v>3231</v>
      </c>
      <c r="X3340">
        <f>VLOOKUP(W3340,subcat2,3,FALSE)</f>
        <v>9</v>
      </c>
      <c r="Y3340" t="s">
        <v>1246</v>
      </c>
      <c r="Z3340">
        <v>117.14400000000001</v>
      </c>
      <c r="AA3340">
        <v>9</v>
      </c>
      <c r="AB3340">
        <v>0.2</v>
      </c>
      <c r="AC3340" s="4">
        <v>42.464699999999993</v>
      </c>
    </row>
    <row r="3341" spans="1:29" x14ac:dyDescent="0.25">
      <c r="A3341" s="2">
        <v>3340</v>
      </c>
      <c r="B3341" t="s">
        <v>9797</v>
      </c>
      <c r="C3341" s="3">
        <v>42968</v>
      </c>
      <c r="D3341" s="3">
        <v>42969</v>
      </c>
      <c r="E3341" t="s">
        <v>97</v>
      </c>
      <c r="F3341">
        <f>VLOOKUP(E3341,SHIPMODE,2,FALSE)</f>
        <v>3</v>
      </c>
      <c r="G3341" t="s">
        <v>3956</v>
      </c>
      <c r="H3341" t="s">
        <v>2632</v>
      </c>
      <c r="I3341" t="s">
        <v>9</v>
      </c>
      <c r="J3341">
        <f>VLOOKUP(I3341,segmentID,2,FALSE)</f>
        <v>1</v>
      </c>
      <c r="K3341" t="s">
        <v>3255</v>
      </c>
      <c r="L3341">
        <f>VLOOKUP(K3341,country2,2,FALSE)</f>
        <v>1</v>
      </c>
      <c r="M3341" t="s">
        <v>1433</v>
      </c>
      <c r="N3341">
        <f>VLOOKUP(Orders!M3341,city2,2,FALSE)</f>
        <v>183</v>
      </c>
      <c r="O3341" t="s">
        <v>20</v>
      </c>
      <c r="P3341">
        <f>VLOOKUP(O3341,state2,2,FALSE)</f>
        <v>2</v>
      </c>
      <c r="Q3341">
        <v>94601</v>
      </c>
      <c r="R3341" t="s">
        <v>21</v>
      </c>
      <c r="S3341">
        <f>VLOOKUP(R3341,region2,2,FALSE)</f>
        <v>2</v>
      </c>
      <c r="T3341" t="s">
        <v>5593</v>
      </c>
      <c r="U3341" t="s">
        <v>22</v>
      </c>
      <c r="V3341">
        <f>VLOOKUP(U3341,category2,2,FALSE)</f>
        <v>2</v>
      </c>
      <c r="W3341" t="s">
        <v>38</v>
      </c>
      <c r="X3341">
        <f>VLOOKUP(W3341,subcat2,3,FALSE)</f>
        <v>10</v>
      </c>
      <c r="Y3341" t="s">
        <v>938</v>
      </c>
      <c r="Z3341">
        <v>203.52</v>
      </c>
      <c r="AA3341">
        <v>3</v>
      </c>
      <c r="AB3341">
        <v>0</v>
      </c>
      <c r="AC3341" s="4">
        <v>54.950400000000002</v>
      </c>
    </row>
    <row r="3342" spans="1:29" x14ac:dyDescent="0.25">
      <c r="A3342" s="2">
        <v>3341</v>
      </c>
      <c r="B3342" t="s">
        <v>9797</v>
      </c>
      <c r="C3342" s="3">
        <v>42968</v>
      </c>
      <c r="D3342" s="3">
        <v>42969</v>
      </c>
      <c r="E3342" t="s">
        <v>97</v>
      </c>
      <c r="F3342">
        <f>VLOOKUP(E3342,SHIPMODE,2,FALSE)</f>
        <v>3</v>
      </c>
      <c r="G3342" t="s">
        <v>3956</v>
      </c>
      <c r="H3342" t="s">
        <v>2632</v>
      </c>
      <c r="I3342" t="s">
        <v>9</v>
      </c>
      <c r="J3342">
        <f>VLOOKUP(I3342,segmentID,2,FALSE)</f>
        <v>1</v>
      </c>
      <c r="K3342" t="s">
        <v>3255</v>
      </c>
      <c r="L3342">
        <f>VLOOKUP(K3342,country2,2,FALSE)</f>
        <v>1</v>
      </c>
      <c r="M3342" t="s">
        <v>1433</v>
      </c>
      <c r="N3342">
        <f>VLOOKUP(Orders!M3342,city2,2,FALSE)</f>
        <v>183</v>
      </c>
      <c r="O3342" t="s">
        <v>20</v>
      </c>
      <c r="P3342">
        <f>VLOOKUP(O3342,state2,2,FALSE)</f>
        <v>2</v>
      </c>
      <c r="Q3342">
        <v>94601</v>
      </c>
      <c r="R3342" t="s">
        <v>21</v>
      </c>
      <c r="S3342">
        <f>VLOOKUP(R3342,region2,2,FALSE)</f>
        <v>2</v>
      </c>
      <c r="T3342" t="s">
        <v>4427</v>
      </c>
      <c r="U3342" t="s">
        <v>22</v>
      </c>
      <c r="V3342">
        <f>VLOOKUP(U3342,category2,2,FALSE)</f>
        <v>2</v>
      </c>
      <c r="W3342" t="s">
        <v>23</v>
      </c>
      <c r="X3342">
        <f>VLOOKUP(W3342,subcat2,3,FALSE)</f>
        <v>3</v>
      </c>
      <c r="Y3342" t="s">
        <v>2353</v>
      </c>
      <c r="Z3342">
        <v>51.75</v>
      </c>
      <c r="AA3342">
        <v>5</v>
      </c>
      <c r="AB3342">
        <v>0</v>
      </c>
      <c r="AC3342" s="4">
        <v>24.84</v>
      </c>
    </row>
    <row r="3343" spans="1:29" x14ac:dyDescent="0.25">
      <c r="A3343" s="2">
        <v>3342</v>
      </c>
      <c r="B3343" t="s">
        <v>8375</v>
      </c>
      <c r="C3343" s="3">
        <v>42609</v>
      </c>
      <c r="D3343" s="3">
        <v>42614</v>
      </c>
      <c r="E3343" t="s">
        <v>7</v>
      </c>
      <c r="F3343">
        <f>VLOOKUP(E3343,SHIPMODE,2,FALSE)</f>
        <v>1</v>
      </c>
      <c r="G3343" t="s">
        <v>3281</v>
      </c>
      <c r="H3343" t="s">
        <v>142</v>
      </c>
      <c r="I3343" t="s">
        <v>9</v>
      </c>
      <c r="J3343">
        <f>VLOOKUP(I3343,segmentID,2,FALSE)</f>
        <v>1</v>
      </c>
      <c r="K3343" t="s">
        <v>3255</v>
      </c>
      <c r="L3343">
        <f>VLOOKUP(K3343,country2,2,FALSE)</f>
        <v>1</v>
      </c>
      <c r="M3343" t="s">
        <v>641</v>
      </c>
      <c r="N3343">
        <f>VLOOKUP(Orders!M3343,city2,2,FALSE)</f>
        <v>95</v>
      </c>
      <c r="O3343" t="s">
        <v>601</v>
      </c>
      <c r="P3343">
        <f>VLOOKUP(O3343,state2,2,FALSE)</f>
        <v>32</v>
      </c>
      <c r="Q3343">
        <v>2169</v>
      </c>
      <c r="R3343" t="s">
        <v>79</v>
      </c>
      <c r="S3343">
        <f>VLOOKUP(R3343,region2,2,FALSE)</f>
        <v>4</v>
      </c>
      <c r="T3343" t="s">
        <v>5208</v>
      </c>
      <c r="U3343" t="s">
        <v>22</v>
      </c>
      <c r="V3343">
        <f>VLOOKUP(U3343,category2,2,FALSE)</f>
        <v>2</v>
      </c>
      <c r="W3343" t="s">
        <v>45</v>
      </c>
      <c r="X3343">
        <f>VLOOKUP(W3343,subcat2,3,FALSE)</f>
        <v>11</v>
      </c>
      <c r="Y3343" t="s">
        <v>1876</v>
      </c>
      <c r="Z3343">
        <v>122.97</v>
      </c>
      <c r="AA3343">
        <v>3</v>
      </c>
      <c r="AB3343">
        <v>0</v>
      </c>
      <c r="AC3343" s="4">
        <v>60.255300000000005</v>
      </c>
    </row>
    <row r="3344" spans="1:29" x14ac:dyDescent="0.25">
      <c r="A3344" s="2">
        <v>3343</v>
      </c>
      <c r="B3344" t="s">
        <v>8375</v>
      </c>
      <c r="C3344" s="3">
        <v>42609</v>
      </c>
      <c r="D3344" s="3">
        <v>42614</v>
      </c>
      <c r="E3344" t="s">
        <v>7</v>
      </c>
      <c r="F3344">
        <f>VLOOKUP(E3344,SHIPMODE,2,FALSE)</f>
        <v>1</v>
      </c>
      <c r="G3344" t="s">
        <v>3281</v>
      </c>
      <c r="H3344" t="s">
        <v>142</v>
      </c>
      <c r="I3344" t="s">
        <v>9</v>
      </c>
      <c r="J3344">
        <f>VLOOKUP(I3344,segmentID,2,FALSE)</f>
        <v>1</v>
      </c>
      <c r="K3344" t="s">
        <v>3255</v>
      </c>
      <c r="L3344">
        <f>VLOOKUP(K3344,country2,2,FALSE)</f>
        <v>1</v>
      </c>
      <c r="M3344" t="s">
        <v>641</v>
      </c>
      <c r="N3344">
        <f>VLOOKUP(Orders!M3344,city2,2,FALSE)</f>
        <v>95</v>
      </c>
      <c r="O3344" t="s">
        <v>601</v>
      </c>
      <c r="P3344">
        <f>VLOOKUP(O3344,state2,2,FALSE)</f>
        <v>32</v>
      </c>
      <c r="Q3344">
        <v>2169</v>
      </c>
      <c r="R3344" t="s">
        <v>79</v>
      </c>
      <c r="S3344">
        <f>VLOOKUP(R3344,region2,2,FALSE)</f>
        <v>4</v>
      </c>
      <c r="T3344" t="s">
        <v>5191</v>
      </c>
      <c r="U3344" t="s">
        <v>13</v>
      </c>
      <c r="V3344">
        <f>VLOOKUP(U3344,category2,2,FALSE)</f>
        <v>1</v>
      </c>
      <c r="W3344" t="s">
        <v>29</v>
      </c>
      <c r="X3344">
        <f>VLOOKUP(W3344,subcat2,3,FALSE)</f>
        <v>4</v>
      </c>
      <c r="Y3344" t="s">
        <v>2728</v>
      </c>
      <c r="Z3344">
        <v>244.61499999999998</v>
      </c>
      <c r="AA3344">
        <v>1</v>
      </c>
      <c r="AB3344">
        <v>0.3</v>
      </c>
      <c r="AC3344" s="4">
        <v>20.966999999999999</v>
      </c>
    </row>
    <row r="3345" spans="1:29" x14ac:dyDescent="0.25">
      <c r="A3345" s="2">
        <v>3344</v>
      </c>
      <c r="B3345" t="s">
        <v>8375</v>
      </c>
      <c r="C3345" s="3">
        <v>42609</v>
      </c>
      <c r="D3345" s="3">
        <v>42614</v>
      </c>
      <c r="E3345" t="s">
        <v>7</v>
      </c>
      <c r="F3345">
        <f>VLOOKUP(E3345,SHIPMODE,2,FALSE)</f>
        <v>1</v>
      </c>
      <c r="G3345" t="s">
        <v>3281</v>
      </c>
      <c r="H3345" t="s">
        <v>142</v>
      </c>
      <c r="I3345" t="s">
        <v>9</v>
      </c>
      <c r="J3345">
        <f>VLOOKUP(I3345,segmentID,2,FALSE)</f>
        <v>1</v>
      </c>
      <c r="K3345" t="s">
        <v>3255</v>
      </c>
      <c r="L3345">
        <f>VLOOKUP(K3345,country2,2,FALSE)</f>
        <v>1</v>
      </c>
      <c r="M3345" t="s">
        <v>641</v>
      </c>
      <c r="N3345">
        <f>VLOOKUP(Orders!M3345,city2,2,FALSE)</f>
        <v>95</v>
      </c>
      <c r="O3345" t="s">
        <v>601</v>
      </c>
      <c r="P3345">
        <f>VLOOKUP(O3345,state2,2,FALSE)</f>
        <v>32</v>
      </c>
      <c r="Q3345">
        <v>2169</v>
      </c>
      <c r="R3345" t="s">
        <v>79</v>
      </c>
      <c r="S3345">
        <f>VLOOKUP(R3345,region2,2,FALSE)</f>
        <v>4</v>
      </c>
      <c r="T3345" t="s">
        <v>4330</v>
      </c>
      <c r="U3345" t="s">
        <v>35</v>
      </c>
      <c r="V3345">
        <f>VLOOKUP(U3345,category2,2,FALSE)</f>
        <v>3</v>
      </c>
      <c r="W3345" t="s">
        <v>3230</v>
      </c>
      <c r="X3345">
        <f>VLOOKUP(W3345,subcat2,3,FALSE)</f>
        <v>8</v>
      </c>
      <c r="Y3345" t="s">
        <v>1435</v>
      </c>
      <c r="Z3345">
        <v>59.97</v>
      </c>
      <c r="AA3345">
        <v>3</v>
      </c>
      <c r="AB3345">
        <v>0</v>
      </c>
      <c r="AC3345" s="4">
        <v>28.785599999999995</v>
      </c>
    </row>
    <row r="3346" spans="1:29" x14ac:dyDescent="0.25">
      <c r="A3346" s="2">
        <v>3345</v>
      </c>
      <c r="B3346" t="s">
        <v>8375</v>
      </c>
      <c r="C3346" s="3">
        <v>42609</v>
      </c>
      <c r="D3346" s="3">
        <v>42614</v>
      </c>
      <c r="E3346" t="s">
        <v>7</v>
      </c>
      <c r="F3346">
        <f>VLOOKUP(E3346,SHIPMODE,2,FALSE)</f>
        <v>1</v>
      </c>
      <c r="G3346" t="s">
        <v>3281</v>
      </c>
      <c r="H3346" t="s">
        <v>142</v>
      </c>
      <c r="I3346" t="s">
        <v>9</v>
      </c>
      <c r="J3346">
        <f>VLOOKUP(I3346,segmentID,2,FALSE)</f>
        <v>1</v>
      </c>
      <c r="K3346" t="s">
        <v>3255</v>
      </c>
      <c r="L3346">
        <f>VLOOKUP(K3346,country2,2,FALSE)</f>
        <v>1</v>
      </c>
      <c r="M3346" t="s">
        <v>641</v>
      </c>
      <c r="N3346">
        <f>VLOOKUP(Orders!M3346,city2,2,FALSE)</f>
        <v>95</v>
      </c>
      <c r="O3346" t="s">
        <v>601</v>
      </c>
      <c r="P3346">
        <f>VLOOKUP(O3346,state2,2,FALSE)</f>
        <v>32</v>
      </c>
      <c r="Q3346">
        <v>2169</v>
      </c>
      <c r="R3346" t="s">
        <v>79</v>
      </c>
      <c r="S3346">
        <f>VLOOKUP(R3346,region2,2,FALSE)</f>
        <v>4</v>
      </c>
      <c r="T3346" t="s">
        <v>4295</v>
      </c>
      <c r="U3346" t="s">
        <v>22</v>
      </c>
      <c r="V3346">
        <f>VLOOKUP(U3346,category2,2,FALSE)</f>
        <v>2</v>
      </c>
      <c r="W3346" t="s">
        <v>45</v>
      </c>
      <c r="X3346">
        <f>VLOOKUP(W3346,subcat2,3,FALSE)</f>
        <v>11</v>
      </c>
      <c r="Y3346" t="s">
        <v>2393</v>
      </c>
      <c r="Z3346">
        <v>81.540000000000006</v>
      </c>
      <c r="AA3346">
        <v>9</v>
      </c>
      <c r="AB3346">
        <v>0</v>
      </c>
      <c r="AC3346" s="4">
        <v>36.692999999999998</v>
      </c>
    </row>
    <row r="3347" spans="1:29" x14ac:dyDescent="0.25">
      <c r="A3347" s="2">
        <v>3346</v>
      </c>
      <c r="B3347" t="s">
        <v>8375</v>
      </c>
      <c r="C3347" s="3">
        <v>42609</v>
      </c>
      <c r="D3347" s="3">
        <v>42614</v>
      </c>
      <c r="E3347" t="s">
        <v>7</v>
      </c>
      <c r="F3347">
        <f>VLOOKUP(E3347,SHIPMODE,2,FALSE)</f>
        <v>1</v>
      </c>
      <c r="G3347" t="s">
        <v>3281</v>
      </c>
      <c r="H3347" t="s">
        <v>142</v>
      </c>
      <c r="I3347" t="s">
        <v>9</v>
      </c>
      <c r="J3347">
        <f>VLOOKUP(I3347,segmentID,2,FALSE)</f>
        <v>1</v>
      </c>
      <c r="K3347" t="s">
        <v>3255</v>
      </c>
      <c r="L3347">
        <f>VLOOKUP(K3347,country2,2,FALSE)</f>
        <v>1</v>
      </c>
      <c r="M3347" t="s">
        <v>641</v>
      </c>
      <c r="N3347">
        <f>VLOOKUP(Orders!M3347,city2,2,FALSE)</f>
        <v>95</v>
      </c>
      <c r="O3347" t="s">
        <v>601</v>
      </c>
      <c r="P3347">
        <f>VLOOKUP(O3347,state2,2,FALSE)</f>
        <v>32</v>
      </c>
      <c r="Q3347">
        <v>2169</v>
      </c>
      <c r="R3347" t="s">
        <v>79</v>
      </c>
      <c r="S3347">
        <f>VLOOKUP(R3347,region2,2,FALSE)</f>
        <v>4</v>
      </c>
      <c r="T3347" t="s">
        <v>4935</v>
      </c>
      <c r="U3347" t="s">
        <v>22</v>
      </c>
      <c r="V3347">
        <f>VLOOKUP(U3347,category2,2,FALSE)</f>
        <v>2</v>
      </c>
      <c r="W3347" t="s">
        <v>3234</v>
      </c>
      <c r="X3347">
        <f>VLOOKUP(W3347,subcat2,3,FALSE)</f>
        <v>14</v>
      </c>
      <c r="Y3347" t="s">
        <v>104</v>
      </c>
      <c r="Z3347">
        <v>11.68</v>
      </c>
      <c r="AA3347">
        <v>4</v>
      </c>
      <c r="AB3347">
        <v>0</v>
      </c>
      <c r="AC3347" s="4">
        <v>5.2559999999999993</v>
      </c>
    </row>
    <row r="3348" spans="1:29" x14ac:dyDescent="0.25">
      <c r="A3348" s="2">
        <v>3347</v>
      </c>
      <c r="B3348" t="s">
        <v>8375</v>
      </c>
      <c r="C3348" s="3">
        <v>42609</v>
      </c>
      <c r="D3348" s="3">
        <v>42614</v>
      </c>
      <c r="E3348" t="s">
        <v>7</v>
      </c>
      <c r="F3348">
        <f>VLOOKUP(E3348,SHIPMODE,2,FALSE)</f>
        <v>1</v>
      </c>
      <c r="G3348" t="s">
        <v>3281</v>
      </c>
      <c r="H3348" t="s">
        <v>142</v>
      </c>
      <c r="I3348" t="s">
        <v>9</v>
      </c>
      <c r="J3348">
        <f>VLOOKUP(I3348,segmentID,2,FALSE)</f>
        <v>1</v>
      </c>
      <c r="K3348" t="s">
        <v>3255</v>
      </c>
      <c r="L3348">
        <f>VLOOKUP(K3348,country2,2,FALSE)</f>
        <v>1</v>
      </c>
      <c r="M3348" t="s">
        <v>641</v>
      </c>
      <c r="N3348">
        <f>VLOOKUP(Orders!M3348,city2,2,FALSE)</f>
        <v>95</v>
      </c>
      <c r="O3348" t="s">
        <v>601</v>
      </c>
      <c r="P3348">
        <f>VLOOKUP(O3348,state2,2,FALSE)</f>
        <v>32</v>
      </c>
      <c r="Q3348">
        <v>2169</v>
      </c>
      <c r="R3348" t="s">
        <v>79</v>
      </c>
      <c r="S3348">
        <f>VLOOKUP(R3348,region2,2,FALSE)</f>
        <v>4</v>
      </c>
      <c r="T3348" t="s">
        <v>5526</v>
      </c>
      <c r="U3348" t="s">
        <v>22</v>
      </c>
      <c r="V3348">
        <f>VLOOKUP(U3348,category2,2,FALSE)</f>
        <v>2</v>
      </c>
      <c r="W3348" t="s">
        <v>3231</v>
      </c>
      <c r="X3348">
        <f>VLOOKUP(W3348,subcat2,3,FALSE)</f>
        <v>9</v>
      </c>
      <c r="Y3348" t="s">
        <v>989</v>
      </c>
      <c r="Z3348">
        <v>29</v>
      </c>
      <c r="AA3348">
        <v>5</v>
      </c>
      <c r="AB3348">
        <v>0</v>
      </c>
      <c r="AC3348" s="4">
        <v>13.919999999999998</v>
      </c>
    </row>
    <row r="3349" spans="1:29" x14ac:dyDescent="0.25">
      <c r="A3349" s="2">
        <v>3348</v>
      </c>
      <c r="B3349" t="s">
        <v>7232</v>
      </c>
      <c r="C3349" s="3">
        <v>42229</v>
      </c>
      <c r="D3349" s="3">
        <v>42236</v>
      </c>
      <c r="E3349" t="s">
        <v>25</v>
      </c>
      <c r="F3349">
        <f>VLOOKUP(E3349,SHIPMODE,2,FALSE)</f>
        <v>2</v>
      </c>
      <c r="G3349" t="s">
        <v>3276</v>
      </c>
      <c r="H3349" t="s">
        <v>117</v>
      </c>
      <c r="I3349" t="s">
        <v>18</v>
      </c>
      <c r="J3349">
        <f>VLOOKUP(I3349,segmentID,2,FALSE)</f>
        <v>2</v>
      </c>
      <c r="K3349" t="s">
        <v>3255</v>
      </c>
      <c r="L3349">
        <f>VLOOKUP(K3349,country2,2,FALSE)</f>
        <v>1</v>
      </c>
      <c r="M3349" t="s">
        <v>2635</v>
      </c>
      <c r="N3349">
        <f>VLOOKUP(Orders!M3349,city2,2,FALSE)</f>
        <v>359</v>
      </c>
      <c r="O3349" t="s">
        <v>20</v>
      </c>
      <c r="P3349">
        <f>VLOOKUP(O3349,state2,2,FALSE)</f>
        <v>2</v>
      </c>
      <c r="Q3349">
        <v>92399</v>
      </c>
      <c r="R3349" t="s">
        <v>21</v>
      </c>
      <c r="S3349">
        <f>VLOOKUP(R3349,region2,2,FALSE)</f>
        <v>2</v>
      </c>
      <c r="T3349" t="s">
        <v>4502</v>
      </c>
      <c r="U3349" t="s">
        <v>22</v>
      </c>
      <c r="V3349">
        <f>VLOOKUP(U3349,category2,2,FALSE)</f>
        <v>2</v>
      </c>
      <c r="W3349" t="s">
        <v>3229</v>
      </c>
      <c r="X3349">
        <f>VLOOKUP(W3349,subcat2,3,FALSE)</f>
        <v>7</v>
      </c>
      <c r="Y3349" t="s">
        <v>1509</v>
      </c>
      <c r="Z3349">
        <v>50.8</v>
      </c>
      <c r="AA3349">
        <v>5</v>
      </c>
      <c r="AB3349">
        <v>0</v>
      </c>
      <c r="AC3349" s="4">
        <v>13.208000000000002</v>
      </c>
    </row>
    <row r="3350" spans="1:29" x14ac:dyDescent="0.25">
      <c r="A3350" s="2">
        <v>3349</v>
      </c>
      <c r="B3350" t="s">
        <v>9798</v>
      </c>
      <c r="C3350" s="3">
        <v>43044</v>
      </c>
      <c r="D3350" s="3">
        <v>43046</v>
      </c>
      <c r="E3350" t="s">
        <v>97</v>
      </c>
      <c r="F3350">
        <f>VLOOKUP(E3350,SHIPMODE,2,FALSE)</f>
        <v>3</v>
      </c>
      <c r="G3350" t="s">
        <v>3379</v>
      </c>
      <c r="H3350" t="s">
        <v>517</v>
      </c>
      <c r="I3350" t="s">
        <v>18</v>
      </c>
      <c r="J3350">
        <f>VLOOKUP(I3350,segmentID,2,FALSE)</f>
        <v>2</v>
      </c>
      <c r="K3350" t="s">
        <v>3255</v>
      </c>
      <c r="L3350">
        <f>VLOOKUP(K3350,country2,2,FALSE)</f>
        <v>1</v>
      </c>
      <c r="M3350" t="s">
        <v>156</v>
      </c>
      <c r="N3350">
        <f>VLOOKUP(Orders!M3350,city2,2,FALSE)</f>
        <v>23</v>
      </c>
      <c r="O3350" t="s">
        <v>110</v>
      </c>
      <c r="P3350">
        <f>VLOOKUP(O3350,state2,2,FALSE)</f>
        <v>11</v>
      </c>
      <c r="Q3350">
        <v>60623</v>
      </c>
      <c r="R3350" t="s">
        <v>55</v>
      </c>
      <c r="S3350">
        <f>VLOOKUP(R3350,region2,2,FALSE)</f>
        <v>3</v>
      </c>
      <c r="T3350" t="s">
        <v>4137</v>
      </c>
      <c r="U3350" t="s">
        <v>22</v>
      </c>
      <c r="V3350">
        <f>VLOOKUP(U3350,category2,2,FALSE)</f>
        <v>2</v>
      </c>
      <c r="W3350" t="s">
        <v>3231</v>
      </c>
      <c r="X3350">
        <f>VLOOKUP(W3350,subcat2,3,FALSE)</f>
        <v>9</v>
      </c>
      <c r="Y3350" t="s">
        <v>2103</v>
      </c>
      <c r="Z3350">
        <v>16.029999999999998</v>
      </c>
      <c r="AA3350">
        <v>5</v>
      </c>
      <c r="AB3350">
        <v>0.8</v>
      </c>
      <c r="AC3350" s="4">
        <v>-25.648000000000003</v>
      </c>
    </row>
    <row r="3351" spans="1:29" x14ac:dyDescent="0.25">
      <c r="A3351" s="2">
        <v>3350</v>
      </c>
      <c r="B3351" t="s">
        <v>8376</v>
      </c>
      <c r="C3351" s="3">
        <v>42599</v>
      </c>
      <c r="D3351" s="3">
        <v>42603</v>
      </c>
      <c r="E3351" t="s">
        <v>25</v>
      </c>
      <c r="F3351">
        <f>VLOOKUP(E3351,SHIPMODE,2,FALSE)</f>
        <v>2</v>
      </c>
      <c r="G3351" t="s">
        <v>3647</v>
      </c>
      <c r="H3351" t="s">
        <v>1449</v>
      </c>
      <c r="I3351" t="s">
        <v>9</v>
      </c>
      <c r="J3351">
        <f>VLOOKUP(I3351,segmentID,2,FALSE)</f>
        <v>1</v>
      </c>
      <c r="K3351" t="s">
        <v>3255</v>
      </c>
      <c r="L3351">
        <f>VLOOKUP(K3351,country2,2,FALSE)</f>
        <v>1</v>
      </c>
      <c r="M3351" t="s">
        <v>48</v>
      </c>
      <c r="N3351">
        <f>VLOOKUP(Orders!M3351,city2,2,FALSE)</f>
        <v>5</v>
      </c>
      <c r="O3351" t="s">
        <v>49</v>
      </c>
      <c r="P3351">
        <f>VLOOKUP(O3351,state2,2,FALSE)</f>
        <v>5</v>
      </c>
      <c r="Q3351">
        <v>98105</v>
      </c>
      <c r="R3351" t="s">
        <v>21</v>
      </c>
      <c r="S3351">
        <f>VLOOKUP(R3351,region2,2,FALSE)</f>
        <v>2</v>
      </c>
      <c r="T3351" t="s">
        <v>4786</v>
      </c>
      <c r="U3351" t="s">
        <v>22</v>
      </c>
      <c r="V3351">
        <f>VLOOKUP(U3351,category2,2,FALSE)</f>
        <v>2</v>
      </c>
      <c r="W3351" t="s">
        <v>3231</v>
      </c>
      <c r="X3351">
        <f>VLOOKUP(W3351,subcat2,3,FALSE)</f>
        <v>9</v>
      </c>
      <c r="Y3351" t="s">
        <v>2071</v>
      </c>
      <c r="Z3351">
        <v>15.712000000000002</v>
      </c>
      <c r="AA3351">
        <v>4</v>
      </c>
      <c r="AB3351">
        <v>0.2</v>
      </c>
      <c r="AC3351" s="4">
        <v>5.6955999999999989</v>
      </c>
    </row>
    <row r="3352" spans="1:29" x14ac:dyDescent="0.25">
      <c r="A3352" s="2">
        <v>3351</v>
      </c>
      <c r="B3352" t="s">
        <v>8377</v>
      </c>
      <c r="C3352" s="3">
        <v>42730</v>
      </c>
      <c r="D3352" s="3">
        <v>42735</v>
      </c>
      <c r="E3352" t="s">
        <v>25</v>
      </c>
      <c r="F3352">
        <f>VLOOKUP(E3352,SHIPMODE,2,FALSE)</f>
        <v>2</v>
      </c>
      <c r="G3352" t="s">
        <v>3494</v>
      </c>
      <c r="H3352" t="s">
        <v>950</v>
      </c>
      <c r="I3352" t="s">
        <v>9</v>
      </c>
      <c r="J3352">
        <f>VLOOKUP(I3352,segmentID,2,FALSE)</f>
        <v>1</v>
      </c>
      <c r="K3352" t="s">
        <v>3255</v>
      </c>
      <c r="L3352">
        <f>VLOOKUP(K3352,country2,2,FALSE)</f>
        <v>1</v>
      </c>
      <c r="M3352" t="s">
        <v>138</v>
      </c>
      <c r="N3352">
        <f>VLOOKUP(Orders!M3352,city2,2,FALSE)</f>
        <v>21</v>
      </c>
      <c r="O3352" t="s">
        <v>139</v>
      </c>
      <c r="P3352">
        <f>VLOOKUP(O3352,state2,2,FALSE)</f>
        <v>16</v>
      </c>
      <c r="Q3352">
        <v>10024</v>
      </c>
      <c r="R3352" t="s">
        <v>79</v>
      </c>
      <c r="S3352">
        <f>VLOOKUP(R3352,region2,2,FALSE)</f>
        <v>4</v>
      </c>
      <c r="T3352" t="s">
        <v>5132</v>
      </c>
      <c r="U3352" t="s">
        <v>35</v>
      </c>
      <c r="V3352">
        <f>VLOOKUP(U3352,category2,2,FALSE)</f>
        <v>3</v>
      </c>
      <c r="W3352" t="s">
        <v>3232</v>
      </c>
      <c r="X3352">
        <f>VLOOKUP(W3352,subcat2,3,FALSE)</f>
        <v>12</v>
      </c>
      <c r="Y3352" t="s">
        <v>2120</v>
      </c>
      <c r="Z3352">
        <v>89.97</v>
      </c>
      <c r="AA3352">
        <v>3</v>
      </c>
      <c r="AB3352">
        <v>0</v>
      </c>
      <c r="AC3352" s="4">
        <v>18.893699999999995</v>
      </c>
    </row>
    <row r="3353" spans="1:29" x14ac:dyDescent="0.25">
      <c r="A3353" s="2">
        <v>3352</v>
      </c>
      <c r="B3353" t="s">
        <v>6255</v>
      </c>
      <c r="C3353" s="3">
        <v>41905</v>
      </c>
      <c r="D3353" s="3">
        <v>41910</v>
      </c>
      <c r="E3353" t="s">
        <v>25</v>
      </c>
      <c r="F3353">
        <f>VLOOKUP(E3353,SHIPMODE,2,FALSE)</f>
        <v>2</v>
      </c>
      <c r="G3353" t="s">
        <v>3567</v>
      </c>
      <c r="H3353" t="s">
        <v>1206</v>
      </c>
      <c r="I3353" t="s">
        <v>18</v>
      </c>
      <c r="J3353">
        <f>VLOOKUP(I3353,segmentID,2,FALSE)</f>
        <v>2</v>
      </c>
      <c r="K3353" t="s">
        <v>3255</v>
      </c>
      <c r="L3353">
        <f>VLOOKUP(K3353,country2,2,FALSE)</f>
        <v>1</v>
      </c>
      <c r="M3353" t="s">
        <v>466</v>
      </c>
      <c r="N3353">
        <f>VLOOKUP(Orders!M3353,city2,2,FALSE)</f>
        <v>71</v>
      </c>
      <c r="O3353" t="s">
        <v>20</v>
      </c>
      <c r="P3353">
        <f>VLOOKUP(O3353,state2,2,FALSE)</f>
        <v>2</v>
      </c>
      <c r="Q3353">
        <v>92037</v>
      </c>
      <c r="R3353" t="s">
        <v>21</v>
      </c>
      <c r="S3353">
        <f>VLOOKUP(R3353,region2,2,FALSE)</f>
        <v>2</v>
      </c>
      <c r="T3353" t="s">
        <v>5594</v>
      </c>
      <c r="U3353" t="s">
        <v>13</v>
      </c>
      <c r="V3353">
        <f>VLOOKUP(U3353,category2,2,FALSE)</f>
        <v>1</v>
      </c>
      <c r="W3353" t="s">
        <v>14</v>
      </c>
      <c r="X3353">
        <f>VLOOKUP(W3353,subcat2,3,FALSE)</f>
        <v>1</v>
      </c>
      <c r="Y3353" t="s">
        <v>2636</v>
      </c>
      <c r="Z3353">
        <v>435.99900000000002</v>
      </c>
      <c r="AA3353">
        <v>3</v>
      </c>
      <c r="AB3353">
        <v>0.15</v>
      </c>
      <c r="AC3353" s="4">
        <v>20.517599999999987</v>
      </c>
    </row>
    <row r="3354" spans="1:29" x14ac:dyDescent="0.25">
      <c r="A3354" s="2">
        <v>3353</v>
      </c>
      <c r="B3354" t="s">
        <v>6255</v>
      </c>
      <c r="C3354" s="3">
        <v>41905</v>
      </c>
      <c r="D3354" s="3">
        <v>41910</v>
      </c>
      <c r="E3354" t="s">
        <v>25</v>
      </c>
      <c r="F3354">
        <f>VLOOKUP(E3354,SHIPMODE,2,FALSE)</f>
        <v>2</v>
      </c>
      <c r="G3354" t="s">
        <v>3567</v>
      </c>
      <c r="H3354" t="s">
        <v>1206</v>
      </c>
      <c r="I3354" t="s">
        <v>18</v>
      </c>
      <c r="J3354">
        <f>VLOOKUP(I3354,segmentID,2,FALSE)</f>
        <v>2</v>
      </c>
      <c r="K3354" t="s">
        <v>3255</v>
      </c>
      <c r="L3354">
        <f>VLOOKUP(K3354,country2,2,FALSE)</f>
        <v>1</v>
      </c>
      <c r="M3354" t="s">
        <v>466</v>
      </c>
      <c r="N3354">
        <f>VLOOKUP(Orders!M3354,city2,2,FALSE)</f>
        <v>71</v>
      </c>
      <c r="O3354" t="s">
        <v>20</v>
      </c>
      <c r="P3354">
        <f>VLOOKUP(O3354,state2,2,FALSE)</f>
        <v>2</v>
      </c>
      <c r="Q3354">
        <v>92037</v>
      </c>
      <c r="R3354" t="s">
        <v>21</v>
      </c>
      <c r="S3354">
        <f>VLOOKUP(R3354,region2,2,FALSE)</f>
        <v>2</v>
      </c>
      <c r="T3354" t="s">
        <v>4176</v>
      </c>
      <c r="U3354" t="s">
        <v>35</v>
      </c>
      <c r="V3354">
        <f>VLOOKUP(U3354,category2,2,FALSE)</f>
        <v>3</v>
      </c>
      <c r="W3354" t="s">
        <v>3230</v>
      </c>
      <c r="X3354">
        <f>VLOOKUP(W3354,subcat2,3,FALSE)</f>
        <v>8</v>
      </c>
      <c r="Y3354" t="s">
        <v>2153</v>
      </c>
      <c r="Z3354">
        <v>83.984000000000009</v>
      </c>
      <c r="AA3354">
        <v>2</v>
      </c>
      <c r="AB3354">
        <v>0.2</v>
      </c>
      <c r="AC3354" s="4">
        <v>31.494</v>
      </c>
    </row>
    <row r="3355" spans="1:29" x14ac:dyDescent="0.25">
      <c r="A3355" s="2">
        <v>3354</v>
      </c>
      <c r="B3355" t="s">
        <v>6256</v>
      </c>
      <c r="C3355" s="3">
        <v>41839</v>
      </c>
      <c r="D3355" s="3">
        <v>41844</v>
      </c>
      <c r="E3355" t="s">
        <v>25</v>
      </c>
      <c r="F3355">
        <f>VLOOKUP(E3355,SHIPMODE,2,FALSE)</f>
        <v>2</v>
      </c>
      <c r="G3355" t="s">
        <v>3374</v>
      </c>
      <c r="H3355" t="s">
        <v>492</v>
      </c>
      <c r="I3355" t="s">
        <v>18</v>
      </c>
      <c r="J3355">
        <f>VLOOKUP(I3355,segmentID,2,FALSE)</f>
        <v>2</v>
      </c>
      <c r="K3355" t="s">
        <v>3255</v>
      </c>
      <c r="L3355">
        <f>VLOOKUP(K3355,country2,2,FALSE)</f>
        <v>1</v>
      </c>
      <c r="M3355" t="s">
        <v>257</v>
      </c>
      <c r="N3355">
        <f>VLOOKUP(Orders!M3355,city2,2,FALSE)</f>
        <v>40</v>
      </c>
      <c r="O3355" t="s">
        <v>367</v>
      </c>
      <c r="P3355">
        <f>VLOOKUP(O3355,state2,2,FALSE)</f>
        <v>30</v>
      </c>
      <c r="Q3355">
        <v>6010</v>
      </c>
      <c r="R3355" t="s">
        <v>79</v>
      </c>
      <c r="S3355">
        <f>VLOOKUP(R3355,region2,2,FALSE)</f>
        <v>4</v>
      </c>
      <c r="T3355" t="s">
        <v>5227</v>
      </c>
      <c r="U3355" t="s">
        <v>35</v>
      </c>
      <c r="V3355">
        <f>VLOOKUP(U3355,category2,2,FALSE)</f>
        <v>3</v>
      </c>
      <c r="W3355" t="s">
        <v>3230</v>
      </c>
      <c r="X3355">
        <f>VLOOKUP(W3355,subcat2,3,FALSE)</f>
        <v>8</v>
      </c>
      <c r="Y3355" t="s">
        <v>1979</v>
      </c>
      <c r="Z3355">
        <v>359.98</v>
      </c>
      <c r="AA3355">
        <v>2</v>
      </c>
      <c r="AB3355">
        <v>0</v>
      </c>
      <c r="AC3355" s="4">
        <v>93.594800000000021</v>
      </c>
    </row>
    <row r="3356" spans="1:29" x14ac:dyDescent="0.25">
      <c r="A3356" s="2">
        <v>3355</v>
      </c>
      <c r="B3356" t="s">
        <v>6256</v>
      </c>
      <c r="C3356" s="3">
        <v>41839</v>
      </c>
      <c r="D3356" s="3">
        <v>41844</v>
      </c>
      <c r="E3356" t="s">
        <v>25</v>
      </c>
      <c r="F3356">
        <f>VLOOKUP(E3356,SHIPMODE,2,FALSE)</f>
        <v>2</v>
      </c>
      <c r="G3356" t="s">
        <v>3374</v>
      </c>
      <c r="H3356" t="s">
        <v>492</v>
      </c>
      <c r="I3356" t="s">
        <v>18</v>
      </c>
      <c r="J3356">
        <f>VLOOKUP(I3356,segmentID,2,FALSE)</f>
        <v>2</v>
      </c>
      <c r="K3356" t="s">
        <v>3255</v>
      </c>
      <c r="L3356">
        <f>VLOOKUP(K3356,country2,2,FALSE)</f>
        <v>1</v>
      </c>
      <c r="M3356" t="s">
        <v>257</v>
      </c>
      <c r="N3356">
        <f>VLOOKUP(Orders!M3356,city2,2,FALSE)</f>
        <v>40</v>
      </c>
      <c r="O3356" t="s">
        <v>367</v>
      </c>
      <c r="P3356">
        <f>VLOOKUP(O3356,state2,2,FALSE)</f>
        <v>30</v>
      </c>
      <c r="Q3356">
        <v>6010</v>
      </c>
      <c r="R3356" t="s">
        <v>79</v>
      </c>
      <c r="S3356">
        <f>VLOOKUP(R3356,region2,2,FALSE)</f>
        <v>4</v>
      </c>
      <c r="T3356" t="s">
        <v>5595</v>
      </c>
      <c r="U3356" t="s">
        <v>13</v>
      </c>
      <c r="V3356">
        <f>VLOOKUP(U3356,category2,2,FALSE)</f>
        <v>1</v>
      </c>
      <c r="W3356" t="s">
        <v>29</v>
      </c>
      <c r="X3356">
        <f>VLOOKUP(W3356,subcat2,3,FALSE)</f>
        <v>4</v>
      </c>
      <c r="Y3356" t="s">
        <v>1690</v>
      </c>
      <c r="Z3356">
        <v>70.559999999999988</v>
      </c>
      <c r="AA3356">
        <v>1</v>
      </c>
      <c r="AB3356">
        <v>0.3</v>
      </c>
      <c r="AC3356" s="4">
        <v>-4.032</v>
      </c>
    </row>
    <row r="3357" spans="1:29" x14ac:dyDescent="0.25">
      <c r="A3357" s="2">
        <v>3356</v>
      </c>
      <c r="B3357" t="s">
        <v>6256</v>
      </c>
      <c r="C3357" s="3">
        <v>41839</v>
      </c>
      <c r="D3357" s="3">
        <v>41844</v>
      </c>
      <c r="E3357" t="s">
        <v>25</v>
      </c>
      <c r="F3357">
        <f>VLOOKUP(E3357,SHIPMODE,2,FALSE)</f>
        <v>2</v>
      </c>
      <c r="G3357" t="s">
        <v>3374</v>
      </c>
      <c r="H3357" t="s">
        <v>492</v>
      </c>
      <c r="I3357" t="s">
        <v>18</v>
      </c>
      <c r="J3357">
        <f>VLOOKUP(I3357,segmentID,2,FALSE)</f>
        <v>2</v>
      </c>
      <c r="K3357" t="s">
        <v>3255</v>
      </c>
      <c r="L3357">
        <f>VLOOKUP(K3357,country2,2,FALSE)</f>
        <v>1</v>
      </c>
      <c r="M3357" t="s">
        <v>257</v>
      </c>
      <c r="N3357">
        <f>VLOOKUP(Orders!M3357,city2,2,FALSE)</f>
        <v>40</v>
      </c>
      <c r="O3357" t="s">
        <v>367</v>
      </c>
      <c r="P3357">
        <f>VLOOKUP(O3357,state2,2,FALSE)</f>
        <v>30</v>
      </c>
      <c r="Q3357">
        <v>6010</v>
      </c>
      <c r="R3357" t="s">
        <v>79</v>
      </c>
      <c r="S3357">
        <f>VLOOKUP(R3357,region2,2,FALSE)</f>
        <v>4</v>
      </c>
      <c r="T3357" t="s">
        <v>4950</v>
      </c>
      <c r="U3357" t="s">
        <v>22</v>
      </c>
      <c r="V3357">
        <f>VLOOKUP(U3357,category2,2,FALSE)</f>
        <v>2</v>
      </c>
      <c r="W3357" t="s">
        <v>3231</v>
      </c>
      <c r="X3357">
        <f>VLOOKUP(W3357,subcat2,3,FALSE)</f>
        <v>9</v>
      </c>
      <c r="Y3357" t="s">
        <v>1494</v>
      </c>
      <c r="Z3357">
        <v>20.88</v>
      </c>
      <c r="AA3357">
        <v>2</v>
      </c>
      <c r="AB3357">
        <v>0</v>
      </c>
      <c r="AC3357" s="4">
        <v>9.6047999999999991</v>
      </c>
    </row>
    <row r="3358" spans="1:29" x14ac:dyDescent="0.25">
      <c r="A3358" s="2">
        <v>3357</v>
      </c>
      <c r="B3358" t="s">
        <v>6256</v>
      </c>
      <c r="C3358" s="3">
        <v>41839</v>
      </c>
      <c r="D3358" s="3">
        <v>41844</v>
      </c>
      <c r="E3358" t="s">
        <v>25</v>
      </c>
      <c r="F3358">
        <f>VLOOKUP(E3358,SHIPMODE,2,FALSE)</f>
        <v>2</v>
      </c>
      <c r="G3358" t="s">
        <v>3374</v>
      </c>
      <c r="H3358" t="s">
        <v>492</v>
      </c>
      <c r="I3358" t="s">
        <v>18</v>
      </c>
      <c r="J3358">
        <f>VLOOKUP(I3358,segmentID,2,FALSE)</f>
        <v>2</v>
      </c>
      <c r="K3358" t="s">
        <v>3255</v>
      </c>
      <c r="L3358">
        <f>VLOOKUP(K3358,country2,2,FALSE)</f>
        <v>1</v>
      </c>
      <c r="M3358" t="s">
        <v>257</v>
      </c>
      <c r="N3358">
        <f>VLOOKUP(Orders!M3358,city2,2,FALSE)</f>
        <v>40</v>
      </c>
      <c r="O3358" t="s">
        <v>367</v>
      </c>
      <c r="P3358">
        <f>VLOOKUP(O3358,state2,2,FALSE)</f>
        <v>30</v>
      </c>
      <c r="Q3358">
        <v>6010</v>
      </c>
      <c r="R3358" t="s">
        <v>79</v>
      </c>
      <c r="S3358">
        <f>VLOOKUP(R3358,region2,2,FALSE)</f>
        <v>4</v>
      </c>
      <c r="T3358" t="s">
        <v>4420</v>
      </c>
      <c r="U3358" t="s">
        <v>22</v>
      </c>
      <c r="V3358">
        <f>VLOOKUP(U3358,category2,2,FALSE)</f>
        <v>2</v>
      </c>
      <c r="W3358" t="s">
        <v>3231</v>
      </c>
      <c r="X3358">
        <f>VLOOKUP(W3358,subcat2,3,FALSE)</f>
        <v>9</v>
      </c>
      <c r="Y3358" t="s">
        <v>185</v>
      </c>
      <c r="Z3358">
        <v>3.81</v>
      </c>
      <c r="AA3358">
        <v>1</v>
      </c>
      <c r="AB3358">
        <v>0</v>
      </c>
      <c r="AC3358" s="4">
        <v>1.8288</v>
      </c>
    </row>
    <row r="3359" spans="1:29" x14ac:dyDescent="0.25">
      <c r="A3359" s="2">
        <v>3358</v>
      </c>
      <c r="B3359" t="s">
        <v>9799</v>
      </c>
      <c r="C3359" s="3">
        <v>42985</v>
      </c>
      <c r="D3359" s="3">
        <v>42991</v>
      </c>
      <c r="E3359" t="s">
        <v>25</v>
      </c>
      <c r="F3359">
        <f>VLOOKUP(E3359,SHIPMODE,2,FALSE)</f>
        <v>2</v>
      </c>
      <c r="G3359" t="s">
        <v>3631</v>
      </c>
      <c r="H3359" t="s">
        <v>1399</v>
      </c>
      <c r="I3359" t="s">
        <v>52</v>
      </c>
      <c r="J3359">
        <f>VLOOKUP(I3359,segmentID,2,FALSE)</f>
        <v>3</v>
      </c>
      <c r="K3359" t="s">
        <v>3255</v>
      </c>
      <c r="L3359">
        <f>VLOOKUP(K3359,country2,2,FALSE)</f>
        <v>1</v>
      </c>
      <c r="M3359" t="s">
        <v>156</v>
      </c>
      <c r="N3359">
        <f>VLOOKUP(Orders!M3359,city2,2,FALSE)</f>
        <v>23</v>
      </c>
      <c r="O3359" t="s">
        <v>110</v>
      </c>
      <c r="P3359">
        <f>VLOOKUP(O3359,state2,2,FALSE)</f>
        <v>11</v>
      </c>
      <c r="Q3359">
        <v>60610</v>
      </c>
      <c r="R3359" t="s">
        <v>55</v>
      </c>
      <c r="S3359">
        <f>VLOOKUP(R3359,region2,2,FALSE)</f>
        <v>3</v>
      </c>
      <c r="T3359" t="s">
        <v>4971</v>
      </c>
      <c r="U3359" t="s">
        <v>22</v>
      </c>
      <c r="V3359">
        <f>VLOOKUP(U3359,category2,2,FALSE)</f>
        <v>2</v>
      </c>
      <c r="W3359" t="s">
        <v>45</v>
      </c>
      <c r="X3359">
        <f>VLOOKUP(W3359,subcat2,3,FALSE)</f>
        <v>11</v>
      </c>
      <c r="Y3359" t="s">
        <v>5921</v>
      </c>
      <c r="Z3359">
        <v>73.007999999999996</v>
      </c>
      <c r="AA3359">
        <v>9</v>
      </c>
      <c r="AB3359">
        <v>0.2</v>
      </c>
      <c r="AC3359" s="4">
        <v>26.465400000000006</v>
      </c>
    </row>
    <row r="3360" spans="1:29" x14ac:dyDescent="0.25">
      <c r="A3360" s="2">
        <v>3359</v>
      </c>
      <c r="B3360" t="s">
        <v>8378</v>
      </c>
      <c r="C3360" s="3">
        <v>42496</v>
      </c>
      <c r="D3360" s="3">
        <v>42500</v>
      </c>
      <c r="E3360" t="s">
        <v>25</v>
      </c>
      <c r="F3360">
        <f>VLOOKUP(E3360,SHIPMODE,2,FALSE)</f>
        <v>2</v>
      </c>
      <c r="G3360" t="s">
        <v>3833</v>
      </c>
      <c r="H3360" t="s">
        <v>2156</v>
      </c>
      <c r="I3360" t="s">
        <v>9</v>
      </c>
      <c r="J3360">
        <f>VLOOKUP(I3360,segmentID,2,FALSE)</f>
        <v>1</v>
      </c>
      <c r="K3360" t="s">
        <v>3255</v>
      </c>
      <c r="L3360">
        <f>VLOOKUP(K3360,country2,2,FALSE)</f>
        <v>1</v>
      </c>
      <c r="M3360" t="s">
        <v>156</v>
      </c>
      <c r="N3360">
        <f>VLOOKUP(Orders!M3360,city2,2,FALSE)</f>
        <v>23</v>
      </c>
      <c r="O3360" t="s">
        <v>110</v>
      </c>
      <c r="P3360">
        <f>VLOOKUP(O3360,state2,2,FALSE)</f>
        <v>11</v>
      </c>
      <c r="Q3360">
        <v>60610</v>
      </c>
      <c r="R3360" t="s">
        <v>55</v>
      </c>
      <c r="S3360">
        <f>VLOOKUP(R3360,region2,2,FALSE)</f>
        <v>3</v>
      </c>
      <c r="T3360" t="s">
        <v>4487</v>
      </c>
      <c r="U3360" t="s">
        <v>22</v>
      </c>
      <c r="V3360">
        <f>VLOOKUP(U3360,category2,2,FALSE)</f>
        <v>2</v>
      </c>
      <c r="W3360" t="s">
        <v>3231</v>
      </c>
      <c r="X3360">
        <f>VLOOKUP(W3360,subcat2,3,FALSE)</f>
        <v>9</v>
      </c>
      <c r="Y3360" t="s">
        <v>1526</v>
      </c>
      <c r="Z3360">
        <v>3.2079999999999993</v>
      </c>
      <c r="AA3360">
        <v>2</v>
      </c>
      <c r="AB3360">
        <v>0.8</v>
      </c>
      <c r="AC3360" s="4">
        <v>-5.2932000000000023</v>
      </c>
    </row>
    <row r="3361" spans="1:29" x14ac:dyDescent="0.25">
      <c r="A3361" s="2">
        <v>3360</v>
      </c>
      <c r="B3361" t="s">
        <v>8378</v>
      </c>
      <c r="C3361" s="3">
        <v>42496</v>
      </c>
      <c r="D3361" s="3">
        <v>42500</v>
      </c>
      <c r="E3361" t="s">
        <v>25</v>
      </c>
      <c r="F3361">
        <f>VLOOKUP(E3361,SHIPMODE,2,FALSE)</f>
        <v>2</v>
      </c>
      <c r="G3361" t="s">
        <v>3833</v>
      </c>
      <c r="H3361" t="s">
        <v>2156</v>
      </c>
      <c r="I3361" t="s">
        <v>9</v>
      </c>
      <c r="J3361">
        <f>VLOOKUP(I3361,segmentID,2,FALSE)</f>
        <v>1</v>
      </c>
      <c r="K3361" t="s">
        <v>3255</v>
      </c>
      <c r="L3361">
        <f>VLOOKUP(K3361,country2,2,FALSE)</f>
        <v>1</v>
      </c>
      <c r="M3361" t="s">
        <v>156</v>
      </c>
      <c r="N3361">
        <f>VLOOKUP(Orders!M3361,city2,2,FALSE)</f>
        <v>23</v>
      </c>
      <c r="O3361" t="s">
        <v>110</v>
      </c>
      <c r="P3361">
        <f>VLOOKUP(O3361,state2,2,FALSE)</f>
        <v>11</v>
      </c>
      <c r="Q3361">
        <v>60610</v>
      </c>
      <c r="R3361" t="s">
        <v>55</v>
      </c>
      <c r="S3361">
        <f>VLOOKUP(R3361,region2,2,FALSE)</f>
        <v>3</v>
      </c>
      <c r="T3361" t="s">
        <v>5044</v>
      </c>
      <c r="U3361" t="s">
        <v>35</v>
      </c>
      <c r="V3361">
        <f>VLOOKUP(U3361,category2,2,FALSE)</f>
        <v>3</v>
      </c>
      <c r="W3361" t="s">
        <v>3232</v>
      </c>
      <c r="X3361">
        <f>VLOOKUP(W3361,subcat2,3,FALSE)</f>
        <v>12</v>
      </c>
      <c r="Y3361" t="s">
        <v>1858</v>
      </c>
      <c r="Z3361">
        <v>26.176000000000002</v>
      </c>
      <c r="AA3361">
        <v>2</v>
      </c>
      <c r="AB3361">
        <v>0.2</v>
      </c>
      <c r="AC3361" s="4">
        <v>-3.272000000000002</v>
      </c>
    </row>
    <row r="3362" spans="1:29" x14ac:dyDescent="0.25">
      <c r="A3362" s="2">
        <v>3361</v>
      </c>
      <c r="B3362" t="s">
        <v>7233</v>
      </c>
      <c r="C3362" s="3">
        <v>42159</v>
      </c>
      <c r="D3362" s="3">
        <v>42163</v>
      </c>
      <c r="E3362" t="s">
        <v>7</v>
      </c>
      <c r="F3362">
        <f>VLOOKUP(E3362,SHIPMODE,2,FALSE)</f>
        <v>1</v>
      </c>
      <c r="G3362" t="s">
        <v>3681</v>
      </c>
      <c r="H3362" t="s">
        <v>1603</v>
      </c>
      <c r="I3362" t="s">
        <v>52</v>
      </c>
      <c r="J3362">
        <f>VLOOKUP(I3362,segmentID,2,FALSE)</f>
        <v>3</v>
      </c>
      <c r="K3362" t="s">
        <v>3255</v>
      </c>
      <c r="L3362">
        <f>VLOOKUP(K3362,country2,2,FALSE)</f>
        <v>1</v>
      </c>
      <c r="M3362" t="s">
        <v>138</v>
      </c>
      <c r="N3362">
        <f>VLOOKUP(Orders!M3362,city2,2,FALSE)</f>
        <v>21</v>
      </c>
      <c r="O3362" t="s">
        <v>139</v>
      </c>
      <c r="P3362">
        <f>VLOOKUP(O3362,state2,2,FALSE)</f>
        <v>16</v>
      </c>
      <c r="Q3362">
        <v>10024</v>
      </c>
      <c r="R3362" t="s">
        <v>79</v>
      </c>
      <c r="S3362">
        <f>VLOOKUP(R3362,region2,2,FALSE)</f>
        <v>4</v>
      </c>
      <c r="T3362" t="s">
        <v>4337</v>
      </c>
      <c r="U3362" t="s">
        <v>22</v>
      </c>
      <c r="V3362">
        <f>VLOOKUP(U3362,category2,2,FALSE)</f>
        <v>2</v>
      </c>
      <c r="W3362" t="s">
        <v>45</v>
      </c>
      <c r="X3362">
        <f>VLOOKUP(W3362,subcat2,3,FALSE)</f>
        <v>11</v>
      </c>
      <c r="Y3362" t="s">
        <v>1959</v>
      </c>
      <c r="Z3362">
        <v>30.44</v>
      </c>
      <c r="AA3362">
        <v>4</v>
      </c>
      <c r="AB3362">
        <v>0</v>
      </c>
      <c r="AC3362" s="4">
        <v>14.306799999999999</v>
      </c>
    </row>
    <row r="3363" spans="1:29" x14ac:dyDescent="0.25">
      <c r="A3363" s="2">
        <v>3362</v>
      </c>
      <c r="B3363" t="s">
        <v>7233</v>
      </c>
      <c r="C3363" s="3">
        <v>42159</v>
      </c>
      <c r="D3363" s="3">
        <v>42163</v>
      </c>
      <c r="E3363" t="s">
        <v>7</v>
      </c>
      <c r="F3363">
        <f>VLOOKUP(E3363,SHIPMODE,2,FALSE)</f>
        <v>1</v>
      </c>
      <c r="G3363" t="s">
        <v>3681</v>
      </c>
      <c r="H3363" t="s">
        <v>1603</v>
      </c>
      <c r="I3363" t="s">
        <v>52</v>
      </c>
      <c r="J3363">
        <f>VLOOKUP(I3363,segmentID,2,FALSE)</f>
        <v>3</v>
      </c>
      <c r="K3363" t="s">
        <v>3255</v>
      </c>
      <c r="L3363">
        <f>VLOOKUP(K3363,country2,2,FALSE)</f>
        <v>1</v>
      </c>
      <c r="M3363" t="s">
        <v>138</v>
      </c>
      <c r="N3363">
        <f>VLOOKUP(Orders!M3363,city2,2,FALSE)</f>
        <v>21</v>
      </c>
      <c r="O3363" t="s">
        <v>139</v>
      </c>
      <c r="P3363">
        <f>VLOOKUP(O3363,state2,2,FALSE)</f>
        <v>16</v>
      </c>
      <c r="Q3363">
        <v>10024</v>
      </c>
      <c r="R3363" t="s">
        <v>79</v>
      </c>
      <c r="S3363">
        <f>VLOOKUP(R3363,region2,2,FALSE)</f>
        <v>4</v>
      </c>
      <c r="T3363" t="s">
        <v>5596</v>
      </c>
      <c r="U3363" t="s">
        <v>13</v>
      </c>
      <c r="V3363">
        <f>VLOOKUP(U3363,category2,2,FALSE)</f>
        <v>1</v>
      </c>
      <c r="W3363" t="s">
        <v>3228</v>
      </c>
      <c r="X3363">
        <f>VLOOKUP(W3363,subcat2,3,FALSE)</f>
        <v>6</v>
      </c>
      <c r="Y3363" t="s">
        <v>2519</v>
      </c>
      <c r="Z3363">
        <v>35.28</v>
      </c>
      <c r="AA3363">
        <v>3</v>
      </c>
      <c r="AB3363">
        <v>0</v>
      </c>
      <c r="AC3363" s="4">
        <v>11.995199999999997</v>
      </c>
    </row>
    <row r="3364" spans="1:29" x14ac:dyDescent="0.25">
      <c r="A3364" s="2">
        <v>3363</v>
      </c>
      <c r="B3364" t="s">
        <v>7234</v>
      </c>
      <c r="C3364" s="3">
        <v>42351</v>
      </c>
      <c r="D3364" s="3">
        <v>42358</v>
      </c>
      <c r="E3364" t="s">
        <v>25</v>
      </c>
      <c r="F3364">
        <f>VLOOKUP(E3364,SHIPMODE,2,FALSE)</f>
        <v>2</v>
      </c>
      <c r="G3364" t="s">
        <v>3911</v>
      </c>
      <c r="H3364" t="s">
        <v>2460</v>
      </c>
      <c r="I3364" t="s">
        <v>52</v>
      </c>
      <c r="J3364">
        <f>VLOOKUP(I3364,segmentID,2,FALSE)</f>
        <v>3</v>
      </c>
      <c r="K3364" t="s">
        <v>3255</v>
      </c>
      <c r="L3364">
        <f>VLOOKUP(K3364,country2,2,FALSE)</f>
        <v>1</v>
      </c>
      <c r="M3364" t="s">
        <v>2639</v>
      </c>
      <c r="N3364">
        <f>VLOOKUP(Orders!M3364,city2,2,FALSE)</f>
        <v>360</v>
      </c>
      <c r="O3364" t="s">
        <v>601</v>
      </c>
      <c r="P3364">
        <f>VLOOKUP(O3364,state2,2,FALSE)</f>
        <v>32</v>
      </c>
      <c r="Q3364">
        <v>2151</v>
      </c>
      <c r="R3364" t="s">
        <v>79</v>
      </c>
      <c r="S3364">
        <f>VLOOKUP(R3364,region2,2,FALSE)</f>
        <v>4</v>
      </c>
      <c r="T3364" t="s">
        <v>4597</v>
      </c>
      <c r="U3364" t="s">
        <v>22</v>
      </c>
      <c r="V3364">
        <f>VLOOKUP(U3364,category2,2,FALSE)</f>
        <v>2</v>
      </c>
      <c r="W3364" t="s">
        <v>45</v>
      </c>
      <c r="X3364">
        <f>VLOOKUP(W3364,subcat2,3,FALSE)</f>
        <v>11</v>
      </c>
      <c r="Y3364" t="s">
        <v>932</v>
      </c>
      <c r="Z3364">
        <v>19.440000000000001</v>
      </c>
      <c r="AA3364">
        <v>3</v>
      </c>
      <c r="AB3364">
        <v>0</v>
      </c>
      <c r="AC3364" s="4">
        <v>9.3312000000000008</v>
      </c>
    </row>
    <row r="3365" spans="1:29" x14ac:dyDescent="0.25">
      <c r="A3365" s="2">
        <v>3364</v>
      </c>
      <c r="B3365" t="s">
        <v>7234</v>
      </c>
      <c r="C3365" s="3">
        <v>42351</v>
      </c>
      <c r="D3365" s="3">
        <v>42358</v>
      </c>
      <c r="E3365" t="s">
        <v>25</v>
      </c>
      <c r="F3365">
        <f>VLOOKUP(E3365,SHIPMODE,2,FALSE)</f>
        <v>2</v>
      </c>
      <c r="G3365" t="s">
        <v>3911</v>
      </c>
      <c r="H3365" t="s">
        <v>2460</v>
      </c>
      <c r="I3365" t="s">
        <v>52</v>
      </c>
      <c r="J3365">
        <f>VLOOKUP(I3365,segmentID,2,FALSE)</f>
        <v>3</v>
      </c>
      <c r="K3365" t="s">
        <v>3255</v>
      </c>
      <c r="L3365">
        <f>VLOOKUP(K3365,country2,2,FALSE)</f>
        <v>1</v>
      </c>
      <c r="M3365" t="s">
        <v>2639</v>
      </c>
      <c r="N3365">
        <f>VLOOKUP(Orders!M3365,city2,2,FALSE)</f>
        <v>360</v>
      </c>
      <c r="O3365" t="s">
        <v>601</v>
      </c>
      <c r="P3365">
        <f>VLOOKUP(O3365,state2,2,FALSE)</f>
        <v>32</v>
      </c>
      <c r="Q3365">
        <v>2151</v>
      </c>
      <c r="R3365" t="s">
        <v>79</v>
      </c>
      <c r="S3365">
        <f>VLOOKUP(R3365,region2,2,FALSE)</f>
        <v>4</v>
      </c>
      <c r="T3365" t="s">
        <v>4202</v>
      </c>
      <c r="U3365" t="s">
        <v>22</v>
      </c>
      <c r="V3365">
        <f>VLOOKUP(U3365,category2,2,FALSE)</f>
        <v>2</v>
      </c>
      <c r="W3365" t="s">
        <v>3231</v>
      </c>
      <c r="X3365">
        <f>VLOOKUP(W3365,subcat2,3,FALSE)</f>
        <v>9</v>
      </c>
      <c r="Y3365" t="s">
        <v>863</v>
      </c>
      <c r="Z3365">
        <v>37.880000000000003</v>
      </c>
      <c r="AA3365">
        <v>2</v>
      </c>
      <c r="AB3365">
        <v>0</v>
      </c>
      <c r="AC3365" s="4">
        <v>18.940000000000001</v>
      </c>
    </row>
    <row r="3366" spans="1:29" x14ac:dyDescent="0.25">
      <c r="A3366" s="2">
        <v>3365</v>
      </c>
      <c r="B3366" t="s">
        <v>8379</v>
      </c>
      <c r="C3366" s="3">
        <v>42567</v>
      </c>
      <c r="D3366" s="3">
        <v>42569</v>
      </c>
      <c r="E3366" t="s">
        <v>7</v>
      </c>
      <c r="F3366">
        <f>VLOOKUP(E3366,SHIPMODE,2,FALSE)</f>
        <v>1</v>
      </c>
      <c r="G3366" t="s">
        <v>3721</v>
      </c>
      <c r="H3366" t="s">
        <v>1723</v>
      </c>
      <c r="I3366" t="s">
        <v>18</v>
      </c>
      <c r="J3366">
        <f>VLOOKUP(I3366,segmentID,2,FALSE)</f>
        <v>2</v>
      </c>
      <c r="K3366" t="s">
        <v>3255</v>
      </c>
      <c r="L3366">
        <f>VLOOKUP(K3366,country2,2,FALSE)</f>
        <v>1</v>
      </c>
      <c r="M3366" t="s">
        <v>95</v>
      </c>
      <c r="N3366">
        <f>VLOOKUP(Orders!M3366,city2,2,FALSE)</f>
        <v>13</v>
      </c>
      <c r="O3366" t="s">
        <v>54</v>
      </c>
      <c r="P3366">
        <f>VLOOKUP(O3366,state2,2,FALSE)</f>
        <v>6</v>
      </c>
      <c r="Q3366">
        <v>77036</v>
      </c>
      <c r="R3366" t="s">
        <v>55</v>
      </c>
      <c r="S3366">
        <f>VLOOKUP(R3366,region2,2,FALSE)</f>
        <v>3</v>
      </c>
      <c r="T3366" t="s">
        <v>4829</v>
      </c>
      <c r="U3366" t="s">
        <v>13</v>
      </c>
      <c r="V3366">
        <f>VLOOKUP(U3366,category2,2,FALSE)</f>
        <v>1</v>
      </c>
      <c r="W3366" t="s">
        <v>3228</v>
      </c>
      <c r="X3366">
        <f>VLOOKUP(W3366,subcat2,3,FALSE)</f>
        <v>6</v>
      </c>
      <c r="Y3366" t="s">
        <v>5928</v>
      </c>
      <c r="Z3366">
        <v>9.5519999999999996</v>
      </c>
      <c r="AA3366">
        <v>3</v>
      </c>
      <c r="AB3366">
        <v>0.6</v>
      </c>
      <c r="AC3366" s="4">
        <v>-3.8207999999999984</v>
      </c>
    </row>
    <row r="3367" spans="1:29" x14ac:dyDescent="0.25">
      <c r="A3367" s="2">
        <v>3366</v>
      </c>
      <c r="B3367" t="s">
        <v>6257</v>
      </c>
      <c r="C3367" s="3">
        <v>41670</v>
      </c>
      <c r="D3367" s="3">
        <v>41672</v>
      </c>
      <c r="E3367" t="s">
        <v>97</v>
      </c>
      <c r="F3367">
        <f>VLOOKUP(E3367,SHIPMODE,2,FALSE)</f>
        <v>3</v>
      </c>
      <c r="G3367" t="s">
        <v>3957</v>
      </c>
      <c r="H3367" t="s">
        <v>2640</v>
      </c>
      <c r="I3367" t="s">
        <v>9</v>
      </c>
      <c r="J3367">
        <f>VLOOKUP(I3367,segmentID,2,FALSE)</f>
        <v>1</v>
      </c>
      <c r="K3367" t="s">
        <v>3255</v>
      </c>
      <c r="L3367">
        <f>VLOOKUP(K3367,country2,2,FALSE)</f>
        <v>1</v>
      </c>
      <c r="M3367" t="s">
        <v>992</v>
      </c>
      <c r="N3367">
        <f>VLOOKUP(Orders!M3367,city2,2,FALSE)</f>
        <v>134</v>
      </c>
      <c r="O3367" t="s">
        <v>20</v>
      </c>
      <c r="P3367">
        <f>VLOOKUP(O3367,state2,2,FALSE)</f>
        <v>2</v>
      </c>
      <c r="Q3367">
        <v>92691</v>
      </c>
      <c r="R3367" t="s">
        <v>21</v>
      </c>
      <c r="S3367">
        <f>VLOOKUP(R3367,region2,2,FALSE)</f>
        <v>2</v>
      </c>
      <c r="T3367" t="s">
        <v>5187</v>
      </c>
      <c r="U3367" t="s">
        <v>13</v>
      </c>
      <c r="V3367">
        <f>VLOOKUP(U3367,category2,2,FALSE)</f>
        <v>1</v>
      </c>
      <c r="W3367" t="s">
        <v>14</v>
      </c>
      <c r="X3367">
        <f>VLOOKUP(W3367,subcat2,3,FALSE)</f>
        <v>1</v>
      </c>
      <c r="Y3367" t="s">
        <v>1913</v>
      </c>
      <c r="Z3367">
        <v>290.666</v>
      </c>
      <c r="AA3367">
        <v>2</v>
      </c>
      <c r="AB3367">
        <v>0.15</v>
      </c>
      <c r="AC3367" s="4">
        <v>3.4195999999999884</v>
      </c>
    </row>
    <row r="3368" spans="1:29" x14ac:dyDescent="0.25">
      <c r="A3368" s="2">
        <v>3367</v>
      </c>
      <c r="B3368" t="s">
        <v>6258</v>
      </c>
      <c r="C3368" s="3">
        <v>41829</v>
      </c>
      <c r="D3368" s="3">
        <v>41835</v>
      </c>
      <c r="E3368" t="s">
        <v>25</v>
      </c>
      <c r="F3368">
        <f>VLOOKUP(E3368,SHIPMODE,2,FALSE)</f>
        <v>2</v>
      </c>
      <c r="G3368" t="s">
        <v>3567</v>
      </c>
      <c r="H3368" t="s">
        <v>1206</v>
      </c>
      <c r="I3368" t="s">
        <v>18</v>
      </c>
      <c r="J3368">
        <f>VLOOKUP(I3368,segmentID,2,FALSE)</f>
        <v>2</v>
      </c>
      <c r="K3368" t="s">
        <v>3255</v>
      </c>
      <c r="L3368">
        <f>VLOOKUP(K3368,country2,2,FALSE)</f>
        <v>1</v>
      </c>
      <c r="M3368" t="s">
        <v>402</v>
      </c>
      <c r="N3368">
        <f>VLOOKUP(Orders!M3368,city2,2,FALSE)</f>
        <v>62</v>
      </c>
      <c r="O3368" t="s">
        <v>54</v>
      </c>
      <c r="P3368">
        <f>VLOOKUP(O3368,state2,2,FALSE)</f>
        <v>6</v>
      </c>
      <c r="Q3368">
        <v>75217</v>
      </c>
      <c r="R3368" t="s">
        <v>55</v>
      </c>
      <c r="S3368">
        <f>VLOOKUP(R3368,region2,2,FALSE)</f>
        <v>3</v>
      </c>
      <c r="T3368" t="s">
        <v>5019</v>
      </c>
      <c r="U3368" t="s">
        <v>22</v>
      </c>
      <c r="V3368">
        <f>VLOOKUP(U3368,category2,2,FALSE)</f>
        <v>2</v>
      </c>
      <c r="W3368" t="s">
        <v>45</v>
      </c>
      <c r="X3368">
        <f>VLOOKUP(W3368,subcat2,3,FALSE)</f>
        <v>11</v>
      </c>
      <c r="Y3368" t="s">
        <v>1869</v>
      </c>
      <c r="Z3368">
        <v>10.368000000000002</v>
      </c>
      <c r="AA3368">
        <v>2</v>
      </c>
      <c r="AB3368">
        <v>0.2</v>
      </c>
      <c r="AC3368" s="4">
        <v>3.6288</v>
      </c>
    </row>
    <row r="3369" spans="1:29" x14ac:dyDescent="0.25">
      <c r="A3369" s="2">
        <v>3368</v>
      </c>
      <c r="B3369" t="s">
        <v>6258</v>
      </c>
      <c r="C3369" s="3">
        <v>41829</v>
      </c>
      <c r="D3369" s="3">
        <v>41835</v>
      </c>
      <c r="E3369" t="s">
        <v>25</v>
      </c>
      <c r="F3369">
        <f>VLOOKUP(E3369,SHIPMODE,2,FALSE)</f>
        <v>2</v>
      </c>
      <c r="G3369" t="s">
        <v>3567</v>
      </c>
      <c r="H3369" t="s">
        <v>1206</v>
      </c>
      <c r="I3369" t="s">
        <v>18</v>
      </c>
      <c r="J3369">
        <f>VLOOKUP(I3369,segmentID,2,FALSE)</f>
        <v>2</v>
      </c>
      <c r="K3369" t="s">
        <v>3255</v>
      </c>
      <c r="L3369">
        <f>VLOOKUP(K3369,country2,2,FALSE)</f>
        <v>1</v>
      </c>
      <c r="M3369" t="s">
        <v>402</v>
      </c>
      <c r="N3369">
        <f>VLOOKUP(Orders!M3369,city2,2,FALSE)</f>
        <v>62</v>
      </c>
      <c r="O3369" t="s">
        <v>54</v>
      </c>
      <c r="P3369">
        <f>VLOOKUP(O3369,state2,2,FALSE)</f>
        <v>6</v>
      </c>
      <c r="Q3369">
        <v>75217</v>
      </c>
      <c r="R3369" t="s">
        <v>55</v>
      </c>
      <c r="S3369">
        <f>VLOOKUP(R3369,region2,2,FALSE)</f>
        <v>3</v>
      </c>
      <c r="T3369" t="s">
        <v>5426</v>
      </c>
      <c r="U3369" t="s">
        <v>22</v>
      </c>
      <c r="V3369">
        <f>VLOOKUP(U3369,category2,2,FALSE)</f>
        <v>2</v>
      </c>
      <c r="W3369" t="s">
        <v>45</v>
      </c>
      <c r="X3369">
        <f>VLOOKUP(W3369,subcat2,3,FALSE)</f>
        <v>11</v>
      </c>
      <c r="Y3369" t="s">
        <v>325</v>
      </c>
      <c r="Z3369">
        <v>14.352000000000002</v>
      </c>
      <c r="AA3369">
        <v>3</v>
      </c>
      <c r="AB3369">
        <v>0.2</v>
      </c>
      <c r="AC3369" s="4">
        <v>4.4849999999999994</v>
      </c>
    </row>
    <row r="3370" spans="1:29" x14ac:dyDescent="0.25">
      <c r="A3370" s="2">
        <v>3369</v>
      </c>
      <c r="B3370" t="s">
        <v>7235</v>
      </c>
      <c r="C3370" s="3">
        <v>42329</v>
      </c>
      <c r="D3370" s="3">
        <v>42333</v>
      </c>
      <c r="E3370" t="s">
        <v>25</v>
      </c>
      <c r="F3370">
        <f>VLOOKUP(E3370,SHIPMODE,2,FALSE)</f>
        <v>2</v>
      </c>
      <c r="G3370" t="s">
        <v>3763</v>
      </c>
      <c r="H3370" t="s">
        <v>1865</v>
      </c>
      <c r="I3370" t="s">
        <v>9</v>
      </c>
      <c r="J3370">
        <f>VLOOKUP(I3370,segmentID,2,FALSE)</f>
        <v>1</v>
      </c>
      <c r="K3370" t="s">
        <v>3255</v>
      </c>
      <c r="L3370">
        <f>VLOOKUP(K3370,country2,2,FALSE)</f>
        <v>1</v>
      </c>
      <c r="M3370" t="s">
        <v>673</v>
      </c>
      <c r="N3370">
        <f>VLOOKUP(Orders!M3370,city2,2,FALSE)</f>
        <v>99</v>
      </c>
      <c r="O3370" t="s">
        <v>674</v>
      </c>
      <c r="P3370">
        <f>VLOOKUP(O3370,state2,2,FALSE)</f>
        <v>34</v>
      </c>
      <c r="Q3370">
        <v>89115</v>
      </c>
      <c r="R3370" t="s">
        <v>21</v>
      </c>
      <c r="S3370">
        <f>VLOOKUP(R3370,region2,2,FALSE)</f>
        <v>2</v>
      </c>
      <c r="T3370" t="s">
        <v>5597</v>
      </c>
      <c r="U3370" t="s">
        <v>13</v>
      </c>
      <c r="V3370">
        <f>VLOOKUP(U3370,category2,2,FALSE)</f>
        <v>1</v>
      </c>
      <c r="W3370" t="s">
        <v>14</v>
      </c>
      <c r="X3370">
        <f>VLOOKUP(W3370,subcat2,3,FALSE)</f>
        <v>1</v>
      </c>
      <c r="Y3370" t="s">
        <v>2641</v>
      </c>
      <c r="Z3370">
        <v>141.96</v>
      </c>
      <c r="AA3370">
        <v>2</v>
      </c>
      <c r="AB3370">
        <v>0</v>
      </c>
      <c r="AC3370" s="4">
        <v>41.168399999999991</v>
      </c>
    </row>
    <row r="3371" spans="1:29" x14ac:dyDescent="0.25">
      <c r="A3371" s="2">
        <v>3370</v>
      </c>
      <c r="B3371" t="s">
        <v>7235</v>
      </c>
      <c r="C3371" s="3">
        <v>42329</v>
      </c>
      <c r="D3371" s="3">
        <v>42333</v>
      </c>
      <c r="E3371" t="s">
        <v>25</v>
      </c>
      <c r="F3371">
        <f>VLOOKUP(E3371,SHIPMODE,2,FALSE)</f>
        <v>2</v>
      </c>
      <c r="G3371" t="s">
        <v>3763</v>
      </c>
      <c r="H3371" t="s">
        <v>1865</v>
      </c>
      <c r="I3371" t="s">
        <v>9</v>
      </c>
      <c r="J3371">
        <f>VLOOKUP(I3371,segmentID,2,FALSE)</f>
        <v>1</v>
      </c>
      <c r="K3371" t="s">
        <v>3255</v>
      </c>
      <c r="L3371">
        <f>VLOOKUP(K3371,country2,2,FALSE)</f>
        <v>1</v>
      </c>
      <c r="M3371" t="s">
        <v>673</v>
      </c>
      <c r="N3371">
        <f>VLOOKUP(Orders!M3371,city2,2,FALSE)</f>
        <v>99</v>
      </c>
      <c r="O3371" t="s">
        <v>674</v>
      </c>
      <c r="P3371">
        <f>VLOOKUP(O3371,state2,2,FALSE)</f>
        <v>34</v>
      </c>
      <c r="Q3371">
        <v>89115</v>
      </c>
      <c r="R3371" t="s">
        <v>21</v>
      </c>
      <c r="S3371">
        <f>VLOOKUP(R3371,region2,2,FALSE)</f>
        <v>2</v>
      </c>
      <c r="T3371" t="s">
        <v>4444</v>
      </c>
      <c r="U3371" t="s">
        <v>22</v>
      </c>
      <c r="V3371">
        <f>VLOOKUP(U3371,category2,2,FALSE)</f>
        <v>2</v>
      </c>
      <c r="W3371" t="s">
        <v>3231</v>
      </c>
      <c r="X3371">
        <f>VLOOKUP(W3371,subcat2,3,FALSE)</f>
        <v>9</v>
      </c>
      <c r="Y3371" t="s">
        <v>2534</v>
      </c>
      <c r="Z3371">
        <v>66.048000000000002</v>
      </c>
      <c r="AA3371">
        <v>4</v>
      </c>
      <c r="AB3371">
        <v>0.2</v>
      </c>
      <c r="AC3371" s="4">
        <v>23.116799999999998</v>
      </c>
    </row>
    <row r="3372" spans="1:29" x14ac:dyDescent="0.25">
      <c r="A3372" s="2">
        <v>3371</v>
      </c>
      <c r="B3372" t="s">
        <v>8380</v>
      </c>
      <c r="C3372" s="3">
        <v>42454</v>
      </c>
      <c r="D3372" s="3">
        <v>42454</v>
      </c>
      <c r="E3372" t="s">
        <v>625</v>
      </c>
      <c r="F3372">
        <f>VLOOKUP(E3372,SHIPMODE,2,FALSE)</f>
        <v>4</v>
      </c>
      <c r="G3372" t="s">
        <v>3764</v>
      </c>
      <c r="H3372" t="s">
        <v>1868</v>
      </c>
      <c r="I3372" t="s">
        <v>9</v>
      </c>
      <c r="J3372">
        <f>VLOOKUP(I3372,segmentID,2,FALSE)</f>
        <v>1</v>
      </c>
      <c r="K3372" t="s">
        <v>3255</v>
      </c>
      <c r="L3372">
        <f>VLOOKUP(K3372,country2,2,FALSE)</f>
        <v>1</v>
      </c>
      <c r="M3372" t="s">
        <v>755</v>
      </c>
      <c r="N3372">
        <f>VLOOKUP(Orders!M3372,city2,2,FALSE)</f>
        <v>111</v>
      </c>
      <c r="O3372" t="s">
        <v>321</v>
      </c>
      <c r="P3372">
        <f>VLOOKUP(O3372,state2,2,FALSE)</f>
        <v>27</v>
      </c>
      <c r="Q3372">
        <v>73071</v>
      </c>
      <c r="R3372" t="s">
        <v>55</v>
      </c>
      <c r="S3372">
        <f>VLOOKUP(R3372,region2,2,FALSE)</f>
        <v>3</v>
      </c>
      <c r="T3372" t="s">
        <v>4325</v>
      </c>
      <c r="U3372" t="s">
        <v>35</v>
      </c>
      <c r="V3372">
        <f>VLOOKUP(U3372,category2,2,FALSE)</f>
        <v>3</v>
      </c>
      <c r="W3372" t="s">
        <v>3232</v>
      </c>
      <c r="X3372">
        <f>VLOOKUP(W3372,subcat2,3,FALSE)</f>
        <v>12</v>
      </c>
      <c r="Y3372" t="s">
        <v>2222</v>
      </c>
      <c r="Z3372">
        <v>1287.45</v>
      </c>
      <c r="AA3372">
        <v>5</v>
      </c>
      <c r="AB3372">
        <v>0</v>
      </c>
      <c r="AC3372" s="4">
        <v>244.61549999999988</v>
      </c>
    </row>
    <row r="3373" spans="1:29" x14ac:dyDescent="0.25">
      <c r="A3373" s="2">
        <v>3372</v>
      </c>
      <c r="B3373" t="s">
        <v>9800</v>
      </c>
      <c r="C3373" s="3">
        <v>43001</v>
      </c>
      <c r="D3373" s="3">
        <v>43008</v>
      </c>
      <c r="E3373" t="s">
        <v>25</v>
      </c>
      <c r="F3373">
        <f>VLOOKUP(E3373,SHIPMODE,2,FALSE)</f>
        <v>2</v>
      </c>
      <c r="G3373" t="s">
        <v>3349</v>
      </c>
      <c r="H3373" t="s">
        <v>397</v>
      </c>
      <c r="I3373" t="s">
        <v>9</v>
      </c>
      <c r="J3373">
        <f>VLOOKUP(I3373,segmentID,2,FALSE)</f>
        <v>1</v>
      </c>
      <c r="K3373" t="s">
        <v>3255</v>
      </c>
      <c r="L3373">
        <f>VLOOKUP(K3373,country2,2,FALSE)</f>
        <v>1</v>
      </c>
      <c r="M3373" t="s">
        <v>67</v>
      </c>
      <c r="N3373">
        <f>VLOOKUP(Orders!M3373,city2,2,FALSE)</f>
        <v>9</v>
      </c>
      <c r="O3373" t="s">
        <v>20</v>
      </c>
      <c r="P3373">
        <f>VLOOKUP(O3373,state2,2,FALSE)</f>
        <v>2</v>
      </c>
      <c r="Q3373">
        <v>94122</v>
      </c>
      <c r="R3373" t="s">
        <v>21</v>
      </c>
      <c r="S3373">
        <f>VLOOKUP(R3373,region2,2,FALSE)</f>
        <v>2</v>
      </c>
      <c r="T3373" t="s">
        <v>5057</v>
      </c>
      <c r="U3373" t="s">
        <v>22</v>
      </c>
      <c r="V3373">
        <f>VLOOKUP(U3373,category2,2,FALSE)</f>
        <v>2</v>
      </c>
      <c r="W3373" t="s">
        <v>3231</v>
      </c>
      <c r="X3373">
        <f>VLOOKUP(W3373,subcat2,3,FALSE)</f>
        <v>9</v>
      </c>
      <c r="Y3373" t="s">
        <v>223</v>
      </c>
      <c r="Z3373">
        <v>25.824000000000002</v>
      </c>
      <c r="AA3373">
        <v>6</v>
      </c>
      <c r="AB3373">
        <v>0.2</v>
      </c>
      <c r="AC3373" s="4">
        <v>9.0383999999999993</v>
      </c>
    </row>
    <row r="3374" spans="1:29" x14ac:dyDescent="0.25">
      <c r="A3374" s="2">
        <v>3373</v>
      </c>
      <c r="B3374" t="s">
        <v>9800</v>
      </c>
      <c r="C3374" s="3">
        <v>43001</v>
      </c>
      <c r="D3374" s="3">
        <v>43008</v>
      </c>
      <c r="E3374" t="s">
        <v>25</v>
      </c>
      <c r="F3374">
        <f>VLOOKUP(E3374,SHIPMODE,2,FALSE)</f>
        <v>2</v>
      </c>
      <c r="G3374" t="s">
        <v>3349</v>
      </c>
      <c r="H3374" t="s">
        <v>397</v>
      </c>
      <c r="I3374" t="s">
        <v>9</v>
      </c>
      <c r="J3374">
        <f>VLOOKUP(I3374,segmentID,2,FALSE)</f>
        <v>1</v>
      </c>
      <c r="K3374" t="s">
        <v>3255</v>
      </c>
      <c r="L3374">
        <f>VLOOKUP(K3374,country2,2,FALSE)</f>
        <v>1</v>
      </c>
      <c r="M3374" t="s">
        <v>67</v>
      </c>
      <c r="N3374">
        <f>VLOOKUP(Orders!M3374,city2,2,FALSE)</f>
        <v>9</v>
      </c>
      <c r="O3374" t="s">
        <v>20</v>
      </c>
      <c r="P3374">
        <f>VLOOKUP(O3374,state2,2,FALSE)</f>
        <v>2</v>
      </c>
      <c r="Q3374">
        <v>94122</v>
      </c>
      <c r="R3374" t="s">
        <v>21</v>
      </c>
      <c r="S3374">
        <f>VLOOKUP(R3374,region2,2,FALSE)</f>
        <v>2</v>
      </c>
      <c r="T3374" t="s">
        <v>5498</v>
      </c>
      <c r="U3374" t="s">
        <v>22</v>
      </c>
      <c r="V3374">
        <f>VLOOKUP(U3374,category2,2,FALSE)</f>
        <v>2</v>
      </c>
      <c r="W3374" t="s">
        <v>38</v>
      </c>
      <c r="X3374">
        <f>VLOOKUP(W3374,subcat2,3,FALSE)</f>
        <v>10</v>
      </c>
      <c r="Y3374" t="s">
        <v>309</v>
      </c>
      <c r="Z3374">
        <v>160.96</v>
      </c>
      <c r="AA3374">
        <v>2</v>
      </c>
      <c r="AB3374">
        <v>0</v>
      </c>
      <c r="AC3374" s="4">
        <v>48.287999999999997</v>
      </c>
    </row>
    <row r="3375" spans="1:29" x14ac:dyDescent="0.25">
      <c r="A3375" s="2">
        <v>3374</v>
      </c>
      <c r="B3375" t="s">
        <v>7236</v>
      </c>
      <c r="C3375" s="3">
        <v>42342</v>
      </c>
      <c r="D3375" s="3">
        <v>42348</v>
      </c>
      <c r="E3375" t="s">
        <v>25</v>
      </c>
      <c r="F3375">
        <f>VLOOKUP(E3375,SHIPMODE,2,FALSE)</f>
        <v>2</v>
      </c>
      <c r="G3375" t="s">
        <v>3257</v>
      </c>
      <c r="H3375" t="s">
        <v>26</v>
      </c>
      <c r="I3375" t="s">
        <v>9</v>
      </c>
      <c r="J3375">
        <f>VLOOKUP(I3375,segmentID,2,FALSE)</f>
        <v>1</v>
      </c>
      <c r="K3375" t="s">
        <v>3255</v>
      </c>
      <c r="L3375">
        <f>VLOOKUP(K3375,country2,2,FALSE)</f>
        <v>1</v>
      </c>
      <c r="M3375" t="s">
        <v>2509</v>
      </c>
      <c r="N3375">
        <f>VLOOKUP(Orders!M3375,city2,2,FALSE)</f>
        <v>338</v>
      </c>
      <c r="O3375" t="s">
        <v>139</v>
      </c>
      <c r="P3375">
        <f>VLOOKUP(O3375,state2,2,FALSE)</f>
        <v>16</v>
      </c>
      <c r="Q3375">
        <v>11550</v>
      </c>
      <c r="R3375" t="s">
        <v>79</v>
      </c>
      <c r="S3375">
        <f>VLOOKUP(R3375,region2,2,FALSE)</f>
        <v>4</v>
      </c>
      <c r="T3375" t="s">
        <v>5530</v>
      </c>
      <c r="U3375" t="s">
        <v>13</v>
      </c>
      <c r="V3375">
        <f>VLOOKUP(U3375,category2,2,FALSE)</f>
        <v>1</v>
      </c>
      <c r="W3375" t="s">
        <v>3228</v>
      </c>
      <c r="X3375">
        <f>VLOOKUP(W3375,subcat2,3,FALSE)</f>
        <v>6</v>
      </c>
      <c r="Y3375" t="s">
        <v>1082</v>
      </c>
      <c r="Z3375">
        <v>28.44</v>
      </c>
      <c r="AA3375">
        <v>3</v>
      </c>
      <c r="AB3375">
        <v>0</v>
      </c>
      <c r="AC3375" s="4">
        <v>11.376000000000001</v>
      </c>
    </row>
    <row r="3376" spans="1:29" x14ac:dyDescent="0.25">
      <c r="A3376" s="2">
        <v>3375</v>
      </c>
      <c r="B3376" t="s">
        <v>7236</v>
      </c>
      <c r="C3376" s="3">
        <v>42342</v>
      </c>
      <c r="D3376" s="3">
        <v>42348</v>
      </c>
      <c r="E3376" t="s">
        <v>25</v>
      </c>
      <c r="F3376">
        <f>VLOOKUP(E3376,SHIPMODE,2,FALSE)</f>
        <v>2</v>
      </c>
      <c r="G3376" t="s">
        <v>3257</v>
      </c>
      <c r="H3376" t="s">
        <v>26</v>
      </c>
      <c r="I3376" t="s">
        <v>9</v>
      </c>
      <c r="J3376">
        <f>VLOOKUP(I3376,segmentID,2,FALSE)</f>
        <v>1</v>
      </c>
      <c r="K3376" t="s">
        <v>3255</v>
      </c>
      <c r="L3376">
        <f>VLOOKUP(K3376,country2,2,FALSE)</f>
        <v>1</v>
      </c>
      <c r="M3376" t="s">
        <v>2509</v>
      </c>
      <c r="N3376">
        <f>VLOOKUP(Orders!M3376,city2,2,FALSE)</f>
        <v>338</v>
      </c>
      <c r="O3376" t="s">
        <v>139</v>
      </c>
      <c r="P3376">
        <f>VLOOKUP(O3376,state2,2,FALSE)</f>
        <v>16</v>
      </c>
      <c r="Q3376">
        <v>11550</v>
      </c>
      <c r="R3376" t="s">
        <v>79</v>
      </c>
      <c r="S3376">
        <f>VLOOKUP(R3376,region2,2,FALSE)</f>
        <v>4</v>
      </c>
      <c r="T3376" t="s">
        <v>4496</v>
      </c>
      <c r="U3376" t="s">
        <v>13</v>
      </c>
      <c r="V3376">
        <f>VLOOKUP(U3376,category2,2,FALSE)</f>
        <v>1</v>
      </c>
      <c r="W3376" t="s">
        <v>3226</v>
      </c>
      <c r="X3376">
        <f>VLOOKUP(W3376,subcat2,3,FALSE)</f>
        <v>2</v>
      </c>
      <c r="Y3376" t="s">
        <v>741</v>
      </c>
      <c r="Z3376">
        <v>364.41</v>
      </c>
      <c r="AA3376">
        <v>5</v>
      </c>
      <c r="AB3376">
        <v>0.1</v>
      </c>
      <c r="AC3376" s="4">
        <v>8.0980000000000203</v>
      </c>
    </row>
    <row r="3377" spans="1:29" x14ac:dyDescent="0.25">
      <c r="A3377" s="2">
        <v>3376</v>
      </c>
      <c r="B3377" t="s">
        <v>7236</v>
      </c>
      <c r="C3377" s="3">
        <v>42342</v>
      </c>
      <c r="D3377" s="3">
        <v>42348</v>
      </c>
      <c r="E3377" t="s">
        <v>25</v>
      </c>
      <c r="F3377">
        <f>VLOOKUP(E3377,SHIPMODE,2,FALSE)</f>
        <v>2</v>
      </c>
      <c r="G3377" t="s">
        <v>3257</v>
      </c>
      <c r="H3377" t="s">
        <v>26</v>
      </c>
      <c r="I3377" t="s">
        <v>9</v>
      </c>
      <c r="J3377">
        <f>VLOOKUP(I3377,segmentID,2,FALSE)</f>
        <v>1</v>
      </c>
      <c r="K3377" t="s">
        <v>3255</v>
      </c>
      <c r="L3377">
        <f>VLOOKUP(K3377,country2,2,FALSE)</f>
        <v>1</v>
      </c>
      <c r="M3377" t="s">
        <v>2509</v>
      </c>
      <c r="N3377">
        <f>VLOOKUP(Orders!M3377,city2,2,FALSE)</f>
        <v>338</v>
      </c>
      <c r="O3377" t="s">
        <v>139</v>
      </c>
      <c r="P3377">
        <f>VLOOKUP(O3377,state2,2,FALSE)</f>
        <v>16</v>
      </c>
      <c r="Q3377">
        <v>11550</v>
      </c>
      <c r="R3377" t="s">
        <v>79</v>
      </c>
      <c r="S3377">
        <f>VLOOKUP(R3377,region2,2,FALSE)</f>
        <v>4</v>
      </c>
      <c r="T3377" t="s">
        <v>4534</v>
      </c>
      <c r="U3377" t="s">
        <v>35</v>
      </c>
      <c r="V3377">
        <f>VLOOKUP(U3377,category2,2,FALSE)</f>
        <v>3</v>
      </c>
      <c r="W3377" t="s">
        <v>3230</v>
      </c>
      <c r="X3377">
        <f>VLOOKUP(W3377,subcat2,3,FALSE)</f>
        <v>8</v>
      </c>
      <c r="Y3377" t="s">
        <v>2337</v>
      </c>
      <c r="Z3377">
        <v>39.96</v>
      </c>
      <c r="AA3377">
        <v>4</v>
      </c>
      <c r="AB3377">
        <v>0</v>
      </c>
      <c r="AC3377" s="4">
        <v>10.389600000000002</v>
      </c>
    </row>
    <row r="3378" spans="1:29" x14ac:dyDescent="0.25">
      <c r="A3378" s="2">
        <v>3377</v>
      </c>
      <c r="B3378" t="s">
        <v>7236</v>
      </c>
      <c r="C3378" s="3">
        <v>42342</v>
      </c>
      <c r="D3378" s="3">
        <v>42348</v>
      </c>
      <c r="E3378" t="s">
        <v>25</v>
      </c>
      <c r="F3378">
        <f>VLOOKUP(E3378,SHIPMODE,2,FALSE)</f>
        <v>2</v>
      </c>
      <c r="G3378" t="s">
        <v>3257</v>
      </c>
      <c r="H3378" t="s">
        <v>26</v>
      </c>
      <c r="I3378" t="s">
        <v>9</v>
      </c>
      <c r="J3378">
        <f>VLOOKUP(I3378,segmentID,2,FALSE)</f>
        <v>1</v>
      </c>
      <c r="K3378" t="s">
        <v>3255</v>
      </c>
      <c r="L3378">
        <f>VLOOKUP(K3378,country2,2,FALSE)</f>
        <v>1</v>
      </c>
      <c r="M3378" t="s">
        <v>2509</v>
      </c>
      <c r="N3378">
        <f>VLOOKUP(Orders!M3378,city2,2,FALSE)</f>
        <v>338</v>
      </c>
      <c r="O3378" t="s">
        <v>139</v>
      </c>
      <c r="P3378">
        <f>VLOOKUP(O3378,state2,2,FALSE)</f>
        <v>16</v>
      </c>
      <c r="Q3378">
        <v>11550</v>
      </c>
      <c r="R3378" t="s">
        <v>79</v>
      </c>
      <c r="S3378">
        <f>VLOOKUP(R3378,region2,2,FALSE)</f>
        <v>4</v>
      </c>
      <c r="T3378" t="s">
        <v>4336</v>
      </c>
      <c r="U3378" t="s">
        <v>13</v>
      </c>
      <c r="V3378">
        <f>VLOOKUP(U3378,category2,2,FALSE)</f>
        <v>1</v>
      </c>
      <c r="W3378" t="s">
        <v>3226</v>
      </c>
      <c r="X3378">
        <f>VLOOKUP(W3378,subcat2,3,FALSE)</f>
        <v>2</v>
      </c>
      <c r="Y3378" t="s">
        <v>136</v>
      </c>
      <c r="Z3378">
        <v>361.76400000000001</v>
      </c>
      <c r="AA3378">
        <v>2</v>
      </c>
      <c r="AB3378">
        <v>0.1</v>
      </c>
      <c r="AC3378" s="4">
        <v>68.333200000000005</v>
      </c>
    </row>
    <row r="3379" spans="1:29" x14ac:dyDescent="0.25">
      <c r="A3379" s="2">
        <v>3378</v>
      </c>
      <c r="B3379" t="s">
        <v>8381</v>
      </c>
      <c r="C3379" s="3">
        <v>42675</v>
      </c>
      <c r="D3379" s="3">
        <v>42678</v>
      </c>
      <c r="E3379" t="s">
        <v>97</v>
      </c>
      <c r="F3379">
        <f>VLOOKUP(E3379,SHIPMODE,2,FALSE)</f>
        <v>3</v>
      </c>
      <c r="G3379" t="s">
        <v>3958</v>
      </c>
      <c r="H3379" t="s">
        <v>2642</v>
      </c>
      <c r="I3379" t="s">
        <v>18</v>
      </c>
      <c r="J3379">
        <f>VLOOKUP(I3379,segmentID,2,FALSE)</f>
        <v>2</v>
      </c>
      <c r="K3379" t="s">
        <v>3255</v>
      </c>
      <c r="L3379">
        <f>VLOOKUP(K3379,country2,2,FALSE)</f>
        <v>1</v>
      </c>
      <c r="M3379" t="s">
        <v>2643</v>
      </c>
      <c r="N3379">
        <f>VLOOKUP(Orders!M3379,city2,2,FALSE)</f>
        <v>361</v>
      </c>
      <c r="O3379" t="s">
        <v>54</v>
      </c>
      <c r="P3379">
        <f>VLOOKUP(O3379,state2,2,FALSE)</f>
        <v>6</v>
      </c>
      <c r="Q3379">
        <v>77301</v>
      </c>
      <c r="R3379" t="s">
        <v>55</v>
      </c>
      <c r="S3379">
        <f>VLOOKUP(R3379,region2,2,FALSE)</f>
        <v>3</v>
      </c>
      <c r="T3379" t="s">
        <v>5102</v>
      </c>
      <c r="U3379" t="s">
        <v>22</v>
      </c>
      <c r="V3379">
        <f>VLOOKUP(U3379,category2,2,FALSE)</f>
        <v>2</v>
      </c>
      <c r="W3379" t="s">
        <v>3227</v>
      </c>
      <c r="X3379">
        <f>VLOOKUP(W3379,subcat2,3,FALSE)</f>
        <v>5</v>
      </c>
      <c r="Y3379" t="s">
        <v>436</v>
      </c>
      <c r="Z3379">
        <v>111.67200000000001</v>
      </c>
      <c r="AA3379">
        <v>9</v>
      </c>
      <c r="AB3379">
        <v>0.2</v>
      </c>
      <c r="AC3379" s="4">
        <v>6.9794999999999909</v>
      </c>
    </row>
    <row r="3380" spans="1:29" x14ac:dyDescent="0.25">
      <c r="A3380" s="2">
        <v>3379</v>
      </c>
      <c r="B3380" t="s">
        <v>9801</v>
      </c>
      <c r="C3380" s="3">
        <v>42811</v>
      </c>
      <c r="D3380" s="3">
        <v>42815</v>
      </c>
      <c r="E3380" t="s">
        <v>25</v>
      </c>
      <c r="F3380">
        <f>VLOOKUP(E3380,SHIPMODE,2,FALSE)</f>
        <v>2</v>
      </c>
      <c r="G3380" t="s">
        <v>3433</v>
      </c>
      <c r="H3380" t="s">
        <v>732</v>
      </c>
      <c r="I3380" t="s">
        <v>52</v>
      </c>
      <c r="J3380">
        <f>VLOOKUP(I3380,segmentID,2,FALSE)</f>
        <v>3</v>
      </c>
      <c r="K3380" t="s">
        <v>3255</v>
      </c>
      <c r="L3380">
        <f>VLOOKUP(K3380,country2,2,FALSE)</f>
        <v>1</v>
      </c>
      <c r="M3380" t="s">
        <v>95</v>
      </c>
      <c r="N3380">
        <f>VLOOKUP(Orders!M3380,city2,2,FALSE)</f>
        <v>13</v>
      </c>
      <c r="O3380" t="s">
        <v>54</v>
      </c>
      <c r="P3380">
        <f>VLOOKUP(O3380,state2,2,FALSE)</f>
        <v>6</v>
      </c>
      <c r="Q3380">
        <v>77095</v>
      </c>
      <c r="R3380" t="s">
        <v>55</v>
      </c>
      <c r="S3380">
        <f>VLOOKUP(R3380,region2,2,FALSE)</f>
        <v>3</v>
      </c>
      <c r="T3380" t="s">
        <v>5495</v>
      </c>
      <c r="U3380" t="s">
        <v>22</v>
      </c>
      <c r="V3380">
        <f>VLOOKUP(U3380,category2,2,FALSE)</f>
        <v>2</v>
      </c>
      <c r="W3380" t="s">
        <v>3231</v>
      </c>
      <c r="X3380">
        <f>VLOOKUP(W3380,subcat2,3,FALSE)</f>
        <v>9</v>
      </c>
      <c r="Y3380" t="s">
        <v>898</v>
      </c>
      <c r="Z3380">
        <v>13.775999999999996</v>
      </c>
      <c r="AA3380">
        <v>6</v>
      </c>
      <c r="AB3380">
        <v>0.8</v>
      </c>
      <c r="AC3380" s="4">
        <v>-22.04160000000001</v>
      </c>
    </row>
    <row r="3381" spans="1:29" x14ac:dyDescent="0.25">
      <c r="A3381" s="2">
        <v>3380</v>
      </c>
      <c r="B3381" t="s">
        <v>9801</v>
      </c>
      <c r="C3381" s="3">
        <v>42811</v>
      </c>
      <c r="D3381" s="3">
        <v>42815</v>
      </c>
      <c r="E3381" t="s">
        <v>25</v>
      </c>
      <c r="F3381">
        <f>VLOOKUP(E3381,SHIPMODE,2,FALSE)</f>
        <v>2</v>
      </c>
      <c r="G3381" t="s">
        <v>3433</v>
      </c>
      <c r="H3381" t="s">
        <v>732</v>
      </c>
      <c r="I3381" t="s">
        <v>52</v>
      </c>
      <c r="J3381">
        <f>VLOOKUP(I3381,segmentID,2,FALSE)</f>
        <v>3</v>
      </c>
      <c r="K3381" t="s">
        <v>3255</v>
      </c>
      <c r="L3381">
        <f>VLOOKUP(K3381,country2,2,FALSE)</f>
        <v>1</v>
      </c>
      <c r="M3381" t="s">
        <v>95</v>
      </c>
      <c r="N3381">
        <f>VLOOKUP(Orders!M3381,city2,2,FALSE)</f>
        <v>13</v>
      </c>
      <c r="O3381" t="s">
        <v>54</v>
      </c>
      <c r="P3381">
        <f>VLOOKUP(O3381,state2,2,FALSE)</f>
        <v>6</v>
      </c>
      <c r="Q3381">
        <v>77095</v>
      </c>
      <c r="R3381" t="s">
        <v>55</v>
      </c>
      <c r="S3381">
        <f>VLOOKUP(R3381,region2,2,FALSE)</f>
        <v>3</v>
      </c>
      <c r="T3381" t="s">
        <v>5598</v>
      </c>
      <c r="U3381" t="s">
        <v>22</v>
      </c>
      <c r="V3381">
        <f>VLOOKUP(U3381,category2,2,FALSE)</f>
        <v>2</v>
      </c>
      <c r="W3381" t="s">
        <v>45</v>
      </c>
      <c r="X3381">
        <f>VLOOKUP(W3381,subcat2,3,FALSE)</f>
        <v>11</v>
      </c>
      <c r="Y3381" t="s">
        <v>1517</v>
      </c>
      <c r="Z3381">
        <v>10.272000000000002</v>
      </c>
      <c r="AA3381">
        <v>3</v>
      </c>
      <c r="AB3381">
        <v>0.2</v>
      </c>
      <c r="AC3381" s="4">
        <v>3.2099999999999982</v>
      </c>
    </row>
    <row r="3382" spans="1:29" x14ac:dyDescent="0.25">
      <c r="A3382" s="2">
        <v>3381</v>
      </c>
      <c r="B3382" t="s">
        <v>9802</v>
      </c>
      <c r="C3382" s="3">
        <v>43062</v>
      </c>
      <c r="D3382" s="3">
        <v>43063</v>
      </c>
      <c r="E3382" t="s">
        <v>97</v>
      </c>
      <c r="F3382">
        <f>VLOOKUP(E3382,SHIPMODE,2,FALSE)</f>
        <v>3</v>
      </c>
      <c r="G3382" t="s">
        <v>3398</v>
      </c>
      <c r="H3382" t="s">
        <v>599</v>
      </c>
      <c r="I3382" t="s">
        <v>9</v>
      </c>
      <c r="J3382">
        <f>VLOOKUP(I3382,segmentID,2,FALSE)</f>
        <v>1</v>
      </c>
      <c r="K3382" t="s">
        <v>3255</v>
      </c>
      <c r="L3382">
        <f>VLOOKUP(K3382,country2,2,FALSE)</f>
        <v>1</v>
      </c>
      <c r="M3382" t="s">
        <v>77</v>
      </c>
      <c r="N3382">
        <f>VLOOKUP(Orders!M3382,city2,2,FALSE)</f>
        <v>11</v>
      </c>
      <c r="O3382" t="s">
        <v>78</v>
      </c>
      <c r="P3382">
        <f>VLOOKUP(O3382,state2,2,FALSE)</f>
        <v>10</v>
      </c>
      <c r="Q3382">
        <v>19120</v>
      </c>
      <c r="R3382" t="s">
        <v>79</v>
      </c>
      <c r="S3382">
        <f>VLOOKUP(R3382,region2,2,FALSE)</f>
        <v>4</v>
      </c>
      <c r="T3382" t="s">
        <v>5599</v>
      </c>
      <c r="U3382" t="s">
        <v>13</v>
      </c>
      <c r="V3382">
        <f>VLOOKUP(U3382,category2,2,FALSE)</f>
        <v>1</v>
      </c>
      <c r="W3382" t="s">
        <v>3228</v>
      </c>
      <c r="X3382">
        <f>VLOOKUP(W3382,subcat2,3,FALSE)</f>
        <v>6</v>
      </c>
      <c r="Y3382" t="s">
        <v>1863</v>
      </c>
      <c r="Z3382">
        <v>24.048000000000002</v>
      </c>
      <c r="AA3382">
        <v>9</v>
      </c>
      <c r="AB3382">
        <v>0.2</v>
      </c>
      <c r="AC3382" s="4">
        <v>7.2144000000000013</v>
      </c>
    </row>
    <row r="3383" spans="1:29" x14ac:dyDescent="0.25">
      <c r="A3383" s="2">
        <v>3382</v>
      </c>
      <c r="B3383" t="s">
        <v>9803</v>
      </c>
      <c r="C3383" s="3">
        <v>42974</v>
      </c>
      <c r="D3383" s="3">
        <v>42977</v>
      </c>
      <c r="E3383" t="s">
        <v>97</v>
      </c>
      <c r="F3383">
        <f>VLOOKUP(E3383,SHIPMODE,2,FALSE)</f>
        <v>3</v>
      </c>
      <c r="G3383" t="s">
        <v>3662</v>
      </c>
      <c r="H3383" t="s">
        <v>1527</v>
      </c>
      <c r="I3383" t="s">
        <v>18</v>
      </c>
      <c r="J3383">
        <f>VLOOKUP(I3383,segmentID,2,FALSE)</f>
        <v>2</v>
      </c>
      <c r="K3383" t="s">
        <v>3255</v>
      </c>
      <c r="L3383">
        <f>VLOOKUP(K3383,country2,2,FALSE)</f>
        <v>1</v>
      </c>
      <c r="M3383" t="s">
        <v>442</v>
      </c>
      <c r="N3383">
        <f>VLOOKUP(Orders!M3383,city2,2,FALSE)</f>
        <v>68</v>
      </c>
      <c r="O3383" t="s">
        <v>28</v>
      </c>
      <c r="P3383">
        <f>VLOOKUP(O3383,state2,2,FALSE)</f>
        <v>3</v>
      </c>
      <c r="Q3383">
        <v>33614</v>
      </c>
      <c r="R3383" t="s">
        <v>12</v>
      </c>
      <c r="S3383">
        <f>VLOOKUP(R3383,region2,2,FALSE)</f>
        <v>1</v>
      </c>
      <c r="T3383" t="s">
        <v>4245</v>
      </c>
      <c r="U3383" t="s">
        <v>22</v>
      </c>
      <c r="V3383">
        <f>VLOOKUP(U3383,category2,2,FALSE)</f>
        <v>2</v>
      </c>
      <c r="W3383" t="s">
        <v>103</v>
      </c>
      <c r="X3383">
        <f>VLOOKUP(W3383,subcat2,3,FALSE)</f>
        <v>13</v>
      </c>
      <c r="Y3383" t="s">
        <v>855</v>
      </c>
      <c r="Z3383">
        <v>2.8960000000000004</v>
      </c>
      <c r="AA3383">
        <v>1</v>
      </c>
      <c r="AB3383">
        <v>0.2</v>
      </c>
      <c r="AC3383" s="4">
        <v>0.97739999999999994</v>
      </c>
    </row>
    <row r="3384" spans="1:29" x14ac:dyDescent="0.25">
      <c r="A3384" s="2">
        <v>3383</v>
      </c>
      <c r="B3384" t="s">
        <v>7237</v>
      </c>
      <c r="C3384" s="3">
        <v>42342</v>
      </c>
      <c r="D3384" s="3">
        <v>42347</v>
      </c>
      <c r="E3384" t="s">
        <v>7</v>
      </c>
      <c r="F3384">
        <f>VLOOKUP(E3384,SHIPMODE,2,FALSE)</f>
        <v>1</v>
      </c>
      <c r="G3384" t="s">
        <v>3588</v>
      </c>
      <c r="H3384" t="s">
        <v>1262</v>
      </c>
      <c r="I3384" t="s">
        <v>9</v>
      </c>
      <c r="J3384">
        <f>VLOOKUP(I3384,segmentID,2,FALSE)</f>
        <v>1</v>
      </c>
      <c r="K3384" t="s">
        <v>3255</v>
      </c>
      <c r="L3384">
        <f>VLOOKUP(K3384,country2,2,FALSE)</f>
        <v>1</v>
      </c>
      <c r="M3384" t="s">
        <v>138</v>
      </c>
      <c r="N3384">
        <f>VLOOKUP(Orders!M3384,city2,2,FALSE)</f>
        <v>21</v>
      </c>
      <c r="O3384" t="s">
        <v>139</v>
      </c>
      <c r="P3384">
        <f>VLOOKUP(O3384,state2,2,FALSE)</f>
        <v>16</v>
      </c>
      <c r="Q3384">
        <v>10035</v>
      </c>
      <c r="R3384" t="s">
        <v>79</v>
      </c>
      <c r="S3384">
        <f>VLOOKUP(R3384,region2,2,FALSE)</f>
        <v>4</v>
      </c>
      <c r="T3384" t="s">
        <v>5377</v>
      </c>
      <c r="U3384" t="s">
        <v>22</v>
      </c>
      <c r="V3384">
        <f>VLOOKUP(U3384,category2,2,FALSE)</f>
        <v>2</v>
      </c>
      <c r="W3384" t="s">
        <v>103</v>
      </c>
      <c r="X3384">
        <f>VLOOKUP(W3384,subcat2,3,FALSE)</f>
        <v>13</v>
      </c>
      <c r="Y3384" t="s">
        <v>291</v>
      </c>
      <c r="Z3384">
        <v>17.940000000000001</v>
      </c>
      <c r="AA3384">
        <v>3</v>
      </c>
      <c r="AB3384">
        <v>0</v>
      </c>
      <c r="AC3384" s="4">
        <v>8.7906000000000013</v>
      </c>
    </row>
    <row r="3385" spans="1:29" x14ac:dyDescent="0.25">
      <c r="A3385" s="2">
        <v>3384</v>
      </c>
      <c r="B3385" t="s">
        <v>7237</v>
      </c>
      <c r="C3385" s="3">
        <v>42342</v>
      </c>
      <c r="D3385" s="3">
        <v>42347</v>
      </c>
      <c r="E3385" t="s">
        <v>7</v>
      </c>
      <c r="F3385">
        <f>VLOOKUP(E3385,SHIPMODE,2,FALSE)</f>
        <v>1</v>
      </c>
      <c r="G3385" t="s">
        <v>3588</v>
      </c>
      <c r="H3385" t="s">
        <v>1262</v>
      </c>
      <c r="I3385" t="s">
        <v>9</v>
      </c>
      <c r="J3385">
        <f>VLOOKUP(I3385,segmentID,2,FALSE)</f>
        <v>1</v>
      </c>
      <c r="K3385" t="s">
        <v>3255</v>
      </c>
      <c r="L3385">
        <f>VLOOKUP(K3385,country2,2,FALSE)</f>
        <v>1</v>
      </c>
      <c r="M3385" t="s">
        <v>138</v>
      </c>
      <c r="N3385">
        <f>VLOOKUP(Orders!M3385,city2,2,FALSE)</f>
        <v>21</v>
      </c>
      <c r="O3385" t="s">
        <v>139</v>
      </c>
      <c r="P3385">
        <f>VLOOKUP(O3385,state2,2,FALSE)</f>
        <v>16</v>
      </c>
      <c r="Q3385">
        <v>10035</v>
      </c>
      <c r="R3385" t="s">
        <v>79</v>
      </c>
      <c r="S3385">
        <f>VLOOKUP(R3385,region2,2,FALSE)</f>
        <v>4</v>
      </c>
      <c r="T3385" t="s">
        <v>5600</v>
      </c>
      <c r="U3385" t="s">
        <v>13</v>
      </c>
      <c r="V3385">
        <f>VLOOKUP(U3385,category2,2,FALSE)</f>
        <v>1</v>
      </c>
      <c r="W3385" t="s">
        <v>3226</v>
      </c>
      <c r="X3385">
        <f>VLOOKUP(W3385,subcat2,3,FALSE)</f>
        <v>2</v>
      </c>
      <c r="Y3385" t="s">
        <v>1521</v>
      </c>
      <c r="Z3385">
        <v>384.17399999999998</v>
      </c>
      <c r="AA3385">
        <v>7</v>
      </c>
      <c r="AB3385">
        <v>0.1</v>
      </c>
      <c r="AC3385" s="4">
        <v>29.880199999999981</v>
      </c>
    </row>
    <row r="3386" spans="1:29" x14ac:dyDescent="0.25">
      <c r="A3386" s="2">
        <v>3385</v>
      </c>
      <c r="B3386" t="s">
        <v>7237</v>
      </c>
      <c r="C3386" s="3">
        <v>42342</v>
      </c>
      <c r="D3386" s="3">
        <v>42347</v>
      </c>
      <c r="E3386" t="s">
        <v>7</v>
      </c>
      <c r="F3386">
        <f>VLOOKUP(E3386,SHIPMODE,2,FALSE)</f>
        <v>1</v>
      </c>
      <c r="G3386" t="s">
        <v>3588</v>
      </c>
      <c r="H3386" t="s">
        <v>1262</v>
      </c>
      <c r="I3386" t="s">
        <v>9</v>
      </c>
      <c r="J3386">
        <f>VLOOKUP(I3386,segmentID,2,FALSE)</f>
        <v>1</v>
      </c>
      <c r="K3386" t="s">
        <v>3255</v>
      </c>
      <c r="L3386">
        <f>VLOOKUP(K3386,country2,2,FALSE)</f>
        <v>1</v>
      </c>
      <c r="M3386" t="s">
        <v>138</v>
      </c>
      <c r="N3386">
        <f>VLOOKUP(Orders!M3386,city2,2,FALSE)</f>
        <v>21</v>
      </c>
      <c r="O3386" t="s">
        <v>139</v>
      </c>
      <c r="P3386">
        <f>VLOOKUP(O3386,state2,2,FALSE)</f>
        <v>16</v>
      </c>
      <c r="Q3386">
        <v>10035</v>
      </c>
      <c r="R3386" t="s">
        <v>79</v>
      </c>
      <c r="S3386">
        <f>VLOOKUP(R3386,region2,2,FALSE)</f>
        <v>4</v>
      </c>
      <c r="T3386" t="s">
        <v>4993</v>
      </c>
      <c r="U3386" t="s">
        <v>35</v>
      </c>
      <c r="V3386">
        <f>VLOOKUP(U3386,category2,2,FALSE)</f>
        <v>3</v>
      </c>
      <c r="W3386" t="s">
        <v>3230</v>
      </c>
      <c r="X3386">
        <f>VLOOKUP(W3386,subcat2,3,FALSE)</f>
        <v>8</v>
      </c>
      <c r="Y3386" t="s">
        <v>2243</v>
      </c>
      <c r="Z3386">
        <v>1799.75</v>
      </c>
      <c r="AA3386">
        <v>5</v>
      </c>
      <c r="AB3386">
        <v>0</v>
      </c>
      <c r="AC3386" s="4">
        <v>539.92499999999995</v>
      </c>
    </row>
    <row r="3387" spans="1:29" x14ac:dyDescent="0.25">
      <c r="A3387" s="2">
        <v>3386</v>
      </c>
      <c r="B3387" t="s">
        <v>9804</v>
      </c>
      <c r="C3387" s="3">
        <v>43015</v>
      </c>
      <c r="D3387" s="3">
        <v>43019</v>
      </c>
      <c r="E3387" t="s">
        <v>25</v>
      </c>
      <c r="F3387">
        <f>VLOOKUP(E3387,SHIPMODE,2,FALSE)</f>
        <v>2</v>
      </c>
      <c r="G3387" t="s">
        <v>3911</v>
      </c>
      <c r="H3387" t="s">
        <v>2460</v>
      </c>
      <c r="I3387" t="s">
        <v>52</v>
      </c>
      <c r="J3387">
        <f>VLOOKUP(I3387,segmentID,2,FALSE)</f>
        <v>3</v>
      </c>
      <c r="K3387" t="s">
        <v>3255</v>
      </c>
      <c r="L3387">
        <f>VLOOKUP(K3387,country2,2,FALSE)</f>
        <v>1</v>
      </c>
      <c r="M3387" t="s">
        <v>233</v>
      </c>
      <c r="N3387">
        <f>VLOOKUP(Orders!M3387,city2,2,FALSE)</f>
        <v>36</v>
      </c>
      <c r="O3387" t="s">
        <v>44</v>
      </c>
      <c r="P3387">
        <f>VLOOKUP(O3387,state2,2,FALSE)</f>
        <v>4</v>
      </c>
      <c r="Q3387">
        <v>28205</v>
      </c>
      <c r="R3387" t="s">
        <v>12</v>
      </c>
      <c r="S3387">
        <f>VLOOKUP(R3387,region2,2,FALSE)</f>
        <v>1</v>
      </c>
      <c r="T3387" t="s">
        <v>4353</v>
      </c>
      <c r="U3387" t="s">
        <v>22</v>
      </c>
      <c r="V3387">
        <f>VLOOKUP(U3387,category2,2,FALSE)</f>
        <v>2</v>
      </c>
      <c r="W3387" t="s">
        <v>3227</v>
      </c>
      <c r="X3387">
        <f>VLOOKUP(W3387,subcat2,3,FALSE)</f>
        <v>5</v>
      </c>
      <c r="Y3387" t="s">
        <v>2508</v>
      </c>
      <c r="Z3387">
        <v>580.67200000000003</v>
      </c>
      <c r="AA3387">
        <v>4</v>
      </c>
      <c r="AB3387">
        <v>0.2</v>
      </c>
      <c r="AC3387" s="4">
        <v>65.325599999999895</v>
      </c>
    </row>
    <row r="3388" spans="1:29" x14ac:dyDescent="0.25">
      <c r="A3388" s="2">
        <v>3387</v>
      </c>
      <c r="B3388" t="s">
        <v>9804</v>
      </c>
      <c r="C3388" s="3">
        <v>43015</v>
      </c>
      <c r="D3388" s="3">
        <v>43019</v>
      </c>
      <c r="E3388" t="s">
        <v>25</v>
      </c>
      <c r="F3388">
        <f>VLOOKUP(E3388,SHIPMODE,2,FALSE)</f>
        <v>2</v>
      </c>
      <c r="G3388" t="s">
        <v>3911</v>
      </c>
      <c r="H3388" t="s">
        <v>2460</v>
      </c>
      <c r="I3388" t="s">
        <v>52</v>
      </c>
      <c r="J3388">
        <f>VLOOKUP(I3388,segmentID,2,FALSE)</f>
        <v>3</v>
      </c>
      <c r="K3388" t="s">
        <v>3255</v>
      </c>
      <c r="L3388">
        <f>VLOOKUP(K3388,country2,2,FALSE)</f>
        <v>1</v>
      </c>
      <c r="M3388" t="s">
        <v>233</v>
      </c>
      <c r="N3388">
        <f>VLOOKUP(Orders!M3388,city2,2,FALSE)</f>
        <v>36</v>
      </c>
      <c r="O3388" t="s">
        <v>44</v>
      </c>
      <c r="P3388">
        <f>VLOOKUP(O3388,state2,2,FALSE)</f>
        <v>4</v>
      </c>
      <c r="Q3388">
        <v>28205</v>
      </c>
      <c r="R3388" t="s">
        <v>12</v>
      </c>
      <c r="S3388">
        <f>VLOOKUP(R3388,region2,2,FALSE)</f>
        <v>1</v>
      </c>
      <c r="T3388" t="s">
        <v>4645</v>
      </c>
      <c r="U3388" t="s">
        <v>22</v>
      </c>
      <c r="V3388">
        <f>VLOOKUP(U3388,category2,2,FALSE)</f>
        <v>2</v>
      </c>
      <c r="W3388" t="s">
        <v>3234</v>
      </c>
      <c r="X3388">
        <f>VLOOKUP(W3388,subcat2,3,FALSE)</f>
        <v>14</v>
      </c>
      <c r="Y3388" t="s">
        <v>104</v>
      </c>
      <c r="Z3388">
        <v>18.936</v>
      </c>
      <c r="AA3388">
        <v>3</v>
      </c>
      <c r="AB3388">
        <v>0.2</v>
      </c>
      <c r="AC3388" s="4">
        <v>5.9174999999999986</v>
      </c>
    </row>
    <row r="3389" spans="1:29" x14ac:dyDescent="0.25">
      <c r="A3389" s="2">
        <v>3388</v>
      </c>
      <c r="B3389" t="s">
        <v>9804</v>
      </c>
      <c r="C3389" s="3">
        <v>43015</v>
      </c>
      <c r="D3389" s="3">
        <v>43019</v>
      </c>
      <c r="E3389" t="s">
        <v>25</v>
      </c>
      <c r="F3389">
        <f>VLOOKUP(E3389,SHIPMODE,2,FALSE)</f>
        <v>2</v>
      </c>
      <c r="G3389" t="s">
        <v>3911</v>
      </c>
      <c r="H3389" t="s">
        <v>2460</v>
      </c>
      <c r="I3389" t="s">
        <v>52</v>
      </c>
      <c r="J3389">
        <f>VLOOKUP(I3389,segmentID,2,FALSE)</f>
        <v>3</v>
      </c>
      <c r="K3389" t="s">
        <v>3255</v>
      </c>
      <c r="L3389">
        <f>VLOOKUP(K3389,country2,2,FALSE)</f>
        <v>1</v>
      </c>
      <c r="M3389" t="s">
        <v>233</v>
      </c>
      <c r="N3389">
        <f>VLOOKUP(Orders!M3389,city2,2,FALSE)</f>
        <v>36</v>
      </c>
      <c r="O3389" t="s">
        <v>44</v>
      </c>
      <c r="P3389">
        <f>VLOOKUP(O3389,state2,2,FALSE)</f>
        <v>4</v>
      </c>
      <c r="Q3389">
        <v>28205</v>
      </c>
      <c r="R3389" t="s">
        <v>12</v>
      </c>
      <c r="S3389">
        <f>VLOOKUP(R3389,region2,2,FALSE)</f>
        <v>1</v>
      </c>
      <c r="T3389" t="s">
        <v>4958</v>
      </c>
      <c r="U3389" t="s">
        <v>35</v>
      </c>
      <c r="V3389">
        <f>VLOOKUP(U3389,category2,2,FALSE)</f>
        <v>3</v>
      </c>
      <c r="W3389" t="s">
        <v>3230</v>
      </c>
      <c r="X3389">
        <f>VLOOKUP(W3389,subcat2,3,FALSE)</f>
        <v>8</v>
      </c>
      <c r="Y3389" t="s">
        <v>1437</v>
      </c>
      <c r="Z3389">
        <v>222.38400000000001</v>
      </c>
      <c r="AA3389">
        <v>2</v>
      </c>
      <c r="AB3389">
        <v>0.2</v>
      </c>
      <c r="AC3389" s="4">
        <v>16.678799999999995</v>
      </c>
    </row>
    <row r="3390" spans="1:29" x14ac:dyDescent="0.25">
      <c r="A3390" s="2">
        <v>3389</v>
      </c>
      <c r="B3390" t="s">
        <v>9804</v>
      </c>
      <c r="C3390" s="3">
        <v>43015</v>
      </c>
      <c r="D3390" s="3">
        <v>43019</v>
      </c>
      <c r="E3390" t="s">
        <v>25</v>
      </c>
      <c r="F3390">
        <f>VLOOKUP(E3390,SHIPMODE,2,FALSE)</f>
        <v>2</v>
      </c>
      <c r="G3390" t="s">
        <v>3911</v>
      </c>
      <c r="H3390" t="s">
        <v>2460</v>
      </c>
      <c r="I3390" t="s">
        <v>52</v>
      </c>
      <c r="J3390">
        <f>VLOOKUP(I3390,segmentID,2,FALSE)</f>
        <v>3</v>
      </c>
      <c r="K3390" t="s">
        <v>3255</v>
      </c>
      <c r="L3390">
        <f>VLOOKUP(K3390,country2,2,FALSE)</f>
        <v>1</v>
      </c>
      <c r="M3390" t="s">
        <v>233</v>
      </c>
      <c r="N3390">
        <f>VLOOKUP(Orders!M3390,city2,2,FALSE)</f>
        <v>36</v>
      </c>
      <c r="O3390" t="s">
        <v>44</v>
      </c>
      <c r="P3390">
        <f>VLOOKUP(O3390,state2,2,FALSE)</f>
        <v>4</v>
      </c>
      <c r="Q3390">
        <v>28205</v>
      </c>
      <c r="R3390" t="s">
        <v>12</v>
      </c>
      <c r="S3390">
        <f>VLOOKUP(R3390,region2,2,FALSE)</f>
        <v>1</v>
      </c>
      <c r="T3390" t="s">
        <v>4998</v>
      </c>
      <c r="U3390" t="s">
        <v>22</v>
      </c>
      <c r="V3390">
        <f>VLOOKUP(U3390,category2,2,FALSE)</f>
        <v>2</v>
      </c>
      <c r="W3390" t="s">
        <v>3231</v>
      </c>
      <c r="X3390">
        <f>VLOOKUP(W3390,subcat2,3,FALSE)</f>
        <v>9</v>
      </c>
      <c r="Y3390" t="s">
        <v>510</v>
      </c>
      <c r="Z3390">
        <v>50.454000000000015</v>
      </c>
      <c r="AA3390">
        <v>6</v>
      </c>
      <c r="AB3390">
        <v>0.7</v>
      </c>
      <c r="AC3390" s="4">
        <v>-33.635999999999996</v>
      </c>
    </row>
    <row r="3391" spans="1:29" x14ac:dyDescent="0.25">
      <c r="A3391" s="2">
        <v>3390</v>
      </c>
      <c r="B3391" t="s">
        <v>9804</v>
      </c>
      <c r="C3391" s="3">
        <v>43015</v>
      </c>
      <c r="D3391" s="3">
        <v>43019</v>
      </c>
      <c r="E3391" t="s">
        <v>25</v>
      </c>
      <c r="F3391">
        <f>VLOOKUP(E3391,SHIPMODE,2,FALSE)</f>
        <v>2</v>
      </c>
      <c r="G3391" t="s">
        <v>3911</v>
      </c>
      <c r="H3391" t="s">
        <v>2460</v>
      </c>
      <c r="I3391" t="s">
        <v>52</v>
      </c>
      <c r="J3391">
        <f>VLOOKUP(I3391,segmentID,2,FALSE)</f>
        <v>3</v>
      </c>
      <c r="K3391" t="s">
        <v>3255</v>
      </c>
      <c r="L3391">
        <f>VLOOKUP(K3391,country2,2,FALSE)</f>
        <v>1</v>
      </c>
      <c r="M3391" t="s">
        <v>233</v>
      </c>
      <c r="N3391">
        <f>VLOOKUP(Orders!M3391,city2,2,FALSE)</f>
        <v>36</v>
      </c>
      <c r="O3391" t="s">
        <v>44</v>
      </c>
      <c r="P3391">
        <f>VLOOKUP(O3391,state2,2,FALSE)</f>
        <v>4</v>
      </c>
      <c r="Q3391">
        <v>28205</v>
      </c>
      <c r="R3391" t="s">
        <v>12</v>
      </c>
      <c r="S3391">
        <f>VLOOKUP(R3391,region2,2,FALSE)</f>
        <v>1</v>
      </c>
      <c r="T3391" t="s">
        <v>5061</v>
      </c>
      <c r="U3391" t="s">
        <v>13</v>
      </c>
      <c r="V3391">
        <f>VLOOKUP(U3391,category2,2,FALSE)</f>
        <v>1</v>
      </c>
      <c r="W3391" t="s">
        <v>29</v>
      </c>
      <c r="X3391">
        <f>VLOOKUP(W3391,subcat2,3,FALSE)</f>
        <v>4</v>
      </c>
      <c r="Y3391" t="s">
        <v>1444</v>
      </c>
      <c r="Z3391">
        <v>154.76400000000001</v>
      </c>
      <c r="AA3391">
        <v>3</v>
      </c>
      <c r="AB3391">
        <v>0.4</v>
      </c>
      <c r="AC3391" s="4">
        <v>-36.11160000000001</v>
      </c>
    </row>
    <row r="3392" spans="1:29" x14ac:dyDescent="0.25">
      <c r="A3392" s="2">
        <v>3391</v>
      </c>
      <c r="B3392" t="s">
        <v>9805</v>
      </c>
      <c r="C3392" s="3">
        <v>42819</v>
      </c>
      <c r="D3392" s="3">
        <v>42824</v>
      </c>
      <c r="E3392" t="s">
        <v>7</v>
      </c>
      <c r="F3392">
        <f>VLOOKUP(E3392,SHIPMODE,2,FALSE)</f>
        <v>1</v>
      </c>
      <c r="G3392" t="s">
        <v>3806</v>
      </c>
      <c r="H3392" t="s">
        <v>2031</v>
      </c>
      <c r="I3392" t="s">
        <v>9</v>
      </c>
      <c r="J3392">
        <f>VLOOKUP(I3392,segmentID,2,FALSE)</f>
        <v>1</v>
      </c>
      <c r="K3392" t="s">
        <v>3255</v>
      </c>
      <c r="L3392">
        <f>VLOOKUP(K3392,country2,2,FALSE)</f>
        <v>1</v>
      </c>
      <c r="M3392" t="s">
        <v>402</v>
      </c>
      <c r="N3392">
        <f>VLOOKUP(Orders!M3392,city2,2,FALSE)</f>
        <v>62</v>
      </c>
      <c r="O3392" t="s">
        <v>54</v>
      </c>
      <c r="P3392">
        <f>VLOOKUP(O3392,state2,2,FALSE)</f>
        <v>6</v>
      </c>
      <c r="Q3392">
        <v>75081</v>
      </c>
      <c r="R3392" t="s">
        <v>55</v>
      </c>
      <c r="S3392">
        <f>VLOOKUP(R3392,region2,2,FALSE)</f>
        <v>3</v>
      </c>
      <c r="T3392" t="s">
        <v>5502</v>
      </c>
      <c r="U3392" t="s">
        <v>22</v>
      </c>
      <c r="V3392">
        <f>VLOOKUP(U3392,category2,2,FALSE)</f>
        <v>2</v>
      </c>
      <c r="W3392" t="s">
        <v>45</v>
      </c>
      <c r="X3392">
        <f>VLOOKUP(W3392,subcat2,3,FALSE)</f>
        <v>11</v>
      </c>
      <c r="Y3392" t="s">
        <v>2978</v>
      </c>
      <c r="Z3392">
        <v>6.8480000000000008</v>
      </c>
      <c r="AA3392">
        <v>2</v>
      </c>
      <c r="AB3392">
        <v>0.2</v>
      </c>
      <c r="AC3392" s="4">
        <v>2.1399999999999992</v>
      </c>
    </row>
    <row r="3393" spans="1:29" x14ac:dyDescent="0.25">
      <c r="A3393" s="2">
        <v>3392</v>
      </c>
      <c r="B3393" t="s">
        <v>6259</v>
      </c>
      <c r="C3393" s="3">
        <v>41860</v>
      </c>
      <c r="D3393" s="3">
        <v>41864</v>
      </c>
      <c r="E3393" t="s">
        <v>25</v>
      </c>
      <c r="F3393">
        <f>VLOOKUP(E3393,SHIPMODE,2,FALSE)</f>
        <v>2</v>
      </c>
      <c r="G3393" t="s">
        <v>3632</v>
      </c>
      <c r="H3393" t="s">
        <v>1404</v>
      </c>
      <c r="I3393" t="s">
        <v>52</v>
      </c>
      <c r="J3393">
        <f>VLOOKUP(I3393,segmentID,2,FALSE)</f>
        <v>3</v>
      </c>
      <c r="K3393" t="s">
        <v>3255</v>
      </c>
      <c r="L3393">
        <f>VLOOKUP(K3393,country2,2,FALSE)</f>
        <v>1</v>
      </c>
      <c r="M3393" t="s">
        <v>48</v>
      </c>
      <c r="N3393">
        <f>VLOOKUP(Orders!M3393,city2,2,FALSE)</f>
        <v>5</v>
      </c>
      <c r="O3393" t="s">
        <v>49</v>
      </c>
      <c r="P3393">
        <f>VLOOKUP(O3393,state2,2,FALSE)</f>
        <v>5</v>
      </c>
      <c r="Q3393">
        <v>98103</v>
      </c>
      <c r="R3393" t="s">
        <v>21</v>
      </c>
      <c r="S3393">
        <f>VLOOKUP(R3393,region2,2,FALSE)</f>
        <v>2</v>
      </c>
      <c r="T3393" t="s">
        <v>4731</v>
      </c>
      <c r="U3393" t="s">
        <v>35</v>
      </c>
      <c r="V3393">
        <f>VLOOKUP(U3393,category2,2,FALSE)</f>
        <v>3</v>
      </c>
      <c r="W3393" t="s">
        <v>3230</v>
      </c>
      <c r="X3393">
        <f>VLOOKUP(W3393,subcat2,3,FALSE)</f>
        <v>8</v>
      </c>
      <c r="Y3393" t="s">
        <v>362</v>
      </c>
      <c r="Z3393">
        <v>1091.1680000000001</v>
      </c>
      <c r="AA3393">
        <v>4</v>
      </c>
      <c r="AB3393">
        <v>0.2</v>
      </c>
      <c r="AC3393" s="4">
        <v>68.197999999999979</v>
      </c>
    </row>
    <row r="3394" spans="1:29" x14ac:dyDescent="0.25">
      <c r="A3394" s="2">
        <v>3393</v>
      </c>
      <c r="B3394" t="s">
        <v>6259</v>
      </c>
      <c r="C3394" s="3">
        <v>41860</v>
      </c>
      <c r="D3394" s="3">
        <v>41864</v>
      </c>
      <c r="E3394" t="s">
        <v>25</v>
      </c>
      <c r="F3394">
        <f>VLOOKUP(E3394,SHIPMODE,2,FALSE)</f>
        <v>2</v>
      </c>
      <c r="G3394" t="s">
        <v>3632</v>
      </c>
      <c r="H3394" t="s">
        <v>1404</v>
      </c>
      <c r="I3394" t="s">
        <v>52</v>
      </c>
      <c r="J3394">
        <f>VLOOKUP(I3394,segmentID,2,FALSE)</f>
        <v>3</v>
      </c>
      <c r="K3394" t="s">
        <v>3255</v>
      </c>
      <c r="L3394">
        <f>VLOOKUP(K3394,country2,2,FALSE)</f>
        <v>1</v>
      </c>
      <c r="M3394" t="s">
        <v>48</v>
      </c>
      <c r="N3394">
        <f>VLOOKUP(Orders!M3394,city2,2,FALSE)</f>
        <v>5</v>
      </c>
      <c r="O3394" t="s">
        <v>49</v>
      </c>
      <c r="P3394">
        <f>VLOOKUP(O3394,state2,2,FALSE)</f>
        <v>5</v>
      </c>
      <c r="Q3394">
        <v>98103</v>
      </c>
      <c r="R3394" t="s">
        <v>21</v>
      </c>
      <c r="S3394">
        <f>VLOOKUP(R3394,region2,2,FALSE)</f>
        <v>2</v>
      </c>
      <c r="T3394" t="s">
        <v>4075</v>
      </c>
      <c r="U3394" t="s">
        <v>35</v>
      </c>
      <c r="V3394">
        <f>VLOOKUP(U3394,category2,2,FALSE)</f>
        <v>3</v>
      </c>
      <c r="W3394" t="s">
        <v>3230</v>
      </c>
      <c r="X3394">
        <f>VLOOKUP(W3394,subcat2,3,FALSE)</f>
        <v>8</v>
      </c>
      <c r="Y3394" t="s">
        <v>1720</v>
      </c>
      <c r="Z3394">
        <v>219.16800000000001</v>
      </c>
      <c r="AA3394">
        <v>2</v>
      </c>
      <c r="AB3394">
        <v>0.2</v>
      </c>
      <c r="AC3394" s="4">
        <v>-43.833600000000018</v>
      </c>
    </row>
    <row r="3395" spans="1:29" x14ac:dyDescent="0.25">
      <c r="A3395" s="2">
        <v>3394</v>
      </c>
      <c r="B3395" t="s">
        <v>6260</v>
      </c>
      <c r="C3395" s="3">
        <v>41965</v>
      </c>
      <c r="D3395" s="3">
        <v>41968</v>
      </c>
      <c r="E3395" t="s">
        <v>97</v>
      </c>
      <c r="F3395">
        <f>VLOOKUP(E3395,SHIPMODE,2,FALSE)</f>
        <v>3</v>
      </c>
      <c r="G3395" t="s">
        <v>3954</v>
      </c>
      <c r="H3395" t="s">
        <v>2618</v>
      </c>
      <c r="I3395" t="s">
        <v>9</v>
      </c>
      <c r="J3395">
        <f>VLOOKUP(I3395,segmentID,2,FALSE)</f>
        <v>1</v>
      </c>
      <c r="K3395" t="s">
        <v>3255</v>
      </c>
      <c r="L3395">
        <f>VLOOKUP(K3395,country2,2,FALSE)</f>
        <v>1</v>
      </c>
      <c r="M3395" t="s">
        <v>298</v>
      </c>
      <c r="N3395">
        <f>VLOOKUP(Orders!M3395,city2,2,FALSE)</f>
        <v>46</v>
      </c>
      <c r="O3395" t="s">
        <v>54</v>
      </c>
      <c r="P3395">
        <f>VLOOKUP(O3395,state2,2,FALSE)</f>
        <v>6</v>
      </c>
      <c r="Q3395">
        <v>77506</v>
      </c>
      <c r="R3395" t="s">
        <v>55</v>
      </c>
      <c r="S3395">
        <f>VLOOKUP(R3395,region2,2,FALSE)</f>
        <v>3</v>
      </c>
      <c r="T3395" t="s">
        <v>5086</v>
      </c>
      <c r="U3395" t="s">
        <v>22</v>
      </c>
      <c r="V3395">
        <f>VLOOKUP(U3395,category2,2,FALSE)</f>
        <v>2</v>
      </c>
      <c r="W3395" t="s">
        <v>3231</v>
      </c>
      <c r="X3395">
        <f>VLOOKUP(W3395,subcat2,3,FALSE)</f>
        <v>9</v>
      </c>
      <c r="Y3395" t="s">
        <v>1303</v>
      </c>
      <c r="Z3395">
        <v>6.9279999999999982</v>
      </c>
      <c r="AA3395">
        <v>1</v>
      </c>
      <c r="AB3395">
        <v>0.8</v>
      </c>
      <c r="AC3395" s="4">
        <v>-11.084800000000005</v>
      </c>
    </row>
    <row r="3396" spans="1:29" x14ac:dyDescent="0.25">
      <c r="A3396" s="2">
        <v>3395</v>
      </c>
      <c r="B3396" t="s">
        <v>9806</v>
      </c>
      <c r="C3396" s="3">
        <v>42896</v>
      </c>
      <c r="D3396" s="3">
        <v>42896</v>
      </c>
      <c r="E3396" t="s">
        <v>625</v>
      </c>
      <c r="F3396">
        <f>VLOOKUP(E3396,SHIPMODE,2,FALSE)</f>
        <v>4</v>
      </c>
      <c r="G3396" t="s">
        <v>3743</v>
      </c>
      <c r="H3396" t="s">
        <v>1794</v>
      </c>
      <c r="I3396" t="s">
        <v>9</v>
      </c>
      <c r="J3396">
        <f>VLOOKUP(I3396,segmentID,2,FALSE)</f>
        <v>1</v>
      </c>
      <c r="K3396" t="s">
        <v>3255</v>
      </c>
      <c r="L3396">
        <f>VLOOKUP(K3396,country2,2,FALSE)</f>
        <v>1</v>
      </c>
      <c r="M3396" t="s">
        <v>77</v>
      </c>
      <c r="N3396">
        <f>VLOOKUP(Orders!M3396,city2,2,FALSE)</f>
        <v>11</v>
      </c>
      <c r="O3396" t="s">
        <v>78</v>
      </c>
      <c r="P3396">
        <f>VLOOKUP(O3396,state2,2,FALSE)</f>
        <v>10</v>
      </c>
      <c r="Q3396">
        <v>19143</v>
      </c>
      <c r="R3396" t="s">
        <v>79</v>
      </c>
      <c r="S3396">
        <f>VLOOKUP(R3396,region2,2,FALSE)</f>
        <v>4</v>
      </c>
      <c r="T3396" t="s">
        <v>5378</v>
      </c>
      <c r="U3396" t="s">
        <v>22</v>
      </c>
      <c r="V3396">
        <f>VLOOKUP(U3396,category2,2,FALSE)</f>
        <v>2</v>
      </c>
      <c r="W3396" t="s">
        <v>45</v>
      </c>
      <c r="X3396">
        <f>VLOOKUP(W3396,subcat2,3,FALSE)</f>
        <v>11</v>
      </c>
      <c r="Y3396" t="s">
        <v>1725</v>
      </c>
      <c r="Z3396">
        <v>40.032000000000004</v>
      </c>
      <c r="AA3396">
        <v>6</v>
      </c>
      <c r="AB3396">
        <v>0.2</v>
      </c>
      <c r="AC3396" s="4">
        <v>15.011999999999999</v>
      </c>
    </row>
    <row r="3397" spans="1:29" x14ac:dyDescent="0.25">
      <c r="A3397" s="2">
        <v>3396</v>
      </c>
      <c r="B3397" t="s">
        <v>9807</v>
      </c>
      <c r="C3397" s="3">
        <v>42917</v>
      </c>
      <c r="D3397" s="3">
        <v>42924</v>
      </c>
      <c r="E3397" t="s">
        <v>25</v>
      </c>
      <c r="F3397">
        <f>VLOOKUP(E3397,SHIPMODE,2,FALSE)</f>
        <v>2</v>
      </c>
      <c r="G3397" t="s">
        <v>3835</v>
      </c>
      <c r="H3397" t="s">
        <v>2164</v>
      </c>
      <c r="I3397" t="s">
        <v>52</v>
      </c>
      <c r="J3397">
        <f>VLOOKUP(I3397,segmentID,2,FALSE)</f>
        <v>3</v>
      </c>
      <c r="K3397" t="s">
        <v>3255</v>
      </c>
      <c r="L3397">
        <f>VLOOKUP(K3397,country2,2,FALSE)</f>
        <v>1</v>
      </c>
      <c r="M3397" t="s">
        <v>1898</v>
      </c>
      <c r="N3397">
        <f>VLOOKUP(Orders!M3397,city2,2,FALSE)</f>
        <v>246</v>
      </c>
      <c r="O3397" t="s">
        <v>132</v>
      </c>
      <c r="P3397">
        <f>VLOOKUP(O3397,state2,2,FALSE)</f>
        <v>15</v>
      </c>
      <c r="Q3397">
        <v>46203</v>
      </c>
      <c r="R3397" t="s">
        <v>55</v>
      </c>
      <c r="S3397">
        <f>VLOOKUP(R3397,region2,2,FALSE)</f>
        <v>3</v>
      </c>
      <c r="T3397" t="s">
        <v>5508</v>
      </c>
      <c r="U3397" t="s">
        <v>22</v>
      </c>
      <c r="V3397">
        <f>VLOOKUP(U3397,category2,2,FALSE)</f>
        <v>2</v>
      </c>
      <c r="W3397" t="s">
        <v>3227</v>
      </c>
      <c r="X3397">
        <f>VLOOKUP(W3397,subcat2,3,FALSE)</f>
        <v>5</v>
      </c>
      <c r="Y3397" t="s">
        <v>176</v>
      </c>
      <c r="Z3397">
        <v>443.92</v>
      </c>
      <c r="AA3397">
        <v>4</v>
      </c>
      <c r="AB3397">
        <v>0</v>
      </c>
      <c r="AC3397" s="4">
        <v>13.317600000000027</v>
      </c>
    </row>
    <row r="3398" spans="1:29" x14ac:dyDescent="0.25">
      <c r="A3398" s="2">
        <v>3397</v>
      </c>
      <c r="B3398" t="s">
        <v>9807</v>
      </c>
      <c r="C3398" s="3">
        <v>42917</v>
      </c>
      <c r="D3398" s="3">
        <v>42924</v>
      </c>
      <c r="E3398" t="s">
        <v>25</v>
      </c>
      <c r="F3398">
        <f>VLOOKUP(E3398,SHIPMODE,2,FALSE)</f>
        <v>2</v>
      </c>
      <c r="G3398" t="s">
        <v>3835</v>
      </c>
      <c r="H3398" t="s">
        <v>2164</v>
      </c>
      <c r="I3398" t="s">
        <v>52</v>
      </c>
      <c r="J3398">
        <f>VLOOKUP(I3398,segmentID,2,FALSE)</f>
        <v>3</v>
      </c>
      <c r="K3398" t="s">
        <v>3255</v>
      </c>
      <c r="L3398">
        <f>VLOOKUP(K3398,country2,2,FALSE)</f>
        <v>1</v>
      </c>
      <c r="M3398" t="s">
        <v>1898</v>
      </c>
      <c r="N3398">
        <f>VLOOKUP(Orders!M3398,city2,2,FALSE)</f>
        <v>246</v>
      </c>
      <c r="O3398" t="s">
        <v>132</v>
      </c>
      <c r="P3398">
        <f>VLOOKUP(O3398,state2,2,FALSE)</f>
        <v>15</v>
      </c>
      <c r="Q3398">
        <v>46203</v>
      </c>
      <c r="R3398" t="s">
        <v>55</v>
      </c>
      <c r="S3398">
        <f>VLOOKUP(R3398,region2,2,FALSE)</f>
        <v>3</v>
      </c>
      <c r="T3398" t="s">
        <v>4123</v>
      </c>
      <c r="U3398" t="s">
        <v>22</v>
      </c>
      <c r="V3398">
        <f>VLOOKUP(U3398,category2,2,FALSE)</f>
        <v>2</v>
      </c>
      <c r="W3398" t="s">
        <v>3231</v>
      </c>
      <c r="X3398">
        <f>VLOOKUP(W3398,subcat2,3,FALSE)</f>
        <v>9</v>
      </c>
      <c r="Y3398" t="s">
        <v>258</v>
      </c>
      <c r="Z3398">
        <v>169.99</v>
      </c>
      <c r="AA3398">
        <v>1</v>
      </c>
      <c r="AB3398">
        <v>0</v>
      </c>
      <c r="AC3398" s="4">
        <v>78.195399999999992</v>
      </c>
    </row>
    <row r="3399" spans="1:29" x14ac:dyDescent="0.25">
      <c r="A3399" s="2">
        <v>3398</v>
      </c>
      <c r="B3399" t="s">
        <v>9807</v>
      </c>
      <c r="C3399" s="3">
        <v>42917</v>
      </c>
      <c r="D3399" s="3">
        <v>42924</v>
      </c>
      <c r="E3399" t="s">
        <v>25</v>
      </c>
      <c r="F3399">
        <f>VLOOKUP(E3399,SHIPMODE,2,FALSE)</f>
        <v>2</v>
      </c>
      <c r="G3399" t="s">
        <v>3835</v>
      </c>
      <c r="H3399" t="s">
        <v>2164</v>
      </c>
      <c r="I3399" t="s">
        <v>52</v>
      </c>
      <c r="J3399">
        <f>VLOOKUP(I3399,segmentID,2,FALSE)</f>
        <v>3</v>
      </c>
      <c r="K3399" t="s">
        <v>3255</v>
      </c>
      <c r="L3399">
        <f>VLOOKUP(K3399,country2,2,FALSE)</f>
        <v>1</v>
      </c>
      <c r="M3399" t="s">
        <v>1898</v>
      </c>
      <c r="N3399">
        <f>VLOOKUP(Orders!M3399,city2,2,FALSE)</f>
        <v>246</v>
      </c>
      <c r="O3399" t="s">
        <v>132</v>
      </c>
      <c r="P3399">
        <f>VLOOKUP(O3399,state2,2,FALSE)</f>
        <v>15</v>
      </c>
      <c r="Q3399">
        <v>46203</v>
      </c>
      <c r="R3399" t="s">
        <v>55</v>
      </c>
      <c r="S3399">
        <f>VLOOKUP(R3399,region2,2,FALSE)</f>
        <v>3</v>
      </c>
      <c r="T3399" t="s">
        <v>4589</v>
      </c>
      <c r="U3399" t="s">
        <v>22</v>
      </c>
      <c r="V3399">
        <f>VLOOKUP(U3399,category2,2,FALSE)</f>
        <v>2</v>
      </c>
      <c r="W3399" t="s">
        <v>45</v>
      </c>
      <c r="X3399">
        <f>VLOOKUP(W3399,subcat2,3,FALSE)</f>
        <v>11</v>
      </c>
      <c r="Y3399" t="s">
        <v>736</v>
      </c>
      <c r="Z3399">
        <v>25.92</v>
      </c>
      <c r="AA3399">
        <v>4</v>
      </c>
      <c r="AB3399">
        <v>0</v>
      </c>
      <c r="AC3399" s="4">
        <v>12.441600000000001</v>
      </c>
    </row>
    <row r="3400" spans="1:29" x14ac:dyDescent="0.25">
      <c r="A3400" s="2">
        <v>3399</v>
      </c>
      <c r="B3400" t="s">
        <v>6261</v>
      </c>
      <c r="C3400" s="3">
        <v>41964</v>
      </c>
      <c r="D3400" s="3">
        <v>41969</v>
      </c>
      <c r="E3400" t="s">
        <v>25</v>
      </c>
      <c r="F3400">
        <f>VLOOKUP(E3400,SHIPMODE,2,FALSE)</f>
        <v>2</v>
      </c>
      <c r="G3400" t="s">
        <v>3959</v>
      </c>
      <c r="H3400" t="s">
        <v>2647</v>
      </c>
      <c r="I3400" t="s">
        <v>18</v>
      </c>
      <c r="J3400">
        <f>VLOOKUP(I3400,segmentID,2,FALSE)</f>
        <v>2</v>
      </c>
      <c r="K3400" t="s">
        <v>3255</v>
      </c>
      <c r="L3400">
        <f>VLOOKUP(K3400,country2,2,FALSE)</f>
        <v>1</v>
      </c>
      <c r="M3400" t="s">
        <v>703</v>
      </c>
      <c r="N3400">
        <f>VLOOKUP(Orders!M3400,city2,2,FALSE)</f>
        <v>103</v>
      </c>
      <c r="O3400" t="s">
        <v>11</v>
      </c>
      <c r="P3400">
        <f>VLOOKUP(O3400,state2,2,FALSE)</f>
        <v>1</v>
      </c>
      <c r="Q3400">
        <v>40475</v>
      </c>
      <c r="R3400" t="s">
        <v>12</v>
      </c>
      <c r="S3400">
        <f>VLOOKUP(R3400,region2,2,FALSE)</f>
        <v>1</v>
      </c>
      <c r="T3400" t="s">
        <v>4777</v>
      </c>
      <c r="U3400" t="s">
        <v>35</v>
      </c>
      <c r="V3400">
        <f>VLOOKUP(U3400,category2,2,FALSE)</f>
        <v>3</v>
      </c>
      <c r="W3400" t="s">
        <v>3230</v>
      </c>
      <c r="X3400">
        <f>VLOOKUP(W3400,subcat2,3,FALSE)</f>
        <v>8</v>
      </c>
      <c r="Y3400" t="s">
        <v>363</v>
      </c>
      <c r="Z3400">
        <v>36.99</v>
      </c>
      <c r="AA3400">
        <v>1</v>
      </c>
      <c r="AB3400">
        <v>0</v>
      </c>
      <c r="AC3400" s="4">
        <v>9.9873000000000012</v>
      </c>
    </row>
    <row r="3401" spans="1:29" x14ac:dyDescent="0.25">
      <c r="A3401" s="2">
        <v>3400</v>
      </c>
      <c r="B3401" t="s">
        <v>6261</v>
      </c>
      <c r="C3401" s="3">
        <v>41964</v>
      </c>
      <c r="D3401" s="3">
        <v>41969</v>
      </c>
      <c r="E3401" t="s">
        <v>25</v>
      </c>
      <c r="F3401">
        <f>VLOOKUP(E3401,SHIPMODE,2,FALSE)</f>
        <v>2</v>
      </c>
      <c r="G3401" t="s">
        <v>3959</v>
      </c>
      <c r="H3401" t="s">
        <v>2647</v>
      </c>
      <c r="I3401" t="s">
        <v>18</v>
      </c>
      <c r="J3401">
        <f>VLOOKUP(I3401,segmentID,2,FALSE)</f>
        <v>2</v>
      </c>
      <c r="K3401" t="s">
        <v>3255</v>
      </c>
      <c r="L3401">
        <f>VLOOKUP(K3401,country2,2,FALSE)</f>
        <v>1</v>
      </c>
      <c r="M3401" t="s">
        <v>703</v>
      </c>
      <c r="N3401">
        <f>VLOOKUP(Orders!M3401,city2,2,FALSE)</f>
        <v>103</v>
      </c>
      <c r="O3401" t="s">
        <v>11</v>
      </c>
      <c r="P3401">
        <f>VLOOKUP(O3401,state2,2,FALSE)</f>
        <v>1</v>
      </c>
      <c r="Q3401">
        <v>40475</v>
      </c>
      <c r="R3401" t="s">
        <v>12</v>
      </c>
      <c r="S3401">
        <f>VLOOKUP(R3401,region2,2,FALSE)</f>
        <v>1</v>
      </c>
      <c r="T3401" t="s">
        <v>5160</v>
      </c>
      <c r="U3401" t="s">
        <v>22</v>
      </c>
      <c r="V3401">
        <f>VLOOKUP(U3401,category2,2,FALSE)</f>
        <v>2</v>
      </c>
      <c r="W3401" t="s">
        <v>45</v>
      </c>
      <c r="X3401">
        <f>VLOOKUP(W3401,subcat2,3,FALSE)</f>
        <v>11</v>
      </c>
      <c r="Y3401" t="s">
        <v>1329</v>
      </c>
      <c r="Z3401">
        <v>629.09999999999991</v>
      </c>
      <c r="AA3401">
        <v>6</v>
      </c>
      <c r="AB3401">
        <v>0</v>
      </c>
      <c r="AC3401" s="4">
        <v>301.96799999999996</v>
      </c>
    </row>
    <row r="3402" spans="1:29" x14ac:dyDescent="0.25">
      <c r="A3402" s="2">
        <v>3401</v>
      </c>
      <c r="B3402" t="s">
        <v>6261</v>
      </c>
      <c r="C3402" s="3">
        <v>41964</v>
      </c>
      <c r="D3402" s="3">
        <v>41969</v>
      </c>
      <c r="E3402" t="s">
        <v>25</v>
      </c>
      <c r="F3402">
        <f>VLOOKUP(E3402,SHIPMODE,2,FALSE)</f>
        <v>2</v>
      </c>
      <c r="G3402" t="s">
        <v>3959</v>
      </c>
      <c r="H3402" t="s">
        <v>2647</v>
      </c>
      <c r="I3402" t="s">
        <v>18</v>
      </c>
      <c r="J3402">
        <f>VLOOKUP(I3402,segmentID,2,FALSE)</f>
        <v>2</v>
      </c>
      <c r="K3402" t="s">
        <v>3255</v>
      </c>
      <c r="L3402">
        <f>VLOOKUP(K3402,country2,2,FALSE)</f>
        <v>1</v>
      </c>
      <c r="M3402" t="s">
        <v>703</v>
      </c>
      <c r="N3402">
        <f>VLOOKUP(Orders!M3402,city2,2,FALSE)</f>
        <v>103</v>
      </c>
      <c r="O3402" t="s">
        <v>11</v>
      </c>
      <c r="P3402">
        <f>VLOOKUP(O3402,state2,2,FALSE)</f>
        <v>1</v>
      </c>
      <c r="Q3402">
        <v>40475</v>
      </c>
      <c r="R3402" t="s">
        <v>12</v>
      </c>
      <c r="S3402">
        <f>VLOOKUP(R3402,region2,2,FALSE)</f>
        <v>1</v>
      </c>
      <c r="T3402" t="s">
        <v>4651</v>
      </c>
      <c r="U3402" t="s">
        <v>22</v>
      </c>
      <c r="V3402">
        <f>VLOOKUP(U3402,category2,2,FALSE)</f>
        <v>2</v>
      </c>
      <c r="W3402" t="s">
        <v>3227</v>
      </c>
      <c r="X3402">
        <f>VLOOKUP(W3402,subcat2,3,FALSE)</f>
        <v>5</v>
      </c>
      <c r="Y3402" t="s">
        <v>2702</v>
      </c>
      <c r="Z3402">
        <v>193.95000000000002</v>
      </c>
      <c r="AA3402">
        <v>3</v>
      </c>
      <c r="AB3402">
        <v>0</v>
      </c>
      <c r="AC3402" s="4">
        <v>9.6974999999999838</v>
      </c>
    </row>
    <row r="3403" spans="1:29" x14ac:dyDescent="0.25">
      <c r="A3403" s="2">
        <v>3402</v>
      </c>
      <c r="B3403" t="s">
        <v>6261</v>
      </c>
      <c r="C3403" s="3">
        <v>41964</v>
      </c>
      <c r="D3403" s="3">
        <v>41969</v>
      </c>
      <c r="E3403" t="s">
        <v>25</v>
      </c>
      <c r="F3403">
        <f>VLOOKUP(E3403,SHIPMODE,2,FALSE)</f>
        <v>2</v>
      </c>
      <c r="G3403" t="s">
        <v>3959</v>
      </c>
      <c r="H3403" t="s">
        <v>2647</v>
      </c>
      <c r="I3403" t="s">
        <v>18</v>
      </c>
      <c r="J3403">
        <f>VLOOKUP(I3403,segmentID,2,FALSE)</f>
        <v>2</v>
      </c>
      <c r="K3403" t="s">
        <v>3255</v>
      </c>
      <c r="L3403">
        <f>VLOOKUP(K3403,country2,2,FALSE)</f>
        <v>1</v>
      </c>
      <c r="M3403" t="s">
        <v>703</v>
      </c>
      <c r="N3403">
        <f>VLOOKUP(Orders!M3403,city2,2,FALSE)</f>
        <v>103</v>
      </c>
      <c r="O3403" t="s">
        <v>11</v>
      </c>
      <c r="P3403">
        <f>VLOOKUP(O3403,state2,2,FALSE)</f>
        <v>1</v>
      </c>
      <c r="Q3403">
        <v>40475</v>
      </c>
      <c r="R3403" t="s">
        <v>12</v>
      </c>
      <c r="S3403">
        <f>VLOOKUP(R3403,region2,2,FALSE)</f>
        <v>1</v>
      </c>
      <c r="T3403" t="s">
        <v>4116</v>
      </c>
      <c r="U3403" t="s">
        <v>22</v>
      </c>
      <c r="V3403">
        <f>VLOOKUP(U3403,category2,2,FALSE)</f>
        <v>2</v>
      </c>
      <c r="W3403" t="s">
        <v>3229</v>
      </c>
      <c r="X3403">
        <f>VLOOKUP(W3403,subcat2,3,FALSE)</f>
        <v>7</v>
      </c>
      <c r="Y3403" t="s">
        <v>2168</v>
      </c>
      <c r="Z3403">
        <v>5.46</v>
      </c>
      <c r="AA3403">
        <v>3</v>
      </c>
      <c r="AB3403">
        <v>0</v>
      </c>
      <c r="AC3403" s="4">
        <v>1.4742000000000002</v>
      </c>
    </row>
    <row r="3404" spans="1:29" x14ac:dyDescent="0.25">
      <c r="A3404" s="2">
        <v>3403</v>
      </c>
      <c r="B3404" t="s">
        <v>7238</v>
      </c>
      <c r="C3404" s="3">
        <v>42128</v>
      </c>
      <c r="D3404" s="3">
        <v>42129</v>
      </c>
      <c r="E3404" t="s">
        <v>97</v>
      </c>
      <c r="F3404">
        <f>VLOOKUP(E3404,SHIPMODE,2,FALSE)</f>
        <v>3</v>
      </c>
      <c r="G3404" t="s">
        <v>3411</v>
      </c>
      <c r="H3404" t="s">
        <v>652</v>
      </c>
      <c r="I3404" t="s">
        <v>18</v>
      </c>
      <c r="J3404">
        <f>VLOOKUP(I3404,segmentID,2,FALSE)</f>
        <v>2</v>
      </c>
      <c r="K3404" t="s">
        <v>3255</v>
      </c>
      <c r="L3404">
        <f>VLOOKUP(K3404,country2,2,FALSE)</f>
        <v>1</v>
      </c>
      <c r="M3404" t="s">
        <v>2648</v>
      </c>
      <c r="N3404">
        <f>VLOOKUP(Orders!M3404,city2,2,FALSE)</f>
        <v>362</v>
      </c>
      <c r="O3404" t="s">
        <v>110</v>
      </c>
      <c r="P3404">
        <f>VLOOKUP(O3404,state2,2,FALSE)</f>
        <v>11</v>
      </c>
      <c r="Q3404">
        <v>60477</v>
      </c>
      <c r="R3404" t="s">
        <v>55</v>
      </c>
      <c r="S3404">
        <f>VLOOKUP(R3404,region2,2,FALSE)</f>
        <v>3</v>
      </c>
      <c r="T3404" t="s">
        <v>4829</v>
      </c>
      <c r="U3404" t="s">
        <v>13</v>
      </c>
      <c r="V3404">
        <f>VLOOKUP(U3404,category2,2,FALSE)</f>
        <v>1</v>
      </c>
      <c r="W3404" t="s">
        <v>3228</v>
      </c>
      <c r="X3404">
        <f>VLOOKUP(W3404,subcat2,3,FALSE)</f>
        <v>6</v>
      </c>
      <c r="Y3404" t="s">
        <v>5928</v>
      </c>
      <c r="Z3404">
        <v>22.288</v>
      </c>
      <c r="AA3404">
        <v>7</v>
      </c>
      <c r="AB3404">
        <v>0.6</v>
      </c>
      <c r="AC3404" s="4">
        <v>-8.9151999999999987</v>
      </c>
    </row>
    <row r="3405" spans="1:29" x14ac:dyDescent="0.25">
      <c r="A3405" s="2">
        <v>3404</v>
      </c>
      <c r="B3405" t="s">
        <v>9808</v>
      </c>
      <c r="C3405" s="3">
        <v>42884</v>
      </c>
      <c r="D3405" s="3">
        <v>42891</v>
      </c>
      <c r="E3405" t="s">
        <v>25</v>
      </c>
      <c r="F3405">
        <f>VLOOKUP(E3405,SHIPMODE,2,FALSE)</f>
        <v>2</v>
      </c>
      <c r="G3405" t="s">
        <v>3776</v>
      </c>
      <c r="H3405" t="s">
        <v>1899</v>
      </c>
      <c r="I3405" t="s">
        <v>9</v>
      </c>
      <c r="J3405">
        <f>VLOOKUP(I3405,segmentID,2,FALSE)</f>
        <v>1</v>
      </c>
      <c r="K3405" t="s">
        <v>3255</v>
      </c>
      <c r="L3405">
        <f>VLOOKUP(K3405,country2,2,FALSE)</f>
        <v>1</v>
      </c>
      <c r="M3405" t="s">
        <v>95</v>
      </c>
      <c r="N3405">
        <f>VLOOKUP(Orders!M3405,city2,2,FALSE)</f>
        <v>13</v>
      </c>
      <c r="O3405" t="s">
        <v>54</v>
      </c>
      <c r="P3405">
        <f>VLOOKUP(O3405,state2,2,FALSE)</f>
        <v>6</v>
      </c>
      <c r="Q3405">
        <v>77095</v>
      </c>
      <c r="R3405" t="s">
        <v>55</v>
      </c>
      <c r="S3405">
        <f>VLOOKUP(R3405,region2,2,FALSE)</f>
        <v>3</v>
      </c>
      <c r="T3405" t="s">
        <v>5601</v>
      </c>
      <c r="U3405" t="s">
        <v>13</v>
      </c>
      <c r="V3405">
        <f>VLOOKUP(U3405,category2,2,FALSE)</f>
        <v>1</v>
      </c>
      <c r="W3405" t="s">
        <v>3228</v>
      </c>
      <c r="X3405">
        <f>VLOOKUP(W3405,subcat2,3,FALSE)</f>
        <v>6</v>
      </c>
      <c r="Y3405" t="s">
        <v>181</v>
      </c>
      <c r="Z3405">
        <v>65.424000000000007</v>
      </c>
      <c r="AA3405">
        <v>4</v>
      </c>
      <c r="AB3405">
        <v>0.6</v>
      </c>
      <c r="AC3405" s="4">
        <v>-52.339199999999991</v>
      </c>
    </row>
    <row r="3406" spans="1:29" x14ac:dyDescent="0.25">
      <c r="A3406" s="2">
        <v>3405</v>
      </c>
      <c r="B3406" t="s">
        <v>7239</v>
      </c>
      <c r="C3406" s="3">
        <v>42294</v>
      </c>
      <c r="D3406" s="3">
        <v>42294</v>
      </c>
      <c r="E3406" t="s">
        <v>625</v>
      </c>
      <c r="F3406">
        <f>VLOOKUP(E3406,SHIPMODE,2,FALSE)</f>
        <v>4</v>
      </c>
      <c r="G3406" t="s">
        <v>3751</v>
      </c>
      <c r="H3406" t="s">
        <v>1814</v>
      </c>
      <c r="I3406" t="s">
        <v>9</v>
      </c>
      <c r="J3406">
        <f>VLOOKUP(I3406,segmentID,2,FALSE)</f>
        <v>1</v>
      </c>
      <c r="K3406" t="s">
        <v>3255</v>
      </c>
      <c r="L3406">
        <f>VLOOKUP(K3406,country2,2,FALSE)</f>
        <v>1</v>
      </c>
      <c r="M3406" t="s">
        <v>19</v>
      </c>
      <c r="N3406">
        <f>VLOOKUP(Orders!M3406,city2,2,FALSE)</f>
        <v>2</v>
      </c>
      <c r="O3406" t="s">
        <v>20</v>
      </c>
      <c r="P3406">
        <f>VLOOKUP(O3406,state2,2,FALSE)</f>
        <v>2</v>
      </c>
      <c r="Q3406">
        <v>90004</v>
      </c>
      <c r="R3406" t="s">
        <v>21</v>
      </c>
      <c r="S3406">
        <f>VLOOKUP(R3406,region2,2,FALSE)</f>
        <v>2</v>
      </c>
      <c r="T3406" t="s">
        <v>4151</v>
      </c>
      <c r="U3406" t="s">
        <v>22</v>
      </c>
      <c r="V3406">
        <f>VLOOKUP(U3406,category2,2,FALSE)</f>
        <v>2</v>
      </c>
      <c r="W3406" t="s">
        <v>3227</v>
      </c>
      <c r="X3406">
        <f>VLOOKUP(W3406,subcat2,3,FALSE)</f>
        <v>5</v>
      </c>
      <c r="Y3406" t="s">
        <v>1815</v>
      </c>
      <c r="Z3406">
        <v>77.88</v>
      </c>
      <c r="AA3406">
        <v>2</v>
      </c>
      <c r="AB3406">
        <v>0</v>
      </c>
      <c r="AC3406" s="4">
        <v>3.8939999999999912</v>
      </c>
    </row>
    <row r="3407" spans="1:29" x14ac:dyDescent="0.25">
      <c r="A3407" s="2">
        <v>3406</v>
      </c>
      <c r="B3407" t="s">
        <v>6262</v>
      </c>
      <c r="C3407" s="3">
        <v>41752</v>
      </c>
      <c r="D3407" s="3">
        <v>41756</v>
      </c>
      <c r="E3407" t="s">
        <v>25</v>
      </c>
      <c r="F3407">
        <f>VLOOKUP(E3407,SHIPMODE,2,FALSE)</f>
        <v>2</v>
      </c>
      <c r="G3407" t="s">
        <v>3952</v>
      </c>
      <c r="H3407" t="s">
        <v>2616</v>
      </c>
      <c r="I3407" t="s">
        <v>52</v>
      </c>
      <c r="J3407">
        <f>VLOOKUP(I3407,segmentID,2,FALSE)</f>
        <v>3</v>
      </c>
      <c r="K3407" t="s">
        <v>3255</v>
      </c>
      <c r="L3407">
        <f>VLOOKUP(K3407,country2,2,FALSE)</f>
        <v>1</v>
      </c>
      <c r="M3407" t="s">
        <v>248</v>
      </c>
      <c r="N3407">
        <f>VLOOKUP(Orders!M3407,city2,2,FALSE)</f>
        <v>39</v>
      </c>
      <c r="O3407" t="s">
        <v>249</v>
      </c>
      <c r="P3407">
        <f>VLOOKUP(O3407,state2,2,FALSE)</f>
        <v>25</v>
      </c>
      <c r="Q3407">
        <v>43229</v>
      </c>
      <c r="R3407" t="s">
        <v>79</v>
      </c>
      <c r="S3407">
        <f>VLOOKUP(R3407,region2,2,FALSE)</f>
        <v>4</v>
      </c>
      <c r="T3407" t="s">
        <v>4336</v>
      </c>
      <c r="U3407" t="s">
        <v>13</v>
      </c>
      <c r="V3407">
        <f>VLOOKUP(U3407,category2,2,FALSE)</f>
        <v>1</v>
      </c>
      <c r="W3407" t="s">
        <v>3226</v>
      </c>
      <c r="X3407">
        <f>VLOOKUP(W3407,subcat2,3,FALSE)</f>
        <v>2</v>
      </c>
      <c r="Y3407" t="s">
        <v>136</v>
      </c>
      <c r="Z3407">
        <v>281.37199999999996</v>
      </c>
      <c r="AA3407">
        <v>2</v>
      </c>
      <c r="AB3407">
        <v>0.3</v>
      </c>
      <c r="AC3407" s="4">
        <v>-12.058799999999991</v>
      </c>
    </row>
    <row r="3408" spans="1:29" x14ac:dyDescent="0.25">
      <c r="A3408" s="2">
        <v>3407</v>
      </c>
      <c r="B3408" t="s">
        <v>6262</v>
      </c>
      <c r="C3408" s="3">
        <v>41752</v>
      </c>
      <c r="D3408" s="3">
        <v>41756</v>
      </c>
      <c r="E3408" t="s">
        <v>25</v>
      </c>
      <c r="F3408">
        <f>VLOOKUP(E3408,SHIPMODE,2,FALSE)</f>
        <v>2</v>
      </c>
      <c r="G3408" t="s">
        <v>3952</v>
      </c>
      <c r="H3408" t="s">
        <v>2616</v>
      </c>
      <c r="I3408" t="s">
        <v>52</v>
      </c>
      <c r="J3408">
        <f>VLOOKUP(I3408,segmentID,2,FALSE)</f>
        <v>3</v>
      </c>
      <c r="K3408" t="s">
        <v>3255</v>
      </c>
      <c r="L3408">
        <f>VLOOKUP(K3408,country2,2,FALSE)</f>
        <v>1</v>
      </c>
      <c r="M3408" t="s">
        <v>248</v>
      </c>
      <c r="N3408">
        <f>VLOOKUP(Orders!M3408,city2,2,FALSE)</f>
        <v>39</v>
      </c>
      <c r="O3408" t="s">
        <v>249</v>
      </c>
      <c r="P3408">
        <f>VLOOKUP(O3408,state2,2,FALSE)</f>
        <v>25</v>
      </c>
      <c r="Q3408">
        <v>43229</v>
      </c>
      <c r="R3408" t="s">
        <v>79</v>
      </c>
      <c r="S3408">
        <f>VLOOKUP(R3408,region2,2,FALSE)</f>
        <v>4</v>
      </c>
      <c r="T3408" t="s">
        <v>4336</v>
      </c>
      <c r="U3408" t="s">
        <v>13</v>
      </c>
      <c r="V3408">
        <f>VLOOKUP(U3408,category2,2,FALSE)</f>
        <v>1</v>
      </c>
      <c r="W3408" t="s">
        <v>3226</v>
      </c>
      <c r="X3408">
        <f>VLOOKUP(W3408,subcat2,3,FALSE)</f>
        <v>2</v>
      </c>
      <c r="Y3408" t="s">
        <v>136</v>
      </c>
      <c r="Z3408">
        <v>281.37199999999996</v>
      </c>
      <c r="AA3408">
        <v>2</v>
      </c>
      <c r="AB3408">
        <v>0.3</v>
      </c>
      <c r="AC3408" s="4">
        <v>-12.058799999999991</v>
      </c>
    </row>
    <row r="3409" spans="1:29" x14ac:dyDescent="0.25">
      <c r="A3409" s="2">
        <v>3408</v>
      </c>
      <c r="B3409" t="s">
        <v>6262</v>
      </c>
      <c r="C3409" s="3">
        <v>41752</v>
      </c>
      <c r="D3409" s="3">
        <v>41756</v>
      </c>
      <c r="E3409" t="s">
        <v>25</v>
      </c>
      <c r="F3409">
        <f>VLOOKUP(E3409,SHIPMODE,2,FALSE)</f>
        <v>2</v>
      </c>
      <c r="G3409" t="s">
        <v>3952</v>
      </c>
      <c r="H3409" t="s">
        <v>2616</v>
      </c>
      <c r="I3409" t="s">
        <v>52</v>
      </c>
      <c r="J3409">
        <f>VLOOKUP(I3409,segmentID,2,FALSE)</f>
        <v>3</v>
      </c>
      <c r="K3409" t="s">
        <v>3255</v>
      </c>
      <c r="L3409">
        <f>VLOOKUP(K3409,country2,2,FALSE)</f>
        <v>1</v>
      </c>
      <c r="M3409" t="s">
        <v>248</v>
      </c>
      <c r="N3409">
        <f>VLOOKUP(Orders!M3409,city2,2,FALSE)</f>
        <v>39</v>
      </c>
      <c r="O3409" t="s">
        <v>249</v>
      </c>
      <c r="P3409">
        <f>VLOOKUP(O3409,state2,2,FALSE)</f>
        <v>25</v>
      </c>
      <c r="Q3409">
        <v>43229</v>
      </c>
      <c r="R3409" t="s">
        <v>79</v>
      </c>
      <c r="S3409">
        <f>VLOOKUP(R3409,region2,2,FALSE)</f>
        <v>4</v>
      </c>
      <c r="T3409" t="s">
        <v>4833</v>
      </c>
      <c r="U3409" t="s">
        <v>22</v>
      </c>
      <c r="V3409">
        <f>VLOOKUP(U3409,category2,2,FALSE)</f>
        <v>2</v>
      </c>
      <c r="W3409" t="s">
        <v>3231</v>
      </c>
      <c r="X3409">
        <f>VLOOKUP(W3409,subcat2,3,FALSE)</f>
        <v>9</v>
      </c>
      <c r="Y3409" t="s">
        <v>2558</v>
      </c>
      <c r="Z3409">
        <v>7.4880000000000013</v>
      </c>
      <c r="AA3409">
        <v>8</v>
      </c>
      <c r="AB3409">
        <v>0.7</v>
      </c>
      <c r="AC3409" s="4">
        <v>-5.2415999999999983</v>
      </c>
    </row>
    <row r="3410" spans="1:29" x14ac:dyDescent="0.25">
      <c r="A3410" s="2">
        <v>3409</v>
      </c>
      <c r="B3410" t="s">
        <v>6262</v>
      </c>
      <c r="C3410" s="3">
        <v>41752</v>
      </c>
      <c r="D3410" s="3">
        <v>41756</v>
      </c>
      <c r="E3410" t="s">
        <v>25</v>
      </c>
      <c r="F3410">
        <f>VLOOKUP(E3410,SHIPMODE,2,FALSE)</f>
        <v>2</v>
      </c>
      <c r="G3410" t="s">
        <v>3952</v>
      </c>
      <c r="H3410" t="s">
        <v>2616</v>
      </c>
      <c r="I3410" t="s">
        <v>52</v>
      </c>
      <c r="J3410">
        <f>VLOOKUP(I3410,segmentID,2,FALSE)</f>
        <v>3</v>
      </c>
      <c r="K3410" t="s">
        <v>3255</v>
      </c>
      <c r="L3410">
        <f>VLOOKUP(K3410,country2,2,FALSE)</f>
        <v>1</v>
      </c>
      <c r="M3410" t="s">
        <v>248</v>
      </c>
      <c r="N3410">
        <f>VLOOKUP(Orders!M3410,city2,2,FALSE)</f>
        <v>39</v>
      </c>
      <c r="O3410" t="s">
        <v>249</v>
      </c>
      <c r="P3410">
        <f>VLOOKUP(O3410,state2,2,FALSE)</f>
        <v>25</v>
      </c>
      <c r="Q3410">
        <v>43229</v>
      </c>
      <c r="R3410" t="s">
        <v>79</v>
      </c>
      <c r="S3410">
        <f>VLOOKUP(R3410,region2,2,FALSE)</f>
        <v>4</v>
      </c>
      <c r="T3410" t="s">
        <v>4858</v>
      </c>
      <c r="U3410" t="s">
        <v>13</v>
      </c>
      <c r="V3410">
        <f>VLOOKUP(U3410,category2,2,FALSE)</f>
        <v>1</v>
      </c>
      <c r="W3410" t="s">
        <v>3228</v>
      </c>
      <c r="X3410">
        <f>VLOOKUP(W3410,subcat2,3,FALSE)</f>
        <v>6</v>
      </c>
      <c r="Y3410" t="s">
        <v>1856</v>
      </c>
      <c r="Z3410">
        <v>22.336000000000002</v>
      </c>
      <c r="AA3410">
        <v>4</v>
      </c>
      <c r="AB3410">
        <v>0.2</v>
      </c>
      <c r="AC3410" s="4">
        <v>7.8175999999999997</v>
      </c>
    </row>
    <row r="3411" spans="1:29" x14ac:dyDescent="0.25">
      <c r="A3411" s="2">
        <v>3410</v>
      </c>
      <c r="B3411" t="s">
        <v>9809</v>
      </c>
      <c r="C3411" s="3">
        <v>42855</v>
      </c>
      <c r="D3411" s="3">
        <v>42861</v>
      </c>
      <c r="E3411" t="s">
        <v>25</v>
      </c>
      <c r="F3411">
        <f>VLOOKUP(E3411,SHIPMODE,2,FALSE)</f>
        <v>2</v>
      </c>
      <c r="G3411" t="s">
        <v>3478</v>
      </c>
      <c r="H3411" t="s">
        <v>902</v>
      </c>
      <c r="I3411" t="s">
        <v>9</v>
      </c>
      <c r="J3411">
        <f>VLOOKUP(I3411,segmentID,2,FALSE)</f>
        <v>1</v>
      </c>
      <c r="K3411" t="s">
        <v>3255</v>
      </c>
      <c r="L3411">
        <f>VLOOKUP(K3411,country2,2,FALSE)</f>
        <v>1</v>
      </c>
      <c r="M3411" t="s">
        <v>248</v>
      </c>
      <c r="N3411">
        <f>VLOOKUP(Orders!M3411,city2,2,FALSE)</f>
        <v>39</v>
      </c>
      <c r="O3411" t="s">
        <v>249</v>
      </c>
      <c r="P3411">
        <f>VLOOKUP(O3411,state2,2,FALSE)</f>
        <v>25</v>
      </c>
      <c r="Q3411">
        <v>43229</v>
      </c>
      <c r="R3411" t="s">
        <v>79</v>
      </c>
      <c r="S3411">
        <f>VLOOKUP(R3411,region2,2,FALSE)</f>
        <v>4</v>
      </c>
      <c r="T3411" t="s">
        <v>4597</v>
      </c>
      <c r="U3411" t="s">
        <v>22</v>
      </c>
      <c r="V3411">
        <f>VLOOKUP(U3411,category2,2,FALSE)</f>
        <v>2</v>
      </c>
      <c r="W3411" t="s">
        <v>45</v>
      </c>
      <c r="X3411">
        <f>VLOOKUP(W3411,subcat2,3,FALSE)</f>
        <v>11</v>
      </c>
      <c r="Y3411" t="s">
        <v>932</v>
      </c>
      <c r="Z3411">
        <v>10.368000000000002</v>
      </c>
      <c r="AA3411">
        <v>2</v>
      </c>
      <c r="AB3411">
        <v>0.2</v>
      </c>
      <c r="AC3411" s="4">
        <v>3.6288</v>
      </c>
    </row>
    <row r="3412" spans="1:29" x14ac:dyDescent="0.25">
      <c r="A3412" s="2">
        <v>3411</v>
      </c>
      <c r="B3412" t="s">
        <v>8382</v>
      </c>
      <c r="C3412" s="3">
        <v>42633</v>
      </c>
      <c r="D3412" s="3">
        <v>42637</v>
      </c>
      <c r="E3412" t="s">
        <v>25</v>
      </c>
      <c r="F3412">
        <f>VLOOKUP(E3412,SHIPMODE,2,FALSE)</f>
        <v>2</v>
      </c>
      <c r="G3412" t="s">
        <v>3875</v>
      </c>
      <c r="H3412" t="s">
        <v>2332</v>
      </c>
      <c r="I3412" t="s">
        <v>18</v>
      </c>
      <c r="J3412">
        <f>VLOOKUP(I3412,segmentID,2,FALSE)</f>
        <v>2</v>
      </c>
      <c r="K3412" t="s">
        <v>3255</v>
      </c>
      <c r="L3412">
        <f>VLOOKUP(K3412,country2,2,FALSE)</f>
        <v>1</v>
      </c>
      <c r="M3412" t="s">
        <v>67</v>
      </c>
      <c r="N3412">
        <f>VLOOKUP(Orders!M3412,city2,2,FALSE)</f>
        <v>9</v>
      </c>
      <c r="O3412" t="s">
        <v>20</v>
      </c>
      <c r="P3412">
        <f>VLOOKUP(O3412,state2,2,FALSE)</f>
        <v>2</v>
      </c>
      <c r="Q3412">
        <v>94122</v>
      </c>
      <c r="R3412" t="s">
        <v>21</v>
      </c>
      <c r="S3412">
        <f>VLOOKUP(R3412,region2,2,FALSE)</f>
        <v>2</v>
      </c>
      <c r="T3412" t="s">
        <v>5557</v>
      </c>
      <c r="U3412" t="s">
        <v>22</v>
      </c>
      <c r="V3412">
        <f>VLOOKUP(U3412,category2,2,FALSE)</f>
        <v>2</v>
      </c>
      <c r="W3412" t="s">
        <v>45</v>
      </c>
      <c r="X3412">
        <f>VLOOKUP(W3412,subcat2,3,FALSE)</f>
        <v>11</v>
      </c>
      <c r="Y3412" t="s">
        <v>225</v>
      </c>
      <c r="Z3412">
        <v>65.789999999999992</v>
      </c>
      <c r="AA3412">
        <v>9</v>
      </c>
      <c r="AB3412">
        <v>0</v>
      </c>
      <c r="AC3412" s="4">
        <v>30.263399999999997</v>
      </c>
    </row>
    <row r="3413" spans="1:29" x14ac:dyDescent="0.25">
      <c r="A3413" s="2">
        <v>3412</v>
      </c>
      <c r="B3413" t="s">
        <v>8382</v>
      </c>
      <c r="C3413" s="3">
        <v>42633</v>
      </c>
      <c r="D3413" s="3">
        <v>42637</v>
      </c>
      <c r="E3413" t="s">
        <v>25</v>
      </c>
      <c r="F3413">
        <f>VLOOKUP(E3413,SHIPMODE,2,FALSE)</f>
        <v>2</v>
      </c>
      <c r="G3413" t="s">
        <v>3875</v>
      </c>
      <c r="H3413" t="s">
        <v>2332</v>
      </c>
      <c r="I3413" t="s">
        <v>18</v>
      </c>
      <c r="J3413">
        <f>VLOOKUP(I3413,segmentID,2,FALSE)</f>
        <v>2</v>
      </c>
      <c r="K3413" t="s">
        <v>3255</v>
      </c>
      <c r="L3413">
        <f>VLOOKUP(K3413,country2,2,FALSE)</f>
        <v>1</v>
      </c>
      <c r="M3413" t="s">
        <v>67</v>
      </c>
      <c r="N3413">
        <f>VLOOKUP(Orders!M3413,city2,2,FALSE)</f>
        <v>9</v>
      </c>
      <c r="O3413" t="s">
        <v>20</v>
      </c>
      <c r="P3413">
        <f>VLOOKUP(O3413,state2,2,FALSE)</f>
        <v>2</v>
      </c>
      <c r="Q3413">
        <v>94122</v>
      </c>
      <c r="R3413" t="s">
        <v>21</v>
      </c>
      <c r="S3413">
        <f>VLOOKUP(R3413,region2,2,FALSE)</f>
        <v>2</v>
      </c>
      <c r="T3413" t="s">
        <v>4123</v>
      </c>
      <c r="U3413" t="s">
        <v>22</v>
      </c>
      <c r="V3413">
        <f>VLOOKUP(U3413,category2,2,FALSE)</f>
        <v>2</v>
      </c>
      <c r="W3413" t="s">
        <v>3231</v>
      </c>
      <c r="X3413">
        <f>VLOOKUP(W3413,subcat2,3,FALSE)</f>
        <v>9</v>
      </c>
      <c r="Y3413" t="s">
        <v>258</v>
      </c>
      <c r="Z3413">
        <v>271.98400000000004</v>
      </c>
      <c r="AA3413">
        <v>2</v>
      </c>
      <c r="AB3413">
        <v>0.2</v>
      </c>
      <c r="AC3413" s="4">
        <v>88.394799999999975</v>
      </c>
    </row>
    <row r="3414" spans="1:29" x14ac:dyDescent="0.25">
      <c r="A3414" s="2">
        <v>3413</v>
      </c>
      <c r="B3414" t="s">
        <v>8382</v>
      </c>
      <c r="C3414" s="3">
        <v>42633</v>
      </c>
      <c r="D3414" s="3">
        <v>42637</v>
      </c>
      <c r="E3414" t="s">
        <v>25</v>
      </c>
      <c r="F3414">
        <f>VLOOKUP(E3414,SHIPMODE,2,FALSE)</f>
        <v>2</v>
      </c>
      <c r="G3414" t="s">
        <v>3875</v>
      </c>
      <c r="H3414" t="s">
        <v>2332</v>
      </c>
      <c r="I3414" t="s">
        <v>18</v>
      </c>
      <c r="J3414">
        <f>VLOOKUP(I3414,segmentID,2,FALSE)</f>
        <v>2</v>
      </c>
      <c r="K3414" t="s">
        <v>3255</v>
      </c>
      <c r="L3414">
        <f>VLOOKUP(K3414,country2,2,FALSE)</f>
        <v>1</v>
      </c>
      <c r="M3414" t="s">
        <v>67</v>
      </c>
      <c r="N3414">
        <f>VLOOKUP(Orders!M3414,city2,2,FALSE)</f>
        <v>9</v>
      </c>
      <c r="O3414" t="s">
        <v>20</v>
      </c>
      <c r="P3414">
        <f>VLOOKUP(O3414,state2,2,FALSE)</f>
        <v>2</v>
      </c>
      <c r="Q3414">
        <v>94122</v>
      </c>
      <c r="R3414" t="s">
        <v>21</v>
      </c>
      <c r="S3414">
        <f>VLOOKUP(R3414,region2,2,FALSE)</f>
        <v>2</v>
      </c>
      <c r="T3414" t="s">
        <v>4244</v>
      </c>
      <c r="U3414" t="s">
        <v>22</v>
      </c>
      <c r="V3414">
        <f>VLOOKUP(U3414,category2,2,FALSE)</f>
        <v>2</v>
      </c>
      <c r="W3414" t="s">
        <v>3229</v>
      </c>
      <c r="X3414">
        <f>VLOOKUP(W3414,subcat2,3,FALSE)</f>
        <v>7</v>
      </c>
      <c r="Y3414" t="s">
        <v>788</v>
      </c>
      <c r="Z3414">
        <v>11.76</v>
      </c>
      <c r="AA3414">
        <v>4</v>
      </c>
      <c r="AB3414">
        <v>0</v>
      </c>
      <c r="AC3414" s="4">
        <v>3.1752000000000002</v>
      </c>
    </row>
    <row r="3415" spans="1:29" x14ac:dyDescent="0.25">
      <c r="A3415" s="2">
        <v>3414</v>
      </c>
      <c r="B3415" t="s">
        <v>8382</v>
      </c>
      <c r="C3415" s="3">
        <v>42633</v>
      </c>
      <c r="D3415" s="3">
        <v>42637</v>
      </c>
      <c r="E3415" t="s">
        <v>25</v>
      </c>
      <c r="F3415">
        <f>VLOOKUP(E3415,SHIPMODE,2,FALSE)</f>
        <v>2</v>
      </c>
      <c r="G3415" t="s">
        <v>3875</v>
      </c>
      <c r="H3415" t="s">
        <v>2332</v>
      </c>
      <c r="I3415" t="s">
        <v>18</v>
      </c>
      <c r="J3415">
        <f>VLOOKUP(I3415,segmentID,2,FALSE)</f>
        <v>2</v>
      </c>
      <c r="K3415" t="s">
        <v>3255</v>
      </c>
      <c r="L3415">
        <f>VLOOKUP(K3415,country2,2,FALSE)</f>
        <v>1</v>
      </c>
      <c r="M3415" t="s">
        <v>67</v>
      </c>
      <c r="N3415">
        <f>VLOOKUP(Orders!M3415,city2,2,FALSE)</f>
        <v>9</v>
      </c>
      <c r="O3415" t="s">
        <v>20</v>
      </c>
      <c r="P3415">
        <f>VLOOKUP(O3415,state2,2,FALSE)</f>
        <v>2</v>
      </c>
      <c r="Q3415">
        <v>94122</v>
      </c>
      <c r="R3415" t="s">
        <v>21</v>
      </c>
      <c r="S3415">
        <f>VLOOKUP(R3415,region2,2,FALSE)</f>
        <v>2</v>
      </c>
      <c r="T3415" t="s">
        <v>5482</v>
      </c>
      <c r="U3415" t="s">
        <v>22</v>
      </c>
      <c r="V3415">
        <f>VLOOKUP(U3415,category2,2,FALSE)</f>
        <v>2</v>
      </c>
      <c r="W3415" t="s">
        <v>45</v>
      </c>
      <c r="X3415">
        <f>VLOOKUP(W3415,subcat2,3,FALSE)</f>
        <v>11</v>
      </c>
      <c r="Y3415" t="s">
        <v>3131</v>
      </c>
      <c r="Z3415">
        <v>77.52</v>
      </c>
      <c r="AA3415">
        <v>2</v>
      </c>
      <c r="AB3415">
        <v>0</v>
      </c>
      <c r="AC3415" s="4">
        <v>37.9848</v>
      </c>
    </row>
    <row r="3416" spans="1:29" x14ac:dyDescent="0.25">
      <c r="A3416" s="2">
        <v>3415</v>
      </c>
      <c r="B3416" t="s">
        <v>8382</v>
      </c>
      <c r="C3416" s="3">
        <v>42633</v>
      </c>
      <c r="D3416" s="3">
        <v>42637</v>
      </c>
      <c r="E3416" t="s">
        <v>25</v>
      </c>
      <c r="F3416">
        <f>VLOOKUP(E3416,SHIPMODE,2,FALSE)</f>
        <v>2</v>
      </c>
      <c r="G3416" t="s">
        <v>3875</v>
      </c>
      <c r="H3416" t="s">
        <v>2332</v>
      </c>
      <c r="I3416" t="s">
        <v>18</v>
      </c>
      <c r="J3416">
        <f>VLOOKUP(I3416,segmentID,2,FALSE)</f>
        <v>2</v>
      </c>
      <c r="K3416" t="s">
        <v>3255</v>
      </c>
      <c r="L3416">
        <f>VLOOKUP(K3416,country2,2,FALSE)</f>
        <v>1</v>
      </c>
      <c r="M3416" t="s">
        <v>67</v>
      </c>
      <c r="N3416">
        <f>VLOOKUP(Orders!M3416,city2,2,FALSE)</f>
        <v>9</v>
      </c>
      <c r="O3416" t="s">
        <v>20</v>
      </c>
      <c r="P3416">
        <f>VLOOKUP(O3416,state2,2,FALSE)</f>
        <v>2</v>
      </c>
      <c r="Q3416">
        <v>94122</v>
      </c>
      <c r="R3416" t="s">
        <v>21</v>
      </c>
      <c r="S3416">
        <f>VLOOKUP(R3416,region2,2,FALSE)</f>
        <v>2</v>
      </c>
      <c r="T3416" t="s">
        <v>5083</v>
      </c>
      <c r="U3416" t="s">
        <v>22</v>
      </c>
      <c r="V3416">
        <f>VLOOKUP(U3416,category2,2,FALSE)</f>
        <v>2</v>
      </c>
      <c r="W3416" t="s">
        <v>3231</v>
      </c>
      <c r="X3416">
        <f>VLOOKUP(W3416,subcat2,3,FALSE)</f>
        <v>9</v>
      </c>
      <c r="Y3416" t="s">
        <v>209</v>
      </c>
      <c r="Z3416">
        <v>48.64</v>
      </c>
      <c r="AA3416">
        <v>2</v>
      </c>
      <c r="AB3416">
        <v>0.2</v>
      </c>
      <c r="AC3416" s="4">
        <v>15.807999999999996</v>
      </c>
    </row>
    <row r="3417" spans="1:29" x14ac:dyDescent="0.25">
      <c r="A3417" s="2">
        <v>3416</v>
      </c>
      <c r="B3417" t="s">
        <v>8383</v>
      </c>
      <c r="C3417" s="3">
        <v>42615</v>
      </c>
      <c r="D3417" s="3">
        <v>42615</v>
      </c>
      <c r="E3417" t="s">
        <v>625</v>
      </c>
      <c r="F3417">
        <f>VLOOKUP(E3417,SHIPMODE,2,FALSE)</f>
        <v>4</v>
      </c>
      <c r="G3417" t="s">
        <v>3451</v>
      </c>
      <c r="H3417" t="s">
        <v>805</v>
      </c>
      <c r="I3417" t="s">
        <v>9</v>
      </c>
      <c r="J3417">
        <f>VLOOKUP(I3417,segmentID,2,FALSE)</f>
        <v>1</v>
      </c>
      <c r="K3417" t="s">
        <v>3255</v>
      </c>
      <c r="L3417">
        <f>VLOOKUP(K3417,country2,2,FALSE)</f>
        <v>1</v>
      </c>
      <c r="M3417" t="s">
        <v>59</v>
      </c>
      <c r="N3417">
        <f>VLOOKUP(Orders!M3417,city2,2,FALSE)</f>
        <v>7</v>
      </c>
      <c r="O3417" t="s">
        <v>60</v>
      </c>
      <c r="P3417">
        <f>VLOOKUP(O3417,state2,2,FALSE)</f>
        <v>7</v>
      </c>
      <c r="Q3417">
        <v>53711</v>
      </c>
      <c r="R3417" t="s">
        <v>55</v>
      </c>
      <c r="S3417">
        <f>VLOOKUP(R3417,region2,2,FALSE)</f>
        <v>3</v>
      </c>
      <c r="T3417" t="s">
        <v>5169</v>
      </c>
      <c r="U3417" t="s">
        <v>22</v>
      </c>
      <c r="V3417">
        <f>VLOOKUP(U3417,category2,2,FALSE)</f>
        <v>2</v>
      </c>
      <c r="W3417" t="s">
        <v>3234</v>
      </c>
      <c r="X3417">
        <f>VLOOKUP(W3417,subcat2,3,FALSE)</f>
        <v>14</v>
      </c>
      <c r="Y3417" t="s">
        <v>2290</v>
      </c>
      <c r="Z3417">
        <v>1.81</v>
      </c>
      <c r="AA3417">
        <v>1</v>
      </c>
      <c r="AB3417">
        <v>0</v>
      </c>
      <c r="AC3417" s="4">
        <v>0.65159999999999996</v>
      </c>
    </row>
    <row r="3418" spans="1:29" x14ac:dyDescent="0.25">
      <c r="A3418" s="2">
        <v>3417</v>
      </c>
      <c r="B3418" t="s">
        <v>8383</v>
      </c>
      <c r="C3418" s="3">
        <v>42615</v>
      </c>
      <c r="D3418" s="3">
        <v>42615</v>
      </c>
      <c r="E3418" t="s">
        <v>625</v>
      </c>
      <c r="F3418">
        <f>VLOOKUP(E3418,SHIPMODE,2,FALSE)</f>
        <v>4</v>
      </c>
      <c r="G3418" t="s">
        <v>3451</v>
      </c>
      <c r="H3418" t="s">
        <v>805</v>
      </c>
      <c r="I3418" t="s">
        <v>9</v>
      </c>
      <c r="J3418">
        <f>VLOOKUP(I3418,segmentID,2,FALSE)</f>
        <v>1</v>
      </c>
      <c r="K3418" t="s">
        <v>3255</v>
      </c>
      <c r="L3418">
        <f>VLOOKUP(K3418,country2,2,FALSE)</f>
        <v>1</v>
      </c>
      <c r="M3418" t="s">
        <v>59</v>
      </c>
      <c r="N3418">
        <f>VLOOKUP(Orders!M3418,city2,2,FALSE)</f>
        <v>7</v>
      </c>
      <c r="O3418" t="s">
        <v>60</v>
      </c>
      <c r="P3418">
        <f>VLOOKUP(O3418,state2,2,FALSE)</f>
        <v>7</v>
      </c>
      <c r="Q3418">
        <v>53711</v>
      </c>
      <c r="R3418" t="s">
        <v>55</v>
      </c>
      <c r="S3418">
        <f>VLOOKUP(R3418,region2,2,FALSE)</f>
        <v>3</v>
      </c>
      <c r="T3418" t="s">
        <v>5010</v>
      </c>
      <c r="U3418" t="s">
        <v>22</v>
      </c>
      <c r="V3418">
        <f>VLOOKUP(U3418,category2,2,FALSE)</f>
        <v>2</v>
      </c>
      <c r="W3418" t="s">
        <v>3231</v>
      </c>
      <c r="X3418">
        <f>VLOOKUP(W3418,subcat2,3,FALSE)</f>
        <v>9</v>
      </c>
      <c r="Y3418" t="s">
        <v>2101</v>
      </c>
      <c r="Z3418">
        <v>8.26</v>
      </c>
      <c r="AA3418">
        <v>2</v>
      </c>
      <c r="AB3418">
        <v>0</v>
      </c>
      <c r="AC3418" s="4">
        <v>3.8822000000000001</v>
      </c>
    </row>
    <row r="3419" spans="1:29" x14ac:dyDescent="0.25">
      <c r="A3419" s="2">
        <v>3418</v>
      </c>
      <c r="B3419" t="s">
        <v>7240</v>
      </c>
      <c r="C3419" s="3">
        <v>42121</v>
      </c>
      <c r="D3419" s="3">
        <v>42126</v>
      </c>
      <c r="E3419" t="s">
        <v>25</v>
      </c>
      <c r="F3419">
        <f>VLOOKUP(E3419,SHIPMODE,2,FALSE)</f>
        <v>2</v>
      </c>
      <c r="G3419" t="s">
        <v>3934</v>
      </c>
      <c r="H3419" t="s">
        <v>2555</v>
      </c>
      <c r="I3419" t="s">
        <v>52</v>
      </c>
      <c r="J3419">
        <f>VLOOKUP(I3419,segmentID,2,FALSE)</f>
        <v>3</v>
      </c>
      <c r="K3419" t="s">
        <v>3255</v>
      </c>
      <c r="L3419">
        <f>VLOOKUP(K3419,country2,2,FALSE)</f>
        <v>1</v>
      </c>
      <c r="M3419" t="s">
        <v>227</v>
      </c>
      <c r="N3419">
        <f>VLOOKUP(Orders!M3419,city2,2,FALSE)</f>
        <v>35</v>
      </c>
      <c r="O3419" t="s">
        <v>228</v>
      </c>
      <c r="P3419">
        <f>VLOOKUP(O3419,state2,2,FALSE)</f>
        <v>23</v>
      </c>
      <c r="Q3419">
        <v>80013</v>
      </c>
      <c r="R3419" t="s">
        <v>21</v>
      </c>
      <c r="S3419">
        <f>VLOOKUP(R3419,region2,2,FALSE)</f>
        <v>2</v>
      </c>
      <c r="T3419" t="s">
        <v>5015</v>
      </c>
      <c r="U3419" t="s">
        <v>22</v>
      </c>
      <c r="V3419">
        <f>VLOOKUP(U3419,category2,2,FALSE)</f>
        <v>2</v>
      </c>
      <c r="W3419" t="s">
        <v>38</v>
      </c>
      <c r="X3419">
        <f>VLOOKUP(W3419,subcat2,3,FALSE)</f>
        <v>10</v>
      </c>
      <c r="Y3419" t="s">
        <v>2919</v>
      </c>
      <c r="Z3419">
        <v>43.560000000000009</v>
      </c>
      <c r="AA3419">
        <v>5</v>
      </c>
      <c r="AB3419">
        <v>0.2</v>
      </c>
      <c r="AC3419" s="4">
        <v>3.2669999999999995</v>
      </c>
    </row>
    <row r="3420" spans="1:29" x14ac:dyDescent="0.25">
      <c r="A3420" s="2">
        <v>3419</v>
      </c>
      <c r="B3420" t="s">
        <v>7240</v>
      </c>
      <c r="C3420" s="3">
        <v>42121</v>
      </c>
      <c r="D3420" s="3">
        <v>42126</v>
      </c>
      <c r="E3420" t="s">
        <v>25</v>
      </c>
      <c r="F3420">
        <f>VLOOKUP(E3420,SHIPMODE,2,FALSE)</f>
        <v>2</v>
      </c>
      <c r="G3420" t="s">
        <v>3934</v>
      </c>
      <c r="H3420" t="s">
        <v>2555</v>
      </c>
      <c r="I3420" t="s">
        <v>52</v>
      </c>
      <c r="J3420">
        <f>VLOOKUP(I3420,segmentID,2,FALSE)</f>
        <v>3</v>
      </c>
      <c r="K3420" t="s">
        <v>3255</v>
      </c>
      <c r="L3420">
        <f>VLOOKUP(K3420,country2,2,FALSE)</f>
        <v>1</v>
      </c>
      <c r="M3420" t="s">
        <v>227</v>
      </c>
      <c r="N3420">
        <f>VLOOKUP(Orders!M3420,city2,2,FALSE)</f>
        <v>35</v>
      </c>
      <c r="O3420" t="s">
        <v>228</v>
      </c>
      <c r="P3420">
        <f>VLOOKUP(O3420,state2,2,FALSE)</f>
        <v>23</v>
      </c>
      <c r="Q3420">
        <v>80013</v>
      </c>
      <c r="R3420" t="s">
        <v>21</v>
      </c>
      <c r="S3420">
        <f>VLOOKUP(R3420,region2,2,FALSE)</f>
        <v>2</v>
      </c>
      <c r="T3420" t="s">
        <v>4602</v>
      </c>
      <c r="U3420" t="s">
        <v>22</v>
      </c>
      <c r="V3420">
        <f>VLOOKUP(U3420,category2,2,FALSE)</f>
        <v>2</v>
      </c>
      <c r="W3420" t="s">
        <v>3233</v>
      </c>
      <c r="X3420">
        <f>VLOOKUP(W3420,subcat2,3,FALSE)</f>
        <v>15</v>
      </c>
      <c r="Y3420" t="s">
        <v>2348</v>
      </c>
      <c r="Z3420">
        <v>5.84</v>
      </c>
      <c r="AA3420">
        <v>2</v>
      </c>
      <c r="AB3420">
        <v>0.2</v>
      </c>
      <c r="AC3420" s="4">
        <v>0.72999999999999954</v>
      </c>
    </row>
    <row r="3421" spans="1:29" x14ac:dyDescent="0.25">
      <c r="A3421" s="2">
        <v>3420</v>
      </c>
      <c r="B3421" t="s">
        <v>7241</v>
      </c>
      <c r="C3421" s="3">
        <v>42253</v>
      </c>
      <c r="D3421" s="3">
        <v>42260</v>
      </c>
      <c r="E3421" t="s">
        <v>25</v>
      </c>
      <c r="F3421">
        <f>VLOOKUP(E3421,SHIPMODE,2,FALSE)</f>
        <v>2</v>
      </c>
      <c r="G3421" t="s">
        <v>3509</v>
      </c>
      <c r="H3421" t="s">
        <v>1000</v>
      </c>
      <c r="I3421" t="s">
        <v>52</v>
      </c>
      <c r="J3421">
        <f>VLOOKUP(I3421,segmentID,2,FALSE)</f>
        <v>3</v>
      </c>
      <c r="K3421" t="s">
        <v>3255</v>
      </c>
      <c r="L3421">
        <f>VLOOKUP(K3421,country2,2,FALSE)</f>
        <v>1</v>
      </c>
      <c r="M3421" t="s">
        <v>138</v>
      </c>
      <c r="N3421">
        <f>VLOOKUP(Orders!M3421,city2,2,FALSE)</f>
        <v>21</v>
      </c>
      <c r="O3421" t="s">
        <v>139</v>
      </c>
      <c r="P3421">
        <f>VLOOKUP(O3421,state2,2,FALSE)</f>
        <v>16</v>
      </c>
      <c r="Q3421">
        <v>10024</v>
      </c>
      <c r="R3421" t="s">
        <v>79</v>
      </c>
      <c r="S3421">
        <f>VLOOKUP(R3421,region2,2,FALSE)</f>
        <v>4</v>
      </c>
      <c r="T3421" t="s">
        <v>4752</v>
      </c>
      <c r="U3421" t="s">
        <v>13</v>
      </c>
      <c r="V3421">
        <f>VLOOKUP(U3421,category2,2,FALSE)</f>
        <v>1</v>
      </c>
      <c r="W3421" t="s">
        <v>3226</v>
      </c>
      <c r="X3421">
        <f>VLOOKUP(W3421,subcat2,3,FALSE)</f>
        <v>2</v>
      </c>
      <c r="Y3421" t="s">
        <v>2646</v>
      </c>
      <c r="Z3421">
        <v>271.76400000000001</v>
      </c>
      <c r="AA3421">
        <v>2</v>
      </c>
      <c r="AB3421">
        <v>0.1</v>
      </c>
      <c r="AC3421" s="4">
        <v>60.391999999999967</v>
      </c>
    </row>
    <row r="3422" spans="1:29" x14ac:dyDescent="0.25">
      <c r="A3422" s="2">
        <v>3421</v>
      </c>
      <c r="B3422" t="s">
        <v>8384</v>
      </c>
      <c r="C3422" s="3">
        <v>42518</v>
      </c>
      <c r="D3422" s="3">
        <v>42524</v>
      </c>
      <c r="E3422" t="s">
        <v>25</v>
      </c>
      <c r="F3422">
        <f>VLOOKUP(E3422,SHIPMODE,2,FALSE)</f>
        <v>2</v>
      </c>
      <c r="G3422" t="s">
        <v>3307</v>
      </c>
      <c r="H3422" t="s">
        <v>242</v>
      </c>
      <c r="I3422" t="s">
        <v>9</v>
      </c>
      <c r="J3422">
        <f>VLOOKUP(I3422,segmentID,2,FALSE)</f>
        <v>1</v>
      </c>
      <c r="K3422" t="s">
        <v>3255</v>
      </c>
      <c r="L3422">
        <f>VLOOKUP(K3422,country2,2,FALSE)</f>
        <v>1</v>
      </c>
      <c r="M3422" t="s">
        <v>19</v>
      </c>
      <c r="N3422">
        <f>VLOOKUP(Orders!M3422,city2,2,FALSE)</f>
        <v>2</v>
      </c>
      <c r="O3422" t="s">
        <v>20</v>
      </c>
      <c r="P3422">
        <f>VLOOKUP(O3422,state2,2,FALSE)</f>
        <v>2</v>
      </c>
      <c r="Q3422">
        <v>90004</v>
      </c>
      <c r="R3422" t="s">
        <v>21</v>
      </c>
      <c r="S3422">
        <f>VLOOKUP(R3422,region2,2,FALSE)</f>
        <v>2</v>
      </c>
      <c r="T3422" t="s">
        <v>4272</v>
      </c>
      <c r="U3422" t="s">
        <v>22</v>
      </c>
      <c r="V3422">
        <f>VLOOKUP(U3422,category2,2,FALSE)</f>
        <v>2</v>
      </c>
      <c r="W3422" t="s">
        <v>38</v>
      </c>
      <c r="X3422">
        <f>VLOOKUP(W3422,subcat2,3,FALSE)</f>
        <v>10</v>
      </c>
      <c r="Y3422" t="s">
        <v>2394</v>
      </c>
      <c r="Z3422">
        <v>262.24</v>
      </c>
      <c r="AA3422">
        <v>2</v>
      </c>
      <c r="AB3422">
        <v>0</v>
      </c>
      <c r="AC3422" s="4">
        <v>78.671999999999997</v>
      </c>
    </row>
    <row r="3423" spans="1:29" x14ac:dyDescent="0.25">
      <c r="A3423" s="2">
        <v>3422</v>
      </c>
      <c r="B3423" t="s">
        <v>8384</v>
      </c>
      <c r="C3423" s="3">
        <v>42518</v>
      </c>
      <c r="D3423" s="3">
        <v>42524</v>
      </c>
      <c r="E3423" t="s">
        <v>25</v>
      </c>
      <c r="F3423">
        <f>VLOOKUP(E3423,SHIPMODE,2,FALSE)</f>
        <v>2</v>
      </c>
      <c r="G3423" t="s">
        <v>3307</v>
      </c>
      <c r="H3423" t="s">
        <v>242</v>
      </c>
      <c r="I3423" t="s">
        <v>9</v>
      </c>
      <c r="J3423">
        <f>VLOOKUP(I3423,segmentID,2,FALSE)</f>
        <v>1</v>
      </c>
      <c r="K3423" t="s">
        <v>3255</v>
      </c>
      <c r="L3423">
        <f>VLOOKUP(K3423,country2,2,FALSE)</f>
        <v>1</v>
      </c>
      <c r="M3423" t="s">
        <v>19</v>
      </c>
      <c r="N3423">
        <f>VLOOKUP(Orders!M3423,city2,2,FALSE)</f>
        <v>2</v>
      </c>
      <c r="O3423" t="s">
        <v>20</v>
      </c>
      <c r="P3423">
        <f>VLOOKUP(O3423,state2,2,FALSE)</f>
        <v>2</v>
      </c>
      <c r="Q3423">
        <v>90004</v>
      </c>
      <c r="R3423" t="s">
        <v>21</v>
      </c>
      <c r="S3423">
        <f>VLOOKUP(R3423,region2,2,FALSE)</f>
        <v>2</v>
      </c>
      <c r="T3423" t="s">
        <v>5349</v>
      </c>
      <c r="U3423" t="s">
        <v>22</v>
      </c>
      <c r="V3423">
        <f>VLOOKUP(U3423,category2,2,FALSE)</f>
        <v>2</v>
      </c>
      <c r="W3423" t="s">
        <v>45</v>
      </c>
      <c r="X3423">
        <f>VLOOKUP(W3423,subcat2,3,FALSE)</f>
        <v>11</v>
      </c>
      <c r="Y3423" t="s">
        <v>2132</v>
      </c>
      <c r="Z3423">
        <v>182.72</v>
      </c>
      <c r="AA3423">
        <v>8</v>
      </c>
      <c r="AB3423">
        <v>0</v>
      </c>
      <c r="AC3423" s="4">
        <v>84.051199999999994</v>
      </c>
    </row>
    <row r="3424" spans="1:29" x14ac:dyDescent="0.25">
      <c r="A3424" s="2">
        <v>3423</v>
      </c>
      <c r="B3424" t="s">
        <v>8384</v>
      </c>
      <c r="C3424" s="3">
        <v>42518</v>
      </c>
      <c r="D3424" s="3">
        <v>42524</v>
      </c>
      <c r="E3424" t="s">
        <v>25</v>
      </c>
      <c r="F3424">
        <f>VLOOKUP(E3424,SHIPMODE,2,FALSE)</f>
        <v>2</v>
      </c>
      <c r="G3424" t="s">
        <v>3307</v>
      </c>
      <c r="H3424" t="s">
        <v>242</v>
      </c>
      <c r="I3424" t="s">
        <v>9</v>
      </c>
      <c r="J3424">
        <f>VLOOKUP(I3424,segmentID,2,FALSE)</f>
        <v>1</v>
      </c>
      <c r="K3424" t="s">
        <v>3255</v>
      </c>
      <c r="L3424">
        <f>VLOOKUP(K3424,country2,2,FALSE)</f>
        <v>1</v>
      </c>
      <c r="M3424" t="s">
        <v>19</v>
      </c>
      <c r="N3424">
        <f>VLOOKUP(Orders!M3424,city2,2,FALSE)</f>
        <v>2</v>
      </c>
      <c r="O3424" t="s">
        <v>20</v>
      </c>
      <c r="P3424">
        <f>VLOOKUP(O3424,state2,2,FALSE)</f>
        <v>2</v>
      </c>
      <c r="Q3424">
        <v>90004</v>
      </c>
      <c r="R3424" t="s">
        <v>21</v>
      </c>
      <c r="S3424">
        <f>VLOOKUP(R3424,region2,2,FALSE)</f>
        <v>2</v>
      </c>
      <c r="T3424" t="s">
        <v>5279</v>
      </c>
      <c r="U3424" t="s">
        <v>35</v>
      </c>
      <c r="V3424">
        <f>VLOOKUP(U3424,category2,2,FALSE)</f>
        <v>3</v>
      </c>
      <c r="W3424" t="s">
        <v>3232</v>
      </c>
      <c r="X3424">
        <f>VLOOKUP(W3424,subcat2,3,FALSE)</f>
        <v>12</v>
      </c>
      <c r="Y3424" t="s">
        <v>2453</v>
      </c>
      <c r="Z3424">
        <v>131.6</v>
      </c>
      <c r="AA3424">
        <v>7</v>
      </c>
      <c r="AB3424">
        <v>0</v>
      </c>
      <c r="AC3424" s="4">
        <v>7.8960000000000008</v>
      </c>
    </row>
    <row r="3425" spans="1:29" x14ac:dyDescent="0.25">
      <c r="A3425" s="2">
        <v>3424</v>
      </c>
      <c r="B3425" t="s">
        <v>8384</v>
      </c>
      <c r="C3425" s="3">
        <v>42518</v>
      </c>
      <c r="D3425" s="3">
        <v>42524</v>
      </c>
      <c r="E3425" t="s">
        <v>25</v>
      </c>
      <c r="F3425">
        <f>VLOOKUP(E3425,SHIPMODE,2,FALSE)</f>
        <v>2</v>
      </c>
      <c r="G3425" t="s">
        <v>3307</v>
      </c>
      <c r="H3425" t="s">
        <v>242</v>
      </c>
      <c r="I3425" t="s">
        <v>9</v>
      </c>
      <c r="J3425">
        <f>VLOOKUP(I3425,segmentID,2,FALSE)</f>
        <v>1</v>
      </c>
      <c r="K3425" t="s">
        <v>3255</v>
      </c>
      <c r="L3425">
        <f>VLOOKUP(K3425,country2,2,FALSE)</f>
        <v>1</v>
      </c>
      <c r="M3425" t="s">
        <v>19</v>
      </c>
      <c r="N3425">
        <f>VLOOKUP(Orders!M3425,city2,2,FALSE)</f>
        <v>2</v>
      </c>
      <c r="O3425" t="s">
        <v>20</v>
      </c>
      <c r="P3425">
        <f>VLOOKUP(O3425,state2,2,FALSE)</f>
        <v>2</v>
      </c>
      <c r="Q3425">
        <v>90004</v>
      </c>
      <c r="R3425" t="s">
        <v>21</v>
      </c>
      <c r="S3425">
        <f>VLOOKUP(R3425,region2,2,FALSE)</f>
        <v>2</v>
      </c>
      <c r="T3425" t="s">
        <v>4130</v>
      </c>
      <c r="U3425" t="s">
        <v>22</v>
      </c>
      <c r="V3425">
        <f>VLOOKUP(U3425,category2,2,FALSE)</f>
        <v>2</v>
      </c>
      <c r="W3425" t="s">
        <v>3231</v>
      </c>
      <c r="X3425">
        <f>VLOOKUP(W3425,subcat2,3,FALSE)</f>
        <v>9</v>
      </c>
      <c r="Y3425" t="s">
        <v>1480</v>
      </c>
      <c r="Z3425">
        <v>22.72</v>
      </c>
      <c r="AA3425">
        <v>4</v>
      </c>
      <c r="AB3425">
        <v>0.2</v>
      </c>
      <c r="AC3425" s="4">
        <v>7.3839999999999986</v>
      </c>
    </row>
    <row r="3426" spans="1:29" x14ac:dyDescent="0.25">
      <c r="A3426" s="2">
        <v>3425</v>
      </c>
      <c r="B3426" t="s">
        <v>8384</v>
      </c>
      <c r="C3426" s="3">
        <v>42518</v>
      </c>
      <c r="D3426" s="3">
        <v>42524</v>
      </c>
      <c r="E3426" t="s">
        <v>25</v>
      </c>
      <c r="F3426">
        <f>VLOOKUP(E3426,SHIPMODE,2,FALSE)</f>
        <v>2</v>
      </c>
      <c r="G3426" t="s">
        <v>3307</v>
      </c>
      <c r="H3426" t="s">
        <v>242</v>
      </c>
      <c r="I3426" t="s">
        <v>9</v>
      </c>
      <c r="J3426">
        <f>VLOOKUP(I3426,segmentID,2,FALSE)</f>
        <v>1</v>
      </c>
      <c r="K3426" t="s">
        <v>3255</v>
      </c>
      <c r="L3426">
        <f>VLOOKUP(K3426,country2,2,FALSE)</f>
        <v>1</v>
      </c>
      <c r="M3426" t="s">
        <v>19</v>
      </c>
      <c r="N3426">
        <f>VLOOKUP(Orders!M3426,city2,2,FALSE)</f>
        <v>2</v>
      </c>
      <c r="O3426" t="s">
        <v>20</v>
      </c>
      <c r="P3426">
        <f>VLOOKUP(O3426,state2,2,FALSE)</f>
        <v>2</v>
      </c>
      <c r="Q3426">
        <v>90004</v>
      </c>
      <c r="R3426" t="s">
        <v>21</v>
      </c>
      <c r="S3426">
        <f>VLOOKUP(R3426,region2,2,FALSE)</f>
        <v>2</v>
      </c>
      <c r="T3426" t="s">
        <v>5558</v>
      </c>
      <c r="U3426" t="s">
        <v>35</v>
      </c>
      <c r="V3426">
        <f>VLOOKUP(U3426,category2,2,FALSE)</f>
        <v>3</v>
      </c>
      <c r="W3426" t="s">
        <v>3235</v>
      </c>
      <c r="X3426">
        <f>VLOOKUP(W3426,subcat2,3,FALSE)</f>
        <v>16</v>
      </c>
      <c r="Y3426" t="s">
        <v>2836</v>
      </c>
      <c r="Z3426">
        <v>558.4</v>
      </c>
      <c r="AA3426">
        <v>2</v>
      </c>
      <c r="AB3426">
        <v>0.2</v>
      </c>
      <c r="AC3426" s="4">
        <v>41.880000000000024</v>
      </c>
    </row>
    <row r="3427" spans="1:29" x14ac:dyDescent="0.25">
      <c r="A3427" s="2">
        <v>3426</v>
      </c>
      <c r="B3427" t="s">
        <v>7242</v>
      </c>
      <c r="C3427" s="3">
        <v>42271</v>
      </c>
      <c r="D3427" s="3">
        <v>42275</v>
      </c>
      <c r="E3427" t="s">
        <v>25</v>
      </c>
      <c r="F3427">
        <f>VLOOKUP(E3427,SHIPMODE,2,FALSE)</f>
        <v>2</v>
      </c>
      <c r="G3427" t="s">
        <v>3623</v>
      </c>
      <c r="H3427" t="s">
        <v>1370</v>
      </c>
      <c r="I3427" t="s">
        <v>52</v>
      </c>
      <c r="J3427">
        <f>VLOOKUP(I3427,segmentID,2,FALSE)</f>
        <v>3</v>
      </c>
      <c r="K3427" t="s">
        <v>3255</v>
      </c>
      <c r="L3427">
        <f>VLOOKUP(K3427,country2,2,FALSE)</f>
        <v>1</v>
      </c>
      <c r="M3427" t="s">
        <v>2652</v>
      </c>
      <c r="N3427">
        <f>VLOOKUP(Orders!M3427,city2,2,FALSE)</f>
        <v>363</v>
      </c>
      <c r="O3427" t="s">
        <v>244</v>
      </c>
      <c r="P3427">
        <f>VLOOKUP(O3427,state2,2,FALSE)</f>
        <v>24</v>
      </c>
      <c r="Q3427">
        <v>52001</v>
      </c>
      <c r="R3427" t="s">
        <v>55</v>
      </c>
      <c r="S3427">
        <f>VLOOKUP(R3427,region2,2,FALSE)</f>
        <v>3</v>
      </c>
      <c r="T3427" t="s">
        <v>4141</v>
      </c>
      <c r="U3427" t="s">
        <v>22</v>
      </c>
      <c r="V3427">
        <f>VLOOKUP(U3427,category2,2,FALSE)</f>
        <v>2</v>
      </c>
      <c r="W3427" t="s">
        <v>3231</v>
      </c>
      <c r="X3427">
        <f>VLOOKUP(W3427,subcat2,3,FALSE)</f>
        <v>9</v>
      </c>
      <c r="Y3427" t="s">
        <v>1687</v>
      </c>
      <c r="Z3427">
        <v>15.24</v>
      </c>
      <c r="AA3427">
        <v>4</v>
      </c>
      <c r="AB3427">
        <v>0</v>
      </c>
      <c r="AC3427" s="4">
        <v>6.8579999999999988</v>
      </c>
    </row>
    <row r="3428" spans="1:29" x14ac:dyDescent="0.25">
      <c r="A3428" s="2">
        <v>3427</v>
      </c>
      <c r="B3428" t="s">
        <v>7242</v>
      </c>
      <c r="C3428" s="3">
        <v>42271</v>
      </c>
      <c r="D3428" s="3">
        <v>42275</v>
      </c>
      <c r="E3428" t="s">
        <v>25</v>
      </c>
      <c r="F3428">
        <f>VLOOKUP(E3428,SHIPMODE,2,FALSE)</f>
        <v>2</v>
      </c>
      <c r="G3428" t="s">
        <v>3623</v>
      </c>
      <c r="H3428" t="s">
        <v>1370</v>
      </c>
      <c r="I3428" t="s">
        <v>52</v>
      </c>
      <c r="J3428">
        <f>VLOOKUP(I3428,segmentID,2,FALSE)</f>
        <v>3</v>
      </c>
      <c r="K3428" t="s">
        <v>3255</v>
      </c>
      <c r="L3428">
        <f>VLOOKUP(K3428,country2,2,FALSE)</f>
        <v>1</v>
      </c>
      <c r="M3428" t="s">
        <v>2652</v>
      </c>
      <c r="N3428">
        <f>VLOOKUP(Orders!M3428,city2,2,FALSE)</f>
        <v>363</v>
      </c>
      <c r="O3428" t="s">
        <v>244</v>
      </c>
      <c r="P3428">
        <f>VLOOKUP(O3428,state2,2,FALSE)</f>
        <v>24</v>
      </c>
      <c r="Q3428">
        <v>52001</v>
      </c>
      <c r="R3428" t="s">
        <v>55</v>
      </c>
      <c r="S3428">
        <f>VLOOKUP(R3428,region2,2,FALSE)</f>
        <v>3</v>
      </c>
      <c r="T3428" t="s">
        <v>5230</v>
      </c>
      <c r="U3428" t="s">
        <v>13</v>
      </c>
      <c r="V3428">
        <f>VLOOKUP(U3428,category2,2,FALSE)</f>
        <v>1</v>
      </c>
      <c r="W3428" t="s">
        <v>3226</v>
      </c>
      <c r="X3428">
        <f>VLOOKUP(W3428,subcat2,3,FALSE)</f>
        <v>2</v>
      </c>
      <c r="Y3428" t="s">
        <v>2319</v>
      </c>
      <c r="Z3428">
        <v>1408.1</v>
      </c>
      <c r="AA3428">
        <v>10</v>
      </c>
      <c r="AB3428">
        <v>0</v>
      </c>
      <c r="AC3428" s="4">
        <v>394.26800000000003</v>
      </c>
    </row>
    <row r="3429" spans="1:29" x14ac:dyDescent="0.25">
      <c r="A3429" s="2">
        <v>3428</v>
      </c>
      <c r="B3429" t="s">
        <v>9810</v>
      </c>
      <c r="C3429" s="3">
        <v>42919</v>
      </c>
      <c r="D3429" s="3">
        <v>42922</v>
      </c>
      <c r="E3429" t="s">
        <v>7</v>
      </c>
      <c r="F3429">
        <f>VLOOKUP(E3429,SHIPMODE,2,FALSE)</f>
        <v>1</v>
      </c>
      <c r="G3429" t="s">
        <v>3704</v>
      </c>
      <c r="H3429" t="s">
        <v>1663</v>
      </c>
      <c r="I3429" t="s">
        <v>52</v>
      </c>
      <c r="J3429">
        <f>VLOOKUP(I3429,segmentID,2,FALSE)</f>
        <v>3</v>
      </c>
      <c r="K3429" t="s">
        <v>3255</v>
      </c>
      <c r="L3429">
        <f>VLOOKUP(K3429,country2,2,FALSE)</f>
        <v>1</v>
      </c>
      <c r="M3429" t="s">
        <v>1152</v>
      </c>
      <c r="N3429">
        <f>VLOOKUP(Orders!M3429,city2,2,FALSE)</f>
        <v>153</v>
      </c>
      <c r="O3429" t="s">
        <v>249</v>
      </c>
      <c r="P3429">
        <f>VLOOKUP(O3429,state2,2,FALSE)</f>
        <v>25</v>
      </c>
      <c r="Q3429">
        <v>43130</v>
      </c>
      <c r="R3429" t="s">
        <v>79</v>
      </c>
      <c r="S3429">
        <f>VLOOKUP(R3429,region2,2,FALSE)</f>
        <v>4</v>
      </c>
      <c r="T3429" t="s">
        <v>4095</v>
      </c>
      <c r="U3429" t="s">
        <v>22</v>
      </c>
      <c r="V3429">
        <f>VLOOKUP(U3429,category2,2,FALSE)</f>
        <v>2</v>
      </c>
      <c r="W3429" t="s">
        <v>45</v>
      </c>
      <c r="X3429">
        <f>VLOOKUP(W3429,subcat2,3,FALSE)</f>
        <v>11</v>
      </c>
      <c r="Y3429" t="s">
        <v>3137</v>
      </c>
      <c r="Z3429">
        <v>32.896000000000001</v>
      </c>
      <c r="AA3429">
        <v>4</v>
      </c>
      <c r="AB3429">
        <v>0.2</v>
      </c>
      <c r="AC3429" s="4">
        <v>11.102399999999996</v>
      </c>
    </row>
    <row r="3430" spans="1:29" x14ac:dyDescent="0.25">
      <c r="A3430" s="2">
        <v>3429</v>
      </c>
      <c r="B3430" t="s">
        <v>9810</v>
      </c>
      <c r="C3430" s="3">
        <v>42919</v>
      </c>
      <c r="D3430" s="3">
        <v>42922</v>
      </c>
      <c r="E3430" t="s">
        <v>7</v>
      </c>
      <c r="F3430">
        <f>VLOOKUP(E3430,SHIPMODE,2,FALSE)</f>
        <v>1</v>
      </c>
      <c r="G3430" t="s">
        <v>3704</v>
      </c>
      <c r="H3430" t="s">
        <v>1663</v>
      </c>
      <c r="I3430" t="s">
        <v>52</v>
      </c>
      <c r="J3430">
        <f>VLOOKUP(I3430,segmentID,2,FALSE)</f>
        <v>3</v>
      </c>
      <c r="K3430" t="s">
        <v>3255</v>
      </c>
      <c r="L3430">
        <f>VLOOKUP(K3430,country2,2,FALSE)</f>
        <v>1</v>
      </c>
      <c r="M3430" t="s">
        <v>1152</v>
      </c>
      <c r="N3430">
        <f>VLOOKUP(Orders!M3430,city2,2,FALSE)</f>
        <v>153</v>
      </c>
      <c r="O3430" t="s">
        <v>249</v>
      </c>
      <c r="P3430">
        <f>VLOOKUP(O3430,state2,2,FALSE)</f>
        <v>25</v>
      </c>
      <c r="Q3430">
        <v>43130</v>
      </c>
      <c r="R3430" t="s">
        <v>79</v>
      </c>
      <c r="S3430">
        <f>VLOOKUP(R3430,region2,2,FALSE)</f>
        <v>4</v>
      </c>
      <c r="T3430" t="s">
        <v>4066</v>
      </c>
      <c r="U3430" t="s">
        <v>13</v>
      </c>
      <c r="V3430">
        <f>VLOOKUP(U3430,category2,2,FALSE)</f>
        <v>1</v>
      </c>
      <c r="W3430" t="s">
        <v>29</v>
      </c>
      <c r="X3430">
        <f>VLOOKUP(W3430,subcat2,3,FALSE)</f>
        <v>4</v>
      </c>
      <c r="Y3430" t="s">
        <v>895</v>
      </c>
      <c r="Z3430">
        <v>215.148</v>
      </c>
      <c r="AA3430">
        <v>2</v>
      </c>
      <c r="AB3430">
        <v>0.4</v>
      </c>
      <c r="AC3430" s="4">
        <v>-103.98819999999998</v>
      </c>
    </row>
    <row r="3431" spans="1:29" x14ac:dyDescent="0.25">
      <c r="A3431" s="2">
        <v>3430</v>
      </c>
      <c r="B3431" t="s">
        <v>9810</v>
      </c>
      <c r="C3431" s="3">
        <v>42919</v>
      </c>
      <c r="D3431" s="3">
        <v>42922</v>
      </c>
      <c r="E3431" t="s">
        <v>7</v>
      </c>
      <c r="F3431">
        <f>VLOOKUP(E3431,SHIPMODE,2,FALSE)</f>
        <v>1</v>
      </c>
      <c r="G3431" t="s">
        <v>3704</v>
      </c>
      <c r="H3431" t="s">
        <v>1663</v>
      </c>
      <c r="I3431" t="s">
        <v>52</v>
      </c>
      <c r="J3431">
        <f>VLOOKUP(I3431,segmentID,2,FALSE)</f>
        <v>3</v>
      </c>
      <c r="K3431" t="s">
        <v>3255</v>
      </c>
      <c r="L3431">
        <f>VLOOKUP(K3431,country2,2,FALSE)</f>
        <v>1</v>
      </c>
      <c r="M3431" t="s">
        <v>1152</v>
      </c>
      <c r="N3431">
        <f>VLOOKUP(Orders!M3431,city2,2,FALSE)</f>
        <v>153</v>
      </c>
      <c r="O3431" t="s">
        <v>249</v>
      </c>
      <c r="P3431">
        <f>VLOOKUP(O3431,state2,2,FALSE)</f>
        <v>25</v>
      </c>
      <c r="Q3431">
        <v>43130</v>
      </c>
      <c r="R3431" t="s">
        <v>79</v>
      </c>
      <c r="S3431">
        <f>VLOOKUP(R3431,region2,2,FALSE)</f>
        <v>4</v>
      </c>
      <c r="T3431" t="s">
        <v>5477</v>
      </c>
      <c r="U3431" t="s">
        <v>22</v>
      </c>
      <c r="V3431">
        <f>VLOOKUP(U3431,category2,2,FALSE)</f>
        <v>2</v>
      </c>
      <c r="W3431" t="s">
        <v>45</v>
      </c>
      <c r="X3431">
        <f>VLOOKUP(W3431,subcat2,3,FALSE)</f>
        <v>11</v>
      </c>
      <c r="Y3431" t="s">
        <v>3190</v>
      </c>
      <c r="Z3431">
        <v>30.96</v>
      </c>
      <c r="AA3431">
        <v>6</v>
      </c>
      <c r="AB3431">
        <v>0.2</v>
      </c>
      <c r="AC3431" s="4">
        <v>11.223000000000001</v>
      </c>
    </row>
    <row r="3432" spans="1:29" x14ac:dyDescent="0.25">
      <c r="A3432" s="2">
        <v>3431</v>
      </c>
      <c r="B3432" t="s">
        <v>9811</v>
      </c>
      <c r="C3432" s="3">
        <v>43077</v>
      </c>
      <c r="D3432" s="3">
        <v>43078</v>
      </c>
      <c r="E3432" t="s">
        <v>97</v>
      </c>
      <c r="F3432">
        <f>VLOOKUP(E3432,SHIPMODE,2,FALSE)</f>
        <v>3</v>
      </c>
      <c r="G3432" t="s">
        <v>3421</v>
      </c>
      <c r="H3432" t="s">
        <v>684</v>
      </c>
      <c r="I3432" t="s">
        <v>9</v>
      </c>
      <c r="J3432">
        <f>VLOOKUP(I3432,segmentID,2,FALSE)</f>
        <v>1</v>
      </c>
      <c r="K3432" t="s">
        <v>3255</v>
      </c>
      <c r="L3432">
        <f>VLOOKUP(K3432,country2,2,FALSE)</f>
        <v>1</v>
      </c>
      <c r="M3432" t="s">
        <v>502</v>
      </c>
      <c r="N3432">
        <f>VLOOKUP(Orders!M3432,city2,2,FALSE)</f>
        <v>76</v>
      </c>
      <c r="O3432" t="s">
        <v>20</v>
      </c>
      <c r="P3432">
        <f>VLOOKUP(O3432,state2,2,FALSE)</f>
        <v>2</v>
      </c>
      <c r="Q3432">
        <v>90301</v>
      </c>
      <c r="R3432" t="s">
        <v>21</v>
      </c>
      <c r="S3432">
        <f>VLOOKUP(R3432,region2,2,FALSE)</f>
        <v>2</v>
      </c>
      <c r="T3432" t="s">
        <v>4441</v>
      </c>
      <c r="U3432" t="s">
        <v>22</v>
      </c>
      <c r="V3432">
        <f>VLOOKUP(U3432,category2,2,FALSE)</f>
        <v>2</v>
      </c>
      <c r="W3432" t="s">
        <v>3227</v>
      </c>
      <c r="X3432">
        <f>VLOOKUP(W3432,subcat2,3,FALSE)</f>
        <v>5</v>
      </c>
      <c r="Y3432" t="s">
        <v>740</v>
      </c>
      <c r="Z3432">
        <v>29.79</v>
      </c>
      <c r="AA3432">
        <v>3</v>
      </c>
      <c r="AB3432">
        <v>0</v>
      </c>
      <c r="AC3432" s="4">
        <v>8.6390999999999956</v>
      </c>
    </row>
    <row r="3433" spans="1:29" x14ac:dyDescent="0.25">
      <c r="A3433" s="2">
        <v>3432</v>
      </c>
      <c r="B3433" t="s">
        <v>9811</v>
      </c>
      <c r="C3433" s="3">
        <v>43077</v>
      </c>
      <c r="D3433" s="3">
        <v>43078</v>
      </c>
      <c r="E3433" t="s">
        <v>97</v>
      </c>
      <c r="F3433">
        <f>VLOOKUP(E3433,SHIPMODE,2,FALSE)</f>
        <v>3</v>
      </c>
      <c r="G3433" t="s">
        <v>3421</v>
      </c>
      <c r="H3433" t="s">
        <v>684</v>
      </c>
      <c r="I3433" t="s">
        <v>9</v>
      </c>
      <c r="J3433">
        <f>VLOOKUP(I3433,segmentID,2,FALSE)</f>
        <v>1</v>
      </c>
      <c r="K3433" t="s">
        <v>3255</v>
      </c>
      <c r="L3433">
        <f>VLOOKUP(K3433,country2,2,FALSE)</f>
        <v>1</v>
      </c>
      <c r="M3433" t="s">
        <v>502</v>
      </c>
      <c r="N3433">
        <f>VLOOKUP(Orders!M3433,city2,2,FALSE)</f>
        <v>76</v>
      </c>
      <c r="O3433" t="s">
        <v>20</v>
      </c>
      <c r="P3433">
        <f>VLOOKUP(O3433,state2,2,FALSE)</f>
        <v>2</v>
      </c>
      <c r="Q3433">
        <v>90301</v>
      </c>
      <c r="R3433" t="s">
        <v>21</v>
      </c>
      <c r="S3433">
        <f>VLOOKUP(R3433,region2,2,FALSE)</f>
        <v>2</v>
      </c>
      <c r="T3433" t="s">
        <v>5602</v>
      </c>
      <c r="U3433" t="s">
        <v>13</v>
      </c>
      <c r="V3433">
        <f>VLOOKUP(U3433,category2,2,FALSE)</f>
        <v>1</v>
      </c>
      <c r="W3433" t="s">
        <v>3228</v>
      </c>
      <c r="X3433">
        <f>VLOOKUP(W3433,subcat2,3,FALSE)</f>
        <v>6</v>
      </c>
      <c r="Y3433" t="s">
        <v>2761</v>
      </c>
      <c r="Z3433">
        <v>128.9</v>
      </c>
      <c r="AA3433">
        <v>2</v>
      </c>
      <c r="AB3433">
        <v>0</v>
      </c>
      <c r="AC3433" s="4">
        <v>15.468000000000004</v>
      </c>
    </row>
    <row r="3434" spans="1:29" x14ac:dyDescent="0.25">
      <c r="A3434" s="2">
        <v>3433</v>
      </c>
      <c r="B3434" t="s">
        <v>9811</v>
      </c>
      <c r="C3434" s="3">
        <v>43077</v>
      </c>
      <c r="D3434" s="3">
        <v>43078</v>
      </c>
      <c r="E3434" t="s">
        <v>97</v>
      </c>
      <c r="F3434">
        <f>VLOOKUP(E3434,SHIPMODE,2,FALSE)</f>
        <v>3</v>
      </c>
      <c r="G3434" t="s">
        <v>3421</v>
      </c>
      <c r="H3434" t="s">
        <v>684</v>
      </c>
      <c r="I3434" t="s">
        <v>9</v>
      </c>
      <c r="J3434">
        <f>VLOOKUP(I3434,segmentID,2,FALSE)</f>
        <v>1</v>
      </c>
      <c r="K3434" t="s">
        <v>3255</v>
      </c>
      <c r="L3434">
        <f>VLOOKUP(K3434,country2,2,FALSE)</f>
        <v>1</v>
      </c>
      <c r="M3434" t="s">
        <v>502</v>
      </c>
      <c r="N3434">
        <f>VLOOKUP(Orders!M3434,city2,2,FALSE)</f>
        <v>76</v>
      </c>
      <c r="O3434" t="s">
        <v>20</v>
      </c>
      <c r="P3434">
        <f>VLOOKUP(O3434,state2,2,FALSE)</f>
        <v>2</v>
      </c>
      <c r="Q3434">
        <v>90301</v>
      </c>
      <c r="R3434" t="s">
        <v>21</v>
      </c>
      <c r="S3434">
        <f>VLOOKUP(R3434,region2,2,FALSE)</f>
        <v>2</v>
      </c>
      <c r="T3434" t="s">
        <v>4743</v>
      </c>
      <c r="U3434" t="s">
        <v>22</v>
      </c>
      <c r="V3434">
        <f>VLOOKUP(U3434,category2,2,FALSE)</f>
        <v>2</v>
      </c>
      <c r="W3434" t="s">
        <v>45</v>
      </c>
      <c r="X3434">
        <f>VLOOKUP(W3434,subcat2,3,FALSE)</f>
        <v>11</v>
      </c>
      <c r="Y3434" t="s">
        <v>2073</v>
      </c>
      <c r="Z3434">
        <v>60.12</v>
      </c>
      <c r="AA3434">
        <v>9</v>
      </c>
      <c r="AB3434">
        <v>0</v>
      </c>
      <c r="AC3434" s="4">
        <v>28.857599999999998</v>
      </c>
    </row>
    <row r="3435" spans="1:29" x14ac:dyDescent="0.25">
      <c r="A3435" s="2">
        <v>3434</v>
      </c>
      <c r="B3435" t="s">
        <v>9812</v>
      </c>
      <c r="C3435" s="3">
        <v>43074</v>
      </c>
      <c r="D3435" s="3">
        <v>43078</v>
      </c>
      <c r="E3435" t="s">
        <v>25</v>
      </c>
      <c r="F3435">
        <f>VLOOKUP(E3435,SHIPMODE,2,FALSE)</f>
        <v>2</v>
      </c>
      <c r="G3435" t="s">
        <v>3524</v>
      </c>
      <c r="H3435" t="s">
        <v>1052</v>
      </c>
      <c r="I3435" t="s">
        <v>9</v>
      </c>
      <c r="J3435">
        <f>VLOOKUP(I3435,segmentID,2,FALSE)</f>
        <v>1</v>
      </c>
      <c r="K3435" t="s">
        <v>3255</v>
      </c>
      <c r="L3435">
        <f>VLOOKUP(K3435,country2,2,FALSE)</f>
        <v>1</v>
      </c>
      <c r="M3435" t="s">
        <v>1807</v>
      </c>
      <c r="N3435">
        <f>VLOOKUP(Orders!M3435,city2,2,FALSE)</f>
        <v>235</v>
      </c>
      <c r="O3435" t="s">
        <v>49</v>
      </c>
      <c r="P3435">
        <f>VLOOKUP(O3435,state2,2,FALSE)</f>
        <v>5</v>
      </c>
      <c r="Q3435">
        <v>98006</v>
      </c>
      <c r="R3435" t="s">
        <v>21</v>
      </c>
      <c r="S3435">
        <f>VLOOKUP(R3435,region2,2,FALSE)</f>
        <v>2</v>
      </c>
      <c r="T3435" t="s">
        <v>5411</v>
      </c>
      <c r="U3435" t="s">
        <v>22</v>
      </c>
      <c r="V3435">
        <f>VLOOKUP(U3435,category2,2,FALSE)</f>
        <v>2</v>
      </c>
      <c r="W3435" t="s">
        <v>3231</v>
      </c>
      <c r="X3435">
        <f>VLOOKUP(W3435,subcat2,3,FALSE)</f>
        <v>9</v>
      </c>
      <c r="Y3435" t="s">
        <v>1210</v>
      </c>
      <c r="Z3435">
        <v>24.816000000000003</v>
      </c>
      <c r="AA3435">
        <v>3</v>
      </c>
      <c r="AB3435">
        <v>0.2</v>
      </c>
      <c r="AC3435" s="4">
        <v>8.3753999999999991</v>
      </c>
    </row>
    <row r="3436" spans="1:29" x14ac:dyDescent="0.25">
      <c r="A3436" s="2">
        <v>3435</v>
      </c>
      <c r="B3436" t="s">
        <v>9812</v>
      </c>
      <c r="C3436" s="3">
        <v>43074</v>
      </c>
      <c r="D3436" s="3">
        <v>43078</v>
      </c>
      <c r="E3436" t="s">
        <v>25</v>
      </c>
      <c r="F3436">
        <f>VLOOKUP(E3436,SHIPMODE,2,FALSE)</f>
        <v>2</v>
      </c>
      <c r="G3436" t="s">
        <v>3524</v>
      </c>
      <c r="H3436" t="s">
        <v>1052</v>
      </c>
      <c r="I3436" t="s">
        <v>9</v>
      </c>
      <c r="J3436">
        <f>VLOOKUP(I3436,segmentID,2,FALSE)</f>
        <v>1</v>
      </c>
      <c r="K3436" t="s">
        <v>3255</v>
      </c>
      <c r="L3436">
        <f>VLOOKUP(K3436,country2,2,FALSE)</f>
        <v>1</v>
      </c>
      <c r="M3436" t="s">
        <v>1807</v>
      </c>
      <c r="N3436">
        <f>VLOOKUP(Orders!M3436,city2,2,FALSE)</f>
        <v>235</v>
      </c>
      <c r="O3436" t="s">
        <v>49</v>
      </c>
      <c r="P3436">
        <f>VLOOKUP(O3436,state2,2,FALSE)</f>
        <v>5</v>
      </c>
      <c r="Q3436">
        <v>98006</v>
      </c>
      <c r="R3436" t="s">
        <v>21</v>
      </c>
      <c r="S3436">
        <f>VLOOKUP(R3436,region2,2,FALSE)</f>
        <v>2</v>
      </c>
      <c r="T3436" t="s">
        <v>4833</v>
      </c>
      <c r="U3436" t="s">
        <v>22</v>
      </c>
      <c r="V3436">
        <f>VLOOKUP(U3436,category2,2,FALSE)</f>
        <v>2</v>
      </c>
      <c r="W3436" t="s">
        <v>3231</v>
      </c>
      <c r="X3436">
        <f>VLOOKUP(W3436,subcat2,3,FALSE)</f>
        <v>9</v>
      </c>
      <c r="Y3436" t="s">
        <v>2558</v>
      </c>
      <c r="Z3436">
        <v>14.976000000000003</v>
      </c>
      <c r="AA3436">
        <v>6</v>
      </c>
      <c r="AB3436">
        <v>0.2</v>
      </c>
      <c r="AC3436" s="4">
        <v>5.4287999999999981</v>
      </c>
    </row>
    <row r="3437" spans="1:29" x14ac:dyDescent="0.25">
      <c r="A3437" s="2">
        <v>3436</v>
      </c>
      <c r="B3437" t="s">
        <v>7243</v>
      </c>
      <c r="C3437" s="3">
        <v>42274</v>
      </c>
      <c r="D3437" s="3">
        <v>42276</v>
      </c>
      <c r="E3437" t="s">
        <v>97</v>
      </c>
      <c r="F3437">
        <f>VLOOKUP(E3437,SHIPMODE,2,FALSE)</f>
        <v>3</v>
      </c>
      <c r="G3437" t="s">
        <v>3647</v>
      </c>
      <c r="H3437" t="s">
        <v>1449</v>
      </c>
      <c r="I3437" t="s">
        <v>9</v>
      </c>
      <c r="J3437">
        <f>VLOOKUP(I3437,segmentID,2,FALSE)</f>
        <v>1</v>
      </c>
      <c r="K3437" t="s">
        <v>3255</v>
      </c>
      <c r="L3437">
        <f>VLOOKUP(K3437,country2,2,FALSE)</f>
        <v>1</v>
      </c>
      <c r="M3437" t="s">
        <v>156</v>
      </c>
      <c r="N3437">
        <f>VLOOKUP(Orders!M3437,city2,2,FALSE)</f>
        <v>23</v>
      </c>
      <c r="O3437" t="s">
        <v>110</v>
      </c>
      <c r="P3437">
        <f>VLOOKUP(O3437,state2,2,FALSE)</f>
        <v>11</v>
      </c>
      <c r="Q3437">
        <v>60610</v>
      </c>
      <c r="R3437" t="s">
        <v>55</v>
      </c>
      <c r="S3437">
        <f>VLOOKUP(R3437,region2,2,FALSE)</f>
        <v>3</v>
      </c>
      <c r="T3437" t="s">
        <v>4099</v>
      </c>
      <c r="U3437" t="s">
        <v>22</v>
      </c>
      <c r="V3437">
        <f>VLOOKUP(U3437,category2,2,FALSE)</f>
        <v>2</v>
      </c>
      <c r="W3437" t="s">
        <v>3231</v>
      </c>
      <c r="X3437">
        <f>VLOOKUP(W3437,subcat2,3,FALSE)</f>
        <v>9</v>
      </c>
      <c r="Y3437" t="s">
        <v>1998</v>
      </c>
      <c r="Z3437">
        <v>15.079999999999998</v>
      </c>
      <c r="AA3437">
        <v>2</v>
      </c>
      <c r="AB3437">
        <v>0.8</v>
      </c>
      <c r="AC3437" s="4">
        <v>-22.620000000000005</v>
      </c>
    </row>
    <row r="3438" spans="1:29" x14ac:dyDescent="0.25">
      <c r="A3438" s="2">
        <v>3437</v>
      </c>
      <c r="B3438" t="s">
        <v>7243</v>
      </c>
      <c r="C3438" s="3">
        <v>42274</v>
      </c>
      <c r="D3438" s="3">
        <v>42276</v>
      </c>
      <c r="E3438" t="s">
        <v>97</v>
      </c>
      <c r="F3438">
        <f>VLOOKUP(E3438,SHIPMODE,2,FALSE)</f>
        <v>3</v>
      </c>
      <c r="G3438" t="s">
        <v>3647</v>
      </c>
      <c r="H3438" t="s">
        <v>1449</v>
      </c>
      <c r="I3438" t="s">
        <v>9</v>
      </c>
      <c r="J3438">
        <f>VLOOKUP(I3438,segmentID,2,FALSE)</f>
        <v>1</v>
      </c>
      <c r="K3438" t="s">
        <v>3255</v>
      </c>
      <c r="L3438">
        <f>VLOOKUP(K3438,country2,2,FALSE)</f>
        <v>1</v>
      </c>
      <c r="M3438" t="s">
        <v>156</v>
      </c>
      <c r="N3438">
        <f>VLOOKUP(Orders!M3438,city2,2,FALSE)</f>
        <v>23</v>
      </c>
      <c r="O3438" t="s">
        <v>110</v>
      </c>
      <c r="P3438">
        <f>VLOOKUP(O3438,state2,2,FALSE)</f>
        <v>11</v>
      </c>
      <c r="Q3438">
        <v>60610</v>
      </c>
      <c r="R3438" t="s">
        <v>55</v>
      </c>
      <c r="S3438">
        <f>VLOOKUP(R3438,region2,2,FALSE)</f>
        <v>3</v>
      </c>
      <c r="T3438" t="s">
        <v>4623</v>
      </c>
      <c r="U3438" t="s">
        <v>13</v>
      </c>
      <c r="V3438">
        <f>VLOOKUP(U3438,category2,2,FALSE)</f>
        <v>1</v>
      </c>
      <c r="W3438" t="s">
        <v>3228</v>
      </c>
      <c r="X3438">
        <f>VLOOKUP(W3438,subcat2,3,FALSE)</f>
        <v>6</v>
      </c>
      <c r="Y3438" t="s">
        <v>2285</v>
      </c>
      <c r="Z3438">
        <v>24.288</v>
      </c>
      <c r="AA3438">
        <v>3</v>
      </c>
      <c r="AB3438">
        <v>0.6</v>
      </c>
      <c r="AC3438" s="4">
        <v>-12.751199999999997</v>
      </c>
    </row>
    <row r="3439" spans="1:29" x14ac:dyDescent="0.25">
      <c r="A3439" s="2">
        <v>3438</v>
      </c>
      <c r="B3439" t="s">
        <v>9813</v>
      </c>
      <c r="C3439" s="3">
        <v>43038</v>
      </c>
      <c r="D3439" s="3">
        <v>43038</v>
      </c>
      <c r="E3439" t="s">
        <v>625</v>
      </c>
      <c r="F3439">
        <f>VLOOKUP(E3439,SHIPMODE,2,FALSE)</f>
        <v>4</v>
      </c>
      <c r="G3439" t="s">
        <v>3617</v>
      </c>
      <c r="H3439" t="s">
        <v>1351</v>
      </c>
      <c r="I3439" t="s">
        <v>9</v>
      </c>
      <c r="J3439">
        <f>VLOOKUP(I3439,segmentID,2,FALSE)</f>
        <v>1</v>
      </c>
      <c r="K3439" t="s">
        <v>3255</v>
      </c>
      <c r="L3439">
        <f>VLOOKUP(K3439,country2,2,FALSE)</f>
        <v>1</v>
      </c>
      <c r="M3439" t="s">
        <v>402</v>
      </c>
      <c r="N3439">
        <f>VLOOKUP(Orders!M3439,city2,2,FALSE)</f>
        <v>62</v>
      </c>
      <c r="O3439" t="s">
        <v>54</v>
      </c>
      <c r="P3439">
        <f>VLOOKUP(O3439,state2,2,FALSE)</f>
        <v>6</v>
      </c>
      <c r="Q3439">
        <v>75217</v>
      </c>
      <c r="R3439" t="s">
        <v>55</v>
      </c>
      <c r="S3439">
        <f>VLOOKUP(R3439,region2,2,FALSE)</f>
        <v>3</v>
      </c>
      <c r="T3439" t="s">
        <v>4623</v>
      </c>
      <c r="U3439" t="s">
        <v>13</v>
      </c>
      <c r="V3439">
        <f>VLOOKUP(U3439,category2,2,FALSE)</f>
        <v>1</v>
      </c>
      <c r="W3439" t="s">
        <v>3228</v>
      </c>
      <c r="X3439">
        <f>VLOOKUP(W3439,subcat2,3,FALSE)</f>
        <v>6</v>
      </c>
      <c r="Y3439" t="s">
        <v>2285</v>
      </c>
      <c r="Z3439">
        <v>16.192</v>
      </c>
      <c r="AA3439">
        <v>2</v>
      </c>
      <c r="AB3439">
        <v>0.6</v>
      </c>
      <c r="AC3439" s="4">
        <v>-8.5007999999999981</v>
      </c>
    </row>
    <row r="3440" spans="1:29" x14ac:dyDescent="0.25">
      <c r="A3440" s="2">
        <v>3439</v>
      </c>
      <c r="B3440" t="s">
        <v>9813</v>
      </c>
      <c r="C3440" s="3">
        <v>43038</v>
      </c>
      <c r="D3440" s="3">
        <v>43038</v>
      </c>
      <c r="E3440" t="s">
        <v>625</v>
      </c>
      <c r="F3440">
        <f>VLOOKUP(E3440,SHIPMODE,2,FALSE)</f>
        <v>4</v>
      </c>
      <c r="G3440" t="s">
        <v>3617</v>
      </c>
      <c r="H3440" t="s">
        <v>1351</v>
      </c>
      <c r="I3440" t="s">
        <v>9</v>
      </c>
      <c r="J3440">
        <f>VLOOKUP(I3440,segmentID,2,FALSE)</f>
        <v>1</v>
      </c>
      <c r="K3440" t="s">
        <v>3255</v>
      </c>
      <c r="L3440">
        <f>VLOOKUP(K3440,country2,2,FALSE)</f>
        <v>1</v>
      </c>
      <c r="M3440" t="s">
        <v>402</v>
      </c>
      <c r="N3440">
        <f>VLOOKUP(Orders!M3440,city2,2,FALSE)</f>
        <v>62</v>
      </c>
      <c r="O3440" t="s">
        <v>54</v>
      </c>
      <c r="P3440">
        <f>VLOOKUP(O3440,state2,2,FALSE)</f>
        <v>6</v>
      </c>
      <c r="Q3440">
        <v>75217</v>
      </c>
      <c r="R3440" t="s">
        <v>55</v>
      </c>
      <c r="S3440">
        <f>VLOOKUP(R3440,region2,2,FALSE)</f>
        <v>3</v>
      </c>
      <c r="T3440" t="s">
        <v>4066</v>
      </c>
      <c r="U3440" t="s">
        <v>13</v>
      </c>
      <c r="V3440">
        <f>VLOOKUP(U3440,category2,2,FALSE)</f>
        <v>1</v>
      </c>
      <c r="W3440" t="s">
        <v>29</v>
      </c>
      <c r="X3440">
        <f>VLOOKUP(W3440,subcat2,3,FALSE)</f>
        <v>4</v>
      </c>
      <c r="Y3440" t="s">
        <v>895</v>
      </c>
      <c r="Z3440">
        <v>251.00599999999997</v>
      </c>
      <c r="AA3440">
        <v>2</v>
      </c>
      <c r="AB3440">
        <v>0.3</v>
      </c>
      <c r="AC3440" s="4">
        <v>-68.130199999999988</v>
      </c>
    </row>
    <row r="3441" spans="1:29" x14ac:dyDescent="0.25">
      <c r="A3441" s="2">
        <v>3440</v>
      </c>
      <c r="B3441" t="s">
        <v>9813</v>
      </c>
      <c r="C3441" s="3">
        <v>43038</v>
      </c>
      <c r="D3441" s="3">
        <v>43038</v>
      </c>
      <c r="E3441" t="s">
        <v>625</v>
      </c>
      <c r="F3441">
        <f>VLOOKUP(E3441,SHIPMODE,2,FALSE)</f>
        <v>4</v>
      </c>
      <c r="G3441" t="s">
        <v>3617</v>
      </c>
      <c r="H3441" t="s">
        <v>1351</v>
      </c>
      <c r="I3441" t="s">
        <v>9</v>
      </c>
      <c r="J3441">
        <f>VLOOKUP(I3441,segmentID,2,FALSE)</f>
        <v>1</v>
      </c>
      <c r="K3441" t="s">
        <v>3255</v>
      </c>
      <c r="L3441">
        <f>VLOOKUP(K3441,country2,2,FALSE)</f>
        <v>1</v>
      </c>
      <c r="M3441" t="s">
        <v>402</v>
      </c>
      <c r="N3441">
        <f>VLOOKUP(Orders!M3441,city2,2,FALSE)</f>
        <v>62</v>
      </c>
      <c r="O3441" t="s">
        <v>54</v>
      </c>
      <c r="P3441">
        <f>VLOOKUP(O3441,state2,2,FALSE)</f>
        <v>6</v>
      </c>
      <c r="Q3441">
        <v>75217</v>
      </c>
      <c r="R3441" t="s">
        <v>55</v>
      </c>
      <c r="S3441">
        <f>VLOOKUP(R3441,region2,2,FALSE)</f>
        <v>3</v>
      </c>
      <c r="T3441" t="s">
        <v>5095</v>
      </c>
      <c r="U3441" t="s">
        <v>22</v>
      </c>
      <c r="V3441">
        <f>VLOOKUP(U3441,category2,2,FALSE)</f>
        <v>2</v>
      </c>
      <c r="W3441" t="s">
        <v>3227</v>
      </c>
      <c r="X3441">
        <f>VLOOKUP(W3441,subcat2,3,FALSE)</f>
        <v>5</v>
      </c>
      <c r="Y3441" t="s">
        <v>678</v>
      </c>
      <c r="Z3441">
        <v>54.192</v>
      </c>
      <c r="AA3441">
        <v>6</v>
      </c>
      <c r="AB3441">
        <v>0.2</v>
      </c>
      <c r="AC3441" s="4">
        <v>4.0643999999999973</v>
      </c>
    </row>
    <row r="3442" spans="1:29" x14ac:dyDescent="0.25">
      <c r="A3442" s="2">
        <v>3441</v>
      </c>
      <c r="B3442" t="s">
        <v>7244</v>
      </c>
      <c r="C3442" s="3">
        <v>42337</v>
      </c>
      <c r="D3442" s="3">
        <v>42338</v>
      </c>
      <c r="E3442" t="s">
        <v>625</v>
      </c>
      <c r="F3442">
        <f>VLOOKUP(E3442,SHIPMODE,2,FALSE)</f>
        <v>4</v>
      </c>
      <c r="G3442" t="s">
        <v>3540</v>
      </c>
      <c r="H3442" t="s">
        <v>1105</v>
      </c>
      <c r="I3442" t="s">
        <v>52</v>
      </c>
      <c r="J3442">
        <f>VLOOKUP(I3442,segmentID,2,FALSE)</f>
        <v>3</v>
      </c>
      <c r="K3442" t="s">
        <v>3255</v>
      </c>
      <c r="L3442">
        <f>VLOOKUP(K3442,country2,2,FALSE)</f>
        <v>1</v>
      </c>
      <c r="M3442" t="s">
        <v>67</v>
      </c>
      <c r="N3442">
        <f>VLOOKUP(Orders!M3442,city2,2,FALSE)</f>
        <v>9</v>
      </c>
      <c r="O3442" t="s">
        <v>20</v>
      </c>
      <c r="P3442">
        <f>VLOOKUP(O3442,state2,2,FALSE)</f>
        <v>2</v>
      </c>
      <c r="Q3442">
        <v>94122</v>
      </c>
      <c r="R3442" t="s">
        <v>21</v>
      </c>
      <c r="S3442">
        <f>VLOOKUP(R3442,region2,2,FALSE)</f>
        <v>2</v>
      </c>
      <c r="T3442" t="s">
        <v>4171</v>
      </c>
      <c r="U3442" t="s">
        <v>22</v>
      </c>
      <c r="V3442">
        <f>VLOOKUP(U3442,category2,2,FALSE)</f>
        <v>2</v>
      </c>
      <c r="W3442" t="s">
        <v>3231</v>
      </c>
      <c r="X3442">
        <f>VLOOKUP(W3442,subcat2,3,FALSE)</f>
        <v>9</v>
      </c>
      <c r="Y3442" t="s">
        <v>168</v>
      </c>
      <c r="Z3442">
        <v>4.3040000000000003</v>
      </c>
      <c r="AA3442">
        <v>1</v>
      </c>
      <c r="AB3442">
        <v>0.2</v>
      </c>
      <c r="AC3442" s="4">
        <v>1.5602</v>
      </c>
    </row>
    <row r="3443" spans="1:29" x14ac:dyDescent="0.25">
      <c r="A3443" s="2">
        <v>3442</v>
      </c>
      <c r="B3443" t="s">
        <v>6263</v>
      </c>
      <c r="C3443" s="3">
        <v>41709</v>
      </c>
      <c r="D3443" s="3">
        <v>41712</v>
      </c>
      <c r="E3443" t="s">
        <v>7</v>
      </c>
      <c r="F3443">
        <f>VLOOKUP(E3443,SHIPMODE,2,FALSE)</f>
        <v>1</v>
      </c>
      <c r="G3443" t="s">
        <v>3822</v>
      </c>
      <c r="H3443" t="s">
        <v>2108</v>
      </c>
      <c r="I3443" t="s">
        <v>9</v>
      </c>
      <c r="J3443">
        <f>VLOOKUP(I3443,segmentID,2,FALSE)</f>
        <v>1</v>
      </c>
      <c r="K3443" t="s">
        <v>3255</v>
      </c>
      <c r="L3443">
        <f>VLOOKUP(K3443,country2,2,FALSE)</f>
        <v>1</v>
      </c>
      <c r="M3443" t="s">
        <v>138</v>
      </c>
      <c r="N3443">
        <f>VLOOKUP(Orders!M3443,city2,2,FALSE)</f>
        <v>21</v>
      </c>
      <c r="O3443" t="s">
        <v>139</v>
      </c>
      <c r="P3443">
        <f>VLOOKUP(O3443,state2,2,FALSE)</f>
        <v>16</v>
      </c>
      <c r="Q3443">
        <v>10024</v>
      </c>
      <c r="R3443" t="s">
        <v>79</v>
      </c>
      <c r="S3443">
        <f>VLOOKUP(R3443,region2,2,FALSE)</f>
        <v>4</v>
      </c>
      <c r="T3443" t="s">
        <v>4659</v>
      </c>
      <c r="U3443" t="s">
        <v>22</v>
      </c>
      <c r="V3443">
        <f>VLOOKUP(U3443,category2,2,FALSE)</f>
        <v>2</v>
      </c>
      <c r="W3443" t="s">
        <v>45</v>
      </c>
      <c r="X3443">
        <f>VLOOKUP(W3443,subcat2,3,FALSE)</f>
        <v>11</v>
      </c>
      <c r="Y3443" t="s">
        <v>2019</v>
      </c>
      <c r="Z3443">
        <v>108.92</v>
      </c>
      <c r="AA3443">
        <v>14</v>
      </c>
      <c r="AB3443">
        <v>0</v>
      </c>
      <c r="AC3443" s="4">
        <v>49.013999999999996</v>
      </c>
    </row>
    <row r="3444" spans="1:29" x14ac:dyDescent="0.25">
      <c r="A3444" s="2">
        <v>3443</v>
      </c>
      <c r="B3444" t="s">
        <v>9814</v>
      </c>
      <c r="C3444" s="3">
        <v>43058</v>
      </c>
      <c r="D3444" s="3">
        <v>43062</v>
      </c>
      <c r="E3444" t="s">
        <v>25</v>
      </c>
      <c r="F3444">
        <f>VLOOKUP(E3444,SHIPMODE,2,FALSE)</f>
        <v>2</v>
      </c>
      <c r="G3444" t="s">
        <v>3506</v>
      </c>
      <c r="H3444" t="s">
        <v>990</v>
      </c>
      <c r="I3444" t="s">
        <v>18</v>
      </c>
      <c r="J3444">
        <f>VLOOKUP(I3444,segmentID,2,FALSE)</f>
        <v>2</v>
      </c>
      <c r="K3444" t="s">
        <v>3255</v>
      </c>
      <c r="L3444">
        <f>VLOOKUP(K3444,country2,2,FALSE)</f>
        <v>1</v>
      </c>
      <c r="M3444" t="s">
        <v>138</v>
      </c>
      <c r="N3444">
        <f>VLOOKUP(Orders!M3444,city2,2,FALSE)</f>
        <v>21</v>
      </c>
      <c r="O3444" t="s">
        <v>139</v>
      </c>
      <c r="P3444">
        <f>VLOOKUP(O3444,state2,2,FALSE)</f>
        <v>16</v>
      </c>
      <c r="Q3444">
        <v>10011</v>
      </c>
      <c r="R3444" t="s">
        <v>79</v>
      </c>
      <c r="S3444">
        <f>VLOOKUP(R3444,region2,2,FALSE)</f>
        <v>4</v>
      </c>
      <c r="T3444" t="s">
        <v>4508</v>
      </c>
      <c r="U3444" t="s">
        <v>22</v>
      </c>
      <c r="V3444">
        <f>VLOOKUP(U3444,category2,2,FALSE)</f>
        <v>2</v>
      </c>
      <c r="W3444" t="s">
        <v>103</v>
      </c>
      <c r="X3444">
        <f>VLOOKUP(W3444,subcat2,3,FALSE)</f>
        <v>13</v>
      </c>
      <c r="Y3444" t="s">
        <v>5926</v>
      </c>
      <c r="Z3444">
        <v>16.740000000000002</v>
      </c>
      <c r="AA3444">
        <v>3</v>
      </c>
      <c r="AB3444">
        <v>0</v>
      </c>
      <c r="AC3444" s="4">
        <v>8.370000000000001</v>
      </c>
    </row>
    <row r="3445" spans="1:29" x14ac:dyDescent="0.25">
      <c r="A3445" s="2">
        <v>3444</v>
      </c>
      <c r="B3445" t="s">
        <v>9814</v>
      </c>
      <c r="C3445" s="3">
        <v>43058</v>
      </c>
      <c r="D3445" s="3">
        <v>43062</v>
      </c>
      <c r="E3445" t="s">
        <v>25</v>
      </c>
      <c r="F3445">
        <f>VLOOKUP(E3445,SHIPMODE,2,FALSE)</f>
        <v>2</v>
      </c>
      <c r="G3445" t="s">
        <v>3506</v>
      </c>
      <c r="H3445" t="s">
        <v>990</v>
      </c>
      <c r="I3445" t="s">
        <v>18</v>
      </c>
      <c r="J3445">
        <f>VLOOKUP(I3445,segmentID,2,FALSE)</f>
        <v>2</v>
      </c>
      <c r="K3445" t="s">
        <v>3255</v>
      </c>
      <c r="L3445">
        <f>VLOOKUP(K3445,country2,2,FALSE)</f>
        <v>1</v>
      </c>
      <c r="M3445" t="s">
        <v>138</v>
      </c>
      <c r="N3445">
        <f>VLOOKUP(Orders!M3445,city2,2,FALSE)</f>
        <v>21</v>
      </c>
      <c r="O3445" t="s">
        <v>139</v>
      </c>
      <c r="P3445">
        <f>VLOOKUP(O3445,state2,2,FALSE)</f>
        <v>16</v>
      </c>
      <c r="Q3445">
        <v>10011</v>
      </c>
      <c r="R3445" t="s">
        <v>79</v>
      </c>
      <c r="S3445">
        <f>VLOOKUP(R3445,region2,2,FALSE)</f>
        <v>4</v>
      </c>
      <c r="T3445" t="s">
        <v>4934</v>
      </c>
      <c r="U3445" t="s">
        <v>22</v>
      </c>
      <c r="V3445">
        <f>VLOOKUP(U3445,category2,2,FALSE)</f>
        <v>2</v>
      </c>
      <c r="W3445" t="s">
        <v>38</v>
      </c>
      <c r="X3445">
        <f>VLOOKUP(W3445,subcat2,3,FALSE)</f>
        <v>10</v>
      </c>
      <c r="Y3445" t="s">
        <v>2144</v>
      </c>
      <c r="Z3445">
        <v>2504.7399999999998</v>
      </c>
      <c r="AA3445">
        <v>7</v>
      </c>
      <c r="AB3445">
        <v>0</v>
      </c>
      <c r="AC3445" s="4">
        <v>626.18499999999995</v>
      </c>
    </row>
    <row r="3446" spans="1:29" x14ac:dyDescent="0.25">
      <c r="A3446" s="2">
        <v>3445</v>
      </c>
      <c r="B3446" t="s">
        <v>8385</v>
      </c>
      <c r="C3446" s="3">
        <v>42580</v>
      </c>
      <c r="D3446" s="3">
        <v>42584</v>
      </c>
      <c r="E3446" t="s">
        <v>25</v>
      </c>
      <c r="F3446">
        <f>VLOOKUP(E3446,SHIPMODE,2,FALSE)</f>
        <v>2</v>
      </c>
      <c r="G3446" t="s">
        <v>3960</v>
      </c>
      <c r="H3446" t="s">
        <v>2657</v>
      </c>
      <c r="I3446" t="s">
        <v>18</v>
      </c>
      <c r="J3446">
        <f>VLOOKUP(I3446,segmentID,2,FALSE)</f>
        <v>2</v>
      </c>
      <c r="K3446" t="s">
        <v>3255</v>
      </c>
      <c r="L3446">
        <f>VLOOKUP(K3446,country2,2,FALSE)</f>
        <v>1</v>
      </c>
      <c r="M3446" t="s">
        <v>77</v>
      </c>
      <c r="N3446">
        <f>VLOOKUP(Orders!M3446,city2,2,FALSE)</f>
        <v>11</v>
      </c>
      <c r="O3446" t="s">
        <v>78</v>
      </c>
      <c r="P3446">
        <f>VLOOKUP(O3446,state2,2,FALSE)</f>
        <v>10</v>
      </c>
      <c r="Q3446">
        <v>19140</v>
      </c>
      <c r="R3446" t="s">
        <v>79</v>
      </c>
      <c r="S3446">
        <f>VLOOKUP(R3446,region2,2,FALSE)</f>
        <v>4</v>
      </c>
      <c r="T3446" t="s">
        <v>4155</v>
      </c>
      <c r="U3446" t="s">
        <v>22</v>
      </c>
      <c r="V3446">
        <f>VLOOKUP(U3446,category2,2,FALSE)</f>
        <v>2</v>
      </c>
      <c r="W3446" t="s">
        <v>3227</v>
      </c>
      <c r="X3446">
        <f>VLOOKUP(W3446,subcat2,3,FALSE)</f>
        <v>5</v>
      </c>
      <c r="Y3446" t="s">
        <v>748</v>
      </c>
      <c r="Z3446">
        <v>84.784000000000006</v>
      </c>
      <c r="AA3446">
        <v>2</v>
      </c>
      <c r="AB3446">
        <v>0.2</v>
      </c>
      <c r="AC3446" s="4">
        <v>-16.956800000000005</v>
      </c>
    </row>
    <row r="3447" spans="1:29" x14ac:dyDescent="0.25">
      <c r="A3447" s="2">
        <v>3446</v>
      </c>
      <c r="B3447" t="s">
        <v>7245</v>
      </c>
      <c r="C3447" s="3">
        <v>42167</v>
      </c>
      <c r="D3447" s="3">
        <v>42172</v>
      </c>
      <c r="E3447" t="s">
        <v>25</v>
      </c>
      <c r="F3447">
        <f>VLOOKUP(E3447,SHIPMODE,2,FALSE)</f>
        <v>2</v>
      </c>
      <c r="G3447" t="s">
        <v>3352</v>
      </c>
      <c r="H3447" t="s">
        <v>406</v>
      </c>
      <c r="I3447" t="s">
        <v>9</v>
      </c>
      <c r="J3447">
        <f>VLOOKUP(I3447,segmentID,2,FALSE)</f>
        <v>1</v>
      </c>
      <c r="K3447" t="s">
        <v>3255</v>
      </c>
      <c r="L3447">
        <f>VLOOKUP(K3447,country2,2,FALSE)</f>
        <v>1</v>
      </c>
      <c r="M3447" t="s">
        <v>300</v>
      </c>
      <c r="N3447">
        <f>VLOOKUP(Orders!M3447,city2,2,FALSE)</f>
        <v>47</v>
      </c>
      <c r="O3447" t="s">
        <v>127</v>
      </c>
      <c r="P3447">
        <f>VLOOKUP(O3447,state2,2,FALSE)</f>
        <v>14</v>
      </c>
      <c r="Q3447">
        <v>19711</v>
      </c>
      <c r="R3447" t="s">
        <v>79</v>
      </c>
      <c r="S3447">
        <f>VLOOKUP(R3447,region2,2,FALSE)</f>
        <v>4</v>
      </c>
      <c r="T3447" t="s">
        <v>5275</v>
      </c>
      <c r="U3447" t="s">
        <v>22</v>
      </c>
      <c r="V3447">
        <f>VLOOKUP(U3447,category2,2,FALSE)</f>
        <v>2</v>
      </c>
      <c r="W3447" t="s">
        <v>3227</v>
      </c>
      <c r="X3447">
        <f>VLOOKUP(W3447,subcat2,3,FALSE)</f>
        <v>5</v>
      </c>
      <c r="Y3447" t="s">
        <v>2698</v>
      </c>
      <c r="Z3447">
        <v>29.900000000000002</v>
      </c>
      <c r="AA3447">
        <v>5</v>
      </c>
      <c r="AB3447">
        <v>0</v>
      </c>
      <c r="AC3447" s="4">
        <v>5.0829999999999975</v>
      </c>
    </row>
    <row r="3448" spans="1:29" x14ac:dyDescent="0.25">
      <c r="A3448" s="2">
        <v>3447</v>
      </c>
      <c r="B3448" t="s">
        <v>8386</v>
      </c>
      <c r="C3448" s="3">
        <v>42588</v>
      </c>
      <c r="D3448" s="3">
        <v>42589</v>
      </c>
      <c r="E3448" t="s">
        <v>97</v>
      </c>
      <c r="F3448">
        <f>VLOOKUP(E3448,SHIPMODE,2,FALSE)</f>
        <v>3</v>
      </c>
      <c r="G3448" t="s">
        <v>3961</v>
      </c>
      <c r="H3448" t="s">
        <v>2658</v>
      </c>
      <c r="I3448" t="s">
        <v>18</v>
      </c>
      <c r="J3448">
        <f>VLOOKUP(I3448,segmentID,2,FALSE)</f>
        <v>2</v>
      </c>
      <c r="K3448" t="s">
        <v>3255</v>
      </c>
      <c r="L3448">
        <f>VLOOKUP(K3448,country2,2,FALSE)</f>
        <v>1</v>
      </c>
      <c r="M3448" t="s">
        <v>138</v>
      </c>
      <c r="N3448">
        <f>VLOOKUP(Orders!M3448,city2,2,FALSE)</f>
        <v>21</v>
      </c>
      <c r="O3448" t="s">
        <v>139</v>
      </c>
      <c r="P3448">
        <f>VLOOKUP(O3448,state2,2,FALSE)</f>
        <v>16</v>
      </c>
      <c r="Q3448">
        <v>10024</v>
      </c>
      <c r="R3448" t="s">
        <v>79</v>
      </c>
      <c r="S3448">
        <f>VLOOKUP(R3448,region2,2,FALSE)</f>
        <v>4</v>
      </c>
      <c r="T3448" t="s">
        <v>4366</v>
      </c>
      <c r="U3448" t="s">
        <v>22</v>
      </c>
      <c r="V3448">
        <f>VLOOKUP(U3448,category2,2,FALSE)</f>
        <v>2</v>
      </c>
      <c r="W3448" t="s">
        <v>45</v>
      </c>
      <c r="X3448">
        <f>VLOOKUP(W3448,subcat2,3,FALSE)</f>
        <v>11</v>
      </c>
      <c r="Y3448" t="s">
        <v>5921</v>
      </c>
      <c r="Z3448">
        <v>70.88</v>
      </c>
      <c r="AA3448">
        <v>2</v>
      </c>
      <c r="AB3448">
        <v>0</v>
      </c>
      <c r="AC3448" s="4">
        <v>33.313599999999994</v>
      </c>
    </row>
    <row r="3449" spans="1:29" x14ac:dyDescent="0.25">
      <c r="A3449" s="2">
        <v>3448</v>
      </c>
      <c r="B3449" t="s">
        <v>9815</v>
      </c>
      <c r="C3449" s="3">
        <v>42897</v>
      </c>
      <c r="D3449" s="3">
        <v>42901</v>
      </c>
      <c r="E3449" t="s">
        <v>25</v>
      </c>
      <c r="F3449">
        <f>VLOOKUP(E3449,SHIPMODE,2,FALSE)</f>
        <v>2</v>
      </c>
      <c r="G3449" t="s">
        <v>3862</v>
      </c>
      <c r="H3449" t="s">
        <v>2259</v>
      </c>
      <c r="I3449" t="s">
        <v>52</v>
      </c>
      <c r="J3449">
        <f>VLOOKUP(I3449,segmentID,2,FALSE)</f>
        <v>3</v>
      </c>
      <c r="K3449" t="s">
        <v>3255</v>
      </c>
      <c r="L3449">
        <f>VLOOKUP(K3449,country2,2,FALSE)</f>
        <v>1</v>
      </c>
      <c r="M3449" t="s">
        <v>746</v>
      </c>
      <c r="N3449">
        <f>VLOOKUP(Orders!M3449,city2,2,FALSE)</f>
        <v>110</v>
      </c>
      <c r="O3449" t="s">
        <v>184</v>
      </c>
      <c r="P3449">
        <f>VLOOKUP(O3449,state2,2,FALSE)</f>
        <v>20</v>
      </c>
      <c r="Q3449">
        <v>36830</v>
      </c>
      <c r="R3449" t="s">
        <v>12</v>
      </c>
      <c r="S3449">
        <f>VLOOKUP(R3449,region2,2,FALSE)</f>
        <v>1</v>
      </c>
      <c r="T3449" t="s">
        <v>4954</v>
      </c>
      <c r="U3449" t="s">
        <v>22</v>
      </c>
      <c r="V3449">
        <f>VLOOKUP(U3449,category2,2,FALSE)</f>
        <v>2</v>
      </c>
      <c r="W3449" t="s">
        <v>3229</v>
      </c>
      <c r="X3449">
        <f>VLOOKUP(W3449,subcat2,3,FALSE)</f>
        <v>7</v>
      </c>
      <c r="Y3449" t="s">
        <v>3007</v>
      </c>
      <c r="Z3449">
        <v>3.76</v>
      </c>
      <c r="AA3449">
        <v>2</v>
      </c>
      <c r="AB3449">
        <v>0</v>
      </c>
      <c r="AC3449" s="4">
        <v>1.0903999999999998</v>
      </c>
    </row>
    <row r="3450" spans="1:29" x14ac:dyDescent="0.25">
      <c r="A3450" s="2">
        <v>3449</v>
      </c>
      <c r="B3450" t="s">
        <v>8387</v>
      </c>
      <c r="C3450" s="3">
        <v>42650</v>
      </c>
      <c r="D3450" s="3">
        <v>42656</v>
      </c>
      <c r="E3450" t="s">
        <v>25</v>
      </c>
      <c r="F3450">
        <f>VLOOKUP(E3450,SHIPMODE,2,FALSE)</f>
        <v>2</v>
      </c>
      <c r="G3450" t="s">
        <v>3876</v>
      </c>
      <c r="H3450" t="s">
        <v>2336</v>
      </c>
      <c r="I3450" t="s">
        <v>9</v>
      </c>
      <c r="J3450">
        <f>VLOOKUP(I3450,segmentID,2,FALSE)</f>
        <v>1</v>
      </c>
      <c r="K3450" t="s">
        <v>3255</v>
      </c>
      <c r="L3450">
        <f>VLOOKUP(K3450,country2,2,FALSE)</f>
        <v>1</v>
      </c>
      <c r="M3450" t="s">
        <v>19</v>
      </c>
      <c r="N3450">
        <f>VLOOKUP(Orders!M3450,city2,2,FALSE)</f>
        <v>2</v>
      </c>
      <c r="O3450" t="s">
        <v>20</v>
      </c>
      <c r="P3450">
        <f>VLOOKUP(O3450,state2,2,FALSE)</f>
        <v>2</v>
      </c>
      <c r="Q3450">
        <v>90049</v>
      </c>
      <c r="R3450" t="s">
        <v>21</v>
      </c>
      <c r="S3450">
        <f>VLOOKUP(R3450,region2,2,FALSE)</f>
        <v>2</v>
      </c>
      <c r="T3450" t="s">
        <v>4909</v>
      </c>
      <c r="U3450" t="s">
        <v>22</v>
      </c>
      <c r="V3450">
        <f>VLOOKUP(U3450,category2,2,FALSE)</f>
        <v>2</v>
      </c>
      <c r="W3450" t="s">
        <v>3231</v>
      </c>
      <c r="X3450">
        <f>VLOOKUP(W3450,subcat2,3,FALSE)</f>
        <v>9</v>
      </c>
      <c r="Y3450" t="s">
        <v>819</v>
      </c>
      <c r="Z3450">
        <v>27.263999999999999</v>
      </c>
      <c r="AA3450">
        <v>2</v>
      </c>
      <c r="AB3450">
        <v>0.2</v>
      </c>
      <c r="AC3450" s="4">
        <v>8.8607999999999976</v>
      </c>
    </row>
    <row r="3451" spans="1:29" x14ac:dyDescent="0.25">
      <c r="A3451" s="2">
        <v>3450</v>
      </c>
      <c r="B3451" t="s">
        <v>6264</v>
      </c>
      <c r="C3451" s="3">
        <v>41890</v>
      </c>
      <c r="D3451" s="3">
        <v>41896</v>
      </c>
      <c r="E3451" t="s">
        <v>25</v>
      </c>
      <c r="F3451">
        <f>VLOOKUP(E3451,SHIPMODE,2,FALSE)</f>
        <v>2</v>
      </c>
      <c r="G3451" t="s">
        <v>3758</v>
      </c>
      <c r="H3451" t="s">
        <v>1836</v>
      </c>
      <c r="I3451" t="s">
        <v>52</v>
      </c>
      <c r="J3451">
        <f>VLOOKUP(I3451,segmentID,2,FALSE)</f>
        <v>3</v>
      </c>
      <c r="K3451" t="s">
        <v>3255</v>
      </c>
      <c r="L3451">
        <f>VLOOKUP(K3451,country2,2,FALSE)</f>
        <v>1</v>
      </c>
      <c r="M3451" t="s">
        <v>67</v>
      </c>
      <c r="N3451">
        <f>VLOOKUP(Orders!M3451,city2,2,FALSE)</f>
        <v>9</v>
      </c>
      <c r="O3451" t="s">
        <v>20</v>
      </c>
      <c r="P3451">
        <f>VLOOKUP(O3451,state2,2,FALSE)</f>
        <v>2</v>
      </c>
      <c r="Q3451">
        <v>94110</v>
      </c>
      <c r="R3451" t="s">
        <v>21</v>
      </c>
      <c r="S3451">
        <f>VLOOKUP(R3451,region2,2,FALSE)</f>
        <v>2</v>
      </c>
      <c r="T3451" t="s">
        <v>5278</v>
      </c>
      <c r="U3451" t="s">
        <v>22</v>
      </c>
      <c r="V3451">
        <f>VLOOKUP(U3451,category2,2,FALSE)</f>
        <v>2</v>
      </c>
      <c r="W3451" t="s">
        <v>38</v>
      </c>
      <c r="X3451">
        <f>VLOOKUP(W3451,subcat2,3,FALSE)</f>
        <v>10</v>
      </c>
      <c r="Y3451" t="s">
        <v>461</v>
      </c>
      <c r="Z3451">
        <v>56.65</v>
      </c>
      <c r="AA3451">
        <v>5</v>
      </c>
      <c r="AB3451">
        <v>0</v>
      </c>
      <c r="AC3451" s="4">
        <v>24.359500000000004</v>
      </c>
    </row>
    <row r="3452" spans="1:29" x14ac:dyDescent="0.25">
      <c r="A3452" s="2">
        <v>3451</v>
      </c>
      <c r="B3452" t="s">
        <v>6264</v>
      </c>
      <c r="C3452" s="3">
        <v>41890</v>
      </c>
      <c r="D3452" s="3">
        <v>41896</v>
      </c>
      <c r="E3452" t="s">
        <v>25</v>
      </c>
      <c r="F3452">
        <f>VLOOKUP(E3452,SHIPMODE,2,FALSE)</f>
        <v>2</v>
      </c>
      <c r="G3452" t="s">
        <v>3758</v>
      </c>
      <c r="H3452" t="s">
        <v>1836</v>
      </c>
      <c r="I3452" t="s">
        <v>52</v>
      </c>
      <c r="J3452">
        <f>VLOOKUP(I3452,segmentID,2,FALSE)</f>
        <v>3</v>
      </c>
      <c r="K3452" t="s">
        <v>3255</v>
      </c>
      <c r="L3452">
        <f>VLOOKUP(K3452,country2,2,FALSE)</f>
        <v>1</v>
      </c>
      <c r="M3452" t="s">
        <v>67</v>
      </c>
      <c r="N3452">
        <f>VLOOKUP(Orders!M3452,city2,2,FALSE)</f>
        <v>9</v>
      </c>
      <c r="O3452" t="s">
        <v>20</v>
      </c>
      <c r="P3452">
        <f>VLOOKUP(O3452,state2,2,FALSE)</f>
        <v>2</v>
      </c>
      <c r="Q3452">
        <v>94110</v>
      </c>
      <c r="R3452" t="s">
        <v>21</v>
      </c>
      <c r="S3452">
        <f>VLOOKUP(R3452,region2,2,FALSE)</f>
        <v>2</v>
      </c>
      <c r="T3452" t="s">
        <v>4433</v>
      </c>
      <c r="U3452" t="s">
        <v>22</v>
      </c>
      <c r="V3452">
        <f>VLOOKUP(U3452,category2,2,FALSE)</f>
        <v>2</v>
      </c>
      <c r="W3452" t="s">
        <v>3227</v>
      </c>
      <c r="X3452">
        <f>VLOOKUP(W3452,subcat2,3,FALSE)</f>
        <v>5</v>
      </c>
      <c r="Y3452" t="s">
        <v>180</v>
      </c>
      <c r="Z3452">
        <v>14.97</v>
      </c>
      <c r="AA3452">
        <v>1</v>
      </c>
      <c r="AB3452">
        <v>0</v>
      </c>
      <c r="AC3452" s="4">
        <v>4.1916000000000011</v>
      </c>
    </row>
    <row r="3453" spans="1:29" x14ac:dyDescent="0.25">
      <c r="A3453" s="2">
        <v>3452</v>
      </c>
      <c r="B3453" t="s">
        <v>6264</v>
      </c>
      <c r="C3453" s="3">
        <v>41890</v>
      </c>
      <c r="D3453" s="3">
        <v>41896</v>
      </c>
      <c r="E3453" t="s">
        <v>25</v>
      </c>
      <c r="F3453">
        <f>VLOOKUP(E3453,SHIPMODE,2,FALSE)</f>
        <v>2</v>
      </c>
      <c r="G3453" t="s">
        <v>3758</v>
      </c>
      <c r="H3453" t="s">
        <v>1836</v>
      </c>
      <c r="I3453" t="s">
        <v>52</v>
      </c>
      <c r="J3453">
        <f>VLOOKUP(I3453,segmentID,2,FALSE)</f>
        <v>3</v>
      </c>
      <c r="K3453" t="s">
        <v>3255</v>
      </c>
      <c r="L3453">
        <f>VLOOKUP(K3453,country2,2,FALSE)</f>
        <v>1</v>
      </c>
      <c r="M3453" t="s">
        <v>67</v>
      </c>
      <c r="N3453">
        <f>VLOOKUP(Orders!M3453,city2,2,FALSE)</f>
        <v>9</v>
      </c>
      <c r="O3453" t="s">
        <v>20</v>
      </c>
      <c r="P3453">
        <f>VLOOKUP(O3453,state2,2,FALSE)</f>
        <v>2</v>
      </c>
      <c r="Q3453">
        <v>94110</v>
      </c>
      <c r="R3453" t="s">
        <v>21</v>
      </c>
      <c r="S3453">
        <f>VLOOKUP(R3453,region2,2,FALSE)</f>
        <v>2</v>
      </c>
      <c r="T3453" t="s">
        <v>4241</v>
      </c>
      <c r="U3453" t="s">
        <v>22</v>
      </c>
      <c r="V3453">
        <f>VLOOKUP(U3453,category2,2,FALSE)</f>
        <v>2</v>
      </c>
      <c r="W3453" t="s">
        <v>3234</v>
      </c>
      <c r="X3453">
        <f>VLOOKUP(W3453,subcat2,3,FALSE)</f>
        <v>14</v>
      </c>
      <c r="Y3453" t="s">
        <v>250</v>
      </c>
      <c r="Z3453">
        <v>4.0199999999999996</v>
      </c>
      <c r="AA3453">
        <v>2</v>
      </c>
      <c r="AB3453">
        <v>0</v>
      </c>
      <c r="AC3453" s="4">
        <v>1.9697999999999998</v>
      </c>
    </row>
    <row r="3454" spans="1:29" x14ac:dyDescent="0.25">
      <c r="A3454" s="2">
        <v>3453</v>
      </c>
      <c r="B3454" t="s">
        <v>6265</v>
      </c>
      <c r="C3454" s="3">
        <v>41714</v>
      </c>
      <c r="D3454" s="3">
        <v>41719</v>
      </c>
      <c r="E3454" t="s">
        <v>7</v>
      </c>
      <c r="F3454">
        <f>VLOOKUP(E3454,SHIPMODE,2,FALSE)</f>
        <v>1</v>
      </c>
      <c r="G3454" t="s">
        <v>3862</v>
      </c>
      <c r="H3454" t="s">
        <v>2259</v>
      </c>
      <c r="I3454" t="s">
        <v>52</v>
      </c>
      <c r="J3454">
        <f>VLOOKUP(I3454,segmentID,2,FALSE)</f>
        <v>3</v>
      </c>
      <c r="K3454" t="s">
        <v>3255</v>
      </c>
      <c r="L3454">
        <f>VLOOKUP(K3454,country2,2,FALSE)</f>
        <v>1</v>
      </c>
      <c r="M3454" t="s">
        <v>1975</v>
      </c>
      <c r="N3454">
        <f>VLOOKUP(Orders!M3454,city2,2,FALSE)</f>
        <v>254</v>
      </c>
      <c r="O3454" t="s">
        <v>44</v>
      </c>
      <c r="P3454">
        <f>VLOOKUP(O3454,state2,2,FALSE)</f>
        <v>4</v>
      </c>
      <c r="Q3454">
        <v>27604</v>
      </c>
      <c r="R3454" t="s">
        <v>12</v>
      </c>
      <c r="S3454">
        <f>VLOOKUP(R3454,region2,2,FALSE)</f>
        <v>1</v>
      </c>
      <c r="T3454" t="s">
        <v>5603</v>
      </c>
      <c r="U3454" t="s">
        <v>35</v>
      </c>
      <c r="V3454">
        <f>VLOOKUP(U3454,category2,2,FALSE)</f>
        <v>3</v>
      </c>
      <c r="W3454" t="s">
        <v>3230</v>
      </c>
      <c r="X3454">
        <f>VLOOKUP(W3454,subcat2,3,FALSE)</f>
        <v>8</v>
      </c>
      <c r="Y3454" t="s">
        <v>781</v>
      </c>
      <c r="Z3454">
        <v>471.92</v>
      </c>
      <c r="AA3454">
        <v>2</v>
      </c>
      <c r="AB3454">
        <v>0.2</v>
      </c>
      <c r="AC3454" s="4">
        <v>29.495000000000019</v>
      </c>
    </row>
    <row r="3455" spans="1:29" x14ac:dyDescent="0.25">
      <c r="A3455" s="2">
        <v>3454</v>
      </c>
      <c r="B3455" t="s">
        <v>7246</v>
      </c>
      <c r="C3455" s="3">
        <v>42064</v>
      </c>
      <c r="D3455" s="3">
        <v>42065</v>
      </c>
      <c r="E3455" t="s">
        <v>7</v>
      </c>
      <c r="F3455">
        <f>VLOOKUP(E3455,SHIPMODE,2,FALSE)</f>
        <v>1</v>
      </c>
      <c r="G3455" t="s">
        <v>3716</v>
      </c>
      <c r="H3455" t="s">
        <v>1706</v>
      </c>
      <c r="I3455" t="s">
        <v>9</v>
      </c>
      <c r="J3455">
        <f>VLOOKUP(I3455,segmentID,2,FALSE)</f>
        <v>1</v>
      </c>
      <c r="K3455" t="s">
        <v>3255</v>
      </c>
      <c r="L3455">
        <f>VLOOKUP(K3455,country2,2,FALSE)</f>
        <v>1</v>
      </c>
      <c r="M3455" t="s">
        <v>1583</v>
      </c>
      <c r="N3455">
        <f>VLOOKUP(Orders!M3455,city2,2,FALSE)</f>
        <v>204</v>
      </c>
      <c r="O3455" t="s">
        <v>615</v>
      </c>
      <c r="P3455">
        <f>VLOOKUP(O3455,state2,2,FALSE)</f>
        <v>33</v>
      </c>
      <c r="Q3455">
        <v>31204</v>
      </c>
      <c r="R3455" t="s">
        <v>12</v>
      </c>
      <c r="S3455">
        <f>VLOOKUP(R3455,region2,2,FALSE)</f>
        <v>1</v>
      </c>
      <c r="T3455" t="s">
        <v>4994</v>
      </c>
      <c r="U3455" t="s">
        <v>22</v>
      </c>
      <c r="V3455">
        <f>VLOOKUP(U3455,category2,2,FALSE)</f>
        <v>2</v>
      </c>
      <c r="W3455" t="s">
        <v>3231</v>
      </c>
      <c r="X3455">
        <f>VLOOKUP(W3455,subcat2,3,FALSE)</f>
        <v>9</v>
      </c>
      <c r="Y3455" t="s">
        <v>1380</v>
      </c>
      <c r="Z3455">
        <v>58.72</v>
      </c>
      <c r="AA3455">
        <v>4</v>
      </c>
      <c r="AB3455">
        <v>0</v>
      </c>
      <c r="AC3455" s="4">
        <v>27.011199999999999</v>
      </c>
    </row>
    <row r="3456" spans="1:29" x14ac:dyDescent="0.25">
      <c r="A3456" s="2">
        <v>3455</v>
      </c>
      <c r="B3456" t="s">
        <v>7247</v>
      </c>
      <c r="C3456" s="3">
        <v>42194</v>
      </c>
      <c r="D3456" s="3">
        <v>42199</v>
      </c>
      <c r="E3456" t="s">
        <v>25</v>
      </c>
      <c r="F3456">
        <f>VLOOKUP(E3456,SHIPMODE,2,FALSE)</f>
        <v>2</v>
      </c>
      <c r="G3456" t="s">
        <v>3267</v>
      </c>
      <c r="H3456" t="s">
        <v>81</v>
      </c>
      <c r="I3456" t="s">
        <v>9</v>
      </c>
      <c r="J3456">
        <f>VLOOKUP(I3456,segmentID,2,FALSE)</f>
        <v>1</v>
      </c>
      <c r="K3456" t="s">
        <v>3255</v>
      </c>
      <c r="L3456">
        <f>VLOOKUP(K3456,country2,2,FALSE)</f>
        <v>1</v>
      </c>
      <c r="M3456" t="s">
        <v>2373</v>
      </c>
      <c r="N3456">
        <f>VLOOKUP(Orders!M3456,city2,2,FALSE)</f>
        <v>317</v>
      </c>
      <c r="O3456" t="s">
        <v>173</v>
      </c>
      <c r="P3456">
        <f>VLOOKUP(O3456,state2,2,FALSE)</f>
        <v>19</v>
      </c>
      <c r="Q3456">
        <v>37211</v>
      </c>
      <c r="R3456" t="s">
        <v>12</v>
      </c>
      <c r="S3456">
        <f>VLOOKUP(R3456,region2,2,FALSE)</f>
        <v>1</v>
      </c>
      <c r="T3456" t="s">
        <v>5604</v>
      </c>
      <c r="U3456" t="s">
        <v>22</v>
      </c>
      <c r="V3456">
        <f>VLOOKUP(U3456,category2,2,FALSE)</f>
        <v>2</v>
      </c>
      <c r="W3456" t="s">
        <v>3229</v>
      </c>
      <c r="X3456">
        <f>VLOOKUP(W3456,subcat2,3,FALSE)</f>
        <v>7</v>
      </c>
      <c r="Y3456" t="s">
        <v>892</v>
      </c>
      <c r="Z3456">
        <v>5.16</v>
      </c>
      <c r="AA3456">
        <v>3</v>
      </c>
      <c r="AB3456">
        <v>0.2</v>
      </c>
      <c r="AC3456" s="4">
        <v>0.83849999999999936</v>
      </c>
    </row>
    <row r="3457" spans="1:29" x14ac:dyDescent="0.25">
      <c r="A3457" s="2">
        <v>3456</v>
      </c>
      <c r="B3457" t="s">
        <v>8388</v>
      </c>
      <c r="C3457" s="3">
        <v>42420</v>
      </c>
      <c r="D3457" s="3">
        <v>42427</v>
      </c>
      <c r="E3457" t="s">
        <v>25</v>
      </c>
      <c r="F3457">
        <f>VLOOKUP(E3457,SHIPMODE,2,FALSE)</f>
        <v>2</v>
      </c>
      <c r="G3457" t="s">
        <v>3372</v>
      </c>
      <c r="H3457" t="s">
        <v>484</v>
      </c>
      <c r="I3457" t="s">
        <v>9</v>
      </c>
      <c r="J3457">
        <f>VLOOKUP(I3457,segmentID,2,FALSE)</f>
        <v>1</v>
      </c>
      <c r="K3457" t="s">
        <v>3255</v>
      </c>
      <c r="L3457">
        <f>VLOOKUP(K3457,country2,2,FALSE)</f>
        <v>1</v>
      </c>
      <c r="M3457" t="s">
        <v>2373</v>
      </c>
      <c r="N3457">
        <f>VLOOKUP(Orders!M3457,city2,2,FALSE)</f>
        <v>317</v>
      </c>
      <c r="O3457" t="s">
        <v>173</v>
      </c>
      <c r="P3457">
        <f>VLOOKUP(O3457,state2,2,FALSE)</f>
        <v>19</v>
      </c>
      <c r="Q3457">
        <v>37211</v>
      </c>
      <c r="R3457" t="s">
        <v>12</v>
      </c>
      <c r="S3457">
        <f>VLOOKUP(R3457,region2,2,FALSE)</f>
        <v>1</v>
      </c>
      <c r="T3457" t="s">
        <v>4094</v>
      </c>
      <c r="U3457" t="s">
        <v>22</v>
      </c>
      <c r="V3457">
        <f>VLOOKUP(U3457,category2,2,FALSE)</f>
        <v>2</v>
      </c>
      <c r="W3457" t="s">
        <v>45</v>
      </c>
      <c r="X3457">
        <f>VLOOKUP(W3457,subcat2,3,FALSE)</f>
        <v>11</v>
      </c>
      <c r="Y3457" t="s">
        <v>3109</v>
      </c>
      <c r="Z3457">
        <v>16.496000000000002</v>
      </c>
      <c r="AA3457">
        <v>2</v>
      </c>
      <c r="AB3457">
        <v>0.2</v>
      </c>
      <c r="AC3457" s="4">
        <v>5.5673999999999992</v>
      </c>
    </row>
    <row r="3458" spans="1:29" x14ac:dyDescent="0.25">
      <c r="A3458" s="2">
        <v>3457</v>
      </c>
      <c r="B3458" t="s">
        <v>9816</v>
      </c>
      <c r="C3458" s="3">
        <v>42994</v>
      </c>
      <c r="D3458" s="3">
        <v>42996</v>
      </c>
      <c r="E3458" t="s">
        <v>97</v>
      </c>
      <c r="F3458">
        <f>VLOOKUP(E3458,SHIPMODE,2,FALSE)</f>
        <v>3</v>
      </c>
      <c r="G3458" t="s">
        <v>3803</v>
      </c>
      <c r="H3458" t="s">
        <v>2020</v>
      </c>
      <c r="I3458" t="s">
        <v>9</v>
      </c>
      <c r="J3458">
        <f>VLOOKUP(I3458,segmentID,2,FALSE)</f>
        <v>1</v>
      </c>
      <c r="K3458" t="s">
        <v>3255</v>
      </c>
      <c r="L3458">
        <f>VLOOKUP(K3458,country2,2,FALSE)</f>
        <v>1</v>
      </c>
      <c r="M3458" t="s">
        <v>77</v>
      </c>
      <c r="N3458">
        <f>VLOOKUP(Orders!M3458,city2,2,FALSE)</f>
        <v>11</v>
      </c>
      <c r="O3458" t="s">
        <v>78</v>
      </c>
      <c r="P3458">
        <f>VLOOKUP(O3458,state2,2,FALSE)</f>
        <v>10</v>
      </c>
      <c r="Q3458">
        <v>19143</v>
      </c>
      <c r="R3458" t="s">
        <v>79</v>
      </c>
      <c r="S3458">
        <f>VLOOKUP(R3458,region2,2,FALSE)</f>
        <v>4</v>
      </c>
      <c r="T3458" t="s">
        <v>5100</v>
      </c>
      <c r="U3458" t="s">
        <v>35</v>
      </c>
      <c r="V3458">
        <f>VLOOKUP(U3458,category2,2,FALSE)</f>
        <v>3</v>
      </c>
      <c r="W3458" t="s">
        <v>3232</v>
      </c>
      <c r="X3458">
        <f>VLOOKUP(W3458,subcat2,3,FALSE)</f>
        <v>12</v>
      </c>
      <c r="Y3458" t="s">
        <v>1580</v>
      </c>
      <c r="Z3458">
        <v>71.975999999999999</v>
      </c>
      <c r="AA3458">
        <v>3</v>
      </c>
      <c r="AB3458">
        <v>0.2</v>
      </c>
      <c r="AC3458" s="4">
        <v>19.793400000000005</v>
      </c>
    </row>
    <row r="3459" spans="1:29" x14ac:dyDescent="0.25">
      <c r="A3459" s="2">
        <v>3458</v>
      </c>
      <c r="B3459" t="s">
        <v>9816</v>
      </c>
      <c r="C3459" s="3">
        <v>42994</v>
      </c>
      <c r="D3459" s="3">
        <v>42996</v>
      </c>
      <c r="E3459" t="s">
        <v>97</v>
      </c>
      <c r="F3459">
        <f>VLOOKUP(E3459,SHIPMODE,2,FALSE)</f>
        <v>3</v>
      </c>
      <c r="G3459" t="s">
        <v>3803</v>
      </c>
      <c r="H3459" t="s">
        <v>2020</v>
      </c>
      <c r="I3459" t="s">
        <v>9</v>
      </c>
      <c r="J3459">
        <f>VLOOKUP(I3459,segmentID,2,FALSE)</f>
        <v>1</v>
      </c>
      <c r="K3459" t="s">
        <v>3255</v>
      </c>
      <c r="L3459">
        <f>VLOOKUP(K3459,country2,2,FALSE)</f>
        <v>1</v>
      </c>
      <c r="M3459" t="s">
        <v>77</v>
      </c>
      <c r="N3459">
        <f>VLOOKUP(Orders!M3459,city2,2,FALSE)</f>
        <v>11</v>
      </c>
      <c r="O3459" t="s">
        <v>78</v>
      </c>
      <c r="P3459">
        <f>VLOOKUP(O3459,state2,2,FALSE)</f>
        <v>10</v>
      </c>
      <c r="Q3459">
        <v>19143</v>
      </c>
      <c r="R3459" t="s">
        <v>79</v>
      </c>
      <c r="S3459">
        <f>VLOOKUP(R3459,region2,2,FALSE)</f>
        <v>4</v>
      </c>
      <c r="T3459" t="s">
        <v>4108</v>
      </c>
      <c r="U3459" t="s">
        <v>13</v>
      </c>
      <c r="V3459">
        <f>VLOOKUP(U3459,category2,2,FALSE)</f>
        <v>1</v>
      </c>
      <c r="W3459" t="s">
        <v>3228</v>
      </c>
      <c r="X3459">
        <f>VLOOKUP(W3459,subcat2,3,FALSE)</f>
        <v>6</v>
      </c>
      <c r="Y3459" t="s">
        <v>554</v>
      </c>
      <c r="Z3459">
        <v>22.512000000000004</v>
      </c>
      <c r="AA3459">
        <v>3</v>
      </c>
      <c r="AB3459">
        <v>0.2</v>
      </c>
      <c r="AC3459" s="4">
        <v>2.2511999999999999</v>
      </c>
    </row>
    <row r="3460" spans="1:29" x14ac:dyDescent="0.25">
      <c r="A3460" s="2">
        <v>3459</v>
      </c>
      <c r="B3460" t="s">
        <v>9816</v>
      </c>
      <c r="C3460" s="3">
        <v>42994</v>
      </c>
      <c r="D3460" s="3">
        <v>42996</v>
      </c>
      <c r="E3460" t="s">
        <v>97</v>
      </c>
      <c r="F3460">
        <f>VLOOKUP(E3460,SHIPMODE,2,FALSE)</f>
        <v>3</v>
      </c>
      <c r="G3460" t="s">
        <v>3803</v>
      </c>
      <c r="H3460" t="s">
        <v>2020</v>
      </c>
      <c r="I3460" t="s">
        <v>9</v>
      </c>
      <c r="J3460">
        <f>VLOOKUP(I3460,segmentID,2,FALSE)</f>
        <v>1</v>
      </c>
      <c r="K3460" t="s">
        <v>3255</v>
      </c>
      <c r="L3460">
        <f>VLOOKUP(K3460,country2,2,FALSE)</f>
        <v>1</v>
      </c>
      <c r="M3460" t="s">
        <v>77</v>
      </c>
      <c r="N3460">
        <f>VLOOKUP(Orders!M3460,city2,2,FALSE)</f>
        <v>11</v>
      </c>
      <c r="O3460" t="s">
        <v>78</v>
      </c>
      <c r="P3460">
        <f>VLOOKUP(O3460,state2,2,FALSE)</f>
        <v>10</v>
      </c>
      <c r="Q3460">
        <v>19143</v>
      </c>
      <c r="R3460" t="s">
        <v>79</v>
      </c>
      <c r="S3460">
        <f>VLOOKUP(R3460,region2,2,FALSE)</f>
        <v>4</v>
      </c>
      <c r="T3460" t="s">
        <v>5288</v>
      </c>
      <c r="U3460" t="s">
        <v>22</v>
      </c>
      <c r="V3460">
        <f>VLOOKUP(U3460,category2,2,FALSE)</f>
        <v>2</v>
      </c>
      <c r="W3460" t="s">
        <v>3231</v>
      </c>
      <c r="X3460">
        <f>VLOOKUP(W3460,subcat2,3,FALSE)</f>
        <v>9</v>
      </c>
      <c r="Y3460" t="s">
        <v>1454</v>
      </c>
      <c r="Z3460">
        <v>3.4440000000000008</v>
      </c>
      <c r="AA3460">
        <v>2</v>
      </c>
      <c r="AB3460">
        <v>0.7</v>
      </c>
      <c r="AC3460" s="4">
        <v>-2.7551999999999994</v>
      </c>
    </row>
    <row r="3461" spans="1:29" x14ac:dyDescent="0.25">
      <c r="A3461" s="2">
        <v>3460</v>
      </c>
      <c r="B3461" t="s">
        <v>9816</v>
      </c>
      <c r="C3461" s="3">
        <v>42994</v>
      </c>
      <c r="D3461" s="3">
        <v>42996</v>
      </c>
      <c r="E3461" t="s">
        <v>97</v>
      </c>
      <c r="F3461">
        <f>VLOOKUP(E3461,SHIPMODE,2,FALSE)</f>
        <v>3</v>
      </c>
      <c r="G3461" t="s">
        <v>3803</v>
      </c>
      <c r="H3461" t="s">
        <v>2020</v>
      </c>
      <c r="I3461" t="s">
        <v>9</v>
      </c>
      <c r="J3461">
        <f>VLOOKUP(I3461,segmentID,2,FALSE)</f>
        <v>1</v>
      </c>
      <c r="K3461" t="s">
        <v>3255</v>
      </c>
      <c r="L3461">
        <f>VLOOKUP(K3461,country2,2,FALSE)</f>
        <v>1</v>
      </c>
      <c r="M3461" t="s">
        <v>77</v>
      </c>
      <c r="N3461">
        <f>VLOOKUP(Orders!M3461,city2,2,FALSE)</f>
        <v>11</v>
      </c>
      <c r="O3461" t="s">
        <v>78</v>
      </c>
      <c r="P3461">
        <f>VLOOKUP(O3461,state2,2,FALSE)</f>
        <v>10</v>
      </c>
      <c r="Q3461">
        <v>19143</v>
      </c>
      <c r="R3461" t="s">
        <v>79</v>
      </c>
      <c r="S3461">
        <f>VLOOKUP(R3461,region2,2,FALSE)</f>
        <v>4</v>
      </c>
      <c r="T3461" t="s">
        <v>5253</v>
      </c>
      <c r="U3461" t="s">
        <v>22</v>
      </c>
      <c r="V3461">
        <f>VLOOKUP(U3461,category2,2,FALSE)</f>
        <v>2</v>
      </c>
      <c r="W3461" t="s">
        <v>3231</v>
      </c>
      <c r="X3461">
        <f>VLOOKUP(W3461,subcat2,3,FALSE)</f>
        <v>9</v>
      </c>
      <c r="Y3461" t="s">
        <v>2568</v>
      </c>
      <c r="Z3461">
        <v>538.19400000000007</v>
      </c>
      <c r="AA3461">
        <v>2</v>
      </c>
      <c r="AB3461">
        <v>0.7</v>
      </c>
      <c r="AC3461" s="4">
        <v>-412.61539999999991</v>
      </c>
    </row>
    <row r="3462" spans="1:29" x14ac:dyDescent="0.25">
      <c r="A3462" s="2">
        <v>3461</v>
      </c>
      <c r="B3462" t="s">
        <v>9816</v>
      </c>
      <c r="C3462" s="3">
        <v>42994</v>
      </c>
      <c r="D3462" s="3">
        <v>42996</v>
      </c>
      <c r="E3462" t="s">
        <v>97</v>
      </c>
      <c r="F3462">
        <f>VLOOKUP(E3462,SHIPMODE,2,FALSE)</f>
        <v>3</v>
      </c>
      <c r="G3462" t="s">
        <v>3803</v>
      </c>
      <c r="H3462" t="s">
        <v>2020</v>
      </c>
      <c r="I3462" t="s">
        <v>9</v>
      </c>
      <c r="J3462">
        <f>VLOOKUP(I3462,segmentID,2,FALSE)</f>
        <v>1</v>
      </c>
      <c r="K3462" t="s">
        <v>3255</v>
      </c>
      <c r="L3462">
        <f>VLOOKUP(K3462,country2,2,FALSE)</f>
        <v>1</v>
      </c>
      <c r="M3462" t="s">
        <v>77</v>
      </c>
      <c r="N3462">
        <f>VLOOKUP(Orders!M3462,city2,2,FALSE)</f>
        <v>11</v>
      </c>
      <c r="O3462" t="s">
        <v>78</v>
      </c>
      <c r="P3462">
        <f>VLOOKUP(O3462,state2,2,FALSE)</f>
        <v>10</v>
      </c>
      <c r="Q3462">
        <v>19143</v>
      </c>
      <c r="R3462" t="s">
        <v>79</v>
      </c>
      <c r="S3462">
        <f>VLOOKUP(R3462,region2,2,FALSE)</f>
        <v>4</v>
      </c>
      <c r="T3462" t="s">
        <v>4354</v>
      </c>
      <c r="U3462" t="s">
        <v>35</v>
      </c>
      <c r="V3462">
        <f>VLOOKUP(U3462,category2,2,FALSE)</f>
        <v>3</v>
      </c>
      <c r="W3462" t="s">
        <v>3232</v>
      </c>
      <c r="X3462">
        <f>VLOOKUP(W3462,subcat2,3,FALSE)</f>
        <v>12</v>
      </c>
      <c r="Y3462" t="s">
        <v>422</v>
      </c>
      <c r="Z3462">
        <v>47.984000000000002</v>
      </c>
      <c r="AA3462">
        <v>2</v>
      </c>
      <c r="AB3462">
        <v>0.2</v>
      </c>
      <c r="AC3462" s="4">
        <v>14.395200000000004</v>
      </c>
    </row>
    <row r="3463" spans="1:29" x14ac:dyDescent="0.25">
      <c r="A3463" s="2">
        <v>3462</v>
      </c>
      <c r="B3463" t="s">
        <v>9817</v>
      </c>
      <c r="C3463" s="3">
        <v>43044</v>
      </c>
      <c r="D3463" s="3">
        <v>43049</v>
      </c>
      <c r="E3463" t="s">
        <v>7</v>
      </c>
      <c r="F3463">
        <f>VLOOKUP(E3463,SHIPMODE,2,FALSE)</f>
        <v>1</v>
      </c>
      <c r="G3463" t="s">
        <v>3860</v>
      </c>
      <c r="H3463" t="s">
        <v>2250</v>
      </c>
      <c r="I3463" t="s">
        <v>18</v>
      </c>
      <c r="J3463">
        <f>VLOOKUP(I3463,segmentID,2,FALSE)</f>
        <v>2</v>
      </c>
      <c r="K3463" t="s">
        <v>3255</v>
      </c>
      <c r="L3463">
        <f>VLOOKUP(K3463,country2,2,FALSE)</f>
        <v>1</v>
      </c>
      <c r="M3463" t="s">
        <v>402</v>
      </c>
      <c r="N3463">
        <f>VLOOKUP(Orders!M3463,city2,2,FALSE)</f>
        <v>62</v>
      </c>
      <c r="O3463" t="s">
        <v>54</v>
      </c>
      <c r="P3463">
        <f>VLOOKUP(O3463,state2,2,FALSE)</f>
        <v>6</v>
      </c>
      <c r="Q3463">
        <v>75081</v>
      </c>
      <c r="R3463" t="s">
        <v>55</v>
      </c>
      <c r="S3463">
        <f>VLOOKUP(R3463,region2,2,FALSE)</f>
        <v>3</v>
      </c>
      <c r="T3463" t="s">
        <v>4452</v>
      </c>
      <c r="U3463" t="s">
        <v>35</v>
      </c>
      <c r="V3463">
        <f>VLOOKUP(U3463,category2,2,FALSE)</f>
        <v>3</v>
      </c>
      <c r="W3463" t="s">
        <v>3230</v>
      </c>
      <c r="X3463">
        <f>VLOOKUP(W3463,subcat2,3,FALSE)</f>
        <v>8</v>
      </c>
      <c r="Y3463" t="s">
        <v>1270</v>
      </c>
      <c r="Z3463">
        <v>492.76800000000003</v>
      </c>
      <c r="AA3463">
        <v>4</v>
      </c>
      <c r="AB3463">
        <v>0.2</v>
      </c>
      <c r="AC3463" s="4">
        <v>55.436399999999935</v>
      </c>
    </row>
    <row r="3464" spans="1:29" x14ac:dyDescent="0.25">
      <c r="A3464" s="2">
        <v>3463</v>
      </c>
      <c r="B3464" t="s">
        <v>7248</v>
      </c>
      <c r="C3464" s="3">
        <v>42055</v>
      </c>
      <c r="D3464" s="3">
        <v>42058</v>
      </c>
      <c r="E3464" t="s">
        <v>7</v>
      </c>
      <c r="F3464">
        <f>VLOOKUP(E3464,SHIPMODE,2,FALSE)</f>
        <v>1</v>
      </c>
      <c r="G3464" t="s">
        <v>3822</v>
      </c>
      <c r="H3464" t="s">
        <v>2108</v>
      </c>
      <c r="I3464" t="s">
        <v>9</v>
      </c>
      <c r="J3464">
        <f>VLOOKUP(I3464,segmentID,2,FALSE)</f>
        <v>1</v>
      </c>
      <c r="K3464" t="s">
        <v>3255</v>
      </c>
      <c r="L3464">
        <f>VLOOKUP(K3464,country2,2,FALSE)</f>
        <v>1</v>
      </c>
      <c r="M3464" t="s">
        <v>2098</v>
      </c>
      <c r="N3464">
        <f>VLOOKUP(Orders!M3464,city2,2,FALSE)</f>
        <v>276</v>
      </c>
      <c r="O3464" t="s">
        <v>389</v>
      </c>
      <c r="P3464">
        <f>VLOOKUP(O3464,state2,2,FALSE)</f>
        <v>31</v>
      </c>
      <c r="Q3464">
        <v>8861</v>
      </c>
      <c r="R3464" t="s">
        <v>79</v>
      </c>
      <c r="S3464">
        <f>VLOOKUP(R3464,region2,2,FALSE)</f>
        <v>4</v>
      </c>
      <c r="T3464" t="s">
        <v>4980</v>
      </c>
      <c r="U3464" t="s">
        <v>22</v>
      </c>
      <c r="V3464">
        <f>VLOOKUP(U3464,category2,2,FALSE)</f>
        <v>2</v>
      </c>
      <c r="W3464" t="s">
        <v>3229</v>
      </c>
      <c r="X3464">
        <f>VLOOKUP(W3464,subcat2,3,FALSE)</f>
        <v>7</v>
      </c>
      <c r="Y3464" t="s">
        <v>687</v>
      </c>
      <c r="Z3464">
        <v>286.78999999999996</v>
      </c>
      <c r="AA3464">
        <v>7</v>
      </c>
      <c r="AB3464">
        <v>0</v>
      </c>
      <c r="AC3464" s="4">
        <v>74.565400000000011</v>
      </c>
    </row>
    <row r="3465" spans="1:29" x14ac:dyDescent="0.25">
      <c r="A3465" s="2">
        <v>3464</v>
      </c>
      <c r="B3465" t="s">
        <v>8389</v>
      </c>
      <c r="C3465" s="3">
        <v>42699</v>
      </c>
      <c r="D3465" s="3">
        <v>42704</v>
      </c>
      <c r="E3465" t="s">
        <v>25</v>
      </c>
      <c r="F3465">
        <f>VLOOKUP(E3465,SHIPMODE,2,FALSE)</f>
        <v>2</v>
      </c>
      <c r="G3465" t="s">
        <v>3962</v>
      </c>
      <c r="H3465" t="s">
        <v>2661</v>
      </c>
      <c r="I3465" t="s">
        <v>52</v>
      </c>
      <c r="J3465">
        <f>VLOOKUP(I3465,segmentID,2,FALSE)</f>
        <v>3</v>
      </c>
      <c r="K3465" t="s">
        <v>3255</v>
      </c>
      <c r="L3465">
        <f>VLOOKUP(K3465,country2,2,FALSE)</f>
        <v>1</v>
      </c>
      <c r="M3465" t="s">
        <v>729</v>
      </c>
      <c r="N3465">
        <f>VLOOKUP(Orders!M3465,city2,2,FALSE)</f>
        <v>109</v>
      </c>
      <c r="O3465" t="s">
        <v>28</v>
      </c>
      <c r="P3465">
        <f>VLOOKUP(O3465,state2,2,FALSE)</f>
        <v>3</v>
      </c>
      <c r="Q3465">
        <v>32216</v>
      </c>
      <c r="R3465" t="s">
        <v>12</v>
      </c>
      <c r="S3465">
        <f>VLOOKUP(R3465,region2,2,FALSE)</f>
        <v>1</v>
      </c>
      <c r="T3465" t="s">
        <v>4179</v>
      </c>
      <c r="U3465" t="s">
        <v>22</v>
      </c>
      <c r="V3465">
        <f>VLOOKUP(U3465,category2,2,FALSE)</f>
        <v>2</v>
      </c>
      <c r="W3465" t="s">
        <v>45</v>
      </c>
      <c r="X3465">
        <f>VLOOKUP(W3465,subcat2,3,FALSE)</f>
        <v>11</v>
      </c>
      <c r="Y3465" t="s">
        <v>2339</v>
      </c>
      <c r="Z3465">
        <v>5.08</v>
      </c>
      <c r="AA3465">
        <v>1</v>
      </c>
      <c r="AB3465">
        <v>0.2</v>
      </c>
      <c r="AC3465" s="4">
        <v>1.6509999999999998</v>
      </c>
    </row>
    <row r="3466" spans="1:29" x14ac:dyDescent="0.25">
      <c r="A3466" s="2">
        <v>3465</v>
      </c>
      <c r="B3466" t="s">
        <v>9818</v>
      </c>
      <c r="C3466" s="3">
        <v>43072</v>
      </c>
      <c r="D3466" s="3">
        <v>43074</v>
      </c>
      <c r="E3466" t="s">
        <v>7</v>
      </c>
      <c r="F3466">
        <f>VLOOKUP(E3466,SHIPMODE,2,FALSE)</f>
        <v>1</v>
      </c>
      <c r="G3466" t="s">
        <v>3699</v>
      </c>
      <c r="H3466" t="s">
        <v>1655</v>
      </c>
      <c r="I3466" t="s">
        <v>9</v>
      </c>
      <c r="J3466">
        <f>VLOOKUP(I3466,segmentID,2,FALSE)</f>
        <v>1</v>
      </c>
      <c r="K3466" t="s">
        <v>3255</v>
      </c>
      <c r="L3466">
        <f>VLOOKUP(K3466,country2,2,FALSE)</f>
        <v>1</v>
      </c>
      <c r="M3466" t="s">
        <v>729</v>
      </c>
      <c r="N3466">
        <f>VLOOKUP(Orders!M3466,city2,2,FALSE)</f>
        <v>109</v>
      </c>
      <c r="O3466" t="s">
        <v>28</v>
      </c>
      <c r="P3466">
        <f>VLOOKUP(O3466,state2,2,FALSE)</f>
        <v>3</v>
      </c>
      <c r="Q3466">
        <v>32216</v>
      </c>
      <c r="R3466" t="s">
        <v>12</v>
      </c>
      <c r="S3466">
        <f>VLOOKUP(R3466,region2,2,FALSE)</f>
        <v>1</v>
      </c>
      <c r="T3466" t="s">
        <v>4962</v>
      </c>
      <c r="U3466" t="s">
        <v>35</v>
      </c>
      <c r="V3466">
        <f>VLOOKUP(U3466,category2,2,FALSE)</f>
        <v>3</v>
      </c>
      <c r="W3466" t="s">
        <v>3232</v>
      </c>
      <c r="X3466">
        <f>VLOOKUP(W3466,subcat2,3,FALSE)</f>
        <v>12</v>
      </c>
      <c r="Y3466" t="s">
        <v>486</v>
      </c>
      <c r="Z3466">
        <v>47.992000000000004</v>
      </c>
      <c r="AA3466">
        <v>1</v>
      </c>
      <c r="AB3466">
        <v>0.2</v>
      </c>
      <c r="AC3466" s="4">
        <v>7.198799999999995</v>
      </c>
    </row>
    <row r="3467" spans="1:29" x14ac:dyDescent="0.25">
      <c r="A3467" s="2">
        <v>3466</v>
      </c>
      <c r="B3467" t="s">
        <v>7249</v>
      </c>
      <c r="C3467" s="3">
        <v>42257</v>
      </c>
      <c r="D3467" s="3">
        <v>42261</v>
      </c>
      <c r="E3467" t="s">
        <v>25</v>
      </c>
      <c r="F3467">
        <f>VLOOKUP(E3467,SHIPMODE,2,FALSE)</f>
        <v>2</v>
      </c>
      <c r="G3467" t="s">
        <v>3808</v>
      </c>
      <c r="H3467" t="s">
        <v>2039</v>
      </c>
      <c r="I3467" t="s">
        <v>18</v>
      </c>
      <c r="J3467">
        <f>VLOOKUP(I3467,segmentID,2,FALSE)</f>
        <v>2</v>
      </c>
      <c r="K3467" t="s">
        <v>3255</v>
      </c>
      <c r="L3467">
        <f>VLOOKUP(K3467,country2,2,FALSE)</f>
        <v>1</v>
      </c>
      <c r="M3467" t="s">
        <v>2639</v>
      </c>
      <c r="N3467">
        <f>VLOOKUP(Orders!M3467,city2,2,FALSE)</f>
        <v>360</v>
      </c>
      <c r="O3467" t="s">
        <v>601</v>
      </c>
      <c r="P3467">
        <f>VLOOKUP(O3467,state2,2,FALSE)</f>
        <v>32</v>
      </c>
      <c r="Q3467">
        <v>2151</v>
      </c>
      <c r="R3467" t="s">
        <v>79</v>
      </c>
      <c r="S3467">
        <f>VLOOKUP(R3467,region2,2,FALSE)</f>
        <v>4</v>
      </c>
      <c r="T3467" t="s">
        <v>5346</v>
      </c>
      <c r="U3467" t="s">
        <v>22</v>
      </c>
      <c r="V3467">
        <f>VLOOKUP(U3467,category2,2,FALSE)</f>
        <v>2</v>
      </c>
      <c r="W3467" t="s">
        <v>38</v>
      </c>
      <c r="X3467">
        <f>VLOOKUP(W3467,subcat2,3,FALSE)</f>
        <v>10</v>
      </c>
      <c r="Y3467" t="s">
        <v>1915</v>
      </c>
      <c r="Z3467">
        <v>61.96</v>
      </c>
      <c r="AA3467">
        <v>2</v>
      </c>
      <c r="AB3467">
        <v>0</v>
      </c>
      <c r="AC3467" s="4">
        <v>16.1096</v>
      </c>
    </row>
    <row r="3468" spans="1:29" x14ac:dyDescent="0.25">
      <c r="A3468" s="2">
        <v>3467</v>
      </c>
      <c r="B3468" t="s">
        <v>7249</v>
      </c>
      <c r="C3468" s="3">
        <v>42257</v>
      </c>
      <c r="D3468" s="3">
        <v>42261</v>
      </c>
      <c r="E3468" t="s">
        <v>25</v>
      </c>
      <c r="F3468">
        <f>VLOOKUP(E3468,SHIPMODE,2,FALSE)</f>
        <v>2</v>
      </c>
      <c r="G3468" t="s">
        <v>3808</v>
      </c>
      <c r="H3468" t="s">
        <v>2039</v>
      </c>
      <c r="I3468" t="s">
        <v>18</v>
      </c>
      <c r="J3468">
        <f>VLOOKUP(I3468,segmentID,2,FALSE)</f>
        <v>2</v>
      </c>
      <c r="K3468" t="s">
        <v>3255</v>
      </c>
      <c r="L3468">
        <f>VLOOKUP(K3468,country2,2,FALSE)</f>
        <v>1</v>
      </c>
      <c r="M3468" t="s">
        <v>2639</v>
      </c>
      <c r="N3468">
        <f>VLOOKUP(Orders!M3468,city2,2,FALSE)</f>
        <v>360</v>
      </c>
      <c r="O3468" t="s">
        <v>601</v>
      </c>
      <c r="P3468">
        <f>VLOOKUP(O3468,state2,2,FALSE)</f>
        <v>32</v>
      </c>
      <c r="Q3468">
        <v>2151</v>
      </c>
      <c r="R3468" t="s">
        <v>79</v>
      </c>
      <c r="S3468">
        <f>VLOOKUP(R3468,region2,2,FALSE)</f>
        <v>4</v>
      </c>
      <c r="T3468" t="s">
        <v>4307</v>
      </c>
      <c r="U3468" t="s">
        <v>13</v>
      </c>
      <c r="V3468">
        <f>VLOOKUP(U3468,category2,2,FALSE)</f>
        <v>1</v>
      </c>
      <c r="W3468" t="s">
        <v>14</v>
      </c>
      <c r="X3468">
        <f>VLOOKUP(W3468,subcat2,3,FALSE)</f>
        <v>1</v>
      </c>
      <c r="Y3468" t="s">
        <v>420</v>
      </c>
      <c r="Z3468">
        <v>361.96</v>
      </c>
      <c r="AA3468">
        <v>2</v>
      </c>
      <c r="AB3468">
        <v>0</v>
      </c>
      <c r="AC3468" s="4">
        <v>83.25079999999997</v>
      </c>
    </row>
    <row r="3469" spans="1:29" x14ac:dyDescent="0.25">
      <c r="A3469" s="2">
        <v>3468</v>
      </c>
      <c r="B3469" t="s">
        <v>7249</v>
      </c>
      <c r="C3469" s="3">
        <v>42257</v>
      </c>
      <c r="D3469" s="3">
        <v>42261</v>
      </c>
      <c r="E3469" t="s">
        <v>25</v>
      </c>
      <c r="F3469">
        <f>VLOOKUP(E3469,SHIPMODE,2,FALSE)</f>
        <v>2</v>
      </c>
      <c r="G3469" t="s">
        <v>3808</v>
      </c>
      <c r="H3469" t="s">
        <v>2039</v>
      </c>
      <c r="I3469" t="s">
        <v>18</v>
      </c>
      <c r="J3469">
        <f>VLOOKUP(I3469,segmentID,2,FALSE)</f>
        <v>2</v>
      </c>
      <c r="K3469" t="s">
        <v>3255</v>
      </c>
      <c r="L3469">
        <f>VLOOKUP(K3469,country2,2,FALSE)</f>
        <v>1</v>
      </c>
      <c r="M3469" t="s">
        <v>2639</v>
      </c>
      <c r="N3469">
        <f>VLOOKUP(Orders!M3469,city2,2,FALSE)</f>
        <v>360</v>
      </c>
      <c r="O3469" t="s">
        <v>601</v>
      </c>
      <c r="P3469">
        <f>VLOOKUP(O3469,state2,2,FALSE)</f>
        <v>32</v>
      </c>
      <c r="Q3469">
        <v>2151</v>
      </c>
      <c r="R3469" t="s">
        <v>79</v>
      </c>
      <c r="S3469">
        <f>VLOOKUP(R3469,region2,2,FALSE)</f>
        <v>4</v>
      </c>
      <c r="T3469" t="s">
        <v>4438</v>
      </c>
      <c r="U3469" t="s">
        <v>22</v>
      </c>
      <c r="V3469">
        <f>VLOOKUP(U3469,category2,2,FALSE)</f>
        <v>2</v>
      </c>
      <c r="W3469" t="s">
        <v>45</v>
      </c>
      <c r="X3469">
        <f>VLOOKUP(W3469,subcat2,3,FALSE)</f>
        <v>11</v>
      </c>
      <c r="Y3469" t="s">
        <v>1781</v>
      </c>
      <c r="Z3469">
        <v>278.82</v>
      </c>
      <c r="AA3469">
        <v>9</v>
      </c>
      <c r="AB3469">
        <v>0</v>
      </c>
      <c r="AC3469" s="4">
        <v>125.46899999999999</v>
      </c>
    </row>
    <row r="3470" spans="1:29" x14ac:dyDescent="0.25">
      <c r="A3470" s="2">
        <v>3469</v>
      </c>
      <c r="B3470" t="s">
        <v>8390</v>
      </c>
      <c r="C3470" s="3">
        <v>42718</v>
      </c>
      <c r="D3470" s="3">
        <v>42723</v>
      </c>
      <c r="E3470" t="s">
        <v>25</v>
      </c>
      <c r="F3470">
        <f>VLOOKUP(E3470,SHIPMODE,2,FALSE)</f>
        <v>2</v>
      </c>
      <c r="G3470" t="s">
        <v>3521</v>
      </c>
      <c r="H3470" t="s">
        <v>1043</v>
      </c>
      <c r="I3470" t="s">
        <v>9</v>
      </c>
      <c r="J3470">
        <f>VLOOKUP(I3470,segmentID,2,FALSE)</f>
        <v>1</v>
      </c>
      <c r="K3470" t="s">
        <v>3255</v>
      </c>
      <c r="L3470">
        <f>VLOOKUP(K3470,country2,2,FALSE)</f>
        <v>1</v>
      </c>
      <c r="M3470" t="s">
        <v>169</v>
      </c>
      <c r="N3470">
        <f>VLOOKUP(Orders!M3470,city2,2,FALSE)</f>
        <v>26</v>
      </c>
      <c r="O3470" t="s">
        <v>713</v>
      </c>
      <c r="P3470">
        <f>VLOOKUP(O3470,state2,2,FALSE)</f>
        <v>36</v>
      </c>
      <c r="Q3470">
        <v>39212</v>
      </c>
      <c r="R3470" t="s">
        <v>12</v>
      </c>
      <c r="S3470">
        <f>VLOOKUP(R3470,region2,2,FALSE)</f>
        <v>1</v>
      </c>
      <c r="T3470" t="s">
        <v>5449</v>
      </c>
      <c r="U3470" t="s">
        <v>13</v>
      </c>
      <c r="V3470">
        <f>VLOOKUP(U3470,category2,2,FALSE)</f>
        <v>1</v>
      </c>
      <c r="W3470" t="s">
        <v>3228</v>
      </c>
      <c r="X3470">
        <f>VLOOKUP(W3470,subcat2,3,FALSE)</f>
        <v>6</v>
      </c>
      <c r="Y3470" t="s">
        <v>3166</v>
      </c>
      <c r="Z3470">
        <v>133.38</v>
      </c>
      <c r="AA3470">
        <v>6</v>
      </c>
      <c r="AB3470">
        <v>0</v>
      </c>
      <c r="AC3470" s="4">
        <v>58.687200000000011</v>
      </c>
    </row>
    <row r="3471" spans="1:29" x14ac:dyDescent="0.25">
      <c r="A3471" s="2">
        <v>3470</v>
      </c>
      <c r="B3471" t="s">
        <v>7250</v>
      </c>
      <c r="C3471" s="3">
        <v>42100</v>
      </c>
      <c r="D3471" s="3">
        <v>42104</v>
      </c>
      <c r="E3471" t="s">
        <v>25</v>
      </c>
      <c r="F3471">
        <f>VLOOKUP(E3471,SHIPMODE,2,FALSE)</f>
        <v>2</v>
      </c>
      <c r="G3471" t="s">
        <v>3963</v>
      </c>
      <c r="H3471" t="s">
        <v>2663</v>
      </c>
      <c r="I3471" t="s">
        <v>9</v>
      </c>
      <c r="J3471">
        <f>VLOOKUP(I3471,segmentID,2,FALSE)</f>
        <v>1</v>
      </c>
      <c r="K3471" t="s">
        <v>3255</v>
      </c>
      <c r="L3471">
        <f>VLOOKUP(K3471,country2,2,FALSE)</f>
        <v>1</v>
      </c>
      <c r="M3471" t="s">
        <v>729</v>
      </c>
      <c r="N3471">
        <f>VLOOKUP(Orders!M3471,city2,2,FALSE)</f>
        <v>109</v>
      </c>
      <c r="O3471" t="s">
        <v>44</v>
      </c>
      <c r="P3471">
        <f>VLOOKUP(O3471,state2,2,FALSE)</f>
        <v>4</v>
      </c>
      <c r="Q3471">
        <v>28540</v>
      </c>
      <c r="R3471" t="s">
        <v>12</v>
      </c>
      <c r="S3471">
        <f>VLOOKUP(R3471,region2,2,FALSE)</f>
        <v>1</v>
      </c>
      <c r="T3471" t="s">
        <v>4771</v>
      </c>
      <c r="U3471" t="s">
        <v>22</v>
      </c>
      <c r="V3471">
        <f>VLOOKUP(U3471,category2,2,FALSE)</f>
        <v>2</v>
      </c>
      <c r="W3471" t="s">
        <v>45</v>
      </c>
      <c r="X3471">
        <f>VLOOKUP(W3471,subcat2,3,FALSE)</f>
        <v>11</v>
      </c>
      <c r="Y3471" t="s">
        <v>2960</v>
      </c>
      <c r="Z3471">
        <v>47.952000000000005</v>
      </c>
      <c r="AA3471">
        <v>3</v>
      </c>
      <c r="AB3471">
        <v>0.2</v>
      </c>
      <c r="AC3471" s="4">
        <v>16.183799999999998</v>
      </c>
    </row>
    <row r="3472" spans="1:29" x14ac:dyDescent="0.25">
      <c r="A3472" s="2">
        <v>3471</v>
      </c>
      <c r="B3472" t="s">
        <v>8391</v>
      </c>
      <c r="C3472" s="3">
        <v>42705</v>
      </c>
      <c r="D3472" s="3">
        <v>42709</v>
      </c>
      <c r="E3472" t="s">
        <v>25</v>
      </c>
      <c r="F3472">
        <f>VLOOKUP(E3472,SHIPMODE,2,FALSE)</f>
        <v>2</v>
      </c>
      <c r="G3472" t="s">
        <v>3743</v>
      </c>
      <c r="H3472" t="s">
        <v>1794</v>
      </c>
      <c r="I3472" t="s">
        <v>9</v>
      </c>
      <c r="J3472">
        <f>VLOOKUP(I3472,segmentID,2,FALSE)</f>
        <v>1</v>
      </c>
      <c r="K3472" t="s">
        <v>3255</v>
      </c>
      <c r="L3472">
        <f>VLOOKUP(K3472,country2,2,FALSE)</f>
        <v>1</v>
      </c>
      <c r="M3472" t="s">
        <v>67</v>
      </c>
      <c r="N3472">
        <f>VLOOKUP(Orders!M3472,city2,2,FALSE)</f>
        <v>9</v>
      </c>
      <c r="O3472" t="s">
        <v>20</v>
      </c>
      <c r="P3472">
        <f>VLOOKUP(O3472,state2,2,FALSE)</f>
        <v>2</v>
      </c>
      <c r="Q3472">
        <v>94122</v>
      </c>
      <c r="R3472" t="s">
        <v>21</v>
      </c>
      <c r="S3472">
        <f>VLOOKUP(R3472,region2,2,FALSE)</f>
        <v>2</v>
      </c>
      <c r="T3472" t="s">
        <v>4990</v>
      </c>
      <c r="U3472" t="s">
        <v>13</v>
      </c>
      <c r="V3472">
        <f>VLOOKUP(U3472,category2,2,FALSE)</f>
        <v>1</v>
      </c>
      <c r="W3472" t="s">
        <v>3228</v>
      </c>
      <c r="X3472">
        <f>VLOOKUP(W3472,subcat2,3,FALSE)</f>
        <v>6</v>
      </c>
      <c r="Y3472" t="s">
        <v>179</v>
      </c>
      <c r="Z3472">
        <v>16.739999999999998</v>
      </c>
      <c r="AA3472">
        <v>2</v>
      </c>
      <c r="AB3472">
        <v>0</v>
      </c>
      <c r="AC3472" s="4">
        <v>4.3523999999999994</v>
      </c>
    </row>
    <row r="3473" spans="1:29" x14ac:dyDescent="0.25">
      <c r="A3473" s="2">
        <v>3472</v>
      </c>
      <c r="B3473" t="s">
        <v>9819</v>
      </c>
      <c r="C3473" s="3">
        <v>43051</v>
      </c>
      <c r="D3473" s="3">
        <v>43056</v>
      </c>
      <c r="E3473" t="s">
        <v>25</v>
      </c>
      <c r="F3473">
        <f>VLOOKUP(E3473,SHIPMODE,2,FALSE)</f>
        <v>2</v>
      </c>
      <c r="G3473" t="s">
        <v>3500</v>
      </c>
      <c r="H3473" t="s">
        <v>969</v>
      </c>
      <c r="I3473" t="s">
        <v>18</v>
      </c>
      <c r="J3473">
        <f>VLOOKUP(I3473,segmentID,2,FALSE)</f>
        <v>2</v>
      </c>
      <c r="K3473" t="s">
        <v>3255</v>
      </c>
      <c r="L3473">
        <f>VLOOKUP(K3473,country2,2,FALSE)</f>
        <v>1</v>
      </c>
      <c r="M3473" t="s">
        <v>248</v>
      </c>
      <c r="N3473">
        <f>VLOOKUP(Orders!M3473,city2,2,FALSE)</f>
        <v>39</v>
      </c>
      <c r="O3473" t="s">
        <v>249</v>
      </c>
      <c r="P3473">
        <f>VLOOKUP(O3473,state2,2,FALSE)</f>
        <v>25</v>
      </c>
      <c r="Q3473">
        <v>43229</v>
      </c>
      <c r="R3473" t="s">
        <v>79</v>
      </c>
      <c r="S3473">
        <f>VLOOKUP(R3473,region2,2,FALSE)</f>
        <v>4</v>
      </c>
      <c r="T3473" t="s">
        <v>5071</v>
      </c>
      <c r="U3473" t="s">
        <v>22</v>
      </c>
      <c r="V3473">
        <f>VLOOKUP(U3473,category2,2,FALSE)</f>
        <v>2</v>
      </c>
      <c r="W3473" t="s">
        <v>45</v>
      </c>
      <c r="X3473">
        <f>VLOOKUP(W3473,subcat2,3,FALSE)</f>
        <v>11</v>
      </c>
      <c r="Y3473" t="s">
        <v>1314</v>
      </c>
      <c r="Z3473">
        <v>10.848000000000001</v>
      </c>
      <c r="AA3473">
        <v>2</v>
      </c>
      <c r="AB3473">
        <v>0.2</v>
      </c>
      <c r="AC3473" s="4">
        <v>3.5255999999999994</v>
      </c>
    </row>
    <row r="3474" spans="1:29" x14ac:dyDescent="0.25">
      <c r="A3474" s="2">
        <v>3473</v>
      </c>
      <c r="B3474" t="s">
        <v>9819</v>
      </c>
      <c r="C3474" s="3">
        <v>43051</v>
      </c>
      <c r="D3474" s="3">
        <v>43056</v>
      </c>
      <c r="E3474" t="s">
        <v>25</v>
      </c>
      <c r="F3474">
        <f>VLOOKUP(E3474,SHIPMODE,2,FALSE)</f>
        <v>2</v>
      </c>
      <c r="G3474" t="s">
        <v>3500</v>
      </c>
      <c r="H3474" t="s">
        <v>969</v>
      </c>
      <c r="I3474" t="s">
        <v>18</v>
      </c>
      <c r="J3474">
        <f>VLOOKUP(I3474,segmentID,2,FALSE)</f>
        <v>2</v>
      </c>
      <c r="K3474" t="s">
        <v>3255</v>
      </c>
      <c r="L3474">
        <f>VLOOKUP(K3474,country2,2,FALSE)</f>
        <v>1</v>
      </c>
      <c r="M3474" t="s">
        <v>248</v>
      </c>
      <c r="N3474">
        <f>VLOOKUP(Orders!M3474,city2,2,FALSE)</f>
        <v>39</v>
      </c>
      <c r="O3474" t="s">
        <v>249</v>
      </c>
      <c r="P3474">
        <f>VLOOKUP(O3474,state2,2,FALSE)</f>
        <v>25</v>
      </c>
      <c r="Q3474">
        <v>43229</v>
      </c>
      <c r="R3474" t="s">
        <v>79</v>
      </c>
      <c r="S3474">
        <f>VLOOKUP(R3474,region2,2,FALSE)</f>
        <v>4</v>
      </c>
      <c r="T3474" t="s">
        <v>4661</v>
      </c>
      <c r="U3474" t="s">
        <v>35</v>
      </c>
      <c r="V3474">
        <f>VLOOKUP(U3474,category2,2,FALSE)</f>
        <v>3</v>
      </c>
      <c r="W3474" t="s">
        <v>3232</v>
      </c>
      <c r="X3474">
        <f>VLOOKUP(W3474,subcat2,3,FALSE)</f>
        <v>12</v>
      </c>
      <c r="Y3474" t="s">
        <v>473</v>
      </c>
      <c r="Z3474">
        <v>18.544</v>
      </c>
      <c r="AA3474">
        <v>2</v>
      </c>
      <c r="AB3474">
        <v>0.2</v>
      </c>
      <c r="AC3474" s="4">
        <v>3.0133999999999981</v>
      </c>
    </row>
    <row r="3475" spans="1:29" x14ac:dyDescent="0.25">
      <c r="A3475" s="2">
        <v>3474</v>
      </c>
      <c r="B3475" t="s">
        <v>9820</v>
      </c>
      <c r="C3475" s="3">
        <v>42797</v>
      </c>
      <c r="D3475" s="3">
        <v>42804</v>
      </c>
      <c r="E3475" t="s">
        <v>25</v>
      </c>
      <c r="F3475">
        <f>VLOOKUP(E3475,SHIPMODE,2,FALSE)</f>
        <v>2</v>
      </c>
      <c r="G3475" t="s">
        <v>3467</v>
      </c>
      <c r="H3475" t="s">
        <v>867</v>
      </c>
      <c r="I3475" t="s">
        <v>9</v>
      </c>
      <c r="J3475">
        <f>VLOOKUP(I3475,segmentID,2,FALSE)</f>
        <v>1</v>
      </c>
      <c r="K3475" t="s">
        <v>3255</v>
      </c>
      <c r="L3475">
        <f>VLOOKUP(K3475,country2,2,FALSE)</f>
        <v>1</v>
      </c>
      <c r="M3475" t="s">
        <v>2664</v>
      </c>
      <c r="N3475">
        <f>VLOOKUP(Orders!M3475,city2,2,FALSE)</f>
        <v>364</v>
      </c>
      <c r="O3475" t="s">
        <v>123</v>
      </c>
      <c r="P3475">
        <f>VLOOKUP(O3475,state2,2,FALSE)</f>
        <v>13</v>
      </c>
      <c r="Q3475">
        <v>48127</v>
      </c>
      <c r="R3475" t="s">
        <v>55</v>
      </c>
      <c r="S3475">
        <f>VLOOKUP(R3475,region2,2,FALSE)</f>
        <v>3</v>
      </c>
      <c r="T3475" t="s">
        <v>4428</v>
      </c>
      <c r="U3475" t="s">
        <v>13</v>
      </c>
      <c r="V3475">
        <f>VLOOKUP(U3475,category2,2,FALSE)</f>
        <v>1</v>
      </c>
      <c r="W3475" t="s">
        <v>3226</v>
      </c>
      <c r="X3475">
        <f>VLOOKUP(W3475,subcat2,3,FALSE)</f>
        <v>2</v>
      </c>
      <c r="Y3475" t="s">
        <v>1739</v>
      </c>
      <c r="Z3475">
        <v>180.98</v>
      </c>
      <c r="AA3475">
        <v>1</v>
      </c>
      <c r="AB3475">
        <v>0</v>
      </c>
      <c r="AC3475" s="4">
        <v>47.0548</v>
      </c>
    </row>
    <row r="3476" spans="1:29" x14ac:dyDescent="0.25">
      <c r="A3476" s="2">
        <v>3475</v>
      </c>
      <c r="B3476" t="s">
        <v>9820</v>
      </c>
      <c r="C3476" s="3">
        <v>42797</v>
      </c>
      <c r="D3476" s="3">
        <v>42804</v>
      </c>
      <c r="E3476" t="s">
        <v>25</v>
      </c>
      <c r="F3476">
        <f>VLOOKUP(E3476,SHIPMODE,2,FALSE)</f>
        <v>2</v>
      </c>
      <c r="G3476" t="s">
        <v>3467</v>
      </c>
      <c r="H3476" t="s">
        <v>867</v>
      </c>
      <c r="I3476" t="s">
        <v>9</v>
      </c>
      <c r="J3476">
        <f>VLOOKUP(I3476,segmentID,2,FALSE)</f>
        <v>1</v>
      </c>
      <c r="K3476" t="s">
        <v>3255</v>
      </c>
      <c r="L3476">
        <f>VLOOKUP(K3476,country2,2,FALSE)</f>
        <v>1</v>
      </c>
      <c r="M3476" t="s">
        <v>2664</v>
      </c>
      <c r="N3476">
        <f>VLOOKUP(Orders!M3476,city2,2,FALSE)</f>
        <v>364</v>
      </c>
      <c r="O3476" t="s">
        <v>123</v>
      </c>
      <c r="P3476">
        <f>VLOOKUP(O3476,state2,2,FALSE)</f>
        <v>13</v>
      </c>
      <c r="Q3476">
        <v>48127</v>
      </c>
      <c r="R3476" t="s">
        <v>55</v>
      </c>
      <c r="S3476">
        <f>VLOOKUP(R3476,region2,2,FALSE)</f>
        <v>3</v>
      </c>
      <c r="T3476" t="s">
        <v>5215</v>
      </c>
      <c r="U3476" t="s">
        <v>35</v>
      </c>
      <c r="V3476">
        <f>VLOOKUP(U3476,category2,2,FALSE)</f>
        <v>3</v>
      </c>
      <c r="W3476" t="s">
        <v>3232</v>
      </c>
      <c r="X3476">
        <f>VLOOKUP(W3476,subcat2,3,FALSE)</f>
        <v>12</v>
      </c>
      <c r="Y3476" t="s">
        <v>3060</v>
      </c>
      <c r="Z3476">
        <v>99.98</v>
      </c>
      <c r="AA3476">
        <v>2</v>
      </c>
      <c r="AB3476">
        <v>0</v>
      </c>
      <c r="AC3476" s="4">
        <v>42.991400000000006</v>
      </c>
    </row>
    <row r="3477" spans="1:29" x14ac:dyDescent="0.25">
      <c r="A3477" s="2">
        <v>3476</v>
      </c>
      <c r="B3477" t="s">
        <v>8392</v>
      </c>
      <c r="C3477" s="3">
        <v>42701</v>
      </c>
      <c r="D3477" s="3">
        <v>42704</v>
      </c>
      <c r="E3477" t="s">
        <v>97</v>
      </c>
      <c r="F3477">
        <f>VLOOKUP(E3477,SHIPMODE,2,FALSE)</f>
        <v>3</v>
      </c>
      <c r="G3477" t="s">
        <v>3593</v>
      </c>
      <c r="H3477" t="s">
        <v>1280</v>
      </c>
      <c r="I3477" t="s">
        <v>18</v>
      </c>
      <c r="J3477">
        <f>VLOOKUP(I3477,segmentID,2,FALSE)</f>
        <v>2</v>
      </c>
      <c r="K3477" t="s">
        <v>3255</v>
      </c>
      <c r="L3477">
        <f>VLOOKUP(K3477,country2,2,FALSE)</f>
        <v>1</v>
      </c>
      <c r="M3477" t="s">
        <v>2622</v>
      </c>
      <c r="N3477">
        <f>VLOOKUP(Orders!M3477,city2,2,FALSE)</f>
        <v>357</v>
      </c>
      <c r="O3477" t="s">
        <v>1956</v>
      </c>
      <c r="P3477">
        <f>VLOOKUP(O3477,state2,2,FALSE)</f>
        <v>42</v>
      </c>
      <c r="Q3477">
        <v>66212</v>
      </c>
      <c r="R3477" t="s">
        <v>55</v>
      </c>
      <c r="S3477">
        <f>VLOOKUP(R3477,region2,2,FALSE)</f>
        <v>3</v>
      </c>
      <c r="T3477" t="s">
        <v>4170</v>
      </c>
      <c r="U3477" t="s">
        <v>35</v>
      </c>
      <c r="V3477">
        <f>VLOOKUP(U3477,category2,2,FALSE)</f>
        <v>3</v>
      </c>
      <c r="W3477" t="s">
        <v>3232</v>
      </c>
      <c r="X3477">
        <f>VLOOKUP(W3477,subcat2,3,FALSE)</f>
        <v>12</v>
      </c>
      <c r="Y3477" t="s">
        <v>3237</v>
      </c>
      <c r="Z3477">
        <v>34.950000000000003</v>
      </c>
      <c r="AA3477">
        <v>5</v>
      </c>
      <c r="AB3477">
        <v>0</v>
      </c>
      <c r="AC3477" s="4">
        <v>15.378000000000004</v>
      </c>
    </row>
    <row r="3478" spans="1:29" x14ac:dyDescent="0.25">
      <c r="A3478" s="2">
        <v>3477</v>
      </c>
      <c r="B3478" t="s">
        <v>8392</v>
      </c>
      <c r="C3478" s="3">
        <v>42701</v>
      </c>
      <c r="D3478" s="3">
        <v>42704</v>
      </c>
      <c r="E3478" t="s">
        <v>97</v>
      </c>
      <c r="F3478">
        <f>VLOOKUP(E3478,SHIPMODE,2,FALSE)</f>
        <v>3</v>
      </c>
      <c r="G3478" t="s">
        <v>3593</v>
      </c>
      <c r="H3478" t="s">
        <v>1280</v>
      </c>
      <c r="I3478" t="s">
        <v>18</v>
      </c>
      <c r="J3478">
        <f>VLOOKUP(I3478,segmentID,2,FALSE)</f>
        <v>2</v>
      </c>
      <c r="K3478" t="s">
        <v>3255</v>
      </c>
      <c r="L3478">
        <f>VLOOKUP(K3478,country2,2,FALSE)</f>
        <v>1</v>
      </c>
      <c r="M3478" t="s">
        <v>2622</v>
      </c>
      <c r="N3478">
        <f>VLOOKUP(Orders!M3478,city2,2,FALSE)</f>
        <v>357</v>
      </c>
      <c r="O3478" t="s">
        <v>1956</v>
      </c>
      <c r="P3478">
        <f>VLOOKUP(O3478,state2,2,FALSE)</f>
        <v>42</v>
      </c>
      <c r="Q3478">
        <v>66212</v>
      </c>
      <c r="R3478" t="s">
        <v>55</v>
      </c>
      <c r="S3478">
        <f>VLOOKUP(R3478,region2,2,FALSE)</f>
        <v>3</v>
      </c>
      <c r="T3478" t="s">
        <v>5083</v>
      </c>
      <c r="U3478" t="s">
        <v>22</v>
      </c>
      <c r="V3478">
        <f>VLOOKUP(U3478,category2,2,FALSE)</f>
        <v>2</v>
      </c>
      <c r="W3478" t="s">
        <v>3231</v>
      </c>
      <c r="X3478">
        <f>VLOOKUP(W3478,subcat2,3,FALSE)</f>
        <v>9</v>
      </c>
      <c r="Y3478" t="s">
        <v>209</v>
      </c>
      <c r="Z3478">
        <v>152</v>
      </c>
      <c r="AA3478">
        <v>5</v>
      </c>
      <c r="AB3478">
        <v>0</v>
      </c>
      <c r="AC3478" s="4">
        <v>69.919999999999987</v>
      </c>
    </row>
    <row r="3479" spans="1:29" x14ac:dyDescent="0.25">
      <c r="A3479" s="2">
        <v>3478</v>
      </c>
      <c r="B3479" t="s">
        <v>6266</v>
      </c>
      <c r="C3479" s="3">
        <v>41882</v>
      </c>
      <c r="D3479" s="3">
        <v>41887</v>
      </c>
      <c r="E3479" t="s">
        <v>25</v>
      </c>
      <c r="F3479">
        <f>VLOOKUP(E3479,SHIPMODE,2,FALSE)</f>
        <v>2</v>
      </c>
      <c r="G3479" t="s">
        <v>3336</v>
      </c>
      <c r="H3479" t="s">
        <v>350</v>
      </c>
      <c r="I3479" t="s">
        <v>9</v>
      </c>
      <c r="J3479">
        <f>VLOOKUP(I3479,segmentID,2,FALSE)</f>
        <v>1</v>
      </c>
      <c r="K3479" t="s">
        <v>3255</v>
      </c>
      <c r="L3479">
        <f>VLOOKUP(K3479,country2,2,FALSE)</f>
        <v>1</v>
      </c>
      <c r="M3479" t="s">
        <v>2665</v>
      </c>
      <c r="N3479">
        <f>VLOOKUP(Orders!M3479,city2,2,FALSE)</f>
        <v>365</v>
      </c>
      <c r="O3479" t="s">
        <v>330</v>
      </c>
      <c r="P3479">
        <f>VLOOKUP(O3479,state2,2,FALSE)</f>
        <v>28</v>
      </c>
      <c r="Q3479">
        <v>87505</v>
      </c>
      <c r="R3479" t="s">
        <v>21</v>
      </c>
      <c r="S3479">
        <f>VLOOKUP(R3479,region2,2,FALSE)</f>
        <v>2</v>
      </c>
      <c r="T3479" t="s">
        <v>5455</v>
      </c>
      <c r="U3479" t="s">
        <v>35</v>
      </c>
      <c r="V3479">
        <f>VLOOKUP(U3479,category2,2,FALSE)</f>
        <v>3</v>
      </c>
      <c r="W3479" t="s">
        <v>3232</v>
      </c>
      <c r="X3479">
        <f>VLOOKUP(W3479,subcat2,3,FALSE)</f>
        <v>12</v>
      </c>
      <c r="Y3479" t="s">
        <v>2803</v>
      </c>
      <c r="Z3479">
        <v>92.52</v>
      </c>
      <c r="AA3479">
        <v>9</v>
      </c>
      <c r="AB3479">
        <v>0</v>
      </c>
      <c r="AC3479" s="4">
        <v>18.503999999999991</v>
      </c>
    </row>
    <row r="3480" spans="1:29" x14ac:dyDescent="0.25">
      <c r="A3480" s="2">
        <v>3479</v>
      </c>
      <c r="B3480" t="s">
        <v>8393</v>
      </c>
      <c r="C3480" s="3">
        <v>42712</v>
      </c>
      <c r="D3480" s="3">
        <v>42718</v>
      </c>
      <c r="E3480" t="s">
        <v>25</v>
      </c>
      <c r="F3480">
        <f>VLOOKUP(E3480,SHIPMODE,2,FALSE)</f>
        <v>2</v>
      </c>
      <c r="G3480" t="s">
        <v>3662</v>
      </c>
      <c r="H3480" t="s">
        <v>1527</v>
      </c>
      <c r="I3480" t="s">
        <v>18</v>
      </c>
      <c r="J3480">
        <f>VLOOKUP(I3480,segmentID,2,FALSE)</f>
        <v>2</v>
      </c>
      <c r="K3480" t="s">
        <v>3255</v>
      </c>
      <c r="L3480">
        <f>VLOOKUP(K3480,country2,2,FALSE)</f>
        <v>1</v>
      </c>
      <c r="M3480" t="s">
        <v>67</v>
      </c>
      <c r="N3480">
        <f>VLOOKUP(Orders!M3480,city2,2,FALSE)</f>
        <v>9</v>
      </c>
      <c r="O3480" t="s">
        <v>20</v>
      </c>
      <c r="P3480">
        <f>VLOOKUP(O3480,state2,2,FALSE)</f>
        <v>2</v>
      </c>
      <c r="Q3480">
        <v>94110</v>
      </c>
      <c r="R3480" t="s">
        <v>21</v>
      </c>
      <c r="S3480">
        <f>VLOOKUP(R3480,region2,2,FALSE)</f>
        <v>2</v>
      </c>
      <c r="T3480" t="s">
        <v>4128</v>
      </c>
      <c r="U3480" t="s">
        <v>22</v>
      </c>
      <c r="V3480">
        <f>VLOOKUP(U3480,category2,2,FALSE)</f>
        <v>2</v>
      </c>
      <c r="W3480" t="s">
        <v>3229</v>
      </c>
      <c r="X3480">
        <f>VLOOKUP(W3480,subcat2,3,FALSE)</f>
        <v>7</v>
      </c>
      <c r="Y3480" t="s">
        <v>2192</v>
      </c>
      <c r="Z3480">
        <v>8.56</v>
      </c>
      <c r="AA3480">
        <v>2</v>
      </c>
      <c r="AB3480">
        <v>0</v>
      </c>
      <c r="AC3480" s="4">
        <v>2.4823999999999993</v>
      </c>
    </row>
    <row r="3481" spans="1:29" x14ac:dyDescent="0.25">
      <c r="A3481" s="2">
        <v>3480</v>
      </c>
      <c r="B3481" t="s">
        <v>8393</v>
      </c>
      <c r="C3481" s="3">
        <v>42712</v>
      </c>
      <c r="D3481" s="3">
        <v>42718</v>
      </c>
      <c r="E3481" t="s">
        <v>25</v>
      </c>
      <c r="F3481">
        <f>VLOOKUP(E3481,SHIPMODE,2,FALSE)</f>
        <v>2</v>
      </c>
      <c r="G3481" t="s">
        <v>3662</v>
      </c>
      <c r="H3481" t="s">
        <v>1527</v>
      </c>
      <c r="I3481" t="s">
        <v>18</v>
      </c>
      <c r="J3481">
        <f>VLOOKUP(I3481,segmentID,2,FALSE)</f>
        <v>2</v>
      </c>
      <c r="K3481" t="s">
        <v>3255</v>
      </c>
      <c r="L3481">
        <f>VLOOKUP(K3481,country2,2,FALSE)</f>
        <v>1</v>
      </c>
      <c r="M3481" t="s">
        <v>67</v>
      </c>
      <c r="N3481">
        <f>VLOOKUP(Orders!M3481,city2,2,FALSE)</f>
        <v>9</v>
      </c>
      <c r="O3481" t="s">
        <v>20</v>
      </c>
      <c r="P3481">
        <f>VLOOKUP(O3481,state2,2,FALSE)</f>
        <v>2</v>
      </c>
      <c r="Q3481">
        <v>94110</v>
      </c>
      <c r="R3481" t="s">
        <v>21</v>
      </c>
      <c r="S3481">
        <f>VLOOKUP(R3481,region2,2,FALSE)</f>
        <v>2</v>
      </c>
      <c r="T3481" t="s">
        <v>5605</v>
      </c>
      <c r="U3481" t="s">
        <v>22</v>
      </c>
      <c r="V3481">
        <f>VLOOKUP(U3481,category2,2,FALSE)</f>
        <v>2</v>
      </c>
      <c r="W3481" t="s">
        <v>45</v>
      </c>
      <c r="X3481">
        <f>VLOOKUP(W3481,subcat2,3,FALSE)</f>
        <v>11</v>
      </c>
      <c r="Y3481" t="s">
        <v>2047</v>
      </c>
      <c r="Z3481">
        <v>45.36</v>
      </c>
      <c r="AA3481">
        <v>7</v>
      </c>
      <c r="AB3481">
        <v>0</v>
      </c>
      <c r="AC3481" s="4">
        <v>21.772800000000004</v>
      </c>
    </row>
    <row r="3482" spans="1:29" x14ac:dyDescent="0.25">
      <c r="A3482" s="2">
        <v>3481</v>
      </c>
      <c r="B3482" t="s">
        <v>8393</v>
      </c>
      <c r="C3482" s="3">
        <v>42712</v>
      </c>
      <c r="D3482" s="3">
        <v>42718</v>
      </c>
      <c r="E3482" t="s">
        <v>25</v>
      </c>
      <c r="F3482">
        <f>VLOOKUP(E3482,SHIPMODE,2,FALSE)</f>
        <v>2</v>
      </c>
      <c r="G3482" t="s">
        <v>3662</v>
      </c>
      <c r="H3482" t="s">
        <v>1527</v>
      </c>
      <c r="I3482" t="s">
        <v>18</v>
      </c>
      <c r="J3482">
        <f>VLOOKUP(I3482,segmentID,2,FALSE)</f>
        <v>2</v>
      </c>
      <c r="K3482" t="s">
        <v>3255</v>
      </c>
      <c r="L3482">
        <f>VLOOKUP(K3482,country2,2,FALSE)</f>
        <v>1</v>
      </c>
      <c r="M3482" t="s">
        <v>67</v>
      </c>
      <c r="N3482">
        <f>VLOOKUP(Orders!M3482,city2,2,FALSE)</f>
        <v>9</v>
      </c>
      <c r="O3482" t="s">
        <v>20</v>
      </c>
      <c r="P3482">
        <f>VLOOKUP(O3482,state2,2,FALSE)</f>
        <v>2</v>
      </c>
      <c r="Q3482">
        <v>94110</v>
      </c>
      <c r="R3482" t="s">
        <v>21</v>
      </c>
      <c r="S3482">
        <f>VLOOKUP(R3482,region2,2,FALSE)</f>
        <v>2</v>
      </c>
      <c r="T3482" t="s">
        <v>5310</v>
      </c>
      <c r="U3482" t="s">
        <v>13</v>
      </c>
      <c r="V3482">
        <f>VLOOKUP(U3482,category2,2,FALSE)</f>
        <v>1</v>
      </c>
      <c r="W3482" t="s">
        <v>29</v>
      </c>
      <c r="X3482">
        <f>VLOOKUP(W3482,subcat2,3,FALSE)</f>
        <v>4</v>
      </c>
      <c r="Y3482" t="s">
        <v>255</v>
      </c>
      <c r="Z3482">
        <v>1421.6640000000002</v>
      </c>
      <c r="AA3482">
        <v>6</v>
      </c>
      <c r="AB3482">
        <v>0.2</v>
      </c>
      <c r="AC3482" s="4">
        <v>-195.47879999999998</v>
      </c>
    </row>
    <row r="3483" spans="1:29" x14ac:dyDescent="0.25">
      <c r="A3483" s="2">
        <v>3482</v>
      </c>
      <c r="B3483" t="s">
        <v>6267</v>
      </c>
      <c r="C3483" s="3">
        <v>41736</v>
      </c>
      <c r="D3483" s="3">
        <v>41739</v>
      </c>
      <c r="E3483" t="s">
        <v>97</v>
      </c>
      <c r="F3483">
        <f>VLOOKUP(E3483,SHIPMODE,2,FALSE)</f>
        <v>3</v>
      </c>
      <c r="G3483" t="s">
        <v>3562</v>
      </c>
      <c r="H3483" t="s">
        <v>1182</v>
      </c>
      <c r="I3483" t="s">
        <v>9</v>
      </c>
      <c r="J3483">
        <f>VLOOKUP(I3483,segmentID,2,FALSE)</f>
        <v>1</v>
      </c>
      <c r="K3483" t="s">
        <v>3255</v>
      </c>
      <c r="L3483">
        <f>VLOOKUP(K3483,country2,2,FALSE)</f>
        <v>1</v>
      </c>
      <c r="M3483" t="s">
        <v>1724</v>
      </c>
      <c r="N3483">
        <f>VLOOKUP(Orders!M3483,city2,2,FALSE)</f>
        <v>217</v>
      </c>
      <c r="O3483" t="s">
        <v>184</v>
      </c>
      <c r="P3483">
        <f>VLOOKUP(O3483,state2,2,FALSE)</f>
        <v>20</v>
      </c>
      <c r="Q3483">
        <v>36608</v>
      </c>
      <c r="R3483" t="s">
        <v>12</v>
      </c>
      <c r="S3483">
        <f>VLOOKUP(R3483,region2,2,FALSE)</f>
        <v>1</v>
      </c>
      <c r="T3483" t="s">
        <v>5156</v>
      </c>
      <c r="U3483" t="s">
        <v>13</v>
      </c>
      <c r="V3483">
        <f>VLOOKUP(U3483,category2,2,FALSE)</f>
        <v>1</v>
      </c>
      <c r="W3483" t="s">
        <v>3228</v>
      </c>
      <c r="X3483">
        <f>VLOOKUP(W3483,subcat2,3,FALSE)</f>
        <v>6</v>
      </c>
      <c r="Y3483" t="s">
        <v>3045</v>
      </c>
      <c r="Z3483">
        <v>8.9600000000000009</v>
      </c>
      <c r="AA3483">
        <v>2</v>
      </c>
      <c r="AB3483">
        <v>0</v>
      </c>
      <c r="AC3483" s="4">
        <v>2.7775999999999996</v>
      </c>
    </row>
    <row r="3484" spans="1:29" x14ac:dyDescent="0.25">
      <c r="A3484" s="2">
        <v>3483</v>
      </c>
      <c r="B3484" t="s">
        <v>6268</v>
      </c>
      <c r="C3484" s="3">
        <v>41878</v>
      </c>
      <c r="D3484" s="3">
        <v>41880</v>
      </c>
      <c r="E3484" t="s">
        <v>97</v>
      </c>
      <c r="F3484">
        <f>VLOOKUP(E3484,SHIPMODE,2,FALSE)</f>
        <v>3</v>
      </c>
      <c r="G3484" t="s">
        <v>3821</v>
      </c>
      <c r="H3484" t="s">
        <v>2107</v>
      </c>
      <c r="I3484" t="s">
        <v>18</v>
      </c>
      <c r="J3484">
        <f>VLOOKUP(I3484,segmentID,2,FALSE)</f>
        <v>2</v>
      </c>
      <c r="K3484" t="s">
        <v>3255</v>
      </c>
      <c r="L3484">
        <f>VLOOKUP(K3484,country2,2,FALSE)</f>
        <v>1</v>
      </c>
      <c r="M3484" t="s">
        <v>164</v>
      </c>
      <c r="N3484">
        <f>VLOOKUP(Orders!M3484,city2,2,FALSE)</f>
        <v>25</v>
      </c>
      <c r="O3484" t="s">
        <v>165</v>
      </c>
      <c r="P3484">
        <f>VLOOKUP(O3484,state2,2,FALSE)</f>
        <v>18</v>
      </c>
      <c r="Q3484">
        <v>22153</v>
      </c>
      <c r="R3484" t="s">
        <v>12</v>
      </c>
      <c r="S3484">
        <f>VLOOKUP(R3484,region2,2,FALSE)</f>
        <v>1</v>
      </c>
      <c r="T3484" t="s">
        <v>5213</v>
      </c>
      <c r="U3484" t="s">
        <v>35</v>
      </c>
      <c r="V3484">
        <f>VLOOKUP(U3484,category2,2,FALSE)</f>
        <v>3</v>
      </c>
      <c r="W3484" t="s">
        <v>3230</v>
      </c>
      <c r="X3484">
        <f>VLOOKUP(W3484,subcat2,3,FALSE)</f>
        <v>8</v>
      </c>
      <c r="Y3484" t="s">
        <v>2443</v>
      </c>
      <c r="Z3484">
        <v>579.94999999999993</v>
      </c>
      <c r="AA3484">
        <v>5</v>
      </c>
      <c r="AB3484">
        <v>0</v>
      </c>
      <c r="AC3484" s="4">
        <v>168.18549999999993</v>
      </c>
    </row>
    <row r="3485" spans="1:29" x14ac:dyDescent="0.25">
      <c r="A3485" s="2">
        <v>3484</v>
      </c>
      <c r="B3485" t="s">
        <v>6268</v>
      </c>
      <c r="C3485" s="3">
        <v>41878</v>
      </c>
      <c r="D3485" s="3">
        <v>41880</v>
      </c>
      <c r="E3485" t="s">
        <v>97</v>
      </c>
      <c r="F3485">
        <f>VLOOKUP(E3485,SHIPMODE,2,FALSE)</f>
        <v>3</v>
      </c>
      <c r="G3485" t="s">
        <v>3821</v>
      </c>
      <c r="H3485" t="s">
        <v>2107</v>
      </c>
      <c r="I3485" t="s">
        <v>18</v>
      </c>
      <c r="J3485">
        <f>VLOOKUP(I3485,segmentID,2,FALSE)</f>
        <v>2</v>
      </c>
      <c r="K3485" t="s">
        <v>3255</v>
      </c>
      <c r="L3485">
        <f>VLOOKUP(K3485,country2,2,FALSE)</f>
        <v>1</v>
      </c>
      <c r="M3485" t="s">
        <v>164</v>
      </c>
      <c r="N3485">
        <f>VLOOKUP(Orders!M3485,city2,2,FALSE)</f>
        <v>25</v>
      </c>
      <c r="O3485" t="s">
        <v>165</v>
      </c>
      <c r="P3485">
        <f>VLOOKUP(O3485,state2,2,FALSE)</f>
        <v>18</v>
      </c>
      <c r="Q3485">
        <v>22153</v>
      </c>
      <c r="R3485" t="s">
        <v>12</v>
      </c>
      <c r="S3485">
        <f>VLOOKUP(R3485,region2,2,FALSE)</f>
        <v>1</v>
      </c>
      <c r="T3485" t="s">
        <v>5111</v>
      </c>
      <c r="U3485" t="s">
        <v>13</v>
      </c>
      <c r="V3485">
        <f>VLOOKUP(U3485,category2,2,FALSE)</f>
        <v>1</v>
      </c>
      <c r="W3485" t="s">
        <v>3228</v>
      </c>
      <c r="X3485">
        <f>VLOOKUP(W3485,subcat2,3,FALSE)</f>
        <v>6</v>
      </c>
      <c r="Y3485" t="s">
        <v>3074</v>
      </c>
      <c r="Z3485">
        <v>29.12</v>
      </c>
      <c r="AA3485">
        <v>4</v>
      </c>
      <c r="AB3485">
        <v>0</v>
      </c>
      <c r="AC3485" s="4">
        <v>12.521600000000003</v>
      </c>
    </row>
    <row r="3486" spans="1:29" x14ac:dyDescent="0.25">
      <c r="A3486" s="2">
        <v>3485</v>
      </c>
      <c r="B3486" t="s">
        <v>6268</v>
      </c>
      <c r="C3486" s="3">
        <v>41878</v>
      </c>
      <c r="D3486" s="3">
        <v>41880</v>
      </c>
      <c r="E3486" t="s">
        <v>97</v>
      </c>
      <c r="F3486">
        <f>VLOOKUP(E3486,SHIPMODE,2,FALSE)</f>
        <v>3</v>
      </c>
      <c r="G3486" t="s">
        <v>3821</v>
      </c>
      <c r="H3486" t="s">
        <v>2107</v>
      </c>
      <c r="I3486" t="s">
        <v>18</v>
      </c>
      <c r="J3486">
        <f>VLOOKUP(I3486,segmentID,2,FALSE)</f>
        <v>2</v>
      </c>
      <c r="K3486" t="s">
        <v>3255</v>
      </c>
      <c r="L3486">
        <f>VLOOKUP(K3486,country2,2,FALSE)</f>
        <v>1</v>
      </c>
      <c r="M3486" t="s">
        <v>164</v>
      </c>
      <c r="N3486">
        <f>VLOOKUP(Orders!M3486,city2,2,FALSE)</f>
        <v>25</v>
      </c>
      <c r="O3486" t="s">
        <v>165</v>
      </c>
      <c r="P3486">
        <f>VLOOKUP(O3486,state2,2,FALSE)</f>
        <v>18</v>
      </c>
      <c r="Q3486">
        <v>22153</v>
      </c>
      <c r="R3486" t="s">
        <v>12</v>
      </c>
      <c r="S3486">
        <f>VLOOKUP(R3486,region2,2,FALSE)</f>
        <v>1</v>
      </c>
      <c r="T3486" t="s">
        <v>5451</v>
      </c>
      <c r="U3486" t="s">
        <v>13</v>
      </c>
      <c r="V3486">
        <f>VLOOKUP(U3486,category2,2,FALSE)</f>
        <v>1</v>
      </c>
      <c r="W3486" t="s">
        <v>29</v>
      </c>
      <c r="X3486">
        <f>VLOOKUP(W3486,subcat2,3,FALSE)</f>
        <v>4</v>
      </c>
      <c r="Y3486" t="s">
        <v>1689</v>
      </c>
      <c r="Z3486">
        <v>1202.94</v>
      </c>
      <c r="AA3486">
        <v>3</v>
      </c>
      <c r="AB3486">
        <v>0</v>
      </c>
      <c r="AC3486" s="4">
        <v>300.73500000000001</v>
      </c>
    </row>
    <row r="3487" spans="1:29" x14ac:dyDescent="0.25">
      <c r="A3487" s="2">
        <v>3486</v>
      </c>
      <c r="B3487" t="s">
        <v>8394</v>
      </c>
      <c r="C3487" s="3">
        <v>42664</v>
      </c>
      <c r="D3487" s="3">
        <v>42669</v>
      </c>
      <c r="E3487" t="s">
        <v>25</v>
      </c>
      <c r="F3487">
        <f>VLOOKUP(E3487,SHIPMODE,2,FALSE)</f>
        <v>2</v>
      </c>
      <c r="G3487" t="s">
        <v>3756</v>
      </c>
      <c r="H3487" t="s">
        <v>1831</v>
      </c>
      <c r="I3487" t="s">
        <v>18</v>
      </c>
      <c r="J3487">
        <f>VLOOKUP(I3487,segmentID,2,FALSE)</f>
        <v>2</v>
      </c>
      <c r="K3487" t="s">
        <v>3255</v>
      </c>
      <c r="L3487">
        <f>VLOOKUP(K3487,country2,2,FALSE)</f>
        <v>1</v>
      </c>
      <c r="M3487" t="s">
        <v>300</v>
      </c>
      <c r="N3487">
        <f>VLOOKUP(Orders!M3487,city2,2,FALSE)</f>
        <v>47</v>
      </c>
      <c r="O3487" t="s">
        <v>127</v>
      </c>
      <c r="P3487">
        <f>VLOOKUP(O3487,state2,2,FALSE)</f>
        <v>14</v>
      </c>
      <c r="Q3487">
        <v>19711</v>
      </c>
      <c r="R3487" t="s">
        <v>79</v>
      </c>
      <c r="S3487">
        <f>VLOOKUP(R3487,region2,2,FALSE)</f>
        <v>4</v>
      </c>
      <c r="T3487" t="s">
        <v>5007</v>
      </c>
      <c r="U3487" t="s">
        <v>22</v>
      </c>
      <c r="V3487">
        <f>VLOOKUP(U3487,category2,2,FALSE)</f>
        <v>2</v>
      </c>
      <c r="W3487" t="s">
        <v>3231</v>
      </c>
      <c r="X3487">
        <f>VLOOKUP(W3487,subcat2,3,FALSE)</f>
        <v>9</v>
      </c>
      <c r="Y3487" t="s">
        <v>133</v>
      </c>
      <c r="Z3487">
        <v>7.92</v>
      </c>
      <c r="AA3487">
        <v>4</v>
      </c>
      <c r="AB3487">
        <v>0</v>
      </c>
      <c r="AC3487" s="4">
        <v>3.5640000000000001</v>
      </c>
    </row>
    <row r="3488" spans="1:29" x14ac:dyDescent="0.25">
      <c r="A3488" s="2">
        <v>3487</v>
      </c>
      <c r="B3488" t="s">
        <v>8395</v>
      </c>
      <c r="C3488" s="3">
        <v>42704</v>
      </c>
      <c r="D3488" s="3">
        <v>42704</v>
      </c>
      <c r="E3488" t="s">
        <v>625</v>
      </c>
      <c r="F3488">
        <f>VLOOKUP(E3488,SHIPMODE,2,FALSE)</f>
        <v>4</v>
      </c>
      <c r="G3488" t="s">
        <v>3458</v>
      </c>
      <c r="H3488" t="s">
        <v>842</v>
      </c>
      <c r="I3488" t="s">
        <v>9</v>
      </c>
      <c r="J3488">
        <f>VLOOKUP(I3488,segmentID,2,FALSE)</f>
        <v>1</v>
      </c>
      <c r="K3488" t="s">
        <v>3255</v>
      </c>
      <c r="L3488">
        <f>VLOOKUP(K3488,country2,2,FALSE)</f>
        <v>1</v>
      </c>
      <c r="M3488" t="s">
        <v>2670</v>
      </c>
      <c r="N3488">
        <f>VLOOKUP(Orders!M3488,city2,2,FALSE)</f>
        <v>366</v>
      </c>
      <c r="O3488" t="s">
        <v>44</v>
      </c>
      <c r="P3488">
        <f>VLOOKUP(O3488,state2,2,FALSE)</f>
        <v>4</v>
      </c>
      <c r="Q3488">
        <v>28601</v>
      </c>
      <c r="R3488" t="s">
        <v>12</v>
      </c>
      <c r="S3488">
        <f>VLOOKUP(R3488,region2,2,FALSE)</f>
        <v>1</v>
      </c>
      <c r="T3488" t="s">
        <v>5478</v>
      </c>
      <c r="U3488" t="s">
        <v>35</v>
      </c>
      <c r="V3488">
        <f>VLOOKUP(U3488,category2,2,FALSE)</f>
        <v>3</v>
      </c>
      <c r="W3488" t="s">
        <v>3230</v>
      </c>
      <c r="X3488">
        <f>VLOOKUP(W3488,subcat2,3,FALSE)</f>
        <v>8</v>
      </c>
      <c r="Y3488" t="s">
        <v>800</v>
      </c>
      <c r="Z3488">
        <v>36.192</v>
      </c>
      <c r="AA3488">
        <v>1</v>
      </c>
      <c r="AB3488">
        <v>0.2</v>
      </c>
      <c r="AC3488" s="4">
        <v>2.7143999999999995</v>
      </c>
    </row>
    <row r="3489" spans="1:29" x14ac:dyDescent="0.25">
      <c r="A3489" s="2">
        <v>3488</v>
      </c>
      <c r="B3489" t="s">
        <v>9821</v>
      </c>
      <c r="C3489" s="3">
        <v>42983</v>
      </c>
      <c r="D3489" s="3">
        <v>42989</v>
      </c>
      <c r="E3489" t="s">
        <v>25</v>
      </c>
      <c r="F3489">
        <f>VLOOKUP(E3489,SHIPMODE,2,FALSE)</f>
        <v>2</v>
      </c>
      <c r="G3489" t="s">
        <v>3930</v>
      </c>
      <c r="H3489" t="s">
        <v>2538</v>
      </c>
      <c r="I3489" t="s">
        <v>52</v>
      </c>
      <c r="J3489">
        <f>VLOOKUP(I3489,segmentID,2,FALSE)</f>
        <v>3</v>
      </c>
      <c r="K3489" t="s">
        <v>3255</v>
      </c>
      <c r="L3489">
        <f>VLOOKUP(K3489,country2,2,FALSE)</f>
        <v>1</v>
      </c>
      <c r="M3489" t="s">
        <v>27</v>
      </c>
      <c r="N3489">
        <f>VLOOKUP(Orders!M3489,city2,2,FALSE)</f>
        <v>3</v>
      </c>
      <c r="O3489" t="s">
        <v>28</v>
      </c>
      <c r="P3489">
        <f>VLOOKUP(O3489,state2,2,FALSE)</f>
        <v>3</v>
      </c>
      <c r="Q3489">
        <v>33311</v>
      </c>
      <c r="R3489" t="s">
        <v>12</v>
      </c>
      <c r="S3489">
        <f>VLOOKUP(R3489,region2,2,FALSE)</f>
        <v>1</v>
      </c>
      <c r="T3489" t="s">
        <v>4304</v>
      </c>
      <c r="U3489" t="s">
        <v>22</v>
      </c>
      <c r="V3489">
        <f>VLOOKUP(U3489,category2,2,FALSE)</f>
        <v>2</v>
      </c>
      <c r="W3489" t="s">
        <v>3227</v>
      </c>
      <c r="X3489">
        <f>VLOOKUP(W3489,subcat2,3,FALSE)</f>
        <v>5</v>
      </c>
      <c r="Y3489" t="s">
        <v>739</v>
      </c>
      <c r="Z3489">
        <v>147.184</v>
      </c>
      <c r="AA3489">
        <v>2</v>
      </c>
      <c r="AB3489">
        <v>0.2</v>
      </c>
      <c r="AC3489" s="4">
        <v>-29.436800000000012</v>
      </c>
    </row>
    <row r="3490" spans="1:29" x14ac:dyDescent="0.25">
      <c r="A3490" s="2">
        <v>3489</v>
      </c>
      <c r="B3490" t="s">
        <v>7251</v>
      </c>
      <c r="C3490" s="3">
        <v>42187</v>
      </c>
      <c r="D3490" s="3">
        <v>42191</v>
      </c>
      <c r="E3490" t="s">
        <v>25</v>
      </c>
      <c r="F3490">
        <f>VLOOKUP(E3490,SHIPMODE,2,FALSE)</f>
        <v>2</v>
      </c>
      <c r="G3490" t="s">
        <v>3839</v>
      </c>
      <c r="H3490" t="s">
        <v>2175</v>
      </c>
      <c r="I3490" t="s">
        <v>9</v>
      </c>
      <c r="J3490">
        <f>VLOOKUP(I3490,segmentID,2,FALSE)</f>
        <v>1</v>
      </c>
      <c r="K3490" t="s">
        <v>3255</v>
      </c>
      <c r="L3490">
        <f>VLOOKUP(K3490,country2,2,FALSE)</f>
        <v>1</v>
      </c>
      <c r="M3490" t="s">
        <v>2671</v>
      </c>
      <c r="N3490">
        <f>VLOOKUP(Orders!M3490,city2,2,FALSE)</f>
        <v>367</v>
      </c>
      <c r="O3490" t="s">
        <v>110</v>
      </c>
      <c r="P3490">
        <f>VLOOKUP(O3490,state2,2,FALSE)</f>
        <v>11</v>
      </c>
      <c r="Q3490">
        <v>60188</v>
      </c>
      <c r="R3490" t="s">
        <v>55</v>
      </c>
      <c r="S3490">
        <f>VLOOKUP(R3490,region2,2,FALSE)</f>
        <v>3</v>
      </c>
      <c r="T3490" t="s">
        <v>4390</v>
      </c>
      <c r="U3490" t="s">
        <v>13</v>
      </c>
      <c r="V3490">
        <f>VLOOKUP(U3490,category2,2,FALSE)</f>
        <v>1</v>
      </c>
      <c r="W3490" t="s">
        <v>3226</v>
      </c>
      <c r="X3490">
        <f>VLOOKUP(W3490,subcat2,3,FALSE)</f>
        <v>2</v>
      </c>
      <c r="Y3490" t="s">
        <v>1339</v>
      </c>
      <c r="Z3490">
        <v>408.42200000000003</v>
      </c>
      <c r="AA3490">
        <v>2</v>
      </c>
      <c r="AB3490">
        <v>0.3</v>
      </c>
      <c r="AC3490" s="4">
        <v>-5.8346000000000231</v>
      </c>
    </row>
    <row r="3491" spans="1:29" x14ac:dyDescent="0.25">
      <c r="A3491" s="2">
        <v>3490</v>
      </c>
      <c r="B3491" t="s">
        <v>7251</v>
      </c>
      <c r="C3491" s="3">
        <v>42187</v>
      </c>
      <c r="D3491" s="3">
        <v>42191</v>
      </c>
      <c r="E3491" t="s">
        <v>25</v>
      </c>
      <c r="F3491">
        <f>VLOOKUP(E3491,SHIPMODE,2,FALSE)</f>
        <v>2</v>
      </c>
      <c r="G3491" t="s">
        <v>3839</v>
      </c>
      <c r="H3491" t="s">
        <v>2175</v>
      </c>
      <c r="I3491" t="s">
        <v>9</v>
      </c>
      <c r="J3491">
        <f>VLOOKUP(I3491,segmentID,2,FALSE)</f>
        <v>1</v>
      </c>
      <c r="K3491" t="s">
        <v>3255</v>
      </c>
      <c r="L3491">
        <f>VLOOKUP(K3491,country2,2,FALSE)</f>
        <v>1</v>
      </c>
      <c r="M3491" t="s">
        <v>2671</v>
      </c>
      <c r="N3491">
        <f>VLOOKUP(Orders!M3491,city2,2,FALSE)</f>
        <v>367</v>
      </c>
      <c r="O3491" t="s">
        <v>110</v>
      </c>
      <c r="P3491">
        <f>VLOOKUP(O3491,state2,2,FALSE)</f>
        <v>11</v>
      </c>
      <c r="Q3491">
        <v>60188</v>
      </c>
      <c r="R3491" t="s">
        <v>55</v>
      </c>
      <c r="S3491">
        <f>VLOOKUP(R3491,region2,2,FALSE)</f>
        <v>3</v>
      </c>
      <c r="T3491" t="s">
        <v>5285</v>
      </c>
      <c r="U3491" t="s">
        <v>13</v>
      </c>
      <c r="V3491">
        <f>VLOOKUP(U3491,category2,2,FALSE)</f>
        <v>1</v>
      </c>
      <c r="W3491" t="s">
        <v>3226</v>
      </c>
      <c r="X3491">
        <f>VLOOKUP(W3491,subcat2,3,FALSE)</f>
        <v>2</v>
      </c>
      <c r="Y3491" t="s">
        <v>1516</v>
      </c>
      <c r="Z3491">
        <v>382.11599999999999</v>
      </c>
      <c r="AA3491">
        <v>6</v>
      </c>
      <c r="AB3491">
        <v>0.3</v>
      </c>
      <c r="AC3491" s="4">
        <v>-92.799600000000027</v>
      </c>
    </row>
    <row r="3492" spans="1:29" x14ac:dyDescent="0.25">
      <c r="A3492" s="2">
        <v>3491</v>
      </c>
      <c r="B3492" t="s">
        <v>7251</v>
      </c>
      <c r="C3492" s="3">
        <v>42187</v>
      </c>
      <c r="D3492" s="3">
        <v>42191</v>
      </c>
      <c r="E3492" t="s">
        <v>25</v>
      </c>
      <c r="F3492">
        <f>VLOOKUP(E3492,SHIPMODE,2,FALSE)</f>
        <v>2</v>
      </c>
      <c r="G3492" t="s">
        <v>3839</v>
      </c>
      <c r="H3492" t="s">
        <v>2175</v>
      </c>
      <c r="I3492" t="s">
        <v>9</v>
      </c>
      <c r="J3492">
        <f>VLOOKUP(I3492,segmentID,2,FALSE)</f>
        <v>1</v>
      </c>
      <c r="K3492" t="s">
        <v>3255</v>
      </c>
      <c r="L3492">
        <f>VLOOKUP(K3492,country2,2,FALSE)</f>
        <v>1</v>
      </c>
      <c r="M3492" t="s">
        <v>2671</v>
      </c>
      <c r="N3492">
        <f>VLOOKUP(Orders!M3492,city2,2,FALSE)</f>
        <v>367</v>
      </c>
      <c r="O3492" t="s">
        <v>110</v>
      </c>
      <c r="P3492">
        <f>VLOOKUP(O3492,state2,2,FALSE)</f>
        <v>11</v>
      </c>
      <c r="Q3492">
        <v>60188</v>
      </c>
      <c r="R3492" t="s">
        <v>55</v>
      </c>
      <c r="S3492">
        <f>VLOOKUP(R3492,region2,2,FALSE)</f>
        <v>3</v>
      </c>
      <c r="T3492" t="s">
        <v>4556</v>
      </c>
      <c r="U3492" t="s">
        <v>22</v>
      </c>
      <c r="V3492">
        <f>VLOOKUP(U3492,category2,2,FALSE)</f>
        <v>2</v>
      </c>
      <c r="W3492" t="s">
        <v>3227</v>
      </c>
      <c r="X3492">
        <f>VLOOKUP(W3492,subcat2,3,FALSE)</f>
        <v>5</v>
      </c>
      <c r="Y3492" t="s">
        <v>3135</v>
      </c>
      <c r="Z3492">
        <v>68.599999999999994</v>
      </c>
      <c r="AA3492">
        <v>5</v>
      </c>
      <c r="AB3492">
        <v>0.2</v>
      </c>
      <c r="AC3492" s="4">
        <v>6.0024999999999977</v>
      </c>
    </row>
    <row r="3493" spans="1:29" x14ac:dyDescent="0.25">
      <c r="A3493" s="2">
        <v>3492</v>
      </c>
      <c r="B3493" t="s">
        <v>7251</v>
      </c>
      <c r="C3493" s="3">
        <v>42187</v>
      </c>
      <c r="D3493" s="3">
        <v>42191</v>
      </c>
      <c r="E3493" t="s">
        <v>25</v>
      </c>
      <c r="F3493">
        <f>VLOOKUP(E3493,SHIPMODE,2,FALSE)</f>
        <v>2</v>
      </c>
      <c r="G3493" t="s">
        <v>3839</v>
      </c>
      <c r="H3493" t="s">
        <v>2175</v>
      </c>
      <c r="I3493" t="s">
        <v>9</v>
      </c>
      <c r="J3493">
        <f>VLOOKUP(I3493,segmentID,2,FALSE)</f>
        <v>1</v>
      </c>
      <c r="K3493" t="s">
        <v>3255</v>
      </c>
      <c r="L3493">
        <f>VLOOKUP(K3493,country2,2,FALSE)</f>
        <v>1</v>
      </c>
      <c r="M3493" t="s">
        <v>2671</v>
      </c>
      <c r="N3493">
        <f>VLOOKUP(Orders!M3493,city2,2,FALSE)</f>
        <v>367</v>
      </c>
      <c r="O3493" t="s">
        <v>110</v>
      </c>
      <c r="P3493">
        <f>VLOOKUP(O3493,state2,2,FALSE)</f>
        <v>11</v>
      </c>
      <c r="Q3493">
        <v>60188</v>
      </c>
      <c r="R3493" t="s">
        <v>55</v>
      </c>
      <c r="S3493">
        <f>VLOOKUP(R3493,region2,2,FALSE)</f>
        <v>3</v>
      </c>
      <c r="T3493" t="s">
        <v>4353</v>
      </c>
      <c r="U3493" t="s">
        <v>22</v>
      </c>
      <c r="V3493">
        <f>VLOOKUP(U3493,category2,2,FALSE)</f>
        <v>2</v>
      </c>
      <c r="W3493" t="s">
        <v>3227</v>
      </c>
      <c r="X3493">
        <f>VLOOKUP(W3493,subcat2,3,FALSE)</f>
        <v>5</v>
      </c>
      <c r="Y3493" t="s">
        <v>2508</v>
      </c>
      <c r="Z3493">
        <v>435.50400000000002</v>
      </c>
      <c r="AA3493">
        <v>3</v>
      </c>
      <c r="AB3493">
        <v>0.2</v>
      </c>
      <c r="AC3493" s="4">
        <v>48.994199999999921</v>
      </c>
    </row>
    <row r="3494" spans="1:29" x14ac:dyDescent="0.25">
      <c r="A3494" s="2">
        <v>3493</v>
      </c>
      <c r="B3494" t="s">
        <v>7251</v>
      </c>
      <c r="C3494" s="3">
        <v>42187</v>
      </c>
      <c r="D3494" s="3">
        <v>42191</v>
      </c>
      <c r="E3494" t="s">
        <v>25</v>
      </c>
      <c r="F3494">
        <f>VLOOKUP(E3494,SHIPMODE,2,FALSE)</f>
        <v>2</v>
      </c>
      <c r="G3494" t="s">
        <v>3839</v>
      </c>
      <c r="H3494" t="s">
        <v>2175</v>
      </c>
      <c r="I3494" t="s">
        <v>9</v>
      </c>
      <c r="J3494">
        <f>VLOOKUP(I3494,segmentID,2,FALSE)</f>
        <v>1</v>
      </c>
      <c r="K3494" t="s">
        <v>3255</v>
      </c>
      <c r="L3494">
        <f>VLOOKUP(K3494,country2,2,FALSE)</f>
        <v>1</v>
      </c>
      <c r="M3494" t="s">
        <v>2671</v>
      </c>
      <c r="N3494">
        <f>VLOOKUP(Orders!M3494,city2,2,FALSE)</f>
        <v>367</v>
      </c>
      <c r="O3494" t="s">
        <v>110</v>
      </c>
      <c r="P3494">
        <f>VLOOKUP(O3494,state2,2,FALSE)</f>
        <v>11</v>
      </c>
      <c r="Q3494">
        <v>60188</v>
      </c>
      <c r="R3494" t="s">
        <v>55</v>
      </c>
      <c r="S3494">
        <f>VLOOKUP(R3494,region2,2,FALSE)</f>
        <v>3</v>
      </c>
      <c r="T3494" t="s">
        <v>4269</v>
      </c>
      <c r="U3494" t="s">
        <v>22</v>
      </c>
      <c r="V3494">
        <f>VLOOKUP(U3494,category2,2,FALSE)</f>
        <v>2</v>
      </c>
      <c r="W3494" t="s">
        <v>45</v>
      </c>
      <c r="X3494">
        <f>VLOOKUP(W3494,subcat2,3,FALSE)</f>
        <v>11</v>
      </c>
      <c r="Y3494" t="s">
        <v>2996</v>
      </c>
      <c r="Z3494">
        <v>11.168000000000001</v>
      </c>
      <c r="AA3494">
        <v>2</v>
      </c>
      <c r="AB3494">
        <v>0.2</v>
      </c>
      <c r="AC3494" s="4">
        <v>3.7692000000000001</v>
      </c>
    </row>
    <row r="3495" spans="1:29" x14ac:dyDescent="0.25">
      <c r="A3495" s="2">
        <v>3494</v>
      </c>
      <c r="B3495" t="s">
        <v>9822</v>
      </c>
      <c r="C3495" s="3">
        <v>43002</v>
      </c>
      <c r="D3495" s="3">
        <v>43006</v>
      </c>
      <c r="E3495" t="s">
        <v>25</v>
      </c>
      <c r="F3495">
        <f>VLOOKUP(E3495,SHIPMODE,2,FALSE)</f>
        <v>2</v>
      </c>
      <c r="G3495" t="s">
        <v>3463</v>
      </c>
      <c r="H3495" t="s">
        <v>856</v>
      </c>
      <c r="I3495" t="s">
        <v>18</v>
      </c>
      <c r="J3495">
        <f>VLOOKUP(I3495,segmentID,2,FALSE)</f>
        <v>2</v>
      </c>
      <c r="K3495" t="s">
        <v>3255</v>
      </c>
      <c r="L3495">
        <f>VLOOKUP(K3495,country2,2,FALSE)</f>
        <v>1</v>
      </c>
      <c r="M3495" t="s">
        <v>2673</v>
      </c>
      <c r="N3495">
        <f>VLOOKUP(Orders!M3495,city2,2,FALSE)</f>
        <v>368</v>
      </c>
      <c r="O3495" t="s">
        <v>119</v>
      </c>
      <c r="P3495">
        <f>VLOOKUP(O3495,state2,2,FALSE)</f>
        <v>12</v>
      </c>
      <c r="Q3495">
        <v>56301</v>
      </c>
      <c r="R3495" t="s">
        <v>55</v>
      </c>
      <c r="S3495">
        <f>VLOOKUP(R3495,region2,2,FALSE)</f>
        <v>3</v>
      </c>
      <c r="T3495" t="s">
        <v>5606</v>
      </c>
      <c r="U3495" t="s">
        <v>35</v>
      </c>
      <c r="V3495">
        <f>VLOOKUP(U3495,category2,2,FALSE)</f>
        <v>3</v>
      </c>
      <c r="W3495" t="s">
        <v>3232</v>
      </c>
      <c r="X3495">
        <f>VLOOKUP(W3495,subcat2,3,FALSE)</f>
        <v>12</v>
      </c>
      <c r="Y3495" t="s">
        <v>683</v>
      </c>
      <c r="Z3495">
        <v>72</v>
      </c>
      <c r="AA3495">
        <v>4</v>
      </c>
      <c r="AB3495">
        <v>0</v>
      </c>
      <c r="AC3495" s="4">
        <v>12.959999999999994</v>
      </c>
    </row>
    <row r="3496" spans="1:29" x14ac:dyDescent="0.25">
      <c r="A3496" s="2">
        <v>3495</v>
      </c>
      <c r="B3496" t="s">
        <v>9822</v>
      </c>
      <c r="C3496" s="3">
        <v>43002</v>
      </c>
      <c r="D3496" s="3">
        <v>43006</v>
      </c>
      <c r="E3496" t="s">
        <v>25</v>
      </c>
      <c r="F3496">
        <f>VLOOKUP(E3496,SHIPMODE,2,FALSE)</f>
        <v>2</v>
      </c>
      <c r="G3496" t="s">
        <v>3463</v>
      </c>
      <c r="H3496" t="s">
        <v>856</v>
      </c>
      <c r="I3496" t="s">
        <v>18</v>
      </c>
      <c r="J3496">
        <f>VLOOKUP(I3496,segmentID,2,FALSE)</f>
        <v>2</v>
      </c>
      <c r="K3496" t="s">
        <v>3255</v>
      </c>
      <c r="L3496">
        <f>VLOOKUP(K3496,country2,2,FALSE)</f>
        <v>1</v>
      </c>
      <c r="M3496" t="s">
        <v>2673</v>
      </c>
      <c r="N3496">
        <f>VLOOKUP(Orders!M3496,city2,2,FALSE)</f>
        <v>368</v>
      </c>
      <c r="O3496" t="s">
        <v>119</v>
      </c>
      <c r="P3496">
        <f>VLOOKUP(O3496,state2,2,FALSE)</f>
        <v>12</v>
      </c>
      <c r="Q3496">
        <v>56301</v>
      </c>
      <c r="R3496" t="s">
        <v>55</v>
      </c>
      <c r="S3496">
        <f>VLOOKUP(R3496,region2,2,FALSE)</f>
        <v>3</v>
      </c>
      <c r="T3496" t="s">
        <v>5607</v>
      </c>
      <c r="U3496" t="s">
        <v>35</v>
      </c>
      <c r="V3496">
        <f>VLOOKUP(U3496,category2,2,FALSE)</f>
        <v>3</v>
      </c>
      <c r="W3496" t="s">
        <v>3232</v>
      </c>
      <c r="X3496">
        <f>VLOOKUP(W3496,subcat2,3,FALSE)</f>
        <v>12</v>
      </c>
      <c r="Y3496" t="s">
        <v>1006</v>
      </c>
      <c r="Z3496">
        <v>655.90000000000009</v>
      </c>
      <c r="AA3496">
        <v>5</v>
      </c>
      <c r="AB3496">
        <v>0</v>
      </c>
      <c r="AC3496" s="4">
        <v>275.47800000000001</v>
      </c>
    </row>
    <row r="3497" spans="1:29" x14ac:dyDescent="0.25">
      <c r="A3497" s="2">
        <v>3496</v>
      </c>
      <c r="B3497" t="s">
        <v>9822</v>
      </c>
      <c r="C3497" s="3">
        <v>43002</v>
      </c>
      <c r="D3497" s="3">
        <v>43006</v>
      </c>
      <c r="E3497" t="s">
        <v>25</v>
      </c>
      <c r="F3497">
        <f>VLOOKUP(E3497,SHIPMODE,2,FALSE)</f>
        <v>2</v>
      </c>
      <c r="G3497" t="s">
        <v>3463</v>
      </c>
      <c r="H3497" t="s">
        <v>856</v>
      </c>
      <c r="I3497" t="s">
        <v>18</v>
      </c>
      <c r="J3497">
        <f>VLOOKUP(I3497,segmentID,2,FALSE)</f>
        <v>2</v>
      </c>
      <c r="K3497" t="s">
        <v>3255</v>
      </c>
      <c r="L3497">
        <f>VLOOKUP(K3497,country2,2,FALSE)</f>
        <v>1</v>
      </c>
      <c r="M3497" t="s">
        <v>2673</v>
      </c>
      <c r="N3497">
        <f>VLOOKUP(Orders!M3497,city2,2,FALSE)</f>
        <v>368</v>
      </c>
      <c r="O3497" t="s">
        <v>119</v>
      </c>
      <c r="P3497">
        <f>VLOOKUP(O3497,state2,2,FALSE)</f>
        <v>12</v>
      </c>
      <c r="Q3497">
        <v>56301</v>
      </c>
      <c r="R3497" t="s">
        <v>55</v>
      </c>
      <c r="S3497">
        <f>VLOOKUP(R3497,region2,2,FALSE)</f>
        <v>3</v>
      </c>
      <c r="T3497" t="s">
        <v>4752</v>
      </c>
      <c r="U3497" t="s">
        <v>13</v>
      </c>
      <c r="V3497">
        <f>VLOOKUP(U3497,category2,2,FALSE)</f>
        <v>1</v>
      </c>
      <c r="W3497" t="s">
        <v>3226</v>
      </c>
      <c r="X3497">
        <f>VLOOKUP(W3497,subcat2,3,FALSE)</f>
        <v>2</v>
      </c>
      <c r="Y3497" t="s">
        <v>2646</v>
      </c>
      <c r="Z3497">
        <v>603.91999999999996</v>
      </c>
      <c r="AA3497">
        <v>4</v>
      </c>
      <c r="AB3497">
        <v>0</v>
      </c>
      <c r="AC3497" s="4">
        <v>181.17599999999993</v>
      </c>
    </row>
    <row r="3498" spans="1:29" x14ac:dyDescent="0.25">
      <c r="A3498" s="2">
        <v>3497</v>
      </c>
      <c r="B3498" t="s">
        <v>8396</v>
      </c>
      <c r="C3498" s="3">
        <v>42590</v>
      </c>
      <c r="D3498" s="3">
        <v>42597</v>
      </c>
      <c r="E3498" t="s">
        <v>25</v>
      </c>
      <c r="F3498">
        <f>VLOOKUP(E3498,SHIPMODE,2,FALSE)</f>
        <v>2</v>
      </c>
      <c r="G3498" t="s">
        <v>3657</v>
      </c>
      <c r="H3498" t="s">
        <v>1507</v>
      </c>
      <c r="I3498" t="s">
        <v>52</v>
      </c>
      <c r="J3498">
        <f>VLOOKUP(I3498,segmentID,2,FALSE)</f>
        <v>3</v>
      </c>
      <c r="K3498" t="s">
        <v>3255</v>
      </c>
      <c r="L3498">
        <f>VLOOKUP(K3498,country2,2,FALSE)</f>
        <v>1</v>
      </c>
      <c r="M3498" t="s">
        <v>19</v>
      </c>
      <c r="N3498">
        <f>VLOOKUP(Orders!M3498,city2,2,FALSE)</f>
        <v>2</v>
      </c>
      <c r="O3498" t="s">
        <v>20</v>
      </c>
      <c r="P3498">
        <f>VLOOKUP(O3498,state2,2,FALSE)</f>
        <v>2</v>
      </c>
      <c r="Q3498">
        <v>90036</v>
      </c>
      <c r="R3498" t="s">
        <v>21</v>
      </c>
      <c r="S3498">
        <f>VLOOKUP(R3498,region2,2,FALSE)</f>
        <v>2</v>
      </c>
      <c r="T3498" t="s">
        <v>4942</v>
      </c>
      <c r="U3498" t="s">
        <v>13</v>
      </c>
      <c r="V3498">
        <f>VLOOKUP(U3498,category2,2,FALSE)</f>
        <v>1</v>
      </c>
      <c r="W3498" t="s">
        <v>29</v>
      </c>
      <c r="X3498">
        <f>VLOOKUP(W3498,subcat2,3,FALSE)</f>
        <v>4</v>
      </c>
      <c r="Y3498" t="s">
        <v>40</v>
      </c>
      <c r="Z3498">
        <v>513.024</v>
      </c>
      <c r="AA3498">
        <v>2</v>
      </c>
      <c r="AB3498">
        <v>0.2</v>
      </c>
      <c r="AC3498" s="4">
        <v>12.82559999999998</v>
      </c>
    </row>
    <row r="3499" spans="1:29" x14ac:dyDescent="0.25">
      <c r="A3499" s="2">
        <v>3498</v>
      </c>
      <c r="B3499" t="s">
        <v>8396</v>
      </c>
      <c r="C3499" s="3">
        <v>42590</v>
      </c>
      <c r="D3499" s="3">
        <v>42597</v>
      </c>
      <c r="E3499" t="s">
        <v>25</v>
      </c>
      <c r="F3499">
        <f>VLOOKUP(E3499,SHIPMODE,2,FALSE)</f>
        <v>2</v>
      </c>
      <c r="G3499" t="s">
        <v>3657</v>
      </c>
      <c r="H3499" t="s">
        <v>1507</v>
      </c>
      <c r="I3499" t="s">
        <v>52</v>
      </c>
      <c r="J3499">
        <f>VLOOKUP(I3499,segmentID,2,FALSE)</f>
        <v>3</v>
      </c>
      <c r="K3499" t="s">
        <v>3255</v>
      </c>
      <c r="L3499">
        <f>VLOOKUP(K3499,country2,2,FALSE)</f>
        <v>1</v>
      </c>
      <c r="M3499" t="s">
        <v>19</v>
      </c>
      <c r="N3499">
        <f>VLOOKUP(Orders!M3499,city2,2,FALSE)</f>
        <v>2</v>
      </c>
      <c r="O3499" t="s">
        <v>20</v>
      </c>
      <c r="P3499">
        <f>VLOOKUP(O3499,state2,2,FALSE)</f>
        <v>2</v>
      </c>
      <c r="Q3499">
        <v>90036</v>
      </c>
      <c r="R3499" t="s">
        <v>21</v>
      </c>
      <c r="S3499">
        <f>VLOOKUP(R3499,region2,2,FALSE)</f>
        <v>2</v>
      </c>
      <c r="T3499" t="s">
        <v>4813</v>
      </c>
      <c r="U3499" t="s">
        <v>22</v>
      </c>
      <c r="V3499">
        <f>VLOOKUP(U3499,category2,2,FALSE)</f>
        <v>2</v>
      </c>
      <c r="W3499" t="s">
        <v>38</v>
      </c>
      <c r="X3499">
        <f>VLOOKUP(W3499,subcat2,3,FALSE)</f>
        <v>10</v>
      </c>
      <c r="Y3499" t="s">
        <v>1984</v>
      </c>
      <c r="Z3499">
        <v>487.91999999999996</v>
      </c>
      <c r="AA3499">
        <v>6</v>
      </c>
      <c r="AB3499">
        <v>0</v>
      </c>
      <c r="AC3499" s="4">
        <v>136.61759999999998</v>
      </c>
    </row>
    <row r="3500" spans="1:29" x14ac:dyDescent="0.25">
      <c r="A3500" s="2">
        <v>3499</v>
      </c>
      <c r="B3500" t="s">
        <v>8396</v>
      </c>
      <c r="C3500" s="3">
        <v>42590</v>
      </c>
      <c r="D3500" s="3">
        <v>42597</v>
      </c>
      <c r="E3500" t="s">
        <v>25</v>
      </c>
      <c r="F3500">
        <f>VLOOKUP(E3500,SHIPMODE,2,FALSE)</f>
        <v>2</v>
      </c>
      <c r="G3500" t="s">
        <v>3657</v>
      </c>
      <c r="H3500" t="s">
        <v>1507</v>
      </c>
      <c r="I3500" t="s">
        <v>52</v>
      </c>
      <c r="J3500">
        <f>VLOOKUP(I3500,segmentID,2,FALSE)</f>
        <v>3</v>
      </c>
      <c r="K3500" t="s">
        <v>3255</v>
      </c>
      <c r="L3500">
        <f>VLOOKUP(K3500,country2,2,FALSE)</f>
        <v>1</v>
      </c>
      <c r="M3500" t="s">
        <v>19</v>
      </c>
      <c r="N3500">
        <f>VLOOKUP(Orders!M3500,city2,2,FALSE)</f>
        <v>2</v>
      </c>
      <c r="O3500" t="s">
        <v>20</v>
      </c>
      <c r="P3500">
        <f>VLOOKUP(O3500,state2,2,FALSE)</f>
        <v>2</v>
      </c>
      <c r="Q3500">
        <v>90036</v>
      </c>
      <c r="R3500" t="s">
        <v>21</v>
      </c>
      <c r="S3500">
        <f>VLOOKUP(R3500,region2,2,FALSE)</f>
        <v>2</v>
      </c>
      <c r="T3500" t="s">
        <v>4420</v>
      </c>
      <c r="U3500" t="s">
        <v>22</v>
      </c>
      <c r="V3500">
        <f>VLOOKUP(U3500,category2,2,FALSE)</f>
        <v>2</v>
      </c>
      <c r="W3500" t="s">
        <v>3231</v>
      </c>
      <c r="X3500">
        <f>VLOOKUP(W3500,subcat2,3,FALSE)</f>
        <v>9</v>
      </c>
      <c r="Y3500" t="s">
        <v>185</v>
      </c>
      <c r="Z3500">
        <v>15.24</v>
      </c>
      <c r="AA3500">
        <v>5</v>
      </c>
      <c r="AB3500">
        <v>0.2</v>
      </c>
      <c r="AC3500" s="4">
        <v>5.3339999999999996</v>
      </c>
    </row>
    <row r="3501" spans="1:29" x14ac:dyDescent="0.25">
      <c r="A3501" s="2">
        <v>3500</v>
      </c>
      <c r="B3501" t="s">
        <v>8397</v>
      </c>
      <c r="C3501" s="3">
        <v>42642</v>
      </c>
      <c r="D3501" s="3">
        <v>42646</v>
      </c>
      <c r="E3501" t="s">
        <v>25</v>
      </c>
      <c r="F3501">
        <f>VLOOKUP(E3501,SHIPMODE,2,FALSE)</f>
        <v>2</v>
      </c>
      <c r="G3501" t="s">
        <v>3555</v>
      </c>
      <c r="H3501" t="s">
        <v>1159</v>
      </c>
      <c r="I3501" t="s">
        <v>9</v>
      </c>
      <c r="J3501">
        <f>VLOOKUP(I3501,segmentID,2,FALSE)</f>
        <v>1</v>
      </c>
      <c r="K3501" t="s">
        <v>3255</v>
      </c>
      <c r="L3501">
        <f>VLOOKUP(K3501,country2,2,FALSE)</f>
        <v>1</v>
      </c>
      <c r="M3501" t="s">
        <v>1724</v>
      </c>
      <c r="N3501">
        <f>VLOOKUP(Orders!M3501,city2,2,FALSE)</f>
        <v>217</v>
      </c>
      <c r="O3501" t="s">
        <v>184</v>
      </c>
      <c r="P3501">
        <f>VLOOKUP(O3501,state2,2,FALSE)</f>
        <v>20</v>
      </c>
      <c r="Q3501">
        <v>36608</v>
      </c>
      <c r="R3501" t="s">
        <v>12</v>
      </c>
      <c r="S3501">
        <f>VLOOKUP(R3501,region2,2,FALSE)</f>
        <v>1</v>
      </c>
      <c r="T3501" t="s">
        <v>5575</v>
      </c>
      <c r="U3501" t="s">
        <v>35</v>
      </c>
      <c r="V3501">
        <f>VLOOKUP(U3501,category2,2,FALSE)</f>
        <v>3</v>
      </c>
      <c r="W3501" t="s">
        <v>3232</v>
      </c>
      <c r="X3501">
        <f>VLOOKUP(W3501,subcat2,3,FALSE)</f>
        <v>12</v>
      </c>
      <c r="Y3501" t="s">
        <v>2224</v>
      </c>
      <c r="Z3501">
        <v>209.96999999999997</v>
      </c>
      <c r="AA3501">
        <v>3</v>
      </c>
      <c r="AB3501">
        <v>0</v>
      </c>
      <c r="AC3501" s="4">
        <v>71.389799999999994</v>
      </c>
    </row>
    <row r="3502" spans="1:29" x14ac:dyDescent="0.25">
      <c r="A3502" s="2">
        <v>3501</v>
      </c>
      <c r="B3502" t="s">
        <v>8397</v>
      </c>
      <c r="C3502" s="3">
        <v>42642</v>
      </c>
      <c r="D3502" s="3">
        <v>42646</v>
      </c>
      <c r="E3502" t="s">
        <v>25</v>
      </c>
      <c r="F3502">
        <f>VLOOKUP(E3502,SHIPMODE,2,FALSE)</f>
        <v>2</v>
      </c>
      <c r="G3502" t="s">
        <v>3555</v>
      </c>
      <c r="H3502" t="s">
        <v>1159</v>
      </c>
      <c r="I3502" t="s">
        <v>9</v>
      </c>
      <c r="J3502">
        <f>VLOOKUP(I3502,segmentID,2,FALSE)</f>
        <v>1</v>
      </c>
      <c r="K3502" t="s">
        <v>3255</v>
      </c>
      <c r="L3502">
        <f>VLOOKUP(K3502,country2,2,FALSE)</f>
        <v>1</v>
      </c>
      <c r="M3502" t="s">
        <v>1724</v>
      </c>
      <c r="N3502">
        <f>VLOOKUP(Orders!M3502,city2,2,FALSE)</f>
        <v>217</v>
      </c>
      <c r="O3502" t="s">
        <v>184</v>
      </c>
      <c r="P3502">
        <f>VLOOKUP(O3502,state2,2,FALSE)</f>
        <v>20</v>
      </c>
      <c r="Q3502">
        <v>36608</v>
      </c>
      <c r="R3502" t="s">
        <v>12</v>
      </c>
      <c r="S3502">
        <f>VLOOKUP(R3502,region2,2,FALSE)</f>
        <v>1</v>
      </c>
      <c r="T3502" t="s">
        <v>4637</v>
      </c>
      <c r="U3502" t="s">
        <v>22</v>
      </c>
      <c r="V3502">
        <f>VLOOKUP(U3502,category2,2,FALSE)</f>
        <v>2</v>
      </c>
      <c r="W3502" t="s">
        <v>3231</v>
      </c>
      <c r="X3502">
        <f>VLOOKUP(W3502,subcat2,3,FALSE)</f>
        <v>9</v>
      </c>
      <c r="Y3502" t="s">
        <v>1344</v>
      </c>
      <c r="Z3502">
        <v>62.94</v>
      </c>
      <c r="AA3502">
        <v>3</v>
      </c>
      <c r="AB3502">
        <v>0</v>
      </c>
      <c r="AC3502" s="4">
        <v>30.211199999999998</v>
      </c>
    </row>
    <row r="3503" spans="1:29" x14ac:dyDescent="0.25">
      <c r="A3503" s="2">
        <v>3502</v>
      </c>
      <c r="B3503" t="s">
        <v>8397</v>
      </c>
      <c r="C3503" s="3">
        <v>42642</v>
      </c>
      <c r="D3503" s="3">
        <v>42646</v>
      </c>
      <c r="E3503" t="s">
        <v>25</v>
      </c>
      <c r="F3503">
        <f>VLOOKUP(E3503,SHIPMODE,2,FALSE)</f>
        <v>2</v>
      </c>
      <c r="G3503" t="s">
        <v>3555</v>
      </c>
      <c r="H3503" t="s">
        <v>1159</v>
      </c>
      <c r="I3503" t="s">
        <v>9</v>
      </c>
      <c r="J3503">
        <f>VLOOKUP(I3503,segmentID,2,FALSE)</f>
        <v>1</v>
      </c>
      <c r="K3503" t="s">
        <v>3255</v>
      </c>
      <c r="L3503">
        <f>VLOOKUP(K3503,country2,2,FALSE)</f>
        <v>1</v>
      </c>
      <c r="M3503" t="s">
        <v>1724</v>
      </c>
      <c r="N3503">
        <f>VLOOKUP(Orders!M3503,city2,2,FALSE)</f>
        <v>217</v>
      </c>
      <c r="O3503" t="s">
        <v>184</v>
      </c>
      <c r="P3503">
        <f>VLOOKUP(O3503,state2,2,FALSE)</f>
        <v>20</v>
      </c>
      <c r="Q3503">
        <v>36608</v>
      </c>
      <c r="R3503" t="s">
        <v>12</v>
      </c>
      <c r="S3503">
        <f>VLOOKUP(R3503,region2,2,FALSE)</f>
        <v>1</v>
      </c>
      <c r="T3503" t="s">
        <v>4240</v>
      </c>
      <c r="U3503" t="s">
        <v>22</v>
      </c>
      <c r="V3503">
        <f>VLOOKUP(U3503,category2,2,FALSE)</f>
        <v>2</v>
      </c>
      <c r="W3503" t="s">
        <v>3229</v>
      </c>
      <c r="X3503">
        <f>VLOOKUP(W3503,subcat2,3,FALSE)</f>
        <v>7</v>
      </c>
      <c r="Y3503" t="s">
        <v>1205</v>
      </c>
      <c r="Z3503">
        <v>25.919999999999998</v>
      </c>
      <c r="AA3503">
        <v>9</v>
      </c>
      <c r="AB3503">
        <v>0</v>
      </c>
      <c r="AC3503" s="4">
        <v>7.7759999999999989</v>
      </c>
    </row>
    <row r="3504" spans="1:29" x14ac:dyDescent="0.25">
      <c r="A3504" s="2">
        <v>3503</v>
      </c>
      <c r="B3504" t="s">
        <v>9823</v>
      </c>
      <c r="C3504" s="3">
        <v>42835</v>
      </c>
      <c r="D3504" s="3">
        <v>42835</v>
      </c>
      <c r="E3504" t="s">
        <v>625</v>
      </c>
      <c r="F3504">
        <f>VLOOKUP(E3504,SHIPMODE,2,FALSE)</f>
        <v>4</v>
      </c>
      <c r="G3504" t="s">
        <v>3964</v>
      </c>
      <c r="H3504" t="s">
        <v>2675</v>
      </c>
      <c r="I3504" t="s">
        <v>9</v>
      </c>
      <c r="J3504">
        <f>VLOOKUP(I3504,segmentID,2,FALSE)</f>
        <v>1</v>
      </c>
      <c r="K3504" t="s">
        <v>3255</v>
      </c>
      <c r="L3504">
        <f>VLOOKUP(K3504,country2,2,FALSE)</f>
        <v>1</v>
      </c>
      <c r="M3504" t="s">
        <v>597</v>
      </c>
      <c r="N3504">
        <f>VLOOKUP(Orders!M3504,city2,2,FALSE)</f>
        <v>90</v>
      </c>
      <c r="O3504" t="s">
        <v>54</v>
      </c>
      <c r="P3504">
        <f>VLOOKUP(O3504,state2,2,FALSE)</f>
        <v>6</v>
      </c>
      <c r="Q3504">
        <v>78745</v>
      </c>
      <c r="R3504" t="s">
        <v>55</v>
      </c>
      <c r="S3504">
        <f>VLOOKUP(R3504,region2,2,FALSE)</f>
        <v>3</v>
      </c>
      <c r="T3504" t="s">
        <v>4610</v>
      </c>
      <c r="U3504" t="s">
        <v>22</v>
      </c>
      <c r="V3504">
        <f>VLOOKUP(U3504,category2,2,FALSE)</f>
        <v>2</v>
      </c>
      <c r="W3504" t="s">
        <v>45</v>
      </c>
      <c r="X3504">
        <f>VLOOKUP(W3504,subcat2,3,FALSE)</f>
        <v>11</v>
      </c>
      <c r="Y3504" t="s">
        <v>1453</v>
      </c>
      <c r="Z3504">
        <v>10.368000000000002</v>
      </c>
      <c r="AA3504">
        <v>2</v>
      </c>
      <c r="AB3504">
        <v>0.2</v>
      </c>
      <c r="AC3504" s="4">
        <v>3.6288</v>
      </c>
    </row>
    <row r="3505" spans="1:29" x14ac:dyDescent="0.25">
      <c r="A3505" s="2">
        <v>3504</v>
      </c>
      <c r="B3505" t="s">
        <v>9823</v>
      </c>
      <c r="C3505" s="3">
        <v>42835</v>
      </c>
      <c r="D3505" s="3">
        <v>42835</v>
      </c>
      <c r="E3505" t="s">
        <v>625</v>
      </c>
      <c r="F3505">
        <f>VLOOKUP(E3505,SHIPMODE,2,FALSE)</f>
        <v>4</v>
      </c>
      <c r="G3505" t="s">
        <v>3964</v>
      </c>
      <c r="H3505" t="s">
        <v>2675</v>
      </c>
      <c r="I3505" t="s">
        <v>9</v>
      </c>
      <c r="J3505">
        <f>VLOOKUP(I3505,segmentID,2,FALSE)</f>
        <v>1</v>
      </c>
      <c r="K3505" t="s">
        <v>3255</v>
      </c>
      <c r="L3505">
        <f>VLOOKUP(K3505,country2,2,FALSE)</f>
        <v>1</v>
      </c>
      <c r="M3505" t="s">
        <v>597</v>
      </c>
      <c r="N3505">
        <f>VLOOKUP(Orders!M3505,city2,2,FALSE)</f>
        <v>90</v>
      </c>
      <c r="O3505" t="s">
        <v>54</v>
      </c>
      <c r="P3505">
        <f>VLOOKUP(O3505,state2,2,FALSE)</f>
        <v>6</v>
      </c>
      <c r="Q3505">
        <v>78745</v>
      </c>
      <c r="R3505" t="s">
        <v>55</v>
      </c>
      <c r="S3505">
        <f>VLOOKUP(R3505,region2,2,FALSE)</f>
        <v>3</v>
      </c>
      <c r="T3505" t="s">
        <v>4775</v>
      </c>
      <c r="U3505" t="s">
        <v>35</v>
      </c>
      <c r="V3505">
        <f>VLOOKUP(U3505,category2,2,FALSE)</f>
        <v>3</v>
      </c>
      <c r="W3505" t="s">
        <v>3232</v>
      </c>
      <c r="X3505">
        <f>VLOOKUP(W3505,subcat2,3,FALSE)</f>
        <v>12</v>
      </c>
      <c r="Y3505" t="s">
        <v>725</v>
      </c>
      <c r="Z3505">
        <v>95.736000000000004</v>
      </c>
      <c r="AA3505">
        <v>3</v>
      </c>
      <c r="AB3505">
        <v>0.2</v>
      </c>
      <c r="AC3505" s="4">
        <v>20.343900000000001</v>
      </c>
    </row>
    <row r="3506" spans="1:29" x14ac:dyDescent="0.25">
      <c r="A3506" s="2">
        <v>3505</v>
      </c>
      <c r="B3506" t="s">
        <v>8398</v>
      </c>
      <c r="C3506" s="3">
        <v>42722</v>
      </c>
      <c r="D3506" s="3">
        <v>42724</v>
      </c>
      <c r="E3506" t="s">
        <v>7</v>
      </c>
      <c r="F3506">
        <f>VLOOKUP(E3506,SHIPMODE,2,FALSE)</f>
        <v>1</v>
      </c>
      <c r="G3506" t="s">
        <v>3706</v>
      </c>
      <c r="H3506" t="s">
        <v>1675</v>
      </c>
      <c r="I3506" t="s">
        <v>52</v>
      </c>
      <c r="J3506">
        <f>VLOOKUP(I3506,segmentID,2,FALSE)</f>
        <v>3</v>
      </c>
      <c r="K3506" t="s">
        <v>3255</v>
      </c>
      <c r="L3506">
        <f>VLOOKUP(K3506,country2,2,FALSE)</f>
        <v>1</v>
      </c>
      <c r="M3506" t="s">
        <v>138</v>
      </c>
      <c r="N3506">
        <f>VLOOKUP(Orders!M3506,city2,2,FALSE)</f>
        <v>21</v>
      </c>
      <c r="O3506" t="s">
        <v>139</v>
      </c>
      <c r="P3506">
        <f>VLOOKUP(O3506,state2,2,FALSE)</f>
        <v>16</v>
      </c>
      <c r="Q3506">
        <v>10009</v>
      </c>
      <c r="R3506" t="s">
        <v>79</v>
      </c>
      <c r="S3506">
        <f>VLOOKUP(R3506,region2,2,FALSE)</f>
        <v>4</v>
      </c>
      <c r="T3506" t="s">
        <v>4992</v>
      </c>
      <c r="U3506" t="s">
        <v>22</v>
      </c>
      <c r="V3506">
        <f>VLOOKUP(U3506,category2,2,FALSE)</f>
        <v>2</v>
      </c>
      <c r="W3506" t="s">
        <v>3227</v>
      </c>
      <c r="X3506">
        <f>VLOOKUP(W3506,subcat2,3,FALSE)</f>
        <v>5</v>
      </c>
      <c r="Y3506" t="s">
        <v>113</v>
      </c>
      <c r="Z3506">
        <v>900.08</v>
      </c>
      <c r="AA3506">
        <v>4</v>
      </c>
      <c r="AB3506">
        <v>0</v>
      </c>
      <c r="AC3506" s="4">
        <v>117.0104</v>
      </c>
    </row>
    <row r="3507" spans="1:29" x14ac:dyDescent="0.25">
      <c r="A3507" s="2">
        <v>3506</v>
      </c>
      <c r="B3507" t="s">
        <v>6269</v>
      </c>
      <c r="C3507" s="3">
        <v>41810</v>
      </c>
      <c r="D3507" s="3">
        <v>41814</v>
      </c>
      <c r="E3507" t="s">
        <v>25</v>
      </c>
      <c r="F3507">
        <f>VLOOKUP(E3507,SHIPMODE,2,FALSE)</f>
        <v>2</v>
      </c>
      <c r="G3507" t="s">
        <v>3965</v>
      </c>
      <c r="H3507" t="s">
        <v>2676</v>
      </c>
      <c r="I3507" t="s">
        <v>9</v>
      </c>
      <c r="J3507">
        <f>VLOOKUP(I3507,segmentID,2,FALSE)</f>
        <v>1</v>
      </c>
      <c r="K3507" t="s">
        <v>3255</v>
      </c>
      <c r="L3507">
        <f>VLOOKUP(K3507,country2,2,FALSE)</f>
        <v>1</v>
      </c>
      <c r="M3507" t="s">
        <v>1888</v>
      </c>
      <c r="N3507">
        <f>VLOOKUP(Orders!M3507,city2,2,FALSE)</f>
        <v>244</v>
      </c>
      <c r="O3507" t="s">
        <v>54</v>
      </c>
      <c r="P3507">
        <f>VLOOKUP(O3507,state2,2,FALSE)</f>
        <v>6</v>
      </c>
      <c r="Q3507">
        <v>75023</v>
      </c>
      <c r="R3507" t="s">
        <v>55</v>
      </c>
      <c r="S3507">
        <f>VLOOKUP(R3507,region2,2,FALSE)</f>
        <v>3</v>
      </c>
      <c r="T3507" t="s">
        <v>5439</v>
      </c>
      <c r="U3507" t="s">
        <v>35</v>
      </c>
      <c r="V3507">
        <f>VLOOKUP(U3507,category2,2,FALSE)</f>
        <v>3</v>
      </c>
      <c r="W3507" t="s">
        <v>3230</v>
      </c>
      <c r="X3507">
        <f>VLOOKUP(W3507,subcat2,3,FALSE)</f>
        <v>8</v>
      </c>
      <c r="Y3507" t="s">
        <v>111</v>
      </c>
      <c r="Z3507">
        <v>201.584</v>
      </c>
      <c r="AA3507">
        <v>2</v>
      </c>
      <c r="AB3507">
        <v>0.2</v>
      </c>
      <c r="AC3507" s="4">
        <v>20.158400000000015</v>
      </c>
    </row>
    <row r="3508" spans="1:29" x14ac:dyDescent="0.25">
      <c r="A3508" s="2">
        <v>3507</v>
      </c>
      <c r="B3508" t="s">
        <v>6269</v>
      </c>
      <c r="C3508" s="3">
        <v>41810</v>
      </c>
      <c r="D3508" s="3">
        <v>41814</v>
      </c>
      <c r="E3508" t="s">
        <v>25</v>
      </c>
      <c r="F3508">
        <f>VLOOKUP(E3508,SHIPMODE,2,FALSE)</f>
        <v>2</v>
      </c>
      <c r="G3508" t="s">
        <v>3965</v>
      </c>
      <c r="H3508" t="s">
        <v>2676</v>
      </c>
      <c r="I3508" t="s">
        <v>9</v>
      </c>
      <c r="J3508">
        <f>VLOOKUP(I3508,segmentID,2,FALSE)</f>
        <v>1</v>
      </c>
      <c r="K3508" t="s">
        <v>3255</v>
      </c>
      <c r="L3508">
        <f>VLOOKUP(K3508,country2,2,FALSE)</f>
        <v>1</v>
      </c>
      <c r="M3508" t="s">
        <v>1888</v>
      </c>
      <c r="N3508">
        <f>VLOOKUP(Orders!M3508,city2,2,FALSE)</f>
        <v>244</v>
      </c>
      <c r="O3508" t="s">
        <v>54</v>
      </c>
      <c r="P3508">
        <f>VLOOKUP(O3508,state2,2,FALSE)</f>
        <v>6</v>
      </c>
      <c r="Q3508">
        <v>75023</v>
      </c>
      <c r="R3508" t="s">
        <v>55</v>
      </c>
      <c r="S3508">
        <f>VLOOKUP(R3508,region2,2,FALSE)</f>
        <v>3</v>
      </c>
      <c r="T3508" t="s">
        <v>4125</v>
      </c>
      <c r="U3508" t="s">
        <v>22</v>
      </c>
      <c r="V3508">
        <f>VLOOKUP(U3508,category2,2,FALSE)</f>
        <v>2</v>
      </c>
      <c r="W3508" t="s">
        <v>3231</v>
      </c>
      <c r="X3508">
        <f>VLOOKUP(W3508,subcat2,3,FALSE)</f>
        <v>9</v>
      </c>
      <c r="Y3508" t="s">
        <v>2055</v>
      </c>
      <c r="Z3508">
        <v>3.3919999999999995</v>
      </c>
      <c r="AA3508">
        <v>4</v>
      </c>
      <c r="AB3508">
        <v>0.8</v>
      </c>
      <c r="AC3508" s="4">
        <v>-5.088000000000001</v>
      </c>
    </row>
    <row r="3509" spans="1:29" x14ac:dyDescent="0.25">
      <c r="A3509" s="2">
        <v>3508</v>
      </c>
      <c r="B3509" t="s">
        <v>6269</v>
      </c>
      <c r="C3509" s="3">
        <v>41810</v>
      </c>
      <c r="D3509" s="3">
        <v>41814</v>
      </c>
      <c r="E3509" t="s">
        <v>25</v>
      </c>
      <c r="F3509">
        <f>VLOOKUP(E3509,SHIPMODE,2,FALSE)</f>
        <v>2</v>
      </c>
      <c r="G3509" t="s">
        <v>3965</v>
      </c>
      <c r="H3509" t="s">
        <v>2676</v>
      </c>
      <c r="I3509" t="s">
        <v>9</v>
      </c>
      <c r="J3509">
        <f>VLOOKUP(I3509,segmentID,2,FALSE)</f>
        <v>1</v>
      </c>
      <c r="K3509" t="s">
        <v>3255</v>
      </c>
      <c r="L3509">
        <f>VLOOKUP(K3509,country2,2,FALSE)</f>
        <v>1</v>
      </c>
      <c r="M3509" t="s">
        <v>1888</v>
      </c>
      <c r="N3509">
        <f>VLOOKUP(Orders!M3509,city2,2,FALSE)</f>
        <v>244</v>
      </c>
      <c r="O3509" t="s">
        <v>54</v>
      </c>
      <c r="P3509">
        <f>VLOOKUP(O3509,state2,2,FALSE)</f>
        <v>6</v>
      </c>
      <c r="Q3509">
        <v>75023</v>
      </c>
      <c r="R3509" t="s">
        <v>55</v>
      </c>
      <c r="S3509">
        <f>VLOOKUP(R3509,region2,2,FALSE)</f>
        <v>3</v>
      </c>
      <c r="T3509" t="s">
        <v>5608</v>
      </c>
      <c r="U3509" t="s">
        <v>13</v>
      </c>
      <c r="V3509">
        <f>VLOOKUP(U3509,category2,2,FALSE)</f>
        <v>1</v>
      </c>
      <c r="W3509" t="s">
        <v>14</v>
      </c>
      <c r="X3509">
        <f>VLOOKUP(W3509,subcat2,3,FALSE)</f>
        <v>1</v>
      </c>
      <c r="Y3509" t="s">
        <v>2677</v>
      </c>
      <c r="Z3509">
        <v>193.06559999999999</v>
      </c>
      <c r="AA3509">
        <v>4</v>
      </c>
      <c r="AB3509">
        <v>0.32</v>
      </c>
      <c r="AC3509" s="4">
        <v>-19.874399999999994</v>
      </c>
    </row>
    <row r="3510" spans="1:29" x14ac:dyDescent="0.25">
      <c r="A3510" s="2">
        <v>3509</v>
      </c>
      <c r="B3510" t="s">
        <v>6269</v>
      </c>
      <c r="C3510" s="3">
        <v>41810</v>
      </c>
      <c r="D3510" s="3">
        <v>41814</v>
      </c>
      <c r="E3510" t="s">
        <v>25</v>
      </c>
      <c r="F3510">
        <f>VLOOKUP(E3510,SHIPMODE,2,FALSE)</f>
        <v>2</v>
      </c>
      <c r="G3510" t="s">
        <v>3965</v>
      </c>
      <c r="H3510" t="s">
        <v>2676</v>
      </c>
      <c r="I3510" t="s">
        <v>9</v>
      </c>
      <c r="J3510">
        <f>VLOOKUP(I3510,segmentID,2,FALSE)</f>
        <v>1</v>
      </c>
      <c r="K3510" t="s">
        <v>3255</v>
      </c>
      <c r="L3510">
        <f>VLOOKUP(K3510,country2,2,FALSE)</f>
        <v>1</v>
      </c>
      <c r="M3510" t="s">
        <v>1888</v>
      </c>
      <c r="N3510">
        <f>VLOOKUP(Orders!M3510,city2,2,FALSE)</f>
        <v>244</v>
      </c>
      <c r="O3510" t="s">
        <v>54</v>
      </c>
      <c r="P3510">
        <f>VLOOKUP(O3510,state2,2,FALSE)</f>
        <v>6</v>
      </c>
      <c r="Q3510">
        <v>75023</v>
      </c>
      <c r="R3510" t="s">
        <v>55</v>
      </c>
      <c r="S3510">
        <f>VLOOKUP(R3510,region2,2,FALSE)</f>
        <v>3</v>
      </c>
      <c r="T3510" t="s">
        <v>4866</v>
      </c>
      <c r="U3510" t="s">
        <v>22</v>
      </c>
      <c r="V3510">
        <f>VLOOKUP(U3510,category2,2,FALSE)</f>
        <v>2</v>
      </c>
      <c r="W3510" t="s">
        <v>45</v>
      </c>
      <c r="X3510">
        <f>VLOOKUP(W3510,subcat2,3,FALSE)</f>
        <v>11</v>
      </c>
      <c r="Y3510" t="s">
        <v>1766</v>
      </c>
      <c r="Z3510">
        <v>15.552000000000003</v>
      </c>
      <c r="AA3510">
        <v>3</v>
      </c>
      <c r="AB3510">
        <v>0.2</v>
      </c>
      <c r="AC3510" s="4">
        <v>5.4432</v>
      </c>
    </row>
    <row r="3511" spans="1:29" x14ac:dyDescent="0.25">
      <c r="A3511" s="2">
        <v>3510</v>
      </c>
      <c r="B3511" t="s">
        <v>6269</v>
      </c>
      <c r="C3511" s="3">
        <v>41810</v>
      </c>
      <c r="D3511" s="3">
        <v>41814</v>
      </c>
      <c r="E3511" t="s">
        <v>25</v>
      </c>
      <c r="F3511">
        <f>VLOOKUP(E3511,SHIPMODE,2,FALSE)</f>
        <v>2</v>
      </c>
      <c r="G3511" t="s">
        <v>3965</v>
      </c>
      <c r="H3511" t="s">
        <v>2676</v>
      </c>
      <c r="I3511" t="s">
        <v>9</v>
      </c>
      <c r="J3511">
        <f>VLOOKUP(I3511,segmentID,2,FALSE)</f>
        <v>1</v>
      </c>
      <c r="K3511" t="s">
        <v>3255</v>
      </c>
      <c r="L3511">
        <f>VLOOKUP(K3511,country2,2,FALSE)</f>
        <v>1</v>
      </c>
      <c r="M3511" t="s">
        <v>1888</v>
      </c>
      <c r="N3511">
        <f>VLOOKUP(Orders!M3511,city2,2,FALSE)</f>
        <v>244</v>
      </c>
      <c r="O3511" t="s">
        <v>54</v>
      </c>
      <c r="P3511">
        <f>VLOOKUP(O3511,state2,2,FALSE)</f>
        <v>6</v>
      </c>
      <c r="Q3511">
        <v>75023</v>
      </c>
      <c r="R3511" t="s">
        <v>55</v>
      </c>
      <c r="S3511">
        <f>VLOOKUP(R3511,region2,2,FALSE)</f>
        <v>3</v>
      </c>
      <c r="T3511" t="s">
        <v>4167</v>
      </c>
      <c r="U3511" t="s">
        <v>22</v>
      </c>
      <c r="V3511">
        <f>VLOOKUP(U3511,category2,2,FALSE)</f>
        <v>2</v>
      </c>
      <c r="W3511" t="s">
        <v>45</v>
      </c>
      <c r="X3511">
        <f>VLOOKUP(W3511,subcat2,3,FALSE)</f>
        <v>11</v>
      </c>
      <c r="Y3511" t="s">
        <v>2872</v>
      </c>
      <c r="Z3511">
        <v>11.648000000000001</v>
      </c>
      <c r="AA3511">
        <v>2</v>
      </c>
      <c r="AB3511">
        <v>0.2</v>
      </c>
      <c r="AC3511" s="4">
        <v>4.0768000000000004</v>
      </c>
    </row>
    <row r="3512" spans="1:29" x14ac:dyDescent="0.25">
      <c r="A3512" s="2">
        <v>3511</v>
      </c>
      <c r="B3512" t="s">
        <v>6269</v>
      </c>
      <c r="C3512" s="3">
        <v>41810</v>
      </c>
      <c r="D3512" s="3">
        <v>41814</v>
      </c>
      <c r="E3512" t="s">
        <v>25</v>
      </c>
      <c r="F3512">
        <f>VLOOKUP(E3512,SHIPMODE,2,FALSE)</f>
        <v>2</v>
      </c>
      <c r="G3512" t="s">
        <v>3965</v>
      </c>
      <c r="H3512" t="s">
        <v>2676</v>
      </c>
      <c r="I3512" t="s">
        <v>9</v>
      </c>
      <c r="J3512">
        <f>VLOOKUP(I3512,segmentID,2,FALSE)</f>
        <v>1</v>
      </c>
      <c r="K3512" t="s">
        <v>3255</v>
      </c>
      <c r="L3512">
        <f>VLOOKUP(K3512,country2,2,FALSE)</f>
        <v>1</v>
      </c>
      <c r="M3512" t="s">
        <v>1888</v>
      </c>
      <c r="N3512">
        <f>VLOOKUP(Orders!M3512,city2,2,FALSE)</f>
        <v>244</v>
      </c>
      <c r="O3512" t="s">
        <v>54</v>
      </c>
      <c r="P3512">
        <f>VLOOKUP(O3512,state2,2,FALSE)</f>
        <v>6</v>
      </c>
      <c r="Q3512">
        <v>75023</v>
      </c>
      <c r="R3512" t="s">
        <v>55</v>
      </c>
      <c r="S3512">
        <f>VLOOKUP(R3512,region2,2,FALSE)</f>
        <v>3</v>
      </c>
      <c r="T3512" t="s">
        <v>5558</v>
      </c>
      <c r="U3512" t="s">
        <v>35</v>
      </c>
      <c r="V3512">
        <f>VLOOKUP(U3512,category2,2,FALSE)</f>
        <v>3</v>
      </c>
      <c r="W3512" t="s">
        <v>3235</v>
      </c>
      <c r="X3512">
        <f>VLOOKUP(W3512,subcat2,3,FALSE)</f>
        <v>16</v>
      </c>
      <c r="Y3512" t="s">
        <v>2836</v>
      </c>
      <c r="Z3512">
        <v>418.8</v>
      </c>
      <c r="AA3512">
        <v>2</v>
      </c>
      <c r="AB3512">
        <v>0.4</v>
      </c>
      <c r="AC3512" s="4">
        <v>-97.71999999999997</v>
      </c>
    </row>
    <row r="3513" spans="1:29" x14ac:dyDescent="0.25">
      <c r="A3513" s="2">
        <v>3512</v>
      </c>
      <c r="B3513" t="s">
        <v>6269</v>
      </c>
      <c r="C3513" s="3">
        <v>41810</v>
      </c>
      <c r="D3513" s="3">
        <v>41814</v>
      </c>
      <c r="E3513" t="s">
        <v>25</v>
      </c>
      <c r="F3513">
        <f>VLOOKUP(E3513,SHIPMODE,2,FALSE)</f>
        <v>2</v>
      </c>
      <c r="G3513" t="s">
        <v>3965</v>
      </c>
      <c r="H3513" t="s">
        <v>2676</v>
      </c>
      <c r="I3513" t="s">
        <v>9</v>
      </c>
      <c r="J3513">
        <f>VLOOKUP(I3513,segmentID,2,FALSE)</f>
        <v>1</v>
      </c>
      <c r="K3513" t="s">
        <v>3255</v>
      </c>
      <c r="L3513">
        <f>VLOOKUP(K3513,country2,2,FALSE)</f>
        <v>1</v>
      </c>
      <c r="M3513" t="s">
        <v>1888</v>
      </c>
      <c r="N3513">
        <f>VLOOKUP(Orders!M3513,city2,2,FALSE)</f>
        <v>244</v>
      </c>
      <c r="O3513" t="s">
        <v>54</v>
      </c>
      <c r="P3513">
        <f>VLOOKUP(O3513,state2,2,FALSE)</f>
        <v>6</v>
      </c>
      <c r="Q3513">
        <v>75023</v>
      </c>
      <c r="R3513" t="s">
        <v>55</v>
      </c>
      <c r="S3513">
        <f>VLOOKUP(R3513,region2,2,FALSE)</f>
        <v>3</v>
      </c>
      <c r="T3513" t="s">
        <v>4182</v>
      </c>
      <c r="U3513" t="s">
        <v>22</v>
      </c>
      <c r="V3513">
        <f>VLOOKUP(U3513,category2,2,FALSE)</f>
        <v>2</v>
      </c>
      <c r="W3513" t="s">
        <v>3227</v>
      </c>
      <c r="X3513">
        <f>VLOOKUP(W3513,subcat2,3,FALSE)</f>
        <v>5</v>
      </c>
      <c r="Y3513" t="s">
        <v>2925</v>
      </c>
      <c r="Z3513">
        <v>509.48800000000006</v>
      </c>
      <c r="AA3513">
        <v>7</v>
      </c>
      <c r="AB3513">
        <v>0.2</v>
      </c>
      <c r="AC3513" s="4">
        <v>-127.37200000000001</v>
      </c>
    </row>
    <row r="3514" spans="1:29" x14ac:dyDescent="0.25">
      <c r="A3514" s="2">
        <v>3513</v>
      </c>
      <c r="B3514" t="s">
        <v>9824</v>
      </c>
      <c r="C3514" s="3">
        <v>42982</v>
      </c>
      <c r="D3514" s="3">
        <v>42984</v>
      </c>
      <c r="E3514" t="s">
        <v>97</v>
      </c>
      <c r="F3514">
        <f>VLOOKUP(E3514,SHIPMODE,2,FALSE)</f>
        <v>3</v>
      </c>
      <c r="G3514" t="s">
        <v>3559</v>
      </c>
      <c r="H3514" t="s">
        <v>1169</v>
      </c>
      <c r="I3514" t="s">
        <v>18</v>
      </c>
      <c r="J3514">
        <f>VLOOKUP(I3514,segmentID,2,FALSE)</f>
        <v>2</v>
      </c>
      <c r="K3514" t="s">
        <v>3255</v>
      </c>
      <c r="L3514">
        <f>VLOOKUP(K3514,country2,2,FALSE)</f>
        <v>1</v>
      </c>
      <c r="M3514" t="s">
        <v>156</v>
      </c>
      <c r="N3514">
        <f>VLOOKUP(Orders!M3514,city2,2,FALSE)</f>
        <v>23</v>
      </c>
      <c r="O3514" t="s">
        <v>110</v>
      </c>
      <c r="P3514">
        <f>VLOOKUP(O3514,state2,2,FALSE)</f>
        <v>11</v>
      </c>
      <c r="Q3514">
        <v>60653</v>
      </c>
      <c r="R3514" t="s">
        <v>55</v>
      </c>
      <c r="S3514">
        <f>VLOOKUP(R3514,region2,2,FALSE)</f>
        <v>3</v>
      </c>
      <c r="T3514" t="s">
        <v>5609</v>
      </c>
      <c r="U3514" t="s">
        <v>13</v>
      </c>
      <c r="V3514">
        <f>VLOOKUP(U3514,category2,2,FALSE)</f>
        <v>1</v>
      </c>
      <c r="W3514" t="s">
        <v>14</v>
      </c>
      <c r="X3514">
        <f>VLOOKUP(W3514,subcat2,3,FALSE)</f>
        <v>1</v>
      </c>
      <c r="Y3514" t="s">
        <v>3068</v>
      </c>
      <c r="Z3514">
        <v>825.17399999999998</v>
      </c>
      <c r="AA3514">
        <v>9</v>
      </c>
      <c r="AB3514">
        <v>0.3</v>
      </c>
      <c r="AC3514" s="4">
        <v>-117.88199999999998</v>
      </c>
    </row>
    <row r="3515" spans="1:29" x14ac:dyDescent="0.25">
      <c r="A3515" s="2">
        <v>3514</v>
      </c>
      <c r="B3515" t="s">
        <v>9824</v>
      </c>
      <c r="C3515" s="3">
        <v>42982</v>
      </c>
      <c r="D3515" s="3">
        <v>42984</v>
      </c>
      <c r="E3515" t="s">
        <v>97</v>
      </c>
      <c r="F3515">
        <f>VLOOKUP(E3515,SHIPMODE,2,FALSE)</f>
        <v>3</v>
      </c>
      <c r="G3515" t="s">
        <v>3559</v>
      </c>
      <c r="H3515" t="s">
        <v>1169</v>
      </c>
      <c r="I3515" t="s">
        <v>18</v>
      </c>
      <c r="J3515">
        <f>VLOOKUP(I3515,segmentID,2,FALSE)</f>
        <v>2</v>
      </c>
      <c r="K3515" t="s">
        <v>3255</v>
      </c>
      <c r="L3515">
        <f>VLOOKUP(K3515,country2,2,FALSE)</f>
        <v>1</v>
      </c>
      <c r="M3515" t="s">
        <v>156</v>
      </c>
      <c r="N3515">
        <f>VLOOKUP(Orders!M3515,city2,2,FALSE)</f>
        <v>23</v>
      </c>
      <c r="O3515" t="s">
        <v>110</v>
      </c>
      <c r="P3515">
        <f>VLOOKUP(O3515,state2,2,FALSE)</f>
        <v>11</v>
      </c>
      <c r="Q3515">
        <v>60653</v>
      </c>
      <c r="R3515" t="s">
        <v>55</v>
      </c>
      <c r="S3515">
        <f>VLOOKUP(R3515,region2,2,FALSE)</f>
        <v>3</v>
      </c>
      <c r="T3515" t="s">
        <v>5040</v>
      </c>
      <c r="U3515" t="s">
        <v>22</v>
      </c>
      <c r="V3515">
        <f>VLOOKUP(U3515,category2,2,FALSE)</f>
        <v>2</v>
      </c>
      <c r="W3515" t="s">
        <v>45</v>
      </c>
      <c r="X3515">
        <f>VLOOKUP(W3515,subcat2,3,FALSE)</f>
        <v>11</v>
      </c>
      <c r="Y3515" t="s">
        <v>1909</v>
      </c>
      <c r="Z3515">
        <v>17.760000000000002</v>
      </c>
      <c r="AA3515">
        <v>3</v>
      </c>
      <c r="AB3515">
        <v>0.2</v>
      </c>
      <c r="AC3515" s="4">
        <v>5.55</v>
      </c>
    </row>
    <row r="3516" spans="1:29" x14ac:dyDescent="0.25">
      <c r="A3516" s="2">
        <v>3515</v>
      </c>
      <c r="B3516" t="s">
        <v>9824</v>
      </c>
      <c r="C3516" s="3">
        <v>42982</v>
      </c>
      <c r="D3516" s="3">
        <v>42984</v>
      </c>
      <c r="E3516" t="s">
        <v>97</v>
      </c>
      <c r="F3516">
        <f>VLOOKUP(E3516,SHIPMODE,2,FALSE)</f>
        <v>3</v>
      </c>
      <c r="G3516" t="s">
        <v>3559</v>
      </c>
      <c r="H3516" t="s">
        <v>1169</v>
      </c>
      <c r="I3516" t="s">
        <v>18</v>
      </c>
      <c r="J3516">
        <f>VLOOKUP(I3516,segmentID,2,FALSE)</f>
        <v>2</v>
      </c>
      <c r="K3516" t="s">
        <v>3255</v>
      </c>
      <c r="L3516">
        <f>VLOOKUP(K3516,country2,2,FALSE)</f>
        <v>1</v>
      </c>
      <c r="M3516" t="s">
        <v>156</v>
      </c>
      <c r="N3516">
        <f>VLOOKUP(Orders!M3516,city2,2,FALSE)</f>
        <v>23</v>
      </c>
      <c r="O3516" t="s">
        <v>110</v>
      </c>
      <c r="P3516">
        <f>VLOOKUP(O3516,state2,2,FALSE)</f>
        <v>11</v>
      </c>
      <c r="Q3516">
        <v>60653</v>
      </c>
      <c r="R3516" t="s">
        <v>55</v>
      </c>
      <c r="S3516">
        <f>VLOOKUP(R3516,region2,2,FALSE)</f>
        <v>3</v>
      </c>
      <c r="T3516" t="s">
        <v>4240</v>
      </c>
      <c r="U3516" t="s">
        <v>22</v>
      </c>
      <c r="V3516">
        <f>VLOOKUP(U3516,category2,2,FALSE)</f>
        <v>2</v>
      </c>
      <c r="W3516" t="s">
        <v>3229</v>
      </c>
      <c r="X3516">
        <f>VLOOKUP(W3516,subcat2,3,FALSE)</f>
        <v>7</v>
      </c>
      <c r="Y3516" t="s">
        <v>1205</v>
      </c>
      <c r="Z3516">
        <v>6.911999999999999</v>
      </c>
      <c r="AA3516">
        <v>3</v>
      </c>
      <c r="AB3516">
        <v>0.2</v>
      </c>
      <c r="AC3516" s="4">
        <v>0.86399999999999988</v>
      </c>
    </row>
    <row r="3517" spans="1:29" x14ac:dyDescent="0.25">
      <c r="A3517" s="2">
        <v>3516</v>
      </c>
      <c r="B3517" t="s">
        <v>8399</v>
      </c>
      <c r="C3517" s="3">
        <v>42724</v>
      </c>
      <c r="D3517" s="3">
        <v>42728</v>
      </c>
      <c r="E3517" t="s">
        <v>25</v>
      </c>
      <c r="F3517">
        <f>VLOOKUP(E3517,SHIPMODE,2,FALSE)</f>
        <v>2</v>
      </c>
      <c r="G3517" t="s">
        <v>3816</v>
      </c>
      <c r="H3517" t="s">
        <v>2085</v>
      </c>
      <c r="I3517" t="s">
        <v>9</v>
      </c>
      <c r="J3517">
        <f>VLOOKUP(I3517,segmentID,2,FALSE)</f>
        <v>1</v>
      </c>
      <c r="K3517" t="s">
        <v>3255</v>
      </c>
      <c r="L3517">
        <f>VLOOKUP(K3517,country2,2,FALSE)</f>
        <v>1</v>
      </c>
      <c r="M3517" t="s">
        <v>169</v>
      </c>
      <c r="N3517">
        <f>VLOOKUP(Orders!M3517,city2,2,FALSE)</f>
        <v>26</v>
      </c>
      <c r="O3517" t="s">
        <v>713</v>
      </c>
      <c r="P3517">
        <f>VLOOKUP(O3517,state2,2,FALSE)</f>
        <v>36</v>
      </c>
      <c r="Q3517">
        <v>39212</v>
      </c>
      <c r="R3517" t="s">
        <v>12</v>
      </c>
      <c r="S3517">
        <f>VLOOKUP(R3517,region2,2,FALSE)</f>
        <v>1</v>
      </c>
      <c r="T3517" t="s">
        <v>4284</v>
      </c>
      <c r="U3517" t="s">
        <v>35</v>
      </c>
      <c r="V3517">
        <f>VLOOKUP(U3517,category2,2,FALSE)</f>
        <v>3</v>
      </c>
      <c r="W3517" t="s">
        <v>3232</v>
      </c>
      <c r="X3517">
        <f>VLOOKUP(W3517,subcat2,3,FALSE)</f>
        <v>12</v>
      </c>
      <c r="Y3517" t="s">
        <v>1104</v>
      </c>
      <c r="Z3517">
        <v>66.300000000000011</v>
      </c>
      <c r="AA3517">
        <v>3</v>
      </c>
      <c r="AB3517">
        <v>0</v>
      </c>
      <c r="AC3517" s="4">
        <v>8.6190000000000033</v>
      </c>
    </row>
    <row r="3518" spans="1:29" x14ac:dyDescent="0.25">
      <c r="A3518" s="2">
        <v>3517</v>
      </c>
      <c r="B3518" t="s">
        <v>8400</v>
      </c>
      <c r="C3518" s="3">
        <v>42591</v>
      </c>
      <c r="D3518" s="3">
        <v>42594</v>
      </c>
      <c r="E3518" t="s">
        <v>97</v>
      </c>
      <c r="F3518">
        <f>VLOOKUP(E3518,SHIPMODE,2,FALSE)</f>
        <v>3</v>
      </c>
      <c r="G3518" t="s">
        <v>3321</v>
      </c>
      <c r="H3518" t="s">
        <v>297</v>
      </c>
      <c r="I3518" t="s">
        <v>9</v>
      </c>
      <c r="J3518">
        <f>VLOOKUP(I3518,segmentID,2,FALSE)</f>
        <v>1</v>
      </c>
      <c r="K3518" t="s">
        <v>3255</v>
      </c>
      <c r="L3518">
        <f>VLOOKUP(K3518,country2,2,FALSE)</f>
        <v>1</v>
      </c>
      <c r="M3518" t="s">
        <v>810</v>
      </c>
      <c r="N3518">
        <f>VLOOKUP(Orders!M3518,city2,2,FALSE)</f>
        <v>116</v>
      </c>
      <c r="O3518" t="s">
        <v>44</v>
      </c>
      <c r="P3518">
        <f>VLOOKUP(O3518,state2,2,FALSE)</f>
        <v>4</v>
      </c>
      <c r="Q3518">
        <v>28314</v>
      </c>
      <c r="R3518" t="s">
        <v>12</v>
      </c>
      <c r="S3518">
        <f>VLOOKUP(R3518,region2,2,FALSE)</f>
        <v>1</v>
      </c>
      <c r="T3518" t="s">
        <v>5096</v>
      </c>
      <c r="U3518" t="s">
        <v>22</v>
      </c>
      <c r="V3518">
        <f>VLOOKUP(U3518,category2,2,FALSE)</f>
        <v>2</v>
      </c>
      <c r="W3518" t="s">
        <v>45</v>
      </c>
      <c r="X3518">
        <f>VLOOKUP(W3518,subcat2,3,FALSE)</f>
        <v>11</v>
      </c>
      <c r="Y3518" t="s">
        <v>1308</v>
      </c>
      <c r="Z3518">
        <v>30.816000000000003</v>
      </c>
      <c r="AA3518">
        <v>9</v>
      </c>
      <c r="AB3518">
        <v>0.2</v>
      </c>
      <c r="AC3518" s="4">
        <v>9.6299999999999955</v>
      </c>
    </row>
    <row r="3519" spans="1:29" x14ac:dyDescent="0.25">
      <c r="A3519" s="2">
        <v>3518</v>
      </c>
      <c r="B3519" t="s">
        <v>8400</v>
      </c>
      <c r="C3519" s="3">
        <v>42591</v>
      </c>
      <c r="D3519" s="3">
        <v>42594</v>
      </c>
      <c r="E3519" t="s">
        <v>97</v>
      </c>
      <c r="F3519">
        <f>VLOOKUP(E3519,SHIPMODE,2,FALSE)</f>
        <v>3</v>
      </c>
      <c r="G3519" t="s">
        <v>3321</v>
      </c>
      <c r="H3519" t="s">
        <v>297</v>
      </c>
      <c r="I3519" t="s">
        <v>9</v>
      </c>
      <c r="J3519">
        <f>VLOOKUP(I3519,segmentID,2,FALSE)</f>
        <v>1</v>
      </c>
      <c r="K3519" t="s">
        <v>3255</v>
      </c>
      <c r="L3519">
        <f>VLOOKUP(K3519,country2,2,FALSE)</f>
        <v>1</v>
      </c>
      <c r="M3519" t="s">
        <v>810</v>
      </c>
      <c r="N3519">
        <f>VLOOKUP(Orders!M3519,city2,2,FALSE)</f>
        <v>116</v>
      </c>
      <c r="O3519" t="s">
        <v>44</v>
      </c>
      <c r="P3519">
        <f>VLOOKUP(O3519,state2,2,FALSE)</f>
        <v>4</v>
      </c>
      <c r="Q3519">
        <v>28314</v>
      </c>
      <c r="R3519" t="s">
        <v>12</v>
      </c>
      <c r="S3519">
        <f>VLOOKUP(R3519,region2,2,FALSE)</f>
        <v>1</v>
      </c>
      <c r="T3519" t="s">
        <v>5548</v>
      </c>
      <c r="U3519" t="s">
        <v>35</v>
      </c>
      <c r="V3519">
        <f>VLOOKUP(U3519,category2,2,FALSE)</f>
        <v>3</v>
      </c>
      <c r="W3519" t="s">
        <v>3230</v>
      </c>
      <c r="X3519">
        <f>VLOOKUP(W3519,subcat2,3,FALSE)</f>
        <v>8</v>
      </c>
      <c r="Y3519" t="s">
        <v>305</v>
      </c>
      <c r="Z3519">
        <v>44.783999999999999</v>
      </c>
      <c r="AA3519">
        <v>2</v>
      </c>
      <c r="AB3519">
        <v>0.2</v>
      </c>
      <c r="AC3519" s="4">
        <v>4.4783999999999988</v>
      </c>
    </row>
    <row r="3520" spans="1:29" x14ac:dyDescent="0.25">
      <c r="A3520" s="2">
        <v>3519</v>
      </c>
      <c r="B3520" t="s">
        <v>8400</v>
      </c>
      <c r="C3520" s="3">
        <v>42591</v>
      </c>
      <c r="D3520" s="3">
        <v>42594</v>
      </c>
      <c r="E3520" t="s">
        <v>97</v>
      </c>
      <c r="F3520">
        <f>VLOOKUP(E3520,SHIPMODE,2,FALSE)</f>
        <v>3</v>
      </c>
      <c r="G3520" t="s">
        <v>3321</v>
      </c>
      <c r="H3520" t="s">
        <v>297</v>
      </c>
      <c r="I3520" t="s">
        <v>9</v>
      </c>
      <c r="J3520">
        <f>VLOOKUP(I3520,segmentID,2,FALSE)</f>
        <v>1</v>
      </c>
      <c r="K3520" t="s">
        <v>3255</v>
      </c>
      <c r="L3520">
        <f>VLOOKUP(K3520,country2,2,FALSE)</f>
        <v>1</v>
      </c>
      <c r="M3520" t="s">
        <v>810</v>
      </c>
      <c r="N3520">
        <f>VLOOKUP(Orders!M3520,city2,2,FALSE)</f>
        <v>116</v>
      </c>
      <c r="O3520" t="s">
        <v>44</v>
      </c>
      <c r="P3520">
        <f>VLOOKUP(O3520,state2,2,FALSE)</f>
        <v>4</v>
      </c>
      <c r="Q3520">
        <v>28314</v>
      </c>
      <c r="R3520" t="s">
        <v>12</v>
      </c>
      <c r="S3520">
        <f>VLOOKUP(R3520,region2,2,FALSE)</f>
        <v>1</v>
      </c>
      <c r="T3520" t="s">
        <v>4267</v>
      </c>
      <c r="U3520" t="s">
        <v>22</v>
      </c>
      <c r="V3520">
        <f>VLOOKUP(U3520,category2,2,FALSE)</f>
        <v>2</v>
      </c>
      <c r="W3520" t="s">
        <v>38</v>
      </c>
      <c r="X3520">
        <f>VLOOKUP(W3520,subcat2,3,FALSE)</f>
        <v>10</v>
      </c>
      <c r="Y3520" t="s">
        <v>689</v>
      </c>
      <c r="Z3520">
        <v>569.53599999999994</v>
      </c>
      <c r="AA3520">
        <v>4</v>
      </c>
      <c r="AB3520">
        <v>0.2</v>
      </c>
      <c r="AC3520" s="4">
        <v>64.072799999999944</v>
      </c>
    </row>
    <row r="3521" spans="1:29" x14ac:dyDescent="0.25">
      <c r="A3521" s="2">
        <v>3520</v>
      </c>
      <c r="B3521" t="s">
        <v>7252</v>
      </c>
      <c r="C3521" s="3">
        <v>42177</v>
      </c>
      <c r="D3521" s="3">
        <v>42180</v>
      </c>
      <c r="E3521" t="s">
        <v>97</v>
      </c>
      <c r="F3521">
        <f>VLOOKUP(E3521,SHIPMODE,2,FALSE)</f>
        <v>3</v>
      </c>
      <c r="G3521" t="s">
        <v>3930</v>
      </c>
      <c r="H3521" t="s">
        <v>2538</v>
      </c>
      <c r="I3521" t="s">
        <v>52</v>
      </c>
      <c r="J3521">
        <f>VLOOKUP(I3521,segmentID,2,FALSE)</f>
        <v>3</v>
      </c>
      <c r="K3521" t="s">
        <v>3255</v>
      </c>
      <c r="L3521">
        <f>VLOOKUP(K3521,country2,2,FALSE)</f>
        <v>1</v>
      </c>
      <c r="M3521" t="s">
        <v>227</v>
      </c>
      <c r="N3521">
        <f>VLOOKUP(Orders!M3521,city2,2,FALSE)</f>
        <v>35</v>
      </c>
      <c r="O3521" t="s">
        <v>110</v>
      </c>
      <c r="P3521">
        <f>VLOOKUP(O3521,state2,2,FALSE)</f>
        <v>11</v>
      </c>
      <c r="Q3521">
        <v>60505</v>
      </c>
      <c r="R3521" t="s">
        <v>55</v>
      </c>
      <c r="S3521">
        <f>VLOOKUP(R3521,region2,2,FALSE)</f>
        <v>3</v>
      </c>
      <c r="T3521" t="s">
        <v>5409</v>
      </c>
      <c r="U3521" t="s">
        <v>13</v>
      </c>
      <c r="V3521">
        <f>VLOOKUP(U3521,category2,2,FALSE)</f>
        <v>1</v>
      </c>
      <c r="W3521" t="s">
        <v>29</v>
      </c>
      <c r="X3521">
        <f>VLOOKUP(W3521,subcat2,3,FALSE)</f>
        <v>4</v>
      </c>
      <c r="Y3521" t="s">
        <v>1110</v>
      </c>
      <c r="Z3521">
        <v>796.42500000000007</v>
      </c>
      <c r="AA3521">
        <v>7</v>
      </c>
      <c r="AB3521">
        <v>0.5</v>
      </c>
      <c r="AC3521" s="4">
        <v>-525.6405000000002</v>
      </c>
    </row>
    <row r="3522" spans="1:29" x14ac:dyDescent="0.25">
      <c r="A3522" s="2">
        <v>3521</v>
      </c>
      <c r="B3522" t="s">
        <v>7253</v>
      </c>
      <c r="C3522" s="3">
        <v>42104</v>
      </c>
      <c r="D3522" s="3">
        <v>42109</v>
      </c>
      <c r="E3522" t="s">
        <v>25</v>
      </c>
      <c r="F3522">
        <f>VLOOKUP(E3522,SHIPMODE,2,FALSE)</f>
        <v>2</v>
      </c>
      <c r="G3522" t="s">
        <v>3933</v>
      </c>
      <c r="H3522" t="s">
        <v>2549</v>
      </c>
      <c r="I3522" t="s">
        <v>18</v>
      </c>
      <c r="J3522">
        <f>VLOOKUP(I3522,segmentID,2,FALSE)</f>
        <v>2</v>
      </c>
      <c r="K3522" t="s">
        <v>3255</v>
      </c>
      <c r="L3522">
        <f>VLOOKUP(K3522,country2,2,FALSE)</f>
        <v>1</v>
      </c>
      <c r="M3522" t="s">
        <v>2277</v>
      </c>
      <c r="N3522">
        <f>VLOOKUP(Orders!M3522,city2,2,FALSE)</f>
        <v>302</v>
      </c>
      <c r="O3522" t="s">
        <v>20</v>
      </c>
      <c r="P3522">
        <f>VLOOKUP(O3522,state2,2,FALSE)</f>
        <v>2</v>
      </c>
      <c r="Q3522">
        <v>95823</v>
      </c>
      <c r="R3522" t="s">
        <v>21</v>
      </c>
      <c r="S3522">
        <f>VLOOKUP(R3522,region2,2,FALSE)</f>
        <v>2</v>
      </c>
      <c r="T3522" t="s">
        <v>4487</v>
      </c>
      <c r="U3522" t="s">
        <v>22</v>
      </c>
      <c r="V3522">
        <f>VLOOKUP(U3522,category2,2,FALSE)</f>
        <v>2</v>
      </c>
      <c r="W3522" t="s">
        <v>3231</v>
      </c>
      <c r="X3522">
        <f>VLOOKUP(W3522,subcat2,3,FALSE)</f>
        <v>9</v>
      </c>
      <c r="Y3522" t="s">
        <v>1526</v>
      </c>
      <c r="Z3522">
        <v>12.832000000000001</v>
      </c>
      <c r="AA3522">
        <v>2</v>
      </c>
      <c r="AB3522">
        <v>0.2</v>
      </c>
      <c r="AC3522" s="4">
        <v>4.3307999999999982</v>
      </c>
    </row>
    <row r="3523" spans="1:29" x14ac:dyDescent="0.25">
      <c r="A3523" s="2">
        <v>3522</v>
      </c>
      <c r="B3523" t="s">
        <v>8401</v>
      </c>
      <c r="C3523" s="3">
        <v>42695</v>
      </c>
      <c r="D3523" s="3">
        <v>42699</v>
      </c>
      <c r="E3523" t="s">
        <v>7</v>
      </c>
      <c r="F3523">
        <f>VLOOKUP(E3523,SHIPMODE,2,FALSE)</f>
        <v>1</v>
      </c>
      <c r="G3523" t="s">
        <v>3919</v>
      </c>
      <c r="H3523" t="s">
        <v>2489</v>
      </c>
      <c r="I3523" t="s">
        <v>18</v>
      </c>
      <c r="J3523">
        <f>VLOOKUP(I3523,segmentID,2,FALSE)</f>
        <v>2</v>
      </c>
      <c r="K3523" t="s">
        <v>3255</v>
      </c>
      <c r="L3523">
        <f>VLOOKUP(K3523,country2,2,FALSE)</f>
        <v>1</v>
      </c>
      <c r="M3523" t="s">
        <v>666</v>
      </c>
      <c r="N3523">
        <f>VLOOKUP(Orders!M3523,city2,2,FALSE)</f>
        <v>97</v>
      </c>
      <c r="O3523" t="s">
        <v>244</v>
      </c>
      <c r="P3523">
        <f>VLOOKUP(O3523,state2,2,FALSE)</f>
        <v>24</v>
      </c>
      <c r="Q3523">
        <v>50315</v>
      </c>
      <c r="R3523" t="s">
        <v>55</v>
      </c>
      <c r="S3523">
        <f>VLOOKUP(R3523,region2,2,FALSE)</f>
        <v>3</v>
      </c>
      <c r="T3523" t="s">
        <v>4473</v>
      </c>
      <c r="U3523" t="s">
        <v>22</v>
      </c>
      <c r="V3523">
        <f>VLOOKUP(U3523,category2,2,FALSE)</f>
        <v>2</v>
      </c>
      <c r="W3523" t="s">
        <v>45</v>
      </c>
      <c r="X3523">
        <f>VLOOKUP(W3523,subcat2,3,FALSE)</f>
        <v>11</v>
      </c>
      <c r="Y3523" t="s">
        <v>1498</v>
      </c>
      <c r="Z3523">
        <v>40.46</v>
      </c>
      <c r="AA3523">
        <v>7</v>
      </c>
      <c r="AB3523">
        <v>0</v>
      </c>
      <c r="AC3523" s="4">
        <v>19.825400000000002</v>
      </c>
    </row>
    <row r="3524" spans="1:29" x14ac:dyDescent="0.25">
      <c r="A3524" s="2">
        <v>3523</v>
      </c>
      <c r="B3524" t="s">
        <v>8401</v>
      </c>
      <c r="C3524" s="3">
        <v>42695</v>
      </c>
      <c r="D3524" s="3">
        <v>42699</v>
      </c>
      <c r="E3524" t="s">
        <v>7</v>
      </c>
      <c r="F3524">
        <f>VLOOKUP(E3524,SHIPMODE,2,FALSE)</f>
        <v>1</v>
      </c>
      <c r="G3524" t="s">
        <v>3919</v>
      </c>
      <c r="H3524" t="s">
        <v>2489</v>
      </c>
      <c r="I3524" t="s">
        <v>18</v>
      </c>
      <c r="J3524">
        <f>VLOOKUP(I3524,segmentID,2,FALSE)</f>
        <v>2</v>
      </c>
      <c r="K3524" t="s">
        <v>3255</v>
      </c>
      <c r="L3524">
        <f>VLOOKUP(K3524,country2,2,FALSE)</f>
        <v>1</v>
      </c>
      <c r="M3524" t="s">
        <v>666</v>
      </c>
      <c r="N3524">
        <f>VLOOKUP(Orders!M3524,city2,2,FALSE)</f>
        <v>97</v>
      </c>
      <c r="O3524" t="s">
        <v>244</v>
      </c>
      <c r="P3524">
        <f>VLOOKUP(O3524,state2,2,FALSE)</f>
        <v>24</v>
      </c>
      <c r="Q3524">
        <v>50315</v>
      </c>
      <c r="R3524" t="s">
        <v>55</v>
      </c>
      <c r="S3524">
        <f>VLOOKUP(R3524,region2,2,FALSE)</f>
        <v>3</v>
      </c>
      <c r="T3524" t="s">
        <v>4341</v>
      </c>
      <c r="U3524" t="s">
        <v>35</v>
      </c>
      <c r="V3524">
        <f>VLOOKUP(U3524,category2,2,FALSE)</f>
        <v>3</v>
      </c>
      <c r="W3524" t="s">
        <v>3230</v>
      </c>
      <c r="X3524">
        <f>VLOOKUP(W3524,subcat2,3,FALSE)</f>
        <v>8</v>
      </c>
      <c r="Y3524" t="s">
        <v>797</v>
      </c>
      <c r="Z3524">
        <v>404.93999999999994</v>
      </c>
      <c r="AA3524">
        <v>3</v>
      </c>
      <c r="AB3524">
        <v>0</v>
      </c>
      <c r="AC3524" s="4">
        <v>109.33379999999998</v>
      </c>
    </row>
    <row r="3525" spans="1:29" x14ac:dyDescent="0.25">
      <c r="A3525" s="2">
        <v>3524</v>
      </c>
      <c r="B3525" t="s">
        <v>8402</v>
      </c>
      <c r="C3525" s="3">
        <v>42618</v>
      </c>
      <c r="D3525" s="3">
        <v>42623</v>
      </c>
      <c r="E3525" t="s">
        <v>25</v>
      </c>
      <c r="F3525">
        <f>VLOOKUP(E3525,SHIPMODE,2,FALSE)</f>
        <v>2</v>
      </c>
      <c r="G3525" t="s">
        <v>3759</v>
      </c>
      <c r="H3525" t="s">
        <v>1848</v>
      </c>
      <c r="I3525" t="s">
        <v>18</v>
      </c>
      <c r="J3525">
        <f>VLOOKUP(I3525,segmentID,2,FALSE)</f>
        <v>2</v>
      </c>
      <c r="K3525" t="s">
        <v>3255</v>
      </c>
      <c r="L3525">
        <f>VLOOKUP(K3525,country2,2,FALSE)</f>
        <v>1</v>
      </c>
      <c r="M3525" t="s">
        <v>466</v>
      </c>
      <c r="N3525">
        <f>VLOOKUP(Orders!M3525,city2,2,FALSE)</f>
        <v>71</v>
      </c>
      <c r="O3525" t="s">
        <v>20</v>
      </c>
      <c r="P3525">
        <f>VLOOKUP(O3525,state2,2,FALSE)</f>
        <v>2</v>
      </c>
      <c r="Q3525">
        <v>92105</v>
      </c>
      <c r="R3525" t="s">
        <v>21</v>
      </c>
      <c r="S3525">
        <f>VLOOKUP(R3525,region2,2,FALSE)</f>
        <v>2</v>
      </c>
      <c r="T3525" t="s">
        <v>4282</v>
      </c>
      <c r="U3525" t="s">
        <v>35</v>
      </c>
      <c r="V3525">
        <f>VLOOKUP(U3525,category2,2,FALSE)</f>
        <v>3</v>
      </c>
      <c r="W3525" t="s">
        <v>3232</v>
      </c>
      <c r="X3525">
        <f>VLOOKUP(W3525,subcat2,3,FALSE)</f>
        <v>12</v>
      </c>
      <c r="Y3525" t="s">
        <v>843</v>
      </c>
      <c r="Z3525">
        <v>116</v>
      </c>
      <c r="AA3525">
        <v>8</v>
      </c>
      <c r="AB3525">
        <v>0</v>
      </c>
      <c r="AC3525" s="4">
        <v>29</v>
      </c>
    </row>
    <row r="3526" spans="1:29" x14ac:dyDescent="0.25">
      <c r="A3526" s="2">
        <v>3525</v>
      </c>
      <c r="B3526" t="s">
        <v>8403</v>
      </c>
      <c r="C3526" s="3">
        <v>42698</v>
      </c>
      <c r="D3526" s="3">
        <v>42702</v>
      </c>
      <c r="E3526" t="s">
        <v>25</v>
      </c>
      <c r="F3526">
        <f>VLOOKUP(E3526,SHIPMODE,2,FALSE)</f>
        <v>2</v>
      </c>
      <c r="G3526" t="s">
        <v>3909</v>
      </c>
      <c r="H3526" t="s">
        <v>2457</v>
      </c>
      <c r="I3526" t="s">
        <v>9</v>
      </c>
      <c r="J3526">
        <f>VLOOKUP(I3526,segmentID,2,FALSE)</f>
        <v>1</v>
      </c>
      <c r="K3526" t="s">
        <v>3255</v>
      </c>
      <c r="L3526">
        <f>VLOOKUP(K3526,country2,2,FALSE)</f>
        <v>1</v>
      </c>
      <c r="M3526" t="s">
        <v>402</v>
      </c>
      <c r="N3526">
        <f>VLOOKUP(Orders!M3526,city2,2,FALSE)</f>
        <v>62</v>
      </c>
      <c r="O3526" t="s">
        <v>54</v>
      </c>
      <c r="P3526">
        <f>VLOOKUP(O3526,state2,2,FALSE)</f>
        <v>6</v>
      </c>
      <c r="Q3526">
        <v>75081</v>
      </c>
      <c r="R3526" t="s">
        <v>55</v>
      </c>
      <c r="S3526">
        <f>VLOOKUP(R3526,region2,2,FALSE)</f>
        <v>3</v>
      </c>
      <c r="T3526" t="s">
        <v>5610</v>
      </c>
      <c r="U3526" t="s">
        <v>35</v>
      </c>
      <c r="V3526">
        <f>VLOOKUP(U3526,category2,2,FALSE)</f>
        <v>3</v>
      </c>
      <c r="W3526" t="s">
        <v>3230</v>
      </c>
      <c r="X3526">
        <f>VLOOKUP(W3526,subcat2,3,FALSE)</f>
        <v>8</v>
      </c>
      <c r="Y3526" t="s">
        <v>1129</v>
      </c>
      <c r="Z3526">
        <v>657.55200000000013</v>
      </c>
      <c r="AA3526">
        <v>6</v>
      </c>
      <c r="AB3526">
        <v>0.2</v>
      </c>
      <c r="AC3526" s="4">
        <v>49.316399999999987</v>
      </c>
    </row>
    <row r="3527" spans="1:29" x14ac:dyDescent="0.25">
      <c r="A3527" s="2">
        <v>3526</v>
      </c>
      <c r="B3527" t="s">
        <v>9825</v>
      </c>
      <c r="C3527" s="3">
        <v>43079</v>
      </c>
      <c r="D3527" s="3">
        <v>43084</v>
      </c>
      <c r="E3527" t="s">
        <v>7</v>
      </c>
      <c r="F3527">
        <f>VLOOKUP(E3527,SHIPMODE,2,FALSE)</f>
        <v>1</v>
      </c>
      <c r="G3527" t="s">
        <v>3966</v>
      </c>
      <c r="H3527" t="s">
        <v>2679</v>
      </c>
      <c r="I3527" t="s">
        <v>52</v>
      </c>
      <c r="J3527">
        <f>VLOOKUP(I3527,segmentID,2,FALSE)</f>
        <v>3</v>
      </c>
      <c r="K3527" t="s">
        <v>3255</v>
      </c>
      <c r="L3527">
        <f>VLOOKUP(K3527,country2,2,FALSE)</f>
        <v>1</v>
      </c>
      <c r="M3527" t="s">
        <v>169</v>
      </c>
      <c r="N3527">
        <f>VLOOKUP(Orders!M3527,city2,2,FALSE)</f>
        <v>26</v>
      </c>
      <c r="O3527" t="s">
        <v>713</v>
      </c>
      <c r="P3527">
        <f>VLOOKUP(O3527,state2,2,FALSE)</f>
        <v>36</v>
      </c>
      <c r="Q3527">
        <v>39212</v>
      </c>
      <c r="R3527" t="s">
        <v>12</v>
      </c>
      <c r="S3527">
        <f>VLOOKUP(R3527,region2,2,FALSE)</f>
        <v>1</v>
      </c>
      <c r="T3527" t="s">
        <v>4742</v>
      </c>
      <c r="U3527" t="s">
        <v>35</v>
      </c>
      <c r="V3527">
        <f>VLOOKUP(U3527,category2,2,FALSE)</f>
        <v>3</v>
      </c>
      <c r="W3527" t="s">
        <v>3232</v>
      </c>
      <c r="X3527">
        <f>VLOOKUP(W3527,subcat2,3,FALSE)</f>
        <v>12</v>
      </c>
      <c r="Y3527" t="s">
        <v>1860</v>
      </c>
      <c r="Z3527">
        <v>599.97</v>
      </c>
      <c r="AA3527">
        <v>3</v>
      </c>
      <c r="AB3527">
        <v>0</v>
      </c>
      <c r="AC3527" s="4">
        <v>257.98710000000005</v>
      </c>
    </row>
    <row r="3528" spans="1:29" x14ac:dyDescent="0.25">
      <c r="A3528" s="2">
        <v>3527</v>
      </c>
      <c r="B3528" t="s">
        <v>9825</v>
      </c>
      <c r="C3528" s="3">
        <v>43079</v>
      </c>
      <c r="D3528" s="3">
        <v>43084</v>
      </c>
      <c r="E3528" t="s">
        <v>7</v>
      </c>
      <c r="F3528">
        <f>VLOOKUP(E3528,SHIPMODE,2,FALSE)</f>
        <v>1</v>
      </c>
      <c r="G3528" t="s">
        <v>3966</v>
      </c>
      <c r="H3528" t="s">
        <v>2679</v>
      </c>
      <c r="I3528" t="s">
        <v>52</v>
      </c>
      <c r="J3528">
        <f>VLOOKUP(I3528,segmentID,2,FALSE)</f>
        <v>3</v>
      </c>
      <c r="K3528" t="s">
        <v>3255</v>
      </c>
      <c r="L3528">
        <f>VLOOKUP(K3528,country2,2,FALSE)</f>
        <v>1</v>
      </c>
      <c r="M3528" t="s">
        <v>169</v>
      </c>
      <c r="N3528">
        <f>VLOOKUP(Orders!M3528,city2,2,FALSE)</f>
        <v>26</v>
      </c>
      <c r="O3528" t="s">
        <v>713</v>
      </c>
      <c r="P3528">
        <f>VLOOKUP(O3528,state2,2,FALSE)</f>
        <v>36</v>
      </c>
      <c r="Q3528">
        <v>39212</v>
      </c>
      <c r="R3528" t="s">
        <v>12</v>
      </c>
      <c r="S3528">
        <f>VLOOKUP(R3528,region2,2,FALSE)</f>
        <v>1</v>
      </c>
      <c r="T3528" t="s">
        <v>4868</v>
      </c>
      <c r="U3528" t="s">
        <v>35</v>
      </c>
      <c r="V3528">
        <f>VLOOKUP(U3528,category2,2,FALSE)</f>
        <v>3</v>
      </c>
      <c r="W3528" t="s">
        <v>3230</v>
      </c>
      <c r="X3528">
        <f>VLOOKUP(W3528,subcat2,3,FALSE)</f>
        <v>8</v>
      </c>
      <c r="Y3528" t="s">
        <v>377</v>
      </c>
      <c r="Z3528">
        <v>38.97</v>
      </c>
      <c r="AA3528">
        <v>3</v>
      </c>
      <c r="AB3528">
        <v>0</v>
      </c>
      <c r="AC3528" s="4">
        <v>0.77940000000000076</v>
      </c>
    </row>
    <row r="3529" spans="1:29" x14ac:dyDescent="0.25">
      <c r="A3529" s="2">
        <v>3528</v>
      </c>
      <c r="B3529" t="s">
        <v>9825</v>
      </c>
      <c r="C3529" s="3">
        <v>43079</v>
      </c>
      <c r="D3529" s="3">
        <v>43084</v>
      </c>
      <c r="E3529" t="s">
        <v>7</v>
      </c>
      <c r="F3529">
        <f>VLOOKUP(E3529,SHIPMODE,2,FALSE)</f>
        <v>1</v>
      </c>
      <c r="G3529" t="s">
        <v>3966</v>
      </c>
      <c r="H3529" t="s">
        <v>2679</v>
      </c>
      <c r="I3529" t="s">
        <v>52</v>
      </c>
      <c r="J3529">
        <f>VLOOKUP(I3529,segmentID,2,FALSE)</f>
        <v>3</v>
      </c>
      <c r="K3529" t="s">
        <v>3255</v>
      </c>
      <c r="L3529">
        <f>VLOOKUP(K3529,country2,2,FALSE)</f>
        <v>1</v>
      </c>
      <c r="M3529" t="s">
        <v>169</v>
      </c>
      <c r="N3529">
        <f>VLOOKUP(Orders!M3529,city2,2,FALSE)</f>
        <v>26</v>
      </c>
      <c r="O3529" t="s">
        <v>713</v>
      </c>
      <c r="P3529">
        <f>VLOOKUP(O3529,state2,2,FALSE)</f>
        <v>36</v>
      </c>
      <c r="Q3529">
        <v>39212</v>
      </c>
      <c r="R3529" t="s">
        <v>12</v>
      </c>
      <c r="S3529">
        <f>VLOOKUP(R3529,region2,2,FALSE)</f>
        <v>1</v>
      </c>
      <c r="T3529" t="s">
        <v>5611</v>
      </c>
      <c r="U3529" t="s">
        <v>22</v>
      </c>
      <c r="V3529">
        <f>VLOOKUP(U3529,category2,2,FALSE)</f>
        <v>2</v>
      </c>
      <c r="W3529" t="s">
        <v>3231</v>
      </c>
      <c r="X3529">
        <f>VLOOKUP(W3529,subcat2,3,FALSE)</f>
        <v>9</v>
      </c>
      <c r="Y3529" t="s">
        <v>2190</v>
      </c>
      <c r="Z3529">
        <v>45.84</v>
      </c>
      <c r="AA3529">
        <v>8</v>
      </c>
      <c r="AB3529">
        <v>0</v>
      </c>
      <c r="AC3529" s="4">
        <v>22.0032</v>
      </c>
    </row>
    <row r="3530" spans="1:29" x14ac:dyDescent="0.25">
      <c r="A3530" s="2">
        <v>3529</v>
      </c>
      <c r="B3530" t="s">
        <v>8404</v>
      </c>
      <c r="C3530" s="3">
        <v>42545</v>
      </c>
      <c r="D3530" s="3">
        <v>42550</v>
      </c>
      <c r="E3530" t="s">
        <v>25</v>
      </c>
      <c r="F3530">
        <f>VLOOKUP(E3530,SHIPMODE,2,FALSE)</f>
        <v>2</v>
      </c>
      <c r="G3530" t="s">
        <v>3472</v>
      </c>
      <c r="H3530" t="s">
        <v>884</v>
      </c>
      <c r="I3530" t="s">
        <v>9</v>
      </c>
      <c r="J3530">
        <f>VLOOKUP(I3530,segmentID,2,FALSE)</f>
        <v>1</v>
      </c>
      <c r="K3530" t="s">
        <v>3255</v>
      </c>
      <c r="L3530">
        <f>VLOOKUP(K3530,country2,2,FALSE)</f>
        <v>1</v>
      </c>
      <c r="M3530" t="s">
        <v>466</v>
      </c>
      <c r="N3530">
        <f>VLOOKUP(Orders!M3530,city2,2,FALSE)</f>
        <v>71</v>
      </c>
      <c r="O3530" t="s">
        <v>20</v>
      </c>
      <c r="P3530">
        <f>VLOOKUP(O3530,state2,2,FALSE)</f>
        <v>2</v>
      </c>
      <c r="Q3530">
        <v>92024</v>
      </c>
      <c r="R3530" t="s">
        <v>21</v>
      </c>
      <c r="S3530">
        <f>VLOOKUP(R3530,region2,2,FALSE)</f>
        <v>2</v>
      </c>
      <c r="T3530" t="s">
        <v>5447</v>
      </c>
      <c r="U3530" t="s">
        <v>35</v>
      </c>
      <c r="V3530">
        <f>VLOOKUP(U3530,category2,2,FALSE)</f>
        <v>3</v>
      </c>
      <c r="W3530" t="s">
        <v>3230</v>
      </c>
      <c r="X3530">
        <f>VLOOKUP(W3530,subcat2,3,FALSE)</f>
        <v>8</v>
      </c>
      <c r="Y3530" t="s">
        <v>2786</v>
      </c>
      <c r="Z3530">
        <v>38.24</v>
      </c>
      <c r="AA3530">
        <v>4</v>
      </c>
      <c r="AB3530">
        <v>0.2</v>
      </c>
      <c r="AC3530" s="4">
        <v>-9.56</v>
      </c>
    </row>
    <row r="3531" spans="1:29" x14ac:dyDescent="0.25">
      <c r="A3531" s="2">
        <v>3530</v>
      </c>
      <c r="B3531" t="s">
        <v>7254</v>
      </c>
      <c r="C3531" s="3">
        <v>42264</v>
      </c>
      <c r="D3531" s="3">
        <v>42270</v>
      </c>
      <c r="E3531" t="s">
        <v>25</v>
      </c>
      <c r="F3531">
        <f>VLOOKUP(E3531,SHIPMODE,2,FALSE)</f>
        <v>2</v>
      </c>
      <c r="G3531" t="s">
        <v>3846</v>
      </c>
      <c r="H3531" t="s">
        <v>2201</v>
      </c>
      <c r="I3531" t="s">
        <v>9</v>
      </c>
      <c r="J3531">
        <f>VLOOKUP(I3531,segmentID,2,FALSE)</f>
        <v>1</v>
      </c>
      <c r="K3531" t="s">
        <v>3255</v>
      </c>
      <c r="L3531">
        <f>VLOOKUP(K3531,country2,2,FALSE)</f>
        <v>1</v>
      </c>
      <c r="M3531" t="s">
        <v>2494</v>
      </c>
      <c r="N3531">
        <f>VLOOKUP(Orders!M3531,city2,2,FALSE)</f>
        <v>334</v>
      </c>
      <c r="O3531" t="s">
        <v>28</v>
      </c>
      <c r="P3531">
        <f>VLOOKUP(O3531,state2,2,FALSE)</f>
        <v>3</v>
      </c>
      <c r="Q3531">
        <v>32839</v>
      </c>
      <c r="R3531" t="s">
        <v>12</v>
      </c>
      <c r="S3531">
        <f>VLOOKUP(R3531,region2,2,FALSE)</f>
        <v>1</v>
      </c>
      <c r="T3531" t="s">
        <v>4577</v>
      </c>
      <c r="U3531" t="s">
        <v>35</v>
      </c>
      <c r="V3531">
        <f>VLOOKUP(U3531,category2,2,FALSE)</f>
        <v>3</v>
      </c>
      <c r="W3531" t="s">
        <v>3232</v>
      </c>
      <c r="X3531">
        <f>VLOOKUP(W3531,subcat2,3,FALSE)</f>
        <v>12</v>
      </c>
      <c r="Y3531" t="s">
        <v>476</v>
      </c>
      <c r="Z3531">
        <v>87.168000000000006</v>
      </c>
      <c r="AA3531">
        <v>3</v>
      </c>
      <c r="AB3531">
        <v>0.2</v>
      </c>
      <c r="AC3531" s="4">
        <v>10.895999999999987</v>
      </c>
    </row>
    <row r="3532" spans="1:29" x14ac:dyDescent="0.25">
      <c r="A3532" s="2">
        <v>3531</v>
      </c>
      <c r="B3532" t="s">
        <v>8405</v>
      </c>
      <c r="C3532" s="3">
        <v>42509</v>
      </c>
      <c r="D3532" s="3">
        <v>42513</v>
      </c>
      <c r="E3532" t="s">
        <v>25</v>
      </c>
      <c r="F3532">
        <f>VLOOKUP(E3532,SHIPMODE,2,FALSE)</f>
        <v>2</v>
      </c>
      <c r="G3532" t="s">
        <v>3787</v>
      </c>
      <c r="H3532" t="s">
        <v>1947</v>
      </c>
      <c r="I3532" t="s">
        <v>18</v>
      </c>
      <c r="J3532">
        <f>VLOOKUP(I3532,segmentID,2,FALSE)</f>
        <v>2</v>
      </c>
      <c r="K3532" t="s">
        <v>3255</v>
      </c>
      <c r="L3532">
        <f>VLOOKUP(K3532,country2,2,FALSE)</f>
        <v>1</v>
      </c>
      <c r="M3532" t="s">
        <v>1862</v>
      </c>
      <c r="N3532">
        <f>VLOOKUP(Orders!M3532,city2,2,FALSE)</f>
        <v>241</v>
      </c>
      <c r="O3532" t="s">
        <v>132</v>
      </c>
      <c r="P3532">
        <f>VLOOKUP(O3532,state2,2,FALSE)</f>
        <v>15</v>
      </c>
      <c r="Q3532">
        <v>47905</v>
      </c>
      <c r="R3532" t="s">
        <v>55</v>
      </c>
      <c r="S3532">
        <f>VLOOKUP(R3532,region2,2,FALSE)</f>
        <v>3</v>
      </c>
      <c r="T3532" t="s">
        <v>4128</v>
      </c>
      <c r="U3532" t="s">
        <v>22</v>
      </c>
      <c r="V3532">
        <f>VLOOKUP(U3532,category2,2,FALSE)</f>
        <v>2</v>
      </c>
      <c r="W3532" t="s">
        <v>3229</v>
      </c>
      <c r="X3532">
        <f>VLOOKUP(W3532,subcat2,3,FALSE)</f>
        <v>7</v>
      </c>
      <c r="Y3532" t="s">
        <v>2192</v>
      </c>
      <c r="Z3532">
        <v>21.400000000000002</v>
      </c>
      <c r="AA3532">
        <v>5</v>
      </c>
      <c r="AB3532">
        <v>0</v>
      </c>
      <c r="AC3532" s="4">
        <v>6.2059999999999977</v>
      </c>
    </row>
    <row r="3533" spans="1:29" x14ac:dyDescent="0.25">
      <c r="A3533" s="2">
        <v>3532</v>
      </c>
      <c r="B3533" t="s">
        <v>8406</v>
      </c>
      <c r="C3533" s="3">
        <v>42518</v>
      </c>
      <c r="D3533" s="3">
        <v>42518</v>
      </c>
      <c r="E3533" t="s">
        <v>625</v>
      </c>
      <c r="F3533">
        <f>VLOOKUP(E3533,SHIPMODE,2,FALSE)</f>
        <v>4</v>
      </c>
      <c r="G3533" t="s">
        <v>3808</v>
      </c>
      <c r="H3533" t="s">
        <v>2039</v>
      </c>
      <c r="I3533" t="s">
        <v>18</v>
      </c>
      <c r="J3533">
        <f>VLOOKUP(I3533,segmentID,2,FALSE)</f>
        <v>2</v>
      </c>
      <c r="K3533" t="s">
        <v>3255</v>
      </c>
      <c r="L3533">
        <f>VLOOKUP(K3533,country2,2,FALSE)</f>
        <v>1</v>
      </c>
      <c r="M3533" t="s">
        <v>138</v>
      </c>
      <c r="N3533">
        <f>VLOOKUP(Orders!M3533,city2,2,FALSE)</f>
        <v>21</v>
      </c>
      <c r="O3533" t="s">
        <v>139</v>
      </c>
      <c r="P3533">
        <f>VLOOKUP(O3533,state2,2,FALSE)</f>
        <v>16</v>
      </c>
      <c r="Q3533">
        <v>10035</v>
      </c>
      <c r="R3533" t="s">
        <v>79</v>
      </c>
      <c r="S3533">
        <f>VLOOKUP(R3533,region2,2,FALSE)</f>
        <v>4</v>
      </c>
      <c r="T3533" t="s">
        <v>4243</v>
      </c>
      <c r="U3533" t="s">
        <v>22</v>
      </c>
      <c r="V3533">
        <f>VLOOKUP(U3533,category2,2,FALSE)</f>
        <v>2</v>
      </c>
      <c r="W3533" t="s">
        <v>3233</v>
      </c>
      <c r="X3533">
        <f>VLOOKUP(W3533,subcat2,3,FALSE)</f>
        <v>15</v>
      </c>
      <c r="Y3533" t="s">
        <v>520</v>
      </c>
      <c r="Z3533">
        <v>54.900000000000006</v>
      </c>
      <c r="AA3533">
        <v>5</v>
      </c>
      <c r="AB3533">
        <v>0</v>
      </c>
      <c r="AC3533" s="4">
        <v>15.372000000000003</v>
      </c>
    </row>
    <row r="3534" spans="1:29" x14ac:dyDescent="0.25">
      <c r="A3534" s="2">
        <v>3533</v>
      </c>
      <c r="B3534" t="s">
        <v>6270</v>
      </c>
      <c r="C3534" s="3">
        <v>41747</v>
      </c>
      <c r="D3534" s="3">
        <v>41752</v>
      </c>
      <c r="E3534" t="s">
        <v>25</v>
      </c>
      <c r="F3534">
        <f>VLOOKUP(E3534,SHIPMODE,2,FALSE)</f>
        <v>2</v>
      </c>
      <c r="G3534" t="s">
        <v>3507</v>
      </c>
      <c r="H3534" t="s">
        <v>991</v>
      </c>
      <c r="I3534" t="s">
        <v>9</v>
      </c>
      <c r="J3534">
        <f>VLOOKUP(I3534,segmentID,2,FALSE)</f>
        <v>1</v>
      </c>
      <c r="K3534" t="s">
        <v>3255</v>
      </c>
      <c r="L3534">
        <f>VLOOKUP(K3534,country2,2,FALSE)</f>
        <v>1</v>
      </c>
      <c r="M3534" t="s">
        <v>19</v>
      </c>
      <c r="N3534">
        <f>VLOOKUP(Orders!M3534,city2,2,FALSE)</f>
        <v>2</v>
      </c>
      <c r="O3534" t="s">
        <v>20</v>
      </c>
      <c r="P3534">
        <f>VLOOKUP(O3534,state2,2,FALSE)</f>
        <v>2</v>
      </c>
      <c r="Q3534">
        <v>90049</v>
      </c>
      <c r="R3534" t="s">
        <v>21</v>
      </c>
      <c r="S3534">
        <f>VLOOKUP(R3534,region2,2,FALSE)</f>
        <v>2</v>
      </c>
      <c r="T3534" t="s">
        <v>5612</v>
      </c>
      <c r="U3534" t="s">
        <v>35</v>
      </c>
      <c r="V3534">
        <f>VLOOKUP(U3534,category2,2,FALSE)</f>
        <v>3</v>
      </c>
      <c r="W3534" t="s">
        <v>3235</v>
      </c>
      <c r="X3534">
        <f>VLOOKUP(W3534,subcat2,3,FALSE)</f>
        <v>16</v>
      </c>
      <c r="Y3534" t="s">
        <v>668</v>
      </c>
      <c r="Z3534">
        <v>287.96800000000002</v>
      </c>
      <c r="AA3534">
        <v>4</v>
      </c>
      <c r="AB3534">
        <v>0.2</v>
      </c>
      <c r="AC3534" s="4">
        <v>97.189199999999985</v>
      </c>
    </row>
    <row r="3535" spans="1:29" x14ac:dyDescent="0.25">
      <c r="A3535" s="2">
        <v>3534</v>
      </c>
      <c r="B3535" t="s">
        <v>6270</v>
      </c>
      <c r="C3535" s="3">
        <v>41747</v>
      </c>
      <c r="D3535" s="3">
        <v>41752</v>
      </c>
      <c r="E3535" t="s">
        <v>25</v>
      </c>
      <c r="F3535">
        <f>VLOOKUP(E3535,SHIPMODE,2,FALSE)</f>
        <v>2</v>
      </c>
      <c r="G3535" t="s">
        <v>3507</v>
      </c>
      <c r="H3535" t="s">
        <v>991</v>
      </c>
      <c r="I3535" t="s">
        <v>9</v>
      </c>
      <c r="J3535">
        <f>VLOOKUP(I3535,segmentID,2,FALSE)</f>
        <v>1</v>
      </c>
      <c r="K3535" t="s">
        <v>3255</v>
      </c>
      <c r="L3535">
        <f>VLOOKUP(K3535,country2,2,FALSE)</f>
        <v>1</v>
      </c>
      <c r="M3535" t="s">
        <v>19</v>
      </c>
      <c r="N3535">
        <f>VLOOKUP(Orders!M3535,city2,2,FALSE)</f>
        <v>2</v>
      </c>
      <c r="O3535" t="s">
        <v>20</v>
      </c>
      <c r="P3535">
        <f>VLOOKUP(O3535,state2,2,FALSE)</f>
        <v>2</v>
      </c>
      <c r="Q3535">
        <v>90049</v>
      </c>
      <c r="R3535" t="s">
        <v>21</v>
      </c>
      <c r="S3535">
        <f>VLOOKUP(R3535,region2,2,FALSE)</f>
        <v>2</v>
      </c>
      <c r="T3535" t="s">
        <v>4923</v>
      </c>
      <c r="U3535" t="s">
        <v>22</v>
      </c>
      <c r="V3535">
        <f>VLOOKUP(U3535,category2,2,FALSE)</f>
        <v>2</v>
      </c>
      <c r="W3535" t="s">
        <v>3229</v>
      </c>
      <c r="X3535">
        <f>VLOOKUP(W3535,subcat2,3,FALSE)</f>
        <v>7</v>
      </c>
      <c r="Y3535" t="s">
        <v>355</v>
      </c>
      <c r="Z3535">
        <v>13.12</v>
      </c>
      <c r="AA3535">
        <v>4</v>
      </c>
      <c r="AB3535">
        <v>0</v>
      </c>
      <c r="AC3535" s="4">
        <v>3.8047999999999984</v>
      </c>
    </row>
    <row r="3536" spans="1:29" x14ac:dyDescent="0.25">
      <c r="A3536" s="2">
        <v>3535</v>
      </c>
      <c r="B3536" t="s">
        <v>6270</v>
      </c>
      <c r="C3536" s="3">
        <v>41747</v>
      </c>
      <c r="D3536" s="3">
        <v>41752</v>
      </c>
      <c r="E3536" t="s">
        <v>25</v>
      </c>
      <c r="F3536">
        <f>VLOOKUP(E3536,SHIPMODE,2,FALSE)</f>
        <v>2</v>
      </c>
      <c r="G3536" t="s">
        <v>3507</v>
      </c>
      <c r="H3536" t="s">
        <v>991</v>
      </c>
      <c r="I3536" t="s">
        <v>9</v>
      </c>
      <c r="J3536">
        <f>VLOOKUP(I3536,segmentID,2,FALSE)</f>
        <v>1</v>
      </c>
      <c r="K3536" t="s">
        <v>3255</v>
      </c>
      <c r="L3536">
        <f>VLOOKUP(K3536,country2,2,FALSE)</f>
        <v>1</v>
      </c>
      <c r="M3536" t="s">
        <v>19</v>
      </c>
      <c r="N3536">
        <f>VLOOKUP(Orders!M3536,city2,2,FALSE)</f>
        <v>2</v>
      </c>
      <c r="O3536" t="s">
        <v>20</v>
      </c>
      <c r="P3536">
        <f>VLOOKUP(O3536,state2,2,FALSE)</f>
        <v>2</v>
      </c>
      <c r="Q3536">
        <v>90049</v>
      </c>
      <c r="R3536" t="s">
        <v>21</v>
      </c>
      <c r="S3536">
        <f>VLOOKUP(R3536,region2,2,FALSE)</f>
        <v>2</v>
      </c>
      <c r="T3536" t="s">
        <v>5604</v>
      </c>
      <c r="U3536" t="s">
        <v>22</v>
      </c>
      <c r="V3536">
        <f>VLOOKUP(U3536,category2,2,FALSE)</f>
        <v>2</v>
      </c>
      <c r="W3536" t="s">
        <v>3229</v>
      </c>
      <c r="X3536">
        <f>VLOOKUP(W3536,subcat2,3,FALSE)</f>
        <v>7</v>
      </c>
      <c r="Y3536" t="s">
        <v>892</v>
      </c>
      <c r="Z3536">
        <v>10.75</v>
      </c>
      <c r="AA3536">
        <v>5</v>
      </c>
      <c r="AB3536">
        <v>0</v>
      </c>
      <c r="AC3536" s="4">
        <v>3.547499999999999</v>
      </c>
    </row>
    <row r="3537" spans="1:29" x14ac:dyDescent="0.25">
      <c r="A3537" s="2">
        <v>3536</v>
      </c>
      <c r="B3537" t="s">
        <v>6270</v>
      </c>
      <c r="C3537" s="3">
        <v>41747</v>
      </c>
      <c r="D3537" s="3">
        <v>41752</v>
      </c>
      <c r="E3537" t="s">
        <v>25</v>
      </c>
      <c r="F3537">
        <f>VLOOKUP(E3537,SHIPMODE,2,FALSE)</f>
        <v>2</v>
      </c>
      <c r="G3537" t="s">
        <v>3507</v>
      </c>
      <c r="H3537" t="s">
        <v>991</v>
      </c>
      <c r="I3537" t="s">
        <v>9</v>
      </c>
      <c r="J3537">
        <f>VLOOKUP(I3537,segmentID,2,FALSE)</f>
        <v>1</v>
      </c>
      <c r="K3537" t="s">
        <v>3255</v>
      </c>
      <c r="L3537">
        <f>VLOOKUP(K3537,country2,2,FALSE)</f>
        <v>1</v>
      </c>
      <c r="M3537" t="s">
        <v>19</v>
      </c>
      <c r="N3537">
        <f>VLOOKUP(Orders!M3537,city2,2,FALSE)</f>
        <v>2</v>
      </c>
      <c r="O3537" t="s">
        <v>20</v>
      </c>
      <c r="P3537">
        <f>VLOOKUP(O3537,state2,2,FALSE)</f>
        <v>2</v>
      </c>
      <c r="Q3537">
        <v>90049</v>
      </c>
      <c r="R3537" t="s">
        <v>21</v>
      </c>
      <c r="S3537">
        <f>VLOOKUP(R3537,region2,2,FALSE)</f>
        <v>2</v>
      </c>
      <c r="T3537" t="s">
        <v>4303</v>
      </c>
      <c r="U3537" t="s">
        <v>22</v>
      </c>
      <c r="V3537">
        <f>VLOOKUP(U3537,category2,2,FALSE)</f>
        <v>2</v>
      </c>
      <c r="W3537" t="s">
        <v>3234</v>
      </c>
      <c r="X3537">
        <f>VLOOKUP(W3537,subcat2,3,FALSE)</f>
        <v>14</v>
      </c>
      <c r="Y3537" t="s">
        <v>594</v>
      </c>
      <c r="Z3537">
        <v>11.62</v>
      </c>
      <c r="AA3537">
        <v>2</v>
      </c>
      <c r="AB3537">
        <v>0</v>
      </c>
      <c r="AC3537" s="4">
        <v>3.6021999999999998</v>
      </c>
    </row>
    <row r="3538" spans="1:29" x14ac:dyDescent="0.25">
      <c r="A3538" s="2">
        <v>3537</v>
      </c>
      <c r="B3538" t="s">
        <v>8407</v>
      </c>
      <c r="C3538" s="3">
        <v>42538</v>
      </c>
      <c r="D3538" s="3">
        <v>42541</v>
      </c>
      <c r="E3538" t="s">
        <v>7</v>
      </c>
      <c r="F3538">
        <f>VLOOKUP(E3538,SHIPMODE,2,FALSE)</f>
        <v>1</v>
      </c>
      <c r="G3538" t="s">
        <v>3503</v>
      </c>
      <c r="H3538" t="s">
        <v>979</v>
      </c>
      <c r="I3538" t="s">
        <v>9</v>
      </c>
      <c r="J3538">
        <f>VLOOKUP(I3538,segmentID,2,FALSE)</f>
        <v>1</v>
      </c>
      <c r="K3538" t="s">
        <v>3255</v>
      </c>
      <c r="L3538">
        <f>VLOOKUP(K3538,country2,2,FALSE)</f>
        <v>1</v>
      </c>
      <c r="M3538" t="s">
        <v>138</v>
      </c>
      <c r="N3538">
        <f>VLOOKUP(Orders!M3538,city2,2,FALSE)</f>
        <v>21</v>
      </c>
      <c r="O3538" t="s">
        <v>139</v>
      </c>
      <c r="P3538">
        <f>VLOOKUP(O3538,state2,2,FALSE)</f>
        <v>16</v>
      </c>
      <c r="Q3538">
        <v>10024</v>
      </c>
      <c r="R3538" t="s">
        <v>79</v>
      </c>
      <c r="S3538">
        <f>VLOOKUP(R3538,region2,2,FALSE)</f>
        <v>4</v>
      </c>
      <c r="T3538" t="s">
        <v>5117</v>
      </c>
      <c r="U3538" t="s">
        <v>22</v>
      </c>
      <c r="V3538">
        <f>VLOOKUP(U3538,category2,2,FALSE)</f>
        <v>2</v>
      </c>
      <c r="W3538" t="s">
        <v>3227</v>
      </c>
      <c r="X3538">
        <f>VLOOKUP(W3538,subcat2,3,FALSE)</f>
        <v>5</v>
      </c>
      <c r="Y3538" t="s">
        <v>1535</v>
      </c>
      <c r="Z3538">
        <v>40.74</v>
      </c>
      <c r="AA3538">
        <v>3</v>
      </c>
      <c r="AB3538">
        <v>0</v>
      </c>
      <c r="AC3538" s="4">
        <v>0.4073999999999991</v>
      </c>
    </row>
    <row r="3539" spans="1:29" x14ac:dyDescent="0.25">
      <c r="A3539" s="2">
        <v>3538</v>
      </c>
      <c r="B3539" t="s">
        <v>6271</v>
      </c>
      <c r="C3539" s="3">
        <v>41768</v>
      </c>
      <c r="D3539" s="3">
        <v>41768</v>
      </c>
      <c r="E3539" t="s">
        <v>625</v>
      </c>
      <c r="F3539">
        <f>VLOOKUP(E3539,SHIPMODE,2,FALSE)</f>
        <v>4</v>
      </c>
      <c r="G3539" t="s">
        <v>3370</v>
      </c>
      <c r="H3539" t="s">
        <v>481</v>
      </c>
      <c r="I3539" t="s">
        <v>18</v>
      </c>
      <c r="J3539">
        <f>VLOOKUP(I3539,segmentID,2,FALSE)</f>
        <v>2</v>
      </c>
      <c r="K3539" t="s">
        <v>3255</v>
      </c>
      <c r="L3539">
        <f>VLOOKUP(K3539,country2,2,FALSE)</f>
        <v>1</v>
      </c>
      <c r="M3539" t="s">
        <v>10</v>
      </c>
      <c r="N3539">
        <f>VLOOKUP(Orders!M3539,city2,2,FALSE)</f>
        <v>1</v>
      </c>
      <c r="O3539" t="s">
        <v>11</v>
      </c>
      <c r="P3539">
        <f>VLOOKUP(O3539,state2,2,FALSE)</f>
        <v>1</v>
      </c>
      <c r="Q3539">
        <v>42420</v>
      </c>
      <c r="R3539" t="s">
        <v>12</v>
      </c>
      <c r="S3539">
        <f>VLOOKUP(R3539,region2,2,FALSE)</f>
        <v>1</v>
      </c>
      <c r="T3539" t="s">
        <v>4127</v>
      </c>
      <c r="U3539" t="s">
        <v>22</v>
      </c>
      <c r="V3539">
        <f>VLOOKUP(U3539,category2,2,FALSE)</f>
        <v>2</v>
      </c>
      <c r="W3539" t="s">
        <v>3227</v>
      </c>
      <c r="X3539">
        <f>VLOOKUP(W3539,subcat2,3,FALSE)</f>
        <v>5</v>
      </c>
      <c r="Y3539" t="s">
        <v>1839</v>
      </c>
      <c r="Z3539">
        <v>83.25</v>
      </c>
      <c r="AA3539">
        <v>3</v>
      </c>
      <c r="AB3539">
        <v>0</v>
      </c>
      <c r="AC3539" s="4">
        <v>14.984999999999992</v>
      </c>
    </row>
    <row r="3540" spans="1:29" x14ac:dyDescent="0.25">
      <c r="A3540" s="2">
        <v>3539</v>
      </c>
      <c r="B3540" t="s">
        <v>6271</v>
      </c>
      <c r="C3540" s="3">
        <v>41768</v>
      </c>
      <c r="D3540" s="3">
        <v>41768</v>
      </c>
      <c r="E3540" t="s">
        <v>625</v>
      </c>
      <c r="F3540">
        <f>VLOOKUP(E3540,SHIPMODE,2,FALSE)</f>
        <v>4</v>
      </c>
      <c r="G3540" t="s">
        <v>3370</v>
      </c>
      <c r="H3540" t="s">
        <v>481</v>
      </c>
      <c r="I3540" t="s">
        <v>18</v>
      </c>
      <c r="J3540">
        <f>VLOOKUP(I3540,segmentID,2,FALSE)</f>
        <v>2</v>
      </c>
      <c r="K3540" t="s">
        <v>3255</v>
      </c>
      <c r="L3540">
        <f>VLOOKUP(K3540,country2,2,FALSE)</f>
        <v>1</v>
      </c>
      <c r="M3540" t="s">
        <v>10</v>
      </c>
      <c r="N3540">
        <f>VLOOKUP(Orders!M3540,city2,2,FALSE)</f>
        <v>1</v>
      </c>
      <c r="O3540" t="s">
        <v>11</v>
      </c>
      <c r="P3540">
        <f>VLOOKUP(O3540,state2,2,FALSE)</f>
        <v>1</v>
      </c>
      <c r="Q3540">
        <v>42420</v>
      </c>
      <c r="R3540" t="s">
        <v>12</v>
      </c>
      <c r="S3540">
        <f>VLOOKUP(R3540,region2,2,FALSE)</f>
        <v>1</v>
      </c>
      <c r="T3540" t="s">
        <v>5126</v>
      </c>
      <c r="U3540" t="s">
        <v>22</v>
      </c>
      <c r="V3540">
        <f>VLOOKUP(U3540,category2,2,FALSE)</f>
        <v>2</v>
      </c>
      <c r="W3540" t="s">
        <v>23</v>
      </c>
      <c r="X3540">
        <f>VLOOKUP(W3540,subcat2,3,FALSE)</f>
        <v>3</v>
      </c>
      <c r="Y3540" t="s">
        <v>694</v>
      </c>
      <c r="Z3540">
        <v>9.4499999999999993</v>
      </c>
      <c r="AA3540">
        <v>3</v>
      </c>
      <c r="AB3540">
        <v>0</v>
      </c>
      <c r="AC3540" s="4">
        <v>4.5359999999999996</v>
      </c>
    </row>
    <row r="3541" spans="1:29" x14ac:dyDescent="0.25">
      <c r="A3541" s="2">
        <v>3540</v>
      </c>
      <c r="B3541" t="s">
        <v>6271</v>
      </c>
      <c r="C3541" s="3">
        <v>41768</v>
      </c>
      <c r="D3541" s="3">
        <v>41768</v>
      </c>
      <c r="E3541" t="s">
        <v>625</v>
      </c>
      <c r="F3541">
        <f>VLOOKUP(E3541,SHIPMODE,2,FALSE)</f>
        <v>4</v>
      </c>
      <c r="G3541" t="s">
        <v>3370</v>
      </c>
      <c r="H3541" t="s">
        <v>481</v>
      </c>
      <c r="I3541" t="s">
        <v>18</v>
      </c>
      <c r="J3541">
        <f>VLOOKUP(I3541,segmentID,2,FALSE)</f>
        <v>2</v>
      </c>
      <c r="K3541" t="s">
        <v>3255</v>
      </c>
      <c r="L3541">
        <f>VLOOKUP(K3541,country2,2,FALSE)</f>
        <v>1</v>
      </c>
      <c r="M3541" t="s">
        <v>10</v>
      </c>
      <c r="N3541">
        <f>VLOOKUP(Orders!M3541,city2,2,FALSE)</f>
        <v>1</v>
      </c>
      <c r="O3541" t="s">
        <v>11</v>
      </c>
      <c r="P3541">
        <f>VLOOKUP(O3541,state2,2,FALSE)</f>
        <v>1</v>
      </c>
      <c r="Q3541">
        <v>42420</v>
      </c>
      <c r="R3541" t="s">
        <v>12</v>
      </c>
      <c r="S3541">
        <f>VLOOKUP(R3541,region2,2,FALSE)</f>
        <v>1</v>
      </c>
      <c r="T3541" t="s">
        <v>5092</v>
      </c>
      <c r="U3541" t="s">
        <v>22</v>
      </c>
      <c r="V3541">
        <f>VLOOKUP(U3541,category2,2,FALSE)</f>
        <v>2</v>
      </c>
      <c r="W3541" t="s">
        <v>23</v>
      </c>
      <c r="X3541">
        <f>VLOOKUP(W3541,subcat2,3,FALSE)</f>
        <v>3</v>
      </c>
      <c r="Y3541" t="s">
        <v>619</v>
      </c>
      <c r="Z3541">
        <v>20.65</v>
      </c>
      <c r="AA3541">
        <v>5</v>
      </c>
      <c r="AB3541">
        <v>0</v>
      </c>
      <c r="AC3541" s="4">
        <v>9.4989999999999988</v>
      </c>
    </row>
    <row r="3542" spans="1:29" x14ac:dyDescent="0.25">
      <c r="A3542" s="2">
        <v>3541</v>
      </c>
      <c r="B3542" t="s">
        <v>6271</v>
      </c>
      <c r="C3542" s="3">
        <v>41768</v>
      </c>
      <c r="D3542" s="3">
        <v>41768</v>
      </c>
      <c r="E3542" t="s">
        <v>625</v>
      </c>
      <c r="F3542">
        <f>VLOOKUP(E3542,SHIPMODE,2,FALSE)</f>
        <v>4</v>
      </c>
      <c r="G3542" t="s">
        <v>3370</v>
      </c>
      <c r="H3542" t="s">
        <v>481</v>
      </c>
      <c r="I3542" t="s">
        <v>18</v>
      </c>
      <c r="J3542">
        <f>VLOOKUP(I3542,segmentID,2,FALSE)</f>
        <v>2</v>
      </c>
      <c r="K3542" t="s">
        <v>3255</v>
      </c>
      <c r="L3542">
        <f>VLOOKUP(K3542,country2,2,FALSE)</f>
        <v>1</v>
      </c>
      <c r="M3542" t="s">
        <v>10</v>
      </c>
      <c r="N3542">
        <f>VLOOKUP(Orders!M3542,city2,2,FALSE)</f>
        <v>1</v>
      </c>
      <c r="O3542" t="s">
        <v>11</v>
      </c>
      <c r="P3542">
        <f>VLOOKUP(O3542,state2,2,FALSE)</f>
        <v>1</v>
      </c>
      <c r="Q3542">
        <v>42420</v>
      </c>
      <c r="R3542" t="s">
        <v>12</v>
      </c>
      <c r="S3542">
        <f>VLOOKUP(R3542,region2,2,FALSE)</f>
        <v>1</v>
      </c>
      <c r="T3542" t="s">
        <v>5158</v>
      </c>
      <c r="U3542" t="s">
        <v>22</v>
      </c>
      <c r="V3542">
        <f>VLOOKUP(U3542,category2,2,FALSE)</f>
        <v>2</v>
      </c>
      <c r="W3542" t="s">
        <v>45</v>
      </c>
      <c r="X3542">
        <f>VLOOKUP(W3542,subcat2,3,FALSE)</f>
        <v>11</v>
      </c>
      <c r="Y3542" t="s">
        <v>1109</v>
      </c>
      <c r="Z3542">
        <v>45.36</v>
      </c>
      <c r="AA3542">
        <v>7</v>
      </c>
      <c r="AB3542">
        <v>0</v>
      </c>
      <c r="AC3542" s="4">
        <v>21.772800000000004</v>
      </c>
    </row>
    <row r="3543" spans="1:29" x14ac:dyDescent="0.25">
      <c r="A3543" s="2">
        <v>3542</v>
      </c>
      <c r="B3543" t="s">
        <v>8408</v>
      </c>
      <c r="C3543" s="3">
        <v>42631</v>
      </c>
      <c r="D3543" s="3">
        <v>42633</v>
      </c>
      <c r="E3543" t="s">
        <v>97</v>
      </c>
      <c r="F3543">
        <f>VLOOKUP(E3543,SHIPMODE,2,FALSE)</f>
        <v>3</v>
      </c>
      <c r="G3543" t="s">
        <v>3532</v>
      </c>
      <c r="H3543" t="s">
        <v>1081</v>
      </c>
      <c r="I3543" t="s">
        <v>9</v>
      </c>
      <c r="J3543">
        <f>VLOOKUP(I3543,segmentID,2,FALSE)</f>
        <v>1</v>
      </c>
      <c r="K3543" t="s">
        <v>3255</v>
      </c>
      <c r="L3543">
        <f>VLOOKUP(K3543,country2,2,FALSE)</f>
        <v>1</v>
      </c>
      <c r="M3543" t="s">
        <v>248</v>
      </c>
      <c r="N3543">
        <f>VLOOKUP(Orders!M3543,city2,2,FALSE)</f>
        <v>39</v>
      </c>
      <c r="O3543" t="s">
        <v>249</v>
      </c>
      <c r="P3543">
        <f>VLOOKUP(O3543,state2,2,FALSE)</f>
        <v>25</v>
      </c>
      <c r="Q3543">
        <v>43229</v>
      </c>
      <c r="R3543" t="s">
        <v>79</v>
      </c>
      <c r="S3543">
        <f>VLOOKUP(R3543,region2,2,FALSE)</f>
        <v>4</v>
      </c>
      <c r="T3543" t="s">
        <v>5419</v>
      </c>
      <c r="U3543" t="s">
        <v>13</v>
      </c>
      <c r="V3543">
        <f>VLOOKUP(U3543,category2,2,FALSE)</f>
        <v>1</v>
      </c>
      <c r="W3543" t="s">
        <v>3228</v>
      </c>
      <c r="X3543">
        <f>VLOOKUP(W3543,subcat2,3,FALSE)</f>
        <v>6</v>
      </c>
      <c r="Y3543" t="s">
        <v>765</v>
      </c>
      <c r="Z3543">
        <v>5.3520000000000003</v>
      </c>
      <c r="AA3543">
        <v>3</v>
      </c>
      <c r="AB3543">
        <v>0.2</v>
      </c>
      <c r="AC3543" s="4">
        <v>1.6055999999999999</v>
      </c>
    </row>
    <row r="3544" spans="1:29" x14ac:dyDescent="0.25">
      <c r="A3544" s="2">
        <v>3543</v>
      </c>
      <c r="B3544" t="s">
        <v>8408</v>
      </c>
      <c r="C3544" s="3">
        <v>42631</v>
      </c>
      <c r="D3544" s="3">
        <v>42633</v>
      </c>
      <c r="E3544" t="s">
        <v>97</v>
      </c>
      <c r="F3544">
        <f>VLOOKUP(E3544,SHIPMODE,2,FALSE)</f>
        <v>3</v>
      </c>
      <c r="G3544" t="s">
        <v>3532</v>
      </c>
      <c r="H3544" t="s">
        <v>1081</v>
      </c>
      <c r="I3544" t="s">
        <v>9</v>
      </c>
      <c r="J3544">
        <f>VLOOKUP(I3544,segmentID,2,FALSE)</f>
        <v>1</v>
      </c>
      <c r="K3544" t="s">
        <v>3255</v>
      </c>
      <c r="L3544">
        <f>VLOOKUP(K3544,country2,2,FALSE)</f>
        <v>1</v>
      </c>
      <c r="M3544" t="s">
        <v>248</v>
      </c>
      <c r="N3544">
        <f>VLOOKUP(Orders!M3544,city2,2,FALSE)</f>
        <v>39</v>
      </c>
      <c r="O3544" t="s">
        <v>249</v>
      </c>
      <c r="P3544">
        <f>VLOOKUP(O3544,state2,2,FALSE)</f>
        <v>25</v>
      </c>
      <c r="Q3544">
        <v>43229</v>
      </c>
      <c r="R3544" t="s">
        <v>79</v>
      </c>
      <c r="S3544">
        <f>VLOOKUP(R3544,region2,2,FALSE)</f>
        <v>4</v>
      </c>
      <c r="T3544" t="s">
        <v>4574</v>
      </c>
      <c r="U3544" t="s">
        <v>13</v>
      </c>
      <c r="V3544">
        <f>VLOOKUP(U3544,category2,2,FALSE)</f>
        <v>1</v>
      </c>
      <c r="W3544" t="s">
        <v>3226</v>
      </c>
      <c r="X3544">
        <f>VLOOKUP(W3544,subcat2,3,FALSE)</f>
        <v>2</v>
      </c>
      <c r="Y3544" t="s">
        <v>2419</v>
      </c>
      <c r="Z3544">
        <v>99.372</v>
      </c>
      <c r="AA3544">
        <v>2</v>
      </c>
      <c r="AB3544">
        <v>0.3</v>
      </c>
      <c r="AC3544" s="4">
        <v>-7.0979999999999919</v>
      </c>
    </row>
    <row r="3545" spans="1:29" x14ac:dyDescent="0.25">
      <c r="A3545" s="2">
        <v>3544</v>
      </c>
      <c r="B3545" t="s">
        <v>8408</v>
      </c>
      <c r="C3545" s="3">
        <v>42631</v>
      </c>
      <c r="D3545" s="3">
        <v>42633</v>
      </c>
      <c r="E3545" t="s">
        <v>97</v>
      </c>
      <c r="F3545">
        <f>VLOOKUP(E3545,SHIPMODE,2,FALSE)</f>
        <v>3</v>
      </c>
      <c r="G3545" t="s">
        <v>3532</v>
      </c>
      <c r="H3545" t="s">
        <v>1081</v>
      </c>
      <c r="I3545" t="s">
        <v>9</v>
      </c>
      <c r="J3545">
        <f>VLOOKUP(I3545,segmentID,2,FALSE)</f>
        <v>1</v>
      </c>
      <c r="K3545" t="s">
        <v>3255</v>
      </c>
      <c r="L3545">
        <f>VLOOKUP(K3545,country2,2,FALSE)</f>
        <v>1</v>
      </c>
      <c r="M3545" t="s">
        <v>248</v>
      </c>
      <c r="N3545">
        <f>VLOOKUP(Orders!M3545,city2,2,FALSE)</f>
        <v>39</v>
      </c>
      <c r="O3545" t="s">
        <v>249</v>
      </c>
      <c r="P3545">
        <f>VLOOKUP(O3545,state2,2,FALSE)</f>
        <v>25</v>
      </c>
      <c r="Q3545">
        <v>43229</v>
      </c>
      <c r="R3545" t="s">
        <v>79</v>
      </c>
      <c r="S3545">
        <f>VLOOKUP(R3545,region2,2,FALSE)</f>
        <v>4</v>
      </c>
      <c r="T3545" t="s">
        <v>5292</v>
      </c>
      <c r="U3545" t="s">
        <v>22</v>
      </c>
      <c r="V3545">
        <f>VLOOKUP(U3545,category2,2,FALSE)</f>
        <v>2</v>
      </c>
      <c r="W3545" t="s">
        <v>3229</v>
      </c>
      <c r="X3545">
        <f>VLOOKUP(W3545,subcat2,3,FALSE)</f>
        <v>7</v>
      </c>
      <c r="Y3545" t="s">
        <v>317</v>
      </c>
      <c r="Z3545">
        <v>2.6720000000000002</v>
      </c>
      <c r="AA3545">
        <v>1</v>
      </c>
      <c r="AB3545">
        <v>0.2</v>
      </c>
      <c r="AC3545" s="4">
        <v>0.36739999999999962</v>
      </c>
    </row>
    <row r="3546" spans="1:29" x14ac:dyDescent="0.25">
      <c r="A3546" s="2">
        <v>3545</v>
      </c>
      <c r="B3546" t="s">
        <v>9826</v>
      </c>
      <c r="C3546" s="3">
        <v>43092</v>
      </c>
      <c r="D3546" s="3">
        <v>43094</v>
      </c>
      <c r="E3546" t="s">
        <v>7</v>
      </c>
      <c r="F3546">
        <f>VLOOKUP(E3546,SHIPMODE,2,FALSE)</f>
        <v>1</v>
      </c>
      <c r="G3546" t="s">
        <v>3717</v>
      </c>
      <c r="H3546" t="s">
        <v>1713</v>
      </c>
      <c r="I3546" t="s">
        <v>9</v>
      </c>
      <c r="J3546">
        <f>VLOOKUP(I3546,segmentID,2,FALSE)</f>
        <v>1</v>
      </c>
      <c r="K3546" t="s">
        <v>3255</v>
      </c>
      <c r="L3546">
        <f>VLOOKUP(K3546,country2,2,FALSE)</f>
        <v>1</v>
      </c>
      <c r="M3546" t="s">
        <v>2157</v>
      </c>
      <c r="N3546">
        <f>VLOOKUP(Orders!M3546,city2,2,FALSE)</f>
        <v>285</v>
      </c>
      <c r="O3546" t="s">
        <v>54</v>
      </c>
      <c r="P3546">
        <f>VLOOKUP(O3546,state2,2,FALSE)</f>
        <v>6</v>
      </c>
      <c r="Q3546">
        <v>77840</v>
      </c>
      <c r="R3546" t="s">
        <v>55</v>
      </c>
      <c r="S3546">
        <f>VLOOKUP(R3546,region2,2,FALSE)</f>
        <v>3</v>
      </c>
      <c r="T3546" t="s">
        <v>5140</v>
      </c>
      <c r="U3546" t="s">
        <v>22</v>
      </c>
      <c r="V3546">
        <f>VLOOKUP(U3546,category2,2,FALSE)</f>
        <v>2</v>
      </c>
      <c r="W3546" t="s">
        <v>45</v>
      </c>
      <c r="X3546">
        <f>VLOOKUP(W3546,subcat2,3,FALSE)</f>
        <v>11</v>
      </c>
      <c r="Y3546" t="s">
        <v>1944</v>
      </c>
      <c r="Z3546">
        <v>28.672000000000004</v>
      </c>
      <c r="AA3546">
        <v>8</v>
      </c>
      <c r="AB3546">
        <v>0.2</v>
      </c>
      <c r="AC3546" s="4">
        <v>10.393600000000001</v>
      </c>
    </row>
    <row r="3547" spans="1:29" x14ac:dyDescent="0.25">
      <c r="A3547" s="2">
        <v>3546</v>
      </c>
      <c r="B3547" t="s">
        <v>9826</v>
      </c>
      <c r="C3547" s="3">
        <v>43092</v>
      </c>
      <c r="D3547" s="3">
        <v>43094</v>
      </c>
      <c r="E3547" t="s">
        <v>7</v>
      </c>
      <c r="F3547">
        <f>VLOOKUP(E3547,SHIPMODE,2,FALSE)</f>
        <v>1</v>
      </c>
      <c r="G3547" t="s">
        <v>3717</v>
      </c>
      <c r="H3547" t="s">
        <v>1713</v>
      </c>
      <c r="I3547" t="s">
        <v>9</v>
      </c>
      <c r="J3547">
        <f>VLOOKUP(I3547,segmentID,2,FALSE)</f>
        <v>1</v>
      </c>
      <c r="K3547" t="s">
        <v>3255</v>
      </c>
      <c r="L3547">
        <f>VLOOKUP(K3547,country2,2,FALSE)</f>
        <v>1</v>
      </c>
      <c r="M3547" t="s">
        <v>2157</v>
      </c>
      <c r="N3547">
        <f>VLOOKUP(Orders!M3547,city2,2,FALSE)</f>
        <v>285</v>
      </c>
      <c r="O3547" t="s">
        <v>54</v>
      </c>
      <c r="P3547">
        <f>VLOOKUP(O3547,state2,2,FALSE)</f>
        <v>6</v>
      </c>
      <c r="Q3547">
        <v>77840</v>
      </c>
      <c r="R3547" t="s">
        <v>55</v>
      </c>
      <c r="S3547">
        <f>VLOOKUP(R3547,region2,2,FALSE)</f>
        <v>3</v>
      </c>
      <c r="T3547" t="s">
        <v>5613</v>
      </c>
      <c r="U3547" t="s">
        <v>22</v>
      </c>
      <c r="V3547">
        <f>VLOOKUP(U3547,category2,2,FALSE)</f>
        <v>2</v>
      </c>
      <c r="W3547" t="s">
        <v>38</v>
      </c>
      <c r="X3547">
        <f>VLOOKUP(W3547,subcat2,3,FALSE)</f>
        <v>10</v>
      </c>
      <c r="Y3547" t="s">
        <v>2287</v>
      </c>
      <c r="Z3547">
        <v>29.311999999999994</v>
      </c>
      <c r="AA3547">
        <v>8</v>
      </c>
      <c r="AB3547">
        <v>0.8</v>
      </c>
      <c r="AC3547" s="4">
        <v>-74.74560000000001</v>
      </c>
    </row>
    <row r="3548" spans="1:29" x14ac:dyDescent="0.25">
      <c r="A3548" s="2">
        <v>3547</v>
      </c>
      <c r="B3548" t="s">
        <v>9827</v>
      </c>
      <c r="C3548" s="3">
        <v>43038</v>
      </c>
      <c r="D3548" s="3">
        <v>43040</v>
      </c>
      <c r="E3548" t="s">
        <v>97</v>
      </c>
      <c r="F3548">
        <f>VLOOKUP(E3548,SHIPMODE,2,FALSE)</f>
        <v>3</v>
      </c>
      <c r="G3548" t="s">
        <v>3534</v>
      </c>
      <c r="H3548" t="s">
        <v>1085</v>
      </c>
      <c r="I3548" t="s">
        <v>52</v>
      </c>
      <c r="J3548">
        <f>VLOOKUP(I3548,segmentID,2,FALSE)</f>
        <v>3</v>
      </c>
      <c r="K3548" t="s">
        <v>3255</v>
      </c>
      <c r="L3548">
        <f>VLOOKUP(K3548,country2,2,FALSE)</f>
        <v>1</v>
      </c>
      <c r="M3548" t="s">
        <v>703</v>
      </c>
      <c r="N3548">
        <f>VLOOKUP(Orders!M3548,city2,2,FALSE)</f>
        <v>103</v>
      </c>
      <c r="O3548" t="s">
        <v>11</v>
      </c>
      <c r="P3548">
        <f>VLOOKUP(O3548,state2,2,FALSE)</f>
        <v>1</v>
      </c>
      <c r="Q3548">
        <v>40475</v>
      </c>
      <c r="R3548" t="s">
        <v>12</v>
      </c>
      <c r="S3548">
        <f>VLOOKUP(R3548,region2,2,FALSE)</f>
        <v>1</v>
      </c>
      <c r="T3548" t="s">
        <v>4564</v>
      </c>
      <c r="U3548" t="s">
        <v>22</v>
      </c>
      <c r="V3548">
        <f>VLOOKUP(U3548,category2,2,FALSE)</f>
        <v>2</v>
      </c>
      <c r="W3548" t="s">
        <v>3227</v>
      </c>
      <c r="X3548">
        <f>VLOOKUP(W3548,subcat2,3,FALSE)</f>
        <v>5</v>
      </c>
      <c r="Y3548" t="s">
        <v>1281</v>
      </c>
      <c r="Z3548">
        <v>105.98</v>
      </c>
      <c r="AA3548">
        <v>7</v>
      </c>
      <c r="AB3548">
        <v>0</v>
      </c>
      <c r="AC3548" s="4">
        <v>4.2391999999999932</v>
      </c>
    </row>
    <row r="3549" spans="1:29" x14ac:dyDescent="0.25">
      <c r="A3549" s="2">
        <v>3548</v>
      </c>
      <c r="B3549" t="s">
        <v>9827</v>
      </c>
      <c r="C3549" s="3">
        <v>43038</v>
      </c>
      <c r="D3549" s="3">
        <v>43040</v>
      </c>
      <c r="E3549" t="s">
        <v>97</v>
      </c>
      <c r="F3549">
        <f>VLOOKUP(E3549,SHIPMODE,2,FALSE)</f>
        <v>3</v>
      </c>
      <c r="G3549" t="s">
        <v>3534</v>
      </c>
      <c r="H3549" t="s">
        <v>1085</v>
      </c>
      <c r="I3549" t="s">
        <v>52</v>
      </c>
      <c r="J3549">
        <f>VLOOKUP(I3549,segmentID,2,FALSE)</f>
        <v>3</v>
      </c>
      <c r="K3549" t="s">
        <v>3255</v>
      </c>
      <c r="L3549">
        <f>VLOOKUP(K3549,country2,2,FALSE)</f>
        <v>1</v>
      </c>
      <c r="M3549" t="s">
        <v>703</v>
      </c>
      <c r="N3549">
        <f>VLOOKUP(Orders!M3549,city2,2,FALSE)</f>
        <v>103</v>
      </c>
      <c r="O3549" t="s">
        <v>11</v>
      </c>
      <c r="P3549">
        <f>VLOOKUP(O3549,state2,2,FALSE)</f>
        <v>1</v>
      </c>
      <c r="Q3549">
        <v>40475</v>
      </c>
      <c r="R3549" t="s">
        <v>12</v>
      </c>
      <c r="S3549">
        <f>VLOOKUP(R3549,region2,2,FALSE)</f>
        <v>1</v>
      </c>
      <c r="T3549" t="s">
        <v>4458</v>
      </c>
      <c r="U3549" t="s">
        <v>22</v>
      </c>
      <c r="V3549">
        <f>VLOOKUP(U3549,category2,2,FALSE)</f>
        <v>2</v>
      </c>
      <c r="W3549" t="s">
        <v>3233</v>
      </c>
      <c r="X3549">
        <f>VLOOKUP(W3549,subcat2,3,FALSE)</f>
        <v>15</v>
      </c>
      <c r="Y3549" t="s">
        <v>2205</v>
      </c>
      <c r="Z3549">
        <v>35.06</v>
      </c>
      <c r="AA3549">
        <v>2</v>
      </c>
      <c r="AB3549">
        <v>0</v>
      </c>
      <c r="AC3549" s="4">
        <v>10.517999999999997</v>
      </c>
    </row>
    <row r="3550" spans="1:29" x14ac:dyDescent="0.25">
      <c r="A3550" s="2">
        <v>3549</v>
      </c>
      <c r="B3550" t="s">
        <v>9827</v>
      </c>
      <c r="C3550" s="3">
        <v>43038</v>
      </c>
      <c r="D3550" s="3">
        <v>43040</v>
      </c>
      <c r="E3550" t="s">
        <v>97</v>
      </c>
      <c r="F3550">
        <f>VLOOKUP(E3550,SHIPMODE,2,FALSE)</f>
        <v>3</v>
      </c>
      <c r="G3550" t="s">
        <v>3534</v>
      </c>
      <c r="H3550" t="s">
        <v>1085</v>
      </c>
      <c r="I3550" t="s">
        <v>52</v>
      </c>
      <c r="J3550">
        <f>VLOOKUP(I3550,segmentID,2,FALSE)</f>
        <v>3</v>
      </c>
      <c r="K3550" t="s">
        <v>3255</v>
      </c>
      <c r="L3550">
        <f>VLOOKUP(K3550,country2,2,FALSE)</f>
        <v>1</v>
      </c>
      <c r="M3550" t="s">
        <v>703</v>
      </c>
      <c r="N3550">
        <f>VLOOKUP(Orders!M3550,city2,2,FALSE)</f>
        <v>103</v>
      </c>
      <c r="O3550" t="s">
        <v>11</v>
      </c>
      <c r="P3550">
        <f>VLOOKUP(O3550,state2,2,FALSE)</f>
        <v>1</v>
      </c>
      <c r="Q3550">
        <v>40475</v>
      </c>
      <c r="R3550" t="s">
        <v>12</v>
      </c>
      <c r="S3550">
        <f>VLOOKUP(R3550,region2,2,FALSE)</f>
        <v>1</v>
      </c>
      <c r="T3550" t="s">
        <v>5347</v>
      </c>
      <c r="U3550" t="s">
        <v>13</v>
      </c>
      <c r="V3550">
        <f>VLOOKUP(U3550,category2,2,FALSE)</f>
        <v>1</v>
      </c>
      <c r="W3550" t="s">
        <v>3226</v>
      </c>
      <c r="X3550">
        <f>VLOOKUP(W3550,subcat2,3,FALSE)</f>
        <v>2</v>
      </c>
      <c r="Y3550" t="s">
        <v>2099</v>
      </c>
      <c r="Z3550">
        <v>33.94</v>
      </c>
      <c r="AA3550">
        <v>1</v>
      </c>
      <c r="AB3550">
        <v>0</v>
      </c>
      <c r="AC3550" s="4">
        <v>9.1637999999999984</v>
      </c>
    </row>
    <row r="3551" spans="1:29" x14ac:dyDescent="0.25">
      <c r="A3551" s="2">
        <v>3550</v>
      </c>
      <c r="B3551" t="s">
        <v>9827</v>
      </c>
      <c r="C3551" s="3">
        <v>43038</v>
      </c>
      <c r="D3551" s="3">
        <v>43040</v>
      </c>
      <c r="E3551" t="s">
        <v>97</v>
      </c>
      <c r="F3551">
        <f>VLOOKUP(E3551,SHIPMODE,2,FALSE)</f>
        <v>3</v>
      </c>
      <c r="G3551" t="s">
        <v>3534</v>
      </c>
      <c r="H3551" t="s">
        <v>1085</v>
      </c>
      <c r="I3551" t="s">
        <v>52</v>
      </c>
      <c r="J3551">
        <f>VLOOKUP(I3551,segmentID,2,FALSE)</f>
        <v>3</v>
      </c>
      <c r="K3551" t="s">
        <v>3255</v>
      </c>
      <c r="L3551">
        <f>VLOOKUP(K3551,country2,2,FALSE)</f>
        <v>1</v>
      </c>
      <c r="M3551" t="s">
        <v>703</v>
      </c>
      <c r="N3551">
        <f>VLOOKUP(Orders!M3551,city2,2,FALSE)</f>
        <v>103</v>
      </c>
      <c r="O3551" t="s">
        <v>11</v>
      </c>
      <c r="P3551">
        <f>VLOOKUP(O3551,state2,2,FALSE)</f>
        <v>1</v>
      </c>
      <c r="Q3551">
        <v>40475</v>
      </c>
      <c r="R3551" t="s">
        <v>12</v>
      </c>
      <c r="S3551">
        <f>VLOOKUP(R3551,region2,2,FALSE)</f>
        <v>1</v>
      </c>
      <c r="T3551" t="s">
        <v>5614</v>
      </c>
      <c r="U3551" t="s">
        <v>22</v>
      </c>
      <c r="V3551">
        <f>VLOOKUP(U3551,category2,2,FALSE)</f>
        <v>2</v>
      </c>
      <c r="W3551" t="s">
        <v>23</v>
      </c>
      <c r="X3551">
        <f>VLOOKUP(W3551,subcat2,3,FALSE)</f>
        <v>3</v>
      </c>
      <c r="Y3551" t="s">
        <v>3070</v>
      </c>
      <c r="Z3551">
        <v>30</v>
      </c>
      <c r="AA3551">
        <v>8</v>
      </c>
      <c r="AB3551">
        <v>0</v>
      </c>
      <c r="AC3551" s="4">
        <v>14.399999999999999</v>
      </c>
    </row>
    <row r="3552" spans="1:29" x14ac:dyDescent="0.25">
      <c r="A3552" s="2">
        <v>3551</v>
      </c>
      <c r="B3552" t="s">
        <v>8409</v>
      </c>
      <c r="C3552" s="3">
        <v>42458</v>
      </c>
      <c r="D3552" s="3">
        <v>42462</v>
      </c>
      <c r="E3552" t="s">
        <v>7</v>
      </c>
      <c r="F3552">
        <f>VLOOKUP(E3552,SHIPMODE,2,FALSE)</f>
        <v>1</v>
      </c>
      <c r="G3552" t="s">
        <v>3722</v>
      </c>
      <c r="H3552" t="s">
        <v>1727</v>
      </c>
      <c r="I3552" t="s">
        <v>52</v>
      </c>
      <c r="J3552">
        <f>VLOOKUP(I3552,segmentID,2,FALSE)</f>
        <v>3</v>
      </c>
      <c r="K3552" t="s">
        <v>3255</v>
      </c>
      <c r="L3552">
        <f>VLOOKUP(K3552,country2,2,FALSE)</f>
        <v>1</v>
      </c>
      <c r="M3552" t="s">
        <v>156</v>
      </c>
      <c r="N3552">
        <f>VLOOKUP(Orders!M3552,city2,2,FALSE)</f>
        <v>23</v>
      </c>
      <c r="O3552" t="s">
        <v>110</v>
      </c>
      <c r="P3552">
        <f>VLOOKUP(O3552,state2,2,FALSE)</f>
        <v>11</v>
      </c>
      <c r="Q3552">
        <v>60653</v>
      </c>
      <c r="R3552" t="s">
        <v>55</v>
      </c>
      <c r="S3552">
        <f>VLOOKUP(R3552,region2,2,FALSE)</f>
        <v>3</v>
      </c>
      <c r="T3552" t="s">
        <v>5313</v>
      </c>
      <c r="U3552" t="s">
        <v>22</v>
      </c>
      <c r="V3552">
        <f>VLOOKUP(U3552,category2,2,FALSE)</f>
        <v>2</v>
      </c>
      <c r="W3552" t="s">
        <v>45</v>
      </c>
      <c r="X3552">
        <f>VLOOKUP(W3552,subcat2,3,FALSE)</f>
        <v>11</v>
      </c>
      <c r="Y3552" t="s">
        <v>1086</v>
      </c>
      <c r="Z3552">
        <v>45.527999999999999</v>
      </c>
      <c r="AA3552">
        <v>3</v>
      </c>
      <c r="AB3552">
        <v>0.2</v>
      </c>
      <c r="AC3552" s="4">
        <v>15.934799999999997</v>
      </c>
    </row>
    <row r="3553" spans="1:29" x14ac:dyDescent="0.25">
      <c r="A3553" s="2">
        <v>3552</v>
      </c>
      <c r="B3553" t="s">
        <v>8409</v>
      </c>
      <c r="C3553" s="3">
        <v>42458</v>
      </c>
      <c r="D3553" s="3">
        <v>42462</v>
      </c>
      <c r="E3553" t="s">
        <v>7</v>
      </c>
      <c r="F3553">
        <f>VLOOKUP(E3553,SHIPMODE,2,FALSE)</f>
        <v>1</v>
      </c>
      <c r="G3553" t="s">
        <v>3722</v>
      </c>
      <c r="H3553" t="s">
        <v>1727</v>
      </c>
      <c r="I3553" t="s">
        <v>52</v>
      </c>
      <c r="J3553">
        <f>VLOOKUP(I3553,segmentID,2,FALSE)</f>
        <v>3</v>
      </c>
      <c r="K3553" t="s">
        <v>3255</v>
      </c>
      <c r="L3553">
        <f>VLOOKUP(K3553,country2,2,FALSE)</f>
        <v>1</v>
      </c>
      <c r="M3553" t="s">
        <v>156</v>
      </c>
      <c r="N3553">
        <f>VLOOKUP(Orders!M3553,city2,2,FALSE)</f>
        <v>23</v>
      </c>
      <c r="O3553" t="s">
        <v>110</v>
      </c>
      <c r="P3553">
        <f>VLOOKUP(O3553,state2,2,FALSE)</f>
        <v>11</v>
      </c>
      <c r="Q3553">
        <v>60653</v>
      </c>
      <c r="R3553" t="s">
        <v>55</v>
      </c>
      <c r="S3553">
        <f>VLOOKUP(R3553,region2,2,FALSE)</f>
        <v>3</v>
      </c>
      <c r="T3553" t="s">
        <v>4336</v>
      </c>
      <c r="U3553" t="s">
        <v>13</v>
      </c>
      <c r="V3553">
        <f>VLOOKUP(U3553,category2,2,FALSE)</f>
        <v>1</v>
      </c>
      <c r="W3553" t="s">
        <v>3226</v>
      </c>
      <c r="X3553">
        <f>VLOOKUP(W3553,subcat2,3,FALSE)</f>
        <v>2</v>
      </c>
      <c r="Y3553" t="s">
        <v>136</v>
      </c>
      <c r="Z3553">
        <v>844.11599999999987</v>
      </c>
      <c r="AA3553">
        <v>6</v>
      </c>
      <c r="AB3553">
        <v>0.3</v>
      </c>
      <c r="AC3553" s="4">
        <v>-36.176400000000001</v>
      </c>
    </row>
    <row r="3554" spans="1:29" x14ac:dyDescent="0.25">
      <c r="A3554" s="2">
        <v>3553</v>
      </c>
      <c r="B3554" t="s">
        <v>8409</v>
      </c>
      <c r="C3554" s="3">
        <v>42458</v>
      </c>
      <c r="D3554" s="3">
        <v>42462</v>
      </c>
      <c r="E3554" t="s">
        <v>7</v>
      </c>
      <c r="F3554">
        <f>VLOOKUP(E3554,SHIPMODE,2,FALSE)</f>
        <v>1</v>
      </c>
      <c r="G3554" t="s">
        <v>3722</v>
      </c>
      <c r="H3554" t="s">
        <v>1727</v>
      </c>
      <c r="I3554" t="s">
        <v>52</v>
      </c>
      <c r="J3554">
        <f>VLOOKUP(I3554,segmentID,2,FALSE)</f>
        <v>3</v>
      </c>
      <c r="K3554" t="s">
        <v>3255</v>
      </c>
      <c r="L3554">
        <f>VLOOKUP(K3554,country2,2,FALSE)</f>
        <v>1</v>
      </c>
      <c r="M3554" t="s">
        <v>156</v>
      </c>
      <c r="N3554">
        <f>VLOOKUP(Orders!M3554,city2,2,FALSE)</f>
        <v>23</v>
      </c>
      <c r="O3554" t="s">
        <v>110</v>
      </c>
      <c r="P3554">
        <f>VLOOKUP(O3554,state2,2,FALSE)</f>
        <v>11</v>
      </c>
      <c r="Q3554">
        <v>60653</v>
      </c>
      <c r="R3554" t="s">
        <v>55</v>
      </c>
      <c r="S3554">
        <f>VLOOKUP(R3554,region2,2,FALSE)</f>
        <v>3</v>
      </c>
      <c r="T3554" t="s">
        <v>4253</v>
      </c>
      <c r="U3554" t="s">
        <v>35</v>
      </c>
      <c r="V3554">
        <f>VLOOKUP(U3554,category2,2,FALSE)</f>
        <v>3</v>
      </c>
      <c r="W3554" t="s">
        <v>3230</v>
      </c>
      <c r="X3554">
        <f>VLOOKUP(W3554,subcat2,3,FALSE)</f>
        <v>8</v>
      </c>
      <c r="Y3554" t="s">
        <v>1462</v>
      </c>
      <c r="Z3554">
        <v>812.73599999999999</v>
      </c>
      <c r="AA3554">
        <v>8</v>
      </c>
      <c r="AB3554">
        <v>0.2</v>
      </c>
      <c r="AC3554" s="4">
        <v>60.955199999999962</v>
      </c>
    </row>
    <row r="3555" spans="1:29" x14ac:dyDescent="0.25">
      <c r="A3555" s="2">
        <v>3554</v>
      </c>
      <c r="B3555" t="s">
        <v>9828</v>
      </c>
      <c r="C3555" s="3">
        <v>43062</v>
      </c>
      <c r="D3555" s="3">
        <v>43065</v>
      </c>
      <c r="E3555" t="s">
        <v>7</v>
      </c>
      <c r="F3555">
        <f>VLOOKUP(E3555,SHIPMODE,2,FALSE)</f>
        <v>1</v>
      </c>
      <c r="G3555" t="s">
        <v>3650</v>
      </c>
      <c r="H3555" t="s">
        <v>1471</v>
      </c>
      <c r="I3555" t="s">
        <v>18</v>
      </c>
      <c r="J3555">
        <f>VLOOKUP(I3555,segmentID,2,FALSE)</f>
        <v>2</v>
      </c>
      <c r="K3555" t="s">
        <v>3255</v>
      </c>
      <c r="L3555">
        <f>VLOOKUP(K3555,country2,2,FALSE)</f>
        <v>1</v>
      </c>
      <c r="M3555" t="s">
        <v>77</v>
      </c>
      <c r="N3555">
        <f>VLOOKUP(Orders!M3555,city2,2,FALSE)</f>
        <v>11</v>
      </c>
      <c r="O3555" t="s">
        <v>78</v>
      </c>
      <c r="P3555">
        <f>VLOOKUP(O3555,state2,2,FALSE)</f>
        <v>10</v>
      </c>
      <c r="Q3555">
        <v>19120</v>
      </c>
      <c r="R3555" t="s">
        <v>79</v>
      </c>
      <c r="S3555">
        <f>VLOOKUP(R3555,region2,2,FALSE)</f>
        <v>4</v>
      </c>
      <c r="T3555" t="s">
        <v>4544</v>
      </c>
      <c r="U3555" t="s">
        <v>22</v>
      </c>
      <c r="V3555">
        <f>VLOOKUP(U3555,category2,2,FALSE)</f>
        <v>2</v>
      </c>
      <c r="W3555" t="s">
        <v>3231</v>
      </c>
      <c r="X3555">
        <f>VLOOKUP(W3555,subcat2,3,FALSE)</f>
        <v>9</v>
      </c>
      <c r="Y3555" t="s">
        <v>1411</v>
      </c>
      <c r="Z3555">
        <v>7.4760000000000018</v>
      </c>
      <c r="AA3555">
        <v>1</v>
      </c>
      <c r="AB3555">
        <v>0.7</v>
      </c>
      <c r="AC3555" s="4">
        <v>-5.9807999999999986</v>
      </c>
    </row>
    <row r="3556" spans="1:29" x14ac:dyDescent="0.25">
      <c r="A3556" s="2">
        <v>3555</v>
      </c>
      <c r="B3556" t="s">
        <v>6272</v>
      </c>
      <c r="C3556" s="3">
        <v>41721</v>
      </c>
      <c r="D3556" s="3">
        <v>41724</v>
      </c>
      <c r="E3556" t="s">
        <v>7</v>
      </c>
      <c r="F3556">
        <f>VLOOKUP(E3556,SHIPMODE,2,FALSE)</f>
        <v>1</v>
      </c>
      <c r="G3556" t="s">
        <v>3277</v>
      </c>
      <c r="H3556" t="s">
        <v>121</v>
      </c>
      <c r="I3556" t="s">
        <v>9</v>
      </c>
      <c r="J3556">
        <f>VLOOKUP(I3556,segmentID,2,FALSE)</f>
        <v>1</v>
      </c>
      <c r="K3556" t="s">
        <v>3255</v>
      </c>
      <c r="L3556">
        <f>VLOOKUP(K3556,country2,2,FALSE)</f>
        <v>1</v>
      </c>
      <c r="M3556" t="s">
        <v>19</v>
      </c>
      <c r="N3556">
        <f>VLOOKUP(Orders!M3556,city2,2,FALSE)</f>
        <v>2</v>
      </c>
      <c r="O3556" t="s">
        <v>20</v>
      </c>
      <c r="P3556">
        <f>VLOOKUP(O3556,state2,2,FALSE)</f>
        <v>2</v>
      </c>
      <c r="Q3556">
        <v>90036</v>
      </c>
      <c r="R3556" t="s">
        <v>21</v>
      </c>
      <c r="S3556">
        <f>VLOOKUP(R3556,region2,2,FALSE)</f>
        <v>2</v>
      </c>
      <c r="T3556" t="s">
        <v>4641</v>
      </c>
      <c r="U3556" t="s">
        <v>22</v>
      </c>
      <c r="V3556">
        <f>VLOOKUP(U3556,category2,2,FALSE)</f>
        <v>2</v>
      </c>
      <c r="W3556" t="s">
        <v>3227</v>
      </c>
      <c r="X3556">
        <f>VLOOKUP(W3556,subcat2,3,FALSE)</f>
        <v>5</v>
      </c>
      <c r="Y3556" t="s">
        <v>634</v>
      </c>
      <c r="Z3556">
        <v>330.4</v>
      </c>
      <c r="AA3556">
        <v>2</v>
      </c>
      <c r="AB3556">
        <v>0</v>
      </c>
      <c r="AC3556" s="4">
        <v>85.903999999999996</v>
      </c>
    </row>
    <row r="3557" spans="1:29" x14ac:dyDescent="0.25">
      <c r="A3557" s="2">
        <v>3556</v>
      </c>
      <c r="B3557" t="s">
        <v>6272</v>
      </c>
      <c r="C3557" s="3">
        <v>41721</v>
      </c>
      <c r="D3557" s="3">
        <v>41724</v>
      </c>
      <c r="E3557" t="s">
        <v>7</v>
      </c>
      <c r="F3557">
        <f>VLOOKUP(E3557,SHIPMODE,2,FALSE)</f>
        <v>1</v>
      </c>
      <c r="G3557" t="s">
        <v>3277</v>
      </c>
      <c r="H3557" t="s">
        <v>121</v>
      </c>
      <c r="I3557" t="s">
        <v>9</v>
      </c>
      <c r="J3557">
        <f>VLOOKUP(I3557,segmentID,2,FALSE)</f>
        <v>1</v>
      </c>
      <c r="K3557" t="s">
        <v>3255</v>
      </c>
      <c r="L3557">
        <f>VLOOKUP(K3557,country2,2,FALSE)</f>
        <v>1</v>
      </c>
      <c r="M3557" t="s">
        <v>19</v>
      </c>
      <c r="N3557">
        <f>VLOOKUP(Orders!M3557,city2,2,FALSE)</f>
        <v>2</v>
      </c>
      <c r="O3557" t="s">
        <v>20</v>
      </c>
      <c r="P3557">
        <f>VLOOKUP(O3557,state2,2,FALSE)</f>
        <v>2</v>
      </c>
      <c r="Q3557">
        <v>90036</v>
      </c>
      <c r="R3557" t="s">
        <v>21</v>
      </c>
      <c r="S3557">
        <f>VLOOKUP(R3557,region2,2,FALSE)</f>
        <v>2</v>
      </c>
      <c r="T3557" t="s">
        <v>5615</v>
      </c>
      <c r="U3557" t="s">
        <v>35</v>
      </c>
      <c r="V3557">
        <f>VLOOKUP(U3557,category2,2,FALSE)</f>
        <v>3</v>
      </c>
      <c r="W3557" t="s">
        <v>3230</v>
      </c>
      <c r="X3557">
        <f>VLOOKUP(W3557,subcat2,3,FALSE)</f>
        <v>8</v>
      </c>
      <c r="Y3557" t="s">
        <v>561</v>
      </c>
      <c r="Z3557">
        <v>604.75199999999995</v>
      </c>
      <c r="AA3557">
        <v>6</v>
      </c>
      <c r="AB3557">
        <v>0.2</v>
      </c>
      <c r="AC3557" s="4">
        <v>37.797000000000025</v>
      </c>
    </row>
    <row r="3558" spans="1:29" x14ac:dyDescent="0.25">
      <c r="A3558" s="2">
        <v>3557</v>
      </c>
      <c r="B3558" t="s">
        <v>9829</v>
      </c>
      <c r="C3558" s="3">
        <v>43070</v>
      </c>
      <c r="D3558" s="3">
        <v>43074</v>
      </c>
      <c r="E3558" t="s">
        <v>25</v>
      </c>
      <c r="F3558">
        <f>VLOOKUP(E3558,SHIPMODE,2,FALSE)</f>
        <v>2</v>
      </c>
      <c r="G3558" t="s">
        <v>3397</v>
      </c>
      <c r="H3558" t="s">
        <v>598</v>
      </c>
      <c r="I3558" t="s">
        <v>9</v>
      </c>
      <c r="J3558">
        <f>VLOOKUP(I3558,segmentID,2,FALSE)</f>
        <v>1</v>
      </c>
      <c r="K3558" t="s">
        <v>3255</v>
      </c>
      <c r="L3558">
        <f>VLOOKUP(K3558,country2,2,FALSE)</f>
        <v>1</v>
      </c>
      <c r="M3558" t="s">
        <v>19</v>
      </c>
      <c r="N3558">
        <f>VLOOKUP(Orders!M3558,city2,2,FALSE)</f>
        <v>2</v>
      </c>
      <c r="O3558" t="s">
        <v>20</v>
      </c>
      <c r="P3558">
        <f>VLOOKUP(O3558,state2,2,FALSE)</f>
        <v>2</v>
      </c>
      <c r="Q3558">
        <v>90008</v>
      </c>
      <c r="R3558" t="s">
        <v>21</v>
      </c>
      <c r="S3558">
        <f>VLOOKUP(R3558,region2,2,FALSE)</f>
        <v>2</v>
      </c>
      <c r="T3558" t="s">
        <v>4919</v>
      </c>
      <c r="U3558" t="s">
        <v>22</v>
      </c>
      <c r="V3558">
        <f>VLOOKUP(U3558,category2,2,FALSE)</f>
        <v>2</v>
      </c>
      <c r="W3558" t="s">
        <v>45</v>
      </c>
      <c r="X3558">
        <f>VLOOKUP(W3558,subcat2,3,FALSE)</f>
        <v>11</v>
      </c>
      <c r="Y3558" t="s">
        <v>2359</v>
      </c>
      <c r="Z3558">
        <v>45.36</v>
      </c>
      <c r="AA3558">
        <v>7</v>
      </c>
      <c r="AB3558">
        <v>0</v>
      </c>
      <c r="AC3558" s="4">
        <v>21.772800000000004</v>
      </c>
    </row>
    <row r="3559" spans="1:29" x14ac:dyDescent="0.25">
      <c r="A3559" s="2">
        <v>3558</v>
      </c>
      <c r="B3559" t="s">
        <v>9829</v>
      </c>
      <c r="C3559" s="3">
        <v>43070</v>
      </c>
      <c r="D3559" s="3">
        <v>43074</v>
      </c>
      <c r="E3559" t="s">
        <v>25</v>
      </c>
      <c r="F3559">
        <f>VLOOKUP(E3559,SHIPMODE,2,FALSE)</f>
        <v>2</v>
      </c>
      <c r="G3559" t="s">
        <v>3397</v>
      </c>
      <c r="H3559" t="s">
        <v>598</v>
      </c>
      <c r="I3559" t="s">
        <v>9</v>
      </c>
      <c r="J3559">
        <f>VLOOKUP(I3559,segmentID,2,FALSE)</f>
        <v>1</v>
      </c>
      <c r="K3559" t="s">
        <v>3255</v>
      </c>
      <c r="L3559">
        <f>VLOOKUP(K3559,country2,2,FALSE)</f>
        <v>1</v>
      </c>
      <c r="M3559" t="s">
        <v>19</v>
      </c>
      <c r="N3559">
        <f>VLOOKUP(Orders!M3559,city2,2,FALSE)</f>
        <v>2</v>
      </c>
      <c r="O3559" t="s">
        <v>20</v>
      </c>
      <c r="P3559">
        <f>VLOOKUP(O3559,state2,2,FALSE)</f>
        <v>2</v>
      </c>
      <c r="Q3559">
        <v>90008</v>
      </c>
      <c r="R3559" t="s">
        <v>21</v>
      </c>
      <c r="S3559">
        <f>VLOOKUP(R3559,region2,2,FALSE)</f>
        <v>2</v>
      </c>
      <c r="T3559" t="s">
        <v>4945</v>
      </c>
      <c r="U3559" t="s">
        <v>22</v>
      </c>
      <c r="V3559">
        <f>VLOOKUP(U3559,category2,2,FALSE)</f>
        <v>2</v>
      </c>
      <c r="W3559" t="s">
        <v>3231</v>
      </c>
      <c r="X3559">
        <f>VLOOKUP(W3559,subcat2,3,FALSE)</f>
        <v>9</v>
      </c>
      <c r="Y3559" t="s">
        <v>774</v>
      </c>
      <c r="Z3559">
        <v>10.128</v>
      </c>
      <c r="AA3559">
        <v>2</v>
      </c>
      <c r="AB3559">
        <v>0.2</v>
      </c>
      <c r="AC3559" s="4">
        <v>3.6714000000000002</v>
      </c>
    </row>
    <row r="3560" spans="1:29" x14ac:dyDescent="0.25">
      <c r="A3560" s="2">
        <v>3559</v>
      </c>
      <c r="B3560" t="s">
        <v>9830</v>
      </c>
      <c r="C3560" s="3">
        <v>43046</v>
      </c>
      <c r="D3560" s="3">
        <v>43051</v>
      </c>
      <c r="E3560" t="s">
        <v>25</v>
      </c>
      <c r="F3560">
        <f>VLOOKUP(E3560,SHIPMODE,2,FALSE)</f>
        <v>2</v>
      </c>
      <c r="G3560" t="s">
        <v>3955</v>
      </c>
      <c r="H3560" t="s">
        <v>2627</v>
      </c>
      <c r="I3560" t="s">
        <v>9</v>
      </c>
      <c r="J3560">
        <f>VLOOKUP(I3560,segmentID,2,FALSE)</f>
        <v>1</v>
      </c>
      <c r="K3560" t="s">
        <v>3255</v>
      </c>
      <c r="L3560">
        <f>VLOOKUP(K3560,country2,2,FALSE)</f>
        <v>1</v>
      </c>
      <c r="M3560" t="s">
        <v>67</v>
      </c>
      <c r="N3560">
        <f>VLOOKUP(Orders!M3560,city2,2,FALSE)</f>
        <v>9</v>
      </c>
      <c r="O3560" t="s">
        <v>20</v>
      </c>
      <c r="P3560">
        <f>VLOOKUP(O3560,state2,2,FALSE)</f>
        <v>2</v>
      </c>
      <c r="Q3560">
        <v>94122</v>
      </c>
      <c r="R3560" t="s">
        <v>21</v>
      </c>
      <c r="S3560">
        <f>VLOOKUP(R3560,region2,2,FALSE)</f>
        <v>2</v>
      </c>
      <c r="T3560" t="s">
        <v>5357</v>
      </c>
      <c r="U3560" t="s">
        <v>22</v>
      </c>
      <c r="V3560">
        <f>VLOOKUP(U3560,category2,2,FALSE)</f>
        <v>2</v>
      </c>
      <c r="W3560" t="s">
        <v>3231</v>
      </c>
      <c r="X3560">
        <f>VLOOKUP(W3560,subcat2,3,FALSE)</f>
        <v>9</v>
      </c>
      <c r="Y3560" t="s">
        <v>1939</v>
      </c>
      <c r="Z3560">
        <v>21.792000000000002</v>
      </c>
      <c r="AA3560">
        <v>4</v>
      </c>
      <c r="AB3560">
        <v>0.2</v>
      </c>
      <c r="AC3560" s="4">
        <v>7.6271999999999984</v>
      </c>
    </row>
    <row r="3561" spans="1:29" x14ac:dyDescent="0.25">
      <c r="A3561" s="2">
        <v>3560</v>
      </c>
      <c r="B3561" t="s">
        <v>9830</v>
      </c>
      <c r="C3561" s="3">
        <v>43046</v>
      </c>
      <c r="D3561" s="3">
        <v>43051</v>
      </c>
      <c r="E3561" t="s">
        <v>25</v>
      </c>
      <c r="F3561">
        <f>VLOOKUP(E3561,SHIPMODE,2,FALSE)</f>
        <v>2</v>
      </c>
      <c r="G3561" t="s">
        <v>3955</v>
      </c>
      <c r="H3561" t="s">
        <v>2627</v>
      </c>
      <c r="I3561" t="s">
        <v>9</v>
      </c>
      <c r="J3561">
        <f>VLOOKUP(I3561,segmentID,2,FALSE)</f>
        <v>1</v>
      </c>
      <c r="K3561" t="s">
        <v>3255</v>
      </c>
      <c r="L3561">
        <f>VLOOKUP(K3561,country2,2,FALSE)</f>
        <v>1</v>
      </c>
      <c r="M3561" t="s">
        <v>67</v>
      </c>
      <c r="N3561">
        <f>VLOOKUP(Orders!M3561,city2,2,FALSE)</f>
        <v>9</v>
      </c>
      <c r="O3561" t="s">
        <v>20</v>
      </c>
      <c r="P3561">
        <f>VLOOKUP(O3561,state2,2,FALSE)</f>
        <v>2</v>
      </c>
      <c r="Q3561">
        <v>94122</v>
      </c>
      <c r="R3561" t="s">
        <v>21</v>
      </c>
      <c r="S3561">
        <f>VLOOKUP(R3561,region2,2,FALSE)</f>
        <v>2</v>
      </c>
      <c r="T3561" t="s">
        <v>5073</v>
      </c>
      <c r="U3561" t="s">
        <v>35</v>
      </c>
      <c r="V3561">
        <f>VLOOKUP(U3561,category2,2,FALSE)</f>
        <v>3</v>
      </c>
      <c r="W3561" t="s">
        <v>3232</v>
      </c>
      <c r="X3561">
        <f>VLOOKUP(W3561,subcat2,3,FALSE)</f>
        <v>12</v>
      </c>
      <c r="Y3561" t="s">
        <v>2886</v>
      </c>
      <c r="Z3561">
        <v>439.8</v>
      </c>
      <c r="AA3561">
        <v>4</v>
      </c>
      <c r="AB3561">
        <v>0</v>
      </c>
      <c r="AC3561" s="4">
        <v>145.13400000000001</v>
      </c>
    </row>
    <row r="3562" spans="1:29" x14ac:dyDescent="0.25">
      <c r="A3562" s="2">
        <v>3561</v>
      </c>
      <c r="B3562" t="s">
        <v>9831</v>
      </c>
      <c r="C3562" s="3">
        <v>42982</v>
      </c>
      <c r="D3562" s="3">
        <v>42987</v>
      </c>
      <c r="E3562" t="s">
        <v>7</v>
      </c>
      <c r="F3562">
        <f>VLOOKUP(E3562,SHIPMODE,2,FALSE)</f>
        <v>1</v>
      </c>
      <c r="G3562" t="s">
        <v>3453</v>
      </c>
      <c r="H3562" t="s">
        <v>809</v>
      </c>
      <c r="I3562" t="s">
        <v>9</v>
      </c>
      <c r="J3562">
        <f>VLOOKUP(I3562,segmentID,2,FALSE)</f>
        <v>1</v>
      </c>
      <c r="K3562" t="s">
        <v>3255</v>
      </c>
      <c r="L3562">
        <f>VLOOKUP(K3562,country2,2,FALSE)</f>
        <v>1</v>
      </c>
      <c r="M3562" t="s">
        <v>395</v>
      </c>
      <c r="N3562">
        <f>VLOOKUP(Orders!M3562,city2,2,FALSE)</f>
        <v>60</v>
      </c>
      <c r="O3562" t="s">
        <v>249</v>
      </c>
      <c r="P3562">
        <f>VLOOKUP(O3562,state2,2,FALSE)</f>
        <v>25</v>
      </c>
      <c r="Q3562">
        <v>44312</v>
      </c>
      <c r="R3562" t="s">
        <v>79</v>
      </c>
      <c r="S3562">
        <f>VLOOKUP(R3562,region2,2,FALSE)</f>
        <v>4</v>
      </c>
      <c r="T3562" t="s">
        <v>4769</v>
      </c>
      <c r="U3562" t="s">
        <v>22</v>
      </c>
      <c r="V3562">
        <f>VLOOKUP(U3562,category2,2,FALSE)</f>
        <v>2</v>
      </c>
      <c r="W3562" t="s">
        <v>3229</v>
      </c>
      <c r="X3562">
        <f>VLOOKUP(W3562,subcat2,3,FALSE)</f>
        <v>7</v>
      </c>
      <c r="Y3562" t="s">
        <v>2594</v>
      </c>
      <c r="Z3562">
        <v>8.2560000000000002</v>
      </c>
      <c r="AA3562">
        <v>4</v>
      </c>
      <c r="AB3562">
        <v>0.2</v>
      </c>
      <c r="AC3562" s="4">
        <v>0.61920000000000019</v>
      </c>
    </row>
    <row r="3563" spans="1:29" x14ac:dyDescent="0.25">
      <c r="A3563" s="2">
        <v>3562</v>
      </c>
      <c r="B3563" t="s">
        <v>9831</v>
      </c>
      <c r="C3563" s="3">
        <v>42982</v>
      </c>
      <c r="D3563" s="3">
        <v>42987</v>
      </c>
      <c r="E3563" t="s">
        <v>7</v>
      </c>
      <c r="F3563">
        <f>VLOOKUP(E3563,SHIPMODE,2,FALSE)</f>
        <v>1</v>
      </c>
      <c r="G3563" t="s">
        <v>3453</v>
      </c>
      <c r="H3563" t="s">
        <v>809</v>
      </c>
      <c r="I3563" t="s">
        <v>9</v>
      </c>
      <c r="J3563">
        <f>VLOOKUP(I3563,segmentID,2,FALSE)</f>
        <v>1</v>
      </c>
      <c r="K3563" t="s">
        <v>3255</v>
      </c>
      <c r="L3563">
        <f>VLOOKUP(K3563,country2,2,FALSE)</f>
        <v>1</v>
      </c>
      <c r="M3563" t="s">
        <v>395</v>
      </c>
      <c r="N3563">
        <f>VLOOKUP(Orders!M3563,city2,2,FALSE)</f>
        <v>60</v>
      </c>
      <c r="O3563" t="s">
        <v>249</v>
      </c>
      <c r="P3563">
        <f>VLOOKUP(O3563,state2,2,FALSE)</f>
        <v>25</v>
      </c>
      <c r="Q3563">
        <v>44312</v>
      </c>
      <c r="R3563" t="s">
        <v>79</v>
      </c>
      <c r="S3563">
        <f>VLOOKUP(R3563,region2,2,FALSE)</f>
        <v>4</v>
      </c>
      <c r="T3563" t="s">
        <v>4909</v>
      </c>
      <c r="U3563" t="s">
        <v>22</v>
      </c>
      <c r="V3563">
        <f>VLOOKUP(U3563,category2,2,FALSE)</f>
        <v>2</v>
      </c>
      <c r="W3563" t="s">
        <v>3231</v>
      </c>
      <c r="X3563">
        <f>VLOOKUP(W3563,subcat2,3,FALSE)</f>
        <v>9</v>
      </c>
      <c r="Y3563" t="s">
        <v>819</v>
      </c>
      <c r="Z3563">
        <v>25.560000000000002</v>
      </c>
      <c r="AA3563">
        <v>5</v>
      </c>
      <c r="AB3563">
        <v>0.7</v>
      </c>
      <c r="AC3563" s="4">
        <v>-20.448</v>
      </c>
    </row>
    <row r="3564" spans="1:29" x14ac:dyDescent="0.25">
      <c r="A3564" s="2">
        <v>3563</v>
      </c>
      <c r="B3564" t="s">
        <v>9831</v>
      </c>
      <c r="C3564" s="3">
        <v>42982</v>
      </c>
      <c r="D3564" s="3">
        <v>42987</v>
      </c>
      <c r="E3564" t="s">
        <v>7</v>
      </c>
      <c r="F3564">
        <f>VLOOKUP(E3564,SHIPMODE,2,FALSE)</f>
        <v>1</v>
      </c>
      <c r="G3564" t="s">
        <v>3453</v>
      </c>
      <c r="H3564" t="s">
        <v>809</v>
      </c>
      <c r="I3564" t="s">
        <v>9</v>
      </c>
      <c r="J3564">
        <f>VLOOKUP(I3564,segmentID,2,FALSE)</f>
        <v>1</v>
      </c>
      <c r="K3564" t="s">
        <v>3255</v>
      </c>
      <c r="L3564">
        <f>VLOOKUP(K3564,country2,2,FALSE)</f>
        <v>1</v>
      </c>
      <c r="M3564" t="s">
        <v>395</v>
      </c>
      <c r="N3564">
        <f>VLOOKUP(Orders!M3564,city2,2,FALSE)</f>
        <v>60</v>
      </c>
      <c r="O3564" t="s">
        <v>249</v>
      </c>
      <c r="P3564">
        <f>VLOOKUP(O3564,state2,2,FALSE)</f>
        <v>25</v>
      </c>
      <c r="Q3564">
        <v>44312</v>
      </c>
      <c r="R3564" t="s">
        <v>79</v>
      </c>
      <c r="S3564">
        <f>VLOOKUP(R3564,region2,2,FALSE)</f>
        <v>4</v>
      </c>
      <c r="T3564" t="s">
        <v>4134</v>
      </c>
      <c r="U3564" t="s">
        <v>22</v>
      </c>
      <c r="V3564">
        <f>VLOOKUP(U3564,category2,2,FALSE)</f>
        <v>2</v>
      </c>
      <c r="W3564" t="s">
        <v>3231</v>
      </c>
      <c r="X3564">
        <f>VLOOKUP(W3564,subcat2,3,FALSE)</f>
        <v>9</v>
      </c>
      <c r="Y3564" t="s">
        <v>1149</v>
      </c>
      <c r="Z3564">
        <v>4.3680000000000012</v>
      </c>
      <c r="AA3564">
        <v>2</v>
      </c>
      <c r="AB3564">
        <v>0.7</v>
      </c>
      <c r="AC3564" s="4">
        <v>-3.0575999999999999</v>
      </c>
    </row>
    <row r="3565" spans="1:29" x14ac:dyDescent="0.25">
      <c r="A3565" s="2">
        <v>3564</v>
      </c>
      <c r="B3565" t="s">
        <v>9831</v>
      </c>
      <c r="C3565" s="3">
        <v>42982</v>
      </c>
      <c r="D3565" s="3">
        <v>42987</v>
      </c>
      <c r="E3565" t="s">
        <v>7</v>
      </c>
      <c r="F3565">
        <f>VLOOKUP(E3565,SHIPMODE,2,FALSE)</f>
        <v>1</v>
      </c>
      <c r="G3565" t="s">
        <v>3453</v>
      </c>
      <c r="H3565" t="s">
        <v>809</v>
      </c>
      <c r="I3565" t="s">
        <v>9</v>
      </c>
      <c r="J3565">
        <f>VLOOKUP(I3565,segmentID,2,FALSE)</f>
        <v>1</v>
      </c>
      <c r="K3565" t="s">
        <v>3255</v>
      </c>
      <c r="L3565">
        <f>VLOOKUP(K3565,country2,2,FALSE)</f>
        <v>1</v>
      </c>
      <c r="M3565" t="s">
        <v>395</v>
      </c>
      <c r="N3565">
        <f>VLOOKUP(Orders!M3565,city2,2,FALSE)</f>
        <v>60</v>
      </c>
      <c r="O3565" t="s">
        <v>249</v>
      </c>
      <c r="P3565">
        <f>VLOOKUP(O3565,state2,2,FALSE)</f>
        <v>25</v>
      </c>
      <c r="Q3565">
        <v>44312</v>
      </c>
      <c r="R3565" t="s">
        <v>79</v>
      </c>
      <c r="S3565">
        <f>VLOOKUP(R3565,region2,2,FALSE)</f>
        <v>4</v>
      </c>
      <c r="T3565" t="s">
        <v>5616</v>
      </c>
      <c r="U3565" t="s">
        <v>22</v>
      </c>
      <c r="V3565">
        <f>VLOOKUP(U3565,category2,2,FALSE)</f>
        <v>2</v>
      </c>
      <c r="W3565" t="s">
        <v>45</v>
      </c>
      <c r="X3565">
        <f>VLOOKUP(W3565,subcat2,3,FALSE)</f>
        <v>11</v>
      </c>
      <c r="Y3565" t="s">
        <v>428</v>
      </c>
      <c r="Z3565">
        <v>11.520000000000001</v>
      </c>
      <c r="AA3565">
        <v>4</v>
      </c>
      <c r="AB3565">
        <v>0.2</v>
      </c>
      <c r="AC3565" s="4">
        <v>3.7439999999999993</v>
      </c>
    </row>
    <row r="3566" spans="1:29" x14ac:dyDescent="0.25">
      <c r="A3566" s="2">
        <v>3565</v>
      </c>
      <c r="B3566" t="s">
        <v>8410</v>
      </c>
      <c r="C3566" s="3">
        <v>42554</v>
      </c>
      <c r="D3566" s="3">
        <v>42557</v>
      </c>
      <c r="E3566" t="s">
        <v>97</v>
      </c>
      <c r="F3566">
        <f>VLOOKUP(E3566,SHIPMODE,2,FALSE)</f>
        <v>3</v>
      </c>
      <c r="G3566" t="s">
        <v>3405</v>
      </c>
      <c r="H3566" t="s">
        <v>631</v>
      </c>
      <c r="I3566" t="s">
        <v>9</v>
      </c>
      <c r="J3566">
        <f>VLOOKUP(I3566,segmentID,2,FALSE)</f>
        <v>1</v>
      </c>
      <c r="K3566" t="s">
        <v>3255</v>
      </c>
      <c r="L3566">
        <f>VLOOKUP(K3566,country2,2,FALSE)</f>
        <v>1</v>
      </c>
      <c r="M3566" t="s">
        <v>19</v>
      </c>
      <c r="N3566">
        <f>VLOOKUP(Orders!M3566,city2,2,FALSE)</f>
        <v>2</v>
      </c>
      <c r="O3566" t="s">
        <v>20</v>
      </c>
      <c r="P3566">
        <f>VLOOKUP(O3566,state2,2,FALSE)</f>
        <v>2</v>
      </c>
      <c r="Q3566">
        <v>90049</v>
      </c>
      <c r="R3566" t="s">
        <v>21</v>
      </c>
      <c r="S3566">
        <f>VLOOKUP(R3566,region2,2,FALSE)</f>
        <v>2</v>
      </c>
      <c r="T3566" t="s">
        <v>5617</v>
      </c>
      <c r="U3566" t="s">
        <v>22</v>
      </c>
      <c r="V3566">
        <f>VLOOKUP(U3566,category2,2,FALSE)</f>
        <v>2</v>
      </c>
      <c r="W3566" t="s">
        <v>45</v>
      </c>
      <c r="X3566">
        <f>VLOOKUP(W3566,subcat2,3,FALSE)</f>
        <v>11</v>
      </c>
      <c r="Y3566" t="s">
        <v>2005</v>
      </c>
      <c r="Z3566">
        <v>12.96</v>
      </c>
      <c r="AA3566">
        <v>2</v>
      </c>
      <c r="AB3566">
        <v>0</v>
      </c>
      <c r="AC3566" s="4">
        <v>6.2208000000000006</v>
      </c>
    </row>
    <row r="3567" spans="1:29" x14ac:dyDescent="0.25">
      <c r="A3567" s="2">
        <v>3566</v>
      </c>
      <c r="B3567" t="s">
        <v>8410</v>
      </c>
      <c r="C3567" s="3">
        <v>42554</v>
      </c>
      <c r="D3567" s="3">
        <v>42557</v>
      </c>
      <c r="E3567" t="s">
        <v>97</v>
      </c>
      <c r="F3567">
        <f>VLOOKUP(E3567,SHIPMODE,2,FALSE)</f>
        <v>3</v>
      </c>
      <c r="G3567" t="s">
        <v>3405</v>
      </c>
      <c r="H3567" t="s">
        <v>631</v>
      </c>
      <c r="I3567" t="s">
        <v>9</v>
      </c>
      <c r="J3567">
        <f>VLOOKUP(I3567,segmentID,2,FALSE)</f>
        <v>1</v>
      </c>
      <c r="K3567" t="s">
        <v>3255</v>
      </c>
      <c r="L3567">
        <f>VLOOKUP(K3567,country2,2,FALSE)</f>
        <v>1</v>
      </c>
      <c r="M3567" t="s">
        <v>19</v>
      </c>
      <c r="N3567">
        <f>VLOOKUP(Orders!M3567,city2,2,FALSE)</f>
        <v>2</v>
      </c>
      <c r="O3567" t="s">
        <v>20</v>
      </c>
      <c r="P3567">
        <f>VLOOKUP(O3567,state2,2,FALSE)</f>
        <v>2</v>
      </c>
      <c r="Q3567">
        <v>90049</v>
      </c>
      <c r="R3567" t="s">
        <v>21</v>
      </c>
      <c r="S3567">
        <f>VLOOKUP(R3567,region2,2,FALSE)</f>
        <v>2</v>
      </c>
      <c r="T3567" t="s">
        <v>5161</v>
      </c>
      <c r="U3567" t="s">
        <v>22</v>
      </c>
      <c r="V3567">
        <f>VLOOKUP(U3567,category2,2,FALSE)</f>
        <v>2</v>
      </c>
      <c r="W3567" t="s">
        <v>3234</v>
      </c>
      <c r="X3567">
        <f>VLOOKUP(W3567,subcat2,3,FALSE)</f>
        <v>14</v>
      </c>
      <c r="Y3567" t="s">
        <v>2787</v>
      </c>
      <c r="Z3567">
        <v>3.96</v>
      </c>
      <c r="AA3567">
        <v>2</v>
      </c>
      <c r="AB3567">
        <v>0</v>
      </c>
      <c r="AC3567" s="4">
        <v>7.9200000000000159E-2</v>
      </c>
    </row>
    <row r="3568" spans="1:29" x14ac:dyDescent="0.25">
      <c r="A3568" s="2">
        <v>3567</v>
      </c>
      <c r="B3568" t="s">
        <v>9832</v>
      </c>
      <c r="C3568" s="3">
        <v>42985</v>
      </c>
      <c r="D3568" s="3">
        <v>42992</v>
      </c>
      <c r="E3568" t="s">
        <v>25</v>
      </c>
      <c r="F3568">
        <f>VLOOKUP(E3568,SHIPMODE,2,FALSE)</f>
        <v>2</v>
      </c>
      <c r="G3568" t="s">
        <v>3627</v>
      </c>
      <c r="H3568" t="s">
        <v>1384</v>
      </c>
      <c r="I3568" t="s">
        <v>52</v>
      </c>
      <c r="J3568">
        <f>VLOOKUP(I3568,segmentID,2,FALSE)</f>
        <v>3</v>
      </c>
      <c r="K3568" t="s">
        <v>3255</v>
      </c>
      <c r="L3568">
        <f>VLOOKUP(K3568,country2,2,FALSE)</f>
        <v>1</v>
      </c>
      <c r="M3568" t="s">
        <v>294</v>
      </c>
      <c r="N3568">
        <f>VLOOKUP(Orders!M3568,city2,2,FALSE)</f>
        <v>45</v>
      </c>
      <c r="O3568" t="s">
        <v>295</v>
      </c>
      <c r="P3568">
        <f>VLOOKUP(O3568,state2,2,FALSE)</f>
        <v>26</v>
      </c>
      <c r="Q3568">
        <v>64055</v>
      </c>
      <c r="R3568" t="s">
        <v>55</v>
      </c>
      <c r="S3568">
        <f>VLOOKUP(R3568,region2,2,FALSE)</f>
        <v>3</v>
      </c>
      <c r="T3568" t="s">
        <v>4225</v>
      </c>
      <c r="U3568" t="s">
        <v>22</v>
      </c>
      <c r="V3568">
        <f>VLOOKUP(U3568,category2,2,FALSE)</f>
        <v>2</v>
      </c>
      <c r="W3568" t="s">
        <v>3231</v>
      </c>
      <c r="X3568">
        <f>VLOOKUP(W3568,subcat2,3,FALSE)</f>
        <v>9</v>
      </c>
      <c r="Y3568" t="s">
        <v>2040</v>
      </c>
      <c r="Z3568">
        <v>1577.94</v>
      </c>
      <c r="AA3568">
        <v>3</v>
      </c>
      <c r="AB3568">
        <v>0</v>
      </c>
      <c r="AC3568" s="4">
        <v>757.41120000000001</v>
      </c>
    </row>
    <row r="3569" spans="1:29" x14ac:dyDescent="0.25">
      <c r="A3569" s="2">
        <v>3568</v>
      </c>
      <c r="B3569" t="s">
        <v>8411</v>
      </c>
      <c r="C3569" s="3">
        <v>42622</v>
      </c>
      <c r="D3569" s="3">
        <v>42627</v>
      </c>
      <c r="E3569" t="s">
        <v>7</v>
      </c>
      <c r="F3569">
        <f>VLOOKUP(E3569,SHIPMODE,2,FALSE)</f>
        <v>1</v>
      </c>
      <c r="G3569" t="s">
        <v>3881</v>
      </c>
      <c r="H3569" t="s">
        <v>2352</v>
      </c>
      <c r="I3569" t="s">
        <v>52</v>
      </c>
      <c r="J3569">
        <f>VLOOKUP(I3569,segmentID,2,FALSE)</f>
        <v>3</v>
      </c>
      <c r="K3569" t="s">
        <v>3255</v>
      </c>
      <c r="L3569">
        <f>VLOOKUP(K3569,country2,2,FALSE)</f>
        <v>1</v>
      </c>
      <c r="M3569" t="s">
        <v>402</v>
      </c>
      <c r="N3569">
        <f>VLOOKUP(Orders!M3569,city2,2,FALSE)</f>
        <v>62</v>
      </c>
      <c r="O3569" t="s">
        <v>54</v>
      </c>
      <c r="P3569">
        <f>VLOOKUP(O3569,state2,2,FALSE)</f>
        <v>6</v>
      </c>
      <c r="Q3569">
        <v>75220</v>
      </c>
      <c r="R3569" t="s">
        <v>55</v>
      </c>
      <c r="S3569">
        <f>VLOOKUP(R3569,region2,2,FALSE)</f>
        <v>3</v>
      </c>
      <c r="T3569" t="s">
        <v>4108</v>
      </c>
      <c r="U3569" t="s">
        <v>13</v>
      </c>
      <c r="V3569">
        <f>VLOOKUP(U3569,category2,2,FALSE)</f>
        <v>1</v>
      </c>
      <c r="W3569" t="s">
        <v>3228</v>
      </c>
      <c r="X3569">
        <f>VLOOKUP(W3569,subcat2,3,FALSE)</f>
        <v>6</v>
      </c>
      <c r="Y3569" t="s">
        <v>554</v>
      </c>
      <c r="Z3569">
        <v>15.008000000000003</v>
      </c>
      <c r="AA3569">
        <v>4</v>
      </c>
      <c r="AB3569">
        <v>0.6</v>
      </c>
      <c r="AC3569" s="4">
        <v>-12.006399999999999</v>
      </c>
    </row>
    <row r="3570" spans="1:29" x14ac:dyDescent="0.25">
      <c r="A3570" s="2">
        <v>3569</v>
      </c>
      <c r="B3570" t="s">
        <v>9833</v>
      </c>
      <c r="C3570" s="3">
        <v>42919</v>
      </c>
      <c r="D3570" s="3">
        <v>42919</v>
      </c>
      <c r="E3570" t="s">
        <v>625</v>
      </c>
      <c r="F3570">
        <f>VLOOKUP(E3570,SHIPMODE,2,FALSE)</f>
        <v>4</v>
      </c>
      <c r="G3570" t="s">
        <v>3337</v>
      </c>
      <c r="H3570" t="s">
        <v>354</v>
      </c>
      <c r="I3570" t="s">
        <v>52</v>
      </c>
      <c r="J3570">
        <f>VLOOKUP(I3570,segmentID,2,FALSE)</f>
        <v>3</v>
      </c>
      <c r="K3570" t="s">
        <v>3255</v>
      </c>
      <c r="L3570">
        <f>VLOOKUP(K3570,country2,2,FALSE)</f>
        <v>1</v>
      </c>
      <c r="M3570" t="s">
        <v>48</v>
      </c>
      <c r="N3570">
        <f>VLOOKUP(Orders!M3570,city2,2,FALSE)</f>
        <v>5</v>
      </c>
      <c r="O3570" t="s">
        <v>49</v>
      </c>
      <c r="P3570">
        <f>VLOOKUP(O3570,state2,2,FALSE)</f>
        <v>5</v>
      </c>
      <c r="Q3570">
        <v>98105</v>
      </c>
      <c r="R3570" t="s">
        <v>21</v>
      </c>
      <c r="S3570">
        <f>VLOOKUP(R3570,region2,2,FALSE)</f>
        <v>2</v>
      </c>
      <c r="T3570" t="s">
        <v>4354</v>
      </c>
      <c r="U3570" t="s">
        <v>35</v>
      </c>
      <c r="V3570">
        <f>VLOOKUP(U3570,category2,2,FALSE)</f>
        <v>3</v>
      </c>
      <c r="W3570" t="s">
        <v>3232</v>
      </c>
      <c r="X3570">
        <f>VLOOKUP(W3570,subcat2,3,FALSE)</f>
        <v>12</v>
      </c>
      <c r="Y3570" t="s">
        <v>422</v>
      </c>
      <c r="Z3570">
        <v>59.98</v>
      </c>
      <c r="AA3570">
        <v>2</v>
      </c>
      <c r="AB3570">
        <v>0</v>
      </c>
      <c r="AC3570" s="4">
        <v>26.391200000000005</v>
      </c>
    </row>
    <row r="3571" spans="1:29" x14ac:dyDescent="0.25">
      <c r="A3571" s="2">
        <v>3570</v>
      </c>
      <c r="B3571" t="s">
        <v>9833</v>
      </c>
      <c r="C3571" s="3">
        <v>42919</v>
      </c>
      <c r="D3571" s="3">
        <v>42919</v>
      </c>
      <c r="E3571" t="s">
        <v>625</v>
      </c>
      <c r="F3571">
        <f>VLOOKUP(E3571,SHIPMODE,2,FALSE)</f>
        <v>4</v>
      </c>
      <c r="G3571" t="s">
        <v>3337</v>
      </c>
      <c r="H3571" t="s">
        <v>354</v>
      </c>
      <c r="I3571" t="s">
        <v>52</v>
      </c>
      <c r="J3571">
        <f>VLOOKUP(I3571,segmentID,2,FALSE)</f>
        <v>3</v>
      </c>
      <c r="K3571" t="s">
        <v>3255</v>
      </c>
      <c r="L3571">
        <f>VLOOKUP(K3571,country2,2,FALSE)</f>
        <v>1</v>
      </c>
      <c r="M3571" t="s">
        <v>48</v>
      </c>
      <c r="N3571">
        <f>VLOOKUP(Orders!M3571,city2,2,FALSE)</f>
        <v>5</v>
      </c>
      <c r="O3571" t="s">
        <v>49</v>
      </c>
      <c r="P3571">
        <f>VLOOKUP(O3571,state2,2,FALSE)</f>
        <v>5</v>
      </c>
      <c r="Q3571">
        <v>98105</v>
      </c>
      <c r="R3571" t="s">
        <v>21</v>
      </c>
      <c r="S3571">
        <f>VLOOKUP(R3571,region2,2,FALSE)</f>
        <v>2</v>
      </c>
      <c r="T3571" t="s">
        <v>4314</v>
      </c>
      <c r="U3571" t="s">
        <v>35</v>
      </c>
      <c r="V3571">
        <f>VLOOKUP(U3571,category2,2,FALSE)</f>
        <v>3</v>
      </c>
      <c r="W3571" t="s">
        <v>3235</v>
      </c>
      <c r="X3571">
        <f>VLOOKUP(W3571,subcat2,3,FALSE)</f>
        <v>16</v>
      </c>
      <c r="Y3571" t="s">
        <v>2705</v>
      </c>
      <c r="Z3571">
        <v>2395.2000000000003</v>
      </c>
      <c r="AA3571">
        <v>6</v>
      </c>
      <c r="AB3571">
        <v>0.2</v>
      </c>
      <c r="AC3571" s="4">
        <v>209.58000000000004</v>
      </c>
    </row>
    <row r="3572" spans="1:29" x14ac:dyDescent="0.25">
      <c r="A3572" s="2">
        <v>3571</v>
      </c>
      <c r="B3572" t="s">
        <v>9833</v>
      </c>
      <c r="C3572" s="3">
        <v>42919</v>
      </c>
      <c r="D3572" s="3">
        <v>42919</v>
      </c>
      <c r="E3572" t="s">
        <v>625</v>
      </c>
      <c r="F3572">
        <f>VLOOKUP(E3572,SHIPMODE,2,FALSE)</f>
        <v>4</v>
      </c>
      <c r="G3572" t="s">
        <v>3337</v>
      </c>
      <c r="H3572" t="s">
        <v>354</v>
      </c>
      <c r="I3572" t="s">
        <v>52</v>
      </c>
      <c r="J3572">
        <f>VLOOKUP(I3572,segmentID,2,FALSE)</f>
        <v>3</v>
      </c>
      <c r="K3572" t="s">
        <v>3255</v>
      </c>
      <c r="L3572">
        <f>VLOOKUP(K3572,country2,2,FALSE)</f>
        <v>1</v>
      </c>
      <c r="M3572" t="s">
        <v>48</v>
      </c>
      <c r="N3572">
        <f>VLOOKUP(Orders!M3572,city2,2,FALSE)</f>
        <v>5</v>
      </c>
      <c r="O3572" t="s">
        <v>49</v>
      </c>
      <c r="P3572">
        <f>VLOOKUP(O3572,state2,2,FALSE)</f>
        <v>5</v>
      </c>
      <c r="Q3572">
        <v>98105</v>
      </c>
      <c r="R3572" t="s">
        <v>21</v>
      </c>
      <c r="S3572">
        <f>VLOOKUP(R3572,region2,2,FALSE)</f>
        <v>2</v>
      </c>
      <c r="T3572" t="s">
        <v>4785</v>
      </c>
      <c r="U3572" t="s">
        <v>35</v>
      </c>
      <c r="V3572">
        <f>VLOOKUP(U3572,category2,2,FALSE)</f>
        <v>3</v>
      </c>
      <c r="W3572" t="s">
        <v>3232</v>
      </c>
      <c r="X3572">
        <f>VLOOKUP(W3572,subcat2,3,FALSE)</f>
        <v>12</v>
      </c>
      <c r="Y3572" t="s">
        <v>1666</v>
      </c>
      <c r="Z3572">
        <v>1687.8</v>
      </c>
      <c r="AA3572">
        <v>4</v>
      </c>
      <c r="AB3572">
        <v>0</v>
      </c>
      <c r="AC3572" s="4">
        <v>742.63200000000006</v>
      </c>
    </row>
    <row r="3573" spans="1:29" x14ac:dyDescent="0.25">
      <c r="A3573" s="2">
        <v>3572</v>
      </c>
      <c r="B3573" t="s">
        <v>9833</v>
      </c>
      <c r="C3573" s="3">
        <v>42919</v>
      </c>
      <c r="D3573" s="3">
        <v>42919</v>
      </c>
      <c r="E3573" t="s">
        <v>625</v>
      </c>
      <c r="F3573">
        <f>VLOOKUP(E3573,SHIPMODE,2,FALSE)</f>
        <v>4</v>
      </c>
      <c r="G3573" t="s">
        <v>3337</v>
      </c>
      <c r="H3573" t="s">
        <v>354</v>
      </c>
      <c r="I3573" t="s">
        <v>52</v>
      </c>
      <c r="J3573">
        <f>VLOOKUP(I3573,segmentID,2,FALSE)</f>
        <v>3</v>
      </c>
      <c r="K3573" t="s">
        <v>3255</v>
      </c>
      <c r="L3573">
        <f>VLOOKUP(K3573,country2,2,FALSE)</f>
        <v>1</v>
      </c>
      <c r="M3573" t="s">
        <v>48</v>
      </c>
      <c r="N3573">
        <f>VLOOKUP(Orders!M3573,city2,2,FALSE)</f>
        <v>5</v>
      </c>
      <c r="O3573" t="s">
        <v>49</v>
      </c>
      <c r="P3573">
        <f>VLOOKUP(O3573,state2,2,FALSE)</f>
        <v>5</v>
      </c>
      <c r="Q3573">
        <v>98105</v>
      </c>
      <c r="R3573" t="s">
        <v>21</v>
      </c>
      <c r="S3573">
        <f>VLOOKUP(R3573,region2,2,FALSE)</f>
        <v>2</v>
      </c>
      <c r="T3573" t="s">
        <v>4418</v>
      </c>
      <c r="U3573" t="s">
        <v>35</v>
      </c>
      <c r="V3573">
        <f>VLOOKUP(U3573,category2,2,FALSE)</f>
        <v>3</v>
      </c>
      <c r="W3573" t="s">
        <v>3230</v>
      </c>
      <c r="X3573">
        <f>VLOOKUP(W3573,subcat2,3,FALSE)</f>
        <v>8</v>
      </c>
      <c r="Y3573" t="s">
        <v>129</v>
      </c>
      <c r="Z3573">
        <v>7.9920000000000009</v>
      </c>
      <c r="AA3573">
        <v>1</v>
      </c>
      <c r="AB3573">
        <v>0.2</v>
      </c>
      <c r="AC3573" s="4">
        <v>2.6972999999999994</v>
      </c>
    </row>
    <row r="3574" spans="1:29" x14ac:dyDescent="0.25">
      <c r="A3574" s="2">
        <v>3573</v>
      </c>
      <c r="B3574" t="s">
        <v>9834</v>
      </c>
      <c r="C3574" s="3">
        <v>42915</v>
      </c>
      <c r="D3574" s="3">
        <v>42920</v>
      </c>
      <c r="E3574" t="s">
        <v>25</v>
      </c>
      <c r="F3574">
        <f>VLOOKUP(E3574,SHIPMODE,2,FALSE)</f>
        <v>2</v>
      </c>
      <c r="G3574" t="s">
        <v>3967</v>
      </c>
      <c r="H3574" t="s">
        <v>2684</v>
      </c>
      <c r="I3574" t="s">
        <v>18</v>
      </c>
      <c r="J3574">
        <f>VLOOKUP(I3574,segmentID,2,FALSE)</f>
        <v>2</v>
      </c>
      <c r="K3574" t="s">
        <v>3255</v>
      </c>
      <c r="L3574">
        <f>VLOOKUP(K3574,country2,2,FALSE)</f>
        <v>1</v>
      </c>
      <c r="M3574" t="s">
        <v>2125</v>
      </c>
      <c r="N3574">
        <f>VLOOKUP(Orders!M3574,city2,2,FALSE)</f>
        <v>280</v>
      </c>
      <c r="O3574" t="s">
        <v>54</v>
      </c>
      <c r="P3574">
        <f>VLOOKUP(O3574,state2,2,FALSE)</f>
        <v>6</v>
      </c>
      <c r="Q3574">
        <v>75150</v>
      </c>
      <c r="R3574" t="s">
        <v>55</v>
      </c>
      <c r="S3574">
        <f>VLOOKUP(R3574,region2,2,FALSE)</f>
        <v>3</v>
      </c>
      <c r="T3574" t="s">
        <v>4735</v>
      </c>
      <c r="U3574" t="s">
        <v>22</v>
      </c>
      <c r="V3574">
        <f>VLOOKUP(U3574,category2,2,FALSE)</f>
        <v>2</v>
      </c>
      <c r="W3574" t="s">
        <v>45</v>
      </c>
      <c r="X3574">
        <f>VLOOKUP(W3574,subcat2,3,FALSE)</f>
        <v>11</v>
      </c>
      <c r="Y3574" t="s">
        <v>3121</v>
      </c>
      <c r="Z3574">
        <v>5.1840000000000011</v>
      </c>
      <c r="AA3574">
        <v>1</v>
      </c>
      <c r="AB3574">
        <v>0.2</v>
      </c>
      <c r="AC3574" s="4">
        <v>1.8144</v>
      </c>
    </row>
    <row r="3575" spans="1:29" x14ac:dyDescent="0.25">
      <c r="A3575" s="2">
        <v>3574</v>
      </c>
      <c r="B3575" t="s">
        <v>9835</v>
      </c>
      <c r="C3575" s="3">
        <v>42954</v>
      </c>
      <c r="D3575" s="3">
        <v>42959</v>
      </c>
      <c r="E3575" t="s">
        <v>25</v>
      </c>
      <c r="F3575">
        <f>VLOOKUP(E3575,SHIPMODE,2,FALSE)</f>
        <v>2</v>
      </c>
      <c r="G3575" t="s">
        <v>3782</v>
      </c>
      <c r="H3575" t="s">
        <v>1927</v>
      </c>
      <c r="I3575" t="s">
        <v>9</v>
      </c>
      <c r="J3575">
        <f>VLOOKUP(I3575,segmentID,2,FALSE)</f>
        <v>1</v>
      </c>
      <c r="K3575" t="s">
        <v>3255</v>
      </c>
      <c r="L3575">
        <f>VLOOKUP(K3575,country2,2,FALSE)</f>
        <v>1</v>
      </c>
      <c r="M3575" t="s">
        <v>571</v>
      </c>
      <c r="N3575">
        <f>VLOOKUP(Orders!M3575,city2,2,FALSE)</f>
        <v>86</v>
      </c>
      <c r="O3575" t="s">
        <v>139</v>
      </c>
      <c r="P3575">
        <f>VLOOKUP(O3575,state2,2,FALSE)</f>
        <v>16</v>
      </c>
      <c r="Q3575">
        <v>11561</v>
      </c>
      <c r="R3575" t="s">
        <v>79</v>
      </c>
      <c r="S3575">
        <f>VLOOKUP(R3575,region2,2,FALSE)</f>
        <v>4</v>
      </c>
      <c r="T3575" t="s">
        <v>4349</v>
      </c>
      <c r="U3575" t="s">
        <v>22</v>
      </c>
      <c r="V3575">
        <f>VLOOKUP(U3575,category2,2,FALSE)</f>
        <v>2</v>
      </c>
      <c r="W3575" t="s">
        <v>3229</v>
      </c>
      <c r="X3575">
        <f>VLOOKUP(W3575,subcat2,3,FALSE)</f>
        <v>7</v>
      </c>
      <c r="Y3575" t="s">
        <v>460</v>
      </c>
      <c r="Z3575">
        <v>11.68</v>
      </c>
      <c r="AA3575">
        <v>2</v>
      </c>
      <c r="AB3575">
        <v>0</v>
      </c>
      <c r="AC3575" s="4">
        <v>5.4895999999999994</v>
      </c>
    </row>
    <row r="3576" spans="1:29" x14ac:dyDescent="0.25">
      <c r="A3576" s="2">
        <v>3575</v>
      </c>
      <c r="B3576" t="s">
        <v>9835</v>
      </c>
      <c r="C3576" s="3">
        <v>42954</v>
      </c>
      <c r="D3576" s="3">
        <v>42959</v>
      </c>
      <c r="E3576" t="s">
        <v>25</v>
      </c>
      <c r="F3576">
        <f>VLOOKUP(E3576,SHIPMODE,2,FALSE)</f>
        <v>2</v>
      </c>
      <c r="G3576" t="s">
        <v>3782</v>
      </c>
      <c r="H3576" t="s">
        <v>1927</v>
      </c>
      <c r="I3576" t="s">
        <v>9</v>
      </c>
      <c r="J3576">
        <f>VLOOKUP(I3576,segmentID,2,FALSE)</f>
        <v>1</v>
      </c>
      <c r="K3576" t="s">
        <v>3255</v>
      </c>
      <c r="L3576">
        <f>VLOOKUP(K3576,country2,2,FALSE)</f>
        <v>1</v>
      </c>
      <c r="M3576" t="s">
        <v>571</v>
      </c>
      <c r="N3576">
        <f>VLOOKUP(Orders!M3576,city2,2,FALSE)</f>
        <v>86</v>
      </c>
      <c r="O3576" t="s">
        <v>139</v>
      </c>
      <c r="P3576">
        <f>VLOOKUP(O3576,state2,2,FALSE)</f>
        <v>16</v>
      </c>
      <c r="Q3576">
        <v>11561</v>
      </c>
      <c r="R3576" t="s">
        <v>79</v>
      </c>
      <c r="S3576">
        <f>VLOOKUP(R3576,region2,2,FALSE)</f>
        <v>4</v>
      </c>
      <c r="T3576" t="s">
        <v>5618</v>
      </c>
      <c r="U3576" t="s">
        <v>22</v>
      </c>
      <c r="V3576">
        <f>VLOOKUP(U3576,category2,2,FALSE)</f>
        <v>2</v>
      </c>
      <c r="W3576" t="s">
        <v>3229</v>
      </c>
      <c r="X3576">
        <f>VLOOKUP(W3576,subcat2,3,FALSE)</f>
        <v>7</v>
      </c>
      <c r="Y3576" t="s">
        <v>5920</v>
      </c>
      <c r="Z3576">
        <v>104.80000000000001</v>
      </c>
      <c r="AA3576">
        <v>10</v>
      </c>
      <c r="AB3576">
        <v>0</v>
      </c>
      <c r="AC3576" s="4">
        <v>26.200000000000003</v>
      </c>
    </row>
    <row r="3577" spans="1:29" x14ac:dyDescent="0.25">
      <c r="A3577" s="2">
        <v>3576</v>
      </c>
      <c r="B3577" t="s">
        <v>7255</v>
      </c>
      <c r="C3577" s="3">
        <v>42082</v>
      </c>
      <c r="D3577" s="3">
        <v>42087</v>
      </c>
      <c r="E3577" t="s">
        <v>25</v>
      </c>
      <c r="F3577">
        <f>VLOOKUP(E3577,SHIPMODE,2,FALSE)</f>
        <v>2</v>
      </c>
      <c r="G3577" t="s">
        <v>3674</v>
      </c>
      <c r="H3577" t="s">
        <v>1576</v>
      </c>
      <c r="I3577" t="s">
        <v>9</v>
      </c>
      <c r="J3577">
        <f>VLOOKUP(I3577,segmentID,2,FALSE)</f>
        <v>1</v>
      </c>
      <c r="K3577" t="s">
        <v>3255</v>
      </c>
      <c r="L3577">
        <f>VLOOKUP(K3577,country2,2,FALSE)</f>
        <v>1</v>
      </c>
      <c r="M3577" t="s">
        <v>2686</v>
      </c>
      <c r="N3577">
        <f>VLOOKUP(Orders!M3577,city2,2,FALSE)</f>
        <v>369</v>
      </c>
      <c r="O3577" t="s">
        <v>28</v>
      </c>
      <c r="P3577">
        <f>VLOOKUP(O3577,state2,2,FALSE)</f>
        <v>3</v>
      </c>
      <c r="Q3577">
        <v>33161</v>
      </c>
      <c r="R3577" t="s">
        <v>12</v>
      </c>
      <c r="S3577">
        <f>VLOOKUP(R3577,region2,2,FALSE)</f>
        <v>1</v>
      </c>
      <c r="T3577" t="s">
        <v>4760</v>
      </c>
      <c r="U3577" t="s">
        <v>22</v>
      </c>
      <c r="V3577">
        <f>VLOOKUP(U3577,category2,2,FALSE)</f>
        <v>2</v>
      </c>
      <c r="W3577" t="s">
        <v>45</v>
      </c>
      <c r="X3577">
        <f>VLOOKUP(W3577,subcat2,3,FALSE)</f>
        <v>11</v>
      </c>
      <c r="Y3577" t="s">
        <v>1397</v>
      </c>
      <c r="Z3577">
        <v>14.496000000000002</v>
      </c>
      <c r="AA3577">
        <v>3</v>
      </c>
      <c r="AB3577">
        <v>0.2</v>
      </c>
      <c r="AC3577" s="4">
        <v>4.8924000000000003</v>
      </c>
    </row>
    <row r="3578" spans="1:29" x14ac:dyDescent="0.25">
      <c r="A3578" s="2">
        <v>3577</v>
      </c>
      <c r="B3578" t="s">
        <v>8412</v>
      </c>
      <c r="C3578" s="3">
        <v>42528</v>
      </c>
      <c r="D3578" s="3">
        <v>42532</v>
      </c>
      <c r="E3578" t="s">
        <v>25</v>
      </c>
      <c r="F3578">
        <f>VLOOKUP(E3578,SHIPMODE,2,FALSE)</f>
        <v>2</v>
      </c>
      <c r="G3578" t="s">
        <v>3341</v>
      </c>
      <c r="H3578" t="s">
        <v>369</v>
      </c>
      <c r="I3578" t="s">
        <v>52</v>
      </c>
      <c r="J3578">
        <f>VLOOKUP(I3578,segmentID,2,FALSE)</f>
        <v>3</v>
      </c>
      <c r="K3578" t="s">
        <v>3255</v>
      </c>
      <c r="L3578">
        <f>VLOOKUP(K3578,country2,2,FALSE)</f>
        <v>1</v>
      </c>
      <c r="M3578" t="s">
        <v>2466</v>
      </c>
      <c r="N3578">
        <f>VLOOKUP(Orders!M3578,city2,2,FALSE)</f>
        <v>330</v>
      </c>
      <c r="O3578" t="s">
        <v>20</v>
      </c>
      <c r="P3578">
        <f>VLOOKUP(O3578,state2,2,FALSE)</f>
        <v>2</v>
      </c>
      <c r="Q3578">
        <v>93309</v>
      </c>
      <c r="R3578" t="s">
        <v>21</v>
      </c>
      <c r="S3578">
        <f>VLOOKUP(R3578,region2,2,FALSE)</f>
        <v>2</v>
      </c>
      <c r="T3578" t="s">
        <v>4664</v>
      </c>
      <c r="U3578" t="s">
        <v>22</v>
      </c>
      <c r="V3578">
        <f>VLOOKUP(U3578,category2,2,FALSE)</f>
        <v>2</v>
      </c>
      <c r="W3578" t="s">
        <v>3231</v>
      </c>
      <c r="X3578">
        <f>VLOOKUP(W3578,subcat2,3,FALSE)</f>
        <v>9</v>
      </c>
      <c r="Y3578" t="s">
        <v>178</v>
      </c>
      <c r="Z3578">
        <v>4.7840000000000007</v>
      </c>
      <c r="AA3578">
        <v>1</v>
      </c>
      <c r="AB3578">
        <v>0.2</v>
      </c>
      <c r="AC3578" s="4">
        <v>1.5547999999999997</v>
      </c>
    </row>
    <row r="3579" spans="1:29" x14ac:dyDescent="0.25">
      <c r="A3579" s="2">
        <v>3578</v>
      </c>
      <c r="B3579" t="s">
        <v>8412</v>
      </c>
      <c r="C3579" s="3">
        <v>42528</v>
      </c>
      <c r="D3579" s="3">
        <v>42532</v>
      </c>
      <c r="E3579" t="s">
        <v>25</v>
      </c>
      <c r="F3579">
        <f>VLOOKUP(E3579,SHIPMODE,2,FALSE)</f>
        <v>2</v>
      </c>
      <c r="G3579" t="s">
        <v>3341</v>
      </c>
      <c r="H3579" t="s">
        <v>369</v>
      </c>
      <c r="I3579" t="s">
        <v>52</v>
      </c>
      <c r="J3579">
        <f>VLOOKUP(I3579,segmentID,2,FALSE)</f>
        <v>3</v>
      </c>
      <c r="K3579" t="s">
        <v>3255</v>
      </c>
      <c r="L3579">
        <f>VLOOKUP(K3579,country2,2,FALSE)</f>
        <v>1</v>
      </c>
      <c r="M3579" t="s">
        <v>2466</v>
      </c>
      <c r="N3579">
        <f>VLOOKUP(Orders!M3579,city2,2,FALSE)</f>
        <v>330</v>
      </c>
      <c r="O3579" t="s">
        <v>20</v>
      </c>
      <c r="P3579">
        <f>VLOOKUP(O3579,state2,2,FALSE)</f>
        <v>2</v>
      </c>
      <c r="Q3579">
        <v>93309</v>
      </c>
      <c r="R3579" t="s">
        <v>21</v>
      </c>
      <c r="S3579">
        <f>VLOOKUP(R3579,region2,2,FALSE)</f>
        <v>2</v>
      </c>
      <c r="T3579" t="s">
        <v>4312</v>
      </c>
      <c r="U3579" t="s">
        <v>22</v>
      </c>
      <c r="V3579">
        <f>VLOOKUP(U3579,category2,2,FALSE)</f>
        <v>2</v>
      </c>
      <c r="W3579" t="s">
        <v>45</v>
      </c>
      <c r="X3579">
        <f>VLOOKUP(W3579,subcat2,3,FALSE)</f>
        <v>11</v>
      </c>
      <c r="Y3579" t="s">
        <v>693</v>
      </c>
      <c r="Z3579">
        <v>4.7300000000000004</v>
      </c>
      <c r="AA3579">
        <v>1</v>
      </c>
      <c r="AB3579">
        <v>0</v>
      </c>
      <c r="AC3579" s="4">
        <v>2.3177000000000003</v>
      </c>
    </row>
    <row r="3580" spans="1:29" x14ac:dyDescent="0.25">
      <c r="A3580" s="2">
        <v>3579</v>
      </c>
      <c r="B3580" t="s">
        <v>8413</v>
      </c>
      <c r="C3580" s="3">
        <v>42576</v>
      </c>
      <c r="D3580" s="3">
        <v>42580</v>
      </c>
      <c r="E3580" t="s">
        <v>25</v>
      </c>
      <c r="F3580">
        <f>VLOOKUP(E3580,SHIPMODE,2,FALSE)</f>
        <v>2</v>
      </c>
      <c r="G3580" t="s">
        <v>3618</v>
      </c>
      <c r="H3580" t="s">
        <v>1355</v>
      </c>
      <c r="I3580" t="s">
        <v>9</v>
      </c>
      <c r="J3580">
        <f>VLOOKUP(I3580,segmentID,2,FALSE)</f>
        <v>1</v>
      </c>
      <c r="K3580" t="s">
        <v>3255</v>
      </c>
      <c r="L3580">
        <f>VLOOKUP(K3580,country2,2,FALSE)</f>
        <v>1</v>
      </c>
      <c r="M3580" t="s">
        <v>169</v>
      </c>
      <c r="N3580">
        <f>VLOOKUP(Orders!M3580,city2,2,FALSE)</f>
        <v>26</v>
      </c>
      <c r="O3580" t="s">
        <v>713</v>
      </c>
      <c r="P3580">
        <f>VLOOKUP(O3580,state2,2,FALSE)</f>
        <v>36</v>
      </c>
      <c r="Q3580">
        <v>39212</v>
      </c>
      <c r="R3580" t="s">
        <v>12</v>
      </c>
      <c r="S3580">
        <f>VLOOKUP(R3580,region2,2,FALSE)</f>
        <v>1</v>
      </c>
      <c r="T3580" t="s">
        <v>5619</v>
      </c>
      <c r="U3580" t="s">
        <v>22</v>
      </c>
      <c r="V3580">
        <f>VLOOKUP(U3580,category2,2,FALSE)</f>
        <v>2</v>
      </c>
      <c r="W3580" t="s">
        <v>3227</v>
      </c>
      <c r="X3580">
        <f>VLOOKUP(W3580,subcat2,3,FALSE)</f>
        <v>5</v>
      </c>
      <c r="Y3580" t="s">
        <v>1852</v>
      </c>
      <c r="Z3580">
        <v>7.89</v>
      </c>
      <c r="AA3580">
        <v>1</v>
      </c>
      <c r="AB3580">
        <v>0</v>
      </c>
      <c r="AC3580" s="4">
        <v>0.31559999999999899</v>
      </c>
    </row>
    <row r="3581" spans="1:29" x14ac:dyDescent="0.25">
      <c r="A3581" s="2">
        <v>3580</v>
      </c>
      <c r="B3581" t="s">
        <v>8413</v>
      </c>
      <c r="C3581" s="3">
        <v>42576</v>
      </c>
      <c r="D3581" s="3">
        <v>42580</v>
      </c>
      <c r="E3581" t="s">
        <v>25</v>
      </c>
      <c r="F3581">
        <f>VLOOKUP(E3581,SHIPMODE,2,FALSE)</f>
        <v>2</v>
      </c>
      <c r="G3581" t="s">
        <v>3618</v>
      </c>
      <c r="H3581" t="s">
        <v>1355</v>
      </c>
      <c r="I3581" t="s">
        <v>9</v>
      </c>
      <c r="J3581">
        <f>VLOOKUP(I3581,segmentID,2,FALSE)</f>
        <v>1</v>
      </c>
      <c r="K3581" t="s">
        <v>3255</v>
      </c>
      <c r="L3581">
        <f>VLOOKUP(K3581,country2,2,FALSE)</f>
        <v>1</v>
      </c>
      <c r="M3581" t="s">
        <v>169</v>
      </c>
      <c r="N3581">
        <f>VLOOKUP(Orders!M3581,city2,2,FALSE)</f>
        <v>26</v>
      </c>
      <c r="O3581" t="s">
        <v>713</v>
      </c>
      <c r="P3581">
        <f>VLOOKUP(O3581,state2,2,FALSE)</f>
        <v>36</v>
      </c>
      <c r="Q3581">
        <v>39212</v>
      </c>
      <c r="R3581" t="s">
        <v>12</v>
      </c>
      <c r="S3581">
        <f>VLOOKUP(R3581,region2,2,FALSE)</f>
        <v>1</v>
      </c>
      <c r="T3581" t="s">
        <v>5471</v>
      </c>
      <c r="U3581" t="s">
        <v>22</v>
      </c>
      <c r="V3581">
        <f>VLOOKUP(U3581,category2,2,FALSE)</f>
        <v>2</v>
      </c>
      <c r="W3581" t="s">
        <v>45</v>
      </c>
      <c r="X3581">
        <f>VLOOKUP(W3581,subcat2,3,FALSE)</f>
        <v>11</v>
      </c>
      <c r="Y3581" t="s">
        <v>396</v>
      </c>
      <c r="Z3581">
        <v>65.5</v>
      </c>
      <c r="AA3581">
        <v>5</v>
      </c>
      <c r="AB3581">
        <v>0</v>
      </c>
      <c r="AC3581" s="4">
        <v>32.094999999999999</v>
      </c>
    </row>
    <row r="3582" spans="1:29" x14ac:dyDescent="0.25">
      <c r="A3582" s="2">
        <v>3581</v>
      </c>
      <c r="B3582" t="s">
        <v>8413</v>
      </c>
      <c r="C3582" s="3">
        <v>42576</v>
      </c>
      <c r="D3582" s="3">
        <v>42580</v>
      </c>
      <c r="E3582" t="s">
        <v>25</v>
      </c>
      <c r="F3582">
        <f>VLOOKUP(E3582,SHIPMODE,2,FALSE)</f>
        <v>2</v>
      </c>
      <c r="G3582" t="s">
        <v>3618</v>
      </c>
      <c r="H3582" t="s">
        <v>1355</v>
      </c>
      <c r="I3582" t="s">
        <v>9</v>
      </c>
      <c r="J3582">
        <f>VLOOKUP(I3582,segmentID,2,FALSE)</f>
        <v>1</v>
      </c>
      <c r="K3582" t="s">
        <v>3255</v>
      </c>
      <c r="L3582">
        <f>VLOOKUP(K3582,country2,2,FALSE)</f>
        <v>1</v>
      </c>
      <c r="M3582" t="s">
        <v>169</v>
      </c>
      <c r="N3582">
        <f>VLOOKUP(Orders!M3582,city2,2,FALSE)</f>
        <v>26</v>
      </c>
      <c r="O3582" t="s">
        <v>713</v>
      </c>
      <c r="P3582">
        <f>VLOOKUP(O3582,state2,2,FALSE)</f>
        <v>36</v>
      </c>
      <c r="Q3582">
        <v>39212</v>
      </c>
      <c r="R3582" t="s">
        <v>12</v>
      </c>
      <c r="S3582">
        <f>VLOOKUP(R3582,region2,2,FALSE)</f>
        <v>1</v>
      </c>
      <c r="T3582" t="s">
        <v>4439</v>
      </c>
      <c r="U3582" t="s">
        <v>13</v>
      </c>
      <c r="V3582">
        <f>VLOOKUP(U3582,category2,2,FALSE)</f>
        <v>1</v>
      </c>
      <c r="W3582" t="s">
        <v>29</v>
      </c>
      <c r="X3582">
        <f>VLOOKUP(W3582,subcat2,3,FALSE)</f>
        <v>4</v>
      </c>
      <c r="Y3582" t="s">
        <v>2649</v>
      </c>
      <c r="Z3582">
        <v>2430.08</v>
      </c>
      <c r="AA3582">
        <v>8</v>
      </c>
      <c r="AB3582">
        <v>0</v>
      </c>
      <c r="AC3582" s="4">
        <v>388.81280000000015</v>
      </c>
    </row>
    <row r="3583" spans="1:29" x14ac:dyDescent="0.25">
      <c r="A3583" s="2">
        <v>3582</v>
      </c>
      <c r="B3583" t="s">
        <v>9836</v>
      </c>
      <c r="C3583" s="3">
        <v>43009</v>
      </c>
      <c r="D3583" s="3">
        <v>43015</v>
      </c>
      <c r="E3583" t="s">
        <v>25</v>
      </c>
      <c r="F3583">
        <f>VLOOKUP(E3583,SHIPMODE,2,FALSE)</f>
        <v>2</v>
      </c>
      <c r="G3583" t="s">
        <v>3309</v>
      </c>
      <c r="H3583" t="s">
        <v>254</v>
      </c>
      <c r="I3583" t="s">
        <v>9</v>
      </c>
      <c r="J3583">
        <f>VLOOKUP(I3583,segmentID,2,FALSE)</f>
        <v>1</v>
      </c>
      <c r="K3583" t="s">
        <v>3255</v>
      </c>
      <c r="L3583">
        <f>VLOOKUP(K3583,country2,2,FALSE)</f>
        <v>1</v>
      </c>
      <c r="M3583" t="s">
        <v>72</v>
      </c>
      <c r="N3583">
        <f>VLOOKUP(Orders!M3583,city2,2,FALSE)</f>
        <v>10</v>
      </c>
      <c r="O3583" t="s">
        <v>73</v>
      </c>
      <c r="P3583">
        <f>VLOOKUP(O3583,state2,2,FALSE)</f>
        <v>9</v>
      </c>
      <c r="Q3583">
        <v>68025</v>
      </c>
      <c r="R3583" t="s">
        <v>55</v>
      </c>
      <c r="S3583">
        <f>VLOOKUP(R3583,region2,2,FALSE)</f>
        <v>3</v>
      </c>
      <c r="T3583" t="s">
        <v>4096</v>
      </c>
      <c r="U3583" t="s">
        <v>22</v>
      </c>
      <c r="V3583">
        <f>VLOOKUP(U3583,category2,2,FALSE)</f>
        <v>2</v>
      </c>
      <c r="W3583" t="s">
        <v>45</v>
      </c>
      <c r="X3583">
        <f>VLOOKUP(W3583,subcat2,3,FALSE)</f>
        <v>11</v>
      </c>
      <c r="Y3583" t="s">
        <v>3083</v>
      </c>
      <c r="Z3583">
        <v>104.85</v>
      </c>
      <c r="AA3583">
        <v>1</v>
      </c>
      <c r="AB3583">
        <v>0</v>
      </c>
      <c r="AC3583" s="4">
        <v>50.327999999999996</v>
      </c>
    </row>
    <row r="3584" spans="1:29" x14ac:dyDescent="0.25">
      <c r="A3584" s="2">
        <v>3583</v>
      </c>
      <c r="B3584" t="s">
        <v>7256</v>
      </c>
      <c r="C3584" s="3">
        <v>42348</v>
      </c>
      <c r="D3584" s="3">
        <v>42354</v>
      </c>
      <c r="E3584" t="s">
        <v>25</v>
      </c>
      <c r="F3584">
        <f>VLOOKUP(E3584,SHIPMODE,2,FALSE)</f>
        <v>2</v>
      </c>
      <c r="G3584" t="s">
        <v>3725</v>
      </c>
      <c r="H3584" t="s">
        <v>1736</v>
      </c>
      <c r="I3584" t="s">
        <v>18</v>
      </c>
      <c r="J3584">
        <f>VLOOKUP(I3584,segmentID,2,FALSE)</f>
        <v>2</v>
      </c>
      <c r="K3584" t="s">
        <v>3255</v>
      </c>
      <c r="L3584">
        <f>VLOOKUP(K3584,country2,2,FALSE)</f>
        <v>1</v>
      </c>
      <c r="M3584" t="s">
        <v>169</v>
      </c>
      <c r="N3584">
        <f>VLOOKUP(Orders!M3584,city2,2,FALSE)</f>
        <v>26</v>
      </c>
      <c r="O3584" t="s">
        <v>123</v>
      </c>
      <c r="P3584">
        <f>VLOOKUP(O3584,state2,2,FALSE)</f>
        <v>13</v>
      </c>
      <c r="Q3584">
        <v>49201</v>
      </c>
      <c r="R3584" t="s">
        <v>55</v>
      </c>
      <c r="S3584">
        <f>VLOOKUP(R3584,region2,2,FALSE)</f>
        <v>3</v>
      </c>
      <c r="T3584" t="s">
        <v>4240</v>
      </c>
      <c r="U3584" t="s">
        <v>22</v>
      </c>
      <c r="V3584">
        <f>VLOOKUP(U3584,category2,2,FALSE)</f>
        <v>2</v>
      </c>
      <c r="W3584" t="s">
        <v>3229</v>
      </c>
      <c r="X3584">
        <f>VLOOKUP(W3584,subcat2,3,FALSE)</f>
        <v>7</v>
      </c>
      <c r="Y3584" t="s">
        <v>602</v>
      </c>
      <c r="Z3584">
        <v>3.9</v>
      </c>
      <c r="AA3584">
        <v>2</v>
      </c>
      <c r="AB3584">
        <v>0</v>
      </c>
      <c r="AC3584" s="4">
        <v>1.5209999999999999</v>
      </c>
    </row>
    <row r="3585" spans="1:29" x14ac:dyDescent="0.25">
      <c r="A3585" s="2">
        <v>3584</v>
      </c>
      <c r="B3585" t="s">
        <v>7256</v>
      </c>
      <c r="C3585" s="3">
        <v>42348</v>
      </c>
      <c r="D3585" s="3">
        <v>42354</v>
      </c>
      <c r="E3585" t="s">
        <v>25</v>
      </c>
      <c r="F3585">
        <f>VLOOKUP(E3585,SHIPMODE,2,FALSE)</f>
        <v>2</v>
      </c>
      <c r="G3585" t="s">
        <v>3725</v>
      </c>
      <c r="H3585" t="s">
        <v>1736</v>
      </c>
      <c r="I3585" t="s">
        <v>18</v>
      </c>
      <c r="J3585">
        <f>VLOOKUP(I3585,segmentID,2,FALSE)</f>
        <v>2</v>
      </c>
      <c r="K3585" t="s">
        <v>3255</v>
      </c>
      <c r="L3585">
        <f>VLOOKUP(K3585,country2,2,FALSE)</f>
        <v>1</v>
      </c>
      <c r="M3585" t="s">
        <v>169</v>
      </c>
      <c r="N3585">
        <f>VLOOKUP(Orders!M3585,city2,2,FALSE)</f>
        <v>26</v>
      </c>
      <c r="O3585" t="s">
        <v>123</v>
      </c>
      <c r="P3585">
        <f>VLOOKUP(O3585,state2,2,FALSE)</f>
        <v>13</v>
      </c>
      <c r="Q3585">
        <v>49201</v>
      </c>
      <c r="R3585" t="s">
        <v>55</v>
      </c>
      <c r="S3585">
        <f>VLOOKUP(R3585,region2,2,FALSE)</f>
        <v>3</v>
      </c>
      <c r="T3585" t="s">
        <v>5451</v>
      </c>
      <c r="U3585" t="s">
        <v>13</v>
      </c>
      <c r="V3585">
        <f>VLOOKUP(U3585,category2,2,FALSE)</f>
        <v>1</v>
      </c>
      <c r="W3585" t="s">
        <v>29</v>
      </c>
      <c r="X3585">
        <f>VLOOKUP(W3585,subcat2,3,FALSE)</f>
        <v>4</v>
      </c>
      <c r="Y3585" t="s">
        <v>1689</v>
      </c>
      <c r="Z3585">
        <v>801.96</v>
      </c>
      <c r="AA3585">
        <v>2</v>
      </c>
      <c r="AB3585">
        <v>0</v>
      </c>
      <c r="AC3585" s="4">
        <v>200.49</v>
      </c>
    </row>
    <row r="3586" spans="1:29" x14ac:dyDescent="0.25">
      <c r="A3586" s="2">
        <v>3585</v>
      </c>
      <c r="B3586" t="s">
        <v>7256</v>
      </c>
      <c r="C3586" s="3">
        <v>42348</v>
      </c>
      <c r="D3586" s="3">
        <v>42354</v>
      </c>
      <c r="E3586" t="s">
        <v>25</v>
      </c>
      <c r="F3586">
        <f>VLOOKUP(E3586,SHIPMODE,2,FALSE)</f>
        <v>2</v>
      </c>
      <c r="G3586" t="s">
        <v>3725</v>
      </c>
      <c r="H3586" t="s">
        <v>1736</v>
      </c>
      <c r="I3586" t="s">
        <v>18</v>
      </c>
      <c r="J3586">
        <f>VLOOKUP(I3586,segmentID,2,FALSE)</f>
        <v>2</v>
      </c>
      <c r="K3586" t="s">
        <v>3255</v>
      </c>
      <c r="L3586">
        <f>VLOOKUP(K3586,country2,2,FALSE)</f>
        <v>1</v>
      </c>
      <c r="M3586" t="s">
        <v>169</v>
      </c>
      <c r="N3586">
        <f>VLOOKUP(Orders!M3586,city2,2,FALSE)</f>
        <v>26</v>
      </c>
      <c r="O3586" t="s">
        <v>123</v>
      </c>
      <c r="P3586">
        <f>VLOOKUP(O3586,state2,2,FALSE)</f>
        <v>13</v>
      </c>
      <c r="Q3586">
        <v>49201</v>
      </c>
      <c r="R3586" t="s">
        <v>55</v>
      </c>
      <c r="S3586">
        <f>VLOOKUP(R3586,region2,2,FALSE)</f>
        <v>3</v>
      </c>
      <c r="T3586" t="s">
        <v>5076</v>
      </c>
      <c r="U3586" t="s">
        <v>13</v>
      </c>
      <c r="V3586">
        <f>VLOOKUP(U3586,category2,2,FALSE)</f>
        <v>1</v>
      </c>
      <c r="W3586" t="s">
        <v>3226</v>
      </c>
      <c r="X3586">
        <f>VLOOKUP(W3586,subcat2,3,FALSE)</f>
        <v>2</v>
      </c>
      <c r="Y3586" t="s">
        <v>275</v>
      </c>
      <c r="Z3586">
        <v>191.96</v>
      </c>
      <c r="AA3586">
        <v>2</v>
      </c>
      <c r="AB3586">
        <v>0</v>
      </c>
      <c r="AC3586" s="4">
        <v>32.633199999999988</v>
      </c>
    </row>
    <row r="3587" spans="1:29" x14ac:dyDescent="0.25">
      <c r="A3587" s="2">
        <v>3586</v>
      </c>
      <c r="B3587" t="s">
        <v>7256</v>
      </c>
      <c r="C3587" s="3">
        <v>42348</v>
      </c>
      <c r="D3587" s="3">
        <v>42354</v>
      </c>
      <c r="E3587" t="s">
        <v>25</v>
      </c>
      <c r="F3587">
        <f>VLOOKUP(E3587,SHIPMODE,2,FALSE)</f>
        <v>2</v>
      </c>
      <c r="G3587" t="s">
        <v>3725</v>
      </c>
      <c r="H3587" t="s">
        <v>1736</v>
      </c>
      <c r="I3587" t="s">
        <v>18</v>
      </c>
      <c r="J3587">
        <f>VLOOKUP(I3587,segmentID,2,FALSE)</f>
        <v>2</v>
      </c>
      <c r="K3587" t="s">
        <v>3255</v>
      </c>
      <c r="L3587">
        <f>VLOOKUP(K3587,country2,2,FALSE)</f>
        <v>1</v>
      </c>
      <c r="M3587" t="s">
        <v>169</v>
      </c>
      <c r="N3587">
        <f>VLOOKUP(Orders!M3587,city2,2,FALSE)</f>
        <v>26</v>
      </c>
      <c r="O3587" t="s">
        <v>123</v>
      </c>
      <c r="P3587">
        <f>VLOOKUP(O3587,state2,2,FALSE)</f>
        <v>13</v>
      </c>
      <c r="Q3587">
        <v>49201</v>
      </c>
      <c r="R3587" t="s">
        <v>55</v>
      </c>
      <c r="S3587">
        <f>VLOOKUP(R3587,region2,2,FALSE)</f>
        <v>3</v>
      </c>
      <c r="T3587" t="s">
        <v>4799</v>
      </c>
      <c r="U3587" t="s">
        <v>22</v>
      </c>
      <c r="V3587">
        <f>VLOOKUP(U3587,category2,2,FALSE)</f>
        <v>2</v>
      </c>
      <c r="W3587" t="s">
        <v>23</v>
      </c>
      <c r="X3587">
        <f>VLOOKUP(W3587,subcat2,3,FALSE)</f>
        <v>3</v>
      </c>
      <c r="Y3587" t="s">
        <v>382</v>
      </c>
      <c r="Z3587">
        <v>2.61</v>
      </c>
      <c r="AA3587">
        <v>1</v>
      </c>
      <c r="AB3587">
        <v>0</v>
      </c>
      <c r="AC3587" s="4">
        <v>1.2005999999999999</v>
      </c>
    </row>
    <row r="3588" spans="1:29" x14ac:dyDescent="0.25">
      <c r="A3588" s="2">
        <v>3587</v>
      </c>
      <c r="B3588" t="s">
        <v>9837</v>
      </c>
      <c r="C3588" s="3">
        <v>42981</v>
      </c>
      <c r="D3588" s="3">
        <v>42986</v>
      </c>
      <c r="E3588" t="s">
        <v>25</v>
      </c>
      <c r="F3588">
        <f>VLOOKUP(E3588,SHIPMODE,2,FALSE)</f>
        <v>2</v>
      </c>
      <c r="G3588" t="s">
        <v>3891</v>
      </c>
      <c r="H3588" t="s">
        <v>2404</v>
      </c>
      <c r="I3588" t="s">
        <v>18</v>
      </c>
      <c r="J3588">
        <f>VLOOKUP(I3588,segmentID,2,FALSE)</f>
        <v>2</v>
      </c>
      <c r="K3588" t="s">
        <v>3255</v>
      </c>
      <c r="L3588">
        <f>VLOOKUP(K3588,country2,2,FALSE)</f>
        <v>1</v>
      </c>
      <c r="M3588" t="s">
        <v>67</v>
      </c>
      <c r="N3588">
        <f>VLOOKUP(Orders!M3588,city2,2,FALSE)</f>
        <v>9</v>
      </c>
      <c r="O3588" t="s">
        <v>20</v>
      </c>
      <c r="P3588">
        <f>VLOOKUP(O3588,state2,2,FALSE)</f>
        <v>2</v>
      </c>
      <c r="Q3588">
        <v>94122</v>
      </c>
      <c r="R3588" t="s">
        <v>21</v>
      </c>
      <c r="S3588">
        <f>VLOOKUP(R3588,region2,2,FALSE)</f>
        <v>2</v>
      </c>
      <c r="T3588" t="s">
        <v>4189</v>
      </c>
      <c r="U3588" t="s">
        <v>22</v>
      </c>
      <c r="V3588">
        <f>VLOOKUP(U3588,category2,2,FALSE)</f>
        <v>2</v>
      </c>
      <c r="W3588" t="s">
        <v>3229</v>
      </c>
      <c r="X3588">
        <f>VLOOKUP(W3588,subcat2,3,FALSE)</f>
        <v>7</v>
      </c>
      <c r="Y3588" t="s">
        <v>1142</v>
      </c>
      <c r="Z3588">
        <v>5.96</v>
      </c>
      <c r="AA3588">
        <v>2</v>
      </c>
      <c r="AB3588">
        <v>0</v>
      </c>
      <c r="AC3588" s="4">
        <v>1.6688000000000001</v>
      </c>
    </row>
    <row r="3589" spans="1:29" x14ac:dyDescent="0.25">
      <c r="A3589" s="2">
        <v>3588</v>
      </c>
      <c r="B3589" t="s">
        <v>9838</v>
      </c>
      <c r="C3589" s="3">
        <v>43002</v>
      </c>
      <c r="D3589" s="3">
        <v>43006</v>
      </c>
      <c r="E3589" t="s">
        <v>25</v>
      </c>
      <c r="F3589">
        <f>VLOOKUP(E3589,SHIPMODE,2,FALSE)</f>
        <v>2</v>
      </c>
      <c r="G3589" t="s">
        <v>3669</v>
      </c>
      <c r="H3589" t="s">
        <v>1562</v>
      </c>
      <c r="I3589" t="s">
        <v>52</v>
      </c>
      <c r="J3589">
        <f>VLOOKUP(I3589,segmentID,2,FALSE)</f>
        <v>3</v>
      </c>
      <c r="K3589" t="s">
        <v>3255</v>
      </c>
      <c r="L3589">
        <f>VLOOKUP(K3589,country2,2,FALSE)</f>
        <v>1</v>
      </c>
      <c r="M3589" t="s">
        <v>1152</v>
      </c>
      <c r="N3589">
        <f>VLOOKUP(Orders!M3589,city2,2,FALSE)</f>
        <v>153</v>
      </c>
      <c r="O3589" t="s">
        <v>249</v>
      </c>
      <c r="P3589">
        <f>VLOOKUP(O3589,state2,2,FALSE)</f>
        <v>25</v>
      </c>
      <c r="Q3589">
        <v>43130</v>
      </c>
      <c r="R3589" t="s">
        <v>79</v>
      </c>
      <c r="S3589">
        <f>VLOOKUP(R3589,region2,2,FALSE)</f>
        <v>4</v>
      </c>
      <c r="T3589" t="s">
        <v>5226</v>
      </c>
      <c r="U3589" t="s">
        <v>35</v>
      </c>
      <c r="V3589">
        <f>VLOOKUP(U3589,category2,2,FALSE)</f>
        <v>3</v>
      </c>
      <c r="W3589" t="s">
        <v>3230</v>
      </c>
      <c r="X3589">
        <f>VLOOKUP(W3589,subcat2,3,FALSE)</f>
        <v>8</v>
      </c>
      <c r="Y3589" t="s">
        <v>421</v>
      </c>
      <c r="Z3589">
        <v>1169.694</v>
      </c>
      <c r="AA3589">
        <v>3</v>
      </c>
      <c r="AB3589">
        <v>0.4</v>
      </c>
      <c r="AC3589" s="4">
        <v>-253.43369999999993</v>
      </c>
    </row>
    <row r="3590" spans="1:29" x14ac:dyDescent="0.25">
      <c r="A3590" s="2">
        <v>3589</v>
      </c>
      <c r="B3590" t="s">
        <v>9839</v>
      </c>
      <c r="C3590" s="3">
        <v>43088</v>
      </c>
      <c r="D3590" s="3">
        <v>43090</v>
      </c>
      <c r="E3590" t="s">
        <v>97</v>
      </c>
      <c r="F3590">
        <f>VLOOKUP(E3590,SHIPMODE,2,FALSE)</f>
        <v>3</v>
      </c>
      <c r="G3590" t="s">
        <v>3804</v>
      </c>
      <c r="H3590" t="s">
        <v>2024</v>
      </c>
      <c r="I3590" t="s">
        <v>9</v>
      </c>
      <c r="J3590">
        <f>VLOOKUP(I3590,segmentID,2,FALSE)</f>
        <v>1</v>
      </c>
      <c r="K3590" t="s">
        <v>3255</v>
      </c>
      <c r="L3590">
        <f>VLOOKUP(K3590,country2,2,FALSE)</f>
        <v>1</v>
      </c>
      <c r="M3590" t="s">
        <v>1862</v>
      </c>
      <c r="N3590">
        <f>VLOOKUP(Orders!M3590,city2,2,FALSE)</f>
        <v>241</v>
      </c>
      <c r="O3590" t="s">
        <v>361</v>
      </c>
      <c r="P3590">
        <f>VLOOKUP(O3590,state2,2,FALSE)</f>
        <v>29</v>
      </c>
      <c r="Q3590">
        <v>70506</v>
      </c>
      <c r="R3590" t="s">
        <v>12</v>
      </c>
      <c r="S3590">
        <f>VLOOKUP(R3590,region2,2,FALSE)</f>
        <v>1</v>
      </c>
      <c r="T3590" t="s">
        <v>4565</v>
      </c>
      <c r="U3590" t="s">
        <v>22</v>
      </c>
      <c r="V3590">
        <f>VLOOKUP(U3590,category2,2,FALSE)</f>
        <v>2</v>
      </c>
      <c r="W3590" t="s">
        <v>3233</v>
      </c>
      <c r="X3590">
        <f>VLOOKUP(W3590,subcat2,3,FALSE)</f>
        <v>15</v>
      </c>
      <c r="Y3590" t="s">
        <v>1785</v>
      </c>
      <c r="Z3590">
        <v>1665.62</v>
      </c>
      <c r="AA3590">
        <v>2</v>
      </c>
      <c r="AB3590">
        <v>0</v>
      </c>
      <c r="AC3590" s="4">
        <v>33.312400000000025</v>
      </c>
    </row>
    <row r="3591" spans="1:29" x14ac:dyDescent="0.25">
      <c r="A3591" s="2">
        <v>3590</v>
      </c>
      <c r="B3591" t="s">
        <v>9840</v>
      </c>
      <c r="C3591" s="3">
        <v>43063</v>
      </c>
      <c r="D3591" s="3">
        <v>43069</v>
      </c>
      <c r="E3591" t="s">
        <v>25</v>
      </c>
      <c r="F3591">
        <f>VLOOKUP(E3591,SHIPMODE,2,FALSE)</f>
        <v>2</v>
      </c>
      <c r="G3591" t="s">
        <v>3341</v>
      </c>
      <c r="H3591" t="s">
        <v>369</v>
      </c>
      <c r="I3591" t="s">
        <v>52</v>
      </c>
      <c r="J3591">
        <f>VLOOKUP(I3591,segmentID,2,FALSE)</f>
        <v>3</v>
      </c>
      <c r="K3591" t="s">
        <v>3255</v>
      </c>
      <c r="L3591">
        <f>VLOOKUP(K3591,country2,2,FALSE)</f>
        <v>1</v>
      </c>
      <c r="M3591" t="s">
        <v>703</v>
      </c>
      <c r="N3591">
        <f>VLOOKUP(Orders!M3591,city2,2,FALSE)</f>
        <v>103</v>
      </c>
      <c r="O3591" t="s">
        <v>11</v>
      </c>
      <c r="P3591">
        <f>VLOOKUP(O3591,state2,2,FALSE)</f>
        <v>1</v>
      </c>
      <c r="Q3591">
        <v>40475</v>
      </c>
      <c r="R3591" t="s">
        <v>12</v>
      </c>
      <c r="S3591">
        <f>VLOOKUP(R3591,region2,2,FALSE)</f>
        <v>1</v>
      </c>
      <c r="T3591" t="s">
        <v>4707</v>
      </c>
      <c r="U3591" t="s">
        <v>22</v>
      </c>
      <c r="V3591">
        <f>VLOOKUP(U3591,category2,2,FALSE)</f>
        <v>2</v>
      </c>
      <c r="W3591" t="s">
        <v>3231</v>
      </c>
      <c r="X3591">
        <f>VLOOKUP(W3591,subcat2,3,FALSE)</f>
        <v>9</v>
      </c>
      <c r="Y3591" t="s">
        <v>1269</v>
      </c>
      <c r="Z3591">
        <v>2.88</v>
      </c>
      <c r="AA3591">
        <v>1</v>
      </c>
      <c r="AB3591">
        <v>0</v>
      </c>
      <c r="AC3591" s="4">
        <v>1.4112</v>
      </c>
    </row>
    <row r="3592" spans="1:29" x14ac:dyDescent="0.25">
      <c r="A3592" s="2">
        <v>3591</v>
      </c>
      <c r="B3592" t="s">
        <v>9840</v>
      </c>
      <c r="C3592" s="3">
        <v>43063</v>
      </c>
      <c r="D3592" s="3">
        <v>43069</v>
      </c>
      <c r="E3592" t="s">
        <v>25</v>
      </c>
      <c r="F3592">
        <f>VLOOKUP(E3592,SHIPMODE,2,FALSE)</f>
        <v>2</v>
      </c>
      <c r="G3592" t="s">
        <v>3341</v>
      </c>
      <c r="H3592" t="s">
        <v>369</v>
      </c>
      <c r="I3592" t="s">
        <v>52</v>
      </c>
      <c r="J3592">
        <f>VLOOKUP(I3592,segmentID,2,FALSE)</f>
        <v>3</v>
      </c>
      <c r="K3592" t="s">
        <v>3255</v>
      </c>
      <c r="L3592">
        <f>VLOOKUP(K3592,country2,2,FALSE)</f>
        <v>1</v>
      </c>
      <c r="M3592" t="s">
        <v>703</v>
      </c>
      <c r="N3592">
        <f>VLOOKUP(Orders!M3592,city2,2,FALSE)</f>
        <v>103</v>
      </c>
      <c r="O3592" t="s">
        <v>11</v>
      </c>
      <c r="P3592">
        <f>VLOOKUP(O3592,state2,2,FALSE)</f>
        <v>1</v>
      </c>
      <c r="Q3592">
        <v>40475</v>
      </c>
      <c r="R3592" t="s">
        <v>12</v>
      </c>
      <c r="S3592">
        <f>VLOOKUP(R3592,region2,2,FALSE)</f>
        <v>1</v>
      </c>
      <c r="T3592" t="s">
        <v>4860</v>
      </c>
      <c r="U3592" t="s">
        <v>22</v>
      </c>
      <c r="V3592">
        <f>VLOOKUP(U3592,category2,2,FALSE)</f>
        <v>2</v>
      </c>
      <c r="W3592" t="s">
        <v>3227</v>
      </c>
      <c r="X3592">
        <f>VLOOKUP(W3592,subcat2,3,FALSE)</f>
        <v>5</v>
      </c>
      <c r="Y3592" t="s">
        <v>1099</v>
      </c>
      <c r="Z3592">
        <v>1443.96</v>
      </c>
      <c r="AA3592">
        <v>12</v>
      </c>
      <c r="AB3592">
        <v>0</v>
      </c>
      <c r="AC3592" s="4">
        <v>375.42959999999994</v>
      </c>
    </row>
    <row r="3593" spans="1:29" x14ac:dyDescent="0.25">
      <c r="A3593" s="2">
        <v>3592</v>
      </c>
      <c r="B3593" t="s">
        <v>6273</v>
      </c>
      <c r="C3593" s="3">
        <v>41986</v>
      </c>
      <c r="D3593" s="3">
        <v>41988</v>
      </c>
      <c r="E3593" t="s">
        <v>7</v>
      </c>
      <c r="F3593">
        <f>VLOOKUP(E3593,SHIPMODE,2,FALSE)</f>
        <v>1</v>
      </c>
      <c r="G3593" t="s">
        <v>3522</v>
      </c>
      <c r="H3593" t="s">
        <v>1045</v>
      </c>
      <c r="I3593" t="s">
        <v>9</v>
      </c>
      <c r="J3593">
        <f>VLOOKUP(I3593,segmentID,2,FALSE)</f>
        <v>1</v>
      </c>
      <c r="K3593" t="s">
        <v>3255</v>
      </c>
      <c r="L3593">
        <f>VLOOKUP(K3593,country2,2,FALSE)</f>
        <v>1</v>
      </c>
      <c r="M3593" t="s">
        <v>95</v>
      </c>
      <c r="N3593">
        <f>VLOOKUP(Orders!M3593,city2,2,FALSE)</f>
        <v>13</v>
      </c>
      <c r="O3593" t="s">
        <v>54</v>
      </c>
      <c r="P3593">
        <f>VLOOKUP(O3593,state2,2,FALSE)</f>
        <v>6</v>
      </c>
      <c r="Q3593">
        <v>77070</v>
      </c>
      <c r="R3593" t="s">
        <v>55</v>
      </c>
      <c r="S3593">
        <f>VLOOKUP(R3593,region2,2,FALSE)</f>
        <v>3</v>
      </c>
      <c r="T3593" t="s">
        <v>4602</v>
      </c>
      <c r="U3593" t="s">
        <v>22</v>
      </c>
      <c r="V3593">
        <f>VLOOKUP(U3593,category2,2,FALSE)</f>
        <v>2</v>
      </c>
      <c r="W3593" t="s">
        <v>3233</v>
      </c>
      <c r="X3593">
        <f>VLOOKUP(W3593,subcat2,3,FALSE)</f>
        <v>15</v>
      </c>
      <c r="Y3593" t="s">
        <v>2348</v>
      </c>
      <c r="Z3593">
        <v>2.92</v>
      </c>
      <c r="AA3593">
        <v>1</v>
      </c>
      <c r="AB3593">
        <v>0.2</v>
      </c>
      <c r="AC3593" s="4">
        <v>0.36499999999999977</v>
      </c>
    </row>
    <row r="3594" spans="1:29" x14ac:dyDescent="0.25">
      <c r="A3594" s="2">
        <v>3593</v>
      </c>
      <c r="B3594" t="s">
        <v>8414</v>
      </c>
      <c r="C3594" s="3">
        <v>42709</v>
      </c>
      <c r="D3594" s="3">
        <v>42711</v>
      </c>
      <c r="E3594" t="s">
        <v>7</v>
      </c>
      <c r="F3594">
        <f>VLOOKUP(E3594,SHIPMODE,2,FALSE)</f>
        <v>1</v>
      </c>
      <c r="G3594" t="s">
        <v>3761</v>
      </c>
      <c r="H3594" t="s">
        <v>1859</v>
      </c>
      <c r="I3594" t="s">
        <v>9</v>
      </c>
      <c r="J3594">
        <f>VLOOKUP(I3594,segmentID,2,FALSE)</f>
        <v>1</v>
      </c>
      <c r="K3594" t="s">
        <v>3255</v>
      </c>
      <c r="L3594">
        <f>VLOOKUP(K3594,country2,2,FALSE)</f>
        <v>1</v>
      </c>
      <c r="M3594" t="s">
        <v>138</v>
      </c>
      <c r="N3594">
        <f>VLOOKUP(Orders!M3594,city2,2,FALSE)</f>
        <v>21</v>
      </c>
      <c r="O3594" t="s">
        <v>139</v>
      </c>
      <c r="P3594">
        <f>VLOOKUP(O3594,state2,2,FALSE)</f>
        <v>16</v>
      </c>
      <c r="Q3594">
        <v>10024</v>
      </c>
      <c r="R3594" t="s">
        <v>79</v>
      </c>
      <c r="S3594">
        <f>VLOOKUP(R3594,region2,2,FALSE)</f>
        <v>4</v>
      </c>
      <c r="T3594" t="s">
        <v>5517</v>
      </c>
      <c r="U3594" t="s">
        <v>22</v>
      </c>
      <c r="V3594">
        <f>VLOOKUP(U3594,category2,2,FALSE)</f>
        <v>2</v>
      </c>
      <c r="W3594" t="s">
        <v>3227</v>
      </c>
      <c r="X3594">
        <f>VLOOKUP(W3594,subcat2,3,FALSE)</f>
        <v>5</v>
      </c>
      <c r="Y3594" t="s">
        <v>470</v>
      </c>
      <c r="Z3594">
        <v>465.18</v>
      </c>
      <c r="AA3594">
        <v>3</v>
      </c>
      <c r="AB3594">
        <v>0</v>
      </c>
      <c r="AC3594" s="4">
        <v>120.94680000000001</v>
      </c>
    </row>
    <row r="3595" spans="1:29" x14ac:dyDescent="0.25">
      <c r="A3595" s="2">
        <v>3594</v>
      </c>
      <c r="B3595" t="s">
        <v>8415</v>
      </c>
      <c r="C3595" s="3">
        <v>42624</v>
      </c>
      <c r="D3595" s="3">
        <v>42630</v>
      </c>
      <c r="E3595" t="s">
        <v>25</v>
      </c>
      <c r="F3595">
        <f>VLOOKUP(E3595,SHIPMODE,2,FALSE)</f>
        <v>2</v>
      </c>
      <c r="G3595" t="s">
        <v>3380</v>
      </c>
      <c r="H3595" t="s">
        <v>521</v>
      </c>
      <c r="I3595" t="s">
        <v>52</v>
      </c>
      <c r="J3595">
        <f>VLOOKUP(I3595,segmentID,2,FALSE)</f>
        <v>3</v>
      </c>
      <c r="K3595" t="s">
        <v>3255</v>
      </c>
      <c r="L3595">
        <f>VLOOKUP(K3595,country2,2,FALSE)</f>
        <v>1</v>
      </c>
      <c r="M3595" t="s">
        <v>1291</v>
      </c>
      <c r="N3595">
        <f>VLOOKUP(Orders!M3595,city2,2,FALSE)</f>
        <v>168</v>
      </c>
      <c r="O3595" t="s">
        <v>249</v>
      </c>
      <c r="P3595">
        <f>VLOOKUP(O3595,state2,2,FALSE)</f>
        <v>25</v>
      </c>
      <c r="Q3595">
        <v>43615</v>
      </c>
      <c r="R3595" t="s">
        <v>79</v>
      </c>
      <c r="S3595">
        <f>VLOOKUP(R3595,region2,2,FALSE)</f>
        <v>4</v>
      </c>
      <c r="T3595" t="s">
        <v>4544</v>
      </c>
      <c r="U3595" t="s">
        <v>22</v>
      </c>
      <c r="V3595">
        <f>VLOOKUP(U3595,category2,2,FALSE)</f>
        <v>2</v>
      </c>
      <c r="W3595" t="s">
        <v>3231</v>
      </c>
      <c r="X3595">
        <f>VLOOKUP(W3595,subcat2,3,FALSE)</f>
        <v>9</v>
      </c>
      <c r="Y3595" t="s">
        <v>1411</v>
      </c>
      <c r="Z3595">
        <v>22.428000000000004</v>
      </c>
      <c r="AA3595">
        <v>3</v>
      </c>
      <c r="AB3595">
        <v>0.7</v>
      </c>
      <c r="AC3595" s="4">
        <v>-17.942399999999992</v>
      </c>
    </row>
    <row r="3596" spans="1:29" x14ac:dyDescent="0.25">
      <c r="A3596" s="2">
        <v>3595</v>
      </c>
      <c r="B3596" t="s">
        <v>8415</v>
      </c>
      <c r="C3596" s="3">
        <v>42624</v>
      </c>
      <c r="D3596" s="3">
        <v>42630</v>
      </c>
      <c r="E3596" t="s">
        <v>25</v>
      </c>
      <c r="F3596">
        <f>VLOOKUP(E3596,SHIPMODE,2,FALSE)</f>
        <v>2</v>
      </c>
      <c r="G3596" t="s">
        <v>3380</v>
      </c>
      <c r="H3596" t="s">
        <v>521</v>
      </c>
      <c r="I3596" t="s">
        <v>52</v>
      </c>
      <c r="J3596">
        <f>VLOOKUP(I3596,segmentID,2,FALSE)</f>
        <v>3</v>
      </c>
      <c r="K3596" t="s">
        <v>3255</v>
      </c>
      <c r="L3596">
        <f>VLOOKUP(K3596,country2,2,FALSE)</f>
        <v>1</v>
      </c>
      <c r="M3596" t="s">
        <v>1291</v>
      </c>
      <c r="N3596">
        <f>VLOOKUP(Orders!M3596,city2,2,FALSE)</f>
        <v>168</v>
      </c>
      <c r="O3596" t="s">
        <v>249</v>
      </c>
      <c r="P3596">
        <f>VLOOKUP(O3596,state2,2,FALSE)</f>
        <v>25</v>
      </c>
      <c r="Q3596">
        <v>43615</v>
      </c>
      <c r="R3596" t="s">
        <v>79</v>
      </c>
      <c r="S3596">
        <f>VLOOKUP(R3596,region2,2,FALSE)</f>
        <v>4</v>
      </c>
      <c r="T3596" t="s">
        <v>5267</v>
      </c>
      <c r="U3596" t="s">
        <v>22</v>
      </c>
      <c r="V3596">
        <f>VLOOKUP(U3596,category2,2,FALSE)</f>
        <v>2</v>
      </c>
      <c r="W3596" t="s">
        <v>3227</v>
      </c>
      <c r="X3596">
        <f>VLOOKUP(W3596,subcat2,3,FALSE)</f>
        <v>5</v>
      </c>
      <c r="Y3596" t="s">
        <v>5922</v>
      </c>
      <c r="Z3596">
        <v>37.52000000000001</v>
      </c>
      <c r="AA3596">
        <v>5</v>
      </c>
      <c r="AB3596">
        <v>0.2</v>
      </c>
      <c r="AC3596" s="4">
        <v>3.7519999999999989</v>
      </c>
    </row>
    <row r="3597" spans="1:29" x14ac:dyDescent="0.25">
      <c r="A3597" s="2">
        <v>3596</v>
      </c>
      <c r="B3597" t="s">
        <v>9841</v>
      </c>
      <c r="C3597" s="3">
        <v>43078</v>
      </c>
      <c r="D3597" s="3">
        <v>43084</v>
      </c>
      <c r="E3597" t="s">
        <v>25</v>
      </c>
      <c r="F3597">
        <f>VLOOKUP(E3597,SHIPMODE,2,FALSE)</f>
        <v>2</v>
      </c>
      <c r="G3597" t="s">
        <v>3621</v>
      </c>
      <c r="H3597" t="s">
        <v>1363</v>
      </c>
      <c r="I3597" t="s">
        <v>18</v>
      </c>
      <c r="J3597">
        <f>VLOOKUP(I3597,segmentID,2,FALSE)</f>
        <v>2</v>
      </c>
      <c r="K3597" t="s">
        <v>3255</v>
      </c>
      <c r="L3597">
        <f>VLOOKUP(K3597,country2,2,FALSE)</f>
        <v>1</v>
      </c>
      <c r="M3597" t="s">
        <v>77</v>
      </c>
      <c r="N3597">
        <f>VLOOKUP(Orders!M3597,city2,2,FALSE)</f>
        <v>11</v>
      </c>
      <c r="O3597" t="s">
        <v>78</v>
      </c>
      <c r="P3597">
        <f>VLOOKUP(O3597,state2,2,FALSE)</f>
        <v>10</v>
      </c>
      <c r="Q3597">
        <v>19143</v>
      </c>
      <c r="R3597" t="s">
        <v>79</v>
      </c>
      <c r="S3597">
        <f>VLOOKUP(R3597,region2,2,FALSE)</f>
        <v>4</v>
      </c>
      <c r="T3597" t="s">
        <v>4450</v>
      </c>
      <c r="U3597" t="s">
        <v>22</v>
      </c>
      <c r="V3597">
        <f>VLOOKUP(U3597,category2,2,FALSE)</f>
        <v>2</v>
      </c>
      <c r="W3597" t="s">
        <v>3229</v>
      </c>
      <c r="X3597">
        <f>VLOOKUP(W3597,subcat2,3,FALSE)</f>
        <v>7</v>
      </c>
      <c r="Y3597" t="s">
        <v>2162</v>
      </c>
      <c r="Z3597">
        <v>2.6240000000000001</v>
      </c>
      <c r="AA3597">
        <v>1</v>
      </c>
      <c r="AB3597">
        <v>0.2</v>
      </c>
      <c r="AC3597" s="4">
        <v>0.42639999999999978</v>
      </c>
    </row>
    <row r="3598" spans="1:29" x14ac:dyDescent="0.25">
      <c r="A3598" s="2">
        <v>3597</v>
      </c>
      <c r="B3598" t="s">
        <v>6274</v>
      </c>
      <c r="C3598" s="3">
        <v>41891</v>
      </c>
      <c r="D3598" s="3">
        <v>41896</v>
      </c>
      <c r="E3598" t="s">
        <v>7</v>
      </c>
      <c r="F3598">
        <f>VLOOKUP(E3598,SHIPMODE,2,FALSE)</f>
        <v>1</v>
      </c>
      <c r="G3598" t="s">
        <v>3350</v>
      </c>
      <c r="H3598" t="s">
        <v>401</v>
      </c>
      <c r="I3598" t="s">
        <v>9</v>
      </c>
      <c r="J3598">
        <f>VLOOKUP(I3598,segmentID,2,FALSE)</f>
        <v>1</v>
      </c>
      <c r="K3598" t="s">
        <v>3255</v>
      </c>
      <c r="L3598">
        <f>VLOOKUP(K3598,country2,2,FALSE)</f>
        <v>1</v>
      </c>
      <c r="M3598" t="s">
        <v>77</v>
      </c>
      <c r="N3598">
        <f>VLOOKUP(Orders!M3598,city2,2,FALSE)</f>
        <v>11</v>
      </c>
      <c r="O3598" t="s">
        <v>78</v>
      </c>
      <c r="P3598">
        <f>VLOOKUP(O3598,state2,2,FALSE)</f>
        <v>10</v>
      </c>
      <c r="Q3598">
        <v>19140</v>
      </c>
      <c r="R3598" t="s">
        <v>79</v>
      </c>
      <c r="S3598">
        <f>VLOOKUP(R3598,region2,2,FALSE)</f>
        <v>4</v>
      </c>
      <c r="T3598" t="s">
        <v>4828</v>
      </c>
      <c r="U3598" t="s">
        <v>22</v>
      </c>
      <c r="V3598">
        <f>VLOOKUP(U3598,category2,2,FALSE)</f>
        <v>2</v>
      </c>
      <c r="W3598" t="s">
        <v>45</v>
      </c>
      <c r="X3598">
        <f>VLOOKUP(W3598,subcat2,3,FALSE)</f>
        <v>11</v>
      </c>
      <c r="Y3598" t="s">
        <v>2567</v>
      </c>
      <c r="Z3598">
        <v>15.552000000000003</v>
      </c>
      <c r="AA3598">
        <v>3</v>
      </c>
      <c r="AB3598">
        <v>0.2</v>
      </c>
      <c r="AC3598" s="4">
        <v>5.4432</v>
      </c>
    </row>
    <row r="3599" spans="1:29" x14ac:dyDescent="0.25">
      <c r="A3599" s="2">
        <v>3598</v>
      </c>
      <c r="B3599" t="s">
        <v>6274</v>
      </c>
      <c r="C3599" s="3">
        <v>41891</v>
      </c>
      <c r="D3599" s="3">
        <v>41896</v>
      </c>
      <c r="E3599" t="s">
        <v>7</v>
      </c>
      <c r="F3599">
        <f>VLOOKUP(E3599,SHIPMODE,2,FALSE)</f>
        <v>1</v>
      </c>
      <c r="G3599" t="s">
        <v>3350</v>
      </c>
      <c r="H3599" t="s">
        <v>401</v>
      </c>
      <c r="I3599" t="s">
        <v>9</v>
      </c>
      <c r="J3599">
        <f>VLOOKUP(I3599,segmentID,2,FALSE)</f>
        <v>1</v>
      </c>
      <c r="K3599" t="s">
        <v>3255</v>
      </c>
      <c r="L3599">
        <f>VLOOKUP(K3599,country2,2,FALSE)</f>
        <v>1</v>
      </c>
      <c r="M3599" t="s">
        <v>77</v>
      </c>
      <c r="N3599">
        <f>VLOOKUP(Orders!M3599,city2,2,FALSE)</f>
        <v>11</v>
      </c>
      <c r="O3599" t="s">
        <v>78</v>
      </c>
      <c r="P3599">
        <f>VLOOKUP(O3599,state2,2,FALSE)</f>
        <v>10</v>
      </c>
      <c r="Q3599">
        <v>19140</v>
      </c>
      <c r="R3599" t="s">
        <v>79</v>
      </c>
      <c r="S3599">
        <f>VLOOKUP(R3599,region2,2,FALSE)</f>
        <v>4</v>
      </c>
      <c r="T3599" t="s">
        <v>5620</v>
      </c>
      <c r="U3599" t="s">
        <v>35</v>
      </c>
      <c r="V3599">
        <f>VLOOKUP(U3599,category2,2,FALSE)</f>
        <v>3</v>
      </c>
      <c r="W3599" t="s">
        <v>3232</v>
      </c>
      <c r="X3599">
        <f>VLOOKUP(W3599,subcat2,3,FALSE)</f>
        <v>12</v>
      </c>
      <c r="Y3599" t="s">
        <v>890</v>
      </c>
      <c r="Z3599">
        <v>64.704000000000008</v>
      </c>
      <c r="AA3599">
        <v>6</v>
      </c>
      <c r="AB3599">
        <v>0.2</v>
      </c>
      <c r="AC3599" s="4">
        <v>-4.852800000000002</v>
      </c>
    </row>
    <row r="3600" spans="1:29" x14ac:dyDescent="0.25">
      <c r="A3600" s="2">
        <v>3599</v>
      </c>
      <c r="B3600" t="s">
        <v>6274</v>
      </c>
      <c r="C3600" s="3">
        <v>41891</v>
      </c>
      <c r="D3600" s="3">
        <v>41896</v>
      </c>
      <c r="E3600" t="s">
        <v>7</v>
      </c>
      <c r="F3600">
        <f>VLOOKUP(E3600,SHIPMODE,2,FALSE)</f>
        <v>1</v>
      </c>
      <c r="G3600" t="s">
        <v>3350</v>
      </c>
      <c r="H3600" t="s">
        <v>401</v>
      </c>
      <c r="I3600" t="s">
        <v>9</v>
      </c>
      <c r="J3600">
        <f>VLOOKUP(I3600,segmentID,2,FALSE)</f>
        <v>1</v>
      </c>
      <c r="K3600" t="s">
        <v>3255</v>
      </c>
      <c r="L3600">
        <f>VLOOKUP(K3600,country2,2,FALSE)</f>
        <v>1</v>
      </c>
      <c r="M3600" t="s">
        <v>77</v>
      </c>
      <c r="N3600">
        <f>VLOOKUP(Orders!M3600,city2,2,FALSE)</f>
        <v>11</v>
      </c>
      <c r="O3600" t="s">
        <v>78</v>
      </c>
      <c r="P3600">
        <f>VLOOKUP(O3600,state2,2,FALSE)</f>
        <v>10</v>
      </c>
      <c r="Q3600">
        <v>19140</v>
      </c>
      <c r="R3600" t="s">
        <v>79</v>
      </c>
      <c r="S3600">
        <f>VLOOKUP(R3600,region2,2,FALSE)</f>
        <v>4</v>
      </c>
      <c r="T3600" t="s">
        <v>5111</v>
      </c>
      <c r="U3600" t="s">
        <v>13</v>
      </c>
      <c r="V3600">
        <f>VLOOKUP(U3600,category2,2,FALSE)</f>
        <v>1</v>
      </c>
      <c r="W3600" t="s">
        <v>3228</v>
      </c>
      <c r="X3600">
        <f>VLOOKUP(W3600,subcat2,3,FALSE)</f>
        <v>6</v>
      </c>
      <c r="Y3600" t="s">
        <v>3074</v>
      </c>
      <c r="Z3600">
        <v>17.472000000000001</v>
      </c>
      <c r="AA3600">
        <v>3</v>
      </c>
      <c r="AB3600">
        <v>0.2</v>
      </c>
      <c r="AC3600" s="4">
        <v>5.023200000000001</v>
      </c>
    </row>
    <row r="3601" spans="1:29" x14ac:dyDescent="0.25">
      <c r="A3601" s="2">
        <v>3600</v>
      </c>
      <c r="B3601" t="s">
        <v>6274</v>
      </c>
      <c r="C3601" s="3">
        <v>41891</v>
      </c>
      <c r="D3601" s="3">
        <v>41896</v>
      </c>
      <c r="E3601" t="s">
        <v>7</v>
      </c>
      <c r="F3601">
        <f>VLOOKUP(E3601,SHIPMODE,2,FALSE)</f>
        <v>1</v>
      </c>
      <c r="G3601" t="s">
        <v>3350</v>
      </c>
      <c r="H3601" t="s">
        <v>401</v>
      </c>
      <c r="I3601" t="s">
        <v>9</v>
      </c>
      <c r="J3601">
        <f>VLOOKUP(I3601,segmentID,2,FALSE)</f>
        <v>1</v>
      </c>
      <c r="K3601" t="s">
        <v>3255</v>
      </c>
      <c r="L3601">
        <f>VLOOKUP(K3601,country2,2,FALSE)</f>
        <v>1</v>
      </c>
      <c r="M3601" t="s">
        <v>77</v>
      </c>
      <c r="N3601">
        <f>VLOOKUP(Orders!M3601,city2,2,FALSE)</f>
        <v>11</v>
      </c>
      <c r="O3601" t="s">
        <v>78</v>
      </c>
      <c r="P3601">
        <f>VLOOKUP(O3601,state2,2,FALSE)</f>
        <v>10</v>
      </c>
      <c r="Q3601">
        <v>19140</v>
      </c>
      <c r="R3601" t="s">
        <v>79</v>
      </c>
      <c r="S3601">
        <f>VLOOKUP(R3601,region2,2,FALSE)</f>
        <v>4</v>
      </c>
      <c r="T3601" t="s">
        <v>5029</v>
      </c>
      <c r="U3601" t="s">
        <v>35</v>
      </c>
      <c r="V3601">
        <f>VLOOKUP(U3601,category2,2,FALSE)</f>
        <v>3</v>
      </c>
      <c r="W3601" t="s">
        <v>3230</v>
      </c>
      <c r="X3601">
        <f>VLOOKUP(W3601,subcat2,3,FALSE)</f>
        <v>8</v>
      </c>
      <c r="Y3601" t="s">
        <v>1095</v>
      </c>
      <c r="Z3601">
        <v>135.51599999999999</v>
      </c>
      <c r="AA3601">
        <v>1</v>
      </c>
      <c r="AB3601">
        <v>0.4</v>
      </c>
      <c r="AC3601" s="4">
        <v>-31.620400000000004</v>
      </c>
    </row>
    <row r="3602" spans="1:29" x14ac:dyDescent="0.25">
      <c r="A3602" s="2">
        <v>3601</v>
      </c>
      <c r="B3602" t="s">
        <v>9842</v>
      </c>
      <c r="C3602" s="3">
        <v>42912</v>
      </c>
      <c r="D3602" s="3">
        <v>42916</v>
      </c>
      <c r="E3602" t="s">
        <v>25</v>
      </c>
      <c r="F3602">
        <f>VLOOKUP(E3602,SHIPMODE,2,FALSE)</f>
        <v>2</v>
      </c>
      <c r="G3602" t="s">
        <v>3668</v>
      </c>
      <c r="H3602" t="s">
        <v>1555</v>
      </c>
      <c r="I3602" t="s">
        <v>9</v>
      </c>
      <c r="J3602">
        <f>VLOOKUP(I3602,segmentID,2,FALSE)</f>
        <v>1</v>
      </c>
      <c r="K3602" t="s">
        <v>3255</v>
      </c>
      <c r="L3602">
        <f>VLOOKUP(K3602,country2,2,FALSE)</f>
        <v>1</v>
      </c>
      <c r="M3602" t="s">
        <v>398</v>
      </c>
      <c r="N3602">
        <f>VLOOKUP(Orders!M3602,city2,2,FALSE)</f>
        <v>61</v>
      </c>
      <c r="O3602" t="s">
        <v>228</v>
      </c>
      <c r="P3602">
        <f>VLOOKUP(O3602,state2,2,FALSE)</f>
        <v>23</v>
      </c>
      <c r="Q3602">
        <v>80219</v>
      </c>
      <c r="R3602" t="s">
        <v>21</v>
      </c>
      <c r="S3602">
        <f>VLOOKUP(R3602,region2,2,FALSE)</f>
        <v>2</v>
      </c>
      <c r="T3602" t="s">
        <v>4962</v>
      </c>
      <c r="U3602" t="s">
        <v>35</v>
      </c>
      <c r="V3602">
        <f>VLOOKUP(U3602,category2,2,FALSE)</f>
        <v>3</v>
      </c>
      <c r="W3602" t="s">
        <v>3232</v>
      </c>
      <c r="X3602">
        <f>VLOOKUP(W3602,subcat2,3,FALSE)</f>
        <v>12</v>
      </c>
      <c r="Y3602" t="s">
        <v>486</v>
      </c>
      <c r="Z3602">
        <v>431.92800000000005</v>
      </c>
      <c r="AA3602">
        <v>9</v>
      </c>
      <c r="AB3602">
        <v>0.2</v>
      </c>
      <c r="AC3602" s="4">
        <v>64.789199999999951</v>
      </c>
    </row>
    <row r="3603" spans="1:29" x14ac:dyDescent="0.25">
      <c r="A3603" s="2">
        <v>3602</v>
      </c>
      <c r="B3603" t="s">
        <v>6275</v>
      </c>
      <c r="C3603" s="3">
        <v>41960</v>
      </c>
      <c r="D3603" s="3">
        <v>41967</v>
      </c>
      <c r="E3603" t="s">
        <v>25</v>
      </c>
      <c r="F3603">
        <f>VLOOKUP(E3603,SHIPMODE,2,FALSE)</f>
        <v>2</v>
      </c>
      <c r="G3603" t="s">
        <v>3968</v>
      </c>
      <c r="H3603" t="s">
        <v>2688</v>
      </c>
      <c r="I3603" t="s">
        <v>9</v>
      </c>
      <c r="J3603">
        <f>VLOOKUP(I3603,segmentID,2,FALSE)</f>
        <v>1</v>
      </c>
      <c r="K3603" t="s">
        <v>3255</v>
      </c>
      <c r="L3603">
        <f>VLOOKUP(K3603,country2,2,FALSE)</f>
        <v>1</v>
      </c>
      <c r="M3603" t="s">
        <v>77</v>
      </c>
      <c r="N3603">
        <f>VLOOKUP(Orders!M3603,city2,2,FALSE)</f>
        <v>11</v>
      </c>
      <c r="O3603" t="s">
        <v>78</v>
      </c>
      <c r="P3603">
        <f>VLOOKUP(O3603,state2,2,FALSE)</f>
        <v>10</v>
      </c>
      <c r="Q3603">
        <v>19143</v>
      </c>
      <c r="R3603" t="s">
        <v>79</v>
      </c>
      <c r="S3603">
        <f>VLOOKUP(R3603,region2,2,FALSE)</f>
        <v>4</v>
      </c>
      <c r="T3603" t="s">
        <v>4659</v>
      </c>
      <c r="U3603" t="s">
        <v>22</v>
      </c>
      <c r="V3603">
        <f>VLOOKUP(U3603,category2,2,FALSE)</f>
        <v>2</v>
      </c>
      <c r="W3603" t="s">
        <v>45</v>
      </c>
      <c r="X3603">
        <f>VLOOKUP(W3603,subcat2,3,FALSE)</f>
        <v>11</v>
      </c>
      <c r="Y3603" t="s">
        <v>2019</v>
      </c>
      <c r="Z3603">
        <v>12.448</v>
      </c>
      <c r="AA3603">
        <v>2</v>
      </c>
      <c r="AB3603">
        <v>0.2</v>
      </c>
      <c r="AC3603" s="4">
        <v>3.8899999999999988</v>
      </c>
    </row>
    <row r="3604" spans="1:29" x14ac:dyDescent="0.25">
      <c r="A3604" s="2">
        <v>3603</v>
      </c>
      <c r="B3604" t="s">
        <v>6275</v>
      </c>
      <c r="C3604" s="3">
        <v>41960</v>
      </c>
      <c r="D3604" s="3">
        <v>41967</v>
      </c>
      <c r="E3604" t="s">
        <v>25</v>
      </c>
      <c r="F3604">
        <f>VLOOKUP(E3604,SHIPMODE,2,FALSE)</f>
        <v>2</v>
      </c>
      <c r="G3604" t="s">
        <v>3968</v>
      </c>
      <c r="H3604" t="s">
        <v>2688</v>
      </c>
      <c r="I3604" t="s">
        <v>9</v>
      </c>
      <c r="J3604">
        <f>VLOOKUP(I3604,segmentID,2,FALSE)</f>
        <v>1</v>
      </c>
      <c r="K3604" t="s">
        <v>3255</v>
      </c>
      <c r="L3604">
        <f>VLOOKUP(K3604,country2,2,FALSE)</f>
        <v>1</v>
      </c>
      <c r="M3604" t="s">
        <v>77</v>
      </c>
      <c r="N3604">
        <f>VLOOKUP(Orders!M3604,city2,2,FALSE)</f>
        <v>11</v>
      </c>
      <c r="O3604" t="s">
        <v>78</v>
      </c>
      <c r="P3604">
        <f>VLOOKUP(O3604,state2,2,FALSE)</f>
        <v>10</v>
      </c>
      <c r="Q3604">
        <v>19143</v>
      </c>
      <c r="R3604" t="s">
        <v>79</v>
      </c>
      <c r="S3604">
        <f>VLOOKUP(R3604,region2,2,FALSE)</f>
        <v>4</v>
      </c>
      <c r="T3604" t="s">
        <v>4598</v>
      </c>
      <c r="U3604" t="s">
        <v>13</v>
      </c>
      <c r="V3604">
        <f>VLOOKUP(U3604,category2,2,FALSE)</f>
        <v>1</v>
      </c>
      <c r="W3604" t="s">
        <v>3226</v>
      </c>
      <c r="X3604">
        <f>VLOOKUP(W3604,subcat2,3,FALSE)</f>
        <v>2</v>
      </c>
      <c r="Y3604" t="s">
        <v>1146</v>
      </c>
      <c r="Z3604">
        <v>657.93</v>
      </c>
      <c r="AA3604">
        <v>5</v>
      </c>
      <c r="AB3604">
        <v>0.3</v>
      </c>
      <c r="AC3604" s="4">
        <v>-93.989999999999952</v>
      </c>
    </row>
    <row r="3605" spans="1:29" x14ac:dyDescent="0.25">
      <c r="A3605" s="2">
        <v>3604</v>
      </c>
      <c r="B3605" t="s">
        <v>9843</v>
      </c>
      <c r="C3605" s="3">
        <v>42968</v>
      </c>
      <c r="D3605" s="3">
        <v>42974</v>
      </c>
      <c r="E3605" t="s">
        <v>25</v>
      </c>
      <c r="F3605">
        <f>VLOOKUP(E3605,SHIPMODE,2,FALSE)</f>
        <v>2</v>
      </c>
      <c r="G3605" t="s">
        <v>3529</v>
      </c>
      <c r="H3605" t="s">
        <v>1071</v>
      </c>
      <c r="I3605" t="s">
        <v>52</v>
      </c>
      <c r="J3605">
        <f>VLOOKUP(I3605,segmentID,2,FALSE)</f>
        <v>3</v>
      </c>
      <c r="K3605" t="s">
        <v>3255</v>
      </c>
      <c r="L3605">
        <f>VLOOKUP(K3605,country2,2,FALSE)</f>
        <v>1</v>
      </c>
      <c r="M3605" t="s">
        <v>194</v>
      </c>
      <c r="N3605">
        <f>VLOOKUP(Orders!M3605,city2,2,FALSE)</f>
        <v>30</v>
      </c>
      <c r="O3605" t="s">
        <v>1255</v>
      </c>
      <c r="P3605">
        <f>VLOOKUP(O3605,state2,2,FALSE)</f>
        <v>40</v>
      </c>
      <c r="Q3605">
        <v>21044</v>
      </c>
      <c r="R3605" t="s">
        <v>79</v>
      </c>
      <c r="S3605">
        <f>VLOOKUP(R3605,region2,2,FALSE)</f>
        <v>4</v>
      </c>
      <c r="T3605" t="s">
        <v>4547</v>
      </c>
      <c r="U3605" t="s">
        <v>22</v>
      </c>
      <c r="V3605">
        <f>VLOOKUP(U3605,category2,2,FALSE)</f>
        <v>2</v>
      </c>
      <c r="W3605" t="s">
        <v>45</v>
      </c>
      <c r="X3605">
        <f>VLOOKUP(W3605,subcat2,3,FALSE)</f>
        <v>11</v>
      </c>
      <c r="Y3605" t="s">
        <v>1354</v>
      </c>
      <c r="Z3605">
        <v>277.39999999999998</v>
      </c>
      <c r="AA3605">
        <v>5</v>
      </c>
      <c r="AB3605">
        <v>0</v>
      </c>
      <c r="AC3605" s="4">
        <v>133.15199999999999</v>
      </c>
    </row>
    <row r="3606" spans="1:29" x14ac:dyDescent="0.25">
      <c r="A3606" s="2">
        <v>3605</v>
      </c>
      <c r="B3606" t="s">
        <v>9843</v>
      </c>
      <c r="C3606" s="3">
        <v>42968</v>
      </c>
      <c r="D3606" s="3">
        <v>42974</v>
      </c>
      <c r="E3606" t="s">
        <v>25</v>
      </c>
      <c r="F3606">
        <f>VLOOKUP(E3606,SHIPMODE,2,FALSE)</f>
        <v>2</v>
      </c>
      <c r="G3606" t="s">
        <v>3529</v>
      </c>
      <c r="H3606" t="s">
        <v>1071</v>
      </c>
      <c r="I3606" t="s">
        <v>52</v>
      </c>
      <c r="J3606">
        <f>VLOOKUP(I3606,segmentID,2,FALSE)</f>
        <v>3</v>
      </c>
      <c r="K3606" t="s">
        <v>3255</v>
      </c>
      <c r="L3606">
        <f>VLOOKUP(K3606,country2,2,FALSE)</f>
        <v>1</v>
      </c>
      <c r="M3606" t="s">
        <v>194</v>
      </c>
      <c r="N3606">
        <f>VLOOKUP(Orders!M3606,city2,2,FALSE)</f>
        <v>30</v>
      </c>
      <c r="O3606" t="s">
        <v>1255</v>
      </c>
      <c r="P3606">
        <f>VLOOKUP(O3606,state2,2,FALSE)</f>
        <v>40</v>
      </c>
      <c r="Q3606">
        <v>21044</v>
      </c>
      <c r="R3606" t="s">
        <v>79</v>
      </c>
      <c r="S3606">
        <f>VLOOKUP(R3606,region2,2,FALSE)</f>
        <v>4</v>
      </c>
      <c r="T3606" t="s">
        <v>5064</v>
      </c>
      <c r="U3606" t="s">
        <v>13</v>
      </c>
      <c r="V3606">
        <f>VLOOKUP(U3606,category2,2,FALSE)</f>
        <v>1</v>
      </c>
      <c r="W3606" t="s">
        <v>3228</v>
      </c>
      <c r="X3606">
        <f>VLOOKUP(W3606,subcat2,3,FALSE)</f>
        <v>6</v>
      </c>
      <c r="Y3606" t="s">
        <v>2300</v>
      </c>
      <c r="Z3606">
        <v>25.16</v>
      </c>
      <c r="AA3606">
        <v>2</v>
      </c>
      <c r="AB3606">
        <v>0</v>
      </c>
      <c r="AC3606" s="4">
        <v>8.5543999999999976</v>
      </c>
    </row>
    <row r="3607" spans="1:29" x14ac:dyDescent="0.25">
      <c r="A3607" s="2">
        <v>3606</v>
      </c>
      <c r="B3607" t="s">
        <v>9843</v>
      </c>
      <c r="C3607" s="3">
        <v>42968</v>
      </c>
      <c r="D3607" s="3">
        <v>42974</v>
      </c>
      <c r="E3607" t="s">
        <v>25</v>
      </c>
      <c r="F3607">
        <f>VLOOKUP(E3607,SHIPMODE,2,FALSE)</f>
        <v>2</v>
      </c>
      <c r="G3607" t="s">
        <v>3529</v>
      </c>
      <c r="H3607" t="s">
        <v>1071</v>
      </c>
      <c r="I3607" t="s">
        <v>52</v>
      </c>
      <c r="J3607">
        <f>VLOOKUP(I3607,segmentID,2,FALSE)</f>
        <v>3</v>
      </c>
      <c r="K3607" t="s">
        <v>3255</v>
      </c>
      <c r="L3607">
        <f>VLOOKUP(K3607,country2,2,FALSE)</f>
        <v>1</v>
      </c>
      <c r="M3607" t="s">
        <v>194</v>
      </c>
      <c r="N3607">
        <f>VLOOKUP(Orders!M3607,city2,2,FALSE)</f>
        <v>30</v>
      </c>
      <c r="O3607" t="s">
        <v>1255</v>
      </c>
      <c r="P3607">
        <f>VLOOKUP(O3607,state2,2,FALSE)</f>
        <v>40</v>
      </c>
      <c r="Q3607">
        <v>21044</v>
      </c>
      <c r="R3607" t="s">
        <v>79</v>
      </c>
      <c r="S3607">
        <f>VLOOKUP(R3607,region2,2,FALSE)</f>
        <v>4</v>
      </c>
      <c r="T3607" t="s">
        <v>5020</v>
      </c>
      <c r="U3607" t="s">
        <v>13</v>
      </c>
      <c r="V3607">
        <f>VLOOKUP(U3607,category2,2,FALSE)</f>
        <v>1</v>
      </c>
      <c r="W3607" t="s">
        <v>3228</v>
      </c>
      <c r="X3607">
        <f>VLOOKUP(W3607,subcat2,3,FALSE)</f>
        <v>6</v>
      </c>
      <c r="Y3607" t="s">
        <v>1973</v>
      </c>
      <c r="Z3607">
        <v>91.92</v>
      </c>
      <c r="AA3607">
        <v>4</v>
      </c>
      <c r="AB3607">
        <v>0</v>
      </c>
      <c r="AC3607" s="4">
        <v>31.252800000000001</v>
      </c>
    </row>
    <row r="3608" spans="1:29" x14ac:dyDescent="0.25">
      <c r="A3608" s="2">
        <v>3607</v>
      </c>
      <c r="B3608" t="s">
        <v>8416</v>
      </c>
      <c r="C3608" s="3">
        <v>42441</v>
      </c>
      <c r="D3608" s="3">
        <v>42445</v>
      </c>
      <c r="E3608" t="s">
        <v>7</v>
      </c>
      <c r="F3608">
        <f>VLOOKUP(E3608,SHIPMODE,2,FALSE)</f>
        <v>1</v>
      </c>
      <c r="G3608" t="s">
        <v>3497</v>
      </c>
      <c r="H3608" t="s">
        <v>959</v>
      </c>
      <c r="I3608" t="s">
        <v>9</v>
      </c>
      <c r="J3608">
        <f>VLOOKUP(I3608,segmentID,2,FALSE)</f>
        <v>1</v>
      </c>
      <c r="K3608" t="s">
        <v>3255</v>
      </c>
      <c r="L3608">
        <f>VLOOKUP(K3608,country2,2,FALSE)</f>
        <v>1</v>
      </c>
      <c r="M3608" t="s">
        <v>138</v>
      </c>
      <c r="N3608">
        <f>VLOOKUP(Orders!M3608,city2,2,FALSE)</f>
        <v>21</v>
      </c>
      <c r="O3608" t="s">
        <v>139</v>
      </c>
      <c r="P3608">
        <f>VLOOKUP(O3608,state2,2,FALSE)</f>
        <v>16</v>
      </c>
      <c r="Q3608">
        <v>10024</v>
      </c>
      <c r="R3608" t="s">
        <v>79</v>
      </c>
      <c r="S3608">
        <f>VLOOKUP(R3608,region2,2,FALSE)</f>
        <v>4</v>
      </c>
      <c r="T3608" t="s">
        <v>4796</v>
      </c>
      <c r="U3608" t="s">
        <v>22</v>
      </c>
      <c r="V3608">
        <f>VLOOKUP(U3608,category2,2,FALSE)</f>
        <v>2</v>
      </c>
      <c r="W3608" t="s">
        <v>103</v>
      </c>
      <c r="X3608">
        <f>VLOOKUP(W3608,subcat2,3,FALSE)</f>
        <v>13</v>
      </c>
      <c r="Y3608" t="s">
        <v>5926</v>
      </c>
      <c r="Z3608">
        <v>29.339999999999996</v>
      </c>
      <c r="AA3608">
        <v>3</v>
      </c>
      <c r="AB3608">
        <v>0</v>
      </c>
      <c r="AC3608" s="4">
        <v>13.496399999999998</v>
      </c>
    </row>
    <row r="3609" spans="1:29" x14ac:dyDescent="0.25">
      <c r="A3609" s="2">
        <v>3608</v>
      </c>
      <c r="B3609" t="s">
        <v>6276</v>
      </c>
      <c r="C3609" s="3">
        <v>41905</v>
      </c>
      <c r="D3609" s="3">
        <v>41910</v>
      </c>
      <c r="E3609" t="s">
        <v>7</v>
      </c>
      <c r="F3609">
        <f>VLOOKUP(E3609,SHIPMODE,2,FALSE)</f>
        <v>1</v>
      </c>
      <c r="G3609" t="s">
        <v>3716</v>
      </c>
      <c r="H3609" t="s">
        <v>1706</v>
      </c>
      <c r="I3609" t="s">
        <v>9</v>
      </c>
      <c r="J3609">
        <f>VLOOKUP(I3609,segmentID,2,FALSE)</f>
        <v>1</v>
      </c>
      <c r="K3609" t="s">
        <v>3255</v>
      </c>
      <c r="L3609">
        <f>VLOOKUP(K3609,country2,2,FALSE)</f>
        <v>1</v>
      </c>
      <c r="M3609" t="s">
        <v>138</v>
      </c>
      <c r="N3609">
        <f>VLOOKUP(Orders!M3609,city2,2,FALSE)</f>
        <v>21</v>
      </c>
      <c r="O3609" t="s">
        <v>139</v>
      </c>
      <c r="P3609">
        <f>VLOOKUP(O3609,state2,2,FALSE)</f>
        <v>16</v>
      </c>
      <c r="Q3609">
        <v>10035</v>
      </c>
      <c r="R3609" t="s">
        <v>79</v>
      </c>
      <c r="S3609">
        <f>VLOOKUP(R3609,region2,2,FALSE)</f>
        <v>4</v>
      </c>
      <c r="T3609" t="s">
        <v>5006</v>
      </c>
      <c r="U3609" t="s">
        <v>22</v>
      </c>
      <c r="V3609">
        <f>VLOOKUP(U3609,category2,2,FALSE)</f>
        <v>2</v>
      </c>
      <c r="W3609" t="s">
        <v>3231</v>
      </c>
      <c r="X3609">
        <f>VLOOKUP(W3609,subcat2,3,FALSE)</f>
        <v>9</v>
      </c>
      <c r="Y3609" t="s">
        <v>1714</v>
      </c>
      <c r="Z3609">
        <v>139.44</v>
      </c>
      <c r="AA3609">
        <v>3</v>
      </c>
      <c r="AB3609">
        <v>0.2</v>
      </c>
      <c r="AC3609" s="4">
        <v>47.060999999999993</v>
      </c>
    </row>
    <row r="3610" spans="1:29" x14ac:dyDescent="0.25">
      <c r="A3610" s="2">
        <v>3609</v>
      </c>
      <c r="B3610" t="s">
        <v>6277</v>
      </c>
      <c r="C3610" s="3">
        <v>41757</v>
      </c>
      <c r="D3610" s="3">
        <v>41762</v>
      </c>
      <c r="E3610" t="s">
        <v>25</v>
      </c>
      <c r="F3610">
        <f>VLOOKUP(E3610,SHIPMODE,2,FALSE)</f>
        <v>2</v>
      </c>
      <c r="G3610" t="s">
        <v>3589</v>
      </c>
      <c r="H3610" t="s">
        <v>1263</v>
      </c>
      <c r="I3610" t="s">
        <v>18</v>
      </c>
      <c r="J3610">
        <f>VLOOKUP(I3610,segmentID,2,FALSE)</f>
        <v>2</v>
      </c>
      <c r="K3610" t="s">
        <v>3255</v>
      </c>
      <c r="L3610">
        <f>VLOOKUP(K3610,country2,2,FALSE)</f>
        <v>1</v>
      </c>
      <c r="M3610" t="s">
        <v>300</v>
      </c>
      <c r="N3610">
        <f>VLOOKUP(Orders!M3610,city2,2,FALSE)</f>
        <v>47</v>
      </c>
      <c r="O3610" t="s">
        <v>249</v>
      </c>
      <c r="P3610">
        <f>VLOOKUP(O3610,state2,2,FALSE)</f>
        <v>25</v>
      </c>
      <c r="Q3610">
        <v>43055</v>
      </c>
      <c r="R3610" t="s">
        <v>79</v>
      </c>
      <c r="S3610">
        <f>VLOOKUP(R3610,region2,2,FALSE)</f>
        <v>4</v>
      </c>
      <c r="T3610" t="s">
        <v>4834</v>
      </c>
      <c r="U3610" t="s">
        <v>22</v>
      </c>
      <c r="V3610">
        <f>VLOOKUP(U3610,category2,2,FALSE)</f>
        <v>2</v>
      </c>
      <c r="W3610" t="s">
        <v>23</v>
      </c>
      <c r="X3610">
        <f>VLOOKUP(W3610,subcat2,3,FALSE)</f>
        <v>3</v>
      </c>
      <c r="Y3610" t="s">
        <v>1540</v>
      </c>
      <c r="Z3610">
        <v>6.911999999999999</v>
      </c>
      <c r="AA3610">
        <v>3</v>
      </c>
      <c r="AB3610">
        <v>0.2</v>
      </c>
      <c r="AC3610" s="4">
        <v>2.5056000000000003</v>
      </c>
    </row>
    <row r="3611" spans="1:29" x14ac:dyDescent="0.25">
      <c r="A3611" s="2">
        <v>3610</v>
      </c>
      <c r="B3611" t="s">
        <v>6277</v>
      </c>
      <c r="C3611" s="3">
        <v>41757</v>
      </c>
      <c r="D3611" s="3">
        <v>41762</v>
      </c>
      <c r="E3611" t="s">
        <v>25</v>
      </c>
      <c r="F3611">
        <f>VLOOKUP(E3611,SHIPMODE,2,FALSE)</f>
        <v>2</v>
      </c>
      <c r="G3611" t="s">
        <v>3589</v>
      </c>
      <c r="H3611" t="s">
        <v>1263</v>
      </c>
      <c r="I3611" t="s">
        <v>18</v>
      </c>
      <c r="J3611">
        <f>VLOOKUP(I3611,segmentID,2,FALSE)</f>
        <v>2</v>
      </c>
      <c r="K3611" t="s">
        <v>3255</v>
      </c>
      <c r="L3611">
        <f>VLOOKUP(K3611,country2,2,FALSE)</f>
        <v>1</v>
      </c>
      <c r="M3611" t="s">
        <v>300</v>
      </c>
      <c r="N3611">
        <f>VLOOKUP(Orders!M3611,city2,2,FALSE)</f>
        <v>47</v>
      </c>
      <c r="O3611" t="s">
        <v>249</v>
      </c>
      <c r="P3611">
        <f>VLOOKUP(O3611,state2,2,FALSE)</f>
        <v>25</v>
      </c>
      <c r="Q3611">
        <v>43055</v>
      </c>
      <c r="R3611" t="s">
        <v>79</v>
      </c>
      <c r="S3611">
        <f>VLOOKUP(R3611,region2,2,FALSE)</f>
        <v>4</v>
      </c>
      <c r="T3611" t="s">
        <v>5095</v>
      </c>
      <c r="U3611" t="s">
        <v>22</v>
      </c>
      <c r="V3611">
        <f>VLOOKUP(U3611,category2,2,FALSE)</f>
        <v>2</v>
      </c>
      <c r="W3611" t="s">
        <v>3227</v>
      </c>
      <c r="X3611">
        <f>VLOOKUP(W3611,subcat2,3,FALSE)</f>
        <v>5</v>
      </c>
      <c r="Y3611" t="s">
        <v>678</v>
      </c>
      <c r="Z3611">
        <v>27.096</v>
      </c>
      <c r="AA3611">
        <v>3</v>
      </c>
      <c r="AB3611">
        <v>0.2</v>
      </c>
      <c r="AC3611" s="4">
        <v>2.0321999999999987</v>
      </c>
    </row>
    <row r="3612" spans="1:29" x14ac:dyDescent="0.25">
      <c r="A3612" s="2">
        <v>3611</v>
      </c>
      <c r="B3612" t="s">
        <v>6277</v>
      </c>
      <c r="C3612" s="3">
        <v>41757</v>
      </c>
      <c r="D3612" s="3">
        <v>41762</v>
      </c>
      <c r="E3612" t="s">
        <v>25</v>
      </c>
      <c r="F3612">
        <f>VLOOKUP(E3612,SHIPMODE,2,FALSE)</f>
        <v>2</v>
      </c>
      <c r="G3612" t="s">
        <v>3589</v>
      </c>
      <c r="H3612" t="s">
        <v>1263</v>
      </c>
      <c r="I3612" t="s">
        <v>18</v>
      </c>
      <c r="J3612">
        <f>VLOOKUP(I3612,segmentID,2,FALSE)</f>
        <v>2</v>
      </c>
      <c r="K3612" t="s">
        <v>3255</v>
      </c>
      <c r="L3612">
        <f>VLOOKUP(K3612,country2,2,FALSE)</f>
        <v>1</v>
      </c>
      <c r="M3612" t="s">
        <v>300</v>
      </c>
      <c r="N3612">
        <f>VLOOKUP(Orders!M3612,city2,2,FALSE)</f>
        <v>47</v>
      </c>
      <c r="O3612" t="s">
        <v>249</v>
      </c>
      <c r="P3612">
        <f>VLOOKUP(O3612,state2,2,FALSE)</f>
        <v>25</v>
      </c>
      <c r="Q3612">
        <v>43055</v>
      </c>
      <c r="R3612" t="s">
        <v>79</v>
      </c>
      <c r="S3612">
        <f>VLOOKUP(R3612,region2,2,FALSE)</f>
        <v>4</v>
      </c>
      <c r="T3612" t="s">
        <v>5508</v>
      </c>
      <c r="U3612" t="s">
        <v>22</v>
      </c>
      <c r="V3612">
        <f>VLOOKUP(U3612,category2,2,FALSE)</f>
        <v>2</v>
      </c>
      <c r="W3612" t="s">
        <v>3227</v>
      </c>
      <c r="X3612">
        <f>VLOOKUP(W3612,subcat2,3,FALSE)</f>
        <v>5</v>
      </c>
      <c r="Y3612" t="s">
        <v>176</v>
      </c>
      <c r="Z3612">
        <v>177.56800000000001</v>
      </c>
      <c r="AA3612">
        <v>2</v>
      </c>
      <c r="AB3612">
        <v>0.2</v>
      </c>
      <c r="AC3612" s="4">
        <v>-37.733199999999989</v>
      </c>
    </row>
    <row r="3613" spans="1:29" x14ac:dyDescent="0.25">
      <c r="A3613" s="2">
        <v>3612</v>
      </c>
      <c r="B3613" t="s">
        <v>8417</v>
      </c>
      <c r="C3613" s="3">
        <v>42703</v>
      </c>
      <c r="D3613" s="3">
        <v>42705</v>
      </c>
      <c r="E3613" t="s">
        <v>7</v>
      </c>
      <c r="F3613">
        <f>VLOOKUP(E3613,SHIPMODE,2,FALSE)</f>
        <v>1</v>
      </c>
      <c r="G3613" t="s">
        <v>3969</v>
      </c>
      <c r="H3613" t="s">
        <v>2689</v>
      </c>
      <c r="I3613" t="s">
        <v>18</v>
      </c>
      <c r="J3613">
        <f>VLOOKUP(I3613,segmentID,2,FALSE)</f>
        <v>2</v>
      </c>
      <c r="K3613" t="s">
        <v>3255</v>
      </c>
      <c r="L3613">
        <f>VLOOKUP(K3613,country2,2,FALSE)</f>
        <v>1</v>
      </c>
      <c r="M3613" t="s">
        <v>402</v>
      </c>
      <c r="N3613">
        <f>VLOOKUP(Orders!M3613,city2,2,FALSE)</f>
        <v>62</v>
      </c>
      <c r="O3613" t="s">
        <v>54</v>
      </c>
      <c r="P3613">
        <f>VLOOKUP(O3613,state2,2,FALSE)</f>
        <v>6</v>
      </c>
      <c r="Q3613">
        <v>75217</v>
      </c>
      <c r="R3613" t="s">
        <v>55</v>
      </c>
      <c r="S3613">
        <f>VLOOKUP(R3613,region2,2,FALSE)</f>
        <v>3</v>
      </c>
      <c r="T3613" t="s">
        <v>5384</v>
      </c>
      <c r="U3613" t="s">
        <v>35</v>
      </c>
      <c r="V3613">
        <f>VLOOKUP(U3613,category2,2,FALSE)</f>
        <v>3</v>
      </c>
      <c r="W3613" t="s">
        <v>3232</v>
      </c>
      <c r="X3613">
        <f>VLOOKUP(W3613,subcat2,3,FALSE)</f>
        <v>12</v>
      </c>
      <c r="Y3613" t="s">
        <v>1950</v>
      </c>
      <c r="Z3613">
        <v>58.415999999999997</v>
      </c>
      <c r="AA3613">
        <v>2</v>
      </c>
      <c r="AB3613">
        <v>0.2</v>
      </c>
      <c r="AC3613" s="4">
        <v>16.794600000000003</v>
      </c>
    </row>
    <row r="3614" spans="1:29" x14ac:dyDescent="0.25">
      <c r="A3614" s="2">
        <v>3613</v>
      </c>
      <c r="B3614" t="s">
        <v>7257</v>
      </c>
      <c r="C3614" s="3">
        <v>42341</v>
      </c>
      <c r="D3614" s="3">
        <v>42346</v>
      </c>
      <c r="E3614" t="s">
        <v>25</v>
      </c>
      <c r="F3614">
        <f>VLOOKUP(E3614,SHIPMODE,2,FALSE)</f>
        <v>2</v>
      </c>
      <c r="G3614" t="s">
        <v>3692</v>
      </c>
      <c r="H3614" t="s">
        <v>1632</v>
      </c>
      <c r="I3614" t="s">
        <v>52</v>
      </c>
      <c r="J3614">
        <f>VLOOKUP(I3614,segmentID,2,FALSE)</f>
        <v>3</v>
      </c>
      <c r="K3614" t="s">
        <v>3255</v>
      </c>
      <c r="L3614">
        <f>VLOOKUP(K3614,country2,2,FALSE)</f>
        <v>1</v>
      </c>
      <c r="M3614" t="s">
        <v>77</v>
      </c>
      <c r="N3614">
        <f>VLOOKUP(Orders!M3614,city2,2,FALSE)</f>
        <v>11</v>
      </c>
      <c r="O3614" t="s">
        <v>78</v>
      </c>
      <c r="P3614">
        <f>VLOOKUP(O3614,state2,2,FALSE)</f>
        <v>10</v>
      </c>
      <c r="Q3614">
        <v>19134</v>
      </c>
      <c r="R3614" t="s">
        <v>79</v>
      </c>
      <c r="S3614">
        <f>VLOOKUP(R3614,region2,2,FALSE)</f>
        <v>4</v>
      </c>
      <c r="T3614" t="s">
        <v>4095</v>
      </c>
      <c r="U3614" t="s">
        <v>22</v>
      </c>
      <c r="V3614">
        <f>VLOOKUP(U3614,category2,2,FALSE)</f>
        <v>2</v>
      </c>
      <c r="W3614" t="s">
        <v>45</v>
      </c>
      <c r="X3614">
        <f>VLOOKUP(W3614,subcat2,3,FALSE)</f>
        <v>11</v>
      </c>
      <c r="Y3614" t="s">
        <v>3137</v>
      </c>
      <c r="Z3614">
        <v>16.448</v>
      </c>
      <c r="AA3614">
        <v>2</v>
      </c>
      <c r="AB3614">
        <v>0.2</v>
      </c>
      <c r="AC3614" s="4">
        <v>5.5511999999999979</v>
      </c>
    </row>
    <row r="3615" spans="1:29" x14ac:dyDescent="0.25">
      <c r="A3615" s="2">
        <v>3614</v>
      </c>
      <c r="B3615" t="s">
        <v>7257</v>
      </c>
      <c r="C3615" s="3">
        <v>42341</v>
      </c>
      <c r="D3615" s="3">
        <v>42346</v>
      </c>
      <c r="E3615" t="s">
        <v>25</v>
      </c>
      <c r="F3615">
        <f>VLOOKUP(E3615,SHIPMODE,2,FALSE)</f>
        <v>2</v>
      </c>
      <c r="G3615" t="s">
        <v>3692</v>
      </c>
      <c r="H3615" t="s">
        <v>1632</v>
      </c>
      <c r="I3615" t="s">
        <v>52</v>
      </c>
      <c r="J3615">
        <f>VLOOKUP(I3615,segmentID,2,FALSE)</f>
        <v>3</v>
      </c>
      <c r="K3615" t="s">
        <v>3255</v>
      </c>
      <c r="L3615">
        <f>VLOOKUP(K3615,country2,2,FALSE)</f>
        <v>1</v>
      </c>
      <c r="M3615" t="s">
        <v>77</v>
      </c>
      <c r="N3615">
        <f>VLOOKUP(Orders!M3615,city2,2,FALSE)</f>
        <v>11</v>
      </c>
      <c r="O3615" t="s">
        <v>78</v>
      </c>
      <c r="P3615">
        <f>VLOOKUP(O3615,state2,2,FALSE)</f>
        <v>10</v>
      </c>
      <c r="Q3615">
        <v>19134</v>
      </c>
      <c r="R3615" t="s">
        <v>79</v>
      </c>
      <c r="S3615">
        <f>VLOOKUP(R3615,region2,2,FALSE)</f>
        <v>4</v>
      </c>
      <c r="T3615" t="s">
        <v>4153</v>
      </c>
      <c r="U3615" t="s">
        <v>35</v>
      </c>
      <c r="V3615">
        <f>VLOOKUP(U3615,category2,2,FALSE)</f>
        <v>3</v>
      </c>
      <c r="W3615" t="s">
        <v>3232</v>
      </c>
      <c r="X3615">
        <f>VLOOKUP(W3615,subcat2,3,FALSE)</f>
        <v>12</v>
      </c>
      <c r="Y3615" t="s">
        <v>2366</v>
      </c>
      <c r="Z3615">
        <v>36.783999999999999</v>
      </c>
      <c r="AA3615">
        <v>2</v>
      </c>
      <c r="AB3615">
        <v>0.2</v>
      </c>
      <c r="AC3615" s="4">
        <v>10.5754</v>
      </c>
    </row>
    <row r="3616" spans="1:29" x14ac:dyDescent="0.25">
      <c r="A3616" s="2">
        <v>3615</v>
      </c>
      <c r="B3616" t="s">
        <v>9844</v>
      </c>
      <c r="C3616" s="3">
        <v>43058</v>
      </c>
      <c r="D3616" s="3">
        <v>43060</v>
      </c>
      <c r="E3616" t="s">
        <v>97</v>
      </c>
      <c r="F3616">
        <f>VLOOKUP(E3616,SHIPMODE,2,FALSE)</f>
        <v>3</v>
      </c>
      <c r="G3616" t="s">
        <v>3289</v>
      </c>
      <c r="H3616" t="s">
        <v>182</v>
      </c>
      <c r="I3616" t="s">
        <v>18</v>
      </c>
      <c r="J3616">
        <f>VLOOKUP(I3616,segmentID,2,FALSE)</f>
        <v>2</v>
      </c>
      <c r="K3616" t="s">
        <v>3255</v>
      </c>
      <c r="L3616">
        <f>VLOOKUP(K3616,country2,2,FALSE)</f>
        <v>1</v>
      </c>
      <c r="M3616" t="s">
        <v>335</v>
      </c>
      <c r="N3616">
        <f>VLOOKUP(Orders!M3616,city2,2,FALSE)</f>
        <v>53</v>
      </c>
      <c r="O3616" t="s">
        <v>54</v>
      </c>
      <c r="P3616">
        <f>VLOOKUP(O3616,state2,2,FALSE)</f>
        <v>6</v>
      </c>
      <c r="Q3616">
        <v>78207</v>
      </c>
      <c r="R3616" t="s">
        <v>55</v>
      </c>
      <c r="S3616">
        <f>VLOOKUP(R3616,region2,2,FALSE)</f>
        <v>3</v>
      </c>
      <c r="T3616" t="s">
        <v>5059</v>
      </c>
      <c r="U3616" t="s">
        <v>13</v>
      </c>
      <c r="V3616">
        <f>VLOOKUP(U3616,category2,2,FALSE)</f>
        <v>1</v>
      </c>
      <c r="W3616" t="s">
        <v>29</v>
      </c>
      <c r="X3616">
        <f>VLOOKUP(W3616,subcat2,3,FALSE)</f>
        <v>4</v>
      </c>
      <c r="Y3616" t="s">
        <v>1087</v>
      </c>
      <c r="Z3616">
        <v>718.11599999999987</v>
      </c>
      <c r="AA3616">
        <v>6</v>
      </c>
      <c r="AB3616">
        <v>0.3</v>
      </c>
      <c r="AC3616" s="4">
        <v>-71.811599999999999</v>
      </c>
    </row>
    <row r="3617" spans="1:29" x14ac:dyDescent="0.25">
      <c r="A3617" s="2">
        <v>3616</v>
      </c>
      <c r="B3617" t="s">
        <v>9844</v>
      </c>
      <c r="C3617" s="3">
        <v>43058</v>
      </c>
      <c r="D3617" s="3">
        <v>43060</v>
      </c>
      <c r="E3617" t="s">
        <v>97</v>
      </c>
      <c r="F3617">
        <f>VLOOKUP(E3617,SHIPMODE,2,FALSE)</f>
        <v>3</v>
      </c>
      <c r="G3617" t="s">
        <v>3289</v>
      </c>
      <c r="H3617" t="s">
        <v>182</v>
      </c>
      <c r="I3617" t="s">
        <v>18</v>
      </c>
      <c r="J3617">
        <f>VLOOKUP(I3617,segmentID,2,FALSE)</f>
        <v>2</v>
      </c>
      <c r="K3617" t="s">
        <v>3255</v>
      </c>
      <c r="L3617">
        <f>VLOOKUP(K3617,country2,2,FALSE)</f>
        <v>1</v>
      </c>
      <c r="M3617" t="s">
        <v>335</v>
      </c>
      <c r="N3617">
        <f>VLOOKUP(Orders!M3617,city2,2,FALSE)</f>
        <v>53</v>
      </c>
      <c r="O3617" t="s">
        <v>54</v>
      </c>
      <c r="P3617">
        <f>VLOOKUP(O3617,state2,2,FALSE)</f>
        <v>6</v>
      </c>
      <c r="Q3617">
        <v>78207</v>
      </c>
      <c r="R3617" t="s">
        <v>55</v>
      </c>
      <c r="S3617">
        <f>VLOOKUP(R3617,region2,2,FALSE)</f>
        <v>3</v>
      </c>
      <c r="T3617" t="s">
        <v>5151</v>
      </c>
      <c r="U3617" t="s">
        <v>22</v>
      </c>
      <c r="V3617">
        <f>VLOOKUP(U3617,category2,2,FALSE)</f>
        <v>2</v>
      </c>
      <c r="W3617" t="s">
        <v>3229</v>
      </c>
      <c r="X3617">
        <f>VLOOKUP(W3617,subcat2,3,FALSE)</f>
        <v>7</v>
      </c>
      <c r="Y3617" t="s">
        <v>1908</v>
      </c>
      <c r="Z3617">
        <v>31.776</v>
      </c>
      <c r="AA3617">
        <v>4</v>
      </c>
      <c r="AB3617">
        <v>0.2</v>
      </c>
      <c r="AC3617" s="4">
        <v>8.7384000000000022</v>
      </c>
    </row>
    <row r="3618" spans="1:29" x14ac:dyDescent="0.25">
      <c r="A3618" s="2">
        <v>3617</v>
      </c>
      <c r="B3618" t="s">
        <v>8418</v>
      </c>
      <c r="C3618" s="3">
        <v>42618</v>
      </c>
      <c r="D3618" s="3">
        <v>42622</v>
      </c>
      <c r="E3618" t="s">
        <v>25</v>
      </c>
      <c r="F3618">
        <f>VLOOKUP(E3618,SHIPMODE,2,FALSE)</f>
        <v>2</v>
      </c>
      <c r="G3618" t="s">
        <v>3464</v>
      </c>
      <c r="H3618" t="s">
        <v>858</v>
      </c>
      <c r="I3618" t="s">
        <v>9</v>
      </c>
      <c r="J3618">
        <f>VLOOKUP(I3618,segmentID,2,FALSE)</f>
        <v>1</v>
      </c>
      <c r="K3618" t="s">
        <v>3255</v>
      </c>
      <c r="L3618">
        <f>VLOOKUP(K3618,country2,2,FALSE)</f>
        <v>1</v>
      </c>
      <c r="M3618" t="s">
        <v>77</v>
      </c>
      <c r="N3618">
        <f>VLOOKUP(Orders!M3618,city2,2,FALSE)</f>
        <v>11</v>
      </c>
      <c r="O3618" t="s">
        <v>78</v>
      </c>
      <c r="P3618">
        <f>VLOOKUP(O3618,state2,2,FALSE)</f>
        <v>10</v>
      </c>
      <c r="Q3618">
        <v>19120</v>
      </c>
      <c r="R3618" t="s">
        <v>79</v>
      </c>
      <c r="S3618">
        <f>VLOOKUP(R3618,region2,2,FALSE)</f>
        <v>4</v>
      </c>
      <c r="T3618" t="s">
        <v>4158</v>
      </c>
      <c r="U3618" t="s">
        <v>22</v>
      </c>
      <c r="V3618">
        <f>VLOOKUP(U3618,category2,2,FALSE)</f>
        <v>2</v>
      </c>
      <c r="W3618" t="s">
        <v>3231</v>
      </c>
      <c r="X3618">
        <f>VLOOKUP(W3618,subcat2,3,FALSE)</f>
        <v>9</v>
      </c>
      <c r="Y3618" t="s">
        <v>3089</v>
      </c>
      <c r="Z3618">
        <v>9.5550000000000015</v>
      </c>
      <c r="AA3618">
        <v>5</v>
      </c>
      <c r="AB3618">
        <v>0.7</v>
      </c>
      <c r="AC3618" s="4">
        <v>-7.3254999999999981</v>
      </c>
    </row>
    <row r="3619" spans="1:29" x14ac:dyDescent="0.25">
      <c r="A3619" s="2">
        <v>3618</v>
      </c>
      <c r="B3619" t="s">
        <v>9845</v>
      </c>
      <c r="C3619" s="3">
        <v>42982</v>
      </c>
      <c r="D3619" s="3">
        <v>42986</v>
      </c>
      <c r="E3619" t="s">
        <v>25</v>
      </c>
      <c r="F3619">
        <f>VLOOKUP(E3619,SHIPMODE,2,FALSE)</f>
        <v>2</v>
      </c>
      <c r="G3619" t="s">
        <v>3522</v>
      </c>
      <c r="H3619" t="s">
        <v>1045</v>
      </c>
      <c r="I3619" t="s">
        <v>9</v>
      </c>
      <c r="J3619">
        <f>VLOOKUP(I3619,segmentID,2,FALSE)</f>
        <v>1</v>
      </c>
      <c r="K3619" t="s">
        <v>3255</v>
      </c>
      <c r="L3619">
        <f>VLOOKUP(K3619,country2,2,FALSE)</f>
        <v>1</v>
      </c>
      <c r="M3619" t="s">
        <v>19</v>
      </c>
      <c r="N3619">
        <f>VLOOKUP(Orders!M3619,city2,2,FALSE)</f>
        <v>2</v>
      </c>
      <c r="O3619" t="s">
        <v>20</v>
      </c>
      <c r="P3619">
        <f>VLOOKUP(O3619,state2,2,FALSE)</f>
        <v>2</v>
      </c>
      <c r="Q3619">
        <v>90004</v>
      </c>
      <c r="R3619" t="s">
        <v>21</v>
      </c>
      <c r="S3619">
        <f>VLOOKUP(R3619,region2,2,FALSE)</f>
        <v>2</v>
      </c>
      <c r="T3619" t="s">
        <v>4663</v>
      </c>
      <c r="U3619" t="s">
        <v>22</v>
      </c>
      <c r="V3619">
        <f>VLOOKUP(U3619,category2,2,FALSE)</f>
        <v>2</v>
      </c>
      <c r="W3619" t="s">
        <v>3231</v>
      </c>
      <c r="X3619">
        <f>VLOOKUP(W3619,subcat2,3,FALSE)</f>
        <v>9</v>
      </c>
      <c r="Y3619" t="s">
        <v>478</v>
      </c>
      <c r="Z3619">
        <v>487.98400000000004</v>
      </c>
      <c r="AA3619">
        <v>2</v>
      </c>
      <c r="AB3619">
        <v>0.2</v>
      </c>
      <c r="AC3619" s="4">
        <v>152.49499999999998</v>
      </c>
    </row>
    <row r="3620" spans="1:29" x14ac:dyDescent="0.25">
      <c r="A3620" s="2">
        <v>3619</v>
      </c>
      <c r="B3620" t="s">
        <v>9845</v>
      </c>
      <c r="C3620" s="3">
        <v>42982</v>
      </c>
      <c r="D3620" s="3">
        <v>42986</v>
      </c>
      <c r="E3620" t="s">
        <v>25</v>
      </c>
      <c r="F3620">
        <f>VLOOKUP(E3620,SHIPMODE,2,FALSE)</f>
        <v>2</v>
      </c>
      <c r="G3620" t="s">
        <v>3522</v>
      </c>
      <c r="H3620" t="s">
        <v>1045</v>
      </c>
      <c r="I3620" t="s">
        <v>9</v>
      </c>
      <c r="J3620">
        <f>VLOOKUP(I3620,segmentID,2,FALSE)</f>
        <v>1</v>
      </c>
      <c r="K3620" t="s">
        <v>3255</v>
      </c>
      <c r="L3620">
        <f>VLOOKUP(K3620,country2,2,FALSE)</f>
        <v>1</v>
      </c>
      <c r="M3620" t="s">
        <v>19</v>
      </c>
      <c r="N3620">
        <f>VLOOKUP(Orders!M3620,city2,2,FALSE)</f>
        <v>2</v>
      </c>
      <c r="O3620" t="s">
        <v>20</v>
      </c>
      <c r="P3620">
        <f>VLOOKUP(O3620,state2,2,FALSE)</f>
        <v>2</v>
      </c>
      <c r="Q3620">
        <v>90004</v>
      </c>
      <c r="R3620" t="s">
        <v>21</v>
      </c>
      <c r="S3620">
        <f>VLOOKUP(R3620,region2,2,FALSE)</f>
        <v>2</v>
      </c>
      <c r="T3620" t="s">
        <v>5172</v>
      </c>
      <c r="U3620" t="s">
        <v>35</v>
      </c>
      <c r="V3620">
        <f>VLOOKUP(U3620,category2,2,FALSE)</f>
        <v>3</v>
      </c>
      <c r="W3620" t="s">
        <v>3230</v>
      </c>
      <c r="X3620">
        <f>VLOOKUP(W3620,subcat2,3,FALSE)</f>
        <v>8</v>
      </c>
      <c r="Y3620" t="s">
        <v>596</v>
      </c>
      <c r="Z3620">
        <v>5.5600000000000005</v>
      </c>
      <c r="AA3620">
        <v>1</v>
      </c>
      <c r="AB3620">
        <v>0.2</v>
      </c>
      <c r="AC3620" s="4">
        <v>1.7374999999999998</v>
      </c>
    </row>
    <row r="3621" spans="1:29" x14ac:dyDescent="0.25">
      <c r="A3621" s="2">
        <v>3620</v>
      </c>
      <c r="B3621" t="s">
        <v>9845</v>
      </c>
      <c r="C3621" s="3">
        <v>42982</v>
      </c>
      <c r="D3621" s="3">
        <v>42986</v>
      </c>
      <c r="E3621" t="s">
        <v>25</v>
      </c>
      <c r="F3621">
        <f>VLOOKUP(E3621,SHIPMODE,2,FALSE)</f>
        <v>2</v>
      </c>
      <c r="G3621" t="s">
        <v>3522</v>
      </c>
      <c r="H3621" t="s">
        <v>1045</v>
      </c>
      <c r="I3621" t="s">
        <v>9</v>
      </c>
      <c r="J3621">
        <f>VLOOKUP(I3621,segmentID,2,FALSE)</f>
        <v>1</v>
      </c>
      <c r="K3621" t="s">
        <v>3255</v>
      </c>
      <c r="L3621">
        <f>VLOOKUP(K3621,country2,2,FALSE)</f>
        <v>1</v>
      </c>
      <c r="M3621" t="s">
        <v>19</v>
      </c>
      <c r="N3621">
        <f>VLOOKUP(Orders!M3621,city2,2,FALSE)</f>
        <v>2</v>
      </c>
      <c r="O3621" t="s">
        <v>20</v>
      </c>
      <c r="P3621">
        <f>VLOOKUP(O3621,state2,2,FALSE)</f>
        <v>2</v>
      </c>
      <c r="Q3621">
        <v>90004</v>
      </c>
      <c r="R3621" t="s">
        <v>21</v>
      </c>
      <c r="S3621">
        <f>VLOOKUP(R3621,region2,2,FALSE)</f>
        <v>2</v>
      </c>
      <c r="T3621" t="s">
        <v>4233</v>
      </c>
      <c r="U3621" t="s">
        <v>22</v>
      </c>
      <c r="V3621">
        <f>VLOOKUP(U3621,category2,2,FALSE)</f>
        <v>2</v>
      </c>
      <c r="W3621" t="s">
        <v>3227</v>
      </c>
      <c r="X3621">
        <f>VLOOKUP(W3621,subcat2,3,FALSE)</f>
        <v>5</v>
      </c>
      <c r="Y3621" t="s">
        <v>1702</v>
      </c>
      <c r="Z3621">
        <v>217.85</v>
      </c>
      <c r="AA3621">
        <v>5</v>
      </c>
      <c r="AB3621">
        <v>0</v>
      </c>
      <c r="AC3621" s="4">
        <v>65.35499999999999</v>
      </c>
    </row>
    <row r="3622" spans="1:29" x14ac:dyDescent="0.25">
      <c r="A3622" s="2">
        <v>3621</v>
      </c>
      <c r="B3622" t="s">
        <v>8419</v>
      </c>
      <c r="C3622" s="3">
        <v>42635</v>
      </c>
      <c r="D3622" s="3">
        <v>42642</v>
      </c>
      <c r="E3622" t="s">
        <v>25</v>
      </c>
      <c r="F3622">
        <f>VLOOKUP(E3622,SHIPMODE,2,FALSE)</f>
        <v>2</v>
      </c>
      <c r="G3622" t="s">
        <v>3319</v>
      </c>
      <c r="H3622" t="s">
        <v>289</v>
      </c>
      <c r="I3622" t="s">
        <v>18</v>
      </c>
      <c r="J3622">
        <f>VLOOKUP(I3622,segmentID,2,FALSE)</f>
        <v>2</v>
      </c>
      <c r="K3622" t="s">
        <v>3255</v>
      </c>
      <c r="L3622">
        <f>VLOOKUP(K3622,country2,2,FALSE)</f>
        <v>1</v>
      </c>
      <c r="M3622" t="s">
        <v>1677</v>
      </c>
      <c r="N3622">
        <f>VLOOKUP(Orders!M3622,city2,2,FALSE)</f>
        <v>215</v>
      </c>
      <c r="O3622" t="s">
        <v>173</v>
      </c>
      <c r="P3622">
        <f>VLOOKUP(O3622,state2,2,FALSE)</f>
        <v>19</v>
      </c>
      <c r="Q3622">
        <v>37167</v>
      </c>
      <c r="R3622" t="s">
        <v>12</v>
      </c>
      <c r="S3622">
        <f>VLOOKUP(R3622,region2,2,FALSE)</f>
        <v>1</v>
      </c>
      <c r="T3622" t="s">
        <v>5454</v>
      </c>
      <c r="U3622" t="s">
        <v>22</v>
      </c>
      <c r="V3622">
        <f>VLOOKUP(U3622,category2,2,FALSE)</f>
        <v>2</v>
      </c>
      <c r="W3622" t="s">
        <v>3229</v>
      </c>
      <c r="X3622">
        <f>VLOOKUP(W3622,subcat2,3,FALSE)</f>
        <v>7</v>
      </c>
      <c r="Y3622" t="s">
        <v>2696</v>
      </c>
      <c r="Z3622">
        <v>40.775999999999996</v>
      </c>
      <c r="AA3622">
        <v>3</v>
      </c>
      <c r="AB3622">
        <v>0.2</v>
      </c>
      <c r="AC3622" s="4">
        <v>4.5872999999999937</v>
      </c>
    </row>
    <row r="3623" spans="1:29" x14ac:dyDescent="0.25">
      <c r="A3623" s="2">
        <v>3622</v>
      </c>
      <c r="B3623" t="s">
        <v>8419</v>
      </c>
      <c r="C3623" s="3">
        <v>42635</v>
      </c>
      <c r="D3623" s="3">
        <v>42642</v>
      </c>
      <c r="E3623" t="s">
        <v>25</v>
      </c>
      <c r="F3623">
        <f>VLOOKUP(E3623,SHIPMODE,2,FALSE)</f>
        <v>2</v>
      </c>
      <c r="G3623" t="s">
        <v>3319</v>
      </c>
      <c r="H3623" t="s">
        <v>289</v>
      </c>
      <c r="I3623" t="s">
        <v>18</v>
      </c>
      <c r="J3623">
        <f>VLOOKUP(I3623,segmentID,2,FALSE)</f>
        <v>2</v>
      </c>
      <c r="K3623" t="s">
        <v>3255</v>
      </c>
      <c r="L3623">
        <f>VLOOKUP(K3623,country2,2,FALSE)</f>
        <v>1</v>
      </c>
      <c r="M3623" t="s">
        <v>1677</v>
      </c>
      <c r="N3623">
        <f>VLOOKUP(Orders!M3623,city2,2,FALSE)</f>
        <v>215</v>
      </c>
      <c r="O3623" t="s">
        <v>173</v>
      </c>
      <c r="P3623">
        <f>VLOOKUP(O3623,state2,2,FALSE)</f>
        <v>19</v>
      </c>
      <c r="Q3623">
        <v>37167</v>
      </c>
      <c r="R3623" t="s">
        <v>12</v>
      </c>
      <c r="S3623">
        <f>VLOOKUP(R3623,region2,2,FALSE)</f>
        <v>1</v>
      </c>
      <c r="T3623" t="s">
        <v>5621</v>
      </c>
      <c r="U3623" t="s">
        <v>35</v>
      </c>
      <c r="V3623">
        <f>VLOOKUP(U3623,category2,2,FALSE)</f>
        <v>3</v>
      </c>
      <c r="W3623" t="s">
        <v>3230</v>
      </c>
      <c r="X3623">
        <f>VLOOKUP(W3623,subcat2,3,FALSE)</f>
        <v>8</v>
      </c>
      <c r="Y3623" t="s">
        <v>511</v>
      </c>
      <c r="Z3623">
        <v>63.936000000000007</v>
      </c>
      <c r="AA3623">
        <v>8</v>
      </c>
      <c r="AB3623">
        <v>0.2</v>
      </c>
      <c r="AC3623" s="4">
        <v>5.5944000000000003</v>
      </c>
    </row>
    <row r="3624" spans="1:29" x14ac:dyDescent="0.25">
      <c r="A3624" s="2">
        <v>3623</v>
      </c>
      <c r="B3624" t="s">
        <v>6278</v>
      </c>
      <c r="C3624" s="3">
        <v>41896</v>
      </c>
      <c r="D3624" s="3">
        <v>41901</v>
      </c>
      <c r="E3624" t="s">
        <v>25</v>
      </c>
      <c r="F3624">
        <f>VLOOKUP(E3624,SHIPMODE,2,FALSE)</f>
        <v>2</v>
      </c>
      <c r="G3624" t="s">
        <v>3802</v>
      </c>
      <c r="H3624" t="s">
        <v>2013</v>
      </c>
      <c r="I3624" t="s">
        <v>9</v>
      </c>
      <c r="J3624">
        <f>VLOOKUP(I3624,segmentID,2,FALSE)</f>
        <v>1</v>
      </c>
      <c r="K3624" t="s">
        <v>3255</v>
      </c>
      <c r="L3624">
        <f>VLOOKUP(K3624,country2,2,FALSE)</f>
        <v>1</v>
      </c>
      <c r="M3624" t="s">
        <v>1583</v>
      </c>
      <c r="N3624">
        <f>VLOOKUP(Orders!M3624,city2,2,FALSE)</f>
        <v>204</v>
      </c>
      <c r="O3624" t="s">
        <v>615</v>
      </c>
      <c r="P3624">
        <f>VLOOKUP(O3624,state2,2,FALSE)</f>
        <v>33</v>
      </c>
      <c r="Q3624">
        <v>31204</v>
      </c>
      <c r="R3624" t="s">
        <v>12</v>
      </c>
      <c r="S3624">
        <f>VLOOKUP(R3624,region2,2,FALSE)</f>
        <v>1</v>
      </c>
      <c r="T3624" t="s">
        <v>5224</v>
      </c>
      <c r="U3624" t="s">
        <v>13</v>
      </c>
      <c r="V3624">
        <f>VLOOKUP(U3624,category2,2,FALSE)</f>
        <v>1</v>
      </c>
      <c r="W3624" t="s">
        <v>3228</v>
      </c>
      <c r="X3624">
        <f>VLOOKUP(W3624,subcat2,3,FALSE)</f>
        <v>6</v>
      </c>
      <c r="Y3624" t="s">
        <v>1089</v>
      </c>
      <c r="Z3624">
        <v>142.4</v>
      </c>
      <c r="AA3624">
        <v>5</v>
      </c>
      <c r="AB3624">
        <v>0</v>
      </c>
      <c r="AC3624" s="4">
        <v>52.688000000000002</v>
      </c>
    </row>
    <row r="3625" spans="1:29" x14ac:dyDescent="0.25">
      <c r="A3625" s="2">
        <v>3624</v>
      </c>
      <c r="B3625" t="s">
        <v>6278</v>
      </c>
      <c r="C3625" s="3">
        <v>41896</v>
      </c>
      <c r="D3625" s="3">
        <v>41901</v>
      </c>
      <c r="E3625" t="s">
        <v>25</v>
      </c>
      <c r="F3625">
        <f>VLOOKUP(E3625,SHIPMODE,2,FALSE)</f>
        <v>2</v>
      </c>
      <c r="G3625" t="s">
        <v>3802</v>
      </c>
      <c r="H3625" t="s">
        <v>2013</v>
      </c>
      <c r="I3625" t="s">
        <v>9</v>
      </c>
      <c r="J3625">
        <f>VLOOKUP(I3625,segmentID,2,FALSE)</f>
        <v>1</v>
      </c>
      <c r="K3625" t="s">
        <v>3255</v>
      </c>
      <c r="L3625">
        <f>VLOOKUP(K3625,country2,2,FALSE)</f>
        <v>1</v>
      </c>
      <c r="M3625" t="s">
        <v>1583</v>
      </c>
      <c r="N3625">
        <f>VLOOKUP(Orders!M3625,city2,2,FALSE)</f>
        <v>204</v>
      </c>
      <c r="O3625" t="s">
        <v>615</v>
      </c>
      <c r="P3625">
        <f>VLOOKUP(O3625,state2,2,FALSE)</f>
        <v>33</v>
      </c>
      <c r="Q3625">
        <v>31204</v>
      </c>
      <c r="R3625" t="s">
        <v>12</v>
      </c>
      <c r="S3625">
        <f>VLOOKUP(R3625,region2,2,FALSE)</f>
        <v>1</v>
      </c>
      <c r="T3625" t="s">
        <v>4283</v>
      </c>
      <c r="U3625" t="s">
        <v>22</v>
      </c>
      <c r="V3625">
        <f>VLOOKUP(U3625,category2,2,FALSE)</f>
        <v>2</v>
      </c>
      <c r="W3625" t="s">
        <v>3231</v>
      </c>
      <c r="X3625">
        <f>VLOOKUP(W3625,subcat2,3,FALSE)</f>
        <v>9</v>
      </c>
      <c r="Y3625" t="s">
        <v>1644</v>
      </c>
      <c r="Z3625">
        <v>7.16</v>
      </c>
      <c r="AA3625">
        <v>2</v>
      </c>
      <c r="AB3625">
        <v>0</v>
      </c>
      <c r="AC3625" s="4">
        <v>3.4367999999999999</v>
      </c>
    </row>
    <row r="3626" spans="1:29" x14ac:dyDescent="0.25">
      <c r="A3626" s="2">
        <v>3625</v>
      </c>
      <c r="B3626" t="s">
        <v>9846</v>
      </c>
      <c r="C3626" s="3">
        <v>42874</v>
      </c>
      <c r="D3626" s="3">
        <v>42876</v>
      </c>
      <c r="E3626" t="s">
        <v>7</v>
      </c>
      <c r="F3626">
        <f>VLOOKUP(E3626,SHIPMODE,2,FALSE)</f>
        <v>1</v>
      </c>
      <c r="G3626" t="s">
        <v>3859</v>
      </c>
      <c r="H3626" t="s">
        <v>2247</v>
      </c>
      <c r="I3626" t="s">
        <v>52</v>
      </c>
      <c r="J3626">
        <f>VLOOKUP(I3626,segmentID,2,FALSE)</f>
        <v>3</v>
      </c>
      <c r="K3626" t="s">
        <v>3255</v>
      </c>
      <c r="L3626">
        <f>VLOOKUP(K3626,country2,2,FALSE)</f>
        <v>1</v>
      </c>
      <c r="M3626" t="s">
        <v>67</v>
      </c>
      <c r="N3626">
        <f>VLOOKUP(Orders!M3626,city2,2,FALSE)</f>
        <v>9</v>
      </c>
      <c r="O3626" t="s">
        <v>20</v>
      </c>
      <c r="P3626">
        <f>VLOOKUP(O3626,state2,2,FALSE)</f>
        <v>2</v>
      </c>
      <c r="Q3626">
        <v>94109</v>
      </c>
      <c r="R3626" t="s">
        <v>21</v>
      </c>
      <c r="S3626">
        <f>VLOOKUP(R3626,region2,2,FALSE)</f>
        <v>2</v>
      </c>
      <c r="T3626" t="s">
        <v>4574</v>
      </c>
      <c r="U3626" t="s">
        <v>13</v>
      </c>
      <c r="V3626">
        <f>VLOOKUP(U3626,category2,2,FALSE)</f>
        <v>1</v>
      </c>
      <c r="W3626" t="s">
        <v>3226</v>
      </c>
      <c r="X3626">
        <f>VLOOKUP(W3626,subcat2,3,FALSE)</f>
        <v>2</v>
      </c>
      <c r="Y3626" t="s">
        <v>2419</v>
      </c>
      <c r="Z3626">
        <v>681.40800000000013</v>
      </c>
      <c r="AA3626">
        <v>12</v>
      </c>
      <c r="AB3626">
        <v>0.2</v>
      </c>
      <c r="AC3626" s="4">
        <v>42.588000000000022</v>
      </c>
    </row>
    <row r="3627" spans="1:29" x14ac:dyDescent="0.25">
      <c r="A3627" s="2">
        <v>3626</v>
      </c>
      <c r="B3627" t="s">
        <v>9846</v>
      </c>
      <c r="C3627" s="3">
        <v>42874</v>
      </c>
      <c r="D3627" s="3">
        <v>42876</v>
      </c>
      <c r="E3627" t="s">
        <v>7</v>
      </c>
      <c r="F3627">
        <f>VLOOKUP(E3627,SHIPMODE,2,FALSE)</f>
        <v>1</v>
      </c>
      <c r="G3627" t="s">
        <v>3859</v>
      </c>
      <c r="H3627" t="s">
        <v>2247</v>
      </c>
      <c r="I3627" t="s">
        <v>52</v>
      </c>
      <c r="J3627">
        <f>VLOOKUP(I3627,segmentID,2,FALSE)</f>
        <v>3</v>
      </c>
      <c r="K3627" t="s">
        <v>3255</v>
      </c>
      <c r="L3627">
        <f>VLOOKUP(K3627,country2,2,FALSE)</f>
        <v>1</v>
      </c>
      <c r="M3627" t="s">
        <v>67</v>
      </c>
      <c r="N3627">
        <f>VLOOKUP(Orders!M3627,city2,2,FALSE)</f>
        <v>9</v>
      </c>
      <c r="O3627" t="s">
        <v>20</v>
      </c>
      <c r="P3627">
        <f>VLOOKUP(O3627,state2,2,FALSE)</f>
        <v>2</v>
      </c>
      <c r="Q3627">
        <v>94109</v>
      </c>
      <c r="R3627" t="s">
        <v>21</v>
      </c>
      <c r="S3627">
        <f>VLOOKUP(R3627,region2,2,FALSE)</f>
        <v>2</v>
      </c>
      <c r="T3627" t="s">
        <v>5123</v>
      </c>
      <c r="U3627" t="s">
        <v>22</v>
      </c>
      <c r="V3627">
        <f>VLOOKUP(U3627,category2,2,FALSE)</f>
        <v>2</v>
      </c>
      <c r="W3627" t="s">
        <v>3229</v>
      </c>
      <c r="X3627">
        <f>VLOOKUP(W3627,subcat2,3,FALSE)</f>
        <v>7</v>
      </c>
      <c r="Y3627" t="s">
        <v>1922</v>
      </c>
      <c r="Z3627">
        <v>3.52</v>
      </c>
      <c r="AA3627">
        <v>2</v>
      </c>
      <c r="AB3627">
        <v>0</v>
      </c>
      <c r="AC3627" s="4">
        <v>1.0207999999999999</v>
      </c>
    </row>
    <row r="3628" spans="1:29" x14ac:dyDescent="0.25">
      <c r="A3628" s="2">
        <v>3627</v>
      </c>
      <c r="B3628" t="s">
        <v>9846</v>
      </c>
      <c r="C3628" s="3">
        <v>42874</v>
      </c>
      <c r="D3628" s="3">
        <v>42876</v>
      </c>
      <c r="E3628" t="s">
        <v>7</v>
      </c>
      <c r="F3628">
        <f>VLOOKUP(E3628,SHIPMODE,2,FALSE)</f>
        <v>1</v>
      </c>
      <c r="G3628" t="s">
        <v>3859</v>
      </c>
      <c r="H3628" t="s">
        <v>2247</v>
      </c>
      <c r="I3628" t="s">
        <v>52</v>
      </c>
      <c r="J3628">
        <f>VLOOKUP(I3628,segmentID,2,FALSE)</f>
        <v>3</v>
      </c>
      <c r="K3628" t="s">
        <v>3255</v>
      </c>
      <c r="L3628">
        <f>VLOOKUP(K3628,country2,2,FALSE)</f>
        <v>1</v>
      </c>
      <c r="M3628" t="s">
        <v>67</v>
      </c>
      <c r="N3628">
        <f>VLOOKUP(Orders!M3628,city2,2,FALSE)</f>
        <v>9</v>
      </c>
      <c r="O3628" t="s">
        <v>20</v>
      </c>
      <c r="P3628">
        <f>VLOOKUP(O3628,state2,2,FALSE)</f>
        <v>2</v>
      </c>
      <c r="Q3628">
        <v>94109</v>
      </c>
      <c r="R3628" t="s">
        <v>21</v>
      </c>
      <c r="S3628">
        <f>VLOOKUP(R3628,region2,2,FALSE)</f>
        <v>2</v>
      </c>
      <c r="T3628" t="s">
        <v>4417</v>
      </c>
      <c r="U3628" t="s">
        <v>22</v>
      </c>
      <c r="V3628">
        <f>VLOOKUP(U3628,category2,2,FALSE)</f>
        <v>2</v>
      </c>
      <c r="W3628" t="s">
        <v>3229</v>
      </c>
      <c r="X3628">
        <f>VLOOKUP(W3628,subcat2,3,FALSE)</f>
        <v>7</v>
      </c>
      <c r="Y3628" t="s">
        <v>1446</v>
      </c>
      <c r="Z3628">
        <v>5.58</v>
      </c>
      <c r="AA3628">
        <v>1</v>
      </c>
      <c r="AB3628">
        <v>0</v>
      </c>
      <c r="AC3628" s="4">
        <v>1.3949999999999996</v>
      </c>
    </row>
    <row r="3629" spans="1:29" x14ac:dyDescent="0.25">
      <c r="A3629" s="2">
        <v>3628</v>
      </c>
      <c r="B3629" t="s">
        <v>9846</v>
      </c>
      <c r="C3629" s="3">
        <v>42874</v>
      </c>
      <c r="D3629" s="3">
        <v>42876</v>
      </c>
      <c r="E3629" t="s">
        <v>7</v>
      </c>
      <c r="F3629">
        <f>VLOOKUP(E3629,SHIPMODE,2,FALSE)</f>
        <v>1</v>
      </c>
      <c r="G3629" t="s">
        <v>3859</v>
      </c>
      <c r="H3629" t="s">
        <v>2247</v>
      </c>
      <c r="I3629" t="s">
        <v>52</v>
      </c>
      <c r="J3629">
        <f>VLOOKUP(I3629,segmentID,2,FALSE)</f>
        <v>3</v>
      </c>
      <c r="K3629" t="s">
        <v>3255</v>
      </c>
      <c r="L3629">
        <f>VLOOKUP(K3629,country2,2,FALSE)</f>
        <v>1</v>
      </c>
      <c r="M3629" t="s">
        <v>67</v>
      </c>
      <c r="N3629">
        <f>VLOOKUP(Orders!M3629,city2,2,FALSE)</f>
        <v>9</v>
      </c>
      <c r="O3629" t="s">
        <v>20</v>
      </c>
      <c r="P3629">
        <f>VLOOKUP(O3629,state2,2,FALSE)</f>
        <v>2</v>
      </c>
      <c r="Q3629">
        <v>94109</v>
      </c>
      <c r="R3629" t="s">
        <v>21</v>
      </c>
      <c r="S3629">
        <f>VLOOKUP(R3629,region2,2,FALSE)</f>
        <v>2</v>
      </c>
      <c r="T3629" t="s">
        <v>4577</v>
      </c>
      <c r="U3629" t="s">
        <v>35</v>
      </c>
      <c r="V3629">
        <f>VLOOKUP(U3629,category2,2,FALSE)</f>
        <v>3</v>
      </c>
      <c r="W3629" t="s">
        <v>3232</v>
      </c>
      <c r="X3629">
        <f>VLOOKUP(W3629,subcat2,3,FALSE)</f>
        <v>12</v>
      </c>
      <c r="Y3629" t="s">
        <v>476</v>
      </c>
      <c r="Z3629">
        <v>36.32</v>
      </c>
      <c r="AA3629">
        <v>1</v>
      </c>
      <c r="AB3629">
        <v>0</v>
      </c>
      <c r="AC3629" s="4">
        <v>10.895999999999997</v>
      </c>
    </row>
    <row r="3630" spans="1:29" x14ac:dyDescent="0.25">
      <c r="A3630" s="2">
        <v>3629</v>
      </c>
      <c r="B3630" t="s">
        <v>6279</v>
      </c>
      <c r="C3630" s="3">
        <v>41860</v>
      </c>
      <c r="D3630" s="3">
        <v>41864</v>
      </c>
      <c r="E3630" t="s">
        <v>25</v>
      </c>
      <c r="F3630">
        <f>VLOOKUP(E3630,SHIPMODE,2,FALSE)</f>
        <v>2</v>
      </c>
      <c r="G3630" t="s">
        <v>3353</v>
      </c>
      <c r="H3630" t="s">
        <v>409</v>
      </c>
      <c r="I3630" t="s">
        <v>9</v>
      </c>
      <c r="J3630">
        <f>VLOOKUP(I3630,segmentID,2,FALSE)</f>
        <v>1</v>
      </c>
      <c r="K3630" t="s">
        <v>3255</v>
      </c>
      <c r="L3630">
        <f>VLOOKUP(K3630,country2,2,FALSE)</f>
        <v>1</v>
      </c>
      <c r="M3630" t="s">
        <v>48</v>
      </c>
      <c r="N3630">
        <f>VLOOKUP(Orders!M3630,city2,2,FALSE)</f>
        <v>5</v>
      </c>
      <c r="O3630" t="s">
        <v>49</v>
      </c>
      <c r="P3630">
        <f>VLOOKUP(O3630,state2,2,FALSE)</f>
        <v>5</v>
      </c>
      <c r="Q3630">
        <v>98103</v>
      </c>
      <c r="R3630" t="s">
        <v>21</v>
      </c>
      <c r="S3630">
        <f>VLOOKUP(R3630,region2,2,FALSE)</f>
        <v>2</v>
      </c>
      <c r="T3630" t="s">
        <v>5565</v>
      </c>
      <c r="U3630" t="s">
        <v>22</v>
      </c>
      <c r="V3630">
        <f>VLOOKUP(U3630,category2,2,FALSE)</f>
        <v>2</v>
      </c>
      <c r="W3630" t="s">
        <v>3231</v>
      </c>
      <c r="X3630">
        <f>VLOOKUP(W3630,subcat2,3,FALSE)</f>
        <v>9</v>
      </c>
      <c r="Y3630" t="s">
        <v>1847</v>
      </c>
      <c r="Z3630">
        <v>2060.7440000000001</v>
      </c>
      <c r="AA3630">
        <v>7</v>
      </c>
      <c r="AB3630">
        <v>0.2</v>
      </c>
      <c r="AC3630" s="4">
        <v>643.98249999999996</v>
      </c>
    </row>
    <row r="3631" spans="1:29" x14ac:dyDescent="0.25">
      <c r="A3631" s="2">
        <v>3630</v>
      </c>
      <c r="B3631" t="s">
        <v>9847</v>
      </c>
      <c r="C3631" s="3">
        <v>43065</v>
      </c>
      <c r="D3631" s="3">
        <v>43069</v>
      </c>
      <c r="E3631" t="s">
        <v>25</v>
      </c>
      <c r="F3631">
        <f>VLOOKUP(E3631,SHIPMODE,2,FALSE)</f>
        <v>2</v>
      </c>
      <c r="G3631" t="s">
        <v>3821</v>
      </c>
      <c r="H3631" t="s">
        <v>2107</v>
      </c>
      <c r="I3631" t="s">
        <v>18</v>
      </c>
      <c r="J3631">
        <f>VLOOKUP(I3631,segmentID,2,FALSE)</f>
        <v>2</v>
      </c>
      <c r="K3631" t="s">
        <v>3255</v>
      </c>
      <c r="L3631">
        <f>VLOOKUP(K3631,country2,2,FALSE)</f>
        <v>1</v>
      </c>
      <c r="M3631" t="s">
        <v>248</v>
      </c>
      <c r="N3631">
        <f>VLOOKUP(Orders!M3631,city2,2,FALSE)</f>
        <v>39</v>
      </c>
      <c r="O3631" t="s">
        <v>249</v>
      </c>
      <c r="P3631">
        <f>VLOOKUP(O3631,state2,2,FALSE)</f>
        <v>25</v>
      </c>
      <c r="Q3631">
        <v>43229</v>
      </c>
      <c r="R3631" t="s">
        <v>79</v>
      </c>
      <c r="S3631">
        <f>VLOOKUP(R3631,region2,2,FALSE)</f>
        <v>4</v>
      </c>
      <c r="T3631" t="s">
        <v>5193</v>
      </c>
      <c r="U3631" t="s">
        <v>22</v>
      </c>
      <c r="V3631">
        <f>VLOOKUP(U3631,category2,2,FALSE)</f>
        <v>2</v>
      </c>
      <c r="W3631" t="s">
        <v>38</v>
      </c>
      <c r="X3631">
        <f>VLOOKUP(W3631,subcat2,3,FALSE)</f>
        <v>10</v>
      </c>
      <c r="Y3631" t="s">
        <v>56</v>
      </c>
      <c r="Z3631">
        <v>52.272000000000006</v>
      </c>
      <c r="AA3631">
        <v>3</v>
      </c>
      <c r="AB3631">
        <v>0.2</v>
      </c>
      <c r="AC3631" s="4">
        <v>9.8009999999999984</v>
      </c>
    </row>
    <row r="3632" spans="1:29" x14ac:dyDescent="0.25">
      <c r="A3632" s="2">
        <v>3631</v>
      </c>
      <c r="B3632" t="s">
        <v>9847</v>
      </c>
      <c r="C3632" s="3">
        <v>43065</v>
      </c>
      <c r="D3632" s="3">
        <v>43069</v>
      </c>
      <c r="E3632" t="s">
        <v>25</v>
      </c>
      <c r="F3632">
        <f>VLOOKUP(E3632,SHIPMODE,2,FALSE)</f>
        <v>2</v>
      </c>
      <c r="G3632" t="s">
        <v>3821</v>
      </c>
      <c r="H3632" t="s">
        <v>2107</v>
      </c>
      <c r="I3632" t="s">
        <v>18</v>
      </c>
      <c r="J3632">
        <f>VLOOKUP(I3632,segmentID,2,FALSE)</f>
        <v>2</v>
      </c>
      <c r="K3632" t="s">
        <v>3255</v>
      </c>
      <c r="L3632">
        <f>VLOOKUP(K3632,country2,2,FALSE)</f>
        <v>1</v>
      </c>
      <c r="M3632" t="s">
        <v>248</v>
      </c>
      <c r="N3632">
        <f>VLOOKUP(Orders!M3632,city2,2,FALSE)</f>
        <v>39</v>
      </c>
      <c r="O3632" t="s">
        <v>249</v>
      </c>
      <c r="P3632">
        <f>VLOOKUP(O3632,state2,2,FALSE)</f>
        <v>25</v>
      </c>
      <c r="Q3632">
        <v>43229</v>
      </c>
      <c r="R3632" t="s">
        <v>79</v>
      </c>
      <c r="S3632">
        <f>VLOOKUP(R3632,region2,2,FALSE)</f>
        <v>4</v>
      </c>
      <c r="T3632" t="s">
        <v>4612</v>
      </c>
      <c r="U3632" t="s">
        <v>22</v>
      </c>
      <c r="V3632">
        <f>VLOOKUP(U3632,category2,2,FALSE)</f>
        <v>2</v>
      </c>
      <c r="W3632" t="s">
        <v>38</v>
      </c>
      <c r="X3632">
        <f>VLOOKUP(W3632,subcat2,3,FALSE)</f>
        <v>10</v>
      </c>
      <c r="Y3632" t="s">
        <v>341</v>
      </c>
      <c r="Z3632">
        <v>213.13600000000002</v>
      </c>
      <c r="AA3632">
        <v>7</v>
      </c>
      <c r="AB3632">
        <v>0.2</v>
      </c>
      <c r="AC3632" s="4">
        <v>23.977799999999988</v>
      </c>
    </row>
    <row r="3633" spans="1:29" x14ac:dyDescent="0.25">
      <c r="A3633" s="2">
        <v>3632</v>
      </c>
      <c r="B3633" t="s">
        <v>9848</v>
      </c>
      <c r="C3633" s="3">
        <v>42858</v>
      </c>
      <c r="D3633" s="3">
        <v>42863</v>
      </c>
      <c r="E3633" t="s">
        <v>7</v>
      </c>
      <c r="F3633">
        <f>VLOOKUP(E3633,SHIPMODE,2,FALSE)</f>
        <v>1</v>
      </c>
      <c r="G3633" t="s">
        <v>3970</v>
      </c>
      <c r="H3633" t="s">
        <v>2693</v>
      </c>
      <c r="I3633" t="s">
        <v>18</v>
      </c>
      <c r="J3633">
        <f>VLOOKUP(I3633,segmentID,2,FALSE)</f>
        <v>2</v>
      </c>
      <c r="K3633" t="s">
        <v>3255</v>
      </c>
      <c r="L3633">
        <f>VLOOKUP(K3633,country2,2,FALSE)</f>
        <v>1</v>
      </c>
      <c r="M3633" t="s">
        <v>19</v>
      </c>
      <c r="N3633">
        <f>VLOOKUP(Orders!M3633,city2,2,FALSE)</f>
        <v>2</v>
      </c>
      <c r="O3633" t="s">
        <v>20</v>
      </c>
      <c r="P3633">
        <f>VLOOKUP(O3633,state2,2,FALSE)</f>
        <v>2</v>
      </c>
      <c r="Q3633">
        <v>90004</v>
      </c>
      <c r="R3633" t="s">
        <v>21</v>
      </c>
      <c r="S3633">
        <f>VLOOKUP(R3633,region2,2,FALSE)</f>
        <v>2</v>
      </c>
      <c r="T3633" t="s">
        <v>5233</v>
      </c>
      <c r="U3633" t="s">
        <v>22</v>
      </c>
      <c r="V3633">
        <f>VLOOKUP(U3633,category2,2,FALSE)</f>
        <v>2</v>
      </c>
      <c r="W3633" t="s">
        <v>3227</v>
      </c>
      <c r="X3633">
        <f>VLOOKUP(W3633,subcat2,3,FALSE)</f>
        <v>5</v>
      </c>
      <c r="Y3633" t="s">
        <v>1123</v>
      </c>
      <c r="Z3633">
        <v>69.52</v>
      </c>
      <c r="AA3633">
        <v>2</v>
      </c>
      <c r="AB3633">
        <v>0</v>
      </c>
      <c r="AC3633" s="4">
        <v>19.465600000000002</v>
      </c>
    </row>
    <row r="3634" spans="1:29" x14ac:dyDescent="0.25">
      <c r="A3634" s="2">
        <v>3633</v>
      </c>
      <c r="B3634" t="s">
        <v>9848</v>
      </c>
      <c r="C3634" s="3">
        <v>42858</v>
      </c>
      <c r="D3634" s="3">
        <v>42863</v>
      </c>
      <c r="E3634" t="s">
        <v>7</v>
      </c>
      <c r="F3634">
        <f>VLOOKUP(E3634,SHIPMODE,2,FALSE)</f>
        <v>1</v>
      </c>
      <c r="G3634" t="s">
        <v>3970</v>
      </c>
      <c r="H3634" t="s">
        <v>2693</v>
      </c>
      <c r="I3634" t="s">
        <v>18</v>
      </c>
      <c r="J3634">
        <f>VLOOKUP(I3634,segmentID,2,FALSE)</f>
        <v>2</v>
      </c>
      <c r="K3634" t="s">
        <v>3255</v>
      </c>
      <c r="L3634">
        <f>VLOOKUP(K3634,country2,2,FALSE)</f>
        <v>1</v>
      </c>
      <c r="M3634" t="s">
        <v>19</v>
      </c>
      <c r="N3634">
        <f>VLOOKUP(Orders!M3634,city2,2,FALSE)</f>
        <v>2</v>
      </c>
      <c r="O3634" t="s">
        <v>20</v>
      </c>
      <c r="P3634">
        <f>VLOOKUP(O3634,state2,2,FALSE)</f>
        <v>2</v>
      </c>
      <c r="Q3634">
        <v>90004</v>
      </c>
      <c r="R3634" t="s">
        <v>21</v>
      </c>
      <c r="S3634">
        <f>VLOOKUP(R3634,region2,2,FALSE)</f>
        <v>2</v>
      </c>
      <c r="T3634" t="s">
        <v>4714</v>
      </c>
      <c r="U3634" t="s">
        <v>22</v>
      </c>
      <c r="V3634">
        <f>VLOOKUP(U3634,category2,2,FALSE)</f>
        <v>2</v>
      </c>
      <c r="W3634" t="s">
        <v>3227</v>
      </c>
      <c r="X3634">
        <f>VLOOKUP(W3634,subcat2,3,FALSE)</f>
        <v>5</v>
      </c>
      <c r="Y3634" t="s">
        <v>1935</v>
      </c>
      <c r="Z3634">
        <v>763.44</v>
      </c>
      <c r="AA3634">
        <v>8</v>
      </c>
      <c r="AB3634">
        <v>0</v>
      </c>
      <c r="AC3634" s="4">
        <v>45.80639999999994</v>
      </c>
    </row>
    <row r="3635" spans="1:29" x14ac:dyDescent="0.25">
      <c r="A3635" s="2">
        <v>3634</v>
      </c>
      <c r="B3635" t="s">
        <v>8420</v>
      </c>
      <c r="C3635" s="3">
        <v>42684</v>
      </c>
      <c r="D3635" s="3">
        <v>42688</v>
      </c>
      <c r="E3635" t="s">
        <v>25</v>
      </c>
      <c r="F3635">
        <f>VLOOKUP(E3635,SHIPMODE,2,FALSE)</f>
        <v>2</v>
      </c>
      <c r="G3635" t="s">
        <v>3707</v>
      </c>
      <c r="H3635" t="s">
        <v>1676</v>
      </c>
      <c r="I3635" t="s">
        <v>52</v>
      </c>
      <c r="J3635">
        <f>VLOOKUP(I3635,segmentID,2,FALSE)</f>
        <v>3</v>
      </c>
      <c r="K3635" t="s">
        <v>3255</v>
      </c>
      <c r="L3635">
        <f>VLOOKUP(K3635,country2,2,FALSE)</f>
        <v>1</v>
      </c>
      <c r="M3635" t="s">
        <v>164</v>
      </c>
      <c r="N3635">
        <f>VLOOKUP(Orders!M3635,city2,2,FALSE)</f>
        <v>25</v>
      </c>
      <c r="O3635" t="s">
        <v>249</v>
      </c>
      <c r="P3635">
        <f>VLOOKUP(O3635,state2,2,FALSE)</f>
        <v>25</v>
      </c>
      <c r="Q3635">
        <v>45503</v>
      </c>
      <c r="R3635" t="s">
        <v>79</v>
      </c>
      <c r="S3635">
        <f>VLOOKUP(R3635,region2,2,FALSE)</f>
        <v>4</v>
      </c>
      <c r="T3635" t="s">
        <v>4834</v>
      </c>
      <c r="U3635" t="s">
        <v>22</v>
      </c>
      <c r="V3635">
        <f>VLOOKUP(U3635,category2,2,FALSE)</f>
        <v>2</v>
      </c>
      <c r="W3635" t="s">
        <v>23</v>
      </c>
      <c r="X3635">
        <f>VLOOKUP(W3635,subcat2,3,FALSE)</f>
        <v>3</v>
      </c>
      <c r="Y3635" t="s">
        <v>1540</v>
      </c>
      <c r="Z3635">
        <v>9.2159999999999993</v>
      </c>
      <c r="AA3635">
        <v>4</v>
      </c>
      <c r="AB3635">
        <v>0.2</v>
      </c>
      <c r="AC3635" s="4">
        <v>3.3408000000000002</v>
      </c>
    </row>
    <row r="3636" spans="1:29" x14ac:dyDescent="0.25">
      <c r="A3636" s="2">
        <v>3635</v>
      </c>
      <c r="B3636" t="s">
        <v>8420</v>
      </c>
      <c r="C3636" s="3">
        <v>42684</v>
      </c>
      <c r="D3636" s="3">
        <v>42688</v>
      </c>
      <c r="E3636" t="s">
        <v>25</v>
      </c>
      <c r="F3636">
        <f>VLOOKUP(E3636,SHIPMODE,2,FALSE)</f>
        <v>2</v>
      </c>
      <c r="G3636" t="s">
        <v>3707</v>
      </c>
      <c r="H3636" t="s">
        <v>1676</v>
      </c>
      <c r="I3636" t="s">
        <v>52</v>
      </c>
      <c r="J3636">
        <f>VLOOKUP(I3636,segmentID,2,FALSE)</f>
        <v>3</v>
      </c>
      <c r="K3636" t="s">
        <v>3255</v>
      </c>
      <c r="L3636">
        <f>VLOOKUP(K3636,country2,2,FALSE)</f>
        <v>1</v>
      </c>
      <c r="M3636" t="s">
        <v>164</v>
      </c>
      <c r="N3636">
        <f>VLOOKUP(Orders!M3636,city2,2,FALSE)</f>
        <v>25</v>
      </c>
      <c r="O3636" t="s">
        <v>249</v>
      </c>
      <c r="P3636">
        <f>VLOOKUP(O3636,state2,2,FALSE)</f>
        <v>25</v>
      </c>
      <c r="Q3636">
        <v>45503</v>
      </c>
      <c r="R3636" t="s">
        <v>79</v>
      </c>
      <c r="S3636">
        <f>VLOOKUP(R3636,region2,2,FALSE)</f>
        <v>4</v>
      </c>
      <c r="T3636" t="s">
        <v>4534</v>
      </c>
      <c r="U3636" t="s">
        <v>35</v>
      </c>
      <c r="V3636">
        <f>VLOOKUP(U3636,category2,2,FALSE)</f>
        <v>3</v>
      </c>
      <c r="W3636" t="s">
        <v>3230</v>
      </c>
      <c r="X3636">
        <f>VLOOKUP(W3636,subcat2,3,FALSE)</f>
        <v>8</v>
      </c>
      <c r="Y3636" t="s">
        <v>2337</v>
      </c>
      <c r="Z3636">
        <v>41.957999999999998</v>
      </c>
      <c r="AA3636">
        <v>7</v>
      </c>
      <c r="AB3636">
        <v>0.4</v>
      </c>
      <c r="AC3636" s="4">
        <v>-9.7901999999999987</v>
      </c>
    </row>
    <row r="3637" spans="1:29" x14ac:dyDescent="0.25">
      <c r="A3637" s="2">
        <v>3636</v>
      </c>
      <c r="B3637" t="s">
        <v>8420</v>
      </c>
      <c r="C3637" s="3">
        <v>42684</v>
      </c>
      <c r="D3637" s="3">
        <v>42688</v>
      </c>
      <c r="E3637" t="s">
        <v>25</v>
      </c>
      <c r="F3637">
        <f>VLOOKUP(E3637,SHIPMODE,2,FALSE)</f>
        <v>2</v>
      </c>
      <c r="G3637" t="s">
        <v>3707</v>
      </c>
      <c r="H3637" t="s">
        <v>1676</v>
      </c>
      <c r="I3637" t="s">
        <v>52</v>
      </c>
      <c r="J3637">
        <f>VLOOKUP(I3637,segmentID,2,FALSE)</f>
        <v>3</v>
      </c>
      <c r="K3637" t="s">
        <v>3255</v>
      </c>
      <c r="L3637">
        <f>VLOOKUP(K3637,country2,2,FALSE)</f>
        <v>1</v>
      </c>
      <c r="M3637" t="s">
        <v>164</v>
      </c>
      <c r="N3637">
        <f>VLOOKUP(Orders!M3637,city2,2,FALSE)</f>
        <v>25</v>
      </c>
      <c r="O3637" t="s">
        <v>249</v>
      </c>
      <c r="P3637">
        <f>VLOOKUP(O3637,state2,2,FALSE)</f>
        <v>25</v>
      </c>
      <c r="Q3637">
        <v>45503</v>
      </c>
      <c r="R3637" t="s">
        <v>79</v>
      </c>
      <c r="S3637">
        <f>VLOOKUP(R3637,region2,2,FALSE)</f>
        <v>4</v>
      </c>
      <c r="T3637" t="s">
        <v>5622</v>
      </c>
      <c r="U3637" t="s">
        <v>22</v>
      </c>
      <c r="V3637">
        <f>VLOOKUP(U3637,category2,2,FALSE)</f>
        <v>2</v>
      </c>
      <c r="W3637" t="s">
        <v>45</v>
      </c>
      <c r="X3637">
        <f>VLOOKUP(W3637,subcat2,3,FALSE)</f>
        <v>11</v>
      </c>
      <c r="Y3637" t="s">
        <v>2033</v>
      </c>
      <c r="Z3637">
        <v>89.567999999999998</v>
      </c>
      <c r="AA3637">
        <v>2</v>
      </c>
      <c r="AB3637">
        <v>0.2</v>
      </c>
      <c r="AC3637" s="4">
        <v>32.468400000000003</v>
      </c>
    </row>
    <row r="3638" spans="1:29" x14ac:dyDescent="0.25">
      <c r="A3638" s="2">
        <v>3637</v>
      </c>
      <c r="B3638" t="s">
        <v>8420</v>
      </c>
      <c r="C3638" s="3">
        <v>42684</v>
      </c>
      <c r="D3638" s="3">
        <v>42688</v>
      </c>
      <c r="E3638" t="s">
        <v>25</v>
      </c>
      <c r="F3638">
        <f>VLOOKUP(E3638,SHIPMODE,2,FALSE)</f>
        <v>2</v>
      </c>
      <c r="G3638" t="s">
        <v>3707</v>
      </c>
      <c r="H3638" t="s">
        <v>1676</v>
      </c>
      <c r="I3638" t="s">
        <v>52</v>
      </c>
      <c r="J3638">
        <f>VLOOKUP(I3638,segmentID,2,FALSE)</f>
        <v>3</v>
      </c>
      <c r="K3638" t="s">
        <v>3255</v>
      </c>
      <c r="L3638">
        <f>VLOOKUP(K3638,country2,2,FALSE)</f>
        <v>1</v>
      </c>
      <c r="M3638" t="s">
        <v>164</v>
      </c>
      <c r="N3638">
        <f>VLOOKUP(Orders!M3638,city2,2,FALSE)</f>
        <v>25</v>
      </c>
      <c r="O3638" t="s">
        <v>249</v>
      </c>
      <c r="P3638">
        <f>VLOOKUP(O3638,state2,2,FALSE)</f>
        <v>25</v>
      </c>
      <c r="Q3638">
        <v>45503</v>
      </c>
      <c r="R3638" t="s">
        <v>79</v>
      </c>
      <c r="S3638">
        <f>VLOOKUP(R3638,region2,2,FALSE)</f>
        <v>4</v>
      </c>
      <c r="T3638" t="s">
        <v>5361</v>
      </c>
      <c r="U3638" t="s">
        <v>22</v>
      </c>
      <c r="V3638">
        <f>VLOOKUP(U3638,category2,2,FALSE)</f>
        <v>2</v>
      </c>
      <c r="W3638" t="s">
        <v>45</v>
      </c>
      <c r="X3638">
        <f>VLOOKUP(W3638,subcat2,3,FALSE)</f>
        <v>11</v>
      </c>
      <c r="Y3638" t="s">
        <v>2316</v>
      </c>
      <c r="Z3638">
        <v>22.248000000000001</v>
      </c>
      <c r="AA3638">
        <v>3</v>
      </c>
      <c r="AB3638">
        <v>0.2</v>
      </c>
      <c r="AC3638" s="4">
        <v>7.5086999999999984</v>
      </c>
    </row>
    <row r="3639" spans="1:29" x14ac:dyDescent="0.25">
      <c r="A3639" s="2">
        <v>3638</v>
      </c>
      <c r="B3639" t="s">
        <v>8420</v>
      </c>
      <c r="C3639" s="3">
        <v>42684</v>
      </c>
      <c r="D3639" s="3">
        <v>42688</v>
      </c>
      <c r="E3639" t="s">
        <v>25</v>
      </c>
      <c r="F3639">
        <f>VLOOKUP(E3639,SHIPMODE,2,FALSE)</f>
        <v>2</v>
      </c>
      <c r="G3639" t="s">
        <v>3707</v>
      </c>
      <c r="H3639" t="s">
        <v>1676</v>
      </c>
      <c r="I3639" t="s">
        <v>52</v>
      </c>
      <c r="J3639">
        <f>VLOOKUP(I3639,segmentID,2,FALSE)</f>
        <v>3</v>
      </c>
      <c r="K3639" t="s">
        <v>3255</v>
      </c>
      <c r="L3639">
        <f>VLOOKUP(K3639,country2,2,FALSE)</f>
        <v>1</v>
      </c>
      <c r="M3639" t="s">
        <v>164</v>
      </c>
      <c r="N3639">
        <f>VLOOKUP(Orders!M3639,city2,2,FALSE)</f>
        <v>25</v>
      </c>
      <c r="O3639" t="s">
        <v>249</v>
      </c>
      <c r="P3639">
        <f>VLOOKUP(O3639,state2,2,FALSE)</f>
        <v>25</v>
      </c>
      <c r="Q3639">
        <v>45503</v>
      </c>
      <c r="R3639" t="s">
        <v>79</v>
      </c>
      <c r="S3639">
        <f>VLOOKUP(R3639,region2,2,FALSE)</f>
        <v>4</v>
      </c>
      <c r="T3639" t="s">
        <v>4644</v>
      </c>
      <c r="U3639" t="s">
        <v>22</v>
      </c>
      <c r="V3639">
        <f>VLOOKUP(U3639,category2,2,FALSE)</f>
        <v>2</v>
      </c>
      <c r="W3639" t="s">
        <v>38</v>
      </c>
      <c r="X3639">
        <f>VLOOKUP(W3639,subcat2,3,FALSE)</f>
        <v>10</v>
      </c>
      <c r="Y3639" t="s">
        <v>1802</v>
      </c>
      <c r="Z3639">
        <v>334.88000000000005</v>
      </c>
      <c r="AA3639">
        <v>4</v>
      </c>
      <c r="AB3639">
        <v>0.2</v>
      </c>
      <c r="AC3639" s="4">
        <v>29.301999999999978</v>
      </c>
    </row>
    <row r="3640" spans="1:29" x14ac:dyDescent="0.25">
      <c r="A3640" s="2">
        <v>3639</v>
      </c>
      <c r="B3640" t="s">
        <v>8420</v>
      </c>
      <c r="C3640" s="3">
        <v>42684</v>
      </c>
      <c r="D3640" s="3">
        <v>42688</v>
      </c>
      <c r="E3640" t="s">
        <v>25</v>
      </c>
      <c r="F3640">
        <f>VLOOKUP(E3640,SHIPMODE,2,FALSE)</f>
        <v>2</v>
      </c>
      <c r="G3640" t="s">
        <v>3707</v>
      </c>
      <c r="H3640" t="s">
        <v>1676</v>
      </c>
      <c r="I3640" t="s">
        <v>52</v>
      </c>
      <c r="J3640">
        <f>VLOOKUP(I3640,segmentID,2,FALSE)</f>
        <v>3</v>
      </c>
      <c r="K3640" t="s">
        <v>3255</v>
      </c>
      <c r="L3640">
        <f>VLOOKUP(K3640,country2,2,FALSE)</f>
        <v>1</v>
      </c>
      <c r="M3640" t="s">
        <v>164</v>
      </c>
      <c r="N3640">
        <f>VLOOKUP(Orders!M3640,city2,2,FALSE)</f>
        <v>25</v>
      </c>
      <c r="O3640" t="s">
        <v>249</v>
      </c>
      <c r="P3640">
        <f>VLOOKUP(O3640,state2,2,FALSE)</f>
        <v>25</v>
      </c>
      <c r="Q3640">
        <v>45503</v>
      </c>
      <c r="R3640" t="s">
        <v>79</v>
      </c>
      <c r="S3640">
        <f>VLOOKUP(R3640,region2,2,FALSE)</f>
        <v>4</v>
      </c>
      <c r="T3640" t="s">
        <v>5173</v>
      </c>
      <c r="U3640" t="s">
        <v>13</v>
      </c>
      <c r="V3640">
        <f>VLOOKUP(U3640,category2,2,FALSE)</f>
        <v>1</v>
      </c>
      <c r="W3640" t="s">
        <v>3228</v>
      </c>
      <c r="X3640">
        <f>VLOOKUP(W3640,subcat2,3,FALSE)</f>
        <v>6</v>
      </c>
      <c r="Y3640" t="s">
        <v>2526</v>
      </c>
      <c r="Z3640">
        <v>148.28800000000001</v>
      </c>
      <c r="AA3640">
        <v>7</v>
      </c>
      <c r="AB3640">
        <v>0.2</v>
      </c>
      <c r="AC3640" s="4">
        <v>29.657599999999988</v>
      </c>
    </row>
    <row r="3641" spans="1:29" x14ac:dyDescent="0.25">
      <c r="A3641" s="2">
        <v>3640</v>
      </c>
      <c r="B3641" t="s">
        <v>8420</v>
      </c>
      <c r="C3641" s="3">
        <v>42684</v>
      </c>
      <c r="D3641" s="3">
        <v>42688</v>
      </c>
      <c r="E3641" t="s">
        <v>25</v>
      </c>
      <c r="F3641">
        <f>VLOOKUP(E3641,SHIPMODE,2,FALSE)</f>
        <v>2</v>
      </c>
      <c r="G3641" t="s">
        <v>3707</v>
      </c>
      <c r="H3641" t="s">
        <v>1676</v>
      </c>
      <c r="I3641" t="s">
        <v>52</v>
      </c>
      <c r="J3641">
        <f>VLOOKUP(I3641,segmentID,2,FALSE)</f>
        <v>3</v>
      </c>
      <c r="K3641" t="s">
        <v>3255</v>
      </c>
      <c r="L3641">
        <f>VLOOKUP(K3641,country2,2,FALSE)</f>
        <v>1</v>
      </c>
      <c r="M3641" t="s">
        <v>164</v>
      </c>
      <c r="N3641">
        <f>VLOOKUP(Orders!M3641,city2,2,FALSE)</f>
        <v>25</v>
      </c>
      <c r="O3641" t="s">
        <v>249</v>
      </c>
      <c r="P3641">
        <f>VLOOKUP(O3641,state2,2,FALSE)</f>
        <v>25</v>
      </c>
      <c r="Q3641">
        <v>45503</v>
      </c>
      <c r="R3641" t="s">
        <v>79</v>
      </c>
      <c r="S3641">
        <f>VLOOKUP(R3641,region2,2,FALSE)</f>
        <v>4</v>
      </c>
      <c r="T3641" t="s">
        <v>4960</v>
      </c>
      <c r="U3641" t="s">
        <v>22</v>
      </c>
      <c r="V3641">
        <f>VLOOKUP(U3641,category2,2,FALSE)</f>
        <v>2</v>
      </c>
      <c r="W3641" t="s">
        <v>45</v>
      </c>
      <c r="X3641">
        <f>VLOOKUP(W3641,subcat2,3,FALSE)</f>
        <v>11</v>
      </c>
      <c r="Y3641" t="s">
        <v>1712</v>
      </c>
      <c r="Z3641">
        <v>4.6240000000000006</v>
      </c>
      <c r="AA3641">
        <v>1</v>
      </c>
      <c r="AB3641">
        <v>0.2</v>
      </c>
      <c r="AC3641" s="4">
        <v>1.6762000000000001</v>
      </c>
    </row>
    <row r="3642" spans="1:29" x14ac:dyDescent="0.25">
      <c r="A3642" s="2">
        <v>3641</v>
      </c>
      <c r="B3642" t="s">
        <v>8420</v>
      </c>
      <c r="C3642" s="3">
        <v>42684</v>
      </c>
      <c r="D3642" s="3">
        <v>42688</v>
      </c>
      <c r="E3642" t="s">
        <v>25</v>
      </c>
      <c r="F3642">
        <f>VLOOKUP(E3642,SHIPMODE,2,FALSE)</f>
        <v>2</v>
      </c>
      <c r="G3642" t="s">
        <v>3707</v>
      </c>
      <c r="H3642" t="s">
        <v>1676</v>
      </c>
      <c r="I3642" t="s">
        <v>52</v>
      </c>
      <c r="J3642">
        <f>VLOOKUP(I3642,segmentID,2,FALSE)</f>
        <v>3</v>
      </c>
      <c r="K3642" t="s">
        <v>3255</v>
      </c>
      <c r="L3642">
        <f>VLOOKUP(K3642,country2,2,FALSE)</f>
        <v>1</v>
      </c>
      <c r="M3642" t="s">
        <v>164</v>
      </c>
      <c r="N3642">
        <f>VLOOKUP(Orders!M3642,city2,2,FALSE)</f>
        <v>25</v>
      </c>
      <c r="O3642" t="s">
        <v>249</v>
      </c>
      <c r="P3642">
        <f>VLOOKUP(O3642,state2,2,FALSE)</f>
        <v>25</v>
      </c>
      <c r="Q3642">
        <v>45503</v>
      </c>
      <c r="R3642" t="s">
        <v>79</v>
      </c>
      <c r="S3642">
        <f>VLOOKUP(R3642,region2,2,FALSE)</f>
        <v>4</v>
      </c>
      <c r="T3642" t="s">
        <v>5434</v>
      </c>
      <c r="U3642" t="s">
        <v>35</v>
      </c>
      <c r="V3642">
        <f>VLOOKUP(U3642,category2,2,FALSE)</f>
        <v>3</v>
      </c>
      <c r="W3642" t="s">
        <v>3232</v>
      </c>
      <c r="X3642">
        <f>VLOOKUP(W3642,subcat2,3,FALSE)</f>
        <v>12</v>
      </c>
      <c r="Y3642" t="s">
        <v>1818</v>
      </c>
      <c r="Z3642">
        <v>178.92000000000002</v>
      </c>
      <c r="AA3642">
        <v>7</v>
      </c>
      <c r="AB3642">
        <v>0.2</v>
      </c>
      <c r="AC3642" s="4">
        <v>-29.074500000000008</v>
      </c>
    </row>
    <row r="3643" spans="1:29" x14ac:dyDescent="0.25">
      <c r="A3643" s="2">
        <v>3642</v>
      </c>
      <c r="B3643" t="s">
        <v>8420</v>
      </c>
      <c r="C3643" s="3">
        <v>42684</v>
      </c>
      <c r="D3643" s="3">
        <v>42688</v>
      </c>
      <c r="E3643" t="s">
        <v>25</v>
      </c>
      <c r="F3643">
        <f>VLOOKUP(E3643,SHIPMODE,2,FALSE)</f>
        <v>2</v>
      </c>
      <c r="G3643" t="s">
        <v>3707</v>
      </c>
      <c r="H3643" t="s">
        <v>1676</v>
      </c>
      <c r="I3643" t="s">
        <v>52</v>
      </c>
      <c r="J3643">
        <f>VLOOKUP(I3643,segmentID,2,FALSE)</f>
        <v>3</v>
      </c>
      <c r="K3643" t="s">
        <v>3255</v>
      </c>
      <c r="L3643">
        <f>VLOOKUP(K3643,country2,2,FALSE)</f>
        <v>1</v>
      </c>
      <c r="M3643" t="s">
        <v>164</v>
      </c>
      <c r="N3643">
        <f>VLOOKUP(Orders!M3643,city2,2,FALSE)</f>
        <v>25</v>
      </c>
      <c r="O3643" t="s">
        <v>249</v>
      </c>
      <c r="P3643">
        <f>VLOOKUP(O3643,state2,2,FALSE)</f>
        <v>25</v>
      </c>
      <c r="Q3643">
        <v>45503</v>
      </c>
      <c r="R3643" t="s">
        <v>79</v>
      </c>
      <c r="S3643">
        <f>VLOOKUP(R3643,region2,2,FALSE)</f>
        <v>4</v>
      </c>
      <c r="T3643" t="s">
        <v>5274</v>
      </c>
      <c r="U3643" t="s">
        <v>22</v>
      </c>
      <c r="V3643">
        <f>VLOOKUP(U3643,category2,2,FALSE)</f>
        <v>2</v>
      </c>
      <c r="W3643" t="s">
        <v>3231</v>
      </c>
      <c r="X3643">
        <f>VLOOKUP(W3643,subcat2,3,FALSE)</f>
        <v>9</v>
      </c>
      <c r="Y3643" t="s">
        <v>2976</v>
      </c>
      <c r="Z3643">
        <v>69.888000000000005</v>
      </c>
      <c r="AA3643">
        <v>7</v>
      </c>
      <c r="AB3643">
        <v>0.7</v>
      </c>
      <c r="AC3643" s="4">
        <v>-46.591999999999999</v>
      </c>
    </row>
    <row r="3644" spans="1:29" x14ac:dyDescent="0.25">
      <c r="A3644" s="2">
        <v>3643</v>
      </c>
      <c r="B3644" t="s">
        <v>6280</v>
      </c>
      <c r="C3644" s="3">
        <v>41993</v>
      </c>
      <c r="D3644" s="3">
        <v>41996</v>
      </c>
      <c r="E3644" t="s">
        <v>7</v>
      </c>
      <c r="F3644">
        <f>VLOOKUP(E3644,SHIPMODE,2,FALSE)</f>
        <v>1</v>
      </c>
      <c r="G3644" t="s">
        <v>3521</v>
      </c>
      <c r="H3644" t="s">
        <v>1043</v>
      </c>
      <c r="I3644" t="s">
        <v>9</v>
      </c>
      <c r="J3644">
        <f>VLOOKUP(I3644,segmentID,2,FALSE)</f>
        <v>1</v>
      </c>
      <c r="K3644" t="s">
        <v>3255</v>
      </c>
      <c r="L3644">
        <f>VLOOKUP(K3644,country2,2,FALSE)</f>
        <v>1</v>
      </c>
      <c r="M3644" t="s">
        <v>19</v>
      </c>
      <c r="N3644">
        <f>VLOOKUP(Orders!M3644,city2,2,FALSE)</f>
        <v>2</v>
      </c>
      <c r="O3644" t="s">
        <v>20</v>
      </c>
      <c r="P3644">
        <f>VLOOKUP(O3644,state2,2,FALSE)</f>
        <v>2</v>
      </c>
      <c r="Q3644">
        <v>90008</v>
      </c>
      <c r="R3644" t="s">
        <v>21</v>
      </c>
      <c r="S3644">
        <f>VLOOKUP(R3644,region2,2,FALSE)</f>
        <v>2</v>
      </c>
      <c r="T3644" t="s">
        <v>4663</v>
      </c>
      <c r="U3644" t="s">
        <v>22</v>
      </c>
      <c r="V3644">
        <f>VLOOKUP(U3644,category2,2,FALSE)</f>
        <v>2</v>
      </c>
      <c r="W3644" t="s">
        <v>3231</v>
      </c>
      <c r="X3644">
        <f>VLOOKUP(W3644,subcat2,3,FALSE)</f>
        <v>9</v>
      </c>
      <c r="Y3644" t="s">
        <v>478</v>
      </c>
      <c r="Z3644">
        <v>487.98400000000004</v>
      </c>
      <c r="AA3644">
        <v>2</v>
      </c>
      <c r="AB3644">
        <v>0.2</v>
      </c>
      <c r="AC3644" s="4">
        <v>152.49499999999998</v>
      </c>
    </row>
    <row r="3645" spans="1:29" x14ac:dyDescent="0.25">
      <c r="A3645" s="2">
        <v>3644</v>
      </c>
      <c r="B3645" t="s">
        <v>6280</v>
      </c>
      <c r="C3645" s="3">
        <v>41993</v>
      </c>
      <c r="D3645" s="3">
        <v>41996</v>
      </c>
      <c r="E3645" t="s">
        <v>7</v>
      </c>
      <c r="F3645">
        <f>VLOOKUP(E3645,SHIPMODE,2,FALSE)</f>
        <v>1</v>
      </c>
      <c r="G3645" t="s">
        <v>3521</v>
      </c>
      <c r="H3645" t="s">
        <v>1043</v>
      </c>
      <c r="I3645" t="s">
        <v>9</v>
      </c>
      <c r="J3645">
        <f>VLOOKUP(I3645,segmentID,2,FALSE)</f>
        <v>1</v>
      </c>
      <c r="K3645" t="s">
        <v>3255</v>
      </c>
      <c r="L3645">
        <f>VLOOKUP(K3645,country2,2,FALSE)</f>
        <v>1</v>
      </c>
      <c r="M3645" t="s">
        <v>19</v>
      </c>
      <c r="N3645">
        <f>VLOOKUP(Orders!M3645,city2,2,FALSE)</f>
        <v>2</v>
      </c>
      <c r="O3645" t="s">
        <v>20</v>
      </c>
      <c r="P3645">
        <f>VLOOKUP(O3645,state2,2,FALSE)</f>
        <v>2</v>
      </c>
      <c r="Q3645">
        <v>90008</v>
      </c>
      <c r="R3645" t="s">
        <v>21</v>
      </c>
      <c r="S3645">
        <f>VLOOKUP(R3645,region2,2,FALSE)</f>
        <v>2</v>
      </c>
      <c r="T3645" t="s">
        <v>5623</v>
      </c>
      <c r="U3645" t="s">
        <v>22</v>
      </c>
      <c r="V3645">
        <f>VLOOKUP(U3645,category2,2,FALSE)</f>
        <v>2</v>
      </c>
      <c r="W3645" t="s">
        <v>3229</v>
      </c>
      <c r="X3645">
        <f>VLOOKUP(W3645,subcat2,3,FALSE)</f>
        <v>7</v>
      </c>
      <c r="Y3645" t="s">
        <v>1846</v>
      </c>
      <c r="Z3645">
        <v>47.3</v>
      </c>
      <c r="AA3645">
        <v>2</v>
      </c>
      <c r="AB3645">
        <v>0</v>
      </c>
      <c r="AC3645" s="4">
        <v>12.298000000000002</v>
      </c>
    </row>
    <row r="3646" spans="1:29" x14ac:dyDescent="0.25">
      <c r="A3646" s="2">
        <v>3645</v>
      </c>
      <c r="B3646" t="s">
        <v>6280</v>
      </c>
      <c r="C3646" s="3">
        <v>41993</v>
      </c>
      <c r="D3646" s="3">
        <v>41996</v>
      </c>
      <c r="E3646" t="s">
        <v>7</v>
      </c>
      <c r="F3646">
        <f>VLOOKUP(E3646,SHIPMODE,2,FALSE)</f>
        <v>1</v>
      </c>
      <c r="G3646" t="s">
        <v>3521</v>
      </c>
      <c r="H3646" t="s">
        <v>1043</v>
      </c>
      <c r="I3646" t="s">
        <v>9</v>
      </c>
      <c r="J3646">
        <f>VLOOKUP(I3646,segmentID,2,FALSE)</f>
        <v>1</v>
      </c>
      <c r="K3646" t="s">
        <v>3255</v>
      </c>
      <c r="L3646">
        <f>VLOOKUP(K3646,country2,2,FALSE)</f>
        <v>1</v>
      </c>
      <c r="M3646" t="s">
        <v>19</v>
      </c>
      <c r="N3646">
        <f>VLOOKUP(Orders!M3646,city2,2,FALSE)</f>
        <v>2</v>
      </c>
      <c r="O3646" t="s">
        <v>20</v>
      </c>
      <c r="P3646">
        <f>VLOOKUP(O3646,state2,2,FALSE)</f>
        <v>2</v>
      </c>
      <c r="Q3646">
        <v>90008</v>
      </c>
      <c r="R3646" t="s">
        <v>21</v>
      </c>
      <c r="S3646">
        <f>VLOOKUP(R3646,region2,2,FALSE)</f>
        <v>2</v>
      </c>
      <c r="T3646" t="s">
        <v>5624</v>
      </c>
      <c r="U3646" t="s">
        <v>22</v>
      </c>
      <c r="V3646">
        <f>VLOOKUP(U3646,category2,2,FALSE)</f>
        <v>2</v>
      </c>
      <c r="W3646" t="s">
        <v>3229</v>
      </c>
      <c r="X3646">
        <f>VLOOKUP(W3646,subcat2,3,FALSE)</f>
        <v>7</v>
      </c>
      <c r="Y3646" t="s">
        <v>595</v>
      </c>
      <c r="Z3646">
        <v>4.13</v>
      </c>
      <c r="AA3646">
        <v>1</v>
      </c>
      <c r="AB3646">
        <v>0</v>
      </c>
      <c r="AC3646" s="4">
        <v>1.1564000000000001</v>
      </c>
    </row>
    <row r="3647" spans="1:29" x14ac:dyDescent="0.25">
      <c r="A3647" s="2">
        <v>3646</v>
      </c>
      <c r="B3647" t="s">
        <v>6280</v>
      </c>
      <c r="C3647" s="3">
        <v>41993</v>
      </c>
      <c r="D3647" s="3">
        <v>41996</v>
      </c>
      <c r="E3647" t="s">
        <v>7</v>
      </c>
      <c r="F3647">
        <f>VLOOKUP(E3647,SHIPMODE,2,FALSE)</f>
        <v>1</v>
      </c>
      <c r="G3647" t="s">
        <v>3521</v>
      </c>
      <c r="H3647" t="s">
        <v>1043</v>
      </c>
      <c r="I3647" t="s">
        <v>9</v>
      </c>
      <c r="J3647">
        <f>VLOOKUP(I3647,segmentID,2,FALSE)</f>
        <v>1</v>
      </c>
      <c r="K3647" t="s">
        <v>3255</v>
      </c>
      <c r="L3647">
        <f>VLOOKUP(K3647,country2,2,FALSE)</f>
        <v>1</v>
      </c>
      <c r="M3647" t="s">
        <v>19</v>
      </c>
      <c r="N3647">
        <f>VLOOKUP(Orders!M3647,city2,2,FALSE)</f>
        <v>2</v>
      </c>
      <c r="O3647" t="s">
        <v>20</v>
      </c>
      <c r="P3647">
        <f>VLOOKUP(O3647,state2,2,FALSE)</f>
        <v>2</v>
      </c>
      <c r="Q3647">
        <v>90008</v>
      </c>
      <c r="R3647" t="s">
        <v>21</v>
      </c>
      <c r="S3647">
        <f>VLOOKUP(R3647,region2,2,FALSE)</f>
        <v>2</v>
      </c>
      <c r="T3647" t="s">
        <v>5625</v>
      </c>
      <c r="U3647" t="s">
        <v>22</v>
      </c>
      <c r="V3647">
        <f>VLOOKUP(U3647,category2,2,FALSE)</f>
        <v>2</v>
      </c>
      <c r="W3647" t="s">
        <v>3231</v>
      </c>
      <c r="X3647">
        <f>VLOOKUP(W3647,subcat2,3,FALSE)</f>
        <v>9</v>
      </c>
      <c r="Y3647" t="s">
        <v>828</v>
      </c>
      <c r="Z3647">
        <v>155.12</v>
      </c>
      <c r="AA3647">
        <v>5</v>
      </c>
      <c r="AB3647">
        <v>0.2</v>
      </c>
      <c r="AC3647" s="4">
        <v>50.413999999999987</v>
      </c>
    </row>
    <row r="3648" spans="1:29" x14ac:dyDescent="0.25">
      <c r="A3648" s="2">
        <v>3647</v>
      </c>
      <c r="B3648" t="s">
        <v>6281</v>
      </c>
      <c r="C3648" s="3">
        <v>41845</v>
      </c>
      <c r="D3648" s="3">
        <v>41847</v>
      </c>
      <c r="E3648" t="s">
        <v>7</v>
      </c>
      <c r="F3648">
        <f>VLOOKUP(E3648,SHIPMODE,2,FALSE)</f>
        <v>1</v>
      </c>
      <c r="G3648" t="s">
        <v>3920</v>
      </c>
      <c r="H3648" t="s">
        <v>2490</v>
      </c>
      <c r="I3648" t="s">
        <v>52</v>
      </c>
      <c r="J3648">
        <f>VLOOKUP(I3648,segmentID,2,FALSE)</f>
        <v>3</v>
      </c>
      <c r="K3648" t="s">
        <v>3255</v>
      </c>
      <c r="L3648">
        <f>VLOOKUP(K3648,country2,2,FALSE)</f>
        <v>1</v>
      </c>
      <c r="M3648" t="s">
        <v>19</v>
      </c>
      <c r="N3648">
        <f>VLOOKUP(Orders!M3648,city2,2,FALSE)</f>
        <v>2</v>
      </c>
      <c r="O3648" t="s">
        <v>20</v>
      </c>
      <c r="P3648">
        <f>VLOOKUP(O3648,state2,2,FALSE)</f>
        <v>2</v>
      </c>
      <c r="Q3648">
        <v>90045</v>
      </c>
      <c r="R3648" t="s">
        <v>21</v>
      </c>
      <c r="S3648">
        <f>VLOOKUP(R3648,region2,2,FALSE)</f>
        <v>2</v>
      </c>
      <c r="T3648" t="s">
        <v>4817</v>
      </c>
      <c r="U3648" t="s">
        <v>22</v>
      </c>
      <c r="V3648">
        <f>VLOOKUP(U3648,category2,2,FALSE)</f>
        <v>2</v>
      </c>
      <c r="W3648" t="s">
        <v>45</v>
      </c>
      <c r="X3648">
        <f>VLOOKUP(W3648,subcat2,3,FALSE)</f>
        <v>11</v>
      </c>
      <c r="Y3648" t="s">
        <v>3043</v>
      </c>
      <c r="Z3648">
        <v>6.48</v>
      </c>
      <c r="AA3648">
        <v>1</v>
      </c>
      <c r="AB3648">
        <v>0</v>
      </c>
      <c r="AC3648" s="4">
        <v>3.1752000000000002</v>
      </c>
    </row>
    <row r="3649" spans="1:29" x14ac:dyDescent="0.25">
      <c r="A3649" s="2">
        <v>3648</v>
      </c>
      <c r="B3649" t="s">
        <v>6281</v>
      </c>
      <c r="C3649" s="3">
        <v>41845</v>
      </c>
      <c r="D3649" s="3">
        <v>41847</v>
      </c>
      <c r="E3649" t="s">
        <v>7</v>
      </c>
      <c r="F3649">
        <f>VLOOKUP(E3649,SHIPMODE,2,FALSE)</f>
        <v>1</v>
      </c>
      <c r="G3649" t="s">
        <v>3920</v>
      </c>
      <c r="H3649" t="s">
        <v>2490</v>
      </c>
      <c r="I3649" t="s">
        <v>52</v>
      </c>
      <c r="J3649">
        <f>VLOOKUP(I3649,segmentID,2,FALSE)</f>
        <v>3</v>
      </c>
      <c r="K3649" t="s">
        <v>3255</v>
      </c>
      <c r="L3649">
        <f>VLOOKUP(K3649,country2,2,FALSE)</f>
        <v>1</v>
      </c>
      <c r="M3649" t="s">
        <v>19</v>
      </c>
      <c r="N3649">
        <f>VLOOKUP(Orders!M3649,city2,2,FALSE)</f>
        <v>2</v>
      </c>
      <c r="O3649" t="s">
        <v>20</v>
      </c>
      <c r="P3649">
        <f>VLOOKUP(O3649,state2,2,FALSE)</f>
        <v>2</v>
      </c>
      <c r="Q3649">
        <v>90045</v>
      </c>
      <c r="R3649" t="s">
        <v>21</v>
      </c>
      <c r="S3649">
        <f>VLOOKUP(R3649,region2,2,FALSE)</f>
        <v>2</v>
      </c>
      <c r="T3649" t="s">
        <v>5626</v>
      </c>
      <c r="U3649" t="s">
        <v>22</v>
      </c>
      <c r="V3649">
        <f>VLOOKUP(U3649,category2,2,FALSE)</f>
        <v>2</v>
      </c>
      <c r="W3649" t="s">
        <v>3233</v>
      </c>
      <c r="X3649">
        <f>VLOOKUP(W3649,subcat2,3,FALSE)</f>
        <v>15</v>
      </c>
      <c r="Y3649" t="s">
        <v>883</v>
      </c>
      <c r="Z3649">
        <v>15.52</v>
      </c>
      <c r="AA3649">
        <v>4</v>
      </c>
      <c r="AB3649">
        <v>0</v>
      </c>
      <c r="AC3649" s="4">
        <v>4.5007999999999981</v>
      </c>
    </row>
    <row r="3650" spans="1:29" x14ac:dyDescent="0.25">
      <c r="A3650" s="2">
        <v>3649</v>
      </c>
      <c r="B3650" t="s">
        <v>7258</v>
      </c>
      <c r="C3650" s="3">
        <v>42330</v>
      </c>
      <c r="D3650" s="3">
        <v>42335</v>
      </c>
      <c r="E3650" t="s">
        <v>25</v>
      </c>
      <c r="F3650">
        <f>VLOOKUP(E3650,SHIPMODE,2,FALSE)</f>
        <v>2</v>
      </c>
      <c r="G3650" t="s">
        <v>3762</v>
      </c>
      <c r="H3650" t="s">
        <v>1861</v>
      </c>
      <c r="I3650" t="s">
        <v>9</v>
      </c>
      <c r="J3650">
        <f>VLOOKUP(I3650,segmentID,2,FALSE)</f>
        <v>1</v>
      </c>
      <c r="K3650" t="s">
        <v>3255</v>
      </c>
      <c r="L3650">
        <f>VLOOKUP(K3650,country2,2,FALSE)</f>
        <v>1</v>
      </c>
      <c r="M3650" t="s">
        <v>172</v>
      </c>
      <c r="N3650">
        <f>VLOOKUP(Orders!M3650,city2,2,FALSE)</f>
        <v>27</v>
      </c>
      <c r="O3650" t="s">
        <v>173</v>
      </c>
      <c r="P3650">
        <f>VLOOKUP(O3650,state2,2,FALSE)</f>
        <v>19</v>
      </c>
      <c r="Q3650">
        <v>38109</v>
      </c>
      <c r="R3650" t="s">
        <v>12</v>
      </c>
      <c r="S3650">
        <f>VLOOKUP(R3650,region2,2,FALSE)</f>
        <v>1</v>
      </c>
      <c r="T3650" t="s">
        <v>4786</v>
      </c>
      <c r="U3650" t="s">
        <v>22</v>
      </c>
      <c r="V3650">
        <f>VLOOKUP(U3650,category2,2,FALSE)</f>
        <v>2</v>
      </c>
      <c r="W3650" t="s">
        <v>3231</v>
      </c>
      <c r="X3650">
        <f>VLOOKUP(W3650,subcat2,3,FALSE)</f>
        <v>9</v>
      </c>
      <c r="Y3650" t="s">
        <v>2071</v>
      </c>
      <c r="Z3650">
        <v>2.9460000000000006</v>
      </c>
      <c r="AA3650">
        <v>2</v>
      </c>
      <c r="AB3650">
        <v>0.7</v>
      </c>
      <c r="AC3650" s="4">
        <v>-2.0621999999999998</v>
      </c>
    </row>
    <row r="3651" spans="1:29" x14ac:dyDescent="0.25">
      <c r="A3651" s="2">
        <v>3650</v>
      </c>
      <c r="B3651" t="s">
        <v>7258</v>
      </c>
      <c r="C3651" s="3">
        <v>42330</v>
      </c>
      <c r="D3651" s="3">
        <v>42335</v>
      </c>
      <c r="E3651" t="s">
        <v>25</v>
      </c>
      <c r="F3651">
        <f>VLOOKUP(E3651,SHIPMODE,2,FALSE)</f>
        <v>2</v>
      </c>
      <c r="G3651" t="s">
        <v>3762</v>
      </c>
      <c r="H3651" t="s">
        <v>1861</v>
      </c>
      <c r="I3651" t="s">
        <v>9</v>
      </c>
      <c r="J3651">
        <f>VLOOKUP(I3651,segmentID,2,FALSE)</f>
        <v>1</v>
      </c>
      <c r="K3651" t="s">
        <v>3255</v>
      </c>
      <c r="L3651">
        <f>VLOOKUP(K3651,country2,2,FALSE)</f>
        <v>1</v>
      </c>
      <c r="M3651" t="s">
        <v>172</v>
      </c>
      <c r="N3651">
        <f>VLOOKUP(Orders!M3651,city2,2,FALSE)</f>
        <v>27</v>
      </c>
      <c r="O3651" t="s">
        <v>173</v>
      </c>
      <c r="P3651">
        <f>VLOOKUP(O3651,state2,2,FALSE)</f>
        <v>19</v>
      </c>
      <c r="Q3651">
        <v>38109</v>
      </c>
      <c r="R3651" t="s">
        <v>12</v>
      </c>
      <c r="S3651">
        <f>VLOOKUP(R3651,region2,2,FALSE)</f>
        <v>1</v>
      </c>
      <c r="T3651" t="s">
        <v>4379</v>
      </c>
      <c r="U3651" t="s">
        <v>22</v>
      </c>
      <c r="V3651">
        <f>VLOOKUP(U3651,category2,2,FALSE)</f>
        <v>2</v>
      </c>
      <c r="W3651" t="s">
        <v>3234</v>
      </c>
      <c r="X3651">
        <f>VLOOKUP(W3651,subcat2,3,FALSE)</f>
        <v>14</v>
      </c>
      <c r="Y3651" t="s">
        <v>2037</v>
      </c>
      <c r="Z3651">
        <v>55.104000000000006</v>
      </c>
      <c r="AA3651">
        <v>6</v>
      </c>
      <c r="AB3651">
        <v>0.2</v>
      </c>
      <c r="AC3651" s="4">
        <v>18.597599999999993</v>
      </c>
    </row>
    <row r="3652" spans="1:29" x14ac:dyDescent="0.25">
      <c r="A3652" s="2">
        <v>3651</v>
      </c>
      <c r="B3652" t="s">
        <v>9849</v>
      </c>
      <c r="C3652" s="3">
        <v>43078</v>
      </c>
      <c r="D3652" s="3">
        <v>43080</v>
      </c>
      <c r="E3652" t="s">
        <v>7</v>
      </c>
      <c r="F3652">
        <f>VLOOKUP(E3652,SHIPMODE,2,FALSE)</f>
        <v>1</v>
      </c>
      <c r="G3652" t="s">
        <v>3458</v>
      </c>
      <c r="H3652" t="s">
        <v>842</v>
      </c>
      <c r="I3652" t="s">
        <v>9</v>
      </c>
      <c r="J3652">
        <f>VLOOKUP(I3652,segmentID,2,FALSE)</f>
        <v>1</v>
      </c>
      <c r="K3652" t="s">
        <v>3255</v>
      </c>
      <c r="L3652">
        <f>VLOOKUP(K3652,country2,2,FALSE)</f>
        <v>1</v>
      </c>
      <c r="M3652" t="s">
        <v>433</v>
      </c>
      <c r="N3652">
        <f>VLOOKUP(Orders!M3652,city2,2,FALSE)</f>
        <v>67</v>
      </c>
      <c r="O3652" t="s">
        <v>123</v>
      </c>
      <c r="P3652">
        <f>VLOOKUP(O3652,state2,2,FALSE)</f>
        <v>13</v>
      </c>
      <c r="Q3652">
        <v>48234</v>
      </c>
      <c r="R3652" t="s">
        <v>55</v>
      </c>
      <c r="S3652">
        <f>VLOOKUP(R3652,region2,2,FALSE)</f>
        <v>3</v>
      </c>
      <c r="T3652" t="s">
        <v>4060</v>
      </c>
      <c r="U3652" t="s">
        <v>35</v>
      </c>
      <c r="V3652">
        <f>VLOOKUP(U3652,category2,2,FALSE)</f>
        <v>3</v>
      </c>
      <c r="W3652" t="s">
        <v>3232</v>
      </c>
      <c r="X3652">
        <f>VLOOKUP(W3652,subcat2,3,FALSE)</f>
        <v>12</v>
      </c>
      <c r="Y3652" t="s">
        <v>198</v>
      </c>
      <c r="Z3652">
        <v>104.88</v>
      </c>
      <c r="AA3652">
        <v>6</v>
      </c>
      <c r="AB3652">
        <v>0</v>
      </c>
      <c r="AC3652" s="4">
        <v>41.952000000000005</v>
      </c>
    </row>
    <row r="3653" spans="1:29" x14ac:dyDescent="0.25">
      <c r="A3653" s="2">
        <v>3652</v>
      </c>
      <c r="B3653" t="s">
        <v>9849</v>
      </c>
      <c r="C3653" s="3">
        <v>43078</v>
      </c>
      <c r="D3653" s="3">
        <v>43080</v>
      </c>
      <c r="E3653" t="s">
        <v>7</v>
      </c>
      <c r="F3653">
        <f>VLOOKUP(E3653,SHIPMODE,2,FALSE)</f>
        <v>1</v>
      </c>
      <c r="G3653" t="s">
        <v>3458</v>
      </c>
      <c r="H3653" t="s">
        <v>842</v>
      </c>
      <c r="I3653" t="s">
        <v>9</v>
      </c>
      <c r="J3653">
        <f>VLOOKUP(I3653,segmentID,2,FALSE)</f>
        <v>1</v>
      </c>
      <c r="K3653" t="s">
        <v>3255</v>
      </c>
      <c r="L3653">
        <f>VLOOKUP(K3653,country2,2,FALSE)</f>
        <v>1</v>
      </c>
      <c r="M3653" t="s">
        <v>433</v>
      </c>
      <c r="N3653">
        <f>VLOOKUP(Orders!M3653,city2,2,FALSE)</f>
        <v>67</v>
      </c>
      <c r="O3653" t="s">
        <v>123</v>
      </c>
      <c r="P3653">
        <f>VLOOKUP(O3653,state2,2,FALSE)</f>
        <v>13</v>
      </c>
      <c r="Q3653">
        <v>48234</v>
      </c>
      <c r="R3653" t="s">
        <v>55</v>
      </c>
      <c r="S3653">
        <f>VLOOKUP(R3653,region2,2,FALSE)</f>
        <v>3</v>
      </c>
      <c r="T3653" t="s">
        <v>5009</v>
      </c>
      <c r="U3653" t="s">
        <v>22</v>
      </c>
      <c r="V3653">
        <f>VLOOKUP(U3653,category2,2,FALSE)</f>
        <v>2</v>
      </c>
      <c r="W3653" t="s">
        <v>3229</v>
      </c>
      <c r="X3653">
        <f>VLOOKUP(W3653,subcat2,3,FALSE)</f>
        <v>7</v>
      </c>
      <c r="Y3653" t="s">
        <v>1558</v>
      </c>
      <c r="Z3653">
        <v>34.700000000000003</v>
      </c>
      <c r="AA3653">
        <v>5</v>
      </c>
      <c r="AB3653">
        <v>0</v>
      </c>
      <c r="AC3653" s="4">
        <v>12.492000000000001</v>
      </c>
    </row>
    <row r="3654" spans="1:29" x14ac:dyDescent="0.25">
      <c r="A3654" s="2">
        <v>3653</v>
      </c>
      <c r="B3654" t="s">
        <v>9849</v>
      </c>
      <c r="C3654" s="3">
        <v>43078</v>
      </c>
      <c r="D3654" s="3">
        <v>43080</v>
      </c>
      <c r="E3654" t="s">
        <v>7</v>
      </c>
      <c r="F3654">
        <f>VLOOKUP(E3654,SHIPMODE,2,FALSE)</f>
        <v>1</v>
      </c>
      <c r="G3654" t="s">
        <v>3458</v>
      </c>
      <c r="H3654" t="s">
        <v>842</v>
      </c>
      <c r="I3654" t="s">
        <v>9</v>
      </c>
      <c r="J3654">
        <f>VLOOKUP(I3654,segmentID,2,FALSE)</f>
        <v>1</v>
      </c>
      <c r="K3654" t="s">
        <v>3255</v>
      </c>
      <c r="L3654">
        <f>VLOOKUP(K3654,country2,2,FALSE)</f>
        <v>1</v>
      </c>
      <c r="M3654" t="s">
        <v>433</v>
      </c>
      <c r="N3654">
        <f>VLOOKUP(Orders!M3654,city2,2,FALSE)</f>
        <v>67</v>
      </c>
      <c r="O3654" t="s">
        <v>123</v>
      </c>
      <c r="P3654">
        <f>VLOOKUP(O3654,state2,2,FALSE)</f>
        <v>13</v>
      </c>
      <c r="Q3654">
        <v>48234</v>
      </c>
      <c r="R3654" t="s">
        <v>55</v>
      </c>
      <c r="S3654">
        <f>VLOOKUP(R3654,region2,2,FALSE)</f>
        <v>3</v>
      </c>
      <c r="T3654" t="s">
        <v>4764</v>
      </c>
      <c r="U3654" t="s">
        <v>22</v>
      </c>
      <c r="V3654">
        <f>VLOOKUP(U3654,category2,2,FALSE)</f>
        <v>2</v>
      </c>
      <c r="W3654" t="s">
        <v>3231</v>
      </c>
      <c r="X3654">
        <f>VLOOKUP(W3654,subcat2,3,FALSE)</f>
        <v>9</v>
      </c>
      <c r="Y3654" t="s">
        <v>586</v>
      </c>
      <c r="Z3654">
        <v>33.72</v>
      </c>
      <c r="AA3654">
        <v>4</v>
      </c>
      <c r="AB3654">
        <v>0</v>
      </c>
      <c r="AC3654" s="4">
        <v>15.511199999999999</v>
      </c>
    </row>
    <row r="3655" spans="1:29" x14ac:dyDescent="0.25">
      <c r="A3655" s="2">
        <v>3654</v>
      </c>
      <c r="B3655" t="s">
        <v>9849</v>
      </c>
      <c r="C3655" s="3">
        <v>43078</v>
      </c>
      <c r="D3655" s="3">
        <v>43080</v>
      </c>
      <c r="E3655" t="s">
        <v>7</v>
      </c>
      <c r="F3655">
        <f>VLOOKUP(E3655,SHIPMODE,2,FALSE)</f>
        <v>1</v>
      </c>
      <c r="G3655" t="s">
        <v>3458</v>
      </c>
      <c r="H3655" t="s">
        <v>842</v>
      </c>
      <c r="I3655" t="s">
        <v>9</v>
      </c>
      <c r="J3655">
        <f>VLOOKUP(I3655,segmentID,2,FALSE)</f>
        <v>1</v>
      </c>
      <c r="K3655" t="s">
        <v>3255</v>
      </c>
      <c r="L3655">
        <f>VLOOKUP(K3655,country2,2,FALSE)</f>
        <v>1</v>
      </c>
      <c r="M3655" t="s">
        <v>433</v>
      </c>
      <c r="N3655">
        <f>VLOOKUP(Orders!M3655,city2,2,FALSE)</f>
        <v>67</v>
      </c>
      <c r="O3655" t="s">
        <v>123</v>
      </c>
      <c r="P3655">
        <f>VLOOKUP(O3655,state2,2,FALSE)</f>
        <v>13</v>
      </c>
      <c r="Q3655">
        <v>48234</v>
      </c>
      <c r="R3655" t="s">
        <v>55</v>
      </c>
      <c r="S3655">
        <f>VLOOKUP(R3655,region2,2,FALSE)</f>
        <v>3</v>
      </c>
      <c r="T3655" t="s">
        <v>4898</v>
      </c>
      <c r="U3655" t="s">
        <v>22</v>
      </c>
      <c r="V3655">
        <f>VLOOKUP(U3655,category2,2,FALSE)</f>
        <v>2</v>
      </c>
      <c r="W3655" t="s">
        <v>45</v>
      </c>
      <c r="X3655">
        <f>VLOOKUP(W3655,subcat2,3,FALSE)</f>
        <v>11</v>
      </c>
      <c r="Y3655" t="s">
        <v>5921</v>
      </c>
      <c r="Z3655">
        <v>14.940000000000001</v>
      </c>
      <c r="AA3655">
        <v>3</v>
      </c>
      <c r="AB3655">
        <v>0</v>
      </c>
      <c r="AC3655" s="4">
        <v>7.0218000000000007</v>
      </c>
    </row>
    <row r="3656" spans="1:29" x14ac:dyDescent="0.25">
      <c r="A3656" s="2">
        <v>3655</v>
      </c>
      <c r="B3656" t="s">
        <v>9850</v>
      </c>
      <c r="C3656" s="3">
        <v>42978</v>
      </c>
      <c r="D3656" s="3">
        <v>42983</v>
      </c>
      <c r="E3656" t="s">
        <v>25</v>
      </c>
      <c r="F3656">
        <f>VLOOKUP(E3656,SHIPMODE,2,FALSE)</f>
        <v>2</v>
      </c>
      <c r="G3656" t="s">
        <v>3474</v>
      </c>
      <c r="H3656" t="s">
        <v>891</v>
      </c>
      <c r="I3656" t="s">
        <v>9</v>
      </c>
      <c r="J3656">
        <f>VLOOKUP(I3656,segmentID,2,FALSE)</f>
        <v>1</v>
      </c>
      <c r="K3656" t="s">
        <v>3255</v>
      </c>
      <c r="L3656">
        <f>VLOOKUP(K3656,country2,2,FALSE)</f>
        <v>1</v>
      </c>
      <c r="M3656" t="s">
        <v>710</v>
      </c>
      <c r="N3656">
        <f>VLOOKUP(Orders!M3656,city2,2,FALSE)</f>
        <v>105</v>
      </c>
      <c r="O3656" t="s">
        <v>132</v>
      </c>
      <c r="P3656">
        <f>VLOOKUP(O3656,state2,2,FALSE)</f>
        <v>15</v>
      </c>
      <c r="Q3656">
        <v>46226</v>
      </c>
      <c r="R3656" t="s">
        <v>55</v>
      </c>
      <c r="S3656">
        <f>VLOOKUP(R3656,region2,2,FALSE)</f>
        <v>3</v>
      </c>
      <c r="T3656" t="s">
        <v>4649</v>
      </c>
      <c r="U3656" t="s">
        <v>22</v>
      </c>
      <c r="V3656">
        <f>VLOOKUP(U3656,category2,2,FALSE)</f>
        <v>2</v>
      </c>
      <c r="W3656" t="s">
        <v>38</v>
      </c>
      <c r="X3656">
        <f>VLOOKUP(W3656,subcat2,3,FALSE)</f>
        <v>10</v>
      </c>
      <c r="Y3656" t="s">
        <v>2777</v>
      </c>
      <c r="Z3656">
        <v>638.73</v>
      </c>
      <c r="AA3656">
        <v>9</v>
      </c>
      <c r="AB3656">
        <v>0</v>
      </c>
      <c r="AC3656" s="4">
        <v>166.06979999999999</v>
      </c>
    </row>
    <row r="3657" spans="1:29" x14ac:dyDescent="0.25">
      <c r="A3657" s="2">
        <v>3656</v>
      </c>
      <c r="B3657" t="s">
        <v>9851</v>
      </c>
      <c r="C3657" s="3">
        <v>42849</v>
      </c>
      <c r="D3657" s="3">
        <v>42855</v>
      </c>
      <c r="E3657" t="s">
        <v>25</v>
      </c>
      <c r="F3657">
        <f>VLOOKUP(E3657,SHIPMODE,2,FALSE)</f>
        <v>2</v>
      </c>
      <c r="G3657" t="s">
        <v>3546</v>
      </c>
      <c r="H3657" t="s">
        <v>1124</v>
      </c>
      <c r="I3657" t="s">
        <v>18</v>
      </c>
      <c r="J3657">
        <f>VLOOKUP(I3657,segmentID,2,FALSE)</f>
        <v>2</v>
      </c>
      <c r="K3657" t="s">
        <v>3255</v>
      </c>
      <c r="L3657">
        <f>VLOOKUP(K3657,country2,2,FALSE)</f>
        <v>1</v>
      </c>
      <c r="M3657" t="s">
        <v>729</v>
      </c>
      <c r="N3657">
        <f>VLOOKUP(Orders!M3657,city2,2,FALSE)</f>
        <v>109</v>
      </c>
      <c r="O3657" t="s">
        <v>28</v>
      </c>
      <c r="P3657">
        <f>VLOOKUP(O3657,state2,2,FALSE)</f>
        <v>3</v>
      </c>
      <c r="Q3657">
        <v>32216</v>
      </c>
      <c r="R3657" t="s">
        <v>12</v>
      </c>
      <c r="S3657">
        <f>VLOOKUP(R3657,region2,2,FALSE)</f>
        <v>1</v>
      </c>
      <c r="T3657" t="s">
        <v>5127</v>
      </c>
      <c r="U3657" t="s">
        <v>22</v>
      </c>
      <c r="V3657">
        <f>VLOOKUP(U3657,category2,2,FALSE)</f>
        <v>2</v>
      </c>
      <c r="W3657" t="s">
        <v>3227</v>
      </c>
      <c r="X3657">
        <f>VLOOKUP(W3657,subcat2,3,FALSE)</f>
        <v>5</v>
      </c>
      <c r="Y3657" t="s">
        <v>2672</v>
      </c>
      <c r="Z3657">
        <v>113.56800000000001</v>
      </c>
      <c r="AA3657">
        <v>2</v>
      </c>
      <c r="AB3657">
        <v>0.2</v>
      </c>
      <c r="AC3657" s="4">
        <v>-21.294000000000018</v>
      </c>
    </row>
    <row r="3658" spans="1:29" x14ac:dyDescent="0.25">
      <c r="A3658" s="2">
        <v>3657</v>
      </c>
      <c r="B3658" t="s">
        <v>9852</v>
      </c>
      <c r="C3658" s="3">
        <v>42986</v>
      </c>
      <c r="D3658" s="3">
        <v>42992</v>
      </c>
      <c r="E3658" t="s">
        <v>25</v>
      </c>
      <c r="F3658">
        <f>VLOOKUP(E3658,SHIPMODE,2,FALSE)</f>
        <v>2</v>
      </c>
      <c r="G3658" t="s">
        <v>3842</v>
      </c>
      <c r="H3658" t="s">
        <v>2191</v>
      </c>
      <c r="I3658" t="s">
        <v>18</v>
      </c>
      <c r="J3658">
        <f>VLOOKUP(I3658,segmentID,2,FALSE)</f>
        <v>2</v>
      </c>
      <c r="K3658" t="s">
        <v>3255</v>
      </c>
      <c r="L3658">
        <f>VLOOKUP(K3658,country2,2,FALSE)</f>
        <v>1</v>
      </c>
      <c r="M3658" t="s">
        <v>426</v>
      </c>
      <c r="N3658">
        <f>VLOOKUP(Orders!M3658,city2,2,FALSE)</f>
        <v>66</v>
      </c>
      <c r="O3658" t="s">
        <v>249</v>
      </c>
      <c r="P3658">
        <f>VLOOKUP(O3658,state2,2,FALSE)</f>
        <v>25</v>
      </c>
      <c r="Q3658">
        <v>43017</v>
      </c>
      <c r="R3658" t="s">
        <v>79</v>
      </c>
      <c r="S3658">
        <f>VLOOKUP(R3658,region2,2,FALSE)</f>
        <v>4</v>
      </c>
      <c r="T3658" t="s">
        <v>5627</v>
      </c>
      <c r="U3658" t="s">
        <v>35</v>
      </c>
      <c r="V3658">
        <f>VLOOKUP(U3658,category2,2,FALSE)</f>
        <v>3</v>
      </c>
      <c r="W3658" t="s">
        <v>3232</v>
      </c>
      <c r="X3658">
        <f>VLOOKUP(W3658,subcat2,3,FALSE)</f>
        <v>12</v>
      </c>
      <c r="Y3658" t="s">
        <v>2901</v>
      </c>
      <c r="Z3658">
        <v>9.0960000000000001</v>
      </c>
      <c r="AA3658">
        <v>1</v>
      </c>
      <c r="AB3658">
        <v>0.2</v>
      </c>
      <c r="AC3658" s="4">
        <v>1.7054999999999998</v>
      </c>
    </row>
    <row r="3659" spans="1:29" x14ac:dyDescent="0.25">
      <c r="A3659" s="2">
        <v>3658</v>
      </c>
      <c r="B3659" t="s">
        <v>7259</v>
      </c>
      <c r="C3659" s="3">
        <v>42075</v>
      </c>
      <c r="D3659" s="3">
        <v>42080</v>
      </c>
      <c r="E3659" t="s">
        <v>25</v>
      </c>
      <c r="F3659">
        <f>VLOOKUP(E3659,SHIPMODE,2,FALSE)</f>
        <v>2</v>
      </c>
      <c r="G3659" t="s">
        <v>3749</v>
      </c>
      <c r="H3659" t="s">
        <v>1812</v>
      </c>
      <c r="I3659" t="s">
        <v>18</v>
      </c>
      <c r="J3659">
        <f>VLOOKUP(I3659,segmentID,2,FALSE)</f>
        <v>2</v>
      </c>
      <c r="K3659" t="s">
        <v>3255</v>
      </c>
      <c r="L3659">
        <f>VLOOKUP(K3659,country2,2,FALSE)</f>
        <v>1</v>
      </c>
      <c r="M3659" t="s">
        <v>2699</v>
      </c>
      <c r="N3659">
        <f>VLOOKUP(Orders!M3659,city2,2,FALSE)</f>
        <v>370</v>
      </c>
      <c r="O3659" t="s">
        <v>28</v>
      </c>
      <c r="P3659">
        <f>VLOOKUP(O3659,state2,2,FALSE)</f>
        <v>3</v>
      </c>
      <c r="Q3659">
        <v>33317</v>
      </c>
      <c r="R3659" t="s">
        <v>12</v>
      </c>
      <c r="S3659">
        <f>VLOOKUP(R3659,region2,2,FALSE)</f>
        <v>1</v>
      </c>
      <c r="T3659" t="s">
        <v>4245</v>
      </c>
      <c r="U3659" t="s">
        <v>22</v>
      </c>
      <c r="V3659">
        <f>VLOOKUP(U3659,category2,2,FALSE)</f>
        <v>2</v>
      </c>
      <c r="W3659" t="s">
        <v>103</v>
      </c>
      <c r="X3659">
        <f>VLOOKUP(W3659,subcat2,3,FALSE)</f>
        <v>13</v>
      </c>
      <c r="Y3659" t="s">
        <v>855</v>
      </c>
      <c r="Z3659">
        <v>8.6880000000000006</v>
      </c>
      <c r="AA3659">
        <v>3</v>
      </c>
      <c r="AB3659">
        <v>0.2</v>
      </c>
      <c r="AC3659" s="4">
        <v>2.9322000000000004</v>
      </c>
    </row>
    <row r="3660" spans="1:29" x14ac:dyDescent="0.25">
      <c r="A3660" s="2">
        <v>3659</v>
      </c>
      <c r="B3660" t="s">
        <v>7259</v>
      </c>
      <c r="C3660" s="3">
        <v>42075</v>
      </c>
      <c r="D3660" s="3">
        <v>42080</v>
      </c>
      <c r="E3660" t="s">
        <v>25</v>
      </c>
      <c r="F3660">
        <f>VLOOKUP(E3660,SHIPMODE,2,FALSE)</f>
        <v>2</v>
      </c>
      <c r="G3660" t="s">
        <v>3749</v>
      </c>
      <c r="H3660" t="s">
        <v>1812</v>
      </c>
      <c r="I3660" t="s">
        <v>18</v>
      </c>
      <c r="J3660">
        <f>VLOOKUP(I3660,segmentID,2,FALSE)</f>
        <v>2</v>
      </c>
      <c r="K3660" t="s">
        <v>3255</v>
      </c>
      <c r="L3660">
        <f>VLOOKUP(K3660,country2,2,FALSE)</f>
        <v>1</v>
      </c>
      <c r="M3660" t="s">
        <v>2699</v>
      </c>
      <c r="N3660">
        <f>VLOOKUP(Orders!M3660,city2,2,FALSE)</f>
        <v>370</v>
      </c>
      <c r="O3660" t="s">
        <v>28</v>
      </c>
      <c r="P3660">
        <f>VLOOKUP(O3660,state2,2,FALSE)</f>
        <v>3</v>
      </c>
      <c r="Q3660">
        <v>33317</v>
      </c>
      <c r="R3660" t="s">
        <v>12</v>
      </c>
      <c r="S3660">
        <f>VLOOKUP(R3660,region2,2,FALSE)</f>
        <v>1</v>
      </c>
      <c r="T3660" t="s">
        <v>4186</v>
      </c>
      <c r="U3660" t="s">
        <v>13</v>
      </c>
      <c r="V3660">
        <f>VLOOKUP(U3660,category2,2,FALSE)</f>
        <v>1</v>
      </c>
      <c r="W3660" t="s">
        <v>3228</v>
      </c>
      <c r="X3660">
        <f>VLOOKUP(W3660,subcat2,3,FALSE)</f>
        <v>6</v>
      </c>
      <c r="Y3660" t="s">
        <v>2183</v>
      </c>
      <c r="Z3660">
        <v>30.880000000000003</v>
      </c>
      <c r="AA3660">
        <v>4</v>
      </c>
      <c r="AB3660">
        <v>0.2</v>
      </c>
      <c r="AC3660" s="4">
        <v>3.8599999999999977</v>
      </c>
    </row>
    <row r="3661" spans="1:29" x14ac:dyDescent="0.25">
      <c r="A3661" s="2">
        <v>3660</v>
      </c>
      <c r="B3661" t="s">
        <v>7259</v>
      </c>
      <c r="C3661" s="3">
        <v>42075</v>
      </c>
      <c r="D3661" s="3">
        <v>42080</v>
      </c>
      <c r="E3661" t="s">
        <v>25</v>
      </c>
      <c r="F3661">
        <f>VLOOKUP(E3661,SHIPMODE,2,FALSE)</f>
        <v>2</v>
      </c>
      <c r="G3661" t="s">
        <v>3749</v>
      </c>
      <c r="H3661" t="s">
        <v>1812</v>
      </c>
      <c r="I3661" t="s">
        <v>18</v>
      </c>
      <c r="J3661">
        <f>VLOOKUP(I3661,segmentID,2,FALSE)</f>
        <v>2</v>
      </c>
      <c r="K3661" t="s">
        <v>3255</v>
      </c>
      <c r="L3661">
        <f>VLOOKUP(K3661,country2,2,FALSE)</f>
        <v>1</v>
      </c>
      <c r="M3661" t="s">
        <v>2699</v>
      </c>
      <c r="N3661">
        <f>VLOOKUP(Orders!M3661,city2,2,FALSE)</f>
        <v>370</v>
      </c>
      <c r="O3661" t="s">
        <v>28</v>
      </c>
      <c r="P3661">
        <f>VLOOKUP(O3661,state2,2,FALSE)</f>
        <v>3</v>
      </c>
      <c r="Q3661">
        <v>33317</v>
      </c>
      <c r="R3661" t="s">
        <v>12</v>
      </c>
      <c r="S3661">
        <f>VLOOKUP(R3661,region2,2,FALSE)</f>
        <v>1</v>
      </c>
      <c r="T3661" t="s">
        <v>5628</v>
      </c>
      <c r="U3661" t="s">
        <v>13</v>
      </c>
      <c r="V3661">
        <f>VLOOKUP(U3661,category2,2,FALSE)</f>
        <v>1</v>
      </c>
      <c r="W3661" t="s">
        <v>3228</v>
      </c>
      <c r="X3661">
        <f>VLOOKUP(W3661,subcat2,3,FALSE)</f>
        <v>6</v>
      </c>
      <c r="Y3661" t="s">
        <v>1900</v>
      </c>
      <c r="Z3661">
        <v>6.4080000000000004</v>
      </c>
      <c r="AA3661">
        <v>3</v>
      </c>
      <c r="AB3661">
        <v>0.2</v>
      </c>
      <c r="AC3661" s="4">
        <v>1.4418</v>
      </c>
    </row>
    <row r="3662" spans="1:29" x14ac:dyDescent="0.25">
      <c r="A3662" s="2">
        <v>3661</v>
      </c>
      <c r="B3662" t="s">
        <v>8421</v>
      </c>
      <c r="C3662" s="3">
        <v>42569</v>
      </c>
      <c r="D3662" s="3">
        <v>42574</v>
      </c>
      <c r="E3662" t="s">
        <v>25</v>
      </c>
      <c r="F3662">
        <f>VLOOKUP(E3662,SHIPMODE,2,FALSE)</f>
        <v>2</v>
      </c>
      <c r="G3662" t="s">
        <v>3942</v>
      </c>
      <c r="H3662" t="s">
        <v>2584</v>
      </c>
      <c r="I3662" t="s">
        <v>18</v>
      </c>
      <c r="J3662">
        <f>VLOOKUP(I3662,segmentID,2,FALSE)</f>
        <v>2</v>
      </c>
      <c r="K3662" t="s">
        <v>3255</v>
      </c>
      <c r="L3662">
        <f>VLOOKUP(K3662,country2,2,FALSE)</f>
        <v>1</v>
      </c>
      <c r="M3662" t="s">
        <v>1737</v>
      </c>
      <c r="N3662">
        <f>VLOOKUP(Orders!M3662,city2,2,FALSE)</f>
        <v>221</v>
      </c>
      <c r="O3662" t="s">
        <v>160</v>
      </c>
      <c r="P3662">
        <f>VLOOKUP(O3662,state2,2,FALSE)</f>
        <v>17</v>
      </c>
      <c r="Q3662">
        <v>85301</v>
      </c>
      <c r="R3662" t="s">
        <v>21</v>
      </c>
      <c r="S3662">
        <f>VLOOKUP(R3662,region2,2,FALSE)</f>
        <v>2</v>
      </c>
      <c r="T3662" t="s">
        <v>5629</v>
      </c>
      <c r="U3662" t="s">
        <v>22</v>
      </c>
      <c r="V3662">
        <f>VLOOKUP(U3662,category2,2,FALSE)</f>
        <v>2</v>
      </c>
      <c r="W3662" t="s">
        <v>3233</v>
      </c>
      <c r="X3662">
        <f>VLOOKUP(W3662,subcat2,3,FALSE)</f>
        <v>15</v>
      </c>
      <c r="Y3662" t="s">
        <v>2708</v>
      </c>
      <c r="Z3662">
        <v>33.799999999999997</v>
      </c>
      <c r="AA3662">
        <v>5</v>
      </c>
      <c r="AB3662">
        <v>0.2</v>
      </c>
      <c r="AC3662" s="4">
        <v>4.2249999999999979</v>
      </c>
    </row>
    <row r="3663" spans="1:29" x14ac:dyDescent="0.25">
      <c r="A3663" s="2">
        <v>3662</v>
      </c>
      <c r="B3663" t="s">
        <v>8422</v>
      </c>
      <c r="C3663" s="3">
        <v>42534</v>
      </c>
      <c r="D3663" s="3">
        <v>42536</v>
      </c>
      <c r="E3663" t="s">
        <v>7</v>
      </c>
      <c r="F3663">
        <f>VLOOKUP(E3663,SHIPMODE,2,FALSE)</f>
        <v>1</v>
      </c>
      <c r="G3663" t="s">
        <v>3592</v>
      </c>
      <c r="H3663" t="s">
        <v>1277</v>
      </c>
      <c r="I3663" t="s">
        <v>52</v>
      </c>
      <c r="J3663">
        <f>VLOOKUP(I3663,segmentID,2,FALSE)</f>
        <v>3</v>
      </c>
      <c r="K3663" t="s">
        <v>3255</v>
      </c>
      <c r="L3663">
        <f>VLOOKUP(K3663,country2,2,FALSE)</f>
        <v>1</v>
      </c>
      <c r="M3663" t="s">
        <v>169</v>
      </c>
      <c r="N3663">
        <f>VLOOKUP(Orders!M3663,city2,2,FALSE)</f>
        <v>26</v>
      </c>
      <c r="O3663" t="s">
        <v>123</v>
      </c>
      <c r="P3663">
        <f>VLOOKUP(O3663,state2,2,FALSE)</f>
        <v>13</v>
      </c>
      <c r="Q3663">
        <v>49201</v>
      </c>
      <c r="R3663" t="s">
        <v>55</v>
      </c>
      <c r="S3663">
        <f>VLOOKUP(R3663,region2,2,FALSE)</f>
        <v>3</v>
      </c>
      <c r="T3663" t="s">
        <v>5615</v>
      </c>
      <c r="U3663" t="s">
        <v>35</v>
      </c>
      <c r="V3663">
        <f>VLOOKUP(U3663,category2,2,FALSE)</f>
        <v>3</v>
      </c>
      <c r="W3663" t="s">
        <v>3230</v>
      </c>
      <c r="X3663">
        <f>VLOOKUP(W3663,subcat2,3,FALSE)</f>
        <v>8</v>
      </c>
      <c r="Y3663" t="s">
        <v>561</v>
      </c>
      <c r="Z3663">
        <v>377.96999999999997</v>
      </c>
      <c r="AA3663">
        <v>3</v>
      </c>
      <c r="AB3663">
        <v>0</v>
      </c>
      <c r="AC3663" s="4">
        <v>94.492500000000007</v>
      </c>
    </row>
    <row r="3664" spans="1:29" x14ac:dyDescent="0.25">
      <c r="A3664" s="2">
        <v>3663</v>
      </c>
      <c r="B3664" t="s">
        <v>9853</v>
      </c>
      <c r="C3664" s="3">
        <v>42919</v>
      </c>
      <c r="D3664" s="3">
        <v>42925</v>
      </c>
      <c r="E3664" t="s">
        <v>25</v>
      </c>
      <c r="F3664">
        <f>VLOOKUP(E3664,SHIPMODE,2,FALSE)</f>
        <v>2</v>
      </c>
      <c r="G3664" t="s">
        <v>3341</v>
      </c>
      <c r="H3664" t="s">
        <v>369</v>
      </c>
      <c r="I3664" t="s">
        <v>52</v>
      </c>
      <c r="J3664">
        <f>VLOOKUP(I3664,segmentID,2,FALSE)</f>
        <v>3</v>
      </c>
      <c r="K3664" t="s">
        <v>3255</v>
      </c>
      <c r="L3664">
        <f>VLOOKUP(K3664,country2,2,FALSE)</f>
        <v>1</v>
      </c>
      <c r="M3664" t="s">
        <v>641</v>
      </c>
      <c r="N3664">
        <f>VLOOKUP(Orders!M3664,city2,2,FALSE)</f>
        <v>95</v>
      </c>
      <c r="O3664" t="s">
        <v>601</v>
      </c>
      <c r="P3664">
        <f>VLOOKUP(O3664,state2,2,FALSE)</f>
        <v>32</v>
      </c>
      <c r="Q3664">
        <v>2169</v>
      </c>
      <c r="R3664" t="s">
        <v>79</v>
      </c>
      <c r="S3664">
        <f>VLOOKUP(R3664,region2,2,FALSE)</f>
        <v>4</v>
      </c>
      <c r="T3664" t="s">
        <v>5194</v>
      </c>
      <c r="U3664" t="s">
        <v>35</v>
      </c>
      <c r="V3664">
        <f>VLOOKUP(U3664,category2,2,FALSE)</f>
        <v>3</v>
      </c>
      <c r="W3664" t="s">
        <v>3232</v>
      </c>
      <c r="X3664">
        <f>VLOOKUP(W3664,subcat2,3,FALSE)</f>
        <v>12</v>
      </c>
      <c r="Y3664" t="s">
        <v>1512</v>
      </c>
      <c r="Z3664">
        <v>258.89999999999998</v>
      </c>
      <c r="AA3664">
        <v>10</v>
      </c>
      <c r="AB3664">
        <v>0</v>
      </c>
      <c r="AC3664" s="4">
        <v>93.203999999999994</v>
      </c>
    </row>
    <row r="3665" spans="1:29" x14ac:dyDescent="0.25">
      <c r="A3665" s="2">
        <v>3664</v>
      </c>
      <c r="B3665" t="s">
        <v>9853</v>
      </c>
      <c r="C3665" s="3">
        <v>42919</v>
      </c>
      <c r="D3665" s="3">
        <v>42925</v>
      </c>
      <c r="E3665" t="s">
        <v>25</v>
      </c>
      <c r="F3665">
        <f>VLOOKUP(E3665,SHIPMODE,2,FALSE)</f>
        <v>2</v>
      </c>
      <c r="G3665" t="s">
        <v>3341</v>
      </c>
      <c r="H3665" t="s">
        <v>369</v>
      </c>
      <c r="I3665" t="s">
        <v>52</v>
      </c>
      <c r="J3665">
        <f>VLOOKUP(I3665,segmentID,2,FALSE)</f>
        <v>3</v>
      </c>
      <c r="K3665" t="s">
        <v>3255</v>
      </c>
      <c r="L3665">
        <f>VLOOKUP(K3665,country2,2,FALSE)</f>
        <v>1</v>
      </c>
      <c r="M3665" t="s">
        <v>641</v>
      </c>
      <c r="N3665">
        <f>VLOOKUP(Orders!M3665,city2,2,FALSE)</f>
        <v>95</v>
      </c>
      <c r="O3665" t="s">
        <v>601</v>
      </c>
      <c r="P3665">
        <f>VLOOKUP(O3665,state2,2,FALSE)</f>
        <v>32</v>
      </c>
      <c r="Q3665">
        <v>2169</v>
      </c>
      <c r="R3665" t="s">
        <v>79</v>
      </c>
      <c r="S3665">
        <f>VLOOKUP(R3665,region2,2,FALSE)</f>
        <v>4</v>
      </c>
      <c r="T3665" t="s">
        <v>4092</v>
      </c>
      <c r="U3665" t="s">
        <v>22</v>
      </c>
      <c r="V3665">
        <f>VLOOKUP(U3665,category2,2,FALSE)</f>
        <v>2</v>
      </c>
      <c r="W3665" t="s">
        <v>45</v>
      </c>
      <c r="X3665">
        <f>VLOOKUP(W3665,subcat2,3,FALSE)</f>
        <v>11</v>
      </c>
      <c r="Y3665" t="s">
        <v>2367</v>
      </c>
      <c r="Z3665">
        <v>24.56</v>
      </c>
      <c r="AA3665">
        <v>2</v>
      </c>
      <c r="AB3665">
        <v>0</v>
      </c>
      <c r="AC3665" s="4">
        <v>11.543199999999999</v>
      </c>
    </row>
    <row r="3666" spans="1:29" x14ac:dyDescent="0.25">
      <c r="A3666" s="2">
        <v>3665</v>
      </c>
      <c r="B3666" t="s">
        <v>6282</v>
      </c>
      <c r="C3666" s="3">
        <v>41981</v>
      </c>
      <c r="D3666" s="3">
        <v>41986</v>
      </c>
      <c r="E3666" t="s">
        <v>25</v>
      </c>
      <c r="F3666">
        <f>VLOOKUP(E3666,SHIPMODE,2,FALSE)</f>
        <v>2</v>
      </c>
      <c r="G3666" t="s">
        <v>3876</v>
      </c>
      <c r="H3666" t="s">
        <v>2336</v>
      </c>
      <c r="I3666" t="s">
        <v>9</v>
      </c>
      <c r="J3666">
        <f>VLOOKUP(I3666,segmentID,2,FALSE)</f>
        <v>1</v>
      </c>
      <c r="K3666" t="s">
        <v>3255</v>
      </c>
      <c r="L3666">
        <f>VLOOKUP(K3666,country2,2,FALSE)</f>
        <v>1</v>
      </c>
      <c r="M3666" t="s">
        <v>929</v>
      </c>
      <c r="N3666">
        <f>VLOOKUP(Orders!M3666,city2,2,FALSE)</f>
        <v>128</v>
      </c>
      <c r="O3666" t="s">
        <v>212</v>
      </c>
      <c r="P3666">
        <f>VLOOKUP(O3666,state2,2,FALSE)</f>
        <v>22</v>
      </c>
      <c r="Q3666">
        <v>97301</v>
      </c>
      <c r="R3666" t="s">
        <v>21</v>
      </c>
      <c r="S3666">
        <f>VLOOKUP(R3666,region2,2,FALSE)</f>
        <v>2</v>
      </c>
      <c r="T3666" t="s">
        <v>4089</v>
      </c>
      <c r="U3666" t="s">
        <v>22</v>
      </c>
      <c r="V3666">
        <f>VLOOKUP(U3666,category2,2,FALSE)</f>
        <v>2</v>
      </c>
      <c r="W3666" t="s">
        <v>23</v>
      </c>
      <c r="X3666">
        <f>VLOOKUP(W3666,subcat2,3,FALSE)</f>
        <v>3</v>
      </c>
      <c r="Y3666" t="s">
        <v>1610</v>
      </c>
      <c r="Z3666">
        <v>27.888000000000002</v>
      </c>
      <c r="AA3666">
        <v>7</v>
      </c>
      <c r="AB3666">
        <v>0.2</v>
      </c>
      <c r="AC3666" s="4">
        <v>9.0635999999999974</v>
      </c>
    </row>
    <row r="3667" spans="1:29" x14ac:dyDescent="0.25">
      <c r="A3667" s="2">
        <v>3666</v>
      </c>
      <c r="B3667" t="s">
        <v>6282</v>
      </c>
      <c r="C3667" s="3">
        <v>41981</v>
      </c>
      <c r="D3667" s="3">
        <v>41986</v>
      </c>
      <c r="E3667" t="s">
        <v>25</v>
      </c>
      <c r="F3667">
        <f>VLOOKUP(E3667,SHIPMODE,2,FALSE)</f>
        <v>2</v>
      </c>
      <c r="G3667" t="s">
        <v>3876</v>
      </c>
      <c r="H3667" t="s">
        <v>2336</v>
      </c>
      <c r="I3667" t="s">
        <v>9</v>
      </c>
      <c r="J3667">
        <f>VLOOKUP(I3667,segmentID,2,FALSE)</f>
        <v>1</v>
      </c>
      <c r="K3667" t="s">
        <v>3255</v>
      </c>
      <c r="L3667">
        <f>VLOOKUP(K3667,country2,2,FALSE)</f>
        <v>1</v>
      </c>
      <c r="M3667" t="s">
        <v>929</v>
      </c>
      <c r="N3667">
        <f>VLOOKUP(Orders!M3667,city2,2,FALSE)</f>
        <v>128</v>
      </c>
      <c r="O3667" t="s">
        <v>212</v>
      </c>
      <c r="P3667">
        <f>VLOOKUP(O3667,state2,2,FALSE)</f>
        <v>22</v>
      </c>
      <c r="Q3667">
        <v>97301</v>
      </c>
      <c r="R3667" t="s">
        <v>21</v>
      </c>
      <c r="S3667">
        <f>VLOOKUP(R3667,region2,2,FALSE)</f>
        <v>2</v>
      </c>
      <c r="T3667" t="s">
        <v>4729</v>
      </c>
      <c r="U3667" t="s">
        <v>22</v>
      </c>
      <c r="V3667">
        <f>VLOOKUP(U3667,category2,2,FALSE)</f>
        <v>2</v>
      </c>
      <c r="W3667" t="s">
        <v>3231</v>
      </c>
      <c r="X3667">
        <f>VLOOKUP(W3667,subcat2,3,FALSE)</f>
        <v>9</v>
      </c>
      <c r="Y3667" t="s">
        <v>392</v>
      </c>
      <c r="Z3667">
        <v>6.4560000000000004</v>
      </c>
      <c r="AA3667">
        <v>4</v>
      </c>
      <c r="AB3667">
        <v>0.7</v>
      </c>
      <c r="AC3667" s="4">
        <v>-4.5191999999999979</v>
      </c>
    </row>
    <row r="3668" spans="1:29" x14ac:dyDescent="0.25">
      <c r="A3668" s="2">
        <v>3667</v>
      </c>
      <c r="B3668" t="s">
        <v>6282</v>
      </c>
      <c r="C3668" s="3">
        <v>41981</v>
      </c>
      <c r="D3668" s="3">
        <v>41986</v>
      </c>
      <c r="E3668" t="s">
        <v>25</v>
      </c>
      <c r="F3668">
        <f>VLOOKUP(E3668,SHIPMODE,2,FALSE)</f>
        <v>2</v>
      </c>
      <c r="G3668" t="s">
        <v>3876</v>
      </c>
      <c r="H3668" t="s">
        <v>2336</v>
      </c>
      <c r="I3668" t="s">
        <v>9</v>
      </c>
      <c r="J3668">
        <f>VLOOKUP(I3668,segmentID,2,FALSE)</f>
        <v>1</v>
      </c>
      <c r="K3668" t="s">
        <v>3255</v>
      </c>
      <c r="L3668">
        <f>VLOOKUP(K3668,country2,2,FALSE)</f>
        <v>1</v>
      </c>
      <c r="M3668" t="s">
        <v>929</v>
      </c>
      <c r="N3668">
        <f>VLOOKUP(Orders!M3668,city2,2,FALSE)</f>
        <v>128</v>
      </c>
      <c r="O3668" t="s">
        <v>212</v>
      </c>
      <c r="P3668">
        <f>VLOOKUP(O3668,state2,2,FALSE)</f>
        <v>22</v>
      </c>
      <c r="Q3668">
        <v>97301</v>
      </c>
      <c r="R3668" t="s">
        <v>21</v>
      </c>
      <c r="S3668">
        <f>VLOOKUP(R3668,region2,2,FALSE)</f>
        <v>2</v>
      </c>
      <c r="T3668" t="s">
        <v>5579</v>
      </c>
      <c r="U3668" t="s">
        <v>35</v>
      </c>
      <c r="V3668">
        <f>VLOOKUP(U3668,category2,2,FALSE)</f>
        <v>3</v>
      </c>
      <c r="W3668" t="s">
        <v>3230</v>
      </c>
      <c r="X3668">
        <f>VLOOKUP(W3668,subcat2,3,FALSE)</f>
        <v>8</v>
      </c>
      <c r="Y3668" t="s">
        <v>1886</v>
      </c>
      <c r="Z3668">
        <v>52.679999999999993</v>
      </c>
      <c r="AA3668">
        <v>3</v>
      </c>
      <c r="AB3668">
        <v>0.2</v>
      </c>
      <c r="AC3668" s="4">
        <v>19.754999999999999</v>
      </c>
    </row>
    <row r="3669" spans="1:29" x14ac:dyDescent="0.25">
      <c r="A3669" s="2">
        <v>3668</v>
      </c>
      <c r="B3669" t="s">
        <v>6282</v>
      </c>
      <c r="C3669" s="3">
        <v>41981</v>
      </c>
      <c r="D3669" s="3">
        <v>41986</v>
      </c>
      <c r="E3669" t="s">
        <v>25</v>
      </c>
      <c r="F3669">
        <f>VLOOKUP(E3669,SHIPMODE,2,FALSE)</f>
        <v>2</v>
      </c>
      <c r="G3669" t="s">
        <v>3876</v>
      </c>
      <c r="H3669" t="s">
        <v>2336</v>
      </c>
      <c r="I3669" t="s">
        <v>9</v>
      </c>
      <c r="J3669">
        <f>VLOOKUP(I3669,segmentID,2,FALSE)</f>
        <v>1</v>
      </c>
      <c r="K3669" t="s">
        <v>3255</v>
      </c>
      <c r="L3669">
        <f>VLOOKUP(K3669,country2,2,FALSE)</f>
        <v>1</v>
      </c>
      <c r="M3669" t="s">
        <v>929</v>
      </c>
      <c r="N3669">
        <f>VLOOKUP(Orders!M3669,city2,2,FALSE)</f>
        <v>128</v>
      </c>
      <c r="O3669" t="s">
        <v>212</v>
      </c>
      <c r="P3669">
        <f>VLOOKUP(O3669,state2,2,FALSE)</f>
        <v>22</v>
      </c>
      <c r="Q3669">
        <v>97301</v>
      </c>
      <c r="R3669" t="s">
        <v>21</v>
      </c>
      <c r="S3669">
        <f>VLOOKUP(R3669,region2,2,FALSE)</f>
        <v>2</v>
      </c>
      <c r="T3669" t="s">
        <v>5630</v>
      </c>
      <c r="U3669" t="s">
        <v>22</v>
      </c>
      <c r="V3669">
        <f>VLOOKUP(U3669,category2,2,FALSE)</f>
        <v>2</v>
      </c>
      <c r="W3669" t="s">
        <v>3233</v>
      </c>
      <c r="X3669">
        <f>VLOOKUP(W3669,subcat2,3,FALSE)</f>
        <v>15</v>
      </c>
      <c r="Y3669" t="s">
        <v>2600</v>
      </c>
      <c r="Z3669">
        <v>13.88</v>
      </c>
      <c r="AA3669">
        <v>5</v>
      </c>
      <c r="AB3669">
        <v>0.2</v>
      </c>
      <c r="AC3669" s="4">
        <v>-2.6025000000000014</v>
      </c>
    </row>
    <row r="3670" spans="1:29" x14ac:dyDescent="0.25">
      <c r="A3670" s="2">
        <v>3669</v>
      </c>
      <c r="B3670" t="s">
        <v>6282</v>
      </c>
      <c r="C3670" s="3">
        <v>41981</v>
      </c>
      <c r="D3670" s="3">
        <v>41986</v>
      </c>
      <c r="E3670" t="s">
        <v>25</v>
      </c>
      <c r="F3670">
        <f>VLOOKUP(E3670,SHIPMODE,2,FALSE)</f>
        <v>2</v>
      </c>
      <c r="G3670" t="s">
        <v>3876</v>
      </c>
      <c r="H3670" t="s">
        <v>2336</v>
      </c>
      <c r="I3670" t="s">
        <v>9</v>
      </c>
      <c r="J3670">
        <f>VLOOKUP(I3670,segmentID,2,FALSE)</f>
        <v>1</v>
      </c>
      <c r="K3670" t="s">
        <v>3255</v>
      </c>
      <c r="L3670">
        <f>VLOOKUP(K3670,country2,2,FALSE)</f>
        <v>1</v>
      </c>
      <c r="M3670" t="s">
        <v>929</v>
      </c>
      <c r="N3670">
        <f>VLOOKUP(Orders!M3670,city2,2,FALSE)</f>
        <v>128</v>
      </c>
      <c r="O3670" t="s">
        <v>212</v>
      </c>
      <c r="P3670">
        <f>VLOOKUP(O3670,state2,2,FALSE)</f>
        <v>22</v>
      </c>
      <c r="Q3670">
        <v>97301</v>
      </c>
      <c r="R3670" t="s">
        <v>21</v>
      </c>
      <c r="S3670">
        <f>VLOOKUP(R3670,region2,2,FALSE)</f>
        <v>2</v>
      </c>
      <c r="T3670" t="s">
        <v>5490</v>
      </c>
      <c r="U3670" t="s">
        <v>35</v>
      </c>
      <c r="V3670">
        <f>VLOOKUP(U3670,category2,2,FALSE)</f>
        <v>3</v>
      </c>
      <c r="W3670" t="s">
        <v>3232</v>
      </c>
      <c r="X3670">
        <f>VLOOKUP(W3670,subcat2,3,FALSE)</f>
        <v>12</v>
      </c>
      <c r="Y3670" t="s">
        <v>3073</v>
      </c>
      <c r="Z3670">
        <v>103.92000000000002</v>
      </c>
      <c r="AA3670">
        <v>10</v>
      </c>
      <c r="AB3670">
        <v>0.2</v>
      </c>
      <c r="AC3670" s="4">
        <v>-18.186000000000014</v>
      </c>
    </row>
    <row r="3671" spans="1:29" x14ac:dyDescent="0.25">
      <c r="A3671" s="2">
        <v>3670</v>
      </c>
      <c r="B3671" t="s">
        <v>6282</v>
      </c>
      <c r="C3671" s="3">
        <v>41981</v>
      </c>
      <c r="D3671" s="3">
        <v>41986</v>
      </c>
      <c r="E3671" t="s">
        <v>25</v>
      </c>
      <c r="F3671">
        <f>VLOOKUP(E3671,SHIPMODE,2,FALSE)</f>
        <v>2</v>
      </c>
      <c r="G3671" t="s">
        <v>3876</v>
      </c>
      <c r="H3671" t="s">
        <v>2336</v>
      </c>
      <c r="I3671" t="s">
        <v>9</v>
      </c>
      <c r="J3671">
        <f>VLOOKUP(I3671,segmentID,2,FALSE)</f>
        <v>1</v>
      </c>
      <c r="K3671" t="s">
        <v>3255</v>
      </c>
      <c r="L3671">
        <f>VLOOKUP(K3671,country2,2,FALSE)</f>
        <v>1</v>
      </c>
      <c r="M3671" t="s">
        <v>929</v>
      </c>
      <c r="N3671">
        <f>VLOOKUP(Orders!M3671,city2,2,FALSE)</f>
        <v>128</v>
      </c>
      <c r="O3671" t="s">
        <v>212</v>
      </c>
      <c r="P3671">
        <f>VLOOKUP(O3671,state2,2,FALSE)</f>
        <v>22</v>
      </c>
      <c r="Q3671">
        <v>97301</v>
      </c>
      <c r="R3671" t="s">
        <v>21</v>
      </c>
      <c r="S3671">
        <f>VLOOKUP(R3671,region2,2,FALSE)</f>
        <v>2</v>
      </c>
      <c r="T3671" t="s">
        <v>5631</v>
      </c>
      <c r="U3671" t="s">
        <v>22</v>
      </c>
      <c r="V3671">
        <f>VLOOKUP(U3671,category2,2,FALSE)</f>
        <v>2</v>
      </c>
      <c r="W3671" t="s">
        <v>23</v>
      </c>
      <c r="X3671">
        <f>VLOOKUP(W3671,subcat2,3,FALSE)</f>
        <v>3</v>
      </c>
      <c r="Y3671" t="s">
        <v>3147</v>
      </c>
      <c r="Z3671">
        <v>11.52</v>
      </c>
      <c r="AA3671">
        <v>5</v>
      </c>
      <c r="AB3671">
        <v>0.2</v>
      </c>
      <c r="AC3671" s="4">
        <v>3.7439999999999989</v>
      </c>
    </row>
    <row r="3672" spans="1:29" x14ac:dyDescent="0.25">
      <c r="A3672" s="2">
        <v>3671</v>
      </c>
      <c r="B3672" t="s">
        <v>6282</v>
      </c>
      <c r="C3672" s="3">
        <v>41981</v>
      </c>
      <c r="D3672" s="3">
        <v>41986</v>
      </c>
      <c r="E3672" t="s">
        <v>25</v>
      </c>
      <c r="F3672">
        <f>VLOOKUP(E3672,SHIPMODE,2,FALSE)</f>
        <v>2</v>
      </c>
      <c r="G3672" t="s">
        <v>3876</v>
      </c>
      <c r="H3672" t="s">
        <v>2336</v>
      </c>
      <c r="I3672" t="s">
        <v>9</v>
      </c>
      <c r="J3672">
        <f>VLOOKUP(I3672,segmentID,2,FALSE)</f>
        <v>1</v>
      </c>
      <c r="K3672" t="s">
        <v>3255</v>
      </c>
      <c r="L3672">
        <f>VLOOKUP(K3672,country2,2,FALSE)</f>
        <v>1</v>
      </c>
      <c r="M3672" t="s">
        <v>929</v>
      </c>
      <c r="N3672">
        <f>VLOOKUP(Orders!M3672,city2,2,FALSE)</f>
        <v>128</v>
      </c>
      <c r="O3672" t="s">
        <v>212</v>
      </c>
      <c r="P3672">
        <f>VLOOKUP(O3672,state2,2,FALSE)</f>
        <v>22</v>
      </c>
      <c r="Q3672">
        <v>97301</v>
      </c>
      <c r="R3672" t="s">
        <v>21</v>
      </c>
      <c r="S3672">
        <f>VLOOKUP(R3672,region2,2,FALSE)</f>
        <v>2</v>
      </c>
      <c r="T3672" t="s">
        <v>4165</v>
      </c>
      <c r="U3672" t="s">
        <v>22</v>
      </c>
      <c r="V3672">
        <f>VLOOKUP(U3672,category2,2,FALSE)</f>
        <v>2</v>
      </c>
      <c r="W3672" t="s">
        <v>45</v>
      </c>
      <c r="X3672">
        <f>VLOOKUP(W3672,subcat2,3,FALSE)</f>
        <v>11</v>
      </c>
      <c r="Y3672" t="s">
        <v>2294</v>
      </c>
      <c r="Z3672">
        <v>10.368000000000002</v>
      </c>
      <c r="AA3672">
        <v>2</v>
      </c>
      <c r="AB3672">
        <v>0.2</v>
      </c>
      <c r="AC3672" s="4">
        <v>3.6288</v>
      </c>
    </row>
    <row r="3673" spans="1:29" x14ac:dyDescent="0.25">
      <c r="A3673" s="2">
        <v>3672</v>
      </c>
      <c r="B3673" t="s">
        <v>6282</v>
      </c>
      <c r="C3673" s="3">
        <v>41981</v>
      </c>
      <c r="D3673" s="3">
        <v>41986</v>
      </c>
      <c r="E3673" t="s">
        <v>25</v>
      </c>
      <c r="F3673">
        <f>VLOOKUP(E3673,SHIPMODE,2,FALSE)</f>
        <v>2</v>
      </c>
      <c r="G3673" t="s">
        <v>3876</v>
      </c>
      <c r="H3673" t="s">
        <v>2336</v>
      </c>
      <c r="I3673" t="s">
        <v>9</v>
      </c>
      <c r="J3673">
        <f>VLOOKUP(I3673,segmentID,2,FALSE)</f>
        <v>1</v>
      </c>
      <c r="K3673" t="s">
        <v>3255</v>
      </c>
      <c r="L3673">
        <f>VLOOKUP(K3673,country2,2,FALSE)</f>
        <v>1</v>
      </c>
      <c r="M3673" t="s">
        <v>929</v>
      </c>
      <c r="N3673">
        <f>VLOOKUP(Orders!M3673,city2,2,FALSE)</f>
        <v>128</v>
      </c>
      <c r="O3673" t="s">
        <v>212</v>
      </c>
      <c r="P3673">
        <f>VLOOKUP(O3673,state2,2,FALSE)</f>
        <v>22</v>
      </c>
      <c r="Q3673">
        <v>97301</v>
      </c>
      <c r="R3673" t="s">
        <v>21</v>
      </c>
      <c r="S3673">
        <f>VLOOKUP(R3673,region2,2,FALSE)</f>
        <v>2</v>
      </c>
      <c r="T3673" t="s">
        <v>5632</v>
      </c>
      <c r="U3673" t="s">
        <v>22</v>
      </c>
      <c r="V3673">
        <f>VLOOKUP(U3673,category2,2,FALSE)</f>
        <v>2</v>
      </c>
      <c r="W3673" t="s">
        <v>3227</v>
      </c>
      <c r="X3673">
        <f>VLOOKUP(W3673,subcat2,3,FALSE)</f>
        <v>5</v>
      </c>
      <c r="Y3673" t="s">
        <v>2724</v>
      </c>
      <c r="Z3673">
        <v>39.072000000000003</v>
      </c>
      <c r="AA3673">
        <v>3</v>
      </c>
      <c r="AB3673">
        <v>0.2</v>
      </c>
      <c r="AC3673" s="4">
        <v>2.9304000000000023</v>
      </c>
    </row>
    <row r="3674" spans="1:29" x14ac:dyDescent="0.25">
      <c r="A3674" s="2">
        <v>3673</v>
      </c>
      <c r="B3674" t="s">
        <v>8423</v>
      </c>
      <c r="C3674" s="3">
        <v>42468</v>
      </c>
      <c r="D3674" s="3">
        <v>42474</v>
      </c>
      <c r="E3674" t="s">
        <v>25</v>
      </c>
      <c r="F3674">
        <f>VLOOKUP(E3674,SHIPMODE,2,FALSE)</f>
        <v>2</v>
      </c>
      <c r="G3674" t="s">
        <v>3513</v>
      </c>
      <c r="H3674" t="s">
        <v>1013</v>
      </c>
      <c r="I3674" t="s">
        <v>52</v>
      </c>
      <c r="J3674">
        <f>VLOOKUP(I3674,segmentID,2,FALSE)</f>
        <v>3</v>
      </c>
      <c r="K3674" t="s">
        <v>3255</v>
      </c>
      <c r="L3674">
        <f>VLOOKUP(K3674,country2,2,FALSE)</f>
        <v>1</v>
      </c>
      <c r="M3674" t="s">
        <v>143</v>
      </c>
      <c r="N3674">
        <f>VLOOKUP(Orders!M3674,city2,2,FALSE)</f>
        <v>22</v>
      </c>
      <c r="O3674" t="s">
        <v>249</v>
      </c>
      <c r="P3674">
        <f>VLOOKUP(O3674,state2,2,FALSE)</f>
        <v>25</v>
      </c>
      <c r="Q3674">
        <v>45373</v>
      </c>
      <c r="R3674" t="s">
        <v>79</v>
      </c>
      <c r="S3674">
        <f>VLOOKUP(R3674,region2,2,FALSE)</f>
        <v>4</v>
      </c>
      <c r="T3674" t="s">
        <v>5543</v>
      </c>
      <c r="U3674" t="s">
        <v>22</v>
      </c>
      <c r="V3674">
        <f>VLOOKUP(U3674,category2,2,FALSE)</f>
        <v>2</v>
      </c>
      <c r="W3674" t="s">
        <v>103</v>
      </c>
      <c r="X3674">
        <f>VLOOKUP(W3674,subcat2,3,FALSE)</f>
        <v>13</v>
      </c>
      <c r="Y3674" t="s">
        <v>253</v>
      </c>
      <c r="Z3674">
        <v>8.8719999999999999</v>
      </c>
      <c r="AA3674">
        <v>1</v>
      </c>
      <c r="AB3674">
        <v>0.2</v>
      </c>
      <c r="AC3674" s="4">
        <v>3.2161</v>
      </c>
    </row>
    <row r="3675" spans="1:29" x14ac:dyDescent="0.25">
      <c r="A3675" s="2">
        <v>3674</v>
      </c>
      <c r="B3675" t="s">
        <v>8423</v>
      </c>
      <c r="C3675" s="3">
        <v>42468</v>
      </c>
      <c r="D3675" s="3">
        <v>42474</v>
      </c>
      <c r="E3675" t="s">
        <v>25</v>
      </c>
      <c r="F3675">
        <f>VLOOKUP(E3675,SHIPMODE,2,FALSE)</f>
        <v>2</v>
      </c>
      <c r="G3675" t="s">
        <v>3513</v>
      </c>
      <c r="H3675" t="s">
        <v>1013</v>
      </c>
      <c r="I3675" t="s">
        <v>52</v>
      </c>
      <c r="J3675">
        <f>VLOOKUP(I3675,segmentID,2,FALSE)</f>
        <v>3</v>
      </c>
      <c r="K3675" t="s">
        <v>3255</v>
      </c>
      <c r="L3675">
        <f>VLOOKUP(K3675,country2,2,FALSE)</f>
        <v>1</v>
      </c>
      <c r="M3675" t="s">
        <v>143</v>
      </c>
      <c r="N3675">
        <f>VLOOKUP(Orders!M3675,city2,2,FALSE)</f>
        <v>22</v>
      </c>
      <c r="O3675" t="s">
        <v>249</v>
      </c>
      <c r="P3675">
        <f>VLOOKUP(O3675,state2,2,FALSE)</f>
        <v>25</v>
      </c>
      <c r="Q3675">
        <v>45373</v>
      </c>
      <c r="R3675" t="s">
        <v>79</v>
      </c>
      <c r="S3675">
        <f>VLOOKUP(R3675,region2,2,FALSE)</f>
        <v>4</v>
      </c>
      <c r="T3675" t="s">
        <v>5162</v>
      </c>
      <c r="U3675" t="s">
        <v>22</v>
      </c>
      <c r="V3675">
        <f>VLOOKUP(U3675,category2,2,FALSE)</f>
        <v>2</v>
      </c>
      <c r="W3675" t="s">
        <v>3231</v>
      </c>
      <c r="X3675">
        <f>VLOOKUP(W3675,subcat2,3,FALSE)</f>
        <v>9</v>
      </c>
      <c r="Y3675" t="s">
        <v>2542</v>
      </c>
      <c r="Z3675">
        <v>121.10400000000003</v>
      </c>
      <c r="AA3675">
        <v>6</v>
      </c>
      <c r="AB3675">
        <v>0.7</v>
      </c>
      <c r="AC3675" s="4">
        <v>-100.91999999999999</v>
      </c>
    </row>
    <row r="3676" spans="1:29" x14ac:dyDescent="0.25">
      <c r="A3676" s="2">
        <v>3675</v>
      </c>
      <c r="B3676" t="s">
        <v>9854</v>
      </c>
      <c r="C3676" s="3">
        <v>43045</v>
      </c>
      <c r="D3676" s="3">
        <v>43050</v>
      </c>
      <c r="E3676" t="s">
        <v>25</v>
      </c>
      <c r="F3676">
        <f>VLOOKUP(E3676,SHIPMODE,2,FALSE)</f>
        <v>2</v>
      </c>
      <c r="G3676" t="s">
        <v>3841</v>
      </c>
      <c r="H3676" t="s">
        <v>2186</v>
      </c>
      <c r="I3676" t="s">
        <v>9</v>
      </c>
      <c r="J3676">
        <f>VLOOKUP(I3676,segmentID,2,FALSE)</f>
        <v>1</v>
      </c>
      <c r="K3676" t="s">
        <v>3255</v>
      </c>
      <c r="L3676">
        <f>VLOOKUP(K3676,country2,2,FALSE)</f>
        <v>1</v>
      </c>
      <c r="M3676" t="s">
        <v>77</v>
      </c>
      <c r="N3676">
        <f>VLOOKUP(Orders!M3676,city2,2,FALSE)</f>
        <v>11</v>
      </c>
      <c r="O3676" t="s">
        <v>78</v>
      </c>
      <c r="P3676">
        <f>VLOOKUP(O3676,state2,2,FALSE)</f>
        <v>10</v>
      </c>
      <c r="Q3676">
        <v>19143</v>
      </c>
      <c r="R3676" t="s">
        <v>79</v>
      </c>
      <c r="S3676">
        <f>VLOOKUP(R3676,region2,2,FALSE)</f>
        <v>4</v>
      </c>
      <c r="T3676" t="s">
        <v>5285</v>
      </c>
      <c r="U3676" t="s">
        <v>13</v>
      </c>
      <c r="V3676">
        <f>VLOOKUP(U3676,category2,2,FALSE)</f>
        <v>1</v>
      </c>
      <c r="W3676" t="s">
        <v>3226</v>
      </c>
      <c r="X3676">
        <f>VLOOKUP(W3676,subcat2,3,FALSE)</f>
        <v>2</v>
      </c>
      <c r="Y3676" t="s">
        <v>1516</v>
      </c>
      <c r="Z3676">
        <v>127.372</v>
      </c>
      <c r="AA3676">
        <v>2</v>
      </c>
      <c r="AB3676">
        <v>0.3</v>
      </c>
      <c r="AC3676" s="4">
        <v>-30.933200000000006</v>
      </c>
    </row>
    <row r="3677" spans="1:29" x14ac:dyDescent="0.25">
      <c r="A3677" s="2">
        <v>3676</v>
      </c>
      <c r="B3677" t="s">
        <v>9854</v>
      </c>
      <c r="C3677" s="3">
        <v>43045</v>
      </c>
      <c r="D3677" s="3">
        <v>43050</v>
      </c>
      <c r="E3677" t="s">
        <v>25</v>
      </c>
      <c r="F3677">
        <f>VLOOKUP(E3677,SHIPMODE,2,FALSE)</f>
        <v>2</v>
      </c>
      <c r="G3677" t="s">
        <v>3841</v>
      </c>
      <c r="H3677" t="s">
        <v>2186</v>
      </c>
      <c r="I3677" t="s">
        <v>9</v>
      </c>
      <c r="J3677">
        <f>VLOOKUP(I3677,segmentID,2,FALSE)</f>
        <v>1</v>
      </c>
      <c r="K3677" t="s">
        <v>3255</v>
      </c>
      <c r="L3677">
        <f>VLOOKUP(K3677,country2,2,FALSE)</f>
        <v>1</v>
      </c>
      <c r="M3677" t="s">
        <v>77</v>
      </c>
      <c r="N3677">
        <f>VLOOKUP(Orders!M3677,city2,2,FALSE)</f>
        <v>11</v>
      </c>
      <c r="O3677" t="s">
        <v>78</v>
      </c>
      <c r="P3677">
        <f>VLOOKUP(O3677,state2,2,FALSE)</f>
        <v>10</v>
      </c>
      <c r="Q3677">
        <v>19143</v>
      </c>
      <c r="R3677" t="s">
        <v>79</v>
      </c>
      <c r="S3677">
        <f>VLOOKUP(R3677,region2,2,FALSE)</f>
        <v>4</v>
      </c>
      <c r="T3677" t="s">
        <v>4470</v>
      </c>
      <c r="U3677" t="s">
        <v>22</v>
      </c>
      <c r="V3677">
        <f>VLOOKUP(U3677,category2,2,FALSE)</f>
        <v>2</v>
      </c>
      <c r="W3677" t="s">
        <v>45</v>
      </c>
      <c r="X3677">
        <f>VLOOKUP(W3677,subcat2,3,FALSE)</f>
        <v>11</v>
      </c>
      <c r="Y3677" t="s">
        <v>2123</v>
      </c>
      <c r="Z3677">
        <v>47.952000000000005</v>
      </c>
      <c r="AA3677">
        <v>3</v>
      </c>
      <c r="AB3677">
        <v>0.2</v>
      </c>
      <c r="AC3677" s="4">
        <v>16.183799999999998</v>
      </c>
    </row>
    <row r="3678" spans="1:29" x14ac:dyDescent="0.25">
      <c r="A3678" s="2">
        <v>3677</v>
      </c>
      <c r="B3678" t="s">
        <v>7260</v>
      </c>
      <c r="C3678" s="3">
        <v>42343</v>
      </c>
      <c r="D3678" s="3">
        <v>42347</v>
      </c>
      <c r="E3678" t="s">
        <v>25</v>
      </c>
      <c r="F3678">
        <f>VLOOKUP(E3678,SHIPMODE,2,FALSE)</f>
        <v>2</v>
      </c>
      <c r="G3678" t="s">
        <v>3843</v>
      </c>
      <c r="H3678" t="s">
        <v>2193</v>
      </c>
      <c r="I3678" t="s">
        <v>18</v>
      </c>
      <c r="J3678">
        <f>VLOOKUP(I3678,segmentID,2,FALSE)</f>
        <v>2</v>
      </c>
      <c r="K3678" t="s">
        <v>3255</v>
      </c>
      <c r="L3678">
        <f>VLOOKUP(K3678,country2,2,FALSE)</f>
        <v>1</v>
      </c>
      <c r="M3678" t="s">
        <v>466</v>
      </c>
      <c r="N3678">
        <f>VLOOKUP(Orders!M3678,city2,2,FALSE)</f>
        <v>71</v>
      </c>
      <c r="O3678" t="s">
        <v>20</v>
      </c>
      <c r="P3678">
        <f>VLOOKUP(O3678,state2,2,FALSE)</f>
        <v>2</v>
      </c>
      <c r="Q3678">
        <v>92105</v>
      </c>
      <c r="R3678" t="s">
        <v>21</v>
      </c>
      <c r="S3678">
        <f>VLOOKUP(R3678,region2,2,FALSE)</f>
        <v>2</v>
      </c>
      <c r="T3678" t="s">
        <v>4062</v>
      </c>
      <c r="U3678" t="s">
        <v>13</v>
      </c>
      <c r="V3678">
        <f>VLOOKUP(U3678,category2,2,FALSE)</f>
        <v>1</v>
      </c>
      <c r="W3678" t="s">
        <v>3228</v>
      </c>
      <c r="X3678">
        <f>VLOOKUP(W3678,subcat2,3,FALSE)</f>
        <v>6</v>
      </c>
      <c r="Y3678" t="s">
        <v>429</v>
      </c>
      <c r="Z3678">
        <v>44.46</v>
      </c>
      <c r="AA3678">
        <v>2</v>
      </c>
      <c r="AB3678">
        <v>0</v>
      </c>
      <c r="AC3678" s="4">
        <v>14.671799999999998</v>
      </c>
    </row>
    <row r="3679" spans="1:29" x14ac:dyDescent="0.25">
      <c r="A3679" s="2">
        <v>3678</v>
      </c>
      <c r="B3679" t="s">
        <v>7261</v>
      </c>
      <c r="C3679" s="3">
        <v>42194</v>
      </c>
      <c r="D3679" s="3">
        <v>42199</v>
      </c>
      <c r="E3679" t="s">
        <v>25</v>
      </c>
      <c r="F3679">
        <f>VLOOKUP(E3679,SHIPMODE,2,FALSE)</f>
        <v>2</v>
      </c>
      <c r="G3679" t="s">
        <v>3792</v>
      </c>
      <c r="H3679" t="s">
        <v>1963</v>
      </c>
      <c r="I3679" t="s">
        <v>9</v>
      </c>
      <c r="J3679">
        <f>VLOOKUP(I3679,segmentID,2,FALSE)</f>
        <v>1</v>
      </c>
      <c r="K3679" t="s">
        <v>3255</v>
      </c>
      <c r="L3679">
        <f>VLOOKUP(K3679,country2,2,FALSE)</f>
        <v>1</v>
      </c>
      <c r="M3679" t="s">
        <v>1439</v>
      </c>
      <c r="N3679">
        <f>VLOOKUP(Orders!M3679,city2,2,FALSE)</f>
        <v>184</v>
      </c>
      <c r="O3679" t="s">
        <v>1255</v>
      </c>
      <c r="P3679">
        <f>VLOOKUP(O3679,state2,2,FALSE)</f>
        <v>40</v>
      </c>
      <c r="Q3679">
        <v>20735</v>
      </c>
      <c r="R3679" t="s">
        <v>79</v>
      </c>
      <c r="S3679">
        <f>VLOOKUP(R3679,region2,2,FALSE)</f>
        <v>4</v>
      </c>
      <c r="T3679" t="s">
        <v>5501</v>
      </c>
      <c r="U3679" t="s">
        <v>22</v>
      </c>
      <c r="V3679">
        <f>VLOOKUP(U3679,category2,2,FALSE)</f>
        <v>2</v>
      </c>
      <c r="W3679" t="s">
        <v>3234</v>
      </c>
      <c r="X3679">
        <f>VLOOKUP(W3679,subcat2,3,FALSE)</f>
        <v>14</v>
      </c>
      <c r="Y3679" t="s">
        <v>284</v>
      </c>
      <c r="Z3679">
        <v>15.8</v>
      </c>
      <c r="AA3679">
        <v>4</v>
      </c>
      <c r="AB3679">
        <v>0</v>
      </c>
      <c r="AC3679" s="4">
        <v>5.0559999999999992</v>
      </c>
    </row>
    <row r="3680" spans="1:29" x14ac:dyDescent="0.25">
      <c r="A3680" s="2">
        <v>3679</v>
      </c>
      <c r="B3680" t="s">
        <v>7261</v>
      </c>
      <c r="C3680" s="3">
        <v>42194</v>
      </c>
      <c r="D3680" s="3">
        <v>42199</v>
      </c>
      <c r="E3680" t="s">
        <v>25</v>
      </c>
      <c r="F3680">
        <f>VLOOKUP(E3680,SHIPMODE,2,FALSE)</f>
        <v>2</v>
      </c>
      <c r="G3680" t="s">
        <v>3792</v>
      </c>
      <c r="H3680" t="s">
        <v>1963</v>
      </c>
      <c r="I3680" t="s">
        <v>9</v>
      </c>
      <c r="J3680">
        <f>VLOOKUP(I3680,segmentID,2,FALSE)</f>
        <v>1</v>
      </c>
      <c r="K3680" t="s">
        <v>3255</v>
      </c>
      <c r="L3680">
        <f>VLOOKUP(K3680,country2,2,FALSE)</f>
        <v>1</v>
      </c>
      <c r="M3680" t="s">
        <v>1439</v>
      </c>
      <c r="N3680">
        <f>VLOOKUP(Orders!M3680,city2,2,FALSE)</f>
        <v>184</v>
      </c>
      <c r="O3680" t="s">
        <v>1255</v>
      </c>
      <c r="P3680">
        <f>VLOOKUP(O3680,state2,2,FALSE)</f>
        <v>40</v>
      </c>
      <c r="Q3680">
        <v>20735</v>
      </c>
      <c r="R3680" t="s">
        <v>79</v>
      </c>
      <c r="S3680">
        <f>VLOOKUP(R3680,region2,2,FALSE)</f>
        <v>4</v>
      </c>
      <c r="T3680" t="s">
        <v>5586</v>
      </c>
      <c r="U3680" t="s">
        <v>35</v>
      </c>
      <c r="V3680">
        <f>VLOOKUP(U3680,category2,2,FALSE)</f>
        <v>3</v>
      </c>
      <c r="W3680" t="s">
        <v>3235</v>
      </c>
      <c r="X3680">
        <f>VLOOKUP(W3680,subcat2,3,FALSE)</f>
        <v>16</v>
      </c>
      <c r="Y3680" t="s">
        <v>3245</v>
      </c>
      <c r="Z3680">
        <v>464.97</v>
      </c>
      <c r="AA3680">
        <v>3</v>
      </c>
      <c r="AB3680">
        <v>0</v>
      </c>
      <c r="AC3680" s="4">
        <v>209.23649999999998</v>
      </c>
    </row>
    <row r="3681" spans="1:29" x14ac:dyDescent="0.25">
      <c r="A3681" s="2">
        <v>3680</v>
      </c>
      <c r="B3681" t="s">
        <v>7261</v>
      </c>
      <c r="C3681" s="3">
        <v>42194</v>
      </c>
      <c r="D3681" s="3">
        <v>42199</v>
      </c>
      <c r="E3681" t="s">
        <v>25</v>
      </c>
      <c r="F3681">
        <f>VLOOKUP(E3681,SHIPMODE,2,FALSE)</f>
        <v>2</v>
      </c>
      <c r="G3681" t="s">
        <v>3792</v>
      </c>
      <c r="H3681" t="s">
        <v>1963</v>
      </c>
      <c r="I3681" t="s">
        <v>9</v>
      </c>
      <c r="J3681">
        <f>VLOOKUP(I3681,segmentID,2,FALSE)</f>
        <v>1</v>
      </c>
      <c r="K3681" t="s">
        <v>3255</v>
      </c>
      <c r="L3681">
        <f>VLOOKUP(K3681,country2,2,FALSE)</f>
        <v>1</v>
      </c>
      <c r="M3681" t="s">
        <v>1439</v>
      </c>
      <c r="N3681">
        <f>VLOOKUP(Orders!M3681,city2,2,FALSE)</f>
        <v>184</v>
      </c>
      <c r="O3681" t="s">
        <v>1255</v>
      </c>
      <c r="P3681">
        <f>VLOOKUP(O3681,state2,2,FALSE)</f>
        <v>40</v>
      </c>
      <c r="Q3681">
        <v>20735</v>
      </c>
      <c r="R3681" t="s">
        <v>79</v>
      </c>
      <c r="S3681">
        <f>VLOOKUP(R3681,region2,2,FALSE)</f>
        <v>4</v>
      </c>
      <c r="T3681" t="s">
        <v>4377</v>
      </c>
      <c r="U3681" t="s">
        <v>13</v>
      </c>
      <c r="V3681">
        <f>VLOOKUP(U3681,category2,2,FALSE)</f>
        <v>1</v>
      </c>
      <c r="W3681" t="s">
        <v>3228</v>
      </c>
      <c r="X3681">
        <f>VLOOKUP(W3681,subcat2,3,FALSE)</f>
        <v>6</v>
      </c>
      <c r="Y3681" t="s">
        <v>1546</v>
      </c>
      <c r="Z3681">
        <v>181.96</v>
      </c>
      <c r="AA3681">
        <v>2</v>
      </c>
      <c r="AB3681">
        <v>0</v>
      </c>
      <c r="AC3681" s="4">
        <v>20.015600000000006</v>
      </c>
    </row>
    <row r="3682" spans="1:29" x14ac:dyDescent="0.25">
      <c r="A3682" s="2">
        <v>3681</v>
      </c>
      <c r="B3682" t="s">
        <v>7261</v>
      </c>
      <c r="C3682" s="3">
        <v>42194</v>
      </c>
      <c r="D3682" s="3">
        <v>42199</v>
      </c>
      <c r="E3682" t="s">
        <v>25</v>
      </c>
      <c r="F3682">
        <f>VLOOKUP(E3682,SHIPMODE,2,FALSE)</f>
        <v>2</v>
      </c>
      <c r="G3682" t="s">
        <v>3792</v>
      </c>
      <c r="H3682" t="s">
        <v>1963</v>
      </c>
      <c r="I3682" t="s">
        <v>9</v>
      </c>
      <c r="J3682">
        <f>VLOOKUP(I3682,segmentID,2,FALSE)</f>
        <v>1</v>
      </c>
      <c r="K3682" t="s">
        <v>3255</v>
      </c>
      <c r="L3682">
        <f>VLOOKUP(K3682,country2,2,FALSE)</f>
        <v>1</v>
      </c>
      <c r="M3682" t="s">
        <v>1439</v>
      </c>
      <c r="N3682">
        <f>VLOOKUP(Orders!M3682,city2,2,FALSE)</f>
        <v>184</v>
      </c>
      <c r="O3682" t="s">
        <v>1255</v>
      </c>
      <c r="P3682">
        <f>VLOOKUP(O3682,state2,2,FALSE)</f>
        <v>40</v>
      </c>
      <c r="Q3682">
        <v>20735</v>
      </c>
      <c r="R3682" t="s">
        <v>79</v>
      </c>
      <c r="S3682">
        <f>VLOOKUP(R3682,region2,2,FALSE)</f>
        <v>4</v>
      </c>
      <c r="T3682" t="s">
        <v>5633</v>
      </c>
      <c r="U3682" t="s">
        <v>22</v>
      </c>
      <c r="V3682">
        <f>VLOOKUP(U3682,category2,2,FALSE)</f>
        <v>2</v>
      </c>
      <c r="W3682" t="s">
        <v>23</v>
      </c>
      <c r="X3682">
        <f>VLOOKUP(W3682,subcat2,3,FALSE)</f>
        <v>3</v>
      </c>
      <c r="Y3682" t="s">
        <v>1012</v>
      </c>
      <c r="Z3682">
        <v>12.39</v>
      </c>
      <c r="AA3682">
        <v>3</v>
      </c>
      <c r="AB3682">
        <v>0</v>
      </c>
      <c r="AC3682" s="4">
        <v>5.6993999999999998</v>
      </c>
    </row>
    <row r="3683" spans="1:29" x14ac:dyDescent="0.25">
      <c r="A3683" s="2">
        <v>3682</v>
      </c>
      <c r="B3683" t="s">
        <v>7261</v>
      </c>
      <c r="C3683" s="3">
        <v>42194</v>
      </c>
      <c r="D3683" s="3">
        <v>42199</v>
      </c>
      <c r="E3683" t="s">
        <v>25</v>
      </c>
      <c r="F3683">
        <f>VLOOKUP(E3683,SHIPMODE,2,FALSE)</f>
        <v>2</v>
      </c>
      <c r="G3683" t="s">
        <v>3792</v>
      </c>
      <c r="H3683" t="s">
        <v>1963</v>
      </c>
      <c r="I3683" t="s">
        <v>9</v>
      </c>
      <c r="J3683">
        <f>VLOOKUP(I3683,segmentID,2,FALSE)</f>
        <v>1</v>
      </c>
      <c r="K3683" t="s">
        <v>3255</v>
      </c>
      <c r="L3683">
        <f>VLOOKUP(K3683,country2,2,FALSE)</f>
        <v>1</v>
      </c>
      <c r="M3683" t="s">
        <v>1439</v>
      </c>
      <c r="N3683">
        <f>VLOOKUP(Orders!M3683,city2,2,FALSE)</f>
        <v>184</v>
      </c>
      <c r="O3683" t="s">
        <v>1255</v>
      </c>
      <c r="P3683">
        <f>VLOOKUP(O3683,state2,2,FALSE)</f>
        <v>40</v>
      </c>
      <c r="Q3683">
        <v>20735</v>
      </c>
      <c r="R3683" t="s">
        <v>79</v>
      </c>
      <c r="S3683">
        <f>VLOOKUP(R3683,region2,2,FALSE)</f>
        <v>4</v>
      </c>
      <c r="T3683" t="s">
        <v>4998</v>
      </c>
      <c r="U3683" t="s">
        <v>22</v>
      </c>
      <c r="V3683">
        <f>VLOOKUP(U3683,category2,2,FALSE)</f>
        <v>2</v>
      </c>
      <c r="W3683" t="s">
        <v>3231</v>
      </c>
      <c r="X3683">
        <f>VLOOKUP(W3683,subcat2,3,FALSE)</f>
        <v>9</v>
      </c>
      <c r="Y3683" t="s">
        <v>510</v>
      </c>
      <c r="Z3683">
        <v>84.09</v>
      </c>
      <c r="AA3683">
        <v>3</v>
      </c>
      <c r="AB3683">
        <v>0</v>
      </c>
      <c r="AC3683" s="4">
        <v>42.045000000000002</v>
      </c>
    </row>
    <row r="3684" spans="1:29" x14ac:dyDescent="0.25">
      <c r="A3684" s="2">
        <v>3683</v>
      </c>
      <c r="B3684" t="s">
        <v>7261</v>
      </c>
      <c r="C3684" s="3">
        <v>42194</v>
      </c>
      <c r="D3684" s="3">
        <v>42199</v>
      </c>
      <c r="E3684" t="s">
        <v>25</v>
      </c>
      <c r="F3684">
        <f>VLOOKUP(E3684,SHIPMODE,2,FALSE)</f>
        <v>2</v>
      </c>
      <c r="G3684" t="s">
        <v>3792</v>
      </c>
      <c r="H3684" t="s">
        <v>1963</v>
      </c>
      <c r="I3684" t="s">
        <v>9</v>
      </c>
      <c r="J3684">
        <f>VLOOKUP(I3684,segmentID,2,FALSE)</f>
        <v>1</v>
      </c>
      <c r="K3684" t="s">
        <v>3255</v>
      </c>
      <c r="L3684">
        <f>VLOOKUP(K3684,country2,2,FALSE)</f>
        <v>1</v>
      </c>
      <c r="M3684" t="s">
        <v>1439</v>
      </c>
      <c r="N3684">
        <f>VLOOKUP(Orders!M3684,city2,2,FALSE)</f>
        <v>184</v>
      </c>
      <c r="O3684" t="s">
        <v>1255</v>
      </c>
      <c r="P3684">
        <f>VLOOKUP(O3684,state2,2,FALSE)</f>
        <v>40</v>
      </c>
      <c r="Q3684">
        <v>20735</v>
      </c>
      <c r="R3684" t="s">
        <v>79</v>
      </c>
      <c r="S3684">
        <f>VLOOKUP(R3684,region2,2,FALSE)</f>
        <v>4</v>
      </c>
      <c r="T3684" t="s">
        <v>5634</v>
      </c>
      <c r="U3684" t="s">
        <v>22</v>
      </c>
      <c r="V3684">
        <f>VLOOKUP(U3684,category2,2,FALSE)</f>
        <v>2</v>
      </c>
      <c r="W3684" t="s">
        <v>3229</v>
      </c>
      <c r="X3684">
        <f>VLOOKUP(W3684,subcat2,3,FALSE)</f>
        <v>7</v>
      </c>
      <c r="Y3684" t="s">
        <v>1126</v>
      </c>
      <c r="Z3684">
        <v>79.36</v>
      </c>
      <c r="AA3684">
        <v>4</v>
      </c>
      <c r="AB3684">
        <v>0</v>
      </c>
      <c r="AC3684" s="4">
        <v>32.537600000000005</v>
      </c>
    </row>
    <row r="3685" spans="1:29" x14ac:dyDescent="0.25">
      <c r="A3685" s="2">
        <v>3684</v>
      </c>
      <c r="B3685" t="s">
        <v>7261</v>
      </c>
      <c r="C3685" s="3">
        <v>42194</v>
      </c>
      <c r="D3685" s="3">
        <v>42199</v>
      </c>
      <c r="E3685" t="s">
        <v>25</v>
      </c>
      <c r="F3685">
        <f>VLOOKUP(E3685,SHIPMODE,2,FALSE)</f>
        <v>2</v>
      </c>
      <c r="G3685" t="s">
        <v>3792</v>
      </c>
      <c r="H3685" t="s">
        <v>1963</v>
      </c>
      <c r="I3685" t="s">
        <v>9</v>
      </c>
      <c r="J3685">
        <f>VLOOKUP(I3685,segmentID,2,FALSE)</f>
        <v>1</v>
      </c>
      <c r="K3685" t="s">
        <v>3255</v>
      </c>
      <c r="L3685">
        <f>VLOOKUP(K3685,country2,2,FALSE)</f>
        <v>1</v>
      </c>
      <c r="M3685" t="s">
        <v>1439</v>
      </c>
      <c r="N3685">
        <f>VLOOKUP(Orders!M3685,city2,2,FALSE)</f>
        <v>184</v>
      </c>
      <c r="O3685" t="s">
        <v>1255</v>
      </c>
      <c r="P3685">
        <f>VLOOKUP(O3685,state2,2,FALSE)</f>
        <v>40</v>
      </c>
      <c r="Q3685">
        <v>20735</v>
      </c>
      <c r="R3685" t="s">
        <v>79</v>
      </c>
      <c r="S3685">
        <f>VLOOKUP(R3685,region2,2,FALSE)</f>
        <v>4</v>
      </c>
      <c r="T3685" t="s">
        <v>4909</v>
      </c>
      <c r="U3685" t="s">
        <v>22</v>
      </c>
      <c r="V3685">
        <f>VLOOKUP(U3685,category2,2,FALSE)</f>
        <v>2</v>
      </c>
      <c r="W3685" t="s">
        <v>3231</v>
      </c>
      <c r="X3685">
        <f>VLOOKUP(W3685,subcat2,3,FALSE)</f>
        <v>9</v>
      </c>
      <c r="Y3685" t="s">
        <v>819</v>
      </c>
      <c r="Z3685">
        <v>153.35999999999999</v>
      </c>
      <c r="AA3685">
        <v>9</v>
      </c>
      <c r="AB3685">
        <v>0</v>
      </c>
      <c r="AC3685" s="4">
        <v>70.545599999999979</v>
      </c>
    </row>
    <row r="3686" spans="1:29" x14ac:dyDescent="0.25">
      <c r="A3686" s="2">
        <v>3685</v>
      </c>
      <c r="B3686" t="s">
        <v>7261</v>
      </c>
      <c r="C3686" s="3">
        <v>42194</v>
      </c>
      <c r="D3686" s="3">
        <v>42199</v>
      </c>
      <c r="E3686" t="s">
        <v>25</v>
      </c>
      <c r="F3686">
        <f>VLOOKUP(E3686,SHIPMODE,2,FALSE)</f>
        <v>2</v>
      </c>
      <c r="G3686" t="s">
        <v>3792</v>
      </c>
      <c r="H3686" t="s">
        <v>1963</v>
      </c>
      <c r="I3686" t="s">
        <v>9</v>
      </c>
      <c r="J3686">
        <f>VLOOKUP(I3686,segmentID,2,FALSE)</f>
        <v>1</v>
      </c>
      <c r="K3686" t="s">
        <v>3255</v>
      </c>
      <c r="L3686">
        <f>VLOOKUP(K3686,country2,2,FALSE)</f>
        <v>1</v>
      </c>
      <c r="M3686" t="s">
        <v>1439</v>
      </c>
      <c r="N3686">
        <f>VLOOKUP(Orders!M3686,city2,2,FALSE)</f>
        <v>184</v>
      </c>
      <c r="O3686" t="s">
        <v>1255</v>
      </c>
      <c r="P3686">
        <f>VLOOKUP(O3686,state2,2,FALSE)</f>
        <v>40</v>
      </c>
      <c r="Q3686">
        <v>20735</v>
      </c>
      <c r="R3686" t="s">
        <v>79</v>
      </c>
      <c r="S3686">
        <f>VLOOKUP(R3686,region2,2,FALSE)</f>
        <v>4</v>
      </c>
      <c r="T3686" t="s">
        <v>4134</v>
      </c>
      <c r="U3686" t="s">
        <v>22</v>
      </c>
      <c r="V3686">
        <f>VLOOKUP(U3686,category2,2,FALSE)</f>
        <v>2</v>
      </c>
      <c r="W3686" t="s">
        <v>3231</v>
      </c>
      <c r="X3686">
        <f>VLOOKUP(W3686,subcat2,3,FALSE)</f>
        <v>9</v>
      </c>
      <c r="Y3686" t="s">
        <v>1149</v>
      </c>
      <c r="Z3686">
        <v>43.68</v>
      </c>
      <c r="AA3686">
        <v>6</v>
      </c>
      <c r="AB3686">
        <v>0</v>
      </c>
      <c r="AC3686" s="4">
        <v>21.403200000000002</v>
      </c>
    </row>
    <row r="3687" spans="1:29" x14ac:dyDescent="0.25">
      <c r="A3687" s="2">
        <v>3686</v>
      </c>
      <c r="B3687" t="s">
        <v>7261</v>
      </c>
      <c r="C3687" s="3">
        <v>42194</v>
      </c>
      <c r="D3687" s="3">
        <v>42199</v>
      </c>
      <c r="E3687" t="s">
        <v>25</v>
      </c>
      <c r="F3687">
        <f>VLOOKUP(E3687,SHIPMODE,2,FALSE)</f>
        <v>2</v>
      </c>
      <c r="G3687" t="s">
        <v>3792</v>
      </c>
      <c r="H3687" t="s">
        <v>1963</v>
      </c>
      <c r="I3687" t="s">
        <v>9</v>
      </c>
      <c r="J3687">
        <f>VLOOKUP(I3687,segmentID,2,FALSE)</f>
        <v>1</v>
      </c>
      <c r="K3687" t="s">
        <v>3255</v>
      </c>
      <c r="L3687">
        <f>VLOOKUP(K3687,country2,2,FALSE)</f>
        <v>1</v>
      </c>
      <c r="M3687" t="s">
        <v>1439</v>
      </c>
      <c r="N3687">
        <f>VLOOKUP(Orders!M3687,city2,2,FALSE)</f>
        <v>184</v>
      </c>
      <c r="O3687" t="s">
        <v>1255</v>
      </c>
      <c r="P3687">
        <f>VLOOKUP(O3687,state2,2,FALSE)</f>
        <v>40</v>
      </c>
      <c r="Q3687">
        <v>20735</v>
      </c>
      <c r="R3687" t="s">
        <v>79</v>
      </c>
      <c r="S3687">
        <f>VLOOKUP(R3687,region2,2,FALSE)</f>
        <v>4</v>
      </c>
      <c r="T3687" t="s">
        <v>4856</v>
      </c>
      <c r="U3687" t="s">
        <v>22</v>
      </c>
      <c r="V3687">
        <f>VLOOKUP(U3687,category2,2,FALSE)</f>
        <v>2</v>
      </c>
      <c r="W3687" t="s">
        <v>3227</v>
      </c>
      <c r="X3687">
        <f>VLOOKUP(W3687,subcat2,3,FALSE)</f>
        <v>5</v>
      </c>
      <c r="Y3687" t="s">
        <v>2528</v>
      </c>
      <c r="Z3687">
        <v>98.21</v>
      </c>
      <c r="AA3687">
        <v>7</v>
      </c>
      <c r="AB3687">
        <v>0</v>
      </c>
      <c r="AC3687" s="4">
        <v>28.480899999999984</v>
      </c>
    </row>
    <row r="3688" spans="1:29" x14ac:dyDescent="0.25">
      <c r="A3688" s="2">
        <v>3687</v>
      </c>
      <c r="B3688" t="s">
        <v>8424</v>
      </c>
      <c r="C3688" s="3">
        <v>42717</v>
      </c>
      <c r="D3688" s="3">
        <v>42723</v>
      </c>
      <c r="E3688" t="s">
        <v>25</v>
      </c>
      <c r="F3688">
        <f>VLOOKUP(E3688,SHIPMODE,2,FALSE)</f>
        <v>2</v>
      </c>
      <c r="G3688" t="s">
        <v>3464</v>
      </c>
      <c r="H3688" t="s">
        <v>858</v>
      </c>
      <c r="I3688" t="s">
        <v>9</v>
      </c>
      <c r="J3688">
        <f>VLOOKUP(I3688,segmentID,2,FALSE)</f>
        <v>1</v>
      </c>
      <c r="K3688" t="s">
        <v>3255</v>
      </c>
      <c r="L3688">
        <f>VLOOKUP(K3688,country2,2,FALSE)</f>
        <v>1</v>
      </c>
      <c r="M3688" t="s">
        <v>1297</v>
      </c>
      <c r="N3688">
        <f>VLOOKUP(Orders!M3688,city2,2,FALSE)</f>
        <v>170</v>
      </c>
      <c r="O3688" t="s">
        <v>20</v>
      </c>
      <c r="P3688">
        <f>VLOOKUP(O3688,state2,2,FALSE)</f>
        <v>2</v>
      </c>
      <c r="Q3688">
        <v>92503</v>
      </c>
      <c r="R3688" t="s">
        <v>21</v>
      </c>
      <c r="S3688">
        <f>VLOOKUP(R3688,region2,2,FALSE)</f>
        <v>2</v>
      </c>
      <c r="T3688" t="s">
        <v>4450</v>
      </c>
      <c r="U3688" t="s">
        <v>22</v>
      </c>
      <c r="V3688">
        <f>VLOOKUP(U3688,category2,2,FALSE)</f>
        <v>2</v>
      </c>
      <c r="W3688" t="s">
        <v>3229</v>
      </c>
      <c r="X3688">
        <f>VLOOKUP(W3688,subcat2,3,FALSE)</f>
        <v>7</v>
      </c>
      <c r="Y3688" t="s">
        <v>2162</v>
      </c>
      <c r="Z3688">
        <v>9.84</v>
      </c>
      <c r="AA3688">
        <v>3</v>
      </c>
      <c r="AB3688">
        <v>0</v>
      </c>
      <c r="AC3688" s="4">
        <v>3.2471999999999994</v>
      </c>
    </row>
    <row r="3689" spans="1:29" x14ac:dyDescent="0.25">
      <c r="A3689" s="2">
        <v>3688</v>
      </c>
      <c r="B3689" t="s">
        <v>8425</v>
      </c>
      <c r="C3689" s="3">
        <v>42510</v>
      </c>
      <c r="D3689" s="3">
        <v>42514</v>
      </c>
      <c r="E3689" t="s">
        <v>25</v>
      </c>
      <c r="F3689">
        <f>VLOOKUP(E3689,SHIPMODE,2,FALSE)</f>
        <v>2</v>
      </c>
      <c r="G3689" t="s">
        <v>3458</v>
      </c>
      <c r="H3689" t="s">
        <v>842</v>
      </c>
      <c r="I3689" t="s">
        <v>9</v>
      </c>
      <c r="J3689">
        <f>VLOOKUP(I3689,segmentID,2,FALSE)</f>
        <v>1</v>
      </c>
      <c r="K3689" t="s">
        <v>3255</v>
      </c>
      <c r="L3689">
        <f>VLOOKUP(K3689,country2,2,FALSE)</f>
        <v>1</v>
      </c>
      <c r="M3689" t="s">
        <v>2703</v>
      </c>
      <c r="N3689">
        <f>VLOOKUP(Orders!M3689,city2,2,FALSE)</f>
        <v>371</v>
      </c>
      <c r="O3689" t="s">
        <v>28</v>
      </c>
      <c r="P3689">
        <f>VLOOKUP(O3689,state2,2,FALSE)</f>
        <v>3</v>
      </c>
      <c r="Q3689">
        <v>34952</v>
      </c>
      <c r="R3689" t="s">
        <v>12</v>
      </c>
      <c r="S3689">
        <f>VLOOKUP(R3689,region2,2,FALSE)</f>
        <v>1</v>
      </c>
      <c r="T3689" t="s">
        <v>4413</v>
      </c>
      <c r="U3689" t="s">
        <v>22</v>
      </c>
      <c r="V3689">
        <f>VLOOKUP(U3689,category2,2,FALSE)</f>
        <v>2</v>
      </c>
      <c r="W3689" t="s">
        <v>3231</v>
      </c>
      <c r="X3689">
        <f>VLOOKUP(W3689,subcat2,3,FALSE)</f>
        <v>9</v>
      </c>
      <c r="Y3689" t="s">
        <v>37</v>
      </c>
      <c r="Z3689">
        <v>2.6940000000000004</v>
      </c>
      <c r="AA3689">
        <v>2</v>
      </c>
      <c r="AB3689">
        <v>0.7</v>
      </c>
      <c r="AC3689" s="4">
        <v>-2.2450000000000001</v>
      </c>
    </row>
    <row r="3690" spans="1:29" x14ac:dyDescent="0.25">
      <c r="A3690" s="2">
        <v>3689</v>
      </c>
      <c r="B3690" t="s">
        <v>9855</v>
      </c>
      <c r="C3690" s="3">
        <v>42888</v>
      </c>
      <c r="D3690" s="3">
        <v>42891</v>
      </c>
      <c r="E3690" t="s">
        <v>7</v>
      </c>
      <c r="F3690">
        <f>VLOOKUP(E3690,SHIPMODE,2,FALSE)</f>
        <v>1</v>
      </c>
      <c r="G3690" t="s">
        <v>3412</v>
      </c>
      <c r="H3690" t="s">
        <v>654</v>
      </c>
      <c r="I3690" t="s">
        <v>9</v>
      </c>
      <c r="J3690">
        <f>VLOOKUP(I3690,segmentID,2,FALSE)</f>
        <v>1</v>
      </c>
      <c r="K3690" t="s">
        <v>3255</v>
      </c>
      <c r="L3690">
        <f>VLOOKUP(K3690,country2,2,FALSE)</f>
        <v>1</v>
      </c>
      <c r="M3690" t="s">
        <v>865</v>
      </c>
      <c r="N3690">
        <f>VLOOKUP(Orders!M3690,city2,2,FALSE)</f>
        <v>124</v>
      </c>
      <c r="O3690" t="s">
        <v>160</v>
      </c>
      <c r="P3690">
        <f>VLOOKUP(O3690,state2,2,FALSE)</f>
        <v>17</v>
      </c>
      <c r="Q3690">
        <v>85204</v>
      </c>
      <c r="R3690" t="s">
        <v>21</v>
      </c>
      <c r="S3690">
        <f>VLOOKUP(R3690,region2,2,FALSE)</f>
        <v>2</v>
      </c>
      <c r="T3690" t="s">
        <v>4326</v>
      </c>
      <c r="U3690" t="s">
        <v>22</v>
      </c>
      <c r="V3690">
        <f>VLOOKUP(U3690,category2,2,FALSE)</f>
        <v>2</v>
      </c>
      <c r="W3690" t="s">
        <v>45</v>
      </c>
      <c r="X3690">
        <f>VLOOKUP(W3690,subcat2,3,FALSE)</f>
        <v>11</v>
      </c>
      <c r="Y3690" t="s">
        <v>603</v>
      </c>
      <c r="Z3690">
        <v>25.344000000000001</v>
      </c>
      <c r="AA3690">
        <v>6</v>
      </c>
      <c r="AB3690">
        <v>0.2</v>
      </c>
      <c r="AC3690" s="4">
        <v>7.92</v>
      </c>
    </row>
    <row r="3691" spans="1:29" x14ac:dyDescent="0.25">
      <c r="A3691" s="2">
        <v>3690</v>
      </c>
      <c r="B3691" t="s">
        <v>9855</v>
      </c>
      <c r="C3691" s="3">
        <v>42888</v>
      </c>
      <c r="D3691" s="3">
        <v>42891</v>
      </c>
      <c r="E3691" t="s">
        <v>7</v>
      </c>
      <c r="F3691">
        <f>VLOOKUP(E3691,SHIPMODE,2,FALSE)</f>
        <v>1</v>
      </c>
      <c r="G3691" t="s">
        <v>3412</v>
      </c>
      <c r="H3691" t="s">
        <v>654</v>
      </c>
      <c r="I3691" t="s">
        <v>9</v>
      </c>
      <c r="J3691">
        <f>VLOOKUP(I3691,segmentID,2,FALSE)</f>
        <v>1</v>
      </c>
      <c r="K3691" t="s">
        <v>3255</v>
      </c>
      <c r="L3691">
        <f>VLOOKUP(K3691,country2,2,FALSE)</f>
        <v>1</v>
      </c>
      <c r="M3691" t="s">
        <v>865</v>
      </c>
      <c r="N3691">
        <f>VLOOKUP(Orders!M3691,city2,2,FALSE)</f>
        <v>124</v>
      </c>
      <c r="O3691" t="s">
        <v>160</v>
      </c>
      <c r="P3691">
        <f>VLOOKUP(O3691,state2,2,FALSE)</f>
        <v>17</v>
      </c>
      <c r="Q3691">
        <v>85204</v>
      </c>
      <c r="R3691" t="s">
        <v>21</v>
      </c>
      <c r="S3691">
        <f>VLOOKUP(R3691,region2,2,FALSE)</f>
        <v>2</v>
      </c>
      <c r="T3691" t="s">
        <v>4691</v>
      </c>
      <c r="U3691" t="s">
        <v>22</v>
      </c>
      <c r="V3691">
        <f>VLOOKUP(U3691,category2,2,FALSE)</f>
        <v>2</v>
      </c>
      <c r="W3691" t="s">
        <v>103</v>
      </c>
      <c r="X3691">
        <f>VLOOKUP(W3691,subcat2,3,FALSE)</f>
        <v>13</v>
      </c>
      <c r="Y3691" t="s">
        <v>3144</v>
      </c>
      <c r="Z3691">
        <v>43.92</v>
      </c>
      <c r="AA3691">
        <v>5</v>
      </c>
      <c r="AB3691">
        <v>0.2</v>
      </c>
      <c r="AC3691" s="4">
        <v>15.921000000000003</v>
      </c>
    </row>
    <row r="3692" spans="1:29" x14ac:dyDescent="0.25">
      <c r="A3692" s="2">
        <v>3691</v>
      </c>
      <c r="B3692" t="s">
        <v>7262</v>
      </c>
      <c r="C3692" s="3">
        <v>42307</v>
      </c>
      <c r="D3692" s="3">
        <v>42310</v>
      </c>
      <c r="E3692" t="s">
        <v>7</v>
      </c>
      <c r="F3692">
        <f>VLOOKUP(E3692,SHIPMODE,2,FALSE)</f>
        <v>1</v>
      </c>
      <c r="G3692" t="s">
        <v>3390</v>
      </c>
      <c r="H3692" t="s">
        <v>570</v>
      </c>
      <c r="I3692" t="s">
        <v>18</v>
      </c>
      <c r="J3692">
        <f>VLOOKUP(I3692,segmentID,2,FALSE)</f>
        <v>2</v>
      </c>
      <c r="K3692" t="s">
        <v>3255</v>
      </c>
      <c r="L3692">
        <f>VLOOKUP(K3692,country2,2,FALSE)</f>
        <v>1</v>
      </c>
      <c r="M3692" t="s">
        <v>398</v>
      </c>
      <c r="N3692">
        <f>VLOOKUP(Orders!M3692,city2,2,FALSE)</f>
        <v>61</v>
      </c>
      <c r="O3692" t="s">
        <v>228</v>
      </c>
      <c r="P3692">
        <f>VLOOKUP(O3692,state2,2,FALSE)</f>
        <v>23</v>
      </c>
      <c r="Q3692">
        <v>80219</v>
      </c>
      <c r="R3692" t="s">
        <v>21</v>
      </c>
      <c r="S3692">
        <f>VLOOKUP(R3692,region2,2,FALSE)</f>
        <v>2</v>
      </c>
      <c r="T3692" t="s">
        <v>5385</v>
      </c>
      <c r="U3692" t="s">
        <v>35</v>
      </c>
      <c r="V3692">
        <f>VLOOKUP(U3692,category2,2,FALSE)</f>
        <v>3</v>
      </c>
      <c r="W3692" t="s">
        <v>3235</v>
      </c>
      <c r="X3692">
        <f>VLOOKUP(W3692,subcat2,3,FALSE)</f>
        <v>16</v>
      </c>
      <c r="Y3692" t="s">
        <v>3241</v>
      </c>
      <c r="Z3692">
        <v>59.994000000000007</v>
      </c>
      <c r="AA3692">
        <v>2</v>
      </c>
      <c r="AB3692">
        <v>0.7</v>
      </c>
      <c r="AC3692" s="4">
        <v>-45.995400000000004</v>
      </c>
    </row>
    <row r="3693" spans="1:29" x14ac:dyDescent="0.25">
      <c r="A3693" s="2">
        <v>3692</v>
      </c>
      <c r="B3693" t="s">
        <v>7262</v>
      </c>
      <c r="C3693" s="3">
        <v>42307</v>
      </c>
      <c r="D3693" s="3">
        <v>42310</v>
      </c>
      <c r="E3693" t="s">
        <v>7</v>
      </c>
      <c r="F3693">
        <f>VLOOKUP(E3693,SHIPMODE,2,FALSE)</f>
        <v>1</v>
      </c>
      <c r="G3693" t="s">
        <v>3390</v>
      </c>
      <c r="H3693" t="s">
        <v>570</v>
      </c>
      <c r="I3693" t="s">
        <v>18</v>
      </c>
      <c r="J3693">
        <f>VLOOKUP(I3693,segmentID,2,FALSE)</f>
        <v>2</v>
      </c>
      <c r="K3693" t="s">
        <v>3255</v>
      </c>
      <c r="L3693">
        <f>VLOOKUP(K3693,country2,2,FALSE)</f>
        <v>1</v>
      </c>
      <c r="M3693" t="s">
        <v>398</v>
      </c>
      <c r="N3693">
        <f>VLOOKUP(Orders!M3693,city2,2,FALSE)</f>
        <v>61</v>
      </c>
      <c r="O3693" t="s">
        <v>228</v>
      </c>
      <c r="P3693">
        <f>VLOOKUP(O3693,state2,2,FALSE)</f>
        <v>23</v>
      </c>
      <c r="Q3693">
        <v>80219</v>
      </c>
      <c r="R3693" t="s">
        <v>21</v>
      </c>
      <c r="S3693">
        <f>VLOOKUP(R3693,region2,2,FALSE)</f>
        <v>2</v>
      </c>
      <c r="T3693" t="s">
        <v>5635</v>
      </c>
      <c r="U3693" t="s">
        <v>35</v>
      </c>
      <c r="V3693">
        <f>VLOOKUP(U3693,category2,2,FALSE)</f>
        <v>3</v>
      </c>
      <c r="W3693" t="s">
        <v>3236</v>
      </c>
      <c r="X3693">
        <f>VLOOKUP(W3693,subcat2,3,FALSE)</f>
        <v>17</v>
      </c>
      <c r="Y3693" t="s">
        <v>1520</v>
      </c>
      <c r="Z3693">
        <v>439.99200000000002</v>
      </c>
      <c r="AA3693">
        <v>1</v>
      </c>
      <c r="AB3693">
        <v>0.2</v>
      </c>
      <c r="AC3693" s="4">
        <v>164.99700000000001</v>
      </c>
    </row>
    <row r="3694" spans="1:29" x14ac:dyDescent="0.25">
      <c r="A3694" s="2">
        <v>3693</v>
      </c>
      <c r="B3694" t="s">
        <v>7262</v>
      </c>
      <c r="C3694" s="3">
        <v>42307</v>
      </c>
      <c r="D3694" s="3">
        <v>42310</v>
      </c>
      <c r="E3694" t="s">
        <v>7</v>
      </c>
      <c r="F3694">
        <f>VLOOKUP(E3694,SHIPMODE,2,FALSE)</f>
        <v>1</v>
      </c>
      <c r="G3694" t="s">
        <v>3390</v>
      </c>
      <c r="H3694" t="s">
        <v>570</v>
      </c>
      <c r="I3694" t="s">
        <v>18</v>
      </c>
      <c r="J3694">
        <f>VLOOKUP(I3694,segmentID,2,FALSE)</f>
        <v>2</v>
      </c>
      <c r="K3694" t="s">
        <v>3255</v>
      </c>
      <c r="L3694">
        <f>VLOOKUP(K3694,country2,2,FALSE)</f>
        <v>1</v>
      </c>
      <c r="M3694" t="s">
        <v>398</v>
      </c>
      <c r="N3694">
        <f>VLOOKUP(Orders!M3694,city2,2,FALSE)</f>
        <v>61</v>
      </c>
      <c r="O3694" t="s">
        <v>228</v>
      </c>
      <c r="P3694">
        <f>VLOOKUP(O3694,state2,2,FALSE)</f>
        <v>23</v>
      </c>
      <c r="Q3694">
        <v>80219</v>
      </c>
      <c r="R3694" t="s">
        <v>21</v>
      </c>
      <c r="S3694">
        <f>VLOOKUP(R3694,region2,2,FALSE)</f>
        <v>2</v>
      </c>
      <c r="T3694" t="s">
        <v>4812</v>
      </c>
      <c r="U3694" t="s">
        <v>35</v>
      </c>
      <c r="V3694">
        <f>VLOOKUP(U3694,category2,2,FALSE)</f>
        <v>3</v>
      </c>
      <c r="W3694" t="s">
        <v>3230</v>
      </c>
      <c r="X3694">
        <f>VLOOKUP(W3694,subcat2,3,FALSE)</f>
        <v>8</v>
      </c>
      <c r="Y3694" t="s">
        <v>2139</v>
      </c>
      <c r="Z3694">
        <v>87.96</v>
      </c>
      <c r="AA3694">
        <v>5</v>
      </c>
      <c r="AB3694">
        <v>0.2</v>
      </c>
      <c r="AC3694" s="4">
        <v>30.785999999999998</v>
      </c>
    </row>
    <row r="3695" spans="1:29" x14ac:dyDescent="0.25">
      <c r="A3695" s="2">
        <v>3694</v>
      </c>
      <c r="B3695" t="s">
        <v>7262</v>
      </c>
      <c r="C3695" s="3">
        <v>42307</v>
      </c>
      <c r="D3695" s="3">
        <v>42310</v>
      </c>
      <c r="E3695" t="s">
        <v>7</v>
      </c>
      <c r="F3695">
        <f>VLOOKUP(E3695,SHIPMODE,2,FALSE)</f>
        <v>1</v>
      </c>
      <c r="G3695" t="s">
        <v>3390</v>
      </c>
      <c r="H3695" t="s">
        <v>570</v>
      </c>
      <c r="I3695" t="s">
        <v>18</v>
      </c>
      <c r="J3695">
        <f>VLOOKUP(I3695,segmentID,2,FALSE)</f>
        <v>2</v>
      </c>
      <c r="K3695" t="s">
        <v>3255</v>
      </c>
      <c r="L3695">
        <f>VLOOKUP(K3695,country2,2,FALSE)</f>
        <v>1</v>
      </c>
      <c r="M3695" t="s">
        <v>398</v>
      </c>
      <c r="N3695">
        <f>VLOOKUP(Orders!M3695,city2,2,FALSE)</f>
        <v>61</v>
      </c>
      <c r="O3695" t="s">
        <v>228</v>
      </c>
      <c r="P3695">
        <f>VLOOKUP(O3695,state2,2,FALSE)</f>
        <v>23</v>
      </c>
      <c r="Q3695">
        <v>80219</v>
      </c>
      <c r="R3695" t="s">
        <v>21</v>
      </c>
      <c r="S3695">
        <f>VLOOKUP(R3695,region2,2,FALSE)</f>
        <v>2</v>
      </c>
      <c r="T3695" t="s">
        <v>5636</v>
      </c>
      <c r="U3695" t="s">
        <v>13</v>
      </c>
      <c r="V3695">
        <f>VLOOKUP(U3695,category2,2,FALSE)</f>
        <v>1</v>
      </c>
      <c r="W3695" t="s">
        <v>3228</v>
      </c>
      <c r="X3695">
        <f>VLOOKUP(W3695,subcat2,3,FALSE)</f>
        <v>6</v>
      </c>
      <c r="Y3695" t="s">
        <v>622</v>
      </c>
      <c r="Z3695">
        <v>15.488</v>
      </c>
      <c r="AA3695">
        <v>4</v>
      </c>
      <c r="AB3695">
        <v>0.2</v>
      </c>
      <c r="AC3695" s="4">
        <v>3.6783999999999999</v>
      </c>
    </row>
    <row r="3696" spans="1:29" x14ac:dyDescent="0.25">
      <c r="A3696" s="2">
        <v>3695</v>
      </c>
      <c r="B3696" t="s">
        <v>8426</v>
      </c>
      <c r="C3696" s="3">
        <v>42658</v>
      </c>
      <c r="D3696" s="3">
        <v>42663</v>
      </c>
      <c r="E3696" t="s">
        <v>25</v>
      </c>
      <c r="F3696">
        <f>VLOOKUP(E3696,SHIPMODE,2,FALSE)</f>
        <v>2</v>
      </c>
      <c r="G3696" t="s">
        <v>3680</v>
      </c>
      <c r="H3696" t="s">
        <v>1602</v>
      </c>
      <c r="I3696" t="s">
        <v>18</v>
      </c>
      <c r="J3696">
        <f>VLOOKUP(I3696,segmentID,2,FALSE)</f>
        <v>2</v>
      </c>
      <c r="K3696" t="s">
        <v>3255</v>
      </c>
      <c r="L3696">
        <f>VLOOKUP(K3696,country2,2,FALSE)</f>
        <v>1</v>
      </c>
      <c r="M3696" t="s">
        <v>164</v>
      </c>
      <c r="N3696">
        <f>VLOOKUP(Orders!M3696,city2,2,FALSE)</f>
        <v>25</v>
      </c>
      <c r="O3696" t="s">
        <v>165</v>
      </c>
      <c r="P3696">
        <f>VLOOKUP(O3696,state2,2,FALSE)</f>
        <v>18</v>
      </c>
      <c r="Q3696">
        <v>22153</v>
      </c>
      <c r="R3696" t="s">
        <v>12</v>
      </c>
      <c r="S3696">
        <f>VLOOKUP(R3696,region2,2,FALSE)</f>
        <v>1</v>
      </c>
      <c r="T3696" t="s">
        <v>5274</v>
      </c>
      <c r="U3696" t="s">
        <v>22</v>
      </c>
      <c r="V3696">
        <f>VLOOKUP(U3696,category2,2,FALSE)</f>
        <v>2</v>
      </c>
      <c r="W3696" t="s">
        <v>3231</v>
      </c>
      <c r="X3696">
        <f>VLOOKUP(W3696,subcat2,3,FALSE)</f>
        <v>9</v>
      </c>
      <c r="Y3696" t="s">
        <v>2976</v>
      </c>
      <c r="Z3696">
        <v>232.96</v>
      </c>
      <c r="AA3696">
        <v>7</v>
      </c>
      <c r="AB3696">
        <v>0</v>
      </c>
      <c r="AC3696" s="4">
        <v>116.48</v>
      </c>
    </row>
    <row r="3697" spans="1:29" x14ac:dyDescent="0.25">
      <c r="A3697" s="2">
        <v>3696</v>
      </c>
      <c r="B3697" t="s">
        <v>8426</v>
      </c>
      <c r="C3697" s="3">
        <v>42658</v>
      </c>
      <c r="D3697" s="3">
        <v>42663</v>
      </c>
      <c r="E3697" t="s">
        <v>25</v>
      </c>
      <c r="F3697">
        <f>VLOOKUP(E3697,SHIPMODE,2,FALSE)</f>
        <v>2</v>
      </c>
      <c r="G3697" t="s">
        <v>3680</v>
      </c>
      <c r="H3697" t="s">
        <v>1602</v>
      </c>
      <c r="I3697" t="s">
        <v>18</v>
      </c>
      <c r="J3697">
        <f>VLOOKUP(I3697,segmentID,2,FALSE)</f>
        <v>2</v>
      </c>
      <c r="K3697" t="s">
        <v>3255</v>
      </c>
      <c r="L3697">
        <f>VLOOKUP(K3697,country2,2,FALSE)</f>
        <v>1</v>
      </c>
      <c r="M3697" t="s">
        <v>164</v>
      </c>
      <c r="N3697">
        <f>VLOOKUP(Orders!M3697,city2,2,FALSE)</f>
        <v>25</v>
      </c>
      <c r="O3697" t="s">
        <v>165</v>
      </c>
      <c r="P3697">
        <f>VLOOKUP(O3697,state2,2,FALSE)</f>
        <v>18</v>
      </c>
      <c r="Q3697">
        <v>22153</v>
      </c>
      <c r="R3697" t="s">
        <v>12</v>
      </c>
      <c r="S3697">
        <f>VLOOKUP(R3697,region2,2,FALSE)</f>
        <v>1</v>
      </c>
      <c r="T3697" t="s">
        <v>5543</v>
      </c>
      <c r="U3697" t="s">
        <v>22</v>
      </c>
      <c r="V3697">
        <f>VLOOKUP(U3697,category2,2,FALSE)</f>
        <v>2</v>
      </c>
      <c r="W3697" t="s">
        <v>103</v>
      </c>
      <c r="X3697">
        <f>VLOOKUP(W3697,subcat2,3,FALSE)</f>
        <v>13</v>
      </c>
      <c r="Y3697" t="s">
        <v>253</v>
      </c>
      <c r="Z3697">
        <v>66.539999999999992</v>
      </c>
      <c r="AA3697">
        <v>6</v>
      </c>
      <c r="AB3697">
        <v>0</v>
      </c>
      <c r="AC3697" s="4">
        <v>32.604599999999998</v>
      </c>
    </row>
    <row r="3698" spans="1:29" x14ac:dyDescent="0.25">
      <c r="A3698" s="2">
        <v>3697</v>
      </c>
      <c r="B3698" t="s">
        <v>8426</v>
      </c>
      <c r="C3698" s="3">
        <v>42658</v>
      </c>
      <c r="D3698" s="3">
        <v>42663</v>
      </c>
      <c r="E3698" t="s">
        <v>25</v>
      </c>
      <c r="F3698">
        <f>VLOOKUP(E3698,SHIPMODE,2,FALSE)</f>
        <v>2</v>
      </c>
      <c r="G3698" t="s">
        <v>3680</v>
      </c>
      <c r="H3698" t="s">
        <v>1602</v>
      </c>
      <c r="I3698" t="s">
        <v>18</v>
      </c>
      <c r="J3698">
        <f>VLOOKUP(I3698,segmentID,2,FALSE)</f>
        <v>2</v>
      </c>
      <c r="K3698" t="s">
        <v>3255</v>
      </c>
      <c r="L3698">
        <f>VLOOKUP(K3698,country2,2,FALSE)</f>
        <v>1</v>
      </c>
      <c r="M3698" t="s">
        <v>164</v>
      </c>
      <c r="N3698">
        <f>VLOOKUP(Orders!M3698,city2,2,FALSE)</f>
        <v>25</v>
      </c>
      <c r="O3698" t="s">
        <v>165</v>
      </c>
      <c r="P3698">
        <f>VLOOKUP(O3698,state2,2,FALSE)</f>
        <v>18</v>
      </c>
      <c r="Q3698">
        <v>22153</v>
      </c>
      <c r="R3698" t="s">
        <v>12</v>
      </c>
      <c r="S3698">
        <f>VLOOKUP(R3698,region2,2,FALSE)</f>
        <v>1</v>
      </c>
      <c r="T3698" t="s">
        <v>4440</v>
      </c>
      <c r="U3698" t="s">
        <v>22</v>
      </c>
      <c r="V3698">
        <f>VLOOKUP(U3698,category2,2,FALSE)</f>
        <v>2</v>
      </c>
      <c r="W3698" t="s">
        <v>38</v>
      </c>
      <c r="X3698">
        <f>VLOOKUP(W3698,subcat2,3,FALSE)</f>
        <v>10</v>
      </c>
      <c r="Y3698" t="s">
        <v>2792</v>
      </c>
      <c r="Z3698">
        <v>43.26</v>
      </c>
      <c r="AA3698">
        <v>3</v>
      </c>
      <c r="AB3698">
        <v>0</v>
      </c>
      <c r="AC3698" s="4">
        <v>14.275799999999998</v>
      </c>
    </row>
    <row r="3699" spans="1:29" x14ac:dyDescent="0.25">
      <c r="A3699" s="2">
        <v>3698</v>
      </c>
      <c r="B3699" t="s">
        <v>7263</v>
      </c>
      <c r="C3699" s="3">
        <v>42327</v>
      </c>
      <c r="D3699" s="3">
        <v>42329</v>
      </c>
      <c r="E3699" t="s">
        <v>7</v>
      </c>
      <c r="F3699">
        <f>VLOOKUP(E3699,SHIPMODE,2,FALSE)</f>
        <v>1</v>
      </c>
      <c r="G3699" t="s">
        <v>3934</v>
      </c>
      <c r="H3699" t="s">
        <v>2555</v>
      </c>
      <c r="I3699" t="s">
        <v>52</v>
      </c>
      <c r="J3699">
        <f>VLOOKUP(I3699,segmentID,2,FALSE)</f>
        <v>3</v>
      </c>
      <c r="K3699" t="s">
        <v>3255</v>
      </c>
      <c r="L3699">
        <f>VLOOKUP(K3699,country2,2,FALSE)</f>
        <v>1</v>
      </c>
      <c r="M3699" t="s">
        <v>48</v>
      </c>
      <c r="N3699">
        <f>VLOOKUP(Orders!M3699,city2,2,FALSE)</f>
        <v>5</v>
      </c>
      <c r="O3699" t="s">
        <v>49</v>
      </c>
      <c r="P3699">
        <f>VLOOKUP(O3699,state2,2,FALSE)</f>
        <v>5</v>
      </c>
      <c r="Q3699">
        <v>98115</v>
      </c>
      <c r="R3699" t="s">
        <v>21</v>
      </c>
      <c r="S3699">
        <f>VLOOKUP(R3699,region2,2,FALSE)</f>
        <v>2</v>
      </c>
      <c r="T3699" t="s">
        <v>5528</v>
      </c>
      <c r="U3699" t="s">
        <v>13</v>
      </c>
      <c r="V3699">
        <f>VLOOKUP(U3699,category2,2,FALSE)</f>
        <v>1</v>
      </c>
      <c r="W3699" t="s">
        <v>3228</v>
      </c>
      <c r="X3699">
        <f>VLOOKUP(W3699,subcat2,3,FALSE)</f>
        <v>6</v>
      </c>
      <c r="Y3699" t="s">
        <v>1964</v>
      </c>
      <c r="Z3699">
        <v>141.96</v>
      </c>
      <c r="AA3699">
        <v>2</v>
      </c>
      <c r="AB3699">
        <v>0</v>
      </c>
      <c r="AC3699" s="4">
        <v>22.7136</v>
      </c>
    </row>
    <row r="3700" spans="1:29" x14ac:dyDescent="0.25">
      <c r="A3700" s="2">
        <v>3699</v>
      </c>
      <c r="B3700" t="s">
        <v>6283</v>
      </c>
      <c r="C3700" s="3">
        <v>41895</v>
      </c>
      <c r="D3700" s="3">
        <v>41899</v>
      </c>
      <c r="E3700" t="s">
        <v>25</v>
      </c>
      <c r="F3700">
        <f>VLOOKUP(E3700,SHIPMODE,2,FALSE)</f>
        <v>2</v>
      </c>
      <c r="G3700" t="s">
        <v>3276</v>
      </c>
      <c r="H3700" t="s">
        <v>117</v>
      </c>
      <c r="I3700" t="s">
        <v>18</v>
      </c>
      <c r="J3700">
        <f>VLOOKUP(I3700,segmentID,2,FALSE)</f>
        <v>2</v>
      </c>
      <c r="K3700" t="s">
        <v>3255</v>
      </c>
      <c r="L3700">
        <f>VLOOKUP(K3700,country2,2,FALSE)</f>
        <v>1</v>
      </c>
      <c r="M3700" t="s">
        <v>1787</v>
      </c>
      <c r="N3700">
        <f>VLOOKUP(Orders!M3700,city2,2,FALSE)</f>
        <v>229</v>
      </c>
      <c r="O3700" t="s">
        <v>160</v>
      </c>
      <c r="P3700">
        <f>VLOOKUP(O3700,state2,2,FALSE)</f>
        <v>17</v>
      </c>
      <c r="Q3700">
        <v>85281</v>
      </c>
      <c r="R3700" t="s">
        <v>21</v>
      </c>
      <c r="S3700">
        <f>VLOOKUP(R3700,region2,2,FALSE)</f>
        <v>2</v>
      </c>
      <c r="T3700" t="s">
        <v>5637</v>
      </c>
      <c r="U3700" t="s">
        <v>22</v>
      </c>
      <c r="V3700">
        <f>VLOOKUP(U3700,category2,2,FALSE)</f>
        <v>2</v>
      </c>
      <c r="W3700" t="s">
        <v>3227</v>
      </c>
      <c r="X3700">
        <f>VLOOKUP(W3700,subcat2,3,FALSE)</f>
        <v>5</v>
      </c>
      <c r="Y3700" t="s">
        <v>581</v>
      </c>
      <c r="Z3700">
        <v>79.400000000000006</v>
      </c>
      <c r="AA3700">
        <v>5</v>
      </c>
      <c r="AB3700">
        <v>0.2</v>
      </c>
      <c r="AC3700" s="4">
        <v>5.9550000000000054</v>
      </c>
    </row>
    <row r="3701" spans="1:29" x14ac:dyDescent="0.25">
      <c r="A3701" s="2">
        <v>3700</v>
      </c>
      <c r="B3701" t="s">
        <v>9856</v>
      </c>
      <c r="C3701" s="3">
        <v>43052</v>
      </c>
      <c r="D3701" s="3">
        <v>43057</v>
      </c>
      <c r="E3701" t="s">
        <v>7</v>
      </c>
      <c r="F3701">
        <f>VLOOKUP(E3701,SHIPMODE,2,FALSE)</f>
        <v>1</v>
      </c>
      <c r="G3701" t="s">
        <v>3312</v>
      </c>
      <c r="H3701" t="s">
        <v>265</v>
      </c>
      <c r="I3701" t="s">
        <v>52</v>
      </c>
      <c r="J3701">
        <f>VLOOKUP(I3701,segmentID,2,FALSE)</f>
        <v>3</v>
      </c>
      <c r="K3701" t="s">
        <v>3255</v>
      </c>
      <c r="L3701">
        <f>VLOOKUP(K3701,country2,2,FALSE)</f>
        <v>1</v>
      </c>
      <c r="M3701" t="s">
        <v>1429</v>
      </c>
      <c r="N3701">
        <f>VLOOKUP(Orders!M3701,city2,2,FALSE)</f>
        <v>182</v>
      </c>
      <c r="O3701" t="s">
        <v>139</v>
      </c>
      <c r="P3701">
        <f>VLOOKUP(O3701,state2,2,FALSE)</f>
        <v>16</v>
      </c>
      <c r="Q3701">
        <v>10701</v>
      </c>
      <c r="R3701" t="s">
        <v>79</v>
      </c>
      <c r="S3701">
        <f>VLOOKUP(R3701,region2,2,FALSE)</f>
        <v>4</v>
      </c>
      <c r="T3701" t="s">
        <v>4476</v>
      </c>
      <c r="U3701" t="s">
        <v>35</v>
      </c>
      <c r="V3701">
        <f>VLOOKUP(U3701,category2,2,FALSE)</f>
        <v>3</v>
      </c>
      <c r="W3701" t="s">
        <v>3232</v>
      </c>
      <c r="X3701">
        <f>VLOOKUP(W3701,subcat2,3,FALSE)</f>
        <v>12</v>
      </c>
      <c r="Y3701" t="s">
        <v>2058</v>
      </c>
      <c r="Z3701">
        <v>163.96</v>
      </c>
      <c r="AA3701">
        <v>4</v>
      </c>
      <c r="AB3701">
        <v>0</v>
      </c>
      <c r="AC3701" s="4">
        <v>70.502800000000008</v>
      </c>
    </row>
    <row r="3702" spans="1:29" x14ac:dyDescent="0.25">
      <c r="A3702" s="2">
        <v>3701</v>
      </c>
      <c r="B3702" t="s">
        <v>9857</v>
      </c>
      <c r="C3702" s="3">
        <v>43093</v>
      </c>
      <c r="D3702" s="3">
        <v>43098</v>
      </c>
      <c r="E3702" t="s">
        <v>25</v>
      </c>
      <c r="F3702">
        <f>VLOOKUP(E3702,SHIPMODE,2,FALSE)</f>
        <v>2</v>
      </c>
      <c r="G3702" t="s">
        <v>3811</v>
      </c>
      <c r="H3702" t="s">
        <v>2056</v>
      </c>
      <c r="I3702" t="s">
        <v>18</v>
      </c>
      <c r="J3702">
        <f>VLOOKUP(I3702,segmentID,2,FALSE)</f>
        <v>2</v>
      </c>
      <c r="K3702" t="s">
        <v>3255</v>
      </c>
      <c r="L3702">
        <f>VLOOKUP(K3702,country2,2,FALSE)</f>
        <v>1</v>
      </c>
      <c r="M3702" t="s">
        <v>197</v>
      </c>
      <c r="N3702">
        <f>VLOOKUP(Orders!M3702,city2,2,FALSE)</f>
        <v>31</v>
      </c>
      <c r="O3702" t="s">
        <v>139</v>
      </c>
      <c r="P3702">
        <f>VLOOKUP(O3702,state2,2,FALSE)</f>
        <v>16</v>
      </c>
      <c r="Q3702">
        <v>14609</v>
      </c>
      <c r="R3702" t="s">
        <v>79</v>
      </c>
      <c r="S3702">
        <f>VLOOKUP(R3702,region2,2,FALSE)</f>
        <v>4</v>
      </c>
      <c r="T3702" t="s">
        <v>4855</v>
      </c>
      <c r="U3702" t="s">
        <v>13</v>
      </c>
      <c r="V3702">
        <f>VLOOKUP(U3702,category2,2,FALSE)</f>
        <v>1</v>
      </c>
      <c r="W3702" t="s">
        <v>3228</v>
      </c>
      <c r="X3702">
        <f>VLOOKUP(W3702,subcat2,3,FALSE)</f>
        <v>6</v>
      </c>
      <c r="Y3702" t="s">
        <v>2279</v>
      </c>
      <c r="Z3702">
        <v>37.93</v>
      </c>
      <c r="AA3702">
        <v>1</v>
      </c>
      <c r="AB3702">
        <v>0</v>
      </c>
      <c r="AC3702" s="4">
        <v>6.8273999999999972</v>
      </c>
    </row>
    <row r="3703" spans="1:29" x14ac:dyDescent="0.25">
      <c r="A3703" s="2">
        <v>3702</v>
      </c>
      <c r="B3703" t="s">
        <v>8427</v>
      </c>
      <c r="C3703" s="3">
        <v>42378</v>
      </c>
      <c r="D3703" s="3">
        <v>42382</v>
      </c>
      <c r="E3703" t="s">
        <v>7</v>
      </c>
      <c r="F3703">
        <f>VLOOKUP(E3703,SHIPMODE,2,FALSE)</f>
        <v>1</v>
      </c>
      <c r="G3703" t="s">
        <v>3971</v>
      </c>
      <c r="H3703" t="s">
        <v>2706</v>
      </c>
      <c r="I3703" t="s">
        <v>18</v>
      </c>
      <c r="J3703">
        <f>VLOOKUP(I3703,segmentID,2,FALSE)</f>
        <v>2</v>
      </c>
      <c r="K3703" t="s">
        <v>3255</v>
      </c>
      <c r="L3703">
        <f>VLOOKUP(K3703,country2,2,FALSE)</f>
        <v>1</v>
      </c>
      <c r="M3703" t="s">
        <v>1291</v>
      </c>
      <c r="N3703">
        <f>VLOOKUP(Orders!M3703,city2,2,FALSE)</f>
        <v>168</v>
      </c>
      <c r="O3703" t="s">
        <v>249</v>
      </c>
      <c r="P3703">
        <f>VLOOKUP(O3703,state2,2,FALSE)</f>
        <v>25</v>
      </c>
      <c r="Q3703">
        <v>43615</v>
      </c>
      <c r="R3703" t="s">
        <v>79</v>
      </c>
      <c r="S3703">
        <f>VLOOKUP(R3703,region2,2,FALSE)</f>
        <v>4</v>
      </c>
      <c r="T3703" t="s">
        <v>5530</v>
      </c>
      <c r="U3703" t="s">
        <v>13</v>
      </c>
      <c r="V3703">
        <f>VLOOKUP(U3703,category2,2,FALSE)</f>
        <v>1</v>
      </c>
      <c r="W3703" t="s">
        <v>3228</v>
      </c>
      <c r="X3703">
        <f>VLOOKUP(W3703,subcat2,3,FALSE)</f>
        <v>6</v>
      </c>
      <c r="Y3703" t="s">
        <v>1082</v>
      </c>
      <c r="Z3703">
        <v>15.168000000000001</v>
      </c>
      <c r="AA3703">
        <v>2</v>
      </c>
      <c r="AB3703">
        <v>0.2</v>
      </c>
      <c r="AC3703" s="4">
        <v>3.7920000000000011</v>
      </c>
    </row>
    <row r="3704" spans="1:29" x14ac:dyDescent="0.25">
      <c r="A3704" s="2">
        <v>3703</v>
      </c>
      <c r="B3704" t="s">
        <v>7264</v>
      </c>
      <c r="C3704" s="3">
        <v>42168</v>
      </c>
      <c r="D3704" s="3">
        <v>42174</v>
      </c>
      <c r="E3704" t="s">
        <v>25</v>
      </c>
      <c r="F3704">
        <f>VLOOKUP(E3704,SHIPMODE,2,FALSE)</f>
        <v>2</v>
      </c>
      <c r="G3704" t="s">
        <v>3959</v>
      </c>
      <c r="H3704" t="s">
        <v>2647</v>
      </c>
      <c r="I3704" t="s">
        <v>18</v>
      </c>
      <c r="J3704">
        <f>VLOOKUP(I3704,segmentID,2,FALSE)</f>
        <v>2</v>
      </c>
      <c r="K3704" t="s">
        <v>3255</v>
      </c>
      <c r="L3704">
        <f>VLOOKUP(K3704,country2,2,FALSE)</f>
        <v>1</v>
      </c>
      <c r="M3704" t="s">
        <v>183</v>
      </c>
      <c r="N3704">
        <f>VLOOKUP(Orders!M3704,city2,2,FALSE)</f>
        <v>28</v>
      </c>
      <c r="O3704" t="s">
        <v>184</v>
      </c>
      <c r="P3704">
        <f>VLOOKUP(O3704,state2,2,FALSE)</f>
        <v>20</v>
      </c>
      <c r="Q3704">
        <v>35601</v>
      </c>
      <c r="R3704" t="s">
        <v>12</v>
      </c>
      <c r="S3704">
        <f>VLOOKUP(R3704,region2,2,FALSE)</f>
        <v>1</v>
      </c>
      <c r="T3704" t="s">
        <v>5624</v>
      </c>
      <c r="U3704" t="s">
        <v>22</v>
      </c>
      <c r="V3704">
        <f>VLOOKUP(U3704,category2,2,FALSE)</f>
        <v>2</v>
      </c>
      <c r="W3704" t="s">
        <v>3229</v>
      </c>
      <c r="X3704">
        <f>VLOOKUP(W3704,subcat2,3,FALSE)</f>
        <v>7</v>
      </c>
      <c r="Y3704" t="s">
        <v>595</v>
      </c>
      <c r="Z3704">
        <v>24.78</v>
      </c>
      <c r="AA3704">
        <v>6</v>
      </c>
      <c r="AB3704">
        <v>0</v>
      </c>
      <c r="AC3704" s="4">
        <v>6.9384000000000006</v>
      </c>
    </row>
    <row r="3705" spans="1:29" x14ac:dyDescent="0.25">
      <c r="A3705" s="2">
        <v>3704</v>
      </c>
      <c r="B3705" t="s">
        <v>7264</v>
      </c>
      <c r="C3705" s="3">
        <v>42168</v>
      </c>
      <c r="D3705" s="3">
        <v>42174</v>
      </c>
      <c r="E3705" t="s">
        <v>25</v>
      </c>
      <c r="F3705">
        <f>VLOOKUP(E3705,SHIPMODE,2,FALSE)</f>
        <v>2</v>
      </c>
      <c r="G3705" t="s">
        <v>3959</v>
      </c>
      <c r="H3705" t="s">
        <v>2647</v>
      </c>
      <c r="I3705" t="s">
        <v>18</v>
      </c>
      <c r="J3705">
        <f>VLOOKUP(I3705,segmentID,2,FALSE)</f>
        <v>2</v>
      </c>
      <c r="K3705" t="s">
        <v>3255</v>
      </c>
      <c r="L3705">
        <f>VLOOKUP(K3705,country2,2,FALSE)</f>
        <v>1</v>
      </c>
      <c r="M3705" t="s">
        <v>183</v>
      </c>
      <c r="N3705">
        <f>VLOOKUP(Orders!M3705,city2,2,FALSE)</f>
        <v>28</v>
      </c>
      <c r="O3705" t="s">
        <v>184</v>
      </c>
      <c r="P3705">
        <f>VLOOKUP(O3705,state2,2,FALSE)</f>
        <v>20</v>
      </c>
      <c r="Q3705">
        <v>35601</v>
      </c>
      <c r="R3705" t="s">
        <v>12</v>
      </c>
      <c r="S3705">
        <f>VLOOKUP(R3705,region2,2,FALSE)</f>
        <v>1</v>
      </c>
      <c r="T3705" t="s">
        <v>4069</v>
      </c>
      <c r="U3705" t="s">
        <v>22</v>
      </c>
      <c r="V3705">
        <f>VLOOKUP(U3705,category2,2,FALSE)</f>
        <v>2</v>
      </c>
      <c r="W3705" t="s">
        <v>3231</v>
      </c>
      <c r="X3705">
        <f>VLOOKUP(W3705,subcat2,3,FALSE)</f>
        <v>9</v>
      </c>
      <c r="Y3705" t="s">
        <v>2462</v>
      </c>
      <c r="Z3705">
        <v>19.14</v>
      </c>
      <c r="AA3705">
        <v>3</v>
      </c>
      <c r="AB3705">
        <v>0</v>
      </c>
      <c r="AC3705" s="4">
        <v>8.8043999999999993</v>
      </c>
    </row>
    <row r="3706" spans="1:29" x14ac:dyDescent="0.25">
      <c r="A3706" s="2">
        <v>3705</v>
      </c>
      <c r="B3706" t="s">
        <v>7264</v>
      </c>
      <c r="C3706" s="3">
        <v>42168</v>
      </c>
      <c r="D3706" s="3">
        <v>42174</v>
      </c>
      <c r="E3706" t="s">
        <v>25</v>
      </c>
      <c r="F3706">
        <f>VLOOKUP(E3706,SHIPMODE,2,FALSE)</f>
        <v>2</v>
      </c>
      <c r="G3706" t="s">
        <v>3959</v>
      </c>
      <c r="H3706" t="s">
        <v>2647</v>
      </c>
      <c r="I3706" t="s">
        <v>18</v>
      </c>
      <c r="J3706">
        <f>VLOOKUP(I3706,segmentID,2,FALSE)</f>
        <v>2</v>
      </c>
      <c r="K3706" t="s">
        <v>3255</v>
      </c>
      <c r="L3706">
        <f>VLOOKUP(K3706,country2,2,FALSE)</f>
        <v>1</v>
      </c>
      <c r="M3706" t="s">
        <v>183</v>
      </c>
      <c r="N3706">
        <f>VLOOKUP(Orders!M3706,city2,2,FALSE)</f>
        <v>28</v>
      </c>
      <c r="O3706" t="s">
        <v>184</v>
      </c>
      <c r="P3706">
        <f>VLOOKUP(O3706,state2,2,FALSE)</f>
        <v>20</v>
      </c>
      <c r="Q3706">
        <v>35601</v>
      </c>
      <c r="R3706" t="s">
        <v>12</v>
      </c>
      <c r="S3706">
        <f>VLOOKUP(R3706,region2,2,FALSE)</f>
        <v>1</v>
      </c>
      <c r="T3706" t="s">
        <v>4938</v>
      </c>
      <c r="U3706" t="s">
        <v>35</v>
      </c>
      <c r="V3706">
        <f>VLOOKUP(U3706,category2,2,FALSE)</f>
        <v>3</v>
      </c>
      <c r="W3706" t="s">
        <v>3236</v>
      </c>
      <c r="X3706">
        <f>VLOOKUP(W3706,subcat2,3,FALSE)</f>
        <v>17</v>
      </c>
      <c r="Y3706" t="s">
        <v>1350</v>
      </c>
      <c r="Z3706">
        <v>899.97</v>
      </c>
      <c r="AA3706">
        <v>3</v>
      </c>
      <c r="AB3706">
        <v>0</v>
      </c>
      <c r="AC3706" s="4">
        <v>314.98950000000002</v>
      </c>
    </row>
    <row r="3707" spans="1:29" x14ac:dyDescent="0.25">
      <c r="A3707" s="2">
        <v>3706</v>
      </c>
      <c r="B3707" t="s">
        <v>7264</v>
      </c>
      <c r="C3707" s="3">
        <v>42168</v>
      </c>
      <c r="D3707" s="3">
        <v>42174</v>
      </c>
      <c r="E3707" t="s">
        <v>25</v>
      </c>
      <c r="F3707">
        <f>VLOOKUP(E3707,SHIPMODE,2,FALSE)</f>
        <v>2</v>
      </c>
      <c r="G3707" t="s">
        <v>3959</v>
      </c>
      <c r="H3707" t="s">
        <v>2647</v>
      </c>
      <c r="I3707" t="s">
        <v>18</v>
      </c>
      <c r="J3707">
        <f>VLOOKUP(I3707,segmentID,2,FALSE)</f>
        <v>2</v>
      </c>
      <c r="K3707" t="s">
        <v>3255</v>
      </c>
      <c r="L3707">
        <f>VLOOKUP(K3707,country2,2,FALSE)</f>
        <v>1</v>
      </c>
      <c r="M3707" t="s">
        <v>183</v>
      </c>
      <c r="N3707">
        <f>VLOOKUP(Orders!M3707,city2,2,FALSE)</f>
        <v>28</v>
      </c>
      <c r="O3707" t="s">
        <v>184</v>
      </c>
      <c r="P3707">
        <f>VLOOKUP(O3707,state2,2,FALSE)</f>
        <v>20</v>
      </c>
      <c r="Q3707">
        <v>35601</v>
      </c>
      <c r="R3707" t="s">
        <v>12</v>
      </c>
      <c r="S3707">
        <f>VLOOKUP(R3707,region2,2,FALSE)</f>
        <v>1</v>
      </c>
      <c r="T3707" t="s">
        <v>5605</v>
      </c>
      <c r="U3707" t="s">
        <v>22</v>
      </c>
      <c r="V3707">
        <f>VLOOKUP(U3707,category2,2,FALSE)</f>
        <v>2</v>
      </c>
      <c r="W3707" t="s">
        <v>45</v>
      </c>
      <c r="X3707">
        <f>VLOOKUP(W3707,subcat2,3,FALSE)</f>
        <v>11</v>
      </c>
      <c r="Y3707" t="s">
        <v>2047</v>
      </c>
      <c r="Z3707">
        <v>32.400000000000006</v>
      </c>
      <c r="AA3707">
        <v>5</v>
      </c>
      <c r="AB3707">
        <v>0</v>
      </c>
      <c r="AC3707" s="4">
        <v>15.552000000000001</v>
      </c>
    </row>
    <row r="3708" spans="1:29" x14ac:dyDescent="0.25">
      <c r="A3708" s="2">
        <v>3707</v>
      </c>
      <c r="B3708" t="s">
        <v>9858</v>
      </c>
      <c r="C3708" s="3">
        <v>42812</v>
      </c>
      <c r="D3708" s="3">
        <v>42816</v>
      </c>
      <c r="E3708" t="s">
        <v>25</v>
      </c>
      <c r="F3708">
        <f>VLOOKUP(E3708,SHIPMODE,2,FALSE)</f>
        <v>2</v>
      </c>
      <c r="G3708" t="s">
        <v>3888</v>
      </c>
      <c r="H3708" t="s">
        <v>2395</v>
      </c>
      <c r="I3708" t="s">
        <v>9</v>
      </c>
      <c r="J3708">
        <f>VLOOKUP(I3708,segmentID,2,FALSE)</f>
        <v>1</v>
      </c>
      <c r="K3708" t="s">
        <v>3255</v>
      </c>
      <c r="L3708">
        <f>VLOOKUP(K3708,country2,2,FALSE)</f>
        <v>1</v>
      </c>
      <c r="M3708" t="s">
        <v>402</v>
      </c>
      <c r="N3708">
        <f>VLOOKUP(Orders!M3708,city2,2,FALSE)</f>
        <v>62</v>
      </c>
      <c r="O3708" t="s">
        <v>54</v>
      </c>
      <c r="P3708">
        <f>VLOOKUP(O3708,state2,2,FALSE)</f>
        <v>6</v>
      </c>
      <c r="Q3708">
        <v>75220</v>
      </c>
      <c r="R3708" t="s">
        <v>55</v>
      </c>
      <c r="S3708">
        <f>VLOOKUP(R3708,region2,2,FALSE)</f>
        <v>3</v>
      </c>
      <c r="T3708" t="s">
        <v>5151</v>
      </c>
      <c r="U3708" t="s">
        <v>22</v>
      </c>
      <c r="V3708">
        <f>VLOOKUP(U3708,category2,2,FALSE)</f>
        <v>2</v>
      </c>
      <c r="W3708" t="s">
        <v>3229</v>
      </c>
      <c r="X3708">
        <f>VLOOKUP(W3708,subcat2,3,FALSE)</f>
        <v>7</v>
      </c>
      <c r="Y3708" t="s">
        <v>1908</v>
      </c>
      <c r="Z3708">
        <v>23.832000000000001</v>
      </c>
      <c r="AA3708">
        <v>3</v>
      </c>
      <c r="AB3708">
        <v>0.2</v>
      </c>
      <c r="AC3708" s="4">
        <v>6.5538000000000007</v>
      </c>
    </row>
    <row r="3709" spans="1:29" x14ac:dyDescent="0.25">
      <c r="A3709" s="2">
        <v>3708</v>
      </c>
      <c r="B3709" t="s">
        <v>6284</v>
      </c>
      <c r="C3709" s="3">
        <v>41966</v>
      </c>
      <c r="D3709" s="3">
        <v>41970</v>
      </c>
      <c r="E3709" t="s">
        <v>25</v>
      </c>
      <c r="F3709">
        <f>VLOOKUP(E3709,SHIPMODE,2,FALSE)</f>
        <v>2</v>
      </c>
      <c r="G3709" t="s">
        <v>3419</v>
      </c>
      <c r="H3709" t="s">
        <v>675</v>
      </c>
      <c r="I3709" t="s">
        <v>18</v>
      </c>
      <c r="J3709">
        <f>VLOOKUP(I3709,segmentID,2,FALSE)</f>
        <v>2</v>
      </c>
      <c r="K3709" t="s">
        <v>3255</v>
      </c>
      <c r="L3709">
        <f>VLOOKUP(K3709,country2,2,FALSE)</f>
        <v>1</v>
      </c>
      <c r="M3709" t="s">
        <v>2125</v>
      </c>
      <c r="N3709">
        <f>VLOOKUP(Orders!M3709,city2,2,FALSE)</f>
        <v>280</v>
      </c>
      <c r="O3709" t="s">
        <v>54</v>
      </c>
      <c r="P3709">
        <f>VLOOKUP(O3709,state2,2,FALSE)</f>
        <v>6</v>
      </c>
      <c r="Q3709">
        <v>75150</v>
      </c>
      <c r="R3709" t="s">
        <v>55</v>
      </c>
      <c r="S3709">
        <f>VLOOKUP(R3709,region2,2,FALSE)</f>
        <v>3</v>
      </c>
      <c r="T3709" t="s">
        <v>4829</v>
      </c>
      <c r="U3709" t="s">
        <v>13</v>
      </c>
      <c r="V3709">
        <f>VLOOKUP(U3709,category2,2,FALSE)</f>
        <v>1</v>
      </c>
      <c r="W3709" t="s">
        <v>3228</v>
      </c>
      <c r="X3709">
        <f>VLOOKUP(W3709,subcat2,3,FALSE)</f>
        <v>6</v>
      </c>
      <c r="Y3709" t="s">
        <v>5928</v>
      </c>
      <c r="Z3709">
        <v>6.3680000000000003</v>
      </c>
      <c r="AA3709">
        <v>2</v>
      </c>
      <c r="AB3709">
        <v>0.6</v>
      </c>
      <c r="AC3709" s="4">
        <v>-2.5471999999999984</v>
      </c>
    </row>
    <row r="3710" spans="1:29" x14ac:dyDescent="0.25">
      <c r="A3710" s="2">
        <v>3709</v>
      </c>
      <c r="B3710" t="s">
        <v>6284</v>
      </c>
      <c r="C3710" s="3">
        <v>41966</v>
      </c>
      <c r="D3710" s="3">
        <v>41970</v>
      </c>
      <c r="E3710" t="s">
        <v>25</v>
      </c>
      <c r="F3710">
        <f>VLOOKUP(E3710,SHIPMODE,2,FALSE)</f>
        <v>2</v>
      </c>
      <c r="G3710" t="s">
        <v>3419</v>
      </c>
      <c r="H3710" t="s">
        <v>675</v>
      </c>
      <c r="I3710" t="s">
        <v>18</v>
      </c>
      <c r="J3710">
        <f>VLOOKUP(I3710,segmentID,2,FALSE)</f>
        <v>2</v>
      </c>
      <c r="K3710" t="s">
        <v>3255</v>
      </c>
      <c r="L3710">
        <f>VLOOKUP(K3710,country2,2,FALSE)</f>
        <v>1</v>
      </c>
      <c r="M3710" t="s">
        <v>2125</v>
      </c>
      <c r="N3710">
        <f>VLOOKUP(Orders!M3710,city2,2,FALSE)</f>
        <v>280</v>
      </c>
      <c r="O3710" t="s">
        <v>54</v>
      </c>
      <c r="P3710">
        <f>VLOOKUP(O3710,state2,2,FALSE)</f>
        <v>6</v>
      </c>
      <c r="Q3710">
        <v>75150</v>
      </c>
      <c r="R3710" t="s">
        <v>55</v>
      </c>
      <c r="S3710">
        <f>VLOOKUP(R3710,region2,2,FALSE)</f>
        <v>3</v>
      </c>
      <c r="T3710" t="s">
        <v>5135</v>
      </c>
      <c r="U3710" t="s">
        <v>22</v>
      </c>
      <c r="V3710">
        <f>VLOOKUP(U3710,category2,2,FALSE)</f>
        <v>2</v>
      </c>
      <c r="W3710" t="s">
        <v>38</v>
      </c>
      <c r="X3710">
        <f>VLOOKUP(W3710,subcat2,3,FALSE)</f>
        <v>10</v>
      </c>
      <c r="Y3710" t="s">
        <v>2239</v>
      </c>
      <c r="Z3710">
        <v>34.175999999999995</v>
      </c>
      <c r="AA3710">
        <v>3</v>
      </c>
      <c r="AB3710">
        <v>0.8</v>
      </c>
      <c r="AC3710" s="4">
        <v>-87.148800000000023</v>
      </c>
    </row>
    <row r="3711" spans="1:29" x14ac:dyDescent="0.25">
      <c r="A3711" s="2">
        <v>3710</v>
      </c>
      <c r="B3711" t="s">
        <v>6284</v>
      </c>
      <c r="C3711" s="3">
        <v>41966</v>
      </c>
      <c r="D3711" s="3">
        <v>41970</v>
      </c>
      <c r="E3711" t="s">
        <v>25</v>
      </c>
      <c r="F3711">
        <f>VLOOKUP(E3711,SHIPMODE,2,FALSE)</f>
        <v>2</v>
      </c>
      <c r="G3711" t="s">
        <v>3419</v>
      </c>
      <c r="H3711" t="s">
        <v>675</v>
      </c>
      <c r="I3711" t="s">
        <v>18</v>
      </c>
      <c r="J3711">
        <f>VLOOKUP(I3711,segmentID,2,FALSE)</f>
        <v>2</v>
      </c>
      <c r="K3711" t="s">
        <v>3255</v>
      </c>
      <c r="L3711">
        <f>VLOOKUP(K3711,country2,2,FALSE)</f>
        <v>1</v>
      </c>
      <c r="M3711" t="s">
        <v>2125</v>
      </c>
      <c r="N3711">
        <f>VLOOKUP(Orders!M3711,city2,2,FALSE)</f>
        <v>280</v>
      </c>
      <c r="O3711" t="s">
        <v>54</v>
      </c>
      <c r="P3711">
        <f>VLOOKUP(O3711,state2,2,FALSE)</f>
        <v>6</v>
      </c>
      <c r="Q3711">
        <v>75150</v>
      </c>
      <c r="R3711" t="s">
        <v>55</v>
      </c>
      <c r="S3711">
        <f>VLOOKUP(R3711,region2,2,FALSE)</f>
        <v>3</v>
      </c>
      <c r="T3711" t="s">
        <v>5494</v>
      </c>
      <c r="U3711" t="s">
        <v>35</v>
      </c>
      <c r="V3711">
        <f>VLOOKUP(U3711,category2,2,FALSE)</f>
        <v>3</v>
      </c>
      <c r="W3711" t="s">
        <v>3232</v>
      </c>
      <c r="X3711">
        <f>VLOOKUP(W3711,subcat2,3,FALSE)</f>
        <v>12</v>
      </c>
      <c r="Y3711" t="s">
        <v>85</v>
      </c>
      <c r="Z3711">
        <v>5.5440000000000005</v>
      </c>
      <c r="AA3711">
        <v>7</v>
      </c>
      <c r="AB3711">
        <v>0.2</v>
      </c>
      <c r="AC3711" s="4">
        <v>1.6632000000000007</v>
      </c>
    </row>
    <row r="3712" spans="1:29" x14ac:dyDescent="0.25">
      <c r="A3712" s="2">
        <v>3711</v>
      </c>
      <c r="B3712" t="s">
        <v>9859</v>
      </c>
      <c r="C3712" s="3">
        <v>43023</v>
      </c>
      <c r="D3712" s="3">
        <v>43025</v>
      </c>
      <c r="E3712" t="s">
        <v>97</v>
      </c>
      <c r="F3712">
        <f>VLOOKUP(E3712,SHIPMODE,2,FALSE)</f>
        <v>3</v>
      </c>
      <c r="G3712" t="s">
        <v>3531</v>
      </c>
      <c r="H3712" t="s">
        <v>1076</v>
      </c>
      <c r="I3712" t="s">
        <v>18</v>
      </c>
      <c r="J3712">
        <f>VLOOKUP(I3712,segmentID,2,FALSE)</f>
        <v>2</v>
      </c>
      <c r="K3712" t="s">
        <v>3255</v>
      </c>
      <c r="L3712">
        <f>VLOOKUP(K3712,country2,2,FALSE)</f>
        <v>1</v>
      </c>
      <c r="M3712" t="s">
        <v>19</v>
      </c>
      <c r="N3712">
        <f>VLOOKUP(Orders!M3712,city2,2,FALSE)</f>
        <v>2</v>
      </c>
      <c r="O3712" t="s">
        <v>20</v>
      </c>
      <c r="P3712">
        <f>VLOOKUP(O3712,state2,2,FALSE)</f>
        <v>2</v>
      </c>
      <c r="Q3712">
        <v>90045</v>
      </c>
      <c r="R3712" t="s">
        <v>21</v>
      </c>
      <c r="S3712">
        <f>VLOOKUP(R3712,region2,2,FALSE)</f>
        <v>2</v>
      </c>
      <c r="T3712" t="s">
        <v>4322</v>
      </c>
      <c r="U3712" t="s">
        <v>13</v>
      </c>
      <c r="V3712">
        <f>VLOOKUP(U3712,category2,2,FALSE)</f>
        <v>1</v>
      </c>
      <c r="W3712" t="s">
        <v>29</v>
      </c>
      <c r="X3712">
        <f>VLOOKUP(W3712,subcat2,3,FALSE)</f>
        <v>4</v>
      </c>
      <c r="Y3712" t="s">
        <v>1488</v>
      </c>
      <c r="Z3712">
        <v>510.24</v>
      </c>
      <c r="AA3712">
        <v>3</v>
      </c>
      <c r="AB3712">
        <v>0.2</v>
      </c>
      <c r="AC3712" s="4">
        <v>6.3779999999999575</v>
      </c>
    </row>
    <row r="3713" spans="1:29" x14ac:dyDescent="0.25">
      <c r="A3713" s="2">
        <v>3712</v>
      </c>
      <c r="B3713" t="s">
        <v>9859</v>
      </c>
      <c r="C3713" s="3">
        <v>43023</v>
      </c>
      <c r="D3713" s="3">
        <v>43025</v>
      </c>
      <c r="E3713" t="s">
        <v>97</v>
      </c>
      <c r="F3713">
        <f>VLOOKUP(E3713,SHIPMODE,2,FALSE)</f>
        <v>3</v>
      </c>
      <c r="G3713" t="s">
        <v>3531</v>
      </c>
      <c r="H3713" t="s">
        <v>1076</v>
      </c>
      <c r="I3713" t="s">
        <v>18</v>
      </c>
      <c r="J3713">
        <f>VLOOKUP(I3713,segmentID,2,FALSE)</f>
        <v>2</v>
      </c>
      <c r="K3713" t="s">
        <v>3255</v>
      </c>
      <c r="L3713">
        <f>VLOOKUP(K3713,country2,2,FALSE)</f>
        <v>1</v>
      </c>
      <c r="M3713" t="s">
        <v>19</v>
      </c>
      <c r="N3713">
        <f>VLOOKUP(Orders!M3713,city2,2,FALSE)</f>
        <v>2</v>
      </c>
      <c r="O3713" t="s">
        <v>20</v>
      </c>
      <c r="P3713">
        <f>VLOOKUP(O3713,state2,2,FALSE)</f>
        <v>2</v>
      </c>
      <c r="Q3713">
        <v>90045</v>
      </c>
      <c r="R3713" t="s">
        <v>21</v>
      </c>
      <c r="S3713">
        <f>VLOOKUP(R3713,region2,2,FALSE)</f>
        <v>2</v>
      </c>
      <c r="T3713" t="s">
        <v>5208</v>
      </c>
      <c r="U3713" t="s">
        <v>22</v>
      </c>
      <c r="V3713">
        <f>VLOOKUP(U3713,category2,2,FALSE)</f>
        <v>2</v>
      </c>
      <c r="W3713" t="s">
        <v>45</v>
      </c>
      <c r="X3713">
        <f>VLOOKUP(W3713,subcat2,3,FALSE)</f>
        <v>11</v>
      </c>
      <c r="Y3713" t="s">
        <v>1876</v>
      </c>
      <c r="Z3713">
        <v>204.95000000000002</v>
      </c>
      <c r="AA3713">
        <v>5</v>
      </c>
      <c r="AB3713">
        <v>0</v>
      </c>
      <c r="AC3713" s="4">
        <v>100.4255</v>
      </c>
    </row>
    <row r="3714" spans="1:29" x14ac:dyDescent="0.25">
      <c r="A3714" s="2">
        <v>3713</v>
      </c>
      <c r="B3714" t="s">
        <v>9860</v>
      </c>
      <c r="C3714" s="3">
        <v>42846</v>
      </c>
      <c r="D3714" s="3">
        <v>42849</v>
      </c>
      <c r="E3714" t="s">
        <v>97</v>
      </c>
      <c r="F3714">
        <f>VLOOKUP(E3714,SHIPMODE,2,FALSE)</f>
        <v>3</v>
      </c>
      <c r="G3714" t="s">
        <v>3782</v>
      </c>
      <c r="H3714" t="s">
        <v>1927</v>
      </c>
      <c r="I3714" t="s">
        <v>9</v>
      </c>
      <c r="J3714">
        <f>VLOOKUP(I3714,segmentID,2,FALSE)</f>
        <v>1</v>
      </c>
      <c r="K3714" t="s">
        <v>3255</v>
      </c>
      <c r="L3714">
        <f>VLOOKUP(K3714,country2,2,FALSE)</f>
        <v>1</v>
      </c>
      <c r="M3714" t="s">
        <v>48</v>
      </c>
      <c r="N3714">
        <f>VLOOKUP(Orders!M3714,city2,2,FALSE)</f>
        <v>5</v>
      </c>
      <c r="O3714" t="s">
        <v>49</v>
      </c>
      <c r="P3714">
        <f>VLOOKUP(O3714,state2,2,FALSE)</f>
        <v>5</v>
      </c>
      <c r="Q3714">
        <v>98103</v>
      </c>
      <c r="R3714" t="s">
        <v>21</v>
      </c>
      <c r="S3714">
        <f>VLOOKUP(R3714,region2,2,FALSE)</f>
        <v>2</v>
      </c>
      <c r="T3714" t="s">
        <v>5638</v>
      </c>
      <c r="U3714" t="s">
        <v>35</v>
      </c>
      <c r="V3714">
        <f>VLOOKUP(U3714,category2,2,FALSE)</f>
        <v>3</v>
      </c>
      <c r="W3714" t="s">
        <v>3232</v>
      </c>
      <c r="X3714">
        <f>VLOOKUP(W3714,subcat2,3,FALSE)</f>
        <v>12</v>
      </c>
      <c r="Y3714" t="s">
        <v>3218</v>
      </c>
      <c r="Z3714">
        <v>11.54</v>
      </c>
      <c r="AA3714">
        <v>1</v>
      </c>
      <c r="AB3714">
        <v>0</v>
      </c>
      <c r="AC3714" s="4">
        <v>3.4619999999999997</v>
      </c>
    </row>
    <row r="3715" spans="1:29" x14ac:dyDescent="0.25">
      <c r="A3715" s="2">
        <v>3714</v>
      </c>
      <c r="B3715" t="s">
        <v>9860</v>
      </c>
      <c r="C3715" s="3">
        <v>42846</v>
      </c>
      <c r="D3715" s="3">
        <v>42849</v>
      </c>
      <c r="E3715" t="s">
        <v>97</v>
      </c>
      <c r="F3715">
        <f>VLOOKUP(E3715,SHIPMODE,2,FALSE)</f>
        <v>3</v>
      </c>
      <c r="G3715" t="s">
        <v>3782</v>
      </c>
      <c r="H3715" t="s">
        <v>1927</v>
      </c>
      <c r="I3715" t="s">
        <v>9</v>
      </c>
      <c r="J3715">
        <f>VLOOKUP(I3715,segmentID,2,FALSE)</f>
        <v>1</v>
      </c>
      <c r="K3715" t="s">
        <v>3255</v>
      </c>
      <c r="L3715">
        <f>VLOOKUP(K3715,country2,2,FALSE)</f>
        <v>1</v>
      </c>
      <c r="M3715" t="s">
        <v>48</v>
      </c>
      <c r="N3715">
        <f>VLOOKUP(Orders!M3715,city2,2,FALSE)</f>
        <v>5</v>
      </c>
      <c r="O3715" t="s">
        <v>49</v>
      </c>
      <c r="P3715">
        <f>VLOOKUP(O3715,state2,2,FALSE)</f>
        <v>5</v>
      </c>
      <c r="Q3715">
        <v>98103</v>
      </c>
      <c r="R3715" t="s">
        <v>21</v>
      </c>
      <c r="S3715">
        <f>VLOOKUP(R3715,region2,2,FALSE)</f>
        <v>2</v>
      </c>
      <c r="T3715" t="s">
        <v>4884</v>
      </c>
      <c r="U3715" t="s">
        <v>13</v>
      </c>
      <c r="V3715">
        <f>VLOOKUP(U3715,category2,2,FALSE)</f>
        <v>1</v>
      </c>
      <c r="W3715" t="s">
        <v>3228</v>
      </c>
      <c r="X3715">
        <f>VLOOKUP(W3715,subcat2,3,FALSE)</f>
        <v>6</v>
      </c>
      <c r="Y3715" t="s">
        <v>2206</v>
      </c>
      <c r="Z3715">
        <v>162.60000000000002</v>
      </c>
      <c r="AA3715">
        <v>3</v>
      </c>
      <c r="AB3715">
        <v>0</v>
      </c>
      <c r="AC3715" s="4">
        <v>34.145999999999994</v>
      </c>
    </row>
    <row r="3716" spans="1:29" x14ac:dyDescent="0.25">
      <c r="A3716" s="2">
        <v>3715</v>
      </c>
      <c r="B3716" t="s">
        <v>6285</v>
      </c>
      <c r="C3716" s="3">
        <v>41981</v>
      </c>
      <c r="D3716" s="3">
        <v>41983</v>
      </c>
      <c r="E3716" t="s">
        <v>7</v>
      </c>
      <c r="F3716">
        <f>VLOOKUP(E3716,SHIPMODE,2,FALSE)</f>
        <v>1</v>
      </c>
      <c r="G3716" t="s">
        <v>3855</v>
      </c>
      <c r="H3716" t="s">
        <v>2234</v>
      </c>
      <c r="I3716" t="s">
        <v>9</v>
      </c>
      <c r="J3716">
        <f>VLOOKUP(I3716,segmentID,2,FALSE)</f>
        <v>1</v>
      </c>
      <c r="K3716" t="s">
        <v>3255</v>
      </c>
      <c r="L3716">
        <f>VLOOKUP(K3716,country2,2,FALSE)</f>
        <v>1</v>
      </c>
      <c r="M3716" t="s">
        <v>1359</v>
      </c>
      <c r="N3716">
        <f>VLOOKUP(Orders!M3716,city2,2,FALSE)</f>
        <v>176</v>
      </c>
      <c r="O3716" t="s">
        <v>49</v>
      </c>
      <c r="P3716">
        <f>VLOOKUP(O3716,state2,2,FALSE)</f>
        <v>5</v>
      </c>
      <c r="Q3716">
        <v>98502</v>
      </c>
      <c r="R3716" t="s">
        <v>21</v>
      </c>
      <c r="S3716">
        <f>VLOOKUP(R3716,region2,2,FALSE)</f>
        <v>2</v>
      </c>
      <c r="T3716" t="s">
        <v>4693</v>
      </c>
      <c r="U3716" t="s">
        <v>22</v>
      </c>
      <c r="V3716">
        <f>VLOOKUP(U3716,category2,2,FALSE)</f>
        <v>2</v>
      </c>
      <c r="W3716" t="s">
        <v>45</v>
      </c>
      <c r="X3716">
        <f>VLOOKUP(W3716,subcat2,3,FALSE)</f>
        <v>11</v>
      </c>
      <c r="Y3716" t="s">
        <v>686</v>
      </c>
      <c r="Z3716">
        <v>45.68</v>
      </c>
      <c r="AA3716">
        <v>2</v>
      </c>
      <c r="AB3716">
        <v>0</v>
      </c>
      <c r="AC3716" s="4">
        <v>21.012799999999999</v>
      </c>
    </row>
    <row r="3717" spans="1:29" x14ac:dyDescent="0.25">
      <c r="A3717" s="2">
        <v>3716</v>
      </c>
      <c r="B3717" t="s">
        <v>6285</v>
      </c>
      <c r="C3717" s="3">
        <v>41981</v>
      </c>
      <c r="D3717" s="3">
        <v>41983</v>
      </c>
      <c r="E3717" t="s">
        <v>7</v>
      </c>
      <c r="F3717">
        <f>VLOOKUP(E3717,SHIPMODE,2,FALSE)</f>
        <v>1</v>
      </c>
      <c r="G3717" t="s">
        <v>3855</v>
      </c>
      <c r="H3717" t="s">
        <v>2234</v>
      </c>
      <c r="I3717" t="s">
        <v>9</v>
      </c>
      <c r="J3717">
        <f>VLOOKUP(I3717,segmentID,2,FALSE)</f>
        <v>1</v>
      </c>
      <c r="K3717" t="s">
        <v>3255</v>
      </c>
      <c r="L3717">
        <f>VLOOKUP(K3717,country2,2,FALSE)</f>
        <v>1</v>
      </c>
      <c r="M3717" t="s">
        <v>1359</v>
      </c>
      <c r="N3717">
        <f>VLOOKUP(Orders!M3717,city2,2,FALSE)</f>
        <v>176</v>
      </c>
      <c r="O3717" t="s">
        <v>49</v>
      </c>
      <c r="P3717">
        <f>VLOOKUP(O3717,state2,2,FALSE)</f>
        <v>5</v>
      </c>
      <c r="Q3717">
        <v>98502</v>
      </c>
      <c r="R3717" t="s">
        <v>21</v>
      </c>
      <c r="S3717">
        <f>VLOOKUP(R3717,region2,2,FALSE)</f>
        <v>2</v>
      </c>
      <c r="T3717" t="s">
        <v>4397</v>
      </c>
      <c r="U3717" t="s">
        <v>13</v>
      </c>
      <c r="V3717">
        <f>VLOOKUP(U3717,category2,2,FALSE)</f>
        <v>1</v>
      </c>
      <c r="W3717" t="s">
        <v>3226</v>
      </c>
      <c r="X3717">
        <f>VLOOKUP(W3717,subcat2,3,FALSE)</f>
        <v>2</v>
      </c>
      <c r="Y3717" t="s">
        <v>1199</v>
      </c>
      <c r="Z3717">
        <v>603.91999999999996</v>
      </c>
      <c r="AA3717">
        <v>5</v>
      </c>
      <c r="AB3717">
        <v>0.2</v>
      </c>
      <c r="AC3717" s="4">
        <v>45.294000000000011</v>
      </c>
    </row>
    <row r="3718" spans="1:29" x14ac:dyDescent="0.25">
      <c r="A3718" s="2">
        <v>3717</v>
      </c>
      <c r="B3718" t="s">
        <v>9861</v>
      </c>
      <c r="C3718" s="3">
        <v>42884</v>
      </c>
      <c r="D3718" s="3">
        <v>42888</v>
      </c>
      <c r="E3718" t="s">
        <v>25</v>
      </c>
      <c r="F3718">
        <f>VLOOKUP(E3718,SHIPMODE,2,FALSE)</f>
        <v>2</v>
      </c>
      <c r="G3718" t="s">
        <v>3525</v>
      </c>
      <c r="H3718" t="s">
        <v>1055</v>
      </c>
      <c r="I3718" t="s">
        <v>52</v>
      </c>
      <c r="J3718">
        <f>VLOOKUP(I3718,segmentID,2,FALSE)</f>
        <v>3</v>
      </c>
      <c r="K3718" t="s">
        <v>3255</v>
      </c>
      <c r="L3718">
        <f>VLOOKUP(K3718,country2,2,FALSE)</f>
        <v>1</v>
      </c>
      <c r="M3718" t="s">
        <v>1177</v>
      </c>
      <c r="N3718">
        <f>VLOOKUP(Orders!M3718,city2,2,FALSE)</f>
        <v>156</v>
      </c>
      <c r="O3718" t="s">
        <v>73</v>
      </c>
      <c r="P3718">
        <f>VLOOKUP(O3718,state2,2,FALSE)</f>
        <v>9</v>
      </c>
      <c r="Q3718">
        <v>68104</v>
      </c>
      <c r="R3718" t="s">
        <v>55</v>
      </c>
      <c r="S3718">
        <f>VLOOKUP(R3718,region2,2,FALSE)</f>
        <v>3</v>
      </c>
      <c r="T3718" t="s">
        <v>5293</v>
      </c>
      <c r="U3718" t="s">
        <v>22</v>
      </c>
      <c r="V3718">
        <f>VLOOKUP(U3718,category2,2,FALSE)</f>
        <v>2</v>
      </c>
      <c r="W3718" t="s">
        <v>3234</v>
      </c>
      <c r="X3718">
        <f>VLOOKUP(W3718,subcat2,3,FALSE)</f>
        <v>14</v>
      </c>
      <c r="Y3718" t="s">
        <v>1475</v>
      </c>
      <c r="Z3718">
        <v>23.55</v>
      </c>
      <c r="AA3718">
        <v>5</v>
      </c>
      <c r="AB3718">
        <v>0</v>
      </c>
      <c r="AC3718" s="4">
        <v>1.1775000000000002</v>
      </c>
    </row>
    <row r="3719" spans="1:29" x14ac:dyDescent="0.25">
      <c r="A3719" s="2">
        <v>3718</v>
      </c>
      <c r="B3719" t="s">
        <v>8428</v>
      </c>
      <c r="C3719" s="3">
        <v>42632</v>
      </c>
      <c r="D3719" s="3">
        <v>42636</v>
      </c>
      <c r="E3719" t="s">
        <v>25</v>
      </c>
      <c r="F3719">
        <f>VLOOKUP(E3719,SHIPMODE,2,FALSE)</f>
        <v>2</v>
      </c>
      <c r="G3719" t="s">
        <v>3491</v>
      </c>
      <c r="H3719" t="s">
        <v>941</v>
      </c>
      <c r="I3719" t="s">
        <v>9</v>
      </c>
      <c r="J3719">
        <f>VLOOKUP(I3719,segmentID,2,FALSE)</f>
        <v>1</v>
      </c>
      <c r="K3719" t="s">
        <v>3255</v>
      </c>
      <c r="L3719">
        <f>VLOOKUP(K3719,country2,2,FALSE)</f>
        <v>1</v>
      </c>
      <c r="M3719" t="s">
        <v>248</v>
      </c>
      <c r="N3719">
        <f>VLOOKUP(Orders!M3719,city2,2,FALSE)</f>
        <v>39</v>
      </c>
      <c r="O3719" t="s">
        <v>615</v>
      </c>
      <c r="P3719">
        <f>VLOOKUP(O3719,state2,2,FALSE)</f>
        <v>33</v>
      </c>
      <c r="Q3719">
        <v>31907</v>
      </c>
      <c r="R3719" t="s">
        <v>12</v>
      </c>
      <c r="S3719">
        <f>VLOOKUP(R3719,region2,2,FALSE)</f>
        <v>1</v>
      </c>
      <c r="T3719" t="s">
        <v>5639</v>
      </c>
      <c r="U3719" t="s">
        <v>22</v>
      </c>
      <c r="V3719">
        <f>VLOOKUP(U3719,category2,2,FALSE)</f>
        <v>2</v>
      </c>
      <c r="W3719" t="s">
        <v>3233</v>
      </c>
      <c r="X3719">
        <f>VLOOKUP(W3719,subcat2,3,FALSE)</f>
        <v>15</v>
      </c>
      <c r="Y3719" t="s">
        <v>2148</v>
      </c>
      <c r="Z3719">
        <v>5.04</v>
      </c>
      <c r="AA3719">
        <v>2</v>
      </c>
      <c r="AB3719">
        <v>0</v>
      </c>
      <c r="AC3719" s="4">
        <v>0.15120000000000022</v>
      </c>
    </row>
    <row r="3720" spans="1:29" x14ac:dyDescent="0.25">
      <c r="A3720" s="2">
        <v>3719</v>
      </c>
      <c r="B3720" t="s">
        <v>8428</v>
      </c>
      <c r="C3720" s="3">
        <v>42632</v>
      </c>
      <c r="D3720" s="3">
        <v>42636</v>
      </c>
      <c r="E3720" t="s">
        <v>25</v>
      </c>
      <c r="F3720">
        <f>VLOOKUP(E3720,SHIPMODE,2,FALSE)</f>
        <v>2</v>
      </c>
      <c r="G3720" t="s">
        <v>3491</v>
      </c>
      <c r="H3720" t="s">
        <v>941</v>
      </c>
      <c r="I3720" t="s">
        <v>9</v>
      </c>
      <c r="J3720">
        <f>VLOOKUP(I3720,segmentID,2,FALSE)</f>
        <v>1</v>
      </c>
      <c r="K3720" t="s">
        <v>3255</v>
      </c>
      <c r="L3720">
        <f>VLOOKUP(K3720,country2,2,FALSE)</f>
        <v>1</v>
      </c>
      <c r="M3720" t="s">
        <v>248</v>
      </c>
      <c r="N3720">
        <f>VLOOKUP(Orders!M3720,city2,2,FALSE)</f>
        <v>39</v>
      </c>
      <c r="O3720" t="s">
        <v>615</v>
      </c>
      <c r="P3720">
        <f>VLOOKUP(O3720,state2,2,FALSE)</f>
        <v>33</v>
      </c>
      <c r="Q3720">
        <v>31907</v>
      </c>
      <c r="R3720" t="s">
        <v>12</v>
      </c>
      <c r="S3720">
        <f>VLOOKUP(R3720,region2,2,FALSE)</f>
        <v>1</v>
      </c>
      <c r="T3720" t="s">
        <v>5215</v>
      </c>
      <c r="U3720" t="s">
        <v>35</v>
      </c>
      <c r="V3720">
        <f>VLOOKUP(U3720,category2,2,FALSE)</f>
        <v>3</v>
      </c>
      <c r="W3720" t="s">
        <v>3232</v>
      </c>
      <c r="X3720">
        <f>VLOOKUP(W3720,subcat2,3,FALSE)</f>
        <v>12</v>
      </c>
      <c r="Y3720" t="s">
        <v>3060</v>
      </c>
      <c r="Z3720">
        <v>249.95000000000002</v>
      </c>
      <c r="AA3720">
        <v>5</v>
      </c>
      <c r="AB3720">
        <v>0</v>
      </c>
      <c r="AC3720" s="4">
        <v>107.47850000000001</v>
      </c>
    </row>
    <row r="3721" spans="1:29" x14ac:dyDescent="0.25">
      <c r="A3721" s="2">
        <v>3720</v>
      </c>
      <c r="B3721" t="s">
        <v>8429</v>
      </c>
      <c r="C3721" s="3">
        <v>42630</v>
      </c>
      <c r="D3721" s="3">
        <v>42636</v>
      </c>
      <c r="E3721" t="s">
        <v>25</v>
      </c>
      <c r="F3721">
        <f>VLOOKUP(E3721,SHIPMODE,2,FALSE)</f>
        <v>2</v>
      </c>
      <c r="G3721" t="s">
        <v>3284</v>
      </c>
      <c r="H3721" t="s">
        <v>158</v>
      </c>
      <c r="I3721" t="s">
        <v>18</v>
      </c>
      <c r="J3721">
        <f>VLOOKUP(I3721,segmentID,2,FALSE)</f>
        <v>2</v>
      </c>
      <c r="K3721" t="s">
        <v>3255</v>
      </c>
      <c r="L3721">
        <f>VLOOKUP(K3721,country2,2,FALSE)</f>
        <v>1</v>
      </c>
      <c r="M3721" t="s">
        <v>248</v>
      </c>
      <c r="N3721">
        <f>VLOOKUP(Orders!M3721,city2,2,FALSE)</f>
        <v>39</v>
      </c>
      <c r="O3721" t="s">
        <v>132</v>
      </c>
      <c r="P3721">
        <f>VLOOKUP(O3721,state2,2,FALSE)</f>
        <v>15</v>
      </c>
      <c r="Q3721">
        <v>47201</v>
      </c>
      <c r="R3721" t="s">
        <v>55</v>
      </c>
      <c r="S3721">
        <f>VLOOKUP(R3721,region2,2,FALSE)</f>
        <v>3</v>
      </c>
      <c r="T3721" t="s">
        <v>4266</v>
      </c>
      <c r="U3721" t="s">
        <v>22</v>
      </c>
      <c r="V3721">
        <f>VLOOKUP(U3721,category2,2,FALSE)</f>
        <v>2</v>
      </c>
      <c r="W3721" t="s">
        <v>3229</v>
      </c>
      <c r="X3721">
        <f>VLOOKUP(W3721,subcat2,3,FALSE)</f>
        <v>7</v>
      </c>
      <c r="Y3721" t="s">
        <v>662</v>
      </c>
      <c r="Z3721">
        <v>33.4</v>
      </c>
      <c r="AA3721">
        <v>5</v>
      </c>
      <c r="AB3721">
        <v>0</v>
      </c>
      <c r="AC3721" s="4">
        <v>12.357999999999997</v>
      </c>
    </row>
    <row r="3722" spans="1:29" x14ac:dyDescent="0.25">
      <c r="A3722" s="2">
        <v>3721</v>
      </c>
      <c r="B3722" t="s">
        <v>8430</v>
      </c>
      <c r="C3722" s="3">
        <v>42724</v>
      </c>
      <c r="D3722" s="3">
        <v>42728</v>
      </c>
      <c r="E3722" t="s">
        <v>25</v>
      </c>
      <c r="F3722">
        <f>VLOOKUP(E3722,SHIPMODE,2,FALSE)</f>
        <v>2</v>
      </c>
      <c r="G3722" t="s">
        <v>3692</v>
      </c>
      <c r="H3722" t="s">
        <v>1632</v>
      </c>
      <c r="I3722" t="s">
        <v>52</v>
      </c>
      <c r="J3722">
        <f>VLOOKUP(I3722,segmentID,2,FALSE)</f>
        <v>3</v>
      </c>
      <c r="K3722" t="s">
        <v>3255</v>
      </c>
      <c r="L3722">
        <f>VLOOKUP(K3722,country2,2,FALSE)</f>
        <v>1</v>
      </c>
      <c r="M3722" t="s">
        <v>169</v>
      </c>
      <c r="N3722">
        <f>VLOOKUP(Orders!M3722,city2,2,FALSE)</f>
        <v>26</v>
      </c>
      <c r="O3722" t="s">
        <v>713</v>
      </c>
      <c r="P3722">
        <f>VLOOKUP(O3722,state2,2,FALSE)</f>
        <v>36</v>
      </c>
      <c r="Q3722">
        <v>39212</v>
      </c>
      <c r="R3722" t="s">
        <v>12</v>
      </c>
      <c r="S3722">
        <f>VLOOKUP(R3722,region2,2,FALSE)</f>
        <v>1</v>
      </c>
      <c r="T3722" t="s">
        <v>4389</v>
      </c>
      <c r="U3722" t="s">
        <v>13</v>
      </c>
      <c r="V3722">
        <f>VLOOKUP(U3722,category2,2,FALSE)</f>
        <v>1</v>
      </c>
      <c r="W3722" t="s">
        <v>3228</v>
      </c>
      <c r="X3722">
        <f>VLOOKUP(W3722,subcat2,3,FALSE)</f>
        <v>6</v>
      </c>
      <c r="Y3722" t="s">
        <v>1757</v>
      </c>
      <c r="Z3722">
        <v>18.920000000000002</v>
      </c>
      <c r="AA3722">
        <v>4</v>
      </c>
      <c r="AB3722">
        <v>0</v>
      </c>
      <c r="AC3722" s="4">
        <v>7.3788000000000018</v>
      </c>
    </row>
    <row r="3723" spans="1:29" x14ac:dyDescent="0.25">
      <c r="A3723" s="2">
        <v>3722</v>
      </c>
      <c r="B3723" t="s">
        <v>8430</v>
      </c>
      <c r="C3723" s="3">
        <v>42724</v>
      </c>
      <c r="D3723" s="3">
        <v>42728</v>
      </c>
      <c r="E3723" t="s">
        <v>25</v>
      </c>
      <c r="F3723">
        <f>VLOOKUP(E3723,SHIPMODE,2,FALSE)</f>
        <v>2</v>
      </c>
      <c r="G3723" t="s">
        <v>3692</v>
      </c>
      <c r="H3723" t="s">
        <v>1632</v>
      </c>
      <c r="I3723" t="s">
        <v>52</v>
      </c>
      <c r="J3723">
        <f>VLOOKUP(I3723,segmentID,2,FALSE)</f>
        <v>3</v>
      </c>
      <c r="K3723" t="s">
        <v>3255</v>
      </c>
      <c r="L3723">
        <f>VLOOKUP(K3723,country2,2,FALSE)</f>
        <v>1</v>
      </c>
      <c r="M3723" t="s">
        <v>169</v>
      </c>
      <c r="N3723">
        <f>VLOOKUP(Orders!M3723,city2,2,FALSE)</f>
        <v>26</v>
      </c>
      <c r="O3723" t="s">
        <v>713</v>
      </c>
      <c r="P3723">
        <f>VLOOKUP(O3723,state2,2,FALSE)</f>
        <v>36</v>
      </c>
      <c r="Q3723">
        <v>39212</v>
      </c>
      <c r="R3723" t="s">
        <v>12</v>
      </c>
      <c r="S3723">
        <f>VLOOKUP(R3723,region2,2,FALSE)</f>
        <v>1</v>
      </c>
      <c r="T3723" t="s">
        <v>4118</v>
      </c>
      <c r="U3723" t="s">
        <v>22</v>
      </c>
      <c r="V3723">
        <f>VLOOKUP(U3723,category2,2,FALSE)</f>
        <v>2</v>
      </c>
      <c r="W3723" t="s">
        <v>3231</v>
      </c>
      <c r="X3723">
        <f>VLOOKUP(W3723,subcat2,3,FALSE)</f>
        <v>9</v>
      </c>
      <c r="Y3723" t="s">
        <v>57</v>
      </c>
      <c r="Z3723">
        <v>15.42</v>
      </c>
      <c r="AA3723">
        <v>2</v>
      </c>
      <c r="AB3723">
        <v>0</v>
      </c>
      <c r="AC3723" s="4">
        <v>6.9390000000000001</v>
      </c>
    </row>
    <row r="3724" spans="1:29" x14ac:dyDescent="0.25">
      <c r="A3724" s="2">
        <v>3723</v>
      </c>
      <c r="B3724" t="s">
        <v>9862</v>
      </c>
      <c r="C3724" s="3">
        <v>43061</v>
      </c>
      <c r="D3724" s="3">
        <v>43065</v>
      </c>
      <c r="E3724" t="s">
        <v>25</v>
      </c>
      <c r="F3724">
        <f>VLOOKUP(E3724,SHIPMODE,2,FALSE)</f>
        <v>2</v>
      </c>
      <c r="G3724" t="s">
        <v>3638</v>
      </c>
      <c r="H3724" t="s">
        <v>1418</v>
      </c>
      <c r="I3724" t="s">
        <v>9</v>
      </c>
      <c r="J3724">
        <f>VLOOKUP(I3724,segmentID,2,FALSE)</f>
        <v>1</v>
      </c>
      <c r="K3724" t="s">
        <v>3255</v>
      </c>
      <c r="L3724">
        <f>VLOOKUP(K3724,country2,2,FALSE)</f>
        <v>1</v>
      </c>
      <c r="M3724" t="s">
        <v>95</v>
      </c>
      <c r="N3724">
        <f>VLOOKUP(Orders!M3724,city2,2,FALSE)</f>
        <v>13</v>
      </c>
      <c r="O3724" t="s">
        <v>54</v>
      </c>
      <c r="P3724">
        <f>VLOOKUP(O3724,state2,2,FALSE)</f>
        <v>6</v>
      </c>
      <c r="Q3724">
        <v>77070</v>
      </c>
      <c r="R3724" t="s">
        <v>55</v>
      </c>
      <c r="S3724">
        <f>VLOOKUP(R3724,region2,2,FALSE)</f>
        <v>3</v>
      </c>
      <c r="T3724" t="s">
        <v>4417</v>
      </c>
      <c r="U3724" t="s">
        <v>22</v>
      </c>
      <c r="V3724">
        <f>VLOOKUP(U3724,category2,2,FALSE)</f>
        <v>2</v>
      </c>
      <c r="W3724" t="s">
        <v>3229</v>
      </c>
      <c r="X3724">
        <f>VLOOKUP(W3724,subcat2,3,FALSE)</f>
        <v>7</v>
      </c>
      <c r="Y3724" t="s">
        <v>1446</v>
      </c>
      <c r="Z3724">
        <v>35.712000000000003</v>
      </c>
      <c r="AA3724">
        <v>8</v>
      </c>
      <c r="AB3724">
        <v>0.2</v>
      </c>
      <c r="AC3724" s="4">
        <v>2.2319999999999958</v>
      </c>
    </row>
    <row r="3725" spans="1:29" x14ac:dyDescent="0.25">
      <c r="A3725" s="2">
        <v>3724</v>
      </c>
      <c r="B3725" t="s">
        <v>6286</v>
      </c>
      <c r="C3725" s="3">
        <v>42003</v>
      </c>
      <c r="D3725" s="3">
        <v>42008</v>
      </c>
      <c r="E3725" t="s">
        <v>25</v>
      </c>
      <c r="F3725">
        <f>VLOOKUP(E3725,SHIPMODE,2,FALSE)</f>
        <v>2</v>
      </c>
      <c r="G3725" t="s">
        <v>3971</v>
      </c>
      <c r="H3725" t="s">
        <v>2706</v>
      </c>
      <c r="I3725" t="s">
        <v>18</v>
      </c>
      <c r="J3725">
        <f>VLOOKUP(I3725,segmentID,2,FALSE)</f>
        <v>2</v>
      </c>
      <c r="K3725" t="s">
        <v>3255</v>
      </c>
      <c r="L3725">
        <f>VLOOKUP(K3725,country2,2,FALSE)</f>
        <v>1</v>
      </c>
      <c r="M3725" t="s">
        <v>271</v>
      </c>
      <c r="N3725">
        <f>VLOOKUP(Orders!M3725,city2,2,FALSE)</f>
        <v>43</v>
      </c>
      <c r="O3725" t="s">
        <v>160</v>
      </c>
      <c r="P3725">
        <f>VLOOKUP(O3725,state2,2,FALSE)</f>
        <v>17</v>
      </c>
      <c r="Q3725">
        <v>85023</v>
      </c>
      <c r="R3725" t="s">
        <v>21</v>
      </c>
      <c r="S3725">
        <f>VLOOKUP(R3725,region2,2,FALSE)</f>
        <v>2</v>
      </c>
      <c r="T3725" t="s">
        <v>5565</v>
      </c>
      <c r="U3725" t="s">
        <v>22</v>
      </c>
      <c r="V3725">
        <f>VLOOKUP(U3725,category2,2,FALSE)</f>
        <v>2</v>
      </c>
      <c r="W3725" t="s">
        <v>3231</v>
      </c>
      <c r="X3725">
        <f>VLOOKUP(W3725,subcat2,3,FALSE)</f>
        <v>9</v>
      </c>
      <c r="Y3725" t="s">
        <v>1847</v>
      </c>
      <c r="Z3725">
        <v>551.98500000000013</v>
      </c>
      <c r="AA3725">
        <v>5</v>
      </c>
      <c r="AB3725">
        <v>0.7</v>
      </c>
      <c r="AC3725" s="4">
        <v>-459.98750000000018</v>
      </c>
    </row>
    <row r="3726" spans="1:29" x14ac:dyDescent="0.25">
      <c r="A3726" s="2">
        <v>3725</v>
      </c>
      <c r="B3726" t="s">
        <v>9863</v>
      </c>
      <c r="C3726" s="3">
        <v>42828</v>
      </c>
      <c r="D3726" s="3">
        <v>42830</v>
      </c>
      <c r="E3726" t="s">
        <v>97</v>
      </c>
      <c r="F3726">
        <f>VLOOKUP(E3726,SHIPMODE,2,FALSE)</f>
        <v>3</v>
      </c>
      <c r="G3726" t="s">
        <v>3448</v>
      </c>
      <c r="H3726" t="s">
        <v>796</v>
      </c>
      <c r="I3726" t="s">
        <v>9</v>
      </c>
      <c r="J3726">
        <f>VLOOKUP(I3726,segmentID,2,FALSE)</f>
        <v>1</v>
      </c>
      <c r="K3726" t="s">
        <v>3255</v>
      </c>
      <c r="L3726">
        <f>VLOOKUP(K3726,country2,2,FALSE)</f>
        <v>1</v>
      </c>
      <c r="M3726" t="s">
        <v>156</v>
      </c>
      <c r="N3726">
        <f>VLOOKUP(Orders!M3726,city2,2,FALSE)</f>
        <v>23</v>
      </c>
      <c r="O3726" t="s">
        <v>110</v>
      </c>
      <c r="P3726">
        <f>VLOOKUP(O3726,state2,2,FALSE)</f>
        <v>11</v>
      </c>
      <c r="Q3726">
        <v>60653</v>
      </c>
      <c r="R3726" t="s">
        <v>55</v>
      </c>
      <c r="S3726">
        <f>VLOOKUP(R3726,region2,2,FALSE)</f>
        <v>3</v>
      </c>
      <c r="T3726" t="s">
        <v>4526</v>
      </c>
      <c r="U3726" t="s">
        <v>22</v>
      </c>
      <c r="V3726">
        <f>VLOOKUP(U3726,category2,2,FALSE)</f>
        <v>2</v>
      </c>
      <c r="W3726" t="s">
        <v>3229</v>
      </c>
      <c r="X3726">
        <f>VLOOKUP(W3726,subcat2,3,FALSE)</f>
        <v>7</v>
      </c>
      <c r="Y3726" t="s">
        <v>2435</v>
      </c>
      <c r="Z3726">
        <v>7.0559999999999992</v>
      </c>
      <c r="AA3726">
        <v>3</v>
      </c>
      <c r="AB3726">
        <v>0.2</v>
      </c>
      <c r="AC3726" s="4">
        <v>2.2050000000000001</v>
      </c>
    </row>
    <row r="3727" spans="1:29" x14ac:dyDescent="0.25">
      <c r="A3727" s="2">
        <v>3726</v>
      </c>
      <c r="B3727" t="s">
        <v>8431</v>
      </c>
      <c r="C3727" s="3">
        <v>42730</v>
      </c>
      <c r="D3727" s="3">
        <v>42737</v>
      </c>
      <c r="E3727" t="s">
        <v>25</v>
      </c>
      <c r="F3727">
        <f>VLOOKUP(E3727,SHIPMODE,2,FALSE)</f>
        <v>2</v>
      </c>
      <c r="G3727" t="s">
        <v>3319</v>
      </c>
      <c r="H3727" t="s">
        <v>289</v>
      </c>
      <c r="I3727" t="s">
        <v>18</v>
      </c>
      <c r="J3727">
        <f>VLOOKUP(I3727,segmentID,2,FALSE)</f>
        <v>2</v>
      </c>
      <c r="K3727" t="s">
        <v>3255</v>
      </c>
      <c r="L3727">
        <f>VLOOKUP(K3727,country2,2,FALSE)</f>
        <v>1</v>
      </c>
      <c r="M3727" t="s">
        <v>398</v>
      </c>
      <c r="N3727">
        <f>VLOOKUP(Orders!M3727,city2,2,FALSE)</f>
        <v>61</v>
      </c>
      <c r="O3727" t="s">
        <v>228</v>
      </c>
      <c r="P3727">
        <f>VLOOKUP(O3727,state2,2,FALSE)</f>
        <v>23</v>
      </c>
      <c r="Q3727">
        <v>80219</v>
      </c>
      <c r="R3727" t="s">
        <v>21</v>
      </c>
      <c r="S3727">
        <f>VLOOKUP(R3727,region2,2,FALSE)</f>
        <v>2</v>
      </c>
      <c r="T3727" t="s">
        <v>5342</v>
      </c>
      <c r="U3727" t="s">
        <v>22</v>
      </c>
      <c r="V3727">
        <f>VLOOKUP(U3727,category2,2,FALSE)</f>
        <v>2</v>
      </c>
      <c r="W3727" t="s">
        <v>38</v>
      </c>
      <c r="X3727">
        <f>VLOOKUP(W3727,subcat2,3,FALSE)</f>
        <v>10</v>
      </c>
      <c r="Y3727" t="s">
        <v>1920</v>
      </c>
      <c r="Z3727">
        <v>18.72</v>
      </c>
      <c r="AA3727">
        <v>2</v>
      </c>
      <c r="AB3727">
        <v>0.2</v>
      </c>
      <c r="AC3727" s="4">
        <v>3.51</v>
      </c>
    </row>
    <row r="3728" spans="1:29" x14ac:dyDescent="0.25">
      <c r="A3728" s="2">
        <v>3727</v>
      </c>
      <c r="B3728" t="s">
        <v>8432</v>
      </c>
      <c r="C3728" s="3">
        <v>42526</v>
      </c>
      <c r="D3728" s="3">
        <v>42532</v>
      </c>
      <c r="E3728" t="s">
        <v>25</v>
      </c>
      <c r="F3728">
        <f>VLOOKUP(E3728,SHIPMODE,2,FALSE)</f>
        <v>2</v>
      </c>
      <c r="G3728" t="s">
        <v>3793</v>
      </c>
      <c r="H3728" t="s">
        <v>1967</v>
      </c>
      <c r="I3728" t="s">
        <v>9</v>
      </c>
      <c r="J3728">
        <f>VLOOKUP(I3728,segmentID,2,FALSE)</f>
        <v>1</v>
      </c>
      <c r="K3728" t="s">
        <v>3255</v>
      </c>
      <c r="L3728">
        <f>VLOOKUP(K3728,country2,2,FALSE)</f>
        <v>1</v>
      </c>
      <c r="M3728" t="s">
        <v>300</v>
      </c>
      <c r="N3728">
        <f>VLOOKUP(Orders!M3728,city2,2,FALSE)</f>
        <v>47</v>
      </c>
      <c r="O3728" t="s">
        <v>127</v>
      </c>
      <c r="P3728">
        <f>VLOOKUP(O3728,state2,2,FALSE)</f>
        <v>14</v>
      </c>
      <c r="Q3728">
        <v>19711</v>
      </c>
      <c r="R3728" t="s">
        <v>79</v>
      </c>
      <c r="S3728">
        <f>VLOOKUP(R3728,region2,2,FALSE)</f>
        <v>4</v>
      </c>
      <c r="T3728" t="s">
        <v>4823</v>
      </c>
      <c r="U3728" t="s">
        <v>22</v>
      </c>
      <c r="V3728">
        <f>VLOOKUP(U3728,category2,2,FALSE)</f>
        <v>2</v>
      </c>
      <c r="W3728" t="s">
        <v>3227</v>
      </c>
      <c r="X3728">
        <f>VLOOKUP(W3728,subcat2,3,FALSE)</f>
        <v>5</v>
      </c>
      <c r="Y3728" t="s">
        <v>2296</v>
      </c>
      <c r="Z3728">
        <v>360.38</v>
      </c>
      <c r="AA3728">
        <v>2</v>
      </c>
      <c r="AB3728">
        <v>0</v>
      </c>
      <c r="AC3728" s="4">
        <v>93.698800000000006</v>
      </c>
    </row>
    <row r="3729" spans="1:29" x14ac:dyDescent="0.25">
      <c r="A3729" s="2">
        <v>3728</v>
      </c>
      <c r="B3729" t="s">
        <v>8432</v>
      </c>
      <c r="C3729" s="3">
        <v>42526</v>
      </c>
      <c r="D3729" s="3">
        <v>42532</v>
      </c>
      <c r="E3729" t="s">
        <v>25</v>
      </c>
      <c r="F3729">
        <f>VLOOKUP(E3729,SHIPMODE,2,FALSE)</f>
        <v>2</v>
      </c>
      <c r="G3729" t="s">
        <v>3793</v>
      </c>
      <c r="H3729" t="s">
        <v>1967</v>
      </c>
      <c r="I3729" t="s">
        <v>9</v>
      </c>
      <c r="J3729">
        <f>VLOOKUP(I3729,segmentID,2,FALSE)</f>
        <v>1</v>
      </c>
      <c r="K3729" t="s">
        <v>3255</v>
      </c>
      <c r="L3729">
        <f>VLOOKUP(K3729,country2,2,FALSE)</f>
        <v>1</v>
      </c>
      <c r="M3729" t="s">
        <v>300</v>
      </c>
      <c r="N3729">
        <f>VLOOKUP(Orders!M3729,city2,2,FALSE)</f>
        <v>47</v>
      </c>
      <c r="O3729" t="s">
        <v>127</v>
      </c>
      <c r="P3729">
        <f>VLOOKUP(O3729,state2,2,FALSE)</f>
        <v>14</v>
      </c>
      <c r="Q3729">
        <v>19711</v>
      </c>
      <c r="R3729" t="s">
        <v>79</v>
      </c>
      <c r="S3729">
        <f>VLOOKUP(R3729,region2,2,FALSE)</f>
        <v>4</v>
      </c>
      <c r="T3729" t="s">
        <v>4417</v>
      </c>
      <c r="U3729" t="s">
        <v>22</v>
      </c>
      <c r="V3729">
        <f>VLOOKUP(U3729,category2,2,FALSE)</f>
        <v>2</v>
      </c>
      <c r="W3729" t="s">
        <v>3229</v>
      </c>
      <c r="X3729">
        <f>VLOOKUP(W3729,subcat2,3,FALSE)</f>
        <v>7</v>
      </c>
      <c r="Y3729" t="s">
        <v>1446</v>
      </c>
      <c r="Z3729">
        <v>11.16</v>
      </c>
      <c r="AA3729">
        <v>2</v>
      </c>
      <c r="AB3729">
        <v>0</v>
      </c>
      <c r="AC3729" s="4">
        <v>2.7899999999999991</v>
      </c>
    </row>
    <row r="3730" spans="1:29" x14ac:dyDescent="0.25">
      <c r="A3730" s="2">
        <v>3729</v>
      </c>
      <c r="B3730" t="s">
        <v>8432</v>
      </c>
      <c r="C3730" s="3">
        <v>42526</v>
      </c>
      <c r="D3730" s="3">
        <v>42532</v>
      </c>
      <c r="E3730" t="s">
        <v>25</v>
      </c>
      <c r="F3730">
        <f>VLOOKUP(E3730,SHIPMODE,2,FALSE)</f>
        <v>2</v>
      </c>
      <c r="G3730" t="s">
        <v>3793</v>
      </c>
      <c r="H3730" t="s">
        <v>1967</v>
      </c>
      <c r="I3730" t="s">
        <v>9</v>
      </c>
      <c r="J3730">
        <f>VLOOKUP(I3730,segmentID,2,FALSE)</f>
        <v>1</v>
      </c>
      <c r="K3730" t="s">
        <v>3255</v>
      </c>
      <c r="L3730">
        <f>VLOOKUP(K3730,country2,2,FALSE)</f>
        <v>1</v>
      </c>
      <c r="M3730" t="s">
        <v>300</v>
      </c>
      <c r="N3730">
        <f>VLOOKUP(Orders!M3730,city2,2,FALSE)</f>
        <v>47</v>
      </c>
      <c r="O3730" t="s">
        <v>127</v>
      </c>
      <c r="P3730">
        <f>VLOOKUP(O3730,state2,2,FALSE)</f>
        <v>14</v>
      </c>
      <c r="Q3730">
        <v>19711</v>
      </c>
      <c r="R3730" t="s">
        <v>79</v>
      </c>
      <c r="S3730">
        <f>VLOOKUP(R3730,region2,2,FALSE)</f>
        <v>4</v>
      </c>
      <c r="T3730" t="s">
        <v>5574</v>
      </c>
      <c r="U3730" t="s">
        <v>22</v>
      </c>
      <c r="V3730">
        <f>VLOOKUP(U3730,category2,2,FALSE)</f>
        <v>2</v>
      </c>
      <c r="W3730" t="s">
        <v>23</v>
      </c>
      <c r="X3730">
        <f>VLOOKUP(W3730,subcat2,3,FALSE)</f>
        <v>3</v>
      </c>
      <c r="Y3730" t="s">
        <v>349</v>
      </c>
      <c r="Z3730">
        <v>14.940000000000001</v>
      </c>
      <c r="AA3730">
        <v>3</v>
      </c>
      <c r="AB3730">
        <v>0</v>
      </c>
      <c r="AC3730" s="4">
        <v>6.8723999999999998</v>
      </c>
    </row>
    <row r="3731" spans="1:29" x14ac:dyDescent="0.25">
      <c r="A3731" s="2">
        <v>3730</v>
      </c>
      <c r="B3731" t="s">
        <v>7265</v>
      </c>
      <c r="C3731" s="3">
        <v>42265</v>
      </c>
      <c r="D3731" s="3">
        <v>42270</v>
      </c>
      <c r="E3731" t="s">
        <v>25</v>
      </c>
      <c r="F3731">
        <f>VLOOKUP(E3731,SHIPMODE,2,FALSE)</f>
        <v>2</v>
      </c>
      <c r="G3731" t="s">
        <v>3430</v>
      </c>
      <c r="H3731" t="s">
        <v>720</v>
      </c>
      <c r="I3731" t="s">
        <v>18</v>
      </c>
      <c r="J3731">
        <f>VLOOKUP(I3731,segmentID,2,FALSE)</f>
        <v>2</v>
      </c>
      <c r="K3731" t="s">
        <v>3255</v>
      </c>
      <c r="L3731">
        <f>VLOOKUP(K3731,country2,2,FALSE)</f>
        <v>1</v>
      </c>
      <c r="M3731" t="s">
        <v>1439</v>
      </c>
      <c r="N3731">
        <f>VLOOKUP(Orders!M3731,city2,2,FALSE)</f>
        <v>184</v>
      </c>
      <c r="O3731" t="s">
        <v>1255</v>
      </c>
      <c r="P3731">
        <f>VLOOKUP(O3731,state2,2,FALSE)</f>
        <v>40</v>
      </c>
      <c r="Q3731">
        <v>20735</v>
      </c>
      <c r="R3731" t="s">
        <v>79</v>
      </c>
      <c r="S3731">
        <f>VLOOKUP(R3731,region2,2,FALSE)</f>
        <v>4</v>
      </c>
      <c r="T3731" t="s">
        <v>5102</v>
      </c>
      <c r="U3731" t="s">
        <v>22</v>
      </c>
      <c r="V3731">
        <f>VLOOKUP(U3731,category2,2,FALSE)</f>
        <v>2</v>
      </c>
      <c r="W3731" t="s">
        <v>3227</v>
      </c>
      <c r="X3731">
        <f>VLOOKUP(W3731,subcat2,3,FALSE)</f>
        <v>5</v>
      </c>
      <c r="Y3731" t="s">
        <v>789</v>
      </c>
      <c r="Z3731">
        <v>41.96</v>
      </c>
      <c r="AA3731">
        <v>2</v>
      </c>
      <c r="AB3731">
        <v>0</v>
      </c>
      <c r="AC3731" s="4">
        <v>7.9724000000000004</v>
      </c>
    </row>
    <row r="3732" spans="1:29" x14ac:dyDescent="0.25">
      <c r="A3732" s="2">
        <v>3731</v>
      </c>
      <c r="B3732" t="s">
        <v>7265</v>
      </c>
      <c r="C3732" s="3">
        <v>42265</v>
      </c>
      <c r="D3732" s="3">
        <v>42270</v>
      </c>
      <c r="E3732" t="s">
        <v>25</v>
      </c>
      <c r="F3732">
        <f>VLOOKUP(E3732,SHIPMODE,2,FALSE)</f>
        <v>2</v>
      </c>
      <c r="G3732" t="s">
        <v>3430</v>
      </c>
      <c r="H3732" t="s">
        <v>720</v>
      </c>
      <c r="I3732" t="s">
        <v>18</v>
      </c>
      <c r="J3732">
        <f>VLOOKUP(I3732,segmentID,2,FALSE)</f>
        <v>2</v>
      </c>
      <c r="K3732" t="s">
        <v>3255</v>
      </c>
      <c r="L3732">
        <f>VLOOKUP(K3732,country2,2,FALSE)</f>
        <v>1</v>
      </c>
      <c r="M3732" t="s">
        <v>1439</v>
      </c>
      <c r="N3732">
        <f>VLOOKUP(Orders!M3732,city2,2,FALSE)</f>
        <v>184</v>
      </c>
      <c r="O3732" t="s">
        <v>1255</v>
      </c>
      <c r="P3732">
        <f>VLOOKUP(O3732,state2,2,FALSE)</f>
        <v>40</v>
      </c>
      <c r="Q3732">
        <v>20735</v>
      </c>
      <c r="R3732" t="s">
        <v>79</v>
      </c>
      <c r="S3732">
        <f>VLOOKUP(R3732,region2,2,FALSE)</f>
        <v>4</v>
      </c>
      <c r="T3732" t="s">
        <v>4182</v>
      </c>
      <c r="U3732" t="s">
        <v>22</v>
      </c>
      <c r="V3732">
        <f>VLOOKUP(U3732,category2,2,FALSE)</f>
        <v>2</v>
      </c>
      <c r="W3732" t="s">
        <v>3227</v>
      </c>
      <c r="X3732">
        <f>VLOOKUP(W3732,subcat2,3,FALSE)</f>
        <v>5</v>
      </c>
      <c r="Y3732" t="s">
        <v>2925</v>
      </c>
      <c r="Z3732">
        <v>636.86</v>
      </c>
      <c r="AA3732">
        <v>7</v>
      </c>
      <c r="AB3732">
        <v>0</v>
      </c>
      <c r="AC3732" s="4">
        <v>0</v>
      </c>
    </row>
    <row r="3733" spans="1:29" x14ac:dyDescent="0.25">
      <c r="A3733" s="2">
        <v>3732</v>
      </c>
      <c r="B3733" t="s">
        <v>7265</v>
      </c>
      <c r="C3733" s="3">
        <v>42265</v>
      </c>
      <c r="D3733" s="3">
        <v>42270</v>
      </c>
      <c r="E3733" t="s">
        <v>25</v>
      </c>
      <c r="F3733">
        <f>VLOOKUP(E3733,SHIPMODE,2,FALSE)</f>
        <v>2</v>
      </c>
      <c r="G3733" t="s">
        <v>3430</v>
      </c>
      <c r="H3733" t="s">
        <v>720</v>
      </c>
      <c r="I3733" t="s">
        <v>18</v>
      </c>
      <c r="J3733">
        <f>VLOOKUP(I3733,segmentID,2,FALSE)</f>
        <v>2</v>
      </c>
      <c r="K3733" t="s">
        <v>3255</v>
      </c>
      <c r="L3733">
        <f>VLOOKUP(K3733,country2,2,FALSE)</f>
        <v>1</v>
      </c>
      <c r="M3733" t="s">
        <v>1439</v>
      </c>
      <c r="N3733">
        <f>VLOOKUP(Orders!M3733,city2,2,FALSE)</f>
        <v>184</v>
      </c>
      <c r="O3733" t="s">
        <v>1255</v>
      </c>
      <c r="P3733">
        <f>VLOOKUP(O3733,state2,2,FALSE)</f>
        <v>40</v>
      </c>
      <c r="Q3733">
        <v>20735</v>
      </c>
      <c r="R3733" t="s">
        <v>79</v>
      </c>
      <c r="S3733">
        <f>VLOOKUP(R3733,region2,2,FALSE)</f>
        <v>4</v>
      </c>
      <c r="T3733" t="s">
        <v>5640</v>
      </c>
      <c r="U3733" t="s">
        <v>35</v>
      </c>
      <c r="V3733">
        <f>VLOOKUP(U3733,category2,2,FALSE)</f>
        <v>3</v>
      </c>
      <c r="W3733" t="s">
        <v>3230</v>
      </c>
      <c r="X3733">
        <f>VLOOKUP(W3733,subcat2,3,FALSE)</f>
        <v>8</v>
      </c>
      <c r="Y3733" t="s">
        <v>2824</v>
      </c>
      <c r="Z3733">
        <v>499.99</v>
      </c>
      <c r="AA3733">
        <v>1</v>
      </c>
      <c r="AB3733">
        <v>0</v>
      </c>
      <c r="AC3733" s="4">
        <v>129.99740000000003</v>
      </c>
    </row>
    <row r="3734" spans="1:29" x14ac:dyDescent="0.25">
      <c r="A3734" s="2">
        <v>3733</v>
      </c>
      <c r="B3734" t="s">
        <v>7265</v>
      </c>
      <c r="C3734" s="3">
        <v>42265</v>
      </c>
      <c r="D3734" s="3">
        <v>42270</v>
      </c>
      <c r="E3734" t="s">
        <v>25</v>
      </c>
      <c r="F3734">
        <f>VLOOKUP(E3734,SHIPMODE,2,FALSE)</f>
        <v>2</v>
      </c>
      <c r="G3734" t="s">
        <v>3430</v>
      </c>
      <c r="H3734" t="s">
        <v>720</v>
      </c>
      <c r="I3734" t="s">
        <v>18</v>
      </c>
      <c r="J3734">
        <f>VLOOKUP(I3734,segmentID,2,FALSE)</f>
        <v>2</v>
      </c>
      <c r="K3734" t="s">
        <v>3255</v>
      </c>
      <c r="L3734">
        <f>VLOOKUP(K3734,country2,2,FALSE)</f>
        <v>1</v>
      </c>
      <c r="M3734" t="s">
        <v>1439</v>
      </c>
      <c r="N3734">
        <f>VLOOKUP(Orders!M3734,city2,2,FALSE)</f>
        <v>184</v>
      </c>
      <c r="O3734" t="s">
        <v>1255</v>
      </c>
      <c r="P3734">
        <f>VLOOKUP(O3734,state2,2,FALSE)</f>
        <v>40</v>
      </c>
      <c r="Q3734">
        <v>20735</v>
      </c>
      <c r="R3734" t="s">
        <v>79</v>
      </c>
      <c r="S3734">
        <f>VLOOKUP(R3734,region2,2,FALSE)</f>
        <v>4</v>
      </c>
      <c r="T3734" t="s">
        <v>5227</v>
      </c>
      <c r="U3734" t="s">
        <v>35</v>
      </c>
      <c r="V3734">
        <f>VLOOKUP(U3734,category2,2,FALSE)</f>
        <v>3</v>
      </c>
      <c r="W3734" t="s">
        <v>3230</v>
      </c>
      <c r="X3734">
        <f>VLOOKUP(W3734,subcat2,3,FALSE)</f>
        <v>8</v>
      </c>
      <c r="Y3734" t="s">
        <v>1979</v>
      </c>
      <c r="Z3734">
        <v>1259.93</v>
      </c>
      <c r="AA3734">
        <v>7</v>
      </c>
      <c r="AB3734">
        <v>0</v>
      </c>
      <c r="AC3734" s="4">
        <v>327.58180000000004</v>
      </c>
    </row>
    <row r="3735" spans="1:29" x14ac:dyDescent="0.25">
      <c r="A3735" s="2">
        <v>3734</v>
      </c>
      <c r="B3735" t="s">
        <v>7265</v>
      </c>
      <c r="C3735" s="3">
        <v>42265</v>
      </c>
      <c r="D3735" s="3">
        <v>42270</v>
      </c>
      <c r="E3735" t="s">
        <v>25</v>
      </c>
      <c r="F3735">
        <f>VLOOKUP(E3735,SHIPMODE,2,FALSE)</f>
        <v>2</v>
      </c>
      <c r="G3735" t="s">
        <v>3430</v>
      </c>
      <c r="H3735" t="s">
        <v>720</v>
      </c>
      <c r="I3735" t="s">
        <v>18</v>
      </c>
      <c r="J3735">
        <f>VLOOKUP(I3735,segmentID,2,FALSE)</f>
        <v>2</v>
      </c>
      <c r="K3735" t="s">
        <v>3255</v>
      </c>
      <c r="L3735">
        <f>VLOOKUP(K3735,country2,2,FALSE)</f>
        <v>1</v>
      </c>
      <c r="M3735" t="s">
        <v>1439</v>
      </c>
      <c r="N3735">
        <f>VLOOKUP(Orders!M3735,city2,2,FALSE)</f>
        <v>184</v>
      </c>
      <c r="O3735" t="s">
        <v>1255</v>
      </c>
      <c r="P3735">
        <f>VLOOKUP(O3735,state2,2,FALSE)</f>
        <v>40</v>
      </c>
      <c r="Q3735">
        <v>20735</v>
      </c>
      <c r="R3735" t="s">
        <v>79</v>
      </c>
      <c r="S3735">
        <f>VLOOKUP(R3735,region2,2,FALSE)</f>
        <v>4</v>
      </c>
      <c r="T3735" t="s">
        <v>5592</v>
      </c>
      <c r="U3735" t="s">
        <v>22</v>
      </c>
      <c r="V3735">
        <f>VLOOKUP(U3735,category2,2,FALSE)</f>
        <v>2</v>
      </c>
      <c r="W3735" t="s">
        <v>3231</v>
      </c>
      <c r="X3735">
        <f>VLOOKUP(W3735,subcat2,3,FALSE)</f>
        <v>9</v>
      </c>
      <c r="Y3735" t="s">
        <v>1246</v>
      </c>
      <c r="Z3735">
        <v>65.08</v>
      </c>
      <c r="AA3735">
        <v>4</v>
      </c>
      <c r="AB3735">
        <v>0</v>
      </c>
      <c r="AC3735" s="4">
        <v>31.889199999999995</v>
      </c>
    </row>
    <row r="3736" spans="1:29" x14ac:dyDescent="0.25">
      <c r="A3736" s="2">
        <v>3735</v>
      </c>
      <c r="B3736" t="s">
        <v>9864</v>
      </c>
      <c r="C3736" s="3">
        <v>42800</v>
      </c>
      <c r="D3736" s="3">
        <v>42805</v>
      </c>
      <c r="E3736" t="s">
        <v>7</v>
      </c>
      <c r="F3736">
        <f>VLOOKUP(E3736,SHIPMODE,2,FALSE)</f>
        <v>1</v>
      </c>
      <c r="G3736" t="s">
        <v>3972</v>
      </c>
      <c r="H3736" t="s">
        <v>2710</v>
      </c>
      <c r="I3736" t="s">
        <v>9</v>
      </c>
      <c r="J3736">
        <f>VLOOKUP(I3736,segmentID,2,FALSE)</f>
        <v>1</v>
      </c>
      <c r="K3736" t="s">
        <v>3255</v>
      </c>
      <c r="L3736">
        <f>VLOOKUP(K3736,country2,2,FALSE)</f>
        <v>1</v>
      </c>
      <c r="M3736" t="s">
        <v>138</v>
      </c>
      <c r="N3736">
        <f>VLOOKUP(Orders!M3736,city2,2,FALSE)</f>
        <v>21</v>
      </c>
      <c r="O3736" t="s">
        <v>139</v>
      </c>
      <c r="P3736">
        <f>VLOOKUP(O3736,state2,2,FALSE)</f>
        <v>16</v>
      </c>
      <c r="Q3736">
        <v>10011</v>
      </c>
      <c r="R3736" t="s">
        <v>79</v>
      </c>
      <c r="S3736">
        <f>VLOOKUP(R3736,region2,2,FALSE)</f>
        <v>4</v>
      </c>
      <c r="T3736" t="s">
        <v>4255</v>
      </c>
      <c r="U3736" t="s">
        <v>22</v>
      </c>
      <c r="V3736">
        <f>VLOOKUP(U3736,category2,2,FALSE)</f>
        <v>2</v>
      </c>
      <c r="W3736" t="s">
        <v>45</v>
      </c>
      <c r="X3736">
        <f>VLOOKUP(W3736,subcat2,3,FALSE)</f>
        <v>11</v>
      </c>
      <c r="Y3736" t="s">
        <v>2629</v>
      </c>
      <c r="Z3736">
        <v>26.38</v>
      </c>
      <c r="AA3736">
        <v>1</v>
      </c>
      <c r="AB3736">
        <v>0</v>
      </c>
      <c r="AC3736" s="4">
        <v>12.134799999999998</v>
      </c>
    </row>
    <row r="3737" spans="1:29" x14ac:dyDescent="0.25">
      <c r="A3737" s="2">
        <v>3736</v>
      </c>
      <c r="B3737" t="s">
        <v>9864</v>
      </c>
      <c r="C3737" s="3">
        <v>42800</v>
      </c>
      <c r="D3737" s="3">
        <v>42805</v>
      </c>
      <c r="E3737" t="s">
        <v>7</v>
      </c>
      <c r="F3737">
        <f>VLOOKUP(E3737,SHIPMODE,2,FALSE)</f>
        <v>1</v>
      </c>
      <c r="G3737" t="s">
        <v>3972</v>
      </c>
      <c r="H3737" t="s">
        <v>2710</v>
      </c>
      <c r="I3737" t="s">
        <v>9</v>
      </c>
      <c r="J3737">
        <f>VLOOKUP(I3737,segmentID,2,FALSE)</f>
        <v>1</v>
      </c>
      <c r="K3737" t="s">
        <v>3255</v>
      </c>
      <c r="L3737">
        <f>VLOOKUP(K3737,country2,2,FALSE)</f>
        <v>1</v>
      </c>
      <c r="M3737" t="s">
        <v>138</v>
      </c>
      <c r="N3737">
        <f>VLOOKUP(Orders!M3737,city2,2,FALSE)</f>
        <v>21</v>
      </c>
      <c r="O3737" t="s">
        <v>139</v>
      </c>
      <c r="P3737">
        <f>VLOOKUP(O3737,state2,2,FALSE)</f>
        <v>16</v>
      </c>
      <c r="Q3737">
        <v>10011</v>
      </c>
      <c r="R3737" t="s">
        <v>79</v>
      </c>
      <c r="S3737">
        <f>VLOOKUP(R3737,region2,2,FALSE)</f>
        <v>4</v>
      </c>
      <c r="T3737" t="s">
        <v>5013</v>
      </c>
      <c r="U3737" t="s">
        <v>13</v>
      </c>
      <c r="V3737">
        <f>VLOOKUP(U3737,category2,2,FALSE)</f>
        <v>1</v>
      </c>
      <c r="W3737" t="s">
        <v>3228</v>
      </c>
      <c r="X3737">
        <f>VLOOKUP(W3737,subcat2,3,FALSE)</f>
        <v>6</v>
      </c>
      <c r="Y3737" t="s">
        <v>2402</v>
      </c>
      <c r="Z3737">
        <v>71.97</v>
      </c>
      <c r="AA3737">
        <v>3</v>
      </c>
      <c r="AB3737">
        <v>0</v>
      </c>
      <c r="AC3737" s="4">
        <v>16.553099999999993</v>
      </c>
    </row>
    <row r="3738" spans="1:29" x14ac:dyDescent="0.25">
      <c r="A3738" s="2">
        <v>3737</v>
      </c>
      <c r="B3738" t="s">
        <v>8433</v>
      </c>
      <c r="C3738" s="3">
        <v>42446</v>
      </c>
      <c r="D3738" s="3">
        <v>42446</v>
      </c>
      <c r="E3738" t="s">
        <v>625</v>
      </c>
      <c r="F3738">
        <f>VLOOKUP(E3738,SHIPMODE,2,FALSE)</f>
        <v>4</v>
      </c>
      <c r="G3738" t="s">
        <v>3973</v>
      </c>
      <c r="H3738" t="s">
        <v>2711</v>
      </c>
      <c r="I3738" t="s">
        <v>9</v>
      </c>
      <c r="J3738">
        <f>VLOOKUP(I3738,segmentID,2,FALSE)</f>
        <v>1</v>
      </c>
      <c r="K3738" t="s">
        <v>3255</v>
      </c>
      <c r="L3738">
        <f>VLOOKUP(K3738,country2,2,FALSE)</f>
        <v>1</v>
      </c>
      <c r="M3738" t="s">
        <v>300</v>
      </c>
      <c r="N3738">
        <f>VLOOKUP(Orders!M3738,city2,2,FALSE)</f>
        <v>47</v>
      </c>
      <c r="O3738" t="s">
        <v>127</v>
      </c>
      <c r="P3738">
        <f>VLOOKUP(O3738,state2,2,FALSE)</f>
        <v>14</v>
      </c>
      <c r="Q3738">
        <v>19711</v>
      </c>
      <c r="R3738" t="s">
        <v>79</v>
      </c>
      <c r="S3738">
        <f>VLOOKUP(R3738,region2,2,FALSE)</f>
        <v>4</v>
      </c>
      <c r="T3738" t="s">
        <v>5486</v>
      </c>
      <c r="U3738" t="s">
        <v>35</v>
      </c>
      <c r="V3738">
        <f>VLOOKUP(U3738,category2,2,FALSE)</f>
        <v>3</v>
      </c>
      <c r="W3738" t="s">
        <v>3230</v>
      </c>
      <c r="X3738">
        <f>VLOOKUP(W3738,subcat2,3,FALSE)</f>
        <v>8</v>
      </c>
      <c r="Y3738" t="s">
        <v>1452</v>
      </c>
      <c r="Z3738">
        <v>129.97999999999999</v>
      </c>
      <c r="AA3738">
        <v>2</v>
      </c>
      <c r="AB3738">
        <v>0</v>
      </c>
      <c r="AC3738" s="4">
        <v>62.3904</v>
      </c>
    </row>
    <row r="3739" spans="1:29" x14ac:dyDescent="0.25">
      <c r="A3739" s="2">
        <v>3738</v>
      </c>
      <c r="B3739" t="s">
        <v>8433</v>
      </c>
      <c r="C3739" s="3">
        <v>42446</v>
      </c>
      <c r="D3739" s="3">
        <v>42446</v>
      </c>
      <c r="E3739" t="s">
        <v>625</v>
      </c>
      <c r="F3739">
        <f>VLOOKUP(E3739,SHIPMODE,2,FALSE)</f>
        <v>4</v>
      </c>
      <c r="G3739" t="s">
        <v>3973</v>
      </c>
      <c r="H3739" t="s">
        <v>2711</v>
      </c>
      <c r="I3739" t="s">
        <v>9</v>
      </c>
      <c r="J3739">
        <f>VLOOKUP(I3739,segmentID,2,FALSE)</f>
        <v>1</v>
      </c>
      <c r="K3739" t="s">
        <v>3255</v>
      </c>
      <c r="L3739">
        <f>VLOOKUP(K3739,country2,2,FALSE)</f>
        <v>1</v>
      </c>
      <c r="M3739" t="s">
        <v>300</v>
      </c>
      <c r="N3739">
        <f>VLOOKUP(Orders!M3739,city2,2,FALSE)</f>
        <v>47</v>
      </c>
      <c r="O3739" t="s">
        <v>127</v>
      </c>
      <c r="P3739">
        <f>VLOOKUP(O3739,state2,2,FALSE)</f>
        <v>14</v>
      </c>
      <c r="Q3739">
        <v>19711</v>
      </c>
      <c r="R3739" t="s">
        <v>79</v>
      </c>
      <c r="S3739">
        <f>VLOOKUP(R3739,region2,2,FALSE)</f>
        <v>4</v>
      </c>
      <c r="T3739" t="s">
        <v>5592</v>
      </c>
      <c r="U3739" t="s">
        <v>22</v>
      </c>
      <c r="V3739">
        <f>VLOOKUP(U3739,category2,2,FALSE)</f>
        <v>2</v>
      </c>
      <c r="W3739" t="s">
        <v>3231</v>
      </c>
      <c r="X3739">
        <f>VLOOKUP(W3739,subcat2,3,FALSE)</f>
        <v>9</v>
      </c>
      <c r="Y3739" t="s">
        <v>1246</v>
      </c>
      <c r="Z3739">
        <v>32.54</v>
      </c>
      <c r="AA3739">
        <v>2</v>
      </c>
      <c r="AB3739">
        <v>0</v>
      </c>
      <c r="AC3739" s="4">
        <v>15.944599999999998</v>
      </c>
    </row>
    <row r="3740" spans="1:29" x14ac:dyDescent="0.25">
      <c r="A3740" s="2">
        <v>3739</v>
      </c>
      <c r="B3740" t="s">
        <v>8434</v>
      </c>
      <c r="C3740" s="3">
        <v>42713</v>
      </c>
      <c r="D3740" s="3">
        <v>42717</v>
      </c>
      <c r="E3740" t="s">
        <v>25</v>
      </c>
      <c r="F3740">
        <f>VLOOKUP(E3740,SHIPMODE,2,FALSE)</f>
        <v>2</v>
      </c>
      <c r="G3740" t="s">
        <v>3364</v>
      </c>
      <c r="H3740" t="s">
        <v>463</v>
      </c>
      <c r="I3740" t="s">
        <v>9</v>
      </c>
      <c r="J3740">
        <f>VLOOKUP(I3740,segmentID,2,FALSE)</f>
        <v>1</v>
      </c>
      <c r="K3740" t="s">
        <v>3255</v>
      </c>
      <c r="L3740">
        <f>VLOOKUP(K3740,country2,2,FALSE)</f>
        <v>1</v>
      </c>
      <c r="M3740" t="s">
        <v>169</v>
      </c>
      <c r="N3740">
        <f>VLOOKUP(Orders!M3740,city2,2,FALSE)</f>
        <v>26</v>
      </c>
      <c r="O3740" t="s">
        <v>123</v>
      </c>
      <c r="P3740">
        <f>VLOOKUP(O3740,state2,2,FALSE)</f>
        <v>13</v>
      </c>
      <c r="Q3740">
        <v>49201</v>
      </c>
      <c r="R3740" t="s">
        <v>55</v>
      </c>
      <c r="S3740">
        <f>VLOOKUP(R3740,region2,2,FALSE)</f>
        <v>3</v>
      </c>
      <c r="T3740" t="s">
        <v>4157</v>
      </c>
      <c r="U3740" t="s">
        <v>35</v>
      </c>
      <c r="V3740">
        <f>VLOOKUP(U3740,category2,2,FALSE)</f>
        <v>3</v>
      </c>
      <c r="W3740" t="s">
        <v>3230</v>
      </c>
      <c r="X3740">
        <f>VLOOKUP(W3740,subcat2,3,FALSE)</f>
        <v>8</v>
      </c>
      <c r="Y3740" t="s">
        <v>1232</v>
      </c>
      <c r="Z3740">
        <v>10.9</v>
      </c>
      <c r="AA3740">
        <v>1</v>
      </c>
      <c r="AB3740">
        <v>0</v>
      </c>
      <c r="AC3740" s="4">
        <v>3.0520000000000005</v>
      </c>
    </row>
    <row r="3741" spans="1:29" x14ac:dyDescent="0.25">
      <c r="A3741" s="2">
        <v>3740</v>
      </c>
      <c r="B3741" t="s">
        <v>8434</v>
      </c>
      <c r="C3741" s="3">
        <v>42713</v>
      </c>
      <c r="D3741" s="3">
        <v>42717</v>
      </c>
      <c r="E3741" t="s">
        <v>25</v>
      </c>
      <c r="F3741">
        <f>VLOOKUP(E3741,SHIPMODE,2,FALSE)</f>
        <v>2</v>
      </c>
      <c r="G3741" t="s">
        <v>3364</v>
      </c>
      <c r="H3741" t="s">
        <v>463</v>
      </c>
      <c r="I3741" t="s">
        <v>9</v>
      </c>
      <c r="J3741">
        <f>VLOOKUP(I3741,segmentID,2,FALSE)</f>
        <v>1</v>
      </c>
      <c r="K3741" t="s">
        <v>3255</v>
      </c>
      <c r="L3741">
        <f>VLOOKUP(K3741,country2,2,FALSE)</f>
        <v>1</v>
      </c>
      <c r="M3741" t="s">
        <v>169</v>
      </c>
      <c r="N3741">
        <f>VLOOKUP(Orders!M3741,city2,2,FALSE)</f>
        <v>26</v>
      </c>
      <c r="O3741" t="s">
        <v>123</v>
      </c>
      <c r="P3741">
        <f>VLOOKUP(O3741,state2,2,FALSE)</f>
        <v>13</v>
      </c>
      <c r="Q3741">
        <v>49201</v>
      </c>
      <c r="R3741" t="s">
        <v>55</v>
      </c>
      <c r="S3741">
        <f>VLOOKUP(R3741,region2,2,FALSE)</f>
        <v>3</v>
      </c>
      <c r="T3741" t="s">
        <v>5100</v>
      </c>
      <c r="U3741" t="s">
        <v>35</v>
      </c>
      <c r="V3741">
        <f>VLOOKUP(U3741,category2,2,FALSE)</f>
        <v>3</v>
      </c>
      <c r="W3741" t="s">
        <v>3232</v>
      </c>
      <c r="X3741">
        <f>VLOOKUP(W3741,subcat2,3,FALSE)</f>
        <v>12</v>
      </c>
      <c r="Y3741" t="s">
        <v>1580</v>
      </c>
      <c r="Z3741">
        <v>59.98</v>
      </c>
      <c r="AA3741">
        <v>2</v>
      </c>
      <c r="AB3741">
        <v>0</v>
      </c>
      <c r="AC3741" s="4">
        <v>25.191600000000001</v>
      </c>
    </row>
    <row r="3742" spans="1:29" x14ac:dyDescent="0.25">
      <c r="A3742" s="2">
        <v>3741</v>
      </c>
      <c r="B3742" t="s">
        <v>8434</v>
      </c>
      <c r="C3742" s="3">
        <v>42713</v>
      </c>
      <c r="D3742" s="3">
        <v>42717</v>
      </c>
      <c r="E3742" t="s">
        <v>25</v>
      </c>
      <c r="F3742">
        <f>VLOOKUP(E3742,SHIPMODE,2,FALSE)</f>
        <v>2</v>
      </c>
      <c r="G3742" t="s">
        <v>3364</v>
      </c>
      <c r="H3742" t="s">
        <v>463</v>
      </c>
      <c r="I3742" t="s">
        <v>9</v>
      </c>
      <c r="J3742">
        <f>VLOOKUP(I3742,segmentID,2,FALSE)</f>
        <v>1</v>
      </c>
      <c r="K3742" t="s">
        <v>3255</v>
      </c>
      <c r="L3742">
        <f>VLOOKUP(K3742,country2,2,FALSE)</f>
        <v>1</v>
      </c>
      <c r="M3742" t="s">
        <v>169</v>
      </c>
      <c r="N3742">
        <f>VLOOKUP(Orders!M3742,city2,2,FALSE)</f>
        <v>26</v>
      </c>
      <c r="O3742" t="s">
        <v>123</v>
      </c>
      <c r="P3742">
        <f>VLOOKUP(O3742,state2,2,FALSE)</f>
        <v>13</v>
      </c>
      <c r="Q3742">
        <v>49201</v>
      </c>
      <c r="R3742" t="s">
        <v>55</v>
      </c>
      <c r="S3742">
        <f>VLOOKUP(R3742,region2,2,FALSE)</f>
        <v>3</v>
      </c>
      <c r="T3742" t="s">
        <v>4124</v>
      </c>
      <c r="U3742" t="s">
        <v>22</v>
      </c>
      <c r="V3742">
        <f>VLOOKUP(U3742,category2,2,FALSE)</f>
        <v>2</v>
      </c>
      <c r="W3742" t="s">
        <v>38</v>
      </c>
      <c r="X3742">
        <f>VLOOKUP(W3742,subcat2,3,FALSE)</f>
        <v>10</v>
      </c>
      <c r="Y3742" t="s">
        <v>1970</v>
      </c>
      <c r="Z3742">
        <v>61.929000000000002</v>
      </c>
      <c r="AA3742">
        <v>1</v>
      </c>
      <c r="AB3742">
        <v>0.1</v>
      </c>
      <c r="AC3742" s="4">
        <v>23.395400000000002</v>
      </c>
    </row>
    <row r="3743" spans="1:29" x14ac:dyDescent="0.25">
      <c r="A3743" s="2">
        <v>3742</v>
      </c>
      <c r="B3743" t="s">
        <v>8435</v>
      </c>
      <c r="C3743" s="3">
        <v>42384</v>
      </c>
      <c r="D3743" s="3">
        <v>42390</v>
      </c>
      <c r="E3743" t="s">
        <v>25</v>
      </c>
      <c r="F3743">
        <f>VLOOKUP(E3743,SHIPMODE,2,FALSE)</f>
        <v>2</v>
      </c>
      <c r="G3743" t="s">
        <v>3831</v>
      </c>
      <c r="H3743" t="s">
        <v>2147</v>
      </c>
      <c r="I3743" t="s">
        <v>9</v>
      </c>
      <c r="J3743">
        <f>VLOOKUP(I3743,segmentID,2,FALSE)</f>
        <v>1</v>
      </c>
      <c r="K3743" t="s">
        <v>3255</v>
      </c>
      <c r="L3743">
        <f>VLOOKUP(K3743,country2,2,FALSE)</f>
        <v>1</v>
      </c>
      <c r="M3743" t="s">
        <v>138</v>
      </c>
      <c r="N3743">
        <f>VLOOKUP(Orders!M3743,city2,2,FALSE)</f>
        <v>21</v>
      </c>
      <c r="O3743" t="s">
        <v>139</v>
      </c>
      <c r="P3743">
        <f>VLOOKUP(O3743,state2,2,FALSE)</f>
        <v>16</v>
      </c>
      <c r="Q3743">
        <v>10011</v>
      </c>
      <c r="R3743" t="s">
        <v>79</v>
      </c>
      <c r="S3743">
        <f>VLOOKUP(R3743,region2,2,FALSE)</f>
        <v>4</v>
      </c>
      <c r="T3743" t="s">
        <v>4423</v>
      </c>
      <c r="U3743" t="s">
        <v>22</v>
      </c>
      <c r="V3743">
        <f>VLOOKUP(U3743,category2,2,FALSE)</f>
        <v>2</v>
      </c>
      <c r="W3743" t="s">
        <v>103</v>
      </c>
      <c r="X3743">
        <f>VLOOKUP(W3743,subcat2,3,FALSE)</f>
        <v>13</v>
      </c>
      <c r="Y3743" t="s">
        <v>2821</v>
      </c>
      <c r="Z3743">
        <v>16.52</v>
      </c>
      <c r="AA3743">
        <v>4</v>
      </c>
      <c r="AB3743">
        <v>0</v>
      </c>
      <c r="AC3743" s="4">
        <v>7.5991999999999997</v>
      </c>
    </row>
    <row r="3744" spans="1:29" x14ac:dyDescent="0.25">
      <c r="A3744" s="2">
        <v>3743</v>
      </c>
      <c r="B3744" t="s">
        <v>8435</v>
      </c>
      <c r="C3744" s="3">
        <v>42384</v>
      </c>
      <c r="D3744" s="3">
        <v>42390</v>
      </c>
      <c r="E3744" t="s">
        <v>25</v>
      </c>
      <c r="F3744">
        <f>VLOOKUP(E3744,SHIPMODE,2,FALSE)</f>
        <v>2</v>
      </c>
      <c r="G3744" t="s">
        <v>3831</v>
      </c>
      <c r="H3744" t="s">
        <v>2147</v>
      </c>
      <c r="I3744" t="s">
        <v>9</v>
      </c>
      <c r="J3744">
        <f>VLOOKUP(I3744,segmentID,2,FALSE)</f>
        <v>1</v>
      </c>
      <c r="K3744" t="s">
        <v>3255</v>
      </c>
      <c r="L3744">
        <f>VLOOKUP(K3744,country2,2,FALSE)</f>
        <v>1</v>
      </c>
      <c r="M3744" t="s">
        <v>138</v>
      </c>
      <c r="N3744">
        <f>VLOOKUP(Orders!M3744,city2,2,FALSE)</f>
        <v>21</v>
      </c>
      <c r="O3744" t="s">
        <v>139</v>
      </c>
      <c r="P3744">
        <f>VLOOKUP(O3744,state2,2,FALSE)</f>
        <v>16</v>
      </c>
      <c r="Q3744">
        <v>10011</v>
      </c>
      <c r="R3744" t="s">
        <v>79</v>
      </c>
      <c r="S3744">
        <f>VLOOKUP(R3744,region2,2,FALSE)</f>
        <v>4</v>
      </c>
      <c r="T3744" t="s">
        <v>5358</v>
      </c>
      <c r="U3744" t="s">
        <v>22</v>
      </c>
      <c r="V3744">
        <f>VLOOKUP(U3744,category2,2,FALSE)</f>
        <v>2</v>
      </c>
      <c r="W3744" t="s">
        <v>45</v>
      </c>
      <c r="X3744">
        <f>VLOOKUP(W3744,subcat2,3,FALSE)</f>
        <v>11</v>
      </c>
      <c r="Y3744" t="s">
        <v>2504</v>
      </c>
      <c r="Z3744">
        <v>60.12</v>
      </c>
      <c r="AA3744">
        <v>9</v>
      </c>
      <c r="AB3744">
        <v>0</v>
      </c>
      <c r="AC3744" s="4">
        <v>28.857599999999998</v>
      </c>
    </row>
    <row r="3745" spans="1:29" x14ac:dyDescent="0.25">
      <c r="A3745" s="2">
        <v>3744</v>
      </c>
      <c r="B3745" t="s">
        <v>8435</v>
      </c>
      <c r="C3745" s="3">
        <v>42384</v>
      </c>
      <c r="D3745" s="3">
        <v>42390</v>
      </c>
      <c r="E3745" t="s">
        <v>25</v>
      </c>
      <c r="F3745">
        <f>VLOOKUP(E3745,SHIPMODE,2,FALSE)</f>
        <v>2</v>
      </c>
      <c r="G3745" t="s">
        <v>3831</v>
      </c>
      <c r="H3745" t="s">
        <v>2147</v>
      </c>
      <c r="I3745" t="s">
        <v>9</v>
      </c>
      <c r="J3745">
        <f>VLOOKUP(I3745,segmentID,2,FALSE)</f>
        <v>1</v>
      </c>
      <c r="K3745" t="s">
        <v>3255</v>
      </c>
      <c r="L3745">
        <f>VLOOKUP(K3745,country2,2,FALSE)</f>
        <v>1</v>
      </c>
      <c r="M3745" t="s">
        <v>138</v>
      </c>
      <c r="N3745">
        <f>VLOOKUP(Orders!M3745,city2,2,FALSE)</f>
        <v>21</v>
      </c>
      <c r="O3745" t="s">
        <v>139</v>
      </c>
      <c r="P3745">
        <f>VLOOKUP(O3745,state2,2,FALSE)</f>
        <v>16</v>
      </c>
      <c r="Q3745">
        <v>10011</v>
      </c>
      <c r="R3745" t="s">
        <v>79</v>
      </c>
      <c r="S3745">
        <f>VLOOKUP(R3745,region2,2,FALSE)</f>
        <v>4</v>
      </c>
      <c r="T3745" t="s">
        <v>4444</v>
      </c>
      <c r="U3745" t="s">
        <v>22</v>
      </c>
      <c r="V3745">
        <f>VLOOKUP(U3745,category2,2,FALSE)</f>
        <v>2</v>
      </c>
      <c r="W3745" t="s">
        <v>3231</v>
      </c>
      <c r="X3745">
        <f>VLOOKUP(W3745,subcat2,3,FALSE)</f>
        <v>9</v>
      </c>
      <c r="Y3745" t="s">
        <v>2534</v>
      </c>
      <c r="Z3745">
        <v>49.536000000000001</v>
      </c>
      <c r="AA3745">
        <v>3</v>
      </c>
      <c r="AB3745">
        <v>0.2</v>
      </c>
      <c r="AC3745" s="4">
        <v>17.337599999999998</v>
      </c>
    </row>
    <row r="3746" spans="1:29" x14ac:dyDescent="0.25">
      <c r="A3746" s="2">
        <v>3745</v>
      </c>
      <c r="B3746" t="s">
        <v>6287</v>
      </c>
      <c r="C3746" s="3">
        <v>41936</v>
      </c>
      <c r="D3746" s="3">
        <v>41936</v>
      </c>
      <c r="E3746" t="s">
        <v>625</v>
      </c>
      <c r="F3746">
        <f>VLOOKUP(E3746,SHIPMODE,2,FALSE)</f>
        <v>4</v>
      </c>
      <c r="G3746" t="s">
        <v>3530</v>
      </c>
      <c r="H3746" t="s">
        <v>1073</v>
      </c>
      <c r="I3746" t="s">
        <v>9</v>
      </c>
      <c r="J3746">
        <f>VLOOKUP(I3746,segmentID,2,FALSE)</f>
        <v>1</v>
      </c>
      <c r="K3746" t="s">
        <v>3255</v>
      </c>
      <c r="L3746">
        <f>VLOOKUP(K3746,country2,2,FALSE)</f>
        <v>1</v>
      </c>
      <c r="M3746" t="s">
        <v>2712</v>
      </c>
      <c r="N3746">
        <f>VLOOKUP(Orders!M3746,city2,2,FALSE)</f>
        <v>372</v>
      </c>
      <c r="O3746" t="s">
        <v>195</v>
      </c>
      <c r="P3746">
        <f>VLOOKUP(O3746,state2,2,FALSE)</f>
        <v>21</v>
      </c>
      <c r="Q3746">
        <v>29730</v>
      </c>
      <c r="R3746" t="s">
        <v>12</v>
      </c>
      <c r="S3746">
        <f>VLOOKUP(R3746,region2,2,FALSE)</f>
        <v>1</v>
      </c>
      <c r="T3746" t="s">
        <v>5501</v>
      </c>
      <c r="U3746" t="s">
        <v>22</v>
      </c>
      <c r="V3746">
        <f>VLOOKUP(U3746,category2,2,FALSE)</f>
        <v>2</v>
      </c>
      <c r="W3746" t="s">
        <v>3234</v>
      </c>
      <c r="X3746">
        <f>VLOOKUP(W3746,subcat2,3,FALSE)</f>
        <v>14</v>
      </c>
      <c r="Y3746" t="s">
        <v>284</v>
      </c>
      <c r="Z3746">
        <v>11.850000000000001</v>
      </c>
      <c r="AA3746">
        <v>3</v>
      </c>
      <c r="AB3746">
        <v>0</v>
      </c>
      <c r="AC3746" s="4">
        <v>3.7919999999999994</v>
      </c>
    </row>
    <row r="3747" spans="1:29" x14ac:dyDescent="0.25">
      <c r="A3747" s="2">
        <v>3746</v>
      </c>
      <c r="B3747" t="s">
        <v>8436</v>
      </c>
      <c r="C3747" s="3">
        <v>42636</v>
      </c>
      <c r="D3747" s="3">
        <v>42641</v>
      </c>
      <c r="E3747" t="s">
        <v>7</v>
      </c>
      <c r="F3747">
        <f>VLOOKUP(E3747,SHIPMODE,2,FALSE)</f>
        <v>1</v>
      </c>
      <c r="G3747" t="s">
        <v>3409</v>
      </c>
      <c r="H3747" t="s">
        <v>645</v>
      </c>
      <c r="I3747" t="s">
        <v>9</v>
      </c>
      <c r="J3747">
        <f>VLOOKUP(I3747,segmentID,2,FALSE)</f>
        <v>1</v>
      </c>
      <c r="K3747" t="s">
        <v>3255</v>
      </c>
      <c r="L3747">
        <f>VLOOKUP(K3747,country2,2,FALSE)</f>
        <v>1</v>
      </c>
      <c r="M3747" t="s">
        <v>248</v>
      </c>
      <c r="N3747">
        <f>VLOOKUP(Orders!M3747,city2,2,FALSE)</f>
        <v>39</v>
      </c>
      <c r="O3747" t="s">
        <v>615</v>
      </c>
      <c r="P3747">
        <f>VLOOKUP(O3747,state2,2,FALSE)</f>
        <v>33</v>
      </c>
      <c r="Q3747">
        <v>31907</v>
      </c>
      <c r="R3747" t="s">
        <v>12</v>
      </c>
      <c r="S3747">
        <f>VLOOKUP(R3747,region2,2,FALSE)</f>
        <v>1</v>
      </c>
      <c r="T3747" t="s">
        <v>4494</v>
      </c>
      <c r="U3747" t="s">
        <v>22</v>
      </c>
      <c r="V3747">
        <f>VLOOKUP(U3747,category2,2,FALSE)</f>
        <v>2</v>
      </c>
      <c r="W3747" t="s">
        <v>3227</v>
      </c>
      <c r="X3747">
        <f>VLOOKUP(W3747,subcat2,3,FALSE)</f>
        <v>5</v>
      </c>
      <c r="Y3747" t="s">
        <v>1014</v>
      </c>
      <c r="Z3747">
        <v>118.25</v>
      </c>
      <c r="AA3747">
        <v>5</v>
      </c>
      <c r="AB3747">
        <v>0</v>
      </c>
      <c r="AC3747" s="4">
        <v>34.292499999999997</v>
      </c>
    </row>
    <row r="3748" spans="1:29" x14ac:dyDescent="0.25">
      <c r="A3748" s="2">
        <v>3747</v>
      </c>
      <c r="B3748" t="s">
        <v>8436</v>
      </c>
      <c r="C3748" s="3">
        <v>42636</v>
      </c>
      <c r="D3748" s="3">
        <v>42641</v>
      </c>
      <c r="E3748" t="s">
        <v>7</v>
      </c>
      <c r="F3748">
        <f>VLOOKUP(E3748,SHIPMODE,2,FALSE)</f>
        <v>1</v>
      </c>
      <c r="G3748" t="s">
        <v>3409</v>
      </c>
      <c r="H3748" t="s">
        <v>645</v>
      </c>
      <c r="I3748" t="s">
        <v>9</v>
      </c>
      <c r="J3748">
        <f>VLOOKUP(I3748,segmentID,2,FALSE)</f>
        <v>1</v>
      </c>
      <c r="K3748" t="s">
        <v>3255</v>
      </c>
      <c r="L3748">
        <f>VLOOKUP(K3748,country2,2,FALSE)</f>
        <v>1</v>
      </c>
      <c r="M3748" t="s">
        <v>248</v>
      </c>
      <c r="N3748">
        <f>VLOOKUP(Orders!M3748,city2,2,FALSE)</f>
        <v>39</v>
      </c>
      <c r="O3748" t="s">
        <v>615</v>
      </c>
      <c r="P3748">
        <f>VLOOKUP(O3748,state2,2,FALSE)</f>
        <v>33</v>
      </c>
      <c r="Q3748">
        <v>31907</v>
      </c>
      <c r="R3748" t="s">
        <v>12</v>
      </c>
      <c r="S3748">
        <f>VLOOKUP(R3748,region2,2,FALSE)</f>
        <v>1</v>
      </c>
      <c r="T3748" t="s">
        <v>5340</v>
      </c>
      <c r="U3748" t="s">
        <v>13</v>
      </c>
      <c r="V3748">
        <f>VLOOKUP(U3748,category2,2,FALSE)</f>
        <v>1</v>
      </c>
      <c r="W3748" t="s">
        <v>3226</v>
      </c>
      <c r="X3748">
        <f>VLOOKUP(W3748,subcat2,3,FALSE)</f>
        <v>2</v>
      </c>
      <c r="Y3748" t="s">
        <v>714</v>
      </c>
      <c r="Z3748">
        <v>368.96999999999997</v>
      </c>
      <c r="AA3748">
        <v>3</v>
      </c>
      <c r="AB3748">
        <v>0</v>
      </c>
      <c r="AC3748" s="4">
        <v>81.173400000000001</v>
      </c>
    </row>
    <row r="3749" spans="1:29" x14ac:dyDescent="0.25">
      <c r="A3749" s="2">
        <v>3748</v>
      </c>
      <c r="B3749" t="s">
        <v>9865</v>
      </c>
      <c r="C3749" s="3">
        <v>42974</v>
      </c>
      <c r="D3749" s="3">
        <v>42976</v>
      </c>
      <c r="E3749" t="s">
        <v>7</v>
      </c>
      <c r="F3749">
        <f>VLOOKUP(E3749,SHIPMODE,2,FALSE)</f>
        <v>1</v>
      </c>
      <c r="G3749" t="s">
        <v>3367</v>
      </c>
      <c r="H3749" t="s">
        <v>472</v>
      </c>
      <c r="I3749" t="s">
        <v>18</v>
      </c>
      <c r="J3749">
        <f>VLOOKUP(I3749,segmentID,2,FALSE)</f>
        <v>2</v>
      </c>
      <c r="K3749" t="s">
        <v>3255</v>
      </c>
      <c r="L3749">
        <f>VLOOKUP(K3749,country2,2,FALSE)</f>
        <v>1</v>
      </c>
      <c r="M3749" t="s">
        <v>502</v>
      </c>
      <c r="N3749">
        <f>VLOOKUP(Orders!M3749,city2,2,FALSE)</f>
        <v>76</v>
      </c>
      <c r="O3749" t="s">
        <v>20</v>
      </c>
      <c r="P3749">
        <f>VLOOKUP(O3749,state2,2,FALSE)</f>
        <v>2</v>
      </c>
      <c r="Q3749">
        <v>90301</v>
      </c>
      <c r="R3749" t="s">
        <v>21</v>
      </c>
      <c r="S3749">
        <f>VLOOKUP(R3749,region2,2,FALSE)</f>
        <v>2</v>
      </c>
      <c r="T3749" t="s">
        <v>5154</v>
      </c>
      <c r="U3749" t="s">
        <v>13</v>
      </c>
      <c r="V3749">
        <f>VLOOKUP(U3749,category2,2,FALSE)</f>
        <v>1</v>
      </c>
      <c r="W3749" t="s">
        <v>3228</v>
      </c>
      <c r="X3749">
        <f>VLOOKUP(W3749,subcat2,3,FALSE)</f>
        <v>6</v>
      </c>
      <c r="Y3749" t="s">
        <v>135</v>
      </c>
      <c r="Z3749">
        <v>198.46</v>
      </c>
      <c r="AA3749">
        <v>2</v>
      </c>
      <c r="AB3749">
        <v>0</v>
      </c>
      <c r="AC3749" s="4">
        <v>99.23</v>
      </c>
    </row>
    <row r="3750" spans="1:29" x14ac:dyDescent="0.25">
      <c r="A3750" s="2">
        <v>3749</v>
      </c>
      <c r="B3750" t="s">
        <v>9865</v>
      </c>
      <c r="C3750" s="3">
        <v>42974</v>
      </c>
      <c r="D3750" s="3">
        <v>42976</v>
      </c>
      <c r="E3750" t="s">
        <v>7</v>
      </c>
      <c r="F3750">
        <f>VLOOKUP(E3750,SHIPMODE,2,FALSE)</f>
        <v>1</v>
      </c>
      <c r="G3750" t="s">
        <v>3367</v>
      </c>
      <c r="H3750" t="s">
        <v>472</v>
      </c>
      <c r="I3750" t="s">
        <v>18</v>
      </c>
      <c r="J3750">
        <f>VLOOKUP(I3750,segmentID,2,FALSE)</f>
        <v>2</v>
      </c>
      <c r="K3750" t="s">
        <v>3255</v>
      </c>
      <c r="L3750">
        <f>VLOOKUP(K3750,country2,2,FALSE)</f>
        <v>1</v>
      </c>
      <c r="M3750" t="s">
        <v>502</v>
      </c>
      <c r="N3750">
        <f>VLOOKUP(Orders!M3750,city2,2,FALSE)</f>
        <v>76</v>
      </c>
      <c r="O3750" t="s">
        <v>20</v>
      </c>
      <c r="P3750">
        <f>VLOOKUP(O3750,state2,2,FALSE)</f>
        <v>2</v>
      </c>
      <c r="Q3750">
        <v>90301</v>
      </c>
      <c r="R3750" t="s">
        <v>21</v>
      </c>
      <c r="S3750">
        <f>VLOOKUP(R3750,region2,2,FALSE)</f>
        <v>2</v>
      </c>
      <c r="T3750" t="s">
        <v>5498</v>
      </c>
      <c r="U3750" t="s">
        <v>22</v>
      </c>
      <c r="V3750">
        <f>VLOOKUP(U3750,category2,2,FALSE)</f>
        <v>2</v>
      </c>
      <c r="W3750" t="s">
        <v>38</v>
      </c>
      <c r="X3750">
        <f>VLOOKUP(W3750,subcat2,3,FALSE)</f>
        <v>10</v>
      </c>
      <c r="Y3750" t="s">
        <v>309</v>
      </c>
      <c r="Z3750">
        <v>321.92</v>
      </c>
      <c r="AA3750">
        <v>4</v>
      </c>
      <c r="AB3750">
        <v>0</v>
      </c>
      <c r="AC3750" s="4">
        <v>96.575999999999993</v>
      </c>
    </row>
    <row r="3751" spans="1:29" x14ac:dyDescent="0.25">
      <c r="A3751" s="2">
        <v>3750</v>
      </c>
      <c r="B3751" t="s">
        <v>9865</v>
      </c>
      <c r="C3751" s="3">
        <v>42974</v>
      </c>
      <c r="D3751" s="3">
        <v>42976</v>
      </c>
      <c r="E3751" t="s">
        <v>7</v>
      </c>
      <c r="F3751">
        <f>VLOOKUP(E3751,SHIPMODE,2,FALSE)</f>
        <v>1</v>
      </c>
      <c r="G3751" t="s">
        <v>3367</v>
      </c>
      <c r="H3751" t="s">
        <v>472</v>
      </c>
      <c r="I3751" t="s">
        <v>18</v>
      </c>
      <c r="J3751">
        <f>VLOOKUP(I3751,segmentID,2,FALSE)</f>
        <v>2</v>
      </c>
      <c r="K3751" t="s">
        <v>3255</v>
      </c>
      <c r="L3751">
        <f>VLOOKUP(K3751,country2,2,FALSE)</f>
        <v>1</v>
      </c>
      <c r="M3751" t="s">
        <v>502</v>
      </c>
      <c r="N3751">
        <f>VLOOKUP(Orders!M3751,city2,2,FALSE)</f>
        <v>76</v>
      </c>
      <c r="O3751" t="s">
        <v>20</v>
      </c>
      <c r="P3751">
        <f>VLOOKUP(O3751,state2,2,FALSE)</f>
        <v>2</v>
      </c>
      <c r="Q3751">
        <v>90301</v>
      </c>
      <c r="R3751" t="s">
        <v>21</v>
      </c>
      <c r="S3751">
        <f>VLOOKUP(R3751,region2,2,FALSE)</f>
        <v>2</v>
      </c>
      <c r="T3751" t="s">
        <v>5635</v>
      </c>
      <c r="U3751" t="s">
        <v>35</v>
      </c>
      <c r="V3751">
        <f>VLOOKUP(U3751,category2,2,FALSE)</f>
        <v>3</v>
      </c>
      <c r="W3751" t="s">
        <v>3236</v>
      </c>
      <c r="X3751">
        <f>VLOOKUP(W3751,subcat2,3,FALSE)</f>
        <v>17</v>
      </c>
      <c r="Y3751" t="s">
        <v>1520</v>
      </c>
      <c r="Z3751">
        <v>879.98400000000004</v>
      </c>
      <c r="AA3751">
        <v>2</v>
      </c>
      <c r="AB3751">
        <v>0.2</v>
      </c>
      <c r="AC3751" s="4">
        <v>329.99400000000003</v>
      </c>
    </row>
    <row r="3752" spans="1:29" x14ac:dyDescent="0.25">
      <c r="A3752" s="2">
        <v>3751</v>
      </c>
      <c r="B3752" t="s">
        <v>9865</v>
      </c>
      <c r="C3752" s="3">
        <v>42974</v>
      </c>
      <c r="D3752" s="3">
        <v>42976</v>
      </c>
      <c r="E3752" t="s">
        <v>7</v>
      </c>
      <c r="F3752">
        <f>VLOOKUP(E3752,SHIPMODE,2,FALSE)</f>
        <v>1</v>
      </c>
      <c r="G3752" t="s">
        <v>3367</v>
      </c>
      <c r="H3752" t="s">
        <v>472</v>
      </c>
      <c r="I3752" t="s">
        <v>18</v>
      </c>
      <c r="J3752">
        <f>VLOOKUP(I3752,segmentID,2,FALSE)</f>
        <v>2</v>
      </c>
      <c r="K3752" t="s">
        <v>3255</v>
      </c>
      <c r="L3752">
        <f>VLOOKUP(K3752,country2,2,FALSE)</f>
        <v>1</v>
      </c>
      <c r="M3752" t="s">
        <v>502</v>
      </c>
      <c r="N3752">
        <f>VLOOKUP(Orders!M3752,city2,2,FALSE)</f>
        <v>76</v>
      </c>
      <c r="O3752" t="s">
        <v>20</v>
      </c>
      <c r="P3752">
        <f>VLOOKUP(O3752,state2,2,FALSE)</f>
        <v>2</v>
      </c>
      <c r="Q3752">
        <v>90301</v>
      </c>
      <c r="R3752" t="s">
        <v>21</v>
      </c>
      <c r="S3752">
        <f>VLOOKUP(R3752,region2,2,FALSE)</f>
        <v>2</v>
      </c>
      <c r="T3752" t="s">
        <v>4765</v>
      </c>
      <c r="U3752" t="s">
        <v>22</v>
      </c>
      <c r="V3752">
        <f>VLOOKUP(U3752,category2,2,FALSE)</f>
        <v>2</v>
      </c>
      <c r="W3752" t="s">
        <v>3233</v>
      </c>
      <c r="X3752">
        <f>VLOOKUP(W3752,subcat2,3,FALSE)</f>
        <v>15</v>
      </c>
      <c r="Y3752" t="s">
        <v>2496</v>
      </c>
      <c r="Z3752">
        <v>28.4</v>
      </c>
      <c r="AA3752">
        <v>5</v>
      </c>
      <c r="AB3752">
        <v>0</v>
      </c>
      <c r="AC3752" s="4">
        <v>8.2359999999999989</v>
      </c>
    </row>
    <row r="3753" spans="1:29" x14ac:dyDescent="0.25">
      <c r="A3753" s="2">
        <v>3752</v>
      </c>
      <c r="B3753" t="s">
        <v>9865</v>
      </c>
      <c r="C3753" s="3">
        <v>42974</v>
      </c>
      <c r="D3753" s="3">
        <v>42976</v>
      </c>
      <c r="E3753" t="s">
        <v>7</v>
      </c>
      <c r="F3753">
        <f>VLOOKUP(E3753,SHIPMODE,2,FALSE)</f>
        <v>1</v>
      </c>
      <c r="G3753" t="s">
        <v>3367</v>
      </c>
      <c r="H3753" t="s">
        <v>472</v>
      </c>
      <c r="I3753" t="s">
        <v>18</v>
      </c>
      <c r="J3753">
        <f>VLOOKUP(I3753,segmentID,2,FALSE)</f>
        <v>2</v>
      </c>
      <c r="K3753" t="s">
        <v>3255</v>
      </c>
      <c r="L3753">
        <f>VLOOKUP(K3753,country2,2,FALSE)</f>
        <v>1</v>
      </c>
      <c r="M3753" t="s">
        <v>502</v>
      </c>
      <c r="N3753">
        <f>VLOOKUP(Orders!M3753,city2,2,FALSE)</f>
        <v>76</v>
      </c>
      <c r="O3753" t="s">
        <v>20</v>
      </c>
      <c r="P3753">
        <f>VLOOKUP(O3753,state2,2,FALSE)</f>
        <v>2</v>
      </c>
      <c r="Q3753">
        <v>90301</v>
      </c>
      <c r="R3753" t="s">
        <v>21</v>
      </c>
      <c r="S3753">
        <f>VLOOKUP(R3753,region2,2,FALSE)</f>
        <v>2</v>
      </c>
      <c r="T3753" t="s">
        <v>4472</v>
      </c>
      <c r="U3753" t="s">
        <v>13</v>
      </c>
      <c r="V3753">
        <f>VLOOKUP(U3753,category2,2,FALSE)</f>
        <v>1</v>
      </c>
      <c r="W3753" t="s">
        <v>3226</v>
      </c>
      <c r="X3753">
        <f>VLOOKUP(W3753,subcat2,3,FALSE)</f>
        <v>2</v>
      </c>
      <c r="Y3753" t="s">
        <v>566</v>
      </c>
      <c r="Z3753">
        <v>230.28000000000003</v>
      </c>
      <c r="AA3753">
        <v>3</v>
      </c>
      <c r="AB3753">
        <v>0.2</v>
      </c>
      <c r="AC3753" s="4">
        <v>23.027999999999992</v>
      </c>
    </row>
    <row r="3754" spans="1:29" x14ac:dyDescent="0.25">
      <c r="A3754" s="2">
        <v>3753</v>
      </c>
      <c r="B3754" t="s">
        <v>9865</v>
      </c>
      <c r="C3754" s="3">
        <v>42974</v>
      </c>
      <c r="D3754" s="3">
        <v>42976</v>
      </c>
      <c r="E3754" t="s">
        <v>7</v>
      </c>
      <c r="F3754">
        <f>VLOOKUP(E3754,SHIPMODE,2,FALSE)</f>
        <v>1</v>
      </c>
      <c r="G3754" t="s">
        <v>3367</v>
      </c>
      <c r="H3754" t="s">
        <v>472</v>
      </c>
      <c r="I3754" t="s">
        <v>18</v>
      </c>
      <c r="J3754">
        <f>VLOOKUP(I3754,segmentID,2,FALSE)</f>
        <v>2</v>
      </c>
      <c r="K3754" t="s">
        <v>3255</v>
      </c>
      <c r="L3754">
        <f>VLOOKUP(K3754,country2,2,FALSE)</f>
        <v>1</v>
      </c>
      <c r="M3754" t="s">
        <v>502</v>
      </c>
      <c r="N3754">
        <f>VLOOKUP(Orders!M3754,city2,2,FALSE)</f>
        <v>76</v>
      </c>
      <c r="O3754" t="s">
        <v>20</v>
      </c>
      <c r="P3754">
        <f>VLOOKUP(O3754,state2,2,FALSE)</f>
        <v>2</v>
      </c>
      <c r="Q3754">
        <v>90301</v>
      </c>
      <c r="R3754" t="s">
        <v>21</v>
      </c>
      <c r="S3754">
        <f>VLOOKUP(R3754,region2,2,FALSE)</f>
        <v>2</v>
      </c>
      <c r="T3754" t="s">
        <v>5052</v>
      </c>
      <c r="U3754" t="s">
        <v>22</v>
      </c>
      <c r="V3754">
        <f>VLOOKUP(U3754,category2,2,FALSE)</f>
        <v>2</v>
      </c>
      <c r="W3754" t="s">
        <v>45</v>
      </c>
      <c r="X3754">
        <f>VLOOKUP(W3754,subcat2,3,FALSE)</f>
        <v>11</v>
      </c>
      <c r="Y3754" t="s">
        <v>314</v>
      </c>
      <c r="Z3754">
        <v>116.28</v>
      </c>
      <c r="AA3754">
        <v>3</v>
      </c>
      <c r="AB3754">
        <v>0</v>
      </c>
      <c r="AC3754" s="4">
        <v>56.977199999999996</v>
      </c>
    </row>
    <row r="3755" spans="1:29" x14ac:dyDescent="0.25">
      <c r="A3755" s="2">
        <v>3754</v>
      </c>
      <c r="B3755" t="s">
        <v>9865</v>
      </c>
      <c r="C3755" s="3">
        <v>42974</v>
      </c>
      <c r="D3755" s="3">
        <v>42976</v>
      </c>
      <c r="E3755" t="s">
        <v>7</v>
      </c>
      <c r="F3755">
        <f>VLOOKUP(E3755,SHIPMODE,2,FALSE)</f>
        <v>1</v>
      </c>
      <c r="G3755" t="s">
        <v>3367</v>
      </c>
      <c r="H3755" t="s">
        <v>472</v>
      </c>
      <c r="I3755" t="s">
        <v>18</v>
      </c>
      <c r="J3755">
        <f>VLOOKUP(I3755,segmentID,2,FALSE)</f>
        <v>2</v>
      </c>
      <c r="K3755" t="s">
        <v>3255</v>
      </c>
      <c r="L3755">
        <f>VLOOKUP(K3755,country2,2,FALSE)</f>
        <v>1</v>
      </c>
      <c r="M3755" t="s">
        <v>502</v>
      </c>
      <c r="N3755">
        <f>VLOOKUP(Orders!M3755,city2,2,FALSE)</f>
        <v>76</v>
      </c>
      <c r="O3755" t="s">
        <v>20</v>
      </c>
      <c r="P3755">
        <f>VLOOKUP(O3755,state2,2,FALSE)</f>
        <v>2</v>
      </c>
      <c r="Q3755">
        <v>90301</v>
      </c>
      <c r="R3755" t="s">
        <v>21</v>
      </c>
      <c r="S3755">
        <f>VLOOKUP(R3755,region2,2,FALSE)</f>
        <v>2</v>
      </c>
      <c r="T3755" t="s">
        <v>4225</v>
      </c>
      <c r="U3755" t="s">
        <v>22</v>
      </c>
      <c r="V3755">
        <f>VLOOKUP(U3755,category2,2,FALSE)</f>
        <v>2</v>
      </c>
      <c r="W3755" t="s">
        <v>3231</v>
      </c>
      <c r="X3755">
        <f>VLOOKUP(W3755,subcat2,3,FALSE)</f>
        <v>9</v>
      </c>
      <c r="Y3755" t="s">
        <v>2040</v>
      </c>
      <c r="Z3755">
        <v>841.5680000000001</v>
      </c>
      <c r="AA3755">
        <v>2</v>
      </c>
      <c r="AB3755">
        <v>0.2</v>
      </c>
      <c r="AC3755" s="4">
        <v>294.54879999999991</v>
      </c>
    </row>
    <row r="3756" spans="1:29" x14ac:dyDescent="0.25">
      <c r="A3756" s="2">
        <v>3755</v>
      </c>
      <c r="B3756" t="s">
        <v>9865</v>
      </c>
      <c r="C3756" s="3">
        <v>42974</v>
      </c>
      <c r="D3756" s="3">
        <v>42976</v>
      </c>
      <c r="E3756" t="s">
        <v>7</v>
      </c>
      <c r="F3756">
        <f>VLOOKUP(E3756,SHIPMODE,2,FALSE)</f>
        <v>1</v>
      </c>
      <c r="G3756" t="s">
        <v>3367</v>
      </c>
      <c r="H3756" t="s">
        <v>472</v>
      </c>
      <c r="I3756" t="s">
        <v>18</v>
      </c>
      <c r="J3756">
        <f>VLOOKUP(I3756,segmentID,2,FALSE)</f>
        <v>2</v>
      </c>
      <c r="K3756" t="s">
        <v>3255</v>
      </c>
      <c r="L3756">
        <f>VLOOKUP(K3756,country2,2,FALSE)</f>
        <v>1</v>
      </c>
      <c r="M3756" t="s">
        <v>502</v>
      </c>
      <c r="N3756">
        <f>VLOOKUP(Orders!M3756,city2,2,FALSE)</f>
        <v>76</v>
      </c>
      <c r="O3756" t="s">
        <v>20</v>
      </c>
      <c r="P3756">
        <f>VLOOKUP(O3756,state2,2,FALSE)</f>
        <v>2</v>
      </c>
      <c r="Q3756">
        <v>90301</v>
      </c>
      <c r="R3756" t="s">
        <v>21</v>
      </c>
      <c r="S3756">
        <f>VLOOKUP(R3756,region2,2,FALSE)</f>
        <v>2</v>
      </c>
      <c r="T3756" t="s">
        <v>5127</v>
      </c>
      <c r="U3756" t="s">
        <v>22</v>
      </c>
      <c r="V3756">
        <f>VLOOKUP(U3756,category2,2,FALSE)</f>
        <v>2</v>
      </c>
      <c r="W3756" t="s">
        <v>3227</v>
      </c>
      <c r="X3756">
        <f>VLOOKUP(W3756,subcat2,3,FALSE)</f>
        <v>5</v>
      </c>
      <c r="Y3756" t="s">
        <v>2672</v>
      </c>
      <c r="Z3756">
        <v>354.90000000000003</v>
      </c>
      <c r="AA3756">
        <v>5</v>
      </c>
      <c r="AB3756">
        <v>0</v>
      </c>
      <c r="AC3756" s="4">
        <v>17.744999999999962</v>
      </c>
    </row>
    <row r="3757" spans="1:29" x14ac:dyDescent="0.25">
      <c r="A3757" s="2">
        <v>3756</v>
      </c>
      <c r="B3757" t="s">
        <v>8437</v>
      </c>
      <c r="C3757" s="3">
        <v>42432</v>
      </c>
      <c r="D3757" s="3">
        <v>42435</v>
      </c>
      <c r="E3757" t="s">
        <v>97</v>
      </c>
      <c r="F3757">
        <f>VLOOKUP(E3757,SHIPMODE,2,FALSE)</f>
        <v>3</v>
      </c>
      <c r="G3757" t="s">
        <v>3939</v>
      </c>
      <c r="H3757" t="s">
        <v>2572</v>
      </c>
      <c r="I3757" t="s">
        <v>18</v>
      </c>
      <c r="J3757">
        <f>VLOOKUP(I3757,segmentID,2,FALSE)</f>
        <v>2</v>
      </c>
      <c r="K3757" t="s">
        <v>3255</v>
      </c>
      <c r="L3757">
        <f>VLOOKUP(K3757,country2,2,FALSE)</f>
        <v>1</v>
      </c>
      <c r="M3757" t="s">
        <v>2714</v>
      </c>
      <c r="N3757">
        <f>VLOOKUP(Orders!M3757,city2,2,FALSE)</f>
        <v>373</v>
      </c>
      <c r="O3757" t="s">
        <v>54</v>
      </c>
      <c r="P3757">
        <f>VLOOKUP(O3757,state2,2,FALSE)</f>
        <v>6</v>
      </c>
      <c r="Q3757">
        <v>79762</v>
      </c>
      <c r="R3757" t="s">
        <v>55</v>
      </c>
      <c r="S3757">
        <f>VLOOKUP(R3757,region2,2,FALSE)</f>
        <v>3</v>
      </c>
      <c r="T3757" t="s">
        <v>4914</v>
      </c>
      <c r="U3757" t="s">
        <v>22</v>
      </c>
      <c r="V3757">
        <f>VLOOKUP(U3757,category2,2,FALSE)</f>
        <v>2</v>
      </c>
      <c r="W3757" t="s">
        <v>45</v>
      </c>
      <c r="X3757">
        <f>VLOOKUP(W3757,subcat2,3,FALSE)</f>
        <v>11</v>
      </c>
      <c r="Y3757" t="s">
        <v>2735</v>
      </c>
      <c r="Z3757">
        <v>42.783999999999999</v>
      </c>
      <c r="AA3757">
        <v>7</v>
      </c>
      <c r="AB3757">
        <v>0.2</v>
      </c>
      <c r="AC3757" s="4">
        <v>15.509199999999998</v>
      </c>
    </row>
    <row r="3758" spans="1:29" x14ac:dyDescent="0.25">
      <c r="A3758" s="2">
        <v>3757</v>
      </c>
      <c r="B3758" t="s">
        <v>8437</v>
      </c>
      <c r="C3758" s="3">
        <v>42432</v>
      </c>
      <c r="D3758" s="3">
        <v>42435</v>
      </c>
      <c r="E3758" t="s">
        <v>97</v>
      </c>
      <c r="F3758">
        <f>VLOOKUP(E3758,SHIPMODE,2,FALSE)</f>
        <v>3</v>
      </c>
      <c r="G3758" t="s">
        <v>3939</v>
      </c>
      <c r="H3758" t="s">
        <v>2572</v>
      </c>
      <c r="I3758" t="s">
        <v>18</v>
      </c>
      <c r="J3758">
        <f>VLOOKUP(I3758,segmentID,2,FALSE)</f>
        <v>2</v>
      </c>
      <c r="K3758" t="s">
        <v>3255</v>
      </c>
      <c r="L3758">
        <f>VLOOKUP(K3758,country2,2,FALSE)</f>
        <v>1</v>
      </c>
      <c r="M3758" t="s">
        <v>2714</v>
      </c>
      <c r="N3758">
        <f>VLOOKUP(Orders!M3758,city2,2,FALSE)</f>
        <v>373</v>
      </c>
      <c r="O3758" t="s">
        <v>54</v>
      </c>
      <c r="P3758">
        <f>VLOOKUP(O3758,state2,2,FALSE)</f>
        <v>6</v>
      </c>
      <c r="Q3758">
        <v>79762</v>
      </c>
      <c r="R3758" t="s">
        <v>55</v>
      </c>
      <c r="S3758">
        <f>VLOOKUP(R3758,region2,2,FALSE)</f>
        <v>3</v>
      </c>
      <c r="T3758" t="s">
        <v>5641</v>
      </c>
      <c r="U3758" t="s">
        <v>13</v>
      </c>
      <c r="V3758">
        <f>VLOOKUP(U3758,category2,2,FALSE)</f>
        <v>1</v>
      </c>
      <c r="W3758" t="s">
        <v>3226</v>
      </c>
      <c r="X3758">
        <f>VLOOKUP(W3758,subcat2,3,FALSE)</f>
        <v>2</v>
      </c>
      <c r="Y3758" t="s">
        <v>1951</v>
      </c>
      <c r="Z3758">
        <v>563.42999999999984</v>
      </c>
      <c r="AA3758">
        <v>5</v>
      </c>
      <c r="AB3758">
        <v>0.3</v>
      </c>
      <c r="AC3758" s="4">
        <v>-56.343000000000018</v>
      </c>
    </row>
    <row r="3759" spans="1:29" x14ac:dyDescent="0.25">
      <c r="A3759" s="2">
        <v>3758</v>
      </c>
      <c r="B3759" t="s">
        <v>8438</v>
      </c>
      <c r="C3759" s="3">
        <v>42429</v>
      </c>
      <c r="D3759" s="3">
        <v>42433</v>
      </c>
      <c r="E3759" t="s">
        <v>25</v>
      </c>
      <c r="F3759">
        <f>VLOOKUP(E3759,SHIPMODE,2,FALSE)</f>
        <v>2</v>
      </c>
      <c r="G3759" t="s">
        <v>3303</v>
      </c>
      <c r="H3759" t="s">
        <v>226</v>
      </c>
      <c r="I3759" t="s">
        <v>9</v>
      </c>
      <c r="J3759">
        <f>VLOOKUP(I3759,segmentID,2,FALSE)</f>
        <v>1</v>
      </c>
      <c r="K3759" t="s">
        <v>3255</v>
      </c>
      <c r="L3759">
        <f>VLOOKUP(K3759,country2,2,FALSE)</f>
        <v>1</v>
      </c>
      <c r="M3759" t="s">
        <v>300</v>
      </c>
      <c r="N3759">
        <f>VLOOKUP(Orders!M3759,city2,2,FALSE)</f>
        <v>47</v>
      </c>
      <c r="O3759" t="s">
        <v>249</v>
      </c>
      <c r="P3759">
        <f>VLOOKUP(O3759,state2,2,FALSE)</f>
        <v>25</v>
      </c>
      <c r="Q3759">
        <v>43055</v>
      </c>
      <c r="R3759" t="s">
        <v>79</v>
      </c>
      <c r="S3759">
        <f>VLOOKUP(R3759,region2,2,FALSE)</f>
        <v>4</v>
      </c>
      <c r="T3759" t="s">
        <v>5567</v>
      </c>
      <c r="U3759" t="s">
        <v>22</v>
      </c>
      <c r="V3759">
        <f>VLOOKUP(U3759,category2,2,FALSE)</f>
        <v>2</v>
      </c>
      <c r="W3759" t="s">
        <v>3229</v>
      </c>
      <c r="X3759">
        <f>VLOOKUP(W3759,subcat2,3,FALSE)</f>
        <v>7</v>
      </c>
      <c r="Y3759" t="s">
        <v>952</v>
      </c>
      <c r="Z3759">
        <v>111.104</v>
      </c>
      <c r="AA3759">
        <v>7</v>
      </c>
      <c r="AB3759">
        <v>0.2</v>
      </c>
      <c r="AC3759" s="4">
        <v>8.3328000000000024</v>
      </c>
    </row>
    <row r="3760" spans="1:29" x14ac:dyDescent="0.25">
      <c r="A3760" s="2">
        <v>3759</v>
      </c>
      <c r="B3760" t="s">
        <v>7266</v>
      </c>
      <c r="C3760" s="3">
        <v>42265</v>
      </c>
      <c r="D3760" s="3">
        <v>42270</v>
      </c>
      <c r="E3760" t="s">
        <v>25</v>
      </c>
      <c r="F3760">
        <f>VLOOKUP(E3760,SHIPMODE,2,FALSE)</f>
        <v>2</v>
      </c>
      <c r="G3760" t="s">
        <v>3589</v>
      </c>
      <c r="H3760" t="s">
        <v>1263</v>
      </c>
      <c r="I3760" t="s">
        <v>18</v>
      </c>
      <c r="J3760">
        <f>VLOOKUP(I3760,segmentID,2,FALSE)</f>
        <v>2</v>
      </c>
      <c r="K3760" t="s">
        <v>3255</v>
      </c>
      <c r="L3760">
        <f>VLOOKUP(K3760,country2,2,FALSE)</f>
        <v>1</v>
      </c>
      <c r="M3760" t="s">
        <v>19</v>
      </c>
      <c r="N3760">
        <f>VLOOKUP(Orders!M3760,city2,2,FALSE)</f>
        <v>2</v>
      </c>
      <c r="O3760" t="s">
        <v>20</v>
      </c>
      <c r="P3760">
        <f>VLOOKUP(O3760,state2,2,FALSE)</f>
        <v>2</v>
      </c>
      <c r="Q3760">
        <v>90049</v>
      </c>
      <c r="R3760" t="s">
        <v>21</v>
      </c>
      <c r="S3760">
        <f>VLOOKUP(R3760,region2,2,FALSE)</f>
        <v>2</v>
      </c>
      <c r="T3760" t="s">
        <v>4349</v>
      </c>
      <c r="U3760" t="s">
        <v>22</v>
      </c>
      <c r="V3760">
        <f>VLOOKUP(U3760,category2,2,FALSE)</f>
        <v>2</v>
      </c>
      <c r="W3760" t="s">
        <v>3229</v>
      </c>
      <c r="X3760">
        <f>VLOOKUP(W3760,subcat2,3,FALSE)</f>
        <v>7</v>
      </c>
      <c r="Y3760" t="s">
        <v>460</v>
      </c>
      <c r="Z3760">
        <v>11.68</v>
      </c>
      <c r="AA3760">
        <v>2</v>
      </c>
      <c r="AB3760">
        <v>0</v>
      </c>
      <c r="AC3760" s="4">
        <v>5.4895999999999994</v>
      </c>
    </row>
    <row r="3761" spans="1:29" x14ac:dyDescent="0.25">
      <c r="A3761" s="2">
        <v>3760</v>
      </c>
      <c r="B3761" t="s">
        <v>7266</v>
      </c>
      <c r="C3761" s="3">
        <v>42265</v>
      </c>
      <c r="D3761" s="3">
        <v>42270</v>
      </c>
      <c r="E3761" t="s">
        <v>25</v>
      </c>
      <c r="F3761">
        <f>VLOOKUP(E3761,SHIPMODE,2,FALSE)</f>
        <v>2</v>
      </c>
      <c r="G3761" t="s">
        <v>3589</v>
      </c>
      <c r="H3761" t="s">
        <v>1263</v>
      </c>
      <c r="I3761" t="s">
        <v>18</v>
      </c>
      <c r="J3761">
        <f>VLOOKUP(I3761,segmentID,2,FALSE)</f>
        <v>2</v>
      </c>
      <c r="K3761" t="s">
        <v>3255</v>
      </c>
      <c r="L3761">
        <f>VLOOKUP(K3761,country2,2,FALSE)</f>
        <v>1</v>
      </c>
      <c r="M3761" t="s">
        <v>19</v>
      </c>
      <c r="N3761">
        <f>VLOOKUP(Orders!M3761,city2,2,FALSE)</f>
        <v>2</v>
      </c>
      <c r="O3761" t="s">
        <v>20</v>
      </c>
      <c r="P3761">
        <f>VLOOKUP(O3761,state2,2,FALSE)</f>
        <v>2</v>
      </c>
      <c r="Q3761">
        <v>90049</v>
      </c>
      <c r="R3761" t="s">
        <v>21</v>
      </c>
      <c r="S3761">
        <f>VLOOKUP(R3761,region2,2,FALSE)</f>
        <v>2</v>
      </c>
      <c r="T3761" t="s">
        <v>5629</v>
      </c>
      <c r="U3761" t="s">
        <v>22</v>
      </c>
      <c r="V3761">
        <f>VLOOKUP(U3761,category2,2,FALSE)</f>
        <v>2</v>
      </c>
      <c r="W3761" t="s">
        <v>3233</v>
      </c>
      <c r="X3761">
        <f>VLOOKUP(W3761,subcat2,3,FALSE)</f>
        <v>15</v>
      </c>
      <c r="Y3761" t="s">
        <v>2708</v>
      </c>
      <c r="Z3761">
        <v>16.899999999999999</v>
      </c>
      <c r="AA3761">
        <v>2</v>
      </c>
      <c r="AB3761">
        <v>0</v>
      </c>
      <c r="AC3761" s="4">
        <v>5.0699999999999985</v>
      </c>
    </row>
    <row r="3762" spans="1:29" x14ac:dyDescent="0.25">
      <c r="A3762" s="2">
        <v>3761</v>
      </c>
      <c r="B3762" t="s">
        <v>7266</v>
      </c>
      <c r="C3762" s="3">
        <v>42265</v>
      </c>
      <c r="D3762" s="3">
        <v>42270</v>
      </c>
      <c r="E3762" t="s">
        <v>25</v>
      </c>
      <c r="F3762">
        <f>VLOOKUP(E3762,SHIPMODE,2,FALSE)</f>
        <v>2</v>
      </c>
      <c r="G3762" t="s">
        <v>3589</v>
      </c>
      <c r="H3762" t="s">
        <v>1263</v>
      </c>
      <c r="I3762" t="s">
        <v>18</v>
      </c>
      <c r="J3762">
        <f>VLOOKUP(I3762,segmentID,2,FALSE)</f>
        <v>2</v>
      </c>
      <c r="K3762" t="s">
        <v>3255</v>
      </c>
      <c r="L3762">
        <f>VLOOKUP(K3762,country2,2,FALSE)</f>
        <v>1</v>
      </c>
      <c r="M3762" t="s">
        <v>19</v>
      </c>
      <c r="N3762">
        <f>VLOOKUP(Orders!M3762,city2,2,FALSE)</f>
        <v>2</v>
      </c>
      <c r="O3762" t="s">
        <v>20</v>
      </c>
      <c r="P3762">
        <f>VLOOKUP(O3762,state2,2,FALSE)</f>
        <v>2</v>
      </c>
      <c r="Q3762">
        <v>90049</v>
      </c>
      <c r="R3762" t="s">
        <v>21</v>
      </c>
      <c r="S3762">
        <f>VLOOKUP(R3762,region2,2,FALSE)</f>
        <v>2</v>
      </c>
      <c r="T3762" t="s">
        <v>5203</v>
      </c>
      <c r="U3762" t="s">
        <v>13</v>
      </c>
      <c r="V3762">
        <f>VLOOKUP(U3762,category2,2,FALSE)</f>
        <v>1</v>
      </c>
      <c r="W3762" t="s">
        <v>3228</v>
      </c>
      <c r="X3762">
        <f>VLOOKUP(W3762,subcat2,3,FALSE)</f>
        <v>6</v>
      </c>
      <c r="Y3762" t="s">
        <v>1497</v>
      </c>
      <c r="Z3762">
        <v>24.4</v>
      </c>
      <c r="AA3762">
        <v>2</v>
      </c>
      <c r="AB3762">
        <v>0</v>
      </c>
      <c r="AC3762" s="4">
        <v>10.248000000000001</v>
      </c>
    </row>
    <row r="3763" spans="1:29" x14ac:dyDescent="0.25">
      <c r="A3763" s="2">
        <v>3762</v>
      </c>
      <c r="B3763" t="s">
        <v>9866</v>
      </c>
      <c r="C3763" s="3">
        <v>42867</v>
      </c>
      <c r="D3763" s="3">
        <v>42872</v>
      </c>
      <c r="E3763" t="s">
        <v>25</v>
      </c>
      <c r="F3763">
        <f>VLOOKUP(E3763,SHIPMODE,2,FALSE)</f>
        <v>2</v>
      </c>
      <c r="G3763" t="s">
        <v>3492</v>
      </c>
      <c r="H3763" t="s">
        <v>943</v>
      </c>
      <c r="I3763" t="s">
        <v>9</v>
      </c>
      <c r="J3763">
        <f>VLOOKUP(I3763,segmentID,2,FALSE)</f>
        <v>1</v>
      </c>
      <c r="K3763" t="s">
        <v>3255</v>
      </c>
      <c r="L3763">
        <f>VLOOKUP(K3763,country2,2,FALSE)</f>
        <v>1</v>
      </c>
      <c r="M3763" t="s">
        <v>1795</v>
      </c>
      <c r="N3763">
        <f>VLOOKUP(Orders!M3763,city2,2,FALSE)</f>
        <v>232</v>
      </c>
      <c r="O3763" t="s">
        <v>601</v>
      </c>
      <c r="P3763">
        <f>VLOOKUP(O3763,state2,2,FALSE)</f>
        <v>32</v>
      </c>
      <c r="Q3763">
        <v>2149</v>
      </c>
      <c r="R3763" t="s">
        <v>79</v>
      </c>
      <c r="S3763">
        <f>VLOOKUP(R3763,region2,2,FALSE)</f>
        <v>4</v>
      </c>
      <c r="T3763" t="s">
        <v>4269</v>
      </c>
      <c r="U3763" t="s">
        <v>22</v>
      </c>
      <c r="V3763">
        <f>VLOOKUP(U3763,category2,2,FALSE)</f>
        <v>2</v>
      </c>
      <c r="W3763" t="s">
        <v>45</v>
      </c>
      <c r="X3763">
        <f>VLOOKUP(W3763,subcat2,3,FALSE)</f>
        <v>11</v>
      </c>
      <c r="Y3763" t="s">
        <v>2501</v>
      </c>
      <c r="Z3763">
        <v>87.6</v>
      </c>
      <c r="AA3763">
        <v>5</v>
      </c>
      <c r="AB3763">
        <v>0</v>
      </c>
      <c r="AC3763" s="4">
        <v>42.047999999999995</v>
      </c>
    </row>
    <row r="3764" spans="1:29" x14ac:dyDescent="0.25">
      <c r="A3764" s="2">
        <v>3763</v>
      </c>
      <c r="B3764" t="s">
        <v>8439</v>
      </c>
      <c r="C3764" s="3">
        <v>42595</v>
      </c>
      <c r="D3764" s="3">
        <v>42600</v>
      </c>
      <c r="E3764" t="s">
        <v>7</v>
      </c>
      <c r="F3764">
        <f>VLOOKUP(E3764,SHIPMODE,2,FALSE)</f>
        <v>1</v>
      </c>
      <c r="G3764" t="s">
        <v>3633</v>
      </c>
      <c r="H3764" t="s">
        <v>1405</v>
      </c>
      <c r="I3764" t="s">
        <v>18</v>
      </c>
      <c r="J3764">
        <f>VLOOKUP(I3764,segmentID,2,FALSE)</f>
        <v>2</v>
      </c>
      <c r="K3764" t="s">
        <v>3255</v>
      </c>
      <c r="L3764">
        <f>VLOOKUP(K3764,country2,2,FALSE)</f>
        <v>1</v>
      </c>
      <c r="M3764" t="s">
        <v>2716</v>
      </c>
      <c r="N3764">
        <f>VLOOKUP(Orders!M3764,city2,2,FALSE)</f>
        <v>374</v>
      </c>
      <c r="O3764" t="s">
        <v>60</v>
      </c>
      <c r="P3764">
        <f>VLOOKUP(O3764,state2,2,FALSE)</f>
        <v>7</v>
      </c>
      <c r="Q3764">
        <v>53214</v>
      </c>
      <c r="R3764" t="s">
        <v>55</v>
      </c>
      <c r="S3764">
        <f>VLOOKUP(R3764,region2,2,FALSE)</f>
        <v>3</v>
      </c>
      <c r="T3764" t="s">
        <v>4531</v>
      </c>
      <c r="U3764" t="s">
        <v>13</v>
      </c>
      <c r="V3764">
        <f>VLOOKUP(U3764,category2,2,FALSE)</f>
        <v>1</v>
      </c>
      <c r="W3764" t="s">
        <v>14</v>
      </c>
      <c r="X3764">
        <f>VLOOKUP(W3764,subcat2,3,FALSE)</f>
        <v>1</v>
      </c>
      <c r="Y3764" t="s">
        <v>795</v>
      </c>
      <c r="Z3764">
        <v>241.96</v>
      </c>
      <c r="AA3764">
        <v>2</v>
      </c>
      <c r="AB3764">
        <v>0</v>
      </c>
      <c r="AC3764" s="4">
        <v>24.195999999999998</v>
      </c>
    </row>
    <row r="3765" spans="1:29" x14ac:dyDescent="0.25">
      <c r="A3765" s="2">
        <v>3764</v>
      </c>
      <c r="B3765" t="s">
        <v>8439</v>
      </c>
      <c r="C3765" s="3">
        <v>42595</v>
      </c>
      <c r="D3765" s="3">
        <v>42600</v>
      </c>
      <c r="E3765" t="s">
        <v>7</v>
      </c>
      <c r="F3765">
        <f>VLOOKUP(E3765,SHIPMODE,2,FALSE)</f>
        <v>1</v>
      </c>
      <c r="G3765" t="s">
        <v>3633</v>
      </c>
      <c r="H3765" t="s">
        <v>1405</v>
      </c>
      <c r="I3765" t="s">
        <v>18</v>
      </c>
      <c r="J3765">
        <f>VLOOKUP(I3765,segmentID,2,FALSE)</f>
        <v>2</v>
      </c>
      <c r="K3765" t="s">
        <v>3255</v>
      </c>
      <c r="L3765">
        <f>VLOOKUP(K3765,country2,2,FALSE)</f>
        <v>1</v>
      </c>
      <c r="M3765" t="s">
        <v>2716</v>
      </c>
      <c r="N3765">
        <f>VLOOKUP(Orders!M3765,city2,2,FALSE)</f>
        <v>374</v>
      </c>
      <c r="O3765" t="s">
        <v>60</v>
      </c>
      <c r="P3765">
        <f>VLOOKUP(O3765,state2,2,FALSE)</f>
        <v>7</v>
      </c>
      <c r="Q3765">
        <v>53214</v>
      </c>
      <c r="R3765" t="s">
        <v>55</v>
      </c>
      <c r="S3765">
        <f>VLOOKUP(R3765,region2,2,FALSE)</f>
        <v>3</v>
      </c>
      <c r="T3765" t="s">
        <v>4885</v>
      </c>
      <c r="U3765" t="s">
        <v>22</v>
      </c>
      <c r="V3765">
        <f>VLOOKUP(U3765,category2,2,FALSE)</f>
        <v>2</v>
      </c>
      <c r="W3765" t="s">
        <v>3231</v>
      </c>
      <c r="X3765">
        <f>VLOOKUP(W3765,subcat2,3,FALSE)</f>
        <v>9</v>
      </c>
      <c r="Y3765" t="s">
        <v>1932</v>
      </c>
      <c r="Z3765">
        <v>8.52</v>
      </c>
      <c r="AA3765">
        <v>3</v>
      </c>
      <c r="AB3765">
        <v>0</v>
      </c>
      <c r="AC3765" s="4">
        <v>4.1747999999999994</v>
      </c>
    </row>
    <row r="3766" spans="1:29" x14ac:dyDescent="0.25">
      <c r="A3766" s="2">
        <v>3765</v>
      </c>
      <c r="B3766" t="s">
        <v>9867</v>
      </c>
      <c r="C3766" s="3">
        <v>42791</v>
      </c>
      <c r="D3766" s="3">
        <v>42796</v>
      </c>
      <c r="E3766" t="s">
        <v>25</v>
      </c>
      <c r="F3766">
        <f>VLOOKUP(E3766,SHIPMODE,2,FALSE)</f>
        <v>2</v>
      </c>
      <c r="G3766" t="s">
        <v>3914</v>
      </c>
      <c r="H3766" t="s">
        <v>2474</v>
      </c>
      <c r="I3766" t="s">
        <v>9</v>
      </c>
      <c r="J3766">
        <f>VLOOKUP(I3766,segmentID,2,FALSE)</f>
        <v>1</v>
      </c>
      <c r="K3766" t="s">
        <v>3255</v>
      </c>
      <c r="L3766">
        <f>VLOOKUP(K3766,country2,2,FALSE)</f>
        <v>1</v>
      </c>
      <c r="M3766" t="s">
        <v>156</v>
      </c>
      <c r="N3766">
        <f>VLOOKUP(Orders!M3766,city2,2,FALSE)</f>
        <v>23</v>
      </c>
      <c r="O3766" t="s">
        <v>110</v>
      </c>
      <c r="P3766">
        <f>VLOOKUP(O3766,state2,2,FALSE)</f>
        <v>11</v>
      </c>
      <c r="Q3766">
        <v>60623</v>
      </c>
      <c r="R3766" t="s">
        <v>55</v>
      </c>
      <c r="S3766">
        <f>VLOOKUP(R3766,region2,2,FALSE)</f>
        <v>3</v>
      </c>
      <c r="T3766" t="s">
        <v>4208</v>
      </c>
      <c r="U3766" t="s">
        <v>22</v>
      </c>
      <c r="V3766">
        <f>VLOOKUP(U3766,category2,2,FALSE)</f>
        <v>2</v>
      </c>
      <c r="W3766" t="s">
        <v>3231</v>
      </c>
      <c r="X3766">
        <f>VLOOKUP(W3766,subcat2,3,FALSE)</f>
        <v>9</v>
      </c>
      <c r="Y3766" t="s">
        <v>1626</v>
      </c>
      <c r="Z3766">
        <v>1.7879999999999996</v>
      </c>
      <c r="AA3766">
        <v>3</v>
      </c>
      <c r="AB3766">
        <v>0.8</v>
      </c>
      <c r="AC3766" s="4">
        <v>-3.0396000000000001</v>
      </c>
    </row>
    <row r="3767" spans="1:29" x14ac:dyDescent="0.25">
      <c r="A3767" s="2">
        <v>3766</v>
      </c>
      <c r="B3767" t="s">
        <v>8440</v>
      </c>
      <c r="C3767" s="3">
        <v>42450</v>
      </c>
      <c r="D3767" s="3">
        <v>42454</v>
      </c>
      <c r="E3767" t="s">
        <v>25</v>
      </c>
      <c r="F3767">
        <f>VLOOKUP(E3767,SHIPMODE,2,FALSE)</f>
        <v>2</v>
      </c>
      <c r="G3767" t="s">
        <v>3933</v>
      </c>
      <c r="H3767" t="s">
        <v>2549</v>
      </c>
      <c r="I3767" t="s">
        <v>18</v>
      </c>
      <c r="J3767">
        <f>VLOOKUP(I3767,segmentID,2,FALSE)</f>
        <v>2</v>
      </c>
      <c r="K3767" t="s">
        <v>3255</v>
      </c>
      <c r="L3767">
        <f>VLOOKUP(K3767,country2,2,FALSE)</f>
        <v>1</v>
      </c>
      <c r="M3767" t="s">
        <v>95</v>
      </c>
      <c r="N3767">
        <f>VLOOKUP(Orders!M3767,city2,2,FALSE)</f>
        <v>13</v>
      </c>
      <c r="O3767" t="s">
        <v>54</v>
      </c>
      <c r="P3767">
        <f>VLOOKUP(O3767,state2,2,FALSE)</f>
        <v>6</v>
      </c>
      <c r="Q3767">
        <v>77036</v>
      </c>
      <c r="R3767" t="s">
        <v>55</v>
      </c>
      <c r="S3767">
        <f>VLOOKUP(R3767,region2,2,FALSE)</f>
        <v>3</v>
      </c>
      <c r="T3767" t="s">
        <v>5246</v>
      </c>
      <c r="U3767" t="s">
        <v>13</v>
      </c>
      <c r="V3767">
        <f>VLOOKUP(U3767,category2,2,FALSE)</f>
        <v>1</v>
      </c>
      <c r="W3767" t="s">
        <v>29</v>
      </c>
      <c r="X3767">
        <f>VLOOKUP(W3767,subcat2,3,FALSE)</f>
        <v>4</v>
      </c>
      <c r="Y3767" t="s">
        <v>808</v>
      </c>
      <c r="Z3767">
        <v>99.372</v>
      </c>
      <c r="AA3767">
        <v>2</v>
      </c>
      <c r="AB3767">
        <v>0.3</v>
      </c>
      <c r="AC3767" s="4">
        <v>-1.4196000000000097</v>
      </c>
    </row>
    <row r="3768" spans="1:29" x14ac:dyDescent="0.25">
      <c r="A3768" s="2">
        <v>3767</v>
      </c>
      <c r="B3768" t="s">
        <v>8440</v>
      </c>
      <c r="C3768" s="3">
        <v>42450</v>
      </c>
      <c r="D3768" s="3">
        <v>42454</v>
      </c>
      <c r="E3768" t="s">
        <v>25</v>
      </c>
      <c r="F3768">
        <f>VLOOKUP(E3768,SHIPMODE,2,FALSE)</f>
        <v>2</v>
      </c>
      <c r="G3768" t="s">
        <v>3933</v>
      </c>
      <c r="H3768" t="s">
        <v>2549</v>
      </c>
      <c r="I3768" t="s">
        <v>18</v>
      </c>
      <c r="J3768">
        <f>VLOOKUP(I3768,segmentID,2,FALSE)</f>
        <v>2</v>
      </c>
      <c r="K3768" t="s">
        <v>3255</v>
      </c>
      <c r="L3768">
        <f>VLOOKUP(K3768,country2,2,FALSE)</f>
        <v>1</v>
      </c>
      <c r="M3768" t="s">
        <v>95</v>
      </c>
      <c r="N3768">
        <f>VLOOKUP(Orders!M3768,city2,2,FALSE)</f>
        <v>13</v>
      </c>
      <c r="O3768" t="s">
        <v>54</v>
      </c>
      <c r="P3768">
        <f>VLOOKUP(O3768,state2,2,FALSE)</f>
        <v>6</v>
      </c>
      <c r="Q3768">
        <v>77036</v>
      </c>
      <c r="R3768" t="s">
        <v>55</v>
      </c>
      <c r="S3768">
        <f>VLOOKUP(R3768,region2,2,FALSE)</f>
        <v>3</v>
      </c>
      <c r="T3768" t="s">
        <v>4169</v>
      </c>
      <c r="U3768" t="s">
        <v>22</v>
      </c>
      <c r="V3768">
        <f>VLOOKUP(U3768,category2,2,FALSE)</f>
        <v>2</v>
      </c>
      <c r="W3768" t="s">
        <v>3229</v>
      </c>
      <c r="X3768">
        <f>VLOOKUP(W3768,subcat2,3,FALSE)</f>
        <v>7</v>
      </c>
      <c r="Y3768" t="s">
        <v>344</v>
      </c>
      <c r="Z3768">
        <v>1.3440000000000001</v>
      </c>
      <c r="AA3768">
        <v>1</v>
      </c>
      <c r="AB3768">
        <v>0.2</v>
      </c>
      <c r="AC3768" s="4">
        <v>0.504</v>
      </c>
    </row>
    <row r="3769" spans="1:29" x14ac:dyDescent="0.25">
      <c r="A3769" s="2">
        <v>3768</v>
      </c>
      <c r="B3769" t="s">
        <v>7267</v>
      </c>
      <c r="C3769" s="3">
        <v>42346</v>
      </c>
      <c r="D3769" s="3">
        <v>42348</v>
      </c>
      <c r="E3769" t="s">
        <v>7</v>
      </c>
      <c r="F3769">
        <f>VLOOKUP(E3769,SHIPMODE,2,FALSE)</f>
        <v>1</v>
      </c>
      <c r="G3769" t="s">
        <v>3597</v>
      </c>
      <c r="H3769" t="s">
        <v>1290</v>
      </c>
      <c r="I3769" t="s">
        <v>52</v>
      </c>
      <c r="J3769">
        <f>VLOOKUP(I3769,segmentID,2,FALSE)</f>
        <v>3</v>
      </c>
      <c r="K3769" t="s">
        <v>3255</v>
      </c>
      <c r="L3769">
        <f>VLOOKUP(K3769,country2,2,FALSE)</f>
        <v>1</v>
      </c>
      <c r="M3769" t="s">
        <v>95</v>
      </c>
      <c r="N3769">
        <f>VLOOKUP(Orders!M3769,city2,2,FALSE)</f>
        <v>13</v>
      </c>
      <c r="O3769" t="s">
        <v>54</v>
      </c>
      <c r="P3769">
        <f>VLOOKUP(O3769,state2,2,FALSE)</f>
        <v>6</v>
      </c>
      <c r="Q3769">
        <v>77036</v>
      </c>
      <c r="R3769" t="s">
        <v>55</v>
      </c>
      <c r="S3769">
        <f>VLOOKUP(R3769,region2,2,FALSE)</f>
        <v>3</v>
      </c>
      <c r="T3769" t="s">
        <v>4281</v>
      </c>
      <c r="U3769" t="s">
        <v>35</v>
      </c>
      <c r="V3769">
        <f>VLOOKUP(U3769,category2,2,FALSE)</f>
        <v>3</v>
      </c>
      <c r="W3769" t="s">
        <v>3230</v>
      </c>
      <c r="X3769">
        <f>VLOOKUP(W3769,subcat2,3,FALSE)</f>
        <v>8</v>
      </c>
      <c r="Y3769" t="s">
        <v>2307</v>
      </c>
      <c r="Z3769">
        <v>119.96000000000001</v>
      </c>
      <c r="AA3769">
        <v>5</v>
      </c>
      <c r="AB3769">
        <v>0.2</v>
      </c>
      <c r="AC3769" s="4">
        <v>11.996000000000002</v>
      </c>
    </row>
    <row r="3770" spans="1:29" x14ac:dyDescent="0.25">
      <c r="A3770" s="2">
        <v>3769</v>
      </c>
      <c r="B3770" t="s">
        <v>6288</v>
      </c>
      <c r="C3770" s="3">
        <v>41989</v>
      </c>
      <c r="D3770" s="3">
        <v>41993</v>
      </c>
      <c r="E3770" t="s">
        <v>7</v>
      </c>
      <c r="F3770">
        <f>VLOOKUP(E3770,SHIPMODE,2,FALSE)</f>
        <v>1</v>
      </c>
      <c r="G3770" t="s">
        <v>3265</v>
      </c>
      <c r="H3770" t="s">
        <v>71</v>
      </c>
      <c r="I3770" t="s">
        <v>18</v>
      </c>
      <c r="J3770">
        <f>VLOOKUP(I3770,segmentID,2,FALSE)</f>
        <v>2</v>
      </c>
      <c r="K3770" t="s">
        <v>3255</v>
      </c>
      <c r="L3770">
        <f>VLOOKUP(K3770,country2,2,FALSE)</f>
        <v>1</v>
      </c>
      <c r="M3770" t="s">
        <v>1091</v>
      </c>
      <c r="N3770">
        <f>VLOOKUP(Orders!M3770,city2,2,FALSE)</f>
        <v>147</v>
      </c>
      <c r="O3770" t="s">
        <v>28</v>
      </c>
      <c r="P3770">
        <f>VLOOKUP(O3770,state2,2,FALSE)</f>
        <v>3</v>
      </c>
      <c r="Q3770">
        <v>33012</v>
      </c>
      <c r="R3770" t="s">
        <v>12</v>
      </c>
      <c r="S3770">
        <f>VLOOKUP(R3770,region2,2,FALSE)</f>
        <v>1</v>
      </c>
      <c r="T3770" t="s">
        <v>5230</v>
      </c>
      <c r="U3770" t="s">
        <v>13</v>
      </c>
      <c r="V3770">
        <f>VLOOKUP(U3770,category2,2,FALSE)</f>
        <v>1</v>
      </c>
      <c r="W3770" t="s">
        <v>3226</v>
      </c>
      <c r="X3770">
        <f>VLOOKUP(W3770,subcat2,3,FALSE)</f>
        <v>2</v>
      </c>
      <c r="Y3770" t="s">
        <v>2319</v>
      </c>
      <c r="Z3770">
        <v>1013.8320000000001</v>
      </c>
      <c r="AA3770">
        <v>9</v>
      </c>
      <c r="AB3770">
        <v>0.2</v>
      </c>
      <c r="AC3770" s="4">
        <v>101.38319999999999</v>
      </c>
    </row>
    <row r="3771" spans="1:29" x14ac:dyDescent="0.25">
      <c r="A3771" s="2">
        <v>3770</v>
      </c>
      <c r="B3771" t="s">
        <v>6288</v>
      </c>
      <c r="C3771" s="3">
        <v>41989</v>
      </c>
      <c r="D3771" s="3">
        <v>41993</v>
      </c>
      <c r="E3771" t="s">
        <v>7</v>
      </c>
      <c r="F3771">
        <f>VLOOKUP(E3771,SHIPMODE,2,FALSE)</f>
        <v>1</v>
      </c>
      <c r="G3771" t="s">
        <v>3265</v>
      </c>
      <c r="H3771" t="s">
        <v>71</v>
      </c>
      <c r="I3771" t="s">
        <v>18</v>
      </c>
      <c r="J3771">
        <f>VLOOKUP(I3771,segmentID,2,FALSE)</f>
        <v>2</v>
      </c>
      <c r="K3771" t="s">
        <v>3255</v>
      </c>
      <c r="L3771">
        <f>VLOOKUP(K3771,country2,2,FALSE)</f>
        <v>1</v>
      </c>
      <c r="M3771" t="s">
        <v>1091</v>
      </c>
      <c r="N3771">
        <f>VLOOKUP(Orders!M3771,city2,2,FALSE)</f>
        <v>147</v>
      </c>
      <c r="O3771" t="s">
        <v>28</v>
      </c>
      <c r="P3771">
        <f>VLOOKUP(O3771,state2,2,FALSE)</f>
        <v>3</v>
      </c>
      <c r="Q3771">
        <v>33012</v>
      </c>
      <c r="R3771" t="s">
        <v>12</v>
      </c>
      <c r="S3771">
        <f>VLOOKUP(R3771,region2,2,FALSE)</f>
        <v>1</v>
      </c>
      <c r="T3771" t="s">
        <v>4416</v>
      </c>
      <c r="U3771" t="s">
        <v>22</v>
      </c>
      <c r="V3771">
        <f>VLOOKUP(U3771,category2,2,FALSE)</f>
        <v>2</v>
      </c>
      <c r="W3771" t="s">
        <v>3234</v>
      </c>
      <c r="X3771">
        <f>VLOOKUP(W3771,subcat2,3,FALSE)</f>
        <v>14</v>
      </c>
      <c r="Y3771" t="s">
        <v>1018</v>
      </c>
      <c r="Z3771">
        <v>1.984</v>
      </c>
      <c r="AA3771">
        <v>2</v>
      </c>
      <c r="AB3771">
        <v>0.2</v>
      </c>
      <c r="AC3771" s="4">
        <v>0.66959999999999997</v>
      </c>
    </row>
    <row r="3772" spans="1:29" x14ac:dyDescent="0.25">
      <c r="A3772" s="2">
        <v>3771</v>
      </c>
      <c r="B3772" t="s">
        <v>8441</v>
      </c>
      <c r="C3772" s="3">
        <v>42721</v>
      </c>
      <c r="D3772" s="3">
        <v>42725</v>
      </c>
      <c r="E3772" t="s">
        <v>25</v>
      </c>
      <c r="F3772">
        <f>VLOOKUP(E3772,SHIPMODE,2,FALSE)</f>
        <v>2</v>
      </c>
      <c r="G3772" t="s">
        <v>3635</v>
      </c>
      <c r="H3772" t="s">
        <v>1413</v>
      </c>
      <c r="I3772" t="s">
        <v>9</v>
      </c>
      <c r="J3772">
        <f>VLOOKUP(I3772,segmentID,2,FALSE)</f>
        <v>1</v>
      </c>
      <c r="K3772" t="s">
        <v>3255</v>
      </c>
      <c r="L3772">
        <f>VLOOKUP(K3772,country2,2,FALSE)</f>
        <v>1</v>
      </c>
      <c r="M3772" t="s">
        <v>67</v>
      </c>
      <c r="N3772">
        <f>VLOOKUP(Orders!M3772,city2,2,FALSE)</f>
        <v>9</v>
      </c>
      <c r="O3772" t="s">
        <v>20</v>
      </c>
      <c r="P3772">
        <f>VLOOKUP(O3772,state2,2,FALSE)</f>
        <v>2</v>
      </c>
      <c r="Q3772">
        <v>94122</v>
      </c>
      <c r="R3772" t="s">
        <v>21</v>
      </c>
      <c r="S3772">
        <f>VLOOKUP(R3772,region2,2,FALSE)</f>
        <v>2</v>
      </c>
      <c r="T3772" t="s">
        <v>4588</v>
      </c>
      <c r="U3772" t="s">
        <v>13</v>
      </c>
      <c r="V3772">
        <f>VLOOKUP(U3772,category2,2,FALSE)</f>
        <v>1</v>
      </c>
      <c r="W3772" t="s">
        <v>29</v>
      </c>
      <c r="X3772">
        <f>VLOOKUP(W3772,subcat2,3,FALSE)</f>
        <v>4</v>
      </c>
      <c r="Y3772" t="s">
        <v>766</v>
      </c>
      <c r="Z3772">
        <v>2003.52</v>
      </c>
      <c r="AA3772">
        <v>6</v>
      </c>
      <c r="AB3772">
        <v>0.2</v>
      </c>
      <c r="AC3772" s="4">
        <v>-325.57200000000023</v>
      </c>
    </row>
    <row r="3773" spans="1:29" x14ac:dyDescent="0.25">
      <c r="A3773" s="2">
        <v>3772</v>
      </c>
      <c r="B3773" t="s">
        <v>8442</v>
      </c>
      <c r="C3773" s="3">
        <v>42502</v>
      </c>
      <c r="D3773" s="3">
        <v>42507</v>
      </c>
      <c r="E3773" t="s">
        <v>25</v>
      </c>
      <c r="F3773">
        <f>VLOOKUP(E3773,SHIPMODE,2,FALSE)</f>
        <v>2</v>
      </c>
      <c r="G3773" t="s">
        <v>3779</v>
      </c>
      <c r="H3773" t="s">
        <v>1917</v>
      </c>
      <c r="I3773" t="s">
        <v>18</v>
      </c>
      <c r="J3773">
        <f>VLOOKUP(I3773,segmentID,2,FALSE)</f>
        <v>2</v>
      </c>
      <c r="K3773" t="s">
        <v>3255</v>
      </c>
      <c r="L3773">
        <f>VLOOKUP(K3773,country2,2,FALSE)</f>
        <v>1</v>
      </c>
      <c r="M3773" t="s">
        <v>77</v>
      </c>
      <c r="N3773">
        <f>VLOOKUP(Orders!M3773,city2,2,FALSE)</f>
        <v>11</v>
      </c>
      <c r="O3773" t="s">
        <v>78</v>
      </c>
      <c r="P3773">
        <f>VLOOKUP(O3773,state2,2,FALSE)</f>
        <v>10</v>
      </c>
      <c r="Q3773">
        <v>19140</v>
      </c>
      <c r="R3773" t="s">
        <v>79</v>
      </c>
      <c r="S3773">
        <f>VLOOKUP(R3773,region2,2,FALSE)</f>
        <v>4</v>
      </c>
      <c r="T3773" t="s">
        <v>4340</v>
      </c>
      <c r="U3773" t="s">
        <v>22</v>
      </c>
      <c r="V3773">
        <f>VLOOKUP(U3773,category2,2,FALSE)</f>
        <v>2</v>
      </c>
      <c r="W3773" t="s">
        <v>3227</v>
      </c>
      <c r="X3773">
        <f>VLOOKUP(W3773,subcat2,3,FALSE)</f>
        <v>5</v>
      </c>
      <c r="Y3773" t="s">
        <v>494</v>
      </c>
      <c r="Z3773">
        <v>82.367999999999995</v>
      </c>
      <c r="AA3773">
        <v>2</v>
      </c>
      <c r="AB3773">
        <v>0.2</v>
      </c>
      <c r="AC3773" s="4">
        <v>-19.562399999999997</v>
      </c>
    </row>
    <row r="3774" spans="1:29" x14ac:dyDescent="0.25">
      <c r="A3774" s="2">
        <v>3773</v>
      </c>
      <c r="B3774" t="s">
        <v>6289</v>
      </c>
      <c r="C3774" s="3">
        <v>41857</v>
      </c>
      <c r="D3774" s="3">
        <v>41862</v>
      </c>
      <c r="E3774" t="s">
        <v>7</v>
      </c>
      <c r="F3774">
        <f>VLOOKUP(E3774,SHIPMODE,2,FALSE)</f>
        <v>1</v>
      </c>
      <c r="G3774" t="s">
        <v>3543</v>
      </c>
      <c r="H3774" t="s">
        <v>1114</v>
      </c>
      <c r="I3774" t="s">
        <v>9</v>
      </c>
      <c r="J3774">
        <f>VLOOKUP(I3774,segmentID,2,FALSE)</f>
        <v>1</v>
      </c>
      <c r="K3774" t="s">
        <v>3255</v>
      </c>
      <c r="L3774">
        <f>VLOOKUP(K3774,country2,2,FALSE)</f>
        <v>1</v>
      </c>
      <c r="M3774" t="s">
        <v>194</v>
      </c>
      <c r="N3774">
        <f>VLOOKUP(Orders!M3774,city2,2,FALSE)</f>
        <v>30</v>
      </c>
      <c r="O3774" t="s">
        <v>195</v>
      </c>
      <c r="P3774">
        <f>VLOOKUP(O3774,state2,2,FALSE)</f>
        <v>21</v>
      </c>
      <c r="Q3774">
        <v>29203</v>
      </c>
      <c r="R3774" t="s">
        <v>12</v>
      </c>
      <c r="S3774">
        <f>VLOOKUP(R3774,region2,2,FALSE)</f>
        <v>1</v>
      </c>
      <c r="T3774" t="s">
        <v>5003</v>
      </c>
      <c r="U3774" t="s">
        <v>35</v>
      </c>
      <c r="V3774">
        <f>VLOOKUP(U3774,category2,2,FALSE)</f>
        <v>3</v>
      </c>
      <c r="W3774" t="s">
        <v>3232</v>
      </c>
      <c r="X3774">
        <f>VLOOKUP(W3774,subcat2,3,FALSE)</f>
        <v>12</v>
      </c>
      <c r="Y3774" t="s">
        <v>2401</v>
      </c>
      <c r="Z3774">
        <v>62.91</v>
      </c>
      <c r="AA3774">
        <v>3</v>
      </c>
      <c r="AB3774">
        <v>0</v>
      </c>
      <c r="AC3774" s="4">
        <v>22.647599999999997</v>
      </c>
    </row>
    <row r="3775" spans="1:29" x14ac:dyDescent="0.25">
      <c r="A3775" s="2">
        <v>3774</v>
      </c>
      <c r="B3775" t="s">
        <v>6290</v>
      </c>
      <c r="C3775" s="3">
        <v>41740</v>
      </c>
      <c r="D3775" s="3">
        <v>41742</v>
      </c>
      <c r="E3775" t="s">
        <v>7</v>
      </c>
      <c r="F3775">
        <f>VLOOKUP(E3775,SHIPMODE,2,FALSE)</f>
        <v>1</v>
      </c>
      <c r="G3775" t="s">
        <v>3526</v>
      </c>
      <c r="H3775" t="s">
        <v>1061</v>
      </c>
      <c r="I3775" t="s">
        <v>9</v>
      </c>
      <c r="J3775">
        <f>VLOOKUP(I3775,segmentID,2,FALSE)</f>
        <v>1</v>
      </c>
      <c r="K3775" t="s">
        <v>3255</v>
      </c>
      <c r="L3775">
        <f>VLOOKUP(K3775,country2,2,FALSE)</f>
        <v>1</v>
      </c>
      <c r="M3775" t="s">
        <v>685</v>
      </c>
      <c r="N3775">
        <f>VLOOKUP(Orders!M3775,city2,2,FALSE)</f>
        <v>101</v>
      </c>
      <c r="O3775" t="s">
        <v>28</v>
      </c>
      <c r="P3775">
        <f>VLOOKUP(O3775,state2,2,FALSE)</f>
        <v>3</v>
      </c>
      <c r="Q3775">
        <v>33180</v>
      </c>
      <c r="R3775" t="s">
        <v>12</v>
      </c>
      <c r="S3775">
        <f>VLOOKUP(R3775,region2,2,FALSE)</f>
        <v>1</v>
      </c>
      <c r="T3775" t="s">
        <v>5642</v>
      </c>
      <c r="U3775" t="s">
        <v>22</v>
      </c>
      <c r="V3775">
        <f>VLOOKUP(U3775,category2,2,FALSE)</f>
        <v>2</v>
      </c>
      <c r="W3775" t="s">
        <v>3234</v>
      </c>
      <c r="X3775">
        <f>VLOOKUP(W3775,subcat2,3,FALSE)</f>
        <v>14</v>
      </c>
      <c r="Y3775" t="s">
        <v>1829</v>
      </c>
      <c r="Z3775">
        <v>6.911999999999999</v>
      </c>
      <c r="AA3775">
        <v>3</v>
      </c>
      <c r="AB3775">
        <v>0.2</v>
      </c>
      <c r="AC3775" s="4">
        <v>2.3327999999999998</v>
      </c>
    </row>
    <row r="3776" spans="1:29" x14ac:dyDescent="0.25">
      <c r="A3776" s="2">
        <v>3775</v>
      </c>
      <c r="B3776" t="s">
        <v>6290</v>
      </c>
      <c r="C3776" s="3">
        <v>41740</v>
      </c>
      <c r="D3776" s="3">
        <v>41742</v>
      </c>
      <c r="E3776" t="s">
        <v>7</v>
      </c>
      <c r="F3776">
        <f>VLOOKUP(E3776,SHIPMODE,2,FALSE)</f>
        <v>1</v>
      </c>
      <c r="G3776" t="s">
        <v>3526</v>
      </c>
      <c r="H3776" t="s">
        <v>1061</v>
      </c>
      <c r="I3776" t="s">
        <v>9</v>
      </c>
      <c r="J3776">
        <f>VLOOKUP(I3776,segmentID,2,FALSE)</f>
        <v>1</v>
      </c>
      <c r="K3776" t="s">
        <v>3255</v>
      </c>
      <c r="L3776">
        <f>VLOOKUP(K3776,country2,2,FALSE)</f>
        <v>1</v>
      </c>
      <c r="M3776" t="s">
        <v>685</v>
      </c>
      <c r="N3776">
        <f>VLOOKUP(Orders!M3776,city2,2,FALSE)</f>
        <v>101</v>
      </c>
      <c r="O3776" t="s">
        <v>28</v>
      </c>
      <c r="P3776">
        <f>VLOOKUP(O3776,state2,2,FALSE)</f>
        <v>3</v>
      </c>
      <c r="Q3776">
        <v>33180</v>
      </c>
      <c r="R3776" t="s">
        <v>12</v>
      </c>
      <c r="S3776">
        <f>VLOOKUP(R3776,region2,2,FALSE)</f>
        <v>1</v>
      </c>
      <c r="T3776" t="s">
        <v>4373</v>
      </c>
      <c r="U3776" t="s">
        <v>35</v>
      </c>
      <c r="V3776">
        <f>VLOOKUP(U3776,category2,2,FALSE)</f>
        <v>3</v>
      </c>
      <c r="W3776" t="s">
        <v>3232</v>
      </c>
      <c r="X3776">
        <f>VLOOKUP(W3776,subcat2,3,FALSE)</f>
        <v>12</v>
      </c>
      <c r="Y3776" t="s">
        <v>3111</v>
      </c>
      <c r="Z3776">
        <v>383.97600000000006</v>
      </c>
      <c r="AA3776">
        <v>3</v>
      </c>
      <c r="AB3776">
        <v>0.2</v>
      </c>
      <c r="AC3776" s="4">
        <v>81.59490000000001</v>
      </c>
    </row>
    <row r="3777" spans="1:29" x14ac:dyDescent="0.25">
      <c r="A3777" s="2">
        <v>3776</v>
      </c>
      <c r="B3777" t="s">
        <v>6290</v>
      </c>
      <c r="C3777" s="3">
        <v>41740</v>
      </c>
      <c r="D3777" s="3">
        <v>41742</v>
      </c>
      <c r="E3777" t="s">
        <v>7</v>
      </c>
      <c r="F3777">
        <f>VLOOKUP(E3777,SHIPMODE,2,FALSE)</f>
        <v>1</v>
      </c>
      <c r="G3777" t="s">
        <v>3526</v>
      </c>
      <c r="H3777" t="s">
        <v>1061</v>
      </c>
      <c r="I3777" t="s">
        <v>9</v>
      </c>
      <c r="J3777">
        <f>VLOOKUP(I3777,segmentID,2,FALSE)</f>
        <v>1</v>
      </c>
      <c r="K3777" t="s">
        <v>3255</v>
      </c>
      <c r="L3777">
        <f>VLOOKUP(K3777,country2,2,FALSE)</f>
        <v>1</v>
      </c>
      <c r="M3777" t="s">
        <v>685</v>
      </c>
      <c r="N3777">
        <f>VLOOKUP(Orders!M3777,city2,2,FALSE)</f>
        <v>101</v>
      </c>
      <c r="O3777" t="s">
        <v>28</v>
      </c>
      <c r="P3777">
        <f>VLOOKUP(O3777,state2,2,FALSE)</f>
        <v>3</v>
      </c>
      <c r="Q3777">
        <v>33180</v>
      </c>
      <c r="R3777" t="s">
        <v>12</v>
      </c>
      <c r="S3777">
        <f>VLOOKUP(R3777,region2,2,FALSE)</f>
        <v>1</v>
      </c>
      <c r="T3777" t="s">
        <v>4902</v>
      </c>
      <c r="U3777" t="s">
        <v>22</v>
      </c>
      <c r="V3777">
        <f>VLOOKUP(U3777,category2,2,FALSE)</f>
        <v>2</v>
      </c>
      <c r="W3777" t="s">
        <v>45</v>
      </c>
      <c r="X3777">
        <f>VLOOKUP(W3777,subcat2,3,FALSE)</f>
        <v>11</v>
      </c>
      <c r="Y3777" t="s">
        <v>1473</v>
      </c>
      <c r="Z3777">
        <v>10.368000000000002</v>
      </c>
      <c r="AA3777">
        <v>2</v>
      </c>
      <c r="AB3777">
        <v>0.2</v>
      </c>
      <c r="AC3777" s="4">
        <v>3.6288</v>
      </c>
    </row>
    <row r="3778" spans="1:29" x14ac:dyDescent="0.25">
      <c r="A3778" s="2">
        <v>3777</v>
      </c>
      <c r="B3778" t="s">
        <v>6290</v>
      </c>
      <c r="C3778" s="3">
        <v>41740</v>
      </c>
      <c r="D3778" s="3">
        <v>41742</v>
      </c>
      <c r="E3778" t="s">
        <v>7</v>
      </c>
      <c r="F3778">
        <f>VLOOKUP(E3778,SHIPMODE,2,FALSE)</f>
        <v>1</v>
      </c>
      <c r="G3778" t="s">
        <v>3526</v>
      </c>
      <c r="H3778" t="s">
        <v>1061</v>
      </c>
      <c r="I3778" t="s">
        <v>9</v>
      </c>
      <c r="J3778">
        <f>VLOOKUP(I3778,segmentID,2,FALSE)</f>
        <v>1</v>
      </c>
      <c r="K3778" t="s">
        <v>3255</v>
      </c>
      <c r="L3778">
        <f>VLOOKUP(K3778,country2,2,FALSE)</f>
        <v>1</v>
      </c>
      <c r="M3778" t="s">
        <v>685</v>
      </c>
      <c r="N3778">
        <f>VLOOKUP(Orders!M3778,city2,2,FALSE)</f>
        <v>101</v>
      </c>
      <c r="O3778" t="s">
        <v>28</v>
      </c>
      <c r="P3778">
        <f>VLOOKUP(O3778,state2,2,FALSE)</f>
        <v>3</v>
      </c>
      <c r="Q3778">
        <v>33180</v>
      </c>
      <c r="R3778" t="s">
        <v>12</v>
      </c>
      <c r="S3778">
        <f>VLOOKUP(R3778,region2,2,FALSE)</f>
        <v>1</v>
      </c>
      <c r="T3778" t="s">
        <v>5643</v>
      </c>
      <c r="U3778" t="s">
        <v>35</v>
      </c>
      <c r="V3778">
        <f>VLOOKUP(U3778,category2,2,FALSE)</f>
        <v>3</v>
      </c>
      <c r="W3778" t="s">
        <v>3232</v>
      </c>
      <c r="X3778">
        <f>VLOOKUP(W3778,subcat2,3,FALSE)</f>
        <v>12</v>
      </c>
      <c r="Y3778" t="s">
        <v>2100</v>
      </c>
      <c r="Z3778">
        <v>335.94400000000002</v>
      </c>
      <c r="AA3778">
        <v>7</v>
      </c>
      <c r="AB3778">
        <v>0.2</v>
      </c>
      <c r="AC3778" s="4">
        <v>41.992999999999995</v>
      </c>
    </row>
    <row r="3779" spans="1:29" x14ac:dyDescent="0.25">
      <c r="A3779" s="2">
        <v>3778</v>
      </c>
      <c r="B3779" t="s">
        <v>7268</v>
      </c>
      <c r="C3779" s="3">
        <v>42127</v>
      </c>
      <c r="D3779" s="3">
        <v>42132</v>
      </c>
      <c r="E3779" t="s">
        <v>25</v>
      </c>
      <c r="F3779">
        <f>VLOOKUP(E3779,SHIPMODE,2,FALSE)</f>
        <v>2</v>
      </c>
      <c r="G3779" t="s">
        <v>3929</v>
      </c>
      <c r="H3779" t="s">
        <v>2532</v>
      </c>
      <c r="I3779" t="s">
        <v>52</v>
      </c>
      <c r="J3779">
        <f>VLOOKUP(I3779,segmentID,2,FALSE)</f>
        <v>3</v>
      </c>
      <c r="K3779" t="s">
        <v>3255</v>
      </c>
      <c r="L3779">
        <f>VLOOKUP(K3779,country2,2,FALSE)</f>
        <v>1</v>
      </c>
      <c r="M3779" t="s">
        <v>2720</v>
      </c>
      <c r="N3779">
        <f>VLOOKUP(Orders!M3779,city2,2,FALSE)</f>
        <v>375</v>
      </c>
      <c r="O3779" t="s">
        <v>20</v>
      </c>
      <c r="P3779">
        <f>VLOOKUP(O3779,state2,2,FALSE)</f>
        <v>2</v>
      </c>
      <c r="Q3779">
        <v>91911</v>
      </c>
      <c r="R3779" t="s">
        <v>21</v>
      </c>
      <c r="S3779">
        <f>VLOOKUP(R3779,region2,2,FALSE)</f>
        <v>2</v>
      </c>
      <c r="T3779" t="s">
        <v>5391</v>
      </c>
      <c r="U3779" t="s">
        <v>13</v>
      </c>
      <c r="V3779">
        <f>VLOOKUP(U3779,category2,2,FALSE)</f>
        <v>1</v>
      </c>
      <c r="W3779" t="s">
        <v>3228</v>
      </c>
      <c r="X3779">
        <f>VLOOKUP(W3779,subcat2,3,FALSE)</f>
        <v>6</v>
      </c>
      <c r="Y3779" t="s">
        <v>2262</v>
      </c>
      <c r="Z3779">
        <v>665.88</v>
      </c>
      <c r="AA3779">
        <v>6</v>
      </c>
      <c r="AB3779">
        <v>0</v>
      </c>
      <c r="AC3779" s="4">
        <v>106.54079999999999</v>
      </c>
    </row>
    <row r="3780" spans="1:29" x14ac:dyDescent="0.25">
      <c r="A3780" s="2">
        <v>3779</v>
      </c>
      <c r="B3780" t="s">
        <v>9868</v>
      </c>
      <c r="C3780" s="3">
        <v>43069</v>
      </c>
      <c r="D3780" s="3">
        <v>43071</v>
      </c>
      <c r="E3780" t="s">
        <v>7</v>
      </c>
      <c r="F3780">
        <f>VLOOKUP(E3780,SHIPMODE,2,FALSE)</f>
        <v>1</v>
      </c>
      <c r="G3780" t="s">
        <v>3298</v>
      </c>
      <c r="H3780" t="s">
        <v>213</v>
      </c>
      <c r="I3780" t="s">
        <v>52</v>
      </c>
      <c r="J3780">
        <f>VLOOKUP(I3780,segmentID,2,FALSE)</f>
        <v>3</v>
      </c>
      <c r="K3780" t="s">
        <v>3255</v>
      </c>
      <c r="L3780">
        <f>VLOOKUP(K3780,country2,2,FALSE)</f>
        <v>1</v>
      </c>
      <c r="M3780" t="s">
        <v>685</v>
      </c>
      <c r="N3780">
        <f>VLOOKUP(Orders!M3780,city2,2,FALSE)</f>
        <v>101</v>
      </c>
      <c r="O3780" t="s">
        <v>28</v>
      </c>
      <c r="P3780">
        <f>VLOOKUP(O3780,state2,2,FALSE)</f>
        <v>3</v>
      </c>
      <c r="Q3780">
        <v>33180</v>
      </c>
      <c r="R3780" t="s">
        <v>12</v>
      </c>
      <c r="S3780">
        <f>VLOOKUP(R3780,region2,2,FALSE)</f>
        <v>1</v>
      </c>
      <c r="T3780" t="s">
        <v>5077</v>
      </c>
      <c r="U3780" t="s">
        <v>35</v>
      </c>
      <c r="V3780">
        <f>VLOOKUP(U3780,category2,2,FALSE)</f>
        <v>3</v>
      </c>
      <c r="W3780" t="s">
        <v>3230</v>
      </c>
      <c r="X3780">
        <f>VLOOKUP(W3780,subcat2,3,FALSE)</f>
        <v>8</v>
      </c>
      <c r="Y3780" t="s">
        <v>3030</v>
      </c>
      <c r="Z3780">
        <v>71.975999999999999</v>
      </c>
      <c r="AA3780">
        <v>3</v>
      </c>
      <c r="AB3780">
        <v>0.2</v>
      </c>
      <c r="AC3780" s="4">
        <v>8.9969999999999892</v>
      </c>
    </row>
    <row r="3781" spans="1:29" x14ac:dyDescent="0.25">
      <c r="A3781" s="2">
        <v>3780</v>
      </c>
      <c r="B3781" t="s">
        <v>9869</v>
      </c>
      <c r="C3781" s="3">
        <v>42782</v>
      </c>
      <c r="D3781" s="3">
        <v>42786</v>
      </c>
      <c r="E3781" t="s">
        <v>25</v>
      </c>
      <c r="F3781">
        <f>VLOOKUP(E3781,SHIPMODE,2,FALSE)</f>
        <v>2</v>
      </c>
      <c r="G3781" t="s">
        <v>3421</v>
      </c>
      <c r="H3781" t="s">
        <v>684</v>
      </c>
      <c r="I3781" t="s">
        <v>9</v>
      </c>
      <c r="J3781">
        <f>VLOOKUP(I3781,segmentID,2,FALSE)</f>
        <v>1</v>
      </c>
      <c r="K3781" t="s">
        <v>3255</v>
      </c>
      <c r="L3781">
        <f>VLOOKUP(K3781,country2,2,FALSE)</f>
        <v>1</v>
      </c>
      <c r="M3781" t="s">
        <v>138</v>
      </c>
      <c r="N3781">
        <f>VLOOKUP(Orders!M3781,city2,2,FALSE)</f>
        <v>21</v>
      </c>
      <c r="O3781" t="s">
        <v>139</v>
      </c>
      <c r="P3781">
        <f>VLOOKUP(O3781,state2,2,FALSE)</f>
        <v>16</v>
      </c>
      <c r="Q3781">
        <v>10035</v>
      </c>
      <c r="R3781" t="s">
        <v>79</v>
      </c>
      <c r="S3781">
        <f>VLOOKUP(R3781,region2,2,FALSE)</f>
        <v>4</v>
      </c>
      <c r="T3781" t="s">
        <v>4524</v>
      </c>
      <c r="U3781" t="s">
        <v>22</v>
      </c>
      <c r="V3781">
        <f>VLOOKUP(U3781,category2,2,FALSE)</f>
        <v>2</v>
      </c>
      <c r="W3781" t="s">
        <v>45</v>
      </c>
      <c r="X3781">
        <f>VLOOKUP(W3781,subcat2,3,FALSE)</f>
        <v>11</v>
      </c>
      <c r="Y3781" t="s">
        <v>1804</v>
      </c>
      <c r="Z3781">
        <v>37.94</v>
      </c>
      <c r="AA3781">
        <v>2</v>
      </c>
      <c r="AB3781">
        <v>0</v>
      </c>
      <c r="AC3781" s="4">
        <v>18.211199999999998</v>
      </c>
    </row>
    <row r="3782" spans="1:29" x14ac:dyDescent="0.25">
      <c r="A3782" s="2">
        <v>3781</v>
      </c>
      <c r="B3782" t="s">
        <v>6291</v>
      </c>
      <c r="C3782" s="3">
        <v>41959</v>
      </c>
      <c r="D3782" s="3">
        <v>41963</v>
      </c>
      <c r="E3782" t="s">
        <v>25</v>
      </c>
      <c r="F3782">
        <f>VLOOKUP(E3782,SHIPMODE,2,FALSE)</f>
        <v>2</v>
      </c>
      <c r="G3782" t="s">
        <v>3818</v>
      </c>
      <c r="H3782" t="s">
        <v>2089</v>
      </c>
      <c r="I3782" t="s">
        <v>52</v>
      </c>
      <c r="J3782">
        <f>VLOOKUP(I3782,segmentID,2,FALSE)</f>
        <v>3</v>
      </c>
      <c r="K3782" t="s">
        <v>3255</v>
      </c>
      <c r="L3782">
        <f>VLOOKUP(K3782,country2,2,FALSE)</f>
        <v>1</v>
      </c>
      <c r="M3782" t="s">
        <v>2721</v>
      </c>
      <c r="N3782">
        <f>VLOOKUP(Orders!M3782,city2,2,FALSE)</f>
        <v>376</v>
      </c>
      <c r="O3782" t="s">
        <v>1956</v>
      </c>
      <c r="P3782">
        <f>VLOOKUP(O3782,state2,2,FALSE)</f>
        <v>42</v>
      </c>
      <c r="Q3782">
        <v>66502</v>
      </c>
      <c r="R3782" t="s">
        <v>55</v>
      </c>
      <c r="S3782">
        <f>VLOOKUP(R3782,region2,2,FALSE)</f>
        <v>3</v>
      </c>
      <c r="T3782" t="s">
        <v>4075</v>
      </c>
      <c r="U3782" t="s">
        <v>35</v>
      </c>
      <c r="V3782">
        <f>VLOOKUP(U3782,category2,2,FALSE)</f>
        <v>3</v>
      </c>
      <c r="W3782" t="s">
        <v>3230</v>
      </c>
      <c r="X3782">
        <f>VLOOKUP(W3782,subcat2,3,FALSE)</f>
        <v>8</v>
      </c>
      <c r="Y3782" t="s">
        <v>1720</v>
      </c>
      <c r="Z3782">
        <v>273.95999999999998</v>
      </c>
      <c r="AA3782">
        <v>2</v>
      </c>
      <c r="AB3782">
        <v>0</v>
      </c>
      <c r="AC3782" s="4">
        <v>10.958399999999983</v>
      </c>
    </row>
    <row r="3783" spans="1:29" x14ac:dyDescent="0.25">
      <c r="A3783" s="2">
        <v>3782</v>
      </c>
      <c r="B3783" t="s">
        <v>7269</v>
      </c>
      <c r="C3783" s="3">
        <v>42194</v>
      </c>
      <c r="D3783" s="3">
        <v>42199</v>
      </c>
      <c r="E3783" t="s">
        <v>7</v>
      </c>
      <c r="F3783">
        <f>VLOOKUP(E3783,SHIPMODE,2,FALSE)</f>
        <v>1</v>
      </c>
      <c r="G3783" t="s">
        <v>3685</v>
      </c>
      <c r="H3783" t="s">
        <v>1619</v>
      </c>
      <c r="I3783" t="s">
        <v>9</v>
      </c>
      <c r="J3783">
        <f>VLOOKUP(I3783,segmentID,2,FALSE)</f>
        <v>1</v>
      </c>
      <c r="K3783" t="s">
        <v>3255</v>
      </c>
      <c r="L3783">
        <f>VLOOKUP(K3783,country2,2,FALSE)</f>
        <v>1</v>
      </c>
      <c r="M3783" t="s">
        <v>77</v>
      </c>
      <c r="N3783">
        <f>VLOOKUP(Orders!M3783,city2,2,FALSE)</f>
        <v>11</v>
      </c>
      <c r="O3783" t="s">
        <v>78</v>
      </c>
      <c r="P3783">
        <f>VLOOKUP(O3783,state2,2,FALSE)</f>
        <v>10</v>
      </c>
      <c r="Q3783">
        <v>19120</v>
      </c>
      <c r="R3783" t="s">
        <v>79</v>
      </c>
      <c r="S3783">
        <f>VLOOKUP(R3783,region2,2,FALSE)</f>
        <v>4</v>
      </c>
      <c r="T3783" t="s">
        <v>5406</v>
      </c>
      <c r="U3783" t="s">
        <v>35</v>
      </c>
      <c r="V3783">
        <f>VLOOKUP(U3783,category2,2,FALSE)</f>
        <v>3</v>
      </c>
      <c r="W3783" t="s">
        <v>3230</v>
      </c>
      <c r="X3783">
        <f>VLOOKUP(W3783,subcat2,3,FALSE)</f>
        <v>8</v>
      </c>
      <c r="Y3783" t="s">
        <v>2601</v>
      </c>
      <c r="Z3783">
        <v>269.98199999999997</v>
      </c>
      <c r="AA3783">
        <v>3</v>
      </c>
      <c r="AB3783">
        <v>0.4</v>
      </c>
      <c r="AC3783" s="4">
        <v>40.497299999999996</v>
      </c>
    </row>
    <row r="3784" spans="1:29" x14ac:dyDescent="0.25">
      <c r="A3784" s="2">
        <v>3783</v>
      </c>
      <c r="B3784" t="s">
        <v>9870</v>
      </c>
      <c r="C3784" s="3">
        <v>43052</v>
      </c>
      <c r="D3784" s="3">
        <v>43055</v>
      </c>
      <c r="E3784" t="s">
        <v>7</v>
      </c>
      <c r="F3784">
        <f>VLOOKUP(E3784,SHIPMODE,2,FALSE)</f>
        <v>1</v>
      </c>
      <c r="G3784" t="s">
        <v>3693</v>
      </c>
      <c r="H3784" t="s">
        <v>1633</v>
      </c>
      <c r="I3784" t="s">
        <v>9</v>
      </c>
      <c r="J3784">
        <f>VLOOKUP(I3784,segmentID,2,FALSE)</f>
        <v>1</v>
      </c>
      <c r="K3784" t="s">
        <v>3255</v>
      </c>
      <c r="L3784">
        <f>VLOOKUP(K3784,country2,2,FALSE)</f>
        <v>1</v>
      </c>
      <c r="M3784" t="s">
        <v>172</v>
      </c>
      <c r="N3784">
        <f>VLOOKUP(Orders!M3784,city2,2,FALSE)</f>
        <v>27</v>
      </c>
      <c r="O3784" t="s">
        <v>173</v>
      </c>
      <c r="P3784">
        <f>VLOOKUP(O3784,state2,2,FALSE)</f>
        <v>19</v>
      </c>
      <c r="Q3784">
        <v>38109</v>
      </c>
      <c r="R3784" t="s">
        <v>12</v>
      </c>
      <c r="S3784">
        <f>VLOOKUP(R3784,region2,2,FALSE)</f>
        <v>1</v>
      </c>
      <c r="T3784" t="s">
        <v>5182</v>
      </c>
      <c r="U3784" t="s">
        <v>22</v>
      </c>
      <c r="V3784">
        <f>VLOOKUP(U3784,category2,2,FALSE)</f>
        <v>2</v>
      </c>
      <c r="W3784" t="s">
        <v>45</v>
      </c>
      <c r="X3784">
        <f>VLOOKUP(W3784,subcat2,3,FALSE)</f>
        <v>11</v>
      </c>
      <c r="Y3784" t="s">
        <v>503</v>
      </c>
      <c r="Z3784">
        <v>8.9039999999999999</v>
      </c>
      <c r="AA3784">
        <v>3</v>
      </c>
      <c r="AB3784">
        <v>0.2</v>
      </c>
      <c r="AC3784" s="4">
        <v>3.3389999999999995</v>
      </c>
    </row>
    <row r="3785" spans="1:29" x14ac:dyDescent="0.25">
      <c r="A3785" s="2">
        <v>3784</v>
      </c>
      <c r="B3785" t="s">
        <v>9870</v>
      </c>
      <c r="C3785" s="3">
        <v>43052</v>
      </c>
      <c r="D3785" s="3">
        <v>43055</v>
      </c>
      <c r="E3785" t="s">
        <v>7</v>
      </c>
      <c r="F3785">
        <f>VLOOKUP(E3785,SHIPMODE,2,FALSE)</f>
        <v>1</v>
      </c>
      <c r="G3785" t="s">
        <v>3693</v>
      </c>
      <c r="H3785" t="s">
        <v>1633</v>
      </c>
      <c r="I3785" t="s">
        <v>9</v>
      </c>
      <c r="J3785">
        <f>VLOOKUP(I3785,segmentID,2,FALSE)</f>
        <v>1</v>
      </c>
      <c r="K3785" t="s">
        <v>3255</v>
      </c>
      <c r="L3785">
        <f>VLOOKUP(K3785,country2,2,FALSE)</f>
        <v>1</v>
      </c>
      <c r="M3785" t="s">
        <v>172</v>
      </c>
      <c r="N3785">
        <f>VLOOKUP(Orders!M3785,city2,2,FALSE)</f>
        <v>27</v>
      </c>
      <c r="O3785" t="s">
        <v>173</v>
      </c>
      <c r="P3785">
        <f>VLOOKUP(O3785,state2,2,FALSE)</f>
        <v>19</v>
      </c>
      <c r="Q3785">
        <v>38109</v>
      </c>
      <c r="R3785" t="s">
        <v>12</v>
      </c>
      <c r="S3785">
        <f>VLOOKUP(R3785,region2,2,FALSE)</f>
        <v>1</v>
      </c>
      <c r="T3785" t="s">
        <v>4992</v>
      </c>
      <c r="U3785" t="s">
        <v>22</v>
      </c>
      <c r="V3785">
        <f>VLOOKUP(U3785,category2,2,FALSE)</f>
        <v>2</v>
      </c>
      <c r="W3785" t="s">
        <v>3227</v>
      </c>
      <c r="X3785">
        <f>VLOOKUP(W3785,subcat2,3,FALSE)</f>
        <v>5</v>
      </c>
      <c r="Y3785" t="s">
        <v>113</v>
      </c>
      <c r="Z3785">
        <v>720.06400000000008</v>
      </c>
      <c r="AA3785">
        <v>4</v>
      </c>
      <c r="AB3785">
        <v>0.2</v>
      </c>
      <c r="AC3785" s="4">
        <v>-63.005600000000015</v>
      </c>
    </row>
    <row r="3786" spans="1:29" x14ac:dyDescent="0.25">
      <c r="A3786" s="2">
        <v>3785</v>
      </c>
      <c r="B3786" t="s">
        <v>9871</v>
      </c>
      <c r="C3786" s="3">
        <v>42947</v>
      </c>
      <c r="D3786" s="3">
        <v>42951</v>
      </c>
      <c r="E3786" t="s">
        <v>25</v>
      </c>
      <c r="F3786">
        <f>VLOOKUP(E3786,SHIPMODE,2,FALSE)</f>
        <v>2</v>
      </c>
      <c r="G3786" t="s">
        <v>3513</v>
      </c>
      <c r="H3786" t="s">
        <v>1013</v>
      </c>
      <c r="I3786" t="s">
        <v>52</v>
      </c>
      <c r="J3786">
        <f>VLOOKUP(I3786,segmentID,2,FALSE)</f>
        <v>3</v>
      </c>
      <c r="K3786" t="s">
        <v>3255</v>
      </c>
      <c r="L3786">
        <f>VLOOKUP(K3786,country2,2,FALSE)</f>
        <v>1</v>
      </c>
      <c r="M3786" t="s">
        <v>27</v>
      </c>
      <c r="N3786">
        <f>VLOOKUP(Orders!M3786,city2,2,FALSE)</f>
        <v>3</v>
      </c>
      <c r="O3786" t="s">
        <v>28</v>
      </c>
      <c r="P3786">
        <f>VLOOKUP(O3786,state2,2,FALSE)</f>
        <v>3</v>
      </c>
      <c r="Q3786">
        <v>33311</v>
      </c>
      <c r="R3786" t="s">
        <v>12</v>
      </c>
      <c r="S3786">
        <f>VLOOKUP(R3786,region2,2,FALSE)</f>
        <v>1</v>
      </c>
      <c r="T3786" t="s">
        <v>5194</v>
      </c>
      <c r="U3786" t="s">
        <v>35</v>
      </c>
      <c r="V3786">
        <f>VLOOKUP(U3786,category2,2,FALSE)</f>
        <v>3</v>
      </c>
      <c r="W3786" t="s">
        <v>3232</v>
      </c>
      <c r="X3786">
        <f>VLOOKUP(W3786,subcat2,3,FALSE)</f>
        <v>12</v>
      </c>
      <c r="Y3786" t="s">
        <v>1512</v>
      </c>
      <c r="Z3786">
        <v>41.424000000000007</v>
      </c>
      <c r="AA3786">
        <v>2</v>
      </c>
      <c r="AB3786">
        <v>0.2</v>
      </c>
      <c r="AC3786" s="4">
        <v>8.2847999999999971</v>
      </c>
    </row>
    <row r="3787" spans="1:29" x14ac:dyDescent="0.25">
      <c r="A3787" s="2">
        <v>3786</v>
      </c>
      <c r="B3787" t="s">
        <v>9872</v>
      </c>
      <c r="C3787" s="3">
        <v>43095</v>
      </c>
      <c r="D3787" s="3">
        <v>43099</v>
      </c>
      <c r="E3787" t="s">
        <v>25</v>
      </c>
      <c r="F3787">
        <f>VLOOKUP(E3787,SHIPMODE,2,FALSE)</f>
        <v>2</v>
      </c>
      <c r="G3787" t="s">
        <v>3681</v>
      </c>
      <c r="H3787" t="s">
        <v>1603</v>
      </c>
      <c r="I3787" t="s">
        <v>52</v>
      </c>
      <c r="J3787">
        <f>VLOOKUP(I3787,segmentID,2,FALSE)</f>
        <v>3</v>
      </c>
      <c r="K3787" t="s">
        <v>3255</v>
      </c>
      <c r="L3787">
        <f>VLOOKUP(K3787,country2,2,FALSE)</f>
        <v>1</v>
      </c>
      <c r="M3787" t="s">
        <v>248</v>
      </c>
      <c r="N3787">
        <f>VLOOKUP(Orders!M3787,city2,2,FALSE)</f>
        <v>39</v>
      </c>
      <c r="O3787" t="s">
        <v>249</v>
      </c>
      <c r="P3787">
        <f>VLOOKUP(O3787,state2,2,FALSE)</f>
        <v>25</v>
      </c>
      <c r="Q3787">
        <v>43229</v>
      </c>
      <c r="R3787" t="s">
        <v>79</v>
      </c>
      <c r="S3787">
        <f>VLOOKUP(R3787,region2,2,FALSE)</f>
        <v>4</v>
      </c>
      <c r="T3787" t="s">
        <v>5644</v>
      </c>
      <c r="U3787" t="s">
        <v>22</v>
      </c>
      <c r="V3787">
        <f>VLOOKUP(U3787,category2,2,FALSE)</f>
        <v>2</v>
      </c>
      <c r="W3787" t="s">
        <v>3231</v>
      </c>
      <c r="X3787">
        <f>VLOOKUP(W3787,subcat2,3,FALSE)</f>
        <v>9</v>
      </c>
      <c r="Y3787" t="s">
        <v>1502</v>
      </c>
      <c r="Z3787">
        <v>3.1320000000000001</v>
      </c>
      <c r="AA3787">
        <v>2</v>
      </c>
      <c r="AB3787">
        <v>0.7</v>
      </c>
      <c r="AC3787" s="4">
        <v>-2.6099999999999994</v>
      </c>
    </row>
    <row r="3788" spans="1:29" x14ac:dyDescent="0.25">
      <c r="A3788" s="2">
        <v>3787</v>
      </c>
      <c r="B3788" t="s">
        <v>8443</v>
      </c>
      <c r="C3788" s="3">
        <v>42674</v>
      </c>
      <c r="D3788" s="3">
        <v>42678</v>
      </c>
      <c r="E3788" t="s">
        <v>25</v>
      </c>
      <c r="F3788">
        <f>VLOOKUP(E3788,SHIPMODE,2,FALSE)</f>
        <v>2</v>
      </c>
      <c r="G3788" t="s">
        <v>3318</v>
      </c>
      <c r="H3788" t="s">
        <v>287</v>
      </c>
      <c r="I3788" t="s">
        <v>18</v>
      </c>
      <c r="J3788">
        <f>VLOOKUP(I3788,segmentID,2,FALSE)</f>
        <v>2</v>
      </c>
      <c r="K3788" t="s">
        <v>3255</v>
      </c>
      <c r="L3788">
        <f>VLOOKUP(K3788,country2,2,FALSE)</f>
        <v>1</v>
      </c>
      <c r="M3788" t="s">
        <v>19</v>
      </c>
      <c r="N3788">
        <f>VLOOKUP(Orders!M3788,city2,2,FALSE)</f>
        <v>2</v>
      </c>
      <c r="O3788" t="s">
        <v>20</v>
      </c>
      <c r="P3788">
        <f>VLOOKUP(O3788,state2,2,FALSE)</f>
        <v>2</v>
      </c>
      <c r="Q3788">
        <v>90045</v>
      </c>
      <c r="R3788" t="s">
        <v>21</v>
      </c>
      <c r="S3788">
        <f>VLOOKUP(R3788,region2,2,FALSE)</f>
        <v>2</v>
      </c>
      <c r="T3788" t="s">
        <v>5517</v>
      </c>
      <c r="U3788" t="s">
        <v>22</v>
      </c>
      <c r="V3788">
        <f>VLOOKUP(U3788,category2,2,FALSE)</f>
        <v>2</v>
      </c>
      <c r="W3788" t="s">
        <v>3227</v>
      </c>
      <c r="X3788">
        <f>VLOOKUP(W3788,subcat2,3,FALSE)</f>
        <v>5</v>
      </c>
      <c r="Y3788" t="s">
        <v>470</v>
      </c>
      <c r="Z3788">
        <v>1085.42</v>
      </c>
      <c r="AA3788">
        <v>7</v>
      </c>
      <c r="AB3788">
        <v>0</v>
      </c>
      <c r="AC3788" s="4">
        <v>282.20920000000001</v>
      </c>
    </row>
    <row r="3789" spans="1:29" x14ac:dyDescent="0.25">
      <c r="A3789" s="2">
        <v>3788</v>
      </c>
      <c r="B3789" t="s">
        <v>8444</v>
      </c>
      <c r="C3789" s="3">
        <v>42617</v>
      </c>
      <c r="D3789" s="3">
        <v>42622</v>
      </c>
      <c r="E3789" t="s">
        <v>25</v>
      </c>
      <c r="F3789">
        <f>VLOOKUP(E3789,SHIPMODE,2,FALSE)</f>
        <v>2</v>
      </c>
      <c r="G3789" t="s">
        <v>3837</v>
      </c>
      <c r="H3789" t="s">
        <v>2171</v>
      </c>
      <c r="I3789" t="s">
        <v>9</v>
      </c>
      <c r="J3789">
        <f>VLOOKUP(I3789,segmentID,2,FALSE)</f>
        <v>1</v>
      </c>
      <c r="K3789" t="s">
        <v>3255</v>
      </c>
      <c r="L3789">
        <f>VLOOKUP(K3789,country2,2,FALSE)</f>
        <v>1</v>
      </c>
      <c r="M3789" t="s">
        <v>95</v>
      </c>
      <c r="N3789">
        <f>VLOOKUP(Orders!M3789,city2,2,FALSE)</f>
        <v>13</v>
      </c>
      <c r="O3789" t="s">
        <v>54</v>
      </c>
      <c r="P3789">
        <f>VLOOKUP(O3789,state2,2,FALSE)</f>
        <v>6</v>
      </c>
      <c r="Q3789">
        <v>77041</v>
      </c>
      <c r="R3789" t="s">
        <v>55</v>
      </c>
      <c r="S3789">
        <f>VLOOKUP(R3789,region2,2,FALSE)</f>
        <v>3</v>
      </c>
      <c r="T3789" t="s">
        <v>4388</v>
      </c>
      <c r="U3789" t="s">
        <v>22</v>
      </c>
      <c r="V3789">
        <f>VLOOKUP(U3789,category2,2,FALSE)</f>
        <v>2</v>
      </c>
      <c r="W3789" t="s">
        <v>3229</v>
      </c>
      <c r="X3789">
        <f>VLOOKUP(W3789,subcat2,3,FALSE)</f>
        <v>7</v>
      </c>
      <c r="Y3789" t="s">
        <v>935</v>
      </c>
      <c r="Z3789">
        <v>3.9119999999999999</v>
      </c>
      <c r="AA3789">
        <v>1</v>
      </c>
      <c r="AB3789">
        <v>0.2</v>
      </c>
      <c r="AC3789" s="4">
        <v>1.0269000000000001</v>
      </c>
    </row>
    <row r="3790" spans="1:29" x14ac:dyDescent="0.25">
      <c r="A3790" s="2">
        <v>3789</v>
      </c>
      <c r="B3790" t="s">
        <v>8444</v>
      </c>
      <c r="C3790" s="3">
        <v>42617</v>
      </c>
      <c r="D3790" s="3">
        <v>42622</v>
      </c>
      <c r="E3790" t="s">
        <v>25</v>
      </c>
      <c r="F3790">
        <f>VLOOKUP(E3790,SHIPMODE,2,FALSE)</f>
        <v>2</v>
      </c>
      <c r="G3790" t="s">
        <v>3837</v>
      </c>
      <c r="H3790" t="s">
        <v>2171</v>
      </c>
      <c r="I3790" t="s">
        <v>9</v>
      </c>
      <c r="J3790">
        <f>VLOOKUP(I3790,segmentID,2,FALSE)</f>
        <v>1</v>
      </c>
      <c r="K3790" t="s">
        <v>3255</v>
      </c>
      <c r="L3790">
        <f>VLOOKUP(K3790,country2,2,FALSE)</f>
        <v>1</v>
      </c>
      <c r="M3790" t="s">
        <v>95</v>
      </c>
      <c r="N3790">
        <f>VLOOKUP(Orders!M3790,city2,2,FALSE)</f>
        <v>13</v>
      </c>
      <c r="O3790" t="s">
        <v>54</v>
      </c>
      <c r="P3790">
        <f>VLOOKUP(O3790,state2,2,FALSE)</f>
        <v>6</v>
      </c>
      <c r="Q3790">
        <v>77041</v>
      </c>
      <c r="R3790" t="s">
        <v>55</v>
      </c>
      <c r="S3790">
        <f>VLOOKUP(R3790,region2,2,FALSE)</f>
        <v>3</v>
      </c>
      <c r="T3790" t="s">
        <v>5146</v>
      </c>
      <c r="U3790" t="s">
        <v>22</v>
      </c>
      <c r="V3790">
        <f>VLOOKUP(U3790,category2,2,FALSE)</f>
        <v>2</v>
      </c>
      <c r="W3790" t="s">
        <v>3229</v>
      </c>
      <c r="X3790">
        <f>VLOOKUP(W3790,subcat2,3,FALSE)</f>
        <v>7</v>
      </c>
      <c r="Y3790" t="s">
        <v>1574</v>
      </c>
      <c r="Z3790">
        <v>62.376000000000005</v>
      </c>
      <c r="AA3790">
        <v>3</v>
      </c>
      <c r="AB3790">
        <v>0.2</v>
      </c>
      <c r="AC3790" s="4">
        <v>7.0172999999999952</v>
      </c>
    </row>
    <row r="3791" spans="1:29" x14ac:dyDescent="0.25">
      <c r="A3791" s="2">
        <v>3790</v>
      </c>
      <c r="B3791" t="s">
        <v>8445</v>
      </c>
      <c r="C3791" s="3">
        <v>42477</v>
      </c>
      <c r="D3791" s="3">
        <v>42481</v>
      </c>
      <c r="E3791" t="s">
        <v>25</v>
      </c>
      <c r="F3791">
        <f>VLOOKUP(E3791,SHIPMODE,2,FALSE)</f>
        <v>2</v>
      </c>
      <c r="G3791" t="s">
        <v>3935</v>
      </c>
      <c r="H3791" t="s">
        <v>2560</v>
      </c>
      <c r="I3791" t="s">
        <v>52</v>
      </c>
      <c r="J3791">
        <f>VLOOKUP(I3791,segmentID,2,FALSE)</f>
        <v>3</v>
      </c>
      <c r="K3791" t="s">
        <v>3255</v>
      </c>
      <c r="L3791">
        <f>VLOOKUP(K3791,country2,2,FALSE)</f>
        <v>1</v>
      </c>
      <c r="M3791" t="s">
        <v>1177</v>
      </c>
      <c r="N3791">
        <f>VLOOKUP(Orders!M3791,city2,2,FALSE)</f>
        <v>156</v>
      </c>
      <c r="O3791" t="s">
        <v>73</v>
      </c>
      <c r="P3791">
        <f>VLOOKUP(O3791,state2,2,FALSE)</f>
        <v>9</v>
      </c>
      <c r="Q3791">
        <v>68104</v>
      </c>
      <c r="R3791" t="s">
        <v>55</v>
      </c>
      <c r="S3791">
        <f>VLOOKUP(R3791,region2,2,FALSE)</f>
        <v>3</v>
      </c>
      <c r="T3791" t="s">
        <v>4303</v>
      </c>
      <c r="U3791" t="s">
        <v>22</v>
      </c>
      <c r="V3791">
        <f>VLOOKUP(U3791,category2,2,FALSE)</f>
        <v>2</v>
      </c>
      <c r="W3791" t="s">
        <v>3234</v>
      </c>
      <c r="X3791">
        <f>VLOOKUP(W3791,subcat2,3,FALSE)</f>
        <v>14</v>
      </c>
      <c r="Y3791" t="s">
        <v>594</v>
      </c>
      <c r="Z3791">
        <v>29.049999999999997</v>
      </c>
      <c r="AA3791">
        <v>5</v>
      </c>
      <c r="AB3791">
        <v>0</v>
      </c>
      <c r="AC3791" s="4">
        <v>9.0054999999999996</v>
      </c>
    </row>
    <row r="3792" spans="1:29" x14ac:dyDescent="0.25">
      <c r="A3792" s="2">
        <v>3791</v>
      </c>
      <c r="B3792" t="s">
        <v>6292</v>
      </c>
      <c r="C3792" s="3">
        <v>41825</v>
      </c>
      <c r="D3792" s="3">
        <v>41831</v>
      </c>
      <c r="E3792" t="s">
        <v>25</v>
      </c>
      <c r="F3792">
        <f>VLOOKUP(E3792,SHIPMODE,2,FALSE)</f>
        <v>2</v>
      </c>
      <c r="G3792" t="s">
        <v>3758</v>
      </c>
      <c r="H3792" t="s">
        <v>1836</v>
      </c>
      <c r="I3792" t="s">
        <v>52</v>
      </c>
      <c r="J3792">
        <f>VLOOKUP(I3792,segmentID,2,FALSE)</f>
        <v>3</v>
      </c>
      <c r="K3792" t="s">
        <v>3255</v>
      </c>
      <c r="L3792">
        <f>VLOOKUP(K3792,country2,2,FALSE)</f>
        <v>1</v>
      </c>
      <c r="M3792" t="s">
        <v>19</v>
      </c>
      <c r="N3792">
        <f>VLOOKUP(Orders!M3792,city2,2,FALSE)</f>
        <v>2</v>
      </c>
      <c r="O3792" t="s">
        <v>20</v>
      </c>
      <c r="P3792">
        <f>VLOOKUP(O3792,state2,2,FALSE)</f>
        <v>2</v>
      </c>
      <c r="Q3792">
        <v>90004</v>
      </c>
      <c r="R3792" t="s">
        <v>21</v>
      </c>
      <c r="S3792">
        <f>VLOOKUP(R3792,region2,2,FALSE)</f>
        <v>2</v>
      </c>
      <c r="T3792" t="s">
        <v>4099</v>
      </c>
      <c r="U3792" t="s">
        <v>22</v>
      </c>
      <c r="V3792">
        <f>VLOOKUP(U3792,category2,2,FALSE)</f>
        <v>2</v>
      </c>
      <c r="W3792" t="s">
        <v>3231</v>
      </c>
      <c r="X3792">
        <f>VLOOKUP(W3792,subcat2,3,FALSE)</f>
        <v>9</v>
      </c>
      <c r="Y3792" t="s">
        <v>1998</v>
      </c>
      <c r="Z3792">
        <v>180.96000000000004</v>
      </c>
      <c r="AA3792">
        <v>6</v>
      </c>
      <c r="AB3792">
        <v>0.2</v>
      </c>
      <c r="AC3792" s="4">
        <v>67.86</v>
      </c>
    </row>
    <row r="3793" spans="1:29" x14ac:dyDescent="0.25">
      <c r="A3793" s="2">
        <v>3792</v>
      </c>
      <c r="B3793" t="s">
        <v>7270</v>
      </c>
      <c r="C3793" s="3">
        <v>42062</v>
      </c>
      <c r="D3793" s="3">
        <v>42063</v>
      </c>
      <c r="E3793" t="s">
        <v>97</v>
      </c>
      <c r="F3793">
        <f>VLOOKUP(E3793,SHIPMODE,2,FALSE)</f>
        <v>3</v>
      </c>
      <c r="G3793" t="s">
        <v>3642</v>
      </c>
      <c r="H3793" t="s">
        <v>1426</v>
      </c>
      <c r="I3793" t="s">
        <v>18</v>
      </c>
      <c r="J3793">
        <f>VLOOKUP(I3793,segmentID,2,FALSE)</f>
        <v>2</v>
      </c>
      <c r="K3793" t="s">
        <v>3255</v>
      </c>
      <c r="L3793">
        <f>VLOOKUP(K3793,country2,2,FALSE)</f>
        <v>1</v>
      </c>
      <c r="M3793" t="s">
        <v>2726</v>
      </c>
      <c r="N3793">
        <f>VLOOKUP(Orders!M3793,city2,2,FALSE)</f>
        <v>377</v>
      </c>
      <c r="O3793" t="s">
        <v>78</v>
      </c>
      <c r="P3793">
        <f>VLOOKUP(O3793,state2,2,FALSE)</f>
        <v>10</v>
      </c>
      <c r="Q3793">
        <v>16602</v>
      </c>
      <c r="R3793" t="s">
        <v>79</v>
      </c>
      <c r="S3793">
        <f>VLOOKUP(R3793,region2,2,FALSE)</f>
        <v>4</v>
      </c>
      <c r="T3793" t="s">
        <v>4293</v>
      </c>
      <c r="U3793" t="s">
        <v>22</v>
      </c>
      <c r="V3793">
        <f>VLOOKUP(U3793,category2,2,FALSE)</f>
        <v>2</v>
      </c>
      <c r="W3793" t="s">
        <v>3231</v>
      </c>
      <c r="X3793">
        <f>VLOOKUP(W3793,subcat2,3,FALSE)</f>
        <v>9</v>
      </c>
      <c r="Y3793" t="s">
        <v>88</v>
      </c>
      <c r="Z3793">
        <v>4.4190000000000005</v>
      </c>
      <c r="AA3793">
        <v>3</v>
      </c>
      <c r="AB3793">
        <v>0.7</v>
      </c>
      <c r="AC3793" s="4">
        <v>-3.3879000000000001</v>
      </c>
    </row>
    <row r="3794" spans="1:29" x14ac:dyDescent="0.25">
      <c r="A3794" s="2">
        <v>3793</v>
      </c>
      <c r="B3794" t="s">
        <v>7270</v>
      </c>
      <c r="C3794" s="3">
        <v>42062</v>
      </c>
      <c r="D3794" s="3">
        <v>42063</v>
      </c>
      <c r="E3794" t="s">
        <v>97</v>
      </c>
      <c r="F3794">
        <f>VLOOKUP(E3794,SHIPMODE,2,FALSE)</f>
        <v>3</v>
      </c>
      <c r="G3794" t="s">
        <v>3642</v>
      </c>
      <c r="H3794" t="s">
        <v>1426</v>
      </c>
      <c r="I3794" t="s">
        <v>18</v>
      </c>
      <c r="J3794">
        <f>VLOOKUP(I3794,segmentID,2,FALSE)</f>
        <v>2</v>
      </c>
      <c r="K3794" t="s">
        <v>3255</v>
      </c>
      <c r="L3794">
        <f>VLOOKUP(K3794,country2,2,FALSE)</f>
        <v>1</v>
      </c>
      <c r="M3794" t="s">
        <v>2726</v>
      </c>
      <c r="N3794">
        <f>VLOOKUP(Orders!M3794,city2,2,FALSE)</f>
        <v>377</v>
      </c>
      <c r="O3794" t="s">
        <v>78</v>
      </c>
      <c r="P3794">
        <f>VLOOKUP(O3794,state2,2,FALSE)</f>
        <v>10</v>
      </c>
      <c r="Q3794">
        <v>16602</v>
      </c>
      <c r="R3794" t="s">
        <v>79</v>
      </c>
      <c r="S3794">
        <f>VLOOKUP(R3794,region2,2,FALSE)</f>
        <v>4</v>
      </c>
      <c r="T3794" t="s">
        <v>5292</v>
      </c>
      <c r="U3794" t="s">
        <v>22</v>
      </c>
      <c r="V3794">
        <f>VLOOKUP(U3794,category2,2,FALSE)</f>
        <v>2</v>
      </c>
      <c r="W3794" t="s">
        <v>3229</v>
      </c>
      <c r="X3794">
        <f>VLOOKUP(W3794,subcat2,3,FALSE)</f>
        <v>7</v>
      </c>
      <c r="Y3794" t="s">
        <v>317</v>
      </c>
      <c r="Z3794">
        <v>16.032</v>
      </c>
      <c r="AA3794">
        <v>6</v>
      </c>
      <c r="AB3794">
        <v>0.2</v>
      </c>
      <c r="AC3794" s="4">
        <v>2.2043999999999979</v>
      </c>
    </row>
    <row r="3795" spans="1:29" x14ac:dyDescent="0.25">
      <c r="A3795" s="2">
        <v>3794</v>
      </c>
      <c r="B3795" t="s">
        <v>7271</v>
      </c>
      <c r="C3795" s="3">
        <v>42335</v>
      </c>
      <c r="D3795" s="3">
        <v>42339</v>
      </c>
      <c r="E3795" t="s">
        <v>25</v>
      </c>
      <c r="F3795">
        <f>VLOOKUP(E3795,SHIPMODE,2,FALSE)</f>
        <v>2</v>
      </c>
      <c r="G3795" t="s">
        <v>3443</v>
      </c>
      <c r="H3795" t="s">
        <v>786</v>
      </c>
      <c r="I3795" t="s">
        <v>9</v>
      </c>
      <c r="J3795">
        <f>VLOOKUP(I3795,segmentID,2,FALSE)</f>
        <v>1</v>
      </c>
      <c r="K3795" t="s">
        <v>3255</v>
      </c>
      <c r="L3795">
        <f>VLOOKUP(K3795,country2,2,FALSE)</f>
        <v>1</v>
      </c>
      <c r="M3795" t="s">
        <v>138</v>
      </c>
      <c r="N3795">
        <f>VLOOKUP(Orders!M3795,city2,2,FALSE)</f>
        <v>21</v>
      </c>
      <c r="O3795" t="s">
        <v>139</v>
      </c>
      <c r="P3795">
        <f>VLOOKUP(O3795,state2,2,FALSE)</f>
        <v>16</v>
      </c>
      <c r="Q3795">
        <v>10024</v>
      </c>
      <c r="R3795" t="s">
        <v>79</v>
      </c>
      <c r="S3795">
        <f>VLOOKUP(R3795,region2,2,FALSE)</f>
        <v>4</v>
      </c>
      <c r="T3795" t="s">
        <v>5151</v>
      </c>
      <c r="U3795" t="s">
        <v>22</v>
      </c>
      <c r="V3795">
        <f>VLOOKUP(U3795,category2,2,FALSE)</f>
        <v>2</v>
      </c>
      <c r="W3795" t="s">
        <v>3229</v>
      </c>
      <c r="X3795">
        <f>VLOOKUP(W3795,subcat2,3,FALSE)</f>
        <v>7</v>
      </c>
      <c r="Y3795" t="s">
        <v>1908</v>
      </c>
      <c r="Z3795">
        <v>29.79</v>
      </c>
      <c r="AA3795">
        <v>3</v>
      </c>
      <c r="AB3795">
        <v>0</v>
      </c>
      <c r="AC3795" s="4">
        <v>12.511800000000001</v>
      </c>
    </row>
    <row r="3796" spans="1:29" x14ac:dyDescent="0.25">
      <c r="A3796" s="2">
        <v>3795</v>
      </c>
      <c r="B3796" t="s">
        <v>6293</v>
      </c>
      <c r="C3796" s="3">
        <v>41666</v>
      </c>
      <c r="D3796" s="3">
        <v>41672</v>
      </c>
      <c r="E3796" t="s">
        <v>25</v>
      </c>
      <c r="F3796">
        <f>VLOOKUP(E3796,SHIPMODE,2,FALSE)</f>
        <v>2</v>
      </c>
      <c r="G3796" t="s">
        <v>3974</v>
      </c>
      <c r="H3796" t="s">
        <v>2727</v>
      </c>
      <c r="I3796" t="s">
        <v>9</v>
      </c>
      <c r="J3796">
        <f>VLOOKUP(I3796,segmentID,2,FALSE)</f>
        <v>1</v>
      </c>
      <c r="K3796" t="s">
        <v>3255</v>
      </c>
      <c r="L3796">
        <f>VLOOKUP(K3796,country2,2,FALSE)</f>
        <v>1</v>
      </c>
      <c r="M3796" t="s">
        <v>466</v>
      </c>
      <c r="N3796">
        <f>VLOOKUP(Orders!M3796,city2,2,FALSE)</f>
        <v>71</v>
      </c>
      <c r="O3796" t="s">
        <v>20</v>
      </c>
      <c r="P3796">
        <f>VLOOKUP(O3796,state2,2,FALSE)</f>
        <v>2</v>
      </c>
      <c r="Q3796">
        <v>92037</v>
      </c>
      <c r="R3796" t="s">
        <v>21</v>
      </c>
      <c r="S3796">
        <f>VLOOKUP(R3796,region2,2,FALSE)</f>
        <v>2</v>
      </c>
      <c r="T3796" t="s">
        <v>5352</v>
      </c>
      <c r="U3796" t="s">
        <v>22</v>
      </c>
      <c r="V3796">
        <f>VLOOKUP(U3796,category2,2,FALSE)</f>
        <v>2</v>
      </c>
      <c r="W3796" t="s">
        <v>3227</v>
      </c>
      <c r="X3796">
        <f>VLOOKUP(W3796,subcat2,3,FALSE)</f>
        <v>5</v>
      </c>
      <c r="Y3796" t="s">
        <v>866</v>
      </c>
      <c r="Z3796">
        <v>57.23</v>
      </c>
      <c r="AA3796">
        <v>1</v>
      </c>
      <c r="AB3796">
        <v>0</v>
      </c>
      <c r="AC3796" s="4">
        <v>14.307499999999997</v>
      </c>
    </row>
    <row r="3797" spans="1:29" x14ac:dyDescent="0.25">
      <c r="A3797" s="2">
        <v>3796</v>
      </c>
      <c r="B3797" t="s">
        <v>6293</v>
      </c>
      <c r="C3797" s="3">
        <v>41666</v>
      </c>
      <c r="D3797" s="3">
        <v>41672</v>
      </c>
      <c r="E3797" t="s">
        <v>25</v>
      </c>
      <c r="F3797">
        <f>VLOOKUP(E3797,SHIPMODE,2,FALSE)</f>
        <v>2</v>
      </c>
      <c r="G3797" t="s">
        <v>3974</v>
      </c>
      <c r="H3797" t="s">
        <v>2727</v>
      </c>
      <c r="I3797" t="s">
        <v>9</v>
      </c>
      <c r="J3797">
        <f>VLOOKUP(I3797,segmentID,2,FALSE)</f>
        <v>1</v>
      </c>
      <c r="K3797" t="s">
        <v>3255</v>
      </c>
      <c r="L3797">
        <f>VLOOKUP(K3797,country2,2,FALSE)</f>
        <v>1</v>
      </c>
      <c r="M3797" t="s">
        <v>466</v>
      </c>
      <c r="N3797">
        <f>VLOOKUP(Orders!M3797,city2,2,FALSE)</f>
        <v>71</v>
      </c>
      <c r="O3797" t="s">
        <v>20</v>
      </c>
      <c r="P3797">
        <f>VLOOKUP(O3797,state2,2,FALSE)</f>
        <v>2</v>
      </c>
      <c r="Q3797">
        <v>92037</v>
      </c>
      <c r="R3797" t="s">
        <v>21</v>
      </c>
      <c r="S3797">
        <f>VLOOKUP(R3797,region2,2,FALSE)</f>
        <v>2</v>
      </c>
      <c r="T3797" t="s">
        <v>5645</v>
      </c>
      <c r="U3797" t="s">
        <v>13</v>
      </c>
      <c r="V3797">
        <f>VLOOKUP(U3797,category2,2,FALSE)</f>
        <v>1</v>
      </c>
      <c r="W3797" t="s">
        <v>29</v>
      </c>
      <c r="X3797">
        <f>VLOOKUP(W3797,subcat2,3,FALSE)</f>
        <v>4</v>
      </c>
      <c r="Y3797" t="s">
        <v>1685</v>
      </c>
      <c r="Z3797">
        <v>333</v>
      </c>
      <c r="AA3797">
        <v>3</v>
      </c>
      <c r="AB3797">
        <v>0.2</v>
      </c>
      <c r="AC3797" s="4">
        <v>-16.649999999999991</v>
      </c>
    </row>
    <row r="3798" spans="1:29" x14ac:dyDescent="0.25">
      <c r="A3798" s="2">
        <v>3797</v>
      </c>
      <c r="B3798" t="s">
        <v>6293</v>
      </c>
      <c r="C3798" s="3">
        <v>41666</v>
      </c>
      <c r="D3798" s="3">
        <v>41672</v>
      </c>
      <c r="E3798" t="s">
        <v>25</v>
      </c>
      <c r="F3798">
        <f>VLOOKUP(E3798,SHIPMODE,2,FALSE)</f>
        <v>2</v>
      </c>
      <c r="G3798" t="s">
        <v>3974</v>
      </c>
      <c r="H3798" t="s">
        <v>2727</v>
      </c>
      <c r="I3798" t="s">
        <v>9</v>
      </c>
      <c r="J3798">
        <f>VLOOKUP(I3798,segmentID,2,FALSE)</f>
        <v>1</v>
      </c>
      <c r="K3798" t="s">
        <v>3255</v>
      </c>
      <c r="L3798">
        <f>VLOOKUP(K3798,country2,2,FALSE)</f>
        <v>1</v>
      </c>
      <c r="M3798" t="s">
        <v>466</v>
      </c>
      <c r="N3798">
        <f>VLOOKUP(Orders!M3798,city2,2,FALSE)</f>
        <v>71</v>
      </c>
      <c r="O3798" t="s">
        <v>20</v>
      </c>
      <c r="P3798">
        <f>VLOOKUP(O3798,state2,2,FALSE)</f>
        <v>2</v>
      </c>
      <c r="Q3798">
        <v>92037</v>
      </c>
      <c r="R3798" t="s">
        <v>21</v>
      </c>
      <c r="S3798">
        <f>VLOOKUP(R3798,region2,2,FALSE)</f>
        <v>2</v>
      </c>
      <c r="T3798" t="s">
        <v>5646</v>
      </c>
      <c r="U3798" t="s">
        <v>22</v>
      </c>
      <c r="V3798">
        <f>VLOOKUP(U3798,category2,2,FALSE)</f>
        <v>2</v>
      </c>
      <c r="W3798" t="s">
        <v>3229</v>
      </c>
      <c r="X3798">
        <f>VLOOKUP(W3798,subcat2,3,FALSE)</f>
        <v>7</v>
      </c>
      <c r="Y3798" t="s">
        <v>1845</v>
      </c>
      <c r="Z3798">
        <v>36.44</v>
      </c>
      <c r="AA3798">
        <v>4</v>
      </c>
      <c r="AB3798">
        <v>0</v>
      </c>
      <c r="AC3798" s="4">
        <v>12.025199999999998</v>
      </c>
    </row>
    <row r="3799" spans="1:29" x14ac:dyDescent="0.25">
      <c r="A3799" s="2">
        <v>3798</v>
      </c>
      <c r="B3799" t="s">
        <v>9873</v>
      </c>
      <c r="C3799" s="3">
        <v>43001</v>
      </c>
      <c r="D3799" s="3">
        <v>43004</v>
      </c>
      <c r="E3799" t="s">
        <v>97</v>
      </c>
      <c r="F3799">
        <f>VLOOKUP(E3799,SHIPMODE,2,FALSE)</f>
        <v>3</v>
      </c>
      <c r="G3799" t="s">
        <v>3903</v>
      </c>
      <c r="H3799" t="s">
        <v>2439</v>
      </c>
      <c r="I3799" t="s">
        <v>9</v>
      </c>
      <c r="J3799">
        <f>VLOOKUP(I3799,segmentID,2,FALSE)</f>
        <v>1</v>
      </c>
      <c r="K3799" t="s">
        <v>3255</v>
      </c>
      <c r="L3799">
        <f>VLOOKUP(K3799,country2,2,FALSE)</f>
        <v>1</v>
      </c>
      <c r="M3799" t="s">
        <v>685</v>
      </c>
      <c r="N3799">
        <f>VLOOKUP(Orders!M3799,city2,2,FALSE)</f>
        <v>101</v>
      </c>
      <c r="O3799" t="s">
        <v>28</v>
      </c>
      <c r="P3799">
        <f>VLOOKUP(O3799,state2,2,FALSE)</f>
        <v>3</v>
      </c>
      <c r="Q3799">
        <v>33178</v>
      </c>
      <c r="R3799" t="s">
        <v>12</v>
      </c>
      <c r="S3799">
        <f>VLOOKUP(R3799,region2,2,FALSE)</f>
        <v>1</v>
      </c>
      <c r="T3799" t="s">
        <v>4746</v>
      </c>
      <c r="U3799" t="s">
        <v>22</v>
      </c>
      <c r="V3799">
        <f>VLOOKUP(U3799,category2,2,FALSE)</f>
        <v>2</v>
      </c>
      <c r="W3799" t="s">
        <v>45</v>
      </c>
      <c r="X3799">
        <f>VLOOKUP(W3799,subcat2,3,FALSE)</f>
        <v>11</v>
      </c>
      <c r="Y3799" t="s">
        <v>2113</v>
      </c>
      <c r="Z3799">
        <v>251.64</v>
      </c>
      <c r="AA3799">
        <v>3</v>
      </c>
      <c r="AB3799">
        <v>0.2</v>
      </c>
      <c r="AC3799" s="4">
        <v>88.073999999999984</v>
      </c>
    </row>
    <row r="3800" spans="1:29" x14ac:dyDescent="0.25">
      <c r="A3800" s="2">
        <v>3799</v>
      </c>
      <c r="B3800" t="s">
        <v>9874</v>
      </c>
      <c r="C3800" s="3">
        <v>43043</v>
      </c>
      <c r="D3800" s="3">
        <v>43044</v>
      </c>
      <c r="E3800" t="s">
        <v>97</v>
      </c>
      <c r="F3800">
        <f>VLOOKUP(E3800,SHIPMODE,2,FALSE)</f>
        <v>3</v>
      </c>
      <c r="G3800" t="s">
        <v>3381</v>
      </c>
      <c r="H3800" t="s">
        <v>526</v>
      </c>
      <c r="I3800" t="s">
        <v>18</v>
      </c>
      <c r="J3800">
        <f>VLOOKUP(I3800,segmentID,2,FALSE)</f>
        <v>2</v>
      </c>
      <c r="K3800" t="s">
        <v>3255</v>
      </c>
      <c r="L3800">
        <f>VLOOKUP(K3800,country2,2,FALSE)</f>
        <v>1</v>
      </c>
      <c r="M3800" t="s">
        <v>1938</v>
      </c>
      <c r="N3800">
        <f>VLOOKUP(Orders!M3800,city2,2,FALSE)</f>
        <v>248</v>
      </c>
      <c r="O3800" t="s">
        <v>44</v>
      </c>
      <c r="P3800">
        <f>VLOOKUP(O3800,state2,2,FALSE)</f>
        <v>4</v>
      </c>
      <c r="Q3800">
        <v>27405</v>
      </c>
      <c r="R3800" t="s">
        <v>12</v>
      </c>
      <c r="S3800">
        <f>VLOOKUP(R3800,region2,2,FALSE)</f>
        <v>1</v>
      </c>
      <c r="T3800" t="s">
        <v>4415</v>
      </c>
      <c r="U3800" t="s">
        <v>13</v>
      </c>
      <c r="V3800">
        <f>VLOOKUP(U3800,category2,2,FALSE)</f>
        <v>1</v>
      </c>
      <c r="W3800" t="s">
        <v>29</v>
      </c>
      <c r="X3800">
        <f>VLOOKUP(W3800,subcat2,3,FALSE)</f>
        <v>4</v>
      </c>
      <c r="Y3800" t="s">
        <v>644</v>
      </c>
      <c r="Z3800">
        <v>523.76400000000001</v>
      </c>
      <c r="AA3800">
        <v>3</v>
      </c>
      <c r="AB3800">
        <v>0.4</v>
      </c>
      <c r="AC3800" s="4">
        <v>-192.04680000000008</v>
      </c>
    </row>
    <row r="3801" spans="1:29" x14ac:dyDescent="0.25">
      <c r="A3801" s="2">
        <v>3800</v>
      </c>
      <c r="B3801" t="s">
        <v>9874</v>
      </c>
      <c r="C3801" s="3">
        <v>43043</v>
      </c>
      <c r="D3801" s="3">
        <v>43044</v>
      </c>
      <c r="E3801" t="s">
        <v>97</v>
      </c>
      <c r="F3801">
        <f>VLOOKUP(E3801,SHIPMODE,2,FALSE)</f>
        <v>3</v>
      </c>
      <c r="G3801" t="s">
        <v>3381</v>
      </c>
      <c r="H3801" t="s">
        <v>526</v>
      </c>
      <c r="I3801" t="s">
        <v>18</v>
      </c>
      <c r="J3801">
        <f>VLOOKUP(I3801,segmentID,2,FALSE)</f>
        <v>2</v>
      </c>
      <c r="K3801" t="s">
        <v>3255</v>
      </c>
      <c r="L3801">
        <f>VLOOKUP(K3801,country2,2,FALSE)</f>
        <v>1</v>
      </c>
      <c r="M3801" t="s">
        <v>1938</v>
      </c>
      <c r="N3801">
        <f>VLOOKUP(Orders!M3801,city2,2,FALSE)</f>
        <v>248</v>
      </c>
      <c r="O3801" t="s">
        <v>44</v>
      </c>
      <c r="P3801">
        <f>VLOOKUP(O3801,state2,2,FALSE)</f>
        <v>4</v>
      </c>
      <c r="Q3801">
        <v>27405</v>
      </c>
      <c r="R3801" t="s">
        <v>12</v>
      </c>
      <c r="S3801">
        <f>VLOOKUP(R3801,region2,2,FALSE)</f>
        <v>1</v>
      </c>
      <c r="T3801" t="s">
        <v>5271</v>
      </c>
      <c r="U3801" t="s">
        <v>35</v>
      </c>
      <c r="V3801">
        <f>VLOOKUP(U3801,category2,2,FALSE)</f>
        <v>3</v>
      </c>
      <c r="W3801" t="s">
        <v>3230</v>
      </c>
      <c r="X3801">
        <f>VLOOKUP(W3801,subcat2,3,FALSE)</f>
        <v>8</v>
      </c>
      <c r="Y3801" t="s">
        <v>2034</v>
      </c>
      <c r="Z3801">
        <v>1359.96</v>
      </c>
      <c r="AA3801">
        <v>5</v>
      </c>
      <c r="AB3801">
        <v>0.2</v>
      </c>
      <c r="AC3801" s="4">
        <v>118.99650000000003</v>
      </c>
    </row>
    <row r="3802" spans="1:29" x14ac:dyDescent="0.25">
      <c r="A3802" s="2">
        <v>3801</v>
      </c>
      <c r="B3802" t="s">
        <v>8446</v>
      </c>
      <c r="C3802" s="3">
        <v>42657</v>
      </c>
      <c r="D3802" s="3">
        <v>42663</v>
      </c>
      <c r="E3802" t="s">
        <v>25</v>
      </c>
      <c r="F3802">
        <f>VLOOKUP(E3802,SHIPMODE,2,FALSE)</f>
        <v>2</v>
      </c>
      <c r="G3802" t="s">
        <v>3975</v>
      </c>
      <c r="H3802" t="s">
        <v>2730</v>
      </c>
      <c r="I3802" t="s">
        <v>9</v>
      </c>
      <c r="J3802">
        <f>VLOOKUP(I3802,segmentID,2,FALSE)</f>
        <v>1</v>
      </c>
      <c r="K3802" t="s">
        <v>3255</v>
      </c>
      <c r="L3802">
        <f>VLOOKUP(K3802,country2,2,FALSE)</f>
        <v>1</v>
      </c>
      <c r="M3802" t="s">
        <v>729</v>
      </c>
      <c r="N3802">
        <f>VLOOKUP(Orders!M3802,city2,2,FALSE)</f>
        <v>109</v>
      </c>
      <c r="O3802" t="s">
        <v>44</v>
      </c>
      <c r="P3802">
        <f>VLOOKUP(O3802,state2,2,FALSE)</f>
        <v>4</v>
      </c>
      <c r="Q3802">
        <v>28540</v>
      </c>
      <c r="R3802" t="s">
        <v>12</v>
      </c>
      <c r="S3802">
        <f>VLOOKUP(R3802,region2,2,FALSE)</f>
        <v>1</v>
      </c>
      <c r="T3802" t="s">
        <v>5647</v>
      </c>
      <c r="U3802" t="s">
        <v>13</v>
      </c>
      <c r="V3802">
        <f>VLOOKUP(U3802,category2,2,FALSE)</f>
        <v>1</v>
      </c>
      <c r="W3802" t="s">
        <v>3226</v>
      </c>
      <c r="X3802">
        <f>VLOOKUP(W3802,subcat2,3,FALSE)</f>
        <v>2</v>
      </c>
      <c r="Y3802" t="s">
        <v>2731</v>
      </c>
      <c r="Z3802">
        <v>102.59200000000001</v>
      </c>
      <c r="AA3802">
        <v>1</v>
      </c>
      <c r="AB3802">
        <v>0.2</v>
      </c>
      <c r="AC3802" s="4">
        <v>10.2592</v>
      </c>
    </row>
    <row r="3803" spans="1:29" x14ac:dyDescent="0.25">
      <c r="A3803" s="2">
        <v>3802</v>
      </c>
      <c r="B3803" t="s">
        <v>8446</v>
      </c>
      <c r="C3803" s="3">
        <v>42657</v>
      </c>
      <c r="D3803" s="3">
        <v>42663</v>
      </c>
      <c r="E3803" t="s">
        <v>25</v>
      </c>
      <c r="F3803">
        <f>VLOOKUP(E3803,SHIPMODE,2,FALSE)</f>
        <v>2</v>
      </c>
      <c r="G3803" t="s">
        <v>3975</v>
      </c>
      <c r="H3803" t="s">
        <v>2730</v>
      </c>
      <c r="I3803" t="s">
        <v>9</v>
      </c>
      <c r="J3803">
        <f>VLOOKUP(I3803,segmentID,2,FALSE)</f>
        <v>1</v>
      </c>
      <c r="K3803" t="s">
        <v>3255</v>
      </c>
      <c r="L3803">
        <f>VLOOKUP(K3803,country2,2,FALSE)</f>
        <v>1</v>
      </c>
      <c r="M3803" t="s">
        <v>729</v>
      </c>
      <c r="N3803">
        <f>VLOOKUP(Orders!M3803,city2,2,FALSE)</f>
        <v>109</v>
      </c>
      <c r="O3803" t="s">
        <v>44</v>
      </c>
      <c r="P3803">
        <f>VLOOKUP(O3803,state2,2,FALSE)</f>
        <v>4</v>
      </c>
      <c r="Q3803">
        <v>28540</v>
      </c>
      <c r="R3803" t="s">
        <v>12</v>
      </c>
      <c r="S3803">
        <f>VLOOKUP(R3803,region2,2,FALSE)</f>
        <v>1</v>
      </c>
      <c r="T3803" t="s">
        <v>4811</v>
      </c>
      <c r="U3803" t="s">
        <v>35</v>
      </c>
      <c r="V3803">
        <f>VLOOKUP(U3803,category2,2,FALSE)</f>
        <v>3</v>
      </c>
      <c r="W3803" t="s">
        <v>3232</v>
      </c>
      <c r="X3803">
        <f>VLOOKUP(W3803,subcat2,3,FALSE)</f>
        <v>12</v>
      </c>
      <c r="Y3803" t="s">
        <v>3010</v>
      </c>
      <c r="Z3803">
        <v>22.704000000000001</v>
      </c>
      <c r="AA3803">
        <v>1</v>
      </c>
      <c r="AB3803">
        <v>0.2</v>
      </c>
      <c r="AC3803" s="4">
        <v>5.9597999999999995</v>
      </c>
    </row>
    <row r="3804" spans="1:29" x14ac:dyDescent="0.25">
      <c r="A3804" s="2">
        <v>3803</v>
      </c>
      <c r="B3804" t="s">
        <v>8446</v>
      </c>
      <c r="C3804" s="3">
        <v>42657</v>
      </c>
      <c r="D3804" s="3">
        <v>42663</v>
      </c>
      <c r="E3804" t="s">
        <v>25</v>
      </c>
      <c r="F3804">
        <f>VLOOKUP(E3804,SHIPMODE,2,FALSE)</f>
        <v>2</v>
      </c>
      <c r="G3804" t="s">
        <v>3975</v>
      </c>
      <c r="H3804" t="s">
        <v>2730</v>
      </c>
      <c r="I3804" t="s">
        <v>9</v>
      </c>
      <c r="J3804">
        <f>VLOOKUP(I3804,segmentID,2,FALSE)</f>
        <v>1</v>
      </c>
      <c r="K3804" t="s">
        <v>3255</v>
      </c>
      <c r="L3804">
        <f>VLOOKUP(K3804,country2,2,FALSE)</f>
        <v>1</v>
      </c>
      <c r="M3804" t="s">
        <v>729</v>
      </c>
      <c r="N3804">
        <f>VLOOKUP(Orders!M3804,city2,2,FALSE)</f>
        <v>109</v>
      </c>
      <c r="O3804" t="s">
        <v>44</v>
      </c>
      <c r="P3804">
        <f>VLOOKUP(O3804,state2,2,FALSE)</f>
        <v>4</v>
      </c>
      <c r="Q3804">
        <v>28540</v>
      </c>
      <c r="R3804" t="s">
        <v>12</v>
      </c>
      <c r="S3804">
        <f>VLOOKUP(R3804,region2,2,FALSE)</f>
        <v>1</v>
      </c>
      <c r="T3804" t="s">
        <v>5482</v>
      </c>
      <c r="U3804" t="s">
        <v>22</v>
      </c>
      <c r="V3804">
        <f>VLOOKUP(U3804,category2,2,FALSE)</f>
        <v>2</v>
      </c>
      <c r="W3804" t="s">
        <v>45</v>
      </c>
      <c r="X3804">
        <f>VLOOKUP(W3804,subcat2,3,FALSE)</f>
        <v>11</v>
      </c>
      <c r="Y3804" t="s">
        <v>3131</v>
      </c>
      <c r="Z3804">
        <v>93.024000000000001</v>
      </c>
      <c r="AA3804">
        <v>3</v>
      </c>
      <c r="AB3804">
        <v>0.2</v>
      </c>
      <c r="AC3804" s="4">
        <v>33.721199999999996</v>
      </c>
    </row>
    <row r="3805" spans="1:29" x14ac:dyDescent="0.25">
      <c r="A3805" s="2">
        <v>3804</v>
      </c>
      <c r="B3805" t="s">
        <v>8446</v>
      </c>
      <c r="C3805" s="3">
        <v>42657</v>
      </c>
      <c r="D3805" s="3">
        <v>42663</v>
      </c>
      <c r="E3805" t="s">
        <v>25</v>
      </c>
      <c r="F3805">
        <f>VLOOKUP(E3805,SHIPMODE,2,FALSE)</f>
        <v>2</v>
      </c>
      <c r="G3805" t="s">
        <v>3975</v>
      </c>
      <c r="H3805" t="s">
        <v>2730</v>
      </c>
      <c r="I3805" t="s">
        <v>9</v>
      </c>
      <c r="J3805">
        <f>VLOOKUP(I3805,segmentID,2,FALSE)</f>
        <v>1</v>
      </c>
      <c r="K3805" t="s">
        <v>3255</v>
      </c>
      <c r="L3805">
        <f>VLOOKUP(K3805,country2,2,FALSE)</f>
        <v>1</v>
      </c>
      <c r="M3805" t="s">
        <v>729</v>
      </c>
      <c r="N3805">
        <f>VLOOKUP(Orders!M3805,city2,2,FALSE)</f>
        <v>109</v>
      </c>
      <c r="O3805" t="s">
        <v>44</v>
      </c>
      <c r="P3805">
        <f>VLOOKUP(O3805,state2,2,FALSE)</f>
        <v>4</v>
      </c>
      <c r="Q3805">
        <v>28540</v>
      </c>
      <c r="R3805" t="s">
        <v>12</v>
      </c>
      <c r="S3805">
        <f>VLOOKUP(R3805,region2,2,FALSE)</f>
        <v>1</v>
      </c>
      <c r="T3805" t="s">
        <v>5512</v>
      </c>
      <c r="U3805" t="s">
        <v>22</v>
      </c>
      <c r="V3805">
        <f>VLOOKUP(U3805,category2,2,FALSE)</f>
        <v>2</v>
      </c>
      <c r="W3805" t="s">
        <v>3233</v>
      </c>
      <c r="X3805">
        <f>VLOOKUP(W3805,subcat2,3,FALSE)</f>
        <v>15</v>
      </c>
      <c r="Y3805" t="s">
        <v>5923</v>
      </c>
      <c r="Z3805">
        <v>12.768000000000001</v>
      </c>
      <c r="AA3805">
        <v>2</v>
      </c>
      <c r="AB3805">
        <v>0.2</v>
      </c>
      <c r="AC3805" s="4">
        <v>1.436399999999999</v>
      </c>
    </row>
    <row r="3806" spans="1:29" x14ac:dyDescent="0.25">
      <c r="A3806" s="2">
        <v>3805</v>
      </c>
      <c r="B3806" t="s">
        <v>8446</v>
      </c>
      <c r="C3806" s="3">
        <v>42657</v>
      </c>
      <c r="D3806" s="3">
        <v>42663</v>
      </c>
      <c r="E3806" t="s">
        <v>25</v>
      </c>
      <c r="F3806">
        <f>VLOOKUP(E3806,SHIPMODE,2,FALSE)</f>
        <v>2</v>
      </c>
      <c r="G3806" t="s">
        <v>3975</v>
      </c>
      <c r="H3806" t="s">
        <v>2730</v>
      </c>
      <c r="I3806" t="s">
        <v>9</v>
      </c>
      <c r="J3806">
        <f>VLOOKUP(I3806,segmentID,2,FALSE)</f>
        <v>1</v>
      </c>
      <c r="K3806" t="s">
        <v>3255</v>
      </c>
      <c r="L3806">
        <f>VLOOKUP(K3806,country2,2,FALSE)</f>
        <v>1</v>
      </c>
      <c r="M3806" t="s">
        <v>729</v>
      </c>
      <c r="N3806">
        <f>VLOOKUP(Orders!M3806,city2,2,FALSE)</f>
        <v>109</v>
      </c>
      <c r="O3806" t="s">
        <v>44</v>
      </c>
      <c r="P3806">
        <f>VLOOKUP(O3806,state2,2,FALSE)</f>
        <v>4</v>
      </c>
      <c r="Q3806">
        <v>28540</v>
      </c>
      <c r="R3806" t="s">
        <v>12</v>
      </c>
      <c r="S3806">
        <f>VLOOKUP(R3806,region2,2,FALSE)</f>
        <v>1</v>
      </c>
      <c r="T3806" t="s">
        <v>4566</v>
      </c>
      <c r="U3806" t="s">
        <v>22</v>
      </c>
      <c r="V3806">
        <f>VLOOKUP(U3806,category2,2,FALSE)</f>
        <v>2</v>
      </c>
      <c r="W3806" t="s">
        <v>103</v>
      </c>
      <c r="X3806">
        <f>VLOOKUP(W3806,subcat2,3,FALSE)</f>
        <v>13</v>
      </c>
      <c r="Y3806" t="s">
        <v>3173</v>
      </c>
      <c r="Z3806">
        <v>35.008000000000003</v>
      </c>
      <c r="AA3806">
        <v>4</v>
      </c>
      <c r="AB3806">
        <v>0.2</v>
      </c>
      <c r="AC3806" s="4">
        <v>13.127999999999998</v>
      </c>
    </row>
    <row r="3807" spans="1:29" x14ac:dyDescent="0.25">
      <c r="A3807" s="2">
        <v>3806</v>
      </c>
      <c r="B3807" t="s">
        <v>8446</v>
      </c>
      <c r="C3807" s="3">
        <v>42657</v>
      </c>
      <c r="D3807" s="3">
        <v>42663</v>
      </c>
      <c r="E3807" t="s">
        <v>25</v>
      </c>
      <c r="F3807">
        <f>VLOOKUP(E3807,SHIPMODE,2,FALSE)</f>
        <v>2</v>
      </c>
      <c r="G3807" t="s">
        <v>3975</v>
      </c>
      <c r="H3807" t="s">
        <v>2730</v>
      </c>
      <c r="I3807" t="s">
        <v>9</v>
      </c>
      <c r="J3807">
        <f>VLOOKUP(I3807,segmentID,2,FALSE)</f>
        <v>1</v>
      </c>
      <c r="K3807" t="s">
        <v>3255</v>
      </c>
      <c r="L3807">
        <f>VLOOKUP(K3807,country2,2,FALSE)</f>
        <v>1</v>
      </c>
      <c r="M3807" t="s">
        <v>729</v>
      </c>
      <c r="N3807">
        <f>VLOOKUP(Orders!M3807,city2,2,FALSE)</f>
        <v>109</v>
      </c>
      <c r="O3807" t="s">
        <v>44</v>
      </c>
      <c r="P3807">
        <f>VLOOKUP(O3807,state2,2,FALSE)</f>
        <v>4</v>
      </c>
      <c r="Q3807">
        <v>28540</v>
      </c>
      <c r="R3807" t="s">
        <v>12</v>
      </c>
      <c r="S3807">
        <f>VLOOKUP(R3807,region2,2,FALSE)</f>
        <v>1</v>
      </c>
      <c r="T3807" t="s">
        <v>4236</v>
      </c>
      <c r="U3807" t="s">
        <v>22</v>
      </c>
      <c r="V3807">
        <f>VLOOKUP(U3807,category2,2,FALSE)</f>
        <v>2</v>
      </c>
      <c r="W3807" t="s">
        <v>45</v>
      </c>
      <c r="X3807">
        <f>VLOOKUP(W3807,subcat2,3,FALSE)</f>
        <v>11</v>
      </c>
      <c r="Y3807" t="s">
        <v>2883</v>
      </c>
      <c r="Z3807">
        <v>39.152000000000001</v>
      </c>
      <c r="AA3807">
        <v>1</v>
      </c>
      <c r="AB3807">
        <v>0.2</v>
      </c>
      <c r="AC3807" s="4">
        <v>14.681999999999999</v>
      </c>
    </row>
    <row r="3808" spans="1:29" x14ac:dyDescent="0.25">
      <c r="A3808" s="2">
        <v>3807</v>
      </c>
      <c r="B3808" t="s">
        <v>7272</v>
      </c>
      <c r="C3808" s="3">
        <v>42320</v>
      </c>
      <c r="D3808" s="3">
        <v>42327</v>
      </c>
      <c r="E3808" t="s">
        <v>25</v>
      </c>
      <c r="F3808">
        <f>VLOOKUP(E3808,SHIPMODE,2,FALSE)</f>
        <v>2</v>
      </c>
      <c r="G3808" t="s">
        <v>3961</v>
      </c>
      <c r="H3808" t="s">
        <v>2658</v>
      </c>
      <c r="I3808" t="s">
        <v>18</v>
      </c>
      <c r="J3808">
        <f>VLOOKUP(I3808,segmentID,2,FALSE)</f>
        <v>2</v>
      </c>
      <c r="K3808" t="s">
        <v>3255</v>
      </c>
      <c r="L3808">
        <f>VLOOKUP(K3808,country2,2,FALSE)</f>
        <v>1</v>
      </c>
      <c r="M3808" t="s">
        <v>2699</v>
      </c>
      <c r="N3808">
        <f>VLOOKUP(Orders!M3808,city2,2,FALSE)</f>
        <v>370</v>
      </c>
      <c r="O3808" t="s">
        <v>28</v>
      </c>
      <c r="P3808">
        <f>VLOOKUP(O3808,state2,2,FALSE)</f>
        <v>3</v>
      </c>
      <c r="Q3808">
        <v>33317</v>
      </c>
      <c r="R3808" t="s">
        <v>12</v>
      </c>
      <c r="S3808">
        <f>VLOOKUP(R3808,region2,2,FALSE)</f>
        <v>1</v>
      </c>
      <c r="T3808" t="s">
        <v>4554</v>
      </c>
      <c r="U3808" t="s">
        <v>22</v>
      </c>
      <c r="V3808">
        <f>VLOOKUP(U3808,category2,2,FALSE)</f>
        <v>2</v>
      </c>
      <c r="W3808" t="s">
        <v>3229</v>
      </c>
      <c r="X3808">
        <f>VLOOKUP(W3808,subcat2,3,FALSE)</f>
        <v>7</v>
      </c>
      <c r="Y3808" t="s">
        <v>1673</v>
      </c>
      <c r="Z3808">
        <v>11.76</v>
      </c>
      <c r="AA3808">
        <v>5</v>
      </c>
      <c r="AB3808">
        <v>0.2</v>
      </c>
      <c r="AC3808" s="4">
        <v>1.3229999999999991</v>
      </c>
    </row>
    <row r="3809" spans="1:29" x14ac:dyDescent="0.25">
      <c r="A3809" s="2">
        <v>3808</v>
      </c>
      <c r="B3809" t="s">
        <v>7272</v>
      </c>
      <c r="C3809" s="3">
        <v>42320</v>
      </c>
      <c r="D3809" s="3">
        <v>42327</v>
      </c>
      <c r="E3809" t="s">
        <v>25</v>
      </c>
      <c r="F3809">
        <f>VLOOKUP(E3809,SHIPMODE,2,FALSE)</f>
        <v>2</v>
      </c>
      <c r="G3809" t="s">
        <v>3961</v>
      </c>
      <c r="H3809" t="s">
        <v>2658</v>
      </c>
      <c r="I3809" t="s">
        <v>18</v>
      </c>
      <c r="J3809">
        <f>VLOOKUP(I3809,segmentID,2,FALSE)</f>
        <v>2</v>
      </c>
      <c r="K3809" t="s">
        <v>3255</v>
      </c>
      <c r="L3809">
        <f>VLOOKUP(K3809,country2,2,FALSE)</f>
        <v>1</v>
      </c>
      <c r="M3809" t="s">
        <v>2699</v>
      </c>
      <c r="N3809">
        <f>VLOOKUP(Orders!M3809,city2,2,FALSE)</f>
        <v>370</v>
      </c>
      <c r="O3809" t="s">
        <v>28</v>
      </c>
      <c r="P3809">
        <f>VLOOKUP(O3809,state2,2,FALSE)</f>
        <v>3</v>
      </c>
      <c r="Q3809">
        <v>33317</v>
      </c>
      <c r="R3809" t="s">
        <v>12</v>
      </c>
      <c r="S3809">
        <f>VLOOKUP(R3809,region2,2,FALSE)</f>
        <v>1</v>
      </c>
      <c r="T3809" t="s">
        <v>4154</v>
      </c>
      <c r="U3809" t="s">
        <v>22</v>
      </c>
      <c r="V3809">
        <f>VLOOKUP(U3809,category2,2,FALSE)</f>
        <v>2</v>
      </c>
      <c r="W3809" t="s">
        <v>3231</v>
      </c>
      <c r="X3809">
        <f>VLOOKUP(W3809,subcat2,3,FALSE)</f>
        <v>9</v>
      </c>
      <c r="Y3809" t="s">
        <v>1103</v>
      </c>
      <c r="Z3809">
        <v>5.2380000000000013</v>
      </c>
      <c r="AA3809">
        <v>2</v>
      </c>
      <c r="AB3809">
        <v>0.7</v>
      </c>
      <c r="AC3809" s="4">
        <v>-4.0158000000000005</v>
      </c>
    </row>
    <row r="3810" spans="1:29" x14ac:dyDescent="0.25">
      <c r="A3810" s="2">
        <v>3809</v>
      </c>
      <c r="B3810" t="s">
        <v>7272</v>
      </c>
      <c r="C3810" s="3">
        <v>42320</v>
      </c>
      <c r="D3810" s="3">
        <v>42327</v>
      </c>
      <c r="E3810" t="s">
        <v>25</v>
      </c>
      <c r="F3810">
        <f>VLOOKUP(E3810,SHIPMODE,2,FALSE)</f>
        <v>2</v>
      </c>
      <c r="G3810" t="s">
        <v>3961</v>
      </c>
      <c r="H3810" t="s">
        <v>2658</v>
      </c>
      <c r="I3810" t="s">
        <v>18</v>
      </c>
      <c r="J3810">
        <f>VLOOKUP(I3810,segmentID,2,FALSE)</f>
        <v>2</v>
      </c>
      <c r="K3810" t="s">
        <v>3255</v>
      </c>
      <c r="L3810">
        <f>VLOOKUP(K3810,country2,2,FALSE)</f>
        <v>1</v>
      </c>
      <c r="M3810" t="s">
        <v>2699</v>
      </c>
      <c r="N3810">
        <f>VLOOKUP(Orders!M3810,city2,2,FALSE)</f>
        <v>370</v>
      </c>
      <c r="O3810" t="s">
        <v>28</v>
      </c>
      <c r="P3810">
        <f>VLOOKUP(O3810,state2,2,FALSE)</f>
        <v>3</v>
      </c>
      <c r="Q3810">
        <v>33317</v>
      </c>
      <c r="R3810" t="s">
        <v>12</v>
      </c>
      <c r="S3810">
        <f>VLOOKUP(R3810,region2,2,FALSE)</f>
        <v>1</v>
      </c>
      <c r="T3810" t="s">
        <v>5540</v>
      </c>
      <c r="U3810" t="s">
        <v>22</v>
      </c>
      <c r="V3810">
        <f>VLOOKUP(U3810,category2,2,FALSE)</f>
        <v>2</v>
      </c>
      <c r="W3810" t="s">
        <v>3231</v>
      </c>
      <c r="X3810">
        <f>VLOOKUP(W3810,subcat2,3,FALSE)</f>
        <v>9</v>
      </c>
      <c r="Y3810" t="s">
        <v>1356</v>
      </c>
      <c r="Z3810">
        <v>4.6619999999999999</v>
      </c>
      <c r="AA3810">
        <v>3</v>
      </c>
      <c r="AB3810">
        <v>0.7</v>
      </c>
      <c r="AC3810" s="4">
        <v>-3.7295999999999996</v>
      </c>
    </row>
    <row r="3811" spans="1:29" x14ac:dyDescent="0.25">
      <c r="A3811" s="2">
        <v>3810</v>
      </c>
      <c r="B3811" t="s">
        <v>7272</v>
      </c>
      <c r="C3811" s="3">
        <v>42320</v>
      </c>
      <c r="D3811" s="3">
        <v>42327</v>
      </c>
      <c r="E3811" t="s">
        <v>25</v>
      </c>
      <c r="F3811">
        <f>VLOOKUP(E3811,SHIPMODE,2,FALSE)</f>
        <v>2</v>
      </c>
      <c r="G3811" t="s">
        <v>3961</v>
      </c>
      <c r="H3811" t="s">
        <v>2658</v>
      </c>
      <c r="I3811" t="s">
        <v>18</v>
      </c>
      <c r="J3811">
        <f>VLOOKUP(I3811,segmentID,2,FALSE)</f>
        <v>2</v>
      </c>
      <c r="K3811" t="s">
        <v>3255</v>
      </c>
      <c r="L3811">
        <f>VLOOKUP(K3811,country2,2,FALSE)</f>
        <v>1</v>
      </c>
      <c r="M3811" t="s">
        <v>2699</v>
      </c>
      <c r="N3811">
        <f>VLOOKUP(Orders!M3811,city2,2,FALSE)</f>
        <v>370</v>
      </c>
      <c r="O3811" t="s">
        <v>28</v>
      </c>
      <c r="P3811">
        <f>VLOOKUP(O3811,state2,2,FALSE)</f>
        <v>3</v>
      </c>
      <c r="Q3811">
        <v>33317</v>
      </c>
      <c r="R3811" t="s">
        <v>12</v>
      </c>
      <c r="S3811">
        <f>VLOOKUP(R3811,region2,2,FALSE)</f>
        <v>1</v>
      </c>
      <c r="T3811" t="s">
        <v>5648</v>
      </c>
      <c r="U3811" t="s">
        <v>13</v>
      </c>
      <c r="V3811">
        <f>VLOOKUP(U3811,category2,2,FALSE)</f>
        <v>1</v>
      </c>
      <c r="W3811" t="s">
        <v>3226</v>
      </c>
      <c r="X3811">
        <f>VLOOKUP(W3811,subcat2,3,FALSE)</f>
        <v>2</v>
      </c>
      <c r="Y3811" t="s">
        <v>2888</v>
      </c>
      <c r="Z3811">
        <v>523.91999999999996</v>
      </c>
      <c r="AA3811">
        <v>5</v>
      </c>
      <c r="AB3811">
        <v>0.2</v>
      </c>
      <c r="AC3811" s="4">
        <v>-72.039000000000044</v>
      </c>
    </row>
    <row r="3812" spans="1:29" x14ac:dyDescent="0.25">
      <c r="A3812" s="2">
        <v>3811</v>
      </c>
      <c r="B3812" t="s">
        <v>7272</v>
      </c>
      <c r="C3812" s="3">
        <v>42320</v>
      </c>
      <c r="D3812" s="3">
        <v>42327</v>
      </c>
      <c r="E3812" t="s">
        <v>25</v>
      </c>
      <c r="F3812">
        <f>VLOOKUP(E3812,SHIPMODE,2,FALSE)</f>
        <v>2</v>
      </c>
      <c r="G3812" t="s">
        <v>3961</v>
      </c>
      <c r="H3812" t="s">
        <v>2658</v>
      </c>
      <c r="I3812" t="s">
        <v>18</v>
      </c>
      <c r="J3812">
        <f>VLOOKUP(I3812,segmentID,2,FALSE)</f>
        <v>2</v>
      </c>
      <c r="K3812" t="s">
        <v>3255</v>
      </c>
      <c r="L3812">
        <f>VLOOKUP(K3812,country2,2,FALSE)</f>
        <v>1</v>
      </c>
      <c r="M3812" t="s">
        <v>2699</v>
      </c>
      <c r="N3812">
        <f>VLOOKUP(Orders!M3812,city2,2,FALSE)</f>
        <v>370</v>
      </c>
      <c r="O3812" t="s">
        <v>28</v>
      </c>
      <c r="P3812">
        <f>VLOOKUP(O3812,state2,2,FALSE)</f>
        <v>3</v>
      </c>
      <c r="Q3812">
        <v>33317</v>
      </c>
      <c r="R3812" t="s">
        <v>12</v>
      </c>
      <c r="S3812">
        <f>VLOOKUP(R3812,region2,2,FALSE)</f>
        <v>1</v>
      </c>
      <c r="T3812" t="s">
        <v>5150</v>
      </c>
      <c r="U3812" t="s">
        <v>35</v>
      </c>
      <c r="V3812">
        <f>VLOOKUP(U3812,category2,2,FALSE)</f>
        <v>3</v>
      </c>
      <c r="W3812" t="s">
        <v>3230</v>
      </c>
      <c r="X3812">
        <f>VLOOKUP(W3812,subcat2,3,FALSE)</f>
        <v>8</v>
      </c>
      <c r="Y3812" t="s">
        <v>585</v>
      </c>
      <c r="Z3812">
        <v>100.792</v>
      </c>
      <c r="AA3812">
        <v>1</v>
      </c>
      <c r="AB3812">
        <v>0.2</v>
      </c>
      <c r="AC3812" s="4">
        <v>10.079200000000007</v>
      </c>
    </row>
    <row r="3813" spans="1:29" x14ac:dyDescent="0.25">
      <c r="A3813" s="2">
        <v>3812</v>
      </c>
      <c r="B3813" t="s">
        <v>7272</v>
      </c>
      <c r="C3813" s="3">
        <v>42320</v>
      </c>
      <c r="D3813" s="3">
        <v>42327</v>
      </c>
      <c r="E3813" t="s">
        <v>25</v>
      </c>
      <c r="F3813">
        <f>VLOOKUP(E3813,SHIPMODE,2,FALSE)</f>
        <v>2</v>
      </c>
      <c r="G3813" t="s">
        <v>3961</v>
      </c>
      <c r="H3813" t="s">
        <v>2658</v>
      </c>
      <c r="I3813" t="s">
        <v>18</v>
      </c>
      <c r="J3813">
        <f>VLOOKUP(I3813,segmentID,2,FALSE)</f>
        <v>2</v>
      </c>
      <c r="K3813" t="s">
        <v>3255</v>
      </c>
      <c r="L3813">
        <f>VLOOKUP(K3813,country2,2,FALSE)</f>
        <v>1</v>
      </c>
      <c r="M3813" t="s">
        <v>2699</v>
      </c>
      <c r="N3813">
        <f>VLOOKUP(Orders!M3813,city2,2,FALSE)</f>
        <v>370</v>
      </c>
      <c r="O3813" t="s">
        <v>28</v>
      </c>
      <c r="P3813">
        <f>VLOOKUP(O3813,state2,2,FALSE)</f>
        <v>3</v>
      </c>
      <c r="Q3813">
        <v>33317</v>
      </c>
      <c r="R3813" t="s">
        <v>12</v>
      </c>
      <c r="S3813">
        <f>VLOOKUP(R3813,region2,2,FALSE)</f>
        <v>1</v>
      </c>
      <c r="T3813" t="s">
        <v>4320</v>
      </c>
      <c r="U3813" t="s">
        <v>13</v>
      </c>
      <c r="V3813">
        <f>VLOOKUP(U3813,category2,2,FALSE)</f>
        <v>1</v>
      </c>
      <c r="W3813" t="s">
        <v>3226</v>
      </c>
      <c r="X3813">
        <f>VLOOKUP(W3813,subcat2,3,FALSE)</f>
        <v>2</v>
      </c>
      <c r="Y3813" t="s">
        <v>1971</v>
      </c>
      <c r="Z3813">
        <v>146.13600000000002</v>
      </c>
      <c r="AA3813">
        <v>3</v>
      </c>
      <c r="AB3813">
        <v>0.2</v>
      </c>
      <c r="AC3813" s="4">
        <v>16.440299999999986</v>
      </c>
    </row>
    <row r="3814" spans="1:29" x14ac:dyDescent="0.25">
      <c r="A3814" s="2">
        <v>3813</v>
      </c>
      <c r="B3814" t="s">
        <v>9875</v>
      </c>
      <c r="C3814" s="3">
        <v>42799</v>
      </c>
      <c r="D3814" s="3">
        <v>42799</v>
      </c>
      <c r="E3814" t="s">
        <v>625</v>
      </c>
      <c r="F3814">
        <f>VLOOKUP(E3814,SHIPMODE,2,FALSE)</f>
        <v>4</v>
      </c>
      <c r="G3814" t="s">
        <v>3262</v>
      </c>
      <c r="H3814" t="s">
        <v>58</v>
      </c>
      <c r="I3814" t="s">
        <v>9</v>
      </c>
      <c r="J3814">
        <f>VLOOKUP(I3814,segmentID,2,FALSE)</f>
        <v>1</v>
      </c>
      <c r="K3814" t="s">
        <v>3255</v>
      </c>
      <c r="L3814">
        <f>VLOOKUP(K3814,country2,2,FALSE)</f>
        <v>1</v>
      </c>
      <c r="M3814" t="s">
        <v>1187</v>
      </c>
      <c r="N3814">
        <f>VLOOKUP(Orders!M3814,city2,2,FALSE)</f>
        <v>159</v>
      </c>
      <c r="O3814" t="s">
        <v>60</v>
      </c>
      <c r="P3814">
        <f>VLOOKUP(O3814,state2,2,FALSE)</f>
        <v>7</v>
      </c>
      <c r="Q3814">
        <v>53209</v>
      </c>
      <c r="R3814" t="s">
        <v>55</v>
      </c>
      <c r="S3814">
        <f>VLOOKUP(R3814,region2,2,FALSE)</f>
        <v>3</v>
      </c>
      <c r="T3814" t="s">
        <v>5649</v>
      </c>
      <c r="U3814" t="s">
        <v>22</v>
      </c>
      <c r="V3814">
        <f>VLOOKUP(U3814,category2,2,FALSE)</f>
        <v>2</v>
      </c>
      <c r="W3814" t="s">
        <v>23</v>
      </c>
      <c r="X3814">
        <f>VLOOKUP(W3814,subcat2,3,FALSE)</f>
        <v>3</v>
      </c>
      <c r="Y3814" t="s">
        <v>24</v>
      </c>
      <c r="Z3814">
        <v>25.06</v>
      </c>
      <c r="AA3814">
        <v>2</v>
      </c>
      <c r="AB3814">
        <v>0</v>
      </c>
      <c r="AC3814" s="4">
        <v>11.778199999999998</v>
      </c>
    </row>
    <row r="3815" spans="1:29" x14ac:dyDescent="0.25">
      <c r="A3815" s="2">
        <v>3814</v>
      </c>
      <c r="B3815" t="s">
        <v>7273</v>
      </c>
      <c r="C3815" s="3">
        <v>42313</v>
      </c>
      <c r="D3815" s="3">
        <v>42317</v>
      </c>
      <c r="E3815" t="s">
        <v>25</v>
      </c>
      <c r="F3815">
        <f>VLOOKUP(E3815,SHIPMODE,2,FALSE)</f>
        <v>2</v>
      </c>
      <c r="G3815" t="s">
        <v>3414</v>
      </c>
      <c r="H3815" t="s">
        <v>661</v>
      </c>
      <c r="I3815" t="s">
        <v>9</v>
      </c>
      <c r="J3815">
        <f>VLOOKUP(I3815,segmentID,2,FALSE)</f>
        <v>1</v>
      </c>
      <c r="K3815" t="s">
        <v>3255</v>
      </c>
      <c r="L3815">
        <f>VLOOKUP(K3815,country2,2,FALSE)</f>
        <v>1</v>
      </c>
      <c r="M3815" t="s">
        <v>641</v>
      </c>
      <c r="N3815">
        <f>VLOOKUP(Orders!M3815,city2,2,FALSE)</f>
        <v>95</v>
      </c>
      <c r="O3815" t="s">
        <v>110</v>
      </c>
      <c r="P3815">
        <f>VLOOKUP(O3815,state2,2,FALSE)</f>
        <v>11</v>
      </c>
      <c r="Q3815">
        <v>62301</v>
      </c>
      <c r="R3815" t="s">
        <v>55</v>
      </c>
      <c r="S3815">
        <f>VLOOKUP(R3815,region2,2,FALSE)</f>
        <v>3</v>
      </c>
      <c r="T3815" t="s">
        <v>4710</v>
      </c>
      <c r="U3815" t="s">
        <v>22</v>
      </c>
      <c r="V3815">
        <f>VLOOKUP(U3815,category2,2,FALSE)</f>
        <v>2</v>
      </c>
      <c r="W3815" t="s">
        <v>23</v>
      </c>
      <c r="X3815">
        <f>VLOOKUP(W3815,subcat2,3,FALSE)</f>
        <v>3</v>
      </c>
      <c r="Y3815" t="s">
        <v>2701</v>
      </c>
      <c r="Z3815">
        <v>19.824000000000002</v>
      </c>
      <c r="AA3815">
        <v>6</v>
      </c>
      <c r="AB3815">
        <v>0.2</v>
      </c>
      <c r="AC3815" s="4">
        <v>6.4427999999999992</v>
      </c>
    </row>
    <row r="3816" spans="1:29" x14ac:dyDescent="0.25">
      <c r="A3816" s="2">
        <v>3815</v>
      </c>
      <c r="B3816" t="s">
        <v>8447</v>
      </c>
      <c r="C3816" s="3">
        <v>42559</v>
      </c>
      <c r="D3816" s="3">
        <v>42559</v>
      </c>
      <c r="E3816" t="s">
        <v>625</v>
      </c>
      <c r="F3816">
        <f>VLOOKUP(E3816,SHIPMODE,2,FALSE)</f>
        <v>4</v>
      </c>
      <c r="G3816" t="s">
        <v>3264</v>
      </c>
      <c r="H3816" t="s">
        <v>66</v>
      </c>
      <c r="I3816" t="s">
        <v>9</v>
      </c>
      <c r="J3816">
        <f>VLOOKUP(I3816,segmentID,2,FALSE)</f>
        <v>1</v>
      </c>
      <c r="K3816" t="s">
        <v>3255</v>
      </c>
      <c r="L3816">
        <f>VLOOKUP(K3816,country2,2,FALSE)</f>
        <v>1</v>
      </c>
      <c r="M3816" t="s">
        <v>729</v>
      </c>
      <c r="N3816">
        <f>VLOOKUP(Orders!M3816,city2,2,FALSE)</f>
        <v>109</v>
      </c>
      <c r="O3816" t="s">
        <v>28</v>
      </c>
      <c r="P3816">
        <f>VLOOKUP(O3816,state2,2,FALSE)</f>
        <v>3</v>
      </c>
      <c r="Q3816">
        <v>32216</v>
      </c>
      <c r="R3816" t="s">
        <v>12</v>
      </c>
      <c r="S3816">
        <f>VLOOKUP(R3816,region2,2,FALSE)</f>
        <v>1</v>
      </c>
      <c r="T3816" t="s">
        <v>5241</v>
      </c>
      <c r="U3816" t="s">
        <v>35</v>
      </c>
      <c r="V3816">
        <f>VLOOKUP(U3816,category2,2,FALSE)</f>
        <v>3</v>
      </c>
      <c r="W3816" t="s">
        <v>3230</v>
      </c>
      <c r="X3816">
        <f>VLOOKUP(W3816,subcat2,3,FALSE)</f>
        <v>8</v>
      </c>
      <c r="Y3816" t="s">
        <v>2733</v>
      </c>
      <c r="Z3816">
        <v>823.96000000000015</v>
      </c>
      <c r="AA3816">
        <v>5</v>
      </c>
      <c r="AB3816">
        <v>0.2</v>
      </c>
      <c r="AC3816" s="4">
        <v>51.497499999999974</v>
      </c>
    </row>
    <row r="3817" spans="1:29" x14ac:dyDescent="0.25">
      <c r="A3817" s="2">
        <v>3816</v>
      </c>
      <c r="B3817" t="s">
        <v>8447</v>
      </c>
      <c r="C3817" s="3">
        <v>42559</v>
      </c>
      <c r="D3817" s="3">
        <v>42559</v>
      </c>
      <c r="E3817" t="s">
        <v>625</v>
      </c>
      <c r="F3817">
        <f>VLOOKUP(E3817,SHIPMODE,2,FALSE)</f>
        <v>4</v>
      </c>
      <c r="G3817" t="s">
        <v>3264</v>
      </c>
      <c r="H3817" t="s">
        <v>66</v>
      </c>
      <c r="I3817" t="s">
        <v>9</v>
      </c>
      <c r="J3817">
        <f>VLOOKUP(I3817,segmentID,2,FALSE)</f>
        <v>1</v>
      </c>
      <c r="K3817" t="s">
        <v>3255</v>
      </c>
      <c r="L3817">
        <f>VLOOKUP(K3817,country2,2,FALSE)</f>
        <v>1</v>
      </c>
      <c r="M3817" t="s">
        <v>729</v>
      </c>
      <c r="N3817">
        <f>VLOOKUP(Orders!M3817,city2,2,FALSE)</f>
        <v>109</v>
      </c>
      <c r="O3817" t="s">
        <v>28</v>
      </c>
      <c r="P3817">
        <f>VLOOKUP(O3817,state2,2,FALSE)</f>
        <v>3</v>
      </c>
      <c r="Q3817">
        <v>32216</v>
      </c>
      <c r="R3817" t="s">
        <v>12</v>
      </c>
      <c r="S3817">
        <f>VLOOKUP(R3817,region2,2,FALSE)</f>
        <v>1</v>
      </c>
      <c r="T3817" t="s">
        <v>4222</v>
      </c>
      <c r="U3817" t="s">
        <v>22</v>
      </c>
      <c r="V3817">
        <f>VLOOKUP(U3817,category2,2,FALSE)</f>
        <v>2</v>
      </c>
      <c r="W3817" t="s">
        <v>45</v>
      </c>
      <c r="X3817">
        <f>VLOOKUP(W3817,subcat2,3,FALSE)</f>
        <v>11</v>
      </c>
      <c r="Y3817" t="s">
        <v>1272</v>
      </c>
      <c r="Z3817">
        <v>15.984000000000002</v>
      </c>
      <c r="AA3817">
        <v>2</v>
      </c>
      <c r="AB3817">
        <v>0.2</v>
      </c>
      <c r="AC3817" s="4">
        <v>4.9949999999999992</v>
      </c>
    </row>
    <row r="3818" spans="1:29" x14ac:dyDescent="0.25">
      <c r="A3818" s="2">
        <v>3817</v>
      </c>
      <c r="B3818" t="s">
        <v>7274</v>
      </c>
      <c r="C3818" s="3">
        <v>42262</v>
      </c>
      <c r="D3818" s="3">
        <v>42266</v>
      </c>
      <c r="E3818" t="s">
        <v>25</v>
      </c>
      <c r="F3818">
        <f>VLOOKUP(E3818,SHIPMODE,2,FALSE)</f>
        <v>2</v>
      </c>
      <c r="G3818" t="s">
        <v>3763</v>
      </c>
      <c r="H3818" t="s">
        <v>1865</v>
      </c>
      <c r="I3818" t="s">
        <v>9</v>
      </c>
      <c r="J3818">
        <f>VLOOKUP(I3818,segmentID,2,FALSE)</f>
        <v>1</v>
      </c>
      <c r="K3818" t="s">
        <v>3255</v>
      </c>
      <c r="L3818">
        <f>VLOOKUP(K3818,country2,2,FALSE)</f>
        <v>1</v>
      </c>
      <c r="M3818" t="s">
        <v>1724</v>
      </c>
      <c r="N3818">
        <f>VLOOKUP(Orders!M3818,city2,2,FALSE)</f>
        <v>217</v>
      </c>
      <c r="O3818" t="s">
        <v>184</v>
      </c>
      <c r="P3818">
        <f>VLOOKUP(O3818,state2,2,FALSE)</f>
        <v>20</v>
      </c>
      <c r="Q3818">
        <v>36608</v>
      </c>
      <c r="R3818" t="s">
        <v>12</v>
      </c>
      <c r="S3818">
        <f>VLOOKUP(R3818,region2,2,FALSE)</f>
        <v>1</v>
      </c>
      <c r="T3818" t="s">
        <v>5451</v>
      </c>
      <c r="U3818" t="s">
        <v>13</v>
      </c>
      <c r="V3818">
        <f>VLOOKUP(U3818,category2,2,FALSE)</f>
        <v>1</v>
      </c>
      <c r="W3818" t="s">
        <v>29</v>
      </c>
      <c r="X3818">
        <f>VLOOKUP(W3818,subcat2,3,FALSE)</f>
        <v>4</v>
      </c>
      <c r="Y3818" t="s">
        <v>1689</v>
      </c>
      <c r="Z3818">
        <v>801.96</v>
      </c>
      <c r="AA3818">
        <v>2</v>
      </c>
      <c r="AB3818">
        <v>0</v>
      </c>
      <c r="AC3818" s="4">
        <v>200.49</v>
      </c>
    </row>
    <row r="3819" spans="1:29" x14ac:dyDescent="0.25">
      <c r="A3819" s="2">
        <v>3818</v>
      </c>
      <c r="B3819" t="s">
        <v>7274</v>
      </c>
      <c r="C3819" s="3">
        <v>42262</v>
      </c>
      <c r="D3819" s="3">
        <v>42266</v>
      </c>
      <c r="E3819" t="s">
        <v>25</v>
      </c>
      <c r="F3819">
        <f>VLOOKUP(E3819,SHIPMODE,2,FALSE)</f>
        <v>2</v>
      </c>
      <c r="G3819" t="s">
        <v>3763</v>
      </c>
      <c r="H3819" t="s">
        <v>1865</v>
      </c>
      <c r="I3819" t="s">
        <v>9</v>
      </c>
      <c r="J3819">
        <f>VLOOKUP(I3819,segmentID,2,FALSE)</f>
        <v>1</v>
      </c>
      <c r="K3819" t="s">
        <v>3255</v>
      </c>
      <c r="L3819">
        <f>VLOOKUP(K3819,country2,2,FALSE)</f>
        <v>1</v>
      </c>
      <c r="M3819" t="s">
        <v>1724</v>
      </c>
      <c r="N3819">
        <f>VLOOKUP(Orders!M3819,city2,2,FALSE)</f>
        <v>217</v>
      </c>
      <c r="O3819" t="s">
        <v>184</v>
      </c>
      <c r="P3819">
        <f>VLOOKUP(O3819,state2,2,FALSE)</f>
        <v>20</v>
      </c>
      <c r="Q3819">
        <v>36608</v>
      </c>
      <c r="R3819" t="s">
        <v>12</v>
      </c>
      <c r="S3819">
        <f>VLOOKUP(R3819,region2,2,FALSE)</f>
        <v>1</v>
      </c>
      <c r="T3819" t="s">
        <v>5500</v>
      </c>
      <c r="U3819" t="s">
        <v>35</v>
      </c>
      <c r="V3819">
        <f>VLOOKUP(U3819,category2,2,FALSE)</f>
        <v>3</v>
      </c>
      <c r="W3819" t="s">
        <v>3230</v>
      </c>
      <c r="X3819">
        <f>VLOOKUP(W3819,subcat2,3,FALSE)</f>
        <v>8</v>
      </c>
      <c r="Y3819" t="s">
        <v>2485</v>
      </c>
      <c r="Z3819">
        <v>59.97</v>
      </c>
      <c r="AA3819">
        <v>3</v>
      </c>
      <c r="AB3819">
        <v>0</v>
      </c>
      <c r="AC3819" s="4">
        <v>0</v>
      </c>
    </row>
    <row r="3820" spans="1:29" x14ac:dyDescent="0.25">
      <c r="A3820" s="2">
        <v>3819</v>
      </c>
      <c r="B3820" t="s">
        <v>7274</v>
      </c>
      <c r="C3820" s="3">
        <v>42262</v>
      </c>
      <c r="D3820" s="3">
        <v>42266</v>
      </c>
      <c r="E3820" t="s">
        <v>25</v>
      </c>
      <c r="F3820">
        <f>VLOOKUP(E3820,SHIPMODE,2,FALSE)</f>
        <v>2</v>
      </c>
      <c r="G3820" t="s">
        <v>3763</v>
      </c>
      <c r="H3820" t="s">
        <v>1865</v>
      </c>
      <c r="I3820" t="s">
        <v>9</v>
      </c>
      <c r="J3820">
        <f>VLOOKUP(I3820,segmentID,2,FALSE)</f>
        <v>1</v>
      </c>
      <c r="K3820" t="s">
        <v>3255</v>
      </c>
      <c r="L3820">
        <f>VLOOKUP(K3820,country2,2,FALSE)</f>
        <v>1</v>
      </c>
      <c r="M3820" t="s">
        <v>1724</v>
      </c>
      <c r="N3820">
        <f>VLOOKUP(Orders!M3820,city2,2,FALSE)</f>
        <v>217</v>
      </c>
      <c r="O3820" t="s">
        <v>184</v>
      </c>
      <c r="P3820">
        <f>VLOOKUP(O3820,state2,2,FALSE)</f>
        <v>20</v>
      </c>
      <c r="Q3820">
        <v>36608</v>
      </c>
      <c r="R3820" t="s">
        <v>12</v>
      </c>
      <c r="S3820">
        <f>VLOOKUP(R3820,region2,2,FALSE)</f>
        <v>1</v>
      </c>
      <c r="T3820" t="s">
        <v>4627</v>
      </c>
      <c r="U3820" t="s">
        <v>13</v>
      </c>
      <c r="V3820">
        <f>VLOOKUP(U3820,category2,2,FALSE)</f>
        <v>1</v>
      </c>
      <c r="W3820" t="s">
        <v>3226</v>
      </c>
      <c r="X3820">
        <f>VLOOKUP(W3820,subcat2,3,FALSE)</f>
        <v>2</v>
      </c>
      <c r="Y3820" t="s">
        <v>439</v>
      </c>
      <c r="Z3820">
        <v>1056.8599999999999</v>
      </c>
      <c r="AA3820">
        <v>7</v>
      </c>
      <c r="AB3820">
        <v>0</v>
      </c>
      <c r="AC3820" s="4">
        <v>306.48939999999988</v>
      </c>
    </row>
    <row r="3821" spans="1:29" x14ac:dyDescent="0.25">
      <c r="A3821" s="2">
        <v>3820</v>
      </c>
      <c r="B3821" t="s">
        <v>9876</v>
      </c>
      <c r="C3821" s="3">
        <v>43017</v>
      </c>
      <c r="D3821" s="3">
        <v>43022</v>
      </c>
      <c r="E3821" t="s">
        <v>25</v>
      </c>
      <c r="F3821">
        <f>VLOOKUP(E3821,SHIPMODE,2,FALSE)</f>
        <v>2</v>
      </c>
      <c r="G3821" t="s">
        <v>3923</v>
      </c>
      <c r="H3821" t="s">
        <v>2502</v>
      </c>
      <c r="I3821" t="s">
        <v>9</v>
      </c>
      <c r="J3821">
        <f>VLOOKUP(I3821,segmentID,2,FALSE)</f>
        <v>1</v>
      </c>
      <c r="K3821" t="s">
        <v>3255</v>
      </c>
      <c r="L3821">
        <f>VLOOKUP(K3821,country2,2,FALSE)</f>
        <v>1</v>
      </c>
      <c r="M3821" t="s">
        <v>138</v>
      </c>
      <c r="N3821">
        <f>VLOOKUP(Orders!M3821,city2,2,FALSE)</f>
        <v>21</v>
      </c>
      <c r="O3821" t="s">
        <v>139</v>
      </c>
      <c r="P3821">
        <f>VLOOKUP(O3821,state2,2,FALSE)</f>
        <v>16</v>
      </c>
      <c r="Q3821">
        <v>10024</v>
      </c>
      <c r="R3821" t="s">
        <v>79</v>
      </c>
      <c r="S3821">
        <f>VLOOKUP(R3821,region2,2,FALSE)</f>
        <v>4</v>
      </c>
      <c r="T3821" t="s">
        <v>4966</v>
      </c>
      <c r="U3821" t="s">
        <v>22</v>
      </c>
      <c r="V3821">
        <f>VLOOKUP(U3821,category2,2,FALSE)</f>
        <v>2</v>
      </c>
      <c r="W3821" t="s">
        <v>3231</v>
      </c>
      <c r="X3821">
        <f>VLOOKUP(W3821,subcat2,3,FALSE)</f>
        <v>9</v>
      </c>
      <c r="Y3821" t="s">
        <v>651</v>
      </c>
      <c r="Z3821">
        <v>12.816000000000001</v>
      </c>
      <c r="AA3821">
        <v>3</v>
      </c>
      <c r="AB3821">
        <v>0.2</v>
      </c>
      <c r="AC3821" s="4">
        <v>4.3253999999999984</v>
      </c>
    </row>
    <row r="3822" spans="1:29" x14ac:dyDescent="0.25">
      <c r="A3822" s="2">
        <v>3821</v>
      </c>
      <c r="B3822" t="s">
        <v>9876</v>
      </c>
      <c r="C3822" s="3">
        <v>43017</v>
      </c>
      <c r="D3822" s="3">
        <v>43022</v>
      </c>
      <c r="E3822" t="s">
        <v>25</v>
      </c>
      <c r="F3822">
        <f>VLOOKUP(E3822,SHIPMODE,2,FALSE)</f>
        <v>2</v>
      </c>
      <c r="G3822" t="s">
        <v>3923</v>
      </c>
      <c r="H3822" t="s">
        <v>2502</v>
      </c>
      <c r="I3822" t="s">
        <v>9</v>
      </c>
      <c r="J3822">
        <f>VLOOKUP(I3822,segmentID,2,FALSE)</f>
        <v>1</v>
      </c>
      <c r="K3822" t="s">
        <v>3255</v>
      </c>
      <c r="L3822">
        <f>VLOOKUP(K3822,country2,2,FALSE)</f>
        <v>1</v>
      </c>
      <c r="M3822" t="s">
        <v>138</v>
      </c>
      <c r="N3822">
        <f>VLOOKUP(Orders!M3822,city2,2,FALSE)</f>
        <v>21</v>
      </c>
      <c r="O3822" t="s">
        <v>139</v>
      </c>
      <c r="P3822">
        <f>VLOOKUP(O3822,state2,2,FALSE)</f>
        <v>16</v>
      </c>
      <c r="Q3822">
        <v>10024</v>
      </c>
      <c r="R3822" t="s">
        <v>79</v>
      </c>
      <c r="S3822">
        <f>VLOOKUP(R3822,region2,2,FALSE)</f>
        <v>4</v>
      </c>
      <c r="T3822" t="s">
        <v>5295</v>
      </c>
      <c r="U3822" t="s">
        <v>13</v>
      </c>
      <c r="V3822">
        <f>VLOOKUP(U3822,category2,2,FALSE)</f>
        <v>1</v>
      </c>
      <c r="W3822" t="s">
        <v>14</v>
      </c>
      <c r="X3822">
        <f>VLOOKUP(W3822,subcat2,3,FALSE)</f>
        <v>1</v>
      </c>
      <c r="Y3822" t="s">
        <v>2083</v>
      </c>
      <c r="Z3822">
        <v>314.35199999999998</v>
      </c>
      <c r="AA3822">
        <v>3</v>
      </c>
      <c r="AB3822">
        <v>0.2</v>
      </c>
      <c r="AC3822" s="4">
        <v>-15.71759999999999</v>
      </c>
    </row>
    <row r="3823" spans="1:29" x14ac:dyDescent="0.25">
      <c r="A3823" s="2">
        <v>3822</v>
      </c>
      <c r="B3823" t="s">
        <v>9876</v>
      </c>
      <c r="C3823" s="3">
        <v>43017</v>
      </c>
      <c r="D3823" s="3">
        <v>43022</v>
      </c>
      <c r="E3823" t="s">
        <v>25</v>
      </c>
      <c r="F3823">
        <f>VLOOKUP(E3823,SHIPMODE,2,FALSE)</f>
        <v>2</v>
      </c>
      <c r="G3823" t="s">
        <v>3923</v>
      </c>
      <c r="H3823" t="s">
        <v>2502</v>
      </c>
      <c r="I3823" t="s">
        <v>9</v>
      </c>
      <c r="J3823">
        <f>VLOOKUP(I3823,segmentID,2,FALSE)</f>
        <v>1</v>
      </c>
      <c r="K3823" t="s">
        <v>3255</v>
      </c>
      <c r="L3823">
        <f>VLOOKUP(K3823,country2,2,FALSE)</f>
        <v>1</v>
      </c>
      <c r="M3823" t="s">
        <v>138</v>
      </c>
      <c r="N3823">
        <f>VLOOKUP(Orders!M3823,city2,2,FALSE)</f>
        <v>21</v>
      </c>
      <c r="O3823" t="s">
        <v>139</v>
      </c>
      <c r="P3823">
        <f>VLOOKUP(O3823,state2,2,FALSE)</f>
        <v>16</v>
      </c>
      <c r="Q3823">
        <v>10024</v>
      </c>
      <c r="R3823" t="s">
        <v>79</v>
      </c>
      <c r="S3823">
        <f>VLOOKUP(R3823,region2,2,FALSE)</f>
        <v>4</v>
      </c>
      <c r="T3823" t="s">
        <v>5650</v>
      </c>
      <c r="U3823" t="s">
        <v>22</v>
      </c>
      <c r="V3823">
        <f>VLOOKUP(U3823,category2,2,FALSE)</f>
        <v>2</v>
      </c>
      <c r="W3823" t="s">
        <v>45</v>
      </c>
      <c r="X3823">
        <f>VLOOKUP(W3823,subcat2,3,FALSE)</f>
        <v>11</v>
      </c>
      <c r="Y3823" t="s">
        <v>393</v>
      </c>
      <c r="Z3823">
        <v>18.98</v>
      </c>
      <c r="AA3823">
        <v>2</v>
      </c>
      <c r="AB3823">
        <v>0</v>
      </c>
      <c r="AC3823" s="4">
        <v>8.9206000000000003</v>
      </c>
    </row>
    <row r="3824" spans="1:29" x14ac:dyDescent="0.25">
      <c r="A3824" s="2">
        <v>3823</v>
      </c>
      <c r="B3824" t="s">
        <v>9876</v>
      </c>
      <c r="C3824" s="3">
        <v>43017</v>
      </c>
      <c r="D3824" s="3">
        <v>43022</v>
      </c>
      <c r="E3824" t="s">
        <v>25</v>
      </c>
      <c r="F3824">
        <f>VLOOKUP(E3824,SHIPMODE,2,FALSE)</f>
        <v>2</v>
      </c>
      <c r="G3824" t="s">
        <v>3923</v>
      </c>
      <c r="H3824" t="s">
        <v>2502</v>
      </c>
      <c r="I3824" t="s">
        <v>9</v>
      </c>
      <c r="J3824">
        <f>VLOOKUP(I3824,segmentID,2,FALSE)</f>
        <v>1</v>
      </c>
      <c r="K3824" t="s">
        <v>3255</v>
      </c>
      <c r="L3824">
        <f>VLOOKUP(K3824,country2,2,FALSE)</f>
        <v>1</v>
      </c>
      <c r="M3824" t="s">
        <v>138</v>
      </c>
      <c r="N3824">
        <f>VLOOKUP(Orders!M3824,city2,2,FALSE)</f>
        <v>21</v>
      </c>
      <c r="O3824" t="s">
        <v>139</v>
      </c>
      <c r="P3824">
        <f>VLOOKUP(O3824,state2,2,FALSE)</f>
        <v>16</v>
      </c>
      <c r="Q3824">
        <v>10024</v>
      </c>
      <c r="R3824" t="s">
        <v>79</v>
      </c>
      <c r="S3824">
        <f>VLOOKUP(R3824,region2,2,FALSE)</f>
        <v>4</v>
      </c>
      <c r="T3824" t="s">
        <v>5537</v>
      </c>
      <c r="U3824" t="s">
        <v>22</v>
      </c>
      <c r="V3824">
        <f>VLOOKUP(U3824,category2,2,FALSE)</f>
        <v>2</v>
      </c>
      <c r="W3824" t="s">
        <v>3231</v>
      </c>
      <c r="X3824">
        <f>VLOOKUP(W3824,subcat2,3,FALSE)</f>
        <v>9</v>
      </c>
      <c r="Y3824" t="s">
        <v>2832</v>
      </c>
      <c r="Z3824">
        <v>18.240000000000002</v>
      </c>
      <c r="AA3824">
        <v>6</v>
      </c>
      <c r="AB3824">
        <v>0.2</v>
      </c>
      <c r="AC3824" s="4">
        <v>6.1560000000000006</v>
      </c>
    </row>
    <row r="3825" spans="1:29" x14ac:dyDescent="0.25">
      <c r="A3825" s="2">
        <v>3824</v>
      </c>
      <c r="B3825" t="s">
        <v>7275</v>
      </c>
      <c r="C3825" s="3">
        <v>42261</v>
      </c>
      <c r="D3825" s="3">
        <v>42265</v>
      </c>
      <c r="E3825" t="s">
        <v>25</v>
      </c>
      <c r="F3825">
        <f>VLOOKUP(E3825,SHIPMODE,2,FALSE)</f>
        <v>2</v>
      </c>
      <c r="G3825" t="s">
        <v>3785</v>
      </c>
      <c r="H3825" t="s">
        <v>1937</v>
      </c>
      <c r="I3825" t="s">
        <v>9</v>
      </c>
      <c r="J3825">
        <f>VLOOKUP(I3825,segmentID,2,FALSE)</f>
        <v>1</v>
      </c>
      <c r="K3825" t="s">
        <v>3255</v>
      </c>
      <c r="L3825">
        <f>VLOOKUP(K3825,country2,2,FALSE)</f>
        <v>1</v>
      </c>
      <c r="M3825" t="s">
        <v>138</v>
      </c>
      <c r="N3825">
        <f>VLOOKUP(Orders!M3825,city2,2,FALSE)</f>
        <v>21</v>
      </c>
      <c r="O3825" t="s">
        <v>139</v>
      </c>
      <c r="P3825">
        <f>VLOOKUP(O3825,state2,2,FALSE)</f>
        <v>16</v>
      </c>
      <c r="Q3825">
        <v>10011</v>
      </c>
      <c r="R3825" t="s">
        <v>79</v>
      </c>
      <c r="S3825">
        <f>VLOOKUP(R3825,region2,2,FALSE)</f>
        <v>4</v>
      </c>
      <c r="T3825" t="s">
        <v>4641</v>
      </c>
      <c r="U3825" t="s">
        <v>22</v>
      </c>
      <c r="V3825">
        <f>VLOOKUP(U3825,category2,2,FALSE)</f>
        <v>2</v>
      </c>
      <c r="W3825" t="s">
        <v>3227</v>
      </c>
      <c r="X3825">
        <f>VLOOKUP(W3825,subcat2,3,FALSE)</f>
        <v>5</v>
      </c>
      <c r="Y3825" t="s">
        <v>634</v>
      </c>
      <c r="Z3825">
        <v>991.19999999999993</v>
      </c>
      <c r="AA3825">
        <v>6</v>
      </c>
      <c r="AB3825">
        <v>0</v>
      </c>
      <c r="AC3825" s="4">
        <v>257.71199999999999</v>
      </c>
    </row>
    <row r="3826" spans="1:29" x14ac:dyDescent="0.25">
      <c r="A3826" s="2">
        <v>3825</v>
      </c>
      <c r="B3826" t="s">
        <v>7275</v>
      </c>
      <c r="C3826" s="3">
        <v>42261</v>
      </c>
      <c r="D3826" s="3">
        <v>42265</v>
      </c>
      <c r="E3826" t="s">
        <v>25</v>
      </c>
      <c r="F3826">
        <f>VLOOKUP(E3826,SHIPMODE,2,FALSE)</f>
        <v>2</v>
      </c>
      <c r="G3826" t="s">
        <v>3785</v>
      </c>
      <c r="H3826" t="s">
        <v>1937</v>
      </c>
      <c r="I3826" t="s">
        <v>9</v>
      </c>
      <c r="J3826">
        <f>VLOOKUP(I3826,segmentID,2,FALSE)</f>
        <v>1</v>
      </c>
      <c r="K3826" t="s">
        <v>3255</v>
      </c>
      <c r="L3826">
        <f>VLOOKUP(K3826,country2,2,FALSE)</f>
        <v>1</v>
      </c>
      <c r="M3826" t="s">
        <v>138</v>
      </c>
      <c r="N3826">
        <f>VLOOKUP(Orders!M3826,city2,2,FALSE)</f>
        <v>21</v>
      </c>
      <c r="O3826" t="s">
        <v>139</v>
      </c>
      <c r="P3826">
        <f>VLOOKUP(O3826,state2,2,FALSE)</f>
        <v>16</v>
      </c>
      <c r="Q3826">
        <v>10011</v>
      </c>
      <c r="R3826" t="s">
        <v>79</v>
      </c>
      <c r="S3826">
        <f>VLOOKUP(R3826,region2,2,FALSE)</f>
        <v>4</v>
      </c>
      <c r="T3826" t="s">
        <v>5635</v>
      </c>
      <c r="U3826" t="s">
        <v>35</v>
      </c>
      <c r="V3826">
        <f>VLOOKUP(U3826,category2,2,FALSE)</f>
        <v>3</v>
      </c>
      <c r="W3826" t="s">
        <v>3236</v>
      </c>
      <c r="X3826">
        <f>VLOOKUP(W3826,subcat2,3,FALSE)</f>
        <v>17</v>
      </c>
      <c r="Y3826" t="s">
        <v>1520</v>
      </c>
      <c r="Z3826">
        <v>879.98400000000004</v>
      </c>
      <c r="AA3826">
        <v>2</v>
      </c>
      <c r="AB3826">
        <v>0.2</v>
      </c>
      <c r="AC3826" s="4">
        <v>329.99400000000003</v>
      </c>
    </row>
    <row r="3827" spans="1:29" x14ac:dyDescent="0.25">
      <c r="A3827" s="2">
        <v>3826</v>
      </c>
      <c r="B3827" t="s">
        <v>7275</v>
      </c>
      <c r="C3827" s="3">
        <v>42261</v>
      </c>
      <c r="D3827" s="3">
        <v>42265</v>
      </c>
      <c r="E3827" t="s">
        <v>25</v>
      </c>
      <c r="F3827">
        <f>VLOOKUP(E3827,SHIPMODE,2,FALSE)</f>
        <v>2</v>
      </c>
      <c r="G3827" t="s">
        <v>3785</v>
      </c>
      <c r="H3827" t="s">
        <v>1937</v>
      </c>
      <c r="I3827" t="s">
        <v>9</v>
      </c>
      <c r="J3827">
        <f>VLOOKUP(I3827,segmentID,2,FALSE)</f>
        <v>1</v>
      </c>
      <c r="K3827" t="s">
        <v>3255</v>
      </c>
      <c r="L3827">
        <f>VLOOKUP(K3827,country2,2,FALSE)</f>
        <v>1</v>
      </c>
      <c r="M3827" t="s">
        <v>138</v>
      </c>
      <c r="N3827">
        <f>VLOOKUP(Orders!M3827,city2,2,FALSE)</f>
        <v>21</v>
      </c>
      <c r="O3827" t="s">
        <v>139</v>
      </c>
      <c r="P3827">
        <f>VLOOKUP(O3827,state2,2,FALSE)</f>
        <v>16</v>
      </c>
      <c r="Q3827">
        <v>10011</v>
      </c>
      <c r="R3827" t="s">
        <v>79</v>
      </c>
      <c r="S3827">
        <f>VLOOKUP(R3827,region2,2,FALSE)</f>
        <v>4</v>
      </c>
      <c r="T3827" t="s">
        <v>4840</v>
      </c>
      <c r="U3827" t="s">
        <v>22</v>
      </c>
      <c r="V3827">
        <f>VLOOKUP(U3827,category2,2,FALSE)</f>
        <v>2</v>
      </c>
      <c r="W3827" t="s">
        <v>3231</v>
      </c>
      <c r="X3827">
        <f>VLOOKUP(W3827,subcat2,3,FALSE)</f>
        <v>9</v>
      </c>
      <c r="Y3827" t="s">
        <v>2765</v>
      </c>
      <c r="Z3827">
        <v>12.96</v>
      </c>
      <c r="AA3827">
        <v>9</v>
      </c>
      <c r="AB3827">
        <v>0.2</v>
      </c>
      <c r="AC3827" s="4">
        <v>4.5359999999999996</v>
      </c>
    </row>
    <row r="3828" spans="1:29" x14ac:dyDescent="0.25">
      <c r="A3828" s="2">
        <v>3827</v>
      </c>
      <c r="B3828" t="s">
        <v>6294</v>
      </c>
      <c r="C3828" s="3">
        <v>41919</v>
      </c>
      <c r="D3828" s="3">
        <v>41924</v>
      </c>
      <c r="E3828" t="s">
        <v>25</v>
      </c>
      <c r="F3828">
        <f>VLOOKUP(E3828,SHIPMODE,2,FALSE)</f>
        <v>2</v>
      </c>
      <c r="G3828" t="s">
        <v>3444</v>
      </c>
      <c r="H3828" t="s">
        <v>787</v>
      </c>
      <c r="I3828" t="s">
        <v>18</v>
      </c>
      <c r="J3828">
        <f>VLOOKUP(I3828,segmentID,2,FALSE)</f>
        <v>2</v>
      </c>
      <c r="K3828" t="s">
        <v>3255</v>
      </c>
      <c r="L3828">
        <f>VLOOKUP(K3828,country2,2,FALSE)</f>
        <v>1</v>
      </c>
      <c r="M3828" t="s">
        <v>402</v>
      </c>
      <c r="N3828">
        <f>VLOOKUP(Orders!M3828,city2,2,FALSE)</f>
        <v>62</v>
      </c>
      <c r="O3828" t="s">
        <v>54</v>
      </c>
      <c r="P3828">
        <f>VLOOKUP(O3828,state2,2,FALSE)</f>
        <v>6</v>
      </c>
      <c r="Q3828">
        <v>75217</v>
      </c>
      <c r="R3828" t="s">
        <v>55</v>
      </c>
      <c r="S3828">
        <f>VLOOKUP(R3828,region2,2,FALSE)</f>
        <v>3</v>
      </c>
      <c r="T3828" t="s">
        <v>4338</v>
      </c>
      <c r="U3828" t="s">
        <v>22</v>
      </c>
      <c r="V3828">
        <f>VLOOKUP(U3828,category2,2,FALSE)</f>
        <v>2</v>
      </c>
      <c r="W3828" t="s">
        <v>3227</v>
      </c>
      <c r="X3828">
        <f>VLOOKUP(W3828,subcat2,3,FALSE)</f>
        <v>5</v>
      </c>
      <c r="Y3828" t="s">
        <v>972</v>
      </c>
      <c r="Z3828">
        <v>107.44</v>
      </c>
      <c r="AA3828">
        <v>10</v>
      </c>
      <c r="AB3828">
        <v>0.2</v>
      </c>
      <c r="AC3828" s="4">
        <v>10.744000000000007</v>
      </c>
    </row>
    <row r="3829" spans="1:29" x14ac:dyDescent="0.25">
      <c r="A3829" s="2">
        <v>3828</v>
      </c>
      <c r="B3829" t="s">
        <v>9877</v>
      </c>
      <c r="C3829" s="3">
        <v>42862</v>
      </c>
      <c r="D3829" s="3">
        <v>42866</v>
      </c>
      <c r="E3829" t="s">
        <v>25</v>
      </c>
      <c r="F3829">
        <f>VLOOKUP(E3829,SHIPMODE,2,FALSE)</f>
        <v>2</v>
      </c>
      <c r="G3829" t="s">
        <v>3714</v>
      </c>
      <c r="H3829" t="s">
        <v>1698</v>
      </c>
      <c r="I3829" t="s">
        <v>18</v>
      </c>
      <c r="J3829">
        <f>VLOOKUP(I3829,segmentID,2,FALSE)</f>
        <v>2</v>
      </c>
      <c r="K3829" t="s">
        <v>3255</v>
      </c>
      <c r="L3829">
        <f>VLOOKUP(K3829,country2,2,FALSE)</f>
        <v>1</v>
      </c>
      <c r="M3829" t="s">
        <v>433</v>
      </c>
      <c r="N3829">
        <f>VLOOKUP(Orders!M3829,city2,2,FALSE)</f>
        <v>67</v>
      </c>
      <c r="O3829" t="s">
        <v>123</v>
      </c>
      <c r="P3829">
        <f>VLOOKUP(O3829,state2,2,FALSE)</f>
        <v>13</v>
      </c>
      <c r="Q3829">
        <v>48234</v>
      </c>
      <c r="R3829" t="s">
        <v>55</v>
      </c>
      <c r="S3829">
        <f>VLOOKUP(R3829,region2,2,FALSE)</f>
        <v>3</v>
      </c>
      <c r="T3829" t="s">
        <v>4390</v>
      </c>
      <c r="U3829" t="s">
        <v>13</v>
      </c>
      <c r="V3829">
        <f>VLOOKUP(U3829,category2,2,FALSE)</f>
        <v>1</v>
      </c>
      <c r="W3829" t="s">
        <v>3226</v>
      </c>
      <c r="X3829">
        <f>VLOOKUP(W3829,subcat2,3,FALSE)</f>
        <v>2</v>
      </c>
      <c r="Y3829" t="s">
        <v>1339</v>
      </c>
      <c r="Z3829">
        <v>1458.65</v>
      </c>
      <c r="AA3829">
        <v>5</v>
      </c>
      <c r="AB3829">
        <v>0</v>
      </c>
      <c r="AC3829" s="4">
        <v>423.00849999999997</v>
      </c>
    </row>
    <row r="3830" spans="1:29" x14ac:dyDescent="0.25">
      <c r="A3830" s="2">
        <v>3829</v>
      </c>
      <c r="B3830" t="s">
        <v>9877</v>
      </c>
      <c r="C3830" s="3">
        <v>42862</v>
      </c>
      <c r="D3830" s="3">
        <v>42866</v>
      </c>
      <c r="E3830" t="s">
        <v>25</v>
      </c>
      <c r="F3830">
        <f>VLOOKUP(E3830,SHIPMODE,2,FALSE)</f>
        <v>2</v>
      </c>
      <c r="G3830" t="s">
        <v>3714</v>
      </c>
      <c r="H3830" t="s">
        <v>1698</v>
      </c>
      <c r="I3830" t="s">
        <v>18</v>
      </c>
      <c r="J3830">
        <f>VLOOKUP(I3830,segmentID,2,FALSE)</f>
        <v>2</v>
      </c>
      <c r="K3830" t="s">
        <v>3255</v>
      </c>
      <c r="L3830">
        <f>VLOOKUP(K3830,country2,2,FALSE)</f>
        <v>1</v>
      </c>
      <c r="M3830" t="s">
        <v>433</v>
      </c>
      <c r="N3830">
        <f>VLOOKUP(Orders!M3830,city2,2,FALSE)</f>
        <v>67</v>
      </c>
      <c r="O3830" t="s">
        <v>123</v>
      </c>
      <c r="P3830">
        <f>VLOOKUP(O3830,state2,2,FALSE)</f>
        <v>13</v>
      </c>
      <c r="Q3830">
        <v>48234</v>
      </c>
      <c r="R3830" t="s">
        <v>55</v>
      </c>
      <c r="S3830">
        <f>VLOOKUP(R3830,region2,2,FALSE)</f>
        <v>3</v>
      </c>
      <c r="T3830" t="s">
        <v>5460</v>
      </c>
      <c r="U3830" t="s">
        <v>13</v>
      </c>
      <c r="V3830">
        <f>VLOOKUP(U3830,category2,2,FALSE)</f>
        <v>1</v>
      </c>
      <c r="W3830" t="s">
        <v>3226</v>
      </c>
      <c r="X3830">
        <f>VLOOKUP(W3830,subcat2,3,FALSE)</f>
        <v>2</v>
      </c>
      <c r="Y3830" t="s">
        <v>872</v>
      </c>
      <c r="Z3830">
        <v>26.64</v>
      </c>
      <c r="AA3830">
        <v>1</v>
      </c>
      <c r="AB3830">
        <v>0</v>
      </c>
      <c r="AC3830" s="4">
        <v>7.4591999999999992</v>
      </c>
    </row>
    <row r="3831" spans="1:29" x14ac:dyDescent="0.25">
      <c r="A3831" s="2">
        <v>3830</v>
      </c>
      <c r="B3831" t="s">
        <v>9877</v>
      </c>
      <c r="C3831" s="3">
        <v>42862</v>
      </c>
      <c r="D3831" s="3">
        <v>42866</v>
      </c>
      <c r="E3831" t="s">
        <v>25</v>
      </c>
      <c r="F3831">
        <f>VLOOKUP(E3831,SHIPMODE,2,FALSE)</f>
        <v>2</v>
      </c>
      <c r="G3831" t="s">
        <v>3714</v>
      </c>
      <c r="H3831" t="s">
        <v>1698</v>
      </c>
      <c r="I3831" t="s">
        <v>18</v>
      </c>
      <c r="J3831">
        <f>VLOOKUP(I3831,segmentID,2,FALSE)</f>
        <v>2</v>
      </c>
      <c r="K3831" t="s">
        <v>3255</v>
      </c>
      <c r="L3831">
        <f>VLOOKUP(K3831,country2,2,FALSE)</f>
        <v>1</v>
      </c>
      <c r="M3831" t="s">
        <v>433</v>
      </c>
      <c r="N3831">
        <f>VLOOKUP(Orders!M3831,city2,2,FALSE)</f>
        <v>67</v>
      </c>
      <c r="O3831" t="s">
        <v>123</v>
      </c>
      <c r="P3831">
        <f>VLOOKUP(O3831,state2,2,FALSE)</f>
        <v>13</v>
      </c>
      <c r="Q3831">
        <v>48234</v>
      </c>
      <c r="R3831" t="s">
        <v>55</v>
      </c>
      <c r="S3831">
        <f>VLOOKUP(R3831,region2,2,FALSE)</f>
        <v>3</v>
      </c>
      <c r="T3831" t="s">
        <v>4567</v>
      </c>
      <c r="U3831" t="s">
        <v>13</v>
      </c>
      <c r="V3831">
        <f>VLOOKUP(U3831,category2,2,FALSE)</f>
        <v>1</v>
      </c>
      <c r="W3831" t="s">
        <v>3226</v>
      </c>
      <c r="X3831">
        <f>VLOOKUP(W3831,subcat2,3,FALSE)</f>
        <v>2</v>
      </c>
      <c r="Y3831" t="s">
        <v>857</v>
      </c>
      <c r="Z3831">
        <v>476.8</v>
      </c>
      <c r="AA3831">
        <v>2</v>
      </c>
      <c r="AB3831">
        <v>0</v>
      </c>
      <c r="AC3831" s="4">
        <v>119.19999999999999</v>
      </c>
    </row>
    <row r="3832" spans="1:29" x14ac:dyDescent="0.25">
      <c r="A3832" s="2">
        <v>3831</v>
      </c>
      <c r="B3832" t="s">
        <v>9877</v>
      </c>
      <c r="C3832" s="3">
        <v>42862</v>
      </c>
      <c r="D3832" s="3">
        <v>42866</v>
      </c>
      <c r="E3832" t="s">
        <v>25</v>
      </c>
      <c r="F3832">
        <f>VLOOKUP(E3832,SHIPMODE,2,FALSE)</f>
        <v>2</v>
      </c>
      <c r="G3832" t="s">
        <v>3714</v>
      </c>
      <c r="H3832" t="s">
        <v>1698</v>
      </c>
      <c r="I3832" t="s">
        <v>18</v>
      </c>
      <c r="J3832">
        <f>VLOOKUP(I3832,segmentID,2,FALSE)</f>
        <v>2</v>
      </c>
      <c r="K3832" t="s">
        <v>3255</v>
      </c>
      <c r="L3832">
        <f>VLOOKUP(K3832,country2,2,FALSE)</f>
        <v>1</v>
      </c>
      <c r="M3832" t="s">
        <v>433</v>
      </c>
      <c r="N3832">
        <f>VLOOKUP(Orders!M3832,city2,2,FALSE)</f>
        <v>67</v>
      </c>
      <c r="O3832" t="s">
        <v>123</v>
      </c>
      <c r="P3832">
        <f>VLOOKUP(O3832,state2,2,FALSE)</f>
        <v>13</v>
      </c>
      <c r="Q3832">
        <v>48234</v>
      </c>
      <c r="R3832" t="s">
        <v>55</v>
      </c>
      <c r="S3832">
        <f>VLOOKUP(R3832,region2,2,FALSE)</f>
        <v>3</v>
      </c>
      <c r="T3832" t="s">
        <v>4068</v>
      </c>
      <c r="U3832" t="s">
        <v>22</v>
      </c>
      <c r="V3832">
        <f>VLOOKUP(U3832,category2,2,FALSE)</f>
        <v>2</v>
      </c>
      <c r="W3832" t="s">
        <v>38</v>
      </c>
      <c r="X3832">
        <f>VLOOKUP(W3832,subcat2,3,FALSE)</f>
        <v>10</v>
      </c>
      <c r="Y3832" t="s">
        <v>924</v>
      </c>
      <c r="Z3832">
        <v>87.444000000000003</v>
      </c>
      <c r="AA3832">
        <v>2</v>
      </c>
      <c r="AB3832">
        <v>0.1</v>
      </c>
      <c r="AC3832" s="4">
        <v>18.460399999999986</v>
      </c>
    </row>
    <row r="3833" spans="1:29" x14ac:dyDescent="0.25">
      <c r="A3833" s="2">
        <v>3832</v>
      </c>
      <c r="B3833" t="s">
        <v>7276</v>
      </c>
      <c r="C3833" s="3">
        <v>42322</v>
      </c>
      <c r="D3833" s="3">
        <v>42327</v>
      </c>
      <c r="E3833" t="s">
        <v>25</v>
      </c>
      <c r="F3833">
        <f>VLOOKUP(E3833,SHIPMODE,2,FALSE)</f>
        <v>2</v>
      </c>
      <c r="G3833" t="s">
        <v>3976</v>
      </c>
      <c r="H3833" t="s">
        <v>2736</v>
      </c>
      <c r="I3833" t="s">
        <v>9</v>
      </c>
      <c r="J3833">
        <f>VLOOKUP(I3833,segmentID,2,FALSE)</f>
        <v>1</v>
      </c>
      <c r="K3833" t="s">
        <v>3255</v>
      </c>
      <c r="L3833">
        <f>VLOOKUP(K3833,country2,2,FALSE)</f>
        <v>1</v>
      </c>
      <c r="M3833" t="s">
        <v>126</v>
      </c>
      <c r="N3833">
        <f>VLOOKUP(Orders!M3833,city2,2,FALSE)</f>
        <v>19</v>
      </c>
      <c r="O3833" t="s">
        <v>127</v>
      </c>
      <c r="P3833">
        <f>VLOOKUP(O3833,state2,2,FALSE)</f>
        <v>14</v>
      </c>
      <c r="Q3833">
        <v>19901</v>
      </c>
      <c r="R3833" t="s">
        <v>79</v>
      </c>
      <c r="S3833">
        <f>VLOOKUP(R3833,region2,2,FALSE)</f>
        <v>4</v>
      </c>
      <c r="T3833" t="s">
        <v>4324</v>
      </c>
      <c r="U3833" t="s">
        <v>13</v>
      </c>
      <c r="V3833">
        <f>VLOOKUP(U3833,category2,2,FALSE)</f>
        <v>1</v>
      </c>
      <c r="W3833" t="s">
        <v>3228</v>
      </c>
      <c r="X3833">
        <f>VLOOKUP(W3833,subcat2,3,FALSE)</f>
        <v>6</v>
      </c>
      <c r="Y3833" t="s">
        <v>2388</v>
      </c>
      <c r="Z3833">
        <v>76.14</v>
      </c>
      <c r="AA3833">
        <v>3</v>
      </c>
      <c r="AB3833">
        <v>0</v>
      </c>
      <c r="AC3833" s="4">
        <v>26.648999999999997</v>
      </c>
    </row>
    <row r="3834" spans="1:29" x14ac:dyDescent="0.25">
      <c r="A3834" s="2">
        <v>3833</v>
      </c>
      <c r="B3834" t="s">
        <v>7276</v>
      </c>
      <c r="C3834" s="3">
        <v>42322</v>
      </c>
      <c r="D3834" s="3">
        <v>42327</v>
      </c>
      <c r="E3834" t="s">
        <v>25</v>
      </c>
      <c r="F3834">
        <f>VLOOKUP(E3834,SHIPMODE,2,FALSE)</f>
        <v>2</v>
      </c>
      <c r="G3834" t="s">
        <v>3976</v>
      </c>
      <c r="H3834" t="s">
        <v>2736</v>
      </c>
      <c r="I3834" t="s">
        <v>9</v>
      </c>
      <c r="J3834">
        <f>VLOOKUP(I3834,segmentID,2,FALSE)</f>
        <v>1</v>
      </c>
      <c r="K3834" t="s">
        <v>3255</v>
      </c>
      <c r="L3834">
        <f>VLOOKUP(K3834,country2,2,FALSE)</f>
        <v>1</v>
      </c>
      <c r="M3834" t="s">
        <v>126</v>
      </c>
      <c r="N3834">
        <f>VLOOKUP(Orders!M3834,city2,2,FALSE)</f>
        <v>19</v>
      </c>
      <c r="O3834" t="s">
        <v>127</v>
      </c>
      <c r="P3834">
        <f>VLOOKUP(O3834,state2,2,FALSE)</f>
        <v>14</v>
      </c>
      <c r="Q3834">
        <v>19901</v>
      </c>
      <c r="R3834" t="s">
        <v>79</v>
      </c>
      <c r="S3834">
        <f>VLOOKUP(R3834,region2,2,FALSE)</f>
        <v>4</v>
      </c>
      <c r="T3834" t="s">
        <v>5306</v>
      </c>
      <c r="U3834" t="s">
        <v>22</v>
      </c>
      <c r="V3834">
        <f>VLOOKUP(U3834,category2,2,FALSE)</f>
        <v>2</v>
      </c>
      <c r="W3834" t="s">
        <v>3231</v>
      </c>
      <c r="X3834">
        <f>VLOOKUP(W3834,subcat2,3,FALSE)</f>
        <v>9</v>
      </c>
      <c r="Y3834" t="s">
        <v>1764</v>
      </c>
      <c r="Z3834">
        <v>19.96</v>
      </c>
      <c r="AA3834">
        <v>2</v>
      </c>
      <c r="AB3834">
        <v>0</v>
      </c>
      <c r="AC3834" s="4">
        <v>9.3811999999999998</v>
      </c>
    </row>
    <row r="3835" spans="1:29" x14ac:dyDescent="0.25">
      <c r="A3835" s="2">
        <v>3834</v>
      </c>
      <c r="B3835" t="s">
        <v>6295</v>
      </c>
      <c r="C3835" s="3">
        <v>41967</v>
      </c>
      <c r="D3835" s="3">
        <v>41967</v>
      </c>
      <c r="E3835" t="s">
        <v>625</v>
      </c>
      <c r="F3835">
        <f>VLOOKUP(E3835,SHIPMODE,2,FALSE)</f>
        <v>4</v>
      </c>
      <c r="G3835" t="s">
        <v>3756</v>
      </c>
      <c r="H3835" t="s">
        <v>1831</v>
      </c>
      <c r="I3835" t="s">
        <v>18</v>
      </c>
      <c r="J3835">
        <f>VLOOKUP(I3835,segmentID,2,FALSE)</f>
        <v>2</v>
      </c>
      <c r="K3835" t="s">
        <v>3255</v>
      </c>
      <c r="L3835">
        <f>VLOOKUP(K3835,country2,2,FALSE)</f>
        <v>1</v>
      </c>
      <c r="M3835" t="s">
        <v>248</v>
      </c>
      <c r="N3835">
        <f>VLOOKUP(Orders!M3835,city2,2,FALSE)</f>
        <v>39</v>
      </c>
      <c r="O3835" t="s">
        <v>249</v>
      </c>
      <c r="P3835">
        <f>VLOOKUP(O3835,state2,2,FALSE)</f>
        <v>25</v>
      </c>
      <c r="Q3835">
        <v>43229</v>
      </c>
      <c r="R3835" t="s">
        <v>79</v>
      </c>
      <c r="S3835">
        <f>VLOOKUP(R3835,region2,2,FALSE)</f>
        <v>4</v>
      </c>
      <c r="T3835" t="s">
        <v>4842</v>
      </c>
      <c r="U3835" t="s">
        <v>35</v>
      </c>
      <c r="V3835">
        <f>VLOOKUP(U3835,category2,2,FALSE)</f>
        <v>3</v>
      </c>
      <c r="W3835" t="s">
        <v>3230</v>
      </c>
      <c r="X3835">
        <f>VLOOKUP(W3835,subcat2,3,FALSE)</f>
        <v>8</v>
      </c>
      <c r="Y3835" t="s">
        <v>337</v>
      </c>
      <c r="Z3835">
        <v>1049.97</v>
      </c>
      <c r="AA3835">
        <v>5</v>
      </c>
      <c r="AB3835">
        <v>0.4</v>
      </c>
      <c r="AC3835" s="4">
        <v>-209.99399999999991</v>
      </c>
    </row>
    <row r="3836" spans="1:29" x14ac:dyDescent="0.25">
      <c r="A3836" s="2">
        <v>3835</v>
      </c>
      <c r="B3836" t="s">
        <v>6295</v>
      </c>
      <c r="C3836" s="3">
        <v>41967</v>
      </c>
      <c r="D3836" s="3">
        <v>41967</v>
      </c>
      <c r="E3836" t="s">
        <v>625</v>
      </c>
      <c r="F3836">
        <f>VLOOKUP(E3836,SHIPMODE,2,FALSE)</f>
        <v>4</v>
      </c>
      <c r="G3836" t="s">
        <v>3756</v>
      </c>
      <c r="H3836" t="s">
        <v>1831</v>
      </c>
      <c r="I3836" t="s">
        <v>18</v>
      </c>
      <c r="J3836">
        <f>VLOOKUP(I3836,segmentID,2,FALSE)</f>
        <v>2</v>
      </c>
      <c r="K3836" t="s">
        <v>3255</v>
      </c>
      <c r="L3836">
        <f>VLOOKUP(K3836,country2,2,FALSE)</f>
        <v>1</v>
      </c>
      <c r="M3836" t="s">
        <v>248</v>
      </c>
      <c r="N3836">
        <f>VLOOKUP(Orders!M3836,city2,2,FALSE)</f>
        <v>39</v>
      </c>
      <c r="O3836" t="s">
        <v>249</v>
      </c>
      <c r="P3836">
        <f>VLOOKUP(O3836,state2,2,FALSE)</f>
        <v>25</v>
      </c>
      <c r="Q3836">
        <v>43229</v>
      </c>
      <c r="R3836" t="s">
        <v>79</v>
      </c>
      <c r="S3836">
        <f>VLOOKUP(R3836,region2,2,FALSE)</f>
        <v>4</v>
      </c>
      <c r="T3836" t="s">
        <v>5087</v>
      </c>
      <c r="U3836" t="s">
        <v>13</v>
      </c>
      <c r="V3836">
        <f>VLOOKUP(U3836,category2,2,FALSE)</f>
        <v>1</v>
      </c>
      <c r="W3836" t="s">
        <v>3226</v>
      </c>
      <c r="X3836">
        <f>VLOOKUP(W3836,subcat2,3,FALSE)</f>
        <v>2</v>
      </c>
      <c r="Y3836" t="s">
        <v>106</v>
      </c>
      <c r="Z3836">
        <v>611.05799999999999</v>
      </c>
      <c r="AA3836">
        <v>3</v>
      </c>
      <c r="AB3836">
        <v>0.3</v>
      </c>
      <c r="AC3836" s="4">
        <v>-34.917600000000022</v>
      </c>
    </row>
    <row r="3837" spans="1:29" x14ac:dyDescent="0.25">
      <c r="A3837" s="2">
        <v>3836</v>
      </c>
      <c r="B3837" t="s">
        <v>6296</v>
      </c>
      <c r="C3837" s="3">
        <v>41737</v>
      </c>
      <c r="D3837" s="3">
        <v>41744</v>
      </c>
      <c r="E3837" t="s">
        <v>25</v>
      </c>
      <c r="F3837">
        <f>VLOOKUP(E3837,SHIPMODE,2,FALSE)</f>
        <v>2</v>
      </c>
      <c r="G3837" t="s">
        <v>3742</v>
      </c>
      <c r="H3837" t="s">
        <v>1791</v>
      </c>
      <c r="I3837" t="s">
        <v>18</v>
      </c>
      <c r="J3837">
        <f>VLOOKUP(I3837,segmentID,2,FALSE)</f>
        <v>2</v>
      </c>
      <c r="K3837" t="s">
        <v>3255</v>
      </c>
      <c r="L3837">
        <f>VLOOKUP(K3837,country2,2,FALSE)</f>
        <v>1</v>
      </c>
      <c r="M3837" t="s">
        <v>1737</v>
      </c>
      <c r="N3837">
        <f>VLOOKUP(Orders!M3837,city2,2,FALSE)</f>
        <v>221</v>
      </c>
      <c r="O3837" t="s">
        <v>160</v>
      </c>
      <c r="P3837">
        <f>VLOOKUP(O3837,state2,2,FALSE)</f>
        <v>17</v>
      </c>
      <c r="Q3837">
        <v>85301</v>
      </c>
      <c r="R3837" t="s">
        <v>21</v>
      </c>
      <c r="S3837">
        <f>VLOOKUP(R3837,region2,2,FALSE)</f>
        <v>2</v>
      </c>
      <c r="T3837" t="s">
        <v>5166</v>
      </c>
      <c r="U3837" t="s">
        <v>22</v>
      </c>
      <c r="V3837">
        <f>VLOOKUP(U3837,category2,2,FALSE)</f>
        <v>2</v>
      </c>
      <c r="W3837" t="s">
        <v>3234</v>
      </c>
      <c r="X3837">
        <f>VLOOKUP(W3837,subcat2,3,FALSE)</f>
        <v>14</v>
      </c>
      <c r="Y3837" t="s">
        <v>427</v>
      </c>
      <c r="Z3837">
        <v>2.3679999999999999</v>
      </c>
      <c r="AA3837">
        <v>2</v>
      </c>
      <c r="AB3837">
        <v>0.2</v>
      </c>
      <c r="AC3837" s="4">
        <v>0.82879999999999987</v>
      </c>
    </row>
    <row r="3838" spans="1:29" x14ac:dyDescent="0.25">
      <c r="A3838" s="2">
        <v>3837</v>
      </c>
      <c r="B3838" t="s">
        <v>6296</v>
      </c>
      <c r="C3838" s="3">
        <v>41737</v>
      </c>
      <c r="D3838" s="3">
        <v>41744</v>
      </c>
      <c r="E3838" t="s">
        <v>25</v>
      </c>
      <c r="F3838">
        <f>VLOOKUP(E3838,SHIPMODE,2,FALSE)</f>
        <v>2</v>
      </c>
      <c r="G3838" t="s">
        <v>3742</v>
      </c>
      <c r="H3838" t="s">
        <v>1791</v>
      </c>
      <c r="I3838" t="s">
        <v>18</v>
      </c>
      <c r="J3838">
        <f>VLOOKUP(I3838,segmentID,2,FALSE)</f>
        <v>2</v>
      </c>
      <c r="K3838" t="s">
        <v>3255</v>
      </c>
      <c r="L3838">
        <f>VLOOKUP(K3838,country2,2,FALSE)</f>
        <v>1</v>
      </c>
      <c r="M3838" t="s">
        <v>1737</v>
      </c>
      <c r="N3838">
        <f>VLOOKUP(Orders!M3838,city2,2,FALSE)</f>
        <v>221</v>
      </c>
      <c r="O3838" t="s">
        <v>160</v>
      </c>
      <c r="P3838">
        <f>VLOOKUP(O3838,state2,2,FALSE)</f>
        <v>17</v>
      </c>
      <c r="Q3838">
        <v>85301</v>
      </c>
      <c r="R3838" t="s">
        <v>21</v>
      </c>
      <c r="S3838">
        <f>VLOOKUP(R3838,region2,2,FALSE)</f>
        <v>2</v>
      </c>
      <c r="T3838" t="s">
        <v>5651</v>
      </c>
      <c r="U3838" t="s">
        <v>22</v>
      </c>
      <c r="V3838">
        <f>VLOOKUP(U3838,category2,2,FALSE)</f>
        <v>2</v>
      </c>
      <c r="W3838" t="s">
        <v>45</v>
      </c>
      <c r="X3838">
        <f>VLOOKUP(W3838,subcat2,3,FALSE)</f>
        <v>11</v>
      </c>
      <c r="Y3838" t="s">
        <v>691</v>
      </c>
      <c r="Z3838">
        <v>19.008000000000003</v>
      </c>
      <c r="AA3838">
        <v>3</v>
      </c>
      <c r="AB3838">
        <v>0.2</v>
      </c>
      <c r="AC3838" s="4">
        <v>6.8903999999999979</v>
      </c>
    </row>
    <row r="3839" spans="1:29" x14ac:dyDescent="0.25">
      <c r="A3839" s="2">
        <v>3838</v>
      </c>
      <c r="B3839" t="s">
        <v>6297</v>
      </c>
      <c r="C3839" s="3">
        <v>41846</v>
      </c>
      <c r="D3839" s="3">
        <v>41853</v>
      </c>
      <c r="E3839" t="s">
        <v>25</v>
      </c>
      <c r="F3839">
        <f>VLOOKUP(E3839,SHIPMODE,2,FALSE)</f>
        <v>2</v>
      </c>
      <c r="G3839" t="s">
        <v>3282</v>
      </c>
      <c r="H3839" t="s">
        <v>150</v>
      </c>
      <c r="I3839" t="s">
        <v>9</v>
      </c>
      <c r="J3839">
        <f>VLOOKUP(I3839,segmentID,2,FALSE)</f>
        <v>1</v>
      </c>
      <c r="K3839" t="s">
        <v>3255</v>
      </c>
      <c r="L3839">
        <f>VLOOKUP(K3839,country2,2,FALSE)</f>
        <v>1</v>
      </c>
      <c r="M3839" t="s">
        <v>1776</v>
      </c>
      <c r="N3839">
        <f>VLOOKUP(Orders!M3839,city2,2,FALSE)</f>
        <v>227</v>
      </c>
      <c r="O3839" t="s">
        <v>674</v>
      </c>
      <c r="P3839">
        <f>VLOOKUP(O3839,state2,2,FALSE)</f>
        <v>34</v>
      </c>
      <c r="Q3839">
        <v>89031</v>
      </c>
      <c r="R3839" t="s">
        <v>21</v>
      </c>
      <c r="S3839">
        <f>VLOOKUP(R3839,region2,2,FALSE)</f>
        <v>2</v>
      </c>
      <c r="T3839" t="s">
        <v>4533</v>
      </c>
      <c r="U3839" t="s">
        <v>35</v>
      </c>
      <c r="V3839">
        <f>VLOOKUP(U3839,category2,2,FALSE)</f>
        <v>3</v>
      </c>
      <c r="W3839" t="s">
        <v>3230</v>
      </c>
      <c r="X3839">
        <f>VLOOKUP(W3839,subcat2,3,FALSE)</f>
        <v>8</v>
      </c>
      <c r="Y3839" t="s">
        <v>430</v>
      </c>
      <c r="Z3839">
        <v>911.98400000000004</v>
      </c>
      <c r="AA3839">
        <v>2</v>
      </c>
      <c r="AB3839">
        <v>0.2</v>
      </c>
      <c r="AC3839" s="4">
        <v>113.99799999999991</v>
      </c>
    </row>
    <row r="3840" spans="1:29" x14ac:dyDescent="0.25">
      <c r="A3840" s="2">
        <v>3839</v>
      </c>
      <c r="B3840" t="s">
        <v>6297</v>
      </c>
      <c r="C3840" s="3">
        <v>41846</v>
      </c>
      <c r="D3840" s="3">
        <v>41853</v>
      </c>
      <c r="E3840" t="s">
        <v>25</v>
      </c>
      <c r="F3840">
        <f>VLOOKUP(E3840,SHIPMODE,2,FALSE)</f>
        <v>2</v>
      </c>
      <c r="G3840" t="s">
        <v>3282</v>
      </c>
      <c r="H3840" t="s">
        <v>150</v>
      </c>
      <c r="I3840" t="s">
        <v>9</v>
      </c>
      <c r="J3840">
        <f>VLOOKUP(I3840,segmentID,2,FALSE)</f>
        <v>1</v>
      </c>
      <c r="K3840" t="s">
        <v>3255</v>
      </c>
      <c r="L3840">
        <f>VLOOKUP(K3840,country2,2,FALSE)</f>
        <v>1</v>
      </c>
      <c r="M3840" t="s">
        <v>1776</v>
      </c>
      <c r="N3840">
        <f>VLOOKUP(Orders!M3840,city2,2,FALSE)</f>
        <v>227</v>
      </c>
      <c r="O3840" t="s">
        <v>674</v>
      </c>
      <c r="P3840">
        <f>VLOOKUP(O3840,state2,2,FALSE)</f>
        <v>34</v>
      </c>
      <c r="Q3840">
        <v>89031</v>
      </c>
      <c r="R3840" t="s">
        <v>21</v>
      </c>
      <c r="S3840">
        <f>VLOOKUP(R3840,region2,2,FALSE)</f>
        <v>2</v>
      </c>
      <c r="T3840" t="s">
        <v>4405</v>
      </c>
      <c r="U3840" t="s">
        <v>13</v>
      </c>
      <c r="V3840">
        <f>VLOOKUP(U3840,category2,2,FALSE)</f>
        <v>1</v>
      </c>
      <c r="W3840" t="s">
        <v>3226</v>
      </c>
      <c r="X3840">
        <f>VLOOKUP(W3840,subcat2,3,FALSE)</f>
        <v>2</v>
      </c>
      <c r="Y3840" t="s">
        <v>553</v>
      </c>
      <c r="Z3840">
        <v>674.35200000000009</v>
      </c>
      <c r="AA3840">
        <v>3</v>
      </c>
      <c r="AB3840">
        <v>0.2</v>
      </c>
      <c r="AC3840" s="4">
        <v>-109.58220000000011</v>
      </c>
    </row>
    <row r="3841" spans="1:29" x14ac:dyDescent="0.25">
      <c r="A3841" s="2">
        <v>3840</v>
      </c>
      <c r="B3841" t="s">
        <v>6297</v>
      </c>
      <c r="C3841" s="3">
        <v>41846</v>
      </c>
      <c r="D3841" s="3">
        <v>41853</v>
      </c>
      <c r="E3841" t="s">
        <v>25</v>
      </c>
      <c r="F3841">
        <f>VLOOKUP(E3841,SHIPMODE,2,FALSE)</f>
        <v>2</v>
      </c>
      <c r="G3841" t="s">
        <v>3282</v>
      </c>
      <c r="H3841" t="s">
        <v>150</v>
      </c>
      <c r="I3841" t="s">
        <v>9</v>
      </c>
      <c r="J3841">
        <f>VLOOKUP(I3841,segmentID,2,FALSE)</f>
        <v>1</v>
      </c>
      <c r="K3841" t="s">
        <v>3255</v>
      </c>
      <c r="L3841">
        <f>VLOOKUP(K3841,country2,2,FALSE)</f>
        <v>1</v>
      </c>
      <c r="M3841" t="s">
        <v>1776</v>
      </c>
      <c r="N3841">
        <f>VLOOKUP(Orders!M3841,city2,2,FALSE)</f>
        <v>227</v>
      </c>
      <c r="O3841" t="s">
        <v>674</v>
      </c>
      <c r="P3841">
        <f>VLOOKUP(O3841,state2,2,FALSE)</f>
        <v>34</v>
      </c>
      <c r="Q3841">
        <v>89031</v>
      </c>
      <c r="R3841" t="s">
        <v>21</v>
      </c>
      <c r="S3841">
        <f>VLOOKUP(R3841,region2,2,FALSE)</f>
        <v>2</v>
      </c>
      <c r="T3841" t="s">
        <v>5028</v>
      </c>
      <c r="U3841" t="s">
        <v>13</v>
      </c>
      <c r="V3841">
        <f>VLOOKUP(U3841,category2,2,FALSE)</f>
        <v>1</v>
      </c>
      <c r="W3841" t="s">
        <v>3228</v>
      </c>
      <c r="X3841">
        <f>VLOOKUP(W3841,subcat2,3,FALSE)</f>
        <v>6</v>
      </c>
      <c r="Y3841" t="s">
        <v>711</v>
      </c>
      <c r="Z3841">
        <v>134.01</v>
      </c>
      <c r="AA3841">
        <v>9</v>
      </c>
      <c r="AB3841">
        <v>0</v>
      </c>
      <c r="AC3841" s="4">
        <v>36.182700000000004</v>
      </c>
    </row>
    <row r="3842" spans="1:29" x14ac:dyDescent="0.25">
      <c r="A3842" s="2">
        <v>3841</v>
      </c>
      <c r="B3842" t="s">
        <v>6297</v>
      </c>
      <c r="C3842" s="3">
        <v>41846</v>
      </c>
      <c r="D3842" s="3">
        <v>41853</v>
      </c>
      <c r="E3842" t="s">
        <v>25</v>
      </c>
      <c r="F3842">
        <f>VLOOKUP(E3842,SHIPMODE,2,FALSE)</f>
        <v>2</v>
      </c>
      <c r="G3842" t="s">
        <v>3282</v>
      </c>
      <c r="H3842" t="s">
        <v>150</v>
      </c>
      <c r="I3842" t="s">
        <v>9</v>
      </c>
      <c r="J3842">
        <f>VLOOKUP(I3842,segmentID,2,FALSE)</f>
        <v>1</v>
      </c>
      <c r="K3842" t="s">
        <v>3255</v>
      </c>
      <c r="L3842">
        <f>VLOOKUP(K3842,country2,2,FALSE)</f>
        <v>1</v>
      </c>
      <c r="M3842" t="s">
        <v>1776</v>
      </c>
      <c r="N3842">
        <f>VLOOKUP(Orders!M3842,city2,2,FALSE)</f>
        <v>227</v>
      </c>
      <c r="O3842" t="s">
        <v>674</v>
      </c>
      <c r="P3842">
        <f>VLOOKUP(O3842,state2,2,FALSE)</f>
        <v>34</v>
      </c>
      <c r="Q3842">
        <v>89031</v>
      </c>
      <c r="R3842" t="s">
        <v>21</v>
      </c>
      <c r="S3842">
        <f>VLOOKUP(R3842,region2,2,FALSE)</f>
        <v>2</v>
      </c>
      <c r="T3842" t="s">
        <v>5652</v>
      </c>
      <c r="U3842" t="s">
        <v>35</v>
      </c>
      <c r="V3842">
        <f>VLOOKUP(U3842,category2,2,FALSE)</f>
        <v>3</v>
      </c>
      <c r="W3842" t="s">
        <v>3232</v>
      </c>
      <c r="X3842">
        <f>VLOOKUP(W3842,subcat2,3,FALSE)</f>
        <v>12</v>
      </c>
      <c r="Y3842" t="s">
        <v>2596</v>
      </c>
      <c r="Z3842">
        <v>170.97</v>
      </c>
      <c r="AA3842">
        <v>3</v>
      </c>
      <c r="AB3842">
        <v>0</v>
      </c>
      <c r="AC3842" s="4">
        <v>70.097700000000003</v>
      </c>
    </row>
    <row r="3843" spans="1:29" x14ac:dyDescent="0.25">
      <c r="A3843" s="2">
        <v>3842</v>
      </c>
      <c r="B3843" t="s">
        <v>6298</v>
      </c>
      <c r="C3843" s="3">
        <v>41798</v>
      </c>
      <c r="D3843" s="3">
        <v>41802</v>
      </c>
      <c r="E3843" t="s">
        <v>25</v>
      </c>
      <c r="F3843">
        <f>VLOOKUP(E3843,SHIPMODE,2,FALSE)</f>
        <v>2</v>
      </c>
      <c r="G3843" t="s">
        <v>3977</v>
      </c>
      <c r="H3843" t="s">
        <v>2739</v>
      </c>
      <c r="I3843" t="s">
        <v>18</v>
      </c>
      <c r="J3843">
        <f>VLOOKUP(I3843,segmentID,2,FALSE)</f>
        <v>2</v>
      </c>
      <c r="K3843" t="s">
        <v>3255</v>
      </c>
      <c r="L3843">
        <f>VLOOKUP(K3843,country2,2,FALSE)</f>
        <v>1</v>
      </c>
      <c r="M3843" t="s">
        <v>257</v>
      </c>
      <c r="N3843">
        <f>VLOOKUP(Orders!M3843,city2,2,FALSE)</f>
        <v>40</v>
      </c>
      <c r="O3843" t="s">
        <v>173</v>
      </c>
      <c r="P3843">
        <f>VLOOKUP(O3843,state2,2,FALSE)</f>
        <v>19</v>
      </c>
      <c r="Q3843">
        <v>37620</v>
      </c>
      <c r="R3843" t="s">
        <v>12</v>
      </c>
      <c r="S3843">
        <f>VLOOKUP(R3843,region2,2,FALSE)</f>
        <v>1</v>
      </c>
      <c r="T3843" t="s">
        <v>4574</v>
      </c>
      <c r="U3843" t="s">
        <v>13</v>
      </c>
      <c r="V3843">
        <f>VLOOKUP(U3843,category2,2,FALSE)</f>
        <v>1</v>
      </c>
      <c r="W3843" t="s">
        <v>3226</v>
      </c>
      <c r="X3843">
        <f>VLOOKUP(W3843,subcat2,3,FALSE)</f>
        <v>2</v>
      </c>
      <c r="Y3843" t="s">
        <v>2419</v>
      </c>
      <c r="Z3843">
        <v>170.35200000000003</v>
      </c>
      <c r="AA3843">
        <v>3</v>
      </c>
      <c r="AB3843">
        <v>0.2</v>
      </c>
      <c r="AC3843" s="4">
        <v>10.647000000000006</v>
      </c>
    </row>
    <row r="3844" spans="1:29" x14ac:dyDescent="0.25">
      <c r="A3844" s="2">
        <v>3843</v>
      </c>
      <c r="B3844" t="s">
        <v>6299</v>
      </c>
      <c r="C3844" s="3">
        <v>41940</v>
      </c>
      <c r="D3844" s="3">
        <v>41943</v>
      </c>
      <c r="E3844" t="s">
        <v>97</v>
      </c>
      <c r="F3844">
        <f>VLOOKUP(E3844,SHIPMODE,2,FALSE)</f>
        <v>3</v>
      </c>
      <c r="G3844" t="s">
        <v>3732</v>
      </c>
      <c r="H3844" t="s">
        <v>1759</v>
      </c>
      <c r="I3844" t="s">
        <v>18</v>
      </c>
      <c r="J3844">
        <f>VLOOKUP(I3844,segmentID,2,FALSE)</f>
        <v>2</v>
      </c>
      <c r="K3844" t="s">
        <v>3255</v>
      </c>
      <c r="L3844">
        <f>VLOOKUP(K3844,country2,2,FALSE)</f>
        <v>1</v>
      </c>
      <c r="M3844" t="s">
        <v>19</v>
      </c>
      <c r="N3844">
        <f>VLOOKUP(Orders!M3844,city2,2,FALSE)</f>
        <v>2</v>
      </c>
      <c r="O3844" t="s">
        <v>20</v>
      </c>
      <c r="P3844">
        <f>VLOOKUP(O3844,state2,2,FALSE)</f>
        <v>2</v>
      </c>
      <c r="Q3844">
        <v>90049</v>
      </c>
      <c r="R3844" t="s">
        <v>21</v>
      </c>
      <c r="S3844">
        <f>VLOOKUP(R3844,region2,2,FALSE)</f>
        <v>2</v>
      </c>
      <c r="T3844" t="s">
        <v>4413</v>
      </c>
      <c r="U3844" t="s">
        <v>22</v>
      </c>
      <c r="V3844">
        <f>VLOOKUP(U3844,category2,2,FALSE)</f>
        <v>2</v>
      </c>
      <c r="W3844" t="s">
        <v>3231</v>
      </c>
      <c r="X3844">
        <f>VLOOKUP(W3844,subcat2,3,FALSE)</f>
        <v>9</v>
      </c>
      <c r="Y3844" t="s">
        <v>37</v>
      </c>
      <c r="Z3844">
        <v>7.1840000000000011</v>
      </c>
      <c r="AA3844">
        <v>2</v>
      </c>
      <c r="AB3844">
        <v>0.2</v>
      </c>
      <c r="AC3844" s="4">
        <v>2.2449999999999992</v>
      </c>
    </row>
    <row r="3845" spans="1:29" x14ac:dyDescent="0.25">
      <c r="A3845" s="2">
        <v>3844</v>
      </c>
      <c r="B3845" t="s">
        <v>6299</v>
      </c>
      <c r="C3845" s="3">
        <v>41940</v>
      </c>
      <c r="D3845" s="3">
        <v>41943</v>
      </c>
      <c r="E3845" t="s">
        <v>97</v>
      </c>
      <c r="F3845">
        <f>VLOOKUP(E3845,SHIPMODE,2,FALSE)</f>
        <v>3</v>
      </c>
      <c r="G3845" t="s">
        <v>3732</v>
      </c>
      <c r="H3845" t="s">
        <v>1759</v>
      </c>
      <c r="I3845" t="s">
        <v>18</v>
      </c>
      <c r="J3845">
        <f>VLOOKUP(I3845,segmentID,2,FALSE)</f>
        <v>2</v>
      </c>
      <c r="K3845" t="s">
        <v>3255</v>
      </c>
      <c r="L3845">
        <f>VLOOKUP(K3845,country2,2,FALSE)</f>
        <v>1</v>
      </c>
      <c r="M3845" t="s">
        <v>19</v>
      </c>
      <c r="N3845">
        <f>VLOOKUP(Orders!M3845,city2,2,FALSE)</f>
        <v>2</v>
      </c>
      <c r="O3845" t="s">
        <v>20</v>
      </c>
      <c r="P3845">
        <f>VLOOKUP(O3845,state2,2,FALSE)</f>
        <v>2</v>
      </c>
      <c r="Q3845">
        <v>90049</v>
      </c>
      <c r="R3845" t="s">
        <v>21</v>
      </c>
      <c r="S3845">
        <f>VLOOKUP(R3845,region2,2,FALSE)</f>
        <v>2</v>
      </c>
      <c r="T3845" t="s">
        <v>5653</v>
      </c>
      <c r="U3845" t="s">
        <v>22</v>
      </c>
      <c r="V3845">
        <f>VLOOKUP(U3845,category2,2,FALSE)</f>
        <v>2</v>
      </c>
      <c r="W3845" t="s">
        <v>3233</v>
      </c>
      <c r="X3845">
        <f>VLOOKUP(W3845,subcat2,3,FALSE)</f>
        <v>15</v>
      </c>
      <c r="Y3845" t="s">
        <v>413</v>
      </c>
      <c r="Z3845">
        <v>6.28</v>
      </c>
      <c r="AA3845">
        <v>2</v>
      </c>
      <c r="AB3845">
        <v>0</v>
      </c>
      <c r="AC3845" s="4">
        <v>6.2800000000000189E-2</v>
      </c>
    </row>
    <row r="3846" spans="1:29" x14ac:dyDescent="0.25">
      <c r="A3846" s="2">
        <v>3845</v>
      </c>
      <c r="B3846" t="s">
        <v>6299</v>
      </c>
      <c r="C3846" s="3">
        <v>41940</v>
      </c>
      <c r="D3846" s="3">
        <v>41943</v>
      </c>
      <c r="E3846" t="s">
        <v>97</v>
      </c>
      <c r="F3846">
        <f>VLOOKUP(E3846,SHIPMODE,2,FALSE)</f>
        <v>3</v>
      </c>
      <c r="G3846" t="s">
        <v>3732</v>
      </c>
      <c r="H3846" t="s">
        <v>1759</v>
      </c>
      <c r="I3846" t="s">
        <v>18</v>
      </c>
      <c r="J3846">
        <f>VLOOKUP(I3846,segmentID,2,FALSE)</f>
        <v>2</v>
      </c>
      <c r="K3846" t="s">
        <v>3255</v>
      </c>
      <c r="L3846">
        <f>VLOOKUP(K3846,country2,2,FALSE)</f>
        <v>1</v>
      </c>
      <c r="M3846" t="s">
        <v>19</v>
      </c>
      <c r="N3846">
        <f>VLOOKUP(Orders!M3846,city2,2,FALSE)</f>
        <v>2</v>
      </c>
      <c r="O3846" t="s">
        <v>20</v>
      </c>
      <c r="P3846">
        <f>VLOOKUP(O3846,state2,2,FALSE)</f>
        <v>2</v>
      </c>
      <c r="Q3846">
        <v>90049</v>
      </c>
      <c r="R3846" t="s">
        <v>21</v>
      </c>
      <c r="S3846">
        <f>VLOOKUP(R3846,region2,2,FALSE)</f>
        <v>2</v>
      </c>
      <c r="T3846" t="s">
        <v>4370</v>
      </c>
      <c r="U3846" t="s">
        <v>22</v>
      </c>
      <c r="V3846">
        <f>VLOOKUP(U3846,category2,2,FALSE)</f>
        <v>2</v>
      </c>
      <c r="W3846" t="s">
        <v>3233</v>
      </c>
      <c r="X3846">
        <f>VLOOKUP(W3846,subcat2,3,FALSE)</f>
        <v>15</v>
      </c>
      <c r="Y3846" t="s">
        <v>2468</v>
      </c>
      <c r="Z3846">
        <v>480.74</v>
      </c>
      <c r="AA3846">
        <v>2</v>
      </c>
      <c r="AB3846">
        <v>0</v>
      </c>
      <c r="AC3846" s="4">
        <v>14.422200000000032</v>
      </c>
    </row>
    <row r="3847" spans="1:29" x14ac:dyDescent="0.25">
      <c r="A3847" s="2">
        <v>3846</v>
      </c>
      <c r="B3847" t="s">
        <v>6299</v>
      </c>
      <c r="C3847" s="3">
        <v>41940</v>
      </c>
      <c r="D3847" s="3">
        <v>41943</v>
      </c>
      <c r="E3847" t="s">
        <v>97</v>
      </c>
      <c r="F3847">
        <f>VLOOKUP(E3847,SHIPMODE,2,FALSE)</f>
        <v>3</v>
      </c>
      <c r="G3847" t="s">
        <v>3732</v>
      </c>
      <c r="H3847" t="s">
        <v>1759</v>
      </c>
      <c r="I3847" t="s">
        <v>18</v>
      </c>
      <c r="J3847">
        <f>VLOOKUP(I3847,segmentID,2,FALSE)</f>
        <v>2</v>
      </c>
      <c r="K3847" t="s">
        <v>3255</v>
      </c>
      <c r="L3847">
        <f>VLOOKUP(K3847,country2,2,FALSE)</f>
        <v>1</v>
      </c>
      <c r="M3847" t="s">
        <v>19</v>
      </c>
      <c r="N3847">
        <f>VLOOKUP(Orders!M3847,city2,2,FALSE)</f>
        <v>2</v>
      </c>
      <c r="O3847" t="s">
        <v>20</v>
      </c>
      <c r="P3847">
        <f>VLOOKUP(O3847,state2,2,FALSE)</f>
        <v>2</v>
      </c>
      <c r="Q3847">
        <v>90049</v>
      </c>
      <c r="R3847" t="s">
        <v>21</v>
      </c>
      <c r="S3847">
        <f>VLOOKUP(R3847,region2,2,FALSE)</f>
        <v>2</v>
      </c>
      <c r="T3847" t="s">
        <v>4531</v>
      </c>
      <c r="U3847" t="s">
        <v>13</v>
      </c>
      <c r="V3847">
        <f>VLOOKUP(U3847,category2,2,FALSE)</f>
        <v>1</v>
      </c>
      <c r="W3847" t="s">
        <v>14</v>
      </c>
      <c r="X3847">
        <f>VLOOKUP(W3847,subcat2,3,FALSE)</f>
        <v>1</v>
      </c>
      <c r="Y3847" t="s">
        <v>795</v>
      </c>
      <c r="Z3847">
        <v>616.99800000000005</v>
      </c>
      <c r="AA3847">
        <v>6</v>
      </c>
      <c r="AB3847">
        <v>0.15</v>
      </c>
      <c r="AC3847" s="4">
        <v>-36.293999999999997</v>
      </c>
    </row>
    <row r="3848" spans="1:29" x14ac:dyDescent="0.25">
      <c r="A3848" s="2">
        <v>3847</v>
      </c>
      <c r="B3848" t="s">
        <v>6299</v>
      </c>
      <c r="C3848" s="3">
        <v>41940</v>
      </c>
      <c r="D3848" s="3">
        <v>41943</v>
      </c>
      <c r="E3848" t="s">
        <v>97</v>
      </c>
      <c r="F3848">
        <f>VLOOKUP(E3848,SHIPMODE,2,FALSE)</f>
        <v>3</v>
      </c>
      <c r="G3848" t="s">
        <v>3732</v>
      </c>
      <c r="H3848" t="s">
        <v>1759</v>
      </c>
      <c r="I3848" t="s">
        <v>18</v>
      </c>
      <c r="J3848">
        <f>VLOOKUP(I3848,segmentID,2,FALSE)</f>
        <v>2</v>
      </c>
      <c r="K3848" t="s">
        <v>3255</v>
      </c>
      <c r="L3848">
        <f>VLOOKUP(K3848,country2,2,FALSE)</f>
        <v>1</v>
      </c>
      <c r="M3848" t="s">
        <v>19</v>
      </c>
      <c r="N3848">
        <f>VLOOKUP(Orders!M3848,city2,2,FALSE)</f>
        <v>2</v>
      </c>
      <c r="O3848" t="s">
        <v>20</v>
      </c>
      <c r="P3848">
        <f>VLOOKUP(O3848,state2,2,FALSE)</f>
        <v>2</v>
      </c>
      <c r="Q3848">
        <v>90049</v>
      </c>
      <c r="R3848" t="s">
        <v>21</v>
      </c>
      <c r="S3848">
        <f>VLOOKUP(R3848,region2,2,FALSE)</f>
        <v>2</v>
      </c>
      <c r="T3848" t="s">
        <v>4196</v>
      </c>
      <c r="U3848" t="s">
        <v>22</v>
      </c>
      <c r="V3848">
        <f>VLOOKUP(U3848,category2,2,FALSE)</f>
        <v>2</v>
      </c>
      <c r="W3848" t="s">
        <v>3227</v>
      </c>
      <c r="X3848">
        <f>VLOOKUP(W3848,subcat2,3,FALSE)</f>
        <v>5</v>
      </c>
      <c r="Y3848" t="s">
        <v>947</v>
      </c>
      <c r="Z3848">
        <v>141.4</v>
      </c>
      <c r="AA3848">
        <v>5</v>
      </c>
      <c r="AB3848">
        <v>0</v>
      </c>
      <c r="AC3848" s="4">
        <v>38.177999999999997</v>
      </c>
    </row>
    <row r="3849" spans="1:29" x14ac:dyDescent="0.25">
      <c r="A3849" s="2">
        <v>3848</v>
      </c>
      <c r="B3849" t="s">
        <v>9878</v>
      </c>
      <c r="C3849" s="3">
        <v>43064</v>
      </c>
      <c r="D3849" s="3">
        <v>43066</v>
      </c>
      <c r="E3849" t="s">
        <v>7</v>
      </c>
      <c r="F3849">
        <f>VLOOKUP(E3849,SHIPMODE,2,FALSE)</f>
        <v>1</v>
      </c>
      <c r="G3849" t="s">
        <v>3704</v>
      </c>
      <c r="H3849" t="s">
        <v>1663</v>
      </c>
      <c r="I3849" t="s">
        <v>52</v>
      </c>
      <c r="J3849">
        <f>VLOOKUP(I3849,segmentID,2,FALSE)</f>
        <v>3</v>
      </c>
      <c r="K3849" t="s">
        <v>3255</v>
      </c>
      <c r="L3849">
        <f>VLOOKUP(K3849,country2,2,FALSE)</f>
        <v>1</v>
      </c>
      <c r="M3849" t="s">
        <v>715</v>
      </c>
      <c r="N3849">
        <f>VLOOKUP(Orders!M3849,city2,2,FALSE)</f>
        <v>106</v>
      </c>
      <c r="O3849" t="s">
        <v>123</v>
      </c>
      <c r="P3849">
        <f>VLOOKUP(O3849,state2,2,FALSE)</f>
        <v>13</v>
      </c>
      <c r="Q3849">
        <v>48187</v>
      </c>
      <c r="R3849" t="s">
        <v>55</v>
      </c>
      <c r="S3849">
        <f>VLOOKUP(R3849,region2,2,FALSE)</f>
        <v>3</v>
      </c>
      <c r="T3849" t="s">
        <v>4838</v>
      </c>
      <c r="U3849" t="s">
        <v>22</v>
      </c>
      <c r="V3849">
        <f>VLOOKUP(U3849,category2,2,FALSE)</f>
        <v>2</v>
      </c>
      <c r="W3849" t="s">
        <v>3227</v>
      </c>
      <c r="X3849">
        <f>VLOOKUP(W3849,subcat2,3,FALSE)</f>
        <v>5</v>
      </c>
      <c r="Y3849" t="s">
        <v>3138</v>
      </c>
      <c r="Z3849">
        <v>501.81000000000006</v>
      </c>
      <c r="AA3849">
        <v>3</v>
      </c>
      <c r="AB3849">
        <v>0</v>
      </c>
      <c r="AC3849" s="4">
        <v>0</v>
      </c>
    </row>
    <row r="3850" spans="1:29" x14ac:dyDescent="0.25">
      <c r="A3850" s="2">
        <v>3849</v>
      </c>
      <c r="B3850" t="s">
        <v>9879</v>
      </c>
      <c r="C3850" s="3">
        <v>43000</v>
      </c>
      <c r="D3850" s="3">
        <v>43001</v>
      </c>
      <c r="E3850" t="s">
        <v>97</v>
      </c>
      <c r="F3850">
        <f>VLOOKUP(E3850,SHIPMODE,2,FALSE)</f>
        <v>3</v>
      </c>
      <c r="G3850" t="s">
        <v>3287</v>
      </c>
      <c r="H3850" t="s">
        <v>171</v>
      </c>
      <c r="I3850" t="s">
        <v>9</v>
      </c>
      <c r="J3850">
        <f>VLOOKUP(I3850,segmentID,2,FALSE)</f>
        <v>1</v>
      </c>
      <c r="K3850" t="s">
        <v>3255</v>
      </c>
      <c r="L3850">
        <f>VLOOKUP(K3850,country2,2,FALSE)</f>
        <v>1</v>
      </c>
      <c r="M3850" t="s">
        <v>810</v>
      </c>
      <c r="N3850">
        <f>VLOOKUP(Orders!M3850,city2,2,FALSE)</f>
        <v>116</v>
      </c>
      <c r="O3850" t="s">
        <v>811</v>
      </c>
      <c r="P3850">
        <f>VLOOKUP(O3850,state2,2,FALSE)</f>
        <v>37</v>
      </c>
      <c r="Q3850">
        <v>72701</v>
      </c>
      <c r="R3850" t="s">
        <v>12</v>
      </c>
      <c r="S3850">
        <f>VLOOKUP(R3850,region2,2,FALSE)</f>
        <v>1</v>
      </c>
      <c r="T3850" t="s">
        <v>5654</v>
      </c>
      <c r="U3850" t="s">
        <v>22</v>
      </c>
      <c r="V3850">
        <f>VLOOKUP(U3850,category2,2,FALSE)</f>
        <v>2</v>
      </c>
      <c r="W3850" t="s">
        <v>3231</v>
      </c>
      <c r="X3850">
        <f>VLOOKUP(W3850,subcat2,3,FALSE)</f>
        <v>9</v>
      </c>
      <c r="Y3850" t="s">
        <v>1419</v>
      </c>
      <c r="Z3850">
        <v>691.96</v>
      </c>
      <c r="AA3850">
        <v>4</v>
      </c>
      <c r="AB3850">
        <v>0</v>
      </c>
      <c r="AC3850" s="4">
        <v>318.30160000000001</v>
      </c>
    </row>
    <row r="3851" spans="1:29" x14ac:dyDescent="0.25">
      <c r="A3851" s="2">
        <v>3850</v>
      </c>
      <c r="B3851" t="s">
        <v>9879</v>
      </c>
      <c r="C3851" s="3">
        <v>43000</v>
      </c>
      <c r="D3851" s="3">
        <v>43001</v>
      </c>
      <c r="E3851" t="s">
        <v>97</v>
      </c>
      <c r="F3851">
        <f>VLOOKUP(E3851,SHIPMODE,2,FALSE)</f>
        <v>3</v>
      </c>
      <c r="G3851" t="s">
        <v>3287</v>
      </c>
      <c r="H3851" t="s">
        <v>171</v>
      </c>
      <c r="I3851" t="s">
        <v>9</v>
      </c>
      <c r="J3851">
        <f>VLOOKUP(I3851,segmentID,2,FALSE)</f>
        <v>1</v>
      </c>
      <c r="K3851" t="s">
        <v>3255</v>
      </c>
      <c r="L3851">
        <f>VLOOKUP(K3851,country2,2,FALSE)</f>
        <v>1</v>
      </c>
      <c r="M3851" t="s">
        <v>810</v>
      </c>
      <c r="N3851">
        <f>VLOOKUP(Orders!M3851,city2,2,FALSE)</f>
        <v>116</v>
      </c>
      <c r="O3851" t="s">
        <v>811</v>
      </c>
      <c r="P3851">
        <f>VLOOKUP(O3851,state2,2,FALSE)</f>
        <v>37</v>
      </c>
      <c r="Q3851">
        <v>72701</v>
      </c>
      <c r="R3851" t="s">
        <v>12</v>
      </c>
      <c r="S3851">
        <f>VLOOKUP(R3851,region2,2,FALSE)</f>
        <v>1</v>
      </c>
      <c r="T3851" t="s">
        <v>4170</v>
      </c>
      <c r="U3851" t="s">
        <v>35</v>
      </c>
      <c r="V3851">
        <f>VLOOKUP(U3851,category2,2,FALSE)</f>
        <v>3</v>
      </c>
      <c r="W3851" t="s">
        <v>3232</v>
      </c>
      <c r="X3851">
        <f>VLOOKUP(W3851,subcat2,3,FALSE)</f>
        <v>12</v>
      </c>
      <c r="Y3851" t="s">
        <v>3237</v>
      </c>
      <c r="Z3851">
        <v>34.950000000000003</v>
      </c>
      <c r="AA3851">
        <v>5</v>
      </c>
      <c r="AB3851">
        <v>0</v>
      </c>
      <c r="AC3851" s="4">
        <v>15.378000000000004</v>
      </c>
    </row>
    <row r="3852" spans="1:29" x14ac:dyDescent="0.25">
      <c r="A3852" s="2">
        <v>3851</v>
      </c>
      <c r="B3852" t="s">
        <v>7277</v>
      </c>
      <c r="C3852" s="3">
        <v>42342</v>
      </c>
      <c r="D3852" s="3">
        <v>42347</v>
      </c>
      <c r="E3852" t="s">
        <v>25</v>
      </c>
      <c r="F3852">
        <f>VLOOKUP(E3852,SHIPMODE,2,FALSE)</f>
        <v>2</v>
      </c>
      <c r="G3852" t="s">
        <v>3354</v>
      </c>
      <c r="H3852" t="s">
        <v>415</v>
      </c>
      <c r="I3852" t="s">
        <v>18</v>
      </c>
      <c r="J3852">
        <f>VLOOKUP(I3852,segmentID,2,FALSE)</f>
        <v>2</v>
      </c>
      <c r="K3852" t="s">
        <v>3255</v>
      </c>
      <c r="L3852">
        <f>VLOOKUP(K3852,country2,2,FALSE)</f>
        <v>1</v>
      </c>
      <c r="M3852" t="s">
        <v>164</v>
      </c>
      <c r="N3852">
        <f>VLOOKUP(Orders!M3852,city2,2,FALSE)</f>
        <v>25</v>
      </c>
      <c r="O3852" t="s">
        <v>295</v>
      </c>
      <c r="P3852">
        <f>VLOOKUP(O3852,state2,2,FALSE)</f>
        <v>26</v>
      </c>
      <c r="Q3852">
        <v>65807</v>
      </c>
      <c r="R3852" t="s">
        <v>55</v>
      </c>
      <c r="S3852">
        <f>VLOOKUP(R3852,region2,2,FALSE)</f>
        <v>3</v>
      </c>
      <c r="T3852" t="s">
        <v>4092</v>
      </c>
      <c r="U3852" t="s">
        <v>22</v>
      </c>
      <c r="V3852">
        <f>VLOOKUP(U3852,category2,2,FALSE)</f>
        <v>2</v>
      </c>
      <c r="W3852" t="s">
        <v>45</v>
      </c>
      <c r="X3852">
        <f>VLOOKUP(W3852,subcat2,3,FALSE)</f>
        <v>11</v>
      </c>
      <c r="Y3852" t="s">
        <v>2367</v>
      </c>
      <c r="Z3852">
        <v>85.96</v>
      </c>
      <c r="AA3852">
        <v>7</v>
      </c>
      <c r="AB3852">
        <v>0</v>
      </c>
      <c r="AC3852" s="4">
        <v>40.401199999999996</v>
      </c>
    </row>
    <row r="3853" spans="1:29" x14ac:dyDescent="0.25">
      <c r="A3853" s="2">
        <v>3852</v>
      </c>
      <c r="B3853" t="s">
        <v>7278</v>
      </c>
      <c r="C3853" s="3">
        <v>42268</v>
      </c>
      <c r="D3853" s="3">
        <v>42268</v>
      </c>
      <c r="E3853" t="s">
        <v>625</v>
      </c>
      <c r="F3853">
        <f>VLOOKUP(E3853,SHIPMODE,2,FALSE)</f>
        <v>4</v>
      </c>
      <c r="G3853" t="s">
        <v>3978</v>
      </c>
      <c r="H3853" t="s">
        <v>2740</v>
      </c>
      <c r="I3853" t="s">
        <v>52</v>
      </c>
      <c r="J3853">
        <f>VLOOKUP(I3853,segmentID,2,FALSE)</f>
        <v>3</v>
      </c>
      <c r="K3853" t="s">
        <v>3255</v>
      </c>
      <c r="L3853">
        <f>VLOOKUP(K3853,country2,2,FALSE)</f>
        <v>1</v>
      </c>
      <c r="M3853" t="s">
        <v>641</v>
      </c>
      <c r="N3853">
        <f>VLOOKUP(Orders!M3853,city2,2,FALSE)</f>
        <v>95</v>
      </c>
      <c r="O3853" t="s">
        <v>601</v>
      </c>
      <c r="P3853">
        <f>VLOOKUP(O3853,state2,2,FALSE)</f>
        <v>32</v>
      </c>
      <c r="Q3853">
        <v>2169</v>
      </c>
      <c r="R3853" t="s">
        <v>79</v>
      </c>
      <c r="S3853">
        <f>VLOOKUP(R3853,region2,2,FALSE)</f>
        <v>4</v>
      </c>
      <c r="T3853" t="s">
        <v>4211</v>
      </c>
      <c r="U3853" t="s">
        <v>13</v>
      </c>
      <c r="V3853">
        <f>VLOOKUP(U3853,category2,2,FALSE)</f>
        <v>1</v>
      </c>
      <c r="W3853" t="s">
        <v>3228</v>
      </c>
      <c r="X3853">
        <f>VLOOKUP(W3853,subcat2,3,FALSE)</f>
        <v>6</v>
      </c>
      <c r="Y3853" t="s">
        <v>2230</v>
      </c>
      <c r="Z3853">
        <v>85.3</v>
      </c>
      <c r="AA3853">
        <v>2</v>
      </c>
      <c r="AB3853">
        <v>0</v>
      </c>
      <c r="AC3853" s="4">
        <v>14.500999999999991</v>
      </c>
    </row>
    <row r="3854" spans="1:29" x14ac:dyDescent="0.25">
      <c r="A3854" s="2">
        <v>3853</v>
      </c>
      <c r="B3854" t="s">
        <v>9880</v>
      </c>
      <c r="C3854" s="3">
        <v>43065</v>
      </c>
      <c r="D3854" s="3">
        <v>43068</v>
      </c>
      <c r="E3854" t="s">
        <v>97</v>
      </c>
      <c r="F3854">
        <f>VLOOKUP(E3854,SHIPMODE,2,FALSE)</f>
        <v>3</v>
      </c>
      <c r="G3854" t="s">
        <v>3405</v>
      </c>
      <c r="H3854" t="s">
        <v>631</v>
      </c>
      <c r="I3854" t="s">
        <v>9</v>
      </c>
      <c r="J3854">
        <f>VLOOKUP(I3854,segmentID,2,FALSE)</f>
        <v>1</v>
      </c>
      <c r="K3854" t="s">
        <v>3255</v>
      </c>
      <c r="L3854">
        <f>VLOOKUP(K3854,country2,2,FALSE)</f>
        <v>1</v>
      </c>
      <c r="M3854" t="s">
        <v>1391</v>
      </c>
      <c r="N3854">
        <f>VLOOKUP(Orders!M3854,city2,2,FALSE)</f>
        <v>180</v>
      </c>
      <c r="O3854" t="s">
        <v>110</v>
      </c>
      <c r="P3854">
        <f>VLOOKUP(O3854,state2,2,FALSE)</f>
        <v>11</v>
      </c>
      <c r="Q3854">
        <v>61107</v>
      </c>
      <c r="R3854" t="s">
        <v>55</v>
      </c>
      <c r="S3854">
        <f>VLOOKUP(R3854,region2,2,FALSE)</f>
        <v>3</v>
      </c>
      <c r="T3854" t="s">
        <v>4407</v>
      </c>
      <c r="U3854" t="s">
        <v>22</v>
      </c>
      <c r="V3854">
        <f>VLOOKUP(U3854,category2,2,FALSE)</f>
        <v>2</v>
      </c>
      <c r="W3854" t="s">
        <v>3231</v>
      </c>
      <c r="X3854">
        <f>VLOOKUP(W3854,subcat2,3,FALSE)</f>
        <v>9</v>
      </c>
      <c r="Y3854" t="s">
        <v>1189</v>
      </c>
      <c r="Z3854">
        <v>33.567999999999991</v>
      </c>
      <c r="AA3854">
        <v>8</v>
      </c>
      <c r="AB3854">
        <v>0.8</v>
      </c>
      <c r="AC3854" s="4">
        <v>-53.708800000000025</v>
      </c>
    </row>
    <row r="3855" spans="1:29" x14ac:dyDescent="0.25">
      <c r="A3855" s="2">
        <v>3854</v>
      </c>
      <c r="B3855" t="s">
        <v>9881</v>
      </c>
      <c r="C3855" s="3">
        <v>42892</v>
      </c>
      <c r="D3855" s="3">
        <v>42896</v>
      </c>
      <c r="E3855" t="s">
        <v>25</v>
      </c>
      <c r="F3855">
        <f>VLOOKUP(E3855,SHIPMODE,2,FALSE)</f>
        <v>2</v>
      </c>
      <c r="G3855" t="s">
        <v>3944</v>
      </c>
      <c r="H3855" t="s">
        <v>2590</v>
      </c>
      <c r="I3855" t="s">
        <v>52</v>
      </c>
      <c r="J3855">
        <f>VLOOKUP(I3855,segmentID,2,FALSE)</f>
        <v>3</v>
      </c>
      <c r="K3855" t="s">
        <v>3255</v>
      </c>
      <c r="L3855">
        <f>VLOOKUP(K3855,country2,2,FALSE)</f>
        <v>1</v>
      </c>
      <c r="M3855" t="s">
        <v>67</v>
      </c>
      <c r="N3855">
        <f>VLOOKUP(Orders!M3855,city2,2,FALSE)</f>
        <v>9</v>
      </c>
      <c r="O3855" t="s">
        <v>20</v>
      </c>
      <c r="P3855">
        <f>VLOOKUP(O3855,state2,2,FALSE)</f>
        <v>2</v>
      </c>
      <c r="Q3855">
        <v>94122</v>
      </c>
      <c r="R3855" t="s">
        <v>21</v>
      </c>
      <c r="S3855">
        <f>VLOOKUP(R3855,region2,2,FALSE)</f>
        <v>2</v>
      </c>
      <c r="T3855" t="s">
        <v>5655</v>
      </c>
      <c r="U3855" t="s">
        <v>13</v>
      </c>
      <c r="V3855">
        <f>VLOOKUP(U3855,category2,2,FALSE)</f>
        <v>1</v>
      </c>
      <c r="W3855" t="s">
        <v>3228</v>
      </c>
      <c r="X3855">
        <f>VLOOKUP(W3855,subcat2,3,FALSE)</f>
        <v>6</v>
      </c>
      <c r="Y3855" t="s">
        <v>1548</v>
      </c>
      <c r="Z3855">
        <v>4.95</v>
      </c>
      <c r="AA3855">
        <v>1</v>
      </c>
      <c r="AB3855">
        <v>0</v>
      </c>
      <c r="AC3855" s="4">
        <v>2.1780000000000004</v>
      </c>
    </row>
    <row r="3856" spans="1:29" x14ac:dyDescent="0.25">
      <c r="A3856" s="2">
        <v>3855</v>
      </c>
      <c r="B3856" t="s">
        <v>9881</v>
      </c>
      <c r="C3856" s="3">
        <v>42892</v>
      </c>
      <c r="D3856" s="3">
        <v>42896</v>
      </c>
      <c r="E3856" t="s">
        <v>25</v>
      </c>
      <c r="F3856">
        <f>VLOOKUP(E3856,SHIPMODE,2,FALSE)</f>
        <v>2</v>
      </c>
      <c r="G3856" t="s">
        <v>3944</v>
      </c>
      <c r="H3856" t="s">
        <v>2590</v>
      </c>
      <c r="I3856" t="s">
        <v>52</v>
      </c>
      <c r="J3856">
        <f>VLOOKUP(I3856,segmentID,2,FALSE)</f>
        <v>3</v>
      </c>
      <c r="K3856" t="s">
        <v>3255</v>
      </c>
      <c r="L3856">
        <f>VLOOKUP(K3856,country2,2,FALSE)</f>
        <v>1</v>
      </c>
      <c r="M3856" t="s">
        <v>67</v>
      </c>
      <c r="N3856">
        <f>VLOOKUP(Orders!M3856,city2,2,FALSE)</f>
        <v>9</v>
      </c>
      <c r="O3856" t="s">
        <v>20</v>
      </c>
      <c r="P3856">
        <f>VLOOKUP(O3856,state2,2,FALSE)</f>
        <v>2</v>
      </c>
      <c r="Q3856">
        <v>94122</v>
      </c>
      <c r="R3856" t="s">
        <v>21</v>
      </c>
      <c r="S3856">
        <f>VLOOKUP(R3856,region2,2,FALSE)</f>
        <v>2</v>
      </c>
      <c r="T3856" t="s">
        <v>4067</v>
      </c>
      <c r="U3856" t="s">
        <v>22</v>
      </c>
      <c r="V3856">
        <f>VLOOKUP(U3856,category2,2,FALSE)</f>
        <v>2</v>
      </c>
      <c r="W3856" t="s">
        <v>3227</v>
      </c>
      <c r="X3856">
        <f>VLOOKUP(W3856,subcat2,3,FALSE)</f>
        <v>5</v>
      </c>
      <c r="Y3856" t="s">
        <v>2581</v>
      </c>
      <c r="Z3856">
        <v>26.400000000000002</v>
      </c>
      <c r="AA3856">
        <v>5</v>
      </c>
      <c r="AB3856">
        <v>0</v>
      </c>
      <c r="AC3856" s="4">
        <v>0</v>
      </c>
    </row>
    <row r="3857" spans="1:29" x14ac:dyDescent="0.25">
      <c r="A3857" s="2">
        <v>3856</v>
      </c>
      <c r="B3857" t="s">
        <v>9882</v>
      </c>
      <c r="C3857" s="3">
        <v>43031</v>
      </c>
      <c r="D3857" s="3">
        <v>43036</v>
      </c>
      <c r="E3857" t="s">
        <v>7</v>
      </c>
      <c r="F3857">
        <f>VLOOKUP(E3857,SHIPMODE,2,FALSE)</f>
        <v>1</v>
      </c>
      <c r="G3857" t="s">
        <v>3916</v>
      </c>
      <c r="H3857" t="s">
        <v>2480</v>
      </c>
      <c r="I3857" t="s">
        <v>9</v>
      </c>
      <c r="J3857">
        <f>VLOOKUP(I3857,segmentID,2,FALSE)</f>
        <v>1</v>
      </c>
      <c r="K3857" t="s">
        <v>3255</v>
      </c>
      <c r="L3857">
        <f>VLOOKUP(K3857,country2,2,FALSE)</f>
        <v>1</v>
      </c>
      <c r="M3857" t="s">
        <v>335</v>
      </c>
      <c r="N3857">
        <f>VLOOKUP(Orders!M3857,city2,2,FALSE)</f>
        <v>53</v>
      </c>
      <c r="O3857" t="s">
        <v>54</v>
      </c>
      <c r="P3857">
        <f>VLOOKUP(O3857,state2,2,FALSE)</f>
        <v>6</v>
      </c>
      <c r="Q3857">
        <v>78207</v>
      </c>
      <c r="R3857" t="s">
        <v>55</v>
      </c>
      <c r="S3857">
        <f>VLOOKUP(R3857,region2,2,FALSE)</f>
        <v>3</v>
      </c>
      <c r="T3857" t="s">
        <v>5074</v>
      </c>
      <c r="U3857" t="s">
        <v>22</v>
      </c>
      <c r="V3857">
        <f>VLOOKUP(U3857,category2,2,FALSE)</f>
        <v>2</v>
      </c>
      <c r="W3857" t="s">
        <v>3231</v>
      </c>
      <c r="X3857">
        <f>VLOOKUP(W3857,subcat2,3,FALSE)</f>
        <v>9</v>
      </c>
      <c r="Y3857" t="s">
        <v>84</v>
      </c>
      <c r="Z3857">
        <v>3.5639999999999992</v>
      </c>
      <c r="AA3857">
        <v>3</v>
      </c>
      <c r="AB3857">
        <v>0.8</v>
      </c>
      <c r="AC3857" s="4">
        <v>-6.2370000000000019</v>
      </c>
    </row>
    <row r="3858" spans="1:29" x14ac:dyDescent="0.25">
      <c r="A3858" s="2">
        <v>3857</v>
      </c>
      <c r="B3858" t="s">
        <v>9882</v>
      </c>
      <c r="C3858" s="3">
        <v>43031</v>
      </c>
      <c r="D3858" s="3">
        <v>43036</v>
      </c>
      <c r="E3858" t="s">
        <v>7</v>
      </c>
      <c r="F3858">
        <f>VLOOKUP(E3858,SHIPMODE,2,FALSE)</f>
        <v>1</v>
      </c>
      <c r="G3858" t="s">
        <v>3916</v>
      </c>
      <c r="H3858" t="s">
        <v>2480</v>
      </c>
      <c r="I3858" t="s">
        <v>9</v>
      </c>
      <c r="J3858">
        <f>VLOOKUP(I3858,segmentID,2,FALSE)</f>
        <v>1</v>
      </c>
      <c r="K3858" t="s">
        <v>3255</v>
      </c>
      <c r="L3858">
        <f>VLOOKUP(K3858,country2,2,FALSE)</f>
        <v>1</v>
      </c>
      <c r="M3858" t="s">
        <v>335</v>
      </c>
      <c r="N3858">
        <f>VLOOKUP(Orders!M3858,city2,2,FALSE)</f>
        <v>53</v>
      </c>
      <c r="O3858" t="s">
        <v>54</v>
      </c>
      <c r="P3858">
        <f>VLOOKUP(O3858,state2,2,FALSE)</f>
        <v>6</v>
      </c>
      <c r="Q3858">
        <v>78207</v>
      </c>
      <c r="R3858" t="s">
        <v>55</v>
      </c>
      <c r="S3858">
        <f>VLOOKUP(R3858,region2,2,FALSE)</f>
        <v>3</v>
      </c>
      <c r="T3858" t="s">
        <v>5241</v>
      </c>
      <c r="U3858" t="s">
        <v>35</v>
      </c>
      <c r="V3858">
        <f>VLOOKUP(U3858,category2,2,FALSE)</f>
        <v>3</v>
      </c>
      <c r="W3858" t="s">
        <v>3230</v>
      </c>
      <c r="X3858">
        <f>VLOOKUP(W3858,subcat2,3,FALSE)</f>
        <v>8</v>
      </c>
      <c r="Y3858" t="s">
        <v>2733</v>
      </c>
      <c r="Z3858">
        <v>823.96000000000015</v>
      </c>
      <c r="AA3858">
        <v>5</v>
      </c>
      <c r="AB3858">
        <v>0.2</v>
      </c>
      <c r="AC3858" s="4">
        <v>51.497499999999974</v>
      </c>
    </row>
    <row r="3859" spans="1:29" x14ac:dyDescent="0.25">
      <c r="A3859" s="2">
        <v>3858</v>
      </c>
      <c r="B3859" t="s">
        <v>9882</v>
      </c>
      <c r="C3859" s="3">
        <v>43031</v>
      </c>
      <c r="D3859" s="3">
        <v>43036</v>
      </c>
      <c r="E3859" t="s">
        <v>7</v>
      </c>
      <c r="F3859">
        <f>VLOOKUP(E3859,SHIPMODE,2,FALSE)</f>
        <v>1</v>
      </c>
      <c r="G3859" t="s">
        <v>3916</v>
      </c>
      <c r="H3859" t="s">
        <v>2480</v>
      </c>
      <c r="I3859" t="s">
        <v>9</v>
      </c>
      <c r="J3859">
        <f>VLOOKUP(I3859,segmentID,2,FALSE)</f>
        <v>1</v>
      </c>
      <c r="K3859" t="s">
        <v>3255</v>
      </c>
      <c r="L3859">
        <f>VLOOKUP(K3859,country2,2,FALSE)</f>
        <v>1</v>
      </c>
      <c r="M3859" t="s">
        <v>335</v>
      </c>
      <c r="N3859">
        <f>VLOOKUP(Orders!M3859,city2,2,FALSE)</f>
        <v>53</v>
      </c>
      <c r="O3859" t="s">
        <v>54</v>
      </c>
      <c r="P3859">
        <f>VLOOKUP(O3859,state2,2,FALSE)</f>
        <v>6</v>
      </c>
      <c r="Q3859">
        <v>78207</v>
      </c>
      <c r="R3859" t="s">
        <v>55</v>
      </c>
      <c r="S3859">
        <f>VLOOKUP(R3859,region2,2,FALSE)</f>
        <v>3</v>
      </c>
      <c r="T3859" t="s">
        <v>5089</v>
      </c>
      <c r="U3859" t="s">
        <v>22</v>
      </c>
      <c r="V3859">
        <f>VLOOKUP(U3859,category2,2,FALSE)</f>
        <v>2</v>
      </c>
      <c r="W3859" t="s">
        <v>3229</v>
      </c>
      <c r="X3859">
        <f>VLOOKUP(W3859,subcat2,3,FALSE)</f>
        <v>7</v>
      </c>
      <c r="Y3859" t="s">
        <v>621</v>
      </c>
      <c r="Z3859">
        <v>10.272000000000002</v>
      </c>
      <c r="AA3859">
        <v>3</v>
      </c>
      <c r="AB3859">
        <v>0.2</v>
      </c>
      <c r="AC3859" s="4">
        <v>0.89880000000000004</v>
      </c>
    </row>
    <row r="3860" spans="1:29" x14ac:dyDescent="0.25">
      <c r="A3860" s="2">
        <v>3859</v>
      </c>
      <c r="B3860" t="s">
        <v>6300</v>
      </c>
      <c r="C3860" s="3">
        <v>41993</v>
      </c>
      <c r="D3860" s="3">
        <v>41993</v>
      </c>
      <c r="E3860" t="s">
        <v>625</v>
      </c>
      <c r="F3860">
        <f>VLOOKUP(E3860,SHIPMODE,2,FALSE)</f>
        <v>4</v>
      </c>
      <c r="G3860" t="s">
        <v>3901</v>
      </c>
      <c r="H3860" t="s">
        <v>2429</v>
      </c>
      <c r="I3860" t="s">
        <v>9</v>
      </c>
      <c r="J3860">
        <f>VLOOKUP(I3860,segmentID,2,FALSE)</f>
        <v>1</v>
      </c>
      <c r="K3860" t="s">
        <v>3255</v>
      </c>
      <c r="L3860">
        <f>VLOOKUP(K3860,country2,2,FALSE)</f>
        <v>1</v>
      </c>
      <c r="M3860" t="s">
        <v>2742</v>
      </c>
      <c r="N3860">
        <f>VLOOKUP(Orders!M3860,city2,2,FALSE)</f>
        <v>378</v>
      </c>
      <c r="O3860" t="s">
        <v>228</v>
      </c>
      <c r="P3860">
        <f>VLOOKUP(O3860,state2,2,FALSE)</f>
        <v>23</v>
      </c>
      <c r="Q3860">
        <v>80229</v>
      </c>
      <c r="R3860" t="s">
        <v>21</v>
      </c>
      <c r="S3860">
        <f>VLOOKUP(R3860,region2,2,FALSE)</f>
        <v>2</v>
      </c>
      <c r="T3860" t="s">
        <v>5656</v>
      </c>
      <c r="U3860" t="s">
        <v>35</v>
      </c>
      <c r="V3860">
        <f>VLOOKUP(U3860,category2,2,FALSE)</f>
        <v>3</v>
      </c>
      <c r="W3860" t="s">
        <v>3232</v>
      </c>
      <c r="X3860">
        <f>VLOOKUP(W3860,subcat2,3,FALSE)</f>
        <v>12</v>
      </c>
      <c r="Y3860" t="s">
        <v>2591</v>
      </c>
      <c r="Z3860">
        <v>447.94399999999996</v>
      </c>
      <c r="AA3860">
        <v>7</v>
      </c>
      <c r="AB3860">
        <v>0.2</v>
      </c>
      <c r="AC3860" s="4">
        <v>89.588799999999992</v>
      </c>
    </row>
    <row r="3861" spans="1:29" x14ac:dyDescent="0.25">
      <c r="A3861" s="2">
        <v>3860</v>
      </c>
      <c r="B3861" t="s">
        <v>9883</v>
      </c>
      <c r="C3861" s="3">
        <v>42783</v>
      </c>
      <c r="D3861" s="3">
        <v>42788</v>
      </c>
      <c r="E3861" t="s">
        <v>25</v>
      </c>
      <c r="F3861">
        <f>VLOOKUP(E3861,SHIPMODE,2,FALSE)</f>
        <v>2</v>
      </c>
      <c r="G3861" t="s">
        <v>3706</v>
      </c>
      <c r="H3861" t="s">
        <v>1675</v>
      </c>
      <c r="I3861" t="s">
        <v>52</v>
      </c>
      <c r="J3861">
        <f>VLOOKUP(I3861,segmentID,2,FALSE)</f>
        <v>3</v>
      </c>
      <c r="K3861" t="s">
        <v>3255</v>
      </c>
      <c r="L3861">
        <f>VLOOKUP(K3861,country2,2,FALSE)</f>
        <v>1</v>
      </c>
      <c r="M3861" t="s">
        <v>156</v>
      </c>
      <c r="N3861">
        <f>VLOOKUP(Orders!M3861,city2,2,FALSE)</f>
        <v>23</v>
      </c>
      <c r="O3861" t="s">
        <v>110</v>
      </c>
      <c r="P3861">
        <f>VLOOKUP(O3861,state2,2,FALSE)</f>
        <v>11</v>
      </c>
      <c r="Q3861">
        <v>60653</v>
      </c>
      <c r="R3861" t="s">
        <v>55</v>
      </c>
      <c r="S3861">
        <f>VLOOKUP(R3861,region2,2,FALSE)</f>
        <v>3</v>
      </c>
      <c r="T3861" t="s">
        <v>4942</v>
      </c>
      <c r="U3861" t="s">
        <v>13</v>
      </c>
      <c r="V3861">
        <f>VLOOKUP(U3861,category2,2,FALSE)</f>
        <v>1</v>
      </c>
      <c r="W3861" t="s">
        <v>29</v>
      </c>
      <c r="X3861">
        <f>VLOOKUP(W3861,subcat2,3,FALSE)</f>
        <v>4</v>
      </c>
      <c r="Y3861" t="s">
        <v>40</v>
      </c>
      <c r="Z3861">
        <v>480.96</v>
      </c>
      <c r="AA3861">
        <v>3</v>
      </c>
      <c r="AB3861">
        <v>0.5</v>
      </c>
      <c r="AC3861" s="4">
        <v>-269.33760000000001</v>
      </c>
    </row>
    <row r="3862" spans="1:29" x14ac:dyDescent="0.25">
      <c r="A3862" s="2">
        <v>3861</v>
      </c>
      <c r="B3862" t="s">
        <v>9883</v>
      </c>
      <c r="C3862" s="3">
        <v>42783</v>
      </c>
      <c r="D3862" s="3">
        <v>42788</v>
      </c>
      <c r="E3862" t="s">
        <v>25</v>
      </c>
      <c r="F3862">
        <f>VLOOKUP(E3862,SHIPMODE,2,FALSE)</f>
        <v>2</v>
      </c>
      <c r="G3862" t="s">
        <v>3706</v>
      </c>
      <c r="H3862" t="s">
        <v>1675</v>
      </c>
      <c r="I3862" t="s">
        <v>52</v>
      </c>
      <c r="J3862">
        <f>VLOOKUP(I3862,segmentID,2,FALSE)</f>
        <v>3</v>
      </c>
      <c r="K3862" t="s">
        <v>3255</v>
      </c>
      <c r="L3862">
        <f>VLOOKUP(K3862,country2,2,FALSE)</f>
        <v>1</v>
      </c>
      <c r="M3862" t="s">
        <v>156</v>
      </c>
      <c r="N3862">
        <f>VLOOKUP(Orders!M3862,city2,2,FALSE)</f>
        <v>23</v>
      </c>
      <c r="O3862" t="s">
        <v>110</v>
      </c>
      <c r="P3862">
        <f>VLOOKUP(O3862,state2,2,FALSE)</f>
        <v>11</v>
      </c>
      <c r="Q3862">
        <v>60653</v>
      </c>
      <c r="R3862" t="s">
        <v>55</v>
      </c>
      <c r="S3862">
        <f>VLOOKUP(R3862,region2,2,FALSE)</f>
        <v>3</v>
      </c>
      <c r="T3862" t="s">
        <v>5657</v>
      </c>
      <c r="U3862" t="s">
        <v>35</v>
      </c>
      <c r="V3862">
        <f>VLOOKUP(U3862,category2,2,FALSE)</f>
        <v>3</v>
      </c>
      <c r="W3862" t="s">
        <v>3230</v>
      </c>
      <c r="X3862">
        <f>VLOOKUP(W3862,subcat2,3,FALSE)</f>
        <v>8</v>
      </c>
      <c r="Y3862" t="s">
        <v>2288</v>
      </c>
      <c r="Z3862">
        <v>124.79200000000002</v>
      </c>
      <c r="AA3862">
        <v>1</v>
      </c>
      <c r="AB3862">
        <v>0.2</v>
      </c>
      <c r="AC3862" s="4">
        <v>10.919299999999996</v>
      </c>
    </row>
    <row r="3863" spans="1:29" x14ac:dyDescent="0.25">
      <c r="A3863" s="2">
        <v>3862</v>
      </c>
      <c r="B3863" t="s">
        <v>6301</v>
      </c>
      <c r="C3863" s="3">
        <v>41762</v>
      </c>
      <c r="D3863" s="3">
        <v>41769</v>
      </c>
      <c r="E3863" t="s">
        <v>25</v>
      </c>
      <c r="F3863">
        <f>VLOOKUP(E3863,SHIPMODE,2,FALSE)</f>
        <v>2</v>
      </c>
      <c r="G3863" t="s">
        <v>3975</v>
      </c>
      <c r="H3863" t="s">
        <v>2730</v>
      </c>
      <c r="I3863" t="s">
        <v>9</v>
      </c>
      <c r="J3863">
        <f>VLOOKUP(I3863,segmentID,2,FALSE)</f>
        <v>1</v>
      </c>
      <c r="K3863" t="s">
        <v>3255</v>
      </c>
      <c r="L3863">
        <f>VLOOKUP(K3863,country2,2,FALSE)</f>
        <v>1</v>
      </c>
      <c r="M3863" t="s">
        <v>1429</v>
      </c>
      <c r="N3863">
        <f>VLOOKUP(Orders!M3863,city2,2,FALSE)</f>
        <v>182</v>
      </c>
      <c r="O3863" t="s">
        <v>139</v>
      </c>
      <c r="P3863">
        <f>VLOOKUP(O3863,state2,2,FALSE)</f>
        <v>16</v>
      </c>
      <c r="Q3863">
        <v>10701</v>
      </c>
      <c r="R3863" t="s">
        <v>79</v>
      </c>
      <c r="S3863">
        <f>VLOOKUP(R3863,region2,2,FALSE)</f>
        <v>4</v>
      </c>
      <c r="T3863" t="s">
        <v>5658</v>
      </c>
      <c r="U3863" t="s">
        <v>22</v>
      </c>
      <c r="V3863">
        <f>VLOOKUP(U3863,category2,2,FALSE)</f>
        <v>2</v>
      </c>
      <c r="W3863" t="s">
        <v>3231</v>
      </c>
      <c r="X3863">
        <f>VLOOKUP(W3863,subcat2,3,FALSE)</f>
        <v>9</v>
      </c>
      <c r="Y3863" t="s">
        <v>306</v>
      </c>
      <c r="Z3863">
        <v>40.176000000000002</v>
      </c>
      <c r="AA3863">
        <v>3</v>
      </c>
      <c r="AB3863">
        <v>0.2</v>
      </c>
      <c r="AC3863" s="4">
        <v>14.563799999999997</v>
      </c>
    </row>
    <row r="3864" spans="1:29" x14ac:dyDescent="0.25">
      <c r="A3864" s="2">
        <v>3863</v>
      </c>
      <c r="B3864" t="s">
        <v>6301</v>
      </c>
      <c r="C3864" s="3">
        <v>41762</v>
      </c>
      <c r="D3864" s="3">
        <v>41769</v>
      </c>
      <c r="E3864" t="s">
        <v>25</v>
      </c>
      <c r="F3864">
        <f>VLOOKUP(E3864,SHIPMODE,2,FALSE)</f>
        <v>2</v>
      </c>
      <c r="G3864" t="s">
        <v>3975</v>
      </c>
      <c r="H3864" t="s">
        <v>2730</v>
      </c>
      <c r="I3864" t="s">
        <v>9</v>
      </c>
      <c r="J3864">
        <f>VLOOKUP(I3864,segmentID,2,FALSE)</f>
        <v>1</v>
      </c>
      <c r="K3864" t="s">
        <v>3255</v>
      </c>
      <c r="L3864">
        <f>VLOOKUP(K3864,country2,2,FALSE)</f>
        <v>1</v>
      </c>
      <c r="M3864" t="s">
        <v>1429</v>
      </c>
      <c r="N3864">
        <f>VLOOKUP(Orders!M3864,city2,2,FALSE)</f>
        <v>182</v>
      </c>
      <c r="O3864" t="s">
        <v>139</v>
      </c>
      <c r="P3864">
        <f>VLOOKUP(O3864,state2,2,FALSE)</f>
        <v>16</v>
      </c>
      <c r="Q3864">
        <v>10701</v>
      </c>
      <c r="R3864" t="s">
        <v>79</v>
      </c>
      <c r="S3864">
        <f>VLOOKUP(R3864,region2,2,FALSE)</f>
        <v>4</v>
      </c>
      <c r="T3864" t="s">
        <v>4219</v>
      </c>
      <c r="U3864" t="s">
        <v>22</v>
      </c>
      <c r="V3864">
        <f>VLOOKUP(U3864,category2,2,FALSE)</f>
        <v>2</v>
      </c>
      <c r="W3864" t="s">
        <v>3231</v>
      </c>
      <c r="X3864">
        <f>VLOOKUP(W3864,subcat2,3,FALSE)</f>
        <v>9</v>
      </c>
      <c r="Y3864" t="s">
        <v>2275</v>
      </c>
      <c r="Z3864">
        <v>10.896000000000001</v>
      </c>
      <c r="AA3864">
        <v>3</v>
      </c>
      <c r="AB3864">
        <v>0.2</v>
      </c>
      <c r="AC3864" s="4">
        <v>3.9497999999999998</v>
      </c>
    </row>
    <row r="3865" spans="1:29" x14ac:dyDescent="0.25">
      <c r="A3865" s="2">
        <v>3864</v>
      </c>
      <c r="B3865" t="s">
        <v>9884</v>
      </c>
      <c r="C3865" s="3">
        <v>43025</v>
      </c>
      <c r="D3865" s="3">
        <v>43027</v>
      </c>
      <c r="E3865" t="s">
        <v>7</v>
      </c>
      <c r="F3865">
        <f>VLOOKUP(E3865,SHIPMODE,2,FALSE)</f>
        <v>1</v>
      </c>
      <c r="G3865" t="s">
        <v>3450</v>
      </c>
      <c r="H3865" t="s">
        <v>802</v>
      </c>
      <c r="I3865" t="s">
        <v>9</v>
      </c>
      <c r="J3865">
        <f>VLOOKUP(I3865,segmentID,2,FALSE)</f>
        <v>1</v>
      </c>
      <c r="K3865" t="s">
        <v>3255</v>
      </c>
      <c r="L3865">
        <f>VLOOKUP(K3865,country2,2,FALSE)</f>
        <v>1</v>
      </c>
      <c r="M3865" t="s">
        <v>466</v>
      </c>
      <c r="N3865">
        <f>VLOOKUP(Orders!M3865,city2,2,FALSE)</f>
        <v>71</v>
      </c>
      <c r="O3865" t="s">
        <v>20</v>
      </c>
      <c r="P3865">
        <f>VLOOKUP(O3865,state2,2,FALSE)</f>
        <v>2</v>
      </c>
      <c r="Q3865">
        <v>92037</v>
      </c>
      <c r="R3865" t="s">
        <v>21</v>
      </c>
      <c r="S3865">
        <f>VLOOKUP(R3865,region2,2,FALSE)</f>
        <v>2</v>
      </c>
      <c r="T3865" t="s">
        <v>5659</v>
      </c>
      <c r="U3865" t="s">
        <v>22</v>
      </c>
      <c r="V3865">
        <f>VLOOKUP(U3865,category2,2,FALSE)</f>
        <v>2</v>
      </c>
      <c r="W3865" t="s">
        <v>3229</v>
      </c>
      <c r="X3865">
        <f>VLOOKUP(W3865,subcat2,3,FALSE)</f>
        <v>7</v>
      </c>
      <c r="Y3865" t="s">
        <v>2859</v>
      </c>
      <c r="Z3865">
        <v>10.64</v>
      </c>
      <c r="AA3865">
        <v>4</v>
      </c>
      <c r="AB3865">
        <v>0</v>
      </c>
      <c r="AC3865" s="4">
        <v>2.7664</v>
      </c>
    </row>
    <row r="3866" spans="1:29" x14ac:dyDescent="0.25">
      <c r="A3866" s="2">
        <v>3865</v>
      </c>
      <c r="B3866" t="s">
        <v>7279</v>
      </c>
      <c r="C3866" s="3">
        <v>42336</v>
      </c>
      <c r="D3866" s="3">
        <v>42341</v>
      </c>
      <c r="E3866" t="s">
        <v>25</v>
      </c>
      <c r="F3866">
        <f>VLOOKUP(E3866,SHIPMODE,2,FALSE)</f>
        <v>2</v>
      </c>
      <c r="G3866" t="s">
        <v>3317</v>
      </c>
      <c r="H3866" t="s">
        <v>280</v>
      </c>
      <c r="I3866" t="s">
        <v>9</v>
      </c>
      <c r="J3866">
        <f>VLOOKUP(I3866,segmentID,2,FALSE)</f>
        <v>1</v>
      </c>
      <c r="K3866" t="s">
        <v>3255</v>
      </c>
      <c r="L3866">
        <f>VLOOKUP(K3866,country2,2,FALSE)</f>
        <v>1</v>
      </c>
      <c r="M3866" t="s">
        <v>2745</v>
      </c>
      <c r="N3866">
        <f>VLOOKUP(Orders!M3866,city2,2,FALSE)</f>
        <v>379</v>
      </c>
      <c r="O3866" t="s">
        <v>110</v>
      </c>
      <c r="P3866">
        <f>VLOOKUP(O3866,state2,2,FALSE)</f>
        <v>11</v>
      </c>
      <c r="Q3866">
        <v>61821</v>
      </c>
      <c r="R3866" t="s">
        <v>55</v>
      </c>
      <c r="S3866">
        <f>VLOOKUP(R3866,region2,2,FALSE)</f>
        <v>3</v>
      </c>
      <c r="T3866" t="s">
        <v>5660</v>
      </c>
      <c r="U3866" t="s">
        <v>13</v>
      </c>
      <c r="V3866">
        <f>VLOOKUP(U3866,category2,2,FALSE)</f>
        <v>1</v>
      </c>
      <c r="W3866" t="s">
        <v>3228</v>
      </c>
      <c r="X3866">
        <f>VLOOKUP(W3866,subcat2,3,FALSE)</f>
        <v>6</v>
      </c>
      <c r="Y3866" t="s">
        <v>1396</v>
      </c>
      <c r="Z3866">
        <v>151.96</v>
      </c>
      <c r="AA3866">
        <v>5</v>
      </c>
      <c r="AB3866">
        <v>0.6</v>
      </c>
      <c r="AC3866" s="4">
        <v>-182.35200000000003</v>
      </c>
    </row>
    <row r="3867" spans="1:29" x14ac:dyDescent="0.25">
      <c r="A3867" s="2">
        <v>3866</v>
      </c>
      <c r="B3867" t="s">
        <v>6302</v>
      </c>
      <c r="C3867" s="3">
        <v>41847</v>
      </c>
      <c r="D3867" s="3">
        <v>41849</v>
      </c>
      <c r="E3867" t="s">
        <v>7</v>
      </c>
      <c r="F3867">
        <f>VLOOKUP(E3867,SHIPMODE,2,FALSE)</f>
        <v>1</v>
      </c>
      <c r="G3867" t="s">
        <v>3798</v>
      </c>
      <c r="H3867" t="s">
        <v>1991</v>
      </c>
      <c r="I3867" t="s">
        <v>9</v>
      </c>
      <c r="J3867">
        <f>VLOOKUP(I3867,segmentID,2,FALSE)</f>
        <v>1</v>
      </c>
      <c r="K3867" t="s">
        <v>3255</v>
      </c>
      <c r="L3867">
        <f>VLOOKUP(K3867,country2,2,FALSE)</f>
        <v>1</v>
      </c>
      <c r="M3867" t="s">
        <v>67</v>
      </c>
      <c r="N3867">
        <f>VLOOKUP(Orders!M3867,city2,2,FALSE)</f>
        <v>9</v>
      </c>
      <c r="O3867" t="s">
        <v>20</v>
      </c>
      <c r="P3867">
        <f>VLOOKUP(O3867,state2,2,FALSE)</f>
        <v>2</v>
      </c>
      <c r="Q3867">
        <v>94122</v>
      </c>
      <c r="R3867" t="s">
        <v>21</v>
      </c>
      <c r="S3867">
        <f>VLOOKUP(R3867,region2,2,FALSE)</f>
        <v>2</v>
      </c>
      <c r="T3867" t="s">
        <v>5277</v>
      </c>
      <c r="U3867" t="s">
        <v>35</v>
      </c>
      <c r="V3867">
        <f>VLOOKUP(U3867,category2,2,FALSE)</f>
        <v>3</v>
      </c>
      <c r="W3867" t="s">
        <v>3232</v>
      </c>
      <c r="X3867">
        <f>VLOOKUP(W3867,subcat2,3,FALSE)</f>
        <v>12</v>
      </c>
      <c r="Y3867" t="s">
        <v>637</v>
      </c>
      <c r="Z3867">
        <v>238</v>
      </c>
      <c r="AA3867">
        <v>2</v>
      </c>
      <c r="AB3867">
        <v>0</v>
      </c>
      <c r="AC3867" s="4">
        <v>38.080000000000013</v>
      </c>
    </row>
    <row r="3868" spans="1:29" x14ac:dyDescent="0.25">
      <c r="A3868" s="2">
        <v>3867</v>
      </c>
      <c r="B3868" t="s">
        <v>9885</v>
      </c>
      <c r="C3868" s="3">
        <v>42848</v>
      </c>
      <c r="D3868" s="3">
        <v>42850</v>
      </c>
      <c r="E3868" t="s">
        <v>7</v>
      </c>
      <c r="F3868">
        <f>VLOOKUP(E3868,SHIPMODE,2,FALSE)</f>
        <v>1</v>
      </c>
      <c r="G3868" t="s">
        <v>3508</v>
      </c>
      <c r="H3868" t="s">
        <v>995</v>
      </c>
      <c r="I3868" t="s">
        <v>9</v>
      </c>
      <c r="J3868">
        <f>VLOOKUP(I3868,segmentID,2,FALSE)</f>
        <v>1</v>
      </c>
      <c r="K3868" t="s">
        <v>3255</v>
      </c>
      <c r="L3868">
        <f>VLOOKUP(K3868,country2,2,FALSE)</f>
        <v>1</v>
      </c>
      <c r="M3868" t="s">
        <v>710</v>
      </c>
      <c r="N3868">
        <f>VLOOKUP(Orders!M3868,city2,2,FALSE)</f>
        <v>105</v>
      </c>
      <c r="O3868" t="s">
        <v>132</v>
      </c>
      <c r="P3868">
        <f>VLOOKUP(O3868,state2,2,FALSE)</f>
        <v>15</v>
      </c>
      <c r="Q3868">
        <v>46226</v>
      </c>
      <c r="R3868" t="s">
        <v>55</v>
      </c>
      <c r="S3868">
        <f>VLOOKUP(R3868,region2,2,FALSE)</f>
        <v>3</v>
      </c>
      <c r="T3868" t="s">
        <v>5194</v>
      </c>
      <c r="U3868" t="s">
        <v>35</v>
      </c>
      <c r="V3868">
        <f>VLOOKUP(U3868,category2,2,FALSE)</f>
        <v>3</v>
      </c>
      <c r="W3868" t="s">
        <v>3232</v>
      </c>
      <c r="X3868">
        <f>VLOOKUP(W3868,subcat2,3,FALSE)</f>
        <v>12</v>
      </c>
      <c r="Y3868" t="s">
        <v>1512</v>
      </c>
      <c r="Z3868">
        <v>155.34</v>
      </c>
      <c r="AA3868">
        <v>6</v>
      </c>
      <c r="AB3868">
        <v>0</v>
      </c>
      <c r="AC3868" s="4">
        <v>55.922399999999996</v>
      </c>
    </row>
    <row r="3869" spans="1:29" x14ac:dyDescent="0.25">
      <c r="A3869" s="2">
        <v>3868</v>
      </c>
      <c r="B3869" t="s">
        <v>7280</v>
      </c>
      <c r="C3869" s="3">
        <v>42300</v>
      </c>
      <c r="D3869" s="3">
        <v>42304</v>
      </c>
      <c r="E3869" t="s">
        <v>7</v>
      </c>
      <c r="F3869">
        <f>VLOOKUP(E3869,SHIPMODE,2,FALSE)</f>
        <v>1</v>
      </c>
      <c r="G3869" t="s">
        <v>3537</v>
      </c>
      <c r="H3869" t="s">
        <v>1093</v>
      </c>
      <c r="I3869" t="s">
        <v>9</v>
      </c>
      <c r="J3869">
        <f>VLOOKUP(I3869,segmentID,2,FALSE)</f>
        <v>1</v>
      </c>
      <c r="K3869" t="s">
        <v>3255</v>
      </c>
      <c r="L3869">
        <f>VLOOKUP(K3869,country2,2,FALSE)</f>
        <v>1</v>
      </c>
      <c r="M3869" t="s">
        <v>466</v>
      </c>
      <c r="N3869">
        <f>VLOOKUP(Orders!M3869,city2,2,FALSE)</f>
        <v>71</v>
      </c>
      <c r="O3869" t="s">
        <v>20</v>
      </c>
      <c r="P3869">
        <f>VLOOKUP(O3869,state2,2,FALSE)</f>
        <v>2</v>
      </c>
      <c r="Q3869">
        <v>92105</v>
      </c>
      <c r="R3869" t="s">
        <v>21</v>
      </c>
      <c r="S3869">
        <f>VLOOKUP(R3869,region2,2,FALSE)</f>
        <v>2</v>
      </c>
      <c r="T3869" t="s">
        <v>4768</v>
      </c>
      <c r="U3869" t="s">
        <v>35</v>
      </c>
      <c r="V3869">
        <f>VLOOKUP(U3869,category2,2,FALSE)</f>
        <v>3</v>
      </c>
      <c r="W3869" t="s">
        <v>3232</v>
      </c>
      <c r="X3869">
        <f>VLOOKUP(W3869,subcat2,3,FALSE)</f>
        <v>12</v>
      </c>
      <c r="Y3869" t="s">
        <v>2979</v>
      </c>
      <c r="Z3869">
        <v>148.32</v>
      </c>
      <c r="AA3869">
        <v>9</v>
      </c>
      <c r="AB3869">
        <v>0</v>
      </c>
      <c r="AC3869" s="4">
        <v>63.777600000000007</v>
      </c>
    </row>
    <row r="3870" spans="1:29" x14ac:dyDescent="0.25">
      <c r="A3870" s="2">
        <v>3869</v>
      </c>
      <c r="B3870" t="s">
        <v>7280</v>
      </c>
      <c r="C3870" s="3">
        <v>42300</v>
      </c>
      <c r="D3870" s="3">
        <v>42304</v>
      </c>
      <c r="E3870" t="s">
        <v>7</v>
      </c>
      <c r="F3870">
        <f>VLOOKUP(E3870,SHIPMODE,2,FALSE)</f>
        <v>1</v>
      </c>
      <c r="G3870" t="s">
        <v>3537</v>
      </c>
      <c r="H3870" t="s">
        <v>1093</v>
      </c>
      <c r="I3870" t="s">
        <v>9</v>
      </c>
      <c r="J3870">
        <f>VLOOKUP(I3870,segmentID,2,FALSE)</f>
        <v>1</v>
      </c>
      <c r="K3870" t="s">
        <v>3255</v>
      </c>
      <c r="L3870">
        <f>VLOOKUP(K3870,country2,2,FALSE)</f>
        <v>1</v>
      </c>
      <c r="M3870" t="s">
        <v>466</v>
      </c>
      <c r="N3870">
        <f>VLOOKUP(Orders!M3870,city2,2,FALSE)</f>
        <v>71</v>
      </c>
      <c r="O3870" t="s">
        <v>20</v>
      </c>
      <c r="P3870">
        <f>VLOOKUP(O3870,state2,2,FALSE)</f>
        <v>2</v>
      </c>
      <c r="Q3870">
        <v>92105</v>
      </c>
      <c r="R3870" t="s">
        <v>21</v>
      </c>
      <c r="S3870">
        <f>VLOOKUP(R3870,region2,2,FALSE)</f>
        <v>2</v>
      </c>
      <c r="T3870" t="s">
        <v>5563</v>
      </c>
      <c r="U3870" t="s">
        <v>13</v>
      </c>
      <c r="V3870">
        <f>VLOOKUP(U3870,category2,2,FALSE)</f>
        <v>1</v>
      </c>
      <c r="W3870" t="s">
        <v>3226</v>
      </c>
      <c r="X3870">
        <f>VLOOKUP(W3870,subcat2,3,FALSE)</f>
        <v>2</v>
      </c>
      <c r="Y3870" t="s">
        <v>2248</v>
      </c>
      <c r="Z3870">
        <v>240.78400000000002</v>
      </c>
      <c r="AA3870">
        <v>1</v>
      </c>
      <c r="AB3870">
        <v>0.2</v>
      </c>
      <c r="AC3870" s="4">
        <v>27.088199999999965</v>
      </c>
    </row>
    <row r="3871" spans="1:29" x14ac:dyDescent="0.25">
      <c r="A3871" s="2">
        <v>3870</v>
      </c>
      <c r="B3871" t="s">
        <v>7280</v>
      </c>
      <c r="C3871" s="3">
        <v>42300</v>
      </c>
      <c r="D3871" s="3">
        <v>42304</v>
      </c>
      <c r="E3871" t="s">
        <v>7</v>
      </c>
      <c r="F3871">
        <f>VLOOKUP(E3871,SHIPMODE,2,FALSE)</f>
        <v>1</v>
      </c>
      <c r="G3871" t="s">
        <v>3537</v>
      </c>
      <c r="H3871" t="s">
        <v>1093</v>
      </c>
      <c r="I3871" t="s">
        <v>9</v>
      </c>
      <c r="J3871">
        <f>VLOOKUP(I3871,segmentID,2,FALSE)</f>
        <v>1</v>
      </c>
      <c r="K3871" t="s">
        <v>3255</v>
      </c>
      <c r="L3871">
        <f>VLOOKUP(K3871,country2,2,FALSE)</f>
        <v>1</v>
      </c>
      <c r="M3871" t="s">
        <v>466</v>
      </c>
      <c r="N3871">
        <f>VLOOKUP(Orders!M3871,city2,2,FALSE)</f>
        <v>71</v>
      </c>
      <c r="O3871" t="s">
        <v>20</v>
      </c>
      <c r="P3871">
        <f>VLOOKUP(O3871,state2,2,FALSE)</f>
        <v>2</v>
      </c>
      <c r="Q3871">
        <v>92105</v>
      </c>
      <c r="R3871" t="s">
        <v>21</v>
      </c>
      <c r="S3871">
        <f>VLOOKUP(R3871,region2,2,FALSE)</f>
        <v>2</v>
      </c>
      <c r="T3871" t="s">
        <v>4963</v>
      </c>
      <c r="U3871" t="s">
        <v>13</v>
      </c>
      <c r="V3871">
        <f>VLOOKUP(U3871,category2,2,FALSE)</f>
        <v>1</v>
      </c>
      <c r="W3871" t="s">
        <v>3226</v>
      </c>
      <c r="X3871">
        <f>VLOOKUP(W3871,subcat2,3,FALSE)</f>
        <v>2</v>
      </c>
      <c r="Y3871" t="s">
        <v>1366</v>
      </c>
      <c r="Z3871">
        <v>191.96800000000002</v>
      </c>
      <c r="AA3871">
        <v>7</v>
      </c>
      <c r="AB3871">
        <v>0.2</v>
      </c>
      <c r="AC3871" s="4">
        <v>16.797200000000004</v>
      </c>
    </row>
    <row r="3872" spans="1:29" x14ac:dyDescent="0.25">
      <c r="A3872" s="2">
        <v>3871</v>
      </c>
      <c r="B3872" t="s">
        <v>7280</v>
      </c>
      <c r="C3872" s="3">
        <v>42300</v>
      </c>
      <c r="D3872" s="3">
        <v>42304</v>
      </c>
      <c r="E3872" t="s">
        <v>7</v>
      </c>
      <c r="F3872">
        <f>VLOOKUP(E3872,SHIPMODE,2,FALSE)</f>
        <v>1</v>
      </c>
      <c r="G3872" t="s">
        <v>3537</v>
      </c>
      <c r="H3872" t="s">
        <v>1093</v>
      </c>
      <c r="I3872" t="s">
        <v>9</v>
      </c>
      <c r="J3872">
        <f>VLOOKUP(I3872,segmentID,2,FALSE)</f>
        <v>1</v>
      </c>
      <c r="K3872" t="s">
        <v>3255</v>
      </c>
      <c r="L3872">
        <f>VLOOKUP(K3872,country2,2,FALSE)</f>
        <v>1</v>
      </c>
      <c r="M3872" t="s">
        <v>466</v>
      </c>
      <c r="N3872">
        <f>VLOOKUP(Orders!M3872,city2,2,FALSE)</f>
        <v>71</v>
      </c>
      <c r="O3872" t="s">
        <v>20</v>
      </c>
      <c r="P3872">
        <f>VLOOKUP(O3872,state2,2,FALSE)</f>
        <v>2</v>
      </c>
      <c r="Q3872">
        <v>92105</v>
      </c>
      <c r="R3872" t="s">
        <v>21</v>
      </c>
      <c r="S3872">
        <f>VLOOKUP(R3872,region2,2,FALSE)</f>
        <v>2</v>
      </c>
      <c r="T3872" t="s">
        <v>4702</v>
      </c>
      <c r="U3872" t="s">
        <v>22</v>
      </c>
      <c r="V3872">
        <f>VLOOKUP(U3872,category2,2,FALSE)</f>
        <v>2</v>
      </c>
      <c r="W3872" t="s">
        <v>45</v>
      </c>
      <c r="X3872">
        <f>VLOOKUP(W3872,subcat2,3,FALSE)</f>
        <v>11</v>
      </c>
      <c r="Y3872" t="s">
        <v>3041</v>
      </c>
      <c r="Z3872">
        <v>11.56</v>
      </c>
      <c r="AA3872">
        <v>2</v>
      </c>
      <c r="AB3872">
        <v>0</v>
      </c>
      <c r="AC3872" s="4">
        <v>5.6644000000000005</v>
      </c>
    </row>
    <row r="3873" spans="1:29" x14ac:dyDescent="0.25">
      <c r="A3873" s="2">
        <v>3872</v>
      </c>
      <c r="B3873" t="s">
        <v>7280</v>
      </c>
      <c r="C3873" s="3">
        <v>42300</v>
      </c>
      <c r="D3873" s="3">
        <v>42304</v>
      </c>
      <c r="E3873" t="s">
        <v>7</v>
      </c>
      <c r="F3873">
        <f>VLOOKUP(E3873,SHIPMODE,2,FALSE)</f>
        <v>1</v>
      </c>
      <c r="G3873" t="s">
        <v>3537</v>
      </c>
      <c r="H3873" t="s">
        <v>1093</v>
      </c>
      <c r="I3873" t="s">
        <v>9</v>
      </c>
      <c r="J3873">
        <f>VLOOKUP(I3873,segmentID,2,FALSE)</f>
        <v>1</v>
      </c>
      <c r="K3873" t="s">
        <v>3255</v>
      </c>
      <c r="L3873">
        <f>VLOOKUP(K3873,country2,2,FALSE)</f>
        <v>1</v>
      </c>
      <c r="M3873" t="s">
        <v>466</v>
      </c>
      <c r="N3873">
        <f>VLOOKUP(Orders!M3873,city2,2,FALSE)</f>
        <v>71</v>
      </c>
      <c r="O3873" t="s">
        <v>20</v>
      </c>
      <c r="P3873">
        <f>VLOOKUP(O3873,state2,2,FALSE)</f>
        <v>2</v>
      </c>
      <c r="Q3873">
        <v>92105</v>
      </c>
      <c r="R3873" t="s">
        <v>21</v>
      </c>
      <c r="S3873">
        <f>VLOOKUP(R3873,region2,2,FALSE)</f>
        <v>2</v>
      </c>
      <c r="T3873" t="s">
        <v>4221</v>
      </c>
      <c r="U3873" t="s">
        <v>22</v>
      </c>
      <c r="V3873">
        <f>VLOOKUP(U3873,category2,2,FALSE)</f>
        <v>2</v>
      </c>
      <c r="W3873" t="s">
        <v>103</v>
      </c>
      <c r="X3873">
        <f>VLOOKUP(W3873,subcat2,3,FALSE)</f>
        <v>13</v>
      </c>
      <c r="Y3873" t="s">
        <v>1589</v>
      </c>
      <c r="Z3873">
        <v>11.8</v>
      </c>
      <c r="AA3873">
        <v>4</v>
      </c>
      <c r="AB3873">
        <v>0</v>
      </c>
      <c r="AC3873" s="4">
        <v>5.6639999999999997</v>
      </c>
    </row>
    <row r="3874" spans="1:29" x14ac:dyDescent="0.25">
      <c r="A3874" s="2">
        <v>3873</v>
      </c>
      <c r="B3874" t="s">
        <v>7280</v>
      </c>
      <c r="C3874" s="3">
        <v>42300</v>
      </c>
      <c r="D3874" s="3">
        <v>42304</v>
      </c>
      <c r="E3874" t="s">
        <v>7</v>
      </c>
      <c r="F3874">
        <f>VLOOKUP(E3874,SHIPMODE,2,FALSE)</f>
        <v>1</v>
      </c>
      <c r="G3874" t="s">
        <v>3537</v>
      </c>
      <c r="H3874" t="s">
        <v>1093</v>
      </c>
      <c r="I3874" t="s">
        <v>9</v>
      </c>
      <c r="J3874">
        <f>VLOOKUP(I3874,segmentID,2,FALSE)</f>
        <v>1</v>
      </c>
      <c r="K3874" t="s">
        <v>3255</v>
      </c>
      <c r="L3874">
        <f>VLOOKUP(K3874,country2,2,FALSE)</f>
        <v>1</v>
      </c>
      <c r="M3874" t="s">
        <v>466</v>
      </c>
      <c r="N3874">
        <f>VLOOKUP(Orders!M3874,city2,2,FALSE)</f>
        <v>71</v>
      </c>
      <c r="O3874" t="s">
        <v>20</v>
      </c>
      <c r="P3874">
        <f>VLOOKUP(O3874,state2,2,FALSE)</f>
        <v>2</v>
      </c>
      <c r="Q3874">
        <v>92105</v>
      </c>
      <c r="R3874" t="s">
        <v>21</v>
      </c>
      <c r="S3874">
        <f>VLOOKUP(R3874,region2,2,FALSE)</f>
        <v>2</v>
      </c>
      <c r="T3874" t="s">
        <v>5212</v>
      </c>
      <c r="U3874" t="s">
        <v>13</v>
      </c>
      <c r="V3874">
        <f>VLOOKUP(U3874,category2,2,FALSE)</f>
        <v>1</v>
      </c>
      <c r="W3874" t="s">
        <v>3226</v>
      </c>
      <c r="X3874">
        <f>VLOOKUP(W3874,subcat2,3,FALSE)</f>
        <v>2</v>
      </c>
      <c r="Y3874" t="s">
        <v>3075</v>
      </c>
      <c r="Z3874">
        <v>842.35200000000009</v>
      </c>
      <c r="AA3874">
        <v>3</v>
      </c>
      <c r="AB3874">
        <v>0.2</v>
      </c>
      <c r="AC3874" s="4">
        <v>42.117600000000039</v>
      </c>
    </row>
    <row r="3875" spans="1:29" x14ac:dyDescent="0.25">
      <c r="A3875" s="2">
        <v>3874</v>
      </c>
      <c r="B3875" t="s">
        <v>8448</v>
      </c>
      <c r="C3875" s="3">
        <v>42618</v>
      </c>
      <c r="D3875" s="3">
        <v>42620</v>
      </c>
      <c r="E3875" t="s">
        <v>7</v>
      </c>
      <c r="F3875">
        <f>VLOOKUP(E3875,SHIPMODE,2,FALSE)</f>
        <v>1</v>
      </c>
      <c r="G3875" t="s">
        <v>3916</v>
      </c>
      <c r="H3875" t="s">
        <v>2480</v>
      </c>
      <c r="I3875" t="s">
        <v>9</v>
      </c>
      <c r="J3875">
        <f>VLOOKUP(I3875,segmentID,2,FALSE)</f>
        <v>1</v>
      </c>
      <c r="K3875" t="s">
        <v>3255</v>
      </c>
      <c r="L3875">
        <f>VLOOKUP(K3875,country2,2,FALSE)</f>
        <v>1</v>
      </c>
      <c r="M3875" t="s">
        <v>2084</v>
      </c>
      <c r="N3875">
        <f>VLOOKUP(Orders!M3875,city2,2,FALSE)</f>
        <v>272</v>
      </c>
      <c r="O3875" t="s">
        <v>173</v>
      </c>
      <c r="P3875">
        <f>VLOOKUP(O3875,state2,2,FALSE)</f>
        <v>19</v>
      </c>
      <c r="Q3875">
        <v>37604</v>
      </c>
      <c r="R3875" t="s">
        <v>12</v>
      </c>
      <c r="S3875">
        <f>VLOOKUP(R3875,region2,2,FALSE)</f>
        <v>1</v>
      </c>
      <c r="T3875" t="s">
        <v>4796</v>
      </c>
      <c r="U3875" t="s">
        <v>22</v>
      </c>
      <c r="V3875">
        <f>VLOOKUP(U3875,category2,2,FALSE)</f>
        <v>2</v>
      </c>
      <c r="W3875" t="s">
        <v>103</v>
      </c>
      <c r="X3875">
        <f>VLOOKUP(W3875,subcat2,3,FALSE)</f>
        <v>13</v>
      </c>
      <c r="Y3875" t="s">
        <v>5926</v>
      </c>
      <c r="Z3875">
        <v>23.472000000000001</v>
      </c>
      <c r="AA3875">
        <v>3</v>
      </c>
      <c r="AB3875">
        <v>0.2</v>
      </c>
      <c r="AC3875" s="4">
        <v>7.6283999999999974</v>
      </c>
    </row>
    <row r="3876" spans="1:29" x14ac:dyDescent="0.25">
      <c r="A3876" s="2">
        <v>3875</v>
      </c>
      <c r="B3876" t="s">
        <v>8448</v>
      </c>
      <c r="C3876" s="3">
        <v>42618</v>
      </c>
      <c r="D3876" s="3">
        <v>42620</v>
      </c>
      <c r="E3876" t="s">
        <v>7</v>
      </c>
      <c r="F3876">
        <f>VLOOKUP(E3876,SHIPMODE,2,FALSE)</f>
        <v>1</v>
      </c>
      <c r="G3876" t="s">
        <v>3916</v>
      </c>
      <c r="H3876" t="s">
        <v>2480</v>
      </c>
      <c r="I3876" t="s">
        <v>9</v>
      </c>
      <c r="J3876">
        <f>VLOOKUP(I3876,segmentID,2,FALSE)</f>
        <v>1</v>
      </c>
      <c r="K3876" t="s">
        <v>3255</v>
      </c>
      <c r="L3876">
        <f>VLOOKUP(K3876,country2,2,FALSE)</f>
        <v>1</v>
      </c>
      <c r="M3876" t="s">
        <v>2084</v>
      </c>
      <c r="N3876">
        <f>VLOOKUP(Orders!M3876,city2,2,FALSE)</f>
        <v>272</v>
      </c>
      <c r="O3876" t="s">
        <v>173</v>
      </c>
      <c r="P3876">
        <f>VLOOKUP(O3876,state2,2,FALSE)</f>
        <v>19</v>
      </c>
      <c r="Q3876">
        <v>37604</v>
      </c>
      <c r="R3876" t="s">
        <v>12</v>
      </c>
      <c r="S3876">
        <f>VLOOKUP(R3876,region2,2,FALSE)</f>
        <v>1</v>
      </c>
      <c r="T3876" t="s">
        <v>4887</v>
      </c>
      <c r="U3876" t="s">
        <v>22</v>
      </c>
      <c r="V3876">
        <f>VLOOKUP(U3876,category2,2,FALSE)</f>
        <v>2</v>
      </c>
      <c r="W3876" t="s">
        <v>3231</v>
      </c>
      <c r="X3876">
        <f>VLOOKUP(W3876,subcat2,3,FALSE)</f>
        <v>9</v>
      </c>
      <c r="Y3876" t="s">
        <v>2831</v>
      </c>
      <c r="Z3876">
        <v>86.058000000000007</v>
      </c>
      <c r="AA3876">
        <v>7</v>
      </c>
      <c r="AB3876">
        <v>0.7</v>
      </c>
      <c r="AC3876" s="4">
        <v>-63.109199999999987</v>
      </c>
    </row>
    <row r="3877" spans="1:29" x14ac:dyDescent="0.25">
      <c r="A3877" s="2">
        <v>3876</v>
      </c>
      <c r="B3877" t="s">
        <v>8448</v>
      </c>
      <c r="C3877" s="3">
        <v>42618</v>
      </c>
      <c r="D3877" s="3">
        <v>42620</v>
      </c>
      <c r="E3877" t="s">
        <v>7</v>
      </c>
      <c r="F3877">
        <f>VLOOKUP(E3877,SHIPMODE,2,FALSE)</f>
        <v>1</v>
      </c>
      <c r="G3877" t="s">
        <v>3916</v>
      </c>
      <c r="H3877" t="s">
        <v>2480</v>
      </c>
      <c r="I3877" t="s">
        <v>9</v>
      </c>
      <c r="J3877">
        <f>VLOOKUP(I3877,segmentID,2,FALSE)</f>
        <v>1</v>
      </c>
      <c r="K3877" t="s">
        <v>3255</v>
      </c>
      <c r="L3877">
        <f>VLOOKUP(K3877,country2,2,FALSE)</f>
        <v>1</v>
      </c>
      <c r="M3877" t="s">
        <v>2084</v>
      </c>
      <c r="N3877">
        <f>VLOOKUP(Orders!M3877,city2,2,FALSE)</f>
        <v>272</v>
      </c>
      <c r="O3877" t="s">
        <v>173</v>
      </c>
      <c r="P3877">
        <f>VLOOKUP(O3877,state2,2,FALSE)</f>
        <v>19</v>
      </c>
      <c r="Q3877">
        <v>37604</v>
      </c>
      <c r="R3877" t="s">
        <v>12</v>
      </c>
      <c r="S3877">
        <f>VLOOKUP(R3877,region2,2,FALSE)</f>
        <v>1</v>
      </c>
      <c r="T3877" t="s">
        <v>4794</v>
      </c>
      <c r="U3877" t="s">
        <v>35</v>
      </c>
      <c r="V3877">
        <f>VLOOKUP(U3877,category2,2,FALSE)</f>
        <v>3</v>
      </c>
      <c r="W3877" t="s">
        <v>3230</v>
      </c>
      <c r="X3877">
        <f>VLOOKUP(W3877,subcat2,3,FALSE)</f>
        <v>8</v>
      </c>
      <c r="Y3877" t="s">
        <v>2038</v>
      </c>
      <c r="Z3877">
        <v>108.78399999999999</v>
      </c>
      <c r="AA3877">
        <v>2</v>
      </c>
      <c r="AB3877">
        <v>0.2</v>
      </c>
      <c r="AC3877" s="4">
        <v>6.7990000000000066</v>
      </c>
    </row>
    <row r="3878" spans="1:29" x14ac:dyDescent="0.25">
      <c r="A3878" s="2">
        <v>3877</v>
      </c>
      <c r="B3878" t="s">
        <v>8448</v>
      </c>
      <c r="C3878" s="3">
        <v>42618</v>
      </c>
      <c r="D3878" s="3">
        <v>42620</v>
      </c>
      <c r="E3878" t="s">
        <v>7</v>
      </c>
      <c r="F3878">
        <f>VLOOKUP(E3878,SHIPMODE,2,FALSE)</f>
        <v>1</v>
      </c>
      <c r="G3878" t="s">
        <v>3916</v>
      </c>
      <c r="H3878" t="s">
        <v>2480</v>
      </c>
      <c r="I3878" t="s">
        <v>9</v>
      </c>
      <c r="J3878">
        <f>VLOOKUP(I3878,segmentID,2,FALSE)</f>
        <v>1</v>
      </c>
      <c r="K3878" t="s">
        <v>3255</v>
      </c>
      <c r="L3878">
        <f>VLOOKUP(K3878,country2,2,FALSE)</f>
        <v>1</v>
      </c>
      <c r="M3878" t="s">
        <v>2084</v>
      </c>
      <c r="N3878">
        <f>VLOOKUP(Orders!M3878,city2,2,FALSE)</f>
        <v>272</v>
      </c>
      <c r="O3878" t="s">
        <v>173</v>
      </c>
      <c r="P3878">
        <f>VLOOKUP(O3878,state2,2,FALSE)</f>
        <v>19</v>
      </c>
      <c r="Q3878">
        <v>37604</v>
      </c>
      <c r="R3878" t="s">
        <v>12</v>
      </c>
      <c r="S3878">
        <f>VLOOKUP(R3878,region2,2,FALSE)</f>
        <v>1</v>
      </c>
      <c r="T3878" t="s">
        <v>5518</v>
      </c>
      <c r="U3878" t="s">
        <v>22</v>
      </c>
      <c r="V3878">
        <f>VLOOKUP(U3878,category2,2,FALSE)</f>
        <v>2</v>
      </c>
      <c r="W3878" t="s">
        <v>45</v>
      </c>
      <c r="X3878">
        <f>VLOOKUP(W3878,subcat2,3,FALSE)</f>
        <v>11</v>
      </c>
      <c r="Y3878" t="s">
        <v>2783</v>
      </c>
      <c r="Z3878">
        <v>10.272000000000002</v>
      </c>
      <c r="AA3878">
        <v>3</v>
      </c>
      <c r="AB3878">
        <v>0.2</v>
      </c>
      <c r="AC3878" s="4">
        <v>3.2099999999999982</v>
      </c>
    </row>
    <row r="3879" spans="1:29" x14ac:dyDescent="0.25">
      <c r="A3879" s="2">
        <v>3878</v>
      </c>
      <c r="B3879" t="s">
        <v>8449</v>
      </c>
      <c r="C3879" s="3">
        <v>42671</v>
      </c>
      <c r="D3879" s="3">
        <v>42676</v>
      </c>
      <c r="E3879" t="s">
        <v>25</v>
      </c>
      <c r="F3879">
        <f>VLOOKUP(E3879,SHIPMODE,2,FALSE)</f>
        <v>2</v>
      </c>
      <c r="G3879" t="s">
        <v>3467</v>
      </c>
      <c r="H3879" t="s">
        <v>867</v>
      </c>
      <c r="I3879" t="s">
        <v>9</v>
      </c>
      <c r="J3879">
        <f>VLOOKUP(I3879,segmentID,2,FALSE)</f>
        <v>1</v>
      </c>
      <c r="K3879" t="s">
        <v>3255</v>
      </c>
      <c r="L3879">
        <f>VLOOKUP(K3879,country2,2,FALSE)</f>
        <v>1</v>
      </c>
      <c r="M3879" t="s">
        <v>442</v>
      </c>
      <c r="N3879">
        <f>VLOOKUP(Orders!M3879,city2,2,FALSE)</f>
        <v>68</v>
      </c>
      <c r="O3879" t="s">
        <v>28</v>
      </c>
      <c r="P3879">
        <f>VLOOKUP(O3879,state2,2,FALSE)</f>
        <v>3</v>
      </c>
      <c r="Q3879">
        <v>33614</v>
      </c>
      <c r="R3879" t="s">
        <v>12</v>
      </c>
      <c r="S3879">
        <f>VLOOKUP(R3879,region2,2,FALSE)</f>
        <v>1</v>
      </c>
      <c r="T3879" t="s">
        <v>5070</v>
      </c>
      <c r="U3879" t="s">
        <v>22</v>
      </c>
      <c r="V3879">
        <f>VLOOKUP(U3879,category2,2,FALSE)</f>
        <v>2</v>
      </c>
      <c r="W3879" t="s">
        <v>3231</v>
      </c>
      <c r="X3879">
        <f>VLOOKUP(W3879,subcat2,3,FALSE)</f>
        <v>9</v>
      </c>
      <c r="Y3879" t="s">
        <v>2481</v>
      </c>
      <c r="Z3879">
        <v>38.190000000000012</v>
      </c>
      <c r="AA3879">
        <v>5</v>
      </c>
      <c r="AB3879">
        <v>0.7</v>
      </c>
      <c r="AC3879" s="4">
        <v>-26.732999999999997</v>
      </c>
    </row>
    <row r="3880" spans="1:29" x14ac:dyDescent="0.25">
      <c r="A3880" s="2">
        <v>3879</v>
      </c>
      <c r="B3880" t="s">
        <v>6303</v>
      </c>
      <c r="C3880" s="3">
        <v>41734</v>
      </c>
      <c r="D3880" s="3">
        <v>41736</v>
      </c>
      <c r="E3880" t="s">
        <v>97</v>
      </c>
      <c r="F3880">
        <f>VLOOKUP(E3880,SHIPMODE,2,FALSE)</f>
        <v>3</v>
      </c>
      <c r="G3880" t="s">
        <v>3444</v>
      </c>
      <c r="H3880" t="s">
        <v>787</v>
      </c>
      <c r="I3880" t="s">
        <v>18</v>
      </c>
      <c r="J3880">
        <f>VLOOKUP(I3880,segmentID,2,FALSE)</f>
        <v>2</v>
      </c>
      <c r="K3880" t="s">
        <v>3255</v>
      </c>
      <c r="L3880">
        <f>VLOOKUP(K3880,country2,2,FALSE)</f>
        <v>1</v>
      </c>
      <c r="M3880" t="s">
        <v>183</v>
      </c>
      <c r="N3880">
        <f>VLOOKUP(Orders!M3880,city2,2,FALSE)</f>
        <v>28</v>
      </c>
      <c r="O3880" t="s">
        <v>110</v>
      </c>
      <c r="P3880">
        <f>VLOOKUP(O3880,state2,2,FALSE)</f>
        <v>11</v>
      </c>
      <c r="Q3880">
        <v>62521</v>
      </c>
      <c r="R3880" t="s">
        <v>55</v>
      </c>
      <c r="S3880">
        <f>VLOOKUP(R3880,region2,2,FALSE)</f>
        <v>3</v>
      </c>
      <c r="T3880" t="s">
        <v>4278</v>
      </c>
      <c r="U3880" t="s">
        <v>22</v>
      </c>
      <c r="V3880">
        <f>VLOOKUP(U3880,category2,2,FALSE)</f>
        <v>2</v>
      </c>
      <c r="W3880" t="s">
        <v>3227</v>
      </c>
      <c r="X3880">
        <f>VLOOKUP(W3880,subcat2,3,FALSE)</f>
        <v>5</v>
      </c>
      <c r="Y3880" t="s">
        <v>2997</v>
      </c>
      <c r="Z3880">
        <v>49.632000000000005</v>
      </c>
      <c r="AA3880">
        <v>4</v>
      </c>
      <c r="AB3880">
        <v>0.2</v>
      </c>
      <c r="AC3880" s="4">
        <v>3.7224000000000004</v>
      </c>
    </row>
    <row r="3881" spans="1:29" x14ac:dyDescent="0.25">
      <c r="A3881" s="2">
        <v>3880</v>
      </c>
      <c r="B3881" t="s">
        <v>6303</v>
      </c>
      <c r="C3881" s="3">
        <v>41734</v>
      </c>
      <c r="D3881" s="3">
        <v>41736</v>
      </c>
      <c r="E3881" t="s">
        <v>97</v>
      </c>
      <c r="F3881">
        <f>VLOOKUP(E3881,SHIPMODE,2,FALSE)</f>
        <v>3</v>
      </c>
      <c r="G3881" t="s">
        <v>3444</v>
      </c>
      <c r="H3881" t="s">
        <v>787</v>
      </c>
      <c r="I3881" t="s">
        <v>18</v>
      </c>
      <c r="J3881">
        <f>VLOOKUP(I3881,segmentID,2,FALSE)</f>
        <v>2</v>
      </c>
      <c r="K3881" t="s">
        <v>3255</v>
      </c>
      <c r="L3881">
        <f>VLOOKUP(K3881,country2,2,FALSE)</f>
        <v>1</v>
      </c>
      <c r="M3881" t="s">
        <v>183</v>
      </c>
      <c r="N3881">
        <f>VLOOKUP(Orders!M3881,city2,2,FALSE)</f>
        <v>28</v>
      </c>
      <c r="O3881" t="s">
        <v>110</v>
      </c>
      <c r="P3881">
        <f>VLOOKUP(O3881,state2,2,FALSE)</f>
        <v>11</v>
      </c>
      <c r="Q3881">
        <v>62521</v>
      </c>
      <c r="R3881" t="s">
        <v>55</v>
      </c>
      <c r="S3881">
        <f>VLOOKUP(R3881,region2,2,FALSE)</f>
        <v>3</v>
      </c>
      <c r="T3881" t="s">
        <v>5632</v>
      </c>
      <c r="U3881" t="s">
        <v>22</v>
      </c>
      <c r="V3881">
        <f>VLOOKUP(U3881,category2,2,FALSE)</f>
        <v>2</v>
      </c>
      <c r="W3881" t="s">
        <v>3227</v>
      </c>
      <c r="X3881">
        <f>VLOOKUP(W3881,subcat2,3,FALSE)</f>
        <v>5</v>
      </c>
      <c r="Y3881" t="s">
        <v>2724</v>
      </c>
      <c r="Z3881">
        <v>52.096000000000004</v>
      </c>
      <c r="AA3881">
        <v>4</v>
      </c>
      <c r="AB3881">
        <v>0.2</v>
      </c>
      <c r="AC3881" s="4">
        <v>3.9072000000000031</v>
      </c>
    </row>
    <row r="3882" spans="1:29" x14ac:dyDescent="0.25">
      <c r="A3882" s="2">
        <v>3881</v>
      </c>
      <c r="B3882" t="s">
        <v>7281</v>
      </c>
      <c r="C3882" s="3">
        <v>42170</v>
      </c>
      <c r="D3882" s="3">
        <v>42175</v>
      </c>
      <c r="E3882" t="s">
        <v>25</v>
      </c>
      <c r="F3882">
        <f>VLOOKUP(E3882,SHIPMODE,2,FALSE)</f>
        <v>2</v>
      </c>
      <c r="G3882" t="s">
        <v>3979</v>
      </c>
      <c r="H3882" t="s">
        <v>2748</v>
      </c>
      <c r="I3882" t="s">
        <v>9</v>
      </c>
      <c r="J3882">
        <f>VLOOKUP(I3882,segmentID,2,FALSE)</f>
        <v>1</v>
      </c>
      <c r="K3882" t="s">
        <v>3255</v>
      </c>
      <c r="L3882">
        <f>VLOOKUP(K3882,country2,2,FALSE)</f>
        <v>1</v>
      </c>
      <c r="M3882" t="s">
        <v>159</v>
      </c>
      <c r="N3882">
        <f>VLOOKUP(Orders!M3882,city2,2,FALSE)</f>
        <v>24</v>
      </c>
      <c r="O3882" t="s">
        <v>160</v>
      </c>
      <c r="P3882">
        <f>VLOOKUP(O3882,state2,2,FALSE)</f>
        <v>17</v>
      </c>
      <c r="Q3882">
        <v>85234</v>
      </c>
      <c r="R3882" t="s">
        <v>21</v>
      </c>
      <c r="S3882">
        <f>VLOOKUP(R3882,region2,2,FALSE)</f>
        <v>2</v>
      </c>
      <c r="T3882" t="s">
        <v>5426</v>
      </c>
      <c r="U3882" t="s">
        <v>22</v>
      </c>
      <c r="V3882">
        <f>VLOOKUP(U3882,category2,2,FALSE)</f>
        <v>2</v>
      </c>
      <c r="W3882" t="s">
        <v>45</v>
      </c>
      <c r="X3882">
        <f>VLOOKUP(W3882,subcat2,3,FALSE)</f>
        <v>11</v>
      </c>
      <c r="Y3882" t="s">
        <v>325</v>
      </c>
      <c r="Z3882">
        <v>9.5680000000000014</v>
      </c>
      <c r="AA3882">
        <v>2</v>
      </c>
      <c r="AB3882">
        <v>0.2</v>
      </c>
      <c r="AC3882" s="4">
        <v>2.9899999999999993</v>
      </c>
    </row>
    <row r="3883" spans="1:29" x14ac:dyDescent="0.25">
      <c r="A3883" s="2">
        <v>3882</v>
      </c>
      <c r="B3883" t="s">
        <v>7281</v>
      </c>
      <c r="C3883" s="3">
        <v>42170</v>
      </c>
      <c r="D3883" s="3">
        <v>42175</v>
      </c>
      <c r="E3883" t="s">
        <v>25</v>
      </c>
      <c r="F3883">
        <f>VLOOKUP(E3883,SHIPMODE,2,FALSE)</f>
        <v>2</v>
      </c>
      <c r="G3883" t="s">
        <v>3979</v>
      </c>
      <c r="H3883" t="s">
        <v>2748</v>
      </c>
      <c r="I3883" t="s">
        <v>9</v>
      </c>
      <c r="J3883">
        <f>VLOOKUP(I3883,segmentID,2,FALSE)</f>
        <v>1</v>
      </c>
      <c r="K3883" t="s">
        <v>3255</v>
      </c>
      <c r="L3883">
        <f>VLOOKUP(K3883,country2,2,FALSE)</f>
        <v>1</v>
      </c>
      <c r="M3883" t="s">
        <v>159</v>
      </c>
      <c r="N3883">
        <f>VLOOKUP(Orders!M3883,city2,2,FALSE)</f>
        <v>24</v>
      </c>
      <c r="O3883" t="s">
        <v>160</v>
      </c>
      <c r="P3883">
        <f>VLOOKUP(O3883,state2,2,FALSE)</f>
        <v>17</v>
      </c>
      <c r="Q3883">
        <v>85234</v>
      </c>
      <c r="R3883" t="s">
        <v>21</v>
      </c>
      <c r="S3883">
        <f>VLOOKUP(R3883,region2,2,FALSE)</f>
        <v>2</v>
      </c>
      <c r="T3883" t="s">
        <v>4340</v>
      </c>
      <c r="U3883" t="s">
        <v>22</v>
      </c>
      <c r="V3883">
        <f>VLOOKUP(U3883,category2,2,FALSE)</f>
        <v>2</v>
      </c>
      <c r="W3883" t="s">
        <v>3227</v>
      </c>
      <c r="X3883">
        <f>VLOOKUP(W3883,subcat2,3,FALSE)</f>
        <v>5</v>
      </c>
      <c r="Y3883" t="s">
        <v>494</v>
      </c>
      <c r="Z3883">
        <v>82.367999999999995</v>
      </c>
      <c r="AA3883">
        <v>2</v>
      </c>
      <c r="AB3883">
        <v>0.2</v>
      </c>
      <c r="AC3883" s="4">
        <v>-19.562399999999997</v>
      </c>
    </row>
    <row r="3884" spans="1:29" x14ac:dyDescent="0.25">
      <c r="A3884" s="2">
        <v>3883</v>
      </c>
      <c r="B3884" t="s">
        <v>7281</v>
      </c>
      <c r="C3884" s="3">
        <v>42170</v>
      </c>
      <c r="D3884" s="3">
        <v>42175</v>
      </c>
      <c r="E3884" t="s">
        <v>25</v>
      </c>
      <c r="F3884">
        <f>VLOOKUP(E3884,SHIPMODE,2,FALSE)</f>
        <v>2</v>
      </c>
      <c r="G3884" t="s">
        <v>3979</v>
      </c>
      <c r="H3884" t="s">
        <v>2748</v>
      </c>
      <c r="I3884" t="s">
        <v>9</v>
      </c>
      <c r="J3884">
        <f>VLOOKUP(I3884,segmentID,2,FALSE)</f>
        <v>1</v>
      </c>
      <c r="K3884" t="s">
        <v>3255</v>
      </c>
      <c r="L3884">
        <f>VLOOKUP(K3884,country2,2,FALSE)</f>
        <v>1</v>
      </c>
      <c r="M3884" t="s">
        <v>159</v>
      </c>
      <c r="N3884">
        <f>VLOOKUP(Orders!M3884,city2,2,FALSE)</f>
        <v>24</v>
      </c>
      <c r="O3884" t="s">
        <v>160</v>
      </c>
      <c r="P3884">
        <f>VLOOKUP(O3884,state2,2,FALSE)</f>
        <v>17</v>
      </c>
      <c r="Q3884">
        <v>85234</v>
      </c>
      <c r="R3884" t="s">
        <v>21</v>
      </c>
      <c r="S3884">
        <f>VLOOKUP(R3884,region2,2,FALSE)</f>
        <v>2</v>
      </c>
      <c r="T3884" t="s">
        <v>5660</v>
      </c>
      <c r="U3884" t="s">
        <v>13</v>
      </c>
      <c r="V3884">
        <f>VLOOKUP(U3884,category2,2,FALSE)</f>
        <v>1</v>
      </c>
      <c r="W3884" t="s">
        <v>3228</v>
      </c>
      <c r="X3884">
        <f>VLOOKUP(W3884,subcat2,3,FALSE)</f>
        <v>6</v>
      </c>
      <c r="Y3884" t="s">
        <v>1396</v>
      </c>
      <c r="Z3884">
        <v>364.70400000000006</v>
      </c>
      <c r="AA3884">
        <v>6</v>
      </c>
      <c r="AB3884">
        <v>0.2</v>
      </c>
      <c r="AC3884" s="4">
        <v>-36.470400000000041</v>
      </c>
    </row>
    <row r="3885" spans="1:29" x14ac:dyDescent="0.25">
      <c r="A3885" s="2">
        <v>3884</v>
      </c>
      <c r="B3885" t="s">
        <v>7281</v>
      </c>
      <c r="C3885" s="3">
        <v>42170</v>
      </c>
      <c r="D3885" s="3">
        <v>42175</v>
      </c>
      <c r="E3885" t="s">
        <v>25</v>
      </c>
      <c r="F3885">
        <f>VLOOKUP(E3885,SHIPMODE,2,FALSE)</f>
        <v>2</v>
      </c>
      <c r="G3885" t="s">
        <v>3979</v>
      </c>
      <c r="H3885" t="s">
        <v>2748</v>
      </c>
      <c r="I3885" t="s">
        <v>9</v>
      </c>
      <c r="J3885">
        <f>VLOOKUP(I3885,segmentID,2,FALSE)</f>
        <v>1</v>
      </c>
      <c r="K3885" t="s">
        <v>3255</v>
      </c>
      <c r="L3885">
        <f>VLOOKUP(K3885,country2,2,FALSE)</f>
        <v>1</v>
      </c>
      <c r="M3885" t="s">
        <v>159</v>
      </c>
      <c r="N3885">
        <f>VLOOKUP(Orders!M3885,city2,2,FALSE)</f>
        <v>24</v>
      </c>
      <c r="O3885" t="s">
        <v>160</v>
      </c>
      <c r="P3885">
        <f>VLOOKUP(O3885,state2,2,FALSE)</f>
        <v>17</v>
      </c>
      <c r="Q3885">
        <v>85234</v>
      </c>
      <c r="R3885" t="s">
        <v>21</v>
      </c>
      <c r="S3885">
        <f>VLOOKUP(R3885,region2,2,FALSE)</f>
        <v>2</v>
      </c>
      <c r="T3885" t="s">
        <v>5661</v>
      </c>
      <c r="U3885" t="s">
        <v>13</v>
      </c>
      <c r="V3885">
        <f>VLOOKUP(U3885,category2,2,FALSE)</f>
        <v>1</v>
      </c>
      <c r="W3885" t="s">
        <v>3228</v>
      </c>
      <c r="X3885">
        <f>VLOOKUP(W3885,subcat2,3,FALSE)</f>
        <v>6</v>
      </c>
      <c r="Y3885" t="s">
        <v>2512</v>
      </c>
      <c r="Z3885">
        <v>40.256</v>
      </c>
      <c r="AA3885">
        <v>4</v>
      </c>
      <c r="AB3885">
        <v>0.2</v>
      </c>
      <c r="AC3885" s="4">
        <v>11.070400000000003</v>
      </c>
    </row>
    <row r="3886" spans="1:29" x14ac:dyDescent="0.25">
      <c r="A3886" s="2">
        <v>3885</v>
      </c>
      <c r="B3886" t="s">
        <v>6304</v>
      </c>
      <c r="C3886" s="3">
        <v>41825</v>
      </c>
      <c r="D3886" s="3">
        <v>41832</v>
      </c>
      <c r="E3886" t="s">
        <v>25</v>
      </c>
      <c r="F3886">
        <f>VLOOKUP(E3886,SHIPMODE,2,FALSE)</f>
        <v>2</v>
      </c>
      <c r="G3886" t="s">
        <v>3949</v>
      </c>
      <c r="H3886" t="s">
        <v>2609</v>
      </c>
      <c r="I3886" t="s">
        <v>18</v>
      </c>
      <c r="J3886">
        <f>VLOOKUP(I3886,segmentID,2,FALSE)</f>
        <v>2</v>
      </c>
      <c r="K3886" t="s">
        <v>3255</v>
      </c>
      <c r="L3886">
        <f>VLOOKUP(K3886,country2,2,FALSE)</f>
        <v>1</v>
      </c>
      <c r="M3886" t="s">
        <v>2180</v>
      </c>
      <c r="N3886">
        <f>VLOOKUP(Orders!M3886,city2,2,FALSE)</f>
        <v>290</v>
      </c>
      <c r="O3886" t="s">
        <v>173</v>
      </c>
      <c r="P3886">
        <f>VLOOKUP(O3886,state2,2,FALSE)</f>
        <v>19</v>
      </c>
      <c r="Q3886">
        <v>37918</v>
      </c>
      <c r="R3886" t="s">
        <v>12</v>
      </c>
      <c r="S3886">
        <f>VLOOKUP(R3886,region2,2,FALSE)</f>
        <v>1</v>
      </c>
      <c r="T3886" t="s">
        <v>4116</v>
      </c>
      <c r="U3886" t="s">
        <v>22</v>
      </c>
      <c r="V3886">
        <f>VLOOKUP(U3886,category2,2,FALSE)</f>
        <v>2</v>
      </c>
      <c r="W3886" t="s">
        <v>3229</v>
      </c>
      <c r="X3886">
        <f>VLOOKUP(W3886,subcat2,3,FALSE)</f>
        <v>7</v>
      </c>
      <c r="Y3886" t="s">
        <v>2168</v>
      </c>
      <c r="Z3886">
        <v>4.3680000000000003</v>
      </c>
      <c r="AA3886">
        <v>3</v>
      </c>
      <c r="AB3886">
        <v>0.2</v>
      </c>
      <c r="AC3886" s="4">
        <v>0.3822000000000001</v>
      </c>
    </row>
    <row r="3887" spans="1:29" x14ac:dyDescent="0.25">
      <c r="A3887" s="2">
        <v>3886</v>
      </c>
      <c r="B3887" t="s">
        <v>9886</v>
      </c>
      <c r="C3887" s="3">
        <v>42764</v>
      </c>
      <c r="D3887" s="3">
        <v>42768</v>
      </c>
      <c r="E3887" t="s">
        <v>25</v>
      </c>
      <c r="F3887">
        <f>VLOOKUP(E3887,SHIPMODE,2,FALSE)</f>
        <v>2</v>
      </c>
      <c r="G3887" t="s">
        <v>3497</v>
      </c>
      <c r="H3887" t="s">
        <v>959</v>
      </c>
      <c r="I3887" t="s">
        <v>9</v>
      </c>
      <c r="J3887">
        <f>VLOOKUP(I3887,segmentID,2,FALSE)</f>
        <v>1</v>
      </c>
      <c r="K3887" t="s">
        <v>3255</v>
      </c>
      <c r="L3887">
        <f>VLOOKUP(K3887,country2,2,FALSE)</f>
        <v>1</v>
      </c>
      <c r="M3887" t="s">
        <v>156</v>
      </c>
      <c r="N3887">
        <f>VLOOKUP(Orders!M3887,city2,2,FALSE)</f>
        <v>23</v>
      </c>
      <c r="O3887" t="s">
        <v>110</v>
      </c>
      <c r="P3887">
        <f>VLOOKUP(O3887,state2,2,FALSE)</f>
        <v>11</v>
      </c>
      <c r="Q3887">
        <v>60653</v>
      </c>
      <c r="R3887" t="s">
        <v>55</v>
      </c>
      <c r="S3887">
        <f>VLOOKUP(R3887,region2,2,FALSE)</f>
        <v>3</v>
      </c>
      <c r="T3887" t="s">
        <v>4386</v>
      </c>
      <c r="U3887" t="s">
        <v>22</v>
      </c>
      <c r="V3887">
        <f>VLOOKUP(U3887,category2,2,FALSE)</f>
        <v>2</v>
      </c>
      <c r="W3887" t="s">
        <v>3231</v>
      </c>
      <c r="X3887">
        <f>VLOOKUP(W3887,subcat2,3,FALSE)</f>
        <v>9</v>
      </c>
      <c r="Y3887" t="s">
        <v>1141</v>
      </c>
      <c r="Z3887">
        <v>12.127999999999997</v>
      </c>
      <c r="AA3887">
        <v>4</v>
      </c>
      <c r="AB3887">
        <v>0.8</v>
      </c>
      <c r="AC3887" s="4">
        <v>-20.617600000000003</v>
      </c>
    </row>
    <row r="3888" spans="1:29" x14ac:dyDescent="0.25">
      <c r="A3888" s="2">
        <v>3887</v>
      </c>
      <c r="B3888" t="s">
        <v>8450</v>
      </c>
      <c r="C3888" s="3">
        <v>42432</v>
      </c>
      <c r="D3888" s="3">
        <v>42437</v>
      </c>
      <c r="E3888" t="s">
        <v>7</v>
      </c>
      <c r="F3888">
        <f>VLOOKUP(E3888,SHIPMODE,2,FALSE)</f>
        <v>1</v>
      </c>
      <c r="G3888" t="s">
        <v>3368</v>
      </c>
      <c r="H3888" t="s">
        <v>475</v>
      </c>
      <c r="I3888" t="s">
        <v>9</v>
      </c>
      <c r="J3888">
        <f>VLOOKUP(I3888,segmentID,2,FALSE)</f>
        <v>1</v>
      </c>
      <c r="K3888" t="s">
        <v>3255</v>
      </c>
      <c r="L3888">
        <f>VLOOKUP(K3888,country2,2,FALSE)</f>
        <v>1</v>
      </c>
      <c r="M3888" t="s">
        <v>268</v>
      </c>
      <c r="N3888">
        <f>VLOOKUP(Orders!M3888,city2,2,FALSE)</f>
        <v>42</v>
      </c>
      <c r="O3888" t="s">
        <v>132</v>
      </c>
      <c r="P3888">
        <f>VLOOKUP(O3888,state2,2,FALSE)</f>
        <v>15</v>
      </c>
      <c r="Q3888">
        <v>47401</v>
      </c>
      <c r="R3888" t="s">
        <v>55</v>
      </c>
      <c r="S3888">
        <f>VLOOKUP(R3888,region2,2,FALSE)</f>
        <v>3</v>
      </c>
      <c r="T3888" t="s">
        <v>5583</v>
      </c>
      <c r="U3888" t="s">
        <v>35</v>
      </c>
      <c r="V3888">
        <f>VLOOKUP(U3888,category2,2,FALSE)</f>
        <v>3</v>
      </c>
      <c r="W3888" t="s">
        <v>3230</v>
      </c>
      <c r="X3888">
        <f>VLOOKUP(W3888,subcat2,3,FALSE)</f>
        <v>8</v>
      </c>
      <c r="Y3888" t="s">
        <v>1530</v>
      </c>
      <c r="Z3888">
        <v>134.85000000000002</v>
      </c>
      <c r="AA3888">
        <v>3</v>
      </c>
      <c r="AB3888">
        <v>0</v>
      </c>
      <c r="AC3888" s="4">
        <v>37.757999999999996</v>
      </c>
    </row>
    <row r="3889" spans="1:29" x14ac:dyDescent="0.25">
      <c r="A3889" s="2">
        <v>3888</v>
      </c>
      <c r="B3889" t="s">
        <v>6305</v>
      </c>
      <c r="C3889" s="3">
        <v>41792</v>
      </c>
      <c r="D3889" s="3">
        <v>41796</v>
      </c>
      <c r="E3889" t="s">
        <v>25</v>
      </c>
      <c r="F3889">
        <f>VLOOKUP(E3889,SHIPMODE,2,FALSE)</f>
        <v>2</v>
      </c>
      <c r="G3889" t="s">
        <v>3902</v>
      </c>
      <c r="H3889" t="s">
        <v>2430</v>
      </c>
      <c r="I3889" t="s">
        <v>9</v>
      </c>
      <c r="J3889">
        <f>VLOOKUP(I3889,segmentID,2,FALSE)</f>
        <v>1</v>
      </c>
      <c r="K3889" t="s">
        <v>3255</v>
      </c>
      <c r="L3889">
        <f>VLOOKUP(K3889,country2,2,FALSE)</f>
        <v>1</v>
      </c>
      <c r="M3889" t="s">
        <v>1460</v>
      </c>
      <c r="N3889">
        <f>VLOOKUP(Orders!M3889,city2,2,FALSE)</f>
        <v>186</v>
      </c>
      <c r="O3889" t="s">
        <v>615</v>
      </c>
      <c r="P3889">
        <f>VLOOKUP(O3889,state2,2,FALSE)</f>
        <v>33</v>
      </c>
      <c r="Q3889">
        <v>30076</v>
      </c>
      <c r="R3889" t="s">
        <v>12</v>
      </c>
      <c r="S3889">
        <f>VLOOKUP(R3889,region2,2,FALSE)</f>
        <v>1</v>
      </c>
      <c r="T3889" t="s">
        <v>5329</v>
      </c>
      <c r="U3889" t="s">
        <v>22</v>
      </c>
      <c r="V3889">
        <f>VLOOKUP(U3889,category2,2,FALSE)</f>
        <v>2</v>
      </c>
      <c r="W3889" t="s">
        <v>3229</v>
      </c>
      <c r="X3889">
        <f>VLOOKUP(W3889,subcat2,3,FALSE)</f>
        <v>7</v>
      </c>
      <c r="Y3889" t="s">
        <v>507</v>
      </c>
      <c r="Z3889">
        <v>8.56</v>
      </c>
      <c r="AA3889">
        <v>2</v>
      </c>
      <c r="AB3889">
        <v>0</v>
      </c>
      <c r="AC3889" s="4">
        <v>2.6536</v>
      </c>
    </row>
    <row r="3890" spans="1:29" x14ac:dyDescent="0.25">
      <c r="A3890" s="2">
        <v>3889</v>
      </c>
      <c r="B3890" t="s">
        <v>6305</v>
      </c>
      <c r="C3890" s="3">
        <v>41792</v>
      </c>
      <c r="D3890" s="3">
        <v>41796</v>
      </c>
      <c r="E3890" t="s">
        <v>25</v>
      </c>
      <c r="F3890">
        <f>VLOOKUP(E3890,SHIPMODE,2,FALSE)</f>
        <v>2</v>
      </c>
      <c r="G3890" t="s">
        <v>3902</v>
      </c>
      <c r="H3890" t="s">
        <v>2430</v>
      </c>
      <c r="I3890" t="s">
        <v>9</v>
      </c>
      <c r="J3890">
        <f>VLOOKUP(I3890,segmentID,2,FALSE)</f>
        <v>1</v>
      </c>
      <c r="K3890" t="s">
        <v>3255</v>
      </c>
      <c r="L3890">
        <f>VLOOKUP(K3890,country2,2,FALSE)</f>
        <v>1</v>
      </c>
      <c r="M3890" t="s">
        <v>1460</v>
      </c>
      <c r="N3890">
        <f>VLOOKUP(Orders!M3890,city2,2,FALSE)</f>
        <v>186</v>
      </c>
      <c r="O3890" t="s">
        <v>615</v>
      </c>
      <c r="P3890">
        <f>VLOOKUP(O3890,state2,2,FALSE)</f>
        <v>33</v>
      </c>
      <c r="Q3890">
        <v>30076</v>
      </c>
      <c r="R3890" t="s">
        <v>12</v>
      </c>
      <c r="S3890">
        <f>VLOOKUP(R3890,region2,2,FALSE)</f>
        <v>1</v>
      </c>
      <c r="T3890" t="s">
        <v>4083</v>
      </c>
      <c r="U3890" t="s">
        <v>35</v>
      </c>
      <c r="V3890">
        <f>VLOOKUP(U3890,category2,2,FALSE)</f>
        <v>3</v>
      </c>
      <c r="W3890" t="s">
        <v>3230</v>
      </c>
      <c r="X3890">
        <f>VLOOKUP(W3890,subcat2,3,FALSE)</f>
        <v>8</v>
      </c>
      <c r="Y3890" t="s">
        <v>1867</v>
      </c>
      <c r="Z3890">
        <v>239.96999999999997</v>
      </c>
      <c r="AA3890">
        <v>3</v>
      </c>
      <c r="AB3890">
        <v>0</v>
      </c>
      <c r="AC3890" s="4">
        <v>67.191599999999994</v>
      </c>
    </row>
    <row r="3891" spans="1:29" x14ac:dyDescent="0.25">
      <c r="A3891" s="2">
        <v>3890</v>
      </c>
      <c r="B3891" t="s">
        <v>6305</v>
      </c>
      <c r="C3891" s="3">
        <v>41792</v>
      </c>
      <c r="D3891" s="3">
        <v>41796</v>
      </c>
      <c r="E3891" t="s">
        <v>25</v>
      </c>
      <c r="F3891">
        <f>VLOOKUP(E3891,SHIPMODE,2,FALSE)</f>
        <v>2</v>
      </c>
      <c r="G3891" t="s">
        <v>3902</v>
      </c>
      <c r="H3891" t="s">
        <v>2430</v>
      </c>
      <c r="I3891" t="s">
        <v>9</v>
      </c>
      <c r="J3891">
        <f>VLOOKUP(I3891,segmentID,2,FALSE)</f>
        <v>1</v>
      </c>
      <c r="K3891" t="s">
        <v>3255</v>
      </c>
      <c r="L3891">
        <f>VLOOKUP(K3891,country2,2,FALSE)</f>
        <v>1</v>
      </c>
      <c r="M3891" t="s">
        <v>1460</v>
      </c>
      <c r="N3891">
        <f>VLOOKUP(Orders!M3891,city2,2,FALSE)</f>
        <v>186</v>
      </c>
      <c r="O3891" t="s">
        <v>615</v>
      </c>
      <c r="P3891">
        <f>VLOOKUP(O3891,state2,2,FALSE)</f>
        <v>33</v>
      </c>
      <c r="Q3891">
        <v>30076</v>
      </c>
      <c r="R3891" t="s">
        <v>12</v>
      </c>
      <c r="S3891">
        <f>VLOOKUP(R3891,region2,2,FALSE)</f>
        <v>1</v>
      </c>
      <c r="T3891" t="s">
        <v>4616</v>
      </c>
      <c r="U3891" t="s">
        <v>22</v>
      </c>
      <c r="V3891">
        <f>VLOOKUP(U3891,category2,2,FALSE)</f>
        <v>2</v>
      </c>
      <c r="W3891" t="s">
        <v>3227</v>
      </c>
      <c r="X3891">
        <f>VLOOKUP(W3891,subcat2,3,FALSE)</f>
        <v>5</v>
      </c>
      <c r="Y3891" t="s">
        <v>373</v>
      </c>
      <c r="Z3891">
        <v>356.94</v>
      </c>
      <c r="AA3891">
        <v>2</v>
      </c>
      <c r="AB3891">
        <v>0</v>
      </c>
      <c r="AC3891" s="4">
        <v>107.08199999999997</v>
      </c>
    </row>
    <row r="3892" spans="1:29" x14ac:dyDescent="0.25">
      <c r="A3892" s="2">
        <v>3891</v>
      </c>
      <c r="B3892" t="s">
        <v>8451</v>
      </c>
      <c r="C3892" s="3">
        <v>42698</v>
      </c>
      <c r="D3892" s="3">
        <v>42704</v>
      </c>
      <c r="E3892" t="s">
        <v>25</v>
      </c>
      <c r="F3892">
        <f>VLOOKUP(E3892,SHIPMODE,2,FALSE)</f>
        <v>2</v>
      </c>
      <c r="G3892" t="s">
        <v>3388</v>
      </c>
      <c r="H3892" t="s">
        <v>563</v>
      </c>
      <c r="I3892" t="s">
        <v>18</v>
      </c>
      <c r="J3892">
        <f>VLOOKUP(I3892,segmentID,2,FALSE)</f>
        <v>2</v>
      </c>
      <c r="K3892" t="s">
        <v>3255</v>
      </c>
      <c r="L3892">
        <f>VLOOKUP(K3892,country2,2,FALSE)</f>
        <v>1</v>
      </c>
      <c r="M3892" t="s">
        <v>19</v>
      </c>
      <c r="N3892">
        <f>VLOOKUP(Orders!M3892,city2,2,FALSE)</f>
        <v>2</v>
      </c>
      <c r="O3892" t="s">
        <v>20</v>
      </c>
      <c r="P3892">
        <f>VLOOKUP(O3892,state2,2,FALSE)</f>
        <v>2</v>
      </c>
      <c r="Q3892">
        <v>90036</v>
      </c>
      <c r="R3892" t="s">
        <v>21</v>
      </c>
      <c r="S3892">
        <f>VLOOKUP(R3892,region2,2,FALSE)</f>
        <v>2</v>
      </c>
      <c r="T3892" t="s">
        <v>4852</v>
      </c>
      <c r="U3892" t="s">
        <v>35</v>
      </c>
      <c r="V3892">
        <f>VLOOKUP(U3892,category2,2,FALSE)</f>
        <v>3</v>
      </c>
      <c r="W3892" t="s">
        <v>3232</v>
      </c>
      <c r="X3892">
        <f>VLOOKUP(W3892,subcat2,3,FALSE)</f>
        <v>12</v>
      </c>
      <c r="Y3892" t="s">
        <v>1850</v>
      </c>
      <c r="Z3892">
        <v>659.9</v>
      </c>
      <c r="AA3892">
        <v>2</v>
      </c>
      <c r="AB3892">
        <v>0</v>
      </c>
      <c r="AC3892" s="4">
        <v>217.76699999999994</v>
      </c>
    </row>
    <row r="3893" spans="1:29" x14ac:dyDescent="0.25">
      <c r="A3893" s="2">
        <v>3892</v>
      </c>
      <c r="B3893" t="s">
        <v>8451</v>
      </c>
      <c r="C3893" s="3">
        <v>42698</v>
      </c>
      <c r="D3893" s="3">
        <v>42704</v>
      </c>
      <c r="E3893" t="s">
        <v>25</v>
      </c>
      <c r="F3893">
        <f>VLOOKUP(E3893,SHIPMODE,2,FALSE)</f>
        <v>2</v>
      </c>
      <c r="G3893" t="s">
        <v>3388</v>
      </c>
      <c r="H3893" t="s">
        <v>563</v>
      </c>
      <c r="I3893" t="s">
        <v>18</v>
      </c>
      <c r="J3893">
        <f>VLOOKUP(I3893,segmentID,2,FALSE)</f>
        <v>2</v>
      </c>
      <c r="K3893" t="s">
        <v>3255</v>
      </c>
      <c r="L3893">
        <f>VLOOKUP(K3893,country2,2,FALSE)</f>
        <v>1</v>
      </c>
      <c r="M3893" t="s">
        <v>19</v>
      </c>
      <c r="N3893">
        <f>VLOOKUP(Orders!M3893,city2,2,FALSE)</f>
        <v>2</v>
      </c>
      <c r="O3893" t="s">
        <v>20</v>
      </c>
      <c r="P3893">
        <f>VLOOKUP(O3893,state2,2,FALSE)</f>
        <v>2</v>
      </c>
      <c r="Q3893">
        <v>90036</v>
      </c>
      <c r="R3893" t="s">
        <v>21</v>
      </c>
      <c r="S3893">
        <f>VLOOKUP(R3893,region2,2,FALSE)</f>
        <v>2</v>
      </c>
      <c r="T3893" t="s">
        <v>4745</v>
      </c>
      <c r="U3893" t="s">
        <v>13</v>
      </c>
      <c r="V3893">
        <f>VLOOKUP(U3893,category2,2,FALSE)</f>
        <v>1</v>
      </c>
      <c r="W3893" t="s">
        <v>3226</v>
      </c>
      <c r="X3893">
        <f>VLOOKUP(W3893,subcat2,3,FALSE)</f>
        <v>2</v>
      </c>
      <c r="Y3893" t="s">
        <v>464</v>
      </c>
      <c r="Z3893">
        <v>1684.7520000000002</v>
      </c>
      <c r="AA3893">
        <v>6</v>
      </c>
      <c r="AB3893">
        <v>0.2</v>
      </c>
      <c r="AC3893" s="4">
        <v>210.59399999999977</v>
      </c>
    </row>
    <row r="3894" spans="1:29" x14ac:dyDescent="0.25">
      <c r="A3894" s="2">
        <v>3893</v>
      </c>
      <c r="B3894" t="s">
        <v>8451</v>
      </c>
      <c r="C3894" s="3">
        <v>42698</v>
      </c>
      <c r="D3894" s="3">
        <v>42704</v>
      </c>
      <c r="E3894" t="s">
        <v>25</v>
      </c>
      <c r="F3894">
        <f>VLOOKUP(E3894,SHIPMODE,2,FALSE)</f>
        <v>2</v>
      </c>
      <c r="G3894" t="s">
        <v>3388</v>
      </c>
      <c r="H3894" t="s">
        <v>563</v>
      </c>
      <c r="I3894" t="s">
        <v>18</v>
      </c>
      <c r="J3894">
        <f>VLOOKUP(I3894,segmentID,2,FALSE)</f>
        <v>2</v>
      </c>
      <c r="K3894" t="s">
        <v>3255</v>
      </c>
      <c r="L3894">
        <f>VLOOKUP(K3894,country2,2,FALSE)</f>
        <v>1</v>
      </c>
      <c r="M3894" t="s">
        <v>19</v>
      </c>
      <c r="N3894">
        <f>VLOOKUP(Orders!M3894,city2,2,FALSE)</f>
        <v>2</v>
      </c>
      <c r="O3894" t="s">
        <v>20</v>
      </c>
      <c r="P3894">
        <f>VLOOKUP(O3894,state2,2,FALSE)</f>
        <v>2</v>
      </c>
      <c r="Q3894">
        <v>90036</v>
      </c>
      <c r="R3894" t="s">
        <v>21</v>
      </c>
      <c r="S3894">
        <f>VLOOKUP(R3894,region2,2,FALSE)</f>
        <v>2</v>
      </c>
      <c r="T3894" t="s">
        <v>5575</v>
      </c>
      <c r="U3894" t="s">
        <v>35</v>
      </c>
      <c r="V3894">
        <f>VLOOKUP(U3894,category2,2,FALSE)</f>
        <v>3</v>
      </c>
      <c r="W3894" t="s">
        <v>3232</v>
      </c>
      <c r="X3894">
        <f>VLOOKUP(W3894,subcat2,3,FALSE)</f>
        <v>12</v>
      </c>
      <c r="Y3894" t="s">
        <v>2224</v>
      </c>
      <c r="Z3894">
        <v>559.91999999999996</v>
      </c>
      <c r="AA3894">
        <v>8</v>
      </c>
      <c r="AB3894">
        <v>0</v>
      </c>
      <c r="AC3894" s="4">
        <v>190.37279999999998</v>
      </c>
    </row>
    <row r="3895" spans="1:29" x14ac:dyDescent="0.25">
      <c r="A3895" s="2">
        <v>3894</v>
      </c>
      <c r="B3895" t="s">
        <v>8452</v>
      </c>
      <c r="C3895" s="3">
        <v>42684</v>
      </c>
      <c r="D3895" s="3">
        <v>42688</v>
      </c>
      <c r="E3895" t="s">
        <v>25</v>
      </c>
      <c r="F3895">
        <f>VLOOKUP(E3895,SHIPMODE,2,FALSE)</f>
        <v>2</v>
      </c>
      <c r="G3895" t="s">
        <v>3729</v>
      </c>
      <c r="H3895" t="s">
        <v>1753</v>
      </c>
      <c r="I3895" t="s">
        <v>9</v>
      </c>
      <c r="J3895">
        <f>VLOOKUP(I3895,segmentID,2,FALSE)</f>
        <v>1</v>
      </c>
      <c r="K3895" t="s">
        <v>3255</v>
      </c>
      <c r="L3895">
        <f>VLOOKUP(K3895,country2,2,FALSE)</f>
        <v>1</v>
      </c>
      <c r="M3895" t="s">
        <v>95</v>
      </c>
      <c r="N3895">
        <f>VLOOKUP(Orders!M3895,city2,2,FALSE)</f>
        <v>13</v>
      </c>
      <c r="O3895" t="s">
        <v>54</v>
      </c>
      <c r="P3895">
        <f>VLOOKUP(O3895,state2,2,FALSE)</f>
        <v>6</v>
      </c>
      <c r="Q3895">
        <v>77036</v>
      </c>
      <c r="R3895" t="s">
        <v>55</v>
      </c>
      <c r="S3895">
        <f>VLOOKUP(R3895,region2,2,FALSE)</f>
        <v>3</v>
      </c>
      <c r="T3895" t="s">
        <v>4739</v>
      </c>
      <c r="U3895" t="s">
        <v>35</v>
      </c>
      <c r="V3895">
        <f>VLOOKUP(U3895,category2,2,FALSE)</f>
        <v>3</v>
      </c>
      <c r="W3895" t="s">
        <v>3232</v>
      </c>
      <c r="X3895">
        <f>VLOOKUP(W3895,subcat2,3,FALSE)</f>
        <v>12</v>
      </c>
      <c r="Y3895" t="s">
        <v>2743</v>
      </c>
      <c r="Z3895">
        <v>279.94400000000002</v>
      </c>
      <c r="AA3895">
        <v>7</v>
      </c>
      <c r="AB3895">
        <v>0.2</v>
      </c>
      <c r="AC3895" s="4">
        <v>48.990200000000002</v>
      </c>
    </row>
    <row r="3896" spans="1:29" x14ac:dyDescent="0.25">
      <c r="A3896" s="2">
        <v>3895</v>
      </c>
      <c r="B3896" t="s">
        <v>6306</v>
      </c>
      <c r="C3896" s="3">
        <v>41965</v>
      </c>
      <c r="D3896" s="3">
        <v>41971</v>
      </c>
      <c r="E3896" t="s">
        <v>25</v>
      </c>
      <c r="F3896">
        <f>VLOOKUP(E3896,SHIPMODE,2,FALSE)</f>
        <v>2</v>
      </c>
      <c r="G3896" t="s">
        <v>3934</v>
      </c>
      <c r="H3896" t="s">
        <v>2555</v>
      </c>
      <c r="I3896" t="s">
        <v>52</v>
      </c>
      <c r="J3896">
        <f>VLOOKUP(I3896,segmentID,2,FALSE)</f>
        <v>3</v>
      </c>
      <c r="K3896" t="s">
        <v>3255</v>
      </c>
      <c r="L3896">
        <f>VLOOKUP(K3896,country2,2,FALSE)</f>
        <v>1</v>
      </c>
      <c r="M3896" t="s">
        <v>2570</v>
      </c>
      <c r="N3896">
        <f>VLOOKUP(Orders!M3896,city2,2,FALSE)</f>
        <v>349</v>
      </c>
      <c r="O3896" t="s">
        <v>110</v>
      </c>
      <c r="P3896">
        <f>VLOOKUP(O3896,state2,2,FALSE)</f>
        <v>11</v>
      </c>
      <c r="Q3896">
        <v>60440</v>
      </c>
      <c r="R3896" t="s">
        <v>55</v>
      </c>
      <c r="S3896">
        <f>VLOOKUP(R3896,region2,2,FALSE)</f>
        <v>3</v>
      </c>
      <c r="T3896" t="s">
        <v>5306</v>
      </c>
      <c r="U3896" t="s">
        <v>22</v>
      </c>
      <c r="V3896">
        <f>VLOOKUP(U3896,category2,2,FALSE)</f>
        <v>2</v>
      </c>
      <c r="W3896" t="s">
        <v>3231</v>
      </c>
      <c r="X3896">
        <f>VLOOKUP(W3896,subcat2,3,FALSE)</f>
        <v>9</v>
      </c>
      <c r="Y3896" t="s">
        <v>1764</v>
      </c>
      <c r="Z3896">
        <v>9.9799999999999969</v>
      </c>
      <c r="AA3896">
        <v>5</v>
      </c>
      <c r="AB3896">
        <v>0.8</v>
      </c>
      <c r="AC3896" s="4">
        <v>-16.467000000000002</v>
      </c>
    </row>
    <row r="3897" spans="1:29" x14ac:dyDescent="0.25">
      <c r="A3897" s="2">
        <v>3896</v>
      </c>
      <c r="B3897" t="s">
        <v>9887</v>
      </c>
      <c r="C3897" s="3">
        <v>42856</v>
      </c>
      <c r="D3897" s="3">
        <v>42860</v>
      </c>
      <c r="E3897" t="s">
        <v>25</v>
      </c>
      <c r="F3897">
        <f>VLOOKUP(E3897,SHIPMODE,2,FALSE)</f>
        <v>2</v>
      </c>
      <c r="G3897" t="s">
        <v>3574</v>
      </c>
      <c r="H3897" t="s">
        <v>1227</v>
      </c>
      <c r="I3897" t="s">
        <v>52</v>
      </c>
      <c r="J3897">
        <f>VLOOKUP(I3897,segmentID,2,FALSE)</f>
        <v>3</v>
      </c>
      <c r="K3897" t="s">
        <v>3255</v>
      </c>
      <c r="L3897">
        <f>VLOOKUP(K3897,country2,2,FALSE)</f>
        <v>1</v>
      </c>
      <c r="M3897" t="s">
        <v>2749</v>
      </c>
      <c r="N3897">
        <f>VLOOKUP(Orders!M3897,city2,2,FALSE)</f>
        <v>380</v>
      </c>
      <c r="O3897" t="s">
        <v>811</v>
      </c>
      <c r="P3897">
        <f>VLOOKUP(O3897,state2,2,FALSE)</f>
        <v>37</v>
      </c>
      <c r="Q3897">
        <v>71854</v>
      </c>
      <c r="R3897" t="s">
        <v>12</v>
      </c>
      <c r="S3897">
        <f>VLOOKUP(R3897,region2,2,FALSE)</f>
        <v>1</v>
      </c>
      <c r="T3897" t="s">
        <v>5662</v>
      </c>
      <c r="U3897" t="s">
        <v>35</v>
      </c>
      <c r="V3897">
        <f>VLOOKUP(U3897,category2,2,FALSE)</f>
        <v>3</v>
      </c>
      <c r="W3897" t="s">
        <v>3232</v>
      </c>
      <c r="X3897">
        <f>VLOOKUP(W3897,subcat2,3,FALSE)</f>
        <v>12</v>
      </c>
      <c r="Y3897" t="s">
        <v>2666</v>
      </c>
      <c r="Z3897">
        <v>48.9</v>
      </c>
      <c r="AA3897">
        <v>5</v>
      </c>
      <c r="AB3897">
        <v>0</v>
      </c>
      <c r="AC3897" s="4">
        <v>18.093</v>
      </c>
    </row>
    <row r="3898" spans="1:29" x14ac:dyDescent="0.25">
      <c r="A3898" s="2">
        <v>3897</v>
      </c>
      <c r="B3898" t="s">
        <v>9888</v>
      </c>
      <c r="C3898" s="3">
        <v>43076</v>
      </c>
      <c r="D3898" s="3">
        <v>43081</v>
      </c>
      <c r="E3898" t="s">
        <v>25</v>
      </c>
      <c r="F3898">
        <f>VLOOKUP(E3898,SHIPMODE,2,FALSE)</f>
        <v>2</v>
      </c>
      <c r="G3898" t="s">
        <v>3358</v>
      </c>
      <c r="H3898" t="s">
        <v>432</v>
      </c>
      <c r="I3898" t="s">
        <v>18</v>
      </c>
      <c r="J3898">
        <f>VLOOKUP(I3898,segmentID,2,FALSE)</f>
        <v>2</v>
      </c>
      <c r="K3898" t="s">
        <v>3255</v>
      </c>
      <c r="L3898">
        <f>VLOOKUP(K3898,country2,2,FALSE)</f>
        <v>1</v>
      </c>
      <c r="M3898" t="s">
        <v>335</v>
      </c>
      <c r="N3898">
        <f>VLOOKUP(Orders!M3898,city2,2,FALSE)</f>
        <v>53</v>
      </c>
      <c r="O3898" t="s">
        <v>54</v>
      </c>
      <c r="P3898">
        <f>VLOOKUP(O3898,state2,2,FALSE)</f>
        <v>6</v>
      </c>
      <c r="Q3898">
        <v>78207</v>
      </c>
      <c r="R3898" t="s">
        <v>55</v>
      </c>
      <c r="S3898">
        <f>VLOOKUP(R3898,region2,2,FALSE)</f>
        <v>3</v>
      </c>
      <c r="T3898" t="s">
        <v>5166</v>
      </c>
      <c r="U3898" t="s">
        <v>22</v>
      </c>
      <c r="V3898">
        <f>VLOOKUP(U3898,category2,2,FALSE)</f>
        <v>2</v>
      </c>
      <c r="W3898" t="s">
        <v>3234</v>
      </c>
      <c r="X3898">
        <f>VLOOKUP(W3898,subcat2,3,FALSE)</f>
        <v>14</v>
      </c>
      <c r="Y3898" t="s">
        <v>427</v>
      </c>
      <c r="Z3898">
        <v>3.5519999999999996</v>
      </c>
      <c r="AA3898">
        <v>3</v>
      </c>
      <c r="AB3898">
        <v>0.2</v>
      </c>
      <c r="AC3898" s="4">
        <v>1.2431999999999999</v>
      </c>
    </row>
    <row r="3899" spans="1:29" x14ac:dyDescent="0.25">
      <c r="A3899" s="2">
        <v>3898</v>
      </c>
      <c r="B3899" t="s">
        <v>9888</v>
      </c>
      <c r="C3899" s="3">
        <v>43076</v>
      </c>
      <c r="D3899" s="3">
        <v>43081</v>
      </c>
      <c r="E3899" t="s">
        <v>25</v>
      </c>
      <c r="F3899">
        <f>VLOOKUP(E3899,SHIPMODE,2,FALSE)</f>
        <v>2</v>
      </c>
      <c r="G3899" t="s">
        <v>3358</v>
      </c>
      <c r="H3899" t="s">
        <v>432</v>
      </c>
      <c r="I3899" t="s">
        <v>18</v>
      </c>
      <c r="J3899">
        <f>VLOOKUP(I3899,segmentID,2,FALSE)</f>
        <v>2</v>
      </c>
      <c r="K3899" t="s">
        <v>3255</v>
      </c>
      <c r="L3899">
        <f>VLOOKUP(K3899,country2,2,FALSE)</f>
        <v>1</v>
      </c>
      <c r="M3899" t="s">
        <v>335</v>
      </c>
      <c r="N3899">
        <f>VLOOKUP(Orders!M3899,city2,2,FALSE)</f>
        <v>53</v>
      </c>
      <c r="O3899" t="s">
        <v>54</v>
      </c>
      <c r="P3899">
        <f>VLOOKUP(O3899,state2,2,FALSE)</f>
        <v>6</v>
      </c>
      <c r="Q3899">
        <v>78207</v>
      </c>
      <c r="R3899" t="s">
        <v>55</v>
      </c>
      <c r="S3899">
        <f>VLOOKUP(R3899,region2,2,FALSE)</f>
        <v>3</v>
      </c>
      <c r="T3899" t="s">
        <v>4198</v>
      </c>
      <c r="U3899" t="s">
        <v>22</v>
      </c>
      <c r="V3899">
        <f>VLOOKUP(U3899,category2,2,FALSE)</f>
        <v>2</v>
      </c>
      <c r="W3899" t="s">
        <v>45</v>
      </c>
      <c r="X3899">
        <f>VLOOKUP(W3899,subcat2,3,FALSE)</f>
        <v>11</v>
      </c>
      <c r="Y3899" t="s">
        <v>2559</v>
      </c>
      <c r="Z3899">
        <v>15.552000000000003</v>
      </c>
      <c r="AA3899">
        <v>3</v>
      </c>
      <c r="AB3899">
        <v>0.2</v>
      </c>
      <c r="AC3899" s="4">
        <v>5.4432</v>
      </c>
    </row>
    <row r="3900" spans="1:29" x14ac:dyDescent="0.25">
      <c r="A3900" s="2">
        <v>3899</v>
      </c>
      <c r="B3900" t="s">
        <v>9889</v>
      </c>
      <c r="C3900" s="3">
        <v>43069</v>
      </c>
      <c r="D3900" s="3">
        <v>43073</v>
      </c>
      <c r="E3900" t="s">
        <v>25</v>
      </c>
      <c r="F3900">
        <f>VLOOKUP(E3900,SHIPMODE,2,FALSE)</f>
        <v>2</v>
      </c>
      <c r="G3900" t="s">
        <v>3816</v>
      </c>
      <c r="H3900" t="s">
        <v>2085</v>
      </c>
      <c r="I3900" t="s">
        <v>9</v>
      </c>
      <c r="J3900">
        <f>VLOOKUP(I3900,segmentID,2,FALSE)</f>
        <v>1</v>
      </c>
      <c r="K3900" t="s">
        <v>3255</v>
      </c>
      <c r="L3900">
        <f>VLOOKUP(K3900,country2,2,FALSE)</f>
        <v>1</v>
      </c>
      <c r="M3900" t="s">
        <v>2751</v>
      </c>
      <c r="N3900">
        <f>VLOOKUP(Orders!M3900,city2,2,FALSE)</f>
        <v>381</v>
      </c>
      <c r="O3900" t="s">
        <v>54</v>
      </c>
      <c r="P3900">
        <f>VLOOKUP(O3900,state2,2,FALSE)</f>
        <v>6</v>
      </c>
      <c r="Q3900">
        <v>78539</v>
      </c>
      <c r="R3900" t="s">
        <v>55</v>
      </c>
      <c r="S3900">
        <f>VLOOKUP(R3900,region2,2,FALSE)</f>
        <v>3</v>
      </c>
      <c r="T3900" t="s">
        <v>5166</v>
      </c>
      <c r="U3900" t="s">
        <v>22</v>
      </c>
      <c r="V3900">
        <f>VLOOKUP(U3900,category2,2,FALSE)</f>
        <v>2</v>
      </c>
      <c r="W3900" t="s">
        <v>3234</v>
      </c>
      <c r="X3900">
        <f>VLOOKUP(W3900,subcat2,3,FALSE)</f>
        <v>14</v>
      </c>
      <c r="Y3900" t="s">
        <v>427</v>
      </c>
      <c r="Z3900">
        <v>2.3679999999999999</v>
      </c>
      <c r="AA3900">
        <v>2</v>
      </c>
      <c r="AB3900">
        <v>0.2</v>
      </c>
      <c r="AC3900" s="4">
        <v>0.82879999999999987</v>
      </c>
    </row>
    <row r="3901" spans="1:29" x14ac:dyDescent="0.25">
      <c r="A3901" s="2">
        <v>3900</v>
      </c>
      <c r="B3901" t="s">
        <v>9890</v>
      </c>
      <c r="C3901" s="3">
        <v>43076</v>
      </c>
      <c r="D3901" s="3">
        <v>43078</v>
      </c>
      <c r="E3901" t="s">
        <v>97</v>
      </c>
      <c r="F3901">
        <f>VLOOKUP(E3901,SHIPMODE,2,FALSE)</f>
        <v>3</v>
      </c>
      <c r="G3901" t="s">
        <v>3384</v>
      </c>
      <c r="H3901" t="s">
        <v>547</v>
      </c>
      <c r="I3901" t="s">
        <v>9</v>
      </c>
      <c r="J3901">
        <f>VLOOKUP(I3901,segmentID,2,FALSE)</f>
        <v>1</v>
      </c>
      <c r="K3901" t="s">
        <v>3255</v>
      </c>
      <c r="L3901">
        <f>VLOOKUP(K3901,country2,2,FALSE)</f>
        <v>1</v>
      </c>
      <c r="M3901" t="s">
        <v>1291</v>
      </c>
      <c r="N3901">
        <f>VLOOKUP(Orders!M3901,city2,2,FALSE)</f>
        <v>168</v>
      </c>
      <c r="O3901" t="s">
        <v>249</v>
      </c>
      <c r="P3901">
        <f>VLOOKUP(O3901,state2,2,FALSE)</f>
        <v>25</v>
      </c>
      <c r="Q3901">
        <v>43615</v>
      </c>
      <c r="R3901" t="s">
        <v>79</v>
      </c>
      <c r="S3901">
        <f>VLOOKUP(R3901,region2,2,FALSE)</f>
        <v>4</v>
      </c>
      <c r="T3901" t="s">
        <v>4529</v>
      </c>
      <c r="U3901" t="s">
        <v>35</v>
      </c>
      <c r="V3901">
        <f>VLOOKUP(U3901,category2,2,FALSE)</f>
        <v>3</v>
      </c>
      <c r="W3901" t="s">
        <v>3232</v>
      </c>
      <c r="X3901">
        <f>VLOOKUP(W3901,subcat2,3,FALSE)</f>
        <v>12</v>
      </c>
      <c r="Y3901" t="s">
        <v>762</v>
      </c>
      <c r="Z3901">
        <v>127.98399999999999</v>
      </c>
      <c r="AA3901">
        <v>2</v>
      </c>
      <c r="AB3901">
        <v>0.2</v>
      </c>
      <c r="AC3901" s="4">
        <v>25.596799999999998</v>
      </c>
    </row>
    <row r="3902" spans="1:29" x14ac:dyDescent="0.25">
      <c r="A3902" s="2">
        <v>3901</v>
      </c>
      <c r="B3902" t="s">
        <v>7282</v>
      </c>
      <c r="C3902" s="3">
        <v>42007</v>
      </c>
      <c r="D3902" s="3">
        <v>42012</v>
      </c>
      <c r="E3902" t="s">
        <v>25</v>
      </c>
      <c r="F3902">
        <f>VLOOKUP(E3902,SHIPMODE,2,FALSE)</f>
        <v>2</v>
      </c>
      <c r="G3902" t="s">
        <v>3500</v>
      </c>
      <c r="H3902" t="s">
        <v>969</v>
      </c>
      <c r="I3902" t="s">
        <v>18</v>
      </c>
      <c r="J3902">
        <f>VLOOKUP(I3902,segmentID,2,FALSE)</f>
        <v>2</v>
      </c>
      <c r="K3902" t="s">
        <v>3255</v>
      </c>
      <c r="L3902">
        <f>VLOOKUP(K3902,country2,2,FALSE)</f>
        <v>1</v>
      </c>
      <c r="M3902" t="s">
        <v>2752</v>
      </c>
      <c r="N3902">
        <f>VLOOKUP(Orders!M3902,city2,2,FALSE)</f>
        <v>382</v>
      </c>
      <c r="O3902" t="s">
        <v>54</v>
      </c>
      <c r="P3902">
        <f>VLOOKUP(O3902,state2,2,FALSE)</f>
        <v>6</v>
      </c>
      <c r="Q3902">
        <v>77520</v>
      </c>
      <c r="R3902" t="s">
        <v>55</v>
      </c>
      <c r="S3902">
        <f>VLOOKUP(R3902,region2,2,FALSE)</f>
        <v>3</v>
      </c>
      <c r="T3902" t="s">
        <v>4395</v>
      </c>
      <c r="U3902" t="s">
        <v>22</v>
      </c>
      <c r="V3902">
        <f>VLOOKUP(U3902,category2,2,FALSE)</f>
        <v>2</v>
      </c>
      <c r="W3902" t="s">
        <v>45</v>
      </c>
      <c r="X3902">
        <f>VLOOKUP(W3902,subcat2,3,FALSE)</f>
        <v>11</v>
      </c>
      <c r="Y3902" t="s">
        <v>2683</v>
      </c>
      <c r="Z3902">
        <v>10.368000000000002</v>
      </c>
      <c r="AA3902">
        <v>2</v>
      </c>
      <c r="AB3902">
        <v>0.2</v>
      </c>
      <c r="AC3902" s="4">
        <v>3.6288</v>
      </c>
    </row>
    <row r="3903" spans="1:29" x14ac:dyDescent="0.25">
      <c r="A3903" s="2">
        <v>3902</v>
      </c>
      <c r="B3903" t="s">
        <v>7283</v>
      </c>
      <c r="C3903" s="3">
        <v>42322</v>
      </c>
      <c r="D3903" s="3">
        <v>42328</v>
      </c>
      <c r="E3903" t="s">
        <v>25</v>
      </c>
      <c r="F3903">
        <f>VLOOKUP(E3903,SHIPMODE,2,FALSE)</f>
        <v>2</v>
      </c>
      <c r="G3903" t="s">
        <v>3322</v>
      </c>
      <c r="H3903" t="s">
        <v>299</v>
      </c>
      <c r="I3903" t="s">
        <v>52</v>
      </c>
      <c r="J3903">
        <f>VLOOKUP(I3903,segmentID,2,FALSE)</f>
        <v>3</v>
      </c>
      <c r="K3903" t="s">
        <v>3255</v>
      </c>
      <c r="L3903">
        <f>VLOOKUP(K3903,country2,2,FALSE)</f>
        <v>1</v>
      </c>
      <c r="M3903" t="s">
        <v>77</v>
      </c>
      <c r="N3903">
        <f>VLOOKUP(Orders!M3903,city2,2,FALSE)</f>
        <v>11</v>
      </c>
      <c r="O3903" t="s">
        <v>78</v>
      </c>
      <c r="P3903">
        <f>VLOOKUP(O3903,state2,2,FALSE)</f>
        <v>10</v>
      </c>
      <c r="Q3903">
        <v>19143</v>
      </c>
      <c r="R3903" t="s">
        <v>79</v>
      </c>
      <c r="S3903">
        <f>VLOOKUP(R3903,region2,2,FALSE)</f>
        <v>4</v>
      </c>
      <c r="T3903" t="s">
        <v>5663</v>
      </c>
      <c r="U3903" t="s">
        <v>35</v>
      </c>
      <c r="V3903">
        <f>VLOOKUP(U3903,category2,2,FALSE)</f>
        <v>3</v>
      </c>
      <c r="W3903" t="s">
        <v>3232</v>
      </c>
      <c r="X3903">
        <f>VLOOKUP(W3903,subcat2,3,FALSE)</f>
        <v>12</v>
      </c>
      <c r="Y3903" t="s">
        <v>3082</v>
      </c>
      <c r="Z3903">
        <v>47.984000000000002</v>
      </c>
      <c r="AA3903">
        <v>2</v>
      </c>
      <c r="AB3903">
        <v>0.2</v>
      </c>
      <c r="AC3903" s="4">
        <v>-1.199600000000002</v>
      </c>
    </row>
    <row r="3904" spans="1:29" x14ac:dyDescent="0.25">
      <c r="A3904" s="2">
        <v>3903</v>
      </c>
      <c r="B3904" t="s">
        <v>7284</v>
      </c>
      <c r="C3904" s="3">
        <v>42279</v>
      </c>
      <c r="D3904" s="3">
        <v>42284</v>
      </c>
      <c r="E3904" t="s">
        <v>7</v>
      </c>
      <c r="F3904">
        <f>VLOOKUP(E3904,SHIPMODE,2,FALSE)</f>
        <v>1</v>
      </c>
      <c r="G3904" t="s">
        <v>3292</v>
      </c>
      <c r="H3904" t="s">
        <v>192</v>
      </c>
      <c r="I3904" t="s">
        <v>52</v>
      </c>
      <c r="J3904">
        <f>VLOOKUP(I3904,segmentID,2,FALSE)</f>
        <v>3</v>
      </c>
      <c r="K3904" t="s">
        <v>3255</v>
      </c>
      <c r="L3904">
        <f>VLOOKUP(K3904,country2,2,FALSE)</f>
        <v>1</v>
      </c>
      <c r="M3904" t="s">
        <v>19</v>
      </c>
      <c r="N3904">
        <f>VLOOKUP(Orders!M3904,city2,2,FALSE)</f>
        <v>2</v>
      </c>
      <c r="O3904" t="s">
        <v>20</v>
      </c>
      <c r="P3904">
        <f>VLOOKUP(O3904,state2,2,FALSE)</f>
        <v>2</v>
      </c>
      <c r="Q3904">
        <v>90045</v>
      </c>
      <c r="R3904" t="s">
        <v>21</v>
      </c>
      <c r="S3904">
        <f>VLOOKUP(R3904,region2,2,FALSE)</f>
        <v>2</v>
      </c>
      <c r="T3904" t="s">
        <v>5296</v>
      </c>
      <c r="U3904" t="s">
        <v>22</v>
      </c>
      <c r="V3904">
        <f>VLOOKUP(U3904,category2,2,FALSE)</f>
        <v>2</v>
      </c>
      <c r="W3904" t="s">
        <v>3227</v>
      </c>
      <c r="X3904">
        <f>VLOOKUP(W3904,subcat2,3,FALSE)</f>
        <v>5</v>
      </c>
      <c r="Y3904" t="s">
        <v>1499</v>
      </c>
      <c r="Z3904">
        <v>270.33999999999997</v>
      </c>
      <c r="AA3904">
        <v>14</v>
      </c>
      <c r="AB3904">
        <v>0</v>
      </c>
      <c r="AC3904" s="4">
        <v>75.6952</v>
      </c>
    </row>
    <row r="3905" spans="1:29" x14ac:dyDescent="0.25">
      <c r="A3905" s="2">
        <v>3904</v>
      </c>
      <c r="B3905" t="s">
        <v>7285</v>
      </c>
      <c r="C3905" s="3">
        <v>42099</v>
      </c>
      <c r="D3905" s="3">
        <v>42104</v>
      </c>
      <c r="E3905" t="s">
        <v>25</v>
      </c>
      <c r="F3905">
        <f>VLOOKUP(E3905,SHIPMODE,2,FALSE)</f>
        <v>2</v>
      </c>
      <c r="G3905" t="s">
        <v>3980</v>
      </c>
      <c r="H3905" t="s">
        <v>2754</v>
      </c>
      <c r="I3905" t="s">
        <v>52</v>
      </c>
      <c r="J3905">
        <f>VLOOKUP(I3905,segmentID,2,FALSE)</f>
        <v>3</v>
      </c>
      <c r="K3905" t="s">
        <v>3255</v>
      </c>
      <c r="L3905">
        <f>VLOOKUP(K3905,country2,2,FALSE)</f>
        <v>1</v>
      </c>
      <c r="M3905" t="s">
        <v>77</v>
      </c>
      <c r="N3905">
        <f>VLOOKUP(Orders!M3905,city2,2,FALSE)</f>
        <v>11</v>
      </c>
      <c r="O3905" t="s">
        <v>78</v>
      </c>
      <c r="P3905">
        <f>VLOOKUP(O3905,state2,2,FALSE)</f>
        <v>10</v>
      </c>
      <c r="Q3905">
        <v>19143</v>
      </c>
      <c r="R3905" t="s">
        <v>79</v>
      </c>
      <c r="S3905">
        <f>VLOOKUP(R3905,region2,2,FALSE)</f>
        <v>4</v>
      </c>
      <c r="T3905" t="s">
        <v>5371</v>
      </c>
      <c r="U3905" t="s">
        <v>22</v>
      </c>
      <c r="V3905">
        <f>VLOOKUP(U3905,category2,2,FALSE)</f>
        <v>2</v>
      </c>
      <c r="W3905" t="s">
        <v>38</v>
      </c>
      <c r="X3905">
        <f>VLOOKUP(W3905,subcat2,3,FALSE)</f>
        <v>10</v>
      </c>
      <c r="Y3905" t="s">
        <v>2513</v>
      </c>
      <c r="Z3905">
        <v>98.111999999999995</v>
      </c>
      <c r="AA3905">
        <v>7</v>
      </c>
      <c r="AB3905">
        <v>0.2</v>
      </c>
      <c r="AC3905" s="4">
        <v>18.396000000000001</v>
      </c>
    </row>
    <row r="3906" spans="1:29" x14ac:dyDescent="0.25">
      <c r="A3906" s="2">
        <v>3905</v>
      </c>
      <c r="B3906" t="s">
        <v>7285</v>
      </c>
      <c r="C3906" s="3">
        <v>42099</v>
      </c>
      <c r="D3906" s="3">
        <v>42104</v>
      </c>
      <c r="E3906" t="s">
        <v>25</v>
      </c>
      <c r="F3906">
        <f>VLOOKUP(E3906,SHIPMODE,2,FALSE)</f>
        <v>2</v>
      </c>
      <c r="G3906" t="s">
        <v>3980</v>
      </c>
      <c r="H3906" t="s">
        <v>2754</v>
      </c>
      <c r="I3906" t="s">
        <v>52</v>
      </c>
      <c r="J3906">
        <f>VLOOKUP(I3906,segmentID,2,FALSE)</f>
        <v>3</v>
      </c>
      <c r="K3906" t="s">
        <v>3255</v>
      </c>
      <c r="L3906">
        <f>VLOOKUP(K3906,country2,2,FALSE)</f>
        <v>1</v>
      </c>
      <c r="M3906" t="s">
        <v>77</v>
      </c>
      <c r="N3906">
        <f>VLOOKUP(Orders!M3906,city2,2,FALSE)</f>
        <v>11</v>
      </c>
      <c r="O3906" t="s">
        <v>78</v>
      </c>
      <c r="P3906">
        <f>VLOOKUP(O3906,state2,2,FALSE)</f>
        <v>10</v>
      </c>
      <c r="Q3906">
        <v>19143</v>
      </c>
      <c r="R3906" t="s">
        <v>79</v>
      </c>
      <c r="S3906">
        <f>VLOOKUP(R3906,region2,2,FALSE)</f>
        <v>4</v>
      </c>
      <c r="T3906" t="s">
        <v>4808</v>
      </c>
      <c r="U3906" t="s">
        <v>22</v>
      </c>
      <c r="V3906">
        <f>VLOOKUP(U3906,category2,2,FALSE)</f>
        <v>2</v>
      </c>
      <c r="W3906" t="s">
        <v>3227</v>
      </c>
      <c r="X3906">
        <f>VLOOKUP(W3906,subcat2,3,FALSE)</f>
        <v>5</v>
      </c>
      <c r="Y3906" t="s">
        <v>2282</v>
      </c>
      <c r="Z3906">
        <v>563.80799999999999</v>
      </c>
      <c r="AA3906">
        <v>4</v>
      </c>
      <c r="AB3906">
        <v>0.2</v>
      </c>
      <c r="AC3906" s="4">
        <v>21.142799999999966</v>
      </c>
    </row>
    <row r="3907" spans="1:29" x14ac:dyDescent="0.25">
      <c r="A3907" s="2">
        <v>3906</v>
      </c>
      <c r="B3907" t="s">
        <v>7285</v>
      </c>
      <c r="C3907" s="3">
        <v>42099</v>
      </c>
      <c r="D3907" s="3">
        <v>42104</v>
      </c>
      <c r="E3907" t="s">
        <v>25</v>
      </c>
      <c r="F3907">
        <f>VLOOKUP(E3907,SHIPMODE,2,FALSE)</f>
        <v>2</v>
      </c>
      <c r="G3907" t="s">
        <v>3980</v>
      </c>
      <c r="H3907" t="s">
        <v>2754</v>
      </c>
      <c r="I3907" t="s">
        <v>52</v>
      </c>
      <c r="J3907">
        <f>VLOOKUP(I3907,segmentID,2,FALSE)</f>
        <v>3</v>
      </c>
      <c r="K3907" t="s">
        <v>3255</v>
      </c>
      <c r="L3907">
        <f>VLOOKUP(K3907,country2,2,FALSE)</f>
        <v>1</v>
      </c>
      <c r="M3907" t="s">
        <v>77</v>
      </c>
      <c r="N3907">
        <f>VLOOKUP(Orders!M3907,city2,2,FALSE)</f>
        <v>11</v>
      </c>
      <c r="O3907" t="s">
        <v>78</v>
      </c>
      <c r="P3907">
        <f>VLOOKUP(O3907,state2,2,FALSE)</f>
        <v>10</v>
      </c>
      <c r="Q3907">
        <v>19143</v>
      </c>
      <c r="R3907" t="s">
        <v>79</v>
      </c>
      <c r="S3907">
        <f>VLOOKUP(R3907,region2,2,FALSE)</f>
        <v>4</v>
      </c>
      <c r="T3907" t="s">
        <v>4931</v>
      </c>
      <c r="U3907" t="s">
        <v>22</v>
      </c>
      <c r="V3907">
        <f>VLOOKUP(U3907,category2,2,FALSE)</f>
        <v>2</v>
      </c>
      <c r="W3907" t="s">
        <v>3231</v>
      </c>
      <c r="X3907">
        <f>VLOOKUP(W3907,subcat2,3,FALSE)</f>
        <v>9</v>
      </c>
      <c r="Y3907" t="s">
        <v>1209</v>
      </c>
      <c r="Z3907">
        <v>10.428000000000001</v>
      </c>
      <c r="AA3907">
        <v>4</v>
      </c>
      <c r="AB3907">
        <v>0.7</v>
      </c>
      <c r="AC3907" s="4">
        <v>-6.9519999999999982</v>
      </c>
    </row>
    <row r="3908" spans="1:29" x14ac:dyDescent="0.25">
      <c r="A3908" s="2">
        <v>3907</v>
      </c>
      <c r="B3908" t="s">
        <v>7285</v>
      </c>
      <c r="C3908" s="3">
        <v>42099</v>
      </c>
      <c r="D3908" s="3">
        <v>42104</v>
      </c>
      <c r="E3908" t="s">
        <v>25</v>
      </c>
      <c r="F3908">
        <f>VLOOKUP(E3908,SHIPMODE,2,FALSE)</f>
        <v>2</v>
      </c>
      <c r="G3908" t="s">
        <v>3980</v>
      </c>
      <c r="H3908" t="s">
        <v>2754</v>
      </c>
      <c r="I3908" t="s">
        <v>52</v>
      </c>
      <c r="J3908">
        <f>VLOOKUP(I3908,segmentID,2,FALSE)</f>
        <v>3</v>
      </c>
      <c r="K3908" t="s">
        <v>3255</v>
      </c>
      <c r="L3908">
        <f>VLOOKUP(K3908,country2,2,FALSE)</f>
        <v>1</v>
      </c>
      <c r="M3908" t="s">
        <v>77</v>
      </c>
      <c r="N3908">
        <f>VLOOKUP(Orders!M3908,city2,2,FALSE)</f>
        <v>11</v>
      </c>
      <c r="O3908" t="s">
        <v>78</v>
      </c>
      <c r="P3908">
        <f>VLOOKUP(O3908,state2,2,FALSE)</f>
        <v>10</v>
      </c>
      <c r="Q3908">
        <v>19143</v>
      </c>
      <c r="R3908" t="s">
        <v>79</v>
      </c>
      <c r="S3908">
        <f>VLOOKUP(R3908,region2,2,FALSE)</f>
        <v>4</v>
      </c>
      <c r="T3908" t="s">
        <v>4098</v>
      </c>
      <c r="U3908" t="s">
        <v>13</v>
      </c>
      <c r="V3908">
        <f>VLOOKUP(U3908,category2,2,FALSE)</f>
        <v>1</v>
      </c>
      <c r="W3908" t="s">
        <v>3228</v>
      </c>
      <c r="X3908">
        <f>VLOOKUP(W3908,subcat2,3,FALSE)</f>
        <v>6</v>
      </c>
      <c r="Y3908" t="s">
        <v>3151</v>
      </c>
      <c r="Z3908">
        <v>547.13599999999997</v>
      </c>
      <c r="AA3908">
        <v>4</v>
      </c>
      <c r="AB3908">
        <v>0.2</v>
      </c>
      <c r="AC3908" s="4">
        <v>-68.392000000000053</v>
      </c>
    </row>
    <row r="3909" spans="1:29" x14ac:dyDescent="0.25">
      <c r="A3909" s="2">
        <v>3908</v>
      </c>
      <c r="B3909" t="s">
        <v>7285</v>
      </c>
      <c r="C3909" s="3">
        <v>42099</v>
      </c>
      <c r="D3909" s="3">
        <v>42104</v>
      </c>
      <c r="E3909" t="s">
        <v>25</v>
      </c>
      <c r="F3909">
        <f>VLOOKUP(E3909,SHIPMODE,2,FALSE)</f>
        <v>2</v>
      </c>
      <c r="G3909" t="s">
        <v>3980</v>
      </c>
      <c r="H3909" t="s">
        <v>2754</v>
      </c>
      <c r="I3909" t="s">
        <v>52</v>
      </c>
      <c r="J3909">
        <f>VLOOKUP(I3909,segmentID,2,FALSE)</f>
        <v>3</v>
      </c>
      <c r="K3909" t="s">
        <v>3255</v>
      </c>
      <c r="L3909">
        <f>VLOOKUP(K3909,country2,2,FALSE)</f>
        <v>1</v>
      </c>
      <c r="M3909" t="s">
        <v>77</v>
      </c>
      <c r="N3909">
        <f>VLOOKUP(Orders!M3909,city2,2,FALSE)</f>
        <v>11</v>
      </c>
      <c r="O3909" t="s">
        <v>78</v>
      </c>
      <c r="P3909">
        <f>VLOOKUP(O3909,state2,2,FALSE)</f>
        <v>10</v>
      </c>
      <c r="Q3909">
        <v>19143</v>
      </c>
      <c r="R3909" t="s">
        <v>79</v>
      </c>
      <c r="S3909">
        <f>VLOOKUP(R3909,region2,2,FALSE)</f>
        <v>4</v>
      </c>
      <c r="T3909" t="s">
        <v>4599</v>
      </c>
      <c r="U3909" t="s">
        <v>35</v>
      </c>
      <c r="V3909">
        <f>VLOOKUP(U3909,category2,2,FALSE)</f>
        <v>3</v>
      </c>
      <c r="W3909" t="s">
        <v>3230</v>
      </c>
      <c r="X3909">
        <f>VLOOKUP(W3909,subcat2,3,FALSE)</f>
        <v>8</v>
      </c>
      <c r="Y3909" t="s">
        <v>474</v>
      </c>
      <c r="Z3909">
        <v>14.850000000000001</v>
      </c>
      <c r="AA3909">
        <v>5</v>
      </c>
      <c r="AB3909">
        <v>0.4</v>
      </c>
      <c r="AC3909" s="4">
        <v>-3.2175000000000002</v>
      </c>
    </row>
    <row r="3910" spans="1:29" x14ac:dyDescent="0.25">
      <c r="A3910" s="2">
        <v>3909</v>
      </c>
      <c r="B3910" t="s">
        <v>7285</v>
      </c>
      <c r="C3910" s="3">
        <v>42099</v>
      </c>
      <c r="D3910" s="3">
        <v>42104</v>
      </c>
      <c r="E3910" t="s">
        <v>25</v>
      </c>
      <c r="F3910">
        <f>VLOOKUP(E3910,SHIPMODE,2,FALSE)</f>
        <v>2</v>
      </c>
      <c r="G3910" t="s">
        <v>3980</v>
      </c>
      <c r="H3910" t="s">
        <v>2754</v>
      </c>
      <c r="I3910" t="s">
        <v>52</v>
      </c>
      <c r="J3910">
        <f>VLOOKUP(I3910,segmentID,2,FALSE)</f>
        <v>3</v>
      </c>
      <c r="K3910" t="s">
        <v>3255</v>
      </c>
      <c r="L3910">
        <f>VLOOKUP(K3910,country2,2,FALSE)</f>
        <v>1</v>
      </c>
      <c r="M3910" t="s">
        <v>77</v>
      </c>
      <c r="N3910">
        <f>VLOOKUP(Orders!M3910,city2,2,FALSE)</f>
        <v>11</v>
      </c>
      <c r="O3910" t="s">
        <v>78</v>
      </c>
      <c r="P3910">
        <f>VLOOKUP(O3910,state2,2,FALSE)</f>
        <v>10</v>
      </c>
      <c r="Q3910">
        <v>19143</v>
      </c>
      <c r="R3910" t="s">
        <v>79</v>
      </c>
      <c r="S3910">
        <f>VLOOKUP(R3910,region2,2,FALSE)</f>
        <v>4</v>
      </c>
      <c r="T3910" t="s">
        <v>4214</v>
      </c>
      <c r="U3910" t="s">
        <v>35</v>
      </c>
      <c r="V3910">
        <f>VLOOKUP(U3910,category2,2,FALSE)</f>
        <v>3</v>
      </c>
      <c r="W3910" t="s">
        <v>3230</v>
      </c>
      <c r="X3910">
        <f>VLOOKUP(W3910,subcat2,3,FALSE)</f>
        <v>8</v>
      </c>
      <c r="Y3910" t="s">
        <v>981</v>
      </c>
      <c r="Z3910">
        <v>41.988</v>
      </c>
      <c r="AA3910">
        <v>2</v>
      </c>
      <c r="AB3910">
        <v>0.4</v>
      </c>
      <c r="AC3910" s="4">
        <v>-9.7972000000000037</v>
      </c>
    </row>
    <row r="3911" spans="1:29" x14ac:dyDescent="0.25">
      <c r="A3911" s="2">
        <v>3910</v>
      </c>
      <c r="B3911" t="s">
        <v>7285</v>
      </c>
      <c r="C3911" s="3">
        <v>42099</v>
      </c>
      <c r="D3911" s="3">
        <v>42104</v>
      </c>
      <c r="E3911" t="s">
        <v>25</v>
      </c>
      <c r="F3911">
        <f>VLOOKUP(E3911,SHIPMODE,2,FALSE)</f>
        <v>2</v>
      </c>
      <c r="G3911" t="s">
        <v>3980</v>
      </c>
      <c r="H3911" t="s">
        <v>2754</v>
      </c>
      <c r="I3911" t="s">
        <v>52</v>
      </c>
      <c r="J3911">
        <f>VLOOKUP(I3911,segmentID,2,FALSE)</f>
        <v>3</v>
      </c>
      <c r="K3911" t="s">
        <v>3255</v>
      </c>
      <c r="L3911">
        <f>VLOOKUP(K3911,country2,2,FALSE)</f>
        <v>1</v>
      </c>
      <c r="M3911" t="s">
        <v>77</v>
      </c>
      <c r="N3911">
        <f>VLOOKUP(Orders!M3911,city2,2,FALSE)</f>
        <v>11</v>
      </c>
      <c r="O3911" t="s">
        <v>78</v>
      </c>
      <c r="P3911">
        <f>VLOOKUP(O3911,state2,2,FALSE)</f>
        <v>10</v>
      </c>
      <c r="Q3911">
        <v>19143</v>
      </c>
      <c r="R3911" t="s">
        <v>79</v>
      </c>
      <c r="S3911">
        <f>VLOOKUP(R3911,region2,2,FALSE)</f>
        <v>4</v>
      </c>
      <c r="T3911" t="s">
        <v>5260</v>
      </c>
      <c r="U3911" t="s">
        <v>13</v>
      </c>
      <c r="V3911">
        <f>VLOOKUP(U3911,category2,2,FALSE)</f>
        <v>1</v>
      </c>
      <c r="W3911" t="s">
        <v>3228</v>
      </c>
      <c r="X3911">
        <f>VLOOKUP(W3911,subcat2,3,FALSE)</f>
        <v>6</v>
      </c>
      <c r="Y3911" t="s">
        <v>2914</v>
      </c>
      <c r="Z3911">
        <v>7.5840000000000005</v>
      </c>
      <c r="AA3911">
        <v>1</v>
      </c>
      <c r="AB3911">
        <v>0.2</v>
      </c>
      <c r="AC3911" s="4">
        <v>2.37</v>
      </c>
    </row>
    <row r="3912" spans="1:29" x14ac:dyDescent="0.25">
      <c r="A3912" s="2">
        <v>3911</v>
      </c>
      <c r="B3912" t="s">
        <v>7285</v>
      </c>
      <c r="C3912" s="3">
        <v>42099</v>
      </c>
      <c r="D3912" s="3">
        <v>42104</v>
      </c>
      <c r="E3912" t="s">
        <v>25</v>
      </c>
      <c r="F3912">
        <f>VLOOKUP(E3912,SHIPMODE,2,FALSE)</f>
        <v>2</v>
      </c>
      <c r="G3912" t="s">
        <v>3980</v>
      </c>
      <c r="H3912" t="s">
        <v>2754</v>
      </c>
      <c r="I3912" t="s">
        <v>52</v>
      </c>
      <c r="J3912">
        <f>VLOOKUP(I3912,segmentID,2,FALSE)</f>
        <v>3</v>
      </c>
      <c r="K3912" t="s">
        <v>3255</v>
      </c>
      <c r="L3912">
        <f>VLOOKUP(K3912,country2,2,FALSE)</f>
        <v>1</v>
      </c>
      <c r="M3912" t="s">
        <v>77</v>
      </c>
      <c r="N3912">
        <f>VLOOKUP(Orders!M3912,city2,2,FALSE)</f>
        <v>11</v>
      </c>
      <c r="O3912" t="s">
        <v>78</v>
      </c>
      <c r="P3912">
        <f>VLOOKUP(O3912,state2,2,FALSE)</f>
        <v>10</v>
      </c>
      <c r="Q3912">
        <v>19143</v>
      </c>
      <c r="R3912" t="s">
        <v>79</v>
      </c>
      <c r="S3912">
        <f>VLOOKUP(R3912,region2,2,FALSE)</f>
        <v>4</v>
      </c>
      <c r="T3912" t="s">
        <v>5664</v>
      </c>
      <c r="U3912" t="s">
        <v>13</v>
      </c>
      <c r="V3912">
        <f>VLOOKUP(U3912,category2,2,FALSE)</f>
        <v>1</v>
      </c>
      <c r="W3912" t="s">
        <v>14</v>
      </c>
      <c r="X3912">
        <f>VLOOKUP(W3912,subcat2,3,FALSE)</f>
        <v>1</v>
      </c>
      <c r="Y3912" t="s">
        <v>2755</v>
      </c>
      <c r="Z3912">
        <v>352.45</v>
      </c>
      <c r="AA3912">
        <v>5</v>
      </c>
      <c r="AB3912">
        <v>0.5</v>
      </c>
      <c r="AC3912" s="4">
        <v>-211.47</v>
      </c>
    </row>
    <row r="3913" spans="1:29" x14ac:dyDescent="0.25">
      <c r="A3913" s="2">
        <v>3912</v>
      </c>
      <c r="B3913" t="s">
        <v>9891</v>
      </c>
      <c r="C3913" s="3">
        <v>42891</v>
      </c>
      <c r="D3913" s="3">
        <v>42892</v>
      </c>
      <c r="E3913" t="s">
        <v>97</v>
      </c>
      <c r="F3913">
        <f>VLOOKUP(E3913,SHIPMODE,2,FALSE)</f>
        <v>3</v>
      </c>
      <c r="G3913" t="s">
        <v>3710</v>
      </c>
      <c r="H3913" t="s">
        <v>1692</v>
      </c>
      <c r="I3913" t="s">
        <v>9</v>
      </c>
      <c r="J3913">
        <f>VLOOKUP(I3913,segmentID,2,FALSE)</f>
        <v>1</v>
      </c>
      <c r="K3913" t="s">
        <v>3255</v>
      </c>
      <c r="L3913">
        <f>VLOOKUP(K3913,country2,2,FALSE)</f>
        <v>1</v>
      </c>
      <c r="M3913" t="s">
        <v>2604</v>
      </c>
      <c r="N3913">
        <f>VLOOKUP(Orders!M3913,city2,2,FALSE)</f>
        <v>353</v>
      </c>
      <c r="O3913" t="s">
        <v>54</v>
      </c>
      <c r="P3913">
        <f>VLOOKUP(O3913,state2,2,FALSE)</f>
        <v>6</v>
      </c>
      <c r="Q3913">
        <v>77581</v>
      </c>
      <c r="R3913" t="s">
        <v>55</v>
      </c>
      <c r="S3913">
        <f>VLOOKUP(R3913,region2,2,FALSE)</f>
        <v>3</v>
      </c>
      <c r="T3913" t="s">
        <v>5665</v>
      </c>
      <c r="U3913" t="s">
        <v>35</v>
      </c>
      <c r="V3913">
        <f>VLOOKUP(U3913,category2,2,FALSE)</f>
        <v>3</v>
      </c>
      <c r="W3913" t="s">
        <v>3230</v>
      </c>
      <c r="X3913">
        <f>VLOOKUP(W3913,subcat2,3,FALSE)</f>
        <v>8</v>
      </c>
      <c r="Y3913" t="s">
        <v>1201</v>
      </c>
      <c r="Z3913">
        <v>470.37600000000009</v>
      </c>
      <c r="AA3913">
        <v>3</v>
      </c>
      <c r="AB3913">
        <v>0.2</v>
      </c>
      <c r="AC3913" s="4">
        <v>52.917299999999955</v>
      </c>
    </row>
    <row r="3914" spans="1:29" x14ac:dyDescent="0.25">
      <c r="A3914" s="2">
        <v>3913</v>
      </c>
      <c r="B3914" t="s">
        <v>9892</v>
      </c>
      <c r="C3914" s="3">
        <v>42996</v>
      </c>
      <c r="D3914" s="3">
        <v>43003</v>
      </c>
      <c r="E3914" t="s">
        <v>25</v>
      </c>
      <c r="F3914">
        <f>VLOOKUP(E3914,SHIPMODE,2,FALSE)</f>
        <v>2</v>
      </c>
      <c r="G3914" t="s">
        <v>3407</v>
      </c>
      <c r="H3914" t="s">
        <v>640</v>
      </c>
      <c r="I3914" t="s">
        <v>18</v>
      </c>
      <c r="J3914">
        <f>VLOOKUP(I3914,segmentID,2,FALSE)</f>
        <v>2</v>
      </c>
      <c r="K3914" t="s">
        <v>3255</v>
      </c>
      <c r="L3914">
        <f>VLOOKUP(K3914,country2,2,FALSE)</f>
        <v>1</v>
      </c>
      <c r="M3914" t="s">
        <v>138</v>
      </c>
      <c r="N3914">
        <f>VLOOKUP(Orders!M3914,city2,2,FALSE)</f>
        <v>21</v>
      </c>
      <c r="O3914" t="s">
        <v>139</v>
      </c>
      <c r="P3914">
        <f>VLOOKUP(O3914,state2,2,FALSE)</f>
        <v>16</v>
      </c>
      <c r="Q3914">
        <v>10035</v>
      </c>
      <c r="R3914" t="s">
        <v>79</v>
      </c>
      <c r="S3914">
        <f>VLOOKUP(R3914,region2,2,FALSE)</f>
        <v>4</v>
      </c>
      <c r="T3914" t="s">
        <v>5072</v>
      </c>
      <c r="U3914" t="s">
        <v>22</v>
      </c>
      <c r="V3914">
        <f>VLOOKUP(U3914,category2,2,FALSE)</f>
        <v>2</v>
      </c>
      <c r="W3914" t="s">
        <v>45</v>
      </c>
      <c r="X3914">
        <f>VLOOKUP(W3914,subcat2,3,FALSE)</f>
        <v>11</v>
      </c>
      <c r="Y3914" t="s">
        <v>2407</v>
      </c>
      <c r="Z3914">
        <v>19.440000000000001</v>
      </c>
      <c r="AA3914">
        <v>3</v>
      </c>
      <c r="AB3914">
        <v>0</v>
      </c>
      <c r="AC3914" s="4">
        <v>9.3312000000000008</v>
      </c>
    </row>
    <row r="3915" spans="1:29" x14ac:dyDescent="0.25">
      <c r="A3915" s="2">
        <v>3914</v>
      </c>
      <c r="B3915" t="s">
        <v>9892</v>
      </c>
      <c r="C3915" s="3">
        <v>42996</v>
      </c>
      <c r="D3915" s="3">
        <v>43003</v>
      </c>
      <c r="E3915" t="s">
        <v>25</v>
      </c>
      <c r="F3915">
        <f>VLOOKUP(E3915,SHIPMODE,2,FALSE)</f>
        <v>2</v>
      </c>
      <c r="G3915" t="s">
        <v>3407</v>
      </c>
      <c r="H3915" t="s">
        <v>640</v>
      </c>
      <c r="I3915" t="s">
        <v>18</v>
      </c>
      <c r="J3915">
        <f>VLOOKUP(I3915,segmentID,2,FALSE)</f>
        <v>2</v>
      </c>
      <c r="K3915" t="s">
        <v>3255</v>
      </c>
      <c r="L3915">
        <f>VLOOKUP(K3915,country2,2,FALSE)</f>
        <v>1</v>
      </c>
      <c r="M3915" t="s">
        <v>138</v>
      </c>
      <c r="N3915">
        <f>VLOOKUP(Orders!M3915,city2,2,FALSE)</f>
        <v>21</v>
      </c>
      <c r="O3915" t="s">
        <v>139</v>
      </c>
      <c r="P3915">
        <f>VLOOKUP(O3915,state2,2,FALSE)</f>
        <v>16</v>
      </c>
      <c r="Q3915">
        <v>10035</v>
      </c>
      <c r="R3915" t="s">
        <v>79</v>
      </c>
      <c r="S3915">
        <f>VLOOKUP(R3915,region2,2,FALSE)</f>
        <v>4</v>
      </c>
      <c r="T3915" t="s">
        <v>4961</v>
      </c>
      <c r="U3915" t="s">
        <v>13</v>
      </c>
      <c r="V3915">
        <f>VLOOKUP(U3915,category2,2,FALSE)</f>
        <v>1</v>
      </c>
      <c r="W3915" t="s">
        <v>3228</v>
      </c>
      <c r="X3915">
        <f>VLOOKUP(W3915,subcat2,3,FALSE)</f>
        <v>6</v>
      </c>
      <c r="Y3915" t="s">
        <v>1990</v>
      </c>
      <c r="Z3915">
        <v>9.82</v>
      </c>
      <c r="AA3915">
        <v>2</v>
      </c>
      <c r="AB3915">
        <v>0</v>
      </c>
      <c r="AC3915" s="4">
        <v>3.2405999999999997</v>
      </c>
    </row>
    <row r="3916" spans="1:29" x14ac:dyDescent="0.25">
      <c r="A3916" s="2">
        <v>3915</v>
      </c>
      <c r="B3916" t="s">
        <v>9893</v>
      </c>
      <c r="C3916" s="3">
        <v>42934</v>
      </c>
      <c r="D3916" s="3">
        <v>42939</v>
      </c>
      <c r="E3916" t="s">
        <v>25</v>
      </c>
      <c r="F3916">
        <f>VLOOKUP(E3916,SHIPMODE,2,FALSE)</f>
        <v>2</v>
      </c>
      <c r="G3916" t="s">
        <v>3841</v>
      </c>
      <c r="H3916" t="s">
        <v>2186</v>
      </c>
      <c r="I3916" t="s">
        <v>9</v>
      </c>
      <c r="J3916">
        <f>VLOOKUP(I3916,segmentID,2,FALSE)</f>
        <v>1</v>
      </c>
      <c r="K3916" t="s">
        <v>3255</v>
      </c>
      <c r="L3916">
        <f>VLOOKUP(K3916,country2,2,FALSE)</f>
        <v>1</v>
      </c>
      <c r="M3916" t="s">
        <v>271</v>
      </c>
      <c r="N3916">
        <f>VLOOKUP(Orders!M3916,city2,2,FALSE)</f>
        <v>43</v>
      </c>
      <c r="O3916" t="s">
        <v>160</v>
      </c>
      <c r="P3916">
        <f>VLOOKUP(O3916,state2,2,FALSE)</f>
        <v>17</v>
      </c>
      <c r="Q3916">
        <v>85023</v>
      </c>
      <c r="R3916" t="s">
        <v>21</v>
      </c>
      <c r="S3916">
        <f>VLOOKUP(R3916,region2,2,FALSE)</f>
        <v>2</v>
      </c>
      <c r="T3916" t="s">
        <v>4942</v>
      </c>
      <c r="U3916" t="s">
        <v>13</v>
      </c>
      <c r="V3916">
        <f>VLOOKUP(U3916,category2,2,FALSE)</f>
        <v>1</v>
      </c>
      <c r="W3916" t="s">
        <v>29</v>
      </c>
      <c r="X3916">
        <f>VLOOKUP(W3916,subcat2,3,FALSE)</f>
        <v>4</v>
      </c>
      <c r="Y3916" t="s">
        <v>40</v>
      </c>
      <c r="Z3916">
        <v>801.59999999999991</v>
      </c>
      <c r="AA3916">
        <v>5</v>
      </c>
      <c r="AB3916">
        <v>0.5</v>
      </c>
      <c r="AC3916" s="4">
        <v>-448.89599999999996</v>
      </c>
    </row>
    <row r="3917" spans="1:29" x14ac:dyDescent="0.25">
      <c r="A3917" s="2">
        <v>3916</v>
      </c>
      <c r="B3917" t="s">
        <v>9893</v>
      </c>
      <c r="C3917" s="3">
        <v>42934</v>
      </c>
      <c r="D3917" s="3">
        <v>42939</v>
      </c>
      <c r="E3917" t="s">
        <v>25</v>
      </c>
      <c r="F3917">
        <f>VLOOKUP(E3917,SHIPMODE,2,FALSE)</f>
        <v>2</v>
      </c>
      <c r="G3917" t="s">
        <v>3841</v>
      </c>
      <c r="H3917" t="s">
        <v>2186</v>
      </c>
      <c r="I3917" t="s">
        <v>9</v>
      </c>
      <c r="J3917">
        <f>VLOOKUP(I3917,segmentID,2,FALSE)</f>
        <v>1</v>
      </c>
      <c r="K3917" t="s">
        <v>3255</v>
      </c>
      <c r="L3917">
        <f>VLOOKUP(K3917,country2,2,FALSE)</f>
        <v>1</v>
      </c>
      <c r="M3917" t="s">
        <v>271</v>
      </c>
      <c r="N3917">
        <f>VLOOKUP(Orders!M3917,city2,2,FALSE)</f>
        <v>43</v>
      </c>
      <c r="O3917" t="s">
        <v>160</v>
      </c>
      <c r="P3917">
        <f>VLOOKUP(O3917,state2,2,FALSE)</f>
        <v>17</v>
      </c>
      <c r="Q3917">
        <v>85023</v>
      </c>
      <c r="R3917" t="s">
        <v>21</v>
      </c>
      <c r="S3917">
        <f>VLOOKUP(R3917,region2,2,FALSE)</f>
        <v>2</v>
      </c>
      <c r="T3917" t="s">
        <v>4148</v>
      </c>
      <c r="U3917" t="s">
        <v>13</v>
      </c>
      <c r="V3917">
        <f>VLOOKUP(U3917,category2,2,FALSE)</f>
        <v>1</v>
      </c>
      <c r="W3917" t="s">
        <v>3226</v>
      </c>
      <c r="X3917">
        <f>VLOOKUP(W3917,subcat2,3,FALSE)</f>
        <v>2</v>
      </c>
      <c r="Y3917" t="s">
        <v>758</v>
      </c>
      <c r="Z3917">
        <v>161.56800000000001</v>
      </c>
      <c r="AA3917">
        <v>2</v>
      </c>
      <c r="AB3917">
        <v>0.2</v>
      </c>
      <c r="AC3917" s="4">
        <v>10.098000000000006</v>
      </c>
    </row>
    <row r="3918" spans="1:29" x14ac:dyDescent="0.25">
      <c r="A3918" s="2">
        <v>3917</v>
      </c>
      <c r="B3918" t="s">
        <v>9893</v>
      </c>
      <c r="C3918" s="3">
        <v>42934</v>
      </c>
      <c r="D3918" s="3">
        <v>42939</v>
      </c>
      <c r="E3918" t="s">
        <v>25</v>
      </c>
      <c r="F3918">
        <f>VLOOKUP(E3918,SHIPMODE,2,FALSE)</f>
        <v>2</v>
      </c>
      <c r="G3918" t="s">
        <v>3841</v>
      </c>
      <c r="H3918" t="s">
        <v>2186</v>
      </c>
      <c r="I3918" t="s">
        <v>9</v>
      </c>
      <c r="J3918">
        <f>VLOOKUP(I3918,segmentID,2,FALSE)</f>
        <v>1</v>
      </c>
      <c r="K3918" t="s">
        <v>3255</v>
      </c>
      <c r="L3918">
        <f>VLOOKUP(K3918,country2,2,FALSE)</f>
        <v>1</v>
      </c>
      <c r="M3918" t="s">
        <v>271</v>
      </c>
      <c r="N3918">
        <f>VLOOKUP(Orders!M3918,city2,2,FALSE)</f>
        <v>43</v>
      </c>
      <c r="O3918" t="s">
        <v>160</v>
      </c>
      <c r="P3918">
        <f>VLOOKUP(O3918,state2,2,FALSE)</f>
        <v>17</v>
      </c>
      <c r="Q3918">
        <v>85023</v>
      </c>
      <c r="R3918" t="s">
        <v>21</v>
      </c>
      <c r="S3918">
        <f>VLOOKUP(R3918,region2,2,FALSE)</f>
        <v>2</v>
      </c>
      <c r="T3918" t="s">
        <v>5666</v>
      </c>
      <c r="U3918" t="s">
        <v>22</v>
      </c>
      <c r="V3918">
        <f>VLOOKUP(U3918,category2,2,FALSE)</f>
        <v>2</v>
      </c>
      <c r="W3918" t="s">
        <v>45</v>
      </c>
      <c r="X3918">
        <f>VLOOKUP(W3918,subcat2,3,FALSE)</f>
        <v>11</v>
      </c>
      <c r="Y3918" t="s">
        <v>3179</v>
      </c>
      <c r="Z3918">
        <v>16.096</v>
      </c>
      <c r="AA3918">
        <v>2</v>
      </c>
      <c r="AB3918">
        <v>0.2</v>
      </c>
      <c r="AC3918" s="4">
        <v>5.2312000000000003</v>
      </c>
    </row>
    <row r="3919" spans="1:29" x14ac:dyDescent="0.25">
      <c r="A3919" s="2">
        <v>3918</v>
      </c>
      <c r="B3919" t="s">
        <v>9893</v>
      </c>
      <c r="C3919" s="3">
        <v>42934</v>
      </c>
      <c r="D3919" s="3">
        <v>42939</v>
      </c>
      <c r="E3919" t="s">
        <v>25</v>
      </c>
      <c r="F3919">
        <f>VLOOKUP(E3919,SHIPMODE,2,FALSE)</f>
        <v>2</v>
      </c>
      <c r="G3919" t="s">
        <v>3841</v>
      </c>
      <c r="H3919" t="s">
        <v>2186</v>
      </c>
      <c r="I3919" t="s">
        <v>9</v>
      </c>
      <c r="J3919">
        <f>VLOOKUP(I3919,segmentID,2,FALSE)</f>
        <v>1</v>
      </c>
      <c r="K3919" t="s">
        <v>3255</v>
      </c>
      <c r="L3919">
        <f>VLOOKUP(K3919,country2,2,FALSE)</f>
        <v>1</v>
      </c>
      <c r="M3919" t="s">
        <v>271</v>
      </c>
      <c r="N3919">
        <f>VLOOKUP(Orders!M3919,city2,2,FALSE)</f>
        <v>43</v>
      </c>
      <c r="O3919" t="s">
        <v>160</v>
      </c>
      <c r="P3919">
        <f>VLOOKUP(O3919,state2,2,FALSE)</f>
        <v>17</v>
      </c>
      <c r="Q3919">
        <v>85023</v>
      </c>
      <c r="R3919" t="s">
        <v>21</v>
      </c>
      <c r="S3919">
        <f>VLOOKUP(R3919,region2,2,FALSE)</f>
        <v>2</v>
      </c>
      <c r="T3919" t="s">
        <v>4936</v>
      </c>
      <c r="U3919" t="s">
        <v>22</v>
      </c>
      <c r="V3919">
        <f>VLOOKUP(U3919,category2,2,FALSE)</f>
        <v>2</v>
      </c>
      <c r="W3919" t="s">
        <v>3231</v>
      </c>
      <c r="X3919">
        <f>VLOOKUP(W3919,subcat2,3,FALSE)</f>
        <v>9</v>
      </c>
      <c r="Y3919" t="s">
        <v>92</v>
      </c>
      <c r="Z3919">
        <v>7.6560000000000006</v>
      </c>
      <c r="AA3919">
        <v>4</v>
      </c>
      <c r="AB3919">
        <v>0.7</v>
      </c>
      <c r="AC3919" s="4">
        <v>-6.1247999999999987</v>
      </c>
    </row>
    <row r="3920" spans="1:29" x14ac:dyDescent="0.25">
      <c r="A3920" s="2">
        <v>3919</v>
      </c>
      <c r="B3920" t="s">
        <v>9893</v>
      </c>
      <c r="C3920" s="3">
        <v>42934</v>
      </c>
      <c r="D3920" s="3">
        <v>42939</v>
      </c>
      <c r="E3920" t="s">
        <v>25</v>
      </c>
      <c r="F3920">
        <f>VLOOKUP(E3920,SHIPMODE,2,FALSE)</f>
        <v>2</v>
      </c>
      <c r="G3920" t="s">
        <v>3841</v>
      </c>
      <c r="H3920" t="s">
        <v>2186</v>
      </c>
      <c r="I3920" t="s">
        <v>9</v>
      </c>
      <c r="J3920">
        <f>VLOOKUP(I3920,segmentID,2,FALSE)</f>
        <v>1</v>
      </c>
      <c r="K3920" t="s">
        <v>3255</v>
      </c>
      <c r="L3920">
        <f>VLOOKUP(K3920,country2,2,FALSE)</f>
        <v>1</v>
      </c>
      <c r="M3920" t="s">
        <v>271</v>
      </c>
      <c r="N3920">
        <f>VLOOKUP(Orders!M3920,city2,2,FALSE)</f>
        <v>43</v>
      </c>
      <c r="O3920" t="s">
        <v>160</v>
      </c>
      <c r="P3920">
        <f>VLOOKUP(O3920,state2,2,FALSE)</f>
        <v>17</v>
      </c>
      <c r="Q3920">
        <v>85023</v>
      </c>
      <c r="R3920" t="s">
        <v>21</v>
      </c>
      <c r="S3920">
        <f>VLOOKUP(R3920,region2,2,FALSE)</f>
        <v>2</v>
      </c>
      <c r="T3920" t="s">
        <v>4180</v>
      </c>
      <c r="U3920" t="s">
        <v>13</v>
      </c>
      <c r="V3920">
        <f>VLOOKUP(U3920,category2,2,FALSE)</f>
        <v>1</v>
      </c>
      <c r="W3920" t="s">
        <v>3226</v>
      </c>
      <c r="X3920">
        <f>VLOOKUP(W3920,subcat2,3,FALSE)</f>
        <v>2</v>
      </c>
      <c r="Y3920" t="s">
        <v>174</v>
      </c>
      <c r="Z3920">
        <v>311.97600000000006</v>
      </c>
      <c r="AA3920">
        <v>3</v>
      </c>
      <c r="AB3920">
        <v>0.2</v>
      </c>
      <c r="AC3920" s="4">
        <v>-42.89670000000001</v>
      </c>
    </row>
    <row r="3921" spans="1:29" x14ac:dyDescent="0.25">
      <c r="A3921" s="2">
        <v>3920</v>
      </c>
      <c r="B3921" t="s">
        <v>7286</v>
      </c>
      <c r="C3921" s="3">
        <v>42339</v>
      </c>
      <c r="D3921" s="3">
        <v>42345</v>
      </c>
      <c r="E3921" t="s">
        <v>25</v>
      </c>
      <c r="F3921">
        <f>VLOOKUP(E3921,SHIPMODE,2,FALSE)</f>
        <v>2</v>
      </c>
      <c r="G3921" t="s">
        <v>3725</v>
      </c>
      <c r="H3921" t="s">
        <v>1736</v>
      </c>
      <c r="I3921" t="s">
        <v>18</v>
      </c>
      <c r="J3921">
        <f>VLOOKUP(I3921,segmentID,2,FALSE)</f>
        <v>2</v>
      </c>
      <c r="K3921" t="s">
        <v>3255</v>
      </c>
      <c r="L3921">
        <f>VLOOKUP(K3921,country2,2,FALSE)</f>
        <v>1</v>
      </c>
      <c r="M3921" t="s">
        <v>2076</v>
      </c>
      <c r="N3921">
        <f>VLOOKUP(Orders!M3921,city2,2,FALSE)</f>
        <v>270</v>
      </c>
      <c r="O3921" t="s">
        <v>165</v>
      </c>
      <c r="P3921">
        <f>VLOOKUP(O3921,state2,2,FALSE)</f>
        <v>18</v>
      </c>
      <c r="Q3921">
        <v>23320</v>
      </c>
      <c r="R3921" t="s">
        <v>12</v>
      </c>
      <c r="S3921">
        <f>VLOOKUP(R3921,region2,2,FALSE)</f>
        <v>1</v>
      </c>
      <c r="T3921" t="s">
        <v>4522</v>
      </c>
      <c r="U3921" t="s">
        <v>22</v>
      </c>
      <c r="V3921">
        <f>VLOOKUP(U3921,category2,2,FALSE)</f>
        <v>2</v>
      </c>
      <c r="W3921" t="s">
        <v>3227</v>
      </c>
      <c r="X3921">
        <f>VLOOKUP(W3921,subcat2,3,FALSE)</f>
        <v>5</v>
      </c>
      <c r="Y3921" t="s">
        <v>2877</v>
      </c>
      <c r="Z3921">
        <v>61.68</v>
      </c>
      <c r="AA3921">
        <v>4</v>
      </c>
      <c r="AB3921">
        <v>0</v>
      </c>
      <c r="AC3921" s="4">
        <v>16.653600000000004</v>
      </c>
    </row>
    <row r="3922" spans="1:29" x14ac:dyDescent="0.25">
      <c r="A3922" s="2">
        <v>3921</v>
      </c>
      <c r="B3922" t="s">
        <v>7286</v>
      </c>
      <c r="C3922" s="3">
        <v>42339</v>
      </c>
      <c r="D3922" s="3">
        <v>42345</v>
      </c>
      <c r="E3922" t="s">
        <v>25</v>
      </c>
      <c r="F3922">
        <f>VLOOKUP(E3922,SHIPMODE,2,FALSE)</f>
        <v>2</v>
      </c>
      <c r="G3922" t="s">
        <v>3725</v>
      </c>
      <c r="H3922" t="s">
        <v>1736</v>
      </c>
      <c r="I3922" t="s">
        <v>18</v>
      </c>
      <c r="J3922">
        <f>VLOOKUP(I3922,segmentID,2,FALSE)</f>
        <v>2</v>
      </c>
      <c r="K3922" t="s">
        <v>3255</v>
      </c>
      <c r="L3922">
        <f>VLOOKUP(K3922,country2,2,FALSE)</f>
        <v>1</v>
      </c>
      <c r="M3922" t="s">
        <v>2076</v>
      </c>
      <c r="N3922">
        <f>VLOOKUP(Orders!M3922,city2,2,FALSE)</f>
        <v>270</v>
      </c>
      <c r="O3922" t="s">
        <v>165</v>
      </c>
      <c r="P3922">
        <f>VLOOKUP(O3922,state2,2,FALSE)</f>
        <v>18</v>
      </c>
      <c r="Q3922">
        <v>23320</v>
      </c>
      <c r="R3922" t="s">
        <v>12</v>
      </c>
      <c r="S3922">
        <f>VLOOKUP(R3922,region2,2,FALSE)</f>
        <v>1</v>
      </c>
      <c r="T3922" t="s">
        <v>5468</v>
      </c>
      <c r="U3922" t="s">
        <v>22</v>
      </c>
      <c r="V3922">
        <f>VLOOKUP(U3922,category2,2,FALSE)</f>
        <v>2</v>
      </c>
      <c r="W3922" t="s">
        <v>3231</v>
      </c>
      <c r="X3922">
        <f>VLOOKUP(W3922,subcat2,3,FALSE)</f>
        <v>9</v>
      </c>
      <c r="Y3922" t="s">
        <v>1895</v>
      </c>
      <c r="Z3922">
        <v>63.96</v>
      </c>
      <c r="AA3922">
        <v>4</v>
      </c>
      <c r="AB3922">
        <v>0</v>
      </c>
      <c r="AC3922" s="4">
        <v>30.700800000000001</v>
      </c>
    </row>
    <row r="3923" spans="1:29" x14ac:dyDescent="0.25">
      <c r="A3923" s="2">
        <v>3922</v>
      </c>
      <c r="B3923" t="s">
        <v>8453</v>
      </c>
      <c r="C3923" s="3">
        <v>42549</v>
      </c>
      <c r="D3923" s="3">
        <v>42553</v>
      </c>
      <c r="E3923" t="s">
        <v>7</v>
      </c>
      <c r="F3923">
        <f>VLOOKUP(E3923,SHIPMODE,2,FALSE)</f>
        <v>1</v>
      </c>
      <c r="G3923" t="s">
        <v>3543</v>
      </c>
      <c r="H3923" t="s">
        <v>1114</v>
      </c>
      <c r="I3923" t="s">
        <v>9</v>
      </c>
      <c r="J3923">
        <f>VLOOKUP(I3923,segmentID,2,FALSE)</f>
        <v>1</v>
      </c>
      <c r="K3923" t="s">
        <v>3255</v>
      </c>
      <c r="L3923">
        <f>VLOOKUP(K3923,country2,2,FALSE)</f>
        <v>1</v>
      </c>
      <c r="M3923" t="s">
        <v>156</v>
      </c>
      <c r="N3923">
        <f>VLOOKUP(Orders!M3923,city2,2,FALSE)</f>
        <v>23</v>
      </c>
      <c r="O3923" t="s">
        <v>110</v>
      </c>
      <c r="P3923">
        <f>VLOOKUP(O3923,state2,2,FALSE)</f>
        <v>11</v>
      </c>
      <c r="Q3923">
        <v>60610</v>
      </c>
      <c r="R3923" t="s">
        <v>55</v>
      </c>
      <c r="S3923">
        <f>VLOOKUP(R3923,region2,2,FALSE)</f>
        <v>3</v>
      </c>
      <c r="T3923" t="s">
        <v>5568</v>
      </c>
      <c r="U3923" t="s">
        <v>35</v>
      </c>
      <c r="V3923">
        <f>VLOOKUP(U3923,category2,2,FALSE)</f>
        <v>3</v>
      </c>
      <c r="W3923" t="s">
        <v>3230</v>
      </c>
      <c r="X3923">
        <f>VLOOKUP(W3923,subcat2,3,FALSE)</f>
        <v>8</v>
      </c>
      <c r="Y3923" t="s">
        <v>667</v>
      </c>
      <c r="Z3923">
        <v>359.97600000000006</v>
      </c>
      <c r="AA3923">
        <v>3</v>
      </c>
      <c r="AB3923">
        <v>0.2</v>
      </c>
      <c r="AC3923" s="4">
        <v>35.997600000000006</v>
      </c>
    </row>
    <row r="3924" spans="1:29" x14ac:dyDescent="0.25">
      <c r="A3924" s="2">
        <v>3923</v>
      </c>
      <c r="B3924" t="s">
        <v>9894</v>
      </c>
      <c r="C3924" s="3">
        <v>42975</v>
      </c>
      <c r="D3924" s="3">
        <v>42979</v>
      </c>
      <c r="E3924" t="s">
        <v>25</v>
      </c>
      <c r="F3924">
        <f>VLOOKUP(E3924,SHIPMODE,2,FALSE)</f>
        <v>2</v>
      </c>
      <c r="G3924" t="s">
        <v>3508</v>
      </c>
      <c r="H3924" t="s">
        <v>995</v>
      </c>
      <c r="I3924" t="s">
        <v>9</v>
      </c>
      <c r="J3924">
        <f>VLOOKUP(I3924,segmentID,2,FALSE)</f>
        <v>1</v>
      </c>
      <c r="K3924" t="s">
        <v>3255</v>
      </c>
      <c r="L3924">
        <f>VLOOKUP(K3924,country2,2,FALSE)</f>
        <v>1</v>
      </c>
      <c r="M3924" t="s">
        <v>156</v>
      </c>
      <c r="N3924">
        <f>VLOOKUP(Orders!M3924,city2,2,FALSE)</f>
        <v>23</v>
      </c>
      <c r="O3924" t="s">
        <v>110</v>
      </c>
      <c r="P3924">
        <f>VLOOKUP(O3924,state2,2,FALSE)</f>
        <v>11</v>
      </c>
      <c r="Q3924">
        <v>60623</v>
      </c>
      <c r="R3924" t="s">
        <v>55</v>
      </c>
      <c r="S3924">
        <f>VLOOKUP(R3924,region2,2,FALSE)</f>
        <v>3</v>
      </c>
      <c r="T3924" t="s">
        <v>4326</v>
      </c>
      <c r="U3924" t="s">
        <v>22</v>
      </c>
      <c r="V3924">
        <f>VLOOKUP(U3924,category2,2,FALSE)</f>
        <v>2</v>
      </c>
      <c r="W3924" t="s">
        <v>45</v>
      </c>
      <c r="X3924">
        <f>VLOOKUP(W3924,subcat2,3,FALSE)</f>
        <v>11</v>
      </c>
      <c r="Y3924" t="s">
        <v>603</v>
      </c>
      <c r="Z3924">
        <v>25.344000000000001</v>
      </c>
      <c r="AA3924">
        <v>6</v>
      </c>
      <c r="AB3924">
        <v>0.2</v>
      </c>
      <c r="AC3924" s="4">
        <v>7.92</v>
      </c>
    </row>
    <row r="3925" spans="1:29" x14ac:dyDescent="0.25">
      <c r="A3925" s="2">
        <v>3924</v>
      </c>
      <c r="B3925" t="s">
        <v>9894</v>
      </c>
      <c r="C3925" s="3">
        <v>42975</v>
      </c>
      <c r="D3925" s="3">
        <v>42979</v>
      </c>
      <c r="E3925" t="s">
        <v>25</v>
      </c>
      <c r="F3925">
        <f>VLOOKUP(E3925,SHIPMODE,2,FALSE)</f>
        <v>2</v>
      </c>
      <c r="G3925" t="s">
        <v>3508</v>
      </c>
      <c r="H3925" t="s">
        <v>995</v>
      </c>
      <c r="I3925" t="s">
        <v>9</v>
      </c>
      <c r="J3925">
        <f>VLOOKUP(I3925,segmentID,2,FALSE)</f>
        <v>1</v>
      </c>
      <c r="K3925" t="s">
        <v>3255</v>
      </c>
      <c r="L3925">
        <f>VLOOKUP(K3925,country2,2,FALSE)</f>
        <v>1</v>
      </c>
      <c r="M3925" t="s">
        <v>156</v>
      </c>
      <c r="N3925">
        <f>VLOOKUP(Orders!M3925,city2,2,FALSE)</f>
        <v>23</v>
      </c>
      <c r="O3925" t="s">
        <v>110</v>
      </c>
      <c r="P3925">
        <f>VLOOKUP(O3925,state2,2,FALSE)</f>
        <v>11</v>
      </c>
      <c r="Q3925">
        <v>60623</v>
      </c>
      <c r="R3925" t="s">
        <v>55</v>
      </c>
      <c r="S3925">
        <f>VLOOKUP(R3925,region2,2,FALSE)</f>
        <v>3</v>
      </c>
      <c r="T3925" t="s">
        <v>4084</v>
      </c>
      <c r="U3925" t="s">
        <v>22</v>
      </c>
      <c r="V3925">
        <f>VLOOKUP(U3925,category2,2,FALSE)</f>
        <v>2</v>
      </c>
      <c r="W3925" t="s">
        <v>45</v>
      </c>
      <c r="X3925">
        <f>VLOOKUP(W3925,subcat2,3,FALSE)</f>
        <v>11</v>
      </c>
      <c r="Y3925" t="s">
        <v>562</v>
      </c>
      <c r="Z3925">
        <v>26.720000000000002</v>
      </c>
      <c r="AA3925">
        <v>5</v>
      </c>
      <c r="AB3925">
        <v>0.2</v>
      </c>
      <c r="AC3925" s="4">
        <v>9.3520000000000003</v>
      </c>
    </row>
    <row r="3926" spans="1:29" x14ac:dyDescent="0.25">
      <c r="A3926" s="2">
        <v>3925</v>
      </c>
      <c r="B3926" t="s">
        <v>6307</v>
      </c>
      <c r="C3926" s="3">
        <v>41899</v>
      </c>
      <c r="D3926" s="3">
        <v>41903</v>
      </c>
      <c r="E3926" t="s">
        <v>25</v>
      </c>
      <c r="F3926">
        <f>VLOOKUP(E3926,SHIPMODE,2,FALSE)</f>
        <v>2</v>
      </c>
      <c r="G3926" t="s">
        <v>3457</v>
      </c>
      <c r="H3926" t="s">
        <v>833</v>
      </c>
      <c r="I3926" t="s">
        <v>9</v>
      </c>
      <c r="J3926">
        <f>VLOOKUP(I3926,segmentID,2,FALSE)</f>
        <v>1</v>
      </c>
      <c r="K3926" t="s">
        <v>3255</v>
      </c>
      <c r="L3926">
        <f>VLOOKUP(K3926,country2,2,FALSE)</f>
        <v>1</v>
      </c>
      <c r="M3926" t="s">
        <v>48</v>
      </c>
      <c r="N3926">
        <f>VLOOKUP(Orders!M3926,city2,2,FALSE)</f>
        <v>5</v>
      </c>
      <c r="O3926" t="s">
        <v>49</v>
      </c>
      <c r="P3926">
        <f>VLOOKUP(O3926,state2,2,FALSE)</f>
        <v>5</v>
      </c>
      <c r="Q3926">
        <v>98103</v>
      </c>
      <c r="R3926" t="s">
        <v>21</v>
      </c>
      <c r="S3926">
        <f>VLOOKUP(R3926,region2,2,FALSE)</f>
        <v>2</v>
      </c>
      <c r="T3926" t="s">
        <v>4564</v>
      </c>
      <c r="U3926" t="s">
        <v>22</v>
      </c>
      <c r="V3926">
        <f>VLOOKUP(U3926,category2,2,FALSE)</f>
        <v>2</v>
      </c>
      <c r="W3926" t="s">
        <v>3227</v>
      </c>
      <c r="X3926">
        <f>VLOOKUP(W3926,subcat2,3,FALSE)</f>
        <v>5</v>
      </c>
      <c r="Y3926" t="s">
        <v>1281</v>
      </c>
      <c r="Z3926">
        <v>30.28</v>
      </c>
      <c r="AA3926">
        <v>2</v>
      </c>
      <c r="AB3926">
        <v>0</v>
      </c>
      <c r="AC3926" s="4">
        <v>1.2111999999999981</v>
      </c>
    </row>
    <row r="3927" spans="1:29" x14ac:dyDescent="0.25">
      <c r="A3927" s="2">
        <v>3926</v>
      </c>
      <c r="B3927" t="s">
        <v>6307</v>
      </c>
      <c r="C3927" s="3">
        <v>41899</v>
      </c>
      <c r="D3927" s="3">
        <v>41903</v>
      </c>
      <c r="E3927" t="s">
        <v>25</v>
      </c>
      <c r="F3927">
        <f>VLOOKUP(E3927,SHIPMODE,2,FALSE)</f>
        <v>2</v>
      </c>
      <c r="G3927" t="s">
        <v>3457</v>
      </c>
      <c r="H3927" t="s">
        <v>833</v>
      </c>
      <c r="I3927" t="s">
        <v>9</v>
      </c>
      <c r="J3927">
        <f>VLOOKUP(I3927,segmentID,2,FALSE)</f>
        <v>1</v>
      </c>
      <c r="K3927" t="s">
        <v>3255</v>
      </c>
      <c r="L3927">
        <f>VLOOKUP(K3927,country2,2,FALSE)</f>
        <v>1</v>
      </c>
      <c r="M3927" t="s">
        <v>48</v>
      </c>
      <c r="N3927">
        <f>VLOOKUP(Orders!M3927,city2,2,FALSE)</f>
        <v>5</v>
      </c>
      <c r="O3927" t="s">
        <v>49</v>
      </c>
      <c r="P3927">
        <f>VLOOKUP(O3927,state2,2,FALSE)</f>
        <v>5</v>
      </c>
      <c r="Q3927">
        <v>98103</v>
      </c>
      <c r="R3927" t="s">
        <v>21</v>
      </c>
      <c r="S3927">
        <f>VLOOKUP(R3927,region2,2,FALSE)</f>
        <v>2</v>
      </c>
      <c r="T3927" t="s">
        <v>5296</v>
      </c>
      <c r="U3927" t="s">
        <v>22</v>
      </c>
      <c r="V3927">
        <f>VLOOKUP(U3927,category2,2,FALSE)</f>
        <v>2</v>
      </c>
      <c r="W3927" t="s">
        <v>3227</v>
      </c>
      <c r="X3927">
        <f>VLOOKUP(W3927,subcat2,3,FALSE)</f>
        <v>5</v>
      </c>
      <c r="Y3927" t="s">
        <v>1499</v>
      </c>
      <c r="Z3927">
        <v>57.929999999999993</v>
      </c>
      <c r="AA3927">
        <v>3</v>
      </c>
      <c r="AB3927">
        <v>0</v>
      </c>
      <c r="AC3927" s="4">
        <v>16.220400000000001</v>
      </c>
    </row>
    <row r="3928" spans="1:29" x14ac:dyDescent="0.25">
      <c r="A3928" s="2">
        <v>3927</v>
      </c>
      <c r="B3928" t="s">
        <v>6307</v>
      </c>
      <c r="C3928" s="3">
        <v>41899</v>
      </c>
      <c r="D3928" s="3">
        <v>41903</v>
      </c>
      <c r="E3928" t="s">
        <v>25</v>
      </c>
      <c r="F3928">
        <f>VLOOKUP(E3928,SHIPMODE,2,FALSE)</f>
        <v>2</v>
      </c>
      <c r="G3928" t="s">
        <v>3457</v>
      </c>
      <c r="H3928" t="s">
        <v>833</v>
      </c>
      <c r="I3928" t="s">
        <v>9</v>
      </c>
      <c r="J3928">
        <f>VLOOKUP(I3928,segmentID,2,FALSE)</f>
        <v>1</v>
      </c>
      <c r="K3928" t="s">
        <v>3255</v>
      </c>
      <c r="L3928">
        <f>VLOOKUP(K3928,country2,2,FALSE)</f>
        <v>1</v>
      </c>
      <c r="M3928" t="s">
        <v>48</v>
      </c>
      <c r="N3928">
        <f>VLOOKUP(Orders!M3928,city2,2,FALSE)</f>
        <v>5</v>
      </c>
      <c r="O3928" t="s">
        <v>49</v>
      </c>
      <c r="P3928">
        <f>VLOOKUP(O3928,state2,2,FALSE)</f>
        <v>5</v>
      </c>
      <c r="Q3928">
        <v>98103</v>
      </c>
      <c r="R3928" t="s">
        <v>21</v>
      </c>
      <c r="S3928">
        <f>VLOOKUP(R3928,region2,2,FALSE)</f>
        <v>2</v>
      </c>
      <c r="T3928" t="s">
        <v>5450</v>
      </c>
      <c r="U3928" t="s">
        <v>13</v>
      </c>
      <c r="V3928">
        <f>VLOOKUP(U3928,category2,2,FALSE)</f>
        <v>1</v>
      </c>
      <c r="W3928" t="s">
        <v>3228</v>
      </c>
      <c r="X3928">
        <f>VLOOKUP(W3928,subcat2,3,FALSE)</f>
        <v>6</v>
      </c>
      <c r="Y3928" t="s">
        <v>2737</v>
      </c>
      <c r="Z3928">
        <v>35.340000000000003</v>
      </c>
      <c r="AA3928">
        <v>2</v>
      </c>
      <c r="AB3928">
        <v>0</v>
      </c>
      <c r="AC3928" s="4">
        <v>13.429200000000002</v>
      </c>
    </row>
    <row r="3929" spans="1:29" x14ac:dyDescent="0.25">
      <c r="A3929" s="2">
        <v>3928</v>
      </c>
      <c r="B3929" t="s">
        <v>6307</v>
      </c>
      <c r="C3929" s="3">
        <v>41899</v>
      </c>
      <c r="D3929" s="3">
        <v>41903</v>
      </c>
      <c r="E3929" t="s">
        <v>25</v>
      </c>
      <c r="F3929">
        <f>VLOOKUP(E3929,SHIPMODE,2,FALSE)</f>
        <v>2</v>
      </c>
      <c r="G3929" t="s">
        <v>3457</v>
      </c>
      <c r="H3929" t="s">
        <v>833</v>
      </c>
      <c r="I3929" t="s">
        <v>9</v>
      </c>
      <c r="J3929">
        <f>VLOOKUP(I3929,segmentID,2,FALSE)</f>
        <v>1</v>
      </c>
      <c r="K3929" t="s">
        <v>3255</v>
      </c>
      <c r="L3929">
        <f>VLOOKUP(K3929,country2,2,FALSE)</f>
        <v>1</v>
      </c>
      <c r="M3929" t="s">
        <v>48</v>
      </c>
      <c r="N3929">
        <f>VLOOKUP(Orders!M3929,city2,2,FALSE)</f>
        <v>5</v>
      </c>
      <c r="O3929" t="s">
        <v>49</v>
      </c>
      <c r="P3929">
        <f>VLOOKUP(O3929,state2,2,FALSE)</f>
        <v>5</v>
      </c>
      <c r="Q3929">
        <v>98103</v>
      </c>
      <c r="R3929" t="s">
        <v>21</v>
      </c>
      <c r="S3929">
        <f>VLOOKUP(R3929,region2,2,FALSE)</f>
        <v>2</v>
      </c>
      <c r="T3929" t="s">
        <v>4251</v>
      </c>
      <c r="U3929" t="s">
        <v>22</v>
      </c>
      <c r="V3929">
        <f>VLOOKUP(U3929,category2,2,FALSE)</f>
        <v>2</v>
      </c>
      <c r="W3929" t="s">
        <v>3231</v>
      </c>
      <c r="X3929">
        <f>VLOOKUP(W3929,subcat2,3,FALSE)</f>
        <v>9</v>
      </c>
      <c r="Y3929" t="s">
        <v>1443</v>
      </c>
      <c r="Z3929">
        <v>137.24</v>
      </c>
      <c r="AA3929">
        <v>5</v>
      </c>
      <c r="AB3929">
        <v>0.2</v>
      </c>
      <c r="AC3929" s="4">
        <v>46.3185</v>
      </c>
    </row>
    <row r="3930" spans="1:29" x14ac:dyDescent="0.25">
      <c r="A3930" s="2">
        <v>3929</v>
      </c>
      <c r="B3930" t="s">
        <v>8454</v>
      </c>
      <c r="C3930" s="3">
        <v>42443</v>
      </c>
      <c r="D3930" s="3">
        <v>42446</v>
      </c>
      <c r="E3930" t="s">
        <v>97</v>
      </c>
      <c r="F3930">
        <f>VLOOKUP(E3930,SHIPMODE,2,FALSE)</f>
        <v>3</v>
      </c>
      <c r="G3930" t="s">
        <v>3620</v>
      </c>
      <c r="H3930" t="s">
        <v>1361</v>
      </c>
      <c r="I3930" t="s">
        <v>9</v>
      </c>
      <c r="J3930">
        <f>VLOOKUP(I3930,segmentID,2,FALSE)</f>
        <v>1</v>
      </c>
      <c r="K3930" t="s">
        <v>3255</v>
      </c>
      <c r="L3930">
        <f>VLOOKUP(K3930,country2,2,FALSE)</f>
        <v>1</v>
      </c>
      <c r="M3930" t="s">
        <v>632</v>
      </c>
      <c r="N3930">
        <f>VLOOKUP(Orders!M3930,city2,2,FALSE)</f>
        <v>93</v>
      </c>
      <c r="O3930" t="s">
        <v>54</v>
      </c>
      <c r="P3930">
        <f>VLOOKUP(O3930,state2,2,FALSE)</f>
        <v>6</v>
      </c>
      <c r="Q3930">
        <v>78550</v>
      </c>
      <c r="R3930" t="s">
        <v>55</v>
      </c>
      <c r="S3930">
        <f>VLOOKUP(R3930,region2,2,FALSE)</f>
        <v>3</v>
      </c>
      <c r="T3930" t="s">
        <v>4724</v>
      </c>
      <c r="U3930" t="s">
        <v>13</v>
      </c>
      <c r="V3930">
        <f>VLOOKUP(U3930,category2,2,FALSE)</f>
        <v>1</v>
      </c>
      <c r="W3930" t="s">
        <v>14</v>
      </c>
      <c r="X3930">
        <f>VLOOKUP(W3930,subcat2,3,FALSE)</f>
        <v>1</v>
      </c>
      <c r="Y3930" t="s">
        <v>1150</v>
      </c>
      <c r="Z3930">
        <v>241.33199999999999</v>
      </c>
      <c r="AA3930">
        <v>5</v>
      </c>
      <c r="AB3930">
        <v>0.32</v>
      </c>
      <c r="AC3930" s="4">
        <v>-14.195999999999998</v>
      </c>
    </row>
    <row r="3931" spans="1:29" x14ac:dyDescent="0.25">
      <c r="A3931" s="2">
        <v>3930</v>
      </c>
      <c r="B3931" t="s">
        <v>8454</v>
      </c>
      <c r="C3931" s="3">
        <v>42443</v>
      </c>
      <c r="D3931" s="3">
        <v>42446</v>
      </c>
      <c r="E3931" t="s">
        <v>97</v>
      </c>
      <c r="F3931">
        <f>VLOOKUP(E3931,SHIPMODE,2,FALSE)</f>
        <v>3</v>
      </c>
      <c r="G3931" t="s">
        <v>3620</v>
      </c>
      <c r="H3931" t="s">
        <v>1361</v>
      </c>
      <c r="I3931" t="s">
        <v>9</v>
      </c>
      <c r="J3931">
        <f>VLOOKUP(I3931,segmentID,2,FALSE)</f>
        <v>1</v>
      </c>
      <c r="K3931" t="s">
        <v>3255</v>
      </c>
      <c r="L3931">
        <f>VLOOKUP(K3931,country2,2,FALSE)</f>
        <v>1</v>
      </c>
      <c r="M3931" t="s">
        <v>632</v>
      </c>
      <c r="N3931">
        <f>VLOOKUP(Orders!M3931,city2,2,FALSE)</f>
        <v>93</v>
      </c>
      <c r="O3931" t="s">
        <v>54</v>
      </c>
      <c r="P3931">
        <f>VLOOKUP(O3931,state2,2,FALSE)</f>
        <v>6</v>
      </c>
      <c r="Q3931">
        <v>78550</v>
      </c>
      <c r="R3931" t="s">
        <v>55</v>
      </c>
      <c r="S3931">
        <f>VLOOKUP(R3931,region2,2,FALSE)</f>
        <v>3</v>
      </c>
      <c r="T3931" t="s">
        <v>4643</v>
      </c>
      <c r="U3931" t="s">
        <v>22</v>
      </c>
      <c r="V3931">
        <f>VLOOKUP(U3931,category2,2,FALSE)</f>
        <v>2</v>
      </c>
      <c r="W3931" t="s">
        <v>45</v>
      </c>
      <c r="X3931">
        <f>VLOOKUP(W3931,subcat2,3,FALSE)</f>
        <v>11</v>
      </c>
      <c r="Y3931" t="s">
        <v>2131</v>
      </c>
      <c r="Z3931">
        <v>5.1840000000000011</v>
      </c>
      <c r="AA3931">
        <v>1</v>
      </c>
      <c r="AB3931">
        <v>0.2</v>
      </c>
      <c r="AC3931" s="4">
        <v>1.8792</v>
      </c>
    </row>
    <row r="3932" spans="1:29" x14ac:dyDescent="0.25">
      <c r="A3932" s="2">
        <v>3931</v>
      </c>
      <c r="B3932" t="s">
        <v>8454</v>
      </c>
      <c r="C3932" s="3">
        <v>42443</v>
      </c>
      <c r="D3932" s="3">
        <v>42446</v>
      </c>
      <c r="E3932" t="s">
        <v>97</v>
      </c>
      <c r="F3932">
        <f>VLOOKUP(E3932,SHIPMODE,2,FALSE)</f>
        <v>3</v>
      </c>
      <c r="G3932" t="s">
        <v>3620</v>
      </c>
      <c r="H3932" t="s">
        <v>1361</v>
      </c>
      <c r="I3932" t="s">
        <v>9</v>
      </c>
      <c r="J3932">
        <f>VLOOKUP(I3932,segmentID,2,FALSE)</f>
        <v>1</v>
      </c>
      <c r="K3932" t="s">
        <v>3255</v>
      </c>
      <c r="L3932">
        <f>VLOOKUP(K3932,country2,2,FALSE)</f>
        <v>1</v>
      </c>
      <c r="M3932" t="s">
        <v>632</v>
      </c>
      <c r="N3932">
        <f>VLOOKUP(Orders!M3932,city2,2,FALSE)</f>
        <v>93</v>
      </c>
      <c r="O3932" t="s">
        <v>54</v>
      </c>
      <c r="P3932">
        <f>VLOOKUP(O3932,state2,2,FALSE)</f>
        <v>6</v>
      </c>
      <c r="Q3932">
        <v>78550</v>
      </c>
      <c r="R3932" t="s">
        <v>55</v>
      </c>
      <c r="S3932">
        <f>VLOOKUP(R3932,region2,2,FALSE)</f>
        <v>3</v>
      </c>
      <c r="T3932" t="s">
        <v>5146</v>
      </c>
      <c r="U3932" t="s">
        <v>22</v>
      </c>
      <c r="V3932">
        <f>VLOOKUP(U3932,category2,2,FALSE)</f>
        <v>2</v>
      </c>
      <c r="W3932" t="s">
        <v>3229</v>
      </c>
      <c r="X3932">
        <f>VLOOKUP(W3932,subcat2,3,FALSE)</f>
        <v>7</v>
      </c>
      <c r="Y3932" t="s">
        <v>1574</v>
      </c>
      <c r="Z3932">
        <v>145.54400000000001</v>
      </c>
      <c r="AA3932">
        <v>7</v>
      </c>
      <c r="AB3932">
        <v>0.2</v>
      </c>
      <c r="AC3932" s="4">
        <v>16.373699999999992</v>
      </c>
    </row>
    <row r="3933" spans="1:29" x14ac:dyDescent="0.25">
      <c r="A3933" s="2">
        <v>3932</v>
      </c>
      <c r="B3933" t="s">
        <v>8455</v>
      </c>
      <c r="C3933" s="3">
        <v>42608</v>
      </c>
      <c r="D3933" s="3">
        <v>42615</v>
      </c>
      <c r="E3933" t="s">
        <v>25</v>
      </c>
      <c r="F3933">
        <f>VLOOKUP(E3933,SHIPMODE,2,FALSE)</f>
        <v>2</v>
      </c>
      <c r="G3933" t="s">
        <v>3755</v>
      </c>
      <c r="H3933" t="s">
        <v>1830</v>
      </c>
      <c r="I3933" t="s">
        <v>18</v>
      </c>
      <c r="J3933">
        <f>VLOOKUP(I3933,segmentID,2,FALSE)</f>
        <v>2</v>
      </c>
      <c r="K3933" t="s">
        <v>3255</v>
      </c>
      <c r="L3933">
        <f>VLOOKUP(K3933,country2,2,FALSE)</f>
        <v>1</v>
      </c>
      <c r="M3933" t="s">
        <v>77</v>
      </c>
      <c r="N3933">
        <f>VLOOKUP(Orders!M3933,city2,2,FALSE)</f>
        <v>11</v>
      </c>
      <c r="O3933" t="s">
        <v>78</v>
      </c>
      <c r="P3933">
        <f>VLOOKUP(O3933,state2,2,FALSE)</f>
        <v>10</v>
      </c>
      <c r="Q3933">
        <v>19140</v>
      </c>
      <c r="R3933" t="s">
        <v>79</v>
      </c>
      <c r="S3933">
        <f>VLOOKUP(R3933,region2,2,FALSE)</f>
        <v>4</v>
      </c>
      <c r="T3933" t="s">
        <v>5667</v>
      </c>
      <c r="U3933" t="s">
        <v>22</v>
      </c>
      <c r="V3933">
        <f>VLOOKUP(U3933,category2,2,FALSE)</f>
        <v>2</v>
      </c>
      <c r="W3933" t="s">
        <v>3229</v>
      </c>
      <c r="X3933">
        <f>VLOOKUP(W3933,subcat2,3,FALSE)</f>
        <v>7</v>
      </c>
      <c r="Y3933" t="s">
        <v>385</v>
      </c>
      <c r="Z3933">
        <v>5.4719999999999995</v>
      </c>
      <c r="AA3933">
        <v>3</v>
      </c>
      <c r="AB3933">
        <v>0.2</v>
      </c>
      <c r="AC3933" s="4">
        <v>1.6416000000000004</v>
      </c>
    </row>
    <row r="3934" spans="1:29" x14ac:dyDescent="0.25">
      <c r="A3934" s="2">
        <v>3933</v>
      </c>
      <c r="B3934" t="s">
        <v>8455</v>
      </c>
      <c r="C3934" s="3">
        <v>42608</v>
      </c>
      <c r="D3934" s="3">
        <v>42615</v>
      </c>
      <c r="E3934" t="s">
        <v>25</v>
      </c>
      <c r="F3934">
        <f>VLOOKUP(E3934,SHIPMODE,2,FALSE)</f>
        <v>2</v>
      </c>
      <c r="G3934" t="s">
        <v>3755</v>
      </c>
      <c r="H3934" t="s">
        <v>1830</v>
      </c>
      <c r="I3934" t="s">
        <v>18</v>
      </c>
      <c r="J3934">
        <f>VLOOKUP(I3934,segmentID,2,FALSE)</f>
        <v>2</v>
      </c>
      <c r="K3934" t="s">
        <v>3255</v>
      </c>
      <c r="L3934">
        <f>VLOOKUP(K3934,country2,2,FALSE)</f>
        <v>1</v>
      </c>
      <c r="M3934" t="s">
        <v>77</v>
      </c>
      <c r="N3934">
        <f>VLOOKUP(Orders!M3934,city2,2,FALSE)</f>
        <v>11</v>
      </c>
      <c r="O3934" t="s">
        <v>78</v>
      </c>
      <c r="P3934">
        <f>VLOOKUP(O3934,state2,2,FALSE)</f>
        <v>10</v>
      </c>
      <c r="Q3934">
        <v>19140</v>
      </c>
      <c r="R3934" t="s">
        <v>79</v>
      </c>
      <c r="S3934">
        <f>VLOOKUP(R3934,region2,2,FALSE)</f>
        <v>4</v>
      </c>
      <c r="T3934" t="s">
        <v>5100</v>
      </c>
      <c r="U3934" t="s">
        <v>35</v>
      </c>
      <c r="V3934">
        <f>VLOOKUP(U3934,category2,2,FALSE)</f>
        <v>3</v>
      </c>
      <c r="W3934" t="s">
        <v>3232</v>
      </c>
      <c r="X3934">
        <f>VLOOKUP(W3934,subcat2,3,FALSE)</f>
        <v>12</v>
      </c>
      <c r="Y3934" t="s">
        <v>1580</v>
      </c>
      <c r="Z3934">
        <v>47.984000000000002</v>
      </c>
      <c r="AA3934">
        <v>2</v>
      </c>
      <c r="AB3934">
        <v>0.2</v>
      </c>
      <c r="AC3934" s="4">
        <v>13.195600000000001</v>
      </c>
    </row>
    <row r="3935" spans="1:29" x14ac:dyDescent="0.25">
      <c r="A3935" s="2">
        <v>3934</v>
      </c>
      <c r="B3935" t="s">
        <v>9895</v>
      </c>
      <c r="C3935" s="3">
        <v>42980</v>
      </c>
      <c r="D3935" s="3">
        <v>42986</v>
      </c>
      <c r="E3935" t="s">
        <v>25</v>
      </c>
      <c r="F3935">
        <f>VLOOKUP(E3935,SHIPMODE,2,FALSE)</f>
        <v>2</v>
      </c>
      <c r="G3935" t="s">
        <v>3752</v>
      </c>
      <c r="H3935" t="s">
        <v>1816</v>
      </c>
      <c r="I3935" t="s">
        <v>9</v>
      </c>
      <c r="J3935">
        <f>VLOOKUP(I3935,segmentID,2,FALSE)</f>
        <v>1</v>
      </c>
      <c r="K3935" t="s">
        <v>3255</v>
      </c>
      <c r="L3935">
        <f>VLOOKUP(K3935,country2,2,FALSE)</f>
        <v>1</v>
      </c>
      <c r="M3935" t="s">
        <v>2466</v>
      </c>
      <c r="N3935">
        <f>VLOOKUP(Orders!M3935,city2,2,FALSE)</f>
        <v>330</v>
      </c>
      <c r="O3935" t="s">
        <v>20</v>
      </c>
      <c r="P3935">
        <f>VLOOKUP(O3935,state2,2,FALSE)</f>
        <v>2</v>
      </c>
      <c r="Q3935">
        <v>93309</v>
      </c>
      <c r="R3935" t="s">
        <v>21</v>
      </c>
      <c r="S3935">
        <f>VLOOKUP(R3935,region2,2,FALSE)</f>
        <v>2</v>
      </c>
      <c r="T3935" t="s">
        <v>4954</v>
      </c>
      <c r="U3935" t="s">
        <v>22</v>
      </c>
      <c r="V3935">
        <f>VLOOKUP(U3935,category2,2,FALSE)</f>
        <v>2</v>
      </c>
      <c r="W3935" t="s">
        <v>3229</v>
      </c>
      <c r="X3935">
        <f>VLOOKUP(W3935,subcat2,3,FALSE)</f>
        <v>7</v>
      </c>
      <c r="Y3935" t="s">
        <v>3007</v>
      </c>
      <c r="Z3935">
        <v>9.3999999999999986</v>
      </c>
      <c r="AA3935">
        <v>5</v>
      </c>
      <c r="AB3935">
        <v>0</v>
      </c>
      <c r="AC3935" s="4">
        <v>2.7259999999999995</v>
      </c>
    </row>
    <row r="3936" spans="1:29" x14ac:dyDescent="0.25">
      <c r="A3936" s="2">
        <v>3935</v>
      </c>
      <c r="B3936" t="s">
        <v>9895</v>
      </c>
      <c r="C3936" s="3">
        <v>42980</v>
      </c>
      <c r="D3936" s="3">
        <v>42986</v>
      </c>
      <c r="E3936" t="s">
        <v>25</v>
      </c>
      <c r="F3936">
        <f>VLOOKUP(E3936,SHIPMODE,2,FALSE)</f>
        <v>2</v>
      </c>
      <c r="G3936" t="s">
        <v>3752</v>
      </c>
      <c r="H3936" t="s">
        <v>1816</v>
      </c>
      <c r="I3936" t="s">
        <v>9</v>
      </c>
      <c r="J3936">
        <f>VLOOKUP(I3936,segmentID,2,FALSE)</f>
        <v>1</v>
      </c>
      <c r="K3936" t="s">
        <v>3255</v>
      </c>
      <c r="L3936">
        <f>VLOOKUP(K3936,country2,2,FALSE)</f>
        <v>1</v>
      </c>
      <c r="M3936" t="s">
        <v>2466</v>
      </c>
      <c r="N3936">
        <f>VLOOKUP(Orders!M3936,city2,2,FALSE)</f>
        <v>330</v>
      </c>
      <c r="O3936" t="s">
        <v>20</v>
      </c>
      <c r="P3936">
        <f>VLOOKUP(O3936,state2,2,FALSE)</f>
        <v>2</v>
      </c>
      <c r="Q3936">
        <v>93309</v>
      </c>
      <c r="R3936" t="s">
        <v>21</v>
      </c>
      <c r="S3936">
        <f>VLOOKUP(R3936,region2,2,FALSE)</f>
        <v>2</v>
      </c>
      <c r="T3936" t="s">
        <v>4306</v>
      </c>
      <c r="U3936" t="s">
        <v>22</v>
      </c>
      <c r="V3936">
        <f>VLOOKUP(U3936,category2,2,FALSE)</f>
        <v>2</v>
      </c>
      <c r="W3936" t="s">
        <v>23</v>
      </c>
      <c r="X3936">
        <f>VLOOKUP(W3936,subcat2,3,FALSE)</f>
        <v>3</v>
      </c>
      <c r="Y3936" t="s">
        <v>617</v>
      </c>
      <c r="Z3936">
        <v>74</v>
      </c>
      <c r="AA3936">
        <v>5</v>
      </c>
      <c r="AB3936">
        <v>0</v>
      </c>
      <c r="AC3936" s="4">
        <v>37</v>
      </c>
    </row>
    <row r="3937" spans="1:29" x14ac:dyDescent="0.25">
      <c r="A3937" s="2">
        <v>3936</v>
      </c>
      <c r="B3937" t="s">
        <v>9895</v>
      </c>
      <c r="C3937" s="3">
        <v>42980</v>
      </c>
      <c r="D3937" s="3">
        <v>42986</v>
      </c>
      <c r="E3937" t="s">
        <v>25</v>
      </c>
      <c r="F3937">
        <f>VLOOKUP(E3937,SHIPMODE,2,FALSE)</f>
        <v>2</v>
      </c>
      <c r="G3937" t="s">
        <v>3752</v>
      </c>
      <c r="H3937" t="s">
        <v>1816</v>
      </c>
      <c r="I3937" t="s">
        <v>9</v>
      </c>
      <c r="J3937">
        <f>VLOOKUP(I3937,segmentID,2,FALSE)</f>
        <v>1</v>
      </c>
      <c r="K3937" t="s">
        <v>3255</v>
      </c>
      <c r="L3937">
        <f>VLOOKUP(K3937,country2,2,FALSE)</f>
        <v>1</v>
      </c>
      <c r="M3937" t="s">
        <v>2466</v>
      </c>
      <c r="N3937">
        <f>VLOOKUP(Orders!M3937,city2,2,FALSE)</f>
        <v>330</v>
      </c>
      <c r="O3937" t="s">
        <v>20</v>
      </c>
      <c r="P3937">
        <f>VLOOKUP(O3937,state2,2,FALSE)</f>
        <v>2</v>
      </c>
      <c r="Q3937">
        <v>93309</v>
      </c>
      <c r="R3937" t="s">
        <v>21</v>
      </c>
      <c r="S3937">
        <f>VLOOKUP(R3937,region2,2,FALSE)</f>
        <v>2</v>
      </c>
      <c r="T3937" t="s">
        <v>5615</v>
      </c>
      <c r="U3937" t="s">
        <v>35</v>
      </c>
      <c r="V3937">
        <f>VLOOKUP(U3937,category2,2,FALSE)</f>
        <v>3</v>
      </c>
      <c r="W3937" t="s">
        <v>3230</v>
      </c>
      <c r="X3937">
        <f>VLOOKUP(W3937,subcat2,3,FALSE)</f>
        <v>8</v>
      </c>
      <c r="Y3937" t="s">
        <v>561</v>
      </c>
      <c r="Z3937">
        <v>201.584</v>
      </c>
      <c r="AA3937">
        <v>2</v>
      </c>
      <c r="AB3937">
        <v>0.2</v>
      </c>
      <c r="AC3937" s="4">
        <v>12.599000000000004</v>
      </c>
    </row>
    <row r="3938" spans="1:29" x14ac:dyDescent="0.25">
      <c r="A3938" s="2">
        <v>3937</v>
      </c>
      <c r="B3938" t="s">
        <v>7287</v>
      </c>
      <c r="C3938" s="3">
        <v>42171</v>
      </c>
      <c r="D3938" s="3">
        <v>42175</v>
      </c>
      <c r="E3938" t="s">
        <v>25</v>
      </c>
      <c r="F3938">
        <f>VLOOKUP(E3938,SHIPMODE,2,FALSE)</f>
        <v>2</v>
      </c>
      <c r="G3938" t="s">
        <v>3976</v>
      </c>
      <c r="H3938" t="s">
        <v>2736</v>
      </c>
      <c r="I3938" t="s">
        <v>9</v>
      </c>
      <c r="J3938">
        <f>VLOOKUP(I3938,segmentID,2,FALSE)</f>
        <v>1</v>
      </c>
      <c r="K3938" t="s">
        <v>3255</v>
      </c>
      <c r="L3938">
        <f>VLOOKUP(K3938,country2,2,FALSE)</f>
        <v>1</v>
      </c>
      <c r="M3938" t="s">
        <v>372</v>
      </c>
      <c r="N3938">
        <f>VLOOKUP(Orders!M3938,city2,2,FALSE)</f>
        <v>56</v>
      </c>
      <c r="O3938" t="s">
        <v>54</v>
      </c>
      <c r="P3938">
        <f>VLOOKUP(O3938,state2,2,FALSE)</f>
        <v>6</v>
      </c>
      <c r="Q3938">
        <v>75051</v>
      </c>
      <c r="R3938" t="s">
        <v>55</v>
      </c>
      <c r="S3938">
        <f>VLOOKUP(R3938,region2,2,FALSE)</f>
        <v>3</v>
      </c>
      <c r="T3938" t="s">
        <v>5668</v>
      </c>
      <c r="U3938" t="s">
        <v>22</v>
      </c>
      <c r="V3938">
        <f>VLOOKUP(U3938,category2,2,FALSE)</f>
        <v>2</v>
      </c>
      <c r="W3938" t="s">
        <v>103</v>
      </c>
      <c r="X3938">
        <f>VLOOKUP(W3938,subcat2,3,FALSE)</f>
        <v>13</v>
      </c>
      <c r="Y3938" t="s">
        <v>5926</v>
      </c>
      <c r="Z3938">
        <v>28.752000000000002</v>
      </c>
      <c r="AA3938">
        <v>3</v>
      </c>
      <c r="AB3938">
        <v>0.2</v>
      </c>
      <c r="AC3938" s="4">
        <v>9.3443999999999985</v>
      </c>
    </row>
    <row r="3939" spans="1:29" x14ac:dyDescent="0.25">
      <c r="A3939" s="2">
        <v>3938</v>
      </c>
      <c r="B3939" t="s">
        <v>7287</v>
      </c>
      <c r="C3939" s="3">
        <v>42171</v>
      </c>
      <c r="D3939" s="3">
        <v>42175</v>
      </c>
      <c r="E3939" t="s">
        <v>25</v>
      </c>
      <c r="F3939">
        <f>VLOOKUP(E3939,SHIPMODE,2,FALSE)</f>
        <v>2</v>
      </c>
      <c r="G3939" t="s">
        <v>3976</v>
      </c>
      <c r="H3939" t="s">
        <v>2736</v>
      </c>
      <c r="I3939" t="s">
        <v>9</v>
      </c>
      <c r="J3939">
        <f>VLOOKUP(I3939,segmentID,2,FALSE)</f>
        <v>1</v>
      </c>
      <c r="K3939" t="s">
        <v>3255</v>
      </c>
      <c r="L3939">
        <f>VLOOKUP(K3939,country2,2,FALSE)</f>
        <v>1</v>
      </c>
      <c r="M3939" t="s">
        <v>372</v>
      </c>
      <c r="N3939">
        <f>VLOOKUP(Orders!M3939,city2,2,FALSE)</f>
        <v>56</v>
      </c>
      <c r="O3939" t="s">
        <v>54</v>
      </c>
      <c r="P3939">
        <f>VLOOKUP(O3939,state2,2,FALSE)</f>
        <v>6</v>
      </c>
      <c r="Q3939">
        <v>75051</v>
      </c>
      <c r="R3939" t="s">
        <v>55</v>
      </c>
      <c r="S3939">
        <f>VLOOKUP(R3939,region2,2,FALSE)</f>
        <v>3</v>
      </c>
      <c r="T3939" t="s">
        <v>4109</v>
      </c>
      <c r="U3939" t="s">
        <v>22</v>
      </c>
      <c r="V3939">
        <f>VLOOKUP(U3939,category2,2,FALSE)</f>
        <v>2</v>
      </c>
      <c r="W3939" t="s">
        <v>45</v>
      </c>
      <c r="X3939">
        <f>VLOOKUP(W3939,subcat2,3,FALSE)</f>
        <v>11</v>
      </c>
      <c r="Y3939" t="s">
        <v>1828</v>
      </c>
      <c r="Z3939">
        <v>27.216000000000001</v>
      </c>
      <c r="AA3939">
        <v>3</v>
      </c>
      <c r="AB3939">
        <v>0.2</v>
      </c>
      <c r="AC3939" s="4">
        <v>9.8657999999999983</v>
      </c>
    </row>
    <row r="3940" spans="1:29" x14ac:dyDescent="0.25">
      <c r="A3940" s="2">
        <v>3939</v>
      </c>
      <c r="B3940" t="s">
        <v>7287</v>
      </c>
      <c r="C3940" s="3">
        <v>42171</v>
      </c>
      <c r="D3940" s="3">
        <v>42175</v>
      </c>
      <c r="E3940" t="s">
        <v>25</v>
      </c>
      <c r="F3940">
        <f>VLOOKUP(E3940,SHIPMODE,2,FALSE)</f>
        <v>2</v>
      </c>
      <c r="G3940" t="s">
        <v>3976</v>
      </c>
      <c r="H3940" t="s">
        <v>2736</v>
      </c>
      <c r="I3940" t="s">
        <v>9</v>
      </c>
      <c r="J3940">
        <f>VLOOKUP(I3940,segmentID,2,FALSE)</f>
        <v>1</v>
      </c>
      <c r="K3940" t="s">
        <v>3255</v>
      </c>
      <c r="L3940">
        <f>VLOOKUP(K3940,country2,2,FALSE)</f>
        <v>1</v>
      </c>
      <c r="M3940" t="s">
        <v>372</v>
      </c>
      <c r="N3940">
        <f>VLOOKUP(Orders!M3940,city2,2,FALSE)</f>
        <v>56</v>
      </c>
      <c r="O3940" t="s">
        <v>54</v>
      </c>
      <c r="P3940">
        <f>VLOOKUP(O3940,state2,2,FALSE)</f>
        <v>6</v>
      </c>
      <c r="Q3940">
        <v>75051</v>
      </c>
      <c r="R3940" t="s">
        <v>55</v>
      </c>
      <c r="S3940">
        <f>VLOOKUP(R3940,region2,2,FALSE)</f>
        <v>3</v>
      </c>
      <c r="T3940" t="s">
        <v>4987</v>
      </c>
      <c r="U3940" t="s">
        <v>13</v>
      </c>
      <c r="V3940">
        <f>VLOOKUP(U3940,category2,2,FALSE)</f>
        <v>1</v>
      </c>
      <c r="W3940" t="s">
        <v>3226</v>
      </c>
      <c r="X3940">
        <f>VLOOKUP(W3940,subcat2,3,FALSE)</f>
        <v>2</v>
      </c>
      <c r="Y3940" t="s">
        <v>1330</v>
      </c>
      <c r="Z3940">
        <v>197.37199999999999</v>
      </c>
      <c r="AA3940">
        <v>2</v>
      </c>
      <c r="AB3940">
        <v>0.3</v>
      </c>
      <c r="AC3940" s="4">
        <v>-25.376400000000018</v>
      </c>
    </row>
    <row r="3941" spans="1:29" x14ac:dyDescent="0.25">
      <c r="A3941" s="2">
        <v>3940</v>
      </c>
      <c r="B3941" t="s">
        <v>8456</v>
      </c>
      <c r="C3941" s="3">
        <v>42714</v>
      </c>
      <c r="D3941" s="3">
        <v>42714</v>
      </c>
      <c r="E3941" t="s">
        <v>625</v>
      </c>
      <c r="F3941">
        <f>VLOOKUP(E3941,SHIPMODE,2,FALSE)</f>
        <v>4</v>
      </c>
      <c r="G3941" t="s">
        <v>3963</v>
      </c>
      <c r="H3941" t="s">
        <v>2663</v>
      </c>
      <c r="I3941" t="s">
        <v>9</v>
      </c>
      <c r="J3941">
        <f>VLOOKUP(I3941,segmentID,2,FALSE)</f>
        <v>1</v>
      </c>
      <c r="K3941" t="s">
        <v>3255</v>
      </c>
      <c r="L3941">
        <f>VLOOKUP(K3941,country2,2,FALSE)</f>
        <v>1</v>
      </c>
      <c r="M3941" t="s">
        <v>2759</v>
      </c>
      <c r="N3941">
        <f>VLOOKUP(Orders!M3941,city2,2,FALSE)</f>
        <v>383</v>
      </c>
      <c r="O3941" t="s">
        <v>132</v>
      </c>
      <c r="P3941">
        <f>VLOOKUP(O3941,state2,2,FALSE)</f>
        <v>15</v>
      </c>
      <c r="Q3941">
        <v>46142</v>
      </c>
      <c r="R3941" t="s">
        <v>55</v>
      </c>
      <c r="S3941">
        <f>VLOOKUP(R3941,region2,2,FALSE)</f>
        <v>3</v>
      </c>
      <c r="T3941" t="s">
        <v>4563</v>
      </c>
      <c r="U3941" t="s">
        <v>13</v>
      </c>
      <c r="V3941">
        <f>VLOOKUP(U3941,category2,2,FALSE)</f>
        <v>1</v>
      </c>
      <c r="W3941" t="s">
        <v>3226</v>
      </c>
      <c r="X3941">
        <f>VLOOKUP(W3941,subcat2,3,FALSE)</f>
        <v>2</v>
      </c>
      <c r="Y3941" t="s">
        <v>2041</v>
      </c>
      <c r="Z3941">
        <v>1424.9</v>
      </c>
      <c r="AA3941">
        <v>5</v>
      </c>
      <c r="AB3941">
        <v>0</v>
      </c>
      <c r="AC3941" s="4">
        <v>356.22500000000002</v>
      </c>
    </row>
    <row r="3942" spans="1:29" x14ac:dyDescent="0.25">
      <c r="A3942" s="2">
        <v>3941</v>
      </c>
      <c r="B3942" t="s">
        <v>9896</v>
      </c>
      <c r="C3942" s="3">
        <v>42873</v>
      </c>
      <c r="D3942" s="3">
        <v>42878</v>
      </c>
      <c r="E3942" t="s">
        <v>25</v>
      </c>
      <c r="F3942">
        <f>VLOOKUP(E3942,SHIPMODE,2,FALSE)</f>
        <v>2</v>
      </c>
      <c r="G3942" t="s">
        <v>3613</v>
      </c>
      <c r="H3942" t="s">
        <v>1335</v>
      </c>
      <c r="I3942" t="s">
        <v>9</v>
      </c>
      <c r="J3942">
        <f>VLOOKUP(I3942,segmentID,2,FALSE)</f>
        <v>1</v>
      </c>
      <c r="K3942" t="s">
        <v>3255</v>
      </c>
      <c r="L3942">
        <f>VLOOKUP(K3942,country2,2,FALSE)</f>
        <v>1</v>
      </c>
      <c r="M3942" t="s">
        <v>138</v>
      </c>
      <c r="N3942">
        <f>VLOOKUP(Orders!M3942,city2,2,FALSE)</f>
        <v>21</v>
      </c>
      <c r="O3942" t="s">
        <v>139</v>
      </c>
      <c r="P3942">
        <f>VLOOKUP(O3942,state2,2,FALSE)</f>
        <v>16</v>
      </c>
      <c r="Q3942">
        <v>10024</v>
      </c>
      <c r="R3942" t="s">
        <v>79</v>
      </c>
      <c r="S3942">
        <f>VLOOKUP(R3942,region2,2,FALSE)</f>
        <v>4</v>
      </c>
      <c r="T3942" t="s">
        <v>5111</v>
      </c>
      <c r="U3942" t="s">
        <v>13</v>
      </c>
      <c r="V3942">
        <f>VLOOKUP(U3942,category2,2,FALSE)</f>
        <v>1</v>
      </c>
      <c r="W3942" t="s">
        <v>3228</v>
      </c>
      <c r="X3942">
        <f>VLOOKUP(W3942,subcat2,3,FALSE)</f>
        <v>6</v>
      </c>
      <c r="Y3942" t="s">
        <v>3074</v>
      </c>
      <c r="Z3942">
        <v>14.56</v>
      </c>
      <c r="AA3942">
        <v>2</v>
      </c>
      <c r="AB3942">
        <v>0</v>
      </c>
      <c r="AC3942" s="4">
        <v>6.2608000000000015</v>
      </c>
    </row>
    <row r="3943" spans="1:29" x14ac:dyDescent="0.25">
      <c r="A3943" s="2">
        <v>3942</v>
      </c>
      <c r="B3943" t="s">
        <v>9896</v>
      </c>
      <c r="C3943" s="3">
        <v>42873</v>
      </c>
      <c r="D3943" s="3">
        <v>42878</v>
      </c>
      <c r="E3943" t="s">
        <v>25</v>
      </c>
      <c r="F3943">
        <f>VLOOKUP(E3943,SHIPMODE,2,FALSE)</f>
        <v>2</v>
      </c>
      <c r="G3943" t="s">
        <v>3613</v>
      </c>
      <c r="H3943" t="s">
        <v>1335</v>
      </c>
      <c r="I3943" t="s">
        <v>9</v>
      </c>
      <c r="J3943">
        <f>VLOOKUP(I3943,segmentID,2,FALSE)</f>
        <v>1</v>
      </c>
      <c r="K3943" t="s">
        <v>3255</v>
      </c>
      <c r="L3943">
        <f>VLOOKUP(K3943,country2,2,FALSE)</f>
        <v>1</v>
      </c>
      <c r="M3943" t="s">
        <v>138</v>
      </c>
      <c r="N3943">
        <f>VLOOKUP(Orders!M3943,city2,2,FALSE)</f>
        <v>21</v>
      </c>
      <c r="O3943" t="s">
        <v>139</v>
      </c>
      <c r="P3943">
        <f>VLOOKUP(O3943,state2,2,FALSE)</f>
        <v>16</v>
      </c>
      <c r="Q3943">
        <v>10024</v>
      </c>
      <c r="R3943" t="s">
        <v>79</v>
      </c>
      <c r="S3943">
        <f>VLOOKUP(R3943,region2,2,FALSE)</f>
        <v>4</v>
      </c>
      <c r="T3943" t="s">
        <v>4631</v>
      </c>
      <c r="U3943" t="s">
        <v>22</v>
      </c>
      <c r="V3943">
        <f>VLOOKUP(U3943,category2,2,FALSE)</f>
        <v>2</v>
      </c>
      <c r="W3943" t="s">
        <v>3231</v>
      </c>
      <c r="X3943">
        <f>VLOOKUP(W3943,subcat2,3,FALSE)</f>
        <v>9</v>
      </c>
      <c r="Y3943" t="s">
        <v>1157</v>
      </c>
      <c r="Z3943">
        <v>3.048</v>
      </c>
      <c r="AA3943">
        <v>1</v>
      </c>
      <c r="AB3943">
        <v>0.2</v>
      </c>
      <c r="AC3943" s="4">
        <v>1.0286999999999997</v>
      </c>
    </row>
    <row r="3944" spans="1:29" x14ac:dyDescent="0.25">
      <c r="A3944" s="2">
        <v>3943</v>
      </c>
      <c r="B3944" t="s">
        <v>9897</v>
      </c>
      <c r="C3944" s="3">
        <v>42882</v>
      </c>
      <c r="D3944" s="3">
        <v>42884</v>
      </c>
      <c r="E3944" t="s">
        <v>7</v>
      </c>
      <c r="F3944">
        <f>VLOOKUP(E3944,SHIPMODE,2,FALSE)</f>
        <v>1</v>
      </c>
      <c r="G3944" t="s">
        <v>3268</v>
      </c>
      <c r="H3944" t="s">
        <v>83</v>
      </c>
      <c r="I3944" t="s">
        <v>9</v>
      </c>
      <c r="J3944">
        <f>VLOOKUP(I3944,segmentID,2,FALSE)</f>
        <v>1</v>
      </c>
      <c r="K3944" t="s">
        <v>3255</v>
      </c>
      <c r="L3944">
        <f>VLOOKUP(K3944,country2,2,FALSE)</f>
        <v>1</v>
      </c>
      <c r="M3944" t="s">
        <v>172</v>
      </c>
      <c r="N3944">
        <f>VLOOKUP(Orders!M3944,city2,2,FALSE)</f>
        <v>27</v>
      </c>
      <c r="O3944" t="s">
        <v>173</v>
      </c>
      <c r="P3944">
        <f>VLOOKUP(O3944,state2,2,FALSE)</f>
        <v>19</v>
      </c>
      <c r="Q3944">
        <v>38109</v>
      </c>
      <c r="R3944" t="s">
        <v>12</v>
      </c>
      <c r="S3944">
        <f>VLOOKUP(R3944,region2,2,FALSE)</f>
        <v>1</v>
      </c>
      <c r="T3944" t="s">
        <v>4866</v>
      </c>
      <c r="U3944" t="s">
        <v>22</v>
      </c>
      <c r="V3944">
        <f>VLOOKUP(U3944,category2,2,FALSE)</f>
        <v>2</v>
      </c>
      <c r="W3944" t="s">
        <v>45</v>
      </c>
      <c r="X3944">
        <f>VLOOKUP(W3944,subcat2,3,FALSE)</f>
        <v>11</v>
      </c>
      <c r="Y3944" t="s">
        <v>1766</v>
      </c>
      <c r="Z3944">
        <v>25.920000000000005</v>
      </c>
      <c r="AA3944">
        <v>5</v>
      </c>
      <c r="AB3944">
        <v>0.2</v>
      </c>
      <c r="AC3944" s="4">
        <v>9.0719999999999992</v>
      </c>
    </row>
    <row r="3945" spans="1:29" x14ac:dyDescent="0.25">
      <c r="A3945" s="2">
        <v>3944</v>
      </c>
      <c r="B3945" t="s">
        <v>8457</v>
      </c>
      <c r="C3945" s="3">
        <v>42544</v>
      </c>
      <c r="D3945" s="3">
        <v>42551</v>
      </c>
      <c r="E3945" t="s">
        <v>25</v>
      </c>
      <c r="F3945">
        <f>VLOOKUP(E3945,SHIPMODE,2,FALSE)</f>
        <v>2</v>
      </c>
      <c r="G3945" t="s">
        <v>3981</v>
      </c>
      <c r="H3945" t="s">
        <v>2760</v>
      </c>
      <c r="I3945" t="s">
        <v>9</v>
      </c>
      <c r="J3945">
        <f>VLOOKUP(I3945,segmentID,2,FALSE)</f>
        <v>1</v>
      </c>
      <c r="K3945" t="s">
        <v>3255</v>
      </c>
      <c r="L3945">
        <f>VLOOKUP(K3945,country2,2,FALSE)</f>
        <v>1</v>
      </c>
      <c r="M3945" t="s">
        <v>1538</v>
      </c>
      <c r="N3945">
        <f>VLOOKUP(Orders!M3945,city2,2,FALSE)</f>
        <v>199</v>
      </c>
      <c r="O3945" t="s">
        <v>139</v>
      </c>
      <c r="P3945">
        <f>VLOOKUP(O3945,state2,2,FALSE)</f>
        <v>16</v>
      </c>
      <c r="Q3945">
        <v>14215</v>
      </c>
      <c r="R3945" t="s">
        <v>79</v>
      </c>
      <c r="S3945">
        <f>VLOOKUP(R3945,region2,2,FALSE)</f>
        <v>4</v>
      </c>
      <c r="T3945" t="s">
        <v>5489</v>
      </c>
      <c r="U3945" t="s">
        <v>22</v>
      </c>
      <c r="V3945">
        <f>VLOOKUP(U3945,category2,2,FALSE)</f>
        <v>2</v>
      </c>
      <c r="W3945" t="s">
        <v>3233</v>
      </c>
      <c r="X3945">
        <f>VLOOKUP(W3945,subcat2,3,FALSE)</f>
        <v>15</v>
      </c>
      <c r="Y3945" t="s">
        <v>2475</v>
      </c>
      <c r="Z3945">
        <v>835.17000000000007</v>
      </c>
      <c r="AA3945">
        <v>7</v>
      </c>
      <c r="AB3945">
        <v>0</v>
      </c>
      <c r="AC3945" s="4">
        <v>16.703400000000016</v>
      </c>
    </row>
    <row r="3946" spans="1:29" x14ac:dyDescent="0.25">
      <c r="A3946" s="2">
        <v>3945</v>
      </c>
      <c r="B3946" t="s">
        <v>8458</v>
      </c>
      <c r="C3946" s="3">
        <v>42506</v>
      </c>
      <c r="D3946" s="3">
        <v>42511</v>
      </c>
      <c r="E3946" t="s">
        <v>7</v>
      </c>
      <c r="F3946">
        <f>VLOOKUP(E3946,SHIPMODE,2,FALSE)</f>
        <v>1</v>
      </c>
      <c r="G3946" t="s">
        <v>3412</v>
      </c>
      <c r="H3946" t="s">
        <v>654</v>
      </c>
      <c r="I3946" t="s">
        <v>9</v>
      </c>
      <c r="J3946">
        <f>VLOOKUP(I3946,segmentID,2,FALSE)</f>
        <v>1</v>
      </c>
      <c r="K3946" t="s">
        <v>3255</v>
      </c>
      <c r="L3946">
        <f>VLOOKUP(K3946,country2,2,FALSE)</f>
        <v>1</v>
      </c>
      <c r="M3946" t="s">
        <v>19</v>
      </c>
      <c r="N3946">
        <f>VLOOKUP(Orders!M3946,city2,2,FALSE)</f>
        <v>2</v>
      </c>
      <c r="O3946" t="s">
        <v>20</v>
      </c>
      <c r="P3946">
        <f>VLOOKUP(O3946,state2,2,FALSE)</f>
        <v>2</v>
      </c>
      <c r="Q3946">
        <v>90036</v>
      </c>
      <c r="R3946" t="s">
        <v>21</v>
      </c>
      <c r="S3946">
        <f>VLOOKUP(R3946,region2,2,FALSE)</f>
        <v>2</v>
      </c>
      <c r="T3946" t="s">
        <v>4702</v>
      </c>
      <c r="U3946" t="s">
        <v>22</v>
      </c>
      <c r="V3946">
        <f>VLOOKUP(U3946,category2,2,FALSE)</f>
        <v>2</v>
      </c>
      <c r="W3946" t="s">
        <v>45</v>
      </c>
      <c r="X3946">
        <f>VLOOKUP(W3946,subcat2,3,FALSE)</f>
        <v>11</v>
      </c>
      <c r="Y3946" t="s">
        <v>3041</v>
      </c>
      <c r="Z3946">
        <v>17.34</v>
      </c>
      <c r="AA3946">
        <v>3</v>
      </c>
      <c r="AB3946">
        <v>0</v>
      </c>
      <c r="AC3946" s="4">
        <v>8.4966000000000008</v>
      </c>
    </row>
    <row r="3947" spans="1:29" x14ac:dyDescent="0.25">
      <c r="A3947" s="2">
        <v>3946</v>
      </c>
      <c r="B3947" t="s">
        <v>9898</v>
      </c>
      <c r="C3947" s="3">
        <v>43057</v>
      </c>
      <c r="D3947" s="3">
        <v>43062</v>
      </c>
      <c r="E3947" t="s">
        <v>25</v>
      </c>
      <c r="F3947">
        <f>VLOOKUP(E3947,SHIPMODE,2,FALSE)</f>
        <v>2</v>
      </c>
      <c r="G3947" t="s">
        <v>3833</v>
      </c>
      <c r="H3947" t="s">
        <v>2156</v>
      </c>
      <c r="I3947" t="s">
        <v>9</v>
      </c>
      <c r="J3947">
        <f>VLOOKUP(I3947,segmentID,2,FALSE)</f>
        <v>1</v>
      </c>
      <c r="K3947" t="s">
        <v>3255</v>
      </c>
      <c r="L3947">
        <f>VLOOKUP(K3947,country2,2,FALSE)</f>
        <v>1</v>
      </c>
      <c r="M3947" t="s">
        <v>1469</v>
      </c>
      <c r="N3947">
        <f>VLOOKUP(Orders!M3947,city2,2,FALSE)</f>
        <v>189</v>
      </c>
      <c r="O3947" t="s">
        <v>28</v>
      </c>
      <c r="P3947">
        <f>VLOOKUP(O3947,state2,2,FALSE)</f>
        <v>3</v>
      </c>
      <c r="Q3947">
        <v>33030</v>
      </c>
      <c r="R3947" t="s">
        <v>12</v>
      </c>
      <c r="S3947">
        <f>VLOOKUP(R3947,region2,2,FALSE)</f>
        <v>1</v>
      </c>
      <c r="T3947" t="s">
        <v>5553</v>
      </c>
      <c r="U3947" t="s">
        <v>22</v>
      </c>
      <c r="V3947">
        <f>VLOOKUP(U3947,category2,2,FALSE)</f>
        <v>2</v>
      </c>
      <c r="W3947" t="s">
        <v>45</v>
      </c>
      <c r="X3947">
        <f>VLOOKUP(W3947,subcat2,3,FALSE)</f>
        <v>11</v>
      </c>
      <c r="Y3947" t="s">
        <v>2894</v>
      </c>
      <c r="Z3947">
        <v>44.384</v>
      </c>
      <c r="AA3947">
        <v>1</v>
      </c>
      <c r="AB3947">
        <v>0.2</v>
      </c>
      <c r="AC3947" s="4">
        <v>15.534399999999998</v>
      </c>
    </row>
    <row r="3948" spans="1:29" x14ac:dyDescent="0.25">
      <c r="A3948" s="2">
        <v>3947</v>
      </c>
      <c r="B3948" t="s">
        <v>9898</v>
      </c>
      <c r="C3948" s="3">
        <v>43057</v>
      </c>
      <c r="D3948" s="3">
        <v>43062</v>
      </c>
      <c r="E3948" t="s">
        <v>25</v>
      </c>
      <c r="F3948">
        <f>VLOOKUP(E3948,SHIPMODE,2,FALSE)</f>
        <v>2</v>
      </c>
      <c r="G3948" t="s">
        <v>3833</v>
      </c>
      <c r="H3948" t="s">
        <v>2156</v>
      </c>
      <c r="I3948" t="s">
        <v>9</v>
      </c>
      <c r="J3948">
        <f>VLOOKUP(I3948,segmentID,2,FALSE)</f>
        <v>1</v>
      </c>
      <c r="K3948" t="s">
        <v>3255</v>
      </c>
      <c r="L3948">
        <f>VLOOKUP(K3948,country2,2,FALSE)</f>
        <v>1</v>
      </c>
      <c r="M3948" t="s">
        <v>1469</v>
      </c>
      <c r="N3948">
        <f>VLOOKUP(Orders!M3948,city2,2,FALSE)</f>
        <v>189</v>
      </c>
      <c r="O3948" t="s">
        <v>28</v>
      </c>
      <c r="P3948">
        <f>VLOOKUP(O3948,state2,2,FALSE)</f>
        <v>3</v>
      </c>
      <c r="Q3948">
        <v>33030</v>
      </c>
      <c r="R3948" t="s">
        <v>12</v>
      </c>
      <c r="S3948">
        <f>VLOOKUP(R3948,region2,2,FALSE)</f>
        <v>1</v>
      </c>
      <c r="T3948" t="s">
        <v>4432</v>
      </c>
      <c r="U3948" t="s">
        <v>22</v>
      </c>
      <c r="V3948">
        <f>VLOOKUP(U3948,category2,2,FALSE)</f>
        <v>2</v>
      </c>
      <c r="W3948" t="s">
        <v>3233</v>
      </c>
      <c r="X3948">
        <f>VLOOKUP(W3948,subcat2,3,FALSE)</f>
        <v>15</v>
      </c>
      <c r="Y3948" t="s">
        <v>5923</v>
      </c>
      <c r="Z3948">
        <v>2.9440000000000004</v>
      </c>
      <c r="AA3948">
        <v>1</v>
      </c>
      <c r="AB3948">
        <v>0.2</v>
      </c>
      <c r="AC3948" s="4">
        <v>-0.66240000000000021</v>
      </c>
    </row>
    <row r="3949" spans="1:29" x14ac:dyDescent="0.25">
      <c r="A3949" s="2">
        <v>3948</v>
      </c>
      <c r="B3949" t="s">
        <v>8459</v>
      </c>
      <c r="C3949" s="3">
        <v>42692</v>
      </c>
      <c r="D3949" s="3">
        <v>42696</v>
      </c>
      <c r="E3949" t="s">
        <v>25</v>
      </c>
      <c r="F3949">
        <f>VLOOKUP(E3949,SHIPMODE,2,FALSE)</f>
        <v>2</v>
      </c>
      <c r="G3949" t="s">
        <v>3272</v>
      </c>
      <c r="H3949" t="s">
        <v>102</v>
      </c>
      <c r="I3949" t="s">
        <v>52</v>
      </c>
      <c r="J3949">
        <f>VLOOKUP(I3949,segmentID,2,FALSE)</f>
        <v>3</v>
      </c>
      <c r="K3949" t="s">
        <v>3255</v>
      </c>
      <c r="L3949">
        <f>VLOOKUP(K3949,country2,2,FALSE)</f>
        <v>1</v>
      </c>
      <c r="M3949" t="s">
        <v>298</v>
      </c>
      <c r="N3949">
        <f>VLOOKUP(Orders!M3949,city2,2,FALSE)</f>
        <v>46</v>
      </c>
      <c r="O3949" t="s">
        <v>54</v>
      </c>
      <c r="P3949">
        <f>VLOOKUP(O3949,state2,2,FALSE)</f>
        <v>6</v>
      </c>
      <c r="Q3949">
        <v>77506</v>
      </c>
      <c r="R3949" t="s">
        <v>55</v>
      </c>
      <c r="S3949">
        <f>VLOOKUP(R3949,region2,2,FALSE)</f>
        <v>3</v>
      </c>
      <c r="T3949" t="s">
        <v>4289</v>
      </c>
      <c r="U3949" t="s">
        <v>22</v>
      </c>
      <c r="V3949">
        <f>VLOOKUP(U3949,category2,2,FALSE)</f>
        <v>2</v>
      </c>
      <c r="W3949" t="s">
        <v>3229</v>
      </c>
      <c r="X3949">
        <f>VLOOKUP(W3949,subcat2,3,FALSE)</f>
        <v>7</v>
      </c>
      <c r="Y3949" t="s">
        <v>336</v>
      </c>
      <c r="Z3949">
        <v>6.3680000000000003</v>
      </c>
      <c r="AA3949">
        <v>2</v>
      </c>
      <c r="AB3949">
        <v>0.2</v>
      </c>
      <c r="AC3949" s="4">
        <v>1.0347999999999993</v>
      </c>
    </row>
    <row r="3950" spans="1:29" x14ac:dyDescent="0.25">
      <c r="A3950" s="2">
        <v>3949</v>
      </c>
      <c r="B3950" t="s">
        <v>8459</v>
      </c>
      <c r="C3950" s="3">
        <v>42692</v>
      </c>
      <c r="D3950" s="3">
        <v>42696</v>
      </c>
      <c r="E3950" t="s">
        <v>25</v>
      </c>
      <c r="F3950">
        <f>VLOOKUP(E3950,SHIPMODE,2,FALSE)</f>
        <v>2</v>
      </c>
      <c r="G3950" t="s">
        <v>3272</v>
      </c>
      <c r="H3950" t="s">
        <v>102</v>
      </c>
      <c r="I3950" t="s">
        <v>52</v>
      </c>
      <c r="J3950">
        <f>VLOOKUP(I3950,segmentID,2,FALSE)</f>
        <v>3</v>
      </c>
      <c r="K3950" t="s">
        <v>3255</v>
      </c>
      <c r="L3950">
        <f>VLOOKUP(K3950,country2,2,FALSE)</f>
        <v>1</v>
      </c>
      <c r="M3950" t="s">
        <v>298</v>
      </c>
      <c r="N3950">
        <f>VLOOKUP(Orders!M3950,city2,2,FALSE)</f>
        <v>46</v>
      </c>
      <c r="O3950" t="s">
        <v>54</v>
      </c>
      <c r="P3950">
        <f>VLOOKUP(O3950,state2,2,FALSE)</f>
        <v>6</v>
      </c>
      <c r="Q3950">
        <v>77506</v>
      </c>
      <c r="R3950" t="s">
        <v>55</v>
      </c>
      <c r="S3950">
        <f>VLOOKUP(R3950,region2,2,FALSE)</f>
        <v>3</v>
      </c>
      <c r="T3950" t="s">
        <v>4674</v>
      </c>
      <c r="U3950" t="s">
        <v>22</v>
      </c>
      <c r="V3950">
        <f>VLOOKUP(U3950,category2,2,FALSE)</f>
        <v>2</v>
      </c>
      <c r="W3950" t="s">
        <v>23</v>
      </c>
      <c r="X3950">
        <f>VLOOKUP(W3950,subcat2,3,FALSE)</f>
        <v>3</v>
      </c>
      <c r="Y3950" t="s">
        <v>1166</v>
      </c>
      <c r="Z3950">
        <v>48.848000000000006</v>
      </c>
      <c r="AA3950">
        <v>2</v>
      </c>
      <c r="AB3950">
        <v>0.2</v>
      </c>
      <c r="AC3950" s="4">
        <v>15.8756</v>
      </c>
    </row>
    <row r="3951" spans="1:29" x14ac:dyDescent="0.25">
      <c r="A3951" s="2">
        <v>3950</v>
      </c>
      <c r="B3951" t="s">
        <v>8459</v>
      </c>
      <c r="C3951" s="3">
        <v>42692</v>
      </c>
      <c r="D3951" s="3">
        <v>42696</v>
      </c>
      <c r="E3951" t="s">
        <v>25</v>
      </c>
      <c r="F3951">
        <f>VLOOKUP(E3951,SHIPMODE,2,FALSE)</f>
        <v>2</v>
      </c>
      <c r="G3951" t="s">
        <v>3272</v>
      </c>
      <c r="H3951" t="s">
        <v>102</v>
      </c>
      <c r="I3951" t="s">
        <v>52</v>
      </c>
      <c r="J3951">
        <f>VLOOKUP(I3951,segmentID,2,FALSE)</f>
        <v>3</v>
      </c>
      <c r="K3951" t="s">
        <v>3255</v>
      </c>
      <c r="L3951">
        <f>VLOOKUP(K3951,country2,2,FALSE)</f>
        <v>1</v>
      </c>
      <c r="M3951" t="s">
        <v>298</v>
      </c>
      <c r="N3951">
        <f>VLOOKUP(Orders!M3951,city2,2,FALSE)</f>
        <v>46</v>
      </c>
      <c r="O3951" t="s">
        <v>54</v>
      </c>
      <c r="P3951">
        <f>VLOOKUP(O3951,state2,2,FALSE)</f>
        <v>6</v>
      </c>
      <c r="Q3951">
        <v>77506</v>
      </c>
      <c r="R3951" t="s">
        <v>55</v>
      </c>
      <c r="S3951">
        <f>VLOOKUP(R3951,region2,2,FALSE)</f>
        <v>3</v>
      </c>
      <c r="T3951" t="s">
        <v>4092</v>
      </c>
      <c r="U3951" t="s">
        <v>22</v>
      </c>
      <c r="V3951">
        <f>VLOOKUP(U3951,category2,2,FALSE)</f>
        <v>2</v>
      </c>
      <c r="W3951" t="s">
        <v>45</v>
      </c>
      <c r="X3951">
        <f>VLOOKUP(W3951,subcat2,3,FALSE)</f>
        <v>11</v>
      </c>
      <c r="Y3951" t="s">
        <v>2367</v>
      </c>
      <c r="Z3951">
        <v>19.648</v>
      </c>
      <c r="AA3951">
        <v>2</v>
      </c>
      <c r="AB3951">
        <v>0.2</v>
      </c>
      <c r="AC3951" s="4">
        <v>6.6311999999999989</v>
      </c>
    </row>
    <row r="3952" spans="1:29" x14ac:dyDescent="0.25">
      <c r="A3952" s="2">
        <v>3951</v>
      </c>
      <c r="B3952" t="s">
        <v>8459</v>
      </c>
      <c r="C3952" s="3">
        <v>42692</v>
      </c>
      <c r="D3952" s="3">
        <v>42696</v>
      </c>
      <c r="E3952" t="s">
        <v>25</v>
      </c>
      <c r="F3952">
        <f>VLOOKUP(E3952,SHIPMODE,2,FALSE)</f>
        <v>2</v>
      </c>
      <c r="G3952" t="s">
        <v>3272</v>
      </c>
      <c r="H3952" t="s">
        <v>102</v>
      </c>
      <c r="I3952" t="s">
        <v>52</v>
      </c>
      <c r="J3952">
        <f>VLOOKUP(I3952,segmentID,2,FALSE)</f>
        <v>3</v>
      </c>
      <c r="K3952" t="s">
        <v>3255</v>
      </c>
      <c r="L3952">
        <f>VLOOKUP(K3952,country2,2,FALSE)</f>
        <v>1</v>
      </c>
      <c r="M3952" t="s">
        <v>298</v>
      </c>
      <c r="N3952">
        <f>VLOOKUP(Orders!M3952,city2,2,FALSE)</f>
        <v>46</v>
      </c>
      <c r="O3952" t="s">
        <v>54</v>
      </c>
      <c r="P3952">
        <f>VLOOKUP(O3952,state2,2,FALSE)</f>
        <v>6</v>
      </c>
      <c r="Q3952">
        <v>77506</v>
      </c>
      <c r="R3952" t="s">
        <v>55</v>
      </c>
      <c r="S3952">
        <f>VLOOKUP(R3952,region2,2,FALSE)</f>
        <v>3</v>
      </c>
      <c r="T3952" t="s">
        <v>4271</v>
      </c>
      <c r="U3952" t="s">
        <v>13</v>
      </c>
      <c r="V3952">
        <f>VLOOKUP(U3952,category2,2,FALSE)</f>
        <v>1</v>
      </c>
      <c r="W3952" t="s">
        <v>3226</v>
      </c>
      <c r="X3952">
        <f>VLOOKUP(W3952,subcat2,3,FALSE)</f>
        <v>2</v>
      </c>
      <c r="Y3952" t="s">
        <v>2067</v>
      </c>
      <c r="Z3952">
        <v>255.108</v>
      </c>
      <c r="AA3952">
        <v>6</v>
      </c>
      <c r="AB3952">
        <v>0.3</v>
      </c>
      <c r="AC3952" s="4">
        <v>-18.221999999999994</v>
      </c>
    </row>
    <row r="3953" spans="1:29" x14ac:dyDescent="0.25">
      <c r="A3953" s="2">
        <v>3952</v>
      </c>
      <c r="B3953" t="s">
        <v>6308</v>
      </c>
      <c r="C3953" s="3">
        <v>41971</v>
      </c>
      <c r="D3953" s="3">
        <v>41973</v>
      </c>
      <c r="E3953" t="s">
        <v>7</v>
      </c>
      <c r="F3953">
        <f>VLOOKUP(E3953,SHIPMODE,2,FALSE)</f>
        <v>1</v>
      </c>
      <c r="G3953" t="s">
        <v>3628</v>
      </c>
      <c r="H3953" t="s">
        <v>1386</v>
      </c>
      <c r="I3953" t="s">
        <v>9</v>
      </c>
      <c r="J3953">
        <f>VLOOKUP(I3953,segmentID,2,FALSE)</f>
        <v>1</v>
      </c>
      <c r="K3953" t="s">
        <v>3255</v>
      </c>
      <c r="L3953">
        <f>VLOOKUP(K3953,country2,2,FALSE)</f>
        <v>1</v>
      </c>
      <c r="M3953" t="s">
        <v>1645</v>
      </c>
      <c r="N3953">
        <f>VLOOKUP(Orders!M3953,city2,2,FALSE)</f>
        <v>211</v>
      </c>
      <c r="O3953" t="s">
        <v>139</v>
      </c>
      <c r="P3953">
        <f>VLOOKUP(O3953,state2,2,FALSE)</f>
        <v>16</v>
      </c>
      <c r="Q3953">
        <v>11520</v>
      </c>
      <c r="R3953" t="s">
        <v>79</v>
      </c>
      <c r="S3953">
        <f>VLOOKUP(R3953,region2,2,FALSE)</f>
        <v>4</v>
      </c>
      <c r="T3953" t="s">
        <v>4915</v>
      </c>
      <c r="U3953" t="s">
        <v>22</v>
      </c>
      <c r="V3953">
        <f>VLOOKUP(U3953,category2,2,FALSE)</f>
        <v>2</v>
      </c>
      <c r="W3953" t="s">
        <v>3231</v>
      </c>
      <c r="X3953">
        <f>VLOOKUP(W3953,subcat2,3,FALSE)</f>
        <v>9</v>
      </c>
      <c r="Y3953" t="s">
        <v>1881</v>
      </c>
      <c r="Z3953">
        <v>17.248000000000001</v>
      </c>
      <c r="AA3953">
        <v>2</v>
      </c>
      <c r="AB3953">
        <v>0.2</v>
      </c>
      <c r="AC3953" s="4">
        <v>6.0367999999999986</v>
      </c>
    </row>
    <row r="3954" spans="1:29" x14ac:dyDescent="0.25">
      <c r="A3954" s="2">
        <v>3953</v>
      </c>
      <c r="B3954" t="s">
        <v>8460</v>
      </c>
      <c r="C3954" s="3">
        <v>42430</v>
      </c>
      <c r="D3954" s="3">
        <v>42437</v>
      </c>
      <c r="E3954" t="s">
        <v>25</v>
      </c>
      <c r="F3954">
        <f>VLOOKUP(E3954,SHIPMODE,2,FALSE)</f>
        <v>2</v>
      </c>
      <c r="G3954" t="s">
        <v>3276</v>
      </c>
      <c r="H3954" t="s">
        <v>117</v>
      </c>
      <c r="I3954" t="s">
        <v>18</v>
      </c>
      <c r="J3954">
        <f>VLOOKUP(I3954,segmentID,2,FALSE)</f>
        <v>2</v>
      </c>
      <c r="K3954" t="s">
        <v>3255</v>
      </c>
      <c r="L3954">
        <f>VLOOKUP(K3954,country2,2,FALSE)</f>
        <v>1</v>
      </c>
      <c r="M3954" t="s">
        <v>398</v>
      </c>
      <c r="N3954">
        <f>VLOOKUP(Orders!M3954,city2,2,FALSE)</f>
        <v>61</v>
      </c>
      <c r="O3954" t="s">
        <v>228</v>
      </c>
      <c r="P3954">
        <f>VLOOKUP(O3954,state2,2,FALSE)</f>
        <v>23</v>
      </c>
      <c r="Q3954">
        <v>80219</v>
      </c>
      <c r="R3954" t="s">
        <v>21</v>
      </c>
      <c r="S3954">
        <f>VLOOKUP(R3954,region2,2,FALSE)</f>
        <v>2</v>
      </c>
      <c r="T3954" t="s">
        <v>5669</v>
      </c>
      <c r="U3954" t="s">
        <v>35</v>
      </c>
      <c r="V3954">
        <f>VLOOKUP(U3954,category2,2,FALSE)</f>
        <v>3</v>
      </c>
      <c r="W3954" t="s">
        <v>3230</v>
      </c>
      <c r="X3954">
        <f>VLOOKUP(W3954,subcat2,3,FALSE)</f>
        <v>8</v>
      </c>
      <c r="Y3954" t="s">
        <v>483</v>
      </c>
      <c r="Z3954">
        <v>159.98400000000001</v>
      </c>
      <c r="AA3954">
        <v>2</v>
      </c>
      <c r="AB3954">
        <v>0.2</v>
      </c>
      <c r="AC3954" s="4">
        <v>13.998599999999989</v>
      </c>
    </row>
    <row r="3955" spans="1:29" x14ac:dyDescent="0.25">
      <c r="A3955" s="2">
        <v>3954</v>
      </c>
      <c r="B3955" t="s">
        <v>9899</v>
      </c>
      <c r="C3955" s="3">
        <v>42750</v>
      </c>
      <c r="D3955" s="3">
        <v>42754</v>
      </c>
      <c r="E3955" t="s">
        <v>25</v>
      </c>
      <c r="F3955">
        <f>VLOOKUP(E3955,SHIPMODE,2,FALSE)</f>
        <v>2</v>
      </c>
      <c r="G3955" t="s">
        <v>3438</v>
      </c>
      <c r="H3955" t="s">
        <v>757</v>
      </c>
      <c r="I3955" t="s">
        <v>9</v>
      </c>
      <c r="J3955">
        <f>VLOOKUP(I3955,segmentID,2,FALSE)</f>
        <v>1</v>
      </c>
      <c r="K3955" t="s">
        <v>3255</v>
      </c>
      <c r="L3955">
        <f>VLOOKUP(K3955,country2,2,FALSE)</f>
        <v>1</v>
      </c>
      <c r="M3955" t="s">
        <v>641</v>
      </c>
      <c r="N3955">
        <f>VLOOKUP(Orders!M3955,city2,2,FALSE)</f>
        <v>95</v>
      </c>
      <c r="O3955" t="s">
        <v>601</v>
      </c>
      <c r="P3955">
        <f>VLOOKUP(O3955,state2,2,FALSE)</f>
        <v>32</v>
      </c>
      <c r="Q3955">
        <v>2169</v>
      </c>
      <c r="R3955" t="s">
        <v>79</v>
      </c>
      <c r="S3955">
        <f>VLOOKUP(R3955,region2,2,FALSE)</f>
        <v>4</v>
      </c>
      <c r="T3955" t="s">
        <v>4179</v>
      </c>
      <c r="U3955" t="s">
        <v>22</v>
      </c>
      <c r="V3955">
        <f>VLOOKUP(U3955,category2,2,FALSE)</f>
        <v>2</v>
      </c>
      <c r="W3955" t="s">
        <v>45</v>
      </c>
      <c r="X3955">
        <f>VLOOKUP(W3955,subcat2,3,FALSE)</f>
        <v>11</v>
      </c>
      <c r="Y3955" t="s">
        <v>2339</v>
      </c>
      <c r="Z3955">
        <v>12.7</v>
      </c>
      <c r="AA3955">
        <v>2</v>
      </c>
      <c r="AB3955">
        <v>0</v>
      </c>
      <c r="AC3955" s="4">
        <v>5.8419999999999996</v>
      </c>
    </row>
    <row r="3956" spans="1:29" x14ac:dyDescent="0.25">
      <c r="A3956" s="2">
        <v>3955</v>
      </c>
      <c r="B3956" t="s">
        <v>6309</v>
      </c>
      <c r="C3956" s="3">
        <v>41733</v>
      </c>
      <c r="D3956" s="3">
        <v>41738</v>
      </c>
      <c r="E3956" t="s">
        <v>25</v>
      </c>
      <c r="F3956">
        <f>VLOOKUP(E3956,SHIPMODE,2,FALSE)</f>
        <v>2</v>
      </c>
      <c r="G3956" t="s">
        <v>3639</v>
      </c>
      <c r="H3956" t="s">
        <v>1420</v>
      </c>
      <c r="I3956" t="s">
        <v>9</v>
      </c>
      <c r="J3956">
        <f>VLOOKUP(I3956,segmentID,2,FALSE)</f>
        <v>1</v>
      </c>
      <c r="K3956" t="s">
        <v>3255</v>
      </c>
      <c r="L3956">
        <f>VLOOKUP(K3956,country2,2,FALSE)</f>
        <v>1</v>
      </c>
      <c r="M3956" t="s">
        <v>433</v>
      </c>
      <c r="N3956">
        <f>VLOOKUP(Orders!M3956,city2,2,FALSE)</f>
        <v>67</v>
      </c>
      <c r="O3956" t="s">
        <v>123</v>
      </c>
      <c r="P3956">
        <f>VLOOKUP(O3956,state2,2,FALSE)</f>
        <v>13</v>
      </c>
      <c r="Q3956">
        <v>48205</v>
      </c>
      <c r="R3956" t="s">
        <v>55</v>
      </c>
      <c r="S3956">
        <f>VLOOKUP(R3956,region2,2,FALSE)</f>
        <v>3</v>
      </c>
      <c r="T3956" t="s">
        <v>4592</v>
      </c>
      <c r="U3956" t="s">
        <v>13</v>
      </c>
      <c r="V3956">
        <f>VLOOKUP(U3956,category2,2,FALSE)</f>
        <v>1</v>
      </c>
      <c r="W3956" t="s">
        <v>3228</v>
      </c>
      <c r="X3956">
        <f>VLOOKUP(W3956,subcat2,3,FALSE)</f>
        <v>6</v>
      </c>
      <c r="Y3956" t="s">
        <v>261</v>
      </c>
      <c r="Z3956">
        <v>5.47</v>
      </c>
      <c r="AA3956">
        <v>1</v>
      </c>
      <c r="AB3956">
        <v>0</v>
      </c>
      <c r="AC3956" s="4">
        <v>2.3521000000000001</v>
      </c>
    </row>
    <row r="3957" spans="1:29" x14ac:dyDescent="0.25">
      <c r="A3957" s="2">
        <v>3956</v>
      </c>
      <c r="B3957" t="s">
        <v>6309</v>
      </c>
      <c r="C3957" s="3">
        <v>41733</v>
      </c>
      <c r="D3957" s="3">
        <v>41738</v>
      </c>
      <c r="E3957" t="s">
        <v>25</v>
      </c>
      <c r="F3957">
        <f>VLOOKUP(E3957,SHIPMODE,2,FALSE)</f>
        <v>2</v>
      </c>
      <c r="G3957" t="s">
        <v>3639</v>
      </c>
      <c r="H3957" t="s">
        <v>1420</v>
      </c>
      <c r="I3957" t="s">
        <v>9</v>
      </c>
      <c r="J3957">
        <f>VLOOKUP(I3957,segmentID,2,FALSE)</f>
        <v>1</v>
      </c>
      <c r="K3957" t="s">
        <v>3255</v>
      </c>
      <c r="L3957">
        <f>VLOOKUP(K3957,country2,2,FALSE)</f>
        <v>1</v>
      </c>
      <c r="M3957" t="s">
        <v>433</v>
      </c>
      <c r="N3957">
        <f>VLOOKUP(Orders!M3957,city2,2,FALSE)</f>
        <v>67</v>
      </c>
      <c r="O3957" t="s">
        <v>123</v>
      </c>
      <c r="P3957">
        <f>VLOOKUP(O3957,state2,2,FALSE)</f>
        <v>13</v>
      </c>
      <c r="Q3957">
        <v>48205</v>
      </c>
      <c r="R3957" t="s">
        <v>55</v>
      </c>
      <c r="S3957">
        <f>VLOOKUP(R3957,region2,2,FALSE)</f>
        <v>3</v>
      </c>
      <c r="T3957" t="s">
        <v>5125</v>
      </c>
      <c r="U3957" t="s">
        <v>22</v>
      </c>
      <c r="V3957">
        <f>VLOOKUP(U3957,category2,2,FALSE)</f>
        <v>2</v>
      </c>
      <c r="W3957" t="s">
        <v>3229</v>
      </c>
      <c r="X3957">
        <f>VLOOKUP(W3957,subcat2,3,FALSE)</f>
        <v>7</v>
      </c>
      <c r="Y3957" t="s">
        <v>1028</v>
      </c>
      <c r="Z3957">
        <v>79.36</v>
      </c>
      <c r="AA3957">
        <v>4</v>
      </c>
      <c r="AB3957">
        <v>0</v>
      </c>
      <c r="AC3957" s="4">
        <v>23.807999999999993</v>
      </c>
    </row>
    <row r="3958" spans="1:29" x14ac:dyDescent="0.25">
      <c r="A3958" s="2">
        <v>3957</v>
      </c>
      <c r="B3958" t="s">
        <v>8461</v>
      </c>
      <c r="C3958" s="3">
        <v>42547</v>
      </c>
      <c r="D3958" s="3">
        <v>42554</v>
      </c>
      <c r="E3958" t="s">
        <v>25</v>
      </c>
      <c r="F3958">
        <f>VLOOKUP(E3958,SHIPMODE,2,FALSE)</f>
        <v>2</v>
      </c>
      <c r="G3958" t="s">
        <v>3290</v>
      </c>
      <c r="H3958" t="s">
        <v>186</v>
      </c>
      <c r="I3958" t="s">
        <v>9</v>
      </c>
      <c r="J3958">
        <f>VLOOKUP(I3958,segmentID,2,FALSE)</f>
        <v>1</v>
      </c>
      <c r="K3958" t="s">
        <v>3255</v>
      </c>
      <c r="L3958">
        <f>VLOOKUP(K3958,country2,2,FALSE)</f>
        <v>1</v>
      </c>
      <c r="M3958" t="s">
        <v>67</v>
      </c>
      <c r="N3958">
        <f>VLOOKUP(Orders!M3958,city2,2,FALSE)</f>
        <v>9</v>
      </c>
      <c r="O3958" t="s">
        <v>20</v>
      </c>
      <c r="P3958">
        <f>VLOOKUP(O3958,state2,2,FALSE)</f>
        <v>2</v>
      </c>
      <c r="Q3958">
        <v>94109</v>
      </c>
      <c r="R3958" t="s">
        <v>21</v>
      </c>
      <c r="S3958">
        <f>VLOOKUP(R3958,region2,2,FALSE)</f>
        <v>2</v>
      </c>
      <c r="T3958" t="s">
        <v>5332</v>
      </c>
      <c r="U3958" t="s">
        <v>13</v>
      </c>
      <c r="V3958">
        <f>VLOOKUP(U3958,category2,2,FALSE)</f>
        <v>1</v>
      </c>
      <c r="W3958" t="s">
        <v>3228</v>
      </c>
      <c r="X3958">
        <f>VLOOKUP(W3958,subcat2,3,FALSE)</f>
        <v>6</v>
      </c>
      <c r="Y3958" t="s">
        <v>2385</v>
      </c>
      <c r="Z3958">
        <v>22.14</v>
      </c>
      <c r="AA3958">
        <v>3</v>
      </c>
      <c r="AB3958">
        <v>0</v>
      </c>
      <c r="AC3958" s="4">
        <v>6.4205999999999976</v>
      </c>
    </row>
    <row r="3959" spans="1:29" x14ac:dyDescent="0.25">
      <c r="A3959" s="2">
        <v>3958</v>
      </c>
      <c r="B3959" t="s">
        <v>8462</v>
      </c>
      <c r="C3959" s="3">
        <v>42519</v>
      </c>
      <c r="D3959" s="3">
        <v>42523</v>
      </c>
      <c r="E3959" t="s">
        <v>25</v>
      </c>
      <c r="F3959">
        <f>VLOOKUP(E3959,SHIPMODE,2,FALSE)</f>
        <v>2</v>
      </c>
      <c r="G3959" t="s">
        <v>3436</v>
      </c>
      <c r="H3959" t="s">
        <v>745</v>
      </c>
      <c r="I3959" t="s">
        <v>9</v>
      </c>
      <c r="J3959">
        <f>VLOOKUP(I3959,segmentID,2,FALSE)</f>
        <v>1</v>
      </c>
      <c r="K3959" t="s">
        <v>3255</v>
      </c>
      <c r="L3959">
        <f>VLOOKUP(K3959,country2,2,FALSE)</f>
        <v>1</v>
      </c>
      <c r="M3959" t="s">
        <v>2373</v>
      </c>
      <c r="N3959">
        <f>VLOOKUP(Orders!M3959,city2,2,FALSE)</f>
        <v>317</v>
      </c>
      <c r="O3959" t="s">
        <v>173</v>
      </c>
      <c r="P3959">
        <f>VLOOKUP(O3959,state2,2,FALSE)</f>
        <v>19</v>
      </c>
      <c r="Q3959">
        <v>37211</v>
      </c>
      <c r="R3959" t="s">
        <v>12</v>
      </c>
      <c r="S3959">
        <f>VLOOKUP(R3959,region2,2,FALSE)</f>
        <v>1</v>
      </c>
      <c r="T3959" t="s">
        <v>5176</v>
      </c>
      <c r="U3959" t="s">
        <v>22</v>
      </c>
      <c r="V3959">
        <f>VLOOKUP(U3959,category2,2,FALSE)</f>
        <v>2</v>
      </c>
      <c r="W3959" t="s">
        <v>3231</v>
      </c>
      <c r="X3959">
        <f>VLOOKUP(W3959,subcat2,3,FALSE)</f>
        <v>9</v>
      </c>
      <c r="Y3959" t="s">
        <v>1107</v>
      </c>
      <c r="Z3959">
        <v>11.277000000000001</v>
      </c>
      <c r="AA3959">
        <v>3</v>
      </c>
      <c r="AB3959">
        <v>0.7</v>
      </c>
      <c r="AC3959" s="4">
        <v>-8.6456999999999979</v>
      </c>
    </row>
    <row r="3960" spans="1:29" x14ac:dyDescent="0.25">
      <c r="A3960" s="2">
        <v>3959</v>
      </c>
      <c r="B3960" t="s">
        <v>8462</v>
      </c>
      <c r="C3960" s="3">
        <v>42519</v>
      </c>
      <c r="D3960" s="3">
        <v>42523</v>
      </c>
      <c r="E3960" t="s">
        <v>25</v>
      </c>
      <c r="F3960">
        <f>VLOOKUP(E3960,SHIPMODE,2,FALSE)</f>
        <v>2</v>
      </c>
      <c r="G3960" t="s">
        <v>3436</v>
      </c>
      <c r="H3960" t="s">
        <v>745</v>
      </c>
      <c r="I3960" t="s">
        <v>9</v>
      </c>
      <c r="J3960">
        <f>VLOOKUP(I3960,segmentID,2,FALSE)</f>
        <v>1</v>
      </c>
      <c r="K3960" t="s">
        <v>3255</v>
      </c>
      <c r="L3960">
        <f>VLOOKUP(K3960,country2,2,FALSE)</f>
        <v>1</v>
      </c>
      <c r="M3960" t="s">
        <v>2373</v>
      </c>
      <c r="N3960">
        <f>VLOOKUP(Orders!M3960,city2,2,FALSE)</f>
        <v>317</v>
      </c>
      <c r="O3960" t="s">
        <v>173</v>
      </c>
      <c r="P3960">
        <f>VLOOKUP(O3960,state2,2,FALSE)</f>
        <v>19</v>
      </c>
      <c r="Q3960">
        <v>37211</v>
      </c>
      <c r="R3960" t="s">
        <v>12</v>
      </c>
      <c r="S3960">
        <f>VLOOKUP(R3960,region2,2,FALSE)</f>
        <v>1</v>
      </c>
      <c r="T3960" t="s">
        <v>4429</v>
      </c>
      <c r="U3960" t="s">
        <v>22</v>
      </c>
      <c r="V3960">
        <f>VLOOKUP(U3960,category2,2,FALSE)</f>
        <v>2</v>
      </c>
      <c r="W3960" t="s">
        <v>3229</v>
      </c>
      <c r="X3960">
        <f>VLOOKUP(W3960,subcat2,3,FALSE)</f>
        <v>7</v>
      </c>
      <c r="Y3960" t="s">
        <v>747</v>
      </c>
      <c r="Z3960">
        <v>4.4479999999999995</v>
      </c>
      <c r="AA3960">
        <v>2</v>
      </c>
      <c r="AB3960">
        <v>0.2</v>
      </c>
      <c r="AC3960" s="4">
        <v>0.3335999999999999</v>
      </c>
    </row>
    <row r="3961" spans="1:29" x14ac:dyDescent="0.25">
      <c r="A3961" s="2">
        <v>3960</v>
      </c>
      <c r="B3961" t="s">
        <v>8462</v>
      </c>
      <c r="C3961" s="3">
        <v>42519</v>
      </c>
      <c r="D3961" s="3">
        <v>42523</v>
      </c>
      <c r="E3961" t="s">
        <v>25</v>
      </c>
      <c r="F3961">
        <f>VLOOKUP(E3961,SHIPMODE,2,FALSE)</f>
        <v>2</v>
      </c>
      <c r="G3961" t="s">
        <v>3436</v>
      </c>
      <c r="H3961" t="s">
        <v>745</v>
      </c>
      <c r="I3961" t="s">
        <v>9</v>
      </c>
      <c r="J3961">
        <f>VLOOKUP(I3961,segmentID,2,FALSE)</f>
        <v>1</v>
      </c>
      <c r="K3961" t="s">
        <v>3255</v>
      </c>
      <c r="L3961">
        <f>VLOOKUP(K3961,country2,2,FALSE)</f>
        <v>1</v>
      </c>
      <c r="M3961" t="s">
        <v>2373</v>
      </c>
      <c r="N3961">
        <f>VLOOKUP(Orders!M3961,city2,2,FALSE)</f>
        <v>317</v>
      </c>
      <c r="O3961" t="s">
        <v>173</v>
      </c>
      <c r="P3961">
        <f>VLOOKUP(O3961,state2,2,FALSE)</f>
        <v>19</v>
      </c>
      <c r="Q3961">
        <v>37211</v>
      </c>
      <c r="R3961" t="s">
        <v>12</v>
      </c>
      <c r="S3961">
        <f>VLOOKUP(R3961,region2,2,FALSE)</f>
        <v>1</v>
      </c>
      <c r="T3961" t="s">
        <v>5670</v>
      </c>
      <c r="U3961" t="s">
        <v>13</v>
      </c>
      <c r="V3961">
        <f>VLOOKUP(U3961,category2,2,FALSE)</f>
        <v>1</v>
      </c>
      <c r="W3961" t="s">
        <v>3228</v>
      </c>
      <c r="X3961">
        <f>VLOOKUP(W3961,subcat2,3,FALSE)</f>
        <v>6</v>
      </c>
      <c r="Y3961" t="s">
        <v>536</v>
      </c>
      <c r="Z3961">
        <v>44.76</v>
      </c>
      <c r="AA3961">
        <v>3</v>
      </c>
      <c r="AB3961">
        <v>0.2</v>
      </c>
      <c r="AC3961" s="4">
        <v>14.546999999999995</v>
      </c>
    </row>
    <row r="3962" spans="1:29" x14ac:dyDescent="0.25">
      <c r="A3962" s="2">
        <v>3961</v>
      </c>
      <c r="B3962" t="s">
        <v>7288</v>
      </c>
      <c r="C3962" s="3">
        <v>42296</v>
      </c>
      <c r="D3962" s="3">
        <v>42301</v>
      </c>
      <c r="E3962" t="s">
        <v>25</v>
      </c>
      <c r="F3962">
        <f>VLOOKUP(E3962,SHIPMODE,2,FALSE)</f>
        <v>2</v>
      </c>
      <c r="G3962" t="s">
        <v>3723</v>
      </c>
      <c r="H3962" t="s">
        <v>1731</v>
      </c>
      <c r="I3962" t="s">
        <v>18</v>
      </c>
      <c r="J3962">
        <f>VLOOKUP(I3962,segmentID,2,FALSE)</f>
        <v>2</v>
      </c>
      <c r="K3962" t="s">
        <v>3255</v>
      </c>
      <c r="L3962">
        <f>VLOOKUP(K3962,country2,2,FALSE)</f>
        <v>1</v>
      </c>
      <c r="M3962" t="s">
        <v>433</v>
      </c>
      <c r="N3962">
        <f>VLOOKUP(Orders!M3962,city2,2,FALSE)</f>
        <v>67</v>
      </c>
      <c r="O3962" t="s">
        <v>123</v>
      </c>
      <c r="P3962">
        <f>VLOOKUP(O3962,state2,2,FALSE)</f>
        <v>13</v>
      </c>
      <c r="Q3962">
        <v>48227</v>
      </c>
      <c r="R3962" t="s">
        <v>55</v>
      </c>
      <c r="S3962">
        <f>VLOOKUP(R3962,region2,2,FALSE)</f>
        <v>3</v>
      </c>
      <c r="T3962" t="s">
        <v>4069</v>
      </c>
      <c r="U3962" t="s">
        <v>22</v>
      </c>
      <c r="V3962">
        <f>VLOOKUP(U3962,category2,2,FALSE)</f>
        <v>2</v>
      </c>
      <c r="W3962" t="s">
        <v>3231</v>
      </c>
      <c r="X3962">
        <f>VLOOKUP(W3962,subcat2,3,FALSE)</f>
        <v>9</v>
      </c>
      <c r="Y3962" t="s">
        <v>2462</v>
      </c>
      <c r="Z3962">
        <v>38.28</v>
      </c>
      <c r="AA3962">
        <v>6</v>
      </c>
      <c r="AB3962">
        <v>0</v>
      </c>
      <c r="AC3962" s="4">
        <v>17.608799999999999</v>
      </c>
    </row>
    <row r="3963" spans="1:29" x14ac:dyDescent="0.25">
      <c r="A3963" s="2">
        <v>3962</v>
      </c>
      <c r="B3963" t="s">
        <v>7288</v>
      </c>
      <c r="C3963" s="3">
        <v>42296</v>
      </c>
      <c r="D3963" s="3">
        <v>42301</v>
      </c>
      <c r="E3963" t="s">
        <v>25</v>
      </c>
      <c r="F3963">
        <f>VLOOKUP(E3963,SHIPMODE,2,FALSE)</f>
        <v>2</v>
      </c>
      <c r="G3963" t="s">
        <v>3723</v>
      </c>
      <c r="H3963" t="s">
        <v>1731</v>
      </c>
      <c r="I3963" t="s">
        <v>18</v>
      </c>
      <c r="J3963">
        <f>VLOOKUP(I3963,segmentID,2,FALSE)</f>
        <v>2</v>
      </c>
      <c r="K3963" t="s">
        <v>3255</v>
      </c>
      <c r="L3963">
        <f>VLOOKUP(K3963,country2,2,FALSE)</f>
        <v>1</v>
      </c>
      <c r="M3963" t="s">
        <v>433</v>
      </c>
      <c r="N3963">
        <f>VLOOKUP(Orders!M3963,city2,2,FALSE)</f>
        <v>67</v>
      </c>
      <c r="O3963" t="s">
        <v>123</v>
      </c>
      <c r="P3963">
        <f>VLOOKUP(O3963,state2,2,FALSE)</f>
        <v>13</v>
      </c>
      <c r="Q3963">
        <v>48227</v>
      </c>
      <c r="R3963" t="s">
        <v>55</v>
      </c>
      <c r="S3963">
        <f>VLOOKUP(R3963,region2,2,FALSE)</f>
        <v>3</v>
      </c>
      <c r="T3963" t="s">
        <v>5077</v>
      </c>
      <c r="U3963" t="s">
        <v>35</v>
      </c>
      <c r="V3963">
        <f>VLOOKUP(U3963,category2,2,FALSE)</f>
        <v>3</v>
      </c>
      <c r="W3963" t="s">
        <v>3230</v>
      </c>
      <c r="X3963">
        <f>VLOOKUP(W3963,subcat2,3,FALSE)</f>
        <v>8</v>
      </c>
      <c r="Y3963" t="s">
        <v>3030</v>
      </c>
      <c r="Z3963">
        <v>149.94999999999999</v>
      </c>
      <c r="AA3963">
        <v>5</v>
      </c>
      <c r="AB3963">
        <v>0</v>
      </c>
      <c r="AC3963" s="4">
        <v>44.984999999999985</v>
      </c>
    </row>
    <row r="3964" spans="1:29" x14ac:dyDescent="0.25">
      <c r="A3964" s="2">
        <v>3963</v>
      </c>
      <c r="B3964" t="s">
        <v>9900</v>
      </c>
      <c r="C3964" s="3">
        <v>42785</v>
      </c>
      <c r="D3964" s="3">
        <v>42786</v>
      </c>
      <c r="E3964" t="s">
        <v>97</v>
      </c>
      <c r="F3964">
        <f>VLOOKUP(E3964,SHIPMODE,2,FALSE)</f>
        <v>3</v>
      </c>
      <c r="G3964" t="s">
        <v>3780</v>
      </c>
      <c r="H3964" t="s">
        <v>1923</v>
      </c>
      <c r="I3964" t="s">
        <v>52</v>
      </c>
      <c r="J3964">
        <f>VLOOKUP(I3964,segmentID,2,FALSE)</f>
        <v>3</v>
      </c>
      <c r="K3964" t="s">
        <v>3255</v>
      </c>
      <c r="L3964">
        <f>VLOOKUP(K3964,country2,2,FALSE)</f>
        <v>1</v>
      </c>
      <c r="M3964" t="s">
        <v>19</v>
      </c>
      <c r="N3964">
        <f>VLOOKUP(Orders!M3964,city2,2,FALSE)</f>
        <v>2</v>
      </c>
      <c r="O3964" t="s">
        <v>20</v>
      </c>
      <c r="P3964">
        <f>VLOOKUP(O3964,state2,2,FALSE)</f>
        <v>2</v>
      </c>
      <c r="Q3964">
        <v>90045</v>
      </c>
      <c r="R3964" t="s">
        <v>21</v>
      </c>
      <c r="S3964">
        <f>VLOOKUP(R3964,region2,2,FALSE)</f>
        <v>2</v>
      </c>
      <c r="T3964" t="s">
        <v>5089</v>
      </c>
      <c r="U3964" t="s">
        <v>22</v>
      </c>
      <c r="V3964">
        <f>VLOOKUP(U3964,category2,2,FALSE)</f>
        <v>2</v>
      </c>
      <c r="W3964" t="s">
        <v>3229</v>
      </c>
      <c r="X3964">
        <f>VLOOKUP(W3964,subcat2,3,FALSE)</f>
        <v>7</v>
      </c>
      <c r="Y3964" t="s">
        <v>621</v>
      </c>
      <c r="Z3964">
        <v>12.84</v>
      </c>
      <c r="AA3964">
        <v>3</v>
      </c>
      <c r="AB3964">
        <v>0</v>
      </c>
      <c r="AC3964" s="4">
        <v>3.4668000000000005</v>
      </c>
    </row>
    <row r="3965" spans="1:29" x14ac:dyDescent="0.25">
      <c r="A3965" s="2">
        <v>3964</v>
      </c>
      <c r="B3965" t="s">
        <v>9900</v>
      </c>
      <c r="C3965" s="3">
        <v>42785</v>
      </c>
      <c r="D3965" s="3">
        <v>42786</v>
      </c>
      <c r="E3965" t="s">
        <v>97</v>
      </c>
      <c r="F3965">
        <f>VLOOKUP(E3965,SHIPMODE,2,FALSE)</f>
        <v>3</v>
      </c>
      <c r="G3965" t="s">
        <v>3780</v>
      </c>
      <c r="H3965" t="s">
        <v>1923</v>
      </c>
      <c r="I3965" t="s">
        <v>52</v>
      </c>
      <c r="J3965">
        <f>VLOOKUP(I3965,segmentID,2,FALSE)</f>
        <v>3</v>
      </c>
      <c r="K3965" t="s">
        <v>3255</v>
      </c>
      <c r="L3965">
        <f>VLOOKUP(K3965,country2,2,FALSE)</f>
        <v>1</v>
      </c>
      <c r="M3965" t="s">
        <v>19</v>
      </c>
      <c r="N3965">
        <f>VLOOKUP(Orders!M3965,city2,2,FALSE)</f>
        <v>2</v>
      </c>
      <c r="O3965" t="s">
        <v>20</v>
      </c>
      <c r="P3965">
        <f>VLOOKUP(O3965,state2,2,FALSE)</f>
        <v>2</v>
      </c>
      <c r="Q3965">
        <v>90045</v>
      </c>
      <c r="R3965" t="s">
        <v>21</v>
      </c>
      <c r="S3965">
        <f>VLOOKUP(R3965,region2,2,FALSE)</f>
        <v>2</v>
      </c>
      <c r="T3965" t="s">
        <v>5028</v>
      </c>
      <c r="U3965" t="s">
        <v>13</v>
      </c>
      <c r="V3965">
        <f>VLOOKUP(U3965,category2,2,FALSE)</f>
        <v>1</v>
      </c>
      <c r="W3965" t="s">
        <v>3228</v>
      </c>
      <c r="X3965">
        <f>VLOOKUP(W3965,subcat2,3,FALSE)</f>
        <v>6</v>
      </c>
      <c r="Y3965" t="s">
        <v>711</v>
      </c>
      <c r="Z3965">
        <v>44.67</v>
      </c>
      <c r="AA3965">
        <v>3</v>
      </c>
      <c r="AB3965">
        <v>0</v>
      </c>
      <c r="AC3965" s="4">
        <v>12.060900000000002</v>
      </c>
    </row>
    <row r="3966" spans="1:29" x14ac:dyDescent="0.25">
      <c r="A3966" s="2">
        <v>3965</v>
      </c>
      <c r="B3966" t="s">
        <v>8463</v>
      </c>
      <c r="C3966" s="3">
        <v>42635</v>
      </c>
      <c r="D3966" s="3">
        <v>42641</v>
      </c>
      <c r="E3966" t="s">
        <v>25</v>
      </c>
      <c r="F3966">
        <f>VLOOKUP(E3966,SHIPMODE,2,FALSE)</f>
        <v>2</v>
      </c>
      <c r="G3966" t="s">
        <v>3872</v>
      </c>
      <c r="H3966" t="s">
        <v>2314</v>
      </c>
      <c r="I3966" t="s">
        <v>9</v>
      </c>
      <c r="J3966">
        <f>VLOOKUP(I3966,segmentID,2,FALSE)</f>
        <v>1</v>
      </c>
      <c r="K3966" t="s">
        <v>3255</v>
      </c>
      <c r="L3966">
        <f>VLOOKUP(K3966,country2,2,FALSE)</f>
        <v>1</v>
      </c>
      <c r="M3966" t="s">
        <v>77</v>
      </c>
      <c r="N3966">
        <f>VLOOKUP(Orders!M3966,city2,2,FALSE)</f>
        <v>11</v>
      </c>
      <c r="O3966" t="s">
        <v>78</v>
      </c>
      <c r="P3966">
        <f>VLOOKUP(O3966,state2,2,FALSE)</f>
        <v>10</v>
      </c>
      <c r="Q3966">
        <v>19140</v>
      </c>
      <c r="R3966" t="s">
        <v>79</v>
      </c>
      <c r="S3966">
        <f>VLOOKUP(R3966,region2,2,FALSE)</f>
        <v>4</v>
      </c>
      <c r="T3966" t="s">
        <v>5671</v>
      </c>
      <c r="U3966" t="s">
        <v>22</v>
      </c>
      <c r="V3966">
        <f>VLOOKUP(U3966,category2,2,FALSE)</f>
        <v>2</v>
      </c>
      <c r="W3966" t="s">
        <v>3229</v>
      </c>
      <c r="X3966">
        <f>VLOOKUP(W3966,subcat2,3,FALSE)</f>
        <v>7</v>
      </c>
      <c r="Y3966" t="s">
        <v>489</v>
      </c>
      <c r="Z3966">
        <v>7.8719999999999999</v>
      </c>
      <c r="AA3966">
        <v>3</v>
      </c>
      <c r="AB3966">
        <v>0.2</v>
      </c>
      <c r="AC3966" s="4">
        <v>0.88559999999999883</v>
      </c>
    </row>
    <row r="3967" spans="1:29" x14ac:dyDescent="0.25">
      <c r="A3967" s="2">
        <v>3966</v>
      </c>
      <c r="B3967" t="s">
        <v>6310</v>
      </c>
      <c r="C3967" s="3">
        <v>41955</v>
      </c>
      <c r="D3967" s="3">
        <v>41960</v>
      </c>
      <c r="E3967" t="s">
        <v>7</v>
      </c>
      <c r="F3967">
        <f>VLOOKUP(E3967,SHIPMODE,2,FALSE)</f>
        <v>1</v>
      </c>
      <c r="G3967" t="s">
        <v>3919</v>
      </c>
      <c r="H3967" t="s">
        <v>2489</v>
      </c>
      <c r="I3967" t="s">
        <v>18</v>
      </c>
      <c r="J3967">
        <f>VLOOKUP(I3967,segmentID,2,FALSE)</f>
        <v>2</v>
      </c>
      <c r="K3967" t="s">
        <v>3255</v>
      </c>
      <c r="L3967">
        <f>VLOOKUP(K3967,country2,2,FALSE)</f>
        <v>1</v>
      </c>
      <c r="M3967" t="s">
        <v>1160</v>
      </c>
      <c r="N3967">
        <f>VLOOKUP(Orders!M3967,city2,2,FALSE)</f>
        <v>154</v>
      </c>
      <c r="O3967" t="s">
        <v>44</v>
      </c>
      <c r="P3967">
        <f>VLOOKUP(O3967,state2,2,FALSE)</f>
        <v>4</v>
      </c>
      <c r="Q3967">
        <v>28806</v>
      </c>
      <c r="R3967" t="s">
        <v>12</v>
      </c>
      <c r="S3967">
        <f>VLOOKUP(R3967,region2,2,FALSE)</f>
        <v>1</v>
      </c>
      <c r="T3967" t="s">
        <v>4385</v>
      </c>
      <c r="U3967" t="s">
        <v>22</v>
      </c>
      <c r="V3967">
        <f>VLOOKUP(U3967,category2,2,FALSE)</f>
        <v>2</v>
      </c>
      <c r="W3967" t="s">
        <v>3229</v>
      </c>
      <c r="X3967">
        <f>VLOOKUP(W3967,subcat2,3,FALSE)</f>
        <v>7</v>
      </c>
      <c r="Y3967" t="s">
        <v>2145</v>
      </c>
      <c r="Z3967">
        <v>7.8719999999999999</v>
      </c>
      <c r="AA3967">
        <v>3</v>
      </c>
      <c r="AB3967">
        <v>0.2</v>
      </c>
      <c r="AC3967" s="4">
        <v>0.88559999999999883</v>
      </c>
    </row>
    <row r="3968" spans="1:29" x14ac:dyDescent="0.25">
      <c r="A3968" s="2">
        <v>3967</v>
      </c>
      <c r="B3968" t="s">
        <v>8464</v>
      </c>
      <c r="C3968" s="3">
        <v>42461</v>
      </c>
      <c r="D3968" s="3">
        <v>42466</v>
      </c>
      <c r="E3968" t="s">
        <v>25</v>
      </c>
      <c r="F3968">
        <f>VLOOKUP(E3968,SHIPMODE,2,FALSE)</f>
        <v>2</v>
      </c>
      <c r="G3968" t="s">
        <v>3641</v>
      </c>
      <c r="H3968" t="s">
        <v>1424</v>
      </c>
      <c r="I3968" t="s">
        <v>9</v>
      </c>
      <c r="J3968">
        <f>VLOOKUP(I3968,segmentID,2,FALSE)</f>
        <v>1</v>
      </c>
      <c r="K3968" t="s">
        <v>3255</v>
      </c>
      <c r="L3968">
        <f>VLOOKUP(K3968,country2,2,FALSE)</f>
        <v>1</v>
      </c>
      <c r="M3968" t="s">
        <v>138</v>
      </c>
      <c r="N3968">
        <f>VLOOKUP(Orders!M3968,city2,2,FALSE)</f>
        <v>21</v>
      </c>
      <c r="O3968" t="s">
        <v>139</v>
      </c>
      <c r="P3968">
        <f>VLOOKUP(O3968,state2,2,FALSE)</f>
        <v>16</v>
      </c>
      <c r="Q3968">
        <v>10024</v>
      </c>
      <c r="R3968" t="s">
        <v>79</v>
      </c>
      <c r="S3968">
        <f>VLOOKUP(R3968,region2,2,FALSE)</f>
        <v>4</v>
      </c>
      <c r="T3968" t="s">
        <v>4756</v>
      </c>
      <c r="U3968" t="s">
        <v>22</v>
      </c>
      <c r="V3968">
        <f>VLOOKUP(U3968,category2,2,FALSE)</f>
        <v>2</v>
      </c>
      <c r="W3968" t="s">
        <v>3229</v>
      </c>
      <c r="X3968">
        <f>VLOOKUP(W3968,subcat2,3,FALSE)</f>
        <v>7</v>
      </c>
      <c r="Y3968" t="s">
        <v>2999</v>
      </c>
      <c r="Z3968">
        <v>88.04</v>
      </c>
      <c r="AA3968">
        <v>4</v>
      </c>
      <c r="AB3968">
        <v>0</v>
      </c>
      <c r="AC3968" s="4">
        <v>22.8904</v>
      </c>
    </row>
    <row r="3969" spans="1:29" x14ac:dyDescent="0.25">
      <c r="A3969" s="2">
        <v>3968</v>
      </c>
      <c r="B3969" t="s">
        <v>8465</v>
      </c>
      <c r="C3969" s="3">
        <v>42510</v>
      </c>
      <c r="D3969" s="3">
        <v>42513</v>
      </c>
      <c r="E3969" t="s">
        <v>97</v>
      </c>
      <c r="F3969">
        <f>VLOOKUP(E3969,SHIPMODE,2,FALSE)</f>
        <v>3</v>
      </c>
      <c r="G3969" t="s">
        <v>3513</v>
      </c>
      <c r="H3969" t="s">
        <v>1013</v>
      </c>
      <c r="I3969" t="s">
        <v>52</v>
      </c>
      <c r="J3969">
        <f>VLOOKUP(I3969,segmentID,2,FALSE)</f>
        <v>3</v>
      </c>
      <c r="K3969" t="s">
        <v>3255</v>
      </c>
      <c r="L3969">
        <f>VLOOKUP(K3969,country2,2,FALSE)</f>
        <v>1</v>
      </c>
      <c r="M3969" t="s">
        <v>527</v>
      </c>
      <c r="N3969">
        <f>VLOOKUP(Orders!M3969,city2,2,FALSE)</f>
        <v>78</v>
      </c>
      <c r="O3969" t="s">
        <v>228</v>
      </c>
      <c r="P3969">
        <f>VLOOKUP(O3969,state2,2,FALSE)</f>
        <v>23</v>
      </c>
      <c r="Q3969">
        <v>80906</v>
      </c>
      <c r="R3969" t="s">
        <v>21</v>
      </c>
      <c r="S3969">
        <f>VLOOKUP(R3969,region2,2,FALSE)</f>
        <v>2</v>
      </c>
      <c r="T3969" t="s">
        <v>4705</v>
      </c>
      <c r="U3969" t="s">
        <v>22</v>
      </c>
      <c r="V3969">
        <f>VLOOKUP(U3969,category2,2,FALSE)</f>
        <v>2</v>
      </c>
      <c r="W3969" t="s">
        <v>3231</v>
      </c>
      <c r="X3969">
        <f>VLOOKUP(W3969,subcat2,3,FALSE)</f>
        <v>9</v>
      </c>
      <c r="Y3969" t="s">
        <v>2418</v>
      </c>
      <c r="Z3969">
        <v>40.635000000000012</v>
      </c>
      <c r="AA3969">
        <v>7</v>
      </c>
      <c r="AB3969">
        <v>0.7</v>
      </c>
      <c r="AC3969" s="4">
        <v>-32.507999999999996</v>
      </c>
    </row>
    <row r="3970" spans="1:29" x14ac:dyDescent="0.25">
      <c r="A3970" s="2">
        <v>3969</v>
      </c>
      <c r="B3970" t="s">
        <v>7289</v>
      </c>
      <c r="C3970" s="3">
        <v>42156</v>
      </c>
      <c r="D3970" s="3">
        <v>42160</v>
      </c>
      <c r="E3970" t="s">
        <v>25</v>
      </c>
      <c r="F3970">
        <f>VLOOKUP(E3970,SHIPMODE,2,FALSE)</f>
        <v>2</v>
      </c>
      <c r="G3970" t="s">
        <v>3977</v>
      </c>
      <c r="H3970" t="s">
        <v>2739</v>
      </c>
      <c r="I3970" t="s">
        <v>18</v>
      </c>
      <c r="J3970">
        <f>VLOOKUP(I3970,segmentID,2,FALSE)</f>
        <v>2</v>
      </c>
      <c r="K3970" t="s">
        <v>3255</v>
      </c>
      <c r="L3970">
        <f>VLOOKUP(K3970,country2,2,FALSE)</f>
        <v>1</v>
      </c>
      <c r="M3970" t="s">
        <v>335</v>
      </c>
      <c r="N3970">
        <f>VLOOKUP(Orders!M3970,city2,2,FALSE)</f>
        <v>53</v>
      </c>
      <c r="O3970" t="s">
        <v>54</v>
      </c>
      <c r="P3970">
        <f>VLOOKUP(O3970,state2,2,FALSE)</f>
        <v>6</v>
      </c>
      <c r="Q3970">
        <v>78207</v>
      </c>
      <c r="R3970" t="s">
        <v>55</v>
      </c>
      <c r="S3970">
        <f>VLOOKUP(R3970,region2,2,FALSE)</f>
        <v>3</v>
      </c>
      <c r="T3970" t="s">
        <v>4283</v>
      </c>
      <c r="U3970" t="s">
        <v>22</v>
      </c>
      <c r="V3970">
        <f>VLOOKUP(U3970,category2,2,FALSE)</f>
        <v>2</v>
      </c>
      <c r="W3970" t="s">
        <v>3231</v>
      </c>
      <c r="X3970">
        <f>VLOOKUP(W3970,subcat2,3,FALSE)</f>
        <v>9</v>
      </c>
      <c r="Y3970" t="s">
        <v>1644</v>
      </c>
      <c r="Z3970">
        <v>5.7279999999999989</v>
      </c>
      <c r="AA3970">
        <v>8</v>
      </c>
      <c r="AB3970">
        <v>0.8</v>
      </c>
      <c r="AC3970" s="4">
        <v>-9.1648000000000032</v>
      </c>
    </row>
    <row r="3971" spans="1:29" x14ac:dyDescent="0.25">
      <c r="A3971" s="2">
        <v>3970</v>
      </c>
      <c r="B3971" t="s">
        <v>7289</v>
      </c>
      <c r="C3971" s="3">
        <v>42156</v>
      </c>
      <c r="D3971" s="3">
        <v>42160</v>
      </c>
      <c r="E3971" t="s">
        <v>25</v>
      </c>
      <c r="F3971">
        <f>VLOOKUP(E3971,SHIPMODE,2,FALSE)</f>
        <v>2</v>
      </c>
      <c r="G3971" t="s">
        <v>3977</v>
      </c>
      <c r="H3971" t="s">
        <v>2739</v>
      </c>
      <c r="I3971" t="s">
        <v>18</v>
      </c>
      <c r="J3971">
        <f>VLOOKUP(I3971,segmentID,2,FALSE)</f>
        <v>2</v>
      </c>
      <c r="K3971" t="s">
        <v>3255</v>
      </c>
      <c r="L3971">
        <f>VLOOKUP(K3971,country2,2,FALSE)</f>
        <v>1</v>
      </c>
      <c r="M3971" t="s">
        <v>335</v>
      </c>
      <c r="N3971">
        <f>VLOOKUP(Orders!M3971,city2,2,FALSE)</f>
        <v>53</v>
      </c>
      <c r="O3971" t="s">
        <v>54</v>
      </c>
      <c r="P3971">
        <f>VLOOKUP(O3971,state2,2,FALSE)</f>
        <v>6</v>
      </c>
      <c r="Q3971">
        <v>78207</v>
      </c>
      <c r="R3971" t="s">
        <v>55</v>
      </c>
      <c r="S3971">
        <f>VLOOKUP(R3971,region2,2,FALSE)</f>
        <v>3</v>
      </c>
      <c r="T3971" t="s">
        <v>5672</v>
      </c>
      <c r="U3971" t="s">
        <v>22</v>
      </c>
      <c r="V3971">
        <f>VLOOKUP(U3971,category2,2,FALSE)</f>
        <v>2</v>
      </c>
      <c r="W3971" t="s">
        <v>45</v>
      </c>
      <c r="X3971">
        <f>VLOOKUP(W3971,subcat2,3,FALSE)</f>
        <v>11</v>
      </c>
      <c r="Y3971" t="s">
        <v>2102</v>
      </c>
      <c r="Z3971">
        <v>42.24</v>
      </c>
      <c r="AA3971">
        <v>10</v>
      </c>
      <c r="AB3971">
        <v>0.2</v>
      </c>
      <c r="AC3971" s="4">
        <v>13.199999999999998</v>
      </c>
    </row>
    <row r="3972" spans="1:29" x14ac:dyDescent="0.25">
      <c r="A3972" s="2">
        <v>3971</v>
      </c>
      <c r="B3972" t="s">
        <v>6311</v>
      </c>
      <c r="C3972" s="3">
        <v>41965</v>
      </c>
      <c r="D3972" s="3">
        <v>41969</v>
      </c>
      <c r="E3972" t="s">
        <v>25</v>
      </c>
      <c r="F3972">
        <f>VLOOKUP(E3972,SHIPMODE,2,FALSE)</f>
        <v>2</v>
      </c>
      <c r="G3972" t="s">
        <v>3982</v>
      </c>
      <c r="H3972" t="s">
        <v>2763</v>
      </c>
      <c r="I3972" t="s">
        <v>9</v>
      </c>
      <c r="J3972">
        <f>VLOOKUP(I3972,segmentID,2,FALSE)</f>
        <v>1</v>
      </c>
      <c r="K3972" t="s">
        <v>3255</v>
      </c>
      <c r="L3972">
        <f>VLOOKUP(K3972,country2,2,FALSE)</f>
        <v>1</v>
      </c>
      <c r="M3972" t="s">
        <v>19</v>
      </c>
      <c r="N3972">
        <f>VLOOKUP(Orders!M3972,city2,2,FALSE)</f>
        <v>2</v>
      </c>
      <c r="O3972" t="s">
        <v>20</v>
      </c>
      <c r="P3972">
        <f>VLOOKUP(O3972,state2,2,FALSE)</f>
        <v>2</v>
      </c>
      <c r="Q3972">
        <v>90036</v>
      </c>
      <c r="R3972" t="s">
        <v>21</v>
      </c>
      <c r="S3972">
        <f>VLOOKUP(R3972,region2,2,FALSE)</f>
        <v>2</v>
      </c>
      <c r="T3972" t="s">
        <v>5426</v>
      </c>
      <c r="U3972" t="s">
        <v>22</v>
      </c>
      <c r="V3972">
        <f>VLOOKUP(U3972,category2,2,FALSE)</f>
        <v>2</v>
      </c>
      <c r="W3972" t="s">
        <v>45</v>
      </c>
      <c r="X3972">
        <f>VLOOKUP(W3972,subcat2,3,FALSE)</f>
        <v>11</v>
      </c>
      <c r="Y3972" t="s">
        <v>325</v>
      </c>
      <c r="Z3972">
        <v>53.820000000000007</v>
      </c>
      <c r="AA3972">
        <v>9</v>
      </c>
      <c r="AB3972">
        <v>0</v>
      </c>
      <c r="AC3972" s="4">
        <v>24.218999999999998</v>
      </c>
    </row>
    <row r="3973" spans="1:29" x14ac:dyDescent="0.25">
      <c r="A3973" s="2">
        <v>3972</v>
      </c>
      <c r="B3973" t="s">
        <v>7290</v>
      </c>
      <c r="C3973" s="3">
        <v>42057</v>
      </c>
      <c r="D3973" s="3">
        <v>42059</v>
      </c>
      <c r="E3973" t="s">
        <v>7</v>
      </c>
      <c r="F3973">
        <f>VLOOKUP(E3973,SHIPMODE,2,FALSE)</f>
        <v>1</v>
      </c>
      <c r="G3973" t="s">
        <v>3645</v>
      </c>
      <c r="H3973" t="s">
        <v>1441</v>
      </c>
      <c r="I3973" t="s">
        <v>52</v>
      </c>
      <c r="J3973">
        <f>VLOOKUP(I3973,segmentID,2,FALSE)</f>
        <v>3</v>
      </c>
      <c r="K3973" t="s">
        <v>3255</v>
      </c>
      <c r="L3973">
        <f>VLOOKUP(K3973,country2,2,FALSE)</f>
        <v>1</v>
      </c>
      <c r="M3973" t="s">
        <v>2537</v>
      </c>
      <c r="N3973">
        <f>VLOOKUP(Orders!M3973,city2,2,FALSE)</f>
        <v>342</v>
      </c>
      <c r="O3973" t="s">
        <v>123</v>
      </c>
      <c r="P3973">
        <f>VLOOKUP(O3973,state2,2,FALSE)</f>
        <v>13</v>
      </c>
      <c r="Q3973">
        <v>48310</v>
      </c>
      <c r="R3973" t="s">
        <v>55</v>
      </c>
      <c r="S3973">
        <f>VLOOKUP(R3973,region2,2,FALSE)</f>
        <v>3</v>
      </c>
      <c r="T3973" t="s">
        <v>5567</v>
      </c>
      <c r="U3973" t="s">
        <v>22</v>
      </c>
      <c r="V3973">
        <f>VLOOKUP(U3973,category2,2,FALSE)</f>
        <v>2</v>
      </c>
      <c r="W3973" t="s">
        <v>3229</v>
      </c>
      <c r="X3973">
        <f>VLOOKUP(W3973,subcat2,3,FALSE)</f>
        <v>7</v>
      </c>
      <c r="Y3973" t="s">
        <v>952</v>
      </c>
      <c r="Z3973">
        <v>79.36</v>
      </c>
      <c r="AA3973">
        <v>4</v>
      </c>
      <c r="AB3973">
        <v>0</v>
      </c>
      <c r="AC3973" s="4">
        <v>20.633600000000001</v>
      </c>
    </row>
    <row r="3974" spans="1:29" x14ac:dyDescent="0.25">
      <c r="A3974" s="2">
        <v>3973</v>
      </c>
      <c r="B3974" t="s">
        <v>8466</v>
      </c>
      <c r="C3974" s="3">
        <v>42458</v>
      </c>
      <c r="D3974" s="3">
        <v>42462</v>
      </c>
      <c r="E3974" t="s">
        <v>25</v>
      </c>
      <c r="F3974">
        <f>VLOOKUP(E3974,SHIPMODE,2,FALSE)</f>
        <v>2</v>
      </c>
      <c r="G3974" t="s">
        <v>3304</v>
      </c>
      <c r="H3974" t="s">
        <v>232</v>
      </c>
      <c r="I3974" t="s">
        <v>9</v>
      </c>
      <c r="J3974">
        <f>VLOOKUP(I3974,segmentID,2,FALSE)</f>
        <v>1</v>
      </c>
      <c r="K3974" t="s">
        <v>3255</v>
      </c>
      <c r="L3974">
        <f>VLOOKUP(K3974,country2,2,FALSE)</f>
        <v>1</v>
      </c>
      <c r="M3974" t="s">
        <v>138</v>
      </c>
      <c r="N3974">
        <f>VLOOKUP(Orders!M3974,city2,2,FALSE)</f>
        <v>21</v>
      </c>
      <c r="O3974" t="s">
        <v>139</v>
      </c>
      <c r="P3974">
        <f>VLOOKUP(O3974,state2,2,FALSE)</f>
        <v>16</v>
      </c>
      <c r="Q3974">
        <v>10009</v>
      </c>
      <c r="R3974" t="s">
        <v>79</v>
      </c>
      <c r="S3974">
        <f>VLOOKUP(R3974,region2,2,FALSE)</f>
        <v>4</v>
      </c>
      <c r="T3974" t="s">
        <v>5034</v>
      </c>
      <c r="U3974" t="s">
        <v>22</v>
      </c>
      <c r="V3974">
        <f>VLOOKUP(U3974,category2,2,FALSE)</f>
        <v>2</v>
      </c>
      <c r="W3974" t="s">
        <v>45</v>
      </c>
      <c r="X3974">
        <f>VLOOKUP(W3974,subcat2,3,FALSE)</f>
        <v>11</v>
      </c>
      <c r="Y3974" t="s">
        <v>2577</v>
      </c>
      <c r="Z3974">
        <v>13.48</v>
      </c>
      <c r="AA3974">
        <v>2</v>
      </c>
      <c r="AB3974">
        <v>0</v>
      </c>
      <c r="AC3974" s="4">
        <v>6.74</v>
      </c>
    </row>
    <row r="3975" spans="1:29" x14ac:dyDescent="0.25">
      <c r="A3975" s="2">
        <v>3974</v>
      </c>
      <c r="B3975" t="s">
        <v>8466</v>
      </c>
      <c r="C3975" s="3">
        <v>42458</v>
      </c>
      <c r="D3975" s="3">
        <v>42462</v>
      </c>
      <c r="E3975" t="s">
        <v>25</v>
      </c>
      <c r="F3975">
        <f>VLOOKUP(E3975,SHIPMODE,2,FALSE)</f>
        <v>2</v>
      </c>
      <c r="G3975" t="s">
        <v>3304</v>
      </c>
      <c r="H3975" t="s">
        <v>232</v>
      </c>
      <c r="I3975" t="s">
        <v>9</v>
      </c>
      <c r="J3975">
        <f>VLOOKUP(I3975,segmentID,2,FALSE)</f>
        <v>1</v>
      </c>
      <c r="K3975" t="s">
        <v>3255</v>
      </c>
      <c r="L3975">
        <f>VLOOKUP(K3975,country2,2,FALSE)</f>
        <v>1</v>
      </c>
      <c r="M3975" t="s">
        <v>138</v>
      </c>
      <c r="N3975">
        <f>VLOOKUP(Orders!M3975,city2,2,FALSE)</f>
        <v>21</v>
      </c>
      <c r="O3975" t="s">
        <v>139</v>
      </c>
      <c r="P3975">
        <f>VLOOKUP(O3975,state2,2,FALSE)</f>
        <v>16</v>
      </c>
      <c r="Q3975">
        <v>10009</v>
      </c>
      <c r="R3975" t="s">
        <v>79</v>
      </c>
      <c r="S3975">
        <f>VLOOKUP(R3975,region2,2,FALSE)</f>
        <v>4</v>
      </c>
      <c r="T3975" t="s">
        <v>5069</v>
      </c>
      <c r="U3975" t="s">
        <v>22</v>
      </c>
      <c r="V3975">
        <f>VLOOKUP(U3975,category2,2,FALSE)</f>
        <v>2</v>
      </c>
      <c r="W3975" t="s">
        <v>3231</v>
      </c>
      <c r="X3975">
        <f>VLOOKUP(W3975,subcat2,3,FALSE)</f>
        <v>9</v>
      </c>
      <c r="Y3975" t="s">
        <v>664</v>
      </c>
      <c r="Z3975">
        <v>29.800000000000004</v>
      </c>
      <c r="AA3975">
        <v>5</v>
      </c>
      <c r="AB3975">
        <v>0.2</v>
      </c>
      <c r="AC3975" s="4">
        <v>9.3124999999999982</v>
      </c>
    </row>
    <row r="3976" spans="1:29" x14ac:dyDescent="0.25">
      <c r="A3976" s="2">
        <v>3975</v>
      </c>
      <c r="B3976" t="s">
        <v>8466</v>
      </c>
      <c r="C3976" s="3">
        <v>42458</v>
      </c>
      <c r="D3976" s="3">
        <v>42462</v>
      </c>
      <c r="E3976" t="s">
        <v>25</v>
      </c>
      <c r="F3976">
        <f>VLOOKUP(E3976,SHIPMODE,2,FALSE)</f>
        <v>2</v>
      </c>
      <c r="G3976" t="s">
        <v>3304</v>
      </c>
      <c r="H3976" t="s">
        <v>232</v>
      </c>
      <c r="I3976" t="s">
        <v>9</v>
      </c>
      <c r="J3976">
        <f>VLOOKUP(I3976,segmentID,2,FALSE)</f>
        <v>1</v>
      </c>
      <c r="K3976" t="s">
        <v>3255</v>
      </c>
      <c r="L3976">
        <f>VLOOKUP(K3976,country2,2,FALSE)</f>
        <v>1</v>
      </c>
      <c r="M3976" t="s">
        <v>138</v>
      </c>
      <c r="N3976">
        <f>VLOOKUP(Orders!M3976,city2,2,FALSE)</f>
        <v>21</v>
      </c>
      <c r="O3976" t="s">
        <v>139</v>
      </c>
      <c r="P3976">
        <f>VLOOKUP(O3976,state2,2,FALSE)</f>
        <v>16</v>
      </c>
      <c r="Q3976">
        <v>10009</v>
      </c>
      <c r="R3976" t="s">
        <v>79</v>
      </c>
      <c r="S3976">
        <f>VLOOKUP(R3976,region2,2,FALSE)</f>
        <v>4</v>
      </c>
      <c r="T3976" t="s">
        <v>4138</v>
      </c>
      <c r="U3976" t="s">
        <v>13</v>
      </c>
      <c r="V3976">
        <f>VLOOKUP(U3976,category2,2,FALSE)</f>
        <v>1</v>
      </c>
      <c r="W3976" t="s">
        <v>3228</v>
      </c>
      <c r="X3976">
        <f>VLOOKUP(W3976,subcat2,3,FALSE)</f>
        <v>6</v>
      </c>
      <c r="Y3976" t="s">
        <v>1083</v>
      </c>
      <c r="Z3976">
        <v>414</v>
      </c>
      <c r="AA3976">
        <v>8</v>
      </c>
      <c r="AB3976">
        <v>0</v>
      </c>
      <c r="AC3976" s="4">
        <v>124.19999999999999</v>
      </c>
    </row>
    <row r="3977" spans="1:29" x14ac:dyDescent="0.25">
      <c r="A3977" s="2">
        <v>3976</v>
      </c>
      <c r="B3977" t="s">
        <v>8466</v>
      </c>
      <c r="C3977" s="3">
        <v>42458</v>
      </c>
      <c r="D3977" s="3">
        <v>42462</v>
      </c>
      <c r="E3977" t="s">
        <v>25</v>
      </c>
      <c r="F3977">
        <f>VLOOKUP(E3977,SHIPMODE,2,FALSE)</f>
        <v>2</v>
      </c>
      <c r="G3977" t="s">
        <v>3304</v>
      </c>
      <c r="H3977" t="s">
        <v>232</v>
      </c>
      <c r="I3977" t="s">
        <v>9</v>
      </c>
      <c r="J3977">
        <f>VLOOKUP(I3977,segmentID,2,FALSE)</f>
        <v>1</v>
      </c>
      <c r="K3977" t="s">
        <v>3255</v>
      </c>
      <c r="L3977">
        <f>VLOOKUP(K3977,country2,2,FALSE)</f>
        <v>1</v>
      </c>
      <c r="M3977" t="s">
        <v>138</v>
      </c>
      <c r="N3977">
        <f>VLOOKUP(Orders!M3977,city2,2,FALSE)</f>
        <v>21</v>
      </c>
      <c r="O3977" t="s">
        <v>139</v>
      </c>
      <c r="P3977">
        <f>VLOOKUP(O3977,state2,2,FALSE)</f>
        <v>16</v>
      </c>
      <c r="Q3977">
        <v>10009</v>
      </c>
      <c r="R3977" t="s">
        <v>79</v>
      </c>
      <c r="S3977">
        <f>VLOOKUP(R3977,region2,2,FALSE)</f>
        <v>4</v>
      </c>
      <c r="T3977" t="s">
        <v>4865</v>
      </c>
      <c r="U3977" t="s">
        <v>22</v>
      </c>
      <c r="V3977">
        <f>VLOOKUP(U3977,category2,2,FALSE)</f>
        <v>2</v>
      </c>
      <c r="W3977" t="s">
        <v>3231</v>
      </c>
      <c r="X3977">
        <f>VLOOKUP(W3977,subcat2,3,FALSE)</f>
        <v>9</v>
      </c>
      <c r="Y3977" t="s">
        <v>583</v>
      </c>
      <c r="Z3977">
        <v>41.328000000000003</v>
      </c>
      <c r="AA3977">
        <v>7</v>
      </c>
      <c r="AB3977">
        <v>0.2</v>
      </c>
      <c r="AC3977" s="4">
        <v>14.981400000000001</v>
      </c>
    </row>
    <row r="3978" spans="1:29" x14ac:dyDescent="0.25">
      <c r="A3978" s="2">
        <v>3977</v>
      </c>
      <c r="B3978" t="s">
        <v>8467</v>
      </c>
      <c r="C3978" s="3">
        <v>42665</v>
      </c>
      <c r="D3978" s="3">
        <v>42667</v>
      </c>
      <c r="E3978" t="s">
        <v>97</v>
      </c>
      <c r="F3978">
        <f>VLOOKUP(E3978,SHIPMODE,2,FALSE)</f>
        <v>3</v>
      </c>
      <c r="G3978" t="s">
        <v>3773</v>
      </c>
      <c r="H3978" t="s">
        <v>1891</v>
      </c>
      <c r="I3978" t="s">
        <v>9</v>
      </c>
      <c r="J3978">
        <f>VLOOKUP(I3978,segmentID,2,FALSE)</f>
        <v>1</v>
      </c>
      <c r="K3978" t="s">
        <v>3255</v>
      </c>
      <c r="L3978">
        <f>VLOOKUP(K3978,country2,2,FALSE)</f>
        <v>1</v>
      </c>
      <c r="M3978" t="s">
        <v>703</v>
      </c>
      <c r="N3978">
        <f>VLOOKUP(Orders!M3978,city2,2,FALSE)</f>
        <v>103</v>
      </c>
      <c r="O3978" t="s">
        <v>165</v>
      </c>
      <c r="P3978">
        <f>VLOOKUP(O3978,state2,2,FALSE)</f>
        <v>18</v>
      </c>
      <c r="Q3978">
        <v>23223</v>
      </c>
      <c r="R3978" t="s">
        <v>12</v>
      </c>
      <c r="S3978">
        <f>VLOOKUP(R3978,region2,2,FALSE)</f>
        <v>1</v>
      </c>
      <c r="T3978" t="s">
        <v>5673</v>
      </c>
      <c r="U3978" t="s">
        <v>13</v>
      </c>
      <c r="V3978">
        <f>VLOOKUP(U3978,category2,2,FALSE)</f>
        <v>1</v>
      </c>
      <c r="W3978" t="s">
        <v>3228</v>
      </c>
      <c r="X3978">
        <f>VLOOKUP(W3978,subcat2,3,FALSE)</f>
        <v>6</v>
      </c>
      <c r="Y3978" t="s">
        <v>3181</v>
      </c>
      <c r="Z3978">
        <v>39.92</v>
      </c>
      <c r="AA3978">
        <v>4</v>
      </c>
      <c r="AB3978">
        <v>0</v>
      </c>
      <c r="AC3978" s="4">
        <v>11.177600000000002</v>
      </c>
    </row>
    <row r="3979" spans="1:29" x14ac:dyDescent="0.25">
      <c r="A3979" s="2">
        <v>3978</v>
      </c>
      <c r="B3979" t="s">
        <v>9901</v>
      </c>
      <c r="C3979" s="3">
        <v>43010</v>
      </c>
      <c r="D3979" s="3">
        <v>43015</v>
      </c>
      <c r="E3979" t="s">
        <v>25</v>
      </c>
      <c r="F3979">
        <f>VLOOKUP(E3979,SHIPMODE,2,FALSE)</f>
        <v>2</v>
      </c>
      <c r="G3979" t="s">
        <v>3690</v>
      </c>
      <c r="H3979" t="s">
        <v>1629</v>
      </c>
      <c r="I3979" t="s">
        <v>52</v>
      </c>
      <c r="J3979">
        <f>VLOOKUP(I3979,segmentID,2,FALSE)</f>
        <v>3</v>
      </c>
      <c r="K3979" t="s">
        <v>3255</v>
      </c>
      <c r="L3979">
        <f>VLOOKUP(K3979,country2,2,FALSE)</f>
        <v>1</v>
      </c>
      <c r="M3979" t="s">
        <v>48</v>
      </c>
      <c r="N3979">
        <f>VLOOKUP(Orders!M3979,city2,2,FALSE)</f>
        <v>5</v>
      </c>
      <c r="O3979" t="s">
        <v>49</v>
      </c>
      <c r="P3979">
        <f>VLOOKUP(O3979,state2,2,FALSE)</f>
        <v>5</v>
      </c>
      <c r="Q3979">
        <v>98105</v>
      </c>
      <c r="R3979" t="s">
        <v>21</v>
      </c>
      <c r="S3979">
        <f>VLOOKUP(R3979,region2,2,FALSE)</f>
        <v>2</v>
      </c>
      <c r="T3979" t="s">
        <v>4237</v>
      </c>
      <c r="U3979" t="s">
        <v>22</v>
      </c>
      <c r="V3979">
        <f>VLOOKUP(U3979,category2,2,FALSE)</f>
        <v>2</v>
      </c>
      <c r="W3979" t="s">
        <v>3234</v>
      </c>
      <c r="X3979">
        <f>VLOOKUP(W3979,subcat2,3,FALSE)</f>
        <v>14</v>
      </c>
      <c r="Y3979" t="s">
        <v>104</v>
      </c>
      <c r="Z3979">
        <v>8.94</v>
      </c>
      <c r="AA3979">
        <v>3</v>
      </c>
      <c r="AB3979">
        <v>0</v>
      </c>
      <c r="AC3979" s="4">
        <v>4.1123999999999992</v>
      </c>
    </row>
    <row r="3980" spans="1:29" x14ac:dyDescent="0.25">
      <c r="A3980" s="2">
        <v>3979</v>
      </c>
      <c r="B3980" t="s">
        <v>9901</v>
      </c>
      <c r="C3980" s="3">
        <v>43010</v>
      </c>
      <c r="D3980" s="3">
        <v>43015</v>
      </c>
      <c r="E3980" t="s">
        <v>25</v>
      </c>
      <c r="F3980">
        <f>VLOOKUP(E3980,SHIPMODE,2,FALSE)</f>
        <v>2</v>
      </c>
      <c r="G3980" t="s">
        <v>3690</v>
      </c>
      <c r="H3980" t="s">
        <v>1629</v>
      </c>
      <c r="I3980" t="s">
        <v>52</v>
      </c>
      <c r="J3980">
        <f>VLOOKUP(I3980,segmentID,2,FALSE)</f>
        <v>3</v>
      </c>
      <c r="K3980" t="s">
        <v>3255</v>
      </c>
      <c r="L3980">
        <f>VLOOKUP(K3980,country2,2,FALSE)</f>
        <v>1</v>
      </c>
      <c r="M3980" t="s">
        <v>48</v>
      </c>
      <c r="N3980">
        <f>VLOOKUP(Orders!M3980,city2,2,FALSE)</f>
        <v>5</v>
      </c>
      <c r="O3980" t="s">
        <v>49</v>
      </c>
      <c r="P3980">
        <f>VLOOKUP(O3980,state2,2,FALSE)</f>
        <v>5</v>
      </c>
      <c r="Q3980">
        <v>98105</v>
      </c>
      <c r="R3980" t="s">
        <v>21</v>
      </c>
      <c r="S3980">
        <f>VLOOKUP(R3980,region2,2,FALSE)</f>
        <v>2</v>
      </c>
      <c r="T3980" t="s">
        <v>4608</v>
      </c>
      <c r="U3980" t="s">
        <v>35</v>
      </c>
      <c r="V3980">
        <f>VLOOKUP(U3980,category2,2,FALSE)</f>
        <v>3</v>
      </c>
      <c r="W3980" t="s">
        <v>3230</v>
      </c>
      <c r="X3980">
        <f>VLOOKUP(W3980,subcat2,3,FALSE)</f>
        <v>8</v>
      </c>
      <c r="Y3980" t="s">
        <v>1273</v>
      </c>
      <c r="Z3980">
        <v>84.784000000000006</v>
      </c>
      <c r="AA3980">
        <v>2</v>
      </c>
      <c r="AB3980">
        <v>0.2</v>
      </c>
      <c r="AC3980" s="4">
        <v>-20.136200000000006</v>
      </c>
    </row>
    <row r="3981" spans="1:29" x14ac:dyDescent="0.25">
      <c r="A3981" s="2">
        <v>3980</v>
      </c>
      <c r="B3981" t="s">
        <v>6312</v>
      </c>
      <c r="C3981" s="3">
        <v>41996</v>
      </c>
      <c r="D3981" s="3">
        <v>42000</v>
      </c>
      <c r="E3981" t="s">
        <v>25</v>
      </c>
      <c r="F3981">
        <f>VLOOKUP(E3981,SHIPMODE,2,FALSE)</f>
        <v>2</v>
      </c>
      <c r="G3981" t="s">
        <v>3515</v>
      </c>
      <c r="H3981" t="s">
        <v>1019</v>
      </c>
      <c r="I3981" t="s">
        <v>18</v>
      </c>
      <c r="J3981">
        <f>VLOOKUP(I3981,segmentID,2,FALSE)</f>
        <v>2</v>
      </c>
      <c r="K3981" t="s">
        <v>3255</v>
      </c>
      <c r="L3981">
        <f>VLOOKUP(K3981,country2,2,FALSE)</f>
        <v>1</v>
      </c>
      <c r="M3981" t="s">
        <v>138</v>
      </c>
      <c r="N3981">
        <f>VLOOKUP(Orders!M3981,city2,2,FALSE)</f>
        <v>21</v>
      </c>
      <c r="O3981" t="s">
        <v>139</v>
      </c>
      <c r="P3981">
        <f>VLOOKUP(O3981,state2,2,FALSE)</f>
        <v>16</v>
      </c>
      <c r="Q3981">
        <v>10024</v>
      </c>
      <c r="R3981" t="s">
        <v>79</v>
      </c>
      <c r="S3981">
        <f>VLOOKUP(R3981,region2,2,FALSE)</f>
        <v>4</v>
      </c>
      <c r="T3981" t="s">
        <v>5056</v>
      </c>
      <c r="U3981" t="s">
        <v>13</v>
      </c>
      <c r="V3981">
        <f>VLOOKUP(U3981,category2,2,FALSE)</f>
        <v>1</v>
      </c>
      <c r="W3981" t="s">
        <v>29</v>
      </c>
      <c r="X3981">
        <f>VLOOKUP(W3981,subcat2,3,FALSE)</f>
        <v>4</v>
      </c>
      <c r="Y3981" t="s">
        <v>1016</v>
      </c>
      <c r="Z3981">
        <v>53.315999999999995</v>
      </c>
      <c r="AA3981">
        <v>2</v>
      </c>
      <c r="AB3981">
        <v>0.4</v>
      </c>
      <c r="AC3981" s="4">
        <v>-19.549200000000006</v>
      </c>
    </row>
    <row r="3982" spans="1:29" x14ac:dyDescent="0.25">
      <c r="A3982" s="2">
        <v>3981</v>
      </c>
      <c r="B3982" t="s">
        <v>6312</v>
      </c>
      <c r="C3982" s="3">
        <v>41996</v>
      </c>
      <c r="D3982" s="3">
        <v>42000</v>
      </c>
      <c r="E3982" t="s">
        <v>25</v>
      </c>
      <c r="F3982">
        <f>VLOOKUP(E3982,SHIPMODE,2,FALSE)</f>
        <v>2</v>
      </c>
      <c r="G3982" t="s">
        <v>3515</v>
      </c>
      <c r="H3982" t="s">
        <v>1019</v>
      </c>
      <c r="I3982" t="s">
        <v>18</v>
      </c>
      <c r="J3982">
        <f>VLOOKUP(I3982,segmentID,2,FALSE)</f>
        <v>2</v>
      </c>
      <c r="K3982" t="s">
        <v>3255</v>
      </c>
      <c r="L3982">
        <f>VLOOKUP(K3982,country2,2,FALSE)</f>
        <v>1</v>
      </c>
      <c r="M3982" t="s">
        <v>138</v>
      </c>
      <c r="N3982">
        <f>VLOOKUP(Orders!M3982,city2,2,FALSE)</f>
        <v>21</v>
      </c>
      <c r="O3982" t="s">
        <v>139</v>
      </c>
      <c r="P3982">
        <f>VLOOKUP(O3982,state2,2,FALSE)</f>
        <v>16</v>
      </c>
      <c r="Q3982">
        <v>10024</v>
      </c>
      <c r="R3982" t="s">
        <v>79</v>
      </c>
      <c r="S3982">
        <f>VLOOKUP(R3982,region2,2,FALSE)</f>
        <v>4</v>
      </c>
      <c r="T3982" t="s">
        <v>4646</v>
      </c>
      <c r="U3982" t="s">
        <v>22</v>
      </c>
      <c r="V3982">
        <f>VLOOKUP(U3982,category2,2,FALSE)</f>
        <v>2</v>
      </c>
      <c r="W3982" t="s">
        <v>38</v>
      </c>
      <c r="X3982">
        <f>VLOOKUP(W3982,subcat2,3,FALSE)</f>
        <v>10</v>
      </c>
      <c r="Y3982" t="s">
        <v>1299</v>
      </c>
      <c r="Z3982">
        <v>56.519999999999996</v>
      </c>
      <c r="AA3982">
        <v>3</v>
      </c>
      <c r="AB3982">
        <v>0</v>
      </c>
      <c r="AC3982" s="4">
        <v>15.8256</v>
      </c>
    </row>
    <row r="3983" spans="1:29" x14ac:dyDescent="0.25">
      <c r="A3983" s="2">
        <v>3982</v>
      </c>
      <c r="B3983" t="s">
        <v>9902</v>
      </c>
      <c r="C3983" s="3">
        <v>43084</v>
      </c>
      <c r="D3983" s="3">
        <v>43089</v>
      </c>
      <c r="E3983" t="s">
        <v>25</v>
      </c>
      <c r="F3983">
        <f>VLOOKUP(E3983,SHIPMODE,2,FALSE)</f>
        <v>2</v>
      </c>
      <c r="G3983" t="s">
        <v>3739</v>
      </c>
      <c r="H3983" t="s">
        <v>1778</v>
      </c>
      <c r="I3983" t="s">
        <v>52</v>
      </c>
      <c r="J3983">
        <f>VLOOKUP(I3983,segmentID,2,FALSE)</f>
        <v>3</v>
      </c>
      <c r="K3983" t="s">
        <v>3255</v>
      </c>
      <c r="L3983">
        <f>VLOOKUP(K3983,country2,2,FALSE)</f>
        <v>1</v>
      </c>
      <c r="M3983" t="s">
        <v>48</v>
      </c>
      <c r="N3983">
        <f>VLOOKUP(Orders!M3983,city2,2,FALSE)</f>
        <v>5</v>
      </c>
      <c r="O3983" t="s">
        <v>49</v>
      </c>
      <c r="P3983">
        <f>VLOOKUP(O3983,state2,2,FALSE)</f>
        <v>5</v>
      </c>
      <c r="Q3983">
        <v>98115</v>
      </c>
      <c r="R3983" t="s">
        <v>21</v>
      </c>
      <c r="S3983">
        <f>VLOOKUP(R3983,region2,2,FALSE)</f>
        <v>2</v>
      </c>
      <c r="T3983" t="s">
        <v>4654</v>
      </c>
      <c r="U3983" t="s">
        <v>13</v>
      </c>
      <c r="V3983">
        <f>VLOOKUP(U3983,category2,2,FALSE)</f>
        <v>1</v>
      </c>
      <c r="W3983" t="s">
        <v>3228</v>
      </c>
      <c r="X3983">
        <f>VLOOKUP(W3983,subcat2,3,FALSE)</f>
        <v>6</v>
      </c>
      <c r="Y3983" t="s">
        <v>2767</v>
      </c>
      <c r="Z3983">
        <v>22.77</v>
      </c>
      <c r="AA3983">
        <v>3</v>
      </c>
      <c r="AB3983">
        <v>0</v>
      </c>
      <c r="AC3983" s="4">
        <v>9.7911000000000001</v>
      </c>
    </row>
    <row r="3984" spans="1:29" x14ac:dyDescent="0.25">
      <c r="A3984" s="2">
        <v>3983</v>
      </c>
      <c r="B3984" t="s">
        <v>8468</v>
      </c>
      <c r="C3984" s="3">
        <v>42558</v>
      </c>
      <c r="D3984" s="3">
        <v>42560</v>
      </c>
      <c r="E3984" t="s">
        <v>7</v>
      </c>
      <c r="F3984">
        <f>VLOOKUP(E3984,SHIPMODE,2,FALSE)</f>
        <v>1</v>
      </c>
      <c r="G3984" t="s">
        <v>3921</v>
      </c>
      <c r="H3984" t="s">
        <v>2491</v>
      </c>
      <c r="I3984" t="s">
        <v>9</v>
      </c>
      <c r="J3984">
        <f>VLOOKUP(I3984,segmentID,2,FALSE)</f>
        <v>1</v>
      </c>
      <c r="K3984" t="s">
        <v>3255</v>
      </c>
      <c r="L3984">
        <f>VLOOKUP(K3984,country2,2,FALSE)</f>
        <v>1</v>
      </c>
      <c r="M3984" t="s">
        <v>19</v>
      </c>
      <c r="N3984">
        <f>VLOOKUP(Orders!M3984,city2,2,FALSE)</f>
        <v>2</v>
      </c>
      <c r="O3984" t="s">
        <v>20</v>
      </c>
      <c r="P3984">
        <f>VLOOKUP(O3984,state2,2,FALSE)</f>
        <v>2</v>
      </c>
      <c r="Q3984">
        <v>90045</v>
      </c>
      <c r="R3984" t="s">
        <v>21</v>
      </c>
      <c r="S3984">
        <f>VLOOKUP(R3984,region2,2,FALSE)</f>
        <v>2</v>
      </c>
      <c r="T3984" t="s">
        <v>4161</v>
      </c>
      <c r="U3984" t="s">
        <v>13</v>
      </c>
      <c r="V3984">
        <f>VLOOKUP(U3984,category2,2,FALSE)</f>
        <v>1</v>
      </c>
      <c r="W3984" t="s">
        <v>3226</v>
      </c>
      <c r="X3984">
        <f>VLOOKUP(W3984,subcat2,3,FALSE)</f>
        <v>2</v>
      </c>
      <c r="Y3984" t="s">
        <v>1528</v>
      </c>
      <c r="Z3984">
        <v>287.96800000000002</v>
      </c>
      <c r="AA3984">
        <v>4</v>
      </c>
      <c r="AB3984">
        <v>0.2</v>
      </c>
      <c r="AC3984" s="4">
        <v>-3.5996000000000521</v>
      </c>
    </row>
    <row r="3985" spans="1:29" x14ac:dyDescent="0.25">
      <c r="A3985" s="2">
        <v>3984</v>
      </c>
      <c r="B3985" t="s">
        <v>8468</v>
      </c>
      <c r="C3985" s="3">
        <v>42558</v>
      </c>
      <c r="D3985" s="3">
        <v>42560</v>
      </c>
      <c r="E3985" t="s">
        <v>7</v>
      </c>
      <c r="F3985">
        <f>VLOOKUP(E3985,SHIPMODE,2,FALSE)</f>
        <v>1</v>
      </c>
      <c r="G3985" t="s">
        <v>3921</v>
      </c>
      <c r="H3985" t="s">
        <v>2491</v>
      </c>
      <c r="I3985" t="s">
        <v>9</v>
      </c>
      <c r="J3985">
        <f>VLOOKUP(I3985,segmentID,2,FALSE)</f>
        <v>1</v>
      </c>
      <c r="K3985" t="s">
        <v>3255</v>
      </c>
      <c r="L3985">
        <f>VLOOKUP(K3985,country2,2,FALSE)</f>
        <v>1</v>
      </c>
      <c r="M3985" t="s">
        <v>19</v>
      </c>
      <c r="N3985">
        <f>VLOOKUP(Orders!M3985,city2,2,FALSE)</f>
        <v>2</v>
      </c>
      <c r="O3985" t="s">
        <v>20</v>
      </c>
      <c r="P3985">
        <f>VLOOKUP(O3985,state2,2,FALSE)</f>
        <v>2</v>
      </c>
      <c r="Q3985">
        <v>90045</v>
      </c>
      <c r="R3985" t="s">
        <v>21</v>
      </c>
      <c r="S3985">
        <f>VLOOKUP(R3985,region2,2,FALSE)</f>
        <v>2</v>
      </c>
      <c r="T3985" t="s">
        <v>5368</v>
      </c>
      <c r="U3985" t="s">
        <v>35</v>
      </c>
      <c r="V3985">
        <f>VLOOKUP(U3985,category2,2,FALSE)</f>
        <v>3</v>
      </c>
      <c r="W3985" t="s">
        <v>3236</v>
      </c>
      <c r="X3985">
        <f>VLOOKUP(W3985,subcat2,3,FALSE)</f>
        <v>17</v>
      </c>
      <c r="Y3985" t="s">
        <v>2719</v>
      </c>
      <c r="Z3985">
        <v>2799.9600000000005</v>
      </c>
      <c r="AA3985">
        <v>5</v>
      </c>
      <c r="AB3985">
        <v>0.2</v>
      </c>
      <c r="AC3985" s="4">
        <v>944.98649999999986</v>
      </c>
    </row>
    <row r="3986" spans="1:29" x14ac:dyDescent="0.25">
      <c r="A3986" s="2">
        <v>3985</v>
      </c>
      <c r="B3986" t="s">
        <v>8468</v>
      </c>
      <c r="C3986" s="3">
        <v>42558</v>
      </c>
      <c r="D3986" s="3">
        <v>42560</v>
      </c>
      <c r="E3986" t="s">
        <v>7</v>
      </c>
      <c r="F3986">
        <f>VLOOKUP(E3986,SHIPMODE,2,FALSE)</f>
        <v>1</v>
      </c>
      <c r="G3986" t="s">
        <v>3921</v>
      </c>
      <c r="H3986" t="s">
        <v>2491</v>
      </c>
      <c r="I3986" t="s">
        <v>9</v>
      </c>
      <c r="J3986">
        <f>VLOOKUP(I3986,segmentID,2,FALSE)</f>
        <v>1</v>
      </c>
      <c r="K3986" t="s">
        <v>3255</v>
      </c>
      <c r="L3986">
        <f>VLOOKUP(K3986,country2,2,FALSE)</f>
        <v>1</v>
      </c>
      <c r="M3986" t="s">
        <v>19</v>
      </c>
      <c r="N3986">
        <f>VLOOKUP(Orders!M3986,city2,2,FALSE)</f>
        <v>2</v>
      </c>
      <c r="O3986" t="s">
        <v>20</v>
      </c>
      <c r="P3986">
        <f>VLOOKUP(O3986,state2,2,FALSE)</f>
        <v>2</v>
      </c>
      <c r="Q3986">
        <v>90045</v>
      </c>
      <c r="R3986" t="s">
        <v>21</v>
      </c>
      <c r="S3986">
        <f>VLOOKUP(R3986,region2,2,FALSE)</f>
        <v>2</v>
      </c>
      <c r="T3986" t="s">
        <v>5507</v>
      </c>
      <c r="U3986" t="s">
        <v>22</v>
      </c>
      <c r="V3986">
        <f>VLOOKUP(U3986,category2,2,FALSE)</f>
        <v>2</v>
      </c>
      <c r="W3986" t="s">
        <v>45</v>
      </c>
      <c r="X3986">
        <f>VLOOKUP(W3986,subcat2,3,FALSE)</f>
        <v>11</v>
      </c>
      <c r="Y3986" t="s">
        <v>1234</v>
      </c>
      <c r="Z3986">
        <v>48.94</v>
      </c>
      <c r="AA3986">
        <v>1</v>
      </c>
      <c r="AB3986">
        <v>0</v>
      </c>
      <c r="AC3986" s="4">
        <v>24.47</v>
      </c>
    </row>
    <row r="3987" spans="1:29" x14ac:dyDescent="0.25">
      <c r="A3987" s="2">
        <v>3986</v>
      </c>
      <c r="B3987" t="s">
        <v>8469</v>
      </c>
      <c r="C3987" s="3">
        <v>42477</v>
      </c>
      <c r="D3987" s="3">
        <v>42481</v>
      </c>
      <c r="E3987" t="s">
        <v>25</v>
      </c>
      <c r="F3987">
        <f>VLOOKUP(E3987,SHIPMODE,2,FALSE)</f>
        <v>2</v>
      </c>
      <c r="G3987" t="s">
        <v>3596</v>
      </c>
      <c r="H3987" t="s">
        <v>1287</v>
      </c>
      <c r="I3987" t="s">
        <v>9</v>
      </c>
      <c r="J3987">
        <f>VLOOKUP(I3987,segmentID,2,FALSE)</f>
        <v>1</v>
      </c>
      <c r="K3987" t="s">
        <v>3255</v>
      </c>
      <c r="L3987">
        <f>VLOOKUP(K3987,country2,2,FALSE)</f>
        <v>1</v>
      </c>
      <c r="M3987" t="s">
        <v>544</v>
      </c>
      <c r="N3987">
        <f>VLOOKUP(Orders!M3987,city2,2,FALSE)</f>
        <v>81</v>
      </c>
      <c r="O3987" t="s">
        <v>20</v>
      </c>
      <c r="P3987">
        <f>VLOOKUP(O3987,state2,2,FALSE)</f>
        <v>2</v>
      </c>
      <c r="Q3987">
        <v>90712</v>
      </c>
      <c r="R3987" t="s">
        <v>21</v>
      </c>
      <c r="S3987">
        <f>VLOOKUP(R3987,region2,2,FALSE)</f>
        <v>2</v>
      </c>
      <c r="T3987" t="s">
        <v>4803</v>
      </c>
      <c r="U3987" t="s">
        <v>13</v>
      </c>
      <c r="V3987">
        <f>VLOOKUP(U3987,category2,2,FALSE)</f>
        <v>1</v>
      </c>
      <c r="W3987" t="s">
        <v>14</v>
      </c>
      <c r="X3987">
        <f>VLOOKUP(W3987,subcat2,3,FALSE)</f>
        <v>1</v>
      </c>
      <c r="Y3987" t="s">
        <v>525</v>
      </c>
      <c r="Z3987">
        <v>257.49900000000002</v>
      </c>
      <c r="AA3987">
        <v>3</v>
      </c>
      <c r="AB3987">
        <v>0.15</v>
      </c>
      <c r="AC3987" s="4">
        <v>24.235199999999978</v>
      </c>
    </row>
    <row r="3988" spans="1:29" x14ac:dyDescent="0.25">
      <c r="A3988" s="2">
        <v>3987</v>
      </c>
      <c r="B3988" t="s">
        <v>9903</v>
      </c>
      <c r="C3988" s="3">
        <v>42833</v>
      </c>
      <c r="D3988" s="3">
        <v>42839</v>
      </c>
      <c r="E3988" t="s">
        <v>25</v>
      </c>
      <c r="F3988">
        <f>VLOOKUP(E3988,SHIPMODE,2,FALSE)</f>
        <v>2</v>
      </c>
      <c r="G3988" t="s">
        <v>3835</v>
      </c>
      <c r="H3988" t="s">
        <v>2164</v>
      </c>
      <c r="I3988" t="s">
        <v>52</v>
      </c>
      <c r="J3988">
        <f>VLOOKUP(I3988,segmentID,2,FALSE)</f>
        <v>3</v>
      </c>
      <c r="K3988" t="s">
        <v>3255</v>
      </c>
      <c r="L3988">
        <f>VLOOKUP(K3988,country2,2,FALSE)</f>
        <v>1</v>
      </c>
      <c r="M3988" t="s">
        <v>998</v>
      </c>
      <c r="N3988">
        <f>VLOOKUP(Orders!M3988,city2,2,FALSE)</f>
        <v>136</v>
      </c>
      <c r="O3988" t="s">
        <v>389</v>
      </c>
      <c r="P3988">
        <f>VLOOKUP(O3988,state2,2,FALSE)</f>
        <v>31</v>
      </c>
      <c r="Q3988">
        <v>7060</v>
      </c>
      <c r="R3988" t="s">
        <v>79</v>
      </c>
      <c r="S3988">
        <f>VLOOKUP(R3988,region2,2,FALSE)</f>
        <v>4</v>
      </c>
      <c r="T3988" t="s">
        <v>4585</v>
      </c>
      <c r="U3988" t="s">
        <v>22</v>
      </c>
      <c r="V3988">
        <f>VLOOKUP(U3988,category2,2,FALSE)</f>
        <v>2</v>
      </c>
      <c r="W3988" t="s">
        <v>3227</v>
      </c>
      <c r="X3988">
        <f>VLOOKUP(W3988,subcat2,3,FALSE)</f>
        <v>5</v>
      </c>
      <c r="Y3988" t="s">
        <v>682</v>
      </c>
      <c r="Z3988">
        <v>2591.56</v>
      </c>
      <c r="AA3988">
        <v>4</v>
      </c>
      <c r="AB3988">
        <v>0</v>
      </c>
      <c r="AC3988" s="4">
        <v>621.97440000000006</v>
      </c>
    </row>
    <row r="3989" spans="1:29" x14ac:dyDescent="0.25">
      <c r="A3989" s="2">
        <v>3988</v>
      </c>
      <c r="B3989" t="s">
        <v>9903</v>
      </c>
      <c r="C3989" s="3">
        <v>42833</v>
      </c>
      <c r="D3989" s="3">
        <v>42839</v>
      </c>
      <c r="E3989" t="s">
        <v>25</v>
      </c>
      <c r="F3989">
        <f>VLOOKUP(E3989,SHIPMODE,2,FALSE)</f>
        <v>2</v>
      </c>
      <c r="G3989" t="s">
        <v>3835</v>
      </c>
      <c r="H3989" t="s">
        <v>2164</v>
      </c>
      <c r="I3989" t="s">
        <v>52</v>
      </c>
      <c r="J3989">
        <f>VLOOKUP(I3989,segmentID,2,FALSE)</f>
        <v>3</v>
      </c>
      <c r="K3989" t="s">
        <v>3255</v>
      </c>
      <c r="L3989">
        <f>VLOOKUP(K3989,country2,2,FALSE)</f>
        <v>1</v>
      </c>
      <c r="M3989" t="s">
        <v>998</v>
      </c>
      <c r="N3989">
        <f>VLOOKUP(Orders!M3989,city2,2,FALSE)</f>
        <v>136</v>
      </c>
      <c r="O3989" t="s">
        <v>389</v>
      </c>
      <c r="P3989">
        <f>VLOOKUP(O3989,state2,2,FALSE)</f>
        <v>31</v>
      </c>
      <c r="Q3989">
        <v>7060</v>
      </c>
      <c r="R3989" t="s">
        <v>79</v>
      </c>
      <c r="S3989">
        <f>VLOOKUP(R3989,region2,2,FALSE)</f>
        <v>4</v>
      </c>
      <c r="T3989" t="s">
        <v>5674</v>
      </c>
      <c r="U3989" t="s">
        <v>22</v>
      </c>
      <c r="V3989">
        <f>VLOOKUP(U3989,category2,2,FALSE)</f>
        <v>2</v>
      </c>
      <c r="W3989" t="s">
        <v>38</v>
      </c>
      <c r="X3989">
        <f>VLOOKUP(W3989,subcat2,3,FALSE)</f>
        <v>10</v>
      </c>
      <c r="Y3989" t="s">
        <v>480</v>
      </c>
      <c r="Z3989">
        <v>41.95</v>
      </c>
      <c r="AA3989">
        <v>5</v>
      </c>
      <c r="AB3989">
        <v>0</v>
      </c>
      <c r="AC3989" s="4">
        <v>10.487500000000001</v>
      </c>
    </row>
    <row r="3990" spans="1:29" x14ac:dyDescent="0.25">
      <c r="A3990" s="2">
        <v>3989</v>
      </c>
      <c r="B3990" t="s">
        <v>8470</v>
      </c>
      <c r="C3990" s="3">
        <v>42477</v>
      </c>
      <c r="D3990" s="3">
        <v>42482</v>
      </c>
      <c r="E3990" t="s">
        <v>25</v>
      </c>
      <c r="F3990">
        <f>VLOOKUP(E3990,SHIPMODE,2,FALSE)</f>
        <v>2</v>
      </c>
      <c r="G3990" t="s">
        <v>3983</v>
      </c>
      <c r="H3990" t="s">
        <v>2766</v>
      </c>
      <c r="I3990" t="s">
        <v>18</v>
      </c>
      <c r="J3990">
        <f>VLOOKUP(I3990,segmentID,2,FALSE)</f>
        <v>2</v>
      </c>
      <c r="K3990" t="s">
        <v>3255</v>
      </c>
      <c r="L3990">
        <f>VLOOKUP(K3990,country2,2,FALSE)</f>
        <v>1</v>
      </c>
      <c r="M3990" t="s">
        <v>194</v>
      </c>
      <c r="N3990">
        <f>VLOOKUP(Orders!M3990,city2,2,FALSE)</f>
        <v>30</v>
      </c>
      <c r="O3990" t="s">
        <v>173</v>
      </c>
      <c r="P3990">
        <f>VLOOKUP(O3990,state2,2,FALSE)</f>
        <v>19</v>
      </c>
      <c r="Q3990">
        <v>38401</v>
      </c>
      <c r="R3990" t="s">
        <v>12</v>
      </c>
      <c r="S3990">
        <f>VLOOKUP(R3990,region2,2,FALSE)</f>
        <v>1</v>
      </c>
      <c r="T3990" t="s">
        <v>5675</v>
      </c>
      <c r="U3990" t="s">
        <v>13</v>
      </c>
      <c r="V3990">
        <f>VLOOKUP(U3990,category2,2,FALSE)</f>
        <v>1</v>
      </c>
      <c r="W3990" t="s">
        <v>3228</v>
      </c>
      <c r="X3990">
        <f>VLOOKUP(W3990,subcat2,3,FALSE)</f>
        <v>6</v>
      </c>
      <c r="Y3990" t="s">
        <v>1519</v>
      </c>
      <c r="Z3990">
        <v>79.12</v>
      </c>
      <c r="AA3990">
        <v>5</v>
      </c>
      <c r="AB3990">
        <v>0.2</v>
      </c>
      <c r="AC3990" s="4">
        <v>13.845999999999997</v>
      </c>
    </row>
    <row r="3991" spans="1:29" x14ac:dyDescent="0.25">
      <c r="A3991" s="2">
        <v>3990</v>
      </c>
      <c r="B3991" t="s">
        <v>6313</v>
      </c>
      <c r="C3991" s="3">
        <v>41968</v>
      </c>
      <c r="D3991" s="3">
        <v>41970</v>
      </c>
      <c r="E3991" t="s">
        <v>7</v>
      </c>
      <c r="F3991">
        <f>VLOOKUP(E3991,SHIPMODE,2,FALSE)</f>
        <v>1</v>
      </c>
      <c r="G3991" t="s">
        <v>3736</v>
      </c>
      <c r="H3991" t="s">
        <v>1771</v>
      </c>
      <c r="I3991" t="s">
        <v>9</v>
      </c>
      <c r="J3991">
        <f>VLOOKUP(I3991,segmentID,2,FALSE)</f>
        <v>1</v>
      </c>
      <c r="K3991" t="s">
        <v>3255</v>
      </c>
      <c r="L3991">
        <f>VLOOKUP(K3991,country2,2,FALSE)</f>
        <v>1</v>
      </c>
      <c r="M3991" t="s">
        <v>2768</v>
      </c>
      <c r="N3991">
        <f>VLOOKUP(Orders!M3991,city2,2,FALSE)</f>
        <v>384</v>
      </c>
      <c r="O3991" t="s">
        <v>677</v>
      </c>
      <c r="P3991">
        <f>VLOOKUP(O3991,state2,2,FALSE)</f>
        <v>35</v>
      </c>
      <c r="Q3991">
        <v>2895</v>
      </c>
      <c r="R3991" t="s">
        <v>79</v>
      </c>
      <c r="S3991">
        <f>VLOOKUP(R3991,region2,2,FALSE)</f>
        <v>4</v>
      </c>
      <c r="T3991" t="s">
        <v>4839</v>
      </c>
      <c r="U3991" t="s">
        <v>13</v>
      </c>
      <c r="V3991">
        <f>VLOOKUP(U3991,category2,2,FALSE)</f>
        <v>1</v>
      </c>
      <c r="W3991" t="s">
        <v>3228</v>
      </c>
      <c r="X3991">
        <f>VLOOKUP(W3991,subcat2,3,FALSE)</f>
        <v>6</v>
      </c>
      <c r="Y3991" t="s">
        <v>2551</v>
      </c>
      <c r="Z3991">
        <v>52.96</v>
      </c>
      <c r="AA3991">
        <v>2</v>
      </c>
      <c r="AB3991">
        <v>0</v>
      </c>
      <c r="AC3991" s="4">
        <v>20.1248</v>
      </c>
    </row>
    <row r="3992" spans="1:29" x14ac:dyDescent="0.25">
      <c r="A3992" s="2">
        <v>3991</v>
      </c>
      <c r="B3992" t="s">
        <v>6314</v>
      </c>
      <c r="C3992" s="3">
        <v>41946</v>
      </c>
      <c r="D3992" s="3">
        <v>41951</v>
      </c>
      <c r="E3992" t="s">
        <v>25</v>
      </c>
      <c r="F3992">
        <f>VLOOKUP(E3992,SHIPMODE,2,FALSE)</f>
        <v>2</v>
      </c>
      <c r="G3992" t="s">
        <v>3729</v>
      </c>
      <c r="H3992" t="s">
        <v>1753</v>
      </c>
      <c r="I3992" t="s">
        <v>9</v>
      </c>
      <c r="J3992">
        <f>VLOOKUP(I3992,segmentID,2,FALSE)</f>
        <v>1</v>
      </c>
      <c r="K3992" t="s">
        <v>3255</v>
      </c>
      <c r="L3992">
        <f>VLOOKUP(K3992,country2,2,FALSE)</f>
        <v>1</v>
      </c>
      <c r="M3992" t="s">
        <v>1152</v>
      </c>
      <c r="N3992">
        <f>VLOOKUP(Orders!M3992,city2,2,FALSE)</f>
        <v>153</v>
      </c>
      <c r="O3992" t="s">
        <v>78</v>
      </c>
      <c r="P3992">
        <f>VLOOKUP(O3992,state2,2,FALSE)</f>
        <v>10</v>
      </c>
      <c r="Q3992">
        <v>17602</v>
      </c>
      <c r="R3992" t="s">
        <v>79</v>
      </c>
      <c r="S3992">
        <f>VLOOKUP(R3992,region2,2,FALSE)</f>
        <v>4</v>
      </c>
      <c r="T3992" t="s">
        <v>5489</v>
      </c>
      <c r="U3992" t="s">
        <v>22</v>
      </c>
      <c r="V3992">
        <f>VLOOKUP(U3992,category2,2,FALSE)</f>
        <v>2</v>
      </c>
      <c r="W3992" t="s">
        <v>3233</v>
      </c>
      <c r="X3992">
        <f>VLOOKUP(W3992,subcat2,3,FALSE)</f>
        <v>15</v>
      </c>
      <c r="Y3992" t="s">
        <v>2475</v>
      </c>
      <c r="Z3992">
        <v>286.34400000000005</v>
      </c>
      <c r="AA3992">
        <v>3</v>
      </c>
      <c r="AB3992">
        <v>0.2</v>
      </c>
      <c r="AC3992" s="4">
        <v>-64.427400000000006</v>
      </c>
    </row>
    <row r="3993" spans="1:29" x14ac:dyDescent="0.25">
      <c r="A3993" s="2">
        <v>3992</v>
      </c>
      <c r="B3993" t="s">
        <v>7291</v>
      </c>
      <c r="C3993" s="3">
        <v>42125</v>
      </c>
      <c r="D3993" s="3">
        <v>42129</v>
      </c>
      <c r="E3993" t="s">
        <v>25</v>
      </c>
      <c r="F3993">
        <f>VLOOKUP(E3993,SHIPMODE,2,FALSE)</f>
        <v>2</v>
      </c>
      <c r="G3993" t="s">
        <v>3361</v>
      </c>
      <c r="H3993" t="s">
        <v>447</v>
      </c>
      <c r="I3993" t="s">
        <v>18</v>
      </c>
      <c r="J3993">
        <f>VLOOKUP(I3993,segmentID,2,FALSE)</f>
        <v>2</v>
      </c>
      <c r="K3993" t="s">
        <v>3255</v>
      </c>
      <c r="L3993">
        <f>VLOOKUP(K3993,country2,2,FALSE)</f>
        <v>1</v>
      </c>
      <c r="M3993" t="s">
        <v>442</v>
      </c>
      <c r="N3993">
        <f>VLOOKUP(Orders!M3993,city2,2,FALSE)</f>
        <v>68</v>
      </c>
      <c r="O3993" t="s">
        <v>28</v>
      </c>
      <c r="P3993">
        <f>VLOOKUP(O3993,state2,2,FALSE)</f>
        <v>3</v>
      </c>
      <c r="Q3993">
        <v>33614</v>
      </c>
      <c r="R3993" t="s">
        <v>12</v>
      </c>
      <c r="S3993">
        <f>VLOOKUP(R3993,region2,2,FALSE)</f>
        <v>1</v>
      </c>
      <c r="T3993" t="s">
        <v>4839</v>
      </c>
      <c r="U3993" t="s">
        <v>13</v>
      </c>
      <c r="V3993">
        <f>VLOOKUP(U3993,category2,2,FALSE)</f>
        <v>1</v>
      </c>
      <c r="W3993" t="s">
        <v>3228</v>
      </c>
      <c r="X3993">
        <f>VLOOKUP(W3993,subcat2,3,FALSE)</f>
        <v>6</v>
      </c>
      <c r="Y3993" t="s">
        <v>2551</v>
      </c>
      <c r="Z3993">
        <v>63.552000000000007</v>
      </c>
      <c r="AA3993">
        <v>3</v>
      </c>
      <c r="AB3993">
        <v>0.2</v>
      </c>
      <c r="AC3993" s="4">
        <v>14.299199999999999</v>
      </c>
    </row>
    <row r="3994" spans="1:29" x14ac:dyDescent="0.25">
      <c r="A3994" s="2">
        <v>3993</v>
      </c>
      <c r="B3994" t="s">
        <v>7291</v>
      </c>
      <c r="C3994" s="3">
        <v>42125</v>
      </c>
      <c r="D3994" s="3">
        <v>42129</v>
      </c>
      <c r="E3994" t="s">
        <v>25</v>
      </c>
      <c r="F3994">
        <f>VLOOKUP(E3994,SHIPMODE,2,FALSE)</f>
        <v>2</v>
      </c>
      <c r="G3994" t="s">
        <v>3361</v>
      </c>
      <c r="H3994" t="s">
        <v>447</v>
      </c>
      <c r="I3994" t="s">
        <v>18</v>
      </c>
      <c r="J3994">
        <f>VLOOKUP(I3994,segmentID,2,FALSE)</f>
        <v>2</v>
      </c>
      <c r="K3994" t="s">
        <v>3255</v>
      </c>
      <c r="L3994">
        <f>VLOOKUP(K3994,country2,2,FALSE)</f>
        <v>1</v>
      </c>
      <c r="M3994" t="s">
        <v>442</v>
      </c>
      <c r="N3994">
        <f>VLOOKUP(Orders!M3994,city2,2,FALSE)</f>
        <v>68</v>
      </c>
      <c r="O3994" t="s">
        <v>28</v>
      </c>
      <c r="P3994">
        <f>VLOOKUP(O3994,state2,2,FALSE)</f>
        <v>3</v>
      </c>
      <c r="Q3994">
        <v>33614</v>
      </c>
      <c r="R3994" t="s">
        <v>12</v>
      </c>
      <c r="S3994">
        <f>VLOOKUP(R3994,region2,2,FALSE)</f>
        <v>1</v>
      </c>
      <c r="T3994" t="s">
        <v>4703</v>
      </c>
      <c r="U3994" t="s">
        <v>22</v>
      </c>
      <c r="V3994">
        <f>VLOOKUP(U3994,category2,2,FALSE)</f>
        <v>2</v>
      </c>
      <c r="W3994" t="s">
        <v>3233</v>
      </c>
      <c r="X3994">
        <f>VLOOKUP(W3994,subcat2,3,FALSE)</f>
        <v>15</v>
      </c>
      <c r="Y3994" t="s">
        <v>854</v>
      </c>
      <c r="Z3994">
        <v>41.375999999999998</v>
      </c>
      <c r="AA3994">
        <v>3</v>
      </c>
      <c r="AB3994">
        <v>0.2</v>
      </c>
      <c r="AC3994" s="4">
        <v>4.6547999999999927</v>
      </c>
    </row>
    <row r="3995" spans="1:29" x14ac:dyDescent="0.25">
      <c r="A3995" s="2">
        <v>3994</v>
      </c>
      <c r="B3995" t="s">
        <v>7291</v>
      </c>
      <c r="C3995" s="3">
        <v>42125</v>
      </c>
      <c r="D3995" s="3">
        <v>42129</v>
      </c>
      <c r="E3995" t="s">
        <v>25</v>
      </c>
      <c r="F3995">
        <f>VLOOKUP(E3995,SHIPMODE,2,FALSE)</f>
        <v>2</v>
      </c>
      <c r="G3995" t="s">
        <v>3361</v>
      </c>
      <c r="H3995" t="s">
        <v>447</v>
      </c>
      <c r="I3995" t="s">
        <v>18</v>
      </c>
      <c r="J3995">
        <f>VLOOKUP(I3995,segmentID,2,FALSE)</f>
        <v>2</v>
      </c>
      <c r="K3995" t="s">
        <v>3255</v>
      </c>
      <c r="L3995">
        <f>VLOOKUP(K3995,country2,2,FALSE)</f>
        <v>1</v>
      </c>
      <c r="M3995" t="s">
        <v>442</v>
      </c>
      <c r="N3995">
        <f>VLOOKUP(Orders!M3995,city2,2,FALSE)</f>
        <v>68</v>
      </c>
      <c r="O3995" t="s">
        <v>28</v>
      </c>
      <c r="P3995">
        <f>VLOOKUP(O3995,state2,2,FALSE)</f>
        <v>3</v>
      </c>
      <c r="Q3995">
        <v>33614</v>
      </c>
      <c r="R3995" t="s">
        <v>12</v>
      </c>
      <c r="S3995">
        <f>VLOOKUP(R3995,region2,2,FALSE)</f>
        <v>1</v>
      </c>
      <c r="T3995" t="s">
        <v>5001</v>
      </c>
      <c r="U3995" t="s">
        <v>22</v>
      </c>
      <c r="V3995">
        <f>VLOOKUP(U3995,category2,2,FALSE)</f>
        <v>2</v>
      </c>
      <c r="W3995" t="s">
        <v>3229</v>
      </c>
      <c r="X3995">
        <f>VLOOKUP(W3995,subcat2,3,FALSE)</f>
        <v>7</v>
      </c>
      <c r="Y3995" t="s">
        <v>2440</v>
      </c>
      <c r="Z3995">
        <v>172.70400000000001</v>
      </c>
      <c r="AA3995">
        <v>6</v>
      </c>
      <c r="AB3995">
        <v>0.2</v>
      </c>
      <c r="AC3995" s="4">
        <v>10.793999999999983</v>
      </c>
    </row>
    <row r="3996" spans="1:29" x14ac:dyDescent="0.25">
      <c r="A3996" s="2">
        <v>3995</v>
      </c>
      <c r="B3996" t="s">
        <v>7292</v>
      </c>
      <c r="C3996" s="3">
        <v>42071</v>
      </c>
      <c r="D3996" s="3">
        <v>42075</v>
      </c>
      <c r="E3996" t="s">
        <v>25</v>
      </c>
      <c r="F3996">
        <f>VLOOKUP(E3996,SHIPMODE,2,FALSE)</f>
        <v>2</v>
      </c>
      <c r="G3996" t="s">
        <v>3984</v>
      </c>
      <c r="H3996" t="s">
        <v>2769</v>
      </c>
      <c r="I3996" t="s">
        <v>9</v>
      </c>
      <c r="J3996">
        <f>VLOOKUP(I3996,segmentID,2,FALSE)</f>
        <v>1</v>
      </c>
      <c r="K3996" t="s">
        <v>3255</v>
      </c>
      <c r="L3996">
        <f>VLOOKUP(K3996,country2,2,FALSE)</f>
        <v>1</v>
      </c>
      <c r="M3996" t="s">
        <v>1948</v>
      </c>
      <c r="N3996">
        <f>VLOOKUP(Orders!M3996,city2,2,FALSE)</f>
        <v>250</v>
      </c>
      <c r="O3996" t="s">
        <v>60</v>
      </c>
      <c r="P3996">
        <f>VLOOKUP(O3996,state2,2,FALSE)</f>
        <v>7</v>
      </c>
      <c r="Q3996">
        <v>53142</v>
      </c>
      <c r="R3996" t="s">
        <v>55</v>
      </c>
      <c r="S3996">
        <f>VLOOKUP(R3996,region2,2,FALSE)</f>
        <v>3</v>
      </c>
      <c r="T3996" t="s">
        <v>5594</v>
      </c>
      <c r="U3996" t="s">
        <v>13</v>
      </c>
      <c r="V3996">
        <f>VLOOKUP(U3996,category2,2,FALSE)</f>
        <v>1</v>
      </c>
      <c r="W3996" t="s">
        <v>14</v>
      </c>
      <c r="X3996">
        <f>VLOOKUP(W3996,subcat2,3,FALSE)</f>
        <v>1</v>
      </c>
      <c r="Y3996" t="s">
        <v>2636</v>
      </c>
      <c r="Z3996">
        <v>512.93999999999994</v>
      </c>
      <c r="AA3996">
        <v>3</v>
      </c>
      <c r="AB3996">
        <v>0</v>
      </c>
      <c r="AC3996" s="4">
        <v>97.45859999999999</v>
      </c>
    </row>
    <row r="3997" spans="1:29" x14ac:dyDescent="0.25">
      <c r="A3997" s="2">
        <v>3996</v>
      </c>
      <c r="B3997" t="s">
        <v>7292</v>
      </c>
      <c r="C3997" s="3">
        <v>42071</v>
      </c>
      <c r="D3997" s="3">
        <v>42075</v>
      </c>
      <c r="E3997" t="s">
        <v>25</v>
      </c>
      <c r="F3997">
        <f>VLOOKUP(E3997,SHIPMODE,2,FALSE)</f>
        <v>2</v>
      </c>
      <c r="G3997" t="s">
        <v>3984</v>
      </c>
      <c r="H3997" t="s">
        <v>2769</v>
      </c>
      <c r="I3997" t="s">
        <v>9</v>
      </c>
      <c r="J3997">
        <f>VLOOKUP(I3997,segmentID,2,FALSE)</f>
        <v>1</v>
      </c>
      <c r="K3997" t="s">
        <v>3255</v>
      </c>
      <c r="L3997">
        <f>VLOOKUP(K3997,country2,2,FALSE)</f>
        <v>1</v>
      </c>
      <c r="M3997" t="s">
        <v>1948</v>
      </c>
      <c r="N3997">
        <f>VLOOKUP(Orders!M3997,city2,2,FALSE)</f>
        <v>250</v>
      </c>
      <c r="O3997" t="s">
        <v>60</v>
      </c>
      <c r="P3997">
        <f>VLOOKUP(O3997,state2,2,FALSE)</f>
        <v>7</v>
      </c>
      <c r="Q3997">
        <v>53142</v>
      </c>
      <c r="R3997" t="s">
        <v>55</v>
      </c>
      <c r="S3997">
        <f>VLOOKUP(R3997,region2,2,FALSE)</f>
        <v>3</v>
      </c>
      <c r="T3997" t="s">
        <v>5340</v>
      </c>
      <c r="U3997" t="s">
        <v>13</v>
      </c>
      <c r="V3997">
        <f>VLOOKUP(U3997,category2,2,FALSE)</f>
        <v>1</v>
      </c>
      <c r="W3997" t="s">
        <v>3226</v>
      </c>
      <c r="X3997">
        <f>VLOOKUP(W3997,subcat2,3,FALSE)</f>
        <v>2</v>
      </c>
      <c r="Y3997" t="s">
        <v>714</v>
      </c>
      <c r="Z3997">
        <v>860.93</v>
      </c>
      <c r="AA3997">
        <v>7</v>
      </c>
      <c r="AB3997">
        <v>0</v>
      </c>
      <c r="AC3997" s="4">
        <v>189.40460000000002</v>
      </c>
    </row>
    <row r="3998" spans="1:29" x14ac:dyDescent="0.25">
      <c r="A3998" s="2">
        <v>3997</v>
      </c>
      <c r="B3998" t="s">
        <v>7292</v>
      </c>
      <c r="C3998" s="3">
        <v>42071</v>
      </c>
      <c r="D3998" s="3">
        <v>42075</v>
      </c>
      <c r="E3998" t="s">
        <v>25</v>
      </c>
      <c r="F3998">
        <f>VLOOKUP(E3998,SHIPMODE,2,FALSE)</f>
        <v>2</v>
      </c>
      <c r="G3998" t="s">
        <v>3984</v>
      </c>
      <c r="H3998" t="s">
        <v>2769</v>
      </c>
      <c r="I3998" t="s">
        <v>9</v>
      </c>
      <c r="J3998">
        <f>VLOOKUP(I3998,segmentID,2,FALSE)</f>
        <v>1</v>
      </c>
      <c r="K3998" t="s">
        <v>3255</v>
      </c>
      <c r="L3998">
        <f>VLOOKUP(K3998,country2,2,FALSE)</f>
        <v>1</v>
      </c>
      <c r="M3998" t="s">
        <v>1948</v>
      </c>
      <c r="N3998">
        <f>VLOOKUP(Orders!M3998,city2,2,FALSE)</f>
        <v>250</v>
      </c>
      <c r="O3998" t="s">
        <v>60</v>
      </c>
      <c r="P3998">
        <f>VLOOKUP(O3998,state2,2,FALSE)</f>
        <v>7</v>
      </c>
      <c r="Q3998">
        <v>53142</v>
      </c>
      <c r="R3998" t="s">
        <v>55</v>
      </c>
      <c r="S3998">
        <f>VLOOKUP(R3998,region2,2,FALSE)</f>
        <v>3</v>
      </c>
      <c r="T3998" t="s">
        <v>4452</v>
      </c>
      <c r="U3998" t="s">
        <v>35</v>
      </c>
      <c r="V3998">
        <f>VLOOKUP(U3998,category2,2,FALSE)</f>
        <v>3</v>
      </c>
      <c r="W3998" t="s">
        <v>3230</v>
      </c>
      <c r="X3998">
        <f>VLOOKUP(W3998,subcat2,3,FALSE)</f>
        <v>8</v>
      </c>
      <c r="Y3998" t="s">
        <v>1270</v>
      </c>
      <c r="Z3998">
        <v>769.95</v>
      </c>
      <c r="AA3998">
        <v>5</v>
      </c>
      <c r="AB3998">
        <v>0</v>
      </c>
      <c r="AC3998" s="4">
        <v>223.28549999999993</v>
      </c>
    </row>
    <row r="3999" spans="1:29" x14ac:dyDescent="0.25">
      <c r="A3999" s="2">
        <v>3998</v>
      </c>
      <c r="B3999" t="s">
        <v>7292</v>
      </c>
      <c r="C3999" s="3">
        <v>42071</v>
      </c>
      <c r="D3999" s="3">
        <v>42075</v>
      </c>
      <c r="E3999" t="s">
        <v>25</v>
      </c>
      <c r="F3999">
        <f>VLOOKUP(E3999,SHIPMODE,2,FALSE)</f>
        <v>2</v>
      </c>
      <c r="G3999" t="s">
        <v>3984</v>
      </c>
      <c r="H3999" t="s">
        <v>2769</v>
      </c>
      <c r="I3999" t="s">
        <v>9</v>
      </c>
      <c r="J3999">
        <f>VLOOKUP(I3999,segmentID,2,FALSE)</f>
        <v>1</v>
      </c>
      <c r="K3999" t="s">
        <v>3255</v>
      </c>
      <c r="L3999">
        <f>VLOOKUP(K3999,country2,2,FALSE)</f>
        <v>1</v>
      </c>
      <c r="M3999" t="s">
        <v>1948</v>
      </c>
      <c r="N3999">
        <f>VLOOKUP(Orders!M3999,city2,2,FALSE)</f>
        <v>250</v>
      </c>
      <c r="O3999" t="s">
        <v>60</v>
      </c>
      <c r="P3999">
        <f>VLOOKUP(O3999,state2,2,FALSE)</f>
        <v>7</v>
      </c>
      <c r="Q3999">
        <v>53142</v>
      </c>
      <c r="R3999" t="s">
        <v>55</v>
      </c>
      <c r="S3999">
        <f>VLOOKUP(R3999,region2,2,FALSE)</f>
        <v>3</v>
      </c>
      <c r="T3999" t="s">
        <v>5676</v>
      </c>
      <c r="U3999" t="s">
        <v>22</v>
      </c>
      <c r="V3999">
        <f>VLOOKUP(U3999,category2,2,FALSE)</f>
        <v>2</v>
      </c>
      <c r="W3999" t="s">
        <v>3229</v>
      </c>
      <c r="X3999">
        <f>VLOOKUP(W3999,subcat2,3,FALSE)</f>
        <v>7</v>
      </c>
      <c r="Y3999" t="s">
        <v>1843</v>
      </c>
      <c r="Z3999">
        <v>14.98</v>
      </c>
      <c r="AA3999">
        <v>1</v>
      </c>
      <c r="AB3999">
        <v>0</v>
      </c>
      <c r="AC3999" s="4">
        <v>4.4939999999999998</v>
      </c>
    </row>
    <row r="4000" spans="1:29" x14ac:dyDescent="0.25">
      <c r="A4000" s="2">
        <v>3999</v>
      </c>
      <c r="B4000" t="s">
        <v>7292</v>
      </c>
      <c r="C4000" s="3">
        <v>42071</v>
      </c>
      <c r="D4000" s="3">
        <v>42075</v>
      </c>
      <c r="E4000" t="s">
        <v>25</v>
      </c>
      <c r="F4000">
        <f>VLOOKUP(E4000,SHIPMODE,2,FALSE)</f>
        <v>2</v>
      </c>
      <c r="G4000" t="s">
        <v>3984</v>
      </c>
      <c r="H4000" t="s">
        <v>2769</v>
      </c>
      <c r="I4000" t="s">
        <v>9</v>
      </c>
      <c r="J4000">
        <f>VLOOKUP(I4000,segmentID,2,FALSE)</f>
        <v>1</v>
      </c>
      <c r="K4000" t="s">
        <v>3255</v>
      </c>
      <c r="L4000">
        <f>VLOOKUP(K4000,country2,2,FALSE)</f>
        <v>1</v>
      </c>
      <c r="M4000" t="s">
        <v>1948</v>
      </c>
      <c r="N4000">
        <f>VLOOKUP(Orders!M4000,city2,2,FALSE)</f>
        <v>250</v>
      </c>
      <c r="O4000" t="s">
        <v>60</v>
      </c>
      <c r="P4000">
        <f>VLOOKUP(O4000,state2,2,FALSE)</f>
        <v>7</v>
      </c>
      <c r="Q4000">
        <v>53142</v>
      </c>
      <c r="R4000" t="s">
        <v>55</v>
      </c>
      <c r="S4000">
        <f>VLOOKUP(R4000,region2,2,FALSE)</f>
        <v>3</v>
      </c>
      <c r="T4000" t="s">
        <v>5367</v>
      </c>
      <c r="U4000" t="s">
        <v>13</v>
      </c>
      <c r="V4000">
        <f>VLOOKUP(U4000,category2,2,FALSE)</f>
        <v>1</v>
      </c>
      <c r="W4000" t="s">
        <v>3228</v>
      </c>
      <c r="X4000">
        <f>VLOOKUP(W4000,subcat2,3,FALSE)</f>
        <v>6</v>
      </c>
      <c r="Y4000" t="s">
        <v>1378</v>
      </c>
      <c r="Z4000">
        <v>373.08</v>
      </c>
      <c r="AA4000">
        <v>6</v>
      </c>
      <c r="AB4000">
        <v>0</v>
      </c>
      <c r="AC4000" s="4">
        <v>82.077600000000004</v>
      </c>
    </row>
    <row r="4001" spans="1:29" x14ac:dyDescent="0.25">
      <c r="A4001" s="2">
        <v>4000</v>
      </c>
      <c r="B4001" t="s">
        <v>7293</v>
      </c>
      <c r="C4001" s="3">
        <v>42202</v>
      </c>
      <c r="D4001" s="3">
        <v>42205</v>
      </c>
      <c r="E4001" t="s">
        <v>7</v>
      </c>
      <c r="F4001">
        <f>VLOOKUP(E4001,SHIPMODE,2,FALSE)</f>
        <v>1</v>
      </c>
      <c r="G4001" t="s">
        <v>3427</v>
      </c>
      <c r="H4001" t="s">
        <v>709</v>
      </c>
      <c r="I4001" t="s">
        <v>18</v>
      </c>
      <c r="J4001">
        <f>VLOOKUP(I4001,segmentID,2,FALSE)</f>
        <v>2</v>
      </c>
      <c r="K4001" t="s">
        <v>3255</v>
      </c>
      <c r="L4001">
        <f>VLOOKUP(K4001,country2,2,FALSE)</f>
        <v>1</v>
      </c>
      <c r="M4001" t="s">
        <v>2703</v>
      </c>
      <c r="N4001">
        <f>VLOOKUP(Orders!M4001,city2,2,FALSE)</f>
        <v>371</v>
      </c>
      <c r="O4001" t="s">
        <v>28</v>
      </c>
      <c r="P4001">
        <f>VLOOKUP(O4001,state2,2,FALSE)</f>
        <v>3</v>
      </c>
      <c r="Q4001">
        <v>34952</v>
      </c>
      <c r="R4001" t="s">
        <v>12</v>
      </c>
      <c r="S4001">
        <f>VLOOKUP(R4001,region2,2,FALSE)</f>
        <v>1</v>
      </c>
      <c r="T4001" t="s">
        <v>4374</v>
      </c>
      <c r="U4001" t="s">
        <v>13</v>
      </c>
      <c r="V4001">
        <f>VLOOKUP(U4001,category2,2,FALSE)</f>
        <v>1</v>
      </c>
      <c r="W4001" t="s">
        <v>14</v>
      </c>
      <c r="X4001">
        <f>VLOOKUP(W4001,subcat2,3,FALSE)</f>
        <v>1</v>
      </c>
      <c r="Y4001" t="s">
        <v>2258</v>
      </c>
      <c r="Z4001">
        <v>231.92000000000002</v>
      </c>
      <c r="AA4001">
        <v>5</v>
      </c>
      <c r="AB4001">
        <v>0.2</v>
      </c>
      <c r="AC4001" s="4">
        <v>5.7980000000000018</v>
      </c>
    </row>
    <row r="4002" spans="1:29" x14ac:dyDescent="0.25">
      <c r="A4002" s="2">
        <v>4001</v>
      </c>
      <c r="B4002" t="s">
        <v>6315</v>
      </c>
      <c r="C4002" s="3">
        <v>41923</v>
      </c>
      <c r="D4002" s="3">
        <v>41928</v>
      </c>
      <c r="E4002" t="s">
        <v>25</v>
      </c>
      <c r="F4002">
        <f>VLOOKUP(E4002,SHIPMODE,2,FALSE)</f>
        <v>2</v>
      </c>
      <c r="G4002" t="s">
        <v>3911</v>
      </c>
      <c r="H4002" t="s">
        <v>2460</v>
      </c>
      <c r="I4002" t="s">
        <v>52</v>
      </c>
      <c r="J4002">
        <f>VLOOKUP(I4002,segmentID,2,FALSE)</f>
        <v>3</v>
      </c>
      <c r="K4002" t="s">
        <v>3255</v>
      </c>
      <c r="L4002">
        <f>VLOOKUP(K4002,country2,2,FALSE)</f>
        <v>1</v>
      </c>
      <c r="M4002" t="s">
        <v>48</v>
      </c>
      <c r="N4002">
        <f>VLOOKUP(Orders!M4002,city2,2,FALSE)</f>
        <v>5</v>
      </c>
      <c r="O4002" t="s">
        <v>49</v>
      </c>
      <c r="P4002">
        <f>VLOOKUP(O4002,state2,2,FALSE)</f>
        <v>5</v>
      </c>
      <c r="Q4002">
        <v>98115</v>
      </c>
      <c r="R4002" t="s">
        <v>21</v>
      </c>
      <c r="S4002">
        <f>VLOOKUP(R4002,region2,2,FALSE)</f>
        <v>2</v>
      </c>
      <c r="T4002" t="s">
        <v>5216</v>
      </c>
      <c r="U4002" t="s">
        <v>13</v>
      </c>
      <c r="V4002">
        <f>VLOOKUP(U4002,category2,2,FALSE)</f>
        <v>1</v>
      </c>
      <c r="W4002" t="s">
        <v>3228</v>
      </c>
      <c r="X4002">
        <f>VLOOKUP(W4002,subcat2,3,FALSE)</f>
        <v>6</v>
      </c>
      <c r="Y4002" t="s">
        <v>963</v>
      </c>
      <c r="Z4002">
        <v>63.47</v>
      </c>
      <c r="AA4002">
        <v>11</v>
      </c>
      <c r="AB4002">
        <v>0</v>
      </c>
      <c r="AC4002" s="4">
        <v>19.040999999999997</v>
      </c>
    </row>
    <row r="4003" spans="1:29" x14ac:dyDescent="0.25">
      <c r="A4003" s="2">
        <v>4002</v>
      </c>
      <c r="B4003" t="s">
        <v>6315</v>
      </c>
      <c r="C4003" s="3">
        <v>41923</v>
      </c>
      <c r="D4003" s="3">
        <v>41928</v>
      </c>
      <c r="E4003" t="s">
        <v>25</v>
      </c>
      <c r="F4003">
        <f>VLOOKUP(E4003,SHIPMODE,2,FALSE)</f>
        <v>2</v>
      </c>
      <c r="G4003" t="s">
        <v>3911</v>
      </c>
      <c r="H4003" t="s">
        <v>2460</v>
      </c>
      <c r="I4003" t="s">
        <v>52</v>
      </c>
      <c r="J4003">
        <f>VLOOKUP(I4003,segmentID,2,FALSE)</f>
        <v>3</v>
      </c>
      <c r="K4003" t="s">
        <v>3255</v>
      </c>
      <c r="L4003">
        <f>VLOOKUP(K4003,country2,2,FALSE)</f>
        <v>1</v>
      </c>
      <c r="M4003" t="s">
        <v>48</v>
      </c>
      <c r="N4003">
        <f>VLOOKUP(Orders!M4003,city2,2,FALSE)</f>
        <v>5</v>
      </c>
      <c r="O4003" t="s">
        <v>49</v>
      </c>
      <c r="P4003">
        <f>VLOOKUP(O4003,state2,2,FALSE)</f>
        <v>5</v>
      </c>
      <c r="Q4003">
        <v>98115</v>
      </c>
      <c r="R4003" t="s">
        <v>21</v>
      </c>
      <c r="S4003">
        <f>VLOOKUP(R4003,region2,2,FALSE)</f>
        <v>2</v>
      </c>
      <c r="T4003" t="s">
        <v>5677</v>
      </c>
      <c r="U4003" t="s">
        <v>35</v>
      </c>
      <c r="V4003">
        <f>VLOOKUP(U4003,category2,2,FALSE)</f>
        <v>3</v>
      </c>
      <c r="W4003" t="s">
        <v>3232</v>
      </c>
      <c r="X4003">
        <f>VLOOKUP(W4003,subcat2,3,FALSE)</f>
        <v>12</v>
      </c>
      <c r="Y4003" t="s">
        <v>569</v>
      </c>
      <c r="Z4003">
        <v>345</v>
      </c>
      <c r="AA4003">
        <v>5</v>
      </c>
      <c r="AB4003">
        <v>0</v>
      </c>
      <c r="AC4003" s="4">
        <v>58.649999999999984</v>
      </c>
    </row>
    <row r="4004" spans="1:29" x14ac:dyDescent="0.25">
      <c r="A4004" s="2">
        <v>4003</v>
      </c>
      <c r="B4004" t="s">
        <v>8471</v>
      </c>
      <c r="C4004" s="3">
        <v>42432</v>
      </c>
      <c r="D4004" s="3">
        <v>42437</v>
      </c>
      <c r="E4004" t="s">
        <v>25</v>
      </c>
      <c r="F4004">
        <f>VLOOKUP(E4004,SHIPMODE,2,FALSE)</f>
        <v>2</v>
      </c>
      <c r="G4004" t="s">
        <v>3672</v>
      </c>
      <c r="H4004" t="s">
        <v>1571</v>
      </c>
      <c r="I4004" t="s">
        <v>9</v>
      </c>
      <c r="J4004">
        <f>VLOOKUP(I4004,segmentID,2,FALSE)</f>
        <v>1</v>
      </c>
      <c r="K4004" t="s">
        <v>3255</v>
      </c>
      <c r="L4004">
        <f>VLOOKUP(K4004,country2,2,FALSE)</f>
        <v>1</v>
      </c>
      <c r="M4004" t="s">
        <v>335</v>
      </c>
      <c r="N4004">
        <f>VLOOKUP(Orders!M4004,city2,2,FALSE)</f>
        <v>53</v>
      </c>
      <c r="O4004" t="s">
        <v>54</v>
      </c>
      <c r="P4004">
        <f>VLOOKUP(O4004,state2,2,FALSE)</f>
        <v>6</v>
      </c>
      <c r="Q4004">
        <v>78207</v>
      </c>
      <c r="R4004" t="s">
        <v>55</v>
      </c>
      <c r="S4004">
        <f>VLOOKUP(R4004,region2,2,FALSE)</f>
        <v>3</v>
      </c>
      <c r="T4004" t="s">
        <v>4439</v>
      </c>
      <c r="U4004" t="s">
        <v>13</v>
      </c>
      <c r="V4004">
        <f>VLOOKUP(U4004,category2,2,FALSE)</f>
        <v>1</v>
      </c>
      <c r="W4004" t="s">
        <v>29</v>
      </c>
      <c r="X4004">
        <f>VLOOKUP(W4004,subcat2,3,FALSE)</f>
        <v>4</v>
      </c>
      <c r="Y4004" t="s">
        <v>2649</v>
      </c>
      <c r="Z4004">
        <v>637.89599999999996</v>
      </c>
      <c r="AA4004">
        <v>3</v>
      </c>
      <c r="AB4004">
        <v>0.3</v>
      </c>
      <c r="AC4004" s="4">
        <v>-127.57919999999996</v>
      </c>
    </row>
    <row r="4005" spans="1:29" x14ac:dyDescent="0.25">
      <c r="A4005" s="2">
        <v>4004</v>
      </c>
      <c r="B4005" t="s">
        <v>8471</v>
      </c>
      <c r="C4005" s="3">
        <v>42432</v>
      </c>
      <c r="D4005" s="3">
        <v>42437</v>
      </c>
      <c r="E4005" t="s">
        <v>25</v>
      </c>
      <c r="F4005">
        <f>VLOOKUP(E4005,SHIPMODE,2,FALSE)</f>
        <v>2</v>
      </c>
      <c r="G4005" t="s">
        <v>3672</v>
      </c>
      <c r="H4005" t="s">
        <v>1571</v>
      </c>
      <c r="I4005" t="s">
        <v>9</v>
      </c>
      <c r="J4005">
        <f>VLOOKUP(I4005,segmentID,2,FALSE)</f>
        <v>1</v>
      </c>
      <c r="K4005" t="s">
        <v>3255</v>
      </c>
      <c r="L4005">
        <f>VLOOKUP(K4005,country2,2,FALSE)</f>
        <v>1</v>
      </c>
      <c r="M4005" t="s">
        <v>335</v>
      </c>
      <c r="N4005">
        <f>VLOOKUP(Orders!M4005,city2,2,FALSE)</f>
        <v>53</v>
      </c>
      <c r="O4005" t="s">
        <v>54</v>
      </c>
      <c r="P4005">
        <f>VLOOKUP(O4005,state2,2,FALSE)</f>
        <v>6</v>
      </c>
      <c r="Q4005">
        <v>78207</v>
      </c>
      <c r="R4005" t="s">
        <v>55</v>
      </c>
      <c r="S4005">
        <f>VLOOKUP(R4005,region2,2,FALSE)</f>
        <v>3</v>
      </c>
      <c r="T4005" t="s">
        <v>5678</v>
      </c>
      <c r="U4005" t="s">
        <v>35</v>
      </c>
      <c r="V4005">
        <f>VLOOKUP(U4005,category2,2,FALSE)</f>
        <v>3</v>
      </c>
      <c r="W4005" t="s">
        <v>3235</v>
      </c>
      <c r="X4005">
        <f>VLOOKUP(W4005,subcat2,3,FALSE)</f>
        <v>16</v>
      </c>
      <c r="Y4005" t="s">
        <v>3246</v>
      </c>
      <c r="Z4005">
        <v>287.90999999999997</v>
      </c>
      <c r="AA4005">
        <v>3</v>
      </c>
      <c r="AB4005">
        <v>0.4</v>
      </c>
      <c r="AC4005" s="4">
        <v>33.589499999999987</v>
      </c>
    </row>
    <row r="4006" spans="1:29" x14ac:dyDescent="0.25">
      <c r="A4006" s="2">
        <v>4005</v>
      </c>
      <c r="B4006" t="s">
        <v>8471</v>
      </c>
      <c r="C4006" s="3">
        <v>42432</v>
      </c>
      <c r="D4006" s="3">
        <v>42437</v>
      </c>
      <c r="E4006" t="s">
        <v>25</v>
      </c>
      <c r="F4006">
        <f>VLOOKUP(E4006,SHIPMODE,2,FALSE)</f>
        <v>2</v>
      </c>
      <c r="G4006" t="s">
        <v>3672</v>
      </c>
      <c r="H4006" t="s">
        <v>1571</v>
      </c>
      <c r="I4006" t="s">
        <v>9</v>
      </c>
      <c r="J4006">
        <f>VLOOKUP(I4006,segmentID,2,FALSE)</f>
        <v>1</v>
      </c>
      <c r="K4006" t="s">
        <v>3255</v>
      </c>
      <c r="L4006">
        <f>VLOOKUP(K4006,country2,2,FALSE)</f>
        <v>1</v>
      </c>
      <c r="M4006" t="s">
        <v>335</v>
      </c>
      <c r="N4006">
        <f>VLOOKUP(Orders!M4006,city2,2,FALSE)</f>
        <v>53</v>
      </c>
      <c r="O4006" t="s">
        <v>54</v>
      </c>
      <c r="P4006">
        <f>VLOOKUP(O4006,state2,2,FALSE)</f>
        <v>6</v>
      </c>
      <c r="Q4006">
        <v>78207</v>
      </c>
      <c r="R4006" t="s">
        <v>55</v>
      </c>
      <c r="S4006">
        <f>VLOOKUP(R4006,region2,2,FALSE)</f>
        <v>3</v>
      </c>
      <c r="T4006" t="s">
        <v>4475</v>
      </c>
      <c r="U4006" t="s">
        <v>22</v>
      </c>
      <c r="V4006">
        <f>VLOOKUP(U4006,category2,2,FALSE)</f>
        <v>2</v>
      </c>
      <c r="W4006" t="s">
        <v>103</v>
      </c>
      <c r="X4006">
        <f>VLOOKUP(W4006,subcat2,3,FALSE)</f>
        <v>13</v>
      </c>
      <c r="Y4006" t="s">
        <v>2420</v>
      </c>
      <c r="Z4006">
        <v>36.6</v>
      </c>
      <c r="AA4006">
        <v>3</v>
      </c>
      <c r="AB4006">
        <v>0.2</v>
      </c>
      <c r="AC4006" s="4">
        <v>11.894999999999994</v>
      </c>
    </row>
    <row r="4007" spans="1:29" x14ac:dyDescent="0.25">
      <c r="A4007" s="2">
        <v>4006</v>
      </c>
      <c r="B4007" t="s">
        <v>7294</v>
      </c>
      <c r="C4007" s="3">
        <v>42348</v>
      </c>
      <c r="D4007" s="3">
        <v>42354</v>
      </c>
      <c r="E4007" t="s">
        <v>25</v>
      </c>
      <c r="F4007">
        <f>VLOOKUP(E4007,SHIPMODE,2,FALSE)</f>
        <v>2</v>
      </c>
      <c r="G4007" t="s">
        <v>3985</v>
      </c>
      <c r="H4007" t="s">
        <v>2772</v>
      </c>
      <c r="I4007" t="s">
        <v>9</v>
      </c>
      <c r="J4007">
        <f>VLOOKUP(I4007,segmentID,2,FALSE)</f>
        <v>1</v>
      </c>
      <c r="K4007" t="s">
        <v>3255</v>
      </c>
      <c r="L4007">
        <f>VLOOKUP(K4007,country2,2,FALSE)</f>
        <v>1</v>
      </c>
      <c r="M4007" t="s">
        <v>1460</v>
      </c>
      <c r="N4007">
        <f>VLOOKUP(Orders!M4007,city2,2,FALSE)</f>
        <v>186</v>
      </c>
      <c r="O4007" t="s">
        <v>615</v>
      </c>
      <c r="P4007">
        <f>VLOOKUP(O4007,state2,2,FALSE)</f>
        <v>33</v>
      </c>
      <c r="Q4007">
        <v>30076</v>
      </c>
      <c r="R4007" t="s">
        <v>12</v>
      </c>
      <c r="S4007">
        <f>VLOOKUP(R4007,region2,2,FALSE)</f>
        <v>1</v>
      </c>
      <c r="T4007" t="s">
        <v>5397</v>
      </c>
      <c r="U4007" t="s">
        <v>22</v>
      </c>
      <c r="V4007">
        <f>VLOOKUP(U4007,category2,2,FALSE)</f>
        <v>2</v>
      </c>
      <c r="W4007" t="s">
        <v>3229</v>
      </c>
      <c r="X4007">
        <f>VLOOKUP(W4007,subcat2,3,FALSE)</f>
        <v>7</v>
      </c>
      <c r="Y4007" t="s">
        <v>5920</v>
      </c>
      <c r="Z4007">
        <v>1.78</v>
      </c>
      <c r="AA4007">
        <v>1</v>
      </c>
      <c r="AB4007">
        <v>0</v>
      </c>
      <c r="AC4007" s="4">
        <v>0.49839999999999995</v>
      </c>
    </row>
    <row r="4008" spans="1:29" x14ac:dyDescent="0.25">
      <c r="A4008" s="2">
        <v>4007</v>
      </c>
      <c r="B4008" t="s">
        <v>7294</v>
      </c>
      <c r="C4008" s="3">
        <v>42348</v>
      </c>
      <c r="D4008" s="3">
        <v>42354</v>
      </c>
      <c r="E4008" t="s">
        <v>25</v>
      </c>
      <c r="F4008">
        <f>VLOOKUP(E4008,SHIPMODE,2,FALSE)</f>
        <v>2</v>
      </c>
      <c r="G4008" t="s">
        <v>3985</v>
      </c>
      <c r="H4008" t="s">
        <v>2772</v>
      </c>
      <c r="I4008" t="s">
        <v>9</v>
      </c>
      <c r="J4008">
        <f>VLOOKUP(I4008,segmentID,2,FALSE)</f>
        <v>1</v>
      </c>
      <c r="K4008" t="s">
        <v>3255</v>
      </c>
      <c r="L4008">
        <f>VLOOKUP(K4008,country2,2,FALSE)</f>
        <v>1</v>
      </c>
      <c r="M4008" t="s">
        <v>1460</v>
      </c>
      <c r="N4008">
        <f>VLOOKUP(Orders!M4008,city2,2,FALSE)</f>
        <v>186</v>
      </c>
      <c r="O4008" t="s">
        <v>615</v>
      </c>
      <c r="P4008">
        <f>VLOOKUP(O4008,state2,2,FALSE)</f>
        <v>33</v>
      </c>
      <c r="Q4008">
        <v>30076</v>
      </c>
      <c r="R4008" t="s">
        <v>12</v>
      </c>
      <c r="S4008">
        <f>VLOOKUP(R4008,region2,2,FALSE)</f>
        <v>1</v>
      </c>
      <c r="T4008" t="s">
        <v>5509</v>
      </c>
      <c r="U4008" t="s">
        <v>22</v>
      </c>
      <c r="V4008">
        <f>VLOOKUP(U4008,category2,2,FALSE)</f>
        <v>2</v>
      </c>
      <c r="W4008" t="s">
        <v>45</v>
      </c>
      <c r="X4008">
        <f>VLOOKUP(W4008,subcat2,3,FALSE)</f>
        <v>11</v>
      </c>
      <c r="Y4008" t="s">
        <v>2977</v>
      </c>
      <c r="Z4008">
        <v>25.92</v>
      </c>
      <c r="AA4008">
        <v>4</v>
      </c>
      <c r="AB4008">
        <v>0</v>
      </c>
      <c r="AC4008" s="4">
        <v>12.441600000000001</v>
      </c>
    </row>
    <row r="4009" spans="1:29" x14ac:dyDescent="0.25">
      <c r="A4009" s="2">
        <v>4008</v>
      </c>
      <c r="B4009" t="s">
        <v>7294</v>
      </c>
      <c r="C4009" s="3">
        <v>42348</v>
      </c>
      <c r="D4009" s="3">
        <v>42354</v>
      </c>
      <c r="E4009" t="s">
        <v>25</v>
      </c>
      <c r="F4009">
        <f>VLOOKUP(E4009,SHIPMODE,2,FALSE)</f>
        <v>2</v>
      </c>
      <c r="G4009" t="s">
        <v>3985</v>
      </c>
      <c r="H4009" t="s">
        <v>2772</v>
      </c>
      <c r="I4009" t="s">
        <v>9</v>
      </c>
      <c r="J4009">
        <f>VLOOKUP(I4009,segmentID,2,FALSE)</f>
        <v>1</v>
      </c>
      <c r="K4009" t="s">
        <v>3255</v>
      </c>
      <c r="L4009">
        <f>VLOOKUP(K4009,country2,2,FALSE)</f>
        <v>1</v>
      </c>
      <c r="M4009" t="s">
        <v>1460</v>
      </c>
      <c r="N4009">
        <f>VLOOKUP(Orders!M4009,city2,2,FALSE)</f>
        <v>186</v>
      </c>
      <c r="O4009" t="s">
        <v>615</v>
      </c>
      <c r="P4009">
        <f>VLOOKUP(O4009,state2,2,FALSE)</f>
        <v>33</v>
      </c>
      <c r="Q4009">
        <v>30076</v>
      </c>
      <c r="R4009" t="s">
        <v>12</v>
      </c>
      <c r="S4009">
        <f>VLOOKUP(R4009,region2,2,FALSE)</f>
        <v>1</v>
      </c>
      <c r="T4009" t="s">
        <v>5679</v>
      </c>
      <c r="U4009" t="s">
        <v>35</v>
      </c>
      <c r="V4009">
        <f>VLOOKUP(U4009,category2,2,FALSE)</f>
        <v>3</v>
      </c>
      <c r="W4009" t="s">
        <v>3232</v>
      </c>
      <c r="X4009">
        <f>VLOOKUP(W4009,subcat2,3,FALSE)</f>
        <v>12</v>
      </c>
      <c r="Y4009" t="s">
        <v>2991</v>
      </c>
      <c r="Z4009">
        <v>101.94</v>
      </c>
      <c r="AA4009">
        <v>6</v>
      </c>
      <c r="AB4009">
        <v>0</v>
      </c>
      <c r="AC4009" s="4">
        <v>21.407399999999999</v>
      </c>
    </row>
    <row r="4010" spans="1:29" x14ac:dyDescent="0.25">
      <c r="A4010" s="2">
        <v>4009</v>
      </c>
      <c r="B4010" t="s">
        <v>7295</v>
      </c>
      <c r="C4010" s="3">
        <v>42356</v>
      </c>
      <c r="D4010" s="3">
        <v>42360</v>
      </c>
      <c r="E4010" t="s">
        <v>25</v>
      </c>
      <c r="F4010">
        <f>VLOOKUP(E4010,SHIPMODE,2,FALSE)</f>
        <v>2</v>
      </c>
      <c r="G4010" t="s">
        <v>3404</v>
      </c>
      <c r="H4010" t="s">
        <v>626</v>
      </c>
      <c r="I4010" t="s">
        <v>18</v>
      </c>
      <c r="J4010">
        <f>VLOOKUP(I4010,segmentID,2,FALSE)</f>
        <v>2</v>
      </c>
      <c r="K4010" t="s">
        <v>3255</v>
      </c>
      <c r="L4010">
        <f>VLOOKUP(K4010,country2,2,FALSE)</f>
        <v>1</v>
      </c>
      <c r="M4010" t="s">
        <v>707</v>
      </c>
      <c r="N4010">
        <f>VLOOKUP(Orders!M4010,city2,2,FALSE)</f>
        <v>104</v>
      </c>
      <c r="O4010" t="s">
        <v>228</v>
      </c>
      <c r="P4010">
        <f>VLOOKUP(O4010,state2,2,FALSE)</f>
        <v>23</v>
      </c>
      <c r="Q4010">
        <v>80027</v>
      </c>
      <c r="R4010" t="s">
        <v>21</v>
      </c>
      <c r="S4010">
        <f>VLOOKUP(R4010,region2,2,FALSE)</f>
        <v>2</v>
      </c>
      <c r="T4010" t="s">
        <v>5089</v>
      </c>
      <c r="U4010" t="s">
        <v>22</v>
      </c>
      <c r="V4010">
        <f>VLOOKUP(U4010,category2,2,FALSE)</f>
        <v>2</v>
      </c>
      <c r="W4010" t="s">
        <v>3229</v>
      </c>
      <c r="X4010">
        <f>VLOOKUP(W4010,subcat2,3,FALSE)</f>
        <v>7</v>
      </c>
      <c r="Y4010" t="s">
        <v>621</v>
      </c>
      <c r="Z4010">
        <v>6.8480000000000008</v>
      </c>
      <c r="AA4010">
        <v>2</v>
      </c>
      <c r="AB4010">
        <v>0.2</v>
      </c>
      <c r="AC4010" s="4">
        <v>0.59920000000000018</v>
      </c>
    </row>
    <row r="4011" spans="1:29" x14ac:dyDescent="0.25">
      <c r="A4011" s="2">
        <v>4010</v>
      </c>
      <c r="B4011" t="s">
        <v>9904</v>
      </c>
      <c r="C4011" s="3">
        <v>42736</v>
      </c>
      <c r="D4011" s="3">
        <v>42740</v>
      </c>
      <c r="E4011" t="s">
        <v>25</v>
      </c>
      <c r="F4011">
        <f>VLOOKUP(E4011,SHIPMODE,2,FALSE)</f>
        <v>2</v>
      </c>
      <c r="G4011" t="s">
        <v>3311</v>
      </c>
      <c r="H4011" t="s">
        <v>259</v>
      </c>
      <c r="I4011" t="s">
        <v>9</v>
      </c>
      <c r="J4011">
        <f>VLOOKUP(I4011,segmentID,2,FALSE)</f>
        <v>1</v>
      </c>
      <c r="K4011" t="s">
        <v>3255</v>
      </c>
      <c r="L4011">
        <f>VLOOKUP(K4011,country2,2,FALSE)</f>
        <v>1</v>
      </c>
      <c r="M4011" t="s">
        <v>19</v>
      </c>
      <c r="N4011">
        <f>VLOOKUP(Orders!M4011,city2,2,FALSE)</f>
        <v>2</v>
      </c>
      <c r="O4011" t="s">
        <v>20</v>
      </c>
      <c r="P4011">
        <f>VLOOKUP(O4011,state2,2,FALSE)</f>
        <v>2</v>
      </c>
      <c r="Q4011">
        <v>90036</v>
      </c>
      <c r="R4011" t="s">
        <v>21</v>
      </c>
      <c r="S4011">
        <f>VLOOKUP(R4011,region2,2,FALSE)</f>
        <v>2</v>
      </c>
      <c r="T4011" t="s">
        <v>5680</v>
      </c>
      <c r="U4011" t="s">
        <v>13</v>
      </c>
      <c r="V4011">
        <f>VLOOKUP(U4011,category2,2,FALSE)</f>
        <v>1</v>
      </c>
      <c r="W4011" t="s">
        <v>3228</v>
      </c>
      <c r="X4011">
        <f>VLOOKUP(W4011,subcat2,3,FALSE)</f>
        <v>6</v>
      </c>
      <c r="Y4011" t="s">
        <v>1235</v>
      </c>
      <c r="Z4011">
        <v>474.43</v>
      </c>
      <c r="AA4011">
        <v>11</v>
      </c>
      <c r="AB4011">
        <v>0</v>
      </c>
      <c r="AC4011" s="4">
        <v>199.26060000000004</v>
      </c>
    </row>
    <row r="4012" spans="1:29" x14ac:dyDescent="0.25">
      <c r="A4012" s="2">
        <v>4011</v>
      </c>
      <c r="B4012" t="s">
        <v>9905</v>
      </c>
      <c r="C4012" s="3">
        <v>43060</v>
      </c>
      <c r="D4012" s="3">
        <v>43063</v>
      </c>
      <c r="E4012" t="s">
        <v>97</v>
      </c>
      <c r="F4012">
        <f>VLOOKUP(E4012,SHIPMODE,2,FALSE)</f>
        <v>3</v>
      </c>
      <c r="G4012" t="s">
        <v>3948</v>
      </c>
      <c r="H4012" t="s">
        <v>2608</v>
      </c>
      <c r="I4012" t="s">
        <v>9</v>
      </c>
      <c r="J4012">
        <f>VLOOKUP(I4012,segmentID,2,FALSE)</f>
        <v>1</v>
      </c>
      <c r="K4012" t="s">
        <v>3255</v>
      </c>
      <c r="L4012">
        <f>VLOOKUP(K4012,country2,2,FALSE)</f>
        <v>1</v>
      </c>
      <c r="M4012" t="s">
        <v>77</v>
      </c>
      <c r="N4012">
        <f>VLOOKUP(Orders!M4012,city2,2,FALSE)</f>
        <v>11</v>
      </c>
      <c r="O4012" t="s">
        <v>78</v>
      </c>
      <c r="P4012">
        <f>VLOOKUP(O4012,state2,2,FALSE)</f>
        <v>10</v>
      </c>
      <c r="Q4012">
        <v>19143</v>
      </c>
      <c r="R4012" t="s">
        <v>79</v>
      </c>
      <c r="S4012">
        <f>VLOOKUP(R4012,region2,2,FALSE)</f>
        <v>4</v>
      </c>
      <c r="T4012" t="s">
        <v>4620</v>
      </c>
      <c r="U4012" t="s">
        <v>22</v>
      </c>
      <c r="V4012">
        <f>VLOOKUP(U4012,category2,2,FALSE)</f>
        <v>2</v>
      </c>
      <c r="W4012" t="s">
        <v>45</v>
      </c>
      <c r="X4012">
        <f>VLOOKUP(W4012,subcat2,3,FALSE)</f>
        <v>11</v>
      </c>
      <c r="Y4012" t="s">
        <v>1995</v>
      </c>
      <c r="Z4012">
        <v>8.4480000000000004</v>
      </c>
      <c r="AA4012">
        <v>2</v>
      </c>
      <c r="AB4012">
        <v>0.2</v>
      </c>
      <c r="AC4012" s="4">
        <v>2.6399999999999997</v>
      </c>
    </row>
    <row r="4013" spans="1:29" x14ac:dyDescent="0.25">
      <c r="A4013" s="2">
        <v>4012</v>
      </c>
      <c r="B4013" t="s">
        <v>9905</v>
      </c>
      <c r="C4013" s="3">
        <v>43060</v>
      </c>
      <c r="D4013" s="3">
        <v>43063</v>
      </c>
      <c r="E4013" t="s">
        <v>97</v>
      </c>
      <c r="F4013">
        <f>VLOOKUP(E4013,SHIPMODE,2,FALSE)</f>
        <v>3</v>
      </c>
      <c r="G4013" t="s">
        <v>3948</v>
      </c>
      <c r="H4013" t="s">
        <v>2608</v>
      </c>
      <c r="I4013" t="s">
        <v>9</v>
      </c>
      <c r="J4013">
        <f>VLOOKUP(I4013,segmentID,2,FALSE)</f>
        <v>1</v>
      </c>
      <c r="K4013" t="s">
        <v>3255</v>
      </c>
      <c r="L4013">
        <f>VLOOKUP(K4013,country2,2,FALSE)</f>
        <v>1</v>
      </c>
      <c r="M4013" t="s">
        <v>77</v>
      </c>
      <c r="N4013">
        <f>VLOOKUP(Orders!M4013,city2,2,FALSE)</f>
        <v>11</v>
      </c>
      <c r="O4013" t="s">
        <v>78</v>
      </c>
      <c r="P4013">
        <f>VLOOKUP(O4013,state2,2,FALSE)</f>
        <v>10</v>
      </c>
      <c r="Q4013">
        <v>19143</v>
      </c>
      <c r="R4013" t="s">
        <v>79</v>
      </c>
      <c r="S4013">
        <f>VLOOKUP(R4013,region2,2,FALSE)</f>
        <v>4</v>
      </c>
      <c r="T4013" t="s">
        <v>4670</v>
      </c>
      <c r="U4013" t="s">
        <v>22</v>
      </c>
      <c r="V4013">
        <f>VLOOKUP(U4013,category2,2,FALSE)</f>
        <v>2</v>
      </c>
      <c r="W4013" t="s">
        <v>3227</v>
      </c>
      <c r="X4013">
        <f>VLOOKUP(W4013,subcat2,3,FALSE)</f>
        <v>5</v>
      </c>
      <c r="Y4013" t="s">
        <v>1470</v>
      </c>
      <c r="Z4013">
        <v>39.295999999999999</v>
      </c>
      <c r="AA4013">
        <v>4</v>
      </c>
      <c r="AB4013">
        <v>0.2</v>
      </c>
      <c r="AC4013" s="4">
        <v>3.9295999999999989</v>
      </c>
    </row>
    <row r="4014" spans="1:29" x14ac:dyDescent="0.25">
      <c r="A4014" s="2">
        <v>4013</v>
      </c>
      <c r="B4014" t="s">
        <v>7296</v>
      </c>
      <c r="C4014" s="3">
        <v>42360</v>
      </c>
      <c r="D4014" s="3">
        <v>42365</v>
      </c>
      <c r="E4014" t="s">
        <v>25</v>
      </c>
      <c r="F4014">
        <f>VLOOKUP(E4014,SHIPMODE,2,FALSE)</f>
        <v>2</v>
      </c>
      <c r="G4014" t="s">
        <v>3712</v>
      </c>
      <c r="H4014" t="s">
        <v>1695</v>
      </c>
      <c r="I4014" t="s">
        <v>52</v>
      </c>
      <c r="J4014">
        <f>VLOOKUP(I4014,segmentID,2,FALSE)</f>
        <v>3</v>
      </c>
      <c r="K4014" t="s">
        <v>3255</v>
      </c>
      <c r="L4014">
        <f>VLOOKUP(K4014,country2,2,FALSE)</f>
        <v>1</v>
      </c>
      <c r="M4014" t="s">
        <v>2776</v>
      </c>
      <c r="N4014">
        <f>VLOOKUP(Orders!M4014,city2,2,FALSE)</f>
        <v>385</v>
      </c>
      <c r="O4014" t="s">
        <v>60</v>
      </c>
      <c r="P4014">
        <f>VLOOKUP(O4014,state2,2,FALSE)</f>
        <v>7</v>
      </c>
      <c r="Q4014">
        <v>54880</v>
      </c>
      <c r="R4014" t="s">
        <v>55</v>
      </c>
      <c r="S4014">
        <f>VLOOKUP(R4014,region2,2,FALSE)</f>
        <v>3</v>
      </c>
      <c r="T4014" t="s">
        <v>4874</v>
      </c>
      <c r="U4014" t="s">
        <v>22</v>
      </c>
      <c r="V4014">
        <f>VLOOKUP(U4014,category2,2,FALSE)</f>
        <v>2</v>
      </c>
      <c r="W4014" t="s">
        <v>3229</v>
      </c>
      <c r="X4014">
        <f>VLOOKUP(W4014,subcat2,3,FALSE)</f>
        <v>7</v>
      </c>
      <c r="Y4014" t="s">
        <v>2762</v>
      </c>
      <c r="Z4014">
        <v>17.12</v>
      </c>
      <c r="AA4014">
        <v>4</v>
      </c>
      <c r="AB4014">
        <v>0</v>
      </c>
      <c r="AC4014" s="4">
        <v>4.9647999999999985</v>
      </c>
    </row>
    <row r="4015" spans="1:29" x14ac:dyDescent="0.25">
      <c r="A4015" s="2">
        <v>4014</v>
      </c>
      <c r="B4015" t="s">
        <v>7297</v>
      </c>
      <c r="C4015" s="3">
        <v>42239</v>
      </c>
      <c r="D4015" s="3">
        <v>42244</v>
      </c>
      <c r="E4015" t="s">
        <v>25</v>
      </c>
      <c r="F4015">
        <f>VLOOKUP(E4015,SHIPMODE,2,FALSE)</f>
        <v>2</v>
      </c>
      <c r="G4015" t="s">
        <v>3906</v>
      </c>
      <c r="H4015" t="s">
        <v>2445</v>
      </c>
      <c r="I4015" t="s">
        <v>9</v>
      </c>
      <c r="J4015">
        <f>VLOOKUP(I4015,segmentID,2,FALSE)</f>
        <v>1</v>
      </c>
      <c r="K4015" t="s">
        <v>3255</v>
      </c>
      <c r="L4015">
        <f>VLOOKUP(K4015,country2,2,FALSE)</f>
        <v>1</v>
      </c>
      <c r="M4015" t="s">
        <v>824</v>
      </c>
      <c r="N4015">
        <f>VLOOKUP(Orders!M4015,city2,2,FALSE)</f>
        <v>119</v>
      </c>
      <c r="O4015" t="s">
        <v>615</v>
      </c>
      <c r="P4015">
        <f>VLOOKUP(O4015,state2,2,FALSE)</f>
        <v>33</v>
      </c>
      <c r="Q4015">
        <v>30318</v>
      </c>
      <c r="R4015" t="s">
        <v>12</v>
      </c>
      <c r="S4015">
        <f>VLOOKUP(R4015,region2,2,FALSE)</f>
        <v>1</v>
      </c>
      <c r="T4015" t="s">
        <v>5188</v>
      </c>
      <c r="U4015" t="s">
        <v>22</v>
      </c>
      <c r="V4015">
        <f>VLOOKUP(U4015,category2,2,FALSE)</f>
        <v>2</v>
      </c>
      <c r="W4015" t="s">
        <v>38</v>
      </c>
      <c r="X4015">
        <f>VLOOKUP(W4015,subcat2,3,FALSE)</f>
        <v>10</v>
      </c>
      <c r="Y4015" t="s">
        <v>1701</v>
      </c>
      <c r="Z4015">
        <v>542.93999999999994</v>
      </c>
      <c r="AA4015">
        <v>3</v>
      </c>
      <c r="AB4015">
        <v>0</v>
      </c>
      <c r="AC4015" s="4">
        <v>152.02319999999997</v>
      </c>
    </row>
    <row r="4016" spans="1:29" x14ac:dyDescent="0.25">
      <c r="A4016" s="2">
        <v>4015</v>
      </c>
      <c r="B4016" t="s">
        <v>7297</v>
      </c>
      <c r="C4016" s="3">
        <v>42239</v>
      </c>
      <c r="D4016" s="3">
        <v>42244</v>
      </c>
      <c r="E4016" t="s">
        <v>25</v>
      </c>
      <c r="F4016">
        <f>VLOOKUP(E4016,SHIPMODE,2,FALSE)</f>
        <v>2</v>
      </c>
      <c r="G4016" t="s">
        <v>3906</v>
      </c>
      <c r="H4016" t="s">
        <v>2445</v>
      </c>
      <c r="I4016" t="s">
        <v>9</v>
      </c>
      <c r="J4016">
        <f>VLOOKUP(I4016,segmentID,2,FALSE)</f>
        <v>1</v>
      </c>
      <c r="K4016" t="s">
        <v>3255</v>
      </c>
      <c r="L4016">
        <f>VLOOKUP(K4016,country2,2,FALSE)</f>
        <v>1</v>
      </c>
      <c r="M4016" t="s">
        <v>824</v>
      </c>
      <c r="N4016">
        <f>VLOOKUP(Orders!M4016,city2,2,FALSE)</f>
        <v>119</v>
      </c>
      <c r="O4016" t="s">
        <v>615</v>
      </c>
      <c r="P4016">
        <f>VLOOKUP(O4016,state2,2,FALSE)</f>
        <v>33</v>
      </c>
      <c r="Q4016">
        <v>30318</v>
      </c>
      <c r="R4016" t="s">
        <v>12</v>
      </c>
      <c r="S4016">
        <f>VLOOKUP(R4016,region2,2,FALSE)</f>
        <v>1</v>
      </c>
      <c r="T4016" t="s">
        <v>5263</v>
      </c>
      <c r="U4016" t="s">
        <v>22</v>
      </c>
      <c r="V4016">
        <f>VLOOKUP(U4016,category2,2,FALSE)</f>
        <v>2</v>
      </c>
      <c r="W4016" t="s">
        <v>23</v>
      </c>
      <c r="X4016">
        <f>VLOOKUP(W4016,subcat2,3,FALSE)</f>
        <v>3</v>
      </c>
      <c r="Y4016" t="s">
        <v>1057</v>
      </c>
      <c r="Z4016">
        <v>8.64</v>
      </c>
      <c r="AA4016">
        <v>3</v>
      </c>
      <c r="AB4016">
        <v>0</v>
      </c>
      <c r="AC4016" s="4">
        <v>4.2336</v>
      </c>
    </row>
    <row r="4017" spans="1:29" x14ac:dyDescent="0.25">
      <c r="A4017" s="2">
        <v>4016</v>
      </c>
      <c r="B4017" t="s">
        <v>7297</v>
      </c>
      <c r="C4017" s="3">
        <v>42239</v>
      </c>
      <c r="D4017" s="3">
        <v>42244</v>
      </c>
      <c r="E4017" t="s">
        <v>25</v>
      </c>
      <c r="F4017">
        <f>VLOOKUP(E4017,SHIPMODE,2,FALSE)</f>
        <v>2</v>
      </c>
      <c r="G4017" t="s">
        <v>3906</v>
      </c>
      <c r="H4017" t="s">
        <v>2445</v>
      </c>
      <c r="I4017" t="s">
        <v>9</v>
      </c>
      <c r="J4017">
        <f>VLOOKUP(I4017,segmentID,2,FALSE)</f>
        <v>1</v>
      </c>
      <c r="K4017" t="s">
        <v>3255</v>
      </c>
      <c r="L4017">
        <f>VLOOKUP(K4017,country2,2,FALSE)</f>
        <v>1</v>
      </c>
      <c r="M4017" t="s">
        <v>824</v>
      </c>
      <c r="N4017">
        <f>VLOOKUP(Orders!M4017,city2,2,FALSE)</f>
        <v>119</v>
      </c>
      <c r="O4017" t="s">
        <v>615</v>
      </c>
      <c r="P4017">
        <f>VLOOKUP(O4017,state2,2,FALSE)</f>
        <v>33</v>
      </c>
      <c r="Q4017">
        <v>30318</v>
      </c>
      <c r="R4017" t="s">
        <v>12</v>
      </c>
      <c r="S4017">
        <f>VLOOKUP(R4017,region2,2,FALSE)</f>
        <v>1</v>
      </c>
      <c r="T4017" t="s">
        <v>5482</v>
      </c>
      <c r="U4017" t="s">
        <v>22</v>
      </c>
      <c r="V4017">
        <f>VLOOKUP(U4017,category2,2,FALSE)</f>
        <v>2</v>
      </c>
      <c r="W4017" t="s">
        <v>45</v>
      </c>
      <c r="X4017">
        <f>VLOOKUP(W4017,subcat2,3,FALSE)</f>
        <v>11</v>
      </c>
      <c r="Y4017" t="s">
        <v>3131</v>
      </c>
      <c r="Z4017">
        <v>193.79999999999998</v>
      </c>
      <c r="AA4017">
        <v>5</v>
      </c>
      <c r="AB4017">
        <v>0</v>
      </c>
      <c r="AC4017" s="4">
        <v>94.962000000000003</v>
      </c>
    </row>
    <row r="4018" spans="1:29" x14ac:dyDescent="0.25">
      <c r="A4018" s="2">
        <v>4017</v>
      </c>
      <c r="B4018" t="s">
        <v>7297</v>
      </c>
      <c r="C4018" s="3">
        <v>42239</v>
      </c>
      <c r="D4018" s="3">
        <v>42244</v>
      </c>
      <c r="E4018" t="s">
        <v>25</v>
      </c>
      <c r="F4018">
        <f>VLOOKUP(E4018,SHIPMODE,2,FALSE)</f>
        <v>2</v>
      </c>
      <c r="G4018" t="s">
        <v>3906</v>
      </c>
      <c r="H4018" t="s">
        <v>2445</v>
      </c>
      <c r="I4018" t="s">
        <v>9</v>
      </c>
      <c r="J4018">
        <f>VLOOKUP(I4018,segmentID,2,FALSE)</f>
        <v>1</v>
      </c>
      <c r="K4018" t="s">
        <v>3255</v>
      </c>
      <c r="L4018">
        <f>VLOOKUP(K4018,country2,2,FALSE)</f>
        <v>1</v>
      </c>
      <c r="M4018" t="s">
        <v>824</v>
      </c>
      <c r="N4018">
        <f>VLOOKUP(Orders!M4018,city2,2,FALSE)</f>
        <v>119</v>
      </c>
      <c r="O4018" t="s">
        <v>615</v>
      </c>
      <c r="P4018">
        <f>VLOOKUP(O4018,state2,2,FALSE)</f>
        <v>33</v>
      </c>
      <c r="Q4018">
        <v>30318</v>
      </c>
      <c r="R4018" t="s">
        <v>12</v>
      </c>
      <c r="S4018">
        <f>VLOOKUP(R4018,region2,2,FALSE)</f>
        <v>1</v>
      </c>
      <c r="T4018" t="s">
        <v>5198</v>
      </c>
      <c r="U4018" t="s">
        <v>22</v>
      </c>
      <c r="V4018">
        <f>VLOOKUP(U4018,category2,2,FALSE)</f>
        <v>2</v>
      </c>
      <c r="W4018" t="s">
        <v>45</v>
      </c>
      <c r="X4018">
        <f>VLOOKUP(W4018,subcat2,3,FALSE)</f>
        <v>11</v>
      </c>
      <c r="Y4018" t="s">
        <v>957</v>
      </c>
      <c r="Z4018">
        <v>21.400000000000002</v>
      </c>
      <c r="AA4018">
        <v>5</v>
      </c>
      <c r="AB4018">
        <v>0</v>
      </c>
      <c r="AC4018" s="4">
        <v>9.629999999999999</v>
      </c>
    </row>
    <row r="4019" spans="1:29" x14ac:dyDescent="0.25">
      <c r="A4019" s="2">
        <v>4018</v>
      </c>
      <c r="B4019" t="s">
        <v>7297</v>
      </c>
      <c r="C4019" s="3">
        <v>42239</v>
      </c>
      <c r="D4019" s="3">
        <v>42244</v>
      </c>
      <c r="E4019" t="s">
        <v>25</v>
      </c>
      <c r="F4019">
        <f>VLOOKUP(E4019,SHIPMODE,2,FALSE)</f>
        <v>2</v>
      </c>
      <c r="G4019" t="s">
        <v>3906</v>
      </c>
      <c r="H4019" t="s">
        <v>2445</v>
      </c>
      <c r="I4019" t="s">
        <v>9</v>
      </c>
      <c r="J4019">
        <f>VLOOKUP(I4019,segmentID,2,FALSE)</f>
        <v>1</v>
      </c>
      <c r="K4019" t="s">
        <v>3255</v>
      </c>
      <c r="L4019">
        <f>VLOOKUP(K4019,country2,2,FALSE)</f>
        <v>1</v>
      </c>
      <c r="M4019" t="s">
        <v>824</v>
      </c>
      <c r="N4019">
        <f>VLOOKUP(Orders!M4019,city2,2,FALSE)</f>
        <v>119</v>
      </c>
      <c r="O4019" t="s">
        <v>615</v>
      </c>
      <c r="P4019">
        <f>VLOOKUP(O4019,state2,2,FALSE)</f>
        <v>33</v>
      </c>
      <c r="Q4019">
        <v>30318</v>
      </c>
      <c r="R4019" t="s">
        <v>12</v>
      </c>
      <c r="S4019">
        <f>VLOOKUP(R4019,region2,2,FALSE)</f>
        <v>1</v>
      </c>
      <c r="T4019" t="s">
        <v>5681</v>
      </c>
      <c r="U4019" t="s">
        <v>22</v>
      </c>
      <c r="V4019">
        <f>VLOOKUP(U4019,category2,2,FALSE)</f>
        <v>2</v>
      </c>
      <c r="W4019" t="s">
        <v>45</v>
      </c>
      <c r="X4019">
        <f>VLOOKUP(W4019,subcat2,3,FALSE)</f>
        <v>11</v>
      </c>
      <c r="Y4019" t="s">
        <v>784</v>
      </c>
      <c r="Z4019">
        <v>97.88</v>
      </c>
      <c r="AA4019">
        <v>2</v>
      </c>
      <c r="AB4019">
        <v>0</v>
      </c>
      <c r="AC4019" s="4">
        <v>48.94</v>
      </c>
    </row>
    <row r="4020" spans="1:29" x14ac:dyDescent="0.25">
      <c r="A4020" s="2">
        <v>4019</v>
      </c>
      <c r="B4020" t="s">
        <v>7297</v>
      </c>
      <c r="C4020" s="3">
        <v>42239</v>
      </c>
      <c r="D4020" s="3">
        <v>42244</v>
      </c>
      <c r="E4020" t="s">
        <v>25</v>
      </c>
      <c r="F4020">
        <f>VLOOKUP(E4020,SHIPMODE,2,FALSE)</f>
        <v>2</v>
      </c>
      <c r="G4020" t="s">
        <v>3906</v>
      </c>
      <c r="H4020" t="s">
        <v>2445</v>
      </c>
      <c r="I4020" t="s">
        <v>9</v>
      </c>
      <c r="J4020">
        <f>VLOOKUP(I4020,segmentID,2,FALSE)</f>
        <v>1</v>
      </c>
      <c r="K4020" t="s">
        <v>3255</v>
      </c>
      <c r="L4020">
        <f>VLOOKUP(K4020,country2,2,FALSE)</f>
        <v>1</v>
      </c>
      <c r="M4020" t="s">
        <v>824</v>
      </c>
      <c r="N4020">
        <f>VLOOKUP(Orders!M4020,city2,2,FALSE)</f>
        <v>119</v>
      </c>
      <c r="O4020" t="s">
        <v>615</v>
      </c>
      <c r="P4020">
        <f>VLOOKUP(O4020,state2,2,FALSE)</f>
        <v>33</v>
      </c>
      <c r="Q4020">
        <v>30318</v>
      </c>
      <c r="R4020" t="s">
        <v>12</v>
      </c>
      <c r="S4020">
        <f>VLOOKUP(R4020,region2,2,FALSE)</f>
        <v>1</v>
      </c>
      <c r="T4020" t="s">
        <v>5211</v>
      </c>
      <c r="U4020" t="s">
        <v>35</v>
      </c>
      <c r="V4020">
        <f>VLOOKUP(U4020,category2,2,FALSE)</f>
        <v>3</v>
      </c>
      <c r="W4020" t="s">
        <v>3232</v>
      </c>
      <c r="X4020">
        <f>VLOOKUP(W4020,subcat2,3,FALSE)</f>
        <v>12</v>
      </c>
      <c r="Y4020" t="s">
        <v>128</v>
      </c>
      <c r="Z4020">
        <v>251.91</v>
      </c>
      <c r="AA4020">
        <v>9</v>
      </c>
      <c r="AB4020">
        <v>0</v>
      </c>
      <c r="AC4020" s="4">
        <v>47.862899999999982</v>
      </c>
    </row>
    <row r="4021" spans="1:29" x14ac:dyDescent="0.25">
      <c r="A4021" s="2">
        <v>4020</v>
      </c>
      <c r="B4021" t="s">
        <v>7297</v>
      </c>
      <c r="C4021" s="3">
        <v>42239</v>
      </c>
      <c r="D4021" s="3">
        <v>42244</v>
      </c>
      <c r="E4021" t="s">
        <v>25</v>
      </c>
      <c r="F4021">
        <f>VLOOKUP(E4021,SHIPMODE,2,FALSE)</f>
        <v>2</v>
      </c>
      <c r="G4021" t="s">
        <v>3906</v>
      </c>
      <c r="H4021" t="s">
        <v>2445</v>
      </c>
      <c r="I4021" t="s">
        <v>9</v>
      </c>
      <c r="J4021">
        <f>VLOOKUP(I4021,segmentID,2,FALSE)</f>
        <v>1</v>
      </c>
      <c r="K4021" t="s">
        <v>3255</v>
      </c>
      <c r="L4021">
        <f>VLOOKUP(K4021,country2,2,FALSE)</f>
        <v>1</v>
      </c>
      <c r="M4021" t="s">
        <v>824</v>
      </c>
      <c r="N4021">
        <f>VLOOKUP(Orders!M4021,city2,2,FALSE)</f>
        <v>119</v>
      </c>
      <c r="O4021" t="s">
        <v>615</v>
      </c>
      <c r="P4021">
        <f>VLOOKUP(O4021,state2,2,FALSE)</f>
        <v>33</v>
      </c>
      <c r="Q4021">
        <v>30318</v>
      </c>
      <c r="R4021" t="s">
        <v>12</v>
      </c>
      <c r="S4021">
        <f>VLOOKUP(R4021,region2,2,FALSE)</f>
        <v>1</v>
      </c>
      <c r="T4021" t="s">
        <v>4132</v>
      </c>
      <c r="U4021" t="s">
        <v>22</v>
      </c>
      <c r="V4021">
        <f>VLOOKUP(U4021,category2,2,FALSE)</f>
        <v>2</v>
      </c>
      <c r="W4021" t="s">
        <v>38</v>
      </c>
      <c r="X4021">
        <f>VLOOKUP(W4021,subcat2,3,FALSE)</f>
        <v>10</v>
      </c>
      <c r="Y4021" t="s">
        <v>1608</v>
      </c>
      <c r="Z4021">
        <v>25.86</v>
      </c>
      <c r="AA4021">
        <v>3</v>
      </c>
      <c r="AB4021">
        <v>0</v>
      </c>
      <c r="AC4021" s="4">
        <v>6.7236000000000002</v>
      </c>
    </row>
    <row r="4022" spans="1:29" x14ac:dyDescent="0.25">
      <c r="A4022" s="2">
        <v>4021</v>
      </c>
      <c r="B4022" t="s">
        <v>6316</v>
      </c>
      <c r="C4022" s="3">
        <v>41812</v>
      </c>
      <c r="D4022" s="3">
        <v>41817</v>
      </c>
      <c r="E4022" t="s">
        <v>25</v>
      </c>
      <c r="F4022">
        <f>VLOOKUP(E4022,SHIPMODE,2,FALSE)</f>
        <v>2</v>
      </c>
      <c r="G4022" t="s">
        <v>3986</v>
      </c>
      <c r="H4022" t="s">
        <v>2778</v>
      </c>
      <c r="I4022" t="s">
        <v>9</v>
      </c>
      <c r="J4022">
        <f>VLOOKUP(I4022,segmentID,2,FALSE)</f>
        <v>1</v>
      </c>
      <c r="K4022" t="s">
        <v>3255</v>
      </c>
      <c r="L4022">
        <f>VLOOKUP(K4022,country2,2,FALSE)</f>
        <v>1</v>
      </c>
      <c r="M4022" t="s">
        <v>1056</v>
      </c>
      <c r="N4022">
        <f>VLOOKUP(Orders!M4022,city2,2,FALSE)</f>
        <v>143</v>
      </c>
      <c r="O4022" t="s">
        <v>78</v>
      </c>
      <c r="P4022">
        <f>VLOOKUP(O4022,state2,2,FALSE)</f>
        <v>10</v>
      </c>
      <c r="Q4022">
        <v>19013</v>
      </c>
      <c r="R4022" t="s">
        <v>79</v>
      </c>
      <c r="S4022">
        <f>VLOOKUP(R4022,region2,2,FALSE)</f>
        <v>4</v>
      </c>
      <c r="T4022" t="s">
        <v>4275</v>
      </c>
      <c r="U4022" t="s">
        <v>13</v>
      </c>
      <c r="V4022">
        <f>VLOOKUP(U4022,category2,2,FALSE)</f>
        <v>1</v>
      </c>
      <c r="W4022" t="s">
        <v>3226</v>
      </c>
      <c r="X4022">
        <f>VLOOKUP(W4022,subcat2,3,FALSE)</f>
        <v>2</v>
      </c>
      <c r="Y4022" t="s">
        <v>352</v>
      </c>
      <c r="Z4022">
        <v>170.05799999999999</v>
      </c>
      <c r="AA4022">
        <v>3</v>
      </c>
      <c r="AB4022">
        <v>0.3</v>
      </c>
      <c r="AC4022" s="4">
        <v>-4.858799999999988</v>
      </c>
    </row>
    <row r="4023" spans="1:29" x14ac:dyDescent="0.25">
      <c r="A4023" s="2">
        <v>4022</v>
      </c>
      <c r="B4023" t="s">
        <v>6316</v>
      </c>
      <c r="C4023" s="3">
        <v>41812</v>
      </c>
      <c r="D4023" s="3">
        <v>41817</v>
      </c>
      <c r="E4023" t="s">
        <v>25</v>
      </c>
      <c r="F4023">
        <f>VLOOKUP(E4023,SHIPMODE,2,FALSE)</f>
        <v>2</v>
      </c>
      <c r="G4023" t="s">
        <v>3986</v>
      </c>
      <c r="H4023" t="s">
        <v>2778</v>
      </c>
      <c r="I4023" t="s">
        <v>9</v>
      </c>
      <c r="J4023">
        <f>VLOOKUP(I4023,segmentID,2,FALSE)</f>
        <v>1</v>
      </c>
      <c r="K4023" t="s">
        <v>3255</v>
      </c>
      <c r="L4023">
        <f>VLOOKUP(K4023,country2,2,FALSE)</f>
        <v>1</v>
      </c>
      <c r="M4023" t="s">
        <v>1056</v>
      </c>
      <c r="N4023">
        <f>VLOOKUP(Orders!M4023,city2,2,FALSE)</f>
        <v>143</v>
      </c>
      <c r="O4023" t="s">
        <v>78</v>
      </c>
      <c r="P4023">
        <f>VLOOKUP(O4023,state2,2,FALSE)</f>
        <v>10</v>
      </c>
      <c r="Q4023">
        <v>19013</v>
      </c>
      <c r="R4023" t="s">
        <v>79</v>
      </c>
      <c r="S4023">
        <f>VLOOKUP(R4023,region2,2,FALSE)</f>
        <v>4</v>
      </c>
      <c r="T4023" t="s">
        <v>4150</v>
      </c>
      <c r="U4023" t="s">
        <v>35</v>
      </c>
      <c r="V4023">
        <f>VLOOKUP(U4023,category2,2,FALSE)</f>
        <v>3</v>
      </c>
      <c r="W4023" t="s">
        <v>3230</v>
      </c>
      <c r="X4023">
        <f>VLOOKUP(W4023,subcat2,3,FALSE)</f>
        <v>8</v>
      </c>
      <c r="Y4023" t="s">
        <v>923</v>
      </c>
      <c r="Z4023">
        <v>82.782000000000011</v>
      </c>
      <c r="AA4023">
        <v>3</v>
      </c>
      <c r="AB4023">
        <v>0.4</v>
      </c>
      <c r="AC4023" s="4">
        <v>-15.176700000000004</v>
      </c>
    </row>
    <row r="4024" spans="1:29" x14ac:dyDescent="0.25">
      <c r="A4024" s="2">
        <v>4023</v>
      </c>
      <c r="B4024" t="s">
        <v>6316</v>
      </c>
      <c r="C4024" s="3">
        <v>41812</v>
      </c>
      <c r="D4024" s="3">
        <v>41817</v>
      </c>
      <c r="E4024" t="s">
        <v>25</v>
      </c>
      <c r="F4024">
        <f>VLOOKUP(E4024,SHIPMODE,2,FALSE)</f>
        <v>2</v>
      </c>
      <c r="G4024" t="s">
        <v>3986</v>
      </c>
      <c r="H4024" t="s">
        <v>2778</v>
      </c>
      <c r="I4024" t="s">
        <v>9</v>
      </c>
      <c r="J4024">
        <f>VLOOKUP(I4024,segmentID,2,FALSE)</f>
        <v>1</v>
      </c>
      <c r="K4024" t="s">
        <v>3255</v>
      </c>
      <c r="L4024">
        <f>VLOOKUP(K4024,country2,2,FALSE)</f>
        <v>1</v>
      </c>
      <c r="M4024" t="s">
        <v>1056</v>
      </c>
      <c r="N4024">
        <f>VLOOKUP(Orders!M4024,city2,2,FALSE)</f>
        <v>143</v>
      </c>
      <c r="O4024" t="s">
        <v>78</v>
      </c>
      <c r="P4024">
        <f>VLOOKUP(O4024,state2,2,FALSE)</f>
        <v>10</v>
      </c>
      <c r="Q4024">
        <v>19013</v>
      </c>
      <c r="R4024" t="s">
        <v>79</v>
      </c>
      <c r="S4024">
        <f>VLOOKUP(R4024,region2,2,FALSE)</f>
        <v>4</v>
      </c>
      <c r="T4024" t="s">
        <v>4111</v>
      </c>
      <c r="U4024" t="s">
        <v>13</v>
      </c>
      <c r="V4024">
        <f>VLOOKUP(U4024,category2,2,FALSE)</f>
        <v>1</v>
      </c>
      <c r="W4024" t="s">
        <v>3226</v>
      </c>
      <c r="X4024">
        <f>VLOOKUP(W4024,subcat2,3,FALSE)</f>
        <v>2</v>
      </c>
      <c r="Y4024" t="s">
        <v>2779</v>
      </c>
      <c r="Z4024">
        <v>853.92999999999984</v>
      </c>
      <c r="AA4024">
        <v>5</v>
      </c>
      <c r="AB4024">
        <v>0.3</v>
      </c>
      <c r="AC4024" s="4">
        <v>0</v>
      </c>
    </row>
    <row r="4025" spans="1:29" x14ac:dyDescent="0.25">
      <c r="A4025" s="2">
        <v>4024</v>
      </c>
      <c r="B4025" t="s">
        <v>9906</v>
      </c>
      <c r="C4025" s="3">
        <v>43035</v>
      </c>
      <c r="D4025" s="3">
        <v>43036</v>
      </c>
      <c r="E4025" t="s">
        <v>97</v>
      </c>
      <c r="F4025">
        <f>VLOOKUP(E4025,SHIPMODE,2,FALSE)</f>
        <v>3</v>
      </c>
      <c r="G4025" t="s">
        <v>3960</v>
      </c>
      <c r="H4025" t="s">
        <v>2657</v>
      </c>
      <c r="I4025" t="s">
        <v>18</v>
      </c>
      <c r="J4025">
        <f>VLOOKUP(I4025,segmentID,2,FALSE)</f>
        <v>2</v>
      </c>
      <c r="K4025" t="s">
        <v>3255</v>
      </c>
      <c r="L4025">
        <f>VLOOKUP(K4025,country2,2,FALSE)</f>
        <v>1</v>
      </c>
      <c r="M4025" t="s">
        <v>67</v>
      </c>
      <c r="N4025">
        <f>VLOOKUP(Orders!M4025,city2,2,FALSE)</f>
        <v>9</v>
      </c>
      <c r="O4025" t="s">
        <v>20</v>
      </c>
      <c r="P4025">
        <f>VLOOKUP(O4025,state2,2,FALSE)</f>
        <v>2</v>
      </c>
      <c r="Q4025">
        <v>94110</v>
      </c>
      <c r="R4025" t="s">
        <v>21</v>
      </c>
      <c r="S4025">
        <f>VLOOKUP(R4025,region2,2,FALSE)</f>
        <v>2</v>
      </c>
      <c r="T4025" t="s">
        <v>5295</v>
      </c>
      <c r="U4025" t="s">
        <v>13</v>
      </c>
      <c r="V4025">
        <f>VLOOKUP(U4025,category2,2,FALSE)</f>
        <v>1</v>
      </c>
      <c r="W4025" t="s">
        <v>14</v>
      </c>
      <c r="X4025">
        <f>VLOOKUP(W4025,subcat2,3,FALSE)</f>
        <v>1</v>
      </c>
      <c r="Y4025" t="s">
        <v>2083</v>
      </c>
      <c r="Z4025">
        <v>556.66499999999996</v>
      </c>
      <c r="AA4025">
        <v>5</v>
      </c>
      <c r="AB4025">
        <v>0.15</v>
      </c>
      <c r="AC4025" s="4">
        <v>6.5490000000000208</v>
      </c>
    </row>
    <row r="4026" spans="1:29" x14ac:dyDescent="0.25">
      <c r="A4026" s="2">
        <v>4025</v>
      </c>
      <c r="B4026" t="s">
        <v>9906</v>
      </c>
      <c r="C4026" s="3">
        <v>43035</v>
      </c>
      <c r="D4026" s="3">
        <v>43036</v>
      </c>
      <c r="E4026" t="s">
        <v>97</v>
      </c>
      <c r="F4026">
        <f>VLOOKUP(E4026,SHIPMODE,2,FALSE)</f>
        <v>3</v>
      </c>
      <c r="G4026" t="s">
        <v>3960</v>
      </c>
      <c r="H4026" t="s">
        <v>2657</v>
      </c>
      <c r="I4026" t="s">
        <v>18</v>
      </c>
      <c r="J4026">
        <f>VLOOKUP(I4026,segmentID,2,FALSE)</f>
        <v>2</v>
      </c>
      <c r="K4026" t="s">
        <v>3255</v>
      </c>
      <c r="L4026">
        <f>VLOOKUP(K4026,country2,2,FALSE)</f>
        <v>1</v>
      </c>
      <c r="M4026" t="s">
        <v>67</v>
      </c>
      <c r="N4026">
        <f>VLOOKUP(Orders!M4026,city2,2,FALSE)</f>
        <v>9</v>
      </c>
      <c r="O4026" t="s">
        <v>20</v>
      </c>
      <c r="P4026">
        <f>VLOOKUP(O4026,state2,2,FALSE)</f>
        <v>2</v>
      </c>
      <c r="Q4026">
        <v>94110</v>
      </c>
      <c r="R4026" t="s">
        <v>21</v>
      </c>
      <c r="S4026">
        <f>VLOOKUP(R4026,region2,2,FALSE)</f>
        <v>2</v>
      </c>
      <c r="T4026" t="s">
        <v>5682</v>
      </c>
      <c r="U4026" t="s">
        <v>35</v>
      </c>
      <c r="V4026">
        <f>VLOOKUP(U4026,category2,2,FALSE)</f>
        <v>3</v>
      </c>
      <c r="W4026" t="s">
        <v>3230</v>
      </c>
      <c r="X4026">
        <f>VLOOKUP(W4026,subcat2,3,FALSE)</f>
        <v>8</v>
      </c>
      <c r="Y4026" t="s">
        <v>2149</v>
      </c>
      <c r="Z4026">
        <v>95.84</v>
      </c>
      <c r="AA4026">
        <v>4</v>
      </c>
      <c r="AB4026">
        <v>0.2</v>
      </c>
      <c r="AC4026" s="4">
        <v>34.741999999999997</v>
      </c>
    </row>
    <row r="4027" spans="1:29" x14ac:dyDescent="0.25">
      <c r="A4027" s="2">
        <v>4026</v>
      </c>
      <c r="B4027" t="s">
        <v>9907</v>
      </c>
      <c r="C4027" s="3">
        <v>42958</v>
      </c>
      <c r="D4027" s="3">
        <v>42960</v>
      </c>
      <c r="E4027" t="s">
        <v>97</v>
      </c>
      <c r="F4027">
        <f>VLOOKUP(E4027,SHIPMODE,2,FALSE)</f>
        <v>3</v>
      </c>
      <c r="G4027" t="s">
        <v>3500</v>
      </c>
      <c r="H4027" t="s">
        <v>969</v>
      </c>
      <c r="I4027" t="s">
        <v>18</v>
      </c>
      <c r="J4027">
        <f>VLOOKUP(I4027,segmentID,2,FALSE)</f>
        <v>2</v>
      </c>
      <c r="K4027" t="s">
        <v>3255</v>
      </c>
      <c r="L4027">
        <f>VLOOKUP(K4027,country2,2,FALSE)</f>
        <v>1</v>
      </c>
      <c r="M4027" t="s">
        <v>2781</v>
      </c>
      <c r="N4027">
        <f>VLOOKUP(Orders!M4027,city2,2,FALSE)</f>
        <v>386</v>
      </c>
      <c r="O4027" t="s">
        <v>54</v>
      </c>
      <c r="P4027">
        <f>VLOOKUP(O4027,state2,2,FALSE)</f>
        <v>6</v>
      </c>
      <c r="Q4027">
        <v>76021</v>
      </c>
      <c r="R4027" t="s">
        <v>55</v>
      </c>
      <c r="S4027">
        <f>VLOOKUP(R4027,region2,2,FALSE)</f>
        <v>3</v>
      </c>
      <c r="T4027" t="s">
        <v>5361</v>
      </c>
      <c r="U4027" t="s">
        <v>22</v>
      </c>
      <c r="V4027">
        <f>VLOOKUP(U4027,category2,2,FALSE)</f>
        <v>2</v>
      </c>
      <c r="W4027" t="s">
        <v>45</v>
      </c>
      <c r="X4027">
        <f>VLOOKUP(W4027,subcat2,3,FALSE)</f>
        <v>11</v>
      </c>
      <c r="Y4027" t="s">
        <v>2316</v>
      </c>
      <c r="Z4027">
        <v>29.664000000000001</v>
      </c>
      <c r="AA4027">
        <v>4</v>
      </c>
      <c r="AB4027">
        <v>0.2</v>
      </c>
      <c r="AC4027" s="4">
        <v>10.011599999999998</v>
      </c>
    </row>
    <row r="4028" spans="1:29" x14ac:dyDescent="0.25">
      <c r="A4028" s="2">
        <v>4027</v>
      </c>
      <c r="B4028" t="s">
        <v>9907</v>
      </c>
      <c r="C4028" s="3">
        <v>42958</v>
      </c>
      <c r="D4028" s="3">
        <v>42960</v>
      </c>
      <c r="E4028" t="s">
        <v>97</v>
      </c>
      <c r="F4028">
        <f>VLOOKUP(E4028,SHIPMODE,2,FALSE)</f>
        <v>3</v>
      </c>
      <c r="G4028" t="s">
        <v>3500</v>
      </c>
      <c r="H4028" t="s">
        <v>969</v>
      </c>
      <c r="I4028" t="s">
        <v>18</v>
      </c>
      <c r="J4028">
        <f>VLOOKUP(I4028,segmentID,2,FALSE)</f>
        <v>2</v>
      </c>
      <c r="K4028" t="s">
        <v>3255</v>
      </c>
      <c r="L4028">
        <f>VLOOKUP(K4028,country2,2,FALSE)</f>
        <v>1</v>
      </c>
      <c r="M4028" t="s">
        <v>2781</v>
      </c>
      <c r="N4028">
        <f>VLOOKUP(Orders!M4028,city2,2,FALSE)</f>
        <v>386</v>
      </c>
      <c r="O4028" t="s">
        <v>54</v>
      </c>
      <c r="P4028">
        <f>VLOOKUP(O4028,state2,2,FALSE)</f>
        <v>6</v>
      </c>
      <c r="Q4028">
        <v>76021</v>
      </c>
      <c r="R4028" t="s">
        <v>55</v>
      </c>
      <c r="S4028">
        <f>VLOOKUP(R4028,region2,2,FALSE)</f>
        <v>3</v>
      </c>
      <c r="T4028" t="s">
        <v>5276</v>
      </c>
      <c r="U4028" t="s">
        <v>22</v>
      </c>
      <c r="V4028">
        <f>VLOOKUP(U4028,category2,2,FALSE)</f>
        <v>2</v>
      </c>
      <c r="W4028" t="s">
        <v>3229</v>
      </c>
      <c r="X4028">
        <f>VLOOKUP(W4028,subcat2,3,FALSE)</f>
        <v>7</v>
      </c>
      <c r="Y4028" t="s">
        <v>2853</v>
      </c>
      <c r="Z4028">
        <v>9.1840000000000011</v>
      </c>
      <c r="AA4028">
        <v>7</v>
      </c>
      <c r="AB4028">
        <v>0.2</v>
      </c>
      <c r="AC4028" s="4">
        <v>2.8699999999999992</v>
      </c>
    </row>
    <row r="4029" spans="1:29" x14ac:dyDescent="0.25">
      <c r="A4029" s="2">
        <v>4028</v>
      </c>
      <c r="B4029" t="s">
        <v>9907</v>
      </c>
      <c r="C4029" s="3">
        <v>42958</v>
      </c>
      <c r="D4029" s="3">
        <v>42960</v>
      </c>
      <c r="E4029" t="s">
        <v>97</v>
      </c>
      <c r="F4029">
        <f>VLOOKUP(E4029,SHIPMODE,2,FALSE)</f>
        <v>3</v>
      </c>
      <c r="G4029" t="s">
        <v>3500</v>
      </c>
      <c r="H4029" t="s">
        <v>969</v>
      </c>
      <c r="I4029" t="s">
        <v>18</v>
      </c>
      <c r="J4029">
        <f>VLOOKUP(I4029,segmentID,2,FALSE)</f>
        <v>2</v>
      </c>
      <c r="K4029" t="s">
        <v>3255</v>
      </c>
      <c r="L4029">
        <f>VLOOKUP(K4029,country2,2,FALSE)</f>
        <v>1</v>
      </c>
      <c r="M4029" t="s">
        <v>2781</v>
      </c>
      <c r="N4029">
        <f>VLOOKUP(Orders!M4029,city2,2,FALSE)</f>
        <v>386</v>
      </c>
      <c r="O4029" t="s">
        <v>54</v>
      </c>
      <c r="P4029">
        <f>VLOOKUP(O4029,state2,2,FALSE)</f>
        <v>6</v>
      </c>
      <c r="Q4029">
        <v>76021</v>
      </c>
      <c r="R4029" t="s">
        <v>55</v>
      </c>
      <c r="S4029">
        <f>VLOOKUP(R4029,region2,2,FALSE)</f>
        <v>3</v>
      </c>
      <c r="T4029" t="s">
        <v>4754</v>
      </c>
      <c r="U4029" t="s">
        <v>35</v>
      </c>
      <c r="V4029">
        <f>VLOOKUP(U4029,category2,2,FALSE)</f>
        <v>3</v>
      </c>
      <c r="W4029" t="s">
        <v>3230</v>
      </c>
      <c r="X4029">
        <f>VLOOKUP(W4029,subcat2,3,FALSE)</f>
        <v>8</v>
      </c>
      <c r="Y4029" t="s">
        <v>922</v>
      </c>
      <c r="Z4029">
        <v>153.584</v>
      </c>
      <c r="AA4029">
        <v>2</v>
      </c>
      <c r="AB4029">
        <v>0.2</v>
      </c>
      <c r="AC4029" s="4">
        <v>13.438599999999994</v>
      </c>
    </row>
    <row r="4030" spans="1:29" x14ac:dyDescent="0.25">
      <c r="A4030" s="2">
        <v>4029</v>
      </c>
      <c r="B4030" t="s">
        <v>9907</v>
      </c>
      <c r="C4030" s="3">
        <v>42958</v>
      </c>
      <c r="D4030" s="3">
        <v>42960</v>
      </c>
      <c r="E4030" t="s">
        <v>97</v>
      </c>
      <c r="F4030">
        <f>VLOOKUP(E4030,SHIPMODE,2,FALSE)</f>
        <v>3</v>
      </c>
      <c r="G4030" t="s">
        <v>3500</v>
      </c>
      <c r="H4030" t="s">
        <v>969</v>
      </c>
      <c r="I4030" t="s">
        <v>18</v>
      </c>
      <c r="J4030">
        <f>VLOOKUP(I4030,segmentID,2,FALSE)</f>
        <v>2</v>
      </c>
      <c r="K4030" t="s">
        <v>3255</v>
      </c>
      <c r="L4030">
        <f>VLOOKUP(K4030,country2,2,FALSE)</f>
        <v>1</v>
      </c>
      <c r="M4030" t="s">
        <v>2781</v>
      </c>
      <c r="N4030">
        <f>VLOOKUP(Orders!M4030,city2,2,FALSE)</f>
        <v>386</v>
      </c>
      <c r="O4030" t="s">
        <v>54</v>
      </c>
      <c r="P4030">
        <f>VLOOKUP(O4030,state2,2,FALSE)</f>
        <v>6</v>
      </c>
      <c r="Q4030">
        <v>76021</v>
      </c>
      <c r="R4030" t="s">
        <v>55</v>
      </c>
      <c r="S4030">
        <f>VLOOKUP(R4030,region2,2,FALSE)</f>
        <v>3</v>
      </c>
      <c r="T4030" t="s">
        <v>5308</v>
      </c>
      <c r="U4030" t="s">
        <v>22</v>
      </c>
      <c r="V4030">
        <f>VLOOKUP(U4030,category2,2,FALSE)</f>
        <v>2</v>
      </c>
      <c r="W4030" t="s">
        <v>3231</v>
      </c>
      <c r="X4030">
        <f>VLOOKUP(W4030,subcat2,3,FALSE)</f>
        <v>9</v>
      </c>
      <c r="Y4030" t="s">
        <v>1819</v>
      </c>
      <c r="Z4030">
        <v>12.863999999999995</v>
      </c>
      <c r="AA4030">
        <v>8</v>
      </c>
      <c r="AB4030">
        <v>0.8</v>
      </c>
      <c r="AC4030" s="4">
        <v>-22.512</v>
      </c>
    </row>
    <row r="4031" spans="1:29" x14ac:dyDescent="0.25">
      <c r="A4031" s="2">
        <v>4030</v>
      </c>
      <c r="B4031" t="s">
        <v>9908</v>
      </c>
      <c r="C4031" s="3">
        <v>43093</v>
      </c>
      <c r="D4031" s="3">
        <v>43097</v>
      </c>
      <c r="E4031" t="s">
        <v>25</v>
      </c>
      <c r="F4031">
        <f>VLOOKUP(E4031,SHIPMODE,2,FALSE)</f>
        <v>2</v>
      </c>
      <c r="G4031" t="s">
        <v>3649</v>
      </c>
      <c r="H4031" t="s">
        <v>1459</v>
      </c>
      <c r="I4031" t="s">
        <v>9</v>
      </c>
      <c r="J4031">
        <f>VLOOKUP(I4031,segmentID,2,FALSE)</f>
        <v>1</v>
      </c>
      <c r="K4031" t="s">
        <v>3255</v>
      </c>
      <c r="L4031">
        <f>VLOOKUP(K4031,country2,2,FALSE)</f>
        <v>1</v>
      </c>
      <c r="M4031" t="s">
        <v>1862</v>
      </c>
      <c r="N4031">
        <f>VLOOKUP(Orders!M4031,city2,2,FALSE)</f>
        <v>241</v>
      </c>
      <c r="O4031" t="s">
        <v>361</v>
      </c>
      <c r="P4031">
        <f>VLOOKUP(O4031,state2,2,FALSE)</f>
        <v>29</v>
      </c>
      <c r="Q4031">
        <v>70506</v>
      </c>
      <c r="R4031" t="s">
        <v>12</v>
      </c>
      <c r="S4031">
        <f>VLOOKUP(R4031,region2,2,FALSE)</f>
        <v>1</v>
      </c>
      <c r="T4031" t="s">
        <v>5042</v>
      </c>
      <c r="U4031" t="s">
        <v>35</v>
      </c>
      <c r="V4031">
        <f>VLOOKUP(U4031,category2,2,FALSE)</f>
        <v>3</v>
      </c>
      <c r="W4031" t="s">
        <v>3235</v>
      </c>
      <c r="X4031">
        <f>VLOOKUP(W4031,subcat2,3,FALSE)</f>
        <v>16</v>
      </c>
      <c r="Y4031" t="s">
        <v>1192</v>
      </c>
      <c r="Z4031">
        <v>479.97</v>
      </c>
      <c r="AA4031">
        <v>3</v>
      </c>
      <c r="AB4031">
        <v>0</v>
      </c>
      <c r="AC4031" s="4">
        <v>239.98500000000001</v>
      </c>
    </row>
    <row r="4032" spans="1:29" x14ac:dyDescent="0.25">
      <c r="A4032" s="2">
        <v>4031</v>
      </c>
      <c r="B4032" t="s">
        <v>9908</v>
      </c>
      <c r="C4032" s="3">
        <v>43093</v>
      </c>
      <c r="D4032" s="3">
        <v>43097</v>
      </c>
      <c r="E4032" t="s">
        <v>25</v>
      </c>
      <c r="F4032">
        <f>VLOOKUP(E4032,SHIPMODE,2,FALSE)</f>
        <v>2</v>
      </c>
      <c r="G4032" t="s">
        <v>3649</v>
      </c>
      <c r="H4032" t="s">
        <v>1459</v>
      </c>
      <c r="I4032" t="s">
        <v>9</v>
      </c>
      <c r="J4032">
        <f>VLOOKUP(I4032,segmentID,2,FALSE)</f>
        <v>1</v>
      </c>
      <c r="K4032" t="s">
        <v>3255</v>
      </c>
      <c r="L4032">
        <f>VLOOKUP(K4032,country2,2,FALSE)</f>
        <v>1</v>
      </c>
      <c r="M4032" t="s">
        <v>1862</v>
      </c>
      <c r="N4032">
        <f>VLOOKUP(Orders!M4032,city2,2,FALSE)</f>
        <v>241</v>
      </c>
      <c r="O4032" t="s">
        <v>361</v>
      </c>
      <c r="P4032">
        <f>VLOOKUP(O4032,state2,2,FALSE)</f>
        <v>29</v>
      </c>
      <c r="Q4032">
        <v>70506</v>
      </c>
      <c r="R4032" t="s">
        <v>12</v>
      </c>
      <c r="S4032">
        <f>VLOOKUP(R4032,region2,2,FALSE)</f>
        <v>1</v>
      </c>
      <c r="T4032" t="s">
        <v>5412</v>
      </c>
      <c r="U4032" t="s">
        <v>13</v>
      </c>
      <c r="V4032">
        <f>VLOOKUP(U4032,category2,2,FALSE)</f>
        <v>1</v>
      </c>
      <c r="W4032" t="s">
        <v>3226</v>
      </c>
      <c r="X4032">
        <f>VLOOKUP(W4032,subcat2,3,FALSE)</f>
        <v>2</v>
      </c>
      <c r="Y4032" t="s">
        <v>1658</v>
      </c>
      <c r="Z4032">
        <v>232.88</v>
      </c>
      <c r="AA4032">
        <v>4</v>
      </c>
      <c r="AB4032">
        <v>0</v>
      </c>
      <c r="AC4032" s="4">
        <v>60.5488</v>
      </c>
    </row>
    <row r="4033" spans="1:29" x14ac:dyDescent="0.25">
      <c r="A4033" s="2">
        <v>4032</v>
      </c>
      <c r="B4033" t="s">
        <v>8472</v>
      </c>
      <c r="C4033" s="3">
        <v>42639</v>
      </c>
      <c r="D4033" s="3">
        <v>42643</v>
      </c>
      <c r="E4033" t="s">
        <v>25</v>
      </c>
      <c r="F4033">
        <f>VLOOKUP(E4033,SHIPMODE,2,FALSE)</f>
        <v>2</v>
      </c>
      <c r="G4033" t="s">
        <v>3272</v>
      </c>
      <c r="H4033" t="s">
        <v>102</v>
      </c>
      <c r="I4033" t="s">
        <v>52</v>
      </c>
      <c r="J4033">
        <f>VLOOKUP(I4033,segmentID,2,FALSE)</f>
        <v>3</v>
      </c>
      <c r="K4033" t="s">
        <v>3255</v>
      </c>
      <c r="L4033">
        <f>VLOOKUP(K4033,country2,2,FALSE)</f>
        <v>1</v>
      </c>
      <c r="M4033" t="s">
        <v>2782</v>
      </c>
      <c r="N4033">
        <f>VLOOKUP(Orders!M4033,city2,2,FALSE)</f>
        <v>387</v>
      </c>
      <c r="O4033" t="s">
        <v>49</v>
      </c>
      <c r="P4033">
        <f>VLOOKUP(O4033,state2,2,FALSE)</f>
        <v>5</v>
      </c>
      <c r="Q4033">
        <v>98042</v>
      </c>
      <c r="R4033" t="s">
        <v>21</v>
      </c>
      <c r="S4033">
        <f>VLOOKUP(R4033,region2,2,FALSE)</f>
        <v>2</v>
      </c>
      <c r="T4033" t="s">
        <v>4734</v>
      </c>
      <c r="U4033" t="s">
        <v>22</v>
      </c>
      <c r="V4033">
        <f>VLOOKUP(U4033,category2,2,FALSE)</f>
        <v>2</v>
      </c>
      <c r="W4033" t="s">
        <v>38</v>
      </c>
      <c r="X4033">
        <f>VLOOKUP(W4033,subcat2,3,FALSE)</f>
        <v>10</v>
      </c>
      <c r="Y4033" t="s">
        <v>1425</v>
      </c>
      <c r="Z4033">
        <v>236.88</v>
      </c>
      <c r="AA4033">
        <v>6</v>
      </c>
      <c r="AB4033">
        <v>0</v>
      </c>
      <c r="AC4033" s="4">
        <v>66.326400000000007</v>
      </c>
    </row>
    <row r="4034" spans="1:29" x14ac:dyDescent="0.25">
      <c r="A4034" s="2">
        <v>4033</v>
      </c>
      <c r="B4034" t="s">
        <v>8472</v>
      </c>
      <c r="C4034" s="3">
        <v>42639</v>
      </c>
      <c r="D4034" s="3">
        <v>42643</v>
      </c>
      <c r="E4034" t="s">
        <v>25</v>
      </c>
      <c r="F4034">
        <f>VLOOKUP(E4034,SHIPMODE,2,FALSE)</f>
        <v>2</v>
      </c>
      <c r="G4034" t="s">
        <v>3272</v>
      </c>
      <c r="H4034" t="s">
        <v>102</v>
      </c>
      <c r="I4034" t="s">
        <v>52</v>
      </c>
      <c r="J4034">
        <f>VLOOKUP(I4034,segmentID,2,FALSE)</f>
        <v>3</v>
      </c>
      <c r="K4034" t="s">
        <v>3255</v>
      </c>
      <c r="L4034">
        <f>VLOOKUP(K4034,country2,2,FALSE)</f>
        <v>1</v>
      </c>
      <c r="M4034" t="s">
        <v>2782</v>
      </c>
      <c r="N4034">
        <f>VLOOKUP(Orders!M4034,city2,2,FALSE)</f>
        <v>387</v>
      </c>
      <c r="O4034" t="s">
        <v>49</v>
      </c>
      <c r="P4034">
        <f>VLOOKUP(O4034,state2,2,FALSE)</f>
        <v>5</v>
      </c>
      <c r="Q4034">
        <v>98042</v>
      </c>
      <c r="R4034" t="s">
        <v>21</v>
      </c>
      <c r="S4034">
        <f>VLOOKUP(R4034,region2,2,FALSE)</f>
        <v>2</v>
      </c>
      <c r="T4034" t="s">
        <v>4209</v>
      </c>
      <c r="U4034" t="s">
        <v>22</v>
      </c>
      <c r="V4034">
        <f>VLOOKUP(U4034,category2,2,FALSE)</f>
        <v>2</v>
      </c>
      <c r="W4034" t="s">
        <v>45</v>
      </c>
      <c r="X4034">
        <f>VLOOKUP(W4034,subcat2,3,FALSE)</f>
        <v>11</v>
      </c>
      <c r="Y4034" t="s">
        <v>2862</v>
      </c>
      <c r="Z4034">
        <v>29.900000000000002</v>
      </c>
      <c r="AA4034">
        <v>5</v>
      </c>
      <c r="AB4034">
        <v>0</v>
      </c>
      <c r="AC4034" s="4">
        <v>14.651</v>
      </c>
    </row>
    <row r="4035" spans="1:29" x14ac:dyDescent="0.25">
      <c r="A4035" s="2">
        <v>4034</v>
      </c>
      <c r="B4035" t="s">
        <v>8472</v>
      </c>
      <c r="C4035" s="3">
        <v>42639</v>
      </c>
      <c r="D4035" s="3">
        <v>42643</v>
      </c>
      <c r="E4035" t="s">
        <v>25</v>
      </c>
      <c r="F4035">
        <f>VLOOKUP(E4035,SHIPMODE,2,FALSE)</f>
        <v>2</v>
      </c>
      <c r="G4035" t="s">
        <v>3272</v>
      </c>
      <c r="H4035" t="s">
        <v>102</v>
      </c>
      <c r="I4035" t="s">
        <v>52</v>
      </c>
      <c r="J4035">
        <f>VLOOKUP(I4035,segmentID,2,FALSE)</f>
        <v>3</v>
      </c>
      <c r="K4035" t="s">
        <v>3255</v>
      </c>
      <c r="L4035">
        <f>VLOOKUP(K4035,country2,2,FALSE)</f>
        <v>1</v>
      </c>
      <c r="M4035" t="s">
        <v>2782</v>
      </c>
      <c r="N4035">
        <f>VLOOKUP(Orders!M4035,city2,2,FALSE)</f>
        <v>387</v>
      </c>
      <c r="O4035" t="s">
        <v>49</v>
      </c>
      <c r="P4035">
        <f>VLOOKUP(O4035,state2,2,FALSE)</f>
        <v>5</v>
      </c>
      <c r="Q4035">
        <v>98042</v>
      </c>
      <c r="R4035" t="s">
        <v>21</v>
      </c>
      <c r="S4035">
        <f>VLOOKUP(R4035,region2,2,FALSE)</f>
        <v>2</v>
      </c>
      <c r="T4035" t="s">
        <v>5155</v>
      </c>
      <c r="U4035" t="s">
        <v>35</v>
      </c>
      <c r="V4035">
        <f>VLOOKUP(U4035,category2,2,FALSE)</f>
        <v>3</v>
      </c>
      <c r="W4035" t="s">
        <v>3232</v>
      </c>
      <c r="X4035">
        <f>VLOOKUP(W4035,subcat2,3,FALSE)</f>
        <v>12</v>
      </c>
      <c r="Y4035" t="s">
        <v>1585</v>
      </c>
      <c r="Z4035">
        <v>100</v>
      </c>
      <c r="AA4035">
        <v>4</v>
      </c>
      <c r="AB4035">
        <v>0</v>
      </c>
      <c r="AC4035" s="4">
        <v>21</v>
      </c>
    </row>
    <row r="4036" spans="1:29" x14ac:dyDescent="0.25">
      <c r="A4036" s="2">
        <v>4035</v>
      </c>
      <c r="B4036" t="s">
        <v>8473</v>
      </c>
      <c r="C4036" s="3">
        <v>42716</v>
      </c>
      <c r="D4036" s="3">
        <v>42716</v>
      </c>
      <c r="E4036" t="s">
        <v>625</v>
      </c>
      <c r="F4036">
        <f>VLOOKUP(E4036,SHIPMODE,2,FALSE)</f>
        <v>4</v>
      </c>
      <c r="G4036" t="s">
        <v>3742</v>
      </c>
      <c r="H4036" t="s">
        <v>1791</v>
      </c>
      <c r="I4036" t="s">
        <v>18</v>
      </c>
      <c r="J4036">
        <f>VLOOKUP(I4036,segmentID,2,FALSE)</f>
        <v>2</v>
      </c>
      <c r="K4036" t="s">
        <v>3255</v>
      </c>
      <c r="L4036">
        <f>VLOOKUP(K4036,country2,2,FALSE)</f>
        <v>1</v>
      </c>
      <c r="M4036" t="s">
        <v>1215</v>
      </c>
      <c r="N4036">
        <f>VLOOKUP(Orders!M4036,city2,2,FALSE)</f>
        <v>161</v>
      </c>
      <c r="O4036" t="s">
        <v>249</v>
      </c>
      <c r="P4036">
        <f>VLOOKUP(O4036,state2,2,FALSE)</f>
        <v>25</v>
      </c>
      <c r="Q4036">
        <v>44052</v>
      </c>
      <c r="R4036" t="s">
        <v>79</v>
      </c>
      <c r="S4036">
        <f>VLOOKUP(R4036,region2,2,FALSE)</f>
        <v>4</v>
      </c>
      <c r="T4036" t="s">
        <v>4454</v>
      </c>
      <c r="U4036" t="s">
        <v>22</v>
      </c>
      <c r="V4036">
        <f>VLOOKUP(U4036,category2,2,FALSE)</f>
        <v>2</v>
      </c>
      <c r="W4036" t="s">
        <v>3231</v>
      </c>
      <c r="X4036">
        <f>VLOOKUP(W4036,subcat2,3,FALSE)</f>
        <v>9</v>
      </c>
      <c r="Y4036" t="s">
        <v>2723</v>
      </c>
      <c r="Z4036">
        <v>18.693000000000001</v>
      </c>
      <c r="AA4036">
        <v>3</v>
      </c>
      <c r="AB4036">
        <v>0.7</v>
      </c>
      <c r="AC4036" s="4">
        <v>-14.331299999999992</v>
      </c>
    </row>
    <row r="4037" spans="1:29" x14ac:dyDescent="0.25">
      <c r="A4037" s="2">
        <v>4036</v>
      </c>
      <c r="B4037" t="s">
        <v>8473</v>
      </c>
      <c r="C4037" s="3">
        <v>42716</v>
      </c>
      <c r="D4037" s="3">
        <v>42716</v>
      </c>
      <c r="E4037" t="s">
        <v>625</v>
      </c>
      <c r="F4037">
        <f>VLOOKUP(E4037,SHIPMODE,2,FALSE)</f>
        <v>4</v>
      </c>
      <c r="G4037" t="s">
        <v>3742</v>
      </c>
      <c r="H4037" t="s">
        <v>1791</v>
      </c>
      <c r="I4037" t="s">
        <v>18</v>
      </c>
      <c r="J4037">
        <f>VLOOKUP(I4037,segmentID,2,FALSE)</f>
        <v>2</v>
      </c>
      <c r="K4037" t="s">
        <v>3255</v>
      </c>
      <c r="L4037">
        <f>VLOOKUP(K4037,country2,2,FALSE)</f>
        <v>1</v>
      </c>
      <c r="M4037" t="s">
        <v>1215</v>
      </c>
      <c r="N4037">
        <f>VLOOKUP(Orders!M4037,city2,2,FALSE)</f>
        <v>161</v>
      </c>
      <c r="O4037" t="s">
        <v>249</v>
      </c>
      <c r="P4037">
        <f>VLOOKUP(O4037,state2,2,FALSE)</f>
        <v>25</v>
      </c>
      <c r="Q4037">
        <v>44052</v>
      </c>
      <c r="R4037" t="s">
        <v>79</v>
      </c>
      <c r="S4037">
        <f>VLOOKUP(R4037,region2,2,FALSE)</f>
        <v>4</v>
      </c>
      <c r="T4037" t="s">
        <v>4529</v>
      </c>
      <c r="U4037" t="s">
        <v>35</v>
      </c>
      <c r="V4037">
        <f>VLOOKUP(U4037,category2,2,FALSE)</f>
        <v>3</v>
      </c>
      <c r="W4037" t="s">
        <v>3232</v>
      </c>
      <c r="X4037">
        <f>VLOOKUP(W4037,subcat2,3,FALSE)</f>
        <v>12</v>
      </c>
      <c r="Y4037" t="s">
        <v>762</v>
      </c>
      <c r="Z4037">
        <v>383.952</v>
      </c>
      <c r="AA4037">
        <v>6</v>
      </c>
      <c r="AB4037">
        <v>0.2</v>
      </c>
      <c r="AC4037" s="4">
        <v>76.790399999999977</v>
      </c>
    </row>
    <row r="4038" spans="1:29" x14ac:dyDescent="0.25">
      <c r="A4038" s="2">
        <v>4037</v>
      </c>
      <c r="B4038" t="s">
        <v>7298</v>
      </c>
      <c r="C4038" s="3">
        <v>42366</v>
      </c>
      <c r="D4038" s="3">
        <v>42370</v>
      </c>
      <c r="E4038" t="s">
        <v>25</v>
      </c>
      <c r="F4038">
        <f>VLOOKUP(E4038,SHIPMODE,2,FALSE)</f>
        <v>2</v>
      </c>
      <c r="G4038" t="s">
        <v>3906</v>
      </c>
      <c r="H4038" t="s">
        <v>2445</v>
      </c>
      <c r="I4038" t="s">
        <v>9</v>
      </c>
      <c r="J4038">
        <f>VLOOKUP(I4038,segmentID,2,FALSE)</f>
        <v>1</v>
      </c>
      <c r="K4038" t="s">
        <v>3255</v>
      </c>
      <c r="L4038">
        <f>VLOOKUP(K4038,country2,2,FALSE)</f>
        <v>1</v>
      </c>
      <c r="M4038" t="s">
        <v>156</v>
      </c>
      <c r="N4038">
        <f>VLOOKUP(Orders!M4038,city2,2,FALSE)</f>
        <v>23</v>
      </c>
      <c r="O4038" t="s">
        <v>110</v>
      </c>
      <c r="P4038">
        <f>VLOOKUP(O4038,state2,2,FALSE)</f>
        <v>11</v>
      </c>
      <c r="Q4038">
        <v>60623</v>
      </c>
      <c r="R4038" t="s">
        <v>55</v>
      </c>
      <c r="S4038">
        <f>VLOOKUP(R4038,region2,2,FALSE)</f>
        <v>3</v>
      </c>
      <c r="T4038" t="s">
        <v>5102</v>
      </c>
      <c r="U4038" t="s">
        <v>22</v>
      </c>
      <c r="V4038">
        <f>VLOOKUP(U4038,category2,2,FALSE)</f>
        <v>2</v>
      </c>
      <c r="W4038" t="s">
        <v>3227</v>
      </c>
      <c r="X4038">
        <f>VLOOKUP(W4038,subcat2,3,FALSE)</f>
        <v>5</v>
      </c>
      <c r="Y4038" t="s">
        <v>436</v>
      </c>
      <c r="Z4038">
        <v>24.816000000000003</v>
      </c>
      <c r="AA4038">
        <v>2</v>
      </c>
      <c r="AB4038">
        <v>0.2</v>
      </c>
      <c r="AC4038" s="4">
        <v>1.5509999999999984</v>
      </c>
    </row>
    <row r="4039" spans="1:29" x14ac:dyDescent="0.25">
      <c r="A4039" s="2">
        <v>4038</v>
      </c>
      <c r="B4039" t="s">
        <v>6317</v>
      </c>
      <c r="C4039" s="3">
        <v>42002</v>
      </c>
      <c r="D4039" s="3">
        <v>42006</v>
      </c>
      <c r="E4039" t="s">
        <v>25</v>
      </c>
      <c r="F4039">
        <f>VLOOKUP(E4039,SHIPMODE,2,FALSE)</f>
        <v>2</v>
      </c>
      <c r="G4039" t="s">
        <v>3550</v>
      </c>
      <c r="H4039" t="s">
        <v>1136</v>
      </c>
      <c r="I4039" t="s">
        <v>18</v>
      </c>
      <c r="J4039">
        <f>VLOOKUP(I4039,segmentID,2,FALSE)</f>
        <v>2</v>
      </c>
      <c r="K4039" t="s">
        <v>3255</v>
      </c>
      <c r="L4039">
        <f>VLOOKUP(K4039,country2,2,FALSE)</f>
        <v>1</v>
      </c>
      <c r="M4039" t="s">
        <v>67</v>
      </c>
      <c r="N4039">
        <f>VLOOKUP(Orders!M4039,city2,2,FALSE)</f>
        <v>9</v>
      </c>
      <c r="O4039" t="s">
        <v>20</v>
      </c>
      <c r="P4039">
        <f>VLOOKUP(O4039,state2,2,FALSE)</f>
        <v>2</v>
      </c>
      <c r="Q4039">
        <v>94110</v>
      </c>
      <c r="R4039" t="s">
        <v>21</v>
      </c>
      <c r="S4039">
        <f>VLOOKUP(R4039,region2,2,FALSE)</f>
        <v>2</v>
      </c>
      <c r="T4039" t="s">
        <v>5535</v>
      </c>
      <c r="U4039" t="s">
        <v>13</v>
      </c>
      <c r="V4039">
        <f>VLOOKUP(U4039,category2,2,FALSE)</f>
        <v>1</v>
      </c>
      <c r="W4039" t="s">
        <v>3228</v>
      </c>
      <c r="X4039">
        <f>VLOOKUP(W4039,subcat2,3,FALSE)</f>
        <v>6</v>
      </c>
      <c r="Y4039" t="s">
        <v>230</v>
      </c>
      <c r="Z4039">
        <v>24.900000000000002</v>
      </c>
      <c r="AA4039">
        <v>5</v>
      </c>
      <c r="AB4039">
        <v>0</v>
      </c>
      <c r="AC4039" s="4">
        <v>8.2169999999999987</v>
      </c>
    </row>
    <row r="4040" spans="1:29" x14ac:dyDescent="0.25">
      <c r="A4040" s="2">
        <v>4039</v>
      </c>
      <c r="B4040" t="s">
        <v>6317</v>
      </c>
      <c r="C4040" s="3">
        <v>42002</v>
      </c>
      <c r="D4040" s="3">
        <v>42006</v>
      </c>
      <c r="E4040" t="s">
        <v>25</v>
      </c>
      <c r="F4040">
        <f>VLOOKUP(E4040,SHIPMODE,2,FALSE)</f>
        <v>2</v>
      </c>
      <c r="G4040" t="s">
        <v>3550</v>
      </c>
      <c r="H4040" t="s">
        <v>1136</v>
      </c>
      <c r="I4040" t="s">
        <v>18</v>
      </c>
      <c r="J4040">
        <f>VLOOKUP(I4040,segmentID,2,FALSE)</f>
        <v>2</v>
      </c>
      <c r="K4040" t="s">
        <v>3255</v>
      </c>
      <c r="L4040">
        <f>VLOOKUP(K4040,country2,2,FALSE)</f>
        <v>1</v>
      </c>
      <c r="M4040" t="s">
        <v>67</v>
      </c>
      <c r="N4040">
        <f>VLOOKUP(Orders!M4040,city2,2,FALSE)</f>
        <v>9</v>
      </c>
      <c r="O4040" t="s">
        <v>20</v>
      </c>
      <c r="P4040">
        <f>VLOOKUP(O4040,state2,2,FALSE)</f>
        <v>2</v>
      </c>
      <c r="Q4040">
        <v>94110</v>
      </c>
      <c r="R4040" t="s">
        <v>21</v>
      </c>
      <c r="S4040">
        <f>VLOOKUP(R4040,region2,2,FALSE)</f>
        <v>2</v>
      </c>
      <c r="T4040" t="s">
        <v>5234</v>
      </c>
      <c r="U4040" t="s">
        <v>22</v>
      </c>
      <c r="V4040">
        <f>VLOOKUP(U4040,category2,2,FALSE)</f>
        <v>2</v>
      </c>
      <c r="W4040" t="s">
        <v>45</v>
      </c>
      <c r="X4040">
        <f>VLOOKUP(W4040,subcat2,3,FALSE)</f>
        <v>11</v>
      </c>
      <c r="Y4040" t="s">
        <v>2197</v>
      </c>
      <c r="Z4040">
        <v>21.12</v>
      </c>
      <c r="AA4040">
        <v>4</v>
      </c>
      <c r="AB4040">
        <v>0</v>
      </c>
      <c r="AC4040" s="4">
        <v>9.5039999999999996</v>
      </c>
    </row>
    <row r="4041" spans="1:29" x14ac:dyDescent="0.25">
      <c r="A4041" s="2">
        <v>4040</v>
      </c>
      <c r="B4041" t="s">
        <v>6317</v>
      </c>
      <c r="C4041" s="3">
        <v>42002</v>
      </c>
      <c r="D4041" s="3">
        <v>42006</v>
      </c>
      <c r="E4041" t="s">
        <v>25</v>
      </c>
      <c r="F4041">
        <f>VLOOKUP(E4041,SHIPMODE,2,FALSE)</f>
        <v>2</v>
      </c>
      <c r="G4041" t="s">
        <v>3550</v>
      </c>
      <c r="H4041" t="s">
        <v>1136</v>
      </c>
      <c r="I4041" t="s">
        <v>18</v>
      </c>
      <c r="J4041">
        <f>VLOOKUP(I4041,segmentID,2,FALSE)</f>
        <v>2</v>
      </c>
      <c r="K4041" t="s">
        <v>3255</v>
      </c>
      <c r="L4041">
        <f>VLOOKUP(K4041,country2,2,FALSE)</f>
        <v>1</v>
      </c>
      <c r="M4041" t="s">
        <v>67</v>
      </c>
      <c r="N4041">
        <f>VLOOKUP(Orders!M4041,city2,2,FALSE)</f>
        <v>9</v>
      </c>
      <c r="O4041" t="s">
        <v>20</v>
      </c>
      <c r="P4041">
        <f>VLOOKUP(O4041,state2,2,FALSE)</f>
        <v>2</v>
      </c>
      <c r="Q4041">
        <v>94110</v>
      </c>
      <c r="R4041" t="s">
        <v>21</v>
      </c>
      <c r="S4041">
        <f>VLOOKUP(R4041,region2,2,FALSE)</f>
        <v>2</v>
      </c>
      <c r="T4041" t="s">
        <v>5042</v>
      </c>
      <c r="U4041" t="s">
        <v>35</v>
      </c>
      <c r="V4041">
        <f>VLOOKUP(U4041,category2,2,FALSE)</f>
        <v>3</v>
      </c>
      <c r="W4041" t="s">
        <v>3235</v>
      </c>
      <c r="X4041">
        <f>VLOOKUP(W4041,subcat2,3,FALSE)</f>
        <v>16</v>
      </c>
      <c r="Y4041" t="s">
        <v>1192</v>
      </c>
      <c r="Z4041">
        <v>767.95200000000011</v>
      </c>
      <c r="AA4041">
        <v>6</v>
      </c>
      <c r="AB4041">
        <v>0.2</v>
      </c>
      <c r="AC4041" s="4">
        <v>287.98199999999997</v>
      </c>
    </row>
    <row r="4042" spans="1:29" x14ac:dyDescent="0.25">
      <c r="A4042" s="2">
        <v>4041</v>
      </c>
      <c r="B4042" t="s">
        <v>6317</v>
      </c>
      <c r="C4042" s="3">
        <v>42002</v>
      </c>
      <c r="D4042" s="3">
        <v>42006</v>
      </c>
      <c r="E4042" t="s">
        <v>25</v>
      </c>
      <c r="F4042">
        <f>VLOOKUP(E4042,SHIPMODE,2,FALSE)</f>
        <v>2</v>
      </c>
      <c r="G4042" t="s">
        <v>3550</v>
      </c>
      <c r="H4042" t="s">
        <v>1136</v>
      </c>
      <c r="I4042" t="s">
        <v>18</v>
      </c>
      <c r="J4042">
        <f>VLOOKUP(I4042,segmentID,2,FALSE)</f>
        <v>2</v>
      </c>
      <c r="K4042" t="s">
        <v>3255</v>
      </c>
      <c r="L4042">
        <f>VLOOKUP(K4042,country2,2,FALSE)</f>
        <v>1</v>
      </c>
      <c r="M4042" t="s">
        <v>67</v>
      </c>
      <c r="N4042">
        <f>VLOOKUP(Orders!M4042,city2,2,FALSE)</f>
        <v>9</v>
      </c>
      <c r="O4042" t="s">
        <v>20</v>
      </c>
      <c r="P4042">
        <f>VLOOKUP(O4042,state2,2,FALSE)</f>
        <v>2</v>
      </c>
      <c r="Q4042">
        <v>94110</v>
      </c>
      <c r="R4042" t="s">
        <v>21</v>
      </c>
      <c r="S4042">
        <f>VLOOKUP(R4042,region2,2,FALSE)</f>
        <v>2</v>
      </c>
      <c r="T4042" t="s">
        <v>4664</v>
      </c>
      <c r="U4042" t="s">
        <v>22</v>
      </c>
      <c r="V4042">
        <f>VLOOKUP(U4042,category2,2,FALSE)</f>
        <v>2</v>
      </c>
      <c r="W4042" t="s">
        <v>3231</v>
      </c>
      <c r="X4042">
        <f>VLOOKUP(W4042,subcat2,3,FALSE)</f>
        <v>9</v>
      </c>
      <c r="Y4042" t="s">
        <v>178</v>
      </c>
      <c r="Z4042">
        <v>14.352000000000002</v>
      </c>
      <c r="AA4042">
        <v>3</v>
      </c>
      <c r="AB4042">
        <v>0.2</v>
      </c>
      <c r="AC4042" s="4">
        <v>4.6643999999999988</v>
      </c>
    </row>
    <row r="4043" spans="1:29" x14ac:dyDescent="0.25">
      <c r="A4043" s="2">
        <v>4042</v>
      </c>
      <c r="B4043" t="s">
        <v>6317</v>
      </c>
      <c r="C4043" s="3">
        <v>42002</v>
      </c>
      <c r="D4043" s="3">
        <v>42006</v>
      </c>
      <c r="E4043" t="s">
        <v>25</v>
      </c>
      <c r="F4043">
        <f>VLOOKUP(E4043,SHIPMODE,2,FALSE)</f>
        <v>2</v>
      </c>
      <c r="G4043" t="s">
        <v>3550</v>
      </c>
      <c r="H4043" t="s">
        <v>1136</v>
      </c>
      <c r="I4043" t="s">
        <v>18</v>
      </c>
      <c r="J4043">
        <f>VLOOKUP(I4043,segmentID,2,FALSE)</f>
        <v>2</v>
      </c>
      <c r="K4043" t="s">
        <v>3255</v>
      </c>
      <c r="L4043">
        <f>VLOOKUP(K4043,country2,2,FALSE)</f>
        <v>1</v>
      </c>
      <c r="M4043" t="s">
        <v>67</v>
      </c>
      <c r="N4043">
        <f>VLOOKUP(Orders!M4043,city2,2,FALSE)</f>
        <v>9</v>
      </c>
      <c r="O4043" t="s">
        <v>20</v>
      </c>
      <c r="P4043">
        <f>VLOOKUP(O4043,state2,2,FALSE)</f>
        <v>2</v>
      </c>
      <c r="Q4043">
        <v>94110</v>
      </c>
      <c r="R4043" t="s">
        <v>21</v>
      </c>
      <c r="S4043">
        <f>VLOOKUP(R4043,region2,2,FALSE)</f>
        <v>2</v>
      </c>
      <c r="T4043" t="s">
        <v>4083</v>
      </c>
      <c r="U4043" t="s">
        <v>35</v>
      </c>
      <c r="V4043">
        <f>VLOOKUP(U4043,category2,2,FALSE)</f>
        <v>3</v>
      </c>
      <c r="W4043" t="s">
        <v>3230</v>
      </c>
      <c r="X4043">
        <f>VLOOKUP(W4043,subcat2,3,FALSE)</f>
        <v>8</v>
      </c>
      <c r="Y4043" t="s">
        <v>1867</v>
      </c>
      <c r="Z4043">
        <v>191.976</v>
      </c>
      <c r="AA4043">
        <v>3</v>
      </c>
      <c r="AB4043">
        <v>0.2</v>
      </c>
      <c r="AC4043" s="4">
        <v>19.197599999999994</v>
      </c>
    </row>
    <row r="4044" spans="1:29" x14ac:dyDescent="0.25">
      <c r="A4044" s="2">
        <v>4043</v>
      </c>
      <c r="B4044" t="s">
        <v>6317</v>
      </c>
      <c r="C4044" s="3">
        <v>42002</v>
      </c>
      <c r="D4044" s="3">
        <v>42006</v>
      </c>
      <c r="E4044" t="s">
        <v>25</v>
      </c>
      <c r="F4044">
        <f>VLOOKUP(E4044,SHIPMODE,2,FALSE)</f>
        <v>2</v>
      </c>
      <c r="G4044" t="s">
        <v>3550</v>
      </c>
      <c r="H4044" t="s">
        <v>1136</v>
      </c>
      <c r="I4044" t="s">
        <v>18</v>
      </c>
      <c r="J4044">
        <f>VLOOKUP(I4044,segmentID,2,FALSE)</f>
        <v>2</v>
      </c>
      <c r="K4044" t="s">
        <v>3255</v>
      </c>
      <c r="L4044">
        <f>VLOOKUP(K4044,country2,2,FALSE)</f>
        <v>1</v>
      </c>
      <c r="M4044" t="s">
        <v>67</v>
      </c>
      <c r="N4044">
        <f>VLOOKUP(Orders!M4044,city2,2,FALSE)</f>
        <v>9</v>
      </c>
      <c r="O4044" t="s">
        <v>20</v>
      </c>
      <c r="P4044">
        <f>VLOOKUP(O4044,state2,2,FALSE)</f>
        <v>2</v>
      </c>
      <c r="Q4044">
        <v>94110</v>
      </c>
      <c r="R4044" t="s">
        <v>21</v>
      </c>
      <c r="S4044">
        <f>VLOOKUP(R4044,region2,2,FALSE)</f>
        <v>2</v>
      </c>
      <c r="T4044" t="s">
        <v>5018</v>
      </c>
      <c r="U4044" t="s">
        <v>22</v>
      </c>
      <c r="V4044">
        <f>VLOOKUP(U4044,category2,2,FALSE)</f>
        <v>2</v>
      </c>
      <c r="W4044" t="s">
        <v>23</v>
      </c>
      <c r="X4044">
        <f>VLOOKUP(W4044,subcat2,3,FALSE)</f>
        <v>3</v>
      </c>
      <c r="Y4044" t="s">
        <v>955</v>
      </c>
      <c r="Z4044">
        <v>274.77</v>
      </c>
      <c r="AA4044">
        <v>9</v>
      </c>
      <c r="AB4044">
        <v>0</v>
      </c>
      <c r="AC4044" s="4">
        <v>126.39420000000001</v>
      </c>
    </row>
    <row r="4045" spans="1:29" x14ac:dyDescent="0.25">
      <c r="A4045" s="2">
        <v>4044</v>
      </c>
      <c r="B4045" t="s">
        <v>6317</v>
      </c>
      <c r="C4045" s="3">
        <v>42002</v>
      </c>
      <c r="D4045" s="3">
        <v>42006</v>
      </c>
      <c r="E4045" t="s">
        <v>25</v>
      </c>
      <c r="F4045">
        <f>VLOOKUP(E4045,SHIPMODE,2,FALSE)</f>
        <v>2</v>
      </c>
      <c r="G4045" t="s">
        <v>3550</v>
      </c>
      <c r="H4045" t="s">
        <v>1136</v>
      </c>
      <c r="I4045" t="s">
        <v>18</v>
      </c>
      <c r="J4045">
        <f>VLOOKUP(I4045,segmentID,2,FALSE)</f>
        <v>2</v>
      </c>
      <c r="K4045" t="s">
        <v>3255</v>
      </c>
      <c r="L4045">
        <f>VLOOKUP(K4045,country2,2,FALSE)</f>
        <v>1</v>
      </c>
      <c r="M4045" t="s">
        <v>67</v>
      </c>
      <c r="N4045">
        <f>VLOOKUP(Orders!M4045,city2,2,FALSE)</f>
        <v>9</v>
      </c>
      <c r="O4045" t="s">
        <v>20</v>
      </c>
      <c r="P4045">
        <f>VLOOKUP(O4045,state2,2,FALSE)</f>
        <v>2</v>
      </c>
      <c r="Q4045">
        <v>94110</v>
      </c>
      <c r="R4045" t="s">
        <v>21</v>
      </c>
      <c r="S4045">
        <f>VLOOKUP(R4045,region2,2,FALSE)</f>
        <v>2</v>
      </c>
      <c r="T4045" t="s">
        <v>5596</v>
      </c>
      <c r="U4045" t="s">
        <v>13</v>
      </c>
      <c r="V4045">
        <f>VLOOKUP(U4045,category2,2,FALSE)</f>
        <v>1</v>
      </c>
      <c r="W4045" t="s">
        <v>3228</v>
      </c>
      <c r="X4045">
        <f>VLOOKUP(W4045,subcat2,3,FALSE)</f>
        <v>6</v>
      </c>
      <c r="Y4045" t="s">
        <v>2519</v>
      </c>
      <c r="Z4045">
        <v>70.56</v>
      </c>
      <c r="AA4045">
        <v>6</v>
      </c>
      <c r="AB4045">
        <v>0</v>
      </c>
      <c r="AC4045" s="4">
        <v>23.990399999999994</v>
      </c>
    </row>
    <row r="4046" spans="1:29" x14ac:dyDescent="0.25">
      <c r="A4046" s="2">
        <v>4045</v>
      </c>
      <c r="B4046" t="s">
        <v>7299</v>
      </c>
      <c r="C4046" s="3">
        <v>42180</v>
      </c>
      <c r="D4046" s="3">
        <v>42185</v>
      </c>
      <c r="E4046" t="s">
        <v>25</v>
      </c>
      <c r="F4046">
        <f>VLOOKUP(E4046,SHIPMODE,2,FALSE)</f>
        <v>2</v>
      </c>
      <c r="G4046" t="s">
        <v>3790</v>
      </c>
      <c r="H4046" t="s">
        <v>1958</v>
      </c>
      <c r="I4046" t="s">
        <v>9</v>
      </c>
      <c r="J4046">
        <f>VLOOKUP(I4046,segmentID,2,FALSE)</f>
        <v>1</v>
      </c>
      <c r="K4046" t="s">
        <v>3255</v>
      </c>
      <c r="L4046">
        <f>VLOOKUP(K4046,country2,2,FALSE)</f>
        <v>1</v>
      </c>
      <c r="M4046" t="s">
        <v>67</v>
      </c>
      <c r="N4046">
        <f>VLOOKUP(Orders!M4046,city2,2,FALSE)</f>
        <v>9</v>
      </c>
      <c r="O4046" t="s">
        <v>20</v>
      </c>
      <c r="P4046">
        <f>VLOOKUP(O4046,state2,2,FALSE)</f>
        <v>2</v>
      </c>
      <c r="Q4046">
        <v>94110</v>
      </c>
      <c r="R4046" t="s">
        <v>21</v>
      </c>
      <c r="S4046">
        <f>VLOOKUP(R4046,region2,2,FALSE)</f>
        <v>2</v>
      </c>
      <c r="T4046" t="s">
        <v>4613</v>
      </c>
      <c r="U4046" t="s">
        <v>13</v>
      </c>
      <c r="V4046">
        <f>VLOOKUP(U4046,category2,2,FALSE)</f>
        <v>1</v>
      </c>
      <c r="W4046" t="s">
        <v>3228</v>
      </c>
      <c r="X4046">
        <f>VLOOKUP(W4046,subcat2,3,FALSE)</f>
        <v>6</v>
      </c>
      <c r="Y4046" t="s">
        <v>3013</v>
      </c>
      <c r="Z4046">
        <v>204.85</v>
      </c>
      <c r="AA4046">
        <v>5</v>
      </c>
      <c r="AB4046">
        <v>0</v>
      </c>
      <c r="AC4046" s="4">
        <v>57.358000000000011</v>
      </c>
    </row>
    <row r="4047" spans="1:29" x14ac:dyDescent="0.25">
      <c r="A4047" s="2">
        <v>4046</v>
      </c>
      <c r="B4047" t="s">
        <v>7300</v>
      </c>
      <c r="C4047" s="3">
        <v>42096</v>
      </c>
      <c r="D4047" s="3">
        <v>42101</v>
      </c>
      <c r="E4047" t="s">
        <v>25</v>
      </c>
      <c r="F4047">
        <f>VLOOKUP(E4047,SHIPMODE,2,FALSE)</f>
        <v>2</v>
      </c>
      <c r="G4047" t="s">
        <v>3943</v>
      </c>
      <c r="H4047" t="s">
        <v>2587</v>
      </c>
      <c r="I4047" t="s">
        <v>18</v>
      </c>
      <c r="J4047">
        <f>VLOOKUP(I4047,segmentID,2,FALSE)</f>
        <v>2</v>
      </c>
      <c r="K4047" t="s">
        <v>3255</v>
      </c>
      <c r="L4047">
        <f>VLOOKUP(K4047,country2,2,FALSE)</f>
        <v>1</v>
      </c>
      <c r="M4047" t="s">
        <v>95</v>
      </c>
      <c r="N4047">
        <f>VLOOKUP(Orders!M4047,city2,2,FALSE)</f>
        <v>13</v>
      </c>
      <c r="O4047" t="s">
        <v>54</v>
      </c>
      <c r="P4047">
        <f>VLOOKUP(O4047,state2,2,FALSE)</f>
        <v>6</v>
      </c>
      <c r="Q4047">
        <v>77070</v>
      </c>
      <c r="R4047" t="s">
        <v>55</v>
      </c>
      <c r="S4047">
        <f>VLOOKUP(R4047,region2,2,FALSE)</f>
        <v>3</v>
      </c>
      <c r="T4047" t="s">
        <v>4873</v>
      </c>
      <c r="U4047" t="s">
        <v>22</v>
      </c>
      <c r="V4047">
        <f>VLOOKUP(U4047,category2,2,FALSE)</f>
        <v>2</v>
      </c>
      <c r="W4047" t="s">
        <v>3231</v>
      </c>
      <c r="X4047">
        <f>VLOOKUP(W4047,subcat2,3,FALSE)</f>
        <v>9</v>
      </c>
      <c r="Y4047" t="s">
        <v>537</v>
      </c>
      <c r="Z4047">
        <v>9.155999999999997</v>
      </c>
      <c r="AA4047">
        <v>3</v>
      </c>
      <c r="AB4047">
        <v>0.8</v>
      </c>
      <c r="AC4047" s="4">
        <v>-13.734000000000002</v>
      </c>
    </row>
    <row r="4048" spans="1:29" x14ac:dyDescent="0.25">
      <c r="A4048" s="2">
        <v>4047</v>
      </c>
      <c r="B4048" t="s">
        <v>9909</v>
      </c>
      <c r="C4048" s="3">
        <v>43029</v>
      </c>
      <c r="D4048" s="3">
        <v>43033</v>
      </c>
      <c r="E4048" t="s">
        <v>25</v>
      </c>
      <c r="F4048">
        <f>VLOOKUP(E4048,SHIPMODE,2,FALSE)</f>
        <v>2</v>
      </c>
      <c r="G4048" t="s">
        <v>3982</v>
      </c>
      <c r="H4048" t="s">
        <v>2763</v>
      </c>
      <c r="I4048" t="s">
        <v>9</v>
      </c>
      <c r="J4048">
        <f>VLOOKUP(I4048,segmentID,2,FALSE)</f>
        <v>1</v>
      </c>
      <c r="K4048" t="s">
        <v>3255</v>
      </c>
      <c r="L4048">
        <f>VLOOKUP(K4048,country2,2,FALSE)</f>
        <v>1</v>
      </c>
      <c r="M4048" t="s">
        <v>156</v>
      </c>
      <c r="N4048">
        <f>VLOOKUP(Orders!M4048,city2,2,FALSE)</f>
        <v>23</v>
      </c>
      <c r="O4048" t="s">
        <v>110</v>
      </c>
      <c r="P4048">
        <f>VLOOKUP(O4048,state2,2,FALSE)</f>
        <v>11</v>
      </c>
      <c r="Q4048">
        <v>60653</v>
      </c>
      <c r="R4048" t="s">
        <v>55</v>
      </c>
      <c r="S4048">
        <f>VLOOKUP(R4048,region2,2,FALSE)</f>
        <v>3</v>
      </c>
      <c r="T4048" t="s">
        <v>4897</v>
      </c>
      <c r="U4048" t="s">
        <v>22</v>
      </c>
      <c r="V4048">
        <f>VLOOKUP(U4048,category2,2,FALSE)</f>
        <v>2</v>
      </c>
      <c r="W4048" t="s">
        <v>38</v>
      </c>
      <c r="X4048">
        <f>VLOOKUP(W4048,subcat2,3,FALSE)</f>
        <v>10</v>
      </c>
      <c r="Y4048" t="s">
        <v>1181</v>
      </c>
      <c r="Z4048">
        <v>23.991999999999994</v>
      </c>
      <c r="AA4048">
        <v>2</v>
      </c>
      <c r="AB4048">
        <v>0.8</v>
      </c>
      <c r="AC4048" s="4">
        <v>-62.379199999999997</v>
      </c>
    </row>
    <row r="4049" spans="1:29" x14ac:dyDescent="0.25">
      <c r="A4049" s="2">
        <v>4048</v>
      </c>
      <c r="B4049" t="s">
        <v>7301</v>
      </c>
      <c r="C4049" s="3">
        <v>42201</v>
      </c>
      <c r="D4049" s="3">
        <v>42204</v>
      </c>
      <c r="E4049" t="s">
        <v>97</v>
      </c>
      <c r="F4049">
        <f>VLOOKUP(E4049,SHIPMODE,2,FALSE)</f>
        <v>3</v>
      </c>
      <c r="G4049" t="s">
        <v>3977</v>
      </c>
      <c r="H4049" t="s">
        <v>2739</v>
      </c>
      <c r="I4049" t="s">
        <v>18</v>
      </c>
      <c r="J4049">
        <f>VLOOKUP(I4049,segmentID,2,FALSE)</f>
        <v>2</v>
      </c>
      <c r="K4049" t="s">
        <v>3255</v>
      </c>
      <c r="L4049">
        <f>VLOOKUP(K4049,country2,2,FALSE)</f>
        <v>1</v>
      </c>
      <c r="M4049" t="s">
        <v>138</v>
      </c>
      <c r="N4049">
        <f>VLOOKUP(Orders!M4049,city2,2,FALSE)</f>
        <v>21</v>
      </c>
      <c r="O4049" t="s">
        <v>139</v>
      </c>
      <c r="P4049">
        <f>VLOOKUP(O4049,state2,2,FALSE)</f>
        <v>16</v>
      </c>
      <c r="Q4049">
        <v>10035</v>
      </c>
      <c r="R4049" t="s">
        <v>79</v>
      </c>
      <c r="S4049">
        <f>VLOOKUP(R4049,region2,2,FALSE)</f>
        <v>4</v>
      </c>
      <c r="T4049" t="s">
        <v>5066</v>
      </c>
      <c r="U4049" t="s">
        <v>22</v>
      </c>
      <c r="V4049">
        <f>VLOOKUP(U4049,category2,2,FALSE)</f>
        <v>2</v>
      </c>
      <c r="W4049" t="s">
        <v>45</v>
      </c>
      <c r="X4049">
        <f>VLOOKUP(W4049,subcat2,3,FALSE)</f>
        <v>11</v>
      </c>
      <c r="Y4049" t="s">
        <v>1835</v>
      </c>
      <c r="Z4049">
        <v>80.88</v>
      </c>
      <c r="AA4049">
        <v>3</v>
      </c>
      <c r="AB4049">
        <v>0</v>
      </c>
      <c r="AC4049" s="4">
        <v>39.6312</v>
      </c>
    </row>
    <row r="4050" spans="1:29" x14ac:dyDescent="0.25">
      <c r="A4050" s="2">
        <v>4049</v>
      </c>
      <c r="B4050" t="s">
        <v>7301</v>
      </c>
      <c r="C4050" s="3">
        <v>42201</v>
      </c>
      <c r="D4050" s="3">
        <v>42204</v>
      </c>
      <c r="E4050" t="s">
        <v>97</v>
      </c>
      <c r="F4050">
        <f>VLOOKUP(E4050,SHIPMODE,2,FALSE)</f>
        <v>3</v>
      </c>
      <c r="G4050" t="s">
        <v>3977</v>
      </c>
      <c r="H4050" t="s">
        <v>2739</v>
      </c>
      <c r="I4050" t="s">
        <v>18</v>
      </c>
      <c r="J4050">
        <f>VLOOKUP(I4050,segmentID,2,FALSE)</f>
        <v>2</v>
      </c>
      <c r="K4050" t="s">
        <v>3255</v>
      </c>
      <c r="L4050">
        <f>VLOOKUP(K4050,country2,2,FALSE)</f>
        <v>1</v>
      </c>
      <c r="M4050" t="s">
        <v>138</v>
      </c>
      <c r="N4050">
        <f>VLOOKUP(Orders!M4050,city2,2,FALSE)</f>
        <v>21</v>
      </c>
      <c r="O4050" t="s">
        <v>139</v>
      </c>
      <c r="P4050">
        <f>VLOOKUP(O4050,state2,2,FALSE)</f>
        <v>16</v>
      </c>
      <c r="Q4050">
        <v>10035</v>
      </c>
      <c r="R4050" t="s">
        <v>79</v>
      </c>
      <c r="S4050">
        <f>VLOOKUP(R4050,region2,2,FALSE)</f>
        <v>4</v>
      </c>
      <c r="T4050" t="s">
        <v>4962</v>
      </c>
      <c r="U4050" t="s">
        <v>35</v>
      </c>
      <c r="V4050">
        <f>VLOOKUP(U4050,category2,2,FALSE)</f>
        <v>3</v>
      </c>
      <c r="W4050" t="s">
        <v>3232</v>
      </c>
      <c r="X4050">
        <f>VLOOKUP(W4050,subcat2,3,FALSE)</f>
        <v>12</v>
      </c>
      <c r="Y4050" t="s">
        <v>486</v>
      </c>
      <c r="Z4050">
        <v>599.9</v>
      </c>
      <c r="AA4050">
        <v>10</v>
      </c>
      <c r="AB4050">
        <v>0</v>
      </c>
      <c r="AC4050" s="4">
        <v>191.96799999999996</v>
      </c>
    </row>
    <row r="4051" spans="1:29" x14ac:dyDescent="0.25">
      <c r="A4051" s="2">
        <v>4050</v>
      </c>
      <c r="B4051" t="s">
        <v>9910</v>
      </c>
      <c r="C4051" s="3">
        <v>42910</v>
      </c>
      <c r="D4051" s="3">
        <v>42912</v>
      </c>
      <c r="E4051" t="s">
        <v>7</v>
      </c>
      <c r="F4051">
        <f>VLOOKUP(E4051,SHIPMODE,2,FALSE)</f>
        <v>1</v>
      </c>
      <c r="G4051" t="s">
        <v>3909</v>
      </c>
      <c r="H4051" t="s">
        <v>2457</v>
      </c>
      <c r="I4051" t="s">
        <v>9</v>
      </c>
      <c r="J4051">
        <f>VLOOKUP(I4051,segmentID,2,FALSE)</f>
        <v>1</v>
      </c>
      <c r="K4051" t="s">
        <v>3255</v>
      </c>
      <c r="L4051">
        <f>VLOOKUP(K4051,country2,2,FALSE)</f>
        <v>1</v>
      </c>
      <c r="M4051" t="s">
        <v>138</v>
      </c>
      <c r="N4051">
        <f>VLOOKUP(Orders!M4051,city2,2,FALSE)</f>
        <v>21</v>
      </c>
      <c r="O4051" t="s">
        <v>139</v>
      </c>
      <c r="P4051">
        <f>VLOOKUP(O4051,state2,2,FALSE)</f>
        <v>16</v>
      </c>
      <c r="Q4051">
        <v>10011</v>
      </c>
      <c r="R4051" t="s">
        <v>79</v>
      </c>
      <c r="S4051">
        <f>VLOOKUP(R4051,region2,2,FALSE)</f>
        <v>4</v>
      </c>
      <c r="T4051" t="s">
        <v>4826</v>
      </c>
      <c r="U4051" t="s">
        <v>13</v>
      </c>
      <c r="V4051">
        <f>VLOOKUP(U4051,category2,2,FALSE)</f>
        <v>1</v>
      </c>
      <c r="W4051" t="s">
        <v>3228</v>
      </c>
      <c r="X4051">
        <f>VLOOKUP(W4051,subcat2,3,FALSE)</f>
        <v>6</v>
      </c>
      <c r="Y4051" t="s">
        <v>1401</v>
      </c>
      <c r="Z4051">
        <v>276.69</v>
      </c>
      <c r="AA4051">
        <v>3</v>
      </c>
      <c r="AB4051">
        <v>0</v>
      </c>
      <c r="AC4051" s="4">
        <v>49.804199999999994</v>
      </c>
    </row>
    <row r="4052" spans="1:29" x14ac:dyDescent="0.25">
      <c r="A4052" s="2">
        <v>4051</v>
      </c>
      <c r="B4052" t="s">
        <v>9910</v>
      </c>
      <c r="C4052" s="3">
        <v>42910</v>
      </c>
      <c r="D4052" s="3">
        <v>42912</v>
      </c>
      <c r="E4052" t="s">
        <v>7</v>
      </c>
      <c r="F4052">
        <f>VLOOKUP(E4052,SHIPMODE,2,FALSE)</f>
        <v>1</v>
      </c>
      <c r="G4052" t="s">
        <v>3909</v>
      </c>
      <c r="H4052" t="s">
        <v>2457</v>
      </c>
      <c r="I4052" t="s">
        <v>9</v>
      </c>
      <c r="J4052">
        <f>VLOOKUP(I4052,segmentID,2,FALSE)</f>
        <v>1</v>
      </c>
      <c r="K4052" t="s">
        <v>3255</v>
      </c>
      <c r="L4052">
        <f>VLOOKUP(K4052,country2,2,FALSE)</f>
        <v>1</v>
      </c>
      <c r="M4052" t="s">
        <v>138</v>
      </c>
      <c r="N4052">
        <f>VLOOKUP(Orders!M4052,city2,2,FALSE)</f>
        <v>21</v>
      </c>
      <c r="O4052" t="s">
        <v>139</v>
      </c>
      <c r="P4052">
        <f>VLOOKUP(O4052,state2,2,FALSE)</f>
        <v>16</v>
      </c>
      <c r="Q4052">
        <v>10011</v>
      </c>
      <c r="R4052" t="s">
        <v>79</v>
      </c>
      <c r="S4052">
        <f>VLOOKUP(R4052,region2,2,FALSE)</f>
        <v>4</v>
      </c>
      <c r="T4052" t="s">
        <v>4376</v>
      </c>
      <c r="U4052" t="s">
        <v>13</v>
      </c>
      <c r="V4052">
        <f>VLOOKUP(U4052,category2,2,FALSE)</f>
        <v>1</v>
      </c>
      <c r="W4052" t="s">
        <v>3226</v>
      </c>
      <c r="X4052">
        <f>VLOOKUP(W4052,subcat2,3,FALSE)</f>
        <v>2</v>
      </c>
      <c r="Y4052" t="s">
        <v>80</v>
      </c>
      <c r="Z4052">
        <v>172.76400000000001</v>
      </c>
      <c r="AA4052">
        <v>2</v>
      </c>
      <c r="AB4052">
        <v>0.1</v>
      </c>
      <c r="AC4052" s="4">
        <v>32.633200000000016</v>
      </c>
    </row>
    <row r="4053" spans="1:29" x14ac:dyDescent="0.25">
      <c r="A4053" s="2">
        <v>4052</v>
      </c>
      <c r="B4053" t="s">
        <v>6318</v>
      </c>
      <c r="C4053" s="3">
        <v>41911</v>
      </c>
      <c r="D4053" s="3">
        <v>41915</v>
      </c>
      <c r="E4053" t="s">
        <v>25</v>
      </c>
      <c r="F4053">
        <f>VLOOKUP(E4053,SHIPMODE,2,FALSE)</f>
        <v>2</v>
      </c>
      <c r="G4053" t="s">
        <v>3671</v>
      </c>
      <c r="H4053" t="s">
        <v>1568</v>
      </c>
      <c r="I4053" t="s">
        <v>18</v>
      </c>
      <c r="J4053">
        <f>VLOOKUP(I4053,segmentID,2,FALSE)</f>
        <v>2</v>
      </c>
      <c r="K4053" t="s">
        <v>3255</v>
      </c>
      <c r="L4053">
        <f>VLOOKUP(K4053,country2,2,FALSE)</f>
        <v>1</v>
      </c>
      <c r="M4053" t="s">
        <v>77</v>
      </c>
      <c r="N4053">
        <f>VLOOKUP(Orders!M4053,city2,2,FALSE)</f>
        <v>11</v>
      </c>
      <c r="O4053" t="s">
        <v>78</v>
      </c>
      <c r="P4053">
        <f>VLOOKUP(O4053,state2,2,FALSE)</f>
        <v>10</v>
      </c>
      <c r="Q4053">
        <v>19134</v>
      </c>
      <c r="R4053" t="s">
        <v>79</v>
      </c>
      <c r="S4053">
        <f>VLOOKUP(R4053,region2,2,FALSE)</f>
        <v>4</v>
      </c>
      <c r="T4053" t="s">
        <v>5348</v>
      </c>
      <c r="U4053" t="s">
        <v>22</v>
      </c>
      <c r="V4053">
        <f>VLOOKUP(U4053,category2,2,FALSE)</f>
        <v>2</v>
      </c>
      <c r="W4053" t="s">
        <v>3229</v>
      </c>
      <c r="X4053">
        <f>VLOOKUP(W4053,subcat2,3,FALSE)</f>
        <v>7</v>
      </c>
      <c r="Y4053" t="s">
        <v>203</v>
      </c>
      <c r="Z4053">
        <v>4.2240000000000002</v>
      </c>
      <c r="AA4053">
        <v>3</v>
      </c>
      <c r="AB4053">
        <v>0.2</v>
      </c>
      <c r="AC4053" s="4">
        <v>1.4783999999999997</v>
      </c>
    </row>
    <row r="4054" spans="1:29" x14ac:dyDescent="0.25">
      <c r="A4054" s="2">
        <v>4053</v>
      </c>
      <c r="B4054" t="s">
        <v>6318</v>
      </c>
      <c r="C4054" s="3">
        <v>41911</v>
      </c>
      <c r="D4054" s="3">
        <v>41915</v>
      </c>
      <c r="E4054" t="s">
        <v>25</v>
      </c>
      <c r="F4054">
        <f>VLOOKUP(E4054,SHIPMODE,2,FALSE)</f>
        <v>2</v>
      </c>
      <c r="G4054" t="s">
        <v>3671</v>
      </c>
      <c r="H4054" t="s">
        <v>1568</v>
      </c>
      <c r="I4054" t="s">
        <v>18</v>
      </c>
      <c r="J4054">
        <f>VLOOKUP(I4054,segmentID,2,FALSE)</f>
        <v>2</v>
      </c>
      <c r="K4054" t="s">
        <v>3255</v>
      </c>
      <c r="L4054">
        <f>VLOOKUP(K4054,country2,2,FALSE)</f>
        <v>1</v>
      </c>
      <c r="M4054" t="s">
        <v>77</v>
      </c>
      <c r="N4054">
        <f>VLOOKUP(Orders!M4054,city2,2,FALSE)</f>
        <v>11</v>
      </c>
      <c r="O4054" t="s">
        <v>78</v>
      </c>
      <c r="P4054">
        <f>VLOOKUP(O4054,state2,2,FALSE)</f>
        <v>10</v>
      </c>
      <c r="Q4054">
        <v>19134</v>
      </c>
      <c r="R4054" t="s">
        <v>79</v>
      </c>
      <c r="S4054">
        <f>VLOOKUP(R4054,region2,2,FALSE)</f>
        <v>4</v>
      </c>
      <c r="T4054" t="s">
        <v>5245</v>
      </c>
      <c r="U4054" t="s">
        <v>13</v>
      </c>
      <c r="V4054">
        <f>VLOOKUP(U4054,category2,2,FALSE)</f>
        <v>1</v>
      </c>
      <c r="W4054" t="s">
        <v>29</v>
      </c>
      <c r="X4054">
        <f>VLOOKUP(W4054,subcat2,3,FALSE)</f>
        <v>4</v>
      </c>
      <c r="Y4054" t="s">
        <v>2993</v>
      </c>
      <c r="Z4054">
        <v>409.27199999999999</v>
      </c>
      <c r="AA4054">
        <v>2</v>
      </c>
      <c r="AB4054">
        <v>0.4</v>
      </c>
      <c r="AC4054" s="4">
        <v>-81.854399999999998</v>
      </c>
    </row>
    <row r="4055" spans="1:29" x14ac:dyDescent="0.25">
      <c r="A4055" s="2">
        <v>4054</v>
      </c>
      <c r="B4055" t="s">
        <v>6318</v>
      </c>
      <c r="C4055" s="3">
        <v>41911</v>
      </c>
      <c r="D4055" s="3">
        <v>41915</v>
      </c>
      <c r="E4055" t="s">
        <v>25</v>
      </c>
      <c r="F4055">
        <f>VLOOKUP(E4055,SHIPMODE,2,FALSE)</f>
        <v>2</v>
      </c>
      <c r="G4055" t="s">
        <v>3671</v>
      </c>
      <c r="H4055" t="s">
        <v>1568</v>
      </c>
      <c r="I4055" t="s">
        <v>18</v>
      </c>
      <c r="J4055">
        <f>VLOOKUP(I4055,segmentID,2,FALSE)</f>
        <v>2</v>
      </c>
      <c r="K4055" t="s">
        <v>3255</v>
      </c>
      <c r="L4055">
        <f>VLOOKUP(K4055,country2,2,FALSE)</f>
        <v>1</v>
      </c>
      <c r="M4055" t="s">
        <v>77</v>
      </c>
      <c r="N4055">
        <f>VLOOKUP(Orders!M4055,city2,2,FALSE)</f>
        <v>11</v>
      </c>
      <c r="O4055" t="s">
        <v>78</v>
      </c>
      <c r="P4055">
        <f>VLOOKUP(O4055,state2,2,FALSE)</f>
        <v>10</v>
      </c>
      <c r="Q4055">
        <v>19134</v>
      </c>
      <c r="R4055" t="s">
        <v>79</v>
      </c>
      <c r="S4055">
        <f>VLOOKUP(R4055,region2,2,FALSE)</f>
        <v>4</v>
      </c>
      <c r="T4055" t="s">
        <v>5683</v>
      </c>
      <c r="U4055" t="s">
        <v>22</v>
      </c>
      <c r="V4055">
        <f>VLOOKUP(U4055,category2,2,FALSE)</f>
        <v>2</v>
      </c>
      <c r="W4055" t="s">
        <v>23</v>
      </c>
      <c r="X4055">
        <f>VLOOKUP(W4055,subcat2,3,FALSE)</f>
        <v>3</v>
      </c>
      <c r="Y4055" t="s">
        <v>90</v>
      </c>
      <c r="Z4055">
        <v>55.44</v>
      </c>
      <c r="AA4055">
        <v>11</v>
      </c>
      <c r="AB4055">
        <v>0.2</v>
      </c>
      <c r="AC4055" s="4">
        <v>18.017999999999997</v>
      </c>
    </row>
    <row r="4056" spans="1:29" x14ac:dyDescent="0.25">
      <c r="A4056" s="2">
        <v>4055</v>
      </c>
      <c r="B4056" t="s">
        <v>6318</v>
      </c>
      <c r="C4056" s="3">
        <v>41911</v>
      </c>
      <c r="D4056" s="3">
        <v>41915</v>
      </c>
      <c r="E4056" t="s">
        <v>25</v>
      </c>
      <c r="F4056">
        <f>VLOOKUP(E4056,SHIPMODE,2,FALSE)</f>
        <v>2</v>
      </c>
      <c r="G4056" t="s">
        <v>3671</v>
      </c>
      <c r="H4056" t="s">
        <v>1568</v>
      </c>
      <c r="I4056" t="s">
        <v>18</v>
      </c>
      <c r="J4056">
        <f>VLOOKUP(I4056,segmentID,2,FALSE)</f>
        <v>2</v>
      </c>
      <c r="K4056" t="s">
        <v>3255</v>
      </c>
      <c r="L4056">
        <f>VLOOKUP(K4056,country2,2,FALSE)</f>
        <v>1</v>
      </c>
      <c r="M4056" t="s">
        <v>77</v>
      </c>
      <c r="N4056">
        <f>VLOOKUP(Orders!M4056,city2,2,FALSE)</f>
        <v>11</v>
      </c>
      <c r="O4056" t="s">
        <v>78</v>
      </c>
      <c r="P4056">
        <f>VLOOKUP(O4056,state2,2,FALSE)</f>
        <v>10</v>
      </c>
      <c r="Q4056">
        <v>19134</v>
      </c>
      <c r="R4056" t="s">
        <v>79</v>
      </c>
      <c r="S4056">
        <f>VLOOKUP(R4056,region2,2,FALSE)</f>
        <v>4</v>
      </c>
      <c r="T4056" t="s">
        <v>5297</v>
      </c>
      <c r="U4056" t="s">
        <v>22</v>
      </c>
      <c r="V4056">
        <f>VLOOKUP(U4056,category2,2,FALSE)</f>
        <v>2</v>
      </c>
      <c r="W4056" t="s">
        <v>45</v>
      </c>
      <c r="X4056">
        <f>VLOOKUP(W4056,subcat2,3,FALSE)</f>
        <v>11</v>
      </c>
      <c r="Y4056" t="s">
        <v>1427</v>
      </c>
      <c r="Z4056">
        <v>20.928000000000001</v>
      </c>
      <c r="AA4056">
        <v>4</v>
      </c>
      <c r="AB4056">
        <v>0.2</v>
      </c>
      <c r="AC4056" s="4">
        <v>6.8015999999999996</v>
      </c>
    </row>
    <row r="4057" spans="1:29" x14ac:dyDescent="0.25">
      <c r="A4057" s="2">
        <v>4056</v>
      </c>
      <c r="B4057" t="s">
        <v>6318</v>
      </c>
      <c r="C4057" s="3">
        <v>41911</v>
      </c>
      <c r="D4057" s="3">
        <v>41915</v>
      </c>
      <c r="E4057" t="s">
        <v>25</v>
      </c>
      <c r="F4057">
        <f>VLOOKUP(E4057,SHIPMODE,2,FALSE)</f>
        <v>2</v>
      </c>
      <c r="G4057" t="s">
        <v>3671</v>
      </c>
      <c r="H4057" t="s">
        <v>1568</v>
      </c>
      <c r="I4057" t="s">
        <v>18</v>
      </c>
      <c r="J4057">
        <f>VLOOKUP(I4057,segmentID,2,FALSE)</f>
        <v>2</v>
      </c>
      <c r="K4057" t="s">
        <v>3255</v>
      </c>
      <c r="L4057">
        <f>VLOOKUP(K4057,country2,2,FALSE)</f>
        <v>1</v>
      </c>
      <c r="M4057" t="s">
        <v>77</v>
      </c>
      <c r="N4057">
        <f>VLOOKUP(Orders!M4057,city2,2,FALSE)</f>
        <v>11</v>
      </c>
      <c r="O4057" t="s">
        <v>78</v>
      </c>
      <c r="P4057">
        <f>VLOOKUP(O4057,state2,2,FALSE)</f>
        <v>10</v>
      </c>
      <c r="Q4057">
        <v>19134</v>
      </c>
      <c r="R4057" t="s">
        <v>79</v>
      </c>
      <c r="S4057">
        <f>VLOOKUP(R4057,region2,2,FALSE)</f>
        <v>4</v>
      </c>
      <c r="T4057" t="s">
        <v>4558</v>
      </c>
      <c r="U4057" t="s">
        <v>22</v>
      </c>
      <c r="V4057">
        <f>VLOOKUP(U4057,category2,2,FALSE)</f>
        <v>2</v>
      </c>
      <c r="W4057" t="s">
        <v>3227</v>
      </c>
      <c r="X4057">
        <f>VLOOKUP(W4057,subcat2,3,FALSE)</f>
        <v>5</v>
      </c>
      <c r="Y4057" t="s">
        <v>1324</v>
      </c>
      <c r="Z4057">
        <v>1801.6320000000001</v>
      </c>
      <c r="AA4057">
        <v>6</v>
      </c>
      <c r="AB4057">
        <v>0.2</v>
      </c>
      <c r="AC4057" s="4">
        <v>-337.80600000000004</v>
      </c>
    </row>
    <row r="4058" spans="1:29" x14ac:dyDescent="0.25">
      <c r="A4058" s="2">
        <v>4057</v>
      </c>
      <c r="B4058" t="s">
        <v>6318</v>
      </c>
      <c r="C4058" s="3">
        <v>41911</v>
      </c>
      <c r="D4058" s="3">
        <v>41915</v>
      </c>
      <c r="E4058" t="s">
        <v>25</v>
      </c>
      <c r="F4058">
        <f>VLOOKUP(E4058,SHIPMODE,2,FALSE)</f>
        <v>2</v>
      </c>
      <c r="G4058" t="s">
        <v>3671</v>
      </c>
      <c r="H4058" t="s">
        <v>1568</v>
      </c>
      <c r="I4058" t="s">
        <v>18</v>
      </c>
      <c r="J4058">
        <f>VLOOKUP(I4058,segmentID,2,FALSE)</f>
        <v>2</v>
      </c>
      <c r="K4058" t="s">
        <v>3255</v>
      </c>
      <c r="L4058">
        <f>VLOOKUP(K4058,country2,2,FALSE)</f>
        <v>1</v>
      </c>
      <c r="M4058" t="s">
        <v>77</v>
      </c>
      <c r="N4058">
        <f>VLOOKUP(Orders!M4058,city2,2,FALSE)</f>
        <v>11</v>
      </c>
      <c r="O4058" t="s">
        <v>78</v>
      </c>
      <c r="P4058">
        <f>VLOOKUP(O4058,state2,2,FALSE)</f>
        <v>10</v>
      </c>
      <c r="Q4058">
        <v>19134</v>
      </c>
      <c r="R4058" t="s">
        <v>79</v>
      </c>
      <c r="S4058">
        <f>VLOOKUP(R4058,region2,2,FALSE)</f>
        <v>4</v>
      </c>
      <c r="T4058" t="s">
        <v>4910</v>
      </c>
      <c r="U4058" t="s">
        <v>13</v>
      </c>
      <c r="V4058">
        <f>VLOOKUP(U4058,category2,2,FALSE)</f>
        <v>1</v>
      </c>
      <c r="W4058" t="s">
        <v>29</v>
      </c>
      <c r="X4058">
        <f>VLOOKUP(W4058,subcat2,3,FALSE)</f>
        <v>4</v>
      </c>
      <c r="Y4058" t="s">
        <v>2478</v>
      </c>
      <c r="Z4058">
        <v>67.175999999999988</v>
      </c>
      <c r="AA4058">
        <v>1</v>
      </c>
      <c r="AB4058">
        <v>0.4</v>
      </c>
      <c r="AC4058" s="4">
        <v>-20.152800000000006</v>
      </c>
    </row>
    <row r="4059" spans="1:29" x14ac:dyDescent="0.25">
      <c r="A4059" s="2">
        <v>4058</v>
      </c>
      <c r="B4059" t="s">
        <v>6319</v>
      </c>
      <c r="C4059" s="3">
        <v>41967</v>
      </c>
      <c r="D4059" s="3">
        <v>41971</v>
      </c>
      <c r="E4059" t="s">
        <v>25</v>
      </c>
      <c r="F4059">
        <f>VLOOKUP(E4059,SHIPMODE,2,FALSE)</f>
        <v>2</v>
      </c>
      <c r="G4059" t="s">
        <v>3468</v>
      </c>
      <c r="H4059" t="s">
        <v>870</v>
      </c>
      <c r="I4059" t="s">
        <v>9</v>
      </c>
      <c r="J4059">
        <f>VLOOKUP(I4059,segmentID,2,FALSE)</f>
        <v>1</v>
      </c>
      <c r="K4059" t="s">
        <v>3255</v>
      </c>
      <c r="L4059">
        <f>VLOOKUP(K4059,country2,2,FALSE)</f>
        <v>1</v>
      </c>
      <c r="M4059" t="s">
        <v>156</v>
      </c>
      <c r="N4059">
        <f>VLOOKUP(Orders!M4059,city2,2,FALSE)</f>
        <v>23</v>
      </c>
      <c r="O4059" t="s">
        <v>110</v>
      </c>
      <c r="P4059">
        <f>VLOOKUP(O4059,state2,2,FALSE)</f>
        <v>11</v>
      </c>
      <c r="Q4059">
        <v>60610</v>
      </c>
      <c r="R4059" t="s">
        <v>55</v>
      </c>
      <c r="S4059">
        <f>VLOOKUP(R4059,region2,2,FALSE)</f>
        <v>3</v>
      </c>
      <c r="T4059" t="s">
        <v>4853</v>
      </c>
      <c r="U4059" t="s">
        <v>22</v>
      </c>
      <c r="V4059">
        <f>VLOOKUP(U4059,category2,2,FALSE)</f>
        <v>2</v>
      </c>
      <c r="W4059" t="s">
        <v>3227</v>
      </c>
      <c r="X4059">
        <f>VLOOKUP(W4059,subcat2,3,FALSE)</f>
        <v>5</v>
      </c>
      <c r="Y4059" t="s">
        <v>1196</v>
      </c>
      <c r="Z4059">
        <v>646.20000000000005</v>
      </c>
      <c r="AA4059">
        <v>5</v>
      </c>
      <c r="AB4059">
        <v>0.2</v>
      </c>
      <c r="AC4059" s="4">
        <v>-8.0774999999999864</v>
      </c>
    </row>
    <row r="4060" spans="1:29" x14ac:dyDescent="0.25">
      <c r="A4060" s="2">
        <v>4059</v>
      </c>
      <c r="B4060" t="s">
        <v>7302</v>
      </c>
      <c r="C4060" s="3">
        <v>42328</v>
      </c>
      <c r="D4060" s="3">
        <v>42332</v>
      </c>
      <c r="E4060" t="s">
        <v>25</v>
      </c>
      <c r="F4060">
        <f>VLOOKUP(E4060,SHIPMODE,2,FALSE)</f>
        <v>2</v>
      </c>
      <c r="G4060" t="s">
        <v>3317</v>
      </c>
      <c r="H4060" t="s">
        <v>280</v>
      </c>
      <c r="I4060" t="s">
        <v>9</v>
      </c>
      <c r="J4060">
        <f>VLOOKUP(I4060,segmentID,2,FALSE)</f>
        <v>1</v>
      </c>
      <c r="K4060" t="s">
        <v>3255</v>
      </c>
      <c r="L4060">
        <f>VLOOKUP(K4060,country2,2,FALSE)</f>
        <v>1</v>
      </c>
      <c r="M4060" t="s">
        <v>1433</v>
      </c>
      <c r="N4060">
        <f>VLOOKUP(Orders!M4060,city2,2,FALSE)</f>
        <v>183</v>
      </c>
      <c r="O4060" t="s">
        <v>20</v>
      </c>
      <c r="P4060">
        <f>VLOOKUP(O4060,state2,2,FALSE)</f>
        <v>2</v>
      </c>
      <c r="Q4060">
        <v>94601</v>
      </c>
      <c r="R4060" t="s">
        <v>21</v>
      </c>
      <c r="S4060">
        <f>VLOOKUP(R4060,region2,2,FALSE)</f>
        <v>2</v>
      </c>
      <c r="T4060" t="s">
        <v>4804</v>
      </c>
      <c r="U4060" t="s">
        <v>35</v>
      </c>
      <c r="V4060">
        <f>VLOOKUP(U4060,category2,2,FALSE)</f>
        <v>3</v>
      </c>
      <c r="W4060" t="s">
        <v>3230</v>
      </c>
      <c r="X4060">
        <f>VLOOKUP(W4060,subcat2,3,FALSE)</f>
        <v>8</v>
      </c>
      <c r="Y4060" t="s">
        <v>2026</v>
      </c>
      <c r="Z4060">
        <v>72.744000000000014</v>
      </c>
      <c r="AA4060">
        <v>7</v>
      </c>
      <c r="AB4060">
        <v>0.2</v>
      </c>
      <c r="AC4060" s="4">
        <v>-15.458100000000007</v>
      </c>
    </row>
    <row r="4061" spans="1:29" x14ac:dyDescent="0.25">
      <c r="A4061" s="2">
        <v>4060</v>
      </c>
      <c r="B4061" t="s">
        <v>7302</v>
      </c>
      <c r="C4061" s="3">
        <v>42328</v>
      </c>
      <c r="D4061" s="3">
        <v>42332</v>
      </c>
      <c r="E4061" t="s">
        <v>25</v>
      </c>
      <c r="F4061">
        <f>VLOOKUP(E4061,SHIPMODE,2,FALSE)</f>
        <v>2</v>
      </c>
      <c r="G4061" t="s">
        <v>3317</v>
      </c>
      <c r="H4061" t="s">
        <v>280</v>
      </c>
      <c r="I4061" t="s">
        <v>9</v>
      </c>
      <c r="J4061">
        <f>VLOOKUP(I4061,segmentID,2,FALSE)</f>
        <v>1</v>
      </c>
      <c r="K4061" t="s">
        <v>3255</v>
      </c>
      <c r="L4061">
        <f>VLOOKUP(K4061,country2,2,FALSE)</f>
        <v>1</v>
      </c>
      <c r="M4061" t="s">
        <v>1433</v>
      </c>
      <c r="N4061">
        <f>VLOOKUP(Orders!M4061,city2,2,FALSE)</f>
        <v>183</v>
      </c>
      <c r="O4061" t="s">
        <v>20</v>
      </c>
      <c r="P4061">
        <f>VLOOKUP(O4061,state2,2,FALSE)</f>
        <v>2</v>
      </c>
      <c r="Q4061">
        <v>94601</v>
      </c>
      <c r="R4061" t="s">
        <v>21</v>
      </c>
      <c r="S4061">
        <f>VLOOKUP(R4061,region2,2,FALSE)</f>
        <v>2</v>
      </c>
      <c r="T4061" t="s">
        <v>4567</v>
      </c>
      <c r="U4061" t="s">
        <v>13</v>
      </c>
      <c r="V4061">
        <f>VLOOKUP(U4061,category2,2,FALSE)</f>
        <v>1</v>
      </c>
      <c r="W4061" t="s">
        <v>3226</v>
      </c>
      <c r="X4061">
        <f>VLOOKUP(W4061,subcat2,3,FALSE)</f>
        <v>2</v>
      </c>
      <c r="Y4061" t="s">
        <v>857</v>
      </c>
      <c r="Z4061">
        <v>572.16000000000008</v>
      </c>
      <c r="AA4061">
        <v>3</v>
      </c>
      <c r="AB4061">
        <v>0.2</v>
      </c>
      <c r="AC4061" s="4">
        <v>35.759999999999962</v>
      </c>
    </row>
    <row r="4062" spans="1:29" x14ac:dyDescent="0.25">
      <c r="A4062" s="2">
        <v>4061</v>
      </c>
      <c r="B4062" t="s">
        <v>8474</v>
      </c>
      <c r="C4062" s="3">
        <v>42675</v>
      </c>
      <c r="D4062" s="3">
        <v>42681</v>
      </c>
      <c r="E4062" t="s">
        <v>25</v>
      </c>
      <c r="F4062">
        <f>VLOOKUP(E4062,SHIPMODE,2,FALSE)</f>
        <v>2</v>
      </c>
      <c r="G4062" t="s">
        <v>3445</v>
      </c>
      <c r="H4062" t="s">
        <v>790</v>
      </c>
      <c r="I4062" t="s">
        <v>9</v>
      </c>
      <c r="J4062">
        <f>VLOOKUP(I4062,segmentID,2,FALSE)</f>
        <v>1</v>
      </c>
      <c r="K4062" t="s">
        <v>3255</v>
      </c>
      <c r="L4062">
        <f>VLOOKUP(K4062,country2,2,FALSE)</f>
        <v>1</v>
      </c>
      <c r="M4062" t="s">
        <v>156</v>
      </c>
      <c r="N4062">
        <f>VLOOKUP(Orders!M4062,city2,2,FALSE)</f>
        <v>23</v>
      </c>
      <c r="O4062" t="s">
        <v>110</v>
      </c>
      <c r="P4062">
        <f>VLOOKUP(O4062,state2,2,FALSE)</f>
        <v>11</v>
      </c>
      <c r="Q4062">
        <v>60610</v>
      </c>
      <c r="R4062" t="s">
        <v>55</v>
      </c>
      <c r="S4062">
        <f>VLOOKUP(R4062,region2,2,FALSE)</f>
        <v>3</v>
      </c>
      <c r="T4062" t="s">
        <v>4811</v>
      </c>
      <c r="U4062" t="s">
        <v>35</v>
      </c>
      <c r="V4062">
        <f>VLOOKUP(U4062,category2,2,FALSE)</f>
        <v>3</v>
      </c>
      <c r="W4062" t="s">
        <v>3232</v>
      </c>
      <c r="X4062">
        <f>VLOOKUP(W4062,subcat2,3,FALSE)</f>
        <v>12</v>
      </c>
      <c r="Y4062" t="s">
        <v>3010</v>
      </c>
      <c r="Z4062">
        <v>68.111999999999995</v>
      </c>
      <c r="AA4062">
        <v>3</v>
      </c>
      <c r="AB4062">
        <v>0.2</v>
      </c>
      <c r="AC4062" s="4">
        <v>17.879399999999997</v>
      </c>
    </row>
    <row r="4063" spans="1:29" x14ac:dyDescent="0.25">
      <c r="A4063" s="2">
        <v>4062</v>
      </c>
      <c r="B4063" t="s">
        <v>7303</v>
      </c>
      <c r="C4063" s="3">
        <v>42264</v>
      </c>
      <c r="D4063" s="3">
        <v>42267</v>
      </c>
      <c r="E4063" t="s">
        <v>97</v>
      </c>
      <c r="F4063">
        <f>VLOOKUP(E4063,SHIPMODE,2,FALSE)</f>
        <v>3</v>
      </c>
      <c r="G4063" t="s">
        <v>3943</v>
      </c>
      <c r="H4063" t="s">
        <v>2587</v>
      </c>
      <c r="I4063" t="s">
        <v>18</v>
      </c>
      <c r="J4063">
        <f>VLOOKUP(I4063,segmentID,2,FALSE)</f>
        <v>2</v>
      </c>
      <c r="K4063" t="s">
        <v>3255</v>
      </c>
      <c r="L4063">
        <f>VLOOKUP(K4063,country2,2,FALSE)</f>
        <v>1</v>
      </c>
      <c r="M4063" t="s">
        <v>48</v>
      </c>
      <c r="N4063">
        <f>VLOOKUP(Orders!M4063,city2,2,FALSE)</f>
        <v>5</v>
      </c>
      <c r="O4063" t="s">
        <v>49</v>
      </c>
      <c r="P4063">
        <f>VLOOKUP(O4063,state2,2,FALSE)</f>
        <v>5</v>
      </c>
      <c r="Q4063">
        <v>98105</v>
      </c>
      <c r="R4063" t="s">
        <v>21</v>
      </c>
      <c r="S4063">
        <f>VLOOKUP(R4063,region2,2,FALSE)</f>
        <v>2</v>
      </c>
      <c r="T4063" t="s">
        <v>5205</v>
      </c>
      <c r="U4063" t="s">
        <v>22</v>
      </c>
      <c r="V4063">
        <f>VLOOKUP(U4063,category2,2,FALSE)</f>
        <v>2</v>
      </c>
      <c r="W4063" t="s">
        <v>3231</v>
      </c>
      <c r="X4063">
        <f>VLOOKUP(W4063,subcat2,3,FALSE)</f>
        <v>9</v>
      </c>
      <c r="Y4063" t="s">
        <v>368</v>
      </c>
      <c r="Z4063">
        <v>25.031999999999996</v>
      </c>
      <c r="AA4063">
        <v>3</v>
      </c>
      <c r="AB4063">
        <v>0.2</v>
      </c>
      <c r="AC4063" s="4">
        <v>7.822499999999998</v>
      </c>
    </row>
    <row r="4064" spans="1:29" x14ac:dyDescent="0.25">
      <c r="A4064" s="2">
        <v>4063</v>
      </c>
      <c r="B4064" t="s">
        <v>8475</v>
      </c>
      <c r="C4064" s="3">
        <v>42439</v>
      </c>
      <c r="D4064" s="3">
        <v>42443</v>
      </c>
      <c r="E4064" t="s">
        <v>25</v>
      </c>
      <c r="F4064">
        <f>VLOOKUP(E4064,SHIPMODE,2,FALSE)</f>
        <v>2</v>
      </c>
      <c r="G4064" t="s">
        <v>3675</v>
      </c>
      <c r="H4064" t="s">
        <v>1581</v>
      </c>
      <c r="I4064" t="s">
        <v>9</v>
      </c>
      <c r="J4064">
        <f>VLOOKUP(I4064,segmentID,2,FALSE)</f>
        <v>1</v>
      </c>
      <c r="K4064" t="s">
        <v>3255</v>
      </c>
      <c r="L4064">
        <f>VLOOKUP(K4064,country2,2,FALSE)</f>
        <v>1</v>
      </c>
      <c r="M4064" t="s">
        <v>77</v>
      </c>
      <c r="N4064">
        <f>VLOOKUP(Orders!M4064,city2,2,FALSE)</f>
        <v>11</v>
      </c>
      <c r="O4064" t="s">
        <v>78</v>
      </c>
      <c r="P4064">
        <f>VLOOKUP(O4064,state2,2,FALSE)</f>
        <v>10</v>
      </c>
      <c r="Q4064">
        <v>19143</v>
      </c>
      <c r="R4064" t="s">
        <v>79</v>
      </c>
      <c r="S4064">
        <f>VLOOKUP(R4064,region2,2,FALSE)</f>
        <v>4</v>
      </c>
      <c r="T4064" t="s">
        <v>5309</v>
      </c>
      <c r="U4064" t="s">
        <v>35</v>
      </c>
      <c r="V4064">
        <f>VLOOKUP(U4064,category2,2,FALSE)</f>
        <v>3</v>
      </c>
      <c r="W4064" t="s">
        <v>3232</v>
      </c>
      <c r="X4064">
        <f>VLOOKUP(W4064,subcat2,3,FALSE)</f>
        <v>12</v>
      </c>
      <c r="Y4064" t="s">
        <v>1394</v>
      </c>
      <c r="Z4064">
        <v>39.992000000000004</v>
      </c>
      <c r="AA4064">
        <v>1</v>
      </c>
      <c r="AB4064">
        <v>0.2</v>
      </c>
      <c r="AC4064" s="4">
        <v>7.4984999999999964</v>
      </c>
    </row>
    <row r="4065" spans="1:29" x14ac:dyDescent="0.25">
      <c r="A4065" s="2">
        <v>4064</v>
      </c>
      <c r="B4065" t="s">
        <v>6320</v>
      </c>
      <c r="C4065" s="3">
        <v>41813</v>
      </c>
      <c r="D4065" s="3">
        <v>41816</v>
      </c>
      <c r="E4065" t="s">
        <v>97</v>
      </c>
      <c r="F4065">
        <f>VLOOKUP(E4065,SHIPMODE,2,FALSE)</f>
        <v>3</v>
      </c>
      <c r="G4065" t="s">
        <v>3913</v>
      </c>
      <c r="H4065" t="s">
        <v>2472</v>
      </c>
      <c r="I4065" t="s">
        <v>9</v>
      </c>
      <c r="J4065">
        <f>VLOOKUP(I4065,segmentID,2,FALSE)</f>
        <v>1</v>
      </c>
      <c r="K4065" t="s">
        <v>3255</v>
      </c>
      <c r="L4065">
        <f>VLOOKUP(K4065,country2,2,FALSE)</f>
        <v>1</v>
      </c>
      <c r="M4065" t="s">
        <v>43</v>
      </c>
      <c r="N4065">
        <f>VLOOKUP(Orders!M4065,city2,2,FALSE)</f>
        <v>4</v>
      </c>
      <c r="O4065" t="s">
        <v>44</v>
      </c>
      <c r="P4065">
        <f>VLOOKUP(O4065,state2,2,FALSE)</f>
        <v>4</v>
      </c>
      <c r="Q4065">
        <v>28027</v>
      </c>
      <c r="R4065" t="s">
        <v>12</v>
      </c>
      <c r="S4065">
        <f>VLOOKUP(R4065,region2,2,FALSE)</f>
        <v>1</v>
      </c>
      <c r="T4065" t="s">
        <v>4105</v>
      </c>
      <c r="U4065" t="s">
        <v>22</v>
      </c>
      <c r="V4065">
        <f>VLOOKUP(U4065,category2,2,FALSE)</f>
        <v>2</v>
      </c>
      <c r="W4065" t="s">
        <v>3229</v>
      </c>
      <c r="X4065">
        <f>VLOOKUP(W4065,subcat2,3,FALSE)</f>
        <v>7</v>
      </c>
      <c r="Y4065" t="s">
        <v>612</v>
      </c>
      <c r="Z4065">
        <v>20.015999999999998</v>
      </c>
      <c r="AA4065">
        <v>9</v>
      </c>
      <c r="AB4065">
        <v>0.2</v>
      </c>
      <c r="AC4065" s="4">
        <v>1.7514000000000003</v>
      </c>
    </row>
    <row r="4066" spans="1:29" x14ac:dyDescent="0.25">
      <c r="A4066" s="2">
        <v>4065</v>
      </c>
      <c r="B4066" t="s">
        <v>6320</v>
      </c>
      <c r="C4066" s="3">
        <v>41813</v>
      </c>
      <c r="D4066" s="3">
        <v>41816</v>
      </c>
      <c r="E4066" t="s">
        <v>97</v>
      </c>
      <c r="F4066">
        <f>VLOOKUP(E4066,SHIPMODE,2,FALSE)</f>
        <v>3</v>
      </c>
      <c r="G4066" t="s">
        <v>3913</v>
      </c>
      <c r="H4066" t="s">
        <v>2472</v>
      </c>
      <c r="I4066" t="s">
        <v>9</v>
      </c>
      <c r="J4066">
        <f>VLOOKUP(I4066,segmentID,2,FALSE)</f>
        <v>1</v>
      </c>
      <c r="K4066" t="s">
        <v>3255</v>
      </c>
      <c r="L4066">
        <f>VLOOKUP(K4066,country2,2,FALSE)</f>
        <v>1</v>
      </c>
      <c r="M4066" t="s">
        <v>43</v>
      </c>
      <c r="N4066">
        <f>VLOOKUP(Orders!M4066,city2,2,FALSE)</f>
        <v>4</v>
      </c>
      <c r="O4066" t="s">
        <v>44</v>
      </c>
      <c r="P4066">
        <f>VLOOKUP(O4066,state2,2,FALSE)</f>
        <v>4</v>
      </c>
      <c r="Q4066">
        <v>28027</v>
      </c>
      <c r="R4066" t="s">
        <v>12</v>
      </c>
      <c r="S4066">
        <f>VLOOKUP(R4066,region2,2,FALSE)</f>
        <v>1</v>
      </c>
      <c r="T4066" t="s">
        <v>5626</v>
      </c>
      <c r="U4066" t="s">
        <v>22</v>
      </c>
      <c r="V4066">
        <f>VLOOKUP(U4066,category2,2,FALSE)</f>
        <v>2</v>
      </c>
      <c r="W4066" t="s">
        <v>3233</v>
      </c>
      <c r="X4066">
        <f>VLOOKUP(W4066,subcat2,3,FALSE)</f>
        <v>15</v>
      </c>
      <c r="Y4066" t="s">
        <v>883</v>
      </c>
      <c r="Z4066">
        <v>3.1040000000000001</v>
      </c>
      <c r="AA4066">
        <v>1</v>
      </c>
      <c r="AB4066">
        <v>0.2</v>
      </c>
      <c r="AC4066" s="4">
        <v>0.34919999999999951</v>
      </c>
    </row>
    <row r="4067" spans="1:29" x14ac:dyDescent="0.25">
      <c r="A4067" s="2">
        <v>4066</v>
      </c>
      <c r="B4067" t="s">
        <v>6321</v>
      </c>
      <c r="C4067" s="3">
        <v>41944</v>
      </c>
      <c r="D4067" s="3">
        <v>41948</v>
      </c>
      <c r="E4067" t="s">
        <v>25</v>
      </c>
      <c r="F4067">
        <f>VLOOKUP(E4067,SHIPMODE,2,FALSE)</f>
        <v>2</v>
      </c>
      <c r="G4067" t="s">
        <v>3430</v>
      </c>
      <c r="H4067" t="s">
        <v>720</v>
      </c>
      <c r="I4067" t="s">
        <v>18</v>
      </c>
      <c r="J4067">
        <f>VLOOKUP(I4067,segmentID,2,FALSE)</f>
        <v>2</v>
      </c>
      <c r="K4067" t="s">
        <v>3255</v>
      </c>
      <c r="L4067">
        <f>VLOOKUP(K4067,country2,2,FALSE)</f>
        <v>1</v>
      </c>
      <c r="M4067" t="s">
        <v>233</v>
      </c>
      <c r="N4067">
        <f>VLOOKUP(Orders!M4067,city2,2,FALSE)</f>
        <v>36</v>
      </c>
      <c r="O4067" t="s">
        <v>44</v>
      </c>
      <c r="P4067">
        <f>VLOOKUP(O4067,state2,2,FALSE)</f>
        <v>4</v>
      </c>
      <c r="Q4067">
        <v>28205</v>
      </c>
      <c r="R4067" t="s">
        <v>12</v>
      </c>
      <c r="S4067">
        <f>VLOOKUP(R4067,region2,2,FALSE)</f>
        <v>1</v>
      </c>
      <c r="T4067" t="s">
        <v>5098</v>
      </c>
      <c r="U4067" t="s">
        <v>22</v>
      </c>
      <c r="V4067">
        <f>VLOOKUP(U4067,category2,2,FALSE)</f>
        <v>2</v>
      </c>
      <c r="W4067" t="s">
        <v>3234</v>
      </c>
      <c r="X4067">
        <f>VLOOKUP(W4067,subcat2,3,FALSE)</f>
        <v>14</v>
      </c>
      <c r="Y4067" t="s">
        <v>104</v>
      </c>
      <c r="Z4067">
        <v>7.52</v>
      </c>
      <c r="AA4067">
        <v>5</v>
      </c>
      <c r="AB4067">
        <v>0.2</v>
      </c>
      <c r="AC4067" s="4">
        <v>1.4099999999999997</v>
      </c>
    </row>
    <row r="4068" spans="1:29" x14ac:dyDescent="0.25">
      <c r="A4068" s="2">
        <v>4067</v>
      </c>
      <c r="B4068" t="s">
        <v>6321</v>
      </c>
      <c r="C4068" s="3">
        <v>41944</v>
      </c>
      <c r="D4068" s="3">
        <v>41948</v>
      </c>
      <c r="E4068" t="s">
        <v>25</v>
      </c>
      <c r="F4068">
        <f>VLOOKUP(E4068,SHIPMODE,2,FALSE)</f>
        <v>2</v>
      </c>
      <c r="G4068" t="s">
        <v>3430</v>
      </c>
      <c r="H4068" t="s">
        <v>720</v>
      </c>
      <c r="I4068" t="s">
        <v>18</v>
      </c>
      <c r="J4068">
        <f>VLOOKUP(I4068,segmentID,2,FALSE)</f>
        <v>2</v>
      </c>
      <c r="K4068" t="s">
        <v>3255</v>
      </c>
      <c r="L4068">
        <f>VLOOKUP(K4068,country2,2,FALSE)</f>
        <v>1</v>
      </c>
      <c r="M4068" t="s">
        <v>233</v>
      </c>
      <c r="N4068">
        <f>VLOOKUP(Orders!M4068,city2,2,FALSE)</f>
        <v>36</v>
      </c>
      <c r="O4068" t="s">
        <v>44</v>
      </c>
      <c r="P4068">
        <f>VLOOKUP(O4068,state2,2,FALSE)</f>
        <v>4</v>
      </c>
      <c r="Q4068">
        <v>28205</v>
      </c>
      <c r="R4068" t="s">
        <v>12</v>
      </c>
      <c r="S4068">
        <f>VLOOKUP(R4068,region2,2,FALSE)</f>
        <v>1</v>
      </c>
      <c r="T4068" t="s">
        <v>5089</v>
      </c>
      <c r="U4068" t="s">
        <v>22</v>
      </c>
      <c r="V4068">
        <f>VLOOKUP(U4068,category2,2,FALSE)</f>
        <v>2</v>
      </c>
      <c r="W4068" t="s">
        <v>3229</v>
      </c>
      <c r="X4068">
        <f>VLOOKUP(W4068,subcat2,3,FALSE)</f>
        <v>7</v>
      </c>
      <c r="Y4068" t="s">
        <v>621</v>
      </c>
      <c r="Z4068">
        <v>10.272000000000002</v>
      </c>
      <c r="AA4068">
        <v>3</v>
      </c>
      <c r="AB4068">
        <v>0.2</v>
      </c>
      <c r="AC4068" s="4">
        <v>0.89880000000000004</v>
      </c>
    </row>
    <row r="4069" spans="1:29" x14ac:dyDescent="0.25">
      <c r="A4069" s="2">
        <v>4068</v>
      </c>
      <c r="B4069" t="s">
        <v>6321</v>
      </c>
      <c r="C4069" s="3">
        <v>41944</v>
      </c>
      <c r="D4069" s="3">
        <v>41948</v>
      </c>
      <c r="E4069" t="s">
        <v>25</v>
      </c>
      <c r="F4069">
        <f>VLOOKUP(E4069,SHIPMODE,2,FALSE)</f>
        <v>2</v>
      </c>
      <c r="G4069" t="s">
        <v>3430</v>
      </c>
      <c r="H4069" t="s">
        <v>720</v>
      </c>
      <c r="I4069" t="s">
        <v>18</v>
      </c>
      <c r="J4069">
        <f>VLOOKUP(I4069,segmentID,2,FALSE)</f>
        <v>2</v>
      </c>
      <c r="K4069" t="s">
        <v>3255</v>
      </c>
      <c r="L4069">
        <f>VLOOKUP(K4069,country2,2,FALSE)</f>
        <v>1</v>
      </c>
      <c r="M4069" t="s">
        <v>233</v>
      </c>
      <c r="N4069">
        <f>VLOOKUP(Orders!M4069,city2,2,FALSE)</f>
        <v>36</v>
      </c>
      <c r="O4069" t="s">
        <v>44</v>
      </c>
      <c r="P4069">
        <f>VLOOKUP(O4069,state2,2,FALSE)</f>
        <v>4</v>
      </c>
      <c r="Q4069">
        <v>28205</v>
      </c>
      <c r="R4069" t="s">
        <v>12</v>
      </c>
      <c r="S4069">
        <f>VLOOKUP(R4069,region2,2,FALSE)</f>
        <v>1</v>
      </c>
      <c r="T4069" t="s">
        <v>5219</v>
      </c>
      <c r="U4069" t="s">
        <v>22</v>
      </c>
      <c r="V4069">
        <f>VLOOKUP(U4069,category2,2,FALSE)</f>
        <v>2</v>
      </c>
      <c r="W4069" t="s">
        <v>23</v>
      </c>
      <c r="X4069">
        <f>VLOOKUP(W4069,subcat2,3,FALSE)</f>
        <v>3</v>
      </c>
      <c r="Y4069" t="s">
        <v>927</v>
      </c>
      <c r="Z4069">
        <v>47.808000000000007</v>
      </c>
      <c r="AA4069">
        <v>12</v>
      </c>
      <c r="AB4069">
        <v>0.2</v>
      </c>
      <c r="AC4069" s="4">
        <v>15.537599999999998</v>
      </c>
    </row>
    <row r="4070" spans="1:29" x14ac:dyDescent="0.25">
      <c r="A4070" s="2">
        <v>4069</v>
      </c>
      <c r="B4070" t="s">
        <v>6321</v>
      </c>
      <c r="C4070" s="3">
        <v>41944</v>
      </c>
      <c r="D4070" s="3">
        <v>41948</v>
      </c>
      <c r="E4070" t="s">
        <v>25</v>
      </c>
      <c r="F4070">
        <f>VLOOKUP(E4070,SHIPMODE,2,FALSE)</f>
        <v>2</v>
      </c>
      <c r="G4070" t="s">
        <v>3430</v>
      </c>
      <c r="H4070" t="s">
        <v>720</v>
      </c>
      <c r="I4070" t="s">
        <v>18</v>
      </c>
      <c r="J4070">
        <f>VLOOKUP(I4070,segmentID,2,FALSE)</f>
        <v>2</v>
      </c>
      <c r="K4070" t="s">
        <v>3255</v>
      </c>
      <c r="L4070">
        <f>VLOOKUP(K4070,country2,2,FALSE)</f>
        <v>1</v>
      </c>
      <c r="M4070" t="s">
        <v>233</v>
      </c>
      <c r="N4070">
        <f>VLOOKUP(Orders!M4070,city2,2,FALSE)</f>
        <v>36</v>
      </c>
      <c r="O4070" t="s">
        <v>44</v>
      </c>
      <c r="P4070">
        <f>VLOOKUP(O4070,state2,2,FALSE)</f>
        <v>4</v>
      </c>
      <c r="Q4070">
        <v>28205</v>
      </c>
      <c r="R4070" t="s">
        <v>12</v>
      </c>
      <c r="S4070">
        <f>VLOOKUP(R4070,region2,2,FALSE)</f>
        <v>1</v>
      </c>
      <c r="T4070" t="s">
        <v>5684</v>
      </c>
      <c r="U4070" t="s">
        <v>35</v>
      </c>
      <c r="V4070">
        <f>VLOOKUP(U4070,category2,2,FALSE)</f>
        <v>3</v>
      </c>
      <c r="W4070" t="s">
        <v>3230</v>
      </c>
      <c r="X4070">
        <f>VLOOKUP(W4070,subcat2,3,FALSE)</f>
        <v>8</v>
      </c>
      <c r="Y4070" t="s">
        <v>1171</v>
      </c>
      <c r="Z4070">
        <v>978.83999999999992</v>
      </c>
      <c r="AA4070">
        <v>9</v>
      </c>
      <c r="AB4070">
        <v>0.2</v>
      </c>
      <c r="AC4070" s="4">
        <v>110.1194999999999</v>
      </c>
    </row>
    <row r="4071" spans="1:29" x14ac:dyDescent="0.25">
      <c r="A4071" s="2">
        <v>4070</v>
      </c>
      <c r="B4071" t="s">
        <v>8476</v>
      </c>
      <c r="C4071" s="3">
        <v>42610</v>
      </c>
      <c r="D4071" s="3">
        <v>42613</v>
      </c>
      <c r="E4071" t="s">
        <v>97</v>
      </c>
      <c r="F4071">
        <f>VLOOKUP(E4071,SHIPMODE,2,FALSE)</f>
        <v>3</v>
      </c>
      <c r="G4071" t="s">
        <v>3854</v>
      </c>
      <c r="H4071" t="s">
        <v>2227</v>
      </c>
      <c r="I4071" t="s">
        <v>9</v>
      </c>
      <c r="J4071">
        <f>VLOOKUP(I4071,segmentID,2,FALSE)</f>
        <v>1</v>
      </c>
      <c r="K4071" t="s">
        <v>3255</v>
      </c>
      <c r="L4071">
        <f>VLOOKUP(K4071,country2,2,FALSE)</f>
        <v>1</v>
      </c>
      <c r="M4071" t="s">
        <v>402</v>
      </c>
      <c r="N4071">
        <f>VLOOKUP(Orders!M4071,city2,2,FALSE)</f>
        <v>62</v>
      </c>
      <c r="O4071" t="s">
        <v>54</v>
      </c>
      <c r="P4071">
        <f>VLOOKUP(O4071,state2,2,FALSE)</f>
        <v>6</v>
      </c>
      <c r="Q4071">
        <v>75081</v>
      </c>
      <c r="R4071" t="s">
        <v>55</v>
      </c>
      <c r="S4071">
        <f>VLOOKUP(R4071,region2,2,FALSE)</f>
        <v>3</v>
      </c>
      <c r="T4071" t="s">
        <v>4451</v>
      </c>
      <c r="U4071" t="s">
        <v>22</v>
      </c>
      <c r="V4071">
        <f>VLOOKUP(U4071,category2,2,FALSE)</f>
        <v>2</v>
      </c>
      <c r="W4071" t="s">
        <v>3231</v>
      </c>
      <c r="X4071">
        <f>VLOOKUP(W4071,subcat2,3,FALSE)</f>
        <v>9</v>
      </c>
      <c r="Y4071" t="s">
        <v>1652</v>
      </c>
      <c r="Z4071">
        <v>13.139999999999997</v>
      </c>
      <c r="AA4071">
        <v>9</v>
      </c>
      <c r="AB4071">
        <v>0.8</v>
      </c>
      <c r="AC4071" s="4">
        <v>-21.681000000000004</v>
      </c>
    </row>
    <row r="4072" spans="1:29" x14ac:dyDescent="0.25">
      <c r="A4072" s="2">
        <v>4071</v>
      </c>
      <c r="B4072" t="s">
        <v>8476</v>
      </c>
      <c r="C4072" s="3">
        <v>42610</v>
      </c>
      <c r="D4072" s="3">
        <v>42613</v>
      </c>
      <c r="E4072" t="s">
        <v>97</v>
      </c>
      <c r="F4072">
        <f>VLOOKUP(E4072,SHIPMODE,2,FALSE)</f>
        <v>3</v>
      </c>
      <c r="G4072" t="s">
        <v>3854</v>
      </c>
      <c r="H4072" t="s">
        <v>2227</v>
      </c>
      <c r="I4072" t="s">
        <v>9</v>
      </c>
      <c r="J4072">
        <f>VLOOKUP(I4072,segmentID,2,FALSE)</f>
        <v>1</v>
      </c>
      <c r="K4072" t="s">
        <v>3255</v>
      </c>
      <c r="L4072">
        <f>VLOOKUP(K4072,country2,2,FALSE)</f>
        <v>1</v>
      </c>
      <c r="M4072" t="s">
        <v>402</v>
      </c>
      <c r="N4072">
        <f>VLOOKUP(Orders!M4072,city2,2,FALSE)</f>
        <v>62</v>
      </c>
      <c r="O4072" t="s">
        <v>54</v>
      </c>
      <c r="P4072">
        <f>VLOOKUP(O4072,state2,2,FALSE)</f>
        <v>6</v>
      </c>
      <c r="Q4072">
        <v>75081</v>
      </c>
      <c r="R4072" t="s">
        <v>55</v>
      </c>
      <c r="S4072">
        <f>VLOOKUP(R4072,region2,2,FALSE)</f>
        <v>3</v>
      </c>
      <c r="T4072" t="s">
        <v>5176</v>
      </c>
      <c r="U4072" t="s">
        <v>22</v>
      </c>
      <c r="V4072">
        <f>VLOOKUP(U4072,category2,2,FALSE)</f>
        <v>2</v>
      </c>
      <c r="W4072" t="s">
        <v>3231</v>
      </c>
      <c r="X4072">
        <f>VLOOKUP(W4072,subcat2,3,FALSE)</f>
        <v>9</v>
      </c>
      <c r="Y4072" t="s">
        <v>1107</v>
      </c>
      <c r="Z4072">
        <v>10.023999999999997</v>
      </c>
      <c r="AA4072">
        <v>4</v>
      </c>
      <c r="AB4072">
        <v>0.8</v>
      </c>
      <c r="AC4072" s="4">
        <v>-16.539600000000007</v>
      </c>
    </row>
    <row r="4073" spans="1:29" x14ac:dyDescent="0.25">
      <c r="A4073" s="2">
        <v>4072</v>
      </c>
      <c r="B4073" t="s">
        <v>8476</v>
      </c>
      <c r="C4073" s="3">
        <v>42610</v>
      </c>
      <c r="D4073" s="3">
        <v>42613</v>
      </c>
      <c r="E4073" t="s">
        <v>97</v>
      </c>
      <c r="F4073">
        <f>VLOOKUP(E4073,SHIPMODE,2,FALSE)</f>
        <v>3</v>
      </c>
      <c r="G4073" t="s">
        <v>3854</v>
      </c>
      <c r="H4073" t="s">
        <v>2227</v>
      </c>
      <c r="I4073" t="s">
        <v>9</v>
      </c>
      <c r="J4073">
        <f>VLOOKUP(I4073,segmentID,2,FALSE)</f>
        <v>1</v>
      </c>
      <c r="K4073" t="s">
        <v>3255</v>
      </c>
      <c r="L4073">
        <f>VLOOKUP(K4073,country2,2,FALSE)</f>
        <v>1</v>
      </c>
      <c r="M4073" t="s">
        <v>402</v>
      </c>
      <c r="N4073">
        <f>VLOOKUP(Orders!M4073,city2,2,FALSE)</f>
        <v>62</v>
      </c>
      <c r="O4073" t="s">
        <v>54</v>
      </c>
      <c r="P4073">
        <f>VLOOKUP(O4073,state2,2,FALSE)</f>
        <v>6</v>
      </c>
      <c r="Q4073">
        <v>75081</v>
      </c>
      <c r="R4073" t="s">
        <v>55</v>
      </c>
      <c r="S4073">
        <f>VLOOKUP(R4073,region2,2,FALSE)</f>
        <v>3</v>
      </c>
      <c r="T4073" t="s">
        <v>5202</v>
      </c>
      <c r="U4073" t="s">
        <v>13</v>
      </c>
      <c r="V4073">
        <f>VLOOKUP(U4073,category2,2,FALSE)</f>
        <v>1</v>
      </c>
      <c r="W4073" t="s">
        <v>14</v>
      </c>
      <c r="X4073">
        <f>VLOOKUP(W4073,subcat2,3,FALSE)</f>
        <v>1</v>
      </c>
      <c r="Y4073" t="s">
        <v>1933</v>
      </c>
      <c r="Z4073">
        <v>156.37279999999998</v>
      </c>
      <c r="AA4073">
        <v>2</v>
      </c>
      <c r="AB4073">
        <v>0.32</v>
      </c>
      <c r="AC4073" s="4">
        <v>-52.890800000000027</v>
      </c>
    </row>
    <row r="4074" spans="1:29" x14ac:dyDescent="0.25">
      <c r="A4074" s="2">
        <v>4073</v>
      </c>
      <c r="B4074" t="s">
        <v>7304</v>
      </c>
      <c r="C4074" s="3">
        <v>42344</v>
      </c>
      <c r="D4074" s="3">
        <v>42346</v>
      </c>
      <c r="E4074" t="s">
        <v>7</v>
      </c>
      <c r="F4074">
        <f>VLOOKUP(E4074,SHIPMODE,2,FALSE)</f>
        <v>1</v>
      </c>
      <c r="G4074" t="s">
        <v>3727</v>
      </c>
      <c r="H4074" t="s">
        <v>1742</v>
      </c>
      <c r="I4074" t="s">
        <v>52</v>
      </c>
      <c r="J4074">
        <f>VLOOKUP(I4074,segmentID,2,FALSE)</f>
        <v>3</v>
      </c>
      <c r="K4074" t="s">
        <v>3255</v>
      </c>
      <c r="L4074">
        <f>VLOOKUP(K4074,country2,2,FALSE)</f>
        <v>1</v>
      </c>
      <c r="M4074" t="s">
        <v>1898</v>
      </c>
      <c r="N4074">
        <f>VLOOKUP(Orders!M4074,city2,2,FALSE)</f>
        <v>246</v>
      </c>
      <c r="O4074" t="s">
        <v>132</v>
      </c>
      <c r="P4074">
        <f>VLOOKUP(O4074,state2,2,FALSE)</f>
        <v>15</v>
      </c>
      <c r="Q4074">
        <v>46203</v>
      </c>
      <c r="R4074" t="s">
        <v>55</v>
      </c>
      <c r="S4074">
        <f>VLOOKUP(R4074,region2,2,FALSE)</f>
        <v>3</v>
      </c>
      <c r="T4074" t="s">
        <v>4708</v>
      </c>
      <c r="U4074" t="s">
        <v>35</v>
      </c>
      <c r="V4074">
        <f>VLOOKUP(U4074,category2,2,FALSE)</f>
        <v>3</v>
      </c>
      <c r="W4074" t="s">
        <v>3236</v>
      </c>
      <c r="X4074">
        <f>VLOOKUP(W4074,subcat2,3,FALSE)</f>
        <v>17</v>
      </c>
      <c r="Y4074" t="s">
        <v>1912</v>
      </c>
      <c r="Z4074">
        <v>999.98</v>
      </c>
      <c r="AA4074">
        <v>2</v>
      </c>
      <c r="AB4074">
        <v>0</v>
      </c>
      <c r="AC4074" s="4">
        <v>449.99099999999999</v>
      </c>
    </row>
    <row r="4075" spans="1:29" x14ac:dyDescent="0.25">
      <c r="A4075" s="2">
        <v>4074</v>
      </c>
      <c r="B4075" t="s">
        <v>7305</v>
      </c>
      <c r="C4075" s="3">
        <v>42271</v>
      </c>
      <c r="D4075" s="3">
        <v>42274</v>
      </c>
      <c r="E4075" t="s">
        <v>97</v>
      </c>
      <c r="F4075">
        <f>VLOOKUP(E4075,SHIPMODE,2,FALSE)</f>
        <v>3</v>
      </c>
      <c r="G4075" t="s">
        <v>3904</v>
      </c>
      <c r="H4075" t="s">
        <v>2442</v>
      </c>
      <c r="I4075" t="s">
        <v>52</v>
      </c>
      <c r="J4075">
        <f>VLOOKUP(I4075,segmentID,2,FALSE)</f>
        <v>3</v>
      </c>
      <c r="K4075" t="s">
        <v>3255</v>
      </c>
      <c r="L4075">
        <f>VLOOKUP(K4075,country2,2,FALSE)</f>
        <v>1</v>
      </c>
      <c r="M4075" t="s">
        <v>2788</v>
      </c>
      <c r="N4075">
        <f>VLOOKUP(Orders!M4075,city2,2,FALSE)</f>
        <v>388</v>
      </c>
      <c r="O4075" t="s">
        <v>321</v>
      </c>
      <c r="P4075">
        <f>VLOOKUP(O4075,state2,2,FALSE)</f>
        <v>27</v>
      </c>
      <c r="Q4075">
        <v>74012</v>
      </c>
      <c r="R4075" t="s">
        <v>55</v>
      </c>
      <c r="S4075">
        <f>VLOOKUP(R4075,region2,2,FALSE)</f>
        <v>3</v>
      </c>
      <c r="T4075" t="s">
        <v>5610</v>
      </c>
      <c r="U4075" t="s">
        <v>35</v>
      </c>
      <c r="V4075">
        <f>VLOOKUP(U4075,category2,2,FALSE)</f>
        <v>3</v>
      </c>
      <c r="W4075" t="s">
        <v>3230</v>
      </c>
      <c r="X4075">
        <f>VLOOKUP(W4075,subcat2,3,FALSE)</f>
        <v>8</v>
      </c>
      <c r="Y4075" t="s">
        <v>1129</v>
      </c>
      <c r="Z4075">
        <v>821.94</v>
      </c>
      <c r="AA4075">
        <v>6</v>
      </c>
      <c r="AB4075">
        <v>0</v>
      </c>
      <c r="AC4075" s="4">
        <v>213.70440000000002</v>
      </c>
    </row>
    <row r="4076" spans="1:29" x14ac:dyDescent="0.25">
      <c r="A4076" s="2">
        <v>4075</v>
      </c>
      <c r="B4076" t="s">
        <v>9911</v>
      </c>
      <c r="C4076" s="3">
        <v>43054</v>
      </c>
      <c r="D4076" s="3">
        <v>43059</v>
      </c>
      <c r="E4076" t="s">
        <v>25</v>
      </c>
      <c r="F4076">
        <f>VLOOKUP(E4076,SHIPMODE,2,FALSE)</f>
        <v>2</v>
      </c>
      <c r="G4076" t="s">
        <v>3984</v>
      </c>
      <c r="H4076" t="s">
        <v>2769</v>
      </c>
      <c r="I4076" t="s">
        <v>9</v>
      </c>
      <c r="J4076">
        <f>VLOOKUP(I4076,segmentID,2,FALSE)</f>
        <v>1</v>
      </c>
      <c r="K4076" t="s">
        <v>3255</v>
      </c>
      <c r="L4076">
        <f>VLOOKUP(K4076,country2,2,FALSE)</f>
        <v>1</v>
      </c>
      <c r="M4076" t="s">
        <v>2789</v>
      </c>
      <c r="N4076">
        <f>VLOOKUP(Orders!M4076,city2,2,FALSE)</f>
        <v>389</v>
      </c>
      <c r="O4076" t="s">
        <v>28</v>
      </c>
      <c r="P4076">
        <f>VLOOKUP(O4076,state2,2,FALSE)</f>
        <v>3</v>
      </c>
      <c r="Q4076">
        <v>33023</v>
      </c>
      <c r="R4076" t="s">
        <v>12</v>
      </c>
      <c r="S4076">
        <f>VLOOKUP(R4076,region2,2,FALSE)</f>
        <v>1</v>
      </c>
      <c r="T4076" t="s">
        <v>4662</v>
      </c>
      <c r="U4076" t="s">
        <v>13</v>
      </c>
      <c r="V4076">
        <f>VLOOKUP(U4076,category2,2,FALSE)</f>
        <v>1</v>
      </c>
      <c r="W4076" t="s">
        <v>3228</v>
      </c>
      <c r="X4076">
        <f>VLOOKUP(W4076,subcat2,3,FALSE)</f>
        <v>6</v>
      </c>
      <c r="Y4076" t="s">
        <v>288</v>
      </c>
      <c r="Z4076">
        <v>220.06399999999999</v>
      </c>
      <c r="AA4076">
        <v>4</v>
      </c>
      <c r="AB4076">
        <v>0.2</v>
      </c>
      <c r="AC4076" s="4">
        <v>55.016000000000012</v>
      </c>
    </row>
    <row r="4077" spans="1:29" x14ac:dyDescent="0.25">
      <c r="A4077" s="2">
        <v>4076</v>
      </c>
      <c r="B4077" t="s">
        <v>9911</v>
      </c>
      <c r="C4077" s="3">
        <v>43054</v>
      </c>
      <c r="D4077" s="3">
        <v>43059</v>
      </c>
      <c r="E4077" t="s">
        <v>25</v>
      </c>
      <c r="F4077">
        <f>VLOOKUP(E4077,SHIPMODE,2,FALSE)</f>
        <v>2</v>
      </c>
      <c r="G4077" t="s">
        <v>3984</v>
      </c>
      <c r="H4077" t="s">
        <v>2769</v>
      </c>
      <c r="I4077" t="s">
        <v>9</v>
      </c>
      <c r="J4077">
        <f>VLOOKUP(I4077,segmentID,2,FALSE)</f>
        <v>1</v>
      </c>
      <c r="K4077" t="s">
        <v>3255</v>
      </c>
      <c r="L4077">
        <f>VLOOKUP(K4077,country2,2,FALSE)</f>
        <v>1</v>
      </c>
      <c r="M4077" t="s">
        <v>2789</v>
      </c>
      <c r="N4077">
        <f>VLOOKUP(Orders!M4077,city2,2,FALSE)</f>
        <v>389</v>
      </c>
      <c r="O4077" t="s">
        <v>28</v>
      </c>
      <c r="P4077">
        <f>VLOOKUP(O4077,state2,2,FALSE)</f>
        <v>3</v>
      </c>
      <c r="Q4077">
        <v>33023</v>
      </c>
      <c r="R4077" t="s">
        <v>12</v>
      </c>
      <c r="S4077">
        <f>VLOOKUP(R4077,region2,2,FALSE)</f>
        <v>1</v>
      </c>
      <c r="T4077" t="s">
        <v>5144</v>
      </c>
      <c r="U4077" t="s">
        <v>13</v>
      </c>
      <c r="V4077">
        <f>VLOOKUP(U4077,category2,2,FALSE)</f>
        <v>1</v>
      </c>
      <c r="W4077" t="s">
        <v>3228</v>
      </c>
      <c r="X4077">
        <f>VLOOKUP(W4077,subcat2,3,FALSE)</f>
        <v>6</v>
      </c>
      <c r="Y4077" t="s">
        <v>3026</v>
      </c>
      <c r="Z4077">
        <v>339.13600000000002</v>
      </c>
      <c r="AA4077">
        <v>4</v>
      </c>
      <c r="AB4077">
        <v>0.2</v>
      </c>
      <c r="AC4077" s="4">
        <v>0</v>
      </c>
    </row>
    <row r="4078" spans="1:29" x14ac:dyDescent="0.25">
      <c r="A4078" s="2">
        <v>4077</v>
      </c>
      <c r="B4078" t="s">
        <v>7306</v>
      </c>
      <c r="C4078" s="3">
        <v>42357</v>
      </c>
      <c r="D4078" s="3">
        <v>42359</v>
      </c>
      <c r="E4078" t="s">
        <v>7</v>
      </c>
      <c r="F4078">
        <f>VLOOKUP(E4078,SHIPMODE,2,FALSE)</f>
        <v>1</v>
      </c>
      <c r="G4078" t="s">
        <v>3671</v>
      </c>
      <c r="H4078" t="s">
        <v>1568</v>
      </c>
      <c r="I4078" t="s">
        <v>18</v>
      </c>
      <c r="J4078">
        <f>VLOOKUP(I4078,segmentID,2,FALSE)</f>
        <v>2</v>
      </c>
      <c r="K4078" t="s">
        <v>3255</v>
      </c>
      <c r="L4078">
        <f>VLOOKUP(K4078,country2,2,FALSE)</f>
        <v>1</v>
      </c>
      <c r="M4078" t="s">
        <v>1177</v>
      </c>
      <c r="N4078">
        <f>VLOOKUP(Orders!M4078,city2,2,FALSE)</f>
        <v>156</v>
      </c>
      <c r="O4078" t="s">
        <v>73</v>
      </c>
      <c r="P4078">
        <f>VLOOKUP(O4078,state2,2,FALSE)</f>
        <v>9</v>
      </c>
      <c r="Q4078">
        <v>68104</v>
      </c>
      <c r="R4078" t="s">
        <v>55</v>
      </c>
      <c r="S4078">
        <f>VLOOKUP(R4078,region2,2,FALSE)</f>
        <v>3</v>
      </c>
      <c r="T4078" t="s">
        <v>4744</v>
      </c>
      <c r="U4078" t="s">
        <v>22</v>
      </c>
      <c r="V4078">
        <f>VLOOKUP(U4078,category2,2,FALSE)</f>
        <v>2</v>
      </c>
      <c r="W4078" t="s">
        <v>3231</v>
      </c>
      <c r="X4078">
        <f>VLOOKUP(W4078,subcat2,3,FALSE)</f>
        <v>9</v>
      </c>
      <c r="Y4078" t="s">
        <v>587</v>
      </c>
      <c r="Z4078">
        <v>7.04</v>
      </c>
      <c r="AA4078">
        <v>2</v>
      </c>
      <c r="AB4078">
        <v>0</v>
      </c>
      <c r="AC4078" s="4">
        <v>3.3087999999999997</v>
      </c>
    </row>
    <row r="4079" spans="1:29" x14ac:dyDescent="0.25">
      <c r="A4079" s="2">
        <v>4078</v>
      </c>
      <c r="B4079" t="s">
        <v>7306</v>
      </c>
      <c r="C4079" s="3">
        <v>42357</v>
      </c>
      <c r="D4079" s="3">
        <v>42359</v>
      </c>
      <c r="E4079" t="s">
        <v>7</v>
      </c>
      <c r="F4079">
        <f>VLOOKUP(E4079,SHIPMODE,2,FALSE)</f>
        <v>1</v>
      </c>
      <c r="G4079" t="s">
        <v>3671</v>
      </c>
      <c r="H4079" t="s">
        <v>1568</v>
      </c>
      <c r="I4079" t="s">
        <v>18</v>
      </c>
      <c r="J4079">
        <f>VLOOKUP(I4079,segmentID,2,FALSE)</f>
        <v>2</v>
      </c>
      <c r="K4079" t="s">
        <v>3255</v>
      </c>
      <c r="L4079">
        <f>VLOOKUP(K4079,country2,2,FALSE)</f>
        <v>1</v>
      </c>
      <c r="M4079" t="s">
        <v>1177</v>
      </c>
      <c r="N4079">
        <f>VLOOKUP(Orders!M4079,city2,2,FALSE)</f>
        <v>156</v>
      </c>
      <c r="O4079" t="s">
        <v>73</v>
      </c>
      <c r="P4079">
        <f>VLOOKUP(O4079,state2,2,FALSE)</f>
        <v>9</v>
      </c>
      <c r="Q4079">
        <v>68104</v>
      </c>
      <c r="R4079" t="s">
        <v>55</v>
      </c>
      <c r="S4079">
        <f>VLOOKUP(R4079,region2,2,FALSE)</f>
        <v>3</v>
      </c>
      <c r="T4079" t="s">
        <v>4350</v>
      </c>
      <c r="U4079" t="s">
        <v>22</v>
      </c>
      <c r="V4079">
        <f>VLOOKUP(U4079,category2,2,FALSE)</f>
        <v>2</v>
      </c>
      <c r="W4079" t="s">
        <v>3234</v>
      </c>
      <c r="X4079">
        <f>VLOOKUP(W4079,subcat2,3,FALSE)</f>
        <v>14</v>
      </c>
      <c r="Y4079" t="s">
        <v>1754</v>
      </c>
      <c r="Z4079">
        <v>5.04</v>
      </c>
      <c r="AA4079">
        <v>4</v>
      </c>
      <c r="AB4079">
        <v>0</v>
      </c>
      <c r="AC4079" s="4">
        <v>0.2016</v>
      </c>
    </row>
    <row r="4080" spans="1:29" x14ac:dyDescent="0.25">
      <c r="A4080" s="2">
        <v>4079</v>
      </c>
      <c r="B4080" t="s">
        <v>7306</v>
      </c>
      <c r="C4080" s="3">
        <v>42357</v>
      </c>
      <c r="D4080" s="3">
        <v>42359</v>
      </c>
      <c r="E4080" t="s">
        <v>7</v>
      </c>
      <c r="F4080">
        <f>VLOOKUP(E4080,SHIPMODE,2,FALSE)</f>
        <v>1</v>
      </c>
      <c r="G4080" t="s">
        <v>3671</v>
      </c>
      <c r="H4080" t="s">
        <v>1568</v>
      </c>
      <c r="I4080" t="s">
        <v>18</v>
      </c>
      <c r="J4080">
        <f>VLOOKUP(I4080,segmentID,2,FALSE)</f>
        <v>2</v>
      </c>
      <c r="K4080" t="s">
        <v>3255</v>
      </c>
      <c r="L4080">
        <f>VLOOKUP(K4080,country2,2,FALSE)</f>
        <v>1</v>
      </c>
      <c r="M4080" t="s">
        <v>1177</v>
      </c>
      <c r="N4080">
        <f>VLOOKUP(Orders!M4080,city2,2,FALSE)</f>
        <v>156</v>
      </c>
      <c r="O4080" t="s">
        <v>73</v>
      </c>
      <c r="P4080">
        <f>VLOOKUP(O4080,state2,2,FALSE)</f>
        <v>9</v>
      </c>
      <c r="Q4080">
        <v>68104</v>
      </c>
      <c r="R4080" t="s">
        <v>55</v>
      </c>
      <c r="S4080">
        <f>VLOOKUP(R4080,region2,2,FALSE)</f>
        <v>3</v>
      </c>
      <c r="T4080" t="s">
        <v>5052</v>
      </c>
      <c r="U4080" t="s">
        <v>22</v>
      </c>
      <c r="V4080">
        <f>VLOOKUP(U4080,category2,2,FALSE)</f>
        <v>2</v>
      </c>
      <c r="W4080" t="s">
        <v>45</v>
      </c>
      <c r="X4080">
        <f>VLOOKUP(W4080,subcat2,3,FALSE)</f>
        <v>11</v>
      </c>
      <c r="Y4080" t="s">
        <v>314</v>
      </c>
      <c r="Z4080">
        <v>116.28</v>
      </c>
      <c r="AA4080">
        <v>3</v>
      </c>
      <c r="AB4080">
        <v>0</v>
      </c>
      <c r="AC4080" s="4">
        <v>56.977199999999996</v>
      </c>
    </row>
    <row r="4081" spans="1:29" x14ac:dyDescent="0.25">
      <c r="A4081" s="2">
        <v>4080</v>
      </c>
      <c r="B4081" t="s">
        <v>7307</v>
      </c>
      <c r="C4081" s="3">
        <v>42359</v>
      </c>
      <c r="D4081" s="3">
        <v>42362</v>
      </c>
      <c r="E4081" t="s">
        <v>97</v>
      </c>
      <c r="F4081">
        <f>VLOOKUP(E4081,SHIPMODE,2,FALSE)</f>
        <v>3</v>
      </c>
      <c r="G4081" t="s">
        <v>3456</v>
      </c>
      <c r="H4081" t="s">
        <v>829</v>
      </c>
      <c r="I4081" t="s">
        <v>9</v>
      </c>
      <c r="J4081">
        <f>VLOOKUP(I4081,segmentID,2,FALSE)</f>
        <v>1</v>
      </c>
      <c r="K4081" t="s">
        <v>3255</v>
      </c>
      <c r="L4081">
        <f>VLOOKUP(K4081,country2,2,FALSE)</f>
        <v>1</v>
      </c>
      <c r="M4081" t="s">
        <v>729</v>
      </c>
      <c r="N4081">
        <f>VLOOKUP(Orders!M4081,city2,2,FALSE)</f>
        <v>109</v>
      </c>
      <c r="O4081" t="s">
        <v>44</v>
      </c>
      <c r="P4081">
        <f>VLOOKUP(O4081,state2,2,FALSE)</f>
        <v>4</v>
      </c>
      <c r="Q4081">
        <v>28540</v>
      </c>
      <c r="R4081" t="s">
        <v>12</v>
      </c>
      <c r="S4081">
        <f>VLOOKUP(R4081,region2,2,FALSE)</f>
        <v>1</v>
      </c>
      <c r="T4081" t="s">
        <v>4235</v>
      </c>
      <c r="U4081" t="s">
        <v>35</v>
      </c>
      <c r="V4081">
        <f>VLOOKUP(U4081,category2,2,FALSE)</f>
        <v>3</v>
      </c>
      <c r="W4081" t="s">
        <v>3230</v>
      </c>
      <c r="X4081">
        <f>VLOOKUP(W4081,subcat2,3,FALSE)</f>
        <v>8</v>
      </c>
      <c r="Y4081" t="s">
        <v>1607</v>
      </c>
      <c r="Z4081">
        <v>47.975999999999999</v>
      </c>
      <c r="AA4081">
        <v>3</v>
      </c>
      <c r="AB4081">
        <v>0.2</v>
      </c>
      <c r="AC4081" s="4">
        <v>4.7976000000000028</v>
      </c>
    </row>
    <row r="4082" spans="1:29" x14ac:dyDescent="0.25">
      <c r="A4082" s="2">
        <v>4081</v>
      </c>
      <c r="B4082" t="s">
        <v>8477</v>
      </c>
      <c r="C4082" s="3">
        <v>42638</v>
      </c>
      <c r="D4082" s="3">
        <v>42642</v>
      </c>
      <c r="E4082" t="s">
        <v>25</v>
      </c>
      <c r="F4082">
        <f>VLOOKUP(E4082,SHIPMODE,2,FALSE)</f>
        <v>2</v>
      </c>
      <c r="G4082" t="s">
        <v>3977</v>
      </c>
      <c r="H4082" t="s">
        <v>2739</v>
      </c>
      <c r="I4082" t="s">
        <v>18</v>
      </c>
      <c r="J4082">
        <f>VLOOKUP(I4082,segmentID,2,FALSE)</f>
        <v>2</v>
      </c>
      <c r="K4082" t="s">
        <v>3255</v>
      </c>
      <c r="L4082">
        <f>VLOOKUP(K4082,country2,2,FALSE)</f>
        <v>1</v>
      </c>
      <c r="M4082" t="s">
        <v>1866</v>
      </c>
      <c r="N4082">
        <f>VLOOKUP(Orders!M4082,city2,2,FALSE)</f>
        <v>242</v>
      </c>
      <c r="O4082" t="s">
        <v>212</v>
      </c>
      <c r="P4082">
        <f>VLOOKUP(O4082,state2,2,FALSE)</f>
        <v>22</v>
      </c>
      <c r="Q4082">
        <v>97224</v>
      </c>
      <c r="R4082" t="s">
        <v>21</v>
      </c>
      <c r="S4082">
        <f>VLOOKUP(R4082,region2,2,FALSE)</f>
        <v>2</v>
      </c>
      <c r="T4082" t="s">
        <v>5378</v>
      </c>
      <c r="U4082" t="s">
        <v>22</v>
      </c>
      <c r="V4082">
        <f>VLOOKUP(U4082,category2,2,FALSE)</f>
        <v>2</v>
      </c>
      <c r="W4082" t="s">
        <v>45</v>
      </c>
      <c r="X4082">
        <f>VLOOKUP(W4082,subcat2,3,FALSE)</f>
        <v>11</v>
      </c>
      <c r="Y4082" t="s">
        <v>1725</v>
      </c>
      <c r="Z4082">
        <v>60.048000000000002</v>
      </c>
      <c r="AA4082">
        <v>9</v>
      </c>
      <c r="AB4082">
        <v>0.2</v>
      </c>
      <c r="AC4082" s="4">
        <v>22.518000000000001</v>
      </c>
    </row>
    <row r="4083" spans="1:29" x14ac:dyDescent="0.25">
      <c r="A4083" s="2">
        <v>4082</v>
      </c>
      <c r="B4083" t="s">
        <v>8477</v>
      </c>
      <c r="C4083" s="3">
        <v>42638</v>
      </c>
      <c r="D4083" s="3">
        <v>42642</v>
      </c>
      <c r="E4083" t="s">
        <v>25</v>
      </c>
      <c r="F4083">
        <f>VLOOKUP(E4083,SHIPMODE,2,FALSE)</f>
        <v>2</v>
      </c>
      <c r="G4083" t="s">
        <v>3977</v>
      </c>
      <c r="H4083" t="s">
        <v>2739</v>
      </c>
      <c r="I4083" t="s">
        <v>18</v>
      </c>
      <c r="J4083">
        <f>VLOOKUP(I4083,segmentID,2,FALSE)</f>
        <v>2</v>
      </c>
      <c r="K4083" t="s">
        <v>3255</v>
      </c>
      <c r="L4083">
        <f>VLOOKUP(K4083,country2,2,FALSE)</f>
        <v>1</v>
      </c>
      <c r="M4083" t="s">
        <v>1866</v>
      </c>
      <c r="N4083">
        <f>VLOOKUP(Orders!M4083,city2,2,FALSE)</f>
        <v>242</v>
      </c>
      <c r="O4083" t="s">
        <v>212</v>
      </c>
      <c r="P4083">
        <f>VLOOKUP(O4083,state2,2,FALSE)</f>
        <v>22</v>
      </c>
      <c r="Q4083">
        <v>97224</v>
      </c>
      <c r="R4083" t="s">
        <v>21</v>
      </c>
      <c r="S4083">
        <f>VLOOKUP(R4083,region2,2,FALSE)</f>
        <v>2</v>
      </c>
      <c r="T4083" t="s">
        <v>5658</v>
      </c>
      <c r="U4083" t="s">
        <v>22</v>
      </c>
      <c r="V4083">
        <f>VLOOKUP(U4083,category2,2,FALSE)</f>
        <v>2</v>
      </c>
      <c r="W4083" t="s">
        <v>3231</v>
      </c>
      <c r="X4083">
        <f>VLOOKUP(W4083,subcat2,3,FALSE)</f>
        <v>9</v>
      </c>
      <c r="Y4083" t="s">
        <v>306</v>
      </c>
      <c r="Z4083">
        <v>5.0220000000000002</v>
      </c>
      <c r="AA4083">
        <v>1</v>
      </c>
      <c r="AB4083">
        <v>0.7</v>
      </c>
      <c r="AC4083" s="4">
        <v>-3.5153999999999996</v>
      </c>
    </row>
    <row r="4084" spans="1:29" x14ac:dyDescent="0.25">
      <c r="A4084" s="2">
        <v>4083</v>
      </c>
      <c r="B4084" t="s">
        <v>9912</v>
      </c>
      <c r="C4084" s="3">
        <v>42910</v>
      </c>
      <c r="D4084" s="3">
        <v>42916</v>
      </c>
      <c r="E4084" t="s">
        <v>25</v>
      </c>
      <c r="F4084">
        <f>VLOOKUP(E4084,SHIPMODE,2,FALSE)</f>
        <v>2</v>
      </c>
      <c r="G4084" t="s">
        <v>3892</v>
      </c>
      <c r="H4084" t="s">
        <v>2406</v>
      </c>
      <c r="I4084" t="s">
        <v>18</v>
      </c>
      <c r="J4084">
        <f>VLOOKUP(I4084,segmentID,2,FALSE)</f>
        <v>2</v>
      </c>
      <c r="K4084" t="s">
        <v>3255</v>
      </c>
      <c r="L4084">
        <f>VLOOKUP(K4084,country2,2,FALSE)</f>
        <v>1</v>
      </c>
      <c r="M4084" t="s">
        <v>183</v>
      </c>
      <c r="N4084">
        <f>VLOOKUP(Orders!M4084,city2,2,FALSE)</f>
        <v>28</v>
      </c>
      <c r="O4084" t="s">
        <v>110</v>
      </c>
      <c r="P4084">
        <f>VLOOKUP(O4084,state2,2,FALSE)</f>
        <v>11</v>
      </c>
      <c r="Q4084">
        <v>62521</v>
      </c>
      <c r="R4084" t="s">
        <v>55</v>
      </c>
      <c r="S4084">
        <f>VLOOKUP(R4084,region2,2,FALSE)</f>
        <v>3</v>
      </c>
      <c r="T4084" t="s">
        <v>4663</v>
      </c>
      <c r="U4084" t="s">
        <v>22</v>
      </c>
      <c r="V4084">
        <f>VLOOKUP(U4084,category2,2,FALSE)</f>
        <v>2</v>
      </c>
      <c r="W4084" t="s">
        <v>3231</v>
      </c>
      <c r="X4084">
        <f>VLOOKUP(W4084,subcat2,3,FALSE)</f>
        <v>9</v>
      </c>
      <c r="Y4084" t="s">
        <v>478</v>
      </c>
      <c r="Z4084">
        <v>182.99399999999997</v>
      </c>
      <c r="AA4084">
        <v>3</v>
      </c>
      <c r="AB4084">
        <v>0.8</v>
      </c>
      <c r="AC4084" s="4">
        <v>-320.23950000000013</v>
      </c>
    </row>
    <row r="4085" spans="1:29" x14ac:dyDescent="0.25">
      <c r="A4085" s="2">
        <v>4084</v>
      </c>
      <c r="B4085" t="s">
        <v>9912</v>
      </c>
      <c r="C4085" s="3">
        <v>42910</v>
      </c>
      <c r="D4085" s="3">
        <v>42916</v>
      </c>
      <c r="E4085" t="s">
        <v>25</v>
      </c>
      <c r="F4085">
        <f>VLOOKUP(E4085,SHIPMODE,2,FALSE)</f>
        <v>2</v>
      </c>
      <c r="G4085" t="s">
        <v>3892</v>
      </c>
      <c r="H4085" t="s">
        <v>2406</v>
      </c>
      <c r="I4085" t="s">
        <v>18</v>
      </c>
      <c r="J4085">
        <f>VLOOKUP(I4085,segmentID,2,FALSE)</f>
        <v>2</v>
      </c>
      <c r="K4085" t="s">
        <v>3255</v>
      </c>
      <c r="L4085">
        <f>VLOOKUP(K4085,country2,2,FALSE)</f>
        <v>1</v>
      </c>
      <c r="M4085" t="s">
        <v>183</v>
      </c>
      <c r="N4085">
        <f>VLOOKUP(Orders!M4085,city2,2,FALSE)</f>
        <v>28</v>
      </c>
      <c r="O4085" t="s">
        <v>110</v>
      </c>
      <c r="P4085">
        <f>VLOOKUP(O4085,state2,2,FALSE)</f>
        <v>11</v>
      </c>
      <c r="Q4085">
        <v>62521</v>
      </c>
      <c r="R4085" t="s">
        <v>55</v>
      </c>
      <c r="S4085">
        <f>VLOOKUP(R4085,region2,2,FALSE)</f>
        <v>3</v>
      </c>
      <c r="T4085" t="s">
        <v>5518</v>
      </c>
      <c r="U4085" t="s">
        <v>22</v>
      </c>
      <c r="V4085">
        <f>VLOOKUP(U4085,category2,2,FALSE)</f>
        <v>2</v>
      </c>
      <c r="W4085" t="s">
        <v>45</v>
      </c>
      <c r="X4085">
        <f>VLOOKUP(W4085,subcat2,3,FALSE)</f>
        <v>11</v>
      </c>
      <c r="Y4085" t="s">
        <v>2783</v>
      </c>
      <c r="Z4085">
        <v>10.272000000000002</v>
      </c>
      <c r="AA4085">
        <v>3</v>
      </c>
      <c r="AB4085">
        <v>0.2</v>
      </c>
      <c r="AC4085" s="4">
        <v>3.2099999999999982</v>
      </c>
    </row>
    <row r="4086" spans="1:29" x14ac:dyDescent="0.25">
      <c r="A4086" s="2">
        <v>4085</v>
      </c>
      <c r="B4086" t="s">
        <v>9913</v>
      </c>
      <c r="C4086" s="3">
        <v>42985</v>
      </c>
      <c r="D4086" s="3">
        <v>42987</v>
      </c>
      <c r="E4086" t="s">
        <v>97</v>
      </c>
      <c r="F4086">
        <f>VLOOKUP(E4086,SHIPMODE,2,FALSE)</f>
        <v>3</v>
      </c>
      <c r="G4086" t="s">
        <v>3911</v>
      </c>
      <c r="H4086" t="s">
        <v>2460</v>
      </c>
      <c r="I4086" t="s">
        <v>52</v>
      </c>
      <c r="J4086">
        <f>VLOOKUP(I4086,segmentID,2,FALSE)</f>
        <v>3</v>
      </c>
      <c r="K4086" t="s">
        <v>3255</v>
      </c>
      <c r="L4086">
        <f>VLOOKUP(K4086,country2,2,FALSE)</f>
        <v>1</v>
      </c>
      <c r="M4086" t="s">
        <v>271</v>
      </c>
      <c r="N4086">
        <f>VLOOKUP(Orders!M4086,city2,2,FALSE)</f>
        <v>43</v>
      </c>
      <c r="O4086" t="s">
        <v>160</v>
      </c>
      <c r="P4086">
        <f>VLOOKUP(O4086,state2,2,FALSE)</f>
        <v>17</v>
      </c>
      <c r="Q4086">
        <v>85023</v>
      </c>
      <c r="R4086" t="s">
        <v>21</v>
      </c>
      <c r="S4086">
        <f>VLOOKUP(R4086,region2,2,FALSE)</f>
        <v>2</v>
      </c>
      <c r="T4086" t="s">
        <v>4154</v>
      </c>
      <c r="U4086" t="s">
        <v>22</v>
      </c>
      <c r="V4086">
        <f>VLOOKUP(U4086,category2,2,FALSE)</f>
        <v>2</v>
      </c>
      <c r="W4086" t="s">
        <v>3231</v>
      </c>
      <c r="X4086">
        <f>VLOOKUP(W4086,subcat2,3,FALSE)</f>
        <v>9</v>
      </c>
      <c r="Y4086" t="s">
        <v>1103</v>
      </c>
      <c r="Z4086">
        <v>7.857000000000002</v>
      </c>
      <c r="AA4086">
        <v>3</v>
      </c>
      <c r="AB4086">
        <v>0.7</v>
      </c>
      <c r="AC4086" s="4">
        <v>-6.0236999999999998</v>
      </c>
    </row>
    <row r="4087" spans="1:29" x14ac:dyDescent="0.25">
      <c r="A4087" s="2">
        <v>4086</v>
      </c>
      <c r="B4087" t="s">
        <v>8478</v>
      </c>
      <c r="C4087" s="3">
        <v>42586</v>
      </c>
      <c r="D4087" s="3">
        <v>42588</v>
      </c>
      <c r="E4087" t="s">
        <v>7</v>
      </c>
      <c r="F4087">
        <f>VLOOKUP(E4087,SHIPMODE,2,FALSE)</f>
        <v>1</v>
      </c>
      <c r="G4087" t="s">
        <v>3273</v>
      </c>
      <c r="H4087" t="s">
        <v>108</v>
      </c>
      <c r="I4087" t="s">
        <v>18</v>
      </c>
      <c r="J4087">
        <f>VLOOKUP(I4087,segmentID,2,FALSE)</f>
        <v>2</v>
      </c>
      <c r="K4087" t="s">
        <v>3255</v>
      </c>
      <c r="L4087">
        <f>VLOOKUP(K4087,country2,2,FALSE)</f>
        <v>1</v>
      </c>
      <c r="M4087" t="s">
        <v>2277</v>
      </c>
      <c r="N4087">
        <f>VLOOKUP(Orders!M4087,city2,2,FALSE)</f>
        <v>302</v>
      </c>
      <c r="O4087" t="s">
        <v>20</v>
      </c>
      <c r="P4087">
        <f>VLOOKUP(O4087,state2,2,FALSE)</f>
        <v>2</v>
      </c>
      <c r="Q4087">
        <v>95823</v>
      </c>
      <c r="R4087" t="s">
        <v>21</v>
      </c>
      <c r="S4087">
        <f>VLOOKUP(R4087,region2,2,FALSE)</f>
        <v>2</v>
      </c>
      <c r="T4087" t="s">
        <v>4117</v>
      </c>
      <c r="U4087" t="s">
        <v>35</v>
      </c>
      <c r="V4087">
        <f>VLOOKUP(U4087,category2,2,FALSE)</f>
        <v>3</v>
      </c>
      <c r="W4087" t="s">
        <v>3230</v>
      </c>
      <c r="X4087">
        <f>VLOOKUP(W4087,subcat2,3,FALSE)</f>
        <v>8</v>
      </c>
      <c r="Y4087" t="s">
        <v>1161</v>
      </c>
      <c r="Z4087">
        <v>302.38400000000001</v>
      </c>
      <c r="AA4087">
        <v>2</v>
      </c>
      <c r="AB4087">
        <v>0.2</v>
      </c>
      <c r="AC4087" s="4">
        <v>30.238400000000013</v>
      </c>
    </row>
    <row r="4088" spans="1:29" x14ac:dyDescent="0.25">
      <c r="A4088" s="2">
        <v>4087</v>
      </c>
      <c r="B4088" t="s">
        <v>8478</v>
      </c>
      <c r="C4088" s="3">
        <v>42586</v>
      </c>
      <c r="D4088" s="3">
        <v>42588</v>
      </c>
      <c r="E4088" t="s">
        <v>7</v>
      </c>
      <c r="F4088">
        <f>VLOOKUP(E4088,SHIPMODE,2,FALSE)</f>
        <v>1</v>
      </c>
      <c r="G4088" t="s">
        <v>3273</v>
      </c>
      <c r="H4088" t="s">
        <v>108</v>
      </c>
      <c r="I4088" t="s">
        <v>18</v>
      </c>
      <c r="J4088">
        <f>VLOOKUP(I4088,segmentID,2,FALSE)</f>
        <v>2</v>
      </c>
      <c r="K4088" t="s">
        <v>3255</v>
      </c>
      <c r="L4088">
        <f>VLOOKUP(K4088,country2,2,FALSE)</f>
        <v>1</v>
      </c>
      <c r="M4088" t="s">
        <v>2277</v>
      </c>
      <c r="N4088">
        <f>VLOOKUP(Orders!M4088,city2,2,FALSE)</f>
        <v>302</v>
      </c>
      <c r="O4088" t="s">
        <v>20</v>
      </c>
      <c r="P4088">
        <f>VLOOKUP(O4088,state2,2,FALSE)</f>
        <v>2</v>
      </c>
      <c r="Q4088">
        <v>95823</v>
      </c>
      <c r="R4088" t="s">
        <v>21</v>
      </c>
      <c r="S4088">
        <f>VLOOKUP(R4088,region2,2,FALSE)</f>
        <v>2</v>
      </c>
      <c r="T4088" t="s">
        <v>4154</v>
      </c>
      <c r="U4088" t="s">
        <v>22</v>
      </c>
      <c r="V4088">
        <f>VLOOKUP(U4088,category2,2,FALSE)</f>
        <v>2</v>
      </c>
      <c r="W4088" t="s">
        <v>3231</v>
      </c>
      <c r="X4088">
        <f>VLOOKUP(W4088,subcat2,3,FALSE)</f>
        <v>9</v>
      </c>
      <c r="Y4088" t="s">
        <v>1103</v>
      </c>
      <c r="Z4088">
        <v>20.952000000000002</v>
      </c>
      <c r="AA4088">
        <v>3</v>
      </c>
      <c r="AB4088">
        <v>0.2</v>
      </c>
      <c r="AC4088" s="4">
        <v>7.0712999999999981</v>
      </c>
    </row>
    <row r="4089" spans="1:29" x14ac:dyDescent="0.25">
      <c r="A4089" s="2">
        <v>4088</v>
      </c>
      <c r="B4089" t="s">
        <v>8478</v>
      </c>
      <c r="C4089" s="3">
        <v>42586</v>
      </c>
      <c r="D4089" s="3">
        <v>42588</v>
      </c>
      <c r="E4089" t="s">
        <v>7</v>
      </c>
      <c r="F4089">
        <f>VLOOKUP(E4089,SHIPMODE,2,FALSE)</f>
        <v>1</v>
      </c>
      <c r="G4089" t="s">
        <v>3273</v>
      </c>
      <c r="H4089" t="s">
        <v>108</v>
      </c>
      <c r="I4089" t="s">
        <v>18</v>
      </c>
      <c r="J4089">
        <f>VLOOKUP(I4089,segmentID,2,FALSE)</f>
        <v>2</v>
      </c>
      <c r="K4089" t="s">
        <v>3255</v>
      </c>
      <c r="L4089">
        <f>VLOOKUP(K4089,country2,2,FALSE)</f>
        <v>1</v>
      </c>
      <c r="M4089" t="s">
        <v>2277</v>
      </c>
      <c r="N4089">
        <f>VLOOKUP(Orders!M4089,city2,2,FALSE)</f>
        <v>302</v>
      </c>
      <c r="O4089" t="s">
        <v>20</v>
      </c>
      <c r="P4089">
        <f>VLOOKUP(O4089,state2,2,FALSE)</f>
        <v>2</v>
      </c>
      <c r="Q4089">
        <v>95823</v>
      </c>
      <c r="R4089" t="s">
        <v>21</v>
      </c>
      <c r="S4089">
        <f>VLOOKUP(R4089,region2,2,FALSE)</f>
        <v>2</v>
      </c>
      <c r="T4089" t="s">
        <v>4293</v>
      </c>
      <c r="U4089" t="s">
        <v>22</v>
      </c>
      <c r="V4089">
        <f>VLOOKUP(U4089,category2,2,FALSE)</f>
        <v>2</v>
      </c>
      <c r="W4089" t="s">
        <v>3231</v>
      </c>
      <c r="X4089">
        <f>VLOOKUP(W4089,subcat2,3,FALSE)</f>
        <v>9</v>
      </c>
      <c r="Y4089" t="s">
        <v>88</v>
      </c>
      <c r="Z4089">
        <v>11.784000000000001</v>
      </c>
      <c r="AA4089">
        <v>3</v>
      </c>
      <c r="AB4089">
        <v>0.2</v>
      </c>
      <c r="AC4089" s="4">
        <v>3.9770999999999996</v>
      </c>
    </row>
    <row r="4090" spans="1:29" x14ac:dyDescent="0.25">
      <c r="A4090" s="2">
        <v>4089</v>
      </c>
      <c r="B4090" t="s">
        <v>6322</v>
      </c>
      <c r="C4090" s="3">
        <v>41870</v>
      </c>
      <c r="D4090" s="3">
        <v>41877</v>
      </c>
      <c r="E4090" t="s">
        <v>25</v>
      </c>
      <c r="F4090">
        <f>VLOOKUP(E4090,SHIPMODE,2,FALSE)</f>
        <v>2</v>
      </c>
      <c r="G4090" t="s">
        <v>3278</v>
      </c>
      <c r="H4090" t="s">
        <v>125</v>
      </c>
      <c r="I4090" t="s">
        <v>9</v>
      </c>
      <c r="J4090">
        <f>VLOOKUP(I4090,segmentID,2,FALSE)</f>
        <v>1</v>
      </c>
      <c r="K4090" t="s">
        <v>3255</v>
      </c>
      <c r="L4090">
        <f>VLOOKUP(K4090,country2,2,FALSE)</f>
        <v>1</v>
      </c>
      <c r="M4090" t="s">
        <v>1461</v>
      </c>
      <c r="N4090">
        <f>VLOOKUP(Orders!M4090,city2,2,FALSE)</f>
        <v>187</v>
      </c>
      <c r="O4090" t="s">
        <v>811</v>
      </c>
      <c r="P4090">
        <f>VLOOKUP(O4090,state2,2,FALSE)</f>
        <v>37</v>
      </c>
      <c r="Q4090">
        <v>72401</v>
      </c>
      <c r="R4090" t="s">
        <v>12</v>
      </c>
      <c r="S4090">
        <f>VLOOKUP(R4090,region2,2,FALSE)</f>
        <v>1</v>
      </c>
      <c r="T4090" t="s">
        <v>5685</v>
      </c>
      <c r="U4090" t="s">
        <v>13</v>
      </c>
      <c r="V4090">
        <f>VLOOKUP(U4090,category2,2,FALSE)</f>
        <v>1</v>
      </c>
      <c r="W4090" t="s">
        <v>14</v>
      </c>
      <c r="X4090">
        <f>VLOOKUP(W4090,subcat2,3,FALSE)</f>
        <v>1</v>
      </c>
      <c r="Y4090" t="s">
        <v>2791</v>
      </c>
      <c r="Z4090">
        <v>638.82000000000005</v>
      </c>
      <c r="AA4090">
        <v>9</v>
      </c>
      <c r="AB4090">
        <v>0</v>
      </c>
      <c r="AC4090" s="4">
        <v>172.48140000000001</v>
      </c>
    </row>
    <row r="4091" spans="1:29" x14ac:dyDescent="0.25">
      <c r="A4091" s="2">
        <v>4090</v>
      </c>
      <c r="B4091" t="s">
        <v>8479</v>
      </c>
      <c r="C4091" s="3">
        <v>42461</v>
      </c>
      <c r="D4091" s="3">
        <v>42465</v>
      </c>
      <c r="E4091" t="s">
        <v>25</v>
      </c>
      <c r="F4091">
        <f>VLOOKUP(E4091,SHIPMODE,2,FALSE)</f>
        <v>2</v>
      </c>
      <c r="G4091" t="s">
        <v>3788</v>
      </c>
      <c r="H4091" t="s">
        <v>1953</v>
      </c>
      <c r="I4091" t="s">
        <v>18</v>
      </c>
      <c r="J4091">
        <f>VLOOKUP(I4091,segmentID,2,FALSE)</f>
        <v>2</v>
      </c>
      <c r="K4091" t="s">
        <v>3255</v>
      </c>
      <c r="L4091">
        <f>VLOOKUP(K4091,country2,2,FALSE)</f>
        <v>1</v>
      </c>
      <c r="M4091" t="s">
        <v>138</v>
      </c>
      <c r="N4091">
        <f>VLOOKUP(Orders!M4091,city2,2,FALSE)</f>
        <v>21</v>
      </c>
      <c r="O4091" t="s">
        <v>139</v>
      </c>
      <c r="P4091">
        <f>VLOOKUP(O4091,state2,2,FALSE)</f>
        <v>16</v>
      </c>
      <c r="Q4091">
        <v>10035</v>
      </c>
      <c r="R4091" t="s">
        <v>79</v>
      </c>
      <c r="S4091">
        <f>VLOOKUP(R4091,region2,2,FALSE)</f>
        <v>4</v>
      </c>
      <c r="T4091" t="s">
        <v>4587</v>
      </c>
      <c r="U4091" t="s">
        <v>22</v>
      </c>
      <c r="V4091">
        <f>VLOOKUP(U4091,category2,2,FALSE)</f>
        <v>2</v>
      </c>
      <c r="W4091" t="s">
        <v>23</v>
      </c>
      <c r="X4091">
        <f>VLOOKUP(W4091,subcat2,3,FALSE)</f>
        <v>3</v>
      </c>
      <c r="Y4091" t="s">
        <v>509</v>
      </c>
      <c r="Z4091">
        <v>20.7</v>
      </c>
      <c r="AA4091">
        <v>2</v>
      </c>
      <c r="AB4091">
        <v>0</v>
      </c>
      <c r="AC4091" s="4">
        <v>9.9359999999999999</v>
      </c>
    </row>
    <row r="4092" spans="1:29" x14ac:dyDescent="0.25">
      <c r="A4092" s="2">
        <v>4091</v>
      </c>
      <c r="B4092" t="s">
        <v>8479</v>
      </c>
      <c r="C4092" s="3">
        <v>42461</v>
      </c>
      <c r="D4092" s="3">
        <v>42465</v>
      </c>
      <c r="E4092" t="s">
        <v>25</v>
      </c>
      <c r="F4092">
        <f>VLOOKUP(E4092,SHIPMODE,2,FALSE)</f>
        <v>2</v>
      </c>
      <c r="G4092" t="s">
        <v>3788</v>
      </c>
      <c r="H4092" t="s">
        <v>1953</v>
      </c>
      <c r="I4092" t="s">
        <v>18</v>
      </c>
      <c r="J4092">
        <f>VLOOKUP(I4092,segmentID,2,FALSE)</f>
        <v>2</v>
      </c>
      <c r="K4092" t="s">
        <v>3255</v>
      </c>
      <c r="L4092">
        <f>VLOOKUP(K4092,country2,2,FALSE)</f>
        <v>1</v>
      </c>
      <c r="M4092" t="s">
        <v>138</v>
      </c>
      <c r="N4092">
        <f>VLOOKUP(Orders!M4092,city2,2,FALSE)</f>
        <v>21</v>
      </c>
      <c r="O4092" t="s">
        <v>139</v>
      </c>
      <c r="P4092">
        <f>VLOOKUP(O4092,state2,2,FALSE)</f>
        <v>16</v>
      </c>
      <c r="Q4092">
        <v>10035</v>
      </c>
      <c r="R4092" t="s">
        <v>79</v>
      </c>
      <c r="S4092">
        <f>VLOOKUP(R4092,region2,2,FALSE)</f>
        <v>4</v>
      </c>
      <c r="T4092" t="s">
        <v>4602</v>
      </c>
      <c r="U4092" t="s">
        <v>22</v>
      </c>
      <c r="V4092">
        <f>VLOOKUP(U4092,category2,2,FALSE)</f>
        <v>2</v>
      </c>
      <c r="W4092" t="s">
        <v>3233</v>
      </c>
      <c r="X4092">
        <f>VLOOKUP(W4092,subcat2,3,FALSE)</f>
        <v>15</v>
      </c>
      <c r="Y4092" t="s">
        <v>2348</v>
      </c>
      <c r="Z4092">
        <v>10.95</v>
      </c>
      <c r="AA4092">
        <v>3</v>
      </c>
      <c r="AB4092">
        <v>0</v>
      </c>
      <c r="AC4092" s="4">
        <v>3.2849999999999993</v>
      </c>
    </row>
    <row r="4093" spans="1:29" x14ac:dyDescent="0.25">
      <c r="A4093" s="2">
        <v>4092</v>
      </c>
      <c r="B4093" t="s">
        <v>8479</v>
      </c>
      <c r="C4093" s="3">
        <v>42461</v>
      </c>
      <c r="D4093" s="3">
        <v>42465</v>
      </c>
      <c r="E4093" t="s">
        <v>25</v>
      </c>
      <c r="F4093">
        <f>VLOOKUP(E4093,SHIPMODE,2,FALSE)</f>
        <v>2</v>
      </c>
      <c r="G4093" t="s">
        <v>3788</v>
      </c>
      <c r="H4093" t="s">
        <v>1953</v>
      </c>
      <c r="I4093" t="s">
        <v>18</v>
      </c>
      <c r="J4093">
        <f>VLOOKUP(I4093,segmentID,2,FALSE)</f>
        <v>2</v>
      </c>
      <c r="K4093" t="s">
        <v>3255</v>
      </c>
      <c r="L4093">
        <f>VLOOKUP(K4093,country2,2,FALSE)</f>
        <v>1</v>
      </c>
      <c r="M4093" t="s">
        <v>138</v>
      </c>
      <c r="N4093">
        <f>VLOOKUP(Orders!M4093,city2,2,FALSE)</f>
        <v>21</v>
      </c>
      <c r="O4093" t="s">
        <v>139</v>
      </c>
      <c r="P4093">
        <f>VLOOKUP(O4093,state2,2,FALSE)</f>
        <v>16</v>
      </c>
      <c r="Q4093">
        <v>10035</v>
      </c>
      <c r="R4093" t="s">
        <v>79</v>
      </c>
      <c r="S4093">
        <f>VLOOKUP(R4093,region2,2,FALSE)</f>
        <v>4</v>
      </c>
      <c r="T4093" t="s">
        <v>4664</v>
      </c>
      <c r="U4093" t="s">
        <v>22</v>
      </c>
      <c r="V4093">
        <f>VLOOKUP(U4093,category2,2,FALSE)</f>
        <v>2</v>
      </c>
      <c r="W4093" t="s">
        <v>3231</v>
      </c>
      <c r="X4093">
        <f>VLOOKUP(W4093,subcat2,3,FALSE)</f>
        <v>9</v>
      </c>
      <c r="Y4093" t="s">
        <v>178</v>
      </c>
      <c r="Z4093">
        <v>14.352000000000002</v>
      </c>
      <c r="AA4093">
        <v>3</v>
      </c>
      <c r="AB4093">
        <v>0.2</v>
      </c>
      <c r="AC4093" s="4">
        <v>4.6643999999999988</v>
      </c>
    </row>
    <row r="4094" spans="1:29" x14ac:dyDescent="0.25">
      <c r="A4094" s="2">
        <v>4093</v>
      </c>
      <c r="B4094" t="s">
        <v>9914</v>
      </c>
      <c r="C4094" s="3">
        <v>42871</v>
      </c>
      <c r="D4094" s="3">
        <v>42873</v>
      </c>
      <c r="E4094" t="s">
        <v>97</v>
      </c>
      <c r="F4094">
        <f>VLOOKUP(E4094,SHIPMODE,2,FALSE)</f>
        <v>3</v>
      </c>
      <c r="G4094" t="s">
        <v>3877</v>
      </c>
      <c r="H4094" t="s">
        <v>2340</v>
      </c>
      <c r="I4094" t="s">
        <v>9</v>
      </c>
      <c r="J4094">
        <f>VLOOKUP(I4094,segmentID,2,FALSE)</f>
        <v>1</v>
      </c>
      <c r="K4094" t="s">
        <v>3255</v>
      </c>
      <c r="L4094">
        <f>VLOOKUP(K4094,country2,2,FALSE)</f>
        <v>1</v>
      </c>
      <c r="M4094" t="s">
        <v>395</v>
      </c>
      <c r="N4094">
        <f>VLOOKUP(Orders!M4094,city2,2,FALSE)</f>
        <v>60</v>
      </c>
      <c r="O4094" t="s">
        <v>249</v>
      </c>
      <c r="P4094">
        <f>VLOOKUP(O4094,state2,2,FALSE)</f>
        <v>25</v>
      </c>
      <c r="Q4094">
        <v>44312</v>
      </c>
      <c r="R4094" t="s">
        <v>79</v>
      </c>
      <c r="S4094">
        <f>VLOOKUP(R4094,region2,2,FALSE)</f>
        <v>4</v>
      </c>
      <c r="T4094" t="s">
        <v>5027</v>
      </c>
      <c r="U4094" t="s">
        <v>22</v>
      </c>
      <c r="V4094">
        <f>VLOOKUP(U4094,category2,2,FALSE)</f>
        <v>2</v>
      </c>
      <c r="W4094" t="s">
        <v>3227</v>
      </c>
      <c r="X4094">
        <f>VLOOKUP(W4094,subcat2,3,FALSE)</f>
        <v>5</v>
      </c>
      <c r="Y4094" t="s">
        <v>980</v>
      </c>
      <c r="Z4094">
        <v>221.024</v>
      </c>
      <c r="AA4094">
        <v>2</v>
      </c>
      <c r="AB4094">
        <v>0.2</v>
      </c>
      <c r="AC4094" s="4">
        <v>-55.256</v>
      </c>
    </row>
    <row r="4095" spans="1:29" x14ac:dyDescent="0.25">
      <c r="A4095" s="2">
        <v>4094</v>
      </c>
      <c r="B4095" t="s">
        <v>7308</v>
      </c>
      <c r="C4095" s="3">
        <v>42240</v>
      </c>
      <c r="D4095" s="3">
        <v>42244</v>
      </c>
      <c r="E4095" t="s">
        <v>25</v>
      </c>
      <c r="F4095">
        <f>VLOOKUP(E4095,SHIPMODE,2,FALSE)</f>
        <v>2</v>
      </c>
      <c r="G4095" t="s">
        <v>3402</v>
      </c>
      <c r="H4095" t="s">
        <v>618</v>
      </c>
      <c r="I4095" t="s">
        <v>9</v>
      </c>
      <c r="J4095">
        <f>VLOOKUP(I4095,segmentID,2,FALSE)</f>
        <v>1</v>
      </c>
      <c r="K4095" t="s">
        <v>3255</v>
      </c>
      <c r="L4095">
        <f>VLOOKUP(K4095,country2,2,FALSE)</f>
        <v>1</v>
      </c>
      <c r="M4095" t="s">
        <v>1198</v>
      </c>
      <c r="N4095">
        <f>VLOOKUP(Orders!M4095,city2,2,FALSE)</f>
        <v>160</v>
      </c>
      <c r="O4095" t="s">
        <v>11</v>
      </c>
      <c r="P4095">
        <f>VLOOKUP(O4095,state2,2,FALSE)</f>
        <v>1</v>
      </c>
      <c r="Q4095">
        <v>41042</v>
      </c>
      <c r="R4095" t="s">
        <v>12</v>
      </c>
      <c r="S4095">
        <f>VLOOKUP(R4095,region2,2,FALSE)</f>
        <v>1</v>
      </c>
      <c r="T4095" t="s">
        <v>4308</v>
      </c>
      <c r="U4095" t="s">
        <v>35</v>
      </c>
      <c r="V4095">
        <f>VLOOKUP(U4095,category2,2,FALSE)</f>
        <v>3</v>
      </c>
      <c r="W4095" t="s">
        <v>3235</v>
      </c>
      <c r="X4095">
        <f>VLOOKUP(W4095,subcat2,3,FALSE)</f>
        <v>16</v>
      </c>
      <c r="Y4095" t="s">
        <v>3095</v>
      </c>
      <c r="Z4095">
        <v>3080</v>
      </c>
      <c r="AA4095">
        <v>7</v>
      </c>
      <c r="AB4095">
        <v>0</v>
      </c>
      <c r="AC4095" s="4">
        <v>1416.7999999999997</v>
      </c>
    </row>
    <row r="4096" spans="1:29" x14ac:dyDescent="0.25">
      <c r="A4096" s="2">
        <v>4095</v>
      </c>
      <c r="B4096" t="s">
        <v>7308</v>
      </c>
      <c r="C4096" s="3">
        <v>42240</v>
      </c>
      <c r="D4096" s="3">
        <v>42244</v>
      </c>
      <c r="E4096" t="s">
        <v>25</v>
      </c>
      <c r="F4096">
        <f>VLOOKUP(E4096,SHIPMODE,2,FALSE)</f>
        <v>2</v>
      </c>
      <c r="G4096" t="s">
        <v>3402</v>
      </c>
      <c r="H4096" t="s">
        <v>618</v>
      </c>
      <c r="I4096" t="s">
        <v>9</v>
      </c>
      <c r="J4096">
        <f>VLOOKUP(I4096,segmentID,2,FALSE)</f>
        <v>1</v>
      </c>
      <c r="K4096" t="s">
        <v>3255</v>
      </c>
      <c r="L4096">
        <f>VLOOKUP(K4096,country2,2,FALSE)</f>
        <v>1</v>
      </c>
      <c r="M4096" t="s">
        <v>1198</v>
      </c>
      <c r="N4096">
        <f>VLOOKUP(Orders!M4096,city2,2,FALSE)</f>
        <v>160</v>
      </c>
      <c r="O4096" t="s">
        <v>11</v>
      </c>
      <c r="P4096">
        <f>VLOOKUP(O4096,state2,2,FALSE)</f>
        <v>1</v>
      </c>
      <c r="Q4096">
        <v>41042</v>
      </c>
      <c r="R4096" t="s">
        <v>12</v>
      </c>
      <c r="S4096">
        <f>VLOOKUP(R4096,region2,2,FALSE)</f>
        <v>1</v>
      </c>
      <c r="T4096" t="s">
        <v>5311</v>
      </c>
      <c r="U4096" t="s">
        <v>35</v>
      </c>
      <c r="V4096">
        <f>VLOOKUP(U4096,category2,2,FALSE)</f>
        <v>3</v>
      </c>
      <c r="W4096" t="s">
        <v>3232</v>
      </c>
      <c r="X4096">
        <f>VLOOKUP(W4096,subcat2,3,FALSE)</f>
        <v>12</v>
      </c>
      <c r="Y4096" t="s">
        <v>234</v>
      </c>
      <c r="Z4096">
        <v>79.959999999999994</v>
      </c>
      <c r="AA4096">
        <v>4</v>
      </c>
      <c r="AB4096">
        <v>0</v>
      </c>
      <c r="AC4096" s="4">
        <v>18.390799999999999</v>
      </c>
    </row>
    <row r="4097" spans="1:29" x14ac:dyDescent="0.25">
      <c r="A4097" s="2">
        <v>4096</v>
      </c>
      <c r="B4097" t="s">
        <v>7308</v>
      </c>
      <c r="C4097" s="3">
        <v>42240</v>
      </c>
      <c r="D4097" s="3">
        <v>42244</v>
      </c>
      <c r="E4097" t="s">
        <v>25</v>
      </c>
      <c r="F4097">
        <f>VLOOKUP(E4097,SHIPMODE,2,FALSE)</f>
        <v>2</v>
      </c>
      <c r="G4097" t="s">
        <v>3402</v>
      </c>
      <c r="H4097" t="s">
        <v>618</v>
      </c>
      <c r="I4097" t="s">
        <v>9</v>
      </c>
      <c r="J4097">
        <f>VLOOKUP(I4097,segmentID,2,FALSE)</f>
        <v>1</v>
      </c>
      <c r="K4097" t="s">
        <v>3255</v>
      </c>
      <c r="L4097">
        <f>VLOOKUP(K4097,country2,2,FALSE)</f>
        <v>1</v>
      </c>
      <c r="M4097" t="s">
        <v>1198</v>
      </c>
      <c r="N4097">
        <f>VLOOKUP(Orders!M4097,city2,2,FALSE)</f>
        <v>160</v>
      </c>
      <c r="O4097" t="s">
        <v>11</v>
      </c>
      <c r="P4097">
        <f>VLOOKUP(O4097,state2,2,FALSE)</f>
        <v>1</v>
      </c>
      <c r="Q4097">
        <v>41042</v>
      </c>
      <c r="R4097" t="s">
        <v>12</v>
      </c>
      <c r="S4097">
        <f>VLOOKUP(R4097,region2,2,FALSE)</f>
        <v>1</v>
      </c>
      <c r="T4097" t="s">
        <v>5665</v>
      </c>
      <c r="U4097" t="s">
        <v>35</v>
      </c>
      <c r="V4097">
        <f>VLOOKUP(U4097,category2,2,FALSE)</f>
        <v>3</v>
      </c>
      <c r="W4097" t="s">
        <v>3230</v>
      </c>
      <c r="X4097">
        <f>VLOOKUP(W4097,subcat2,3,FALSE)</f>
        <v>8</v>
      </c>
      <c r="Y4097" t="s">
        <v>1201</v>
      </c>
      <c r="Z4097">
        <v>587.97</v>
      </c>
      <c r="AA4097">
        <v>3</v>
      </c>
      <c r="AB4097">
        <v>0</v>
      </c>
      <c r="AC4097" s="4">
        <v>170.51129999999998</v>
      </c>
    </row>
    <row r="4098" spans="1:29" x14ac:dyDescent="0.25">
      <c r="A4098" s="2">
        <v>4097</v>
      </c>
      <c r="B4098" t="s">
        <v>6323</v>
      </c>
      <c r="C4098" s="3">
        <v>41905</v>
      </c>
      <c r="D4098" s="3">
        <v>41910</v>
      </c>
      <c r="E4098" t="s">
        <v>25</v>
      </c>
      <c r="F4098">
        <f>VLOOKUP(E4098,SHIPMODE,2,FALSE)</f>
        <v>2</v>
      </c>
      <c r="G4098" t="s">
        <v>3438</v>
      </c>
      <c r="H4098" t="s">
        <v>757</v>
      </c>
      <c r="I4098" t="s">
        <v>9</v>
      </c>
      <c r="J4098">
        <f>VLOOKUP(I4098,segmentID,2,FALSE)</f>
        <v>1</v>
      </c>
      <c r="K4098" t="s">
        <v>3255</v>
      </c>
      <c r="L4098">
        <f>VLOOKUP(K4098,country2,2,FALSE)</f>
        <v>1</v>
      </c>
      <c r="M4098" t="s">
        <v>206</v>
      </c>
      <c r="N4098">
        <f>VLOOKUP(Orders!M4098,city2,2,FALSE)</f>
        <v>32</v>
      </c>
      <c r="O4098" t="s">
        <v>119</v>
      </c>
      <c r="P4098">
        <f>VLOOKUP(O4098,state2,2,FALSE)</f>
        <v>12</v>
      </c>
      <c r="Q4098">
        <v>55407</v>
      </c>
      <c r="R4098" t="s">
        <v>55</v>
      </c>
      <c r="S4098">
        <f>VLOOKUP(R4098,region2,2,FALSE)</f>
        <v>3</v>
      </c>
      <c r="T4098" t="s">
        <v>5058</v>
      </c>
      <c r="U4098" t="s">
        <v>22</v>
      </c>
      <c r="V4098">
        <f>VLOOKUP(U4098,category2,2,FALSE)</f>
        <v>2</v>
      </c>
      <c r="W4098" t="s">
        <v>45</v>
      </c>
      <c r="X4098">
        <f>VLOOKUP(W4098,subcat2,3,FALSE)</f>
        <v>11</v>
      </c>
      <c r="Y4098" t="s">
        <v>2476</v>
      </c>
      <c r="Z4098">
        <v>32.400000000000006</v>
      </c>
      <c r="AA4098">
        <v>5</v>
      </c>
      <c r="AB4098">
        <v>0</v>
      </c>
      <c r="AC4098" s="4">
        <v>15.552000000000001</v>
      </c>
    </row>
    <row r="4099" spans="1:29" x14ac:dyDescent="0.25">
      <c r="A4099" s="2">
        <v>4098</v>
      </c>
      <c r="B4099" t="s">
        <v>6323</v>
      </c>
      <c r="C4099" s="3">
        <v>41905</v>
      </c>
      <c r="D4099" s="3">
        <v>41910</v>
      </c>
      <c r="E4099" t="s">
        <v>25</v>
      </c>
      <c r="F4099">
        <f>VLOOKUP(E4099,SHIPMODE,2,FALSE)</f>
        <v>2</v>
      </c>
      <c r="G4099" t="s">
        <v>3438</v>
      </c>
      <c r="H4099" t="s">
        <v>757</v>
      </c>
      <c r="I4099" t="s">
        <v>9</v>
      </c>
      <c r="J4099">
        <f>VLOOKUP(I4099,segmentID,2,FALSE)</f>
        <v>1</v>
      </c>
      <c r="K4099" t="s">
        <v>3255</v>
      </c>
      <c r="L4099">
        <f>VLOOKUP(K4099,country2,2,FALSE)</f>
        <v>1</v>
      </c>
      <c r="M4099" t="s">
        <v>206</v>
      </c>
      <c r="N4099">
        <f>VLOOKUP(Orders!M4099,city2,2,FALSE)</f>
        <v>32</v>
      </c>
      <c r="O4099" t="s">
        <v>119</v>
      </c>
      <c r="P4099">
        <f>VLOOKUP(O4099,state2,2,FALSE)</f>
        <v>12</v>
      </c>
      <c r="Q4099">
        <v>55407</v>
      </c>
      <c r="R4099" t="s">
        <v>55</v>
      </c>
      <c r="S4099">
        <f>VLOOKUP(R4099,region2,2,FALSE)</f>
        <v>3</v>
      </c>
      <c r="T4099" t="s">
        <v>4559</v>
      </c>
      <c r="U4099" t="s">
        <v>22</v>
      </c>
      <c r="V4099">
        <f>VLOOKUP(U4099,category2,2,FALSE)</f>
        <v>2</v>
      </c>
      <c r="W4099" t="s">
        <v>3227</v>
      </c>
      <c r="X4099">
        <f>VLOOKUP(W4099,subcat2,3,FALSE)</f>
        <v>5</v>
      </c>
      <c r="Y4099" t="s">
        <v>477</v>
      </c>
      <c r="Z4099">
        <v>404.90000000000003</v>
      </c>
      <c r="AA4099">
        <v>5</v>
      </c>
      <c r="AB4099">
        <v>0</v>
      </c>
      <c r="AC4099" s="4">
        <v>16.195999999999984</v>
      </c>
    </row>
    <row r="4100" spans="1:29" x14ac:dyDescent="0.25">
      <c r="A4100" s="2">
        <v>4099</v>
      </c>
      <c r="B4100" t="s">
        <v>6323</v>
      </c>
      <c r="C4100" s="3">
        <v>41905</v>
      </c>
      <c r="D4100" s="3">
        <v>41910</v>
      </c>
      <c r="E4100" t="s">
        <v>25</v>
      </c>
      <c r="F4100">
        <f>VLOOKUP(E4100,SHIPMODE,2,FALSE)</f>
        <v>2</v>
      </c>
      <c r="G4100" t="s">
        <v>3438</v>
      </c>
      <c r="H4100" t="s">
        <v>757</v>
      </c>
      <c r="I4100" t="s">
        <v>9</v>
      </c>
      <c r="J4100">
        <f>VLOOKUP(I4100,segmentID,2,FALSE)</f>
        <v>1</v>
      </c>
      <c r="K4100" t="s">
        <v>3255</v>
      </c>
      <c r="L4100">
        <f>VLOOKUP(K4100,country2,2,FALSE)</f>
        <v>1</v>
      </c>
      <c r="M4100" t="s">
        <v>206</v>
      </c>
      <c r="N4100">
        <f>VLOOKUP(Orders!M4100,city2,2,FALSE)</f>
        <v>32</v>
      </c>
      <c r="O4100" t="s">
        <v>119</v>
      </c>
      <c r="P4100">
        <f>VLOOKUP(O4100,state2,2,FALSE)</f>
        <v>12</v>
      </c>
      <c r="Q4100">
        <v>55407</v>
      </c>
      <c r="R4100" t="s">
        <v>55</v>
      </c>
      <c r="S4100">
        <f>VLOOKUP(R4100,region2,2,FALSE)</f>
        <v>3</v>
      </c>
      <c r="T4100" t="s">
        <v>5686</v>
      </c>
      <c r="U4100" t="s">
        <v>22</v>
      </c>
      <c r="V4100">
        <f>VLOOKUP(U4100,category2,2,FALSE)</f>
        <v>2</v>
      </c>
      <c r="W4100" t="s">
        <v>3231</v>
      </c>
      <c r="X4100">
        <f>VLOOKUP(W4100,subcat2,3,FALSE)</f>
        <v>9</v>
      </c>
      <c r="Y4100" t="s">
        <v>1376</v>
      </c>
      <c r="Z4100">
        <v>9449.9500000000007</v>
      </c>
      <c r="AA4100">
        <v>5</v>
      </c>
      <c r="AB4100">
        <v>0</v>
      </c>
      <c r="AC4100" s="4">
        <v>4630.4755000000005</v>
      </c>
    </row>
    <row r="4101" spans="1:29" x14ac:dyDescent="0.25">
      <c r="A4101" s="2">
        <v>4100</v>
      </c>
      <c r="B4101" t="s">
        <v>6323</v>
      </c>
      <c r="C4101" s="3">
        <v>41905</v>
      </c>
      <c r="D4101" s="3">
        <v>41910</v>
      </c>
      <c r="E4101" t="s">
        <v>25</v>
      </c>
      <c r="F4101">
        <f>VLOOKUP(E4101,SHIPMODE,2,FALSE)</f>
        <v>2</v>
      </c>
      <c r="G4101" t="s">
        <v>3438</v>
      </c>
      <c r="H4101" t="s">
        <v>757</v>
      </c>
      <c r="I4101" t="s">
        <v>9</v>
      </c>
      <c r="J4101">
        <f>VLOOKUP(I4101,segmentID,2,FALSE)</f>
        <v>1</v>
      </c>
      <c r="K4101" t="s">
        <v>3255</v>
      </c>
      <c r="L4101">
        <f>VLOOKUP(K4101,country2,2,FALSE)</f>
        <v>1</v>
      </c>
      <c r="M4101" t="s">
        <v>206</v>
      </c>
      <c r="N4101">
        <f>VLOOKUP(Orders!M4101,city2,2,FALSE)</f>
        <v>32</v>
      </c>
      <c r="O4101" t="s">
        <v>119</v>
      </c>
      <c r="P4101">
        <f>VLOOKUP(O4101,state2,2,FALSE)</f>
        <v>12</v>
      </c>
      <c r="Q4101">
        <v>55407</v>
      </c>
      <c r="R4101" t="s">
        <v>55</v>
      </c>
      <c r="S4101">
        <f>VLOOKUP(R4101,region2,2,FALSE)</f>
        <v>3</v>
      </c>
      <c r="T4101" t="s">
        <v>4718</v>
      </c>
      <c r="U4101" t="s">
        <v>22</v>
      </c>
      <c r="V4101">
        <f>VLOOKUP(U4101,category2,2,FALSE)</f>
        <v>2</v>
      </c>
      <c r="W4101" t="s">
        <v>3231</v>
      </c>
      <c r="X4101">
        <f>VLOOKUP(W4101,subcat2,3,FALSE)</f>
        <v>9</v>
      </c>
      <c r="Y4101" t="s">
        <v>1369</v>
      </c>
      <c r="Z4101">
        <v>12.94</v>
      </c>
      <c r="AA4101">
        <v>2</v>
      </c>
      <c r="AB4101">
        <v>0</v>
      </c>
      <c r="AC4101" s="4">
        <v>6.47</v>
      </c>
    </row>
    <row r="4102" spans="1:29" x14ac:dyDescent="0.25">
      <c r="A4102" s="2">
        <v>4101</v>
      </c>
      <c r="B4102" t="s">
        <v>9915</v>
      </c>
      <c r="C4102" s="3">
        <v>42905</v>
      </c>
      <c r="D4102" s="3">
        <v>42909</v>
      </c>
      <c r="E4102" t="s">
        <v>25</v>
      </c>
      <c r="F4102">
        <f>VLOOKUP(E4102,SHIPMODE,2,FALSE)</f>
        <v>2</v>
      </c>
      <c r="G4102" t="s">
        <v>3488</v>
      </c>
      <c r="H4102" t="s">
        <v>928</v>
      </c>
      <c r="I4102" t="s">
        <v>9</v>
      </c>
      <c r="J4102">
        <f>VLOOKUP(I4102,segmentID,2,FALSE)</f>
        <v>1</v>
      </c>
      <c r="K4102" t="s">
        <v>3255</v>
      </c>
      <c r="L4102">
        <f>VLOOKUP(K4102,country2,2,FALSE)</f>
        <v>1</v>
      </c>
      <c r="M4102" t="s">
        <v>95</v>
      </c>
      <c r="N4102">
        <f>VLOOKUP(Orders!M4102,city2,2,FALSE)</f>
        <v>13</v>
      </c>
      <c r="O4102" t="s">
        <v>54</v>
      </c>
      <c r="P4102">
        <f>VLOOKUP(O4102,state2,2,FALSE)</f>
        <v>6</v>
      </c>
      <c r="Q4102">
        <v>77095</v>
      </c>
      <c r="R4102" t="s">
        <v>55</v>
      </c>
      <c r="S4102">
        <f>VLOOKUP(R4102,region2,2,FALSE)</f>
        <v>3</v>
      </c>
      <c r="T4102" t="s">
        <v>5687</v>
      </c>
      <c r="U4102" t="s">
        <v>22</v>
      </c>
      <c r="V4102">
        <f>VLOOKUP(U4102,category2,2,FALSE)</f>
        <v>2</v>
      </c>
      <c r="W4102" t="s">
        <v>38</v>
      </c>
      <c r="X4102">
        <f>VLOOKUP(W4102,subcat2,3,FALSE)</f>
        <v>10</v>
      </c>
      <c r="Y4102" t="s">
        <v>971</v>
      </c>
      <c r="Z4102">
        <v>2.2639999999999993</v>
      </c>
      <c r="AA4102">
        <v>1</v>
      </c>
      <c r="AB4102">
        <v>0.8</v>
      </c>
      <c r="AC4102" s="4">
        <v>-5.2072000000000012</v>
      </c>
    </row>
    <row r="4103" spans="1:29" x14ac:dyDescent="0.25">
      <c r="A4103" s="2">
        <v>4102</v>
      </c>
      <c r="B4103" t="s">
        <v>9915</v>
      </c>
      <c r="C4103" s="3">
        <v>42905</v>
      </c>
      <c r="D4103" s="3">
        <v>42909</v>
      </c>
      <c r="E4103" t="s">
        <v>25</v>
      </c>
      <c r="F4103">
        <f>VLOOKUP(E4103,SHIPMODE,2,FALSE)</f>
        <v>2</v>
      </c>
      <c r="G4103" t="s">
        <v>3488</v>
      </c>
      <c r="H4103" t="s">
        <v>928</v>
      </c>
      <c r="I4103" t="s">
        <v>9</v>
      </c>
      <c r="J4103">
        <f>VLOOKUP(I4103,segmentID,2,FALSE)</f>
        <v>1</v>
      </c>
      <c r="K4103" t="s">
        <v>3255</v>
      </c>
      <c r="L4103">
        <f>VLOOKUP(K4103,country2,2,FALSE)</f>
        <v>1</v>
      </c>
      <c r="M4103" t="s">
        <v>95</v>
      </c>
      <c r="N4103">
        <f>VLOOKUP(Orders!M4103,city2,2,FALSE)</f>
        <v>13</v>
      </c>
      <c r="O4103" t="s">
        <v>54</v>
      </c>
      <c r="P4103">
        <f>VLOOKUP(O4103,state2,2,FALSE)</f>
        <v>6</v>
      </c>
      <c r="Q4103">
        <v>77095</v>
      </c>
      <c r="R4103" t="s">
        <v>55</v>
      </c>
      <c r="S4103">
        <f>VLOOKUP(R4103,region2,2,FALSE)</f>
        <v>3</v>
      </c>
      <c r="T4103" t="s">
        <v>5189</v>
      </c>
      <c r="U4103" t="s">
        <v>22</v>
      </c>
      <c r="V4103">
        <f>VLOOKUP(U4103,category2,2,FALSE)</f>
        <v>2</v>
      </c>
      <c r="W4103" t="s">
        <v>38</v>
      </c>
      <c r="X4103">
        <f>VLOOKUP(W4103,subcat2,3,FALSE)</f>
        <v>10</v>
      </c>
      <c r="Y4103" t="s">
        <v>3240</v>
      </c>
      <c r="Z4103">
        <v>0.44399999999999995</v>
      </c>
      <c r="AA4103">
        <v>1</v>
      </c>
      <c r="AB4103">
        <v>0.8</v>
      </c>
      <c r="AC4103" s="4">
        <v>-1.1100000000000003</v>
      </c>
    </row>
    <row r="4104" spans="1:29" x14ac:dyDescent="0.25">
      <c r="A4104" s="2">
        <v>4103</v>
      </c>
      <c r="B4104" t="s">
        <v>9915</v>
      </c>
      <c r="C4104" s="3">
        <v>42905</v>
      </c>
      <c r="D4104" s="3">
        <v>42909</v>
      </c>
      <c r="E4104" t="s">
        <v>25</v>
      </c>
      <c r="F4104">
        <f>VLOOKUP(E4104,SHIPMODE,2,FALSE)</f>
        <v>2</v>
      </c>
      <c r="G4104" t="s">
        <v>3488</v>
      </c>
      <c r="H4104" t="s">
        <v>928</v>
      </c>
      <c r="I4104" t="s">
        <v>9</v>
      </c>
      <c r="J4104">
        <f>VLOOKUP(I4104,segmentID,2,FALSE)</f>
        <v>1</v>
      </c>
      <c r="K4104" t="s">
        <v>3255</v>
      </c>
      <c r="L4104">
        <f>VLOOKUP(K4104,country2,2,FALSE)</f>
        <v>1</v>
      </c>
      <c r="M4104" t="s">
        <v>95</v>
      </c>
      <c r="N4104">
        <f>VLOOKUP(Orders!M4104,city2,2,FALSE)</f>
        <v>13</v>
      </c>
      <c r="O4104" t="s">
        <v>54</v>
      </c>
      <c r="P4104">
        <f>VLOOKUP(O4104,state2,2,FALSE)</f>
        <v>6</v>
      </c>
      <c r="Q4104">
        <v>77095</v>
      </c>
      <c r="R4104" t="s">
        <v>55</v>
      </c>
      <c r="S4104">
        <f>VLOOKUP(R4104,region2,2,FALSE)</f>
        <v>3</v>
      </c>
      <c r="T4104" t="s">
        <v>5339</v>
      </c>
      <c r="U4104" t="s">
        <v>22</v>
      </c>
      <c r="V4104">
        <f>VLOOKUP(U4104,category2,2,FALSE)</f>
        <v>2</v>
      </c>
      <c r="W4104" t="s">
        <v>45</v>
      </c>
      <c r="X4104">
        <f>VLOOKUP(W4104,subcat2,3,FALSE)</f>
        <v>11</v>
      </c>
      <c r="Y4104" t="s">
        <v>3014</v>
      </c>
      <c r="Z4104">
        <v>146.17600000000002</v>
      </c>
      <c r="AA4104">
        <v>8</v>
      </c>
      <c r="AB4104">
        <v>0.2</v>
      </c>
      <c r="AC4104" s="4">
        <v>47.50719999999999</v>
      </c>
    </row>
    <row r="4105" spans="1:29" x14ac:dyDescent="0.25">
      <c r="A4105" s="2">
        <v>4104</v>
      </c>
      <c r="B4105" t="s">
        <v>9916</v>
      </c>
      <c r="C4105" s="3">
        <v>43090</v>
      </c>
      <c r="D4105" s="3">
        <v>43090</v>
      </c>
      <c r="E4105" t="s">
        <v>625</v>
      </c>
      <c r="F4105">
        <f>VLOOKUP(E4105,SHIPMODE,2,FALSE)</f>
        <v>4</v>
      </c>
      <c r="G4105" t="s">
        <v>3301</v>
      </c>
      <c r="H4105" t="s">
        <v>220</v>
      </c>
      <c r="I4105" t="s">
        <v>52</v>
      </c>
      <c r="J4105">
        <f>VLOOKUP(I4105,segmentID,2,FALSE)</f>
        <v>3</v>
      </c>
      <c r="K4105" t="s">
        <v>3255</v>
      </c>
      <c r="L4105">
        <f>VLOOKUP(K4105,country2,2,FALSE)</f>
        <v>1</v>
      </c>
      <c r="M4105" t="s">
        <v>72</v>
      </c>
      <c r="N4105">
        <f>VLOOKUP(Orders!M4105,city2,2,FALSE)</f>
        <v>10</v>
      </c>
      <c r="O4105" t="s">
        <v>73</v>
      </c>
      <c r="P4105">
        <f>VLOOKUP(O4105,state2,2,FALSE)</f>
        <v>9</v>
      </c>
      <c r="Q4105">
        <v>68025</v>
      </c>
      <c r="R4105" t="s">
        <v>55</v>
      </c>
      <c r="S4105">
        <f>VLOOKUP(R4105,region2,2,FALSE)</f>
        <v>3</v>
      </c>
      <c r="T4105" t="s">
        <v>4829</v>
      </c>
      <c r="U4105" t="s">
        <v>13</v>
      </c>
      <c r="V4105">
        <f>VLOOKUP(U4105,category2,2,FALSE)</f>
        <v>1</v>
      </c>
      <c r="W4105" t="s">
        <v>3228</v>
      </c>
      <c r="X4105">
        <f>VLOOKUP(W4105,subcat2,3,FALSE)</f>
        <v>6</v>
      </c>
      <c r="Y4105" t="s">
        <v>5928</v>
      </c>
      <c r="Z4105">
        <v>15.92</v>
      </c>
      <c r="AA4105">
        <v>2</v>
      </c>
      <c r="AB4105">
        <v>0</v>
      </c>
      <c r="AC4105" s="4">
        <v>7.0048000000000012</v>
      </c>
    </row>
    <row r="4106" spans="1:29" x14ac:dyDescent="0.25">
      <c r="A4106" s="2">
        <v>4105</v>
      </c>
      <c r="B4106" t="s">
        <v>9917</v>
      </c>
      <c r="C4106" s="3">
        <v>42954</v>
      </c>
      <c r="D4106" s="3">
        <v>42960</v>
      </c>
      <c r="E4106" t="s">
        <v>25</v>
      </c>
      <c r="F4106">
        <f>VLOOKUP(E4106,SHIPMODE,2,FALSE)</f>
        <v>2</v>
      </c>
      <c r="G4106" t="s">
        <v>3526</v>
      </c>
      <c r="H4106" t="s">
        <v>1061</v>
      </c>
      <c r="I4106" t="s">
        <v>9</v>
      </c>
      <c r="J4106">
        <f>VLOOKUP(I4106,segmentID,2,FALSE)</f>
        <v>1</v>
      </c>
      <c r="K4106" t="s">
        <v>3255</v>
      </c>
      <c r="L4106">
        <f>VLOOKUP(K4106,country2,2,FALSE)</f>
        <v>1</v>
      </c>
      <c r="M4106" t="s">
        <v>466</v>
      </c>
      <c r="N4106">
        <f>VLOOKUP(Orders!M4106,city2,2,FALSE)</f>
        <v>71</v>
      </c>
      <c r="O4106" t="s">
        <v>20</v>
      </c>
      <c r="P4106">
        <f>VLOOKUP(O4106,state2,2,FALSE)</f>
        <v>2</v>
      </c>
      <c r="Q4106">
        <v>92105</v>
      </c>
      <c r="R4106" t="s">
        <v>21</v>
      </c>
      <c r="S4106">
        <f>VLOOKUP(R4106,region2,2,FALSE)</f>
        <v>2</v>
      </c>
      <c r="T4106" t="s">
        <v>4970</v>
      </c>
      <c r="U4106" t="s">
        <v>35</v>
      </c>
      <c r="V4106">
        <f>VLOOKUP(U4106,category2,2,FALSE)</f>
        <v>3</v>
      </c>
      <c r="W4106" t="s">
        <v>3230</v>
      </c>
      <c r="X4106">
        <f>VLOOKUP(W4106,subcat2,3,FALSE)</f>
        <v>8</v>
      </c>
      <c r="Y4106" t="s">
        <v>1393</v>
      </c>
      <c r="Z4106">
        <v>159.96000000000004</v>
      </c>
      <c r="AA4106">
        <v>5</v>
      </c>
      <c r="AB4106">
        <v>0.2</v>
      </c>
      <c r="AC4106" s="4">
        <v>17.995499999999979</v>
      </c>
    </row>
    <row r="4107" spans="1:29" x14ac:dyDescent="0.25">
      <c r="A4107" s="2">
        <v>4106</v>
      </c>
      <c r="B4107" t="s">
        <v>9917</v>
      </c>
      <c r="C4107" s="3">
        <v>42954</v>
      </c>
      <c r="D4107" s="3">
        <v>42960</v>
      </c>
      <c r="E4107" t="s">
        <v>25</v>
      </c>
      <c r="F4107">
        <f>VLOOKUP(E4107,SHIPMODE,2,FALSE)</f>
        <v>2</v>
      </c>
      <c r="G4107" t="s">
        <v>3526</v>
      </c>
      <c r="H4107" t="s">
        <v>1061</v>
      </c>
      <c r="I4107" t="s">
        <v>9</v>
      </c>
      <c r="J4107">
        <f>VLOOKUP(I4107,segmentID,2,FALSE)</f>
        <v>1</v>
      </c>
      <c r="K4107" t="s">
        <v>3255</v>
      </c>
      <c r="L4107">
        <f>VLOOKUP(K4107,country2,2,FALSE)</f>
        <v>1</v>
      </c>
      <c r="M4107" t="s">
        <v>466</v>
      </c>
      <c r="N4107">
        <f>VLOOKUP(Orders!M4107,city2,2,FALSE)</f>
        <v>71</v>
      </c>
      <c r="O4107" t="s">
        <v>20</v>
      </c>
      <c r="P4107">
        <f>VLOOKUP(O4107,state2,2,FALSE)</f>
        <v>2</v>
      </c>
      <c r="Q4107">
        <v>92105</v>
      </c>
      <c r="R4107" t="s">
        <v>21</v>
      </c>
      <c r="S4107">
        <f>VLOOKUP(R4107,region2,2,FALSE)</f>
        <v>2</v>
      </c>
      <c r="T4107" t="s">
        <v>4579</v>
      </c>
      <c r="U4107" t="s">
        <v>22</v>
      </c>
      <c r="V4107">
        <f>VLOOKUP(U4107,category2,2,FALSE)</f>
        <v>2</v>
      </c>
      <c r="W4107" t="s">
        <v>3231</v>
      </c>
      <c r="X4107">
        <f>VLOOKUP(W4107,subcat2,3,FALSE)</f>
        <v>9</v>
      </c>
      <c r="Y4107" t="s">
        <v>1253</v>
      </c>
      <c r="Z4107">
        <v>13.76</v>
      </c>
      <c r="AA4107">
        <v>2</v>
      </c>
      <c r="AB4107">
        <v>0.2</v>
      </c>
      <c r="AC4107" s="4">
        <v>4.6440000000000001</v>
      </c>
    </row>
    <row r="4108" spans="1:29" x14ac:dyDescent="0.25">
      <c r="A4108" s="2">
        <v>4107</v>
      </c>
      <c r="B4108" t="s">
        <v>8480</v>
      </c>
      <c r="C4108" s="3">
        <v>42604</v>
      </c>
      <c r="D4108" s="3">
        <v>42608</v>
      </c>
      <c r="E4108" t="s">
        <v>25</v>
      </c>
      <c r="F4108">
        <f>VLOOKUP(E4108,SHIPMODE,2,FALSE)</f>
        <v>2</v>
      </c>
      <c r="G4108" t="s">
        <v>3987</v>
      </c>
      <c r="H4108" t="s">
        <v>2793</v>
      </c>
      <c r="I4108" t="s">
        <v>9</v>
      </c>
      <c r="J4108">
        <f>VLOOKUP(I4108,segmentID,2,FALSE)</f>
        <v>1</v>
      </c>
      <c r="K4108" t="s">
        <v>3255</v>
      </c>
      <c r="L4108">
        <f>VLOOKUP(K4108,country2,2,FALSE)</f>
        <v>1</v>
      </c>
      <c r="M4108" t="s">
        <v>95</v>
      </c>
      <c r="N4108">
        <f>VLOOKUP(Orders!M4108,city2,2,FALSE)</f>
        <v>13</v>
      </c>
      <c r="O4108" t="s">
        <v>54</v>
      </c>
      <c r="P4108">
        <f>VLOOKUP(O4108,state2,2,FALSE)</f>
        <v>6</v>
      </c>
      <c r="Q4108">
        <v>77041</v>
      </c>
      <c r="R4108" t="s">
        <v>55</v>
      </c>
      <c r="S4108">
        <f>VLOOKUP(R4108,region2,2,FALSE)</f>
        <v>3</v>
      </c>
      <c r="T4108" t="s">
        <v>4915</v>
      </c>
      <c r="U4108" t="s">
        <v>22</v>
      </c>
      <c r="V4108">
        <f>VLOOKUP(U4108,category2,2,FALSE)</f>
        <v>2</v>
      </c>
      <c r="W4108" t="s">
        <v>3231</v>
      </c>
      <c r="X4108">
        <f>VLOOKUP(W4108,subcat2,3,FALSE)</f>
        <v>9</v>
      </c>
      <c r="Y4108" t="s">
        <v>1881</v>
      </c>
      <c r="Z4108">
        <v>4.3119999999999985</v>
      </c>
      <c r="AA4108">
        <v>2</v>
      </c>
      <c r="AB4108">
        <v>0.8</v>
      </c>
      <c r="AC4108" s="4">
        <v>-6.8992000000000022</v>
      </c>
    </row>
    <row r="4109" spans="1:29" x14ac:dyDescent="0.25">
      <c r="A4109" s="2">
        <v>4108</v>
      </c>
      <c r="B4109" t="s">
        <v>7309</v>
      </c>
      <c r="C4109" s="3">
        <v>42254</v>
      </c>
      <c r="D4109" s="3">
        <v>42254</v>
      </c>
      <c r="E4109" t="s">
        <v>625</v>
      </c>
      <c r="F4109">
        <f>VLOOKUP(E4109,SHIPMODE,2,FALSE)</f>
        <v>4</v>
      </c>
      <c r="G4109" t="s">
        <v>3762</v>
      </c>
      <c r="H4109" t="s">
        <v>1861</v>
      </c>
      <c r="I4109" t="s">
        <v>9</v>
      </c>
      <c r="J4109">
        <f>VLOOKUP(I4109,segmentID,2,FALSE)</f>
        <v>1</v>
      </c>
      <c r="K4109" t="s">
        <v>3255</v>
      </c>
      <c r="L4109">
        <f>VLOOKUP(K4109,country2,2,FALSE)</f>
        <v>1</v>
      </c>
      <c r="M4109" t="s">
        <v>138</v>
      </c>
      <c r="N4109">
        <f>VLOOKUP(Orders!M4109,city2,2,FALSE)</f>
        <v>21</v>
      </c>
      <c r="O4109" t="s">
        <v>139</v>
      </c>
      <c r="P4109">
        <f>VLOOKUP(O4109,state2,2,FALSE)</f>
        <v>16</v>
      </c>
      <c r="Q4109">
        <v>10011</v>
      </c>
      <c r="R4109" t="s">
        <v>79</v>
      </c>
      <c r="S4109">
        <f>VLOOKUP(R4109,region2,2,FALSE)</f>
        <v>4</v>
      </c>
      <c r="T4109" t="s">
        <v>4790</v>
      </c>
      <c r="U4109" t="s">
        <v>22</v>
      </c>
      <c r="V4109">
        <f>VLOOKUP(U4109,category2,2,FALSE)</f>
        <v>2</v>
      </c>
      <c r="W4109" t="s">
        <v>3227</v>
      </c>
      <c r="X4109">
        <f>VLOOKUP(W4109,subcat2,3,FALSE)</f>
        <v>5</v>
      </c>
      <c r="Y4109" t="s">
        <v>1763</v>
      </c>
      <c r="Z4109">
        <v>13.96</v>
      </c>
      <c r="AA4109">
        <v>2</v>
      </c>
      <c r="AB4109">
        <v>0</v>
      </c>
      <c r="AC4109" s="4">
        <v>0.27919999999999945</v>
      </c>
    </row>
    <row r="4110" spans="1:29" x14ac:dyDescent="0.25">
      <c r="A4110" s="2">
        <v>4109</v>
      </c>
      <c r="B4110" t="s">
        <v>7309</v>
      </c>
      <c r="C4110" s="3">
        <v>42254</v>
      </c>
      <c r="D4110" s="3">
        <v>42254</v>
      </c>
      <c r="E4110" t="s">
        <v>625</v>
      </c>
      <c r="F4110">
        <f>VLOOKUP(E4110,SHIPMODE,2,FALSE)</f>
        <v>4</v>
      </c>
      <c r="G4110" t="s">
        <v>3762</v>
      </c>
      <c r="H4110" t="s">
        <v>1861</v>
      </c>
      <c r="I4110" t="s">
        <v>9</v>
      </c>
      <c r="J4110">
        <f>VLOOKUP(I4110,segmentID,2,FALSE)</f>
        <v>1</v>
      </c>
      <c r="K4110" t="s">
        <v>3255</v>
      </c>
      <c r="L4110">
        <f>VLOOKUP(K4110,country2,2,FALSE)</f>
        <v>1</v>
      </c>
      <c r="M4110" t="s">
        <v>138</v>
      </c>
      <c r="N4110">
        <f>VLOOKUP(Orders!M4110,city2,2,FALSE)</f>
        <v>21</v>
      </c>
      <c r="O4110" t="s">
        <v>139</v>
      </c>
      <c r="P4110">
        <f>VLOOKUP(O4110,state2,2,FALSE)</f>
        <v>16</v>
      </c>
      <c r="Q4110">
        <v>10011</v>
      </c>
      <c r="R4110" t="s">
        <v>79</v>
      </c>
      <c r="S4110">
        <f>VLOOKUP(R4110,region2,2,FALSE)</f>
        <v>4</v>
      </c>
      <c r="T4110" t="s">
        <v>5547</v>
      </c>
      <c r="U4110" t="s">
        <v>13</v>
      </c>
      <c r="V4110">
        <f>VLOOKUP(U4110,category2,2,FALSE)</f>
        <v>1</v>
      </c>
      <c r="W4110" t="s">
        <v>29</v>
      </c>
      <c r="X4110">
        <f>VLOOKUP(W4110,subcat2,3,FALSE)</f>
        <v>4</v>
      </c>
      <c r="Y4110" t="s">
        <v>435</v>
      </c>
      <c r="Z4110">
        <v>27.414000000000001</v>
      </c>
      <c r="AA4110">
        <v>3</v>
      </c>
      <c r="AB4110">
        <v>0.4</v>
      </c>
      <c r="AC4110" s="4">
        <v>-14.163900000000005</v>
      </c>
    </row>
    <row r="4111" spans="1:29" x14ac:dyDescent="0.25">
      <c r="A4111" s="2">
        <v>4110</v>
      </c>
      <c r="B4111" t="s">
        <v>7310</v>
      </c>
      <c r="C4111" s="3">
        <v>42363</v>
      </c>
      <c r="D4111" s="3">
        <v>42370</v>
      </c>
      <c r="E4111" t="s">
        <v>25</v>
      </c>
      <c r="F4111">
        <f>VLOOKUP(E4111,SHIPMODE,2,FALSE)</f>
        <v>2</v>
      </c>
      <c r="G4111" t="s">
        <v>3648</v>
      </c>
      <c r="H4111" t="s">
        <v>1457</v>
      </c>
      <c r="I4111" t="s">
        <v>18</v>
      </c>
      <c r="J4111">
        <f>VLOOKUP(I4111,segmentID,2,FALSE)</f>
        <v>2</v>
      </c>
      <c r="K4111" t="s">
        <v>3255</v>
      </c>
      <c r="L4111">
        <f>VLOOKUP(K4111,country2,2,FALSE)</f>
        <v>1</v>
      </c>
      <c r="M4111" t="s">
        <v>433</v>
      </c>
      <c r="N4111">
        <f>VLOOKUP(Orders!M4111,city2,2,FALSE)</f>
        <v>67</v>
      </c>
      <c r="O4111" t="s">
        <v>123</v>
      </c>
      <c r="P4111">
        <f>VLOOKUP(O4111,state2,2,FALSE)</f>
        <v>13</v>
      </c>
      <c r="Q4111">
        <v>48227</v>
      </c>
      <c r="R4111" t="s">
        <v>55</v>
      </c>
      <c r="S4111">
        <f>VLOOKUP(R4111,region2,2,FALSE)</f>
        <v>3</v>
      </c>
      <c r="T4111" t="s">
        <v>4777</v>
      </c>
      <c r="U4111" t="s">
        <v>35</v>
      </c>
      <c r="V4111">
        <f>VLOOKUP(U4111,category2,2,FALSE)</f>
        <v>3</v>
      </c>
      <c r="W4111" t="s">
        <v>3230</v>
      </c>
      <c r="X4111">
        <f>VLOOKUP(W4111,subcat2,3,FALSE)</f>
        <v>8</v>
      </c>
      <c r="Y4111" t="s">
        <v>363</v>
      </c>
      <c r="Z4111">
        <v>73.98</v>
      </c>
      <c r="AA4111">
        <v>2</v>
      </c>
      <c r="AB4111">
        <v>0</v>
      </c>
      <c r="AC4111" s="4">
        <v>19.974600000000002</v>
      </c>
    </row>
    <row r="4112" spans="1:29" x14ac:dyDescent="0.25">
      <c r="A4112" s="2">
        <v>4111</v>
      </c>
      <c r="B4112" t="s">
        <v>7310</v>
      </c>
      <c r="C4112" s="3">
        <v>42363</v>
      </c>
      <c r="D4112" s="3">
        <v>42370</v>
      </c>
      <c r="E4112" t="s">
        <v>25</v>
      </c>
      <c r="F4112">
        <f>VLOOKUP(E4112,SHIPMODE,2,FALSE)</f>
        <v>2</v>
      </c>
      <c r="G4112" t="s">
        <v>3648</v>
      </c>
      <c r="H4112" t="s">
        <v>1457</v>
      </c>
      <c r="I4112" t="s">
        <v>18</v>
      </c>
      <c r="J4112">
        <f>VLOOKUP(I4112,segmentID,2,FALSE)</f>
        <v>2</v>
      </c>
      <c r="K4112" t="s">
        <v>3255</v>
      </c>
      <c r="L4112">
        <f>VLOOKUP(K4112,country2,2,FALSE)</f>
        <v>1</v>
      </c>
      <c r="M4112" t="s">
        <v>433</v>
      </c>
      <c r="N4112">
        <f>VLOOKUP(Orders!M4112,city2,2,FALSE)</f>
        <v>67</v>
      </c>
      <c r="O4112" t="s">
        <v>123</v>
      </c>
      <c r="P4112">
        <f>VLOOKUP(O4112,state2,2,FALSE)</f>
        <v>13</v>
      </c>
      <c r="Q4112">
        <v>48227</v>
      </c>
      <c r="R4112" t="s">
        <v>55</v>
      </c>
      <c r="S4112">
        <f>VLOOKUP(R4112,region2,2,FALSE)</f>
        <v>3</v>
      </c>
      <c r="T4112" t="s">
        <v>5688</v>
      </c>
      <c r="U4112" t="s">
        <v>13</v>
      </c>
      <c r="V4112">
        <f>VLOOKUP(U4112,category2,2,FALSE)</f>
        <v>1</v>
      </c>
      <c r="W4112" t="s">
        <v>14</v>
      </c>
      <c r="X4112">
        <f>VLOOKUP(W4112,subcat2,3,FALSE)</f>
        <v>1</v>
      </c>
      <c r="Y4112" t="s">
        <v>2571</v>
      </c>
      <c r="Z4112">
        <v>160.97999999999999</v>
      </c>
      <c r="AA4112">
        <v>1</v>
      </c>
      <c r="AB4112">
        <v>0</v>
      </c>
      <c r="AC4112" s="4">
        <v>20.927400000000006</v>
      </c>
    </row>
    <row r="4113" spans="1:29" x14ac:dyDescent="0.25">
      <c r="A4113" s="2">
        <v>4112</v>
      </c>
      <c r="B4113" t="s">
        <v>7310</v>
      </c>
      <c r="C4113" s="3">
        <v>42363</v>
      </c>
      <c r="D4113" s="3">
        <v>42370</v>
      </c>
      <c r="E4113" t="s">
        <v>25</v>
      </c>
      <c r="F4113">
        <f>VLOOKUP(E4113,SHIPMODE,2,FALSE)</f>
        <v>2</v>
      </c>
      <c r="G4113" t="s">
        <v>3648</v>
      </c>
      <c r="H4113" t="s">
        <v>1457</v>
      </c>
      <c r="I4113" t="s">
        <v>18</v>
      </c>
      <c r="J4113">
        <f>VLOOKUP(I4113,segmentID,2,FALSE)</f>
        <v>2</v>
      </c>
      <c r="K4113" t="s">
        <v>3255</v>
      </c>
      <c r="L4113">
        <f>VLOOKUP(K4113,country2,2,FALSE)</f>
        <v>1</v>
      </c>
      <c r="M4113" t="s">
        <v>433</v>
      </c>
      <c r="N4113">
        <f>VLOOKUP(Orders!M4113,city2,2,FALSE)</f>
        <v>67</v>
      </c>
      <c r="O4113" t="s">
        <v>123</v>
      </c>
      <c r="P4113">
        <f>VLOOKUP(O4113,state2,2,FALSE)</f>
        <v>13</v>
      </c>
      <c r="Q4113">
        <v>48227</v>
      </c>
      <c r="R4113" t="s">
        <v>55</v>
      </c>
      <c r="S4113">
        <f>VLOOKUP(R4113,region2,2,FALSE)</f>
        <v>3</v>
      </c>
      <c r="T4113" t="s">
        <v>5291</v>
      </c>
      <c r="U4113" t="s">
        <v>22</v>
      </c>
      <c r="V4113">
        <f>VLOOKUP(U4113,category2,2,FALSE)</f>
        <v>2</v>
      </c>
      <c r="W4113" t="s">
        <v>45</v>
      </c>
      <c r="X4113">
        <f>VLOOKUP(W4113,subcat2,3,FALSE)</f>
        <v>11</v>
      </c>
      <c r="Y4113" t="s">
        <v>1786</v>
      </c>
      <c r="Z4113">
        <v>17.34</v>
      </c>
      <c r="AA4113">
        <v>3</v>
      </c>
      <c r="AB4113">
        <v>0</v>
      </c>
      <c r="AC4113" s="4">
        <v>8.4966000000000008</v>
      </c>
    </row>
    <row r="4114" spans="1:29" x14ac:dyDescent="0.25">
      <c r="A4114" s="2">
        <v>4113</v>
      </c>
      <c r="B4114" t="s">
        <v>7310</v>
      </c>
      <c r="C4114" s="3">
        <v>42363</v>
      </c>
      <c r="D4114" s="3">
        <v>42370</v>
      </c>
      <c r="E4114" t="s">
        <v>25</v>
      </c>
      <c r="F4114">
        <f>VLOOKUP(E4114,SHIPMODE,2,FALSE)</f>
        <v>2</v>
      </c>
      <c r="G4114" t="s">
        <v>3648</v>
      </c>
      <c r="H4114" t="s">
        <v>1457</v>
      </c>
      <c r="I4114" t="s">
        <v>18</v>
      </c>
      <c r="J4114">
        <f>VLOOKUP(I4114,segmentID,2,FALSE)</f>
        <v>2</v>
      </c>
      <c r="K4114" t="s">
        <v>3255</v>
      </c>
      <c r="L4114">
        <f>VLOOKUP(K4114,country2,2,FALSE)</f>
        <v>1</v>
      </c>
      <c r="M4114" t="s">
        <v>433</v>
      </c>
      <c r="N4114">
        <f>VLOOKUP(Orders!M4114,city2,2,FALSE)</f>
        <v>67</v>
      </c>
      <c r="O4114" t="s">
        <v>123</v>
      </c>
      <c r="P4114">
        <f>VLOOKUP(O4114,state2,2,FALSE)</f>
        <v>13</v>
      </c>
      <c r="Q4114">
        <v>48227</v>
      </c>
      <c r="R4114" t="s">
        <v>55</v>
      </c>
      <c r="S4114">
        <f>VLOOKUP(R4114,region2,2,FALSE)</f>
        <v>3</v>
      </c>
      <c r="T4114" t="s">
        <v>4923</v>
      </c>
      <c r="U4114" t="s">
        <v>22</v>
      </c>
      <c r="V4114">
        <f>VLOOKUP(U4114,category2,2,FALSE)</f>
        <v>2</v>
      </c>
      <c r="W4114" t="s">
        <v>3229</v>
      </c>
      <c r="X4114">
        <f>VLOOKUP(W4114,subcat2,3,FALSE)</f>
        <v>7</v>
      </c>
      <c r="Y4114" t="s">
        <v>355</v>
      </c>
      <c r="Z4114">
        <v>3.28</v>
      </c>
      <c r="AA4114">
        <v>1</v>
      </c>
      <c r="AB4114">
        <v>0</v>
      </c>
      <c r="AC4114" s="4">
        <v>0.9511999999999996</v>
      </c>
    </row>
    <row r="4115" spans="1:29" x14ac:dyDescent="0.25">
      <c r="A4115" s="2">
        <v>4114</v>
      </c>
      <c r="B4115" t="s">
        <v>7311</v>
      </c>
      <c r="C4115" s="3">
        <v>42126</v>
      </c>
      <c r="D4115" s="3">
        <v>42131</v>
      </c>
      <c r="E4115" t="s">
        <v>25</v>
      </c>
      <c r="F4115">
        <f>VLOOKUP(E4115,SHIPMODE,2,FALSE)</f>
        <v>2</v>
      </c>
      <c r="G4115" t="s">
        <v>3799</v>
      </c>
      <c r="H4115" t="s">
        <v>2002</v>
      </c>
      <c r="I4115" t="s">
        <v>18</v>
      </c>
      <c r="J4115">
        <f>VLOOKUP(I4115,segmentID,2,FALSE)</f>
        <v>2</v>
      </c>
      <c r="K4115" t="s">
        <v>3255</v>
      </c>
      <c r="L4115">
        <f>VLOOKUP(K4115,country2,2,FALSE)</f>
        <v>1</v>
      </c>
      <c r="M4115" t="s">
        <v>95</v>
      </c>
      <c r="N4115">
        <f>VLOOKUP(Orders!M4115,city2,2,FALSE)</f>
        <v>13</v>
      </c>
      <c r="O4115" t="s">
        <v>54</v>
      </c>
      <c r="P4115">
        <f>VLOOKUP(O4115,state2,2,FALSE)</f>
        <v>6</v>
      </c>
      <c r="Q4115">
        <v>77095</v>
      </c>
      <c r="R4115" t="s">
        <v>55</v>
      </c>
      <c r="S4115">
        <f>VLOOKUP(R4115,region2,2,FALSE)</f>
        <v>3</v>
      </c>
      <c r="T4115" t="s">
        <v>5218</v>
      </c>
      <c r="U4115" t="s">
        <v>22</v>
      </c>
      <c r="V4115">
        <f>VLOOKUP(U4115,category2,2,FALSE)</f>
        <v>2</v>
      </c>
      <c r="W4115" t="s">
        <v>23</v>
      </c>
      <c r="X4115">
        <f>VLOOKUP(W4115,subcat2,3,FALSE)</f>
        <v>3</v>
      </c>
      <c r="Y4115" t="s">
        <v>322</v>
      </c>
      <c r="Z4115">
        <v>8.8559999999999999</v>
      </c>
      <c r="AA4115">
        <v>3</v>
      </c>
      <c r="AB4115">
        <v>0.2</v>
      </c>
      <c r="AC4115" s="4">
        <v>2.9888999999999997</v>
      </c>
    </row>
    <row r="4116" spans="1:29" x14ac:dyDescent="0.25">
      <c r="A4116" s="2">
        <v>4115</v>
      </c>
      <c r="B4116" t="s">
        <v>7311</v>
      </c>
      <c r="C4116" s="3">
        <v>42126</v>
      </c>
      <c r="D4116" s="3">
        <v>42131</v>
      </c>
      <c r="E4116" t="s">
        <v>25</v>
      </c>
      <c r="F4116">
        <f>VLOOKUP(E4116,SHIPMODE,2,FALSE)</f>
        <v>2</v>
      </c>
      <c r="G4116" t="s">
        <v>3799</v>
      </c>
      <c r="H4116" t="s">
        <v>2002</v>
      </c>
      <c r="I4116" t="s">
        <v>18</v>
      </c>
      <c r="J4116">
        <f>VLOOKUP(I4116,segmentID,2,FALSE)</f>
        <v>2</v>
      </c>
      <c r="K4116" t="s">
        <v>3255</v>
      </c>
      <c r="L4116">
        <f>VLOOKUP(K4116,country2,2,FALSE)</f>
        <v>1</v>
      </c>
      <c r="M4116" t="s">
        <v>95</v>
      </c>
      <c r="N4116">
        <f>VLOOKUP(Orders!M4116,city2,2,FALSE)</f>
        <v>13</v>
      </c>
      <c r="O4116" t="s">
        <v>54</v>
      </c>
      <c r="P4116">
        <f>VLOOKUP(O4116,state2,2,FALSE)</f>
        <v>6</v>
      </c>
      <c r="Q4116">
        <v>77095</v>
      </c>
      <c r="R4116" t="s">
        <v>55</v>
      </c>
      <c r="S4116">
        <f>VLOOKUP(R4116,region2,2,FALSE)</f>
        <v>3</v>
      </c>
      <c r="T4116" t="s">
        <v>5068</v>
      </c>
      <c r="U4116" t="s">
        <v>35</v>
      </c>
      <c r="V4116">
        <f>VLOOKUP(U4116,category2,2,FALSE)</f>
        <v>3</v>
      </c>
      <c r="W4116" t="s">
        <v>3230</v>
      </c>
      <c r="X4116">
        <f>VLOOKUP(W4116,subcat2,3,FALSE)</f>
        <v>8</v>
      </c>
      <c r="Y4116" t="s">
        <v>2744</v>
      </c>
      <c r="Z4116">
        <v>158.376</v>
      </c>
      <c r="AA4116">
        <v>3</v>
      </c>
      <c r="AB4116">
        <v>0.2</v>
      </c>
      <c r="AC4116" s="4">
        <v>13.857900000000008</v>
      </c>
    </row>
    <row r="4117" spans="1:29" x14ac:dyDescent="0.25">
      <c r="A4117" s="2">
        <v>4116</v>
      </c>
      <c r="B4117" t="s">
        <v>8481</v>
      </c>
      <c r="C4117" s="3">
        <v>42698</v>
      </c>
      <c r="D4117" s="3">
        <v>42701</v>
      </c>
      <c r="E4117" t="s">
        <v>97</v>
      </c>
      <c r="F4117">
        <f>VLOOKUP(E4117,SHIPMODE,2,FALSE)</f>
        <v>3</v>
      </c>
      <c r="G4117" t="s">
        <v>3804</v>
      </c>
      <c r="H4117" t="s">
        <v>2024</v>
      </c>
      <c r="I4117" t="s">
        <v>9</v>
      </c>
      <c r="J4117">
        <f>VLOOKUP(I4117,segmentID,2,FALSE)</f>
        <v>1</v>
      </c>
      <c r="K4117" t="s">
        <v>3255</v>
      </c>
      <c r="L4117">
        <f>VLOOKUP(K4117,country2,2,FALSE)</f>
        <v>1</v>
      </c>
      <c r="M4117" t="s">
        <v>48</v>
      </c>
      <c r="N4117">
        <f>VLOOKUP(Orders!M4117,city2,2,FALSE)</f>
        <v>5</v>
      </c>
      <c r="O4117" t="s">
        <v>49</v>
      </c>
      <c r="P4117">
        <f>VLOOKUP(O4117,state2,2,FALSE)</f>
        <v>5</v>
      </c>
      <c r="Q4117">
        <v>98105</v>
      </c>
      <c r="R4117" t="s">
        <v>21</v>
      </c>
      <c r="S4117">
        <f>VLOOKUP(R4117,region2,2,FALSE)</f>
        <v>2</v>
      </c>
      <c r="T4117" t="s">
        <v>4663</v>
      </c>
      <c r="U4117" t="s">
        <v>22</v>
      </c>
      <c r="V4117">
        <f>VLOOKUP(U4117,category2,2,FALSE)</f>
        <v>2</v>
      </c>
      <c r="W4117" t="s">
        <v>3231</v>
      </c>
      <c r="X4117">
        <f>VLOOKUP(W4117,subcat2,3,FALSE)</f>
        <v>9</v>
      </c>
      <c r="Y4117" t="s">
        <v>478</v>
      </c>
      <c r="Z4117">
        <v>1219.96</v>
      </c>
      <c r="AA4117">
        <v>5</v>
      </c>
      <c r="AB4117">
        <v>0.2</v>
      </c>
      <c r="AC4117" s="4">
        <v>381.23749999999995</v>
      </c>
    </row>
    <row r="4118" spans="1:29" x14ac:dyDescent="0.25">
      <c r="A4118" s="2">
        <v>4117</v>
      </c>
      <c r="B4118" t="s">
        <v>7312</v>
      </c>
      <c r="C4118" s="3">
        <v>42332</v>
      </c>
      <c r="D4118" s="3">
        <v>42337</v>
      </c>
      <c r="E4118" t="s">
        <v>25</v>
      </c>
      <c r="F4118">
        <f>VLOOKUP(E4118,SHIPMODE,2,FALSE)</f>
        <v>2</v>
      </c>
      <c r="G4118" t="s">
        <v>3613</v>
      </c>
      <c r="H4118" t="s">
        <v>1335</v>
      </c>
      <c r="I4118" t="s">
        <v>9</v>
      </c>
      <c r="J4118">
        <f>VLOOKUP(I4118,segmentID,2,FALSE)</f>
        <v>1</v>
      </c>
      <c r="K4118" t="s">
        <v>3255</v>
      </c>
      <c r="L4118">
        <f>VLOOKUP(K4118,country2,2,FALSE)</f>
        <v>1</v>
      </c>
      <c r="M4118" t="s">
        <v>19</v>
      </c>
      <c r="N4118">
        <f>VLOOKUP(Orders!M4118,city2,2,FALSE)</f>
        <v>2</v>
      </c>
      <c r="O4118" t="s">
        <v>20</v>
      </c>
      <c r="P4118">
        <f>VLOOKUP(O4118,state2,2,FALSE)</f>
        <v>2</v>
      </c>
      <c r="Q4118">
        <v>90036</v>
      </c>
      <c r="R4118" t="s">
        <v>21</v>
      </c>
      <c r="S4118">
        <f>VLOOKUP(R4118,region2,2,FALSE)</f>
        <v>2</v>
      </c>
      <c r="T4118" t="s">
        <v>5007</v>
      </c>
      <c r="U4118" t="s">
        <v>22</v>
      </c>
      <c r="V4118">
        <f>VLOOKUP(U4118,category2,2,FALSE)</f>
        <v>2</v>
      </c>
      <c r="W4118" t="s">
        <v>3231</v>
      </c>
      <c r="X4118">
        <f>VLOOKUP(W4118,subcat2,3,FALSE)</f>
        <v>9</v>
      </c>
      <c r="Y4118" t="s">
        <v>133</v>
      </c>
      <c r="Z4118">
        <v>3.1680000000000001</v>
      </c>
      <c r="AA4118">
        <v>2</v>
      </c>
      <c r="AB4118">
        <v>0.2</v>
      </c>
      <c r="AC4118" s="4">
        <v>0.99</v>
      </c>
    </row>
    <row r="4119" spans="1:29" x14ac:dyDescent="0.25">
      <c r="A4119" s="2">
        <v>4118</v>
      </c>
      <c r="B4119" t="s">
        <v>7312</v>
      </c>
      <c r="C4119" s="3">
        <v>42332</v>
      </c>
      <c r="D4119" s="3">
        <v>42337</v>
      </c>
      <c r="E4119" t="s">
        <v>25</v>
      </c>
      <c r="F4119">
        <f>VLOOKUP(E4119,SHIPMODE,2,FALSE)</f>
        <v>2</v>
      </c>
      <c r="G4119" t="s">
        <v>3613</v>
      </c>
      <c r="H4119" t="s">
        <v>1335</v>
      </c>
      <c r="I4119" t="s">
        <v>9</v>
      </c>
      <c r="J4119">
        <f>VLOOKUP(I4119,segmentID,2,FALSE)</f>
        <v>1</v>
      </c>
      <c r="K4119" t="s">
        <v>3255</v>
      </c>
      <c r="L4119">
        <f>VLOOKUP(K4119,country2,2,FALSE)</f>
        <v>1</v>
      </c>
      <c r="M4119" t="s">
        <v>19</v>
      </c>
      <c r="N4119">
        <f>VLOOKUP(Orders!M4119,city2,2,FALSE)</f>
        <v>2</v>
      </c>
      <c r="O4119" t="s">
        <v>20</v>
      </c>
      <c r="P4119">
        <f>VLOOKUP(O4119,state2,2,FALSE)</f>
        <v>2</v>
      </c>
      <c r="Q4119">
        <v>90036</v>
      </c>
      <c r="R4119" t="s">
        <v>21</v>
      </c>
      <c r="S4119">
        <f>VLOOKUP(R4119,region2,2,FALSE)</f>
        <v>2</v>
      </c>
      <c r="T4119" t="s">
        <v>4609</v>
      </c>
      <c r="U4119" t="s">
        <v>22</v>
      </c>
      <c r="V4119">
        <f>VLOOKUP(U4119,category2,2,FALSE)</f>
        <v>2</v>
      </c>
      <c r="W4119" t="s">
        <v>45</v>
      </c>
      <c r="X4119">
        <f>VLOOKUP(W4119,subcat2,3,FALSE)</f>
        <v>11</v>
      </c>
      <c r="Y4119" t="s">
        <v>2323</v>
      </c>
      <c r="Z4119">
        <v>19.440000000000001</v>
      </c>
      <c r="AA4119">
        <v>3</v>
      </c>
      <c r="AB4119">
        <v>0</v>
      </c>
      <c r="AC4119" s="4">
        <v>9.3312000000000008</v>
      </c>
    </row>
    <row r="4120" spans="1:29" x14ac:dyDescent="0.25">
      <c r="A4120" s="2">
        <v>4119</v>
      </c>
      <c r="B4120" t="s">
        <v>7312</v>
      </c>
      <c r="C4120" s="3">
        <v>42332</v>
      </c>
      <c r="D4120" s="3">
        <v>42337</v>
      </c>
      <c r="E4120" t="s">
        <v>25</v>
      </c>
      <c r="F4120">
        <f>VLOOKUP(E4120,SHIPMODE,2,FALSE)</f>
        <v>2</v>
      </c>
      <c r="G4120" t="s">
        <v>3613</v>
      </c>
      <c r="H4120" t="s">
        <v>1335</v>
      </c>
      <c r="I4120" t="s">
        <v>9</v>
      </c>
      <c r="J4120">
        <f>VLOOKUP(I4120,segmentID,2,FALSE)</f>
        <v>1</v>
      </c>
      <c r="K4120" t="s">
        <v>3255</v>
      </c>
      <c r="L4120">
        <f>VLOOKUP(K4120,country2,2,FALSE)</f>
        <v>1</v>
      </c>
      <c r="M4120" t="s">
        <v>19</v>
      </c>
      <c r="N4120">
        <f>VLOOKUP(Orders!M4120,city2,2,FALSE)</f>
        <v>2</v>
      </c>
      <c r="O4120" t="s">
        <v>20</v>
      </c>
      <c r="P4120">
        <f>VLOOKUP(O4120,state2,2,FALSE)</f>
        <v>2</v>
      </c>
      <c r="Q4120">
        <v>90036</v>
      </c>
      <c r="R4120" t="s">
        <v>21</v>
      </c>
      <c r="S4120">
        <f>VLOOKUP(R4120,region2,2,FALSE)</f>
        <v>2</v>
      </c>
      <c r="T4120" t="s">
        <v>4493</v>
      </c>
      <c r="U4120" t="s">
        <v>22</v>
      </c>
      <c r="V4120">
        <f>VLOOKUP(U4120,category2,2,FALSE)</f>
        <v>2</v>
      </c>
      <c r="W4120" t="s">
        <v>3227</v>
      </c>
      <c r="X4120">
        <f>VLOOKUP(W4120,subcat2,3,FALSE)</f>
        <v>5</v>
      </c>
      <c r="Y4120" t="s">
        <v>2054</v>
      </c>
      <c r="Z4120">
        <v>454.86</v>
      </c>
      <c r="AA4120">
        <v>7</v>
      </c>
      <c r="AB4120">
        <v>0</v>
      </c>
      <c r="AC4120" s="4">
        <v>54.583200000000019</v>
      </c>
    </row>
    <row r="4121" spans="1:29" x14ac:dyDescent="0.25">
      <c r="A4121" s="2">
        <v>4120</v>
      </c>
      <c r="B4121" t="s">
        <v>7312</v>
      </c>
      <c r="C4121" s="3">
        <v>42332</v>
      </c>
      <c r="D4121" s="3">
        <v>42337</v>
      </c>
      <c r="E4121" t="s">
        <v>25</v>
      </c>
      <c r="F4121">
        <f>VLOOKUP(E4121,SHIPMODE,2,FALSE)</f>
        <v>2</v>
      </c>
      <c r="G4121" t="s">
        <v>3613</v>
      </c>
      <c r="H4121" t="s">
        <v>1335</v>
      </c>
      <c r="I4121" t="s">
        <v>9</v>
      </c>
      <c r="J4121">
        <f>VLOOKUP(I4121,segmentID,2,FALSE)</f>
        <v>1</v>
      </c>
      <c r="K4121" t="s">
        <v>3255</v>
      </c>
      <c r="L4121">
        <f>VLOOKUP(K4121,country2,2,FALSE)</f>
        <v>1</v>
      </c>
      <c r="M4121" t="s">
        <v>19</v>
      </c>
      <c r="N4121">
        <f>VLOOKUP(Orders!M4121,city2,2,FALSE)</f>
        <v>2</v>
      </c>
      <c r="O4121" t="s">
        <v>20</v>
      </c>
      <c r="P4121">
        <f>VLOOKUP(O4121,state2,2,FALSE)</f>
        <v>2</v>
      </c>
      <c r="Q4121">
        <v>90036</v>
      </c>
      <c r="R4121" t="s">
        <v>21</v>
      </c>
      <c r="S4121">
        <f>VLOOKUP(R4121,region2,2,FALSE)</f>
        <v>2</v>
      </c>
      <c r="T4121" t="s">
        <v>4382</v>
      </c>
      <c r="U4121" t="s">
        <v>22</v>
      </c>
      <c r="V4121">
        <f>VLOOKUP(U4121,category2,2,FALSE)</f>
        <v>2</v>
      </c>
      <c r="W4121" t="s">
        <v>3231</v>
      </c>
      <c r="X4121">
        <f>VLOOKUP(W4121,subcat2,3,FALSE)</f>
        <v>9</v>
      </c>
      <c r="Y4121" t="s">
        <v>1474</v>
      </c>
      <c r="Z4121">
        <v>91.391999999999996</v>
      </c>
      <c r="AA4121">
        <v>8</v>
      </c>
      <c r="AB4121">
        <v>0.2</v>
      </c>
      <c r="AC4121" s="4">
        <v>29.702399999999997</v>
      </c>
    </row>
    <row r="4122" spans="1:29" x14ac:dyDescent="0.25">
      <c r="A4122" s="2">
        <v>4121</v>
      </c>
      <c r="B4122" t="s">
        <v>9918</v>
      </c>
      <c r="C4122" s="3">
        <v>42982</v>
      </c>
      <c r="D4122" s="3">
        <v>42988</v>
      </c>
      <c r="E4122" t="s">
        <v>25</v>
      </c>
      <c r="F4122">
        <f>VLOOKUP(E4122,SHIPMODE,2,FALSE)</f>
        <v>2</v>
      </c>
      <c r="G4122" t="s">
        <v>3717</v>
      </c>
      <c r="H4122" t="s">
        <v>1713</v>
      </c>
      <c r="I4122" t="s">
        <v>9</v>
      </c>
      <c r="J4122">
        <f>VLOOKUP(I4122,segmentID,2,FALSE)</f>
        <v>1</v>
      </c>
      <c r="K4122" t="s">
        <v>3255</v>
      </c>
      <c r="L4122">
        <f>VLOOKUP(K4122,country2,2,FALSE)</f>
        <v>1</v>
      </c>
      <c r="M4122" t="s">
        <v>77</v>
      </c>
      <c r="N4122">
        <f>VLOOKUP(Orders!M4122,city2,2,FALSE)</f>
        <v>11</v>
      </c>
      <c r="O4122" t="s">
        <v>78</v>
      </c>
      <c r="P4122">
        <f>VLOOKUP(O4122,state2,2,FALSE)</f>
        <v>10</v>
      </c>
      <c r="Q4122">
        <v>19120</v>
      </c>
      <c r="R4122" t="s">
        <v>79</v>
      </c>
      <c r="S4122">
        <f>VLOOKUP(R4122,region2,2,FALSE)</f>
        <v>4</v>
      </c>
      <c r="T4122" t="s">
        <v>5689</v>
      </c>
      <c r="U4122" t="s">
        <v>35</v>
      </c>
      <c r="V4122">
        <f>VLOOKUP(U4122,category2,2,FALSE)</f>
        <v>3</v>
      </c>
      <c r="W4122" t="s">
        <v>3232</v>
      </c>
      <c r="X4122">
        <f>VLOOKUP(W4122,subcat2,3,FALSE)</f>
        <v>12</v>
      </c>
      <c r="Y4122" t="s">
        <v>2722</v>
      </c>
      <c r="Z4122">
        <v>19.040000000000003</v>
      </c>
      <c r="AA4122">
        <v>4</v>
      </c>
      <c r="AB4122">
        <v>0.2</v>
      </c>
      <c r="AC4122" s="4">
        <v>-1.4279999999999999</v>
      </c>
    </row>
    <row r="4123" spans="1:29" x14ac:dyDescent="0.25">
      <c r="A4123" s="2">
        <v>4122</v>
      </c>
      <c r="B4123" t="s">
        <v>9919</v>
      </c>
      <c r="C4123" s="3">
        <v>42866</v>
      </c>
      <c r="D4123" s="3">
        <v>42867</v>
      </c>
      <c r="E4123" t="s">
        <v>625</v>
      </c>
      <c r="F4123">
        <f>VLOOKUP(E4123,SHIPMODE,2,FALSE)</f>
        <v>4</v>
      </c>
      <c r="G4123" t="s">
        <v>3476</v>
      </c>
      <c r="H4123" t="s">
        <v>897</v>
      </c>
      <c r="I4123" t="s">
        <v>9</v>
      </c>
      <c r="J4123">
        <f>VLOOKUP(I4123,segmentID,2,FALSE)</f>
        <v>1</v>
      </c>
      <c r="K4123" t="s">
        <v>3255</v>
      </c>
      <c r="L4123">
        <f>VLOOKUP(K4123,country2,2,FALSE)</f>
        <v>1</v>
      </c>
      <c r="M4123" t="s">
        <v>48</v>
      </c>
      <c r="N4123">
        <f>VLOOKUP(Orders!M4123,city2,2,FALSE)</f>
        <v>5</v>
      </c>
      <c r="O4123" t="s">
        <v>49</v>
      </c>
      <c r="P4123">
        <f>VLOOKUP(O4123,state2,2,FALSE)</f>
        <v>5</v>
      </c>
      <c r="Q4123">
        <v>98103</v>
      </c>
      <c r="R4123" t="s">
        <v>21</v>
      </c>
      <c r="S4123">
        <f>VLOOKUP(R4123,region2,2,FALSE)</f>
        <v>2</v>
      </c>
      <c r="T4123" t="s">
        <v>4996</v>
      </c>
      <c r="U4123" t="s">
        <v>22</v>
      </c>
      <c r="V4123">
        <f>VLOOKUP(U4123,category2,2,FALSE)</f>
        <v>2</v>
      </c>
      <c r="W4123" t="s">
        <v>45</v>
      </c>
      <c r="X4123">
        <f>VLOOKUP(W4123,subcat2,3,FALSE)</f>
        <v>11</v>
      </c>
      <c r="Y4123" t="s">
        <v>1649</v>
      </c>
      <c r="Z4123">
        <v>37.44</v>
      </c>
      <c r="AA4123">
        <v>6</v>
      </c>
      <c r="AB4123">
        <v>0</v>
      </c>
      <c r="AC4123" s="4">
        <v>16.847999999999999</v>
      </c>
    </row>
    <row r="4124" spans="1:29" x14ac:dyDescent="0.25">
      <c r="A4124" s="2">
        <v>4123</v>
      </c>
      <c r="B4124" t="s">
        <v>9919</v>
      </c>
      <c r="C4124" s="3">
        <v>42866</v>
      </c>
      <c r="D4124" s="3">
        <v>42867</v>
      </c>
      <c r="E4124" t="s">
        <v>625</v>
      </c>
      <c r="F4124">
        <f>VLOOKUP(E4124,SHIPMODE,2,FALSE)</f>
        <v>4</v>
      </c>
      <c r="G4124" t="s">
        <v>3476</v>
      </c>
      <c r="H4124" t="s">
        <v>897</v>
      </c>
      <c r="I4124" t="s">
        <v>9</v>
      </c>
      <c r="J4124">
        <f>VLOOKUP(I4124,segmentID,2,FALSE)</f>
        <v>1</v>
      </c>
      <c r="K4124" t="s">
        <v>3255</v>
      </c>
      <c r="L4124">
        <f>VLOOKUP(K4124,country2,2,FALSE)</f>
        <v>1</v>
      </c>
      <c r="M4124" t="s">
        <v>48</v>
      </c>
      <c r="N4124">
        <f>VLOOKUP(Orders!M4124,city2,2,FALSE)</f>
        <v>5</v>
      </c>
      <c r="O4124" t="s">
        <v>49</v>
      </c>
      <c r="P4124">
        <f>VLOOKUP(O4124,state2,2,FALSE)</f>
        <v>5</v>
      </c>
      <c r="Q4124">
        <v>98103</v>
      </c>
      <c r="R4124" t="s">
        <v>21</v>
      </c>
      <c r="S4124">
        <f>VLOOKUP(R4124,region2,2,FALSE)</f>
        <v>2</v>
      </c>
      <c r="T4124" t="s">
        <v>5422</v>
      </c>
      <c r="U4124" t="s">
        <v>22</v>
      </c>
      <c r="V4124">
        <f>VLOOKUP(U4124,category2,2,FALSE)</f>
        <v>2</v>
      </c>
      <c r="W4124" t="s">
        <v>23</v>
      </c>
      <c r="X4124">
        <f>VLOOKUP(W4124,subcat2,3,FALSE)</f>
        <v>3</v>
      </c>
      <c r="Y4124" t="s">
        <v>2405</v>
      </c>
      <c r="Z4124">
        <v>37.589999999999996</v>
      </c>
      <c r="AA4124">
        <v>3</v>
      </c>
      <c r="AB4124">
        <v>0</v>
      </c>
      <c r="AC4124" s="4">
        <v>17.667299999999997</v>
      </c>
    </row>
    <row r="4125" spans="1:29" x14ac:dyDescent="0.25">
      <c r="A4125" s="2">
        <v>4124</v>
      </c>
      <c r="B4125" t="s">
        <v>9919</v>
      </c>
      <c r="C4125" s="3">
        <v>42866</v>
      </c>
      <c r="D4125" s="3">
        <v>42867</v>
      </c>
      <c r="E4125" t="s">
        <v>625</v>
      </c>
      <c r="F4125">
        <f>VLOOKUP(E4125,SHIPMODE,2,FALSE)</f>
        <v>4</v>
      </c>
      <c r="G4125" t="s">
        <v>3476</v>
      </c>
      <c r="H4125" t="s">
        <v>897</v>
      </c>
      <c r="I4125" t="s">
        <v>9</v>
      </c>
      <c r="J4125">
        <f>VLOOKUP(I4125,segmentID,2,FALSE)</f>
        <v>1</v>
      </c>
      <c r="K4125" t="s">
        <v>3255</v>
      </c>
      <c r="L4125">
        <f>VLOOKUP(K4125,country2,2,FALSE)</f>
        <v>1</v>
      </c>
      <c r="M4125" t="s">
        <v>48</v>
      </c>
      <c r="N4125">
        <f>VLOOKUP(Orders!M4125,city2,2,FALSE)</f>
        <v>5</v>
      </c>
      <c r="O4125" t="s">
        <v>49</v>
      </c>
      <c r="P4125">
        <f>VLOOKUP(O4125,state2,2,FALSE)</f>
        <v>5</v>
      </c>
      <c r="Q4125">
        <v>98103</v>
      </c>
      <c r="R4125" t="s">
        <v>21</v>
      </c>
      <c r="S4125">
        <f>VLOOKUP(R4125,region2,2,FALSE)</f>
        <v>2</v>
      </c>
      <c r="T4125" t="s">
        <v>5592</v>
      </c>
      <c r="U4125" t="s">
        <v>22</v>
      </c>
      <c r="V4125">
        <f>VLOOKUP(U4125,category2,2,FALSE)</f>
        <v>2</v>
      </c>
      <c r="W4125" t="s">
        <v>3231</v>
      </c>
      <c r="X4125">
        <f>VLOOKUP(W4125,subcat2,3,FALSE)</f>
        <v>9</v>
      </c>
      <c r="Y4125" t="s">
        <v>1246</v>
      </c>
      <c r="Z4125">
        <v>26.032</v>
      </c>
      <c r="AA4125">
        <v>2</v>
      </c>
      <c r="AB4125">
        <v>0.2</v>
      </c>
      <c r="AC4125" s="4">
        <v>9.4365999999999985</v>
      </c>
    </row>
    <row r="4126" spans="1:29" x14ac:dyDescent="0.25">
      <c r="A4126" s="2">
        <v>4125</v>
      </c>
      <c r="B4126" t="s">
        <v>6324</v>
      </c>
      <c r="C4126" s="3">
        <v>41770</v>
      </c>
      <c r="D4126" s="3">
        <v>41777</v>
      </c>
      <c r="E4126" t="s">
        <v>25</v>
      </c>
      <c r="F4126">
        <f>VLOOKUP(E4126,SHIPMODE,2,FALSE)</f>
        <v>2</v>
      </c>
      <c r="G4126" t="s">
        <v>3665</v>
      </c>
      <c r="H4126" t="s">
        <v>1541</v>
      </c>
      <c r="I4126" t="s">
        <v>18</v>
      </c>
      <c r="J4126">
        <f>VLOOKUP(I4126,segmentID,2,FALSE)</f>
        <v>2</v>
      </c>
      <c r="K4126" t="s">
        <v>3255</v>
      </c>
      <c r="L4126">
        <f>VLOOKUP(K4126,country2,2,FALSE)</f>
        <v>1</v>
      </c>
      <c r="M4126" t="s">
        <v>1798</v>
      </c>
      <c r="N4126">
        <f>VLOOKUP(Orders!M4126,city2,2,FALSE)</f>
        <v>233</v>
      </c>
      <c r="O4126" t="s">
        <v>139</v>
      </c>
      <c r="P4126">
        <f>VLOOKUP(O4126,state2,2,FALSE)</f>
        <v>16</v>
      </c>
      <c r="Q4126">
        <v>13601</v>
      </c>
      <c r="R4126" t="s">
        <v>79</v>
      </c>
      <c r="S4126">
        <f>VLOOKUP(R4126,region2,2,FALSE)</f>
        <v>4</v>
      </c>
      <c r="T4126" t="s">
        <v>4463</v>
      </c>
      <c r="U4126" t="s">
        <v>22</v>
      </c>
      <c r="V4126">
        <f>VLOOKUP(U4126,category2,2,FALSE)</f>
        <v>2</v>
      </c>
      <c r="W4126" t="s">
        <v>38</v>
      </c>
      <c r="X4126">
        <f>VLOOKUP(W4126,subcat2,3,FALSE)</f>
        <v>10</v>
      </c>
      <c r="Y4126" t="s">
        <v>5924</v>
      </c>
      <c r="Z4126">
        <v>35.910000000000004</v>
      </c>
      <c r="AA4126">
        <v>3</v>
      </c>
      <c r="AB4126">
        <v>0</v>
      </c>
      <c r="AC4126" s="4">
        <v>9.6956999999999987</v>
      </c>
    </row>
    <row r="4127" spans="1:29" x14ac:dyDescent="0.25">
      <c r="A4127" s="2">
        <v>4126</v>
      </c>
      <c r="B4127" t="s">
        <v>9920</v>
      </c>
      <c r="C4127" s="3">
        <v>42943</v>
      </c>
      <c r="D4127" s="3">
        <v>42947</v>
      </c>
      <c r="E4127" t="s">
        <v>7</v>
      </c>
      <c r="F4127">
        <f>VLOOKUP(E4127,SHIPMODE,2,FALSE)</f>
        <v>1</v>
      </c>
      <c r="G4127" t="s">
        <v>3462</v>
      </c>
      <c r="H4127" t="s">
        <v>853</v>
      </c>
      <c r="I4127" t="s">
        <v>9</v>
      </c>
      <c r="J4127">
        <f>VLOOKUP(I4127,segmentID,2,FALSE)</f>
        <v>1</v>
      </c>
      <c r="K4127" t="s">
        <v>3255</v>
      </c>
      <c r="L4127">
        <f>VLOOKUP(K4127,country2,2,FALSE)</f>
        <v>1</v>
      </c>
      <c r="M4127" t="s">
        <v>729</v>
      </c>
      <c r="N4127">
        <f>VLOOKUP(Orders!M4127,city2,2,FALSE)</f>
        <v>109</v>
      </c>
      <c r="O4127" t="s">
        <v>28</v>
      </c>
      <c r="P4127">
        <f>VLOOKUP(O4127,state2,2,FALSE)</f>
        <v>3</v>
      </c>
      <c r="Q4127">
        <v>32216</v>
      </c>
      <c r="R4127" t="s">
        <v>12</v>
      </c>
      <c r="S4127">
        <f>VLOOKUP(R4127,region2,2,FALSE)</f>
        <v>1</v>
      </c>
      <c r="T4127" t="s">
        <v>4855</v>
      </c>
      <c r="U4127" t="s">
        <v>13</v>
      </c>
      <c r="V4127">
        <f>VLOOKUP(U4127,category2,2,FALSE)</f>
        <v>1</v>
      </c>
      <c r="W4127" t="s">
        <v>3228</v>
      </c>
      <c r="X4127">
        <f>VLOOKUP(W4127,subcat2,3,FALSE)</f>
        <v>6</v>
      </c>
      <c r="Y4127" t="s">
        <v>2279</v>
      </c>
      <c r="Z4127">
        <v>91.032000000000011</v>
      </c>
      <c r="AA4127">
        <v>3</v>
      </c>
      <c r="AB4127">
        <v>0.2</v>
      </c>
      <c r="AC4127" s="4">
        <v>-2.2758000000000109</v>
      </c>
    </row>
    <row r="4128" spans="1:29" x14ac:dyDescent="0.25">
      <c r="A4128" s="2">
        <v>4127</v>
      </c>
      <c r="B4128" t="s">
        <v>9921</v>
      </c>
      <c r="C4128" s="3">
        <v>42861</v>
      </c>
      <c r="D4128" s="3">
        <v>42864</v>
      </c>
      <c r="E4128" t="s">
        <v>97</v>
      </c>
      <c r="F4128">
        <f>VLOOKUP(E4128,SHIPMODE,2,FALSE)</f>
        <v>3</v>
      </c>
      <c r="G4128" t="s">
        <v>3302</v>
      </c>
      <c r="H4128" t="s">
        <v>224</v>
      </c>
      <c r="I4128" t="s">
        <v>9</v>
      </c>
      <c r="J4128">
        <f>VLOOKUP(I4128,segmentID,2,FALSE)</f>
        <v>1</v>
      </c>
      <c r="K4128" t="s">
        <v>3255</v>
      </c>
      <c r="L4128">
        <f>VLOOKUP(K4128,country2,2,FALSE)</f>
        <v>1</v>
      </c>
      <c r="M4128" t="s">
        <v>548</v>
      </c>
      <c r="N4128">
        <f>VLOOKUP(Orders!M4128,city2,2,FALSE)</f>
        <v>82</v>
      </c>
      <c r="O4128" t="s">
        <v>165</v>
      </c>
      <c r="P4128">
        <f>VLOOKUP(O4128,state2,2,FALSE)</f>
        <v>18</v>
      </c>
      <c r="Q4128">
        <v>22204</v>
      </c>
      <c r="R4128" t="s">
        <v>12</v>
      </c>
      <c r="S4128">
        <f>VLOOKUP(R4128,region2,2,FALSE)</f>
        <v>1</v>
      </c>
      <c r="T4128" t="s">
        <v>5646</v>
      </c>
      <c r="U4128" t="s">
        <v>22</v>
      </c>
      <c r="V4128">
        <f>VLOOKUP(U4128,category2,2,FALSE)</f>
        <v>2</v>
      </c>
      <c r="W4128" t="s">
        <v>3229</v>
      </c>
      <c r="X4128">
        <f>VLOOKUP(W4128,subcat2,3,FALSE)</f>
        <v>7</v>
      </c>
      <c r="Y4128" t="s">
        <v>1845</v>
      </c>
      <c r="Z4128">
        <v>54.66</v>
      </c>
      <c r="AA4128">
        <v>6</v>
      </c>
      <c r="AB4128">
        <v>0</v>
      </c>
      <c r="AC4128" s="4">
        <v>18.037799999999997</v>
      </c>
    </row>
    <row r="4129" spans="1:29" x14ac:dyDescent="0.25">
      <c r="A4129" s="2">
        <v>4128</v>
      </c>
      <c r="B4129" t="s">
        <v>6325</v>
      </c>
      <c r="C4129" s="3">
        <v>41901</v>
      </c>
      <c r="D4129" s="3">
        <v>41906</v>
      </c>
      <c r="E4129" t="s">
        <v>25</v>
      </c>
      <c r="F4129">
        <f>VLOOKUP(E4129,SHIPMODE,2,FALSE)</f>
        <v>2</v>
      </c>
      <c r="G4129" t="s">
        <v>3507</v>
      </c>
      <c r="H4129" t="s">
        <v>991</v>
      </c>
      <c r="I4129" t="s">
        <v>9</v>
      </c>
      <c r="J4129">
        <f>VLOOKUP(I4129,segmentID,2,FALSE)</f>
        <v>1</v>
      </c>
      <c r="K4129" t="s">
        <v>3255</v>
      </c>
      <c r="L4129">
        <f>VLOOKUP(K4129,country2,2,FALSE)</f>
        <v>1</v>
      </c>
      <c r="M4129" t="s">
        <v>233</v>
      </c>
      <c r="N4129">
        <f>VLOOKUP(Orders!M4129,city2,2,FALSE)</f>
        <v>36</v>
      </c>
      <c r="O4129" t="s">
        <v>44</v>
      </c>
      <c r="P4129">
        <f>VLOOKUP(O4129,state2,2,FALSE)</f>
        <v>4</v>
      </c>
      <c r="Q4129">
        <v>28205</v>
      </c>
      <c r="R4129" t="s">
        <v>12</v>
      </c>
      <c r="S4129">
        <f>VLOOKUP(R4129,region2,2,FALSE)</f>
        <v>1</v>
      </c>
      <c r="T4129" t="s">
        <v>4856</v>
      </c>
      <c r="U4129" t="s">
        <v>22</v>
      </c>
      <c r="V4129">
        <f>VLOOKUP(U4129,category2,2,FALSE)</f>
        <v>2</v>
      </c>
      <c r="W4129" t="s">
        <v>3227</v>
      </c>
      <c r="X4129">
        <f>VLOOKUP(W4129,subcat2,3,FALSE)</f>
        <v>5</v>
      </c>
      <c r="Y4129" t="s">
        <v>2528</v>
      </c>
      <c r="Z4129">
        <v>67.343999999999994</v>
      </c>
      <c r="AA4129">
        <v>6</v>
      </c>
      <c r="AB4129">
        <v>0.2</v>
      </c>
      <c r="AC4129" s="4">
        <v>7.5761999999999894</v>
      </c>
    </row>
    <row r="4130" spans="1:29" x14ac:dyDescent="0.25">
      <c r="A4130" s="2">
        <v>4129</v>
      </c>
      <c r="B4130" t="s">
        <v>6325</v>
      </c>
      <c r="C4130" s="3">
        <v>41901</v>
      </c>
      <c r="D4130" s="3">
        <v>41906</v>
      </c>
      <c r="E4130" t="s">
        <v>25</v>
      </c>
      <c r="F4130">
        <f>VLOOKUP(E4130,SHIPMODE,2,FALSE)</f>
        <v>2</v>
      </c>
      <c r="G4130" t="s">
        <v>3507</v>
      </c>
      <c r="H4130" t="s">
        <v>991</v>
      </c>
      <c r="I4130" t="s">
        <v>9</v>
      </c>
      <c r="J4130">
        <f>VLOOKUP(I4130,segmentID,2,FALSE)</f>
        <v>1</v>
      </c>
      <c r="K4130" t="s">
        <v>3255</v>
      </c>
      <c r="L4130">
        <f>VLOOKUP(K4130,country2,2,FALSE)</f>
        <v>1</v>
      </c>
      <c r="M4130" t="s">
        <v>233</v>
      </c>
      <c r="N4130">
        <f>VLOOKUP(Orders!M4130,city2,2,FALSE)</f>
        <v>36</v>
      </c>
      <c r="O4130" t="s">
        <v>44</v>
      </c>
      <c r="P4130">
        <f>VLOOKUP(O4130,state2,2,FALSE)</f>
        <v>4</v>
      </c>
      <c r="Q4130">
        <v>28205</v>
      </c>
      <c r="R4130" t="s">
        <v>12</v>
      </c>
      <c r="S4130">
        <f>VLOOKUP(R4130,region2,2,FALSE)</f>
        <v>1</v>
      </c>
      <c r="T4130" t="s">
        <v>5690</v>
      </c>
      <c r="U4130" t="s">
        <v>35</v>
      </c>
      <c r="V4130">
        <f>VLOOKUP(U4130,category2,2,FALSE)</f>
        <v>3</v>
      </c>
      <c r="W4130" t="s">
        <v>3235</v>
      </c>
      <c r="X4130">
        <f>VLOOKUP(W4130,subcat2,3,FALSE)</f>
        <v>16</v>
      </c>
      <c r="Y4130" t="s">
        <v>2166</v>
      </c>
      <c r="Z4130">
        <v>2624.9850000000001</v>
      </c>
      <c r="AA4130">
        <v>3</v>
      </c>
      <c r="AB4130">
        <v>0.5</v>
      </c>
      <c r="AC4130" s="4">
        <v>-944.99460000000045</v>
      </c>
    </row>
    <row r="4131" spans="1:29" x14ac:dyDescent="0.25">
      <c r="A4131" s="2">
        <v>4130</v>
      </c>
      <c r="B4131" t="s">
        <v>7313</v>
      </c>
      <c r="C4131" s="3">
        <v>42092</v>
      </c>
      <c r="D4131" s="3">
        <v>42098</v>
      </c>
      <c r="E4131" t="s">
        <v>25</v>
      </c>
      <c r="F4131">
        <f>VLOOKUP(E4131,SHIPMODE,2,FALSE)</f>
        <v>2</v>
      </c>
      <c r="G4131" t="s">
        <v>3412</v>
      </c>
      <c r="H4131" t="s">
        <v>654</v>
      </c>
      <c r="I4131" t="s">
        <v>9</v>
      </c>
      <c r="J4131">
        <f>VLOOKUP(I4131,segmentID,2,FALSE)</f>
        <v>1</v>
      </c>
      <c r="K4131" t="s">
        <v>3255</v>
      </c>
      <c r="L4131">
        <f>VLOOKUP(K4131,country2,2,FALSE)</f>
        <v>1</v>
      </c>
      <c r="M4131" t="s">
        <v>48</v>
      </c>
      <c r="N4131">
        <f>VLOOKUP(Orders!M4131,city2,2,FALSE)</f>
        <v>5</v>
      </c>
      <c r="O4131" t="s">
        <v>49</v>
      </c>
      <c r="P4131">
        <f>VLOOKUP(O4131,state2,2,FALSE)</f>
        <v>5</v>
      </c>
      <c r="Q4131">
        <v>98103</v>
      </c>
      <c r="R4131" t="s">
        <v>21</v>
      </c>
      <c r="S4131">
        <f>VLOOKUP(R4131,region2,2,FALSE)</f>
        <v>2</v>
      </c>
      <c r="T4131" t="s">
        <v>5613</v>
      </c>
      <c r="U4131" t="s">
        <v>22</v>
      </c>
      <c r="V4131">
        <f>VLOOKUP(U4131,category2,2,FALSE)</f>
        <v>2</v>
      </c>
      <c r="W4131" t="s">
        <v>38</v>
      </c>
      <c r="X4131">
        <f>VLOOKUP(W4131,subcat2,3,FALSE)</f>
        <v>10</v>
      </c>
      <c r="Y4131" t="s">
        <v>2287</v>
      </c>
      <c r="Z4131">
        <v>73.28</v>
      </c>
      <c r="AA4131">
        <v>4</v>
      </c>
      <c r="AB4131">
        <v>0</v>
      </c>
      <c r="AC4131" s="4">
        <v>21.251199999999997</v>
      </c>
    </row>
    <row r="4132" spans="1:29" x14ac:dyDescent="0.25">
      <c r="A4132" s="2">
        <v>4131</v>
      </c>
      <c r="B4132" t="s">
        <v>6326</v>
      </c>
      <c r="C4132" s="3">
        <v>41961</v>
      </c>
      <c r="D4132" s="3">
        <v>41968</v>
      </c>
      <c r="E4132" t="s">
        <v>25</v>
      </c>
      <c r="F4132">
        <f>VLOOKUP(E4132,SHIPMODE,2,FALSE)</f>
        <v>2</v>
      </c>
      <c r="G4132" t="s">
        <v>3703</v>
      </c>
      <c r="H4132" t="s">
        <v>1662</v>
      </c>
      <c r="I4132" t="s">
        <v>18</v>
      </c>
      <c r="J4132">
        <f>VLOOKUP(I4132,segmentID,2,FALSE)</f>
        <v>2</v>
      </c>
      <c r="K4132" t="s">
        <v>3255</v>
      </c>
      <c r="L4132">
        <f>VLOOKUP(K4132,country2,2,FALSE)</f>
        <v>1</v>
      </c>
      <c r="M4132" t="s">
        <v>156</v>
      </c>
      <c r="N4132">
        <f>VLOOKUP(Orders!M4132,city2,2,FALSE)</f>
        <v>23</v>
      </c>
      <c r="O4132" t="s">
        <v>110</v>
      </c>
      <c r="P4132">
        <f>VLOOKUP(O4132,state2,2,FALSE)</f>
        <v>11</v>
      </c>
      <c r="Q4132">
        <v>60623</v>
      </c>
      <c r="R4132" t="s">
        <v>55</v>
      </c>
      <c r="S4132">
        <f>VLOOKUP(R4132,region2,2,FALSE)</f>
        <v>3</v>
      </c>
      <c r="T4132" t="s">
        <v>4596</v>
      </c>
      <c r="U4132" t="s">
        <v>22</v>
      </c>
      <c r="V4132">
        <f>VLOOKUP(U4132,category2,2,FALSE)</f>
        <v>2</v>
      </c>
      <c r="W4132" t="s">
        <v>3231</v>
      </c>
      <c r="X4132">
        <f>VLOOKUP(W4132,subcat2,3,FALSE)</f>
        <v>9</v>
      </c>
      <c r="Y4132" t="s">
        <v>530</v>
      </c>
      <c r="Z4132">
        <v>14.479999999999997</v>
      </c>
      <c r="AA4132">
        <v>5</v>
      </c>
      <c r="AB4132">
        <v>0.8</v>
      </c>
      <c r="AC4132" s="4">
        <v>-23.89200000000001</v>
      </c>
    </row>
    <row r="4133" spans="1:29" x14ac:dyDescent="0.25">
      <c r="A4133" s="2">
        <v>4132</v>
      </c>
      <c r="B4133" t="s">
        <v>7314</v>
      </c>
      <c r="C4133" s="3">
        <v>42187</v>
      </c>
      <c r="D4133" s="3">
        <v>42194</v>
      </c>
      <c r="E4133" t="s">
        <v>25</v>
      </c>
      <c r="F4133">
        <f>VLOOKUP(E4133,SHIPMODE,2,FALSE)</f>
        <v>2</v>
      </c>
      <c r="G4133" t="s">
        <v>3296</v>
      </c>
      <c r="H4133" t="s">
        <v>205</v>
      </c>
      <c r="I4133" t="s">
        <v>9</v>
      </c>
      <c r="J4133">
        <f>VLOOKUP(I4133,segmentID,2,FALSE)</f>
        <v>1</v>
      </c>
      <c r="K4133" t="s">
        <v>3255</v>
      </c>
      <c r="L4133">
        <f>VLOOKUP(K4133,country2,2,FALSE)</f>
        <v>1</v>
      </c>
      <c r="M4133" t="s">
        <v>2798</v>
      </c>
      <c r="N4133">
        <f>VLOOKUP(Orders!M4133,city2,2,FALSE)</f>
        <v>390</v>
      </c>
      <c r="O4133" t="s">
        <v>28</v>
      </c>
      <c r="P4133">
        <f>VLOOKUP(O4133,state2,2,FALSE)</f>
        <v>3</v>
      </c>
      <c r="Q4133">
        <v>33021</v>
      </c>
      <c r="R4133" t="s">
        <v>12</v>
      </c>
      <c r="S4133">
        <f>VLOOKUP(R4133,region2,2,FALSE)</f>
        <v>1</v>
      </c>
      <c r="T4133" t="s">
        <v>4898</v>
      </c>
      <c r="U4133" t="s">
        <v>22</v>
      </c>
      <c r="V4133">
        <f>VLOOKUP(U4133,category2,2,FALSE)</f>
        <v>2</v>
      </c>
      <c r="W4133" t="s">
        <v>45</v>
      </c>
      <c r="X4133">
        <f>VLOOKUP(W4133,subcat2,3,FALSE)</f>
        <v>11</v>
      </c>
      <c r="Y4133" t="s">
        <v>5921</v>
      </c>
      <c r="Z4133">
        <v>11.952000000000002</v>
      </c>
      <c r="AA4133">
        <v>3</v>
      </c>
      <c r="AB4133">
        <v>0.2</v>
      </c>
      <c r="AC4133" s="4">
        <v>4.0338000000000003</v>
      </c>
    </row>
    <row r="4134" spans="1:29" x14ac:dyDescent="0.25">
      <c r="A4134" s="2">
        <v>4133</v>
      </c>
      <c r="B4134" t="s">
        <v>7314</v>
      </c>
      <c r="C4134" s="3">
        <v>42187</v>
      </c>
      <c r="D4134" s="3">
        <v>42194</v>
      </c>
      <c r="E4134" t="s">
        <v>25</v>
      </c>
      <c r="F4134">
        <f>VLOOKUP(E4134,SHIPMODE,2,FALSE)</f>
        <v>2</v>
      </c>
      <c r="G4134" t="s">
        <v>3296</v>
      </c>
      <c r="H4134" t="s">
        <v>205</v>
      </c>
      <c r="I4134" t="s">
        <v>9</v>
      </c>
      <c r="J4134">
        <f>VLOOKUP(I4134,segmentID,2,FALSE)</f>
        <v>1</v>
      </c>
      <c r="K4134" t="s">
        <v>3255</v>
      </c>
      <c r="L4134">
        <f>VLOOKUP(K4134,country2,2,FALSE)</f>
        <v>1</v>
      </c>
      <c r="M4134" t="s">
        <v>2798</v>
      </c>
      <c r="N4134">
        <f>VLOOKUP(Orders!M4134,city2,2,FALSE)</f>
        <v>390</v>
      </c>
      <c r="O4134" t="s">
        <v>28</v>
      </c>
      <c r="P4134">
        <f>VLOOKUP(O4134,state2,2,FALSE)</f>
        <v>3</v>
      </c>
      <c r="Q4134">
        <v>33021</v>
      </c>
      <c r="R4134" t="s">
        <v>12</v>
      </c>
      <c r="S4134">
        <f>VLOOKUP(R4134,region2,2,FALSE)</f>
        <v>1</v>
      </c>
      <c r="T4134" t="s">
        <v>4327</v>
      </c>
      <c r="U4134" t="s">
        <v>22</v>
      </c>
      <c r="V4134">
        <f>VLOOKUP(U4134,category2,2,FALSE)</f>
        <v>2</v>
      </c>
      <c r="W4134" t="s">
        <v>45</v>
      </c>
      <c r="X4134">
        <f>VLOOKUP(W4134,subcat2,3,FALSE)</f>
        <v>11</v>
      </c>
      <c r="Y4134" t="s">
        <v>46</v>
      </c>
      <c r="Z4134">
        <v>15.552000000000003</v>
      </c>
      <c r="AA4134">
        <v>3</v>
      </c>
      <c r="AB4134">
        <v>0.2</v>
      </c>
      <c r="AC4134" s="4">
        <v>5.6375999999999999</v>
      </c>
    </row>
    <row r="4135" spans="1:29" x14ac:dyDescent="0.25">
      <c r="A4135" s="2">
        <v>4134</v>
      </c>
      <c r="B4135" t="s">
        <v>6327</v>
      </c>
      <c r="C4135" s="3">
        <v>41890</v>
      </c>
      <c r="D4135" s="3">
        <v>41895</v>
      </c>
      <c r="E4135" t="s">
        <v>25</v>
      </c>
      <c r="F4135">
        <f>VLOOKUP(E4135,SHIPMODE,2,FALSE)</f>
        <v>2</v>
      </c>
      <c r="G4135" t="s">
        <v>3329</v>
      </c>
      <c r="H4135" t="s">
        <v>324</v>
      </c>
      <c r="I4135" t="s">
        <v>9</v>
      </c>
      <c r="J4135">
        <f>VLOOKUP(I4135,segmentID,2,FALSE)</f>
        <v>1</v>
      </c>
      <c r="K4135" t="s">
        <v>3255</v>
      </c>
      <c r="L4135">
        <f>VLOOKUP(K4135,country2,2,FALSE)</f>
        <v>1</v>
      </c>
      <c r="M4135" t="s">
        <v>2076</v>
      </c>
      <c r="N4135">
        <f>VLOOKUP(Orders!M4135,city2,2,FALSE)</f>
        <v>270</v>
      </c>
      <c r="O4135" t="s">
        <v>165</v>
      </c>
      <c r="P4135">
        <f>VLOOKUP(O4135,state2,2,FALSE)</f>
        <v>18</v>
      </c>
      <c r="Q4135">
        <v>23320</v>
      </c>
      <c r="R4135" t="s">
        <v>12</v>
      </c>
      <c r="S4135">
        <f>VLOOKUP(R4135,region2,2,FALSE)</f>
        <v>1</v>
      </c>
      <c r="T4135" t="s">
        <v>4749</v>
      </c>
      <c r="U4135" t="s">
        <v>22</v>
      </c>
      <c r="V4135">
        <f>VLOOKUP(U4135,category2,2,FALSE)</f>
        <v>2</v>
      </c>
      <c r="W4135" t="s">
        <v>3234</v>
      </c>
      <c r="X4135">
        <f>VLOOKUP(W4135,subcat2,3,FALSE)</f>
        <v>14</v>
      </c>
      <c r="Y4135" t="s">
        <v>572</v>
      </c>
      <c r="Z4135">
        <v>45</v>
      </c>
      <c r="AA4135">
        <v>9</v>
      </c>
      <c r="AB4135">
        <v>0</v>
      </c>
      <c r="AC4135" s="4">
        <v>21.599999999999998</v>
      </c>
    </row>
    <row r="4136" spans="1:29" x14ac:dyDescent="0.25">
      <c r="A4136" s="2">
        <v>4135</v>
      </c>
      <c r="B4136" t="s">
        <v>6327</v>
      </c>
      <c r="C4136" s="3">
        <v>41890</v>
      </c>
      <c r="D4136" s="3">
        <v>41895</v>
      </c>
      <c r="E4136" t="s">
        <v>25</v>
      </c>
      <c r="F4136">
        <f>VLOOKUP(E4136,SHIPMODE,2,FALSE)</f>
        <v>2</v>
      </c>
      <c r="G4136" t="s">
        <v>3329</v>
      </c>
      <c r="H4136" t="s">
        <v>324</v>
      </c>
      <c r="I4136" t="s">
        <v>9</v>
      </c>
      <c r="J4136">
        <f>VLOOKUP(I4136,segmentID,2,FALSE)</f>
        <v>1</v>
      </c>
      <c r="K4136" t="s">
        <v>3255</v>
      </c>
      <c r="L4136">
        <f>VLOOKUP(K4136,country2,2,FALSE)</f>
        <v>1</v>
      </c>
      <c r="M4136" t="s">
        <v>2076</v>
      </c>
      <c r="N4136">
        <f>VLOOKUP(Orders!M4136,city2,2,FALSE)</f>
        <v>270</v>
      </c>
      <c r="O4136" t="s">
        <v>165</v>
      </c>
      <c r="P4136">
        <f>VLOOKUP(O4136,state2,2,FALSE)</f>
        <v>18</v>
      </c>
      <c r="Q4136">
        <v>23320</v>
      </c>
      <c r="R4136" t="s">
        <v>12</v>
      </c>
      <c r="S4136">
        <f>VLOOKUP(R4136,region2,2,FALSE)</f>
        <v>1</v>
      </c>
      <c r="T4136" t="s">
        <v>4482</v>
      </c>
      <c r="U4136" t="s">
        <v>35</v>
      </c>
      <c r="V4136">
        <f>VLOOKUP(U4136,category2,2,FALSE)</f>
        <v>3</v>
      </c>
      <c r="W4136" t="s">
        <v>3235</v>
      </c>
      <c r="X4136">
        <f>VLOOKUP(W4136,subcat2,3,FALSE)</f>
        <v>16</v>
      </c>
      <c r="Y4136" t="s">
        <v>2569</v>
      </c>
      <c r="Z4136">
        <v>209.96999999999997</v>
      </c>
      <c r="AA4136">
        <v>3</v>
      </c>
      <c r="AB4136">
        <v>0</v>
      </c>
      <c r="AC4136" s="4">
        <v>90.287100000000009</v>
      </c>
    </row>
    <row r="4137" spans="1:29" x14ac:dyDescent="0.25">
      <c r="A4137" s="2">
        <v>4136</v>
      </c>
      <c r="B4137" t="s">
        <v>9922</v>
      </c>
      <c r="C4137" s="3">
        <v>43010</v>
      </c>
      <c r="D4137" s="3">
        <v>43016</v>
      </c>
      <c r="E4137" t="s">
        <v>25</v>
      </c>
      <c r="F4137">
        <f>VLOOKUP(E4137,SHIPMODE,2,FALSE)</f>
        <v>2</v>
      </c>
      <c r="G4137" t="s">
        <v>3646</v>
      </c>
      <c r="H4137" t="s">
        <v>1445</v>
      </c>
      <c r="I4137" t="s">
        <v>52</v>
      </c>
      <c r="J4137">
        <f>VLOOKUP(I4137,segmentID,2,FALSE)</f>
        <v>3</v>
      </c>
      <c r="K4137" t="s">
        <v>3255</v>
      </c>
      <c r="L4137">
        <f>VLOOKUP(K4137,country2,2,FALSE)</f>
        <v>1</v>
      </c>
      <c r="M4137" t="s">
        <v>19</v>
      </c>
      <c r="N4137">
        <f>VLOOKUP(Orders!M4137,city2,2,FALSE)</f>
        <v>2</v>
      </c>
      <c r="O4137" t="s">
        <v>20</v>
      </c>
      <c r="P4137">
        <f>VLOOKUP(O4137,state2,2,FALSE)</f>
        <v>2</v>
      </c>
      <c r="Q4137">
        <v>90036</v>
      </c>
      <c r="R4137" t="s">
        <v>21</v>
      </c>
      <c r="S4137">
        <f>VLOOKUP(R4137,region2,2,FALSE)</f>
        <v>2</v>
      </c>
      <c r="T4137" t="s">
        <v>4998</v>
      </c>
      <c r="U4137" t="s">
        <v>22</v>
      </c>
      <c r="V4137">
        <f>VLOOKUP(U4137,category2,2,FALSE)</f>
        <v>2</v>
      </c>
      <c r="W4137" t="s">
        <v>3231</v>
      </c>
      <c r="X4137">
        <f>VLOOKUP(W4137,subcat2,3,FALSE)</f>
        <v>9</v>
      </c>
      <c r="Y4137" t="s">
        <v>510</v>
      </c>
      <c r="Z4137">
        <v>112.12000000000002</v>
      </c>
      <c r="AA4137">
        <v>5</v>
      </c>
      <c r="AB4137">
        <v>0.2</v>
      </c>
      <c r="AC4137" s="4">
        <v>42.045000000000002</v>
      </c>
    </row>
    <row r="4138" spans="1:29" x14ac:dyDescent="0.25">
      <c r="A4138" s="2">
        <v>4137</v>
      </c>
      <c r="B4138" t="s">
        <v>9922</v>
      </c>
      <c r="C4138" s="3">
        <v>43010</v>
      </c>
      <c r="D4138" s="3">
        <v>43016</v>
      </c>
      <c r="E4138" t="s">
        <v>25</v>
      </c>
      <c r="F4138">
        <f>VLOOKUP(E4138,SHIPMODE,2,FALSE)</f>
        <v>2</v>
      </c>
      <c r="G4138" t="s">
        <v>3646</v>
      </c>
      <c r="H4138" t="s">
        <v>1445</v>
      </c>
      <c r="I4138" t="s">
        <v>52</v>
      </c>
      <c r="J4138">
        <f>VLOOKUP(I4138,segmentID,2,FALSE)</f>
        <v>3</v>
      </c>
      <c r="K4138" t="s">
        <v>3255</v>
      </c>
      <c r="L4138">
        <f>VLOOKUP(K4138,country2,2,FALSE)</f>
        <v>1</v>
      </c>
      <c r="M4138" t="s">
        <v>19</v>
      </c>
      <c r="N4138">
        <f>VLOOKUP(Orders!M4138,city2,2,FALSE)</f>
        <v>2</v>
      </c>
      <c r="O4138" t="s">
        <v>20</v>
      </c>
      <c r="P4138">
        <f>VLOOKUP(O4138,state2,2,FALSE)</f>
        <v>2</v>
      </c>
      <c r="Q4138">
        <v>90036</v>
      </c>
      <c r="R4138" t="s">
        <v>21</v>
      </c>
      <c r="S4138">
        <f>VLOOKUP(R4138,region2,2,FALSE)</f>
        <v>2</v>
      </c>
      <c r="T4138" t="s">
        <v>4992</v>
      </c>
      <c r="U4138" t="s">
        <v>22</v>
      </c>
      <c r="V4138">
        <f>VLOOKUP(U4138,category2,2,FALSE)</f>
        <v>2</v>
      </c>
      <c r="W4138" t="s">
        <v>3227</v>
      </c>
      <c r="X4138">
        <f>VLOOKUP(W4138,subcat2,3,FALSE)</f>
        <v>5</v>
      </c>
      <c r="Y4138" t="s">
        <v>113</v>
      </c>
      <c r="Z4138">
        <v>1575.14</v>
      </c>
      <c r="AA4138">
        <v>7</v>
      </c>
      <c r="AB4138">
        <v>0</v>
      </c>
      <c r="AC4138" s="4">
        <v>204.76820000000001</v>
      </c>
    </row>
    <row r="4139" spans="1:29" x14ac:dyDescent="0.25">
      <c r="A4139" s="2">
        <v>4138</v>
      </c>
      <c r="B4139" t="s">
        <v>9923</v>
      </c>
      <c r="C4139" s="3">
        <v>43058</v>
      </c>
      <c r="D4139" s="3">
        <v>43062</v>
      </c>
      <c r="E4139" t="s">
        <v>25</v>
      </c>
      <c r="F4139">
        <f>VLOOKUP(E4139,SHIPMODE,2,FALSE)</f>
        <v>2</v>
      </c>
      <c r="G4139" t="s">
        <v>3987</v>
      </c>
      <c r="H4139" t="s">
        <v>2793</v>
      </c>
      <c r="I4139" t="s">
        <v>9</v>
      </c>
      <c r="J4139">
        <f>VLOOKUP(I4139,segmentID,2,FALSE)</f>
        <v>1</v>
      </c>
      <c r="K4139" t="s">
        <v>3255</v>
      </c>
      <c r="L4139">
        <f>VLOOKUP(K4139,country2,2,FALSE)</f>
        <v>1</v>
      </c>
      <c r="M4139" t="s">
        <v>1282</v>
      </c>
      <c r="N4139">
        <f>VLOOKUP(Orders!M4139,city2,2,FALSE)</f>
        <v>167</v>
      </c>
      <c r="O4139" t="s">
        <v>165</v>
      </c>
      <c r="P4139">
        <f>VLOOKUP(O4139,state2,2,FALSE)</f>
        <v>18</v>
      </c>
      <c r="Q4139">
        <v>22304</v>
      </c>
      <c r="R4139" t="s">
        <v>12</v>
      </c>
      <c r="S4139">
        <f>VLOOKUP(R4139,region2,2,FALSE)</f>
        <v>1</v>
      </c>
      <c r="T4139" t="s">
        <v>4400</v>
      </c>
      <c r="U4139" t="s">
        <v>22</v>
      </c>
      <c r="V4139">
        <f>VLOOKUP(U4139,category2,2,FALSE)</f>
        <v>2</v>
      </c>
      <c r="W4139" t="s">
        <v>3234</v>
      </c>
      <c r="X4139">
        <f>VLOOKUP(W4139,subcat2,3,FALSE)</f>
        <v>14</v>
      </c>
      <c r="Y4139" t="s">
        <v>721</v>
      </c>
      <c r="Z4139">
        <v>25.060000000000002</v>
      </c>
      <c r="AA4139">
        <v>7</v>
      </c>
      <c r="AB4139">
        <v>0</v>
      </c>
      <c r="AC4139" s="4">
        <v>12.530000000000001</v>
      </c>
    </row>
    <row r="4140" spans="1:29" x14ac:dyDescent="0.25">
      <c r="A4140" s="2">
        <v>4139</v>
      </c>
      <c r="B4140" t="s">
        <v>8482</v>
      </c>
      <c r="C4140" s="3">
        <v>42734</v>
      </c>
      <c r="D4140" s="3">
        <v>42736</v>
      </c>
      <c r="E4140" t="s">
        <v>97</v>
      </c>
      <c r="F4140">
        <f>VLOOKUP(E4140,SHIPMODE,2,FALSE)</f>
        <v>3</v>
      </c>
      <c r="G4140" t="s">
        <v>3725</v>
      </c>
      <c r="H4140" t="s">
        <v>1736</v>
      </c>
      <c r="I4140" t="s">
        <v>18</v>
      </c>
      <c r="J4140">
        <f>VLOOKUP(I4140,segmentID,2,FALSE)</f>
        <v>2</v>
      </c>
      <c r="K4140" t="s">
        <v>3255</v>
      </c>
      <c r="L4140">
        <f>VLOOKUP(K4140,country2,2,FALSE)</f>
        <v>1</v>
      </c>
      <c r="M4140" t="s">
        <v>2800</v>
      </c>
      <c r="N4140">
        <f>VLOOKUP(Orders!M4140,city2,2,FALSE)</f>
        <v>391</v>
      </c>
      <c r="O4140" t="s">
        <v>54</v>
      </c>
      <c r="P4140">
        <f>VLOOKUP(O4140,state2,2,FALSE)</f>
        <v>6</v>
      </c>
      <c r="Q4140">
        <v>77536</v>
      </c>
      <c r="R4140" t="s">
        <v>55</v>
      </c>
      <c r="S4140">
        <f>VLOOKUP(R4140,region2,2,FALSE)</f>
        <v>3</v>
      </c>
      <c r="T4140" t="s">
        <v>4178</v>
      </c>
      <c r="U4140" t="s">
        <v>22</v>
      </c>
      <c r="V4140">
        <f>VLOOKUP(U4140,category2,2,FALSE)</f>
        <v>2</v>
      </c>
      <c r="W4140" t="s">
        <v>3231</v>
      </c>
      <c r="X4140">
        <f>VLOOKUP(W4140,subcat2,3,FALSE)</f>
        <v>9</v>
      </c>
      <c r="Y4140" t="s">
        <v>1259</v>
      </c>
      <c r="Z4140">
        <v>6.9239999999999977</v>
      </c>
      <c r="AA4140">
        <v>6</v>
      </c>
      <c r="AB4140">
        <v>0.8</v>
      </c>
      <c r="AC4140" s="4">
        <v>-10.385999999999999</v>
      </c>
    </row>
    <row r="4141" spans="1:29" x14ac:dyDescent="0.25">
      <c r="A4141" s="2">
        <v>4140</v>
      </c>
      <c r="B4141" t="s">
        <v>9924</v>
      </c>
      <c r="C4141" s="3">
        <v>43070</v>
      </c>
      <c r="D4141" s="3">
        <v>43073</v>
      </c>
      <c r="E4141" t="s">
        <v>97</v>
      </c>
      <c r="F4141">
        <f>VLOOKUP(E4141,SHIPMODE,2,FALSE)</f>
        <v>3</v>
      </c>
      <c r="G4141" t="s">
        <v>3522</v>
      </c>
      <c r="H4141" t="s">
        <v>1045</v>
      </c>
      <c r="I4141" t="s">
        <v>9</v>
      </c>
      <c r="J4141">
        <f>VLOOKUP(I4141,segmentID,2,FALSE)</f>
        <v>1</v>
      </c>
      <c r="K4141" t="s">
        <v>3255</v>
      </c>
      <c r="L4141">
        <f>VLOOKUP(K4141,country2,2,FALSE)</f>
        <v>1</v>
      </c>
      <c r="M4141" t="s">
        <v>77</v>
      </c>
      <c r="N4141">
        <f>VLOOKUP(Orders!M4141,city2,2,FALSE)</f>
        <v>11</v>
      </c>
      <c r="O4141" t="s">
        <v>78</v>
      </c>
      <c r="P4141">
        <f>VLOOKUP(O4141,state2,2,FALSE)</f>
        <v>10</v>
      </c>
      <c r="Q4141">
        <v>19120</v>
      </c>
      <c r="R4141" t="s">
        <v>79</v>
      </c>
      <c r="S4141">
        <f>VLOOKUP(R4141,region2,2,FALSE)</f>
        <v>4</v>
      </c>
      <c r="T4141" t="s">
        <v>4338</v>
      </c>
      <c r="U4141" t="s">
        <v>22</v>
      </c>
      <c r="V4141">
        <f>VLOOKUP(U4141,category2,2,FALSE)</f>
        <v>2</v>
      </c>
      <c r="W4141" t="s">
        <v>3227</v>
      </c>
      <c r="X4141">
        <f>VLOOKUP(W4141,subcat2,3,FALSE)</f>
        <v>5</v>
      </c>
      <c r="Y4141" t="s">
        <v>1941</v>
      </c>
      <c r="Z4141">
        <v>37.392000000000003</v>
      </c>
      <c r="AA4141">
        <v>3</v>
      </c>
      <c r="AB4141">
        <v>0.2</v>
      </c>
      <c r="AC4141" s="4">
        <v>2.336999999999998</v>
      </c>
    </row>
    <row r="4142" spans="1:29" x14ac:dyDescent="0.25">
      <c r="A4142" s="2">
        <v>4141</v>
      </c>
      <c r="B4142" t="s">
        <v>9924</v>
      </c>
      <c r="C4142" s="3">
        <v>43070</v>
      </c>
      <c r="D4142" s="3">
        <v>43073</v>
      </c>
      <c r="E4142" t="s">
        <v>97</v>
      </c>
      <c r="F4142">
        <f>VLOOKUP(E4142,SHIPMODE,2,FALSE)</f>
        <v>3</v>
      </c>
      <c r="G4142" t="s">
        <v>3522</v>
      </c>
      <c r="H4142" t="s">
        <v>1045</v>
      </c>
      <c r="I4142" t="s">
        <v>9</v>
      </c>
      <c r="J4142">
        <f>VLOOKUP(I4142,segmentID,2,FALSE)</f>
        <v>1</v>
      </c>
      <c r="K4142" t="s">
        <v>3255</v>
      </c>
      <c r="L4142">
        <f>VLOOKUP(K4142,country2,2,FALSE)</f>
        <v>1</v>
      </c>
      <c r="M4142" t="s">
        <v>77</v>
      </c>
      <c r="N4142">
        <f>VLOOKUP(Orders!M4142,city2,2,FALSE)</f>
        <v>11</v>
      </c>
      <c r="O4142" t="s">
        <v>78</v>
      </c>
      <c r="P4142">
        <f>VLOOKUP(O4142,state2,2,FALSE)</f>
        <v>10</v>
      </c>
      <c r="Q4142">
        <v>19120</v>
      </c>
      <c r="R4142" t="s">
        <v>79</v>
      </c>
      <c r="S4142">
        <f>VLOOKUP(R4142,region2,2,FALSE)</f>
        <v>4</v>
      </c>
      <c r="T4142" t="s">
        <v>5675</v>
      </c>
      <c r="U4142" t="s">
        <v>13</v>
      </c>
      <c r="V4142">
        <f>VLOOKUP(U4142,category2,2,FALSE)</f>
        <v>1</v>
      </c>
      <c r="W4142" t="s">
        <v>3228</v>
      </c>
      <c r="X4142">
        <f>VLOOKUP(W4142,subcat2,3,FALSE)</f>
        <v>6</v>
      </c>
      <c r="Y4142" t="s">
        <v>1519</v>
      </c>
      <c r="Z4142">
        <v>79.12</v>
      </c>
      <c r="AA4142">
        <v>5</v>
      </c>
      <c r="AB4142">
        <v>0.2</v>
      </c>
      <c r="AC4142" s="4">
        <v>13.845999999999997</v>
      </c>
    </row>
    <row r="4143" spans="1:29" x14ac:dyDescent="0.25">
      <c r="A4143" s="2">
        <v>4142</v>
      </c>
      <c r="B4143" t="s">
        <v>8483</v>
      </c>
      <c r="C4143" s="3">
        <v>42534</v>
      </c>
      <c r="D4143" s="3">
        <v>42538</v>
      </c>
      <c r="E4143" t="s">
        <v>25</v>
      </c>
      <c r="F4143">
        <f>VLOOKUP(E4143,SHIPMODE,2,FALSE)</f>
        <v>2</v>
      </c>
      <c r="G4143" t="s">
        <v>3451</v>
      </c>
      <c r="H4143" t="s">
        <v>805</v>
      </c>
      <c r="I4143" t="s">
        <v>9</v>
      </c>
      <c r="J4143">
        <f>VLOOKUP(I4143,segmentID,2,FALSE)</f>
        <v>1</v>
      </c>
      <c r="K4143" t="s">
        <v>3255</v>
      </c>
      <c r="L4143">
        <f>VLOOKUP(K4143,country2,2,FALSE)</f>
        <v>1</v>
      </c>
      <c r="M4143" t="s">
        <v>2801</v>
      </c>
      <c r="N4143">
        <f>VLOOKUP(Orders!M4143,city2,2,FALSE)</f>
        <v>392</v>
      </c>
      <c r="O4143" t="s">
        <v>1956</v>
      </c>
      <c r="P4143">
        <f>VLOOKUP(O4143,state2,2,FALSE)</f>
        <v>42</v>
      </c>
      <c r="Q4143">
        <v>67212</v>
      </c>
      <c r="R4143" t="s">
        <v>55</v>
      </c>
      <c r="S4143">
        <f>VLOOKUP(R4143,region2,2,FALSE)</f>
        <v>3</v>
      </c>
      <c r="T4143" t="s">
        <v>4273</v>
      </c>
      <c r="U4143" t="s">
        <v>22</v>
      </c>
      <c r="V4143">
        <f>VLOOKUP(U4143,category2,2,FALSE)</f>
        <v>2</v>
      </c>
      <c r="W4143" t="s">
        <v>23</v>
      </c>
      <c r="X4143">
        <f>VLOOKUP(W4143,subcat2,3,FALSE)</f>
        <v>3</v>
      </c>
      <c r="Y4143" t="s">
        <v>994</v>
      </c>
      <c r="Z4143">
        <v>18.899999999999999</v>
      </c>
      <c r="AA4143">
        <v>3</v>
      </c>
      <c r="AB4143">
        <v>0</v>
      </c>
      <c r="AC4143" s="4">
        <v>8.6939999999999991</v>
      </c>
    </row>
    <row r="4144" spans="1:29" x14ac:dyDescent="0.25">
      <c r="A4144" s="2">
        <v>4143</v>
      </c>
      <c r="B4144" t="s">
        <v>6328</v>
      </c>
      <c r="C4144" s="3">
        <v>41778</v>
      </c>
      <c r="D4144" s="3">
        <v>41782</v>
      </c>
      <c r="E4144" t="s">
        <v>25</v>
      </c>
      <c r="F4144">
        <f>VLOOKUP(E4144,SHIPMODE,2,FALSE)</f>
        <v>2</v>
      </c>
      <c r="G4144" t="s">
        <v>3836</v>
      </c>
      <c r="H4144" t="s">
        <v>2169</v>
      </c>
      <c r="I4144" t="s">
        <v>9</v>
      </c>
      <c r="J4144">
        <f>VLOOKUP(I4144,segmentID,2,FALSE)</f>
        <v>1</v>
      </c>
      <c r="K4144" t="s">
        <v>3255</v>
      </c>
      <c r="L4144">
        <f>VLOOKUP(K4144,country2,2,FALSE)</f>
        <v>1</v>
      </c>
      <c r="M4144" t="s">
        <v>2244</v>
      </c>
      <c r="N4144">
        <f>VLOOKUP(Orders!M4144,city2,2,FALSE)</f>
        <v>298</v>
      </c>
      <c r="O4144" t="s">
        <v>123</v>
      </c>
      <c r="P4144">
        <f>VLOOKUP(O4144,state2,2,FALSE)</f>
        <v>13</v>
      </c>
      <c r="Q4144">
        <v>48640</v>
      </c>
      <c r="R4144" t="s">
        <v>55</v>
      </c>
      <c r="S4144">
        <f>VLOOKUP(R4144,region2,2,FALSE)</f>
        <v>3</v>
      </c>
      <c r="T4144" t="s">
        <v>4069</v>
      </c>
      <c r="U4144" t="s">
        <v>22</v>
      </c>
      <c r="V4144">
        <f>VLOOKUP(U4144,category2,2,FALSE)</f>
        <v>2</v>
      </c>
      <c r="W4144" t="s">
        <v>3231</v>
      </c>
      <c r="X4144">
        <f>VLOOKUP(W4144,subcat2,3,FALSE)</f>
        <v>9</v>
      </c>
      <c r="Y4144" t="s">
        <v>2462</v>
      </c>
      <c r="Z4144">
        <v>57.42</v>
      </c>
      <c r="AA4144">
        <v>9</v>
      </c>
      <c r="AB4144">
        <v>0</v>
      </c>
      <c r="AC4144" s="4">
        <v>26.413199999999996</v>
      </c>
    </row>
    <row r="4145" spans="1:29" x14ac:dyDescent="0.25">
      <c r="A4145" s="2">
        <v>4144</v>
      </c>
      <c r="B4145" t="s">
        <v>9925</v>
      </c>
      <c r="C4145" s="3">
        <v>42765</v>
      </c>
      <c r="D4145" s="3">
        <v>42772</v>
      </c>
      <c r="E4145" t="s">
        <v>25</v>
      </c>
      <c r="F4145">
        <f>VLOOKUP(E4145,SHIPMODE,2,FALSE)</f>
        <v>2</v>
      </c>
      <c r="G4145" t="s">
        <v>3513</v>
      </c>
      <c r="H4145" t="s">
        <v>1013</v>
      </c>
      <c r="I4145" t="s">
        <v>52</v>
      </c>
      <c r="J4145">
        <f>VLOOKUP(I4145,segmentID,2,FALSE)</f>
        <v>3</v>
      </c>
      <c r="K4145" t="s">
        <v>3255</v>
      </c>
      <c r="L4145">
        <f>VLOOKUP(K4145,country2,2,FALSE)</f>
        <v>1</v>
      </c>
      <c r="M4145" t="s">
        <v>67</v>
      </c>
      <c r="N4145">
        <f>VLOOKUP(Orders!M4145,city2,2,FALSE)</f>
        <v>9</v>
      </c>
      <c r="O4145" t="s">
        <v>20</v>
      </c>
      <c r="P4145">
        <f>VLOOKUP(O4145,state2,2,FALSE)</f>
        <v>2</v>
      </c>
      <c r="Q4145">
        <v>94110</v>
      </c>
      <c r="R4145" t="s">
        <v>21</v>
      </c>
      <c r="S4145">
        <f>VLOOKUP(R4145,region2,2,FALSE)</f>
        <v>2</v>
      </c>
      <c r="T4145" t="s">
        <v>4940</v>
      </c>
      <c r="U4145" t="s">
        <v>22</v>
      </c>
      <c r="V4145">
        <f>VLOOKUP(U4145,category2,2,FALSE)</f>
        <v>2</v>
      </c>
      <c r="W4145" t="s">
        <v>3229</v>
      </c>
      <c r="X4145">
        <f>VLOOKUP(W4145,subcat2,3,FALSE)</f>
        <v>7</v>
      </c>
      <c r="Y4145" t="s">
        <v>1180</v>
      </c>
      <c r="Z4145">
        <v>12.74</v>
      </c>
      <c r="AA4145">
        <v>7</v>
      </c>
      <c r="AB4145">
        <v>0</v>
      </c>
      <c r="AC4145" s="4">
        <v>5.7329999999999997</v>
      </c>
    </row>
    <row r="4146" spans="1:29" x14ac:dyDescent="0.25">
      <c r="A4146" s="2">
        <v>4145</v>
      </c>
      <c r="B4146" t="s">
        <v>9925</v>
      </c>
      <c r="C4146" s="3">
        <v>42765</v>
      </c>
      <c r="D4146" s="3">
        <v>42772</v>
      </c>
      <c r="E4146" t="s">
        <v>25</v>
      </c>
      <c r="F4146">
        <f>VLOOKUP(E4146,SHIPMODE,2,FALSE)</f>
        <v>2</v>
      </c>
      <c r="G4146" t="s">
        <v>3513</v>
      </c>
      <c r="H4146" t="s">
        <v>1013</v>
      </c>
      <c r="I4146" t="s">
        <v>52</v>
      </c>
      <c r="J4146">
        <f>VLOOKUP(I4146,segmentID,2,FALSE)</f>
        <v>3</v>
      </c>
      <c r="K4146" t="s">
        <v>3255</v>
      </c>
      <c r="L4146">
        <f>VLOOKUP(K4146,country2,2,FALSE)</f>
        <v>1</v>
      </c>
      <c r="M4146" t="s">
        <v>67</v>
      </c>
      <c r="N4146">
        <f>VLOOKUP(Orders!M4146,city2,2,FALSE)</f>
        <v>9</v>
      </c>
      <c r="O4146" t="s">
        <v>20</v>
      </c>
      <c r="P4146">
        <f>VLOOKUP(O4146,state2,2,FALSE)</f>
        <v>2</v>
      </c>
      <c r="Q4146">
        <v>94110</v>
      </c>
      <c r="R4146" t="s">
        <v>21</v>
      </c>
      <c r="S4146">
        <f>VLOOKUP(R4146,region2,2,FALSE)</f>
        <v>2</v>
      </c>
      <c r="T4146" t="s">
        <v>5691</v>
      </c>
      <c r="U4146" t="s">
        <v>22</v>
      </c>
      <c r="V4146">
        <f>VLOOKUP(U4146,category2,2,FALSE)</f>
        <v>2</v>
      </c>
      <c r="W4146" t="s">
        <v>3229</v>
      </c>
      <c r="X4146">
        <f>VLOOKUP(W4146,subcat2,3,FALSE)</f>
        <v>7</v>
      </c>
      <c r="Y4146" t="s">
        <v>542</v>
      </c>
      <c r="Z4146">
        <v>8.82</v>
      </c>
      <c r="AA4146">
        <v>3</v>
      </c>
      <c r="AB4146">
        <v>0</v>
      </c>
      <c r="AC4146" s="4">
        <v>2.3814000000000002</v>
      </c>
    </row>
    <row r="4147" spans="1:29" x14ac:dyDescent="0.25">
      <c r="A4147" s="2">
        <v>4146</v>
      </c>
      <c r="B4147" t="s">
        <v>9925</v>
      </c>
      <c r="C4147" s="3">
        <v>42765</v>
      </c>
      <c r="D4147" s="3">
        <v>42772</v>
      </c>
      <c r="E4147" t="s">
        <v>25</v>
      </c>
      <c r="F4147">
        <f>VLOOKUP(E4147,SHIPMODE,2,FALSE)</f>
        <v>2</v>
      </c>
      <c r="G4147" t="s">
        <v>3513</v>
      </c>
      <c r="H4147" t="s">
        <v>1013</v>
      </c>
      <c r="I4147" t="s">
        <v>52</v>
      </c>
      <c r="J4147">
        <f>VLOOKUP(I4147,segmentID,2,FALSE)</f>
        <v>3</v>
      </c>
      <c r="K4147" t="s">
        <v>3255</v>
      </c>
      <c r="L4147">
        <f>VLOOKUP(K4147,country2,2,FALSE)</f>
        <v>1</v>
      </c>
      <c r="M4147" t="s">
        <v>67</v>
      </c>
      <c r="N4147">
        <f>VLOOKUP(Orders!M4147,city2,2,FALSE)</f>
        <v>9</v>
      </c>
      <c r="O4147" t="s">
        <v>20</v>
      </c>
      <c r="P4147">
        <f>VLOOKUP(O4147,state2,2,FALSE)</f>
        <v>2</v>
      </c>
      <c r="Q4147">
        <v>94110</v>
      </c>
      <c r="R4147" t="s">
        <v>21</v>
      </c>
      <c r="S4147">
        <f>VLOOKUP(R4147,region2,2,FALSE)</f>
        <v>2</v>
      </c>
      <c r="T4147" t="s">
        <v>4193</v>
      </c>
      <c r="U4147" t="s">
        <v>13</v>
      </c>
      <c r="V4147">
        <f>VLOOKUP(U4147,category2,2,FALSE)</f>
        <v>1</v>
      </c>
      <c r="W4147" t="s">
        <v>3226</v>
      </c>
      <c r="X4147">
        <f>VLOOKUP(W4147,subcat2,3,FALSE)</f>
        <v>2</v>
      </c>
      <c r="Y4147" t="s">
        <v>146</v>
      </c>
      <c r="Z4147">
        <v>120.78399999999999</v>
      </c>
      <c r="AA4147">
        <v>1</v>
      </c>
      <c r="AB4147">
        <v>0.2</v>
      </c>
      <c r="AC4147" s="4">
        <v>-13.588200000000001</v>
      </c>
    </row>
    <row r="4148" spans="1:29" x14ac:dyDescent="0.25">
      <c r="A4148" s="2">
        <v>4147</v>
      </c>
      <c r="B4148" t="s">
        <v>7315</v>
      </c>
      <c r="C4148" s="3">
        <v>42336</v>
      </c>
      <c r="D4148" s="3">
        <v>42342</v>
      </c>
      <c r="E4148" t="s">
        <v>25</v>
      </c>
      <c r="F4148">
        <f>VLOOKUP(E4148,SHIPMODE,2,FALSE)</f>
        <v>2</v>
      </c>
      <c r="G4148" t="s">
        <v>3854</v>
      </c>
      <c r="H4148" t="s">
        <v>2227</v>
      </c>
      <c r="I4148" t="s">
        <v>9</v>
      </c>
      <c r="J4148">
        <f>VLOOKUP(I4148,segmentID,2,FALSE)</f>
        <v>1</v>
      </c>
      <c r="K4148" t="s">
        <v>3255</v>
      </c>
      <c r="L4148">
        <f>VLOOKUP(K4148,country2,2,FALSE)</f>
        <v>1</v>
      </c>
      <c r="M4148" t="s">
        <v>1645</v>
      </c>
      <c r="N4148">
        <f>VLOOKUP(Orders!M4148,city2,2,FALSE)</f>
        <v>211</v>
      </c>
      <c r="O4148" t="s">
        <v>139</v>
      </c>
      <c r="P4148">
        <f>VLOOKUP(O4148,state2,2,FALSE)</f>
        <v>16</v>
      </c>
      <c r="Q4148">
        <v>11520</v>
      </c>
      <c r="R4148" t="s">
        <v>79</v>
      </c>
      <c r="S4148">
        <f>VLOOKUP(R4148,region2,2,FALSE)</f>
        <v>4</v>
      </c>
      <c r="T4148" t="s">
        <v>4324</v>
      </c>
      <c r="U4148" t="s">
        <v>13</v>
      </c>
      <c r="V4148">
        <f>VLOOKUP(U4148,category2,2,FALSE)</f>
        <v>1</v>
      </c>
      <c r="W4148" t="s">
        <v>3228</v>
      </c>
      <c r="X4148">
        <f>VLOOKUP(W4148,subcat2,3,FALSE)</f>
        <v>6</v>
      </c>
      <c r="Y4148" t="s">
        <v>175</v>
      </c>
      <c r="Z4148">
        <v>322.59000000000003</v>
      </c>
      <c r="AA4148">
        <v>3</v>
      </c>
      <c r="AB4148">
        <v>0</v>
      </c>
      <c r="AC4148" s="4">
        <v>64.518000000000001</v>
      </c>
    </row>
    <row r="4149" spans="1:29" x14ac:dyDescent="0.25">
      <c r="A4149" s="2">
        <v>4148</v>
      </c>
      <c r="B4149" t="s">
        <v>9926</v>
      </c>
      <c r="C4149" s="3">
        <v>43031</v>
      </c>
      <c r="D4149" s="3">
        <v>43036</v>
      </c>
      <c r="E4149" t="s">
        <v>25</v>
      </c>
      <c r="F4149">
        <f>VLOOKUP(E4149,SHIPMODE,2,FALSE)</f>
        <v>2</v>
      </c>
      <c r="G4149" t="s">
        <v>3968</v>
      </c>
      <c r="H4149" t="s">
        <v>2688</v>
      </c>
      <c r="I4149" t="s">
        <v>9</v>
      </c>
      <c r="J4149">
        <f>VLOOKUP(I4149,segmentID,2,FALSE)</f>
        <v>1</v>
      </c>
      <c r="K4149" t="s">
        <v>3255</v>
      </c>
      <c r="L4149">
        <f>VLOOKUP(K4149,country2,2,FALSE)</f>
        <v>1</v>
      </c>
      <c r="M4149" t="s">
        <v>597</v>
      </c>
      <c r="N4149">
        <f>VLOOKUP(Orders!M4149,city2,2,FALSE)</f>
        <v>90</v>
      </c>
      <c r="O4149" t="s">
        <v>54</v>
      </c>
      <c r="P4149">
        <f>VLOOKUP(O4149,state2,2,FALSE)</f>
        <v>6</v>
      </c>
      <c r="Q4149">
        <v>78745</v>
      </c>
      <c r="R4149" t="s">
        <v>55</v>
      </c>
      <c r="S4149">
        <f>VLOOKUP(R4149,region2,2,FALSE)</f>
        <v>3</v>
      </c>
      <c r="T4149" t="s">
        <v>5592</v>
      </c>
      <c r="U4149" t="s">
        <v>22</v>
      </c>
      <c r="V4149">
        <f>VLOOKUP(U4149,category2,2,FALSE)</f>
        <v>2</v>
      </c>
      <c r="W4149" t="s">
        <v>3231</v>
      </c>
      <c r="X4149">
        <f>VLOOKUP(W4149,subcat2,3,FALSE)</f>
        <v>9</v>
      </c>
      <c r="Y4149" t="s">
        <v>1246</v>
      </c>
      <c r="Z4149">
        <v>9.7619999999999969</v>
      </c>
      <c r="AA4149">
        <v>3</v>
      </c>
      <c r="AB4149">
        <v>0.8</v>
      </c>
      <c r="AC4149" s="4">
        <v>-15.131100000000004</v>
      </c>
    </row>
    <row r="4150" spans="1:29" x14ac:dyDescent="0.25">
      <c r="A4150" s="2">
        <v>4149</v>
      </c>
      <c r="B4150" t="s">
        <v>9926</v>
      </c>
      <c r="C4150" s="3">
        <v>43031</v>
      </c>
      <c r="D4150" s="3">
        <v>43036</v>
      </c>
      <c r="E4150" t="s">
        <v>25</v>
      </c>
      <c r="F4150">
        <f>VLOOKUP(E4150,SHIPMODE,2,FALSE)</f>
        <v>2</v>
      </c>
      <c r="G4150" t="s">
        <v>3968</v>
      </c>
      <c r="H4150" t="s">
        <v>2688</v>
      </c>
      <c r="I4150" t="s">
        <v>9</v>
      </c>
      <c r="J4150">
        <f>VLOOKUP(I4150,segmentID,2,FALSE)</f>
        <v>1</v>
      </c>
      <c r="K4150" t="s">
        <v>3255</v>
      </c>
      <c r="L4150">
        <f>VLOOKUP(K4150,country2,2,FALSE)</f>
        <v>1</v>
      </c>
      <c r="M4150" t="s">
        <v>597</v>
      </c>
      <c r="N4150">
        <f>VLOOKUP(Orders!M4150,city2,2,FALSE)</f>
        <v>90</v>
      </c>
      <c r="O4150" t="s">
        <v>54</v>
      </c>
      <c r="P4150">
        <f>VLOOKUP(O4150,state2,2,FALSE)</f>
        <v>6</v>
      </c>
      <c r="Q4150">
        <v>78745</v>
      </c>
      <c r="R4150" t="s">
        <v>55</v>
      </c>
      <c r="S4150">
        <f>VLOOKUP(R4150,region2,2,FALSE)</f>
        <v>3</v>
      </c>
      <c r="T4150" t="s">
        <v>4556</v>
      </c>
      <c r="U4150" t="s">
        <v>22</v>
      </c>
      <c r="V4150">
        <f>VLOOKUP(U4150,category2,2,FALSE)</f>
        <v>2</v>
      </c>
      <c r="W4150" t="s">
        <v>3227</v>
      </c>
      <c r="X4150">
        <f>VLOOKUP(W4150,subcat2,3,FALSE)</f>
        <v>5</v>
      </c>
      <c r="Y4150" t="s">
        <v>3135</v>
      </c>
      <c r="Z4150">
        <v>13.719999999999999</v>
      </c>
      <c r="AA4150">
        <v>1</v>
      </c>
      <c r="AB4150">
        <v>0.2</v>
      </c>
      <c r="AC4150" s="4">
        <v>1.2004999999999999</v>
      </c>
    </row>
    <row r="4151" spans="1:29" x14ac:dyDescent="0.25">
      <c r="A4151" s="2">
        <v>4150</v>
      </c>
      <c r="B4151" t="s">
        <v>9926</v>
      </c>
      <c r="C4151" s="3">
        <v>43031</v>
      </c>
      <c r="D4151" s="3">
        <v>43036</v>
      </c>
      <c r="E4151" t="s">
        <v>25</v>
      </c>
      <c r="F4151">
        <f>VLOOKUP(E4151,SHIPMODE,2,FALSE)</f>
        <v>2</v>
      </c>
      <c r="G4151" t="s">
        <v>3968</v>
      </c>
      <c r="H4151" t="s">
        <v>2688</v>
      </c>
      <c r="I4151" t="s">
        <v>9</v>
      </c>
      <c r="J4151">
        <f>VLOOKUP(I4151,segmentID,2,FALSE)</f>
        <v>1</v>
      </c>
      <c r="K4151" t="s">
        <v>3255</v>
      </c>
      <c r="L4151">
        <f>VLOOKUP(K4151,country2,2,FALSE)</f>
        <v>1</v>
      </c>
      <c r="M4151" t="s">
        <v>597</v>
      </c>
      <c r="N4151">
        <f>VLOOKUP(Orders!M4151,city2,2,FALSE)</f>
        <v>90</v>
      </c>
      <c r="O4151" t="s">
        <v>54</v>
      </c>
      <c r="P4151">
        <f>VLOOKUP(O4151,state2,2,FALSE)</f>
        <v>6</v>
      </c>
      <c r="Q4151">
        <v>78745</v>
      </c>
      <c r="R4151" t="s">
        <v>55</v>
      </c>
      <c r="S4151">
        <f>VLOOKUP(R4151,region2,2,FALSE)</f>
        <v>3</v>
      </c>
      <c r="T4151" t="s">
        <v>5677</v>
      </c>
      <c r="U4151" t="s">
        <v>35</v>
      </c>
      <c r="V4151">
        <f>VLOOKUP(U4151,category2,2,FALSE)</f>
        <v>3</v>
      </c>
      <c r="W4151" t="s">
        <v>3232</v>
      </c>
      <c r="X4151">
        <f>VLOOKUP(W4151,subcat2,3,FALSE)</f>
        <v>12</v>
      </c>
      <c r="Y4151" t="s">
        <v>569</v>
      </c>
      <c r="Z4151">
        <v>55.2</v>
      </c>
      <c r="AA4151">
        <v>1</v>
      </c>
      <c r="AB4151">
        <v>0.2</v>
      </c>
      <c r="AC4151" s="4">
        <v>-2.0700000000000038</v>
      </c>
    </row>
    <row r="4152" spans="1:29" x14ac:dyDescent="0.25">
      <c r="A4152" s="2">
        <v>4151</v>
      </c>
      <c r="B4152" t="s">
        <v>9926</v>
      </c>
      <c r="C4152" s="3">
        <v>43031</v>
      </c>
      <c r="D4152" s="3">
        <v>43036</v>
      </c>
      <c r="E4152" t="s">
        <v>25</v>
      </c>
      <c r="F4152">
        <f>VLOOKUP(E4152,SHIPMODE,2,FALSE)</f>
        <v>2</v>
      </c>
      <c r="G4152" t="s">
        <v>3968</v>
      </c>
      <c r="H4152" t="s">
        <v>2688</v>
      </c>
      <c r="I4152" t="s">
        <v>9</v>
      </c>
      <c r="J4152">
        <f>VLOOKUP(I4152,segmentID,2,FALSE)</f>
        <v>1</v>
      </c>
      <c r="K4152" t="s">
        <v>3255</v>
      </c>
      <c r="L4152">
        <f>VLOOKUP(K4152,country2,2,FALSE)</f>
        <v>1</v>
      </c>
      <c r="M4152" t="s">
        <v>597</v>
      </c>
      <c r="N4152">
        <f>VLOOKUP(Orders!M4152,city2,2,FALSE)</f>
        <v>90</v>
      </c>
      <c r="O4152" t="s">
        <v>54</v>
      </c>
      <c r="P4152">
        <f>VLOOKUP(O4152,state2,2,FALSE)</f>
        <v>6</v>
      </c>
      <c r="Q4152">
        <v>78745</v>
      </c>
      <c r="R4152" t="s">
        <v>55</v>
      </c>
      <c r="S4152">
        <f>VLOOKUP(R4152,region2,2,FALSE)</f>
        <v>3</v>
      </c>
      <c r="T4152" t="s">
        <v>4957</v>
      </c>
      <c r="U4152" t="s">
        <v>22</v>
      </c>
      <c r="V4152">
        <f>VLOOKUP(U4152,category2,2,FALSE)</f>
        <v>2</v>
      </c>
      <c r="W4152" t="s">
        <v>3227</v>
      </c>
      <c r="X4152">
        <f>VLOOKUP(W4152,subcat2,3,FALSE)</f>
        <v>5</v>
      </c>
      <c r="Y4152" t="s">
        <v>1637</v>
      </c>
      <c r="Z4152">
        <v>259.13600000000002</v>
      </c>
      <c r="AA4152">
        <v>4</v>
      </c>
      <c r="AB4152">
        <v>0.2</v>
      </c>
      <c r="AC4152" s="4">
        <v>-58.305599999999984</v>
      </c>
    </row>
    <row r="4153" spans="1:29" x14ac:dyDescent="0.25">
      <c r="A4153" s="2">
        <v>4152</v>
      </c>
      <c r="B4153" t="s">
        <v>9927</v>
      </c>
      <c r="C4153" s="3">
        <v>42985</v>
      </c>
      <c r="D4153" s="3">
        <v>42989</v>
      </c>
      <c r="E4153" t="s">
        <v>25</v>
      </c>
      <c r="F4153">
        <f>VLOOKUP(E4153,SHIPMODE,2,FALSE)</f>
        <v>2</v>
      </c>
      <c r="G4153" t="s">
        <v>3345</v>
      </c>
      <c r="H4153" t="s">
        <v>383</v>
      </c>
      <c r="I4153" t="s">
        <v>9</v>
      </c>
      <c r="J4153">
        <f>VLOOKUP(I4153,segmentID,2,FALSE)</f>
        <v>1</v>
      </c>
      <c r="K4153" t="s">
        <v>3255</v>
      </c>
      <c r="L4153">
        <f>VLOOKUP(K4153,country2,2,FALSE)</f>
        <v>1</v>
      </c>
      <c r="M4153" t="s">
        <v>77</v>
      </c>
      <c r="N4153">
        <f>VLOOKUP(Orders!M4153,city2,2,FALSE)</f>
        <v>11</v>
      </c>
      <c r="O4153" t="s">
        <v>78</v>
      </c>
      <c r="P4153">
        <f>VLOOKUP(O4153,state2,2,FALSE)</f>
        <v>10</v>
      </c>
      <c r="Q4153">
        <v>19134</v>
      </c>
      <c r="R4153" t="s">
        <v>79</v>
      </c>
      <c r="S4153">
        <f>VLOOKUP(R4153,region2,2,FALSE)</f>
        <v>4</v>
      </c>
      <c r="T4153" t="s">
        <v>4257</v>
      </c>
      <c r="U4153" t="s">
        <v>22</v>
      </c>
      <c r="V4153">
        <f>VLOOKUP(U4153,category2,2,FALSE)</f>
        <v>2</v>
      </c>
      <c r="W4153" t="s">
        <v>23</v>
      </c>
      <c r="X4153">
        <f>VLOOKUP(W4153,subcat2,3,FALSE)</f>
        <v>3</v>
      </c>
      <c r="Y4153" t="s">
        <v>1588</v>
      </c>
      <c r="Z4153">
        <v>29.24</v>
      </c>
      <c r="AA4153">
        <v>5</v>
      </c>
      <c r="AB4153">
        <v>0.2</v>
      </c>
      <c r="AC4153" s="4">
        <v>9.8685000000000009</v>
      </c>
    </row>
    <row r="4154" spans="1:29" x14ac:dyDescent="0.25">
      <c r="A4154" s="2">
        <v>4153</v>
      </c>
      <c r="B4154" t="s">
        <v>9927</v>
      </c>
      <c r="C4154" s="3">
        <v>42985</v>
      </c>
      <c r="D4154" s="3">
        <v>42989</v>
      </c>
      <c r="E4154" t="s">
        <v>25</v>
      </c>
      <c r="F4154">
        <f>VLOOKUP(E4154,SHIPMODE,2,FALSE)</f>
        <v>2</v>
      </c>
      <c r="G4154" t="s">
        <v>3345</v>
      </c>
      <c r="H4154" t="s">
        <v>383</v>
      </c>
      <c r="I4154" t="s">
        <v>9</v>
      </c>
      <c r="J4154">
        <f>VLOOKUP(I4154,segmentID,2,FALSE)</f>
        <v>1</v>
      </c>
      <c r="K4154" t="s">
        <v>3255</v>
      </c>
      <c r="L4154">
        <f>VLOOKUP(K4154,country2,2,FALSE)</f>
        <v>1</v>
      </c>
      <c r="M4154" t="s">
        <v>77</v>
      </c>
      <c r="N4154">
        <f>VLOOKUP(Orders!M4154,city2,2,FALSE)</f>
        <v>11</v>
      </c>
      <c r="O4154" t="s">
        <v>78</v>
      </c>
      <c r="P4154">
        <f>VLOOKUP(O4154,state2,2,FALSE)</f>
        <v>10</v>
      </c>
      <c r="Q4154">
        <v>19134</v>
      </c>
      <c r="R4154" t="s">
        <v>79</v>
      </c>
      <c r="S4154">
        <f>VLOOKUP(R4154,region2,2,FALSE)</f>
        <v>4</v>
      </c>
      <c r="T4154" t="s">
        <v>5019</v>
      </c>
      <c r="U4154" t="s">
        <v>22</v>
      </c>
      <c r="V4154">
        <f>VLOOKUP(U4154,category2,2,FALSE)</f>
        <v>2</v>
      </c>
      <c r="W4154" t="s">
        <v>45</v>
      </c>
      <c r="X4154">
        <f>VLOOKUP(W4154,subcat2,3,FALSE)</f>
        <v>11</v>
      </c>
      <c r="Y4154" t="s">
        <v>1869</v>
      </c>
      <c r="Z4154">
        <v>15.552000000000003</v>
      </c>
      <c r="AA4154">
        <v>3</v>
      </c>
      <c r="AB4154">
        <v>0.2</v>
      </c>
      <c r="AC4154" s="4">
        <v>5.4432</v>
      </c>
    </row>
    <row r="4155" spans="1:29" x14ac:dyDescent="0.25">
      <c r="A4155" s="2">
        <v>4154</v>
      </c>
      <c r="B4155" t="s">
        <v>9927</v>
      </c>
      <c r="C4155" s="3">
        <v>42985</v>
      </c>
      <c r="D4155" s="3">
        <v>42989</v>
      </c>
      <c r="E4155" t="s">
        <v>25</v>
      </c>
      <c r="F4155">
        <f>VLOOKUP(E4155,SHIPMODE,2,FALSE)</f>
        <v>2</v>
      </c>
      <c r="G4155" t="s">
        <v>3345</v>
      </c>
      <c r="H4155" t="s">
        <v>383</v>
      </c>
      <c r="I4155" t="s">
        <v>9</v>
      </c>
      <c r="J4155">
        <f>VLOOKUP(I4155,segmentID,2,FALSE)</f>
        <v>1</v>
      </c>
      <c r="K4155" t="s">
        <v>3255</v>
      </c>
      <c r="L4155">
        <f>VLOOKUP(K4155,country2,2,FALSE)</f>
        <v>1</v>
      </c>
      <c r="M4155" t="s">
        <v>77</v>
      </c>
      <c r="N4155">
        <f>VLOOKUP(Orders!M4155,city2,2,FALSE)</f>
        <v>11</v>
      </c>
      <c r="O4155" t="s">
        <v>78</v>
      </c>
      <c r="P4155">
        <f>VLOOKUP(O4155,state2,2,FALSE)</f>
        <v>10</v>
      </c>
      <c r="Q4155">
        <v>19134</v>
      </c>
      <c r="R4155" t="s">
        <v>79</v>
      </c>
      <c r="S4155">
        <f>VLOOKUP(R4155,region2,2,FALSE)</f>
        <v>4</v>
      </c>
      <c r="T4155" t="s">
        <v>4139</v>
      </c>
      <c r="U4155" t="s">
        <v>22</v>
      </c>
      <c r="V4155">
        <f>VLOOKUP(U4155,category2,2,FALSE)</f>
        <v>2</v>
      </c>
      <c r="W4155" t="s">
        <v>103</v>
      </c>
      <c r="X4155">
        <f>VLOOKUP(W4155,subcat2,3,FALSE)</f>
        <v>13</v>
      </c>
      <c r="Y4155" t="s">
        <v>191</v>
      </c>
      <c r="Z4155">
        <v>4.8960000000000008</v>
      </c>
      <c r="AA4155">
        <v>3</v>
      </c>
      <c r="AB4155">
        <v>0.2</v>
      </c>
      <c r="AC4155" s="4">
        <v>1.6523999999999992</v>
      </c>
    </row>
    <row r="4156" spans="1:29" x14ac:dyDescent="0.25">
      <c r="A4156" s="2">
        <v>4155</v>
      </c>
      <c r="B4156" t="s">
        <v>8484</v>
      </c>
      <c r="C4156" s="3">
        <v>42733</v>
      </c>
      <c r="D4156" s="3">
        <v>42738</v>
      </c>
      <c r="E4156" t="s">
        <v>25</v>
      </c>
      <c r="F4156">
        <f>VLOOKUP(E4156,SHIPMODE,2,FALSE)</f>
        <v>2</v>
      </c>
      <c r="G4156" t="s">
        <v>3427</v>
      </c>
      <c r="H4156" t="s">
        <v>709</v>
      </c>
      <c r="I4156" t="s">
        <v>18</v>
      </c>
      <c r="J4156">
        <f>VLOOKUP(I4156,segmentID,2,FALSE)</f>
        <v>2</v>
      </c>
      <c r="K4156" t="s">
        <v>3255</v>
      </c>
      <c r="L4156">
        <f>VLOOKUP(K4156,country2,2,FALSE)</f>
        <v>1</v>
      </c>
      <c r="M4156" t="s">
        <v>257</v>
      </c>
      <c r="N4156">
        <f>VLOOKUP(Orders!M4156,city2,2,FALSE)</f>
        <v>40</v>
      </c>
      <c r="O4156" t="s">
        <v>173</v>
      </c>
      <c r="P4156">
        <f>VLOOKUP(O4156,state2,2,FALSE)</f>
        <v>19</v>
      </c>
      <c r="Q4156">
        <v>37620</v>
      </c>
      <c r="R4156" t="s">
        <v>12</v>
      </c>
      <c r="S4156">
        <f>VLOOKUP(R4156,region2,2,FALSE)</f>
        <v>1</v>
      </c>
      <c r="T4156" t="s">
        <v>4242</v>
      </c>
      <c r="U4156" t="s">
        <v>22</v>
      </c>
      <c r="V4156">
        <f>VLOOKUP(U4156,category2,2,FALSE)</f>
        <v>2</v>
      </c>
      <c r="W4156" t="s">
        <v>3231</v>
      </c>
      <c r="X4156">
        <f>VLOOKUP(W4156,subcat2,3,FALSE)</f>
        <v>9</v>
      </c>
      <c r="Y4156" t="s">
        <v>1728</v>
      </c>
      <c r="Z4156">
        <v>38.088000000000001</v>
      </c>
      <c r="AA4156">
        <v>4</v>
      </c>
      <c r="AB4156">
        <v>0.7</v>
      </c>
      <c r="AC4156" s="4">
        <v>-27.93119999999999</v>
      </c>
    </row>
    <row r="4157" spans="1:29" x14ac:dyDescent="0.25">
      <c r="A4157" s="2">
        <v>4156</v>
      </c>
      <c r="B4157" t="s">
        <v>8484</v>
      </c>
      <c r="C4157" s="3">
        <v>42733</v>
      </c>
      <c r="D4157" s="3">
        <v>42738</v>
      </c>
      <c r="E4157" t="s">
        <v>25</v>
      </c>
      <c r="F4157">
        <f>VLOOKUP(E4157,SHIPMODE,2,FALSE)</f>
        <v>2</v>
      </c>
      <c r="G4157" t="s">
        <v>3427</v>
      </c>
      <c r="H4157" t="s">
        <v>709</v>
      </c>
      <c r="I4157" t="s">
        <v>18</v>
      </c>
      <c r="J4157">
        <f>VLOOKUP(I4157,segmentID,2,FALSE)</f>
        <v>2</v>
      </c>
      <c r="K4157" t="s">
        <v>3255</v>
      </c>
      <c r="L4157">
        <f>VLOOKUP(K4157,country2,2,FALSE)</f>
        <v>1</v>
      </c>
      <c r="M4157" t="s">
        <v>257</v>
      </c>
      <c r="N4157">
        <f>VLOOKUP(Orders!M4157,city2,2,FALSE)</f>
        <v>40</v>
      </c>
      <c r="O4157" t="s">
        <v>173</v>
      </c>
      <c r="P4157">
        <f>VLOOKUP(O4157,state2,2,FALSE)</f>
        <v>19</v>
      </c>
      <c r="Q4157">
        <v>37620</v>
      </c>
      <c r="R4157" t="s">
        <v>12</v>
      </c>
      <c r="S4157">
        <f>VLOOKUP(R4157,region2,2,FALSE)</f>
        <v>1</v>
      </c>
      <c r="T4157" t="s">
        <v>4833</v>
      </c>
      <c r="U4157" t="s">
        <v>22</v>
      </c>
      <c r="V4157">
        <f>VLOOKUP(U4157,category2,2,FALSE)</f>
        <v>2</v>
      </c>
      <c r="W4157" t="s">
        <v>3231</v>
      </c>
      <c r="X4157">
        <f>VLOOKUP(W4157,subcat2,3,FALSE)</f>
        <v>9</v>
      </c>
      <c r="Y4157" t="s">
        <v>2558</v>
      </c>
      <c r="Z4157">
        <v>2.8080000000000007</v>
      </c>
      <c r="AA4157">
        <v>3</v>
      </c>
      <c r="AB4157">
        <v>0.7</v>
      </c>
      <c r="AC4157" s="4">
        <v>-1.9656000000000002</v>
      </c>
    </row>
    <row r="4158" spans="1:29" x14ac:dyDescent="0.25">
      <c r="A4158" s="2">
        <v>4157</v>
      </c>
      <c r="B4158" t="s">
        <v>7316</v>
      </c>
      <c r="C4158" s="3">
        <v>42343</v>
      </c>
      <c r="D4158" s="3">
        <v>42347</v>
      </c>
      <c r="E4158" t="s">
        <v>7</v>
      </c>
      <c r="F4158">
        <f>VLOOKUP(E4158,SHIPMODE,2,FALSE)</f>
        <v>1</v>
      </c>
      <c r="G4158" t="s">
        <v>3828</v>
      </c>
      <c r="H4158" t="s">
        <v>2129</v>
      </c>
      <c r="I4158" t="s">
        <v>9</v>
      </c>
      <c r="J4158">
        <f>VLOOKUP(I4158,segmentID,2,FALSE)</f>
        <v>1</v>
      </c>
      <c r="K4158" t="s">
        <v>3255</v>
      </c>
      <c r="L4158">
        <f>VLOOKUP(K4158,country2,2,FALSE)</f>
        <v>1</v>
      </c>
      <c r="M4158" t="s">
        <v>77</v>
      </c>
      <c r="N4158">
        <f>VLOOKUP(Orders!M4158,city2,2,FALSE)</f>
        <v>11</v>
      </c>
      <c r="O4158" t="s">
        <v>78</v>
      </c>
      <c r="P4158">
        <f>VLOOKUP(O4158,state2,2,FALSE)</f>
        <v>10</v>
      </c>
      <c r="Q4158">
        <v>19140</v>
      </c>
      <c r="R4158" t="s">
        <v>79</v>
      </c>
      <c r="S4158">
        <f>VLOOKUP(R4158,region2,2,FALSE)</f>
        <v>4</v>
      </c>
      <c r="T4158" t="s">
        <v>5132</v>
      </c>
      <c r="U4158" t="s">
        <v>35</v>
      </c>
      <c r="V4158">
        <f>VLOOKUP(U4158,category2,2,FALSE)</f>
        <v>3</v>
      </c>
      <c r="W4158" t="s">
        <v>3232</v>
      </c>
      <c r="X4158">
        <f>VLOOKUP(W4158,subcat2,3,FALSE)</f>
        <v>12</v>
      </c>
      <c r="Y4158" t="s">
        <v>2120</v>
      </c>
      <c r="Z4158">
        <v>47.984000000000002</v>
      </c>
      <c r="AA4158">
        <v>2</v>
      </c>
      <c r="AB4158">
        <v>0.2</v>
      </c>
      <c r="AC4158" s="4">
        <v>0.59979999999999656</v>
      </c>
    </row>
    <row r="4159" spans="1:29" x14ac:dyDescent="0.25">
      <c r="A4159" s="2">
        <v>4158</v>
      </c>
      <c r="B4159" t="s">
        <v>7316</v>
      </c>
      <c r="C4159" s="3">
        <v>42343</v>
      </c>
      <c r="D4159" s="3">
        <v>42347</v>
      </c>
      <c r="E4159" t="s">
        <v>7</v>
      </c>
      <c r="F4159">
        <f>VLOOKUP(E4159,SHIPMODE,2,FALSE)</f>
        <v>1</v>
      </c>
      <c r="G4159" t="s">
        <v>3828</v>
      </c>
      <c r="H4159" t="s">
        <v>2129</v>
      </c>
      <c r="I4159" t="s">
        <v>9</v>
      </c>
      <c r="J4159">
        <f>VLOOKUP(I4159,segmentID,2,FALSE)</f>
        <v>1</v>
      </c>
      <c r="K4159" t="s">
        <v>3255</v>
      </c>
      <c r="L4159">
        <f>VLOOKUP(K4159,country2,2,FALSE)</f>
        <v>1</v>
      </c>
      <c r="M4159" t="s">
        <v>77</v>
      </c>
      <c r="N4159">
        <f>VLOOKUP(Orders!M4159,city2,2,FALSE)</f>
        <v>11</v>
      </c>
      <c r="O4159" t="s">
        <v>78</v>
      </c>
      <c r="P4159">
        <f>VLOOKUP(O4159,state2,2,FALSE)</f>
        <v>10</v>
      </c>
      <c r="Q4159">
        <v>19140</v>
      </c>
      <c r="R4159" t="s">
        <v>79</v>
      </c>
      <c r="S4159">
        <f>VLOOKUP(R4159,region2,2,FALSE)</f>
        <v>4</v>
      </c>
      <c r="T4159" t="s">
        <v>4596</v>
      </c>
      <c r="U4159" t="s">
        <v>22</v>
      </c>
      <c r="V4159">
        <f>VLOOKUP(U4159,category2,2,FALSE)</f>
        <v>2</v>
      </c>
      <c r="W4159" t="s">
        <v>3231</v>
      </c>
      <c r="X4159">
        <f>VLOOKUP(W4159,subcat2,3,FALSE)</f>
        <v>9</v>
      </c>
      <c r="Y4159" t="s">
        <v>530</v>
      </c>
      <c r="Z4159">
        <v>26.064000000000007</v>
      </c>
      <c r="AA4159">
        <v>6</v>
      </c>
      <c r="AB4159">
        <v>0.7</v>
      </c>
      <c r="AC4159" s="4">
        <v>-19.982399999999991</v>
      </c>
    </row>
    <row r="4160" spans="1:29" x14ac:dyDescent="0.25">
      <c r="A4160" s="2">
        <v>4159</v>
      </c>
      <c r="B4160" t="s">
        <v>6329</v>
      </c>
      <c r="C4160" s="3">
        <v>41944</v>
      </c>
      <c r="D4160" s="3">
        <v>41951</v>
      </c>
      <c r="E4160" t="s">
        <v>25</v>
      </c>
      <c r="F4160">
        <f>VLOOKUP(E4160,SHIPMODE,2,FALSE)</f>
        <v>2</v>
      </c>
      <c r="G4160" t="s">
        <v>3671</v>
      </c>
      <c r="H4160" t="s">
        <v>1568</v>
      </c>
      <c r="I4160" t="s">
        <v>18</v>
      </c>
      <c r="J4160">
        <f>VLOOKUP(I4160,segmentID,2,FALSE)</f>
        <v>2</v>
      </c>
      <c r="K4160" t="s">
        <v>3255</v>
      </c>
      <c r="L4160">
        <f>VLOOKUP(K4160,country2,2,FALSE)</f>
        <v>1</v>
      </c>
      <c r="M4160" t="s">
        <v>156</v>
      </c>
      <c r="N4160">
        <f>VLOOKUP(Orders!M4160,city2,2,FALSE)</f>
        <v>23</v>
      </c>
      <c r="O4160" t="s">
        <v>110</v>
      </c>
      <c r="P4160">
        <f>VLOOKUP(O4160,state2,2,FALSE)</f>
        <v>11</v>
      </c>
      <c r="Q4160">
        <v>60610</v>
      </c>
      <c r="R4160" t="s">
        <v>55</v>
      </c>
      <c r="S4160">
        <f>VLOOKUP(R4160,region2,2,FALSE)</f>
        <v>3</v>
      </c>
      <c r="T4160" t="s">
        <v>5297</v>
      </c>
      <c r="U4160" t="s">
        <v>22</v>
      </c>
      <c r="V4160">
        <f>VLOOKUP(U4160,category2,2,FALSE)</f>
        <v>2</v>
      </c>
      <c r="W4160" t="s">
        <v>45</v>
      </c>
      <c r="X4160">
        <f>VLOOKUP(W4160,subcat2,3,FALSE)</f>
        <v>11</v>
      </c>
      <c r="Y4160" t="s">
        <v>1427</v>
      </c>
      <c r="Z4160">
        <v>15.696000000000002</v>
      </c>
      <c r="AA4160">
        <v>3</v>
      </c>
      <c r="AB4160">
        <v>0.2</v>
      </c>
      <c r="AC4160" s="4">
        <v>5.1011999999999995</v>
      </c>
    </row>
    <row r="4161" spans="1:29" x14ac:dyDescent="0.25">
      <c r="A4161" s="2">
        <v>4160</v>
      </c>
      <c r="B4161" t="s">
        <v>8485</v>
      </c>
      <c r="C4161" s="3">
        <v>42476</v>
      </c>
      <c r="D4161" s="3">
        <v>42483</v>
      </c>
      <c r="E4161" t="s">
        <v>25</v>
      </c>
      <c r="F4161">
        <f>VLOOKUP(E4161,SHIPMODE,2,FALSE)</f>
        <v>2</v>
      </c>
      <c r="G4161" t="s">
        <v>3530</v>
      </c>
      <c r="H4161" t="s">
        <v>1073</v>
      </c>
      <c r="I4161" t="s">
        <v>9</v>
      </c>
      <c r="J4161">
        <f>VLOOKUP(I4161,segmentID,2,FALSE)</f>
        <v>1</v>
      </c>
      <c r="K4161" t="s">
        <v>3255</v>
      </c>
      <c r="L4161">
        <f>VLOOKUP(K4161,country2,2,FALSE)</f>
        <v>1</v>
      </c>
      <c r="M4161" t="s">
        <v>248</v>
      </c>
      <c r="N4161">
        <f>VLOOKUP(Orders!M4161,city2,2,FALSE)</f>
        <v>39</v>
      </c>
      <c r="O4161" t="s">
        <v>615</v>
      </c>
      <c r="P4161">
        <f>VLOOKUP(O4161,state2,2,FALSE)</f>
        <v>33</v>
      </c>
      <c r="Q4161">
        <v>31907</v>
      </c>
      <c r="R4161" t="s">
        <v>12</v>
      </c>
      <c r="S4161">
        <f>VLOOKUP(R4161,region2,2,FALSE)</f>
        <v>1</v>
      </c>
      <c r="T4161" t="s">
        <v>4128</v>
      </c>
      <c r="U4161" t="s">
        <v>22</v>
      </c>
      <c r="V4161">
        <f>VLOOKUP(U4161,category2,2,FALSE)</f>
        <v>2</v>
      </c>
      <c r="W4161" t="s">
        <v>3229</v>
      </c>
      <c r="X4161">
        <f>VLOOKUP(W4161,subcat2,3,FALSE)</f>
        <v>7</v>
      </c>
      <c r="Y4161" t="s">
        <v>2192</v>
      </c>
      <c r="Z4161">
        <v>12.84</v>
      </c>
      <c r="AA4161">
        <v>3</v>
      </c>
      <c r="AB4161">
        <v>0</v>
      </c>
      <c r="AC4161" s="4">
        <v>3.7235999999999989</v>
      </c>
    </row>
    <row r="4162" spans="1:29" x14ac:dyDescent="0.25">
      <c r="A4162" s="2">
        <v>4161</v>
      </c>
      <c r="B4162" t="s">
        <v>9928</v>
      </c>
      <c r="C4162" s="3">
        <v>42869</v>
      </c>
      <c r="D4162" s="3">
        <v>42873</v>
      </c>
      <c r="E4162" t="s">
        <v>25</v>
      </c>
      <c r="F4162">
        <f>VLOOKUP(E4162,SHIPMODE,2,FALSE)</f>
        <v>2</v>
      </c>
      <c r="G4162" t="s">
        <v>3988</v>
      </c>
      <c r="H4162" t="s">
        <v>2804</v>
      </c>
      <c r="I4162" t="s">
        <v>9</v>
      </c>
      <c r="J4162">
        <f>VLOOKUP(I4162,segmentID,2,FALSE)</f>
        <v>1</v>
      </c>
      <c r="K4162" t="s">
        <v>3255</v>
      </c>
      <c r="L4162">
        <f>VLOOKUP(K4162,country2,2,FALSE)</f>
        <v>1</v>
      </c>
      <c r="M4162" t="s">
        <v>138</v>
      </c>
      <c r="N4162">
        <f>VLOOKUP(Orders!M4162,city2,2,FALSE)</f>
        <v>21</v>
      </c>
      <c r="O4162" t="s">
        <v>139</v>
      </c>
      <c r="P4162">
        <f>VLOOKUP(O4162,state2,2,FALSE)</f>
        <v>16</v>
      </c>
      <c r="Q4162">
        <v>10035</v>
      </c>
      <c r="R4162" t="s">
        <v>79</v>
      </c>
      <c r="S4162">
        <f>VLOOKUP(R4162,region2,2,FALSE)</f>
        <v>4</v>
      </c>
      <c r="T4162" t="s">
        <v>5469</v>
      </c>
      <c r="U4162" t="s">
        <v>35</v>
      </c>
      <c r="V4162">
        <f>VLOOKUP(U4162,category2,2,FALSE)</f>
        <v>3</v>
      </c>
      <c r="W4162" t="s">
        <v>3230</v>
      </c>
      <c r="X4162">
        <f>VLOOKUP(W4162,subcat2,3,FALSE)</f>
        <v>8</v>
      </c>
      <c r="Y4162" t="s">
        <v>1981</v>
      </c>
      <c r="Z4162">
        <v>539.97</v>
      </c>
      <c r="AA4162">
        <v>3</v>
      </c>
      <c r="AB4162">
        <v>0</v>
      </c>
      <c r="AC4162" s="4">
        <v>134.99250000000001</v>
      </c>
    </row>
    <row r="4163" spans="1:29" x14ac:dyDescent="0.25">
      <c r="A4163" s="2">
        <v>4162</v>
      </c>
      <c r="B4163" t="s">
        <v>9928</v>
      </c>
      <c r="C4163" s="3">
        <v>42869</v>
      </c>
      <c r="D4163" s="3">
        <v>42873</v>
      </c>
      <c r="E4163" t="s">
        <v>25</v>
      </c>
      <c r="F4163">
        <f>VLOOKUP(E4163,SHIPMODE,2,FALSE)</f>
        <v>2</v>
      </c>
      <c r="G4163" t="s">
        <v>3988</v>
      </c>
      <c r="H4163" t="s">
        <v>2804</v>
      </c>
      <c r="I4163" t="s">
        <v>9</v>
      </c>
      <c r="J4163">
        <f>VLOOKUP(I4163,segmentID,2,FALSE)</f>
        <v>1</v>
      </c>
      <c r="K4163" t="s">
        <v>3255</v>
      </c>
      <c r="L4163">
        <f>VLOOKUP(K4163,country2,2,FALSE)</f>
        <v>1</v>
      </c>
      <c r="M4163" t="s">
        <v>138</v>
      </c>
      <c r="N4163">
        <f>VLOOKUP(Orders!M4163,city2,2,FALSE)</f>
        <v>21</v>
      </c>
      <c r="O4163" t="s">
        <v>139</v>
      </c>
      <c r="P4163">
        <f>VLOOKUP(O4163,state2,2,FALSE)</f>
        <v>16</v>
      </c>
      <c r="Q4163">
        <v>10035</v>
      </c>
      <c r="R4163" t="s">
        <v>79</v>
      </c>
      <c r="S4163">
        <f>VLOOKUP(R4163,region2,2,FALSE)</f>
        <v>4</v>
      </c>
      <c r="T4163" t="s">
        <v>5095</v>
      </c>
      <c r="U4163" t="s">
        <v>22</v>
      </c>
      <c r="V4163">
        <f>VLOOKUP(U4163,category2,2,FALSE)</f>
        <v>2</v>
      </c>
      <c r="W4163" t="s">
        <v>3227</v>
      </c>
      <c r="X4163">
        <f>VLOOKUP(W4163,subcat2,3,FALSE)</f>
        <v>5</v>
      </c>
      <c r="Y4163" t="s">
        <v>678</v>
      </c>
      <c r="Z4163">
        <v>22.58</v>
      </c>
      <c r="AA4163">
        <v>2</v>
      </c>
      <c r="AB4163">
        <v>0</v>
      </c>
      <c r="AC4163" s="4">
        <v>5.8707999999999991</v>
      </c>
    </row>
    <row r="4164" spans="1:29" x14ac:dyDescent="0.25">
      <c r="A4164" s="2">
        <v>4163</v>
      </c>
      <c r="B4164" t="s">
        <v>7317</v>
      </c>
      <c r="C4164" s="3">
        <v>42077</v>
      </c>
      <c r="D4164" s="3">
        <v>42081</v>
      </c>
      <c r="E4164" t="s">
        <v>25</v>
      </c>
      <c r="F4164">
        <f>VLOOKUP(E4164,SHIPMODE,2,FALSE)</f>
        <v>2</v>
      </c>
      <c r="G4164" t="s">
        <v>3467</v>
      </c>
      <c r="H4164" t="s">
        <v>867</v>
      </c>
      <c r="I4164" t="s">
        <v>9</v>
      </c>
      <c r="J4164">
        <f>VLOOKUP(I4164,segmentID,2,FALSE)</f>
        <v>1</v>
      </c>
      <c r="K4164" t="s">
        <v>3255</v>
      </c>
      <c r="L4164">
        <f>VLOOKUP(K4164,country2,2,FALSE)</f>
        <v>1</v>
      </c>
      <c r="M4164" t="s">
        <v>126</v>
      </c>
      <c r="N4164">
        <f>VLOOKUP(Orders!M4164,city2,2,FALSE)</f>
        <v>19</v>
      </c>
      <c r="O4164" t="s">
        <v>1242</v>
      </c>
      <c r="P4164">
        <f>VLOOKUP(O4164,state2,2,FALSE)</f>
        <v>39</v>
      </c>
      <c r="Q4164">
        <v>3820</v>
      </c>
      <c r="R4164" t="s">
        <v>79</v>
      </c>
      <c r="S4164">
        <f>VLOOKUP(R4164,region2,2,FALSE)</f>
        <v>4</v>
      </c>
      <c r="T4164" t="s">
        <v>4710</v>
      </c>
      <c r="U4164" t="s">
        <v>22</v>
      </c>
      <c r="V4164">
        <f>VLOOKUP(U4164,category2,2,FALSE)</f>
        <v>2</v>
      </c>
      <c r="W4164" t="s">
        <v>23</v>
      </c>
      <c r="X4164">
        <f>VLOOKUP(W4164,subcat2,3,FALSE)</f>
        <v>3</v>
      </c>
      <c r="Y4164" t="s">
        <v>2701</v>
      </c>
      <c r="Z4164">
        <v>16.52</v>
      </c>
      <c r="AA4164">
        <v>4</v>
      </c>
      <c r="AB4164">
        <v>0</v>
      </c>
      <c r="AC4164" s="4">
        <v>7.5991999999999997</v>
      </c>
    </row>
    <row r="4165" spans="1:29" x14ac:dyDescent="0.25">
      <c r="A4165" s="2">
        <v>4164</v>
      </c>
      <c r="B4165" t="s">
        <v>7317</v>
      </c>
      <c r="C4165" s="3">
        <v>42077</v>
      </c>
      <c r="D4165" s="3">
        <v>42081</v>
      </c>
      <c r="E4165" t="s">
        <v>25</v>
      </c>
      <c r="F4165">
        <f>VLOOKUP(E4165,SHIPMODE,2,FALSE)</f>
        <v>2</v>
      </c>
      <c r="G4165" t="s">
        <v>3467</v>
      </c>
      <c r="H4165" t="s">
        <v>867</v>
      </c>
      <c r="I4165" t="s">
        <v>9</v>
      </c>
      <c r="J4165">
        <f>VLOOKUP(I4165,segmentID,2,FALSE)</f>
        <v>1</v>
      </c>
      <c r="K4165" t="s">
        <v>3255</v>
      </c>
      <c r="L4165">
        <f>VLOOKUP(K4165,country2,2,FALSE)</f>
        <v>1</v>
      </c>
      <c r="M4165" t="s">
        <v>126</v>
      </c>
      <c r="N4165">
        <f>VLOOKUP(Orders!M4165,city2,2,FALSE)</f>
        <v>19</v>
      </c>
      <c r="O4165" t="s">
        <v>1242</v>
      </c>
      <c r="P4165">
        <f>VLOOKUP(O4165,state2,2,FALSE)</f>
        <v>39</v>
      </c>
      <c r="Q4165">
        <v>3820</v>
      </c>
      <c r="R4165" t="s">
        <v>79</v>
      </c>
      <c r="S4165">
        <f>VLOOKUP(R4165,region2,2,FALSE)</f>
        <v>4</v>
      </c>
      <c r="T4165" t="s">
        <v>5265</v>
      </c>
      <c r="U4165" t="s">
        <v>22</v>
      </c>
      <c r="V4165">
        <f>VLOOKUP(U4165,category2,2,FALSE)</f>
        <v>2</v>
      </c>
      <c r="W4165" t="s">
        <v>3231</v>
      </c>
      <c r="X4165">
        <f>VLOOKUP(W4165,subcat2,3,FALSE)</f>
        <v>9</v>
      </c>
      <c r="Y4165" t="s">
        <v>724</v>
      </c>
      <c r="Z4165">
        <v>671.93999999999994</v>
      </c>
      <c r="AA4165">
        <v>3</v>
      </c>
      <c r="AB4165">
        <v>0</v>
      </c>
      <c r="AC4165" s="4">
        <v>315.81179999999995</v>
      </c>
    </row>
    <row r="4166" spans="1:29" x14ac:dyDescent="0.25">
      <c r="A4166" s="2">
        <v>4165</v>
      </c>
      <c r="B4166" t="s">
        <v>9929</v>
      </c>
      <c r="C4166" s="3">
        <v>42749</v>
      </c>
      <c r="D4166" s="3">
        <v>42751</v>
      </c>
      <c r="E4166" t="s">
        <v>97</v>
      </c>
      <c r="F4166">
        <f>VLOOKUP(E4166,SHIPMODE,2,FALSE)</f>
        <v>3</v>
      </c>
      <c r="G4166" t="s">
        <v>3989</v>
      </c>
      <c r="H4166" t="s">
        <v>2805</v>
      </c>
      <c r="I4166" t="s">
        <v>18</v>
      </c>
      <c r="J4166">
        <f>VLOOKUP(I4166,segmentID,2,FALSE)</f>
        <v>2</v>
      </c>
      <c r="K4166" t="s">
        <v>3255</v>
      </c>
      <c r="L4166">
        <f>VLOOKUP(K4166,country2,2,FALSE)</f>
        <v>1</v>
      </c>
      <c r="M4166" t="s">
        <v>227</v>
      </c>
      <c r="N4166">
        <f>VLOOKUP(Orders!M4166,city2,2,FALSE)</f>
        <v>35</v>
      </c>
      <c r="O4166" t="s">
        <v>228</v>
      </c>
      <c r="P4166">
        <f>VLOOKUP(O4166,state2,2,FALSE)</f>
        <v>23</v>
      </c>
      <c r="Q4166">
        <v>80013</v>
      </c>
      <c r="R4166" t="s">
        <v>21</v>
      </c>
      <c r="S4166">
        <f>VLOOKUP(R4166,region2,2,FALSE)</f>
        <v>2</v>
      </c>
      <c r="T4166" t="s">
        <v>4135</v>
      </c>
      <c r="U4166" t="s">
        <v>35</v>
      </c>
      <c r="V4166">
        <f>VLOOKUP(U4166,category2,2,FALSE)</f>
        <v>3</v>
      </c>
      <c r="W4166" t="s">
        <v>3232</v>
      </c>
      <c r="X4166">
        <f>VLOOKUP(W4166,subcat2,3,FALSE)</f>
        <v>12</v>
      </c>
      <c r="Y4166" t="s">
        <v>1009</v>
      </c>
      <c r="Z4166">
        <v>169.06400000000002</v>
      </c>
      <c r="AA4166">
        <v>7</v>
      </c>
      <c r="AB4166">
        <v>0.2</v>
      </c>
      <c r="AC4166" s="4">
        <v>-14.793099999999995</v>
      </c>
    </row>
    <row r="4167" spans="1:29" x14ac:dyDescent="0.25">
      <c r="A4167" s="2">
        <v>4166</v>
      </c>
      <c r="B4167" t="s">
        <v>9929</v>
      </c>
      <c r="C4167" s="3">
        <v>42749</v>
      </c>
      <c r="D4167" s="3">
        <v>42751</v>
      </c>
      <c r="E4167" t="s">
        <v>97</v>
      </c>
      <c r="F4167">
        <f>VLOOKUP(E4167,SHIPMODE,2,FALSE)</f>
        <v>3</v>
      </c>
      <c r="G4167" t="s">
        <v>3989</v>
      </c>
      <c r="H4167" t="s">
        <v>2805</v>
      </c>
      <c r="I4167" t="s">
        <v>18</v>
      </c>
      <c r="J4167">
        <f>VLOOKUP(I4167,segmentID,2,FALSE)</f>
        <v>2</v>
      </c>
      <c r="K4167" t="s">
        <v>3255</v>
      </c>
      <c r="L4167">
        <f>VLOOKUP(K4167,country2,2,FALSE)</f>
        <v>1</v>
      </c>
      <c r="M4167" t="s">
        <v>227</v>
      </c>
      <c r="N4167">
        <f>VLOOKUP(Orders!M4167,city2,2,FALSE)</f>
        <v>35</v>
      </c>
      <c r="O4167" t="s">
        <v>228</v>
      </c>
      <c r="P4167">
        <f>VLOOKUP(O4167,state2,2,FALSE)</f>
        <v>23</v>
      </c>
      <c r="Q4167">
        <v>80013</v>
      </c>
      <c r="R4167" t="s">
        <v>21</v>
      </c>
      <c r="S4167">
        <f>VLOOKUP(R4167,region2,2,FALSE)</f>
        <v>2</v>
      </c>
      <c r="T4167" t="s">
        <v>5323</v>
      </c>
      <c r="U4167" t="s">
        <v>22</v>
      </c>
      <c r="V4167">
        <f>VLOOKUP(U4167,category2,2,FALSE)</f>
        <v>2</v>
      </c>
      <c r="W4167" t="s">
        <v>3227</v>
      </c>
      <c r="X4167">
        <f>VLOOKUP(W4167,subcat2,3,FALSE)</f>
        <v>5</v>
      </c>
      <c r="Y4167" t="s">
        <v>1051</v>
      </c>
      <c r="Z4167">
        <v>168.624</v>
      </c>
      <c r="AA4167">
        <v>9</v>
      </c>
      <c r="AB4167">
        <v>0.2</v>
      </c>
      <c r="AC4167" s="4">
        <v>14.754599999999996</v>
      </c>
    </row>
    <row r="4168" spans="1:29" x14ac:dyDescent="0.25">
      <c r="A4168" s="2">
        <v>4167</v>
      </c>
      <c r="B4168" t="s">
        <v>7318</v>
      </c>
      <c r="C4168" s="3">
        <v>42071</v>
      </c>
      <c r="D4168" s="3">
        <v>42076</v>
      </c>
      <c r="E4168" t="s">
        <v>25</v>
      </c>
      <c r="F4168">
        <f>VLOOKUP(E4168,SHIPMODE,2,FALSE)</f>
        <v>2</v>
      </c>
      <c r="G4168" t="s">
        <v>3510</v>
      </c>
      <c r="H4168" t="s">
        <v>1004</v>
      </c>
      <c r="I4168" t="s">
        <v>18</v>
      </c>
      <c r="J4168">
        <f>VLOOKUP(I4168,segmentID,2,FALSE)</f>
        <v>2</v>
      </c>
      <c r="K4168" t="s">
        <v>3255</v>
      </c>
      <c r="L4168">
        <f>VLOOKUP(K4168,country2,2,FALSE)</f>
        <v>1</v>
      </c>
      <c r="M4168" t="s">
        <v>571</v>
      </c>
      <c r="N4168">
        <f>VLOOKUP(Orders!M4168,city2,2,FALSE)</f>
        <v>86</v>
      </c>
      <c r="O4168" t="s">
        <v>139</v>
      </c>
      <c r="P4168">
        <f>VLOOKUP(O4168,state2,2,FALSE)</f>
        <v>16</v>
      </c>
      <c r="Q4168">
        <v>11561</v>
      </c>
      <c r="R4168" t="s">
        <v>79</v>
      </c>
      <c r="S4168">
        <f>VLOOKUP(R4168,region2,2,FALSE)</f>
        <v>4</v>
      </c>
      <c r="T4168" t="s">
        <v>5533</v>
      </c>
      <c r="U4168" t="s">
        <v>22</v>
      </c>
      <c r="V4168">
        <f>VLOOKUP(U4168,category2,2,FALSE)</f>
        <v>2</v>
      </c>
      <c r="W4168" t="s">
        <v>45</v>
      </c>
      <c r="X4168">
        <f>VLOOKUP(W4168,subcat2,3,FALSE)</f>
        <v>11</v>
      </c>
      <c r="Y4168" t="s">
        <v>1072</v>
      </c>
      <c r="Z4168">
        <v>19.440000000000001</v>
      </c>
      <c r="AA4168">
        <v>3</v>
      </c>
      <c r="AB4168">
        <v>0</v>
      </c>
      <c r="AC4168" s="4">
        <v>9.3312000000000008</v>
      </c>
    </row>
    <row r="4169" spans="1:29" x14ac:dyDescent="0.25">
      <c r="A4169" s="2">
        <v>4168</v>
      </c>
      <c r="B4169" t="s">
        <v>6330</v>
      </c>
      <c r="C4169" s="3">
        <v>41923</v>
      </c>
      <c r="D4169" s="3">
        <v>41925</v>
      </c>
      <c r="E4169" t="s">
        <v>97</v>
      </c>
      <c r="F4169">
        <f>VLOOKUP(E4169,SHIPMODE,2,FALSE)</f>
        <v>3</v>
      </c>
      <c r="G4169" t="s">
        <v>3321</v>
      </c>
      <c r="H4169" t="s">
        <v>297</v>
      </c>
      <c r="I4169" t="s">
        <v>9</v>
      </c>
      <c r="J4169">
        <f>VLOOKUP(I4169,segmentID,2,FALSE)</f>
        <v>1</v>
      </c>
      <c r="K4169" t="s">
        <v>3255</v>
      </c>
      <c r="L4169">
        <f>VLOOKUP(K4169,country2,2,FALSE)</f>
        <v>1</v>
      </c>
      <c r="M4169" t="s">
        <v>298</v>
      </c>
      <c r="N4169">
        <f>VLOOKUP(Orders!M4169,city2,2,FALSE)</f>
        <v>46</v>
      </c>
      <c r="O4169" t="s">
        <v>20</v>
      </c>
      <c r="P4169">
        <f>VLOOKUP(O4169,state2,2,FALSE)</f>
        <v>2</v>
      </c>
      <c r="Q4169">
        <v>91104</v>
      </c>
      <c r="R4169" t="s">
        <v>21</v>
      </c>
      <c r="S4169">
        <f>VLOOKUP(R4169,region2,2,FALSE)</f>
        <v>2</v>
      </c>
      <c r="T4169" t="s">
        <v>4071</v>
      </c>
      <c r="U4169" t="s">
        <v>22</v>
      </c>
      <c r="V4169">
        <f>VLOOKUP(U4169,category2,2,FALSE)</f>
        <v>2</v>
      </c>
      <c r="W4169" t="s">
        <v>3227</v>
      </c>
      <c r="X4169">
        <f>VLOOKUP(W4169,subcat2,3,FALSE)</f>
        <v>5</v>
      </c>
      <c r="Y4169" t="s">
        <v>630</v>
      </c>
      <c r="Z4169">
        <v>31.92</v>
      </c>
      <c r="AA4169">
        <v>4</v>
      </c>
      <c r="AB4169">
        <v>0</v>
      </c>
      <c r="AC4169" s="4">
        <v>8.299199999999999</v>
      </c>
    </row>
    <row r="4170" spans="1:29" x14ac:dyDescent="0.25">
      <c r="A4170" s="2">
        <v>4169</v>
      </c>
      <c r="B4170" t="s">
        <v>6330</v>
      </c>
      <c r="C4170" s="3">
        <v>41923</v>
      </c>
      <c r="D4170" s="3">
        <v>41925</v>
      </c>
      <c r="E4170" t="s">
        <v>97</v>
      </c>
      <c r="F4170">
        <f>VLOOKUP(E4170,SHIPMODE,2,FALSE)</f>
        <v>3</v>
      </c>
      <c r="G4170" t="s">
        <v>3321</v>
      </c>
      <c r="H4170" t="s">
        <v>297</v>
      </c>
      <c r="I4170" t="s">
        <v>9</v>
      </c>
      <c r="J4170">
        <f>VLOOKUP(I4170,segmentID,2,FALSE)</f>
        <v>1</v>
      </c>
      <c r="K4170" t="s">
        <v>3255</v>
      </c>
      <c r="L4170">
        <f>VLOOKUP(K4170,country2,2,FALSE)</f>
        <v>1</v>
      </c>
      <c r="M4170" t="s">
        <v>298</v>
      </c>
      <c r="N4170">
        <f>VLOOKUP(Orders!M4170,city2,2,FALSE)</f>
        <v>46</v>
      </c>
      <c r="O4170" t="s">
        <v>20</v>
      </c>
      <c r="P4170">
        <f>VLOOKUP(O4170,state2,2,FALSE)</f>
        <v>2</v>
      </c>
      <c r="Q4170">
        <v>91104</v>
      </c>
      <c r="R4170" t="s">
        <v>21</v>
      </c>
      <c r="S4170">
        <f>VLOOKUP(R4170,region2,2,FALSE)</f>
        <v>2</v>
      </c>
      <c r="T4170" t="s">
        <v>5692</v>
      </c>
      <c r="U4170" t="s">
        <v>13</v>
      </c>
      <c r="V4170">
        <f>VLOOKUP(U4170,category2,2,FALSE)</f>
        <v>1</v>
      </c>
      <c r="W4170" t="s">
        <v>3226</v>
      </c>
      <c r="X4170">
        <f>VLOOKUP(W4170,subcat2,3,FALSE)</f>
        <v>2</v>
      </c>
      <c r="Y4170" t="s">
        <v>3200</v>
      </c>
      <c r="Z4170">
        <v>433.56800000000004</v>
      </c>
      <c r="AA4170">
        <v>2</v>
      </c>
      <c r="AB4170">
        <v>0.2</v>
      </c>
      <c r="AC4170" s="4">
        <v>-65.035200000000046</v>
      </c>
    </row>
    <row r="4171" spans="1:29" x14ac:dyDescent="0.25">
      <c r="A4171" s="2">
        <v>4170</v>
      </c>
      <c r="B4171" t="s">
        <v>7319</v>
      </c>
      <c r="C4171" s="3">
        <v>42107</v>
      </c>
      <c r="D4171" s="3">
        <v>42108</v>
      </c>
      <c r="E4171" t="s">
        <v>97</v>
      </c>
      <c r="F4171">
        <f>VLOOKUP(E4171,SHIPMODE,2,FALSE)</f>
        <v>3</v>
      </c>
      <c r="G4171" t="s">
        <v>3962</v>
      </c>
      <c r="H4171" t="s">
        <v>2661</v>
      </c>
      <c r="I4171" t="s">
        <v>52</v>
      </c>
      <c r="J4171">
        <f>VLOOKUP(I4171,segmentID,2,FALSE)</f>
        <v>3</v>
      </c>
      <c r="K4171" t="s">
        <v>3255</v>
      </c>
      <c r="L4171">
        <f>VLOOKUP(K4171,country2,2,FALSE)</f>
        <v>1</v>
      </c>
      <c r="M4171" t="s">
        <v>865</v>
      </c>
      <c r="N4171">
        <f>VLOOKUP(Orders!M4171,city2,2,FALSE)</f>
        <v>124</v>
      </c>
      <c r="O4171" t="s">
        <v>160</v>
      </c>
      <c r="P4171">
        <f>VLOOKUP(O4171,state2,2,FALSE)</f>
        <v>17</v>
      </c>
      <c r="Q4171">
        <v>85204</v>
      </c>
      <c r="R4171" t="s">
        <v>21</v>
      </c>
      <c r="S4171">
        <f>VLOOKUP(R4171,region2,2,FALSE)</f>
        <v>2</v>
      </c>
      <c r="T4171" t="s">
        <v>4828</v>
      </c>
      <c r="U4171" t="s">
        <v>22</v>
      </c>
      <c r="V4171">
        <f>VLOOKUP(U4171,category2,2,FALSE)</f>
        <v>2</v>
      </c>
      <c r="W4171" t="s">
        <v>45</v>
      </c>
      <c r="X4171">
        <f>VLOOKUP(W4171,subcat2,3,FALSE)</f>
        <v>11</v>
      </c>
      <c r="Y4171" t="s">
        <v>2567</v>
      </c>
      <c r="Z4171">
        <v>31.104000000000006</v>
      </c>
      <c r="AA4171">
        <v>6</v>
      </c>
      <c r="AB4171">
        <v>0.2</v>
      </c>
      <c r="AC4171" s="4">
        <v>10.8864</v>
      </c>
    </row>
    <row r="4172" spans="1:29" x14ac:dyDescent="0.25">
      <c r="A4172" s="2">
        <v>4171</v>
      </c>
      <c r="B4172" t="s">
        <v>7319</v>
      </c>
      <c r="C4172" s="3">
        <v>42107</v>
      </c>
      <c r="D4172" s="3">
        <v>42108</v>
      </c>
      <c r="E4172" t="s">
        <v>97</v>
      </c>
      <c r="F4172">
        <f>VLOOKUP(E4172,SHIPMODE,2,FALSE)</f>
        <v>3</v>
      </c>
      <c r="G4172" t="s">
        <v>3962</v>
      </c>
      <c r="H4172" t="s">
        <v>2661</v>
      </c>
      <c r="I4172" t="s">
        <v>52</v>
      </c>
      <c r="J4172">
        <f>VLOOKUP(I4172,segmentID,2,FALSE)</f>
        <v>3</v>
      </c>
      <c r="K4172" t="s">
        <v>3255</v>
      </c>
      <c r="L4172">
        <f>VLOOKUP(K4172,country2,2,FALSE)</f>
        <v>1</v>
      </c>
      <c r="M4172" t="s">
        <v>865</v>
      </c>
      <c r="N4172">
        <f>VLOOKUP(Orders!M4172,city2,2,FALSE)</f>
        <v>124</v>
      </c>
      <c r="O4172" t="s">
        <v>160</v>
      </c>
      <c r="P4172">
        <f>VLOOKUP(O4172,state2,2,FALSE)</f>
        <v>17</v>
      </c>
      <c r="Q4172">
        <v>85204</v>
      </c>
      <c r="R4172" t="s">
        <v>21</v>
      </c>
      <c r="S4172">
        <f>VLOOKUP(R4172,region2,2,FALSE)</f>
        <v>2</v>
      </c>
      <c r="T4172" t="s">
        <v>5011</v>
      </c>
      <c r="U4172" t="s">
        <v>22</v>
      </c>
      <c r="V4172">
        <f>VLOOKUP(U4172,category2,2,FALSE)</f>
        <v>2</v>
      </c>
      <c r="W4172" t="s">
        <v>45</v>
      </c>
      <c r="X4172">
        <f>VLOOKUP(W4172,subcat2,3,FALSE)</f>
        <v>11</v>
      </c>
      <c r="Y4172" t="s">
        <v>3123</v>
      </c>
      <c r="Z4172">
        <v>54.816000000000003</v>
      </c>
      <c r="AA4172">
        <v>3</v>
      </c>
      <c r="AB4172">
        <v>0.2</v>
      </c>
      <c r="AC4172" s="4">
        <v>17.815199999999997</v>
      </c>
    </row>
    <row r="4173" spans="1:29" x14ac:dyDescent="0.25">
      <c r="A4173" s="2">
        <v>4172</v>
      </c>
      <c r="B4173" t="s">
        <v>9930</v>
      </c>
      <c r="C4173" s="3">
        <v>43055</v>
      </c>
      <c r="D4173" s="3">
        <v>43059</v>
      </c>
      <c r="E4173" t="s">
        <v>25</v>
      </c>
      <c r="F4173">
        <f>VLOOKUP(E4173,SHIPMODE,2,FALSE)</f>
        <v>2</v>
      </c>
      <c r="G4173" t="s">
        <v>3526</v>
      </c>
      <c r="H4173" t="s">
        <v>1061</v>
      </c>
      <c r="I4173" t="s">
        <v>9</v>
      </c>
      <c r="J4173">
        <f>VLOOKUP(I4173,segmentID,2,FALSE)</f>
        <v>1</v>
      </c>
      <c r="K4173" t="s">
        <v>3255</v>
      </c>
      <c r="L4173">
        <f>VLOOKUP(K4173,country2,2,FALSE)</f>
        <v>1</v>
      </c>
      <c r="M4173" t="s">
        <v>1556</v>
      </c>
      <c r="N4173">
        <f>VLOOKUP(Orders!M4173,city2,2,FALSE)</f>
        <v>202</v>
      </c>
      <c r="O4173" t="s">
        <v>20</v>
      </c>
      <c r="P4173">
        <f>VLOOKUP(O4173,state2,2,FALSE)</f>
        <v>2</v>
      </c>
      <c r="Q4173">
        <v>93727</v>
      </c>
      <c r="R4173" t="s">
        <v>21</v>
      </c>
      <c r="S4173">
        <f>VLOOKUP(R4173,region2,2,FALSE)</f>
        <v>2</v>
      </c>
      <c r="T4173" t="s">
        <v>4790</v>
      </c>
      <c r="U4173" t="s">
        <v>22</v>
      </c>
      <c r="V4173">
        <f>VLOOKUP(U4173,category2,2,FALSE)</f>
        <v>2</v>
      </c>
      <c r="W4173" t="s">
        <v>3227</v>
      </c>
      <c r="X4173">
        <f>VLOOKUP(W4173,subcat2,3,FALSE)</f>
        <v>5</v>
      </c>
      <c r="Y4173" t="s">
        <v>1763</v>
      </c>
      <c r="Z4173">
        <v>48.86</v>
      </c>
      <c r="AA4173">
        <v>7</v>
      </c>
      <c r="AB4173">
        <v>0</v>
      </c>
      <c r="AC4173" s="4">
        <v>0.97719999999999807</v>
      </c>
    </row>
    <row r="4174" spans="1:29" x14ac:dyDescent="0.25">
      <c r="A4174" s="2">
        <v>4173</v>
      </c>
      <c r="B4174" t="s">
        <v>8486</v>
      </c>
      <c r="C4174" s="3">
        <v>42552</v>
      </c>
      <c r="D4174" s="3">
        <v>42552</v>
      </c>
      <c r="E4174" t="s">
        <v>625</v>
      </c>
      <c r="F4174">
        <f>VLOOKUP(E4174,SHIPMODE,2,FALSE)</f>
        <v>4</v>
      </c>
      <c r="G4174" t="s">
        <v>3537</v>
      </c>
      <c r="H4174" t="s">
        <v>1093</v>
      </c>
      <c r="I4174" t="s">
        <v>9</v>
      </c>
      <c r="J4174">
        <f>VLOOKUP(I4174,segmentID,2,FALSE)</f>
        <v>1</v>
      </c>
      <c r="K4174" t="s">
        <v>3255</v>
      </c>
      <c r="L4174">
        <f>VLOOKUP(K4174,country2,2,FALSE)</f>
        <v>1</v>
      </c>
      <c r="M4174" t="s">
        <v>194</v>
      </c>
      <c r="N4174">
        <f>VLOOKUP(Orders!M4174,city2,2,FALSE)</f>
        <v>30</v>
      </c>
      <c r="O4174" t="s">
        <v>195</v>
      </c>
      <c r="P4174">
        <f>VLOOKUP(O4174,state2,2,FALSE)</f>
        <v>21</v>
      </c>
      <c r="Q4174">
        <v>29203</v>
      </c>
      <c r="R4174" t="s">
        <v>12</v>
      </c>
      <c r="S4174">
        <f>VLOOKUP(R4174,region2,2,FALSE)</f>
        <v>1</v>
      </c>
      <c r="T4174" t="s">
        <v>4130</v>
      </c>
      <c r="U4174" t="s">
        <v>22</v>
      </c>
      <c r="V4174">
        <f>VLOOKUP(U4174,category2,2,FALSE)</f>
        <v>2</v>
      </c>
      <c r="W4174" t="s">
        <v>3231</v>
      </c>
      <c r="X4174">
        <f>VLOOKUP(W4174,subcat2,3,FALSE)</f>
        <v>9</v>
      </c>
      <c r="Y4174" t="s">
        <v>1480</v>
      </c>
      <c r="Z4174">
        <v>14.2</v>
      </c>
      <c r="AA4174">
        <v>2</v>
      </c>
      <c r="AB4174">
        <v>0</v>
      </c>
      <c r="AC4174" s="4">
        <v>6.5319999999999991</v>
      </c>
    </row>
    <row r="4175" spans="1:29" x14ac:dyDescent="0.25">
      <c r="A4175" s="2">
        <v>4174</v>
      </c>
      <c r="B4175" t="s">
        <v>8486</v>
      </c>
      <c r="C4175" s="3">
        <v>42552</v>
      </c>
      <c r="D4175" s="3">
        <v>42552</v>
      </c>
      <c r="E4175" t="s">
        <v>625</v>
      </c>
      <c r="F4175">
        <f>VLOOKUP(E4175,SHIPMODE,2,FALSE)</f>
        <v>4</v>
      </c>
      <c r="G4175" t="s">
        <v>3537</v>
      </c>
      <c r="H4175" t="s">
        <v>1093</v>
      </c>
      <c r="I4175" t="s">
        <v>9</v>
      </c>
      <c r="J4175">
        <f>VLOOKUP(I4175,segmentID,2,FALSE)</f>
        <v>1</v>
      </c>
      <c r="K4175" t="s">
        <v>3255</v>
      </c>
      <c r="L4175">
        <f>VLOOKUP(K4175,country2,2,FALSE)</f>
        <v>1</v>
      </c>
      <c r="M4175" t="s">
        <v>194</v>
      </c>
      <c r="N4175">
        <f>VLOOKUP(Orders!M4175,city2,2,FALSE)</f>
        <v>30</v>
      </c>
      <c r="O4175" t="s">
        <v>195</v>
      </c>
      <c r="P4175">
        <f>VLOOKUP(O4175,state2,2,FALSE)</f>
        <v>21</v>
      </c>
      <c r="Q4175">
        <v>29203</v>
      </c>
      <c r="R4175" t="s">
        <v>12</v>
      </c>
      <c r="S4175">
        <f>VLOOKUP(R4175,region2,2,FALSE)</f>
        <v>1</v>
      </c>
      <c r="T4175" t="s">
        <v>4828</v>
      </c>
      <c r="U4175" t="s">
        <v>22</v>
      </c>
      <c r="V4175">
        <f>VLOOKUP(U4175,category2,2,FALSE)</f>
        <v>2</v>
      </c>
      <c r="W4175" t="s">
        <v>45</v>
      </c>
      <c r="X4175">
        <f>VLOOKUP(W4175,subcat2,3,FALSE)</f>
        <v>11</v>
      </c>
      <c r="Y4175" t="s">
        <v>2567</v>
      </c>
      <c r="Z4175">
        <v>12.96</v>
      </c>
      <c r="AA4175">
        <v>2</v>
      </c>
      <c r="AB4175">
        <v>0</v>
      </c>
      <c r="AC4175" s="4">
        <v>6.2208000000000006</v>
      </c>
    </row>
    <row r="4176" spans="1:29" x14ac:dyDescent="0.25">
      <c r="A4176" s="2">
        <v>4175</v>
      </c>
      <c r="B4176" t="s">
        <v>8486</v>
      </c>
      <c r="C4176" s="3">
        <v>42552</v>
      </c>
      <c r="D4176" s="3">
        <v>42552</v>
      </c>
      <c r="E4176" t="s">
        <v>625</v>
      </c>
      <c r="F4176">
        <f>VLOOKUP(E4176,SHIPMODE,2,FALSE)</f>
        <v>4</v>
      </c>
      <c r="G4176" t="s">
        <v>3537</v>
      </c>
      <c r="H4176" t="s">
        <v>1093</v>
      </c>
      <c r="I4176" t="s">
        <v>9</v>
      </c>
      <c r="J4176">
        <f>VLOOKUP(I4176,segmentID,2,FALSE)</f>
        <v>1</v>
      </c>
      <c r="K4176" t="s">
        <v>3255</v>
      </c>
      <c r="L4176">
        <f>VLOOKUP(K4176,country2,2,FALSE)</f>
        <v>1</v>
      </c>
      <c r="M4176" t="s">
        <v>194</v>
      </c>
      <c r="N4176">
        <f>VLOOKUP(Orders!M4176,city2,2,FALSE)</f>
        <v>30</v>
      </c>
      <c r="O4176" t="s">
        <v>195</v>
      </c>
      <c r="P4176">
        <f>VLOOKUP(O4176,state2,2,FALSE)</f>
        <v>21</v>
      </c>
      <c r="Q4176">
        <v>29203</v>
      </c>
      <c r="R4176" t="s">
        <v>12</v>
      </c>
      <c r="S4176">
        <f>VLOOKUP(R4176,region2,2,FALSE)</f>
        <v>1</v>
      </c>
      <c r="T4176" t="s">
        <v>4795</v>
      </c>
      <c r="U4176" t="s">
        <v>22</v>
      </c>
      <c r="V4176">
        <f>VLOOKUP(U4176,category2,2,FALSE)</f>
        <v>2</v>
      </c>
      <c r="W4176" t="s">
        <v>3231</v>
      </c>
      <c r="X4176">
        <f>VLOOKUP(W4176,subcat2,3,FALSE)</f>
        <v>9</v>
      </c>
      <c r="Y4176" t="s">
        <v>1601</v>
      </c>
      <c r="Z4176">
        <v>58.34</v>
      </c>
      <c r="AA4176">
        <v>2</v>
      </c>
      <c r="AB4176">
        <v>0</v>
      </c>
      <c r="AC4176" s="4">
        <v>28.0032</v>
      </c>
    </row>
    <row r="4177" spans="1:29" x14ac:dyDescent="0.25">
      <c r="A4177" s="2">
        <v>4176</v>
      </c>
      <c r="B4177" t="s">
        <v>7320</v>
      </c>
      <c r="C4177" s="3">
        <v>42337</v>
      </c>
      <c r="D4177" s="3">
        <v>42338</v>
      </c>
      <c r="E4177" t="s">
        <v>97</v>
      </c>
      <c r="F4177">
        <f>VLOOKUP(E4177,SHIPMODE,2,FALSE)</f>
        <v>3</v>
      </c>
      <c r="G4177" t="s">
        <v>3990</v>
      </c>
      <c r="H4177" t="s">
        <v>2807</v>
      </c>
      <c r="I4177" t="s">
        <v>52</v>
      </c>
      <c r="J4177">
        <f>VLOOKUP(I4177,segmentID,2,FALSE)</f>
        <v>3</v>
      </c>
      <c r="K4177" t="s">
        <v>3255</v>
      </c>
      <c r="L4177">
        <f>VLOOKUP(K4177,country2,2,FALSE)</f>
        <v>1</v>
      </c>
      <c r="M4177" t="s">
        <v>1183</v>
      </c>
      <c r="N4177">
        <f>VLOOKUP(Orders!M4177,city2,2,FALSE)</f>
        <v>158</v>
      </c>
      <c r="O4177" t="s">
        <v>20</v>
      </c>
      <c r="P4177">
        <f>VLOOKUP(O4177,state2,2,FALSE)</f>
        <v>2</v>
      </c>
      <c r="Q4177">
        <v>92704</v>
      </c>
      <c r="R4177" t="s">
        <v>21</v>
      </c>
      <c r="S4177">
        <f>VLOOKUP(R4177,region2,2,FALSE)</f>
        <v>2</v>
      </c>
      <c r="T4177" t="s">
        <v>5541</v>
      </c>
      <c r="U4177" t="s">
        <v>22</v>
      </c>
      <c r="V4177">
        <f>VLOOKUP(U4177,category2,2,FALSE)</f>
        <v>2</v>
      </c>
      <c r="W4177" t="s">
        <v>3229</v>
      </c>
      <c r="X4177">
        <f>VLOOKUP(W4177,subcat2,3,FALSE)</f>
        <v>7</v>
      </c>
      <c r="Y4177" t="s">
        <v>245</v>
      </c>
      <c r="Z4177">
        <v>56.3</v>
      </c>
      <c r="AA4177">
        <v>2</v>
      </c>
      <c r="AB4177">
        <v>0</v>
      </c>
      <c r="AC4177" s="4">
        <v>15.764000000000003</v>
      </c>
    </row>
    <row r="4178" spans="1:29" x14ac:dyDescent="0.25">
      <c r="A4178" s="2">
        <v>4177</v>
      </c>
      <c r="B4178" t="s">
        <v>6331</v>
      </c>
      <c r="C4178" s="3">
        <v>41736</v>
      </c>
      <c r="D4178" s="3">
        <v>41741</v>
      </c>
      <c r="E4178" t="s">
        <v>25</v>
      </c>
      <c r="F4178">
        <f>VLOOKUP(E4178,SHIPMODE,2,FALSE)</f>
        <v>2</v>
      </c>
      <c r="G4178" t="s">
        <v>3531</v>
      </c>
      <c r="H4178" t="s">
        <v>1076</v>
      </c>
      <c r="I4178" t="s">
        <v>18</v>
      </c>
      <c r="J4178">
        <f>VLOOKUP(I4178,segmentID,2,FALSE)</f>
        <v>2</v>
      </c>
      <c r="K4178" t="s">
        <v>3255</v>
      </c>
      <c r="L4178">
        <f>VLOOKUP(K4178,country2,2,FALSE)</f>
        <v>1</v>
      </c>
      <c r="M4178" t="s">
        <v>194</v>
      </c>
      <c r="N4178">
        <f>VLOOKUP(Orders!M4178,city2,2,FALSE)</f>
        <v>30</v>
      </c>
      <c r="O4178" t="s">
        <v>195</v>
      </c>
      <c r="P4178">
        <f>VLOOKUP(O4178,state2,2,FALSE)</f>
        <v>21</v>
      </c>
      <c r="Q4178">
        <v>29203</v>
      </c>
      <c r="R4178" t="s">
        <v>12</v>
      </c>
      <c r="S4178">
        <f>VLOOKUP(R4178,region2,2,FALSE)</f>
        <v>1</v>
      </c>
      <c r="T4178" t="s">
        <v>4280</v>
      </c>
      <c r="U4178" t="s">
        <v>35</v>
      </c>
      <c r="V4178">
        <f>VLOOKUP(U4178,category2,2,FALSE)</f>
        <v>3</v>
      </c>
      <c r="W4178" t="s">
        <v>3230</v>
      </c>
      <c r="X4178">
        <f>VLOOKUP(W4178,subcat2,3,FALSE)</f>
        <v>8</v>
      </c>
      <c r="Y4178" t="s">
        <v>2392</v>
      </c>
      <c r="Z4178">
        <v>629.94999999999993</v>
      </c>
      <c r="AA4178">
        <v>5</v>
      </c>
      <c r="AB4178">
        <v>0</v>
      </c>
      <c r="AC4178" s="4">
        <v>163.78700000000003</v>
      </c>
    </row>
    <row r="4179" spans="1:29" x14ac:dyDescent="0.25">
      <c r="A4179" s="2">
        <v>4178</v>
      </c>
      <c r="B4179" t="s">
        <v>6331</v>
      </c>
      <c r="C4179" s="3">
        <v>41736</v>
      </c>
      <c r="D4179" s="3">
        <v>41741</v>
      </c>
      <c r="E4179" t="s">
        <v>25</v>
      </c>
      <c r="F4179">
        <f>VLOOKUP(E4179,SHIPMODE,2,FALSE)</f>
        <v>2</v>
      </c>
      <c r="G4179" t="s">
        <v>3531</v>
      </c>
      <c r="H4179" t="s">
        <v>1076</v>
      </c>
      <c r="I4179" t="s">
        <v>18</v>
      </c>
      <c r="J4179">
        <f>VLOOKUP(I4179,segmentID,2,FALSE)</f>
        <v>2</v>
      </c>
      <c r="K4179" t="s">
        <v>3255</v>
      </c>
      <c r="L4179">
        <f>VLOOKUP(K4179,country2,2,FALSE)</f>
        <v>1</v>
      </c>
      <c r="M4179" t="s">
        <v>194</v>
      </c>
      <c r="N4179">
        <f>VLOOKUP(Orders!M4179,city2,2,FALSE)</f>
        <v>30</v>
      </c>
      <c r="O4179" t="s">
        <v>195</v>
      </c>
      <c r="P4179">
        <f>VLOOKUP(O4179,state2,2,FALSE)</f>
        <v>21</v>
      </c>
      <c r="Q4179">
        <v>29203</v>
      </c>
      <c r="R4179" t="s">
        <v>12</v>
      </c>
      <c r="S4179">
        <f>VLOOKUP(R4179,region2,2,FALSE)</f>
        <v>1</v>
      </c>
      <c r="T4179" t="s">
        <v>4926</v>
      </c>
      <c r="U4179" t="s">
        <v>22</v>
      </c>
      <c r="V4179">
        <f>VLOOKUP(U4179,category2,2,FALSE)</f>
        <v>2</v>
      </c>
      <c r="W4179" t="s">
        <v>45</v>
      </c>
      <c r="X4179">
        <f>VLOOKUP(W4179,subcat2,3,FALSE)</f>
        <v>11</v>
      </c>
      <c r="Y4179" t="s">
        <v>134</v>
      </c>
      <c r="Z4179">
        <v>122.97</v>
      </c>
      <c r="AA4179">
        <v>3</v>
      </c>
      <c r="AB4179">
        <v>0</v>
      </c>
      <c r="AC4179" s="4">
        <v>60.255300000000005</v>
      </c>
    </row>
    <row r="4180" spans="1:29" x14ac:dyDescent="0.25">
      <c r="A4180" s="2">
        <v>4179</v>
      </c>
      <c r="B4180" t="s">
        <v>8487</v>
      </c>
      <c r="C4180" s="3">
        <v>42537</v>
      </c>
      <c r="D4180" s="3">
        <v>42539</v>
      </c>
      <c r="E4180" t="s">
        <v>7</v>
      </c>
      <c r="F4180">
        <f>VLOOKUP(E4180,SHIPMODE,2,FALSE)</f>
        <v>1</v>
      </c>
      <c r="G4180" t="s">
        <v>3472</v>
      </c>
      <c r="H4180" t="s">
        <v>884</v>
      </c>
      <c r="I4180" t="s">
        <v>9</v>
      </c>
      <c r="J4180">
        <f>VLOOKUP(I4180,segmentID,2,FALSE)</f>
        <v>1</v>
      </c>
      <c r="K4180" t="s">
        <v>3255</v>
      </c>
      <c r="L4180">
        <f>VLOOKUP(K4180,country2,2,FALSE)</f>
        <v>1</v>
      </c>
      <c r="M4180" t="s">
        <v>19</v>
      </c>
      <c r="N4180">
        <f>VLOOKUP(Orders!M4180,city2,2,FALSE)</f>
        <v>2</v>
      </c>
      <c r="O4180" t="s">
        <v>20</v>
      </c>
      <c r="P4180">
        <f>VLOOKUP(O4180,state2,2,FALSE)</f>
        <v>2</v>
      </c>
      <c r="Q4180">
        <v>90045</v>
      </c>
      <c r="R4180" t="s">
        <v>21</v>
      </c>
      <c r="S4180">
        <f>VLOOKUP(R4180,region2,2,FALSE)</f>
        <v>2</v>
      </c>
      <c r="T4180" t="s">
        <v>5361</v>
      </c>
      <c r="U4180" t="s">
        <v>22</v>
      </c>
      <c r="V4180">
        <f>VLOOKUP(U4180,category2,2,FALSE)</f>
        <v>2</v>
      </c>
      <c r="W4180" t="s">
        <v>45</v>
      </c>
      <c r="X4180">
        <f>VLOOKUP(W4180,subcat2,3,FALSE)</f>
        <v>11</v>
      </c>
      <c r="Y4180" t="s">
        <v>2316</v>
      </c>
      <c r="Z4180">
        <v>46.349999999999994</v>
      </c>
      <c r="AA4180">
        <v>5</v>
      </c>
      <c r="AB4180">
        <v>0</v>
      </c>
      <c r="AC4180" s="4">
        <v>21.784499999999998</v>
      </c>
    </row>
    <row r="4181" spans="1:29" x14ac:dyDescent="0.25">
      <c r="A4181" s="2">
        <v>4180</v>
      </c>
      <c r="B4181" t="s">
        <v>9931</v>
      </c>
      <c r="C4181" s="3">
        <v>42800</v>
      </c>
      <c r="D4181" s="3">
        <v>42804</v>
      </c>
      <c r="E4181" t="s">
        <v>25</v>
      </c>
      <c r="F4181">
        <f>VLOOKUP(E4181,SHIPMODE,2,FALSE)</f>
        <v>2</v>
      </c>
      <c r="G4181" t="s">
        <v>3663</v>
      </c>
      <c r="H4181" t="s">
        <v>1531</v>
      </c>
      <c r="I4181" t="s">
        <v>52</v>
      </c>
      <c r="J4181">
        <f>VLOOKUP(I4181,segmentID,2,FALSE)</f>
        <v>3</v>
      </c>
      <c r="K4181" t="s">
        <v>3255</v>
      </c>
      <c r="L4181">
        <f>VLOOKUP(K4181,country2,2,FALSE)</f>
        <v>1</v>
      </c>
      <c r="M4181" t="s">
        <v>67</v>
      </c>
      <c r="N4181">
        <f>VLOOKUP(Orders!M4181,city2,2,FALSE)</f>
        <v>9</v>
      </c>
      <c r="O4181" t="s">
        <v>20</v>
      </c>
      <c r="P4181">
        <f>VLOOKUP(O4181,state2,2,FALSE)</f>
        <v>2</v>
      </c>
      <c r="Q4181">
        <v>94109</v>
      </c>
      <c r="R4181" t="s">
        <v>21</v>
      </c>
      <c r="S4181">
        <f>VLOOKUP(R4181,region2,2,FALSE)</f>
        <v>2</v>
      </c>
      <c r="T4181" t="s">
        <v>4183</v>
      </c>
      <c r="U4181" t="s">
        <v>22</v>
      </c>
      <c r="V4181">
        <f>VLOOKUP(U4181,category2,2,FALSE)</f>
        <v>2</v>
      </c>
      <c r="W4181" t="s">
        <v>3231</v>
      </c>
      <c r="X4181">
        <f>VLOOKUP(W4181,subcat2,3,FALSE)</f>
        <v>9</v>
      </c>
      <c r="Y4181" t="s">
        <v>868</v>
      </c>
      <c r="Z4181">
        <v>14.976000000000001</v>
      </c>
      <c r="AA4181">
        <v>9</v>
      </c>
      <c r="AB4181">
        <v>0.2</v>
      </c>
      <c r="AC4181" s="4">
        <v>5.4288000000000007</v>
      </c>
    </row>
    <row r="4182" spans="1:29" x14ac:dyDescent="0.25">
      <c r="A4182" s="2">
        <v>4181</v>
      </c>
      <c r="B4182" t="s">
        <v>9932</v>
      </c>
      <c r="C4182" s="3">
        <v>43015</v>
      </c>
      <c r="D4182" s="3">
        <v>43019</v>
      </c>
      <c r="E4182" t="s">
        <v>25</v>
      </c>
      <c r="F4182">
        <f>VLOOKUP(E4182,SHIPMODE,2,FALSE)</f>
        <v>2</v>
      </c>
      <c r="G4182" t="s">
        <v>3555</v>
      </c>
      <c r="H4182" t="s">
        <v>1159</v>
      </c>
      <c r="I4182" t="s">
        <v>9</v>
      </c>
      <c r="J4182">
        <f>VLOOKUP(I4182,segmentID,2,FALSE)</f>
        <v>1</v>
      </c>
      <c r="K4182" t="s">
        <v>3255</v>
      </c>
      <c r="L4182">
        <f>VLOOKUP(K4182,country2,2,FALSE)</f>
        <v>1</v>
      </c>
      <c r="M4182" t="s">
        <v>95</v>
      </c>
      <c r="N4182">
        <f>VLOOKUP(Orders!M4182,city2,2,FALSE)</f>
        <v>13</v>
      </c>
      <c r="O4182" t="s">
        <v>54</v>
      </c>
      <c r="P4182">
        <f>VLOOKUP(O4182,state2,2,FALSE)</f>
        <v>6</v>
      </c>
      <c r="Q4182">
        <v>77036</v>
      </c>
      <c r="R4182" t="s">
        <v>55</v>
      </c>
      <c r="S4182">
        <f>VLOOKUP(R4182,region2,2,FALSE)</f>
        <v>3</v>
      </c>
      <c r="T4182" t="s">
        <v>4125</v>
      </c>
      <c r="U4182" t="s">
        <v>22</v>
      </c>
      <c r="V4182">
        <f>VLOOKUP(U4182,category2,2,FALSE)</f>
        <v>2</v>
      </c>
      <c r="W4182" t="s">
        <v>3231</v>
      </c>
      <c r="X4182">
        <f>VLOOKUP(W4182,subcat2,3,FALSE)</f>
        <v>9</v>
      </c>
      <c r="Y4182" t="s">
        <v>2055</v>
      </c>
      <c r="Z4182">
        <v>4.2399999999999993</v>
      </c>
      <c r="AA4182">
        <v>5</v>
      </c>
      <c r="AB4182">
        <v>0.8</v>
      </c>
      <c r="AC4182" s="4">
        <v>-6.3599999999999994</v>
      </c>
    </row>
    <row r="4183" spans="1:29" x14ac:dyDescent="0.25">
      <c r="A4183" s="2">
        <v>4182</v>
      </c>
      <c r="B4183" t="s">
        <v>9933</v>
      </c>
      <c r="C4183" s="3">
        <v>43014</v>
      </c>
      <c r="D4183" s="3">
        <v>43020</v>
      </c>
      <c r="E4183" t="s">
        <v>25</v>
      </c>
      <c r="F4183">
        <f>VLOOKUP(E4183,SHIPMODE,2,FALSE)</f>
        <v>2</v>
      </c>
      <c r="G4183" t="s">
        <v>3991</v>
      </c>
      <c r="H4183" t="s">
        <v>2808</v>
      </c>
      <c r="I4183" t="s">
        <v>52</v>
      </c>
      <c r="J4183">
        <f>VLOOKUP(I4183,segmentID,2,FALSE)</f>
        <v>3</v>
      </c>
      <c r="K4183" t="s">
        <v>3255</v>
      </c>
      <c r="L4183">
        <f>VLOOKUP(K4183,country2,2,FALSE)</f>
        <v>1</v>
      </c>
      <c r="M4183" t="s">
        <v>138</v>
      </c>
      <c r="N4183">
        <f>VLOOKUP(Orders!M4183,city2,2,FALSE)</f>
        <v>21</v>
      </c>
      <c r="O4183" t="s">
        <v>139</v>
      </c>
      <c r="P4183">
        <f>VLOOKUP(O4183,state2,2,FALSE)</f>
        <v>16</v>
      </c>
      <c r="Q4183">
        <v>10035</v>
      </c>
      <c r="R4183" t="s">
        <v>79</v>
      </c>
      <c r="S4183">
        <f>VLOOKUP(R4183,region2,2,FALSE)</f>
        <v>4</v>
      </c>
      <c r="T4183" t="s">
        <v>5656</v>
      </c>
      <c r="U4183" t="s">
        <v>35</v>
      </c>
      <c r="V4183">
        <f>VLOOKUP(U4183,category2,2,FALSE)</f>
        <v>3</v>
      </c>
      <c r="W4183" t="s">
        <v>3232</v>
      </c>
      <c r="X4183">
        <f>VLOOKUP(W4183,subcat2,3,FALSE)</f>
        <v>12</v>
      </c>
      <c r="Y4183" t="s">
        <v>2591</v>
      </c>
      <c r="Z4183">
        <v>319.95999999999998</v>
      </c>
      <c r="AA4183">
        <v>4</v>
      </c>
      <c r="AB4183">
        <v>0</v>
      </c>
      <c r="AC4183" s="4">
        <v>115.18559999999999</v>
      </c>
    </row>
    <row r="4184" spans="1:29" x14ac:dyDescent="0.25">
      <c r="A4184" s="2">
        <v>4183</v>
      </c>
      <c r="B4184" t="s">
        <v>9933</v>
      </c>
      <c r="C4184" s="3">
        <v>43014</v>
      </c>
      <c r="D4184" s="3">
        <v>43020</v>
      </c>
      <c r="E4184" t="s">
        <v>25</v>
      </c>
      <c r="F4184">
        <f>VLOOKUP(E4184,SHIPMODE,2,FALSE)</f>
        <v>2</v>
      </c>
      <c r="G4184" t="s">
        <v>3991</v>
      </c>
      <c r="H4184" t="s">
        <v>2808</v>
      </c>
      <c r="I4184" t="s">
        <v>52</v>
      </c>
      <c r="J4184">
        <f>VLOOKUP(I4184,segmentID,2,FALSE)</f>
        <v>3</v>
      </c>
      <c r="K4184" t="s">
        <v>3255</v>
      </c>
      <c r="L4184">
        <f>VLOOKUP(K4184,country2,2,FALSE)</f>
        <v>1</v>
      </c>
      <c r="M4184" t="s">
        <v>138</v>
      </c>
      <c r="N4184">
        <f>VLOOKUP(Orders!M4184,city2,2,FALSE)</f>
        <v>21</v>
      </c>
      <c r="O4184" t="s">
        <v>139</v>
      </c>
      <c r="P4184">
        <f>VLOOKUP(O4184,state2,2,FALSE)</f>
        <v>16</v>
      </c>
      <c r="Q4184">
        <v>10035</v>
      </c>
      <c r="R4184" t="s">
        <v>79</v>
      </c>
      <c r="S4184">
        <f>VLOOKUP(R4184,region2,2,FALSE)</f>
        <v>4</v>
      </c>
      <c r="T4184" t="s">
        <v>4236</v>
      </c>
      <c r="U4184" t="s">
        <v>22</v>
      </c>
      <c r="V4184">
        <f>VLOOKUP(U4184,category2,2,FALSE)</f>
        <v>2</v>
      </c>
      <c r="W4184" t="s">
        <v>45</v>
      </c>
      <c r="X4184">
        <f>VLOOKUP(W4184,subcat2,3,FALSE)</f>
        <v>11</v>
      </c>
      <c r="Y4184" t="s">
        <v>2325</v>
      </c>
      <c r="Z4184">
        <v>17.04</v>
      </c>
      <c r="AA4184">
        <v>3</v>
      </c>
      <c r="AB4184">
        <v>0</v>
      </c>
      <c r="AC4184" s="4">
        <v>7.6679999999999993</v>
      </c>
    </row>
    <row r="4185" spans="1:29" x14ac:dyDescent="0.25">
      <c r="A4185" s="2">
        <v>4184</v>
      </c>
      <c r="B4185" t="s">
        <v>9933</v>
      </c>
      <c r="C4185" s="3">
        <v>43014</v>
      </c>
      <c r="D4185" s="3">
        <v>43020</v>
      </c>
      <c r="E4185" t="s">
        <v>25</v>
      </c>
      <c r="F4185">
        <f>VLOOKUP(E4185,SHIPMODE,2,FALSE)</f>
        <v>2</v>
      </c>
      <c r="G4185" t="s">
        <v>3991</v>
      </c>
      <c r="H4185" t="s">
        <v>2808</v>
      </c>
      <c r="I4185" t="s">
        <v>52</v>
      </c>
      <c r="J4185">
        <f>VLOOKUP(I4185,segmentID,2,FALSE)</f>
        <v>3</v>
      </c>
      <c r="K4185" t="s">
        <v>3255</v>
      </c>
      <c r="L4185">
        <f>VLOOKUP(K4185,country2,2,FALSE)</f>
        <v>1</v>
      </c>
      <c r="M4185" t="s">
        <v>138</v>
      </c>
      <c r="N4185">
        <f>VLOOKUP(Orders!M4185,city2,2,FALSE)</f>
        <v>21</v>
      </c>
      <c r="O4185" t="s">
        <v>139</v>
      </c>
      <c r="P4185">
        <f>VLOOKUP(O4185,state2,2,FALSE)</f>
        <v>16</v>
      </c>
      <c r="Q4185">
        <v>10035</v>
      </c>
      <c r="R4185" t="s">
        <v>79</v>
      </c>
      <c r="S4185">
        <f>VLOOKUP(R4185,region2,2,FALSE)</f>
        <v>4</v>
      </c>
      <c r="T4185" t="s">
        <v>4265</v>
      </c>
      <c r="U4185" t="s">
        <v>22</v>
      </c>
      <c r="V4185">
        <f>VLOOKUP(U4185,category2,2,FALSE)</f>
        <v>2</v>
      </c>
      <c r="W4185" t="s">
        <v>3227</v>
      </c>
      <c r="X4185">
        <f>VLOOKUP(W4185,subcat2,3,FALSE)</f>
        <v>5</v>
      </c>
      <c r="Y4185" t="s">
        <v>116</v>
      </c>
      <c r="Z4185">
        <v>344.90999999999997</v>
      </c>
      <c r="AA4185">
        <v>3</v>
      </c>
      <c r="AB4185">
        <v>0</v>
      </c>
      <c r="AC4185" s="4">
        <v>10.347300000000004</v>
      </c>
    </row>
    <row r="4186" spans="1:29" x14ac:dyDescent="0.25">
      <c r="A4186" s="2">
        <v>4185</v>
      </c>
      <c r="B4186" t="s">
        <v>8488</v>
      </c>
      <c r="C4186" s="3">
        <v>42709</v>
      </c>
      <c r="D4186" s="3">
        <v>42711</v>
      </c>
      <c r="E4186" t="s">
        <v>97</v>
      </c>
      <c r="F4186">
        <f>VLOOKUP(E4186,SHIPMODE,2,FALSE)</f>
        <v>3</v>
      </c>
      <c r="G4186" t="s">
        <v>3891</v>
      </c>
      <c r="H4186" t="s">
        <v>2404</v>
      </c>
      <c r="I4186" t="s">
        <v>18</v>
      </c>
      <c r="J4186">
        <f>VLOOKUP(I4186,segmentID,2,FALSE)</f>
        <v>2</v>
      </c>
      <c r="K4186" t="s">
        <v>3255</v>
      </c>
      <c r="L4186">
        <f>VLOOKUP(K4186,country2,2,FALSE)</f>
        <v>1</v>
      </c>
      <c r="M4186" t="s">
        <v>303</v>
      </c>
      <c r="N4186">
        <f>VLOOKUP(Orders!M4186,city2,2,FALSE)</f>
        <v>48</v>
      </c>
      <c r="O4186" t="s">
        <v>601</v>
      </c>
      <c r="P4186">
        <f>VLOOKUP(O4186,state2,2,FALSE)</f>
        <v>32</v>
      </c>
      <c r="Q4186">
        <v>2038</v>
      </c>
      <c r="R4186" t="s">
        <v>79</v>
      </c>
      <c r="S4186">
        <f>VLOOKUP(R4186,region2,2,FALSE)</f>
        <v>4</v>
      </c>
      <c r="T4186" t="s">
        <v>5693</v>
      </c>
      <c r="U4186" t="s">
        <v>13</v>
      </c>
      <c r="V4186">
        <f>VLOOKUP(U4186,category2,2,FALSE)</f>
        <v>1</v>
      </c>
      <c r="W4186" t="s">
        <v>14</v>
      </c>
      <c r="X4186">
        <f>VLOOKUP(W4186,subcat2,3,FALSE)</f>
        <v>1</v>
      </c>
      <c r="Y4186" t="s">
        <v>2809</v>
      </c>
      <c r="Z4186">
        <v>81.94</v>
      </c>
      <c r="AA4186">
        <v>1</v>
      </c>
      <c r="AB4186">
        <v>0</v>
      </c>
      <c r="AC4186" s="4">
        <v>20.484999999999999</v>
      </c>
    </row>
    <row r="4187" spans="1:29" x14ac:dyDescent="0.25">
      <c r="A4187" s="2">
        <v>4186</v>
      </c>
      <c r="B4187" t="s">
        <v>8489</v>
      </c>
      <c r="C4187" s="3">
        <v>42664</v>
      </c>
      <c r="D4187" s="3">
        <v>42665</v>
      </c>
      <c r="E4187" t="s">
        <v>97</v>
      </c>
      <c r="F4187">
        <f>VLOOKUP(E4187,SHIPMODE,2,FALSE)</f>
        <v>3</v>
      </c>
      <c r="G4187" t="s">
        <v>3635</v>
      </c>
      <c r="H4187" t="s">
        <v>1413</v>
      </c>
      <c r="I4187" t="s">
        <v>9</v>
      </c>
      <c r="J4187">
        <f>VLOOKUP(I4187,segmentID,2,FALSE)</f>
        <v>1</v>
      </c>
      <c r="K4187" t="s">
        <v>3255</v>
      </c>
      <c r="L4187">
        <f>VLOOKUP(K4187,country2,2,FALSE)</f>
        <v>1</v>
      </c>
      <c r="M4187" t="s">
        <v>1940</v>
      </c>
      <c r="N4187">
        <f>VLOOKUP(Orders!M4187,city2,2,FALSE)</f>
        <v>249</v>
      </c>
      <c r="O4187" t="s">
        <v>1255</v>
      </c>
      <c r="P4187">
        <f>VLOOKUP(O4187,state2,2,FALSE)</f>
        <v>40</v>
      </c>
      <c r="Q4187">
        <v>21215</v>
      </c>
      <c r="R4187" t="s">
        <v>79</v>
      </c>
      <c r="S4187">
        <f>VLOOKUP(R4187,region2,2,FALSE)</f>
        <v>4</v>
      </c>
      <c r="T4187" t="s">
        <v>5044</v>
      </c>
      <c r="U4187" t="s">
        <v>35</v>
      </c>
      <c r="V4187">
        <f>VLOOKUP(U4187,category2,2,FALSE)</f>
        <v>3</v>
      </c>
      <c r="W4187" t="s">
        <v>3232</v>
      </c>
      <c r="X4187">
        <f>VLOOKUP(W4187,subcat2,3,FALSE)</f>
        <v>12</v>
      </c>
      <c r="Y4187" t="s">
        <v>1858</v>
      </c>
      <c r="Z4187">
        <v>98.16</v>
      </c>
      <c r="AA4187">
        <v>6</v>
      </c>
      <c r="AB4187">
        <v>0</v>
      </c>
      <c r="AC4187" s="4">
        <v>9.8159999999999954</v>
      </c>
    </row>
    <row r="4188" spans="1:29" x14ac:dyDescent="0.25">
      <c r="A4188" s="2">
        <v>4187</v>
      </c>
      <c r="B4188" t="s">
        <v>9934</v>
      </c>
      <c r="C4188" s="3">
        <v>42873</v>
      </c>
      <c r="D4188" s="3">
        <v>42878</v>
      </c>
      <c r="E4188" t="s">
        <v>25</v>
      </c>
      <c r="F4188">
        <f>VLOOKUP(E4188,SHIPMODE,2,FALSE)</f>
        <v>2</v>
      </c>
      <c r="G4188" t="s">
        <v>3992</v>
      </c>
      <c r="H4188" t="s">
        <v>2810</v>
      </c>
      <c r="I4188" t="s">
        <v>18</v>
      </c>
      <c r="J4188">
        <f>VLOOKUP(I4188,segmentID,2,FALSE)</f>
        <v>2</v>
      </c>
      <c r="K4188" t="s">
        <v>3255</v>
      </c>
      <c r="L4188">
        <f>VLOOKUP(K4188,country2,2,FALSE)</f>
        <v>1</v>
      </c>
      <c r="M4188" t="s">
        <v>2811</v>
      </c>
      <c r="N4188">
        <f>VLOOKUP(Orders!M4188,city2,2,FALSE)</f>
        <v>393</v>
      </c>
      <c r="O4188" t="s">
        <v>54</v>
      </c>
      <c r="P4188">
        <f>VLOOKUP(O4188,state2,2,FALSE)</f>
        <v>6</v>
      </c>
      <c r="Q4188">
        <v>78501</v>
      </c>
      <c r="R4188" t="s">
        <v>55</v>
      </c>
      <c r="S4188">
        <f>VLOOKUP(R4188,region2,2,FALSE)</f>
        <v>3</v>
      </c>
      <c r="T4188" t="s">
        <v>4786</v>
      </c>
      <c r="U4188" t="s">
        <v>22</v>
      </c>
      <c r="V4188">
        <f>VLOOKUP(U4188,category2,2,FALSE)</f>
        <v>2</v>
      </c>
      <c r="W4188" t="s">
        <v>3231</v>
      </c>
      <c r="X4188">
        <f>VLOOKUP(W4188,subcat2,3,FALSE)</f>
        <v>9</v>
      </c>
      <c r="Y4188" t="s">
        <v>2071</v>
      </c>
      <c r="Z4188">
        <v>6.8739999999999988</v>
      </c>
      <c r="AA4188">
        <v>7</v>
      </c>
      <c r="AB4188">
        <v>0.8</v>
      </c>
      <c r="AC4188" s="4">
        <v>-10.654700000000002</v>
      </c>
    </row>
    <row r="4189" spans="1:29" x14ac:dyDescent="0.25">
      <c r="A4189" s="2">
        <v>4188</v>
      </c>
      <c r="B4189" t="s">
        <v>9934</v>
      </c>
      <c r="C4189" s="3">
        <v>42873</v>
      </c>
      <c r="D4189" s="3">
        <v>42878</v>
      </c>
      <c r="E4189" t="s">
        <v>25</v>
      </c>
      <c r="F4189">
        <f>VLOOKUP(E4189,SHIPMODE,2,FALSE)</f>
        <v>2</v>
      </c>
      <c r="G4189" t="s">
        <v>3992</v>
      </c>
      <c r="H4189" t="s">
        <v>2810</v>
      </c>
      <c r="I4189" t="s">
        <v>18</v>
      </c>
      <c r="J4189">
        <f>VLOOKUP(I4189,segmentID,2,FALSE)</f>
        <v>2</v>
      </c>
      <c r="K4189" t="s">
        <v>3255</v>
      </c>
      <c r="L4189">
        <f>VLOOKUP(K4189,country2,2,FALSE)</f>
        <v>1</v>
      </c>
      <c r="M4189" t="s">
        <v>2811</v>
      </c>
      <c r="N4189">
        <f>VLOOKUP(Orders!M4189,city2,2,FALSE)</f>
        <v>393</v>
      </c>
      <c r="O4189" t="s">
        <v>54</v>
      </c>
      <c r="P4189">
        <f>VLOOKUP(O4189,state2,2,FALSE)</f>
        <v>6</v>
      </c>
      <c r="Q4189">
        <v>78501</v>
      </c>
      <c r="R4189" t="s">
        <v>55</v>
      </c>
      <c r="S4189">
        <f>VLOOKUP(R4189,region2,2,FALSE)</f>
        <v>3</v>
      </c>
      <c r="T4189" t="s">
        <v>5306</v>
      </c>
      <c r="U4189" t="s">
        <v>22</v>
      </c>
      <c r="V4189">
        <f>VLOOKUP(U4189,category2,2,FALSE)</f>
        <v>2</v>
      </c>
      <c r="W4189" t="s">
        <v>3231</v>
      </c>
      <c r="X4189">
        <f>VLOOKUP(W4189,subcat2,3,FALSE)</f>
        <v>9</v>
      </c>
      <c r="Y4189" t="s">
        <v>1764</v>
      </c>
      <c r="Z4189">
        <v>1.9959999999999996</v>
      </c>
      <c r="AA4189">
        <v>1</v>
      </c>
      <c r="AB4189">
        <v>0.8</v>
      </c>
      <c r="AC4189" s="4">
        <v>-3.293400000000001</v>
      </c>
    </row>
    <row r="4190" spans="1:29" x14ac:dyDescent="0.25">
      <c r="A4190" s="2">
        <v>4189</v>
      </c>
      <c r="B4190" t="s">
        <v>9934</v>
      </c>
      <c r="C4190" s="3">
        <v>42873</v>
      </c>
      <c r="D4190" s="3">
        <v>42878</v>
      </c>
      <c r="E4190" t="s">
        <v>25</v>
      </c>
      <c r="F4190">
        <f>VLOOKUP(E4190,SHIPMODE,2,FALSE)</f>
        <v>2</v>
      </c>
      <c r="G4190" t="s">
        <v>3992</v>
      </c>
      <c r="H4190" t="s">
        <v>2810</v>
      </c>
      <c r="I4190" t="s">
        <v>18</v>
      </c>
      <c r="J4190">
        <f>VLOOKUP(I4190,segmentID,2,FALSE)</f>
        <v>2</v>
      </c>
      <c r="K4190" t="s">
        <v>3255</v>
      </c>
      <c r="L4190">
        <f>VLOOKUP(K4190,country2,2,FALSE)</f>
        <v>1</v>
      </c>
      <c r="M4190" t="s">
        <v>2811</v>
      </c>
      <c r="N4190">
        <f>VLOOKUP(Orders!M4190,city2,2,FALSE)</f>
        <v>393</v>
      </c>
      <c r="O4190" t="s">
        <v>54</v>
      </c>
      <c r="P4190">
        <f>VLOOKUP(O4190,state2,2,FALSE)</f>
        <v>6</v>
      </c>
      <c r="Q4190">
        <v>78501</v>
      </c>
      <c r="R4190" t="s">
        <v>55</v>
      </c>
      <c r="S4190">
        <f>VLOOKUP(R4190,region2,2,FALSE)</f>
        <v>3</v>
      </c>
      <c r="T4190" t="s">
        <v>5496</v>
      </c>
      <c r="U4190" t="s">
        <v>22</v>
      </c>
      <c r="V4190">
        <f>VLOOKUP(U4190,category2,2,FALSE)</f>
        <v>2</v>
      </c>
      <c r="W4190" t="s">
        <v>3227</v>
      </c>
      <c r="X4190">
        <f>VLOOKUP(W4190,subcat2,3,FALSE)</f>
        <v>5</v>
      </c>
      <c r="Y4190" t="s">
        <v>188</v>
      </c>
      <c r="Z4190">
        <v>8.9280000000000008</v>
      </c>
      <c r="AA4190">
        <v>2</v>
      </c>
      <c r="AB4190">
        <v>0.2</v>
      </c>
      <c r="AC4190" s="4">
        <v>0.66959999999999997</v>
      </c>
    </row>
    <row r="4191" spans="1:29" x14ac:dyDescent="0.25">
      <c r="A4191" s="2">
        <v>4190</v>
      </c>
      <c r="B4191" t="s">
        <v>8490</v>
      </c>
      <c r="C4191" s="3">
        <v>42639</v>
      </c>
      <c r="D4191" s="3">
        <v>42644</v>
      </c>
      <c r="E4191" t="s">
        <v>7</v>
      </c>
      <c r="F4191">
        <f>VLOOKUP(E4191,SHIPMODE,2,FALSE)</f>
        <v>1</v>
      </c>
      <c r="G4191" t="s">
        <v>3983</v>
      </c>
      <c r="H4191" t="s">
        <v>2766</v>
      </c>
      <c r="I4191" t="s">
        <v>18</v>
      </c>
      <c r="J4191">
        <f>VLOOKUP(I4191,segmentID,2,FALSE)</f>
        <v>2</v>
      </c>
      <c r="K4191" t="s">
        <v>3255</v>
      </c>
      <c r="L4191">
        <f>VLOOKUP(K4191,country2,2,FALSE)</f>
        <v>1</v>
      </c>
      <c r="M4191" t="s">
        <v>2813</v>
      </c>
      <c r="N4191">
        <f>VLOOKUP(Orders!M4191,city2,2,FALSE)</f>
        <v>394</v>
      </c>
      <c r="O4191" t="s">
        <v>244</v>
      </c>
      <c r="P4191">
        <f>VLOOKUP(O4191,state2,2,FALSE)</f>
        <v>24</v>
      </c>
      <c r="Q4191">
        <v>52240</v>
      </c>
      <c r="R4191" t="s">
        <v>55</v>
      </c>
      <c r="S4191">
        <f>VLOOKUP(R4191,region2,2,FALSE)</f>
        <v>3</v>
      </c>
      <c r="T4191" t="s">
        <v>4061</v>
      </c>
      <c r="U4191" t="s">
        <v>22</v>
      </c>
      <c r="V4191">
        <f>VLOOKUP(U4191,category2,2,FALSE)</f>
        <v>2</v>
      </c>
      <c r="W4191" t="s">
        <v>45</v>
      </c>
      <c r="X4191">
        <f>VLOOKUP(W4191,subcat2,3,FALSE)</f>
        <v>11</v>
      </c>
      <c r="Y4191" t="s">
        <v>2897</v>
      </c>
      <c r="Z4191">
        <v>9.99</v>
      </c>
      <c r="AA4191">
        <v>1</v>
      </c>
      <c r="AB4191">
        <v>0</v>
      </c>
      <c r="AC4191" s="4">
        <v>4.4954999999999998</v>
      </c>
    </row>
    <row r="4192" spans="1:29" x14ac:dyDescent="0.25">
      <c r="A4192" s="2">
        <v>4191</v>
      </c>
      <c r="B4192" t="s">
        <v>9935</v>
      </c>
      <c r="C4192" s="3">
        <v>43056</v>
      </c>
      <c r="D4192" s="3">
        <v>43061</v>
      </c>
      <c r="E4192" t="s">
        <v>25</v>
      </c>
      <c r="F4192">
        <f>VLOOKUP(E4192,SHIPMODE,2,FALSE)</f>
        <v>2</v>
      </c>
      <c r="G4192" t="s">
        <v>3587</v>
      </c>
      <c r="H4192" t="s">
        <v>1260</v>
      </c>
      <c r="I4192" t="s">
        <v>9</v>
      </c>
      <c r="J4192">
        <f>VLOOKUP(I4192,segmentID,2,FALSE)</f>
        <v>1</v>
      </c>
      <c r="K4192" t="s">
        <v>3255</v>
      </c>
      <c r="L4192">
        <f>VLOOKUP(K4192,country2,2,FALSE)</f>
        <v>1</v>
      </c>
      <c r="M4192" t="s">
        <v>300</v>
      </c>
      <c r="N4192">
        <f>VLOOKUP(Orders!M4192,city2,2,FALSE)</f>
        <v>47</v>
      </c>
      <c r="O4192" t="s">
        <v>127</v>
      </c>
      <c r="P4192">
        <f>VLOOKUP(O4192,state2,2,FALSE)</f>
        <v>14</v>
      </c>
      <c r="Q4192">
        <v>19711</v>
      </c>
      <c r="R4192" t="s">
        <v>79</v>
      </c>
      <c r="S4192">
        <f>VLOOKUP(R4192,region2,2,FALSE)</f>
        <v>4</v>
      </c>
      <c r="T4192" t="s">
        <v>5457</v>
      </c>
      <c r="U4192" t="s">
        <v>35</v>
      </c>
      <c r="V4192">
        <f>VLOOKUP(U4192,category2,2,FALSE)</f>
        <v>3</v>
      </c>
      <c r="W4192" t="s">
        <v>3236</v>
      </c>
      <c r="X4192">
        <f>VLOOKUP(W4192,subcat2,3,FALSE)</f>
        <v>17</v>
      </c>
      <c r="Y4192" t="s">
        <v>1710</v>
      </c>
      <c r="Z4192">
        <v>10499.97</v>
      </c>
      <c r="AA4192">
        <v>3</v>
      </c>
      <c r="AB4192">
        <v>0</v>
      </c>
      <c r="AC4192" s="4">
        <v>5039.9856</v>
      </c>
    </row>
    <row r="4193" spans="1:29" x14ac:dyDescent="0.25">
      <c r="A4193" s="2">
        <v>4192</v>
      </c>
      <c r="B4193" t="s">
        <v>7321</v>
      </c>
      <c r="C4193" s="3">
        <v>42193</v>
      </c>
      <c r="D4193" s="3">
        <v>42193</v>
      </c>
      <c r="E4193" t="s">
        <v>625</v>
      </c>
      <c r="F4193">
        <f>VLOOKUP(E4193,SHIPMODE,2,FALSE)</f>
        <v>4</v>
      </c>
      <c r="G4193" t="s">
        <v>3916</v>
      </c>
      <c r="H4193" t="s">
        <v>2480</v>
      </c>
      <c r="I4193" t="s">
        <v>9</v>
      </c>
      <c r="J4193">
        <f>VLOOKUP(I4193,segmentID,2,FALSE)</f>
        <v>1</v>
      </c>
      <c r="K4193" t="s">
        <v>3255</v>
      </c>
      <c r="L4193">
        <f>VLOOKUP(K4193,country2,2,FALSE)</f>
        <v>1</v>
      </c>
      <c r="M4193" t="s">
        <v>95</v>
      </c>
      <c r="N4193">
        <f>VLOOKUP(Orders!M4193,city2,2,FALSE)</f>
        <v>13</v>
      </c>
      <c r="O4193" t="s">
        <v>54</v>
      </c>
      <c r="P4193">
        <f>VLOOKUP(O4193,state2,2,FALSE)</f>
        <v>6</v>
      </c>
      <c r="Q4193">
        <v>77070</v>
      </c>
      <c r="R4193" t="s">
        <v>55</v>
      </c>
      <c r="S4193">
        <f>VLOOKUP(R4193,region2,2,FALSE)</f>
        <v>3</v>
      </c>
      <c r="T4193" t="s">
        <v>5694</v>
      </c>
      <c r="U4193" t="s">
        <v>22</v>
      </c>
      <c r="V4193">
        <f>VLOOKUP(U4193,category2,2,FALSE)</f>
        <v>2</v>
      </c>
      <c r="W4193" t="s">
        <v>45</v>
      </c>
      <c r="X4193">
        <f>VLOOKUP(W4193,subcat2,3,FALSE)</f>
        <v>11</v>
      </c>
      <c r="Y4193" t="s">
        <v>2356</v>
      </c>
      <c r="Z4193">
        <v>21.12</v>
      </c>
      <c r="AA4193">
        <v>5</v>
      </c>
      <c r="AB4193">
        <v>0.2</v>
      </c>
      <c r="AC4193" s="4">
        <v>6.5999999999999988</v>
      </c>
    </row>
    <row r="4194" spans="1:29" x14ac:dyDescent="0.25">
      <c r="A4194" s="2">
        <v>4193</v>
      </c>
      <c r="B4194" t="s">
        <v>7322</v>
      </c>
      <c r="C4194" s="3">
        <v>42324</v>
      </c>
      <c r="D4194" s="3">
        <v>42328</v>
      </c>
      <c r="E4194" t="s">
        <v>25</v>
      </c>
      <c r="F4194">
        <f>VLOOKUP(E4194,SHIPMODE,2,FALSE)</f>
        <v>2</v>
      </c>
      <c r="G4194" t="s">
        <v>3351</v>
      </c>
      <c r="H4194" t="s">
        <v>404</v>
      </c>
      <c r="I4194" t="s">
        <v>18</v>
      </c>
      <c r="J4194">
        <f>VLOOKUP(I4194,segmentID,2,FALSE)</f>
        <v>2</v>
      </c>
      <c r="K4194" t="s">
        <v>3255</v>
      </c>
      <c r="L4194">
        <f>VLOOKUP(K4194,country2,2,FALSE)</f>
        <v>1</v>
      </c>
      <c r="M4194" t="s">
        <v>2816</v>
      </c>
      <c r="N4194">
        <f>VLOOKUP(Orders!M4194,city2,2,FALSE)</f>
        <v>395</v>
      </c>
      <c r="O4194" t="s">
        <v>2557</v>
      </c>
      <c r="P4194">
        <f>VLOOKUP(O4194,state2,2,FALSE)</f>
        <v>46</v>
      </c>
      <c r="Q4194">
        <v>83704</v>
      </c>
      <c r="R4194" t="s">
        <v>21</v>
      </c>
      <c r="S4194">
        <f>VLOOKUP(R4194,region2,2,FALSE)</f>
        <v>2</v>
      </c>
      <c r="T4194" t="s">
        <v>4113</v>
      </c>
      <c r="U4194" t="s">
        <v>13</v>
      </c>
      <c r="V4194">
        <f>VLOOKUP(U4194,category2,2,FALSE)</f>
        <v>1</v>
      </c>
      <c r="W4194" t="s">
        <v>29</v>
      </c>
      <c r="X4194">
        <f>VLOOKUP(W4194,subcat2,3,FALSE)</f>
        <v>4</v>
      </c>
      <c r="Y4194" t="s">
        <v>443</v>
      </c>
      <c r="Z4194">
        <v>696.42</v>
      </c>
      <c r="AA4194">
        <v>2</v>
      </c>
      <c r="AB4194">
        <v>0</v>
      </c>
      <c r="AC4194" s="4">
        <v>160.17660000000001</v>
      </c>
    </row>
    <row r="4195" spans="1:29" x14ac:dyDescent="0.25">
      <c r="A4195" s="2">
        <v>4194</v>
      </c>
      <c r="B4195" t="s">
        <v>7322</v>
      </c>
      <c r="C4195" s="3">
        <v>42324</v>
      </c>
      <c r="D4195" s="3">
        <v>42328</v>
      </c>
      <c r="E4195" t="s">
        <v>25</v>
      </c>
      <c r="F4195">
        <f>VLOOKUP(E4195,SHIPMODE,2,FALSE)</f>
        <v>2</v>
      </c>
      <c r="G4195" t="s">
        <v>3351</v>
      </c>
      <c r="H4195" t="s">
        <v>404</v>
      </c>
      <c r="I4195" t="s">
        <v>18</v>
      </c>
      <c r="J4195">
        <f>VLOOKUP(I4195,segmentID,2,FALSE)</f>
        <v>2</v>
      </c>
      <c r="K4195" t="s">
        <v>3255</v>
      </c>
      <c r="L4195">
        <f>VLOOKUP(K4195,country2,2,FALSE)</f>
        <v>1</v>
      </c>
      <c r="M4195" t="s">
        <v>2816</v>
      </c>
      <c r="N4195">
        <f>VLOOKUP(Orders!M4195,city2,2,FALSE)</f>
        <v>395</v>
      </c>
      <c r="O4195" t="s">
        <v>2557</v>
      </c>
      <c r="P4195">
        <f>VLOOKUP(O4195,state2,2,FALSE)</f>
        <v>46</v>
      </c>
      <c r="Q4195">
        <v>83704</v>
      </c>
      <c r="R4195" t="s">
        <v>21</v>
      </c>
      <c r="S4195">
        <f>VLOOKUP(R4195,region2,2,FALSE)</f>
        <v>2</v>
      </c>
      <c r="T4195" t="s">
        <v>4253</v>
      </c>
      <c r="U4195" t="s">
        <v>35</v>
      </c>
      <c r="V4195">
        <f>VLOOKUP(U4195,category2,2,FALSE)</f>
        <v>3</v>
      </c>
      <c r="W4195" t="s">
        <v>3230</v>
      </c>
      <c r="X4195">
        <f>VLOOKUP(W4195,subcat2,3,FALSE)</f>
        <v>8</v>
      </c>
      <c r="Y4195" t="s">
        <v>1462</v>
      </c>
      <c r="Z4195">
        <v>304.77600000000001</v>
      </c>
      <c r="AA4195">
        <v>3</v>
      </c>
      <c r="AB4195">
        <v>0.2</v>
      </c>
      <c r="AC4195" s="4">
        <v>22.858199999999982</v>
      </c>
    </row>
    <row r="4196" spans="1:29" x14ac:dyDescent="0.25">
      <c r="A4196" s="2">
        <v>4195</v>
      </c>
      <c r="B4196" t="s">
        <v>7323</v>
      </c>
      <c r="C4196" s="3">
        <v>42173</v>
      </c>
      <c r="D4196" s="3">
        <v>42177</v>
      </c>
      <c r="E4196" t="s">
        <v>25</v>
      </c>
      <c r="F4196">
        <f>VLOOKUP(E4196,SHIPMODE,2,FALSE)</f>
        <v>2</v>
      </c>
      <c r="G4196" t="s">
        <v>3951</v>
      </c>
      <c r="H4196" t="s">
        <v>2614</v>
      </c>
      <c r="I4196" t="s">
        <v>9</v>
      </c>
      <c r="J4196">
        <f>VLOOKUP(I4196,segmentID,2,FALSE)</f>
        <v>1</v>
      </c>
      <c r="K4196" t="s">
        <v>3255</v>
      </c>
      <c r="L4196">
        <f>VLOOKUP(K4196,country2,2,FALSE)</f>
        <v>1</v>
      </c>
      <c r="M4196" t="s">
        <v>466</v>
      </c>
      <c r="N4196">
        <f>VLOOKUP(Orders!M4196,city2,2,FALSE)</f>
        <v>71</v>
      </c>
      <c r="O4196" t="s">
        <v>20</v>
      </c>
      <c r="P4196">
        <f>VLOOKUP(O4196,state2,2,FALSE)</f>
        <v>2</v>
      </c>
      <c r="Q4196">
        <v>92105</v>
      </c>
      <c r="R4196" t="s">
        <v>21</v>
      </c>
      <c r="S4196">
        <f>VLOOKUP(R4196,region2,2,FALSE)</f>
        <v>2</v>
      </c>
      <c r="T4196" t="s">
        <v>5146</v>
      </c>
      <c r="U4196" t="s">
        <v>22</v>
      </c>
      <c r="V4196">
        <f>VLOOKUP(U4196,category2,2,FALSE)</f>
        <v>2</v>
      </c>
      <c r="W4196" t="s">
        <v>3229</v>
      </c>
      <c r="X4196">
        <f>VLOOKUP(W4196,subcat2,3,FALSE)</f>
        <v>7</v>
      </c>
      <c r="Y4196" t="s">
        <v>1574</v>
      </c>
      <c r="Z4196">
        <v>51.98</v>
      </c>
      <c r="AA4196">
        <v>2</v>
      </c>
      <c r="AB4196">
        <v>0</v>
      </c>
      <c r="AC4196" s="4">
        <v>15.074199999999998</v>
      </c>
    </row>
    <row r="4197" spans="1:29" x14ac:dyDescent="0.25">
      <c r="A4197" s="2">
        <v>4196</v>
      </c>
      <c r="B4197" t="s">
        <v>8491</v>
      </c>
      <c r="C4197" s="3">
        <v>42468</v>
      </c>
      <c r="D4197" s="3">
        <v>42474</v>
      </c>
      <c r="E4197" t="s">
        <v>25</v>
      </c>
      <c r="F4197">
        <f>VLOOKUP(E4197,SHIPMODE,2,FALSE)</f>
        <v>2</v>
      </c>
      <c r="G4197" t="s">
        <v>3497</v>
      </c>
      <c r="H4197" t="s">
        <v>959</v>
      </c>
      <c r="I4197" t="s">
        <v>9</v>
      </c>
      <c r="J4197">
        <f>VLOOKUP(I4197,segmentID,2,FALSE)</f>
        <v>1</v>
      </c>
      <c r="K4197" t="s">
        <v>3255</v>
      </c>
      <c r="L4197">
        <f>VLOOKUP(K4197,country2,2,FALSE)</f>
        <v>1</v>
      </c>
      <c r="M4197" t="s">
        <v>19</v>
      </c>
      <c r="N4197">
        <f>VLOOKUP(Orders!M4197,city2,2,FALSE)</f>
        <v>2</v>
      </c>
      <c r="O4197" t="s">
        <v>20</v>
      </c>
      <c r="P4197">
        <f>VLOOKUP(O4197,state2,2,FALSE)</f>
        <v>2</v>
      </c>
      <c r="Q4197">
        <v>90032</v>
      </c>
      <c r="R4197" t="s">
        <v>21</v>
      </c>
      <c r="S4197">
        <f>VLOOKUP(R4197,region2,2,FALSE)</f>
        <v>2</v>
      </c>
      <c r="T4197" t="s">
        <v>4720</v>
      </c>
      <c r="U4197" t="s">
        <v>13</v>
      </c>
      <c r="V4197">
        <f>VLOOKUP(U4197,category2,2,FALSE)</f>
        <v>1</v>
      </c>
      <c r="W4197" t="s">
        <v>3228</v>
      </c>
      <c r="X4197">
        <f>VLOOKUP(W4197,subcat2,3,FALSE)</f>
        <v>6</v>
      </c>
      <c r="Y4197" t="s">
        <v>2908</v>
      </c>
      <c r="Z4197">
        <v>24.700000000000003</v>
      </c>
      <c r="AA4197">
        <v>5</v>
      </c>
      <c r="AB4197">
        <v>0</v>
      </c>
      <c r="AC4197" s="4">
        <v>10.374000000000001</v>
      </c>
    </row>
    <row r="4198" spans="1:29" x14ac:dyDescent="0.25">
      <c r="A4198" s="2">
        <v>4197</v>
      </c>
      <c r="B4198" t="s">
        <v>7324</v>
      </c>
      <c r="C4198" s="3">
        <v>42112</v>
      </c>
      <c r="D4198" s="3">
        <v>42117</v>
      </c>
      <c r="E4198" t="s">
        <v>7</v>
      </c>
      <c r="F4198">
        <f>VLOOKUP(E4198,SHIPMODE,2,FALSE)</f>
        <v>1</v>
      </c>
      <c r="G4198" t="s">
        <v>3543</v>
      </c>
      <c r="H4198" t="s">
        <v>1114</v>
      </c>
      <c r="I4198" t="s">
        <v>9</v>
      </c>
      <c r="J4198">
        <f>VLOOKUP(I4198,segmentID,2,FALSE)</f>
        <v>1</v>
      </c>
      <c r="K4198" t="s">
        <v>3255</v>
      </c>
      <c r="L4198">
        <f>VLOOKUP(K4198,country2,2,FALSE)</f>
        <v>1</v>
      </c>
      <c r="M4198" t="s">
        <v>138</v>
      </c>
      <c r="N4198">
        <f>VLOOKUP(Orders!M4198,city2,2,FALSE)</f>
        <v>21</v>
      </c>
      <c r="O4198" t="s">
        <v>139</v>
      </c>
      <c r="P4198">
        <f>VLOOKUP(O4198,state2,2,FALSE)</f>
        <v>16</v>
      </c>
      <c r="Q4198">
        <v>10024</v>
      </c>
      <c r="R4198" t="s">
        <v>79</v>
      </c>
      <c r="S4198">
        <f>VLOOKUP(R4198,region2,2,FALSE)</f>
        <v>4</v>
      </c>
      <c r="T4198" t="s">
        <v>4766</v>
      </c>
      <c r="U4198" t="s">
        <v>22</v>
      </c>
      <c r="V4198">
        <f>VLOOKUP(U4198,category2,2,FALSE)</f>
        <v>2</v>
      </c>
      <c r="W4198" t="s">
        <v>23</v>
      </c>
      <c r="X4198">
        <f>VLOOKUP(W4198,subcat2,3,FALSE)</f>
        <v>3</v>
      </c>
      <c r="Y4198" t="s">
        <v>1966</v>
      </c>
      <c r="Z4198">
        <v>21.93</v>
      </c>
      <c r="AA4198">
        <v>3</v>
      </c>
      <c r="AB4198">
        <v>0</v>
      </c>
      <c r="AC4198" s="4">
        <v>10.307099999999998</v>
      </c>
    </row>
    <row r="4199" spans="1:29" x14ac:dyDescent="0.25">
      <c r="A4199" s="2">
        <v>4198</v>
      </c>
      <c r="B4199" t="s">
        <v>8492</v>
      </c>
      <c r="C4199" s="3">
        <v>42707</v>
      </c>
      <c r="D4199" s="3">
        <v>42712</v>
      </c>
      <c r="E4199" t="s">
        <v>25</v>
      </c>
      <c r="F4199">
        <f>VLOOKUP(E4199,SHIPMODE,2,FALSE)</f>
        <v>2</v>
      </c>
      <c r="G4199" t="s">
        <v>3425</v>
      </c>
      <c r="H4199" t="s">
        <v>699</v>
      </c>
      <c r="I4199" t="s">
        <v>9</v>
      </c>
      <c r="J4199">
        <f>VLOOKUP(I4199,segmentID,2,FALSE)</f>
        <v>1</v>
      </c>
      <c r="K4199" t="s">
        <v>3255</v>
      </c>
      <c r="L4199">
        <f>VLOOKUP(K4199,country2,2,FALSE)</f>
        <v>1</v>
      </c>
      <c r="M4199" t="s">
        <v>77</v>
      </c>
      <c r="N4199">
        <f>VLOOKUP(Orders!M4199,city2,2,FALSE)</f>
        <v>11</v>
      </c>
      <c r="O4199" t="s">
        <v>78</v>
      </c>
      <c r="P4199">
        <f>VLOOKUP(O4199,state2,2,FALSE)</f>
        <v>10</v>
      </c>
      <c r="Q4199">
        <v>19134</v>
      </c>
      <c r="R4199" t="s">
        <v>79</v>
      </c>
      <c r="S4199">
        <f>VLOOKUP(R4199,region2,2,FALSE)</f>
        <v>4</v>
      </c>
      <c r="T4199" t="s">
        <v>4628</v>
      </c>
      <c r="U4199" t="s">
        <v>22</v>
      </c>
      <c r="V4199">
        <f>VLOOKUP(U4199,category2,2,FALSE)</f>
        <v>2</v>
      </c>
      <c r="W4199" t="s">
        <v>38</v>
      </c>
      <c r="X4199">
        <f>VLOOKUP(W4199,subcat2,3,FALSE)</f>
        <v>10</v>
      </c>
      <c r="Y4199" t="s">
        <v>2008</v>
      </c>
      <c r="Z4199">
        <v>394.81600000000003</v>
      </c>
      <c r="AA4199">
        <v>4</v>
      </c>
      <c r="AB4199">
        <v>0.2</v>
      </c>
      <c r="AC4199" s="4">
        <v>93.768799999999999</v>
      </c>
    </row>
    <row r="4200" spans="1:29" x14ac:dyDescent="0.25">
      <c r="A4200" s="2">
        <v>4199</v>
      </c>
      <c r="B4200" t="s">
        <v>8492</v>
      </c>
      <c r="C4200" s="3">
        <v>42707</v>
      </c>
      <c r="D4200" s="3">
        <v>42712</v>
      </c>
      <c r="E4200" t="s">
        <v>25</v>
      </c>
      <c r="F4200">
        <f>VLOOKUP(E4200,SHIPMODE,2,FALSE)</f>
        <v>2</v>
      </c>
      <c r="G4200" t="s">
        <v>3425</v>
      </c>
      <c r="H4200" t="s">
        <v>699</v>
      </c>
      <c r="I4200" t="s">
        <v>9</v>
      </c>
      <c r="J4200">
        <f>VLOOKUP(I4200,segmentID,2,FALSE)</f>
        <v>1</v>
      </c>
      <c r="K4200" t="s">
        <v>3255</v>
      </c>
      <c r="L4200">
        <f>VLOOKUP(K4200,country2,2,FALSE)</f>
        <v>1</v>
      </c>
      <c r="M4200" t="s">
        <v>77</v>
      </c>
      <c r="N4200">
        <f>VLOOKUP(Orders!M4200,city2,2,FALSE)</f>
        <v>11</v>
      </c>
      <c r="O4200" t="s">
        <v>78</v>
      </c>
      <c r="P4200">
        <f>VLOOKUP(O4200,state2,2,FALSE)</f>
        <v>10</v>
      </c>
      <c r="Q4200">
        <v>19134</v>
      </c>
      <c r="R4200" t="s">
        <v>79</v>
      </c>
      <c r="S4200">
        <f>VLOOKUP(R4200,region2,2,FALSE)</f>
        <v>4</v>
      </c>
      <c r="T4200" t="s">
        <v>4386</v>
      </c>
      <c r="U4200" t="s">
        <v>22</v>
      </c>
      <c r="V4200">
        <f>VLOOKUP(U4200,category2,2,FALSE)</f>
        <v>2</v>
      </c>
      <c r="W4200" t="s">
        <v>3231</v>
      </c>
      <c r="X4200">
        <f>VLOOKUP(W4200,subcat2,3,FALSE)</f>
        <v>9</v>
      </c>
      <c r="Y4200" t="s">
        <v>1141</v>
      </c>
      <c r="Z4200">
        <v>18.192000000000004</v>
      </c>
      <c r="AA4200">
        <v>4</v>
      </c>
      <c r="AB4200">
        <v>0.7</v>
      </c>
      <c r="AC4200" s="4">
        <v>-14.553600000000003</v>
      </c>
    </row>
    <row r="4201" spans="1:29" x14ac:dyDescent="0.25">
      <c r="A4201" s="2">
        <v>4200</v>
      </c>
      <c r="B4201" t="s">
        <v>7325</v>
      </c>
      <c r="C4201" s="3">
        <v>42348</v>
      </c>
      <c r="D4201" s="3">
        <v>42348</v>
      </c>
      <c r="E4201" t="s">
        <v>625</v>
      </c>
      <c r="F4201">
        <f>VLOOKUP(E4201,SHIPMODE,2,FALSE)</f>
        <v>4</v>
      </c>
      <c r="G4201" t="s">
        <v>3270</v>
      </c>
      <c r="H4201" t="s">
        <v>94</v>
      </c>
      <c r="I4201" t="s">
        <v>52</v>
      </c>
      <c r="J4201">
        <f>VLOOKUP(I4201,segmentID,2,FALSE)</f>
        <v>3</v>
      </c>
      <c r="K4201" t="s">
        <v>3255</v>
      </c>
      <c r="L4201">
        <f>VLOOKUP(K4201,country2,2,FALSE)</f>
        <v>1</v>
      </c>
      <c r="M4201" t="s">
        <v>138</v>
      </c>
      <c r="N4201">
        <f>VLOOKUP(Orders!M4201,city2,2,FALSE)</f>
        <v>21</v>
      </c>
      <c r="O4201" t="s">
        <v>139</v>
      </c>
      <c r="P4201">
        <f>VLOOKUP(O4201,state2,2,FALSE)</f>
        <v>16</v>
      </c>
      <c r="Q4201">
        <v>10024</v>
      </c>
      <c r="R4201" t="s">
        <v>79</v>
      </c>
      <c r="S4201">
        <f>VLOOKUP(R4201,region2,2,FALSE)</f>
        <v>4</v>
      </c>
      <c r="T4201" t="s">
        <v>4766</v>
      </c>
      <c r="U4201" t="s">
        <v>22</v>
      </c>
      <c r="V4201">
        <f>VLOOKUP(U4201,category2,2,FALSE)</f>
        <v>2</v>
      </c>
      <c r="W4201" t="s">
        <v>23</v>
      </c>
      <c r="X4201">
        <f>VLOOKUP(W4201,subcat2,3,FALSE)</f>
        <v>3</v>
      </c>
      <c r="Y4201" t="s">
        <v>1966</v>
      </c>
      <c r="Z4201">
        <v>7.31</v>
      </c>
      <c r="AA4201">
        <v>1</v>
      </c>
      <c r="AB4201">
        <v>0</v>
      </c>
      <c r="AC4201" s="4">
        <v>3.4356999999999998</v>
      </c>
    </row>
    <row r="4202" spans="1:29" x14ac:dyDescent="0.25">
      <c r="A4202" s="2">
        <v>4201</v>
      </c>
      <c r="B4202" t="s">
        <v>7325</v>
      </c>
      <c r="C4202" s="3">
        <v>42348</v>
      </c>
      <c r="D4202" s="3">
        <v>42348</v>
      </c>
      <c r="E4202" t="s">
        <v>625</v>
      </c>
      <c r="F4202">
        <f>VLOOKUP(E4202,SHIPMODE,2,FALSE)</f>
        <v>4</v>
      </c>
      <c r="G4202" t="s">
        <v>3270</v>
      </c>
      <c r="H4202" t="s">
        <v>94</v>
      </c>
      <c r="I4202" t="s">
        <v>52</v>
      </c>
      <c r="J4202">
        <f>VLOOKUP(I4202,segmentID,2,FALSE)</f>
        <v>3</v>
      </c>
      <c r="K4202" t="s">
        <v>3255</v>
      </c>
      <c r="L4202">
        <f>VLOOKUP(K4202,country2,2,FALSE)</f>
        <v>1</v>
      </c>
      <c r="M4202" t="s">
        <v>138</v>
      </c>
      <c r="N4202">
        <f>VLOOKUP(Orders!M4202,city2,2,FALSE)</f>
        <v>21</v>
      </c>
      <c r="O4202" t="s">
        <v>139</v>
      </c>
      <c r="P4202">
        <f>VLOOKUP(O4202,state2,2,FALSE)</f>
        <v>16</v>
      </c>
      <c r="Q4202">
        <v>10024</v>
      </c>
      <c r="R4202" t="s">
        <v>79</v>
      </c>
      <c r="S4202">
        <f>VLOOKUP(R4202,region2,2,FALSE)</f>
        <v>4</v>
      </c>
      <c r="T4202" t="s">
        <v>4708</v>
      </c>
      <c r="U4202" t="s">
        <v>35</v>
      </c>
      <c r="V4202">
        <f>VLOOKUP(U4202,category2,2,FALSE)</f>
        <v>3</v>
      </c>
      <c r="W4202" t="s">
        <v>3236</v>
      </c>
      <c r="X4202">
        <f>VLOOKUP(W4202,subcat2,3,FALSE)</f>
        <v>17</v>
      </c>
      <c r="Y4202" t="s">
        <v>1912</v>
      </c>
      <c r="Z4202">
        <v>799.98400000000004</v>
      </c>
      <c r="AA4202">
        <v>2</v>
      </c>
      <c r="AB4202">
        <v>0.2</v>
      </c>
      <c r="AC4202" s="4">
        <v>249.99499999999998</v>
      </c>
    </row>
    <row r="4203" spans="1:29" x14ac:dyDescent="0.25">
      <c r="A4203" s="2">
        <v>4202</v>
      </c>
      <c r="B4203" t="s">
        <v>7325</v>
      </c>
      <c r="C4203" s="3">
        <v>42348</v>
      </c>
      <c r="D4203" s="3">
        <v>42348</v>
      </c>
      <c r="E4203" t="s">
        <v>625</v>
      </c>
      <c r="F4203">
        <f>VLOOKUP(E4203,SHIPMODE,2,FALSE)</f>
        <v>4</v>
      </c>
      <c r="G4203" t="s">
        <v>3270</v>
      </c>
      <c r="H4203" t="s">
        <v>94</v>
      </c>
      <c r="I4203" t="s">
        <v>52</v>
      </c>
      <c r="J4203">
        <f>VLOOKUP(I4203,segmentID,2,FALSE)</f>
        <v>3</v>
      </c>
      <c r="K4203" t="s">
        <v>3255</v>
      </c>
      <c r="L4203">
        <f>VLOOKUP(K4203,country2,2,FALSE)</f>
        <v>1</v>
      </c>
      <c r="M4203" t="s">
        <v>138</v>
      </c>
      <c r="N4203">
        <f>VLOOKUP(Orders!M4203,city2,2,FALSE)</f>
        <v>21</v>
      </c>
      <c r="O4203" t="s">
        <v>139</v>
      </c>
      <c r="P4203">
        <f>VLOOKUP(O4203,state2,2,FALSE)</f>
        <v>16</v>
      </c>
      <c r="Q4203">
        <v>10024</v>
      </c>
      <c r="R4203" t="s">
        <v>79</v>
      </c>
      <c r="S4203">
        <f>VLOOKUP(R4203,region2,2,FALSE)</f>
        <v>4</v>
      </c>
      <c r="T4203" t="s">
        <v>4425</v>
      </c>
      <c r="U4203" t="s">
        <v>22</v>
      </c>
      <c r="V4203">
        <f>VLOOKUP(U4203,category2,2,FALSE)</f>
        <v>2</v>
      </c>
      <c r="W4203" t="s">
        <v>45</v>
      </c>
      <c r="X4203">
        <f>VLOOKUP(W4203,subcat2,3,FALSE)</f>
        <v>11</v>
      </c>
      <c r="Y4203" t="s">
        <v>1624</v>
      </c>
      <c r="Z4203">
        <v>41.28</v>
      </c>
      <c r="AA4203">
        <v>6</v>
      </c>
      <c r="AB4203">
        <v>0</v>
      </c>
      <c r="AC4203" s="4">
        <v>18.988799999999998</v>
      </c>
    </row>
    <row r="4204" spans="1:29" x14ac:dyDescent="0.25">
      <c r="A4204" s="2">
        <v>4203</v>
      </c>
      <c r="B4204" t="s">
        <v>7325</v>
      </c>
      <c r="C4204" s="3">
        <v>42348</v>
      </c>
      <c r="D4204" s="3">
        <v>42348</v>
      </c>
      <c r="E4204" t="s">
        <v>625</v>
      </c>
      <c r="F4204">
        <f>VLOOKUP(E4204,SHIPMODE,2,FALSE)</f>
        <v>4</v>
      </c>
      <c r="G4204" t="s">
        <v>3270</v>
      </c>
      <c r="H4204" t="s">
        <v>94</v>
      </c>
      <c r="I4204" t="s">
        <v>52</v>
      </c>
      <c r="J4204">
        <f>VLOOKUP(I4204,segmentID,2,FALSE)</f>
        <v>3</v>
      </c>
      <c r="K4204" t="s">
        <v>3255</v>
      </c>
      <c r="L4204">
        <f>VLOOKUP(K4204,country2,2,FALSE)</f>
        <v>1</v>
      </c>
      <c r="M4204" t="s">
        <v>138</v>
      </c>
      <c r="N4204">
        <f>VLOOKUP(Orders!M4204,city2,2,FALSE)</f>
        <v>21</v>
      </c>
      <c r="O4204" t="s">
        <v>139</v>
      </c>
      <c r="P4204">
        <f>VLOOKUP(O4204,state2,2,FALSE)</f>
        <v>16</v>
      </c>
      <c r="Q4204">
        <v>10024</v>
      </c>
      <c r="R4204" t="s">
        <v>79</v>
      </c>
      <c r="S4204">
        <f>VLOOKUP(R4204,region2,2,FALSE)</f>
        <v>4</v>
      </c>
      <c r="T4204" t="s">
        <v>4255</v>
      </c>
      <c r="U4204" t="s">
        <v>22</v>
      </c>
      <c r="V4204">
        <f>VLOOKUP(U4204,category2,2,FALSE)</f>
        <v>2</v>
      </c>
      <c r="W4204" t="s">
        <v>45</v>
      </c>
      <c r="X4204">
        <f>VLOOKUP(W4204,subcat2,3,FALSE)</f>
        <v>11</v>
      </c>
      <c r="Y4204" t="s">
        <v>2629</v>
      </c>
      <c r="Z4204">
        <v>184.66</v>
      </c>
      <c r="AA4204">
        <v>7</v>
      </c>
      <c r="AB4204">
        <v>0</v>
      </c>
      <c r="AC4204" s="4">
        <v>84.943599999999989</v>
      </c>
    </row>
    <row r="4205" spans="1:29" x14ac:dyDescent="0.25">
      <c r="A4205" s="2">
        <v>4204</v>
      </c>
      <c r="B4205" t="s">
        <v>6332</v>
      </c>
      <c r="C4205" s="3">
        <v>41943</v>
      </c>
      <c r="D4205" s="3">
        <v>41945</v>
      </c>
      <c r="E4205" t="s">
        <v>7</v>
      </c>
      <c r="F4205">
        <f>VLOOKUP(E4205,SHIPMODE,2,FALSE)</f>
        <v>1</v>
      </c>
      <c r="G4205" t="s">
        <v>3817</v>
      </c>
      <c r="H4205" t="s">
        <v>2086</v>
      </c>
      <c r="I4205" t="s">
        <v>9</v>
      </c>
      <c r="J4205">
        <f>VLOOKUP(I4205,segmentID,2,FALSE)</f>
        <v>1</v>
      </c>
      <c r="K4205" t="s">
        <v>3255</v>
      </c>
      <c r="L4205">
        <f>VLOOKUP(K4205,country2,2,FALSE)</f>
        <v>1</v>
      </c>
      <c r="M4205" t="s">
        <v>2817</v>
      </c>
      <c r="N4205">
        <f>VLOOKUP(Orders!M4205,city2,2,FALSE)</f>
        <v>396</v>
      </c>
      <c r="O4205" t="s">
        <v>677</v>
      </c>
      <c r="P4205">
        <f>VLOOKUP(O4205,state2,2,FALSE)</f>
        <v>35</v>
      </c>
      <c r="Q4205">
        <v>2920</v>
      </c>
      <c r="R4205" t="s">
        <v>79</v>
      </c>
      <c r="S4205">
        <f>VLOOKUP(R4205,region2,2,FALSE)</f>
        <v>4</v>
      </c>
      <c r="T4205" t="s">
        <v>4142</v>
      </c>
      <c r="U4205" t="s">
        <v>22</v>
      </c>
      <c r="V4205">
        <f>VLOOKUP(U4205,category2,2,FALSE)</f>
        <v>2</v>
      </c>
      <c r="W4205" t="s">
        <v>3229</v>
      </c>
      <c r="X4205">
        <f>VLOOKUP(W4205,subcat2,3,FALSE)</f>
        <v>7</v>
      </c>
      <c r="Y4205" t="s">
        <v>2335</v>
      </c>
      <c r="Z4205">
        <v>49.25</v>
      </c>
      <c r="AA4205">
        <v>5</v>
      </c>
      <c r="AB4205">
        <v>0</v>
      </c>
      <c r="AC4205" s="4">
        <v>18.715000000000003</v>
      </c>
    </row>
    <row r="4206" spans="1:29" x14ac:dyDescent="0.25">
      <c r="A4206" s="2">
        <v>4205</v>
      </c>
      <c r="B4206" t="s">
        <v>6332</v>
      </c>
      <c r="C4206" s="3">
        <v>41943</v>
      </c>
      <c r="D4206" s="3">
        <v>41945</v>
      </c>
      <c r="E4206" t="s">
        <v>7</v>
      </c>
      <c r="F4206">
        <f>VLOOKUP(E4206,SHIPMODE,2,FALSE)</f>
        <v>1</v>
      </c>
      <c r="G4206" t="s">
        <v>3817</v>
      </c>
      <c r="H4206" t="s">
        <v>2086</v>
      </c>
      <c r="I4206" t="s">
        <v>9</v>
      </c>
      <c r="J4206">
        <f>VLOOKUP(I4206,segmentID,2,FALSE)</f>
        <v>1</v>
      </c>
      <c r="K4206" t="s">
        <v>3255</v>
      </c>
      <c r="L4206">
        <f>VLOOKUP(K4206,country2,2,FALSE)</f>
        <v>1</v>
      </c>
      <c r="M4206" t="s">
        <v>2817</v>
      </c>
      <c r="N4206">
        <f>VLOOKUP(Orders!M4206,city2,2,FALSE)</f>
        <v>396</v>
      </c>
      <c r="O4206" t="s">
        <v>677</v>
      </c>
      <c r="P4206">
        <f>VLOOKUP(O4206,state2,2,FALSE)</f>
        <v>35</v>
      </c>
      <c r="Q4206">
        <v>2920</v>
      </c>
      <c r="R4206" t="s">
        <v>79</v>
      </c>
      <c r="S4206">
        <f>VLOOKUP(R4206,region2,2,FALSE)</f>
        <v>4</v>
      </c>
      <c r="T4206" t="s">
        <v>4817</v>
      </c>
      <c r="U4206" t="s">
        <v>22</v>
      </c>
      <c r="V4206">
        <f>VLOOKUP(U4206,category2,2,FALSE)</f>
        <v>2</v>
      </c>
      <c r="W4206" t="s">
        <v>45</v>
      </c>
      <c r="X4206">
        <f>VLOOKUP(W4206,subcat2,3,FALSE)</f>
        <v>11</v>
      </c>
      <c r="Y4206" t="s">
        <v>1613</v>
      </c>
      <c r="Z4206">
        <v>10.16</v>
      </c>
      <c r="AA4206">
        <v>2</v>
      </c>
      <c r="AB4206">
        <v>0</v>
      </c>
      <c r="AC4206" s="4">
        <v>4.7751999999999999</v>
      </c>
    </row>
    <row r="4207" spans="1:29" x14ac:dyDescent="0.25">
      <c r="A4207" s="2">
        <v>4206</v>
      </c>
      <c r="B4207" t="s">
        <v>6332</v>
      </c>
      <c r="C4207" s="3">
        <v>41943</v>
      </c>
      <c r="D4207" s="3">
        <v>41945</v>
      </c>
      <c r="E4207" t="s">
        <v>7</v>
      </c>
      <c r="F4207">
        <f>VLOOKUP(E4207,SHIPMODE,2,FALSE)</f>
        <v>1</v>
      </c>
      <c r="G4207" t="s">
        <v>3817</v>
      </c>
      <c r="H4207" t="s">
        <v>2086</v>
      </c>
      <c r="I4207" t="s">
        <v>9</v>
      </c>
      <c r="J4207">
        <f>VLOOKUP(I4207,segmentID,2,FALSE)</f>
        <v>1</v>
      </c>
      <c r="K4207" t="s">
        <v>3255</v>
      </c>
      <c r="L4207">
        <f>VLOOKUP(K4207,country2,2,FALSE)</f>
        <v>1</v>
      </c>
      <c r="M4207" t="s">
        <v>2817</v>
      </c>
      <c r="N4207">
        <f>VLOOKUP(Orders!M4207,city2,2,FALSE)</f>
        <v>396</v>
      </c>
      <c r="O4207" t="s">
        <v>677</v>
      </c>
      <c r="P4207">
        <f>VLOOKUP(O4207,state2,2,FALSE)</f>
        <v>35</v>
      </c>
      <c r="Q4207">
        <v>2920</v>
      </c>
      <c r="R4207" t="s">
        <v>79</v>
      </c>
      <c r="S4207">
        <f>VLOOKUP(R4207,region2,2,FALSE)</f>
        <v>4</v>
      </c>
      <c r="T4207" t="s">
        <v>5332</v>
      </c>
      <c r="U4207" t="s">
        <v>13</v>
      </c>
      <c r="V4207">
        <f>VLOOKUP(U4207,category2,2,FALSE)</f>
        <v>1</v>
      </c>
      <c r="W4207" t="s">
        <v>3228</v>
      </c>
      <c r="X4207">
        <f>VLOOKUP(W4207,subcat2,3,FALSE)</f>
        <v>6</v>
      </c>
      <c r="Y4207" t="s">
        <v>2385</v>
      </c>
      <c r="Z4207">
        <v>14.76</v>
      </c>
      <c r="AA4207">
        <v>2</v>
      </c>
      <c r="AB4207">
        <v>0</v>
      </c>
      <c r="AC4207" s="4">
        <v>4.2803999999999984</v>
      </c>
    </row>
    <row r="4208" spans="1:29" x14ac:dyDescent="0.25">
      <c r="A4208" s="2">
        <v>4207</v>
      </c>
      <c r="B4208" t="s">
        <v>6332</v>
      </c>
      <c r="C4208" s="3">
        <v>41943</v>
      </c>
      <c r="D4208" s="3">
        <v>41945</v>
      </c>
      <c r="E4208" t="s">
        <v>7</v>
      </c>
      <c r="F4208">
        <f>VLOOKUP(E4208,SHIPMODE,2,FALSE)</f>
        <v>1</v>
      </c>
      <c r="G4208" t="s">
        <v>3817</v>
      </c>
      <c r="H4208" t="s">
        <v>2086</v>
      </c>
      <c r="I4208" t="s">
        <v>9</v>
      </c>
      <c r="J4208">
        <f>VLOOKUP(I4208,segmentID,2,FALSE)</f>
        <v>1</v>
      </c>
      <c r="K4208" t="s">
        <v>3255</v>
      </c>
      <c r="L4208">
        <f>VLOOKUP(K4208,country2,2,FALSE)</f>
        <v>1</v>
      </c>
      <c r="M4208" t="s">
        <v>2817</v>
      </c>
      <c r="N4208">
        <f>VLOOKUP(Orders!M4208,city2,2,FALSE)</f>
        <v>396</v>
      </c>
      <c r="O4208" t="s">
        <v>677</v>
      </c>
      <c r="P4208">
        <f>VLOOKUP(O4208,state2,2,FALSE)</f>
        <v>35</v>
      </c>
      <c r="Q4208">
        <v>2920</v>
      </c>
      <c r="R4208" t="s">
        <v>79</v>
      </c>
      <c r="S4208">
        <f>VLOOKUP(R4208,region2,2,FALSE)</f>
        <v>4</v>
      </c>
      <c r="T4208" t="s">
        <v>4909</v>
      </c>
      <c r="U4208" t="s">
        <v>22</v>
      </c>
      <c r="V4208">
        <f>VLOOKUP(U4208,category2,2,FALSE)</f>
        <v>2</v>
      </c>
      <c r="W4208" t="s">
        <v>3231</v>
      </c>
      <c r="X4208">
        <f>VLOOKUP(W4208,subcat2,3,FALSE)</f>
        <v>9</v>
      </c>
      <c r="Y4208" t="s">
        <v>819</v>
      </c>
      <c r="Z4208">
        <v>34.08</v>
      </c>
      <c r="AA4208">
        <v>2</v>
      </c>
      <c r="AB4208">
        <v>0</v>
      </c>
      <c r="AC4208" s="4">
        <v>15.676799999999997</v>
      </c>
    </row>
    <row r="4209" spans="1:29" x14ac:dyDescent="0.25">
      <c r="A4209" s="2">
        <v>4208</v>
      </c>
      <c r="B4209" t="s">
        <v>6332</v>
      </c>
      <c r="C4209" s="3">
        <v>41943</v>
      </c>
      <c r="D4209" s="3">
        <v>41945</v>
      </c>
      <c r="E4209" t="s">
        <v>7</v>
      </c>
      <c r="F4209">
        <f>VLOOKUP(E4209,SHIPMODE,2,FALSE)</f>
        <v>1</v>
      </c>
      <c r="G4209" t="s">
        <v>3817</v>
      </c>
      <c r="H4209" t="s">
        <v>2086</v>
      </c>
      <c r="I4209" t="s">
        <v>9</v>
      </c>
      <c r="J4209">
        <f>VLOOKUP(I4209,segmentID,2,FALSE)</f>
        <v>1</v>
      </c>
      <c r="K4209" t="s">
        <v>3255</v>
      </c>
      <c r="L4209">
        <f>VLOOKUP(K4209,country2,2,FALSE)</f>
        <v>1</v>
      </c>
      <c r="M4209" t="s">
        <v>2817</v>
      </c>
      <c r="N4209">
        <f>VLOOKUP(Orders!M4209,city2,2,FALSE)</f>
        <v>396</v>
      </c>
      <c r="O4209" t="s">
        <v>677</v>
      </c>
      <c r="P4209">
        <f>VLOOKUP(O4209,state2,2,FALSE)</f>
        <v>35</v>
      </c>
      <c r="Q4209">
        <v>2920</v>
      </c>
      <c r="R4209" t="s">
        <v>79</v>
      </c>
      <c r="S4209">
        <f>VLOOKUP(R4209,region2,2,FALSE)</f>
        <v>4</v>
      </c>
      <c r="T4209" t="s">
        <v>4430</v>
      </c>
      <c r="U4209" t="s">
        <v>13</v>
      </c>
      <c r="V4209">
        <f>VLOOKUP(U4209,category2,2,FALSE)</f>
        <v>1</v>
      </c>
      <c r="W4209" t="s">
        <v>3228</v>
      </c>
      <c r="X4209">
        <f>VLOOKUP(W4209,subcat2,3,FALSE)</f>
        <v>6</v>
      </c>
      <c r="Y4209" t="s">
        <v>2667</v>
      </c>
      <c r="Z4209">
        <v>17.669999999999998</v>
      </c>
      <c r="AA4209">
        <v>3</v>
      </c>
      <c r="AB4209">
        <v>0</v>
      </c>
      <c r="AC4209" s="4">
        <v>7.7748000000000008</v>
      </c>
    </row>
    <row r="4210" spans="1:29" x14ac:dyDescent="0.25">
      <c r="A4210" s="2">
        <v>4209</v>
      </c>
      <c r="B4210" t="s">
        <v>6332</v>
      </c>
      <c r="C4210" s="3">
        <v>41943</v>
      </c>
      <c r="D4210" s="3">
        <v>41945</v>
      </c>
      <c r="E4210" t="s">
        <v>7</v>
      </c>
      <c r="F4210">
        <f>VLOOKUP(E4210,SHIPMODE,2,FALSE)</f>
        <v>1</v>
      </c>
      <c r="G4210" t="s">
        <v>3817</v>
      </c>
      <c r="H4210" t="s">
        <v>2086</v>
      </c>
      <c r="I4210" t="s">
        <v>9</v>
      </c>
      <c r="J4210">
        <f>VLOOKUP(I4210,segmentID,2,FALSE)</f>
        <v>1</v>
      </c>
      <c r="K4210" t="s">
        <v>3255</v>
      </c>
      <c r="L4210">
        <f>VLOOKUP(K4210,country2,2,FALSE)</f>
        <v>1</v>
      </c>
      <c r="M4210" t="s">
        <v>2817</v>
      </c>
      <c r="N4210">
        <f>VLOOKUP(Orders!M4210,city2,2,FALSE)</f>
        <v>396</v>
      </c>
      <c r="O4210" t="s">
        <v>677</v>
      </c>
      <c r="P4210">
        <f>VLOOKUP(O4210,state2,2,FALSE)</f>
        <v>35</v>
      </c>
      <c r="Q4210">
        <v>2920</v>
      </c>
      <c r="R4210" t="s">
        <v>79</v>
      </c>
      <c r="S4210">
        <f>VLOOKUP(R4210,region2,2,FALSE)</f>
        <v>4</v>
      </c>
      <c r="T4210" t="s">
        <v>5544</v>
      </c>
      <c r="U4210" t="s">
        <v>13</v>
      </c>
      <c r="V4210">
        <f>VLOOKUP(U4210,category2,2,FALSE)</f>
        <v>1</v>
      </c>
      <c r="W4210" t="s">
        <v>3226</v>
      </c>
      <c r="X4210">
        <f>VLOOKUP(W4210,subcat2,3,FALSE)</f>
        <v>2</v>
      </c>
      <c r="Y4210" t="s">
        <v>1609</v>
      </c>
      <c r="Z4210">
        <v>1604.9</v>
      </c>
      <c r="AA4210">
        <v>5</v>
      </c>
      <c r="AB4210">
        <v>0</v>
      </c>
      <c r="AC4210" s="4">
        <v>481.46999999999991</v>
      </c>
    </row>
    <row r="4211" spans="1:29" x14ac:dyDescent="0.25">
      <c r="A4211" s="2">
        <v>4210</v>
      </c>
      <c r="B4211" t="s">
        <v>6332</v>
      </c>
      <c r="C4211" s="3">
        <v>41943</v>
      </c>
      <c r="D4211" s="3">
        <v>41945</v>
      </c>
      <c r="E4211" t="s">
        <v>7</v>
      </c>
      <c r="F4211">
        <f>VLOOKUP(E4211,SHIPMODE,2,FALSE)</f>
        <v>1</v>
      </c>
      <c r="G4211" t="s">
        <v>3817</v>
      </c>
      <c r="H4211" t="s">
        <v>2086</v>
      </c>
      <c r="I4211" t="s">
        <v>9</v>
      </c>
      <c r="J4211">
        <f>VLOOKUP(I4211,segmentID,2,FALSE)</f>
        <v>1</v>
      </c>
      <c r="K4211" t="s">
        <v>3255</v>
      </c>
      <c r="L4211">
        <f>VLOOKUP(K4211,country2,2,FALSE)</f>
        <v>1</v>
      </c>
      <c r="M4211" t="s">
        <v>2817</v>
      </c>
      <c r="N4211">
        <f>VLOOKUP(Orders!M4211,city2,2,FALSE)</f>
        <v>396</v>
      </c>
      <c r="O4211" t="s">
        <v>677</v>
      </c>
      <c r="P4211">
        <f>VLOOKUP(O4211,state2,2,FALSE)</f>
        <v>35</v>
      </c>
      <c r="Q4211">
        <v>2920</v>
      </c>
      <c r="R4211" t="s">
        <v>79</v>
      </c>
      <c r="S4211">
        <f>VLOOKUP(R4211,region2,2,FALSE)</f>
        <v>4</v>
      </c>
      <c r="T4211" t="s">
        <v>5334</v>
      </c>
      <c r="U4211" t="s">
        <v>13</v>
      </c>
      <c r="V4211">
        <f>VLOOKUP(U4211,category2,2,FALSE)</f>
        <v>1</v>
      </c>
      <c r="W4211" t="s">
        <v>29</v>
      </c>
      <c r="X4211">
        <f>VLOOKUP(W4211,subcat2,3,FALSE)</f>
        <v>4</v>
      </c>
      <c r="Y4211" t="s">
        <v>753</v>
      </c>
      <c r="Z4211">
        <v>385.68599999999998</v>
      </c>
      <c r="AA4211">
        <v>1</v>
      </c>
      <c r="AB4211">
        <v>0.3</v>
      </c>
      <c r="AC4211" s="4">
        <v>-60.607800000000026</v>
      </c>
    </row>
    <row r="4212" spans="1:29" x14ac:dyDescent="0.25">
      <c r="A4212" s="2">
        <v>4211</v>
      </c>
      <c r="B4212" t="s">
        <v>9936</v>
      </c>
      <c r="C4212" s="3">
        <v>43078</v>
      </c>
      <c r="D4212" s="3">
        <v>43083</v>
      </c>
      <c r="E4212" t="s">
        <v>25</v>
      </c>
      <c r="F4212">
        <f>VLOOKUP(E4212,SHIPMODE,2,FALSE)</f>
        <v>2</v>
      </c>
      <c r="G4212" t="s">
        <v>3993</v>
      </c>
      <c r="H4212" t="s">
        <v>2818</v>
      </c>
      <c r="I4212" t="s">
        <v>9</v>
      </c>
      <c r="J4212">
        <f>VLOOKUP(I4212,segmentID,2,FALSE)</f>
        <v>1</v>
      </c>
      <c r="K4212" t="s">
        <v>3255</v>
      </c>
      <c r="L4212">
        <f>VLOOKUP(K4212,country2,2,FALSE)</f>
        <v>1</v>
      </c>
      <c r="M4212" t="s">
        <v>156</v>
      </c>
      <c r="N4212">
        <f>VLOOKUP(Orders!M4212,city2,2,FALSE)</f>
        <v>23</v>
      </c>
      <c r="O4212" t="s">
        <v>110</v>
      </c>
      <c r="P4212">
        <f>VLOOKUP(O4212,state2,2,FALSE)</f>
        <v>11</v>
      </c>
      <c r="Q4212">
        <v>60623</v>
      </c>
      <c r="R4212" t="s">
        <v>55</v>
      </c>
      <c r="S4212">
        <f>VLOOKUP(R4212,region2,2,FALSE)</f>
        <v>3</v>
      </c>
      <c r="T4212" t="s">
        <v>4222</v>
      </c>
      <c r="U4212" t="s">
        <v>22</v>
      </c>
      <c r="V4212">
        <f>VLOOKUP(U4212,category2,2,FALSE)</f>
        <v>2</v>
      </c>
      <c r="W4212" t="s">
        <v>45</v>
      </c>
      <c r="X4212">
        <f>VLOOKUP(W4212,subcat2,3,FALSE)</f>
        <v>11</v>
      </c>
      <c r="Y4212" t="s">
        <v>1272</v>
      </c>
      <c r="Z4212">
        <v>15.984000000000002</v>
      </c>
      <c r="AA4212">
        <v>2</v>
      </c>
      <c r="AB4212">
        <v>0.2</v>
      </c>
      <c r="AC4212" s="4">
        <v>4.9949999999999992</v>
      </c>
    </row>
    <row r="4213" spans="1:29" x14ac:dyDescent="0.25">
      <c r="A4213" s="2">
        <v>4212</v>
      </c>
      <c r="B4213" t="s">
        <v>6333</v>
      </c>
      <c r="C4213" s="3">
        <v>41764</v>
      </c>
      <c r="D4213" s="3">
        <v>41768</v>
      </c>
      <c r="E4213" t="s">
        <v>7</v>
      </c>
      <c r="F4213">
        <f>VLOOKUP(E4213,SHIPMODE,2,FALSE)</f>
        <v>1</v>
      </c>
      <c r="G4213" t="s">
        <v>3979</v>
      </c>
      <c r="H4213" t="s">
        <v>2748</v>
      </c>
      <c r="I4213" t="s">
        <v>9</v>
      </c>
      <c r="J4213">
        <f>VLOOKUP(I4213,segmentID,2,FALSE)</f>
        <v>1</v>
      </c>
      <c r="K4213" t="s">
        <v>3255</v>
      </c>
      <c r="L4213">
        <f>VLOOKUP(K4213,country2,2,FALSE)</f>
        <v>1</v>
      </c>
      <c r="M4213" t="s">
        <v>703</v>
      </c>
      <c r="N4213">
        <f>VLOOKUP(Orders!M4213,city2,2,FALSE)</f>
        <v>103</v>
      </c>
      <c r="O4213" t="s">
        <v>11</v>
      </c>
      <c r="P4213">
        <f>VLOOKUP(O4213,state2,2,FALSE)</f>
        <v>1</v>
      </c>
      <c r="Q4213">
        <v>40475</v>
      </c>
      <c r="R4213" t="s">
        <v>12</v>
      </c>
      <c r="S4213">
        <f>VLOOKUP(R4213,region2,2,FALSE)</f>
        <v>1</v>
      </c>
      <c r="T4213" t="s">
        <v>5476</v>
      </c>
      <c r="U4213" t="s">
        <v>22</v>
      </c>
      <c r="V4213">
        <f>VLOOKUP(U4213,category2,2,FALSE)</f>
        <v>2</v>
      </c>
      <c r="W4213" t="s">
        <v>45</v>
      </c>
      <c r="X4213">
        <f>VLOOKUP(W4213,subcat2,3,FALSE)</f>
        <v>11</v>
      </c>
      <c r="Y4213" t="s">
        <v>2167</v>
      </c>
      <c r="Z4213">
        <v>9.42</v>
      </c>
      <c r="AA4213">
        <v>3</v>
      </c>
      <c r="AB4213">
        <v>0</v>
      </c>
      <c r="AC4213" s="4">
        <v>4.238999999999999</v>
      </c>
    </row>
    <row r="4214" spans="1:29" x14ac:dyDescent="0.25">
      <c r="A4214" s="2">
        <v>4213</v>
      </c>
      <c r="B4214" t="s">
        <v>6333</v>
      </c>
      <c r="C4214" s="3">
        <v>41764</v>
      </c>
      <c r="D4214" s="3">
        <v>41768</v>
      </c>
      <c r="E4214" t="s">
        <v>7</v>
      </c>
      <c r="F4214">
        <f>VLOOKUP(E4214,SHIPMODE,2,FALSE)</f>
        <v>1</v>
      </c>
      <c r="G4214" t="s">
        <v>3979</v>
      </c>
      <c r="H4214" t="s">
        <v>2748</v>
      </c>
      <c r="I4214" t="s">
        <v>9</v>
      </c>
      <c r="J4214">
        <f>VLOOKUP(I4214,segmentID,2,FALSE)</f>
        <v>1</v>
      </c>
      <c r="K4214" t="s">
        <v>3255</v>
      </c>
      <c r="L4214">
        <f>VLOOKUP(K4214,country2,2,FALSE)</f>
        <v>1</v>
      </c>
      <c r="M4214" t="s">
        <v>703</v>
      </c>
      <c r="N4214">
        <f>VLOOKUP(Orders!M4214,city2,2,FALSE)</f>
        <v>103</v>
      </c>
      <c r="O4214" t="s">
        <v>11</v>
      </c>
      <c r="P4214">
        <f>VLOOKUP(O4214,state2,2,FALSE)</f>
        <v>1</v>
      </c>
      <c r="Q4214">
        <v>40475</v>
      </c>
      <c r="R4214" t="s">
        <v>12</v>
      </c>
      <c r="S4214">
        <f>VLOOKUP(R4214,region2,2,FALSE)</f>
        <v>1</v>
      </c>
      <c r="T4214" t="s">
        <v>4385</v>
      </c>
      <c r="U4214" t="s">
        <v>22</v>
      </c>
      <c r="V4214">
        <f>VLOOKUP(U4214,category2,2,FALSE)</f>
        <v>2</v>
      </c>
      <c r="W4214" t="s">
        <v>3229</v>
      </c>
      <c r="X4214">
        <f>VLOOKUP(W4214,subcat2,3,FALSE)</f>
        <v>7</v>
      </c>
      <c r="Y4214" t="s">
        <v>2145</v>
      </c>
      <c r="Z4214">
        <v>6.56</v>
      </c>
      <c r="AA4214">
        <v>2</v>
      </c>
      <c r="AB4214">
        <v>0</v>
      </c>
      <c r="AC4214" s="4">
        <v>1.9023999999999992</v>
      </c>
    </row>
    <row r="4215" spans="1:29" x14ac:dyDescent="0.25">
      <c r="A4215" s="2">
        <v>4214</v>
      </c>
      <c r="B4215" t="s">
        <v>6333</v>
      </c>
      <c r="C4215" s="3">
        <v>41764</v>
      </c>
      <c r="D4215" s="3">
        <v>41768</v>
      </c>
      <c r="E4215" t="s">
        <v>7</v>
      </c>
      <c r="F4215">
        <f>VLOOKUP(E4215,SHIPMODE,2,FALSE)</f>
        <v>1</v>
      </c>
      <c r="G4215" t="s">
        <v>3979</v>
      </c>
      <c r="H4215" t="s">
        <v>2748</v>
      </c>
      <c r="I4215" t="s">
        <v>9</v>
      </c>
      <c r="J4215">
        <f>VLOOKUP(I4215,segmentID,2,FALSE)</f>
        <v>1</v>
      </c>
      <c r="K4215" t="s">
        <v>3255</v>
      </c>
      <c r="L4215">
        <f>VLOOKUP(K4215,country2,2,FALSE)</f>
        <v>1</v>
      </c>
      <c r="M4215" t="s">
        <v>703</v>
      </c>
      <c r="N4215">
        <f>VLOOKUP(Orders!M4215,city2,2,FALSE)</f>
        <v>103</v>
      </c>
      <c r="O4215" t="s">
        <v>11</v>
      </c>
      <c r="P4215">
        <f>VLOOKUP(O4215,state2,2,FALSE)</f>
        <v>1</v>
      </c>
      <c r="Q4215">
        <v>40475</v>
      </c>
      <c r="R4215" t="s">
        <v>12</v>
      </c>
      <c r="S4215">
        <f>VLOOKUP(R4215,region2,2,FALSE)</f>
        <v>1</v>
      </c>
      <c r="T4215" t="s">
        <v>5695</v>
      </c>
      <c r="U4215" t="s">
        <v>22</v>
      </c>
      <c r="V4215">
        <f>VLOOKUP(U4215,category2,2,FALSE)</f>
        <v>2</v>
      </c>
      <c r="W4215" t="s">
        <v>45</v>
      </c>
      <c r="X4215">
        <f>VLOOKUP(W4215,subcat2,3,FALSE)</f>
        <v>11</v>
      </c>
      <c r="Y4215" t="s">
        <v>2483</v>
      </c>
      <c r="Z4215">
        <v>24.56</v>
      </c>
      <c r="AA4215">
        <v>2</v>
      </c>
      <c r="AB4215">
        <v>0</v>
      </c>
      <c r="AC4215" s="4">
        <v>11.543199999999999</v>
      </c>
    </row>
    <row r="4216" spans="1:29" x14ac:dyDescent="0.25">
      <c r="A4216" s="2">
        <v>4215</v>
      </c>
      <c r="B4216" t="s">
        <v>8493</v>
      </c>
      <c r="C4216" s="3">
        <v>42433</v>
      </c>
      <c r="D4216" s="3">
        <v>42437</v>
      </c>
      <c r="E4216" t="s">
        <v>25</v>
      </c>
      <c r="F4216">
        <f>VLOOKUP(E4216,SHIPMODE,2,FALSE)</f>
        <v>2</v>
      </c>
      <c r="G4216" t="s">
        <v>3757</v>
      </c>
      <c r="H4216" t="s">
        <v>1833</v>
      </c>
      <c r="I4216" t="s">
        <v>9</v>
      </c>
      <c r="J4216">
        <f>VLOOKUP(I4216,segmentID,2,FALSE)</f>
        <v>1</v>
      </c>
      <c r="K4216" t="s">
        <v>3255</v>
      </c>
      <c r="L4216">
        <f>VLOOKUP(K4216,country2,2,FALSE)</f>
        <v>1</v>
      </c>
      <c r="M4216" t="s">
        <v>2344</v>
      </c>
      <c r="N4216">
        <f>VLOOKUP(Orders!M4216,city2,2,FALSE)</f>
        <v>314</v>
      </c>
      <c r="O4216" t="s">
        <v>132</v>
      </c>
      <c r="P4216">
        <f>VLOOKUP(O4216,state2,2,FALSE)</f>
        <v>15</v>
      </c>
      <c r="Q4216">
        <v>46544</v>
      </c>
      <c r="R4216" t="s">
        <v>55</v>
      </c>
      <c r="S4216">
        <f>VLOOKUP(R4216,region2,2,FALSE)</f>
        <v>3</v>
      </c>
      <c r="T4216" t="s">
        <v>5696</v>
      </c>
      <c r="U4216" t="s">
        <v>22</v>
      </c>
      <c r="V4216">
        <f>VLOOKUP(U4216,category2,2,FALSE)</f>
        <v>2</v>
      </c>
      <c r="W4216" t="s">
        <v>3231</v>
      </c>
      <c r="X4216">
        <f>VLOOKUP(W4216,subcat2,3,FALSE)</f>
        <v>9</v>
      </c>
      <c r="Y4216" t="s">
        <v>500</v>
      </c>
      <c r="Z4216">
        <v>128.39999999999998</v>
      </c>
      <c r="AA4216">
        <v>3</v>
      </c>
      <c r="AB4216">
        <v>0</v>
      </c>
      <c r="AC4216" s="4">
        <v>64.199999999999989</v>
      </c>
    </row>
    <row r="4217" spans="1:29" x14ac:dyDescent="0.25">
      <c r="A4217" s="2">
        <v>4216</v>
      </c>
      <c r="B4217" t="s">
        <v>6334</v>
      </c>
      <c r="C4217" s="3">
        <v>41973</v>
      </c>
      <c r="D4217" s="3">
        <v>41977</v>
      </c>
      <c r="E4217" t="s">
        <v>25</v>
      </c>
      <c r="F4217">
        <f>VLOOKUP(E4217,SHIPMODE,2,FALSE)</f>
        <v>2</v>
      </c>
      <c r="G4217" t="s">
        <v>3400</v>
      </c>
      <c r="H4217" t="s">
        <v>608</v>
      </c>
      <c r="I4217" t="s">
        <v>9</v>
      </c>
      <c r="J4217">
        <f>VLOOKUP(I4217,segmentID,2,FALSE)</f>
        <v>1</v>
      </c>
      <c r="K4217" t="s">
        <v>3255</v>
      </c>
      <c r="L4217">
        <f>VLOOKUP(K4217,country2,2,FALSE)</f>
        <v>1</v>
      </c>
      <c r="M4217" t="s">
        <v>1077</v>
      </c>
      <c r="N4217">
        <f>VLOOKUP(Orders!M4217,city2,2,FALSE)</f>
        <v>146</v>
      </c>
      <c r="O4217" t="s">
        <v>139</v>
      </c>
      <c r="P4217">
        <f>VLOOKUP(O4217,state2,2,FALSE)</f>
        <v>16</v>
      </c>
      <c r="Q4217">
        <v>10550</v>
      </c>
      <c r="R4217" t="s">
        <v>79</v>
      </c>
      <c r="S4217">
        <f>VLOOKUP(R4217,region2,2,FALSE)</f>
        <v>4</v>
      </c>
      <c r="T4217" t="s">
        <v>5697</v>
      </c>
      <c r="U4217" t="s">
        <v>22</v>
      </c>
      <c r="V4217">
        <f>VLOOKUP(U4217,category2,2,FALSE)</f>
        <v>2</v>
      </c>
      <c r="W4217" t="s">
        <v>103</v>
      </c>
      <c r="X4217">
        <f>VLOOKUP(W4217,subcat2,3,FALSE)</f>
        <v>13</v>
      </c>
      <c r="Y4217" t="s">
        <v>1996</v>
      </c>
      <c r="Z4217">
        <v>62.28</v>
      </c>
      <c r="AA4217">
        <v>4</v>
      </c>
      <c r="AB4217">
        <v>0</v>
      </c>
      <c r="AC4217" s="4">
        <v>29.271599999999999</v>
      </c>
    </row>
    <row r="4218" spans="1:29" x14ac:dyDescent="0.25">
      <c r="A4218" s="2">
        <v>4217</v>
      </c>
      <c r="B4218" t="s">
        <v>7326</v>
      </c>
      <c r="C4218" s="3">
        <v>42053</v>
      </c>
      <c r="D4218" s="3">
        <v>42057</v>
      </c>
      <c r="E4218" t="s">
        <v>25</v>
      </c>
      <c r="F4218">
        <f>VLOOKUP(E4218,SHIPMODE,2,FALSE)</f>
        <v>2</v>
      </c>
      <c r="G4218" t="s">
        <v>3703</v>
      </c>
      <c r="H4218" t="s">
        <v>1662</v>
      </c>
      <c r="I4218" t="s">
        <v>18</v>
      </c>
      <c r="J4218">
        <f>VLOOKUP(I4218,segmentID,2,FALSE)</f>
        <v>2</v>
      </c>
      <c r="K4218" t="s">
        <v>3255</v>
      </c>
      <c r="L4218">
        <f>VLOOKUP(K4218,country2,2,FALSE)</f>
        <v>1</v>
      </c>
      <c r="M4218" t="s">
        <v>19</v>
      </c>
      <c r="N4218">
        <f>VLOOKUP(Orders!M4218,city2,2,FALSE)</f>
        <v>2</v>
      </c>
      <c r="O4218" t="s">
        <v>20</v>
      </c>
      <c r="P4218">
        <f>VLOOKUP(O4218,state2,2,FALSE)</f>
        <v>2</v>
      </c>
      <c r="Q4218">
        <v>90004</v>
      </c>
      <c r="R4218" t="s">
        <v>21</v>
      </c>
      <c r="S4218">
        <f>VLOOKUP(R4218,region2,2,FALSE)</f>
        <v>2</v>
      </c>
      <c r="T4218" t="s">
        <v>4733</v>
      </c>
      <c r="U4218" t="s">
        <v>22</v>
      </c>
      <c r="V4218">
        <f>VLOOKUP(U4218,category2,2,FALSE)</f>
        <v>2</v>
      </c>
      <c r="W4218" t="s">
        <v>23</v>
      </c>
      <c r="X4218">
        <f>VLOOKUP(W4218,subcat2,3,FALSE)</f>
        <v>3</v>
      </c>
      <c r="Y4218" t="s">
        <v>495</v>
      </c>
      <c r="Z4218">
        <v>9.24</v>
      </c>
      <c r="AA4218">
        <v>3</v>
      </c>
      <c r="AB4218">
        <v>0</v>
      </c>
      <c r="AC4218" s="4">
        <v>4.4352</v>
      </c>
    </row>
    <row r="4219" spans="1:29" x14ac:dyDescent="0.25">
      <c r="A4219" s="2">
        <v>4218</v>
      </c>
      <c r="B4219" t="s">
        <v>9937</v>
      </c>
      <c r="C4219" s="3">
        <v>42826</v>
      </c>
      <c r="D4219" s="3">
        <v>42828</v>
      </c>
      <c r="E4219" t="s">
        <v>97</v>
      </c>
      <c r="F4219">
        <f>VLOOKUP(E4219,SHIPMODE,2,FALSE)</f>
        <v>3</v>
      </c>
      <c r="G4219" t="s">
        <v>3969</v>
      </c>
      <c r="H4219" t="s">
        <v>2689</v>
      </c>
      <c r="I4219" t="s">
        <v>18</v>
      </c>
      <c r="J4219">
        <f>VLOOKUP(I4219,segmentID,2,FALSE)</f>
        <v>2</v>
      </c>
      <c r="K4219" t="s">
        <v>3255</v>
      </c>
      <c r="L4219">
        <f>VLOOKUP(K4219,country2,2,FALSE)</f>
        <v>1</v>
      </c>
      <c r="M4219" t="s">
        <v>67</v>
      </c>
      <c r="N4219">
        <f>VLOOKUP(Orders!M4219,city2,2,FALSE)</f>
        <v>9</v>
      </c>
      <c r="O4219" t="s">
        <v>20</v>
      </c>
      <c r="P4219">
        <f>VLOOKUP(O4219,state2,2,FALSE)</f>
        <v>2</v>
      </c>
      <c r="Q4219">
        <v>94110</v>
      </c>
      <c r="R4219" t="s">
        <v>21</v>
      </c>
      <c r="S4219">
        <f>VLOOKUP(R4219,region2,2,FALSE)</f>
        <v>2</v>
      </c>
      <c r="T4219" t="s">
        <v>5698</v>
      </c>
      <c r="U4219" t="s">
        <v>13</v>
      </c>
      <c r="V4219">
        <f>VLOOKUP(U4219,category2,2,FALSE)</f>
        <v>1</v>
      </c>
      <c r="W4219" t="s">
        <v>14</v>
      </c>
      <c r="X4219">
        <f>VLOOKUP(W4219,subcat2,3,FALSE)</f>
        <v>1</v>
      </c>
      <c r="Y4219" t="s">
        <v>2822</v>
      </c>
      <c r="Z4219">
        <v>482.66399999999999</v>
      </c>
      <c r="AA4219">
        <v>8</v>
      </c>
      <c r="AB4219">
        <v>0.15</v>
      </c>
      <c r="AC4219" s="4">
        <v>85.175999999999974</v>
      </c>
    </row>
    <row r="4220" spans="1:29" x14ac:dyDescent="0.25">
      <c r="A4220" s="2">
        <v>4219</v>
      </c>
      <c r="B4220" t="s">
        <v>9937</v>
      </c>
      <c r="C4220" s="3">
        <v>42826</v>
      </c>
      <c r="D4220" s="3">
        <v>42828</v>
      </c>
      <c r="E4220" t="s">
        <v>97</v>
      </c>
      <c r="F4220">
        <f>VLOOKUP(E4220,SHIPMODE,2,FALSE)</f>
        <v>3</v>
      </c>
      <c r="G4220" t="s">
        <v>3969</v>
      </c>
      <c r="H4220" t="s">
        <v>2689</v>
      </c>
      <c r="I4220" t="s">
        <v>18</v>
      </c>
      <c r="J4220">
        <f>VLOOKUP(I4220,segmentID,2,FALSE)</f>
        <v>2</v>
      </c>
      <c r="K4220" t="s">
        <v>3255</v>
      </c>
      <c r="L4220">
        <f>VLOOKUP(K4220,country2,2,FALSE)</f>
        <v>1</v>
      </c>
      <c r="M4220" t="s">
        <v>67</v>
      </c>
      <c r="N4220">
        <f>VLOOKUP(Orders!M4220,city2,2,FALSE)</f>
        <v>9</v>
      </c>
      <c r="O4220" t="s">
        <v>20</v>
      </c>
      <c r="P4220">
        <f>VLOOKUP(O4220,state2,2,FALSE)</f>
        <v>2</v>
      </c>
      <c r="Q4220">
        <v>94110</v>
      </c>
      <c r="R4220" t="s">
        <v>21</v>
      </c>
      <c r="S4220">
        <f>VLOOKUP(R4220,region2,2,FALSE)</f>
        <v>2</v>
      </c>
      <c r="T4220" t="s">
        <v>5564</v>
      </c>
      <c r="U4220" t="s">
        <v>35</v>
      </c>
      <c r="V4220">
        <f>VLOOKUP(U4220,category2,2,FALSE)</f>
        <v>3</v>
      </c>
      <c r="W4220" t="s">
        <v>3235</v>
      </c>
      <c r="X4220">
        <f>VLOOKUP(W4220,subcat2,3,FALSE)</f>
        <v>16</v>
      </c>
      <c r="Y4220" t="s">
        <v>2561</v>
      </c>
      <c r="Z4220">
        <v>4799.9839999999995</v>
      </c>
      <c r="AA4220">
        <v>2</v>
      </c>
      <c r="AB4220">
        <v>0.2</v>
      </c>
      <c r="AC4220" s="4">
        <v>359.99879999999962</v>
      </c>
    </row>
    <row r="4221" spans="1:29" x14ac:dyDescent="0.25">
      <c r="A4221" s="2">
        <v>4220</v>
      </c>
      <c r="B4221" t="s">
        <v>9938</v>
      </c>
      <c r="C4221" s="3">
        <v>42897</v>
      </c>
      <c r="D4221" s="3">
        <v>42899</v>
      </c>
      <c r="E4221" t="s">
        <v>7</v>
      </c>
      <c r="F4221">
        <f>VLOOKUP(E4221,SHIPMODE,2,FALSE)</f>
        <v>1</v>
      </c>
      <c r="G4221" t="s">
        <v>3738</v>
      </c>
      <c r="H4221" t="s">
        <v>1777</v>
      </c>
      <c r="I4221" t="s">
        <v>9</v>
      </c>
      <c r="J4221">
        <f>VLOOKUP(I4221,segmentID,2,FALSE)</f>
        <v>1</v>
      </c>
      <c r="K4221" t="s">
        <v>3255</v>
      </c>
      <c r="L4221">
        <f>VLOOKUP(K4221,country2,2,FALSE)</f>
        <v>1</v>
      </c>
      <c r="M4221" t="s">
        <v>48</v>
      </c>
      <c r="N4221">
        <f>VLOOKUP(Orders!M4221,city2,2,FALSE)</f>
        <v>5</v>
      </c>
      <c r="O4221" t="s">
        <v>49</v>
      </c>
      <c r="P4221">
        <f>VLOOKUP(O4221,state2,2,FALSE)</f>
        <v>5</v>
      </c>
      <c r="Q4221">
        <v>98103</v>
      </c>
      <c r="R4221" t="s">
        <v>21</v>
      </c>
      <c r="S4221">
        <f>VLOOKUP(R4221,region2,2,FALSE)</f>
        <v>2</v>
      </c>
      <c r="T4221" t="s">
        <v>4381</v>
      </c>
      <c r="U4221" t="s">
        <v>22</v>
      </c>
      <c r="V4221">
        <f>VLOOKUP(U4221,category2,2,FALSE)</f>
        <v>2</v>
      </c>
      <c r="W4221" t="s">
        <v>45</v>
      </c>
      <c r="X4221">
        <f>VLOOKUP(W4221,subcat2,3,FALSE)</f>
        <v>11</v>
      </c>
      <c r="Y4221" t="s">
        <v>2874</v>
      </c>
      <c r="Z4221">
        <v>37.94</v>
      </c>
      <c r="AA4221">
        <v>2</v>
      </c>
      <c r="AB4221">
        <v>0</v>
      </c>
      <c r="AC4221" s="4">
        <v>18.211199999999998</v>
      </c>
    </row>
    <row r="4222" spans="1:29" x14ac:dyDescent="0.25">
      <c r="A4222" s="2">
        <v>4221</v>
      </c>
      <c r="B4222" t="s">
        <v>9938</v>
      </c>
      <c r="C4222" s="3">
        <v>42897</v>
      </c>
      <c r="D4222" s="3">
        <v>42899</v>
      </c>
      <c r="E4222" t="s">
        <v>7</v>
      </c>
      <c r="F4222">
        <f>VLOOKUP(E4222,SHIPMODE,2,FALSE)</f>
        <v>1</v>
      </c>
      <c r="G4222" t="s">
        <v>3738</v>
      </c>
      <c r="H4222" t="s">
        <v>1777</v>
      </c>
      <c r="I4222" t="s">
        <v>9</v>
      </c>
      <c r="J4222">
        <f>VLOOKUP(I4222,segmentID,2,FALSE)</f>
        <v>1</v>
      </c>
      <c r="K4222" t="s">
        <v>3255</v>
      </c>
      <c r="L4222">
        <f>VLOOKUP(K4222,country2,2,FALSE)</f>
        <v>1</v>
      </c>
      <c r="M4222" t="s">
        <v>48</v>
      </c>
      <c r="N4222">
        <f>VLOOKUP(Orders!M4222,city2,2,FALSE)</f>
        <v>5</v>
      </c>
      <c r="O4222" t="s">
        <v>49</v>
      </c>
      <c r="P4222">
        <f>VLOOKUP(O4222,state2,2,FALSE)</f>
        <v>5</v>
      </c>
      <c r="Q4222">
        <v>98103</v>
      </c>
      <c r="R4222" t="s">
        <v>21</v>
      </c>
      <c r="S4222">
        <f>VLOOKUP(R4222,region2,2,FALSE)</f>
        <v>2</v>
      </c>
      <c r="T4222" t="s">
        <v>4822</v>
      </c>
      <c r="U4222" t="s">
        <v>22</v>
      </c>
      <c r="V4222">
        <f>VLOOKUP(U4222,category2,2,FALSE)</f>
        <v>2</v>
      </c>
      <c r="W4222" t="s">
        <v>3231</v>
      </c>
      <c r="X4222">
        <f>VLOOKUP(W4222,subcat2,3,FALSE)</f>
        <v>9</v>
      </c>
      <c r="Y4222" t="s">
        <v>152</v>
      </c>
      <c r="Z4222">
        <v>18.288</v>
      </c>
      <c r="AA4222">
        <v>6</v>
      </c>
      <c r="AB4222">
        <v>0.2</v>
      </c>
      <c r="AC4222" s="4">
        <v>6.6293999999999995</v>
      </c>
    </row>
    <row r="4223" spans="1:29" x14ac:dyDescent="0.25">
      <c r="A4223" s="2">
        <v>4222</v>
      </c>
      <c r="B4223" t="s">
        <v>9938</v>
      </c>
      <c r="C4223" s="3">
        <v>42897</v>
      </c>
      <c r="D4223" s="3">
        <v>42899</v>
      </c>
      <c r="E4223" t="s">
        <v>7</v>
      </c>
      <c r="F4223">
        <f>VLOOKUP(E4223,SHIPMODE,2,FALSE)</f>
        <v>1</v>
      </c>
      <c r="G4223" t="s">
        <v>3738</v>
      </c>
      <c r="H4223" t="s">
        <v>1777</v>
      </c>
      <c r="I4223" t="s">
        <v>9</v>
      </c>
      <c r="J4223">
        <f>VLOOKUP(I4223,segmentID,2,FALSE)</f>
        <v>1</v>
      </c>
      <c r="K4223" t="s">
        <v>3255</v>
      </c>
      <c r="L4223">
        <f>VLOOKUP(K4223,country2,2,FALSE)</f>
        <v>1</v>
      </c>
      <c r="M4223" t="s">
        <v>48</v>
      </c>
      <c r="N4223">
        <f>VLOOKUP(Orders!M4223,city2,2,FALSE)</f>
        <v>5</v>
      </c>
      <c r="O4223" t="s">
        <v>49</v>
      </c>
      <c r="P4223">
        <f>VLOOKUP(O4223,state2,2,FALSE)</f>
        <v>5</v>
      </c>
      <c r="Q4223">
        <v>98103</v>
      </c>
      <c r="R4223" t="s">
        <v>21</v>
      </c>
      <c r="S4223">
        <f>VLOOKUP(R4223,region2,2,FALSE)</f>
        <v>2</v>
      </c>
      <c r="T4223" t="s">
        <v>5699</v>
      </c>
      <c r="U4223" t="s">
        <v>35</v>
      </c>
      <c r="V4223">
        <f>VLOOKUP(U4223,category2,2,FALSE)</f>
        <v>3</v>
      </c>
      <c r="W4223" t="s">
        <v>3235</v>
      </c>
      <c r="X4223">
        <f>VLOOKUP(W4223,subcat2,3,FALSE)</f>
        <v>16</v>
      </c>
      <c r="Y4223" t="s">
        <v>2432</v>
      </c>
      <c r="Z4223">
        <v>385.80000000000007</v>
      </c>
      <c r="AA4223">
        <v>5</v>
      </c>
      <c r="AB4223">
        <v>0.2</v>
      </c>
      <c r="AC4223" s="4">
        <v>130.20749999999998</v>
      </c>
    </row>
    <row r="4224" spans="1:29" x14ac:dyDescent="0.25">
      <c r="A4224" s="2">
        <v>4223</v>
      </c>
      <c r="B4224" t="s">
        <v>9938</v>
      </c>
      <c r="C4224" s="3">
        <v>42897</v>
      </c>
      <c r="D4224" s="3">
        <v>42899</v>
      </c>
      <c r="E4224" t="s">
        <v>7</v>
      </c>
      <c r="F4224">
        <f>VLOOKUP(E4224,SHIPMODE,2,FALSE)</f>
        <v>1</v>
      </c>
      <c r="G4224" t="s">
        <v>3738</v>
      </c>
      <c r="H4224" t="s">
        <v>1777</v>
      </c>
      <c r="I4224" t="s">
        <v>9</v>
      </c>
      <c r="J4224">
        <f>VLOOKUP(I4224,segmentID,2,FALSE)</f>
        <v>1</v>
      </c>
      <c r="K4224" t="s">
        <v>3255</v>
      </c>
      <c r="L4224">
        <f>VLOOKUP(K4224,country2,2,FALSE)</f>
        <v>1</v>
      </c>
      <c r="M4224" t="s">
        <v>48</v>
      </c>
      <c r="N4224">
        <f>VLOOKUP(Orders!M4224,city2,2,FALSE)</f>
        <v>5</v>
      </c>
      <c r="O4224" t="s">
        <v>49</v>
      </c>
      <c r="P4224">
        <f>VLOOKUP(O4224,state2,2,FALSE)</f>
        <v>5</v>
      </c>
      <c r="Q4224">
        <v>98103</v>
      </c>
      <c r="R4224" t="s">
        <v>21</v>
      </c>
      <c r="S4224">
        <f>VLOOKUP(R4224,region2,2,FALSE)</f>
        <v>2</v>
      </c>
      <c r="T4224" t="s">
        <v>4340</v>
      </c>
      <c r="U4224" t="s">
        <v>22</v>
      </c>
      <c r="V4224">
        <f>VLOOKUP(U4224,category2,2,FALSE)</f>
        <v>2</v>
      </c>
      <c r="W4224" t="s">
        <v>3227</v>
      </c>
      <c r="X4224">
        <f>VLOOKUP(W4224,subcat2,3,FALSE)</f>
        <v>5</v>
      </c>
      <c r="Y4224" t="s">
        <v>494</v>
      </c>
      <c r="Z4224">
        <v>102.96</v>
      </c>
      <c r="AA4224">
        <v>2</v>
      </c>
      <c r="AB4224">
        <v>0</v>
      </c>
      <c r="AC4224" s="4">
        <v>1.0296000000000021</v>
      </c>
    </row>
    <row r="4225" spans="1:29" x14ac:dyDescent="0.25">
      <c r="A4225" s="2">
        <v>4224</v>
      </c>
      <c r="B4225" t="s">
        <v>9938</v>
      </c>
      <c r="C4225" s="3">
        <v>42897</v>
      </c>
      <c r="D4225" s="3">
        <v>42899</v>
      </c>
      <c r="E4225" t="s">
        <v>7</v>
      </c>
      <c r="F4225">
        <f>VLOOKUP(E4225,SHIPMODE,2,FALSE)</f>
        <v>1</v>
      </c>
      <c r="G4225" t="s">
        <v>3738</v>
      </c>
      <c r="H4225" t="s">
        <v>1777</v>
      </c>
      <c r="I4225" t="s">
        <v>9</v>
      </c>
      <c r="J4225">
        <f>VLOOKUP(I4225,segmentID,2,FALSE)</f>
        <v>1</v>
      </c>
      <c r="K4225" t="s">
        <v>3255</v>
      </c>
      <c r="L4225">
        <f>VLOOKUP(K4225,country2,2,FALSE)</f>
        <v>1</v>
      </c>
      <c r="M4225" t="s">
        <v>48</v>
      </c>
      <c r="N4225">
        <f>VLOOKUP(Orders!M4225,city2,2,FALSE)</f>
        <v>5</v>
      </c>
      <c r="O4225" t="s">
        <v>49</v>
      </c>
      <c r="P4225">
        <f>VLOOKUP(O4225,state2,2,FALSE)</f>
        <v>5</v>
      </c>
      <c r="Q4225">
        <v>98103</v>
      </c>
      <c r="R4225" t="s">
        <v>21</v>
      </c>
      <c r="S4225">
        <f>VLOOKUP(R4225,region2,2,FALSE)</f>
        <v>2</v>
      </c>
      <c r="T4225" t="s">
        <v>4762</v>
      </c>
      <c r="U4225" t="s">
        <v>13</v>
      </c>
      <c r="V4225">
        <f>VLOOKUP(U4225,category2,2,FALSE)</f>
        <v>1</v>
      </c>
      <c r="W4225" t="s">
        <v>14</v>
      </c>
      <c r="X4225">
        <f>VLOOKUP(W4225,subcat2,3,FALSE)</f>
        <v>1</v>
      </c>
      <c r="Y4225" t="s">
        <v>696</v>
      </c>
      <c r="Z4225">
        <v>174.42000000000002</v>
      </c>
      <c r="AA4225">
        <v>3</v>
      </c>
      <c r="AB4225">
        <v>0</v>
      </c>
      <c r="AC4225" s="4">
        <v>41.860800000000005</v>
      </c>
    </row>
    <row r="4226" spans="1:29" x14ac:dyDescent="0.25">
      <c r="A4226" s="2">
        <v>4225</v>
      </c>
      <c r="B4226" t="s">
        <v>8494</v>
      </c>
      <c r="C4226" s="3">
        <v>42643</v>
      </c>
      <c r="D4226" s="3">
        <v>42646</v>
      </c>
      <c r="E4226" t="s">
        <v>97</v>
      </c>
      <c r="F4226">
        <f>VLOOKUP(E4226,SHIPMODE,2,FALSE)</f>
        <v>3</v>
      </c>
      <c r="G4226" t="s">
        <v>3950</v>
      </c>
      <c r="H4226" t="s">
        <v>2611</v>
      </c>
      <c r="I4226" t="s">
        <v>9</v>
      </c>
      <c r="J4226">
        <f>VLOOKUP(I4226,segmentID,2,FALSE)</f>
        <v>1</v>
      </c>
      <c r="K4226" t="s">
        <v>3255</v>
      </c>
      <c r="L4226">
        <f>VLOOKUP(K4226,country2,2,FALSE)</f>
        <v>1</v>
      </c>
      <c r="M4226" t="s">
        <v>641</v>
      </c>
      <c r="N4226">
        <f>VLOOKUP(Orders!M4226,city2,2,FALSE)</f>
        <v>95</v>
      </c>
      <c r="O4226" t="s">
        <v>110</v>
      </c>
      <c r="P4226">
        <f>VLOOKUP(O4226,state2,2,FALSE)</f>
        <v>11</v>
      </c>
      <c r="Q4226">
        <v>62301</v>
      </c>
      <c r="R4226" t="s">
        <v>55</v>
      </c>
      <c r="S4226">
        <f>VLOOKUP(R4226,region2,2,FALSE)</f>
        <v>3</v>
      </c>
      <c r="T4226" t="s">
        <v>4293</v>
      </c>
      <c r="U4226" t="s">
        <v>22</v>
      </c>
      <c r="V4226">
        <f>VLOOKUP(U4226,category2,2,FALSE)</f>
        <v>2</v>
      </c>
      <c r="W4226" t="s">
        <v>3231</v>
      </c>
      <c r="X4226">
        <f>VLOOKUP(W4226,subcat2,3,FALSE)</f>
        <v>9</v>
      </c>
      <c r="Y4226" t="s">
        <v>88</v>
      </c>
      <c r="Z4226">
        <v>1.9639999999999995</v>
      </c>
      <c r="AA4226">
        <v>2</v>
      </c>
      <c r="AB4226">
        <v>0.8</v>
      </c>
      <c r="AC4226" s="4">
        <v>-3.2406000000000006</v>
      </c>
    </row>
    <row r="4227" spans="1:29" x14ac:dyDescent="0.25">
      <c r="A4227" s="2">
        <v>4226</v>
      </c>
      <c r="B4227" t="s">
        <v>6335</v>
      </c>
      <c r="C4227" s="3">
        <v>41986</v>
      </c>
      <c r="D4227" s="3">
        <v>41990</v>
      </c>
      <c r="E4227" t="s">
        <v>25</v>
      </c>
      <c r="F4227">
        <f>VLOOKUP(E4227,SHIPMODE,2,FALSE)</f>
        <v>2</v>
      </c>
      <c r="G4227" t="s">
        <v>3480</v>
      </c>
      <c r="H4227" t="s">
        <v>905</v>
      </c>
      <c r="I4227" t="s">
        <v>18</v>
      </c>
      <c r="J4227">
        <f>VLOOKUP(I4227,segmentID,2,FALSE)</f>
        <v>2</v>
      </c>
      <c r="K4227" t="s">
        <v>3255</v>
      </c>
      <c r="L4227">
        <f>VLOOKUP(K4227,country2,2,FALSE)</f>
        <v>1</v>
      </c>
      <c r="M4227" t="s">
        <v>156</v>
      </c>
      <c r="N4227">
        <f>VLOOKUP(Orders!M4227,city2,2,FALSE)</f>
        <v>23</v>
      </c>
      <c r="O4227" t="s">
        <v>110</v>
      </c>
      <c r="P4227">
        <f>VLOOKUP(O4227,state2,2,FALSE)</f>
        <v>11</v>
      </c>
      <c r="Q4227">
        <v>60623</v>
      </c>
      <c r="R4227" t="s">
        <v>55</v>
      </c>
      <c r="S4227">
        <f>VLOOKUP(R4227,region2,2,FALSE)</f>
        <v>3</v>
      </c>
      <c r="T4227" t="s">
        <v>5700</v>
      </c>
      <c r="U4227" t="s">
        <v>13</v>
      </c>
      <c r="V4227">
        <f>VLOOKUP(U4227,category2,2,FALSE)</f>
        <v>1</v>
      </c>
      <c r="W4227" t="s">
        <v>3228</v>
      </c>
      <c r="X4227">
        <f>VLOOKUP(W4227,subcat2,3,FALSE)</f>
        <v>6</v>
      </c>
      <c r="Y4227" t="s">
        <v>1035</v>
      </c>
      <c r="Z4227">
        <v>94.427999999999997</v>
      </c>
      <c r="AA4227">
        <v>3</v>
      </c>
      <c r="AB4227">
        <v>0.6</v>
      </c>
      <c r="AC4227" s="4">
        <v>-42.492599999999982</v>
      </c>
    </row>
    <row r="4228" spans="1:29" x14ac:dyDescent="0.25">
      <c r="A4228" s="2">
        <v>4227</v>
      </c>
      <c r="B4228" t="s">
        <v>9939</v>
      </c>
      <c r="C4228" s="3">
        <v>43050</v>
      </c>
      <c r="D4228" s="3">
        <v>43055</v>
      </c>
      <c r="E4228" t="s">
        <v>25</v>
      </c>
      <c r="F4228">
        <f>VLOOKUP(E4228,SHIPMODE,2,FALSE)</f>
        <v>2</v>
      </c>
      <c r="G4228" t="s">
        <v>3831</v>
      </c>
      <c r="H4228" t="s">
        <v>2147</v>
      </c>
      <c r="I4228" t="s">
        <v>9</v>
      </c>
      <c r="J4228">
        <f>VLOOKUP(I4228,segmentID,2,FALSE)</f>
        <v>1</v>
      </c>
      <c r="K4228" t="s">
        <v>3255</v>
      </c>
      <c r="L4228">
        <f>VLOOKUP(K4228,country2,2,FALSE)</f>
        <v>1</v>
      </c>
      <c r="M4228" t="s">
        <v>243</v>
      </c>
      <c r="N4228">
        <f>VLOOKUP(Orders!M4228,city2,2,FALSE)</f>
        <v>38</v>
      </c>
      <c r="O4228" t="s">
        <v>244</v>
      </c>
      <c r="P4228">
        <f>VLOOKUP(O4228,state2,2,FALSE)</f>
        <v>24</v>
      </c>
      <c r="Q4228">
        <v>50322</v>
      </c>
      <c r="R4228" t="s">
        <v>55</v>
      </c>
      <c r="S4228">
        <f>VLOOKUP(R4228,region2,2,FALSE)</f>
        <v>3</v>
      </c>
      <c r="T4228" t="s">
        <v>4379</v>
      </c>
      <c r="U4228" t="s">
        <v>22</v>
      </c>
      <c r="V4228">
        <f>VLOOKUP(U4228,category2,2,FALSE)</f>
        <v>2</v>
      </c>
      <c r="W4228" t="s">
        <v>3234</v>
      </c>
      <c r="X4228">
        <f>VLOOKUP(W4228,subcat2,3,FALSE)</f>
        <v>14</v>
      </c>
      <c r="Y4228" t="s">
        <v>2037</v>
      </c>
      <c r="Z4228">
        <v>45.92</v>
      </c>
      <c r="AA4228">
        <v>4</v>
      </c>
      <c r="AB4228">
        <v>0</v>
      </c>
      <c r="AC4228" s="4">
        <v>21.5824</v>
      </c>
    </row>
    <row r="4229" spans="1:29" x14ac:dyDescent="0.25">
      <c r="A4229" s="2">
        <v>4228</v>
      </c>
      <c r="B4229" t="s">
        <v>7327</v>
      </c>
      <c r="C4229" s="3">
        <v>42009</v>
      </c>
      <c r="D4229" s="3">
        <v>42014</v>
      </c>
      <c r="E4229" t="s">
        <v>25</v>
      </c>
      <c r="F4229">
        <f>VLOOKUP(E4229,SHIPMODE,2,FALSE)</f>
        <v>2</v>
      </c>
      <c r="G4229" t="s">
        <v>3511</v>
      </c>
      <c r="H4229" t="s">
        <v>1007</v>
      </c>
      <c r="I4229" t="s">
        <v>52</v>
      </c>
      <c r="J4229">
        <f>VLOOKUP(I4229,segmentID,2,FALSE)</f>
        <v>3</v>
      </c>
      <c r="K4229" t="s">
        <v>3255</v>
      </c>
      <c r="L4229">
        <f>VLOOKUP(K4229,country2,2,FALSE)</f>
        <v>1</v>
      </c>
      <c r="M4229" t="s">
        <v>48</v>
      </c>
      <c r="N4229">
        <f>VLOOKUP(Orders!M4229,city2,2,FALSE)</f>
        <v>5</v>
      </c>
      <c r="O4229" t="s">
        <v>49</v>
      </c>
      <c r="P4229">
        <f>VLOOKUP(O4229,state2,2,FALSE)</f>
        <v>5</v>
      </c>
      <c r="Q4229">
        <v>98103</v>
      </c>
      <c r="R4229" t="s">
        <v>21</v>
      </c>
      <c r="S4229">
        <f>VLOOKUP(R4229,region2,2,FALSE)</f>
        <v>2</v>
      </c>
      <c r="T4229" t="s">
        <v>4491</v>
      </c>
      <c r="U4229" t="s">
        <v>13</v>
      </c>
      <c r="V4229">
        <f>VLOOKUP(U4229,category2,2,FALSE)</f>
        <v>1</v>
      </c>
      <c r="W4229" t="s">
        <v>3226</v>
      </c>
      <c r="X4229">
        <f>VLOOKUP(W4229,subcat2,3,FALSE)</f>
        <v>2</v>
      </c>
      <c r="Y4229" t="s">
        <v>2806</v>
      </c>
      <c r="Z4229">
        <v>61.584000000000003</v>
      </c>
      <c r="AA4229">
        <v>1</v>
      </c>
      <c r="AB4229">
        <v>0.2</v>
      </c>
      <c r="AC4229" s="4">
        <v>-6.9282000000000039</v>
      </c>
    </row>
    <row r="4230" spans="1:29" x14ac:dyDescent="0.25">
      <c r="A4230" s="2">
        <v>4229</v>
      </c>
      <c r="B4230" t="s">
        <v>8495</v>
      </c>
      <c r="C4230" s="3">
        <v>42453</v>
      </c>
      <c r="D4230" s="3">
        <v>42455</v>
      </c>
      <c r="E4230" t="s">
        <v>97</v>
      </c>
      <c r="F4230">
        <f>VLOOKUP(E4230,SHIPMODE,2,FALSE)</f>
        <v>3</v>
      </c>
      <c r="G4230" t="s">
        <v>3755</v>
      </c>
      <c r="H4230" t="s">
        <v>1830</v>
      </c>
      <c r="I4230" t="s">
        <v>18</v>
      </c>
      <c r="J4230">
        <f>VLOOKUP(I4230,segmentID,2,FALSE)</f>
        <v>2</v>
      </c>
      <c r="K4230" t="s">
        <v>3255</v>
      </c>
      <c r="L4230">
        <f>VLOOKUP(K4230,country2,2,FALSE)</f>
        <v>1</v>
      </c>
      <c r="M4230" t="s">
        <v>703</v>
      </c>
      <c r="N4230">
        <f>VLOOKUP(Orders!M4230,city2,2,FALSE)</f>
        <v>103</v>
      </c>
      <c r="O4230" t="s">
        <v>132</v>
      </c>
      <c r="P4230">
        <f>VLOOKUP(O4230,state2,2,FALSE)</f>
        <v>15</v>
      </c>
      <c r="Q4230">
        <v>47374</v>
      </c>
      <c r="R4230" t="s">
        <v>55</v>
      </c>
      <c r="S4230">
        <f>VLOOKUP(R4230,region2,2,FALSE)</f>
        <v>3</v>
      </c>
      <c r="T4230" t="s">
        <v>5214</v>
      </c>
      <c r="U4230" t="s">
        <v>22</v>
      </c>
      <c r="V4230">
        <f>VLOOKUP(U4230,category2,2,FALSE)</f>
        <v>2</v>
      </c>
      <c r="W4230" t="s">
        <v>45</v>
      </c>
      <c r="X4230">
        <f>VLOOKUP(W4230,subcat2,3,FALSE)</f>
        <v>11</v>
      </c>
      <c r="Y4230" t="s">
        <v>2576</v>
      </c>
      <c r="Z4230">
        <v>22.48</v>
      </c>
      <c r="AA4230">
        <v>1</v>
      </c>
      <c r="AB4230">
        <v>0</v>
      </c>
      <c r="AC4230" s="4">
        <v>10.3408</v>
      </c>
    </row>
    <row r="4231" spans="1:29" x14ac:dyDescent="0.25">
      <c r="A4231" s="2">
        <v>4230</v>
      </c>
      <c r="B4231" t="s">
        <v>9940</v>
      </c>
      <c r="C4231" s="3">
        <v>42921</v>
      </c>
      <c r="D4231" s="3">
        <v>42926</v>
      </c>
      <c r="E4231" t="s">
        <v>25</v>
      </c>
      <c r="F4231">
        <f>VLOOKUP(E4231,SHIPMODE,2,FALSE)</f>
        <v>2</v>
      </c>
      <c r="G4231" t="s">
        <v>3577</v>
      </c>
      <c r="H4231" t="s">
        <v>1236</v>
      </c>
      <c r="I4231" t="s">
        <v>18</v>
      </c>
      <c r="J4231">
        <f>VLOOKUP(I4231,segmentID,2,FALSE)</f>
        <v>2</v>
      </c>
      <c r="K4231" t="s">
        <v>3255</v>
      </c>
      <c r="L4231">
        <f>VLOOKUP(K4231,country2,2,FALSE)</f>
        <v>1</v>
      </c>
      <c r="M4231" t="s">
        <v>402</v>
      </c>
      <c r="N4231">
        <f>VLOOKUP(Orders!M4231,city2,2,FALSE)</f>
        <v>62</v>
      </c>
      <c r="O4231" t="s">
        <v>54</v>
      </c>
      <c r="P4231">
        <f>VLOOKUP(O4231,state2,2,FALSE)</f>
        <v>6</v>
      </c>
      <c r="Q4231">
        <v>75220</v>
      </c>
      <c r="R4231" t="s">
        <v>55</v>
      </c>
      <c r="S4231">
        <f>VLOOKUP(R4231,region2,2,FALSE)</f>
        <v>3</v>
      </c>
      <c r="T4231" t="s">
        <v>4826</v>
      </c>
      <c r="U4231" t="s">
        <v>13</v>
      </c>
      <c r="V4231">
        <f>VLOOKUP(U4231,category2,2,FALSE)</f>
        <v>1</v>
      </c>
      <c r="W4231" t="s">
        <v>3228</v>
      </c>
      <c r="X4231">
        <f>VLOOKUP(W4231,subcat2,3,FALSE)</f>
        <v>6</v>
      </c>
      <c r="Y4231" t="s">
        <v>1401</v>
      </c>
      <c r="Z4231">
        <v>332.02800000000002</v>
      </c>
      <c r="AA4231">
        <v>9</v>
      </c>
      <c r="AB4231">
        <v>0.6</v>
      </c>
      <c r="AC4231" s="4">
        <v>-348.62940000000003</v>
      </c>
    </row>
    <row r="4232" spans="1:29" x14ac:dyDescent="0.25">
      <c r="A4232" s="2">
        <v>4231</v>
      </c>
      <c r="B4232" t="s">
        <v>9940</v>
      </c>
      <c r="C4232" s="3">
        <v>42921</v>
      </c>
      <c r="D4232" s="3">
        <v>42926</v>
      </c>
      <c r="E4232" t="s">
        <v>25</v>
      </c>
      <c r="F4232">
        <f>VLOOKUP(E4232,SHIPMODE,2,FALSE)</f>
        <v>2</v>
      </c>
      <c r="G4232" t="s">
        <v>3577</v>
      </c>
      <c r="H4232" t="s">
        <v>1236</v>
      </c>
      <c r="I4232" t="s">
        <v>18</v>
      </c>
      <c r="J4232">
        <f>VLOOKUP(I4232,segmentID,2,FALSE)</f>
        <v>2</v>
      </c>
      <c r="K4232" t="s">
        <v>3255</v>
      </c>
      <c r="L4232">
        <f>VLOOKUP(K4232,country2,2,FALSE)</f>
        <v>1</v>
      </c>
      <c r="M4232" t="s">
        <v>402</v>
      </c>
      <c r="N4232">
        <f>VLOOKUP(Orders!M4232,city2,2,FALSE)</f>
        <v>62</v>
      </c>
      <c r="O4232" t="s">
        <v>54</v>
      </c>
      <c r="P4232">
        <f>VLOOKUP(O4232,state2,2,FALSE)</f>
        <v>6</v>
      </c>
      <c r="Q4232">
        <v>75220</v>
      </c>
      <c r="R4232" t="s">
        <v>55</v>
      </c>
      <c r="S4232">
        <f>VLOOKUP(R4232,region2,2,FALSE)</f>
        <v>3</v>
      </c>
      <c r="T4232" t="s">
        <v>4945</v>
      </c>
      <c r="U4232" t="s">
        <v>22</v>
      </c>
      <c r="V4232">
        <f>VLOOKUP(U4232,category2,2,FALSE)</f>
        <v>2</v>
      </c>
      <c r="W4232" t="s">
        <v>3231</v>
      </c>
      <c r="X4232">
        <f>VLOOKUP(W4232,subcat2,3,FALSE)</f>
        <v>9</v>
      </c>
      <c r="Y4232" t="s">
        <v>774</v>
      </c>
      <c r="Z4232">
        <v>11.393999999999998</v>
      </c>
      <c r="AA4232">
        <v>9</v>
      </c>
      <c r="AB4232">
        <v>0.8</v>
      </c>
      <c r="AC4232" s="4">
        <v>-17.660699999999999</v>
      </c>
    </row>
    <row r="4233" spans="1:29" x14ac:dyDescent="0.25">
      <c r="A4233" s="2">
        <v>4232</v>
      </c>
      <c r="B4233" t="s">
        <v>9940</v>
      </c>
      <c r="C4233" s="3">
        <v>42921</v>
      </c>
      <c r="D4233" s="3">
        <v>42926</v>
      </c>
      <c r="E4233" t="s">
        <v>25</v>
      </c>
      <c r="F4233">
        <f>VLOOKUP(E4233,SHIPMODE,2,FALSE)</f>
        <v>2</v>
      </c>
      <c r="G4233" t="s">
        <v>3577</v>
      </c>
      <c r="H4233" t="s">
        <v>1236</v>
      </c>
      <c r="I4233" t="s">
        <v>18</v>
      </c>
      <c r="J4233">
        <f>VLOOKUP(I4233,segmentID,2,FALSE)</f>
        <v>2</v>
      </c>
      <c r="K4233" t="s">
        <v>3255</v>
      </c>
      <c r="L4233">
        <f>VLOOKUP(K4233,country2,2,FALSE)</f>
        <v>1</v>
      </c>
      <c r="M4233" t="s">
        <v>402</v>
      </c>
      <c r="N4233">
        <f>VLOOKUP(Orders!M4233,city2,2,FALSE)</f>
        <v>62</v>
      </c>
      <c r="O4233" t="s">
        <v>54</v>
      </c>
      <c r="P4233">
        <f>VLOOKUP(O4233,state2,2,FALSE)</f>
        <v>6</v>
      </c>
      <c r="Q4233">
        <v>75220</v>
      </c>
      <c r="R4233" t="s">
        <v>55</v>
      </c>
      <c r="S4233">
        <f>VLOOKUP(R4233,region2,2,FALSE)</f>
        <v>3</v>
      </c>
      <c r="T4233" t="s">
        <v>5701</v>
      </c>
      <c r="U4233" t="s">
        <v>22</v>
      </c>
      <c r="V4233">
        <f>VLOOKUP(U4233,category2,2,FALSE)</f>
        <v>2</v>
      </c>
      <c r="W4233" t="s">
        <v>45</v>
      </c>
      <c r="X4233">
        <f>VLOOKUP(W4233,subcat2,3,FALSE)</f>
        <v>11</v>
      </c>
      <c r="Y4233" t="s">
        <v>3247</v>
      </c>
      <c r="Z4233">
        <v>15.552000000000003</v>
      </c>
      <c r="AA4233">
        <v>3</v>
      </c>
      <c r="AB4233">
        <v>0.2</v>
      </c>
      <c r="AC4233" s="4">
        <v>5.6375999999999999</v>
      </c>
    </row>
    <row r="4234" spans="1:29" x14ac:dyDescent="0.25">
      <c r="A4234" s="2">
        <v>4233</v>
      </c>
      <c r="B4234" t="s">
        <v>9940</v>
      </c>
      <c r="C4234" s="3">
        <v>42921</v>
      </c>
      <c r="D4234" s="3">
        <v>42926</v>
      </c>
      <c r="E4234" t="s">
        <v>25</v>
      </c>
      <c r="F4234">
        <f>VLOOKUP(E4234,SHIPMODE,2,FALSE)</f>
        <v>2</v>
      </c>
      <c r="G4234" t="s">
        <v>3577</v>
      </c>
      <c r="H4234" t="s">
        <v>1236</v>
      </c>
      <c r="I4234" t="s">
        <v>18</v>
      </c>
      <c r="J4234">
        <f>VLOOKUP(I4234,segmentID,2,FALSE)</f>
        <v>2</v>
      </c>
      <c r="K4234" t="s">
        <v>3255</v>
      </c>
      <c r="L4234">
        <f>VLOOKUP(K4234,country2,2,FALSE)</f>
        <v>1</v>
      </c>
      <c r="M4234" t="s">
        <v>402</v>
      </c>
      <c r="N4234">
        <f>VLOOKUP(Orders!M4234,city2,2,FALSE)</f>
        <v>62</v>
      </c>
      <c r="O4234" t="s">
        <v>54</v>
      </c>
      <c r="P4234">
        <f>VLOOKUP(O4234,state2,2,FALSE)</f>
        <v>6</v>
      </c>
      <c r="Q4234">
        <v>75220</v>
      </c>
      <c r="R4234" t="s">
        <v>55</v>
      </c>
      <c r="S4234">
        <f>VLOOKUP(R4234,region2,2,FALSE)</f>
        <v>3</v>
      </c>
      <c r="T4234" t="s">
        <v>4817</v>
      </c>
      <c r="U4234" t="s">
        <v>22</v>
      </c>
      <c r="V4234">
        <f>VLOOKUP(U4234,category2,2,FALSE)</f>
        <v>2</v>
      </c>
      <c r="W4234" t="s">
        <v>45</v>
      </c>
      <c r="X4234">
        <f>VLOOKUP(W4234,subcat2,3,FALSE)</f>
        <v>11</v>
      </c>
      <c r="Y4234" t="s">
        <v>3043</v>
      </c>
      <c r="Z4234">
        <v>31.104000000000006</v>
      </c>
      <c r="AA4234">
        <v>6</v>
      </c>
      <c r="AB4234">
        <v>0.2</v>
      </c>
      <c r="AC4234" s="4">
        <v>11.2752</v>
      </c>
    </row>
    <row r="4235" spans="1:29" x14ac:dyDescent="0.25">
      <c r="A4235" s="2">
        <v>4234</v>
      </c>
      <c r="B4235" t="s">
        <v>9940</v>
      </c>
      <c r="C4235" s="3">
        <v>42921</v>
      </c>
      <c r="D4235" s="3">
        <v>42926</v>
      </c>
      <c r="E4235" t="s">
        <v>25</v>
      </c>
      <c r="F4235">
        <f>VLOOKUP(E4235,SHIPMODE,2,FALSE)</f>
        <v>2</v>
      </c>
      <c r="G4235" t="s">
        <v>3577</v>
      </c>
      <c r="H4235" t="s">
        <v>1236</v>
      </c>
      <c r="I4235" t="s">
        <v>18</v>
      </c>
      <c r="J4235">
        <f>VLOOKUP(I4235,segmentID,2,FALSE)</f>
        <v>2</v>
      </c>
      <c r="K4235" t="s">
        <v>3255</v>
      </c>
      <c r="L4235">
        <f>VLOOKUP(K4235,country2,2,FALSE)</f>
        <v>1</v>
      </c>
      <c r="M4235" t="s">
        <v>402</v>
      </c>
      <c r="N4235">
        <f>VLOOKUP(Orders!M4235,city2,2,FALSE)</f>
        <v>62</v>
      </c>
      <c r="O4235" t="s">
        <v>54</v>
      </c>
      <c r="P4235">
        <f>VLOOKUP(O4235,state2,2,FALSE)</f>
        <v>6</v>
      </c>
      <c r="Q4235">
        <v>75220</v>
      </c>
      <c r="R4235" t="s">
        <v>55</v>
      </c>
      <c r="S4235">
        <f>VLOOKUP(R4235,region2,2,FALSE)</f>
        <v>3</v>
      </c>
      <c r="T4235" t="s">
        <v>4455</v>
      </c>
      <c r="U4235" t="s">
        <v>22</v>
      </c>
      <c r="V4235">
        <f>VLOOKUP(U4235,category2,2,FALSE)</f>
        <v>2</v>
      </c>
      <c r="W4235" t="s">
        <v>3231</v>
      </c>
      <c r="X4235">
        <f>VLOOKUP(W4235,subcat2,3,FALSE)</f>
        <v>9</v>
      </c>
      <c r="Y4235" t="s">
        <v>1651</v>
      </c>
      <c r="Z4235">
        <v>6.3159999999999981</v>
      </c>
      <c r="AA4235">
        <v>1</v>
      </c>
      <c r="AB4235">
        <v>0.8</v>
      </c>
      <c r="AC4235" s="4">
        <v>-10.421400000000002</v>
      </c>
    </row>
    <row r="4236" spans="1:29" x14ac:dyDescent="0.25">
      <c r="A4236" s="2">
        <v>4235</v>
      </c>
      <c r="B4236" t="s">
        <v>6336</v>
      </c>
      <c r="C4236" s="3">
        <v>41903</v>
      </c>
      <c r="D4236" s="3">
        <v>41906</v>
      </c>
      <c r="E4236" t="s">
        <v>97</v>
      </c>
      <c r="F4236">
        <f>VLOOKUP(E4236,SHIPMODE,2,FALSE)</f>
        <v>3</v>
      </c>
      <c r="G4236" t="s">
        <v>3270</v>
      </c>
      <c r="H4236" t="s">
        <v>94</v>
      </c>
      <c r="I4236" t="s">
        <v>52</v>
      </c>
      <c r="J4236">
        <f>VLOOKUP(I4236,segmentID,2,FALSE)</f>
        <v>3</v>
      </c>
      <c r="K4236" t="s">
        <v>3255</v>
      </c>
      <c r="L4236">
        <f>VLOOKUP(K4236,country2,2,FALSE)</f>
        <v>1</v>
      </c>
      <c r="M4236" t="s">
        <v>77</v>
      </c>
      <c r="N4236">
        <f>VLOOKUP(Orders!M4236,city2,2,FALSE)</f>
        <v>11</v>
      </c>
      <c r="O4236" t="s">
        <v>78</v>
      </c>
      <c r="P4236">
        <f>VLOOKUP(O4236,state2,2,FALSE)</f>
        <v>10</v>
      </c>
      <c r="Q4236">
        <v>19143</v>
      </c>
      <c r="R4236" t="s">
        <v>79</v>
      </c>
      <c r="S4236">
        <f>VLOOKUP(R4236,region2,2,FALSE)</f>
        <v>4</v>
      </c>
      <c r="T4236" t="s">
        <v>4312</v>
      </c>
      <c r="U4236" t="s">
        <v>22</v>
      </c>
      <c r="V4236">
        <f>VLOOKUP(U4236,category2,2,FALSE)</f>
        <v>2</v>
      </c>
      <c r="W4236" t="s">
        <v>45</v>
      </c>
      <c r="X4236">
        <f>VLOOKUP(W4236,subcat2,3,FALSE)</f>
        <v>11</v>
      </c>
      <c r="Y4236" t="s">
        <v>693</v>
      </c>
      <c r="Z4236">
        <v>11.352000000000002</v>
      </c>
      <c r="AA4236">
        <v>3</v>
      </c>
      <c r="AB4236">
        <v>0.2</v>
      </c>
      <c r="AC4236" s="4">
        <v>4.1151</v>
      </c>
    </row>
    <row r="4237" spans="1:29" x14ac:dyDescent="0.25">
      <c r="A4237" s="2">
        <v>4236</v>
      </c>
      <c r="B4237" t="s">
        <v>6336</v>
      </c>
      <c r="C4237" s="3">
        <v>41903</v>
      </c>
      <c r="D4237" s="3">
        <v>41906</v>
      </c>
      <c r="E4237" t="s">
        <v>97</v>
      </c>
      <c r="F4237">
        <f>VLOOKUP(E4237,SHIPMODE,2,FALSE)</f>
        <v>3</v>
      </c>
      <c r="G4237" t="s">
        <v>3270</v>
      </c>
      <c r="H4237" t="s">
        <v>94</v>
      </c>
      <c r="I4237" t="s">
        <v>52</v>
      </c>
      <c r="J4237">
        <f>VLOOKUP(I4237,segmentID,2,FALSE)</f>
        <v>3</v>
      </c>
      <c r="K4237" t="s">
        <v>3255</v>
      </c>
      <c r="L4237">
        <f>VLOOKUP(K4237,country2,2,FALSE)</f>
        <v>1</v>
      </c>
      <c r="M4237" t="s">
        <v>77</v>
      </c>
      <c r="N4237">
        <f>VLOOKUP(Orders!M4237,city2,2,FALSE)</f>
        <v>11</v>
      </c>
      <c r="O4237" t="s">
        <v>78</v>
      </c>
      <c r="P4237">
        <f>VLOOKUP(O4237,state2,2,FALSE)</f>
        <v>10</v>
      </c>
      <c r="Q4237">
        <v>19143</v>
      </c>
      <c r="R4237" t="s">
        <v>79</v>
      </c>
      <c r="S4237">
        <f>VLOOKUP(R4237,region2,2,FALSE)</f>
        <v>4</v>
      </c>
      <c r="T4237" t="s">
        <v>4951</v>
      </c>
      <c r="U4237" t="s">
        <v>22</v>
      </c>
      <c r="V4237">
        <f>VLOOKUP(U4237,category2,2,FALSE)</f>
        <v>2</v>
      </c>
      <c r="W4237" t="s">
        <v>23</v>
      </c>
      <c r="X4237">
        <f>VLOOKUP(W4237,subcat2,3,FALSE)</f>
        <v>3</v>
      </c>
      <c r="Y4237" t="s">
        <v>5927</v>
      </c>
      <c r="Z4237">
        <v>20.808000000000003</v>
      </c>
      <c r="AA4237">
        <v>9</v>
      </c>
      <c r="AB4237">
        <v>0.2</v>
      </c>
      <c r="AC4237" s="4">
        <v>7.0226999999999995</v>
      </c>
    </row>
    <row r="4238" spans="1:29" x14ac:dyDescent="0.25">
      <c r="A4238" s="2">
        <v>4237</v>
      </c>
      <c r="B4238" t="s">
        <v>8496</v>
      </c>
      <c r="C4238" s="3">
        <v>42574</v>
      </c>
      <c r="D4238" s="3">
        <v>42578</v>
      </c>
      <c r="E4238" t="s">
        <v>25</v>
      </c>
      <c r="F4238">
        <f>VLOOKUP(E4238,SHIPMODE,2,FALSE)</f>
        <v>2</v>
      </c>
      <c r="G4238" t="s">
        <v>3994</v>
      </c>
      <c r="H4238" t="s">
        <v>2827</v>
      </c>
      <c r="I4238" t="s">
        <v>52</v>
      </c>
      <c r="J4238">
        <f>VLOOKUP(I4238,segmentID,2,FALSE)</f>
        <v>3</v>
      </c>
      <c r="K4238" t="s">
        <v>3255</v>
      </c>
      <c r="L4238">
        <f>VLOOKUP(K4238,country2,2,FALSE)</f>
        <v>1</v>
      </c>
      <c r="M4238" t="s">
        <v>1391</v>
      </c>
      <c r="N4238">
        <f>VLOOKUP(Orders!M4238,city2,2,FALSE)</f>
        <v>180</v>
      </c>
      <c r="O4238" t="s">
        <v>110</v>
      </c>
      <c r="P4238">
        <f>VLOOKUP(O4238,state2,2,FALSE)</f>
        <v>11</v>
      </c>
      <c r="Q4238">
        <v>61107</v>
      </c>
      <c r="R4238" t="s">
        <v>55</v>
      </c>
      <c r="S4238">
        <f>VLOOKUP(R4238,region2,2,FALSE)</f>
        <v>3</v>
      </c>
      <c r="T4238" t="s">
        <v>5464</v>
      </c>
      <c r="U4238" t="s">
        <v>22</v>
      </c>
      <c r="V4238">
        <f>VLOOKUP(U4238,category2,2,FALSE)</f>
        <v>2</v>
      </c>
      <c r="W4238" t="s">
        <v>3231</v>
      </c>
      <c r="X4238">
        <f>VLOOKUP(W4238,subcat2,3,FALSE)</f>
        <v>9</v>
      </c>
      <c r="Y4238" t="s">
        <v>2463</v>
      </c>
      <c r="Z4238">
        <v>11.415999999999997</v>
      </c>
      <c r="AA4238">
        <v>4</v>
      </c>
      <c r="AB4238">
        <v>0.8</v>
      </c>
      <c r="AC4238" s="4">
        <v>-18.836400000000005</v>
      </c>
    </row>
    <row r="4239" spans="1:29" x14ac:dyDescent="0.25">
      <c r="A4239" s="2">
        <v>4238</v>
      </c>
      <c r="B4239" t="s">
        <v>9941</v>
      </c>
      <c r="C4239" s="3">
        <v>42976</v>
      </c>
      <c r="D4239" s="3">
        <v>42981</v>
      </c>
      <c r="E4239" t="s">
        <v>7</v>
      </c>
      <c r="F4239">
        <f>VLOOKUP(E4239,SHIPMODE,2,FALSE)</f>
        <v>1</v>
      </c>
      <c r="G4239" t="s">
        <v>3805</v>
      </c>
      <c r="H4239" t="s">
        <v>2028</v>
      </c>
      <c r="I4239" t="s">
        <v>18</v>
      </c>
      <c r="J4239">
        <f>VLOOKUP(I4239,segmentID,2,FALSE)</f>
        <v>2</v>
      </c>
      <c r="K4239" t="s">
        <v>3255</v>
      </c>
      <c r="L4239">
        <f>VLOOKUP(K4239,country2,2,FALSE)</f>
        <v>1</v>
      </c>
      <c r="M4239" t="s">
        <v>77</v>
      </c>
      <c r="N4239">
        <f>VLOOKUP(Orders!M4239,city2,2,FALSE)</f>
        <v>11</v>
      </c>
      <c r="O4239" t="s">
        <v>78</v>
      </c>
      <c r="P4239">
        <f>VLOOKUP(O4239,state2,2,FALSE)</f>
        <v>10</v>
      </c>
      <c r="Q4239">
        <v>19134</v>
      </c>
      <c r="R4239" t="s">
        <v>79</v>
      </c>
      <c r="S4239">
        <f>VLOOKUP(R4239,region2,2,FALSE)</f>
        <v>4</v>
      </c>
      <c r="T4239" t="s">
        <v>5702</v>
      </c>
      <c r="U4239" t="s">
        <v>22</v>
      </c>
      <c r="V4239">
        <f>VLOOKUP(U4239,category2,2,FALSE)</f>
        <v>2</v>
      </c>
      <c r="W4239" t="s">
        <v>3229</v>
      </c>
      <c r="X4239">
        <f>VLOOKUP(W4239,subcat2,3,FALSE)</f>
        <v>7</v>
      </c>
      <c r="Y4239" t="s">
        <v>1207</v>
      </c>
      <c r="Z4239">
        <v>9.4080000000000013</v>
      </c>
      <c r="AA4239">
        <v>7</v>
      </c>
      <c r="AB4239">
        <v>0.2</v>
      </c>
      <c r="AC4239" s="4">
        <v>0.70560000000000045</v>
      </c>
    </row>
    <row r="4240" spans="1:29" x14ac:dyDescent="0.25">
      <c r="A4240" s="2">
        <v>4239</v>
      </c>
      <c r="B4240" t="s">
        <v>9942</v>
      </c>
      <c r="C4240" s="3">
        <v>42820</v>
      </c>
      <c r="D4240" s="3">
        <v>42822</v>
      </c>
      <c r="E4240" t="s">
        <v>97</v>
      </c>
      <c r="F4240">
        <f>VLOOKUP(E4240,SHIPMODE,2,FALSE)</f>
        <v>3</v>
      </c>
      <c r="G4240" t="s">
        <v>3850</v>
      </c>
      <c r="H4240" t="s">
        <v>2220</v>
      </c>
      <c r="I4240" t="s">
        <v>52</v>
      </c>
      <c r="J4240">
        <f>VLOOKUP(I4240,segmentID,2,FALSE)</f>
        <v>3</v>
      </c>
      <c r="K4240" t="s">
        <v>3255</v>
      </c>
      <c r="L4240">
        <f>VLOOKUP(K4240,country2,2,FALSE)</f>
        <v>1</v>
      </c>
      <c r="M4240" t="s">
        <v>48</v>
      </c>
      <c r="N4240">
        <f>VLOOKUP(Orders!M4240,city2,2,FALSE)</f>
        <v>5</v>
      </c>
      <c r="O4240" t="s">
        <v>49</v>
      </c>
      <c r="P4240">
        <f>VLOOKUP(O4240,state2,2,FALSE)</f>
        <v>5</v>
      </c>
      <c r="Q4240">
        <v>98105</v>
      </c>
      <c r="R4240" t="s">
        <v>21</v>
      </c>
      <c r="S4240">
        <f>VLOOKUP(R4240,region2,2,FALSE)</f>
        <v>2</v>
      </c>
      <c r="T4240" t="s">
        <v>5703</v>
      </c>
      <c r="U4240" t="s">
        <v>22</v>
      </c>
      <c r="V4240">
        <f>VLOOKUP(U4240,category2,2,FALSE)</f>
        <v>2</v>
      </c>
      <c r="W4240" t="s">
        <v>3229</v>
      </c>
      <c r="X4240">
        <f>VLOOKUP(W4240,subcat2,3,FALSE)</f>
        <v>7</v>
      </c>
      <c r="Y4240" t="s">
        <v>91</v>
      </c>
      <c r="Z4240">
        <v>19.829999999999998</v>
      </c>
      <c r="AA4240">
        <v>1</v>
      </c>
      <c r="AB4240">
        <v>0</v>
      </c>
      <c r="AC4240" s="4">
        <v>5.9489999999999981</v>
      </c>
    </row>
    <row r="4241" spans="1:29" x14ac:dyDescent="0.25">
      <c r="A4241" s="2">
        <v>4240</v>
      </c>
      <c r="B4241" t="s">
        <v>9943</v>
      </c>
      <c r="C4241" s="3">
        <v>43098</v>
      </c>
      <c r="D4241" s="3">
        <v>43104</v>
      </c>
      <c r="E4241" t="s">
        <v>25</v>
      </c>
      <c r="F4241">
        <f>VLOOKUP(E4241,SHIPMODE,2,FALSE)</f>
        <v>2</v>
      </c>
      <c r="G4241" t="s">
        <v>3288</v>
      </c>
      <c r="H4241" t="s">
        <v>177</v>
      </c>
      <c r="I4241" t="s">
        <v>18</v>
      </c>
      <c r="J4241">
        <f>VLOOKUP(I4241,segmentID,2,FALSE)</f>
        <v>2</v>
      </c>
      <c r="K4241" t="s">
        <v>3255</v>
      </c>
      <c r="L4241">
        <f>VLOOKUP(K4241,country2,2,FALSE)</f>
        <v>1</v>
      </c>
      <c r="M4241" t="s">
        <v>2613</v>
      </c>
      <c r="N4241">
        <f>VLOOKUP(Orders!M4241,city2,2,FALSE)</f>
        <v>355</v>
      </c>
      <c r="O4241" t="s">
        <v>123</v>
      </c>
      <c r="P4241">
        <f>VLOOKUP(O4241,state2,2,FALSE)</f>
        <v>13</v>
      </c>
      <c r="Q4241">
        <v>49505</v>
      </c>
      <c r="R4241" t="s">
        <v>55</v>
      </c>
      <c r="S4241">
        <f>VLOOKUP(R4241,region2,2,FALSE)</f>
        <v>3</v>
      </c>
      <c r="T4241" t="s">
        <v>4096</v>
      </c>
      <c r="U4241" t="s">
        <v>22</v>
      </c>
      <c r="V4241">
        <f>VLOOKUP(U4241,category2,2,FALSE)</f>
        <v>2</v>
      </c>
      <c r="W4241" t="s">
        <v>45</v>
      </c>
      <c r="X4241">
        <f>VLOOKUP(W4241,subcat2,3,FALSE)</f>
        <v>11</v>
      </c>
      <c r="Y4241" t="s">
        <v>3083</v>
      </c>
      <c r="Z4241">
        <v>209.7</v>
      </c>
      <c r="AA4241">
        <v>2</v>
      </c>
      <c r="AB4241">
        <v>0</v>
      </c>
      <c r="AC4241" s="4">
        <v>100.65599999999999</v>
      </c>
    </row>
    <row r="4242" spans="1:29" x14ac:dyDescent="0.25">
      <c r="A4242" s="2">
        <v>4241</v>
      </c>
      <c r="B4242" t="s">
        <v>6337</v>
      </c>
      <c r="C4242" s="3">
        <v>41902</v>
      </c>
      <c r="D4242" s="3">
        <v>41908</v>
      </c>
      <c r="E4242" t="s">
        <v>25</v>
      </c>
      <c r="F4242">
        <f>VLOOKUP(E4242,SHIPMODE,2,FALSE)</f>
        <v>2</v>
      </c>
      <c r="G4242" t="s">
        <v>3926</v>
      </c>
      <c r="H4242" t="s">
        <v>2523</v>
      </c>
      <c r="I4242" t="s">
        <v>52</v>
      </c>
      <c r="J4242">
        <f>VLOOKUP(I4242,segmentID,2,FALSE)</f>
        <v>3</v>
      </c>
      <c r="K4242" t="s">
        <v>3255</v>
      </c>
      <c r="L4242">
        <f>VLOOKUP(K4242,country2,2,FALSE)</f>
        <v>1</v>
      </c>
      <c r="M4242" t="s">
        <v>19</v>
      </c>
      <c r="N4242">
        <f>VLOOKUP(Orders!M4242,city2,2,FALSE)</f>
        <v>2</v>
      </c>
      <c r="O4242" t="s">
        <v>20</v>
      </c>
      <c r="P4242">
        <f>VLOOKUP(O4242,state2,2,FALSE)</f>
        <v>2</v>
      </c>
      <c r="Q4242">
        <v>90004</v>
      </c>
      <c r="R4242" t="s">
        <v>21</v>
      </c>
      <c r="S4242">
        <f>VLOOKUP(R4242,region2,2,FALSE)</f>
        <v>2</v>
      </c>
      <c r="T4242" t="s">
        <v>5704</v>
      </c>
      <c r="U4242" t="s">
        <v>22</v>
      </c>
      <c r="V4242">
        <f>VLOOKUP(U4242,category2,2,FALSE)</f>
        <v>2</v>
      </c>
      <c r="W4242" t="s">
        <v>38</v>
      </c>
      <c r="X4242">
        <f>VLOOKUP(W4242,subcat2,3,FALSE)</f>
        <v>10</v>
      </c>
      <c r="Y4242" t="s">
        <v>5924</v>
      </c>
      <c r="Z4242">
        <v>43.92</v>
      </c>
      <c r="AA4242">
        <v>4</v>
      </c>
      <c r="AB4242">
        <v>0</v>
      </c>
      <c r="AC4242" s="4">
        <v>11.858400000000003</v>
      </c>
    </row>
    <row r="4243" spans="1:29" x14ac:dyDescent="0.25">
      <c r="A4243" s="2">
        <v>4242</v>
      </c>
      <c r="B4243" t="s">
        <v>6337</v>
      </c>
      <c r="C4243" s="3">
        <v>41902</v>
      </c>
      <c r="D4243" s="3">
        <v>41908</v>
      </c>
      <c r="E4243" t="s">
        <v>25</v>
      </c>
      <c r="F4243">
        <f>VLOOKUP(E4243,SHIPMODE,2,FALSE)</f>
        <v>2</v>
      </c>
      <c r="G4243" t="s">
        <v>3926</v>
      </c>
      <c r="H4243" t="s">
        <v>2523</v>
      </c>
      <c r="I4243" t="s">
        <v>52</v>
      </c>
      <c r="J4243">
        <f>VLOOKUP(I4243,segmentID,2,FALSE)</f>
        <v>3</v>
      </c>
      <c r="K4243" t="s">
        <v>3255</v>
      </c>
      <c r="L4243">
        <f>VLOOKUP(K4243,country2,2,FALSE)</f>
        <v>1</v>
      </c>
      <c r="M4243" t="s">
        <v>19</v>
      </c>
      <c r="N4243">
        <f>VLOOKUP(Orders!M4243,city2,2,FALSE)</f>
        <v>2</v>
      </c>
      <c r="O4243" t="s">
        <v>20</v>
      </c>
      <c r="P4243">
        <f>VLOOKUP(O4243,state2,2,FALSE)</f>
        <v>2</v>
      </c>
      <c r="Q4243">
        <v>90004</v>
      </c>
      <c r="R4243" t="s">
        <v>21</v>
      </c>
      <c r="S4243">
        <f>VLOOKUP(R4243,region2,2,FALSE)</f>
        <v>2</v>
      </c>
      <c r="T4243" t="s">
        <v>4764</v>
      </c>
      <c r="U4243" t="s">
        <v>22</v>
      </c>
      <c r="V4243">
        <f>VLOOKUP(U4243,category2,2,FALSE)</f>
        <v>2</v>
      </c>
      <c r="W4243" t="s">
        <v>3231</v>
      </c>
      <c r="X4243">
        <f>VLOOKUP(W4243,subcat2,3,FALSE)</f>
        <v>9</v>
      </c>
      <c r="Y4243" t="s">
        <v>586</v>
      </c>
      <c r="Z4243">
        <v>20.231999999999999</v>
      </c>
      <c r="AA4243">
        <v>3</v>
      </c>
      <c r="AB4243">
        <v>0.2</v>
      </c>
      <c r="AC4243" s="4">
        <v>6.5753999999999984</v>
      </c>
    </row>
    <row r="4244" spans="1:29" x14ac:dyDescent="0.25">
      <c r="A4244" s="2">
        <v>4243</v>
      </c>
      <c r="B4244" t="s">
        <v>8497</v>
      </c>
      <c r="C4244" s="3">
        <v>42464</v>
      </c>
      <c r="D4244" s="3">
        <v>42465</v>
      </c>
      <c r="E4244" t="s">
        <v>97</v>
      </c>
      <c r="F4244">
        <f>VLOOKUP(E4244,SHIPMODE,2,FALSE)</f>
        <v>3</v>
      </c>
      <c r="G4244" t="s">
        <v>3722</v>
      </c>
      <c r="H4244" t="s">
        <v>1727</v>
      </c>
      <c r="I4244" t="s">
        <v>52</v>
      </c>
      <c r="J4244">
        <f>VLOOKUP(I4244,segmentID,2,FALSE)</f>
        <v>3</v>
      </c>
      <c r="K4244" t="s">
        <v>3255</v>
      </c>
      <c r="L4244">
        <f>VLOOKUP(K4244,country2,2,FALSE)</f>
        <v>1</v>
      </c>
      <c r="M4244" t="s">
        <v>164</v>
      </c>
      <c r="N4244">
        <f>VLOOKUP(Orders!M4244,city2,2,FALSE)</f>
        <v>25</v>
      </c>
      <c r="O4244" t="s">
        <v>165</v>
      </c>
      <c r="P4244">
        <f>VLOOKUP(O4244,state2,2,FALSE)</f>
        <v>18</v>
      </c>
      <c r="Q4244">
        <v>22153</v>
      </c>
      <c r="R4244" t="s">
        <v>12</v>
      </c>
      <c r="S4244">
        <f>VLOOKUP(R4244,region2,2,FALSE)</f>
        <v>1</v>
      </c>
      <c r="T4244" t="s">
        <v>4250</v>
      </c>
      <c r="U4244" t="s">
        <v>35</v>
      </c>
      <c r="V4244">
        <f>VLOOKUP(U4244,category2,2,FALSE)</f>
        <v>3</v>
      </c>
      <c r="W4244" t="s">
        <v>3230</v>
      </c>
      <c r="X4244">
        <f>VLOOKUP(W4244,subcat2,3,FALSE)</f>
        <v>8</v>
      </c>
      <c r="Y4244" t="s">
        <v>876</v>
      </c>
      <c r="Z4244">
        <v>149.97</v>
      </c>
      <c r="AA4244">
        <v>3</v>
      </c>
      <c r="AB4244">
        <v>0</v>
      </c>
      <c r="AC4244" s="4">
        <v>5.9987999999999815</v>
      </c>
    </row>
    <row r="4245" spans="1:29" x14ac:dyDescent="0.25">
      <c r="A4245" s="2">
        <v>4244</v>
      </c>
      <c r="B4245" t="s">
        <v>8497</v>
      </c>
      <c r="C4245" s="3">
        <v>42464</v>
      </c>
      <c r="D4245" s="3">
        <v>42465</v>
      </c>
      <c r="E4245" t="s">
        <v>97</v>
      </c>
      <c r="F4245">
        <f>VLOOKUP(E4245,SHIPMODE,2,FALSE)</f>
        <v>3</v>
      </c>
      <c r="G4245" t="s">
        <v>3722</v>
      </c>
      <c r="H4245" t="s">
        <v>1727</v>
      </c>
      <c r="I4245" t="s">
        <v>52</v>
      </c>
      <c r="J4245">
        <f>VLOOKUP(I4245,segmentID,2,FALSE)</f>
        <v>3</v>
      </c>
      <c r="K4245" t="s">
        <v>3255</v>
      </c>
      <c r="L4245">
        <f>VLOOKUP(K4245,country2,2,FALSE)</f>
        <v>1</v>
      </c>
      <c r="M4245" t="s">
        <v>164</v>
      </c>
      <c r="N4245">
        <f>VLOOKUP(Orders!M4245,city2,2,FALSE)</f>
        <v>25</v>
      </c>
      <c r="O4245" t="s">
        <v>165</v>
      </c>
      <c r="P4245">
        <f>VLOOKUP(O4245,state2,2,FALSE)</f>
        <v>18</v>
      </c>
      <c r="Q4245">
        <v>22153</v>
      </c>
      <c r="R4245" t="s">
        <v>12</v>
      </c>
      <c r="S4245">
        <f>VLOOKUP(R4245,region2,2,FALSE)</f>
        <v>1</v>
      </c>
      <c r="T4245" t="s">
        <v>5361</v>
      </c>
      <c r="U4245" t="s">
        <v>22</v>
      </c>
      <c r="V4245">
        <f>VLOOKUP(U4245,category2,2,FALSE)</f>
        <v>2</v>
      </c>
      <c r="W4245" t="s">
        <v>45</v>
      </c>
      <c r="X4245">
        <f>VLOOKUP(W4245,subcat2,3,FALSE)</f>
        <v>11</v>
      </c>
      <c r="Y4245" t="s">
        <v>2316</v>
      </c>
      <c r="Z4245">
        <v>27.81</v>
      </c>
      <c r="AA4245">
        <v>3</v>
      </c>
      <c r="AB4245">
        <v>0</v>
      </c>
      <c r="AC4245" s="4">
        <v>13.070699999999999</v>
      </c>
    </row>
    <row r="4246" spans="1:29" x14ac:dyDescent="0.25">
      <c r="A4246" s="2">
        <v>4245</v>
      </c>
      <c r="B4246" t="s">
        <v>6338</v>
      </c>
      <c r="C4246" s="3">
        <v>41724</v>
      </c>
      <c r="D4246" s="3">
        <v>41728</v>
      </c>
      <c r="E4246" t="s">
        <v>25</v>
      </c>
      <c r="F4246">
        <f>VLOOKUP(E4246,SHIPMODE,2,FALSE)</f>
        <v>2</v>
      </c>
      <c r="G4246" t="s">
        <v>3318</v>
      </c>
      <c r="H4246" t="s">
        <v>287</v>
      </c>
      <c r="I4246" t="s">
        <v>18</v>
      </c>
      <c r="J4246">
        <f>VLOOKUP(I4246,segmentID,2,FALSE)</f>
        <v>2</v>
      </c>
      <c r="K4246" t="s">
        <v>3255</v>
      </c>
      <c r="L4246">
        <f>VLOOKUP(K4246,country2,2,FALSE)</f>
        <v>1</v>
      </c>
      <c r="M4246" t="s">
        <v>19</v>
      </c>
      <c r="N4246">
        <f>VLOOKUP(Orders!M4246,city2,2,FALSE)</f>
        <v>2</v>
      </c>
      <c r="O4246" t="s">
        <v>20</v>
      </c>
      <c r="P4246">
        <f>VLOOKUP(O4246,state2,2,FALSE)</f>
        <v>2</v>
      </c>
      <c r="Q4246">
        <v>90036</v>
      </c>
      <c r="R4246" t="s">
        <v>21</v>
      </c>
      <c r="S4246">
        <f>VLOOKUP(R4246,region2,2,FALSE)</f>
        <v>2</v>
      </c>
      <c r="T4246" t="s">
        <v>4284</v>
      </c>
      <c r="U4246" t="s">
        <v>35</v>
      </c>
      <c r="V4246">
        <f>VLOOKUP(U4246,category2,2,FALSE)</f>
        <v>3</v>
      </c>
      <c r="W4246" t="s">
        <v>3232</v>
      </c>
      <c r="X4246">
        <f>VLOOKUP(W4246,subcat2,3,FALSE)</f>
        <v>12</v>
      </c>
      <c r="Y4246" t="s">
        <v>1104</v>
      </c>
      <c r="Z4246">
        <v>66.300000000000011</v>
      </c>
      <c r="AA4246">
        <v>3</v>
      </c>
      <c r="AB4246">
        <v>0</v>
      </c>
      <c r="AC4246" s="4">
        <v>8.6190000000000033</v>
      </c>
    </row>
    <row r="4247" spans="1:29" x14ac:dyDescent="0.25">
      <c r="A4247" s="2">
        <v>4246</v>
      </c>
      <c r="B4247" t="s">
        <v>9944</v>
      </c>
      <c r="C4247" s="3">
        <v>43067</v>
      </c>
      <c r="D4247" s="3">
        <v>43073</v>
      </c>
      <c r="E4247" t="s">
        <v>25</v>
      </c>
      <c r="F4247">
        <f>VLOOKUP(E4247,SHIPMODE,2,FALSE)</f>
        <v>2</v>
      </c>
      <c r="G4247" t="s">
        <v>3315</v>
      </c>
      <c r="H4247" t="s">
        <v>274</v>
      </c>
      <c r="I4247" t="s">
        <v>52</v>
      </c>
      <c r="J4247">
        <f>VLOOKUP(I4247,segmentID,2,FALSE)</f>
        <v>3</v>
      </c>
      <c r="K4247" t="s">
        <v>3255</v>
      </c>
      <c r="L4247">
        <f>VLOOKUP(K4247,country2,2,FALSE)</f>
        <v>1</v>
      </c>
      <c r="M4247" t="s">
        <v>1940</v>
      </c>
      <c r="N4247">
        <f>VLOOKUP(Orders!M4247,city2,2,FALSE)</f>
        <v>249</v>
      </c>
      <c r="O4247" t="s">
        <v>1255</v>
      </c>
      <c r="P4247">
        <f>VLOOKUP(O4247,state2,2,FALSE)</f>
        <v>40</v>
      </c>
      <c r="Q4247">
        <v>21215</v>
      </c>
      <c r="R4247" t="s">
        <v>79</v>
      </c>
      <c r="S4247">
        <f>VLOOKUP(R4247,region2,2,FALSE)</f>
        <v>4</v>
      </c>
      <c r="T4247" t="s">
        <v>5276</v>
      </c>
      <c r="U4247" t="s">
        <v>22</v>
      </c>
      <c r="V4247">
        <f>VLOOKUP(U4247,category2,2,FALSE)</f>
        <v>2</v>
      </c>
      <c r="W4247" t="s">
        <v>3229</v>
      </c>
      <c r="X4247">
        <f>VLOOKUP(W4247,subcat2,3,FALSE)</f>
        <v>7</v>
      </c>
      <c r="Y4247" t="s">
        <v>2853</v>
      </c>
      <c r="Z4247">
        <v>1.64</v>
      </c>
      <c r="AA4247">
        <v>1</v>
      </c>
      <c r="AB4247">
        <v>0</v>
      </c>
      <c r="AC4247" s="4">
        <v>0.73799999999999988</v>
      </c>
    </row>
    <row r="4248" spans="1:29" x14ac:dyDescent="0.25">
      <c r="A4248" s="2">
        <v>4247</v>
      </c>
      <c r="B4248" t="s">
        <v>9944</v>
      </c>
      <c r="C4248" s="3">
        <v>43067</v>
      </c>
      <c r="D4248" s="3">
        <v>43073</v>
      </c>
      <c r="E4248" t="s">
        <v>25</v>
      </c>
      <c r="F4248">
        <f>VLOOKUP(E4248,SHIPMODE,2,FALSE)</f>
        <v>2</v>
      </c>
      <c r="G4248" t="s">
        <v>3315</v>
      </c>
      <c r="H4248" t="s">
        <v>274</v>
      </c>
      <c r="I4248" t="s">
        <v>52</v>
      </c>
      <c r="J4248">
        <f>VLOOKUP(I4248,segmentID,2,FALSE)</f>
        <v>3</v>
      </c>
      <c r="K4248" t="s">
        <v>3255</v>
      </c>
      <c r="L4248">
        <f>VLOOKUP(K4248,country2,2,FALSE)</f>
        <v>1</v>
      </c>
      <c r="M4248" t="s">
        <v>1940</v>
      </c>
      <c r="N4248">
        <f>VLOOKUP(Orders!M4248,city2,2,FALSE)</f>
        <v>249</v>
      </c>
      <c r="O4248" t="s">
        <v>1255</v>
      </c>
      <c r="P4248">
        <f>VLOOKUP(O4248,state2,2,FALSE)</f>
        <v>40</v>
      </c>
      <c r="Q4248">
        <v>21215</v>
      </c>
      <c r="R4248" t="s">
        <v>79</v>
      </c>
      <c r="S4248">
        <f>VLOOKUP(R4248,region2,2,FALSE)</f>
        <v>4</v>
      </c>
      <c r="T4248" t="s">
        <v>4328</v>
      </c>
      <c r="U4248" t="s">
        <v>13</v>
      </c>
      <c r="V4248">
        <f>VLOOKUP(U4248,category2,2,FALSE)</f>
        <v>1</v>
      </c>
      <c r="W4248" t="s">
        <v>3228</v>
      </c>
      <c r="X4248">
        <f>VLOOKUP(W4248,subcat2,3,FALSE)</f>
        <v>6</v>
      </c>
      <c r="Y4248" t="s">
        <v>241</v>
      </c>
      <c r="Z4248">
        <v>1049.2</v>
      </c>
      <c r="AA4248">
        <v>5</v>
      </c>
      <c r="AB4248">
        <v>0</v>
      </c>
      <c r="AC4248" s="4">
        <v>272.79200000000003</v>
      </c>
    </row>
    <row r="4249" spans="1:29" x14ac:dyDescent="0.25">
      <c r="A4249" s="2">
        <v>4248</v>
      </c>
      <c r="B4249" t="s">
        <v>9944</v>
      </c>
      <c r="C4249" s="3">
        <v>43067</v>
      </c>
      <c r="D4249" s="3">
        <v>43073</v>
      </c>
      <c r="E4249" t="s">
        <v>25</v>
      </c>
      <c r="F4249">
        <f>VLOOKUP(E4249,SHIPMODE,2,FALSE)</f>
        <v>2</v>
      </c>
      <c r="G4249" t="s">
        <v>3315</v>
      </c>
      <c r="H4249" t="s">
        <v>274</v>
      </c>
      <c r="I4249" t="s">
        <v>52</v>
      </c>
      <c r="J4249">
        <f>VLOOKUP(I4249,segmentID,2,FALSE)</f>
        <v>3</v>
      </c>
      <c r="K4249" t="s">
        <v>3255</v>
      </c>
      <c r="L4249">
        <f>VLOOKUP(K4249,country2,2,FALSE)</f>
        <v>1</v>
      </c>
      <c r="M4249" t="s">
        <v>1940</v>
      </c>
      <c r="N4249">
        <f>VLOOKUP(Orders!M4249,city2,2,FALSE)</f>
        <v>249</v>
      </c>
      <c r="O4249" t="s">
        <v>1255</v>
      </c>
      <c r="P4249">
        <f>VLOOKUP(O4249,state2,2,FALSE)</f>
        <v>40</v>
      </c>
      <c r="Q4249">
        <v>21215</v>
      </c>
      <c r="R4249" t="s">
        <v>79</v>
      </c>
      <c r="S4249">
        <f>VLOOKUP(R4249,region2,2,FALSE)</f>
        <v>4</v>
      </c>
      <c r="T4249" t="s">
        <v>5090</v>
      </c>
      <c r="U4249" t="s">
        <v>13</v>
      </c>
      <c r="V4249">
        <f>VLOOKUP(U4249,category2,2,FALSE)</f>
        <v>1</v>
      </c>
      <c r="W4249" t="s">
        <v>3228</v>
      </c>
      <c r="X4249">
        <f>VLOOKUP(W4249,subcat2,3,FALSE)</f>
        <v>6</v>
      </c>
      <c r="Y4249" t="s">
        <v>2645</v>
      </c>
      <c r="Z4249">
        <v>20.9</v>
      </c>
      <c r="AA4249">
        <v>5</v>
      </c>
      <c r="AB4249">
        <v>0</v>
      </c>
      <c r="AC4249" s="4">
        <v>7.5239999999999991</v>
      </c>
    </row>
    <row r="4250" spans="1:29" x14ac:dyDescent="0.25">
      <c r="A4250" s="2">
        <v>4249</v>
      </c>
      <c r="B4250" t="s">
        <v>8498</v>
      </c>
      <c r="C4250" s="3">
        <v>42705</v>
      </c>
      <c r="D4250" s="3">
        <v>42709</v>
      </c>
      <c r="E4250" t="s">
        <v>7</v>
      </c>
      <c r="F4250">
        <f>VLOOKUP(E4250,SHIPMODE,2,FALSE)</f>
        <v>1</v>
      </c>
      <c r="G4250" t="s">
        <v>3336</v>
      </c>
      <c r="H4250" t="s">
        <v>350</v>
      </c>
      <c r="I4250" t="s">
        <v>9</v>
      </c>
      <c r="J4250">
        <f>VLOOKUP(I4250,segmentID,2,FALSE)</f>
        <v>1</v>
      </c>
      <c r="K4250" t="s">
        <v>3255</v>
      </c>
      <c r="L4250">
        <f>VLOOKUP(K4250,country2,2,FALSE)</f>
        <v>1</v>
      </c>
      <c r="M4250" t="s">
        <v>366</v>
      </c>
      <c r="N4250">
        <f>VLOOKUP(Orders!M4250,city2,2,FALSE)</f>
        <v>55</v>
      </c>
      <c r="O4250" t="s">
        <v>367</v>
      </c>
      <c r="P4250">
        <f>VLOOKUP(O4250,state2,2,FALSE)</f>
        <v>30</v>
      </c>
      <c r="Q4250">
        <v>6824</v>
      </c>
      <c r="R4250" t="s">
        <v>79</v>
      </c>
      <c r="S4250">
        <f>VLOOKUP(R4250,region2,2,FALSE)</f>
        <v>4</v>
      </c>
      <c r="T4250" t="s">
        <v>4994</v>
      </c>
      <c r="U4250" t="s">
        <v>22</v>
      </c>
      <c r="V4250">
        <f>VLOOKUP(U4250,category2,2,FALSE)</f>
        <v>2</v>
      </c>
      <c r="W4250" t="s">
        <v>3231</v>
      </c>
      <c r="X4250">
        <f>VLOOKUP(W4250,subcat2,3,FALSE)</f>
        <v>9</v>
      </c>
      <c r="Y4250" t="s">
        <v>1380</v>
      </c>
      <c r="Z4250">
        <v>88.08</v>
      </c>
      <c r="AA4250">
        <v>6</v>
      </c>
      <c r="AB4250">
        <v>0</v>
      </c>
      <c r="AC4250" s="4">
        <v>40.516799999999996</v>
      </c>
    </row>
    <row r="4251" spans="1:29" x14ac:dyDescent="0.25">
      <c r="A4251" s="2">
        <v>4250</v>
      </c>
      <c r="B4251" t="s">
        <v>8498</v>
      </c>
      <c r="C4251" s="3">
        <v>42705</v>
      </c>
      <c r="D4251" s="3">
        <v>42709</v>
      </c>
      <c r="E4251" t="s">
        <v>7</v>
      </c>
      <c r="F4251">
        <f>VLOOKUP(E4251,SHIPMODE,2,FALSE)</f>
        <v>1</v>
      </c>
      <c r="G4251" t="s">
        <v>3336</v>
      </c>
      <c r="H4251" t="s">
        <v>350</v>
      </c>
      <c r="I4251" t="s">
        <v>9</v>
      </c>
      <c r="J4251">
        <f>VLOOKUP(I4251,segmentID,2,FALSE)</f>
        <v>1</v>
      </c>
      <c r="K4251" t="s">
        <v>3255</v>
      </c>
      <c r="L4251">
        <f>VLOOKUP(K4251,country2,2,FALSE)</f>
        <v>1</v>
      </c>
      <c r="M4251" t="s">
        <v>366</v>
      </c>
      <c r="N4251">
        <f>VLOOKUP(Orders!M4251,city2,2,FALSE)</f>
        <v>55</v>
      </c>
      <c r="O4251" t="s">
        <v>367</v>
      </c>
      <c r="P4251">
        <f>VLOOKUP(O4251,state2,2,FALSE)</f>
        <v>30</v>
      </c>
      <c r="Q4251">
        <v>6824</v>
      </c>
      <c r="R4251" t="s">
        <v>79</v>
      </c>
      <c r="S4251">
        <f>VLOOKUP(R4251,region2,2,FALSE)</f>
        <v>4</v>
      </c>
      <c r="T4251" t="s">
        <v>4598</v>
      </c>
      <c r="U4251" t="s">
        <v>13</v>
      </c>
      <c r="V4251">
        <f>VLOOKUP(U4251,category2,2,FALSE)</f>
        <v>1</v>
      </c>
      <c r="W4251" t="s">
        <v>3226</v>
      </c>
      <c r="X4251">
        <f>VLOOKUP(W4251,subcat2,3,FALSE)</f>
        <v>2</v>
      </c>
      <c r="Y4251" t="s">
        <v>1146</v>
      </c>
      <c r="Z4251">
        <v>751.92</v>
      </c>
      <c r="AA4251">
        <v>4</v>
      </c>
      <c r="AB4251">
        <v>0</v>
      </c>
      <c r="AC4251" s="4">
        <v>150.38400000000001</v>
      </c>
    </row>
    <row r="4252" spans="1:29" x14ac:dyDescent="0.25">
      <c r="A4252" s="2">
        <v>4251</v>
      </c>
      <c r="B4252" t="s">
        <v>6339</v>
      </c>
      <c r="C4252" s="3">
        <v>41901</v>
      </c>
      <c r="D4252" s="3">
        <v>41901</v>
      </c>
      <c r="E4252" t="s">
        <v>625</v>
      </c>
      <c r="F4252">
        <f>VLOOKUP(E4252,SHIPMODE,2,FALSE)</f>
        <v>4</v>
      </c>
      <c r="G4252" t="s">
        <v>3995</v>
      </c>
      <c r="H4252" t="s">
        <v>2829</v>
      </c>
      <c r="I4252" t="s">
        <v>18</v>
      </c>
      <c r="J4252">
        <f>VLOOKUP(I4252,segmentID,2,FALSE)</f>
        <v>2</v>
      </c>
      <c r="K4252" t="s">
        <v>3255</v>
      </c>
      <c r="L4252">
        <f>VLOOKUP(K4252,country2,2,FALSE)</f>
        <v>1</v>
      </c>
      <c r="M4252" t="s">
        <v>138</v>
      </c>
      <c r="N4252">
        <f>VLOOKUP(Orders!M4252,city2,2,FALSE)</f>
        <v>21</v>
      </c>
      <c r="O4252" t="s">
        <v>139</v>
      </c>
      <c r="P4252">
        <f>VLOOKUP(O4252,state2,2,FALSE)</f>
        <v>16</v>
      </c>
      <c r="Q4252">
        <v>10011</v>
      </c>
      <c r="R4252" t="s">
        <v>79</v>
      </c>
      <c r="S4252">
        <f>VLOOKUP(R4252,region2,2,FALSE)</f>
        <v>4</v>
      </c>
      <c r="T4252" t="s">
        <v>5230</v>
      </c>
      <c r="U4252" t="s">
        <v>13</v>
      </c>
      <c r="V4252">
        <f>VLOOKUP(U4252,category2,2,FALSE)</f>
        <v>1</v>
      </c>
      <c r="W4252" t="s">
        <v>3226</v>
      </c>
      <c r="X4252">
        <f>VLOOKUP(W4252,subcat2,3,FALSE)</f>
        <v>2</v>
      </c>
      <c r="Y4252" t="s">
        <v>2319</v>
      </c>
      <c r="Z4252">
        <v>887.10299999999995</v>
      </c>
      <c r="AA4252">
        <v>7</v>
      </c>
      <c r="AB4252">
        <v>0.1</v>
      </c>
      <c r="AC4252" s="4">
        <v>177.42059999999998</v>
      </c>
    </row>
    <row r="4253" spans="1:29" x14ac:dyDescent="0.25">
      <c r="A4253" s="2">
        <v>4252</v>
      </c>
      <c r="B4253" t="s">
        <v>7328</v>
      </c>
      <c r="C4253" s="3">
        <v>42300</v>
      </c>
      <c r="D4253" s="3">
        <v>42300</v>
      </c>
      <c r="E4253" t="s">
        <v>625</v>
      </c>
      <c r="F4253">
        <f>VLOOKUP(E4253,SHIPMODE,2,FALSE)</f>
        <v>4</v>
      </c>
      <c r="G4253" t="s">
        <v>3522</v>
      </c>
      <c r="H4253" t="s">
        <v>1045</v>
      </c>
      <c r="I4253" t="s">
        <v>9</v>
      </c>
      <c r="J4253">
        <f>VLOOKUP(I4253,segmentID,2,FALSE)</f>
        <v>1</v>
      </c>
      <c r="K4253" t="s">
        <v>3255</v>
      </c>
      <c r="L4253">
        <f>VLOOKUP(K4253,country2,2,FALSE)</f>
        <v>1</v>
      </c>
      <c r="M4253" t="s">
        <v>851</v>
      </c>
      <c r="N4253">
        <f>VLOOKUP(Orders!M4253,city2,2,FALSE)</f>
        <v>122</v>
      </c>
      <c r="O4253" t="s">
        <v>28</v>
      </c>
      <c r="P4253">
        <f>VLOOKUP(O4253,state2,2,FALSE)</f>
        <v>3</v>
      </c>
      <c r="Q4253">
        <v>33801</v>
      </c>
      <c r="R4253" t="s">
        <v>12</v>
      </c>
      <c r="S4253">
        <f>VLOOKUP(R4253,region2,2,FALSE)</f>
        <v>1</v>
      </c>
      <c r="T4253" t="s">
        <v>4100</v>
      </c>
      <c r="U4253" t="s">
        <v>35</v>
      </c>
      <c r="V4253">
        <f>VLOOKUP(U4253,category2,2,FALSE)</f>
        <v>3</v>
      </c>
      <c r="W4253" t="s">
        <v>3230</v>
      </c>
      <c r="X4253">
        <f>VLOOKUP(W4253,subcat2,3,FALSE)</f>
        <v>8</v>
      </c>
      <c r="Y4253" t="s">
        <v>846</v>
      </c>
      <c r="Z4253">
        <v>55.944000000000003</v>
      </c>
      <c r="AA4253">
        <v>7</v>
      </c>
      <c r="AB4253">
        <v>0.2</v>
      </c>
      <c r="AC4253" s="4">
        <v>-13.286700000000002</v>
      </c>
    </row>
    <row r="4254" spans="1:29" x14ac:dyDescent="0.25">
      <c r="A4254" s="2">
        <v>4253</v>
      </c>
      <c r="B4254" t="s">
        <v>7328</v>
      </c>
      <c r="C4254" s="3">
        <v>42300</v>
      </c>
      <c r="D4254" s="3">
        <v>42300</v>
      </c>
      <c r="E4254" t="s">
        <v>625</v>
      </c>
      <c r="F4254">
        <f>VLOOKUP(E4254,SHIPMODE,2,FALSE)</f>
        <v>4</v>
      </c>
      <c r="G4254" t="s">
        <v>3522</v>
      </c>
      <c r="H4254" t="s">
        <v>1045</v>
      </c>
      <c r="I4254" t="s">
        <v>9</v>
      </c>
      <c r="J4254">
        <f>VLOOKUP(I4254,segmentID,2,FALSE)</f>
        <v>1</v>
      </c>
      <c r="K4254" t="s">
        <v>3255</v>
      </c>
      <c r="L4254">
        <f>VLOOKUP(K4254,country2,2,FALSE)</f>
        <v>1</v>
      </c>
      <c r="M4254" t="s">
        <v>851</v>
      </c>
      <c r="N4254">
        <f>VLOOKUP(Orders!M4254,city2,2,FALSE)</f>
        <v>122</v>
      </c>
      <c r="O4254" t="s">
        <v>28</v>
      </c>
      <c r="P4254">
        <f>VLOOKUP(O4254,state2,2,FALSE)</f>
        <v>3</v>
      </c>
      <c r="Q4254">
        <v>33801</v>
      </c>
      <c r="R4254" t="s">
        <v>12</v>
      </c>
      <c r="S4254">
        <f>VLOOKUP(R4254,region2,2,FALSE)</f>
        <v>1</v>
      </c>
      <c r="T4254" t="s">
        <v>4266</v>
      </c>
      <c r="U4254" t="s">
        <v>22</v>
      </c>
      <c r="V4254">
        <f>VLOOKUP(U4254,category2,2,FALSE)</f>
        <v>2</v>
      </c>
      <c r="W4254" t="s">
        <v>3229</v>
      </c>
      <c r="X4254">
        <f>VLOOKUP(W4254,subcat2,3,FALSE)</f>
        <v>7</v>
      </c>
      <c r="Y4254" t="s">
        <v>662</v>
      </c>
      <c r="Z4254">
        <v>10.688000000000001</v>
      </c>
      <c r="AA4254">
        <v>2</v>
      </c>
      <c r="AB4254">
        <v>0.2</v>
      </c>
      <c r="AC4254" s="4">
        <v>2.271199999999999</v>
      </c>
    </row>
    <row r="4255" spans="1:29" x14ac:dyDescent="0.25">
      <c r="A4255" s="2">
        <v>4254</v>
      </c>
      <c r="B4255" t="s">
        <v>7328</v>
      </c>
      <c r="C4255" s="3">
        <v>42300</v>
      </c>
      <c r="D4255" s="3">
        <v>42300</v>
      </c>
      <c r="E4255" t="s">
        <v>625</v>
      </c>
      <c r="F4255">
        <f>VLOOKUP(E4255,SHIPMODE,2,FALSE)</f>
        <v>4</v>
      </c>
      <c r="G4255" t="s">
        <v>3522</v>
      </c>
      <c r="H4255" t="s">
        <v>1045</v>
      </c>
      <c r="I4255" t="s">
        <v>9</v>
      </c>
      <c r="J4255">
        <f>VLOOKUP(I4255,segmentID,2,FALSE)</f>
        <v>1</v>
      </c>
      <c r="K4255" t="s">
        <v>3255</v>
      </c>
      <c r="L4255">
        <f>VLOOKUP(K4255,country2,2,FALSE)</f>
        <v>1</v>
      </c>
      <c r="M4255" t="s">
        <v>851</v>
      </c>
      <c r="N4255">
        <f>VLOOKUP(Orders!M4255,city2,2,FALSE)</f>
        <v>122</v>
      </c>
      <c r="O4255" t="s">
        <v>28</v>
      </c>
      <c r="P4255">
        <f>VLOOKUP(O4255,state2,2,FALSE)</f>
        <v>3</v>
      </c>
      <c r="Q4255">
        <v>33801</v>
      </c>
      <c r="R4255" t="s">
        <v>12</v>
      </c>
      <c r="S4255">
        <f>VLOOKUP(R4255,region2,2,FALSE)</f>
        <v>1</v>
      </c>
      <c r="T4255" t="s">
        <v>5256</v>
      </c>
      <c r="U4255" t="s">
        <v>35</v>
      </c>
      <c r="V4255">
        <f>VLOOKUP(U4255,category2,2,FALSE)</f>
        <v>3</v>
      </c>
      <c r="W4255" t="s">
        <v>3230</v>
      </c>
      <c r="X4255">
        <f>VLOOKUP(W4255,subcat2,3,FALSE)</f>
        <v>8</v>
      </c>
      <c r="Y4255" t="s">
        <v>879</v>
      </c>
      <c r="Z4255">
        <v>11.824</v>
      </c>
      <c r="AA4255">
        <v>2</v>
      </c>
      <c r="AB4255">
        <v>0.2</v>
      </c>
      <c r="AC4255" s="4">
        <v>1.0346000000000006</v>
      </c>
    </row>
    <row r="4256" spans="1:29" x14ac:dyDescent="0.25">
      <c r="A4256" s="2">
        <v>4255</v>
      </c>
      <c r="B4256" t="s">
        <v>9945</v>
      </c>
      <c r="C4256" s="3">
        <v>43021</v>
      </c>
      <c r="D4256" s="3">
        <v>43024</v>
      </c>
      <c r="E4256" t="s">
        <v>97</v>
      </c>
      <c r="F4256">
        <f>VLOOKUP(E4256,SHIPMODE,2,FALSE)</f>
        <v>3</v>
      </c>
      <c r="G4256" t="s">
        <v>3314</v>
      </c>
      <c r="H4256" t="s">
        <v>270</v>
      </c>
      <c r="I4256" t="s">
        <v>9</v>
      </c>
      <c r="J4256">
        <f>VLOOKUP(I4256,segmentID,2,FALSE)</f>
        <v>1</v>
      </c>
      <c r="K4256" t="s">
        <v>3255</v>
      </c>
      <c r="L4256">
        <f>VLOOKUP(K4256,country2,2,FALSE)</f>
        <v>1</v>
      </c>
      <c r="M4256" t="s">
        <v>1645</v>
      </c>
      <c r="N4256">
        <f>VLOOKUP(Orders!M4256,city2,2,FALSE)</f>
        <v>211</v>
      </c>
      <c r="O4256" t="s">
        <v>110</v>
      </c>
      <c r="P4256">
        <f>VLOOKUP(O4256,state2,2,FALSE)</f>
        <v>11</v>
      </c>
      <c r="Q4256">
        <v>61032</v>
      </c>
      <c r="R4256" t="s">
        <v>55</v>
      </c>
      <c r="S4256">
        <f>VLOOKUP(R4256,region2,2,FALSE)</f>
        <v>3</v>
      </c>
      <c r="T4256" t="s">
        <v>4900</v>
      </c>
      <c r="U4256" t="s">
        <v>22</v>
      </c>
      <c r="V4256">
        <f>VLOOKUP(U4256,category2,2,FALSE)</f>
        <v>2</v>
      </c>
      <c r="W4256" t="s">
        <v>45</v>
      </c>
      <c r="X4256">
        <f>VLOOKUP(W4256,subcat2,3,FALSE)</f>
        <v>11</v>
      </c>
      <c r="Y4256" t="s">
        <v>5921</v>
      </c>
      <c r="Z4256">
        <v>63.311999999999998</v>
      </c>
      <c r="AA4256">
        <v>3</v>
      </c>
      <c r="AB4256">
        <v>0.2</v>
      </c>
      <c r="AC4256" s="4">
        <v>20.576399999999996</v>
      </c>
    </row>
    <row r="4257" spans="1:29" x14ac:dyDescent="0.25">
      <c r="A4257" s="2">
        <v>4256</v>
      </c>
      <c r="B4257" t="s">
        <v>9945</v>
      </c>
      <c r="C4257" s="3">
        <v>43021</v>
      </c>
      <c r="D4257" s="3">
        <v>43024</v>
      </c>
      <c r="E4257" t="s">
        <v>97</v>
      </c>
      <c r="F4257">
        <f>VLOOKUP(E4257,SHIPMODE,2,FALSE)</f>
        <v>3</v>
      </c>
      <c r="G4257" t="s">
        <v>3314</v>
      </c>
      <c r="H4257" t="s">
        <v>270</v>
      </c>
      <c r="I4257" t="s">
        <v>9</v>
      </c>
      <c r="J4257">
        <f>VLOOKUP(I4257,segmentID,2,FALSE)</f>
        <v>1</v>
      </c>
      <c r="K4257" t="s">
        <v>3255</v>
      </c>
      <c r="L4257">
        <f>VLOOKUP(K4257,country2,2,FALSE)</f>
        <v>1</v>
      </c>
      <c r="M4257" t="s">
        <v>1645</v>
      </c>
      <c r="N4257">
        <f>VLOOKUP(Orders!M4257,city2,2,FALSE)</f>
        <v>211</v>
      </c>
      <c r="O4257" t="s">
        <v>110</v>
      </c>
      <c r="P4257">
        <f>VLOOKUP(O4257,state2,2,FALSE)</f>
        <v>11</v>
      </c>
      <c r="Q4257">
        <v>61032</v>
      </c>
      <c r="R4257" t="s">
        <v>55</v>
      </c>
      <c r="S4257">
        <f>VLOOKUP(R4257,region2,2,FALSE)</f>
        <v>3</v>
      </c>
      <c r="T4257" t="s">
        <v>4369</v>
      </c>
      <c r="U4257" t="s">
        <v>22</v>
      </c>
      <c r="V4257">
        <f>VLOOKUP(U4257,category2,2,FALSE)</f>
        <v>2</v>
      </c>
      <c r="W4257" t="s">
        <v>3231</v>
      </c>
      <c r="X4257">
        <f>VLOOKUP(W4257,subcat2,3,FALSE)</f>
        <v>9</v>
      </c>
      <c r="Y4257" t="s">
        <v>2691</v>
      </c>
      <c r="Z4257">
        <v>96.783999999999978</v>
      </c>
      <c r="AA4257">
        <v>4</v>
      </c>
      <c r="AB4257">
        <v>0.8</v>
      </c>
      <c r="AC4257" s="4">
        <v>-145.17600000000002</v>
      </c>
    </row>
    <row r="4258" spans="1:29" x14ac:dyDescent="0.25">
      <c r="A4258" s="2">
        <v>4257</v>
      </c>
      <c r="B4258" t="s">
        <v>9945</v>
      </c>
      <c r="C4258" s="3">
        <v>43021</v>
      </c>
      <c r="D4258" s="3">
        <v>43024</v>
      </c>
      <c r="E4258" t="s">
        <v>97</v>
      </c>
      <c r="F4258">
        <f>VLOOKUP(E4258,SHIPMODE,2,FALSE)</f>
        <v>3</v>
      </c>
      <c r="G4258" t="s">
        <v>3314</v>
      </c>
      <c r="H4258" t="s">
        <v>270</v>
      </c>
      <c r="I4258" t="s">
        <v>9</v>
      </c>
      <c r="J4258">
        <f>VLOOKUP(I4258,segmentID,2,FALSE)</f>
        <v>1</v>
      </c>
      <c r="K4258" t="s">
        <v>3255</v>
      </c>
      <c r="L4258">
        <f>VLOOKUP(K4258,country2,2,FALSE)</f>
        <v>1</v>
      </c>
      <c r="M4258" t="s">
        <v>1645</v>
      </c>
      <c r="N4258">
        <f>VLOOKUP(Orders!M4258,city2,2,FALSE)</f>
        <v>211</v>
      </c>
      <c r="O4258" t="s">
        <v>110</v>
      </c>
      <c r="P4258">
        <f>VLOOKUP(O4258,state2,2,FALSE)</f>
        <v>11</v>
      </c>
      <c r="Q4258">
        <v>61032</v>
      </c>
      <c r="R4258" t="s">
        <v>55</v>
      </c>
      <c r="S4258">
        <f>VLOOKUP(R4258,region2,2,FALSE)</f>
        <v>3</v>
      </c>
      <c r="T4258" t="s">
        <v>4788</v>
      </c>
      <c r="U4258" t="s">
        <v>13</v>
      </c>
      <c r="V4258">
        <f>VLOOKUP(U4258,category2,2,FALSE)</f>
        <v>1</v>
      </c>
      <c r="W4258" t="s">
        <v>3228</v>
      </c>
      <c r="X4258">
        <f>VLOOKUP(W4258,subcat2,3,FALSE)</f>
        <v>6</v>
      </c>
      <c r="Y4258" t="s">
        <v>2913</v>
      </c>
      <c r="Z4258">
        <v>10.476000000000001</v>
      </c>
      <c r="AA4258">
        <v>3</v>
      </c>
      <c r="AB4258">
        <v>0.6</v>
      </c>
      <c r="AC4258" s="4">
        <v>-6.8094000000000037</v>
      </c>
    </row>
    <row r="4259" spans="1:29" x14ac:dyDescent="0.25">
      <c r="A4259" s="2">
        <v>4258</v>
      </c>
      <c r="B4259" t="s">
        <v>7329</v>
      </c>
      <c r="C4259" s="3">
        <v>42251</v>
      </c>
      <c r="D4259" s="3">
        <v>42256</v>
      </c>
      <c r="E4259" t="s">
        <v>25</v>
      </c>
      <c r="F4259">
        <f>VLOOKUP(E4259,SHIPMODE,2,FALSE)</f>
        <v>2</v>
      </c>
      <c r="G4259" t="s">
        <v>3265</v>
      </c>
      <c r="H4259" t="s">
        <v>71</v>
      </c>
      <c r="I4259" t="s">
        <v>18</v>
      </c>
      <c r="J4259">
        <f>VLOOKUP(I4259,segmentID,2,FALSE)</f>
        <v>2</v>
      </c>
      <c r="K4259" t="s">
        <v>3255</v>
      </c>
      <c r="L4259">
        <f>VLOOKUP(K4259,country2,2,FALSE)</f>
        <v>1</v>
      </c>
      <c r="M4259" t="s">
        <v>2018</v>
      </c>
      <c r="N4259">
        <f>VLOOKUP(Orders!M4259,city2,2,FALSE)</f>
        <v>262</v>
      </c>
      <c r="O4259" t="s">
        <v>212</v>
      </c>
      <c r="P4259">
        <f>VLOOKUP(O4259,state2,2,FALSE)</f>
        <v>22</v>
      </c>
      <c r="Q4259">
        <v>97504</v>
      </c>
      <c r="R4259" t="s">
        <v>21</v>
      </c>
      <c r="S4259">
        <f>VLOOKUP(R4259,region2,2,FALSE)</f>
        <v>2</v>
      </c>
      <c r="T4259" t="s">
        <v>5592</v>
      </c>
      <c r="U4259" t="s">
        <v>22</v>
      </c>
      <c r="V4259">
        <f>VLOOKUP(U4259,category2,2,FALSE)</f>
        <v>2</v>
      </c>
      <c r="W4259" t="s">
        <v>3231</v>
      </c>
      <c r="X4259">
        <f>VLOOKUP(W4259,subcat2,3,FALSE)</f>
        <v>9</v>
      </c>
      <c r="Y4259" t="s">
        <v>1246</v>
      </c>
      <c r="Z4259">
        <v>9.7620000000000005</v>
      </c>
      <c r="AA4259">
        <v>2</v>
      </c>
      <c r="AB4259">
        <v>0.7</v>
      </c>
      <c r="AC4259" s="4">
        <v>-6.833400000000001</v>
      </c>
    </row>
    <row r="4260" spans="1:29" x14ac:dyDescent="0.25">
      <c r="A4260" s="2">
        <v>4259</v>
      </c>
      <c r="B4260" t="s">
        <v>8499</v>
      </c>
      <c r="C4260" s="3">
        <v>42443</v>
      </c>
      <c r="D4260" s="3">
        <v>42445</v>
      </c>
      <c r="E4260" t="s">
        <v>97</v>
      </c>
      <c r="F4260">
        <f>VLOOKUP(E4260,SHIPMODE,2,FALSE)</f>
        <v>3</v>
      </c>
      <c r="G4260" t="s">
        <v>3407</v>
      </c>
      <c r="H4260" t="s">
        <v>640</v>
      </c>
      <c r="I4260" t="s">
        <v>18</v>
      </c>
      <c r="J4260">
        <f>VLOOKUP(I4260,segmentID,2,FALSE)</f>
        <v>2</v>
      </c>
      <c r="K4260" t="s">
        <v>3255</v>
      </c>
      <c r="L4260">
        <f>VLOOKUP(K4260,country2,2,FALSE)</f>
        <v>1</v>
      </c>
      <c r="M4260" t="s">
        <v>48</v>
      </c>
      <c r="N4260">
        <f>VLOOKUP(Orders!M4260,city2,2,FALSE)</f>
        <v>5</v>
      </c>
      <c r="O4260" t="s">
        <v>49</v>
      </c>
      <c r="P4260">
        <f>VLOOKUP(O4260,state2,2,FALSE)</f>
        <v>5</v>
      </c>
      <c r="Q4260">
        <v>98103</v>
      </c>
      <c r="R4260" t="s">
        <v>21</v>
      </c>
      <c r="S4260">
        <f>VLOOKUP(R4260,region2,2,FALSE)</f>
        <v>2</v>
      </c>
      <c r="T4260" t="s">
        <v>4899</v>
      </c>
      <c r="U4260" t="s">
        <v>13</v>
      </c>
      <c r="V4260">
        <f>VLOOKUP(U4260,category2,2,FALSE)</f>
        <v>1</v>
      </c>
      <c r="W4260" t="s">
        <v>3226</v>
      </c>
      <c r="X4260">
        <f>VLOOKUP(W4260,subcat2,3,FALSE)</f>
        <v>2</v>
      </c>
      <c r="Y4260" t="s">
        <v>2518</v>
      </c>
      <c r="Z4260">
        <v>196.78399999999999</v>
      </c>
      <c r="AA4260">
        <v>2</v>
      </c>
      <c r="AB4260">
        <v>0.2</v>
      </c>
      <c r="AC4260" s="4">
        <v>-22.138200000000012</v>
      </c>
    </row>
    <row r="4261" spans="1:29" x14ac:dyDescent="0.25">
      <c r="A4261" s="2">
        <v>4260</v>
      </c>
      <c r="B4261" t="s">
        <v>9946</v>
      </c>
      <c r="C4261" s="3">
        <v>43036</v>
      </c>
      <c r="D4261" s="3">
        <v>43041</v>
      </c>
      <c r="E4261" t="s">
        <v>7</v>
      </c>
      <c r="F4261">
        <f>VLOOKUP(E4261,SHIPMODE,2,FALSE)</f>
        <v>1</v>
      </c>
      <c r="G4261" t="s">
        <v>3883</v>
      </c>
      <c r="H4261" t="s">
        <v>2361</v>
      </c>
      <c r="I4261" t="s">
        <v>18</v>
      </c>
      <c r="J4261">
        <f>VLOOKUP(I4261,segmentID,2,FALSE)</f>
        <v>2</v>
      </c>
      <c r="K4261" t="s">
        <v>3255</v>
      </c>
      <c r="L4261">
        <f>VLOOKUP(K4261,country2,2,FALSE)</f>
        <v>1</v>
      </c>
      <c r="M4261" t="s">
        <v>138</v>
      </c>
      <c r="N4261">
        <f>VLOOKUP(Orders!M4261,city2,2,FALSE)</f>
        <v>21</v>
      </c>
      <c r="O4261" t="s">
        <v>139</v>
      </c>
      <c r="P4261">
        <f>VLOOKUP(O4261,state2,2,FALSE)</f>
        <v>16</v>
      </c>
      <c r="Q4261">
        <v>10035</v>
      </c>
      <c r="R4261" t="s">
        <v>79</v>
      </c>
      <c r="S4261">
        <f>VLOOKUP(R4261,region2,2,FALSE)</f>
        <v>4</v>
      </c>
      <c r="T4261" t="s">
        <v>4352</v>
      </c>
      <c r="U4261" t="s">
        <v>22</v>
      </c>
      <c r="V4261">
        <f>VLOOKUP(U4261,category2,2,FALSE)</f>
        <v>2</v>
      </c>
      <c r="W4261" t="s">
        <v>103</v>
      </c>
      <c r="X4261">
        <f>VLOOKUP(W4261,subcat2,3,FALSE)</f>
        <v>13</v>
      </c>
      <c r="Y4261" t="s">
        <v>2704</v>
      </c>
      <c r="Z4261">
        <v>47.98</v>
      </c>
      <c r="AA4261">
        <v>2</v>
      </c>
      <c r="AB4261">
        <v>0</v>
      </c>
      <c r="AC4261" s="4">
        <v>23.99</v>
      </c>
    </row>
    <row r="4262" spans="1:29" x14ac:dyDescent="0.25">
      <c r="A4262" s="2">
        <v>4261</v>
      </c>
      <c r="B4262" t="s">
        <v>9947</v>
      </c>
      <c r="C4262" s="3">
        <v>43023</v>
      </c>
      <c r="D4262" s="3">
        <v>43027</v>
      </c>
      <c r="E4262" t="s">
        <v>7</v>
      </c>
      <c r="F4262">
        <f>VLOOKUP(E4262,SHIPMODE,2,FALSE)</f>
        <v>1</v>
      </c>
      <c r="G4262" t="s">
        <v>3857</v>
      </c>
      <c r="H4262" t="s">
        <v>2240</v>
      </c>
      <c r="I4262" t="s">
        <v>18</v>
      </c>
      <c r="J4262">
        <f>VLOOKUP(I4262,segmentID,2,FALSE)</f>
        <v>2</v>
      </c>
      <c r="K4262" t="s">
        <v>3255</v>
      </c>
      <c r="L4262">
        <f>VLOOKUP(K4262,country2,2,FALSE)</f>
        <v>1</v>
      </c>
      <c r="M4262" t="s">
        <v>366</v>
      </c>
      <c r="N4262">
        <f>VLOOKUP(Orders!M4262,city2,2,FALSE)</f>
        <v>55</v>
      </c>
      <c r="O4262" t="s">
        <v>367</v>
      </c>
      <c r="P4262">
        <f>VLOOKUP(O4262,state2,2,FALSE)</f>
        <v>30</v>
      </c>
      <c r="Q4262">
        <v>6824</v>
      </c>
      <c r="R4262" t="s">
        <v>79</v>
      </c>
      <c r="S4262">
        <f>VLOOKUP(R4262,region2,2,FALSE)</f>
        <v>4</v>
      </c>
      <c r="T4262" t="s">
        <v>4799</v>
      </c>
      <c r="U4262" t="s">
        <v>22</v>
      </c>
      <c r="V4262">
        <f>VLOOKUP(U4262,category2,2,FALSE)</f>
        <v>2</v>
      </c>
      <c r="W4262" t="s">
        <v>23</v>
      </c>
      <c r="X4262">
        <f>VLOOKUP(W4262,subcat2,3,FALSE)</f>
        <v>3</v>
      </c>
      <c r="Y4262" t="s">
        <v>382</v>
      </c>
      <c r="Z4262">
        <v>13.049999999999999</v>
      </c>
      <c r="AA4262">
        <v>5</v>
      </c>
      <c r="AB4262">
        <v>0</v>
      </c>
      <c r="AC4262" s="4">
        <v>6.0029999999999992</v>
      </c>
    </row>
    <row r="4263" spans="1:29" x14ac:dyDescent="0.25">
      <c r="A4263" s="2">
        <v>4262</v>
      </c>
      <c r="B4263" t="s">
        <v>9948</v>
      </c>
      <c r="C4263" s="3">
        <v>42954</v>
      </c>
      <c r="D4263" s="3">
        <v>42958</v>
      </c>
      <c r="E4263" t="s">
        <v>25</v>
      </c>
      <c r="F4263">
        <f>VLOOKUP(E4263,SHIPMODE,2,FALSE)</f>
        <v>2</v>
      </c>
      <c r="G4263" t="s">
        <v>3948</v>
      </c>
      <c r="H4263" t="s">
        <v>2608</v>
      </c>
      <c r="I4263" t="s">
        <v>9</v>
      </c>
      <c r="J4263">
        <f>VLOOKUP(I4263,segmentID,2,FALSE)</f>
        <v>1</v>
      </c>
      <c r="K4263" t="s">
        <v>3255</v>
      </c>
      <c r="L4263">
        <f>VLOOKUP(K4263,country2,2,FALSE)</f>
        <v>1</v>
      </c>
      <c r="M4263" t="s">
        <v>2116</v>
      </c>
      <c r="N4263">
        <f>VLOOKUP(Orders!M4263,city2,2,FALSE)</f>
        <v>279</v>
      </c>
      <c r="O4263" t="s">
        <v>119</v>
      </c>
      <c r="P4263">
        <f>VLOOKUP(O4263,state2,2,FALSE)</f>
        <v>12</v>
      </c>
      <c r="Q4263">
        <v>56560</v>
      </c>
      <c r="R4263" t="s">
        <v>55</v>
      </c>
      <c r="S4263">
        <f>VLOOKUP(R4263,region2,2,FALSE)</f>
        <v>3</v>
      </c>
      <c r="T4263" t="s">
        <v>5178</v>
      </c>
      <c r="U4263" t="s">
        <v>35</v>
      </c>
      <c r="V4263">
        <f>VLOOKUP(U4263,category2,2,FALSE)</f>
        <v>3</v>
      </c>
      <c r="W4263" t="s">
        <v>3232</v>
      </c>
      <c r="X4263">
        <f>VLOOKUP(W4263,subcat2,3,FALSE)</f>
        <v>12</v>
      </c>
      <c r="Y4263" t="s">
        <v>2104</v>
      </c>
      <c r="Z4263">
        <v>63.96</v>
      </c>
      <c r="AA4263">
        <v>4</v>
      </c>
      <c r="AB4263">
        <v>0</v>
      </c>
      <c r="AC4263" s="4">
        <v>19.827599999999997</v>
      </c>
    </row>
    <row r="4264" spans="1:29" x14ac:dyDescent="0.25">
      <c r="A4264" s="2">
        <v>4263</v>
      </c>
      <c r="B4264" t="s">
        <v>9949</v>
      </c>
      <c r="C4264" s="3">
        <v>42999</v>
      </c>
      <c r="D4264" s="3">
        <v>43003</v>
      </c>
      <c r="E4264" t="s">
        <v>25</v>
      </c>
      <c r="F4264">
        <f>VLOOKUP(E4264,SHIPMODE,2,FALSE)</f>
        <v>2</v>
      </c>
      <c r="G4264" t="s">
        <v>3664</v>
      </c>
      <c r="H4264" t="s">
        <v>1537</v>
      </c>
      <c r="I4264" t="s">
        <v>9</v>
      </c>
      <c r="J4264">
        <f>VLOOKUP(I4264,segmentID,2,FALSE)</f>
        <v>1</v>
      </c>
      <c r="K4264" t="s">
        <v>3255</v>
      </c>
      <c r="L4264">
        <f>VLOOKUP(K4264,country2,2,FALSE)</f>
        <v>1</v>
      </c>
      <c r="M4264" t="s">
        <v>248</v>
      </c>
      <c r="N4264">
        <f>VLOOKUP(Orders!M4264,city2,2,FALSE)</f>
        <v>39</v>
      </c>
      <c r="O4264" t="s">
        <v>615</v>
      </c>
      <c r="P4264">
        <f>VLOOKUP(O4264,state2,2,FALSE)</f>
        <v>33</v>
      </c>
      <c r="Q4264">
        <v>31907</v>
      </c>
      <c r="R4264" t="s">
        <v>12</v>
      </c>
      <c r="S4264">
        <f>VLOOKUP(R4264,region2,2,FALSE)</f>
        <v>1</v>
      </c>
      <c r="T4264" t="s">
        <v>5498</v>
      </c>
      <c r="U4264" t="s">
        <v>22</v>
      </c>
      <c r="V4264">
        <f>VLOOKUP(U4264,category2,2,FALSE)</f>
        <v>2</v>
      </c>
      <c r="W4264" t="s">
        <v>38</v>
      </c>
      <c r="X4264">
        <f>VLOOKUP(W4264,subcat2,3,FALSE)</f>
        <v>10</v>
      </c>
      <c r="Y4264" t="s">
        <v>309</v>
      </c>
      <c r="Z4264">
        <v>80.48</v>
      </c>
      <c r="AA4264">
        <v>1</v>
      </c>
      <c r="AB4264">
        <v>0</v>
      </c>
      <c r="AC4264" s="4">
        <v>24.143999999999998</v>
      </c>
    </row>
    <row r="4265" spans="1:29" x14ac:dyDescent="0.25">
      <c r="A4265" s="2">
        <v>4264</v>
      </c>
      <c r="B4265" t="s">
        <v>9950</v>
      </c>
      <c r="C4265" s="3">
        <v>43042</v>
      </c>
      <c r="D4265" s="3">
        <v>43047</v>
      </c>
      <c r="E4265" t="s">
        <v>25</v>
      </c>
      <c r="F4265">
        <f>VLOOKUP(E4265,SHIPMODE,2,FALSE)</f>
        <v>2</v>
      </c>
      <c r="G4265" t="s">
        <v>3916</v>
      </c>
      <c r="H4265" t="s">
        <v>2480</v>
      </c>
      <c r="I4265" t="s">
        <v>9</v>
      </c>
      <c r="J4265">
        <f>VLOOKUP(I4265,segmentID,2,FALSE)</f>
        <v>1</v>
      </c>
      <c r="K4265" t="s">
        <v>3255</v>
      </c>
      <c r="L4265">
        <f>VLOOKUP(K4265,country2,2,FALSE)</f>
        <v>1</v>
      </c>
      <c r="M4265" t="s">
        <v>77</v>
      </c>
      <c r="N4265">
        <f>VLOOKUP(Orders!M4265,city2,2,FALSE)</f>
        <v>11</v>
      </c>
      <c r="O4265" t="s">
        <v>78</v>
      </c>
      <c r="P4265">
        <f>VLOOKUP(O4265,state2,2,FALSE)</f>
        <v>10</v>
      </c>
      <c r="Q4265">
        <v>19143</v>
      </c>
      <c r="R4265" t="s">
        <v>79</v>
      </c>
      <c r="S4265">
        <f>VLOOKUP(R4265,region2,2,FALSE)</f>
        <v>4</v>
      </c>
      <c r="T4265" t="s">
        <v>5705</v>
      </c>
      <c r="U4265" t="s">
        <v>22</v>
      </c>
      <c r="V4265">
        <f>VLOOKUP(U4265,category2,2,FALSE)</f>
        <v>2</v>
      </c>
      <c r="W4265" t="s">
        <v>3231</v>
      </c>
      <c r="X4265">
        <f>VLOOKUP(W4265,subcat2,3,FALSE)</f>
        <v>9</v>
      </c>
      <c r="Y4265" t="s">
        <v>965</v>
      </c>
      <c r="Z4265">
        <v>11.673000000000002</v>
      </c>
      <c r="AA4265">
        <v>3</v>
      </c>
      <c r="AB4265">
        <v>0.7</v>
      </c>
      <c r="AC4265" s="4">
        <v>-7.782</v>
      </c>
    </row>
    <row r="4266" spans="1:29" x14ac:dyDescent="0.25">
      <c r="A4266" s="2">
        <v>4265</v>
      </c>
      <c r="B4266" t="s">
        <v>8500</v>
      </c>
      <c r="C4266" s="3">
        <v>42679</v>
      </c>
      <c r="D4266" s="3">
        <v>42683</v>
      </c>
      <c r="E4266" t="s">
        <v>25</v>
      </c>
      <c r="F4266">
        <f>VLOOKUP(E4266,SHIPMODE,2,FALSE)</f>
        <v>2</v>
      </c>
      <c r="G4266" t="s">
        <v>3467</v>
      </c>
      <c r="H4266" t="s">
        <v>867</v>
      </c>
      <c r="I4266" t="s">
        <v>9</v>
      </c>
      <c r="J4266">
        <f>VLOOKUP(I4266,segmentID,2,FALSE)</f>
        <v>1</v>
      </c>
      <c r="K4266" t="s">
        <v>3255</v>
      </c>
      <c r="L4266">
        <f>VLOOKUP(K4266,country2,2,FALSE)</f>
        <v>1</v>
      </c>
      <c r="M4266" t="s">
        <v>95</v>
      </c>
      <c r="N4266">
        <f>VLOOKUP(Orders!M4266,city2,2,FALSE)</f>
        <v>13</v>
      </c>
      <c r="O4266" t="s">
        <v>54</v>
      </c>
      <c r="P4266">
        <f>VLOOKUP(O4266,state2,2,FALSE)</f>
        <v>6</v>
      </c>
      <c r="Q4266">
        <v>77036</v>
      </c>
      <c r="R4266" t="s">
        <v>55</v>
      </c>
      <c r="S4266">
        <f>VLOOKUP(R4266,region2,2,FALSE)</f>
        <v>3</v>
      </c>
      <c r="T4266" t="s">
        <v>4678</v>
      </c>
      <c r="U4266" t="s">
        <v>13</v>
      </c>
      <c r="V4266">
        <f>VLOOKUP(U4266,category2,2,FALSE)</f>
        <v>1</v>
      </c>
      <c r="W4266" t="s">
        <v>29</v>
      </c>
      <c r="X4266">
        <f>VLOOKUP(W4266,subcat2,3,FALSE)</f>
        <v>4</v>
      </c>
      <c r="Y4266" t="s">
        <v>2543</v>
      </c>
      <c r="Z4266">
        <v>863.12799999999993</v>
      </c>
      <c r="AA4266">
        <v>8</v>
      </c>
      <c r="AB4266">
        <v>0.3</v>
      </c>
      <c r="AC4266" s="4">
        <v>-160.29520000000008</v>
      </c>
    </row>
    <row r="4267" spans="1:29" x14ac:dyDescent="0.25">
      <c r="A4267" s="2">
        <v>4266</v>
      </c>
      <c r="B4267" t="s">
        <v>8500</v>
      </c>
      <c r="C4267" s="3">
        <v>42679</v>
      </c>
      <c r="D4267" s="3">
        <v>42683</v>
      </c>
      <c r="E4267" t="s">
        <v>25</v>
      </c>
      <c r="F4267">
        <f>VLOOKUP(E4267,SHIPMODE,2,FALSE)</f>
        <v>2</v>
      </c>
      <c r="G4267" t="s">
        <v>3467</v>
      </c>
      <c r="H4267" t="s">
        <v>867</v>
      </c>
      <c r="I4267" t="s">
        <v>9</v>
      </c>
      <c r="J4267">
        <f>VLOOKUP(I4267,segmentID,2,FALSE)</f>
        <v>1</v>
      </c>
      <c r="K4267" t="s">
        <v>3255</v>
      </c>
      <c r="L4267">
        <f>VLOOKUP(K4267,country2,2,FALSE)</f>
        <v>1</v>
      </c>
      <c r="M4267" t="s">
        <v>95</v>
      </c>
      <c r="N4267">
        <f>VLOOKUP(Orders!M4267,city2,2,FALSE)</f>
        <v>13</v>
      </c>
      <c r="O4267" t="s">
        <v>54</v>
      </c>
      <c r="P4267">
        <f>VLOOKUP(O4267,state2,2,FALSE)</f>
        <v>6</v>
      </c>
      <c r="Q4267">
        <v>77036</v>
      </c>
      <c r="R4267" t="s">
        <v>55</v>
      </c>
      <c r="S4267">
        <f>VLOOKUP(R4267,region2,2,FALSE)</f>
        <v>3</v>
      </c>
      <c r="T4267" t="s">
        <v>5074</v>
      </c>
      <c r="U4267" t="s">
        <v>22</v>
      </c>
      <c r="V4267">
        <f>VLOOKUP(U4267,category2,2,FALSE)</f>
        <v>2</v>
      </c>
      <c r="W4267" t="s">
        <v>3231</v>
      </c>
      <c r="X4267">
        <f>VLOOKUP(W4267,subcat2,3,FALSE)</f>
        <v>9</v>
      </c>
      <c r="Y4267" t="s">
        <v>84</v>
      </c>
      <c r="Z4267">
        <v>3.5639999999999992</v>
      </c>
      <c r="AA4267">
        <v>3</v>
      </c>
      <c r="AB4267">
        <v>0.8</v>
      </c>
      <c r="AC4267" s="4">
        <v>-6.2370000000000019</v>
      </c>
    </row>
    <row r="4268" spans="1:29" x14ac:dyDescent="0.25">
      <c r="A4268" s="2">
        <v>4267</v>
      </c>
      <c r="B4268" t="s">
        <v>8500</v>
      </c>
      <c r="C4268" s="3">
        <v>42679</v>
      </c>
      <c r="D4268" s="3">
        <v>42683</v>
      </c>
      <c r="E4268" t="s">
        <v>25</v>
      </c>
      <c r="F4268">
        <f>VLOOKUP(E4268,SHIPMODE,2,FALSE)</f>
        <v>2</v>
      </c>
      <c r="G4268" t="s">
        <v>3467</v>
      </c>
      <c r="H4268" t="s">
        <v>867</v>
      </c>
      <c r="I4268" t="s">
        <v>9</v>
      </c>
      <c r="J4268">
        <f>VLOOKUP(I4268,segmentID,2,FALSE)</f>
        <v>1</v>
      </c>
      <c r="K4268" t="s">
        <v>3255</v>
      </c>
      <c r="L4268">
        <f>VLOOKUP(K4268,country2,2,FALSE)</f>
        <v>1</v>
      </c>
      <c r="M4268" t="s">
        <v>95</v>
      </c>
      <c r="N4268">
        <f>VLOOKUP(Orders!M4268,city2,2,FALSE)</f>
        <v>13</v>
      </c>
      <c r="O4268" t="s">
        <v>54</v>
      </c>
      <c r="P4268">
        <f>VLOOKUP(O4268,state2,2,FALSE)</f>
        <v>6</v>
      </c>
      <c r="Q4268">
        <v>77036</v>
      </c>
      <c r="R4268" t="s">
        <v>55</v>
      </c>
      <c r="S4268">
        <f>VLOOKUP(R4268,region2,2,FALSE)</f>
        <v>3</v>
      </c>
      <c r="T4268" t="s">
        <v>5405</v>
      </c>
      <c r="U4268" t="s">
        <v>13</v>
      </c>
      <c r="V4268">
        <f>VLOOKUP(U4268,category2,2,FALSE)</f>
        <v>1</v>
      </c>
      <c r="W4268" t="s">
        <v>14</v>
      </c>
      <c r="X4268">
        <f>VLOOKUP(W4268,subcat2,3,FALSE)</f>
        <v>1</v>
      </c>
      <c r="Y4268" t="s">
        <v>2297</v>
      </c>
      <c r="Z4268">
        <v>956.6647999999999</v>
      </c>
      <c r="AA4268">
        <v>7</v>
      </c>
      <c r="AB4268">
        <v>0.32</v>
      </c>
      <c r="AC4268" s="4">
        <v>-225.09759999999991</v>
      </c>
    </row>
    <row r="4269" spans="1:29" x14ac:dyDescent="0.25">
      <c r="A4269" s="2">
        <v>4268</v>
      </c>
      <c r="B4269" t="s">
        <v>8500</v>
      </c>
      <c r="C4269" s="3">
        <v>42679</v>
      </c>
      <c r="D4269" s="3">
        <v>42683</v>
      </c>
      <c r="E4269" t="s">
        <v>25</v>
      </c>
      <c r="F4269">
        <f>VLOOKUP(E4269,SHIPMODE,2,FALSE)</f>
        <v>2</v>
      </c>
      <c r="G4269" t="s">
        <v>3467</v>
      </c>
      <c r="H4269" t="s">
        <v>867</v>
      </c>
      <c r="I4269" t="s">
        <v>9</v>
      </c>
      <c r="J4269">
        <f>VLOOKUP(I4269,segmentID,2,FALSE)</f>
        <v>1</v>
      </c>
      <c r="K4269" t="s">
        <v>3255</v>
      </c>
      <c r="L4269">
        <f>VLOOKUP(K4269,country2,2,FALSE)</f>
        <v>1</v>
      </c>
      <c r="M4269" t="s">
        <v>95</v>
      </c>
      <c r="N4269">
        <f>VLOOKUP(Orders!M4269,city2,2,FALSE)</f>
        <v>13</v>
      </c>
      <c r="O4269" t="s">
        <v>54</v>
      </c>
      <c r="P4269">
        <f>VLOOKUP(O4269,state2,2,FALSE)</f>
        <v>6</v>
      </c>
      <c r="Q4269">
        <v>77036</v>
      </c>
      <c r="R4269" t="s">
        <v>55</v>
      </c>
      <c r="S4269">
        <f>VLOOKUP(R4269,region2,2,FALSE)</f>
        <v>3</v>
      </c>
      <c r="T4269" t="s">
        <v>4637</v>
      </c>
      <c r="U4269" t="s">
        <v>22</v>
      </c>
      <c r="V4269">
        <f>VLOOKUP(U4269,category2,2,FALSE)</f>
        <v>2</v>
      </c>
      <c r="W4269" t="s">
        <v>3231</v>
      </c>
      <c r="X4269">
        <f>VLOOKUP(W4269,subcat2,3,FALSE)</f>
        <v>9</v>
      </c>
      <c r="Y4269" t="s">
        <v>1344</v>
      </c>
      <c r="Z4269">
        <v>12.587999999999997</v>
      </c>
      <c r="AA4269">
        <v>3</v>
      </c>
      <c r="AB4269">
        <v>0.8</v>
      </c>
      <c r="AC4269" s="4">
        <v>-20.140800000000006</v>
      </c>
    </row>
    <row r="4270" spans="1:29" x14ac:dyDescent="0.25">
      <c r="A4270" s="2">
        <v>4269</v>
      </c>
      <c r="B4270" t="s">
        <v>8500</v>
      </c>
      <c r="C4270" s="3">
        <v>42679</v>
      </c>
      <c r="D4270" s="3">
        <v>42683</v>
      </c>
      <c r="E4270" t="s">
        <v>25</v>
      </c>
      <c r="F4270">
        <f>VLOOKUP(E4270,SHIPMODE,2,FALSE)</f>
        <v>2</v>
      </c>
      <c r="G4270" t="s">
        <v>3467</v>
      </c>
      <c r="H4270" t="s">
        <v>867</v>
      </c>
      <c r="I4270" t="s">
        <v>9</v>
      </c>
      <c r="J4270">
        <f>VLOOKUP(I4270,segmentID,2,FALSE)</f>
        <v>1</v>
      </c>
      <c r="K4270" t="s">
        <v>3255</v>
      </c>
      <c r="L4270">
        <f>VLOOKUP(K4270,country2,2,FALSE)</f>
        <v>1</v>
      </c>
      <c r="M4270" t="s">
        <v>95</v>
      </c>
      <c r="N4270">
        <f>VLOOKUP(Orders!M4270,city2,2,FALSE)</f>
        <v>13</v>
      </c>
      <c r="O4270" t="s">
        <v>54</v>
      </c>
      <c r="P4270">
        <f>VLOOKUP(O4270,state2,2,FALSE)</f>
        <v>6</v>
      </c>
      <c r="Q4270">
        <v>77036</v>
      </c>
      <c r="R4270" t="s">
        <v>55</v>
      </c>
      <c r="S4270">
        <f>VLOOKUP(R4270,region2,2,FALSE)</f>
        <v>3</v>
      </c>
      <c r="T4270" t="s">
        <v>5550</v>
      </c>
      <c r="U4270" t="s">
        <v>35</v>
      </c>
      <c r="V4270">
        <f>VLOOKUP(U4270,category2,2,FALSE)</f>
        <v>3</v>
      </c>
      <c r="W4270" t="s">
        <v>3232</v>
      </c>
      <c r="X4270">
        <f>VLOOKUP(W4270,subcat2,3,FALSE)</f>
        <v>12</v>
      </c>
      <c r="Y4270" t="s">
        <v>1079</v>
      </c>
      <c r="Z4270">
        <v>171.96</v>
      </c>
      <c r="AA4270">
        <v>5</v>
      </c>
      <c r="AB4270">
        <v>0.2</v>
      </c>
      <c r="AC4270" s="4">
        <v>45.139500000000005</v>
      </c>
    </row>
    <row r="4271" spans="1:29" x14ac:dyDescent="0.25">
      <c r="A4271" s="2">
        <v>4270</v>
      </c>
      <c r="B4271" t="s">
        <v>9951</v>
      </c>
      <c r="C4271" s="3">
        <v>42911</v>
      </c>
      <c r="D4271" s="3">
        <v>42915</v>
      </c>
      <c r="E4271" t="s">
        <v>7</v>
      </c>
      <c r="F4271">
        <f>VLOOKUP(E4271,SHIPMODE,2,FALSE)</f>
        <v>1</v>
      </c>
      <c r="G4271" t="s">
        <v>3817</v>
      </c>
      <c r="H4271" t="s">
        <v>2086</v>
      </c>
      <c r="I4271" t="s">
        <v>9</v>
      </c>
      <c r="J4271">
        <f>VLOOKUP(I4271,segmentID,2,FALSE)</f>
        <v>1</v>
      </c>
      <c r="K4271" t="s">
        <v>3255</v>
      </c>
      <c r="L4271">
        <f>VLOOKUP(K4271,country2,2,FALSE)</f>
        <v>1</v>
      </c>
      <c r="M4271" t="s">
        <v>48</v>
      </c>
      <c r="N4271">
        <f>VLOOKUP(Orders!M4271,city2,2,FALSE)</f>
        <v>5</v>
      </c>
      <c r="O4271" t="s">
        <v>49</v>
      </c>
      <c r="P4271">
        <f>VLOOKUP(O4271,state2,2,FALSE)</f>
        <v>5</v>
      </c>
      <c r="Q4271">
        <v>98115</v>
      </c>
      <c r="R4271" t="s">
        <v>21</v>
      </c>
      <c r="S4271">
        <f>VLOOKUP(R4271,region2,2,FALSE)</f>
        <v>2</v>
      </c>
      <c r="T4271" t="s">
        <v>4656</v>
      </c>
      <c r="U4271" t="s">
        <v>13</v>
      </c>
      <c r="V4271">
        <f>VLOOKUP(U4271,category2,2,FALSE)</f>
        <v>1</v>
      </c>
      <c r="W4271" t="s">
        <v>29</v>
      </c>
      <c r="X4271">
        <f>VLOOKUP(W4271,subcat2,3,FALSE)</f>
        <v>4</v>
      </c>
      <c r="Y4271" t="s">
        <v>2615</v>
      </c>
      <c r="Z4271">
        <v>871.4</v>
      </c>
      <c r="AA4271">
        <v>4</v>
      </c>
      <c r="AB4271">
        <v>0</v>
      </c>
      <c r="AC4271" s="4">
        <v>148.13799999999992</v>
      </c>
    </row>
    <row r="4272" spans="1:29" x14ac:dyDescent="0.25">
      <c r="A4272" s="2">
        <v>4271</v>
      </c>
      <c r="B4272" t="s">
        <v>7330</v>
      </c>
      <c r="C4272" s="3">
        <v>42334</v>
      </c>
      <c r="D4272" s="3">
        <v>42338</v>
      </c>
      <c r="E4272" t="s">
        <v>25</v>
      </c>
      <c r="F4272">
        <f>VLOOKUP(E4272,SHIPMODE,2,FALSE)</f>
        <v>2</v>
      </c>
      <c r="G4272" t="s">
        <v>3996</v>
      </c>
      <c r="H4272" t="s">
        <v>2833</v>
      </c>
      <c r="I4272" t="s">
        <v>18</v>
      </c>
      <c r="J4272">
        <f>VLOOKUP(I4272,segmentID,2,FALSE)</f>
        <v>2</v>
      </c>
      <c r="K4272" t="s">
        <v>3255</v>
      </c>
      <c r="L4272">
        <f>VLOOKUP(K4272,country2,2,FALSE)</f>
        <v>1</v>
      </c>
      <c r="M4272" t="s">
        <v>169</v>
      </c>
      <c r="N4272">
        <f>VLOOKUP(Orders!M4272,city2,2,FALSE)</f>
        <v>26</v>
      </c>
      <c r="O4272" t="s">
        <v>173</v>
      </c>
      <c r="P4272">
        <f>VLOOKUP(O4272,state2,2,FALSE)</f>
        <v>19</v>
      </c>
      <c r="Q4272">
        <v>38301</v>
      </c>
      <c r="R4272" t="s">
        <v>12</v>
      </c>
      <c r="S4272">
        <f>VLOOKUP(R4272,region2,2,FALSE)</f>
        <v>1</v>
      </c>
      <c r="T4272" t="s">
        <v>5700</v>
      </c>
      <c r="U4272" t="s">
        <v>13</v>
      </c>
      <c r="V4272">
        <f>VLOOKUP(U4272,category2,2,FALSE)</f>
        <v>1</v>
      </c>
      <c r="W4272" t="s">
        <v>3228</v>
      </c>
      <c r="X4272">
        <f>VLOOKUP(W4272,subcat2,3,FALSE)</f>
        <v>6</v>
      </c>
      <c r="Y4272" t="s">
        <v>1035</v>
      </c>
      <c r="Z4272">
        <v>692.47199999999998</v>
      </c>
      <c r="AA4272">
        <v>11</v>
      </c>
      <c r="AB4272">
        <v>0.2</v>
      </c>
      <c r="AC4272" s="4">
        <v>190.42980000000006</v>
      </c>
    </row>
    <row r="4273" spans="1:29" x14ac:dyDescent="0.25">
      <c r="A4273" s="2">
        <v>4272</v>
      </c>
      <c r="B4273" t="s">
        <v>8501</v>
      </c>
      <c r="C4273" s="3">
        <v>42698</v>
      </c>
      <c r="D4273" s="3">
        <v>42701</v>
      </c>
      <c r="E4273" t="s">
        <v>7</v>
      </c>
      <c r="F4273">
        <f>VLOOKUP(E4273,SHIPMODE,2,FALSE)</f>
        <v>1</v>
      </c>
      <c r="G4273" t="s">
        <v>3411</v>
      </c>
      <c r="H4273" t="s">
        <v>652</v>
      </c>
      <c r="I4273" t="s">
        <v>18</v>
      </c>
      <c r="J4273">
        <f>VLOOKUP(I4273,segmentID,2,FALSE)</f>
        <v>2</v>
      </c>
      <c r="K4273" t="s">
        <v>3255</v>
      </c>
      <c r="L4273">
        <f>VLOOKUP(K4273,country2,2,FALSE)</f>
        <v>1</v>
      </c>
      <c r="M4273" t="s">
        <v>1940</v>
      </c>
      <c r="N4273">
        <f>VLOOKUP(Orders!M4273,city2,2,FALSE)</f>
        <v>249</v>
      </c>
      <c r="O4273" t="s">
        <v>1255</v>
      </c>
      <c r="P4273">
        <f>VLOOKUP(O4273,state2,2,FALSE)</f>
        <v>40</v>
      </c>
      <c r="Q4273">
        <v>21215</v>
      </c>
      <c r="R4273" t="s">
        <v>79</v>
      </c>
      <c r="S4273">
        <f>VLOOKUP(R4273,region2,2,FALSE)</f>
        <v>4</v>
      </c>
      <c r="T4273" t="s">
        <v>4779</v>
      </c>
      <c r="U4273" t="s">
        <v>13</v>
      </c>
      <c r="V4273">
        <f>VLOOKUP(U4273,category2,2,FALSE)</f>
        <v>1</v>
      </c>
      <c r="W4273" t="s">
        <v>3228</v>
      </c>
      <c r="X4273">
        <f>VLOOKUP(W4273,subcat2,3,FALSE)</f>
        <v>6</v>
      </c>
      <c r="Y4273" t="s">
        <v>1398</v>
      </c>
      <c r="Z4273">
        <v>207.76</v>
      </c>
      <c r="AA4273">
        <v>4</v>
      </c>
      <c r="AB4273">
        <v>0</v>
      </c>
      <c r="AC4273" s="4">
        <v>85.181600000000003</v>
      </c>
    </row>
    <row r="4274" spans="1:29" x14ac:dyDescent="0.25">
      <c r="A4274" s="2">
        <v>4273</v>
      </c>
      <c r="B4274" t="s">
        <v>9952</v>
      </c>
      <c r="C4274" s="3">
        <v>42937</v>
      </c>
      <c r="D4274" s="3">
        <v>42937</v>
      </c>
      <c r="E4274" t="s">
        <v>625</v>
      </c>
      <c r="F4274">
        <f>VLOOKUP(E4274,SHIPMODE,2,FALSE)</f>
        <v>4</v>
      </c>
      <c r="G4274" t="s">
        <v>3482</v>
      </c>
      <c r="H4274" t="s">
        <v>912</v>
      </c>
      <c r="I4274" t="s">
        <v>9</v>
      </c>
      <c r="J4274">
        <f>VLOOKUP(I4274,segmentID,2,FALSE)</f>
        <v>1</v>
      </c>
      <c r="K4274" t="s">
        <v>3255</v>
      </c>
      <c r="L4274">
        <f>VLOOKUP(K4274,country2,2,FALSE)</f>
        <v>1</v>
      </c>
      <c r="M4274" t="s">
        <v>1621</v>
      </c>
      <c r="N4274">
        <f>VLOOKUP(Orders!M4274,city2,2,FALSE)</f>
        <v>209</v>
      </c>
      <c r="O4274" t="s">
        <v>64</v>
      </c>
      <c r="P4274">
        <f>VLOOKUP(O4274,state2,2,FALSE)</f>
        <v>8</v>
      </c>
      <c r="Q4274">
        <v>84107</v>
      </c>
      <c r="R4274" t="s">
        <v>21</v>
      </c>
      <c r="S4274">
        <f>VLOOKUP(R4274,region2,2,FALSE)</f>
        <v>2</v>
      </c>
      <c r="T4274" t="s">
        <v>5621</v>
      </c>
      <c r="U4274" t="s">
        <v>35</v>
      </c>
      <c r="V4274">
        <f>VLOOKUP(U4274,category2,2,FALSE)</f>
        <v>3</v>
      </c>
      <c r="W4274" t="s">
        <v>3230</v>
      </c>
      <c r="X4274">
        <f>VLOOKUP(W4274,subcat2,3,FALSE)</f>
        <v>8</v>
      </c>
      <c r="Y4274" t="s">
        <v>511</v>
      </c>
      <c r="Z4274">
        <v>71.928000000000011</v>
      </c>
      <c r="AA4274">
        <v>9</v>
      </c>
      <c r="AB4274">
        <v>0.2</v>
      </c>
      <c r="AC4274" s="4">
        <v>6.2936999999999976</v>
      </c>
    </row>
    <row r="4275" spans="1:29" x14ac:dyDescent="0.25">
      <c r="A4275" s="2">
        <v>4274</v>
      </c>
      <c r="B4275" t="s">
        <v>9952</v>
      </c>
      <c r="C4275" s="3">
        <v>42937</v>
      </c>
      <c r="D4275" s="3">
        <v>42937</v>
      </c>
      <c r="E4275" t="s">
        <v>625</v>
      </c>
      <c r="F4275">
        <f>VLOOKUP(E4275,SHIPMODE,2,FALSE)</f>
        <v>4</v>
      </c>
      <c r="G4275" t="s">
        <v>3482</v>
      </c>
      <c r="H4275" t="s">
        <v>912</v>
      </c>
      <c r="I4275" t="s">
        <v>9</v>
      </c>
      <c r="J4275">
        <f>VLOOKUP(I4275,segmentID,2,FALSE)</f>
        <v>1</v>
      </c>
      <c r="K4275" t="s">
        <v>3255</v>
      </c>
      <c r="L4275">
        <f>VLOOKUP(K4275,country2,2,FALSE)</f>
        <v>1</v>
      </c>
      <c r="M4275" t="s">
        <v>1621</v>
      </c>
      <c r="N4275">
        <f>VLOOKUP(Orders!M4275,city2,2,FALSE)</f>
        <v>209</v>
      </c>
      <c r="O4275" t="s">
        <v>64</v>
      </c>
      <c r="P4275">
        <f>VLOOKUP(O4275,state2,2,FALSE)</f>
        <v>8</v>
      </c>
      <c r="Q4275">
        <v>84107</v>
      </c>
      <c r="R4275" t="s">
        <v>21</v>
      </c>
      <c r="S4275">
        <f>VLOOKUP(R4275,region2,2,FALSE)</f>
        <v>2</v>
      </c>
      <c r="T4275" t="s">
        <v>5146</v>
      </c>
      <c r="U4275" t="s">
        <v>22</v>
      </c>
      <c r="V4275">
        <f>VLOOKUP(U4275,category2,2,FALSE)</f>
        <v>2</v>
      </c>
      <c r="W4275" t="s">
        <v>3229</v>
      </c>
      <c r="X4275">
        <f>VLOOKUP(W4275,subcat2,3,FALSE)</f>
        <v>7</v>
      </c>
      <c r="Y4275" t="s">
        <v>1574</v>
      </c>
      <c r="Z4275">
        <v>25.99</v>
      </c>
      <c r="AA4275">
        <v>1</v>
      </c>
      <c r="AB4275">
        <v>0</v>
      </c>
      <c r="AC4275" s="4">
        <v>7.5370999999999988</v>
      </c>
    </row>
    <row r="4276" spans="1:29" x14ac:dyDescent="0.25">
      <c r="A4276" s="2">
        <v>4275</v>
      </c>
      <c r="B4276" t="s">
        <v>7331</v>
      </c>
      <c r="C4276" s="3">
        <v>42300</v>
      </c>
      <c r="D4276" s="3">
        <v>42305</v>
      </c>
      <c r="E4276" t="s">
        <v>25</v>
      </c>
      <c r="F4276">
        <f>VLOOKUP(E4276,SHIPMODE,2,FALSE)</f>
        <v>2</v>
      </c>
      <c r="G4276" t="s">
        <v>3377</v>
      </c>
      <c r="H4276" t="s">
        <v>505</v>
      </c>
      <c r="I4276" t="s">
        <v>18</v>
      </c>
      <c r="J4276">
        <f>VLOOKUP(I4276,segmentID,2,FALSE)</f>
        <v>2</v>
      </c>
      <c r="K4276" t="s">
        <v>3255</v>
      </c>
      <c r="L4276">
        <f>VLOOKUP(K4276,country2,2,FALSE)</f>
        <v>1</v>
      </c>
      <c r="M4276" t="s">
        <v>48</v>
      </c>
      <c r="N4276">
        <f>VLOOKUP(Orders!M4276,city2,2,FALSE)</f>
        <v>5</v>
      </c>
      <c r="O4276" t="s">
        <v>49</v>
      </c>
      <c r="P4276">
        <f>VLOOKUP(O4276,state2,2,FALSE)</f>
        <v>5</v>
      </c>
      <c r="Q4276">
        <v>98105</v>
      </c>
      <c r="R4276" t="s">
        <v>21</v>
      </c>
      <c r="S4276">
        <f>VLOOKUP(R4276,region2,2,FALSE)</f>
        <v>2</v>
      </c>
      <c r="T4276" t="s">
        <v>4413</v>
      </c>
      <c r="U4276" t="s">
        <v>22</v>
      </c>
      <c r="V4276">
        <f>VLOOKUP(U4276,category2,2,FALSE)</f>
        <v>2</v>
      </c>
      <c r="W4276" t="s">
        <v>3231</v>
      </c>
      <c r="X4276">
        <f>VLOOKUP(W4276,subcat2,3,FALSE)</f>
        <v>9</v>
      </c>
      <c r="Y4276" t="s">
        <v>37</v>
      </c>
      <c r="Z4276">
        <v>3.5920000000000005</v>
      </c>
      <c r="AA4276">
        <v>1</v>
      </c>
      <c r="AB4276">
        <v>0.2</v>
      </c>
      <c r="AC4276" s="4">
        <v>1.1224999999999996</v>
      </c>
    </row>
    <row r="4277" spans="1:29" x14ac:dyDescent="0.25">
      <c r="A4277" s="2">
        <v>4276</v>
      </c>
      <c r="B4277" t="s">
        <v>7332</v>
      </c>
      <c r="C4277" s="3">
        <v>42194</v>
      </c>
      <c r="D4277" s="3">
        <v>42198</v>
      </c>
      <c r="E4277" t="s">
        <v>25</v>
      </c>
      <c r="F4277">
        <f>VLOOKUP(E4277,SHIPMODE,2,FALSE)</f>
        <v>2</v>
      </c>
      <c r="G4277" t="s">
        <v>3889</v>
      </c>
      <c r="H4277" t="s">
        <v>2398</v>
      </c>
      <c r="I4277" t="s">
        <v>18</v>
      </c>
      <c r="J4277">
        <f>VLOOKUP(I4277,segmentID,2,FALSE)</f>
        <v>2</v>
      </c>
      <c r="K4277" t="s">
        <v>3255</v>
      </c>
      <c r="L4277">
        <f>VLOOKUP(K4277,country2,2,FALSE)</f>
        <v>1</v>
      </c>
      <c r="M4277" t="s">
        <v>402</v>
      </c>
      <c r="N4277">
        <f>VLOOKUP(Orders!M4277,city2,2,FALSE)</f>
        <v>62</v>
      </c>
      <c r="O4277" t="s">
        <v>54</v>
      </c>
      <c r="P4277">
        <f>VLOOKUP(O4277,state2,2,FALSE)</f>
        <v>6</v>
      </c>
      <c r="Q4277">
        <v>75220</v>
      </c>
      <c r="R4277" t="s">
        <v>55</v>
      </c>
      <c r="S4277">
        <f>VLOOKUP(R4277,region2,2,FALSE)</f>
        <v>3</v>
      </c>
      <c r="T4277" t="s">
        <v>4274</v>
      </c>
      <c r="U4277" t="s">
        <v>22</v>
      </c>
      <c r="V4277">
        <f>VLOOKUP(U4277,category2,2,FALSE)</f>
        <v>2</v>
      </c>
      <c r="W4277" t="s">
        <v>38</v>
      </c>
      <c r="X4277">
        <f>VLOOKUP(W4277,subcat2,3,FALSE)</f>
        <v>10</v>
      </c>
      <c r="Y4277" t="s">
        <v>2270</v>
      </c>
      <c r="Z4277">
        <v>48.631999999999991</v>
      </c>
      <c r="AA4277">
        <v>2</v>
      </c>
      <c r="AB4277">
        <v>0.8</v>
      </c>
      <c r="AC4277" s="4">
        <v>-121.58000000000004</v>
      </c>
    </row>
    <row r="4278" spans="1:29" x14ac:dyDescent="0.25">
      <c r="A4278" s="2">
        <v>4277</v>
      </c>
      <c r="B4278" t="s">
        <v>9953</v>
      </c>
      <c r="C4278" s="3">
        <v>42965</v>
      </c>
      <c r="D4278" s="3">
        <v>42969</v>
      </c>
      <c r="E4278" t="s">
        <v>25</v>
      </c>
      <c r="F4278">
        <f>VLOOKUP(E4278,SHIPMODE,2,FALSE)</f>
        <v>2</v>
      </c>
      <c r="G4278" t="s">
        <v>3631</v>
      </c>
      <c r="H4278" t="s">
        <v>1399</v>
      </c>
      <c r="I4278" t="s">
        <v>52</v>
      </c>
      <c r="J4278">
        <f>VLOOKUP(I4278,segmentID,2,FALSE)</f>
        <v>3</v>
      </c>
      <c r="K4278" t="s">
        <v>3255</v>
      </c>
      <c r="L4278">
        <f>VLOOKUP(K4278,country2,2,FALSE)</f>
        <v>1</v>
      </c>
      <c r="M4278" t="s">
        <v>48</v>
      </c>
      <c r="N4278">
        <f>VLOOKUP(Orders!M4278,city2,2,FALSE)</f>
        <v>5</v>
      </c>
      <c r="O4278" t="s">
        <v>49</v>
      </c>
      <c r="P4278">
        <f>VLOOKUP(O4278,state2,2,FALSE)</f>
        <v>5</v>
      </c>
      <c r="Q4278">
        <v>98105</v>
      </c>
      <c r="R4278" t="s">
        <v>21</v>
      </c>
      <c r="S4278">
        <f>VLOOKUP(R4278,region2,2,FALSE)</f>
        <v>2</v>
      </c>
      <c r="T4278" t="s">
        <v>4853</v>
      </c>
      <c r="U4278" t="s">
        <v>22</v>
      </c>
      <c r="V4278">
        <f>VLOOKUP(U4278,category2,2,FALSE)</f>
        <v>2</v>
      </c>
      <c r="W4278" t="s">
        <v>3227</v>
      </c>
      <c r="X4278">
        <f>VLOOKUP(W4278,subcat2,3,FALSE)</f>
        <v>5</v>
      </c>
      <c r="Y4278" t="s">
        <v>1196</v>
      </c>
      <c r="Z4278">
        <v>323.10000000000002</v>
      </c>
      <c r="AA4278">
        <v>2</v>
      </c>
      <c r="AB4278">
        <v>0</v>
      </c>
      <c r="AC4278" s="4">
        <v>61.38900000000001</v>
      </c>
    </row>
    <row r="4279" spans="1:29" x14ac:dyDescent="0.25">
      <c r="A4279" s="2">
        <v>4278</v>
      </c>
      <c r="B4279" t="s">
        <v>8502</v>
      </c>
      <c r="C4279" s="3">
        <v>42476</v>
      </c>
      <c r="D4279" s="3">
        <v>42480</v>
      </c>
      <c r="E4279" t="s">
        <v>25</v>
      </c>
      <c r="F4279">
        <f>VLOOKUP(E4279,SHIPMODE,2,FALSE)</f>
        <v>2</v>
      </c>
      <c r="G4279" t="s">
        <v>3995</v>
      </c>
      <c r="H4279" t="s">
        <v>2829</v>
      </c>
      <c r="I4279" t="s">
        <v>18</v>
      </c>
      <c r="J4279">
        <f>VLOOKUP(I4279,segmentID,2,FALSE)</f>
        <v>2</v>
      </c>
      <c r="K4279" t="s">
        <v>3255</v>
      </c>
      <c r="L4279">
        <f>VLOOKUP(K4279,country2,2,FALSE)</f>
        <v>1</v>
      </c>
      <c r="M4279" t="s">
        <v>544</v>
      </c>
      <c r="N4279">
        <f>VLOOKUP(Orders!M4279,city2,2,FALSE)</f>
        <v>81</v>
      </c>
      <c r="O4279" t="s">
        <v>389</v>
      </c>
      <c r="P4279">
        <f>VLOOKUP(O4279,state2,2,FALSE)</f>
        <v>31</v>
      </c>
      <c r="Q4279">
        <v>8701</v>
      </c>
      <c r="R4279" t="s">
        <v>79</v>
      </c>
      <c r="S4279">
        <f>VLOOKUP(R4279,region2,2,FALSE)</f>
        <v>4</v>
      </c>
      <c r="T4279" t="s">
        <v>5706</v>
      </c>
      <c r="U4279" t="s">
        <v>35</v>
      </c>
      <c r="V4279">
        <f>VLOOKUP(U4279,category2,2,FALSE)</f>
        <v>3</v>
      </c>
      <c r="W4279" t="s">
        <v>3235</v>
      </c>
      <c r="X4279">
        <f>VLOOKUP(W4279,subcat2,3,FALSE)</f>
        <v>16</v>
      </c>
      <c r="Y4279" t="s">
        <v>1801</v>
      </c>
      <c r="Z4279">
        <v>9099.93</v>
      </c>
      <c r="AA4279">
        <v>7</v>
      </c>
      <c r="AB4279">
        <v>0</v>
      </c>
      <c r="AC4279" s="4">
        <v>2365.9817999999996</v>
      </c>
    </row>
    <row r="4280" spans="1:29" x14ac:dyDescent="0.25">
      <c r="A4280" s="2">
        <v>4279</v>
      </c>
      <c r="B4280" t="s">
        <v>8502</v>
      </c>
      <c r="C4280" s="3">
        <v>42476</v>
      </c>
      <c r="D4280" s="3">
        <v>42480</v>
      </c>
      <c r="E4280" t="s">
        <v>25</v>
      </c>
      <c r="F4280">
        <f>VLOOKUP(E4280,SHIPMODE,2,FALSE)</f>
        <v>2</v>
      </c>
      <c r="G4280" t="s">
        <v>3995</v>
      </c>
      <c r="H4280" t="s">
        <v>2829</v>
      </c>
      <c r="I4280" t="s">
        <v>18</v>
      </c>
      <c r="J4280">
        <f>VLOOKUP(I4280,segmentID,2,FALSE)</f>
        <v>2</v>
      </c>
      <c r="K4280" t="s">
        <v>3255</v>
      </c>
      <c r="L4280">
        <f>VLOOKUP(K4280,country2,2,FALSE)</f>
        <v>1</v>
      </c>
      <c r="M4280" t="s">
        <v>544</v>
      </c>
      <c r="N4280">
        <f>VLOOKUP(Orders!M4280,city2,2,FALSE)</f>
        <v>81</v>
      </c>
      <c r="O4280" t="s">
        <v>389</v>
      </c>
      <c r="P4280">
        <f>VLOOKUP(O4280,state2,2,FALSE)</f>
        <v>31</v>
      </c>
      <c r="Q4280">
        <v>8701</v>
      </c>
      <c r="R4280" t="s">
        <v>79</v>
      </c>
      <c r="S4280">
        <f>VLOOKUP(R4280,region2,2,FALSE)</f>
        <v>4</v>
      </c>
      <c r="T4280" t="s">
        <v>5535</v>
      </c>
      <c r="U4280" t="s">
        <v>13</v>
      </c>
      <c r="V4280">
        <f>VLOOKUP(U4280,category2,2,FALSE)</f>
        <v>1</v>
      </c>
      <c r="W4280" t="s">
        <v>3228</v>
      </c>
      <c r="X4280">
        <f>VLOOKUP(W4280,subcat2,3,FALSE)</f>
        <v>6</v>
      </c>
      <c r="Y4280" t="s">
        <v>230</v>
      </c>
      <c r="Z4280">
        <v>9.9600000000000009</v>
      </c>
      <c r="AA4280">
        <v>2</v>
      </c>
      <c r="AB4280">
        <v>0</v>
      </c>
      <c r="AC4280" s="4">
        <v>3.2867999999999995</v>
      </c>
    </row>
    <row r="4281" spans="1:29" x14ac:dyDescent="0.25">
      <c r="A4281" s="2">
        <v>4280</v>
      </c>
      <c r="B4281" t="s">
        <v>8502</v>
      </c>
      <c r="C4281" s="3">
        <v>42476</v>
      </c>
      <c r="D4281" s="3">
        <v>42480</v>
      </c>
      <c r="E4281" t="s">
        <v>25</v>
      </c>
      <c r="F4281">
        <f>VLOOKUP(E4281,SHIPMODE,2,FALSE)</f>
        <v>2</v>
      </c>
      <c r="G4281" t="s">
        <v>3995</v>
      </c>
      <c r="H4281" t="s">
        <v>2829</v>
      </c>
      <c r="I4281" t="s">
        <v>18</v>
      </c>
      <c r="J4281">
        <f>VLOOKUP(I4281,segmentID,2,FALSE)</f>
        <v>2</v>
      </c>
      <c r="K4281" t="s">
        <v>3255</v>
      </c>
      <c r="L4281">
        <f>VLOOKUP(K4281,country2,2,FALSE)</f>
        <v>1</v>
      </c>
      <c r="M4281" t="s">
        <v>544</v>
      </c>
      <c r="N4281">
        <f>VLOOKUP(Orders!M4281,city2,2,FALSE)</f>
        <v>81</v>
      </c>
      <c r="O4281" t="s">
        <v>389</v>
      </c>
      <c r="P4281">
        <f>VLOOKUP(O4281,state2,2,FALSE)</f>
        <v>31</v>
      </c>
      <c r="Q4281">
        <v>8701</v>
      </c>
      <c r="R4281" t="s">
        <v>79</v>
      </c>
      <c r="S4281">
        <f>VLOOKUP(R4281,region2,2,FALSE)</f>
        <v>4</v>
      </c>
      <c r="T4281" t="s">
        <v>4967</v>
      </c>
      <c r="U4281" t="s">
        <v>22</v>
      </c>
      <c r="V4281">
        <f>VLOOKUP(U4281,category2,2,FALSE)</f>
        <v>2</v>
      </c>
      <c r="W4281" t="s">
        <v>3231</v>
      </c>
      <c r="X4281">
        <f>VLOOKUP(W4281,subcat2,3,FALSE)</f>
        <v>9</v>
      </c>
      <c r="Y4281" t="s">
        <v>977</v>
      </c>
      <c r="Z4281">
        <v>25.299999999999997</v>
      </c>
      <c r="AA4281">
        <v>5</v>
      </c>
      <c r="AB4281">
        <v>0</v>
      </c>
      <c r="AC4281" s="4">
        <v>11.890999999999998</v>
      </c>
    </row>
    <row r="4282" spans="1:29" x14ac:dyDescent="0.25">
      <c r="A4282" s="2">
        <v>4281</v>
      </c>
      <c r="B4282" t="s">
        <v>6340</v>
      </c>
      <c r="C4282" s="3">
        <v>41957</v>
      </c>
      <c r="D4282" s="3">
        <v>41961</v>
      </c>
      <c r="E4282" t="s">
        <v>25</v>
      </c>
      <c r="F4282">
        <f>VLOOKUP(E4282,SHIPMODE,2,FALSE)</f>
        <v>2</v>
      </c>
      <c r="G4282" t="s">
        <v>3339</v>
      </c>
      <c r="H4282" t="s">
        <v>359</v>
      </c>
      <c r="I4282" t="s">
        <v>52</v>
      </c>
      <c r="J4282">
        <f>VLOOKUP(I4282,segmentID,2,FALSE)</f>
        <v>3</v>
      </c>
      <c r="K4282" t="s">
        <v>3255</v>
      </c>
      <c r="L4282">
        <f>VLOOKUP(K4282,country2,2,FALSE)</f>
        <v>1</v>
      </c>
      <c r="M4282" t="s">
        <v>138</v>
      </c>
      <c r="N4282">
        <f>VLOOKUP(Orders!M4282,city2,2,FALSE)</f>
        <v>21</v>
      </c>
      <c r="O4282" t="s">
        <v>139</v>
      </c>
      <c r="P4282">
        <f>VLOOKUP(O4282,state2,2,FALSE)</f>
        <v>16</v>
      </c>
      <c r="Q4282">
        <v>10011</v>
      </c>
      <c r="R4282" t="s">
        <v>79</v>
      </c>
      <c r="S4282">
        <f>VLOOKUP(R4282,region2,2,FALSE)</f>
        <v>4</v>
      </c>
      <c r="T4282" t="s">
        <v>4360</v>
      </c>
      <c r="U4282" t="s">
        <v>22</v>
      </c>
      <c r="V4282">
        <f>VLOOKUP(U4282,category2,2,FALSE)</f>
        <v>2</v>
      </c>
      <c r="W4282" t="s">
        <v>45</v>
      </c>
      <c r="X4282">
        <f>VLOOKUP(W4282,subcat2,3,FALSE)</f>
        <v>11</v>
      </c>
      <c r="Y4282" t="s">
        <v>1660</v>
      </c>
      <c r="Z4282">
        <v>11.36</v>
      </c>
      <c r="AA4282">
        <v>2</v>
      </c>
      <c r="AB4282">
        <v>0</v>
      </c>
      <c r="AC4282" s="4">
        <v>5.2255999999999991</v>
      </c>
    </row>
    <row r="4283" spans="1:29" x14ac:dyDescent="0.25">
      <c r="A4283" s="2">
        <v>4282</v>
      </c>
      <c r="B4283" t="s">
        <v>6340</v>
      </c>
      <c r="C4283" s="3">
        <v>41957</v>
      </c>
      <c r="D4283" s="3">
        <v>41961</v>
      </c>
      <c r="E4283" t="s">
        <v>25</v>
      </c>
      <c r="F4283">
        <f>VLOOKUP(E4283,SHIPMODE,2,FALSE)</f>
        <v>2</v>
      </c>
      <c r="G4283" t="s">
        <v>3339</v>
      </c>
      <c r="H4283" t="s">
        <v>359</v>
      </c>
      <c r="I4283" t="s">
        <v>52</v>
      </c>
      <c r="J4283">
        <f>VLOOKUP(I4283,segmentID,2,FALSE)</f>
        <v>3</v>
      </c>
      <c r="K4283" t="s">
        <v>3255</v>
      </c>
      <c r="L4283">
        <f>VLOOKUP(K4283,country2,2,FALSE)</f>
        <v>1</v>
      </c>
      <c r="M4283" t="s">
        <v>138</v>
      </c>
      <c r="N4283">
        <f>VLOOKUP(Orders!M4283,city2,2,FALSE)</f>
        <v>21</v>
      </c>
      <c r="O4283" t="s">
        <v>139</v>
      </c>
      <c r="P4283">
        <f>VLOOKUP(O4283,state2,2,FALSE)</f>
        <v>16</v>
      </c>
      <c r="Q4283">
        <v>10011</v>
      </c>
      <c r="R4283" t="s">
        <v>79</v>
      </c>
      <c r="S4283">
        <f>VLOOKUP(R4283,region2,2,FALSE)</f>
        <v>4</v>
      </c>
      <c r="T4283" t="s">
        <v>5532</v>
      </c>
      <c r="U4283" t="s">
        <v>13</v>
      </c>
      <c r="V4283">
        <f>VLOOKUP(U4283,category2,2,FALSE)</f>
        <v>1</v>
      </c>
      <c r="W4283" t="s">
        <v>3226</v>
      </c>
      <c r="X4283">
        <f>VLOOKUP(W4283,subcat2,3,FALSE)</f>
        <v>2</v>
      </c>
      <c r="Y4283" t="s">
        <v>1823</v>
      </c>
      <c r="Z4283">
        <v>69.263999999999996</v>
      </c>
      <c r="AA4283">
        <v>2</v>
      </c>
      <c r="AB4283">
        <v>0.1</v>
      </c>
      <c r="AC4283" s="4">
        <v>14.62239999999999</v>
      </c>
    </row>
    <row r="4284" spans="1:29" x14ac:dyDescent="0.25">
      <c r="A4284" s="2">
        <v>4283</v>
      </c>
      <c r="B4284" t="s">
        <v>6341</v>
      </c>
      <c r="C4284" s="3">
        <v>41993</v>
      </c>
      <c r="D4284" s="3">
        <v>41996</v>
      </c>
      <c r="E4284" t="s">
        <v>97</v>
      </c>
      <c r="F4284">
        <f>VLOOKUP(E4284,SHIPMODE,2,FALSE)</f>
        <v>3</v>
      </c>
      <c r="G4284" t="s">
        <v>3710</v>
      </c>
      <c r="H4284" t="s">
        <v>1692</v>
      </c>
      <c r="I4284" t="s">
        <v>9</v>
      </c>
      <c r="J4284">
        <f>VLOOKUP(I4284,segmentID,2,FALSE)</f>
        <v>1</v>
      </c>
      <c r="K4284" t="s">
        <v>3255</v>
      </c>
      <c r="L4284">
        <f>VLOOKUP(K4284,country2,2,FALSE)</f>
        <v>1</v>
      </c>
      <c r="M4284" t="s">
        <v>1898</v>
      </c>
      <c r="N4284">
        <f>VLOOKUP(Orders!M4284,city2,2,FALSE)</f>
        <v>246</v>
      </c>
      <c r="O4284" t="s">
        <v>132</v>
      </c>
      <c r="P4284">
        <f>VLOOKUP(O4284,state2,2,FALSE)</f>
        <v>15</v>
      </c>
      <c r="Q4284">
        <v>46203</v>
      </c>
      <c r="R4284" t="s">
        <v>55</v>
      </c>
      <c r="S4284">
        <f>VLOOKUP(R4284,region2,2,FALSE)</f>
        <v>3</v>
      </c>
      <c r="T4284" t="s">
        <v>5707</v>
      </c>
      <c r="U4284" t="s">
        <v>22</v>
      </c>
      <c r="V4284">
        <f>VLOOKUP(U4284,category2,2,FALSE)</f>
        <v>2</v>
      </c>
      <c r="W4284" t="s">
        <v>23</v>
      </c>
      <c r="X4284">
        <f>VLOOKUP(W4284,subcat2,3,FALSE)</f>
        <v>3</v>
      </c>
      <c r="Y4284" t="s">
        <v>1374</v>
      </c>
      <c r="Z4284">
        <v>3.69</v>
      </c>
      <c r="AA4284">
        <v>1</v>
      </c>
      <c r="AB4284">
        <v>0</v>
      </c>
      <c r="AC4284" s="4">
        <v>1.7343</v>
      </c>
    </row>
    <row r="4285" spans="1:29" x14ac:dyDescent="0.25">
      <c r="A4285" s="2">
        <v>4284</v>
      </c>
      <c r="B4285" t="s">
        <v>6341</v>
      </c>
      <c r="C4285" s="3">
        <v>41993</v>
      </c>
      <c r="D4285" s="3">
        <v>41996</v>
      </c>
      <c r="E4285" t="s">
        <v>97</v>
      </c>
      <c r="F4285">
        <f>VLOOKUP(E4285,SHIPMODE,2,FALSE)</f>
        <v>3</v>
      </c>
      <c r="G4285" t="s">
        <v>3710</v>
      </c>
      <c r="H4285" t="s">
        <v>1692</v>
      </c>
      <c r="I4285" t="s">
        <v>9</v>
      </c>
      <c r="J4285">
        <f>VLOOKUP(I4285,segmentID,2,FALSE)</f>
        <v>1</v>
      </c>
      <c r="K4285" t="s">
        <v>3255</v>
      </c>
      <c r="L4285">
        <f>VLOOKUP(K4285,country2,2,FALSE)</f>
        <v>1</v>
      </c>
      <c r="M4285" t="s">
        <v>1898</v>
      </c>
      <c r="N4285">
        <f>VLOOKUP(Orders!M4285,city2,2,FALSE)</f>
        <v>246</v>
      </c>
      <c r="O4285" t="s">
        <v>132</v>
      </c>
      <c r="P4285">
        <f>VLOOKUP(O4285,state2,2,FALSE)</f>
        <v>15</v>
      </c>
      <c r="Q4285">
        <v>46203</v>
      </c>
      <c r="R4285" t="s">
        <v>55</v>
      </c>
      <c r="S4285">
        <f>VLOOKUP(R4285,region2,2,FALSE)</f>
        <v>3</v>
      </c>
      <c r="T4285" t="s">
        <v>5565</v>
      </c>
      <c r="U4285" t="s">
        <v>22</v>
      </c>
      <c r="V4285">
        <f>VLOOKUP(U4285,category2,2,FALSE)</f>
        <v>2</v>
      </c>
      <c r="W4285" t="s">
        <v>3231</v>
      </c>
      <c r="X4285">
        <f>VLOOKUP(W4285,subcat2,3,FALSE)</f>
        <v>9</v>
      </c>
      <c r="Y4285" t="s">
        <v>1847</v>
      </c>
      <c r="Z4285">
        <v>1103.97</v>
      </c>
      <c r="AA4285">
        <v>3</v>
      </c>
      <c r="AB4285">
        <v>0</v>
      </c>
      <c r="AC4285" s="4">
        <v>496.78649999999993</v>
      </c>
    </row>
    <row r="4286" spans="1:29" x14ac:dyDescent="0.25">
      <c r="A4286" s="2">
        <v>4285</v>
      </c>
      <c r="B4286" t="s">
        <v>7333</v>
      </c>
      <c r="C4286" s="3">
        <v>42329</v>
      </c>
      <c r="D4286" s="3">
        <v>42334</v>
      </c>
      <c r="E4286" t="s">
        <v>7</v>
      </c>
      <c r="F4286">
        <f>VLOOKUP(E4286,SHIPMODE,2,FALSE)</f>
        <v>1</v>
      </c>
      <c r="G4286" t="s">
        <v>3917</v>
      </c>
      <c r="H4286" t="s">
        <v>2486</v>
      </c>
      <c r="I4286" t="s">
        <v>18</v>
      </c>
      <c r="J4286">
        <f>VLOOKUP(I4286,segmentID,2,FALSE)</f>
        <v>2</v>
      </c>
      <c r="K4286" t="s">
        <v>3255</v>
      </c>
      <c r="L4286">
        <f>VLOOKUP(K4286,country2,2,FALSE)</f>
        <v>1</v>
      </c>
      <c r="M4286" t="s">
        <v>2834</v>
      </c>
      <c r="N4286">
        <f>VLOOKUP(Orders!M4286,city2,2,FALSE)</f>
        <v>397</v>
      </c>
      <c r="O4286" t="s">
        <v>54</v>
      </c>
      <c r="P4286">
        <f>VLOOKUP(O4286,state2,2,FALSE)</f>
        <v>6</v>
      </c>
      <c r="Q4286">
        <v>77642</v>
      </c>
      <c r="R4286" t="s">
        <v>55</v>
      </c>
      <c r="S4286">
        <f>VLOOKUP(R4286,region2,2,FALSE)</f>
        <v>3</v>
      </c>
      <c r="T4286" t="s">
        <v>5184</v>
      </c>
      <c r="U4286" t="s">
        <v>13</v>
      </c>
      <c r="V4286">
        <f>VLOOKUP(U4286,category2,2,FALSE)</f>
        <v>1</v>
      </c>
      <c r="W4286" t="s">
        <v>14</v>
      </c>
      <c r="X4286">
        <f>VLOOKUP(W4286,subcat2,3,FALSE)</f>
        <v>1</v>
      </c>
      <c r="Y4286" t="s">
        <v>1910</v>
      </c>
      <c r="Z4286">
        <v>246.13279999999997</v>
      </c>
      <c r="AA4286">
        <v>2</v>
      </c>
      <c r="AB4286">
        <v>0.32</v>
      </c>
      <c r="AC4286" s="4">
        <v>-76.011599999999973</v>
      </c>
    </row>
    <row r="4287" spans="1:29" x14ac:dyDescent="0.25">
      <c r="A4287" s="2">
        <v>4286</v>
      </c>
      <c r="B4287" t="s">
        <v>7333</v>
      </c>
      <c r="C4287" s="3">
        <v>42329</v>
      </c>
      <c r="D4287" s="3">
        <v>42334</v>
      </c>
      <c r="E4287" t="s">
        <v>7</v>
      </c>
      <c r="F4287">
        <f>VLOOKUP(E4287,SHIPMODE,2,FALSE)</f>
        <v>1</v>
      </c>
      <c r="G4287" t="s">
        <v>3917</v>
      </c>
      <c r="H4287" t="s">
        <v>2486</v>
      </c>
      <c r="I4287" t="s">
        <v>18</v>
      </c>
      <c r="J4287">
        <f>VLOOKUP(I4287,segmentID,2,FALSE)</f>
        <v>2</v>
      </c>
      <c r="K4287" t="s">
        <v>3255</v>
      </c>
      <c r="L4287">
        <f>VLOOKUP(K4287,country2,2,FALSE)</f>
        <v>1</v>
      </c>
      <c r="M4287" t="s">
        <v>2834</v>
      </c>
      <c r="N4287">
        <f>VLOOKUP(Orders!M4287,city2,2,FALSE)</f>
        <v>397</v>
      </c>
      <c r="O4287" t="s">
        <v>54</v>
      </c>
      <c r="P4287">
        <f>VLOOKUP(O4287,state2,2,FALSE)</f>
        <v>6</v>
      </c>
      <c r="Q4287">
        <v>77642</v>
      </c>
      <c r="R4287" t="s">
        <v>55</v>
      </c>
      <c r="S4287">
        <f>VLOOKUP(R4287,region2,2,FALSE)</f>
        <v>3</v>
      </c>
      <c r="T4287" t="s">
        <v>4112</v>
      </c>
      <c r="U4287" t="s">
        <v>22</v>
      </c>
      <c r="V4287">
        <f>VLOOKUP(U4287,category2,2,FALSE)</f>
        <v>2</v>
      </c>
      <c r="W4287" t="s">
        <v>23</v>
      </c>
      <c r="X4287">
        <f>VLOOKUP(W4287,subcat2,3,FALSE)</f>
        <v>3</v>
      </c>
      <c r="Y4287" t="s">
        <v>3019</v>
      </c>
      <c r="Z4287">
        <v>11.696</v>
      </c>
      <c r="AA4287">
        <v>2</v>
      </c>
      <c r="AB4287">
        <v>0.2</v>
      </c>
      <c r="AC4287" s="4">
        <v>3.9473999999999996</v>
      </c>
    </row>
    <row r="4288" spans="1:29" x14ac:dyDescent="0.25">
      <c r="A4288" s="2">
        <v>4287</v>
      </c>
      <c r="B4288" t="s">
        <v>7333</v>
      </c>
      <c r="C4288" s="3">
        <v>42329</v>
      </c>
      <c r="D4288" s="3">
        <v>42334</v>
      </c>
      <c r="E4288" t="s">
        <v>7</v>
      </c>
      <c r="F4288">
        <f>VLOOKUP(E4288,SHIPMODE,2,FALSE)</f>
        <v>1</v>
      </c>
      <c r="G4288" t="s">
        <v>3917</v>
      </c>
      <c r="H4288" t="s">
        <v>2486</v>
      </c>
      <c r="I4288" t="s">
        <v>18</v>
      </c>
      <c r="J4288">
        <f>VLOOKUP(I4288,segmentID,2,FALSE)</f>
        <v>2</v>
      </c>
      <c r="K4288" t="s">
        <v>3255</v>
      </c>
      <c r="L4288">
        <f>VLOOKUP(K4288,country2,2,FALSE)</f>
        <v>1</v>
      </c>
      <c r="M4288" t="s">
        <v>2834</v>
      </c>
      <c r="N4288">
        <f>VLOOKUP(Orders!M4288,city2,2,FALSE)</f>
        <v>397</v>
      </c>
      <c r="O4288" t="s">
        <v>54</v>
      </c>
      <c r="P4288">
        <f>VLOOKUP(O4288,state2,2,FALSE)</f>
        <v>6</v>
      </c>
      <c r="Q4288">
        <v>77642</v>
      </c>
      <c r="R4288" t="s">
        <v>55</v>
      </c>
      <c r="S4288">
        <f>VLOOKUP(R4288,region2,2,FALSE)</f>
        <v>3</v>
      </c>
      <c r="T4288" t="s">
        <v>5635</v>
      </c>
      <c r="U4288" t="s">
        <v>35</v>
      </c>
      <c r="V4288">
        <f>VLOOKUP(U4288,category2,2,FALSE)</f>
        <v>3</v>
      </c>
      <c r="W4288" t="s">
        <v>3236</v>
      </c>
      <c r="X4288">
        <f>VLOOKUP(W4288,subcat2,3,FALSE)</f>
        <v>17</v>
      </c>
      <c r="Y4288" t="s">
        <v>1520</v>
      </c>
      <c r="Z4288">
        <v>439.99200000000002</v>
      </c>
      <c r="AA4288">
        <v>1</v>
      </c>
      <c r="AB4288">
        <v>0.2</v>
      </c>
      <c r="AC4288" s="4">
        <v>164.99700000000001</v>
      </c>
    </row>
    <row r="4289" spans="1:29" x14ac:dyDescent="0.25">
      <c r="A4289" s="2">
        <v>4288</v>
      </c>
      <c r="B4289" t="s">
        <v>9954</v>
      </c>
      <c r="C4289" s="3">
        <v>43097</v>
      </c>
      <c r="D4289" s="3">
        <v>43103</v>
      </c>
      <c r="E4289" t="s">
        <v>25</v>
      </c>
      <c r="F4289">
        <f>VLOOKUP(E4289,SHIPMODE,2,FALSE)</f>
        <v>2</v>
      </c>
      <c r="G4289" t="s">
        <v>3637</v>
      </c>
      <c r="H4289" t="s">
        <v>1417</v>
      </c>
      <c r="I4289" t="s">
        <v>52</v>
      </c>
      <c r="J4289">
        <f>VLOOKUP(I4289,segmentID,2,FALSE)</f>
        <v>3</v>
      </c>
      <c r="K4289" t="s">
        <v>3255</v>
      </c>
      <c r="L4289">
        <f>VLOOKUP(K4289,country2,2,FALSE)</f>
        <v>1</v>
      </c>
      <c r="M4289" t="s">
        <v>2373</v>
      </c>
      <c r="N4289">
        <f>VLOOKUP(Orders!M4289,city2,2,FALSE)</f>
        <v>317</v>
      </c>
      <c r="O4289" t="s">
        <v>173</v>
      </c>
      <c r="P4289">
        <f>VLOOKUP(O4289,state2,2,FALSE)</f>
        <v>19</v>
      </c>
      <c r="Q4289">
        <v>37211</v>
      </c>
      <c r="R4289" t="s">
        <v>12</v>
      </c>
      <c r="S4289">
        <f>VLOOKUP(R4289,region2,2,FALSE)</f>
        <v>1</v>
      </c>
      <c r="T4289" t="s">
        <v>4559</v>
      </c>
      <c r="U4289" t="s">
        <v>22</v>
      </c>
      <c r="V4289">
        <f>VLOOKUP(U4289,category2,2,FALSE)</f>
        <v>2</v>
      </c>
      <c r="W4289" t="s">
        <v>3227</v>
      </c>
      <c r="X4289">
        <f>VLOOKUP(W4289,subcat2,3,FALSE)</f>
        <v>5</v>
      </c>
      <c r="Y4289" t="s">
        <v>477</v>
      </c>
      <c r="Z4289">
        <v>64.784000000000006</v>
      </c>
      <c r="AA4289">
        <v>1</v>
      </c>
      <c r="AB4289">
        <v>0.2</v>
      </c>
      <c r="AC4289" s="4">
        <v>-12.956800000000005</v>
      </c>
    </row>
    <row r="4290" spans="1:29" x14ac:dyDescent="0.25">
      <c r="A4290" s="2">
        <v>4289</v>
      </c>
      <c r="B4290" t="s">
        <v>7334</v>
      </c>
      <c r="C4290" s="3">
        <v>42141</v>
      </c>
      <c r="D4290" s="3">
        <v>42145</v>
      </c>
      <c r="E4290" t="s">
        <v>25</v>
      </c>
      <c r="F4290">
        <f>VLOOKUP(E4290,SHIPMODE,2,FALSE)</f>
        <v>2</v>
      </c>
      <c r="G4290" t="s">
        <v>3276</v>
      </c>
      <c r="H4290" t="s">
        <v>117</v>
      </c>
      <c r="I4290" t="s">
        <v>18</v>
      </c>
      <c r="J4290">
        <f>VLOOKUP(I4290,segmentID,2,FALSE)</f>
        <v>2</v>
      </c>
      <c r="K4290" t="s">
        <v>3255</v>
      </c>
      <c r="L4290">
        <f>VLOOKUP(K4290,country2,2,FALSE)</f>
        <v>1</v>
      </c>
      <c r="M4290" t="s">
        <v>95</v>
      </c>
      <c r="N4290">
        <f>VLOOKUP(Orders!M4290,city2,2,FALSE)</f>
        <v>13</v>
      </c>
      <c r="O4290" t="s">
        <v>54</v>
      </c>
      <c r="P4290">
        <f>VLOOKUP(O4290,state2,2,FALSE)</f>
        <v>6</v>
      </c>
      <c r="Q4290">
        <v>77095</v>
      </c>
      <c r="R4290" t="s">
        <v>55</v>
      </c>
      <c r="S4290">
        <f>VLOOKUP(R4290,region2,2,FALSE)</f>
        <v>3</v>
      </c>
      <c r="T4290" t="s">
        <v>5274</v>
      </c>
      <c r="U4290" t="s">
        <v>22</v>
      </c>
      <c r="V4290">
        <f>VLOOKUP(U4290,category2,2,FALSE)</f>
        <v>2</v>
      </c>
      <c r="W4290" t="s">
        <v>3231</v>
      </c>
      <c r="X4290">
        <f>VLOOKUP(W4290,subcat2,3,FALSE)</f>
        <v>9</v>
      </c>
      <c r="Y4290" t="s">
        <v>2976</v>
      </c>
      <c r="Z4290">
        <v>33.279999999999994</v>
      </c>
      <c r="AA4290">
        <v>5</v>
      </c>
      <c r="AB4290">
        <v>0.8</v>
      </c>
      <c r="AC4290" s="4">
        <v>-49.92</v>
      </c>
    </row>
    <row r="4291" spans="1:29" x14ac:dyDescent="0.25">
      <c r="A4291" s="2">
        <v>4290</v>
      </c>
      <c r="B4291" t="s">
        <v>7334</v>
      </c>
      <c r="C4291" s="3">
        <v>42141</v>
      </c>
      <c r="D4291" s="3">
        <v>42145</v>
      </c>
      <c r="E4291" t="s">
        <v>25</v>
      </c>
      <c r="F4291">
        <f>VLOOKUP(E4291,SHIPMODE,2,FALSE)</f>
        <v>2</v>
      </c>
      <c r="G4291" t="s">
        <v>3276</v>
      </c>
      <c r="H4291" t="s">
        <v>117</v>
      </c>
      <c r="I4291" t="s">
        <v>18</v>
      </c>
      <c r="J4291">
        <f>VLOOKUP(I4291,segmentID,2,FALSE)</f>
        <v>2</v>
      </c>
      <c r="K4291" t="s">
        <v>3255</v>
      </c>
      <c r="L4291">
        <f>VLOOKUP(K4291,country2,2,FALSE)</f>
        <v>1</v>
      </c>
      <c r="M4291" t="s">
        <v>95</v>
      </c>
      <c r="N4291">
        <f>VLOOKUP(Orders!M4291,city2,2,FALSE)</f>
        <v>13</v>
      </c>
      <c r="O4291" t="s">
        <v>54</v>
      </c>
      <c r="P4291">
        <f>VLOOKUP(O4291,state2,2,FALSE)</f>
        <v>6</v>
      </c>
      <c r="Q4291">
        <v>77095</v>
      </c>
      <c r="R4291" t="s">
        <v>55</v>
      </c>
      <c r="S4291">
        <f>VLOOKUP(R4291,region2,2,FALSE)</f>
        <v>3</v>
      </c>
      <c r="T4291" t="s">
        <v>4797</v>
      </c>
      <c r="U4291" t="s">
        <v>22</v>
      </c>
      <c r="V4291">
        <f>VLOOKUP(U4291,category2,2,FALSE)</f>
        <v>2</v>
      </c>
      <c r="W4291" t="s">
        <v>45</v>
      </c>
      <c r="X4291">
        <f>VLOOKUP(W4291,subcat2,3,FALSE)</f>
        <v>11</v>
      </c>
      <c r="Y4291" t="s">
        <v>2437</v>
      </c>
      <c r="Z4291">
        <v>14.088000000000001</v>
      </c>
      <c r="AA4291">
        <v>3</v>
      </c>
      <c r="AB4291">
        <v>0.2</v>
      </c>
      <c r="AC4291" s="4">
        <v>4.9307999999999996</v>
      </c>
    </row>
    <row r="4292" spans="1:29" x14ac:dyDescent="0.25">
      <c r="A4292" s="2">
        <v>4291</v>
      </c>
      <c r="B4292" t="s">
        <v>9955</v>
      </c>
      <c r="C4292" s="3">
        <v>43078</v>
      </c>
      <c r="D4292" s="3">
        <v>43082</v>
      </c>
      <c r="E4292" t="s">
        <v>7</v>
      </c>
      <c r="F4292">
        <f>VLOOKUP(E4292,SHIPMODE,2,FALSE)</f>
        <v>1</v>
      </c>
      <c r="G4292" t="s">
        <v>3656</v>
      </c>
      <c r="H4292" t="s">
        <v>1503</v>
      </c>
      <c r="I4292" t="s">
        <v>52</v>
      </c>
      <c r="J4292">
        <f>VLOOKUP(I4292,segmentID,2,FALSE)</f>
        <v>3</v>
      </c>
      <c r="K4292" t="s">
        <v>3255</v>
      </c>
      <c r="L4292">
        <f>VLOOKUP(K4292,country2,2,FALSE)</f>
        <v>1</v>
      </c>
      <c r="M4292" t="s">
        <v>19</v>
      </c>
      <c r="N4292">
        <f>VLOOKUP(Orders!M4292,city2,2,FALSE)</f>
        <v>2</v>
      </c>
      <c r="O4292" t="s">
        <v>20</v>
      </c>
      <c r="P4292">
        <f>VLOOKUP(O4292,state2,2,FALSE)</f>
        <v>2</v>
      </c>
      <c r="Q4292">
        <v>90004</v>
      </c>
      <c r="R4292" t="s">
        <v>21</v>
      </c>
      <c r="S4292">
        <f>VLOOKUP(R4292,region2,2,FALSE)</f>
        <v>2</v>
      </c>
      <c r="T4292" t="s">
        <v>4417</v>
      </c>
      <c r="U4292" t="s">
        <v>22</v>
      </c>
      <c r="V4292">
        <f>VLOOKUP(U4292,category2,2,FALSE)</f>
        <v>2</v>
      </c>
      <c r="W4292" t="s">
        <v>3229</v>
      </c>
      <c r="X4292">
        <f>VLOOKUP(W4292,subcat2,3,FALSE)</f>
        <v>7</v>
      </c>
      <c r="Y4292" t="s">
        <v>1446</v>
      </c>
      <c r="Z4292">
        <v>11.16</v>
      </c>
      <c r="AA4292">
        <v>2</v>
      </c>
      <c r="AB4292">
        <v>0</v>
      </c>
      <c r="AC4292" s="4">
        <v>2.7899999999999991</v>
      </c>
    </row>
    <row r="4293" spans="1:29" x14ac:dyDescent="0.25">
      <c r="A4293" s="2">
        <v>4292</v>
      </c>
      <c r="B4293" t="s">
        <v>9955</v>
      </c>
      <c r="C4293" s="3">
        <v>43078</v>
      </c>
      <c r="D4293" s="3">
        <v>43082</v>
      </c>
      <c r="E4293" t="s">
        <v>7</v>
      </c>
      <c r="F4293">
        <f>VLOOKUP(E4293,SHIPMODE,2,FALSE)</f>
        <v>1</v>
      </c>
      <c r="G4293" t="s">
        <v>3656</v>
      </c>
      <c r="H4293" t="s">
        <v>1503</v>
      </c>
      <c r="I4293" t="s">
        <v>52</v>
      </c>
      <c r="J4293">
        <f>VLOOKUP(I4293,segmentID,2,FALSE)</f>
        <v>3</v>
      </c>
      <c r="K4293" t="s">
        <v>3255</v>
      </c>
      <c r="L4293">
        <f>VLOOKUP(K4293,country2,2,FALSE)</f>
        <v>1</v>
      </c>
      <c r="M4293" t="s">
        <v>19</v>
      </c>
      <c r="N4293">
        <f>VLOOKUP(Orders!M4293,city2,2,FALSE)</f>
        <v>2</v>
      </c>
      <c r="O4293" t="s">
        <v>20</v>
      </c>
      <c r="P4293">
        <f>VLOOKUP(O4293,state2,2,FALSE)</f>
        <v>2</v>
      </c>
      <c r="Q4293">
        <v>90004</v>
      </c>
      <c r="R4293" t="s">
        <v>21</v>
      </c>
      <c r="S4293">
        <f>VLOOKUP(R4293,region2,2,FALSE)</f>
        <v>2</v>
      </c>
      <c r="T4293" t="s">
        <v>4317</v>
      </c>
      <c r="U4293" t="s">
        <v>13</v>
      </c>
      <c r="V4293">
        <f>VLOOKUP(U4293,category2,2,FALSE)</f>
        <v>1</v>
      </c>
      <c r="W4293" t="s">
        <v>29</v>
      </c>
      <c r="X4293">
        <f>VLOOKUP(W4293,subcat2,3,FALSE)</f>
        <v>4</v>
      </c>
      <c r="Y4293" t="s">
        <v>2315</v>
      </c>
      <c r="Z4293">
        <v>896.32799999999997</v>
      </c>
      <c r="AA4293">
        <v>9</v>
      </c>
      <c r="AB4293">
        <v>0.2</v>
      </c>
      <c r="AC4293" s="4">
        <v>22.408199999999994</v>
      </c>
    </row>
    <row r="4294" spans="1:29" x14ac:dyDescent="0.25">
      <c r="A4294" s="2">
        <v>4293</v>
      </c>
      <c r="B4294" t="s">
        <v>9955</v>
      </c>
      <c r="C4294" s="3">
        <v>43078</v>
      </c>
      <c r="D4294" s="3">
        <v>43082</v>
      </c>
      <c r="E4294" t="s">
        <v>7</v>
      </c>
      <c r="F4294">
        <f>VLOOKUP(E4294,SHIPMODE,2,FALSE)</f>
        <v>1</v>
      </c>
      <c r="G4294" t="s">
        <v>3656</v>
      </c>
      <c r="H4294" t="s">
        <v>1503</v>
      </c>
      <c r="I4294" t="s">
        <v>52</v>
      </c>
      <c r="J4294">
        <f>VLOOKUP(I4294,segmentID,2,FALSE)</f>
        <v>3</v>
      </c>
      <c r="K4294" t="s">
        <v>3255</v>
      </c>
      <c r="L4294">
        <f>VLOOKUP(K4294,country2,2,FALSE)</f>
        <v>1</v>
      </c>
      <c r="M4294" t="s">
        <v>19</v>
      </c>
      <c r="N4294">
        <f>VLOOKUP(Orders!M4294,city2,2,FALSE)</f>
        <v>2</v>
      </c>
      <c r="O4294" t="s">
        <v>20</v>
      </c>
      <c r="P4294">
        <f>VLOOKUP(O4294,state2,2,FALSE)</f>
        <v>2</v>
      </c>
      <c r="Q4294">
        <v>90004</v>
      </c>
      <c r="R4294" t="s">
        <v>21</v>
      </c>
      <c r="S4294">
        <f>VLOOKUP(R4294,region2,2,FALSE)</f>
        <v>2</v>
      </c>
      <c r="T4294" t="s">
        <v>5220</v>
      </c>
      <c r="U4294" t="s">
        <v>22</v>
      </c>
      <c r="V4294">
        <f>VLOOKUP(U4294,category2,2,FALSE)</f>
        <v>2</v>
      </c>
      <c r="W4294" t="s">
        <v>38</v>
      </c>
      <c r="X4294">
        <f>VLOOKUP(W4294,subcat2,3,FALSE)</f>
        <v>10</v>
      </c>
      <c r="Y4294" t="s">
        <v>2383</v>
      </c>
      <c r="Z4294">
        <v>189</v>
      </c>
      <c r="AA4294">
        <v>1</v>
      </c>
      <c r="AB4294">
        <v>0</v>
      </c>
      <c r="AC4294" s="4">
        <v>68.039999999999992</v>
      </c>
    </row>
    <row r="4295" spans="1:29" x14ac:dyDescent="0.25">
      <c r="A4295" s="2">
        <v>4294</v>
      </c>
      <c r="B4295" t="s">
        <v>9956</v>
      </c>
      <c r="C4295" s="3">
        <v>42804</v>
      </c>
      <c r="D4295" s="3">
        <v>42810</v>
      </c>
      <c r="E4295" t="s">
        <v>25</v>
      </c>
      <c r="F4295">
        <f>VLOOKUP(E4295,SHIPMODE,2,FALSE)</f>
        <v>2</v>
      </c>
      <c r="G4295" t="s">
        <v>3267</v>
      </c>
      <c r="H4295" t="s">
        <v>81</v>
      </c>
      <c r="I4295" t="s">
        <v>9</v>
      </c>
      <c r="J4295">
        <f>VLOOKUP(I4295,segmentID,2,FALSE)</f>
        <v>1</v>
      </c>
      <c r="K4295" t="s">
        <v>3255</v>
      </c>
      <c r="L4295">
        <f>VLOOKUP(K4295,country2,2,FALSE)</f>
        <v>1</v>
      </c>
      <c r="M4295" t="s">
        <v>77</v>
      </c>
      <c r="N4295">
        <f>VLOOKUP(Orders!M4295,city2,2,FALSE)</f>
        <v>11</v>
      </c>
      <c r="O4295" t="s">
        <v>78</v>
      </c>
      <c r="P4295">
        <f>VLOOKUP(O4295,state2,2,FALSE)</f>
        <v>10</v>
      </c>
      <c r="Q4295">
        <v>19140</v>
      </c>
      <c r="R4295" t="s">
        <v>79</v>
      </c>
      <c r="S4295">
        <f>VLOOKUP(R4295,region2,2,FALSE)</f>
        <v>4</v>
      </c>
      <c r="T4295" t="s">
        <v>4281</v>
      </c>
      <c r="U4295" t="s">
        <v>35</v>
      </c>
      <c r="V4295">
        <f>VLOOKUP(U4295,category2,2,FALSE)</f>
        <v>3</v>
      </c>
      <c r="W4295" t="s">
        <v>3230</v>
      </c>
      <c r="X4295">
        <f>VLOOKUP(W4295,subcat2,3,FALSE)</f>
        <v>8</v>
      </c>
      <c r="Y4295" t="s">
        <v>2307</v>
      </c>
      <c r="Z4295">
        <v>53.981999999999999</v>
      </c>
      <c r="AA4295">
        <v>3</v>
      </c>
      <c r="AB4295">
        <v>0.4</v>
      </c>
      <c r="AC4295" s="4">
        <v>-10.796399999999995</v>
      </c>
    </row>
    <row r="4296" spans="1:29" x14ac:dyDescent="0.25">
      <c r="A4296" s="2">
        <v>4295</v>
      </c>
      <c r="B4296" t="s">
        <v>9957</v>
      </c>
      <c r="C4296" s="3">
        <v>43030</v>
      </c>
      <c r="D4296" s="3">
        <v>43035</v>
      </c>
      <c r="E4296" t="s">
        <v>25</v>
      </c>
      <c r="F4296">
        <f>VLOOKUP(E4296,SHIPMODE,2,FALSE)</f>
        <v>2</v>
      </c>
      <c r="G4296" t="s">
        <v>3949</v>
      </c>
      <c r="H4296" t="s">
        <v>2609</v>
      </c>
      <c r="I4296" t="s">
        <v>18</v>
      </c>
      <c r="J4296">
        <f>VLOOKUP(I4296,segmentID,2,FALSE)</f>
        <v>2</v>
      </c>
      <c r="K4296" t="s">
        <v>3255</v>
      </c>
      <c r="L4296">
        <f>VLOOKUP(K4296,country2,2,FALSE)</f>
        <v>1</v>
      </c>
      <c r="M4296" t="s">
        <v>1972</v>
      </c>
      <c r="N4296">
        <f>VLOOKUP(Orders!M4296,city2,2,FALSE)</f>
        <v>253</v>
      </c>
      <c r="O4296" t="s">
        <v>212</v>
      </c>
      <c r="P4296">
        <f>VLOOKUP(O4296,state2,2,FALSE)</f>
        <v>22</v>
      </c>
      <c r="Q4296">
        <v>97756</v>
      </c>
      <c r="R4296" t="s">
        <v>21</v>
      </c>
      <c r="S4296">
        <f>VLOOKUP(R4296,region2,2,FALSE)</f>
        <v>2</v>
      </c>
      <c r="T4296" t="s">
        <v>4331</v>
      </c>
      <c r="U4296" t="s">
        <v>13</v>
      </c>
      <c r="V4296">
        <f>VLOOKUP(U4296,category2,2,FALSE)</f>
        <v>1</v>
      </c>
      <c r="W4296" t="s">
        <v>29</v>
      </c>
      <c r="X4296">
        <f>VLOOKUP(W4296,subcat2,3,FALSE)</f>
        <v>4</v>
      </c>
      <c r="Y4296" t="s">
        <v>2785</v>
      </c>
      <c r="Z4296">
        <v>177.22499999999999</v>
      </c>
      <c r="AA4296">
        <v>5</v>
      </c>
      <c r="AB4296">
        <v>0.5</v>
      </c>
      <c r="AC4296" s="4">
        <v>-120.51299999999998</v>
      </c>
    </row>
    <row r="4297" spans="1:29" x14ac:dyDescent="0.25">
      <c r="A4297" s="2">
        <v>4296</v>
      </c>
      <c r="B4297" t="s">
        <v>9958</v>
      </c>
      <c r="C4297" s="3">
        <v>42919</v>
      </c>
      <c r="D4297" s="3">
        <v>42926</v>
      </c>
      <c r="E4297" t="s">
        <v>25</v>
      </c>
      <c r="F4297">
        <f>VLOOKUP(E4297,SHIPMODE,2,FALSE)</f>
        <v>2</v>
      </c>
      <c r="G4297" t="s">
        <v>3348</v>
      </c>
      <c r="H4297" t="s">
        <v>394</v>
      </c>
      <c r="I4297" t="s">
        <v>9</v>
      </c>
      <c r="J4297">
        <f>VLOOKUP(I4297,segmentID,2,FALSE)</f>
        <v>1</v>
      </c>
      <c r="K4297" t="s">
        <v>3255</v>
      </c>
      <c r="L4297">
        <f>VLOOKUP(K4297,country2,2,FALSE)</f>
        <v>1</v>
      </c>
      <c r="M4297" t="s">
        <v>2837</v>
      </c>
      <c r="N4297">
        <f>VLOOKUP(Orders!M4297,city2,2,FALSE)</f>
        <v>398</v>
      </c>
      <c r="O4297" t="s">
        <v>20</v>
      </c>
      <c r="P4297">
        <f>VLOOKUP(O4297,state2,2,FALSE)</f>
        <v>2</v>
      </c>
      <c r="Q4297">
        <v>95610</v>
      </c>
      <c r="R4297" t="s">
        <v>21</v>
      </c>
      <c r="S4297">
        <f>VLOOKUP(R4297,region2,2,FALSE)</f>
        <v>2</v>
      </c>
      <c r="T4297" t="s">
        <v>5680</v>
      </c>
      <c r="U4297" t="s">
        <v>13</v>
      </c>
      <c r="V4297">
        <f>VLOOKUP(U4297,category2,2,FALSE)</f>
        <v>1</v>
      </c>
      <c r="W4297" t="s">
        <v>3228</v>
      </c>
      <c r="X4297">
        <f>VLOOKUP(W4297,subcat2,3,FALSE)</f>
        <v>6</v>
      </c>
      <c r="Y4297" t="s">
        <v>1235</v>
      </c>
      <c r="Z4297">
        <v>129.39000000000001</v>
      </c>
      <c r="AA4297">
        <v>3</v>
      </c>
      <c r="AB4297">
        <v>0</v>
      </c>
      <c r="AC4297" s="4">
        <v>54.343800000000009</v>
      </c>
    </row>
    <row r="4298" spans="1:29" x14ac:dyDescent="0.25">
      <c r="A4298" s="2">
        <v>4297</v>
      </c>
      <c r="B4298" t="s">
        <v>9959</v>
      </c>
      <c r="C4298" s="3">
        <v>42982</v>
      </c>
      <c r="D4298" s="3">
        <v>42988</v>
      </c>
      <c r="E4298" t="s">
        <v>25</v>
      </c>
      <c r="F4298">
        <f>VLOOKUP(E4298,SHIPMODE,2,FALSE)</f>
        <v>2</v>
      </c>
      <c r="G4298" t="s">
        <v>3515</v>
      </c>
      <c r="H4298" t="s">
        <v>1019</v>
      </c>
      <c r="I4298" t="s">
        <v>18</v>
      </c>
      <c r="J4298">
        <f>VLOOKUP(I4298,segmentID,2,FALSE)</f>
        <v>2</v>
      </c>
      <c r="K4298" t="s">
        <v>3255</v>
      </c>
      <c r="L4298">
        <f>VLOOKUP(K4298,country2,2,FALSE)</f>
        <v>1</v>
      </c>
      <c r="M4298" t="s">
        <v>19</v>
      </c>
      <c r="N4298">
        <f>VLOOKUP(Orders!M4298,city2,2,FALSE)</f>
        <v>2</v>
      </c>
      <c r="O4298" t="s">
        <v>20</v>
      </c>
      <c r="P4298">
        <f>VLOOKUP(O4298,state2,2,FALSE)</f>
        <v>2</v>
      </c>
      <c r="Q4298">
        <v>90032</v>
      </c>
      <c r="R4298" t="s">
        <v>21</v>
      </c>
      <c r="S4298">
        <f>VLOOKUP(R4298,region2,2,FALSE)</f>
        <v>2</v>
      </c>
      <c r="T4298" t="s">
        <v>5117</v>
      </c>
      <c r="U4298" t="s">
        <v>22</v>
      </c>
      <c r="V4298">
        <f>VLOOKUP(U4298,category2,2,FALSE)</f>
        <v>2</v>
      </c>
      <c r="W4298" t="s">
        <v>3227</v>
      </c>
      <c r="X4298">
        <f>VLOOKUP(W4298,subcat2,3,FALSE)</f>
        <v>5</v>
      </c>
      <c r="Y4298" t="s">
        <v>1535</v>
      </c>
      <c r="Z4298">
        <v>54.32</v>
      </c>
      <c r="AA4298">
        <v>4</v>
      </c>
      <c r="AB4298">
        <v>0</v>
      </c>
      <c r="AC4298" s="4">
        <v>0.54319999999999879</v>
      </c>
    </row>
    <row r="4299" spans="1:29" x14ac:dyDescent="0.25">
      <c r="A4299" s="2">
        <v>4298</v>
      </c>
      <c r="B4299" t="s">
        <v>9960</v>
      </c>
      <c r="C4299" s="3">
        <v>42970</v>
      </c>
      <c r="D4299" s="3">
        <v>42973</v>
      </c>
      <c r="E4299" t="s">
        <v>7</v>
      </c>
      <c r="F4299">
        <f>VLOOKUP(E4299,SHIPMODE,2,FALSE)</f>
        <v>1</v>
      </c>
      <c r="G4299" t="s">
        <v>3393</v>
      </c>
      <c r="H4299" t="s">
        <v>579</v>
      </c>
      <c r="I4299" t="s">
        <v>9</v>
      </c>
      <c r="J4299">
        <f>VLOOKUP(I4299,segmentID,2,FALSE)</f>
        <v>1</v>
      </c>
      <c r="K4299" t="s">
        <v>3255</v>
      </c>
      <c r="L4299">
        <f>VLOOKUP(K4299,country2,2,FALSE)</f>
        <v>1</v>
      </c>
      <c r="M4299" t="s">
        <v>2370</v>
      </c>
      <c r="N4299">
        <f>VLOOKUP(Orders!M4299,city2,2,FALSE)</f>
        <v>316</v>
      </c>
      <c r="O4299" t="s">
        <v>28</v>
      </c>
      <c r="P4299">
        <f>VLOOKUP(O4299,state2,2,FALSE)</f>
        <v>3</v>
      </c>
      <c r="Q4299">
        <v>32303</v>
      </c>
      <c r="R4299" t="s">
        <v>12</v>
      </c>
      <c r="S4299">
        <f>VLOOKUP(R4299,region2,2,FALSE)</f>
        <v>1</v>
      </c>
      <c r="T4299" t="s">
        <v>5529</v>
      </c>
      <c r="U4299" t="s">
        <v>35</v>
      </c>
      <c r="V4299">
        <f>VLOOKUP(U4299,category2,2,FALSE)</f>
        <v>3</v>
      </c>
      <c r="W4299" t="s">
        <v>3230</v>
      </c>
      <c r="X4299">
        <f>VLOOKUP(W4299,subcat2,3,FALSE)</f>
        <v>8</v>
      </c>
      <c r="Y4299" t="s">
        <v>2274</v>
      </c>
      <c r="Z4299">
        <v>4367.8960000000006</v>
      </c>
      <c r="AA4299">
        <v>13</v>
      </c>
      <c r="AB4299">
        <v>0.2</v>
      </c>
      <c r="AC4299" s="4">
        <v>327.59220000000005</v>
      </c>
    </row>
    <row r="4300" spans="1:29" x14ac:dyDescent="0.25">
      <c r="A4300" s="2">
        <v>4299</v>
      </c>
      <c r="B4300" t="s">
        <v>9960</v>
      </c>
      <c r="C4300" s="3">
        <v>42970</v>
      </c>
      <c r="D4300" s="3">
        <v>42973</v>
      </c>
      <c r="E4300" t="s">
        <v>7</v>
      </c>
      <c r="F4300">
        <f>VLOOKUP(E4300,SHIPMODE,2,FALSE)</f>
        <v>1</v>
      </c>
      <c r="G4300" t="s">
        <v>3393</v>
      </c>
      <c r="H4300" t="s">
        <v>579</v>
      </c>
      <c r="I4300" t="s">
        <v>9</v>
      </c>
      <c r="J4300">
        <f>VLOOKUP(I4300,segmentID,2,FALSE)</f>
        <v>1</v>
      </c>
      <c r="K4300" t="s">
        <v>3255</v>
      </c>
      <c r="L4300">
        <f>VLOOKUP(K4300,country2,2,FALSE)</f>
        <v>1</v>
      </c>
      <c r="M4300" t="s">
        <v>2370</v>
      </c>
      <c r="N4300">
        <f>VLOOKUP(Orders!M4300,city2,2,FALSE)</f>
        <v>316</v>
      </c>
      <c r="O4300" t="s">
        <v>28</v>
      </c>
      <c r="P4300">
        <f>VLOOKUP(O4300,state2,2,FALSE)</f>
        <v>3</v>
      </c>
      <c r="Q4300">
        <v>32303</v>
      </c>
      <c r="R4300" t="s">
        <v>12</v>
      </c>
      <c r="S4300">
        <f>VLOOKUP(R4300,region2,2,FALSE)</f>
        <v>1</v>
      </c>
      <c r="T4300" t="s">
        <v>5251</v>
      </c>
      <c r="U4300" t="s">
        <v>22</v>
      </c>
      <c r="V4300">
        <f>VLOOKUP(U4300,category2,2,FALSE)</f>
        <v>2</v>
      </c>
      <c r="W4300" t="s">
        <v>45</v>
      </c>
      <c r="X4300">
        <f>VLOOKUP(W4300,subcat2,3,FALSE)</f>
        <v>11</v>
      </c>
      <c r="Y4300" t="s">
        <v>2326</v>
      </c>
      <c r="Z4300">
        <v>49.568000000000005</v>
      </c>
      <c r="AA4300">
        <v>2</v>
      </c>
      <c r="AB4300">
        <v>0.2</v>
      </c>
      <c r="AC4300" s="4">
        <v>15.489999999999997</v>
      </c>
    </row>
    <row r="4301" spans="1:29" x14ac:dyDescent="0.25">
      <c r="A4301" s="2">
        <v>4300</v>
      </c>
      <c r="B4301" t="s">
        <v>9960</v>
      </c>
      <c r="C4301" s="3">
        <v>42970</v>
      </c>
      <c r="D4301" s="3">
        <v>42973</v>
      </c>
      <c r="E4301" t="s">
        <v>7</v>
      </c>
      <c r="F4301">
        <f>VLOOKUP(E4301,SHIPMODE,2,FALSE)</f>
        <v>1</v>
      </c>
      <c r="G4301" t="s">
        <v>3393</v>
      </c>
      <c r="H4301" t="s">
        <v>579</v>
      </c>
      <c r="I4301" t="s">
        <v>9</v>
      </c>
      <c r="J4301">
        <f>VLOOKUP(I4301,segmentID,2,FALSE)</f>
        <v>1</v>
      </c>
      <c r="K4301" t="s">
        <v>3255</v>
      </c>
      <c r="L4301">
        <f>VLOOKUP(K4301,country2,2,FALSE)</f>
        <v>1</v>
      </c>
      <c r="M4301" t="s">
        <v>2370</v>
      </c>
      <c r="N4301">
        <f>VLOOKUP(Orders!M4301,city2,2,FALSE)</f>
        <v>316</v>
      </c>
      <c r="O4301" t="s">
        <v>28</v>
      </c>
      <c r="P4301">
        <f>VLOOKUP(O4301,state2,2,FALSE)</f>
        <v>3</v>
      </c>
      <c r="Q4301">
        <v>32303</v>
      </c>
      <c r="R4301" t="s">
        <v>12</v>
      </c>
      <c r="S4301">
        <f>VLOOKUP(R4301,region2,2,FALSE)</f>
        <v>1</v>
      </c>
      <c r="T4301" t="s">
        <v>4080</v>
      </c>
      <c r="U4301" t="s">
        <v>22</v>
      </c>
      <c r="V4301">
        <f>VLOOKUP(U4301,category2,2,FALSE)</f>
        <v>2</v>
      </c>
      <c r="W4301" t="s">
        <v>38</v>
      </c>
      <c r="X4301">
        <f>VLOOKUP(W4301,subcat2,3,FALSE)</f>
        <v>10</v>
      </c>
      <c r="Y4301" t="s">
        <v>2634</v>
      </c>
      <c r="Z4301">
        <v>161.376</v>
      </c>
      <c r="AA4301">
        <v>6</v>
      </c>
      <c r="AB4301">
        <v>0.2</v>
      </c>
      <c r="AC4301" s="4">
        <v>12.103199999999994</v>
      </c>
    </row>
    <row r="4302" spans="1:29" x14ac:dyDescent="0.25">
      <c r="A4302" s="2">
        <v>4301</v>
      </c>
      <c r="B4302" t="s">
        <v>9960</v>
      </c>
      <c r="C4302" s="3">
        <v>42970</v>
      </c>
      <c r="D4302" s="3">
        <v>42973</v>
      </c>
      <c r="E4302" t="s">
        <v>7</v>
      </c>
      <c r="F4302">
        <f>VLOOKUP(E4302,SHIPMODE,2,FALSE)</f>
        <v>1</v>
      </c>
      <c r="G4302" t="s">
        <v>3393</v>
      </c>
      <c r="H4302" t="s">
        <v>579</v>
      </c>
      <c r="I4302" t="s">
        <v>9</v>
      </c>
      <c r="J4302">
        <f>VLOOKUP(I4302,segmentID,2,FALSE)</f>
        <v>1</v>
      </c>
      <c r="K4302" t="s">
        <v>3255</v>
      </c>
      <c r="L4302">
        <f>VLOOKUP(K4302,country2,2,FALSE)</f>
        <v>1</v>
      </c>
      <c r="M4302" t="s">
        <v>2370</v>
      </c>
      <c r="N4302">
        <f>VLOOKUP(Orders!M4302,city2,2,FALSE)</f>
        <v>316</v>
      </c>
      <c r="O4302" t="s">
        <v>28</v>
      </c>
      <c r="P4302">
        <f>VLOOKUP(O4302,state2,2,FALSE)</f>
        <v>3</v>
      </c>
      <c r="Q4302">
        <v>32303</v>
      </c>
      <c r="R4302" t="s">
        <v>12</v>
      </c>
      <c r="S4302">
        <f>VLOOKUP(R4302,region2,2,FALSE)</f>
        <v>1</v>
      </c>
      <c r="T4302" t="s">
        <v>4939</v>
      </c>
      <c r="U4302" t="s">
        <v>13</v>
      </c>
      <c r="V4302">
        <f>VLOOKUP(U4302,category2,2,FALSE)</f>
        <v>1</v>
      </c>
      <c r="W4302" t="s">
        <v>3228</v>
      </c>
      <c r="X4302">
        <f>VLOOKUP(W4302,subcat2,3,FALSE)</f>
        <v>6</v>
      </c>
      <c r="Y4302" t="s">
        <v>456</v>
      </c>
      <c r="Z4302">
        <v>2.7840000000000003</v>
      </c>
      <c r="AA4302">
        <v>2</v>
      </c>
      <c r="AB4302">
        <v>0.2</v>
      </c>
      <c r="AC4302" s="4">
        <v>0.41759999999999986</v>
      </c>
    </row>
    <row r="4303" spans="1:29" x14ac:dyDescent="0.25">
      <c r="A4303" s="2">
        <v>4302</v>
      </c>
      <c r="B4303" t="s">
        <v>9960</v>
      </c>
      <c r="C4303" s="3">
        <v>42970</v>
      </c>
      <c r="D4303" s="3">
        <v>42973</v>
      </c>
      <c r="E4303" t="s">
        <v>7</v>
      </c>
      <c r="F4303">
        <f>VLOOKUP(E4303,SHIPMODE,2,FALSE)</f>
        <v>1</v>
      </c>
      <c r="G4303" t="s">
        <v>3393</v>
      </c>
      <c r="H4303" t="s">
        <v>579</v>
      </c>
      <c r="I4303" t="s">
        <v>9</v>
      </c>
      <c r="J4303">
        <f>VLOOKUP(I4303,segmentID,2,FALSE)</f>
        <v>1</v>
      </c>
      <c r="K4303" t="s">
        <v>3255</v>
      </c>
      <c r="L4303">
        <f>VLOOKUP(K4303,country2,2,FALSE)</f>
        <v>1</v>
      </c>
      <c r="M4303" t="s">
        <v>2370</v>
      </c>
      <c r="N4303">
        <f>VLOOKUP(Orders!M4303,city2,2,FALSE)</f>
        <v>316</v>
      </c>
      <c r="O4303" t="s">
        <v>28</v>
      </c>
      <c r="P4303">
        <f>VLOOKUP(O4303,state2,2,FALSE)</f>
        <v>3</v>
      </c>
      <c r="Q4303">
        <v>32303</v>
      </c>
      <c r="R4303" t="s">
        <v>12</v>
      </c>
      <c r="S4303">
        <f>VLOOKUP(R4303,region2,2,FALSE)</f>
        <v>1</v>
      </c>
      <c r="T4303" t="s">
        <v>4921</v>
      </c>
      <c r="U4303" t="s">
        <v>22</v>
      </c>
      <c r="V4303">
        <f>VLOOKUP(U4303,category2,2,FALSE)</f>
        <v>2</v>
      </c>
      <c r="W4303" t="s">
        <v>45</v>
      </c>
      <c r="X4303">
        <f>VLOOKUP(W4303,subcat2,3,FALSE)</f>
        <v>11</v>
      </c>
      <c r="Y4303" t="s">
        <v>2146</v>
      </c>
      <c r="Z4303">
        <v>8.7200000000000006</v>
      </c>
      <c r="AA4303">
        <v>5</v>
      </c>
      <c r="AB4303">
        <v>0.2</v>
      </c>
      <c r="AC4303" s="4">
        <v>2.9429999999999992</v>
      </c>
    </row>
    <row r="4304" spans="1:29" x14ac:dyDescent="0.25">
      <c r="A4304" s="2">
        <v>4303</v>
      </c>
      <c r="B4304" t="s">
        <v>6342</v>
      </c>
      <c r="C4304" s="3">
        <v>41873</v>
      </c>
      <c r="D4304" s="3">
        <v>41876</v>
      </c>
      <c r="E4304" t="s">
        <v>7</v>
      </c>
      <c r="F4304">
        <f>VLOOKUP(E4304,SHIPMODE,2,FALSE)</f>
        <v>1</v>
      </c>
      <c r="G4304" t="s">
        <v>3623</v>
      </c>
      <c r="H4304" t="s">
        <v>1370</v>
      </c>
      <c r="I4304" t="s">
        <v>52</v>
      </c>
      <c r="J4304">
        <f>VLOOKUP(I4304,segmentID,2,FALSE)</f>
        <v>3</v>
      </c>
      <c r="K4304" t="s">
        <v>3255</v>
      </c>
      <c r="L4304">
        <f>VLOOKUP(K4304,country2,2,FALSE)</f>
        <v>1</v>
      </c>
      <c r="M4304" t="s">
        <v>544</v>
      </c>
      <c r="N4304">
        <f>VLOOKUP(Orders!M4304,city2,2,FALSE)</f>
        <v>81</v>
      </c>
      <c r="O4304" t="s">
        <v>249</v>
      </c>
      <c r="P4304">
        <f>VLOOKUP(O4304,state2,2,FALSE)</f>
        <v>25</v>
      </c>
      <c r="Q4304">
        <v>44107</v>
      </c>
      <c r="R4304" t="s">
        <v>79</v>
      </c>
      <c r="S4304">
        <f>VLOOKUP(R4304,region2,2,FALSE)</f>
        <v>4</v>
      </c>
      <c r="T4304" t="s">
        <v>4388</v>
      </c>
      <c r="U4304" t="s">
        <v>22</v>
      </c>
      <c r="V4304">
        <f>VLOOKUP(U4304,category2,2,FALSE)</f>
        <v>2</v>
      </c>
      <c r="W4304" t="s">
        <v>3229</v>
      </c>
      <c r="X4304">
        <f>VLOOKUP(W4304,subcat2,3,FALSE)</f>
        <v>7</v>
      </c>
      <c r="Y4304" t="s">
        <v>935</v>
      </c>
      <c r="Z4304">
        <v>3.9119999999999999</v>
      </c>
      <c r="AA4304">
        <v>1</v>
      </c>
      <c r="AB4304">
        <v>0.2</v>
      </c>
      <c r="AC4304" s="4">
        <v>1.0269000000000001</v>
      </c>
    </row>
    <row r="4305" spans="1:29" x14ac:dyDescent="0.25">
      <c r="A4305" s="2">
        <v>4304</v>
      </c>
      <c r="B4305" t="s">
        <v>8503</v>
      </c>
      <c r="C4305" s="3">
        <v>42647</v>
      </c>
      <c r="D4305" s="3">
        <v>42647</v>
      </c>
      <c r="E4305" t="s">
        <v>625</v>
      </c>
      <c r="F4305">
        <f>VLOOKUP(E4305,SHIPMODE,2,FALSE)</f>
        <v>4</v>
      </c>
      <c r="G4305" t="s">
        <v>3628</v>
      </c>
      <c r="H4305" t="s">
        <v>1386</v>
      </c>
      <c r="I4305" t="s">
        <v>9</v>
      </c>
      <c r="J4305">
        <f>VLOOKUP(I4305,segmentID,2,FALSE)</f>
        <v>1</v>
      </c>
      <c r="K4305" t="s">
        <v>3255</v>
      </c>
      <c r="L4305">
        <f>VLOOKUP(K4305,country2,2,FALSE)</f>
        <v>1</v>
      </c>
      <c r="M4305" t="s">
        <v>2838</v>
      </c>
      <c r="N4305">
        <f>VLOOKUP(Orders!M4305,city2,2,FALSE)</f>
        <v>399</v>
      </c>
      <c r="O4305" t="s">
        <v>54</v>
      </c>
      <c r="P4305">
        <f>VLOOKUP(O4305,state2,2,FALSE)</f>
        <v>6</v>
      </c>
      <c r="Q4305">
        <v>75056</v>
      </c>
      <c r="R4305" t="s">
        <v>55</v>
      </c>
      <c r="S4305">
        <f>VLOOKUP(R4305,region2,2,FALSE)</f>
        <v>3</v>
      </c>
      <c r="T4305" t="s">
        <v>4849</v>
      </c>
      <c r="U4305" t="s">
        <v>22</v>
      </c>
      <c r="V4305">
        <f>VLOOKUP(U4305,category2,2,FALSE)</f>
        <v>2</v>
      </c>
      <c r="W4305" t="s">
        <v>103</v>
      </c>
      <c r="X4305">
        <f>VLOOKUP(W4305,subcat2,3,FALSE)</f>
        <v>13</v>
      </c>
      <c r="Y4305" t="s">
        <v>706</v>
      </c>
      <c r="Z4305">
        <v>59.751999999999995</v>
      </c>
      <c r="AA4305">
        <v>7</v>
      </c>
      <c r="AB4305">
        <v>0.2</v>
      </c>
      <c r="AC4305" s="4">
        <v>19.4194</v>
      </c>
    </row>
    <row r="4306" spans="1:29" x14ac:dyDescent="0.25">
      <c r="A4306" s="2">
        <v>4305</v>
      </c>
      <c r="B4306" t="s">
        <v>6343</v>
      </c>
      <c r="C4306" s="3">
        <v>41938</v>
      </c>
      <c r="D4306" s="3">
        <v>41942</v>
      </c>
      <c r="E4306" t="s">
        <v>7</v>
      </c>
      <c r="F4306">
        <f>VLOOKUP(E4306,SHIPMODE,2,FALSE)</f>
        <v>1</v>
      </c>
      <c r="G4306" t="s">
        <v>3993</v>
      </c>
      <c r="H4306" t="s">
        <v>2818</v>
      </c>
      <c r="I4306" t="s">
        <v>9</v>
      </c>
      <c r="J4306">
        <f>VLOOKUP(I4306,segmentID,2,FALSE)</f>
        <v>1</v>
      </c>
      <c r="K4306" t="s">
        <v>3255</v>
      </c>
      <c r="L4306">
        <f>VLOOKUP(K4306,country2,2,FALSE)</f>
        <v>1</v>
      </c>
      <c r="M4306" t="s">
        <v>48</v>
      </c>
      <c r="N4306">
        <f>VLOOKUP(Orders!M4306,city2,2,FALSE)</f>
        <v>5</v>
      </c>
      <c r="O4306" t="s">
        <v>49</v>
      </c>
      <c r="P4306">
        <f>VLOOKUP(O4306,state2,2,FALSE)</f>
        <v>5</v>
      </c>
      <c r="Q4306">
        <v>98105</v>
      </c>
      <c r="R4306" t="s">
        <v>21</v>
      </c>
      <c r="S4306">
        <f>VLOOKUP(R4306,region2,2,FALSE)</f>
        <v>2</v>
      </c>
      <c r="T4306" t="s">
        <v>4568</v>
      </c>
      <c r="U4306" t="s">
        <v>13</v>
      </c>
      <c r="V4306">
        <f>VLOOKUP(U4306,category2,2,FALSE)</f>
        <v>1</v>
      </c>
      <c r="W4306" t="s">
        <v>3228</v>
      </c>
      <c r="X4306">
        <f>VLOOKUP(W4306,subcat2,3,FALSE)</f>
        <v>6</v>
      </c>
      <c r="Y4306" t="s">
        <v>2655</v>
      </c>
      <c r="Z4306">
        <v>63.92</v>
      </c>
      <c r="AA4306">
        <v>4</v>
      </c>
      <c r="AB4306">
        <v>0</v>
      </c>
      <c r="AC4306" s="4">
        <v>3.195999999999998</v>
      </c>
    </row>
    <row r="4307" spans="1:29" x14ac:dyDescent="0.25">
      <c r="A4307" s="2">
        <v>4306</v>
      </c>
      <c r="B4307" t="s">
        <v>6343</v>
      </c>
      <c r="C4307" s="3">
        <v>41938</v>
      </c>
      <c r="D4307" s="3">
        <v>41942</v>
      </c>
      <c r="E4307" t="s">
        <v>7</v>
      </c>
      <c r="F4307">
        <f>VLOOKUP(E4307,SHIPMODE,2,FALSE)</f>
        <v>1</v>
      </c>
      <c r="G4307" t="s">
        <v>3993</v>
      </c>
      <c r="H4307" t="s">
        <v>2818</v>
      </c>
      <c r="I4307" t="s">
        <v>9</v>
      </c>
      <c r="J4307">
        <f>VLOOKUP(I4307,segmentID,2,FALSE)</f>
        <v>1</v>
      </c>
      <c r="K4307" t="s">
        <v>3255</v>
      </c>
      <c r="L4307">
        <f>VLOOKUP(K4307,country2,2,FALSE)</f>
        <v>1</v>
      </c>
      <c r="M4307" t="s">
        <v>48</v>
      </c>
      <c r="N4307">
        <f>VLOOKUP(Orders!M4307,city2,2,FALSE)</f>
        <v>5</v>
      </c>
      <c r="O4307" t="s">
        <v>49</v>
      </c>
      <c r="P4307">
        <f>VLOOKUP(O4307,state2,2,FALSE)</f>
        <v>5</v>
      </c>
      <c r="Q4307">
        <v>98105</v>
      </c>
      <c r="R4307" t="s">
        <v>21</v>
      </c>
      <c r="S4307">
        <f>VLOOKUP(R4307,region2,2,FALSE)</f>
        <v>2</v>
      </c>
      <c r="T4307" t="s">
        <v>5552</v>
      </c>
      <c r="U4307" t="s">
        <v>35</v>
      </c>
      <c r="V4307">
        <f>VLOOKUP(U4307,category2,2,FALSE)</f>
        <v>3</v>
      </c>
      <c r="W4307" t="s">
        <v>3230</v>
      </c>
      <c r="X4307">
        <f>VLOOKUP(W4307,subcat2,3,FALSE)</f>
        <v>8</v>
      </c>
      <c r="Y4307" t="s">
        <v>2854</v>
      </c>
      <c r="Z4307">
        <v>383.96000000000004</v>
      </c>
      <c r="AA4307">
        <v>5</v>
      </c>
      <c r="AB4307">
        <v>0.2</v>
      </c>
      <c r="AC4307" s="4">
        <v>38.396000000000015</v>
      </c>
    </row>
    <row r="4308" spans="1:29" x14ac:dyDescent="0.25">
      <c r="A4308" s="2">
        <v>4307</v>
      </c>
      <c r="B4308" t="s">
        <v>8504</v>
      </c>
      <c r="C4308" s="3">
        <v>42549</v>
      </c>
      <c r="D4308" s="3">
        <v>42549</v>
      </c>
      <c r="E4308" t="s">
        <v>625</v>
      </c>
      <c r="F4308">
        <f>VLOOKUP(E4308,SHIPMODE,2,FALSE)</f>
        <v>4</v>
      </c>
      <c r="G4308" t="s">
        <v>3549</v>
      </c>
      <c r="H4308" t="s">
        <v>1130</v>
      </c>
      <c r="I4308" t="s">
        <v>18</v>
      </c>
      <c r="J4308">
        <f>VLOOKUP(I4308,segmentID,2,FALSE)</f>
        <v>2</v>
      </c>
      <c r="K4308" t="s">
        <v>3255</v>
      </c>
      <c r="L4308">
        <f>VLOOKUP(K4308,country2,2,FALSE)</f>
        <v>1</v>
      </c>
      <c r="M4308" t="s">
        <v>19</v>
      </c>
      <c r="N4308">
        <f>VLOOKUP(Orders!M4308,city2,2,FALSE)</f>
        <v>2</v>
      </c>
      <c r="O4308" t="s">
        <v>20</v>
      </c>
      <c r="P4308">
        <f>VLOOKUP(O4308,state2,2,FALSE)</f>
        <v>2</v>
      </c>
      <c r="Q4308">
        <v>90032</v>
      </c>
      <c r="R4308" t="s">
        <v>21</v>
      </c>
      <c r="S4308">
        <f>VLOOKUP(R4308,region2,2,FALSE)</f>
        <v>2</v>
      </c>
      <c r="T4308" t="s">
        <v>4606</v>
      </c>
      <c r="U4308" t="s">
        <v>22</v>
      </c>
      <c r="V4308">
        <f>VLOOKUP(U4308,category2,2,FALSE)</f>
        <v>2</v>
      </c>
      <c r="W4308" t="s">
        <v>3231</v>
      </c>
      <c r="X4308">
        <f>VLOOKUP(W4308,subcat2,3,FALSE)</f>
        <v>9</v>
      </c>
      <c r="Y4308" t="s">
        <v>216</v>
      </c>
      <c r="Z4308">
        <v>7.7520000000000007</v>
      </c>
      <c r="AA4308">
        <v>3</v>
      </c>
      <c r="AB4308">
        <v>0.2</v>
      </c>
      <c r="AC4308" s="4">
        <v>2.8100999999999998</v>
      </c>
    </row>
    <row r="4309" spans="1:29" x14ac:dyDescent="0.25">
      <c r="A4309" s="2">
        <v>4308</v>
      </c>
      <c r="B4309" t="s">
        <v>8504</v>
      </c>
      <c r="C4309" s="3">
        <v>42549</v>
      </c>
      <c r="D4309" s="3">
        <v>42549</v>
      </c>
      <c r="E4309" t="s">
        <v>625</v>
      </c>
      <c r="F4309">
        <f>VLOOKUP(E4309,SHIPMODE,2,FALSE)</f>
        <v>4</v>
      </c>
      <c r="G4309" t="s">
        <v>3549</v>
      </c>
      <c r="H4309" t="s">
        <v>1130</v>
      </c>
      <c r="I4309" t="s">
        <v>18</v>
      </c>
      <c r="J4309">
        <f>VLOOKUP(I4309,segmentID,2,FALSE)</f>
        <v>2</v>
      </c>
      <c r="K4309" t="s">
        <v>3255</v>
      </c>
      <c r="L4309">
        <f>VLOOKUP(K4309,country2,2,FALSE)</f>
        <v>1</v>
      </c>
      <c r="M4309" t="s">
        <v>19</v>
      </c>
      <c r="N4309">
        <f>VLOOKUP(Orders!M4309,city2,2,FALSE)</f>
        <v>2</v>
      </c>
      <c r="O4309" t="s">
        <v>20</v>
      </c>
      <c r="P4309">
        <f>VLOOKUP(O4309,state2,2,FALSE)</f>
        <v>2</v>
      </c>
      <c r="Q4309">
        <v>90032</v>
      </c>
      <c r="R4309" t="s">
        <v>21</v>
      </c>
      <c r="S4309">
        <f>VLOOKUP(R4309,region2,2,FALSE)</f>
        <v>2</v>
      </c>
      <c r="T4309" t="s">
        <v>4407</v>
      </c>
      <c r="U4309" t="s">
        <v>22</v>
      </c>
      <c r="V4309">
        <f>VLOOKUP(U4309,category2,2,FALSE)</f>
        <v>2</v>
      </c>
      <c r="W4309" t="s">
        <v>3231</v>
      </c>
      <c r="X4309">
        <f>VLOOKUP(W4309,subcat2,3,FALSE)</f>
        <v>9</v>
      </c>
      <c r="Y4309" t="s">
        <v>1189</v>
      </c>
      <c r="Z4309">
        <v>33.568000000000005</v>
      </c>
      <c r="AA4309">
        <v>2</v>
      </c>
      <c r="AB4309">
        <v>0.2</v>
      </c>
      <c r="AC4309" s="4">
        <v>11.748799999999997</v>
      </c>
    </row>
    <row r="4310" spans="1:29" x14ac:dyDescent="0.25">
      <c r="A4310" s="2">
        <v>4309</v>
      </c>
      <c r="B4310" t="s">
        <v>6344</v>
      </c>
      <c r="C4310" s="3">
        <v>41947</v>
      </c>
      <c r="D4310" s="3">
        <v>41954</v>
      </c>
      <c r="E4310" t="s">
        <v>25</v>
      </c>
      <c r="F4310">
        <f>VLOOKUP(E4310,SHIPMODE,2,FALSE)</f>
        <v>2</v>
      </c>
      <c r="G4310" t="s">
        <v>3831</v>
      </c>
      <c r="H4310" t="s">
        <v>2147</v>
      </c>
      <c r="I4310" t="s">
        <v>9</v>
      </c>
      <c r="J4310">
        <f>VLOOKUP(I4310,segmentID,2,FALSE)</f>
        <v>1</v>
      </c>
      <c r="K4310" t="s">
        <v>3255</v>
      </c>
      <c r="L4310">
        <f>VLOOKUP(K4310,country2,2,FALSE)</f>
        <v>1</v>
      </c>
      <c r="M4310" t="s">
        <v>19</v>
      </c>
      <c r="N4310">
        <f>VLOOKUP(Orders!M4310,city2,2,FALSE)</f>
        <v>2</v>
      </c>
      <c r="O4310" t="s">
        <v>20</v>
      </c>
      <c r="P4310">
        <f>VLOOKUP(O4310,state2,2,FALSE)</f>
        <v>2</v>
      </c>
      <c r="Q4310">
        <v>90045</v>
      </c>
      <c r="R4310" t="s">
        <v>21</v>
      </c>
      <c r="S4310">
        <f>VLOOKUP(R4310,region2,2,FALSE)</f>
        <v>2</v>
      </c>
      <c r="T4310" t="s">
        <v>5345</v>
      </c>
      <c r="U4310" t="s">
        <v>35</v>
      </c>
      <c r="V4310">
        <f>VLOOKUP(U4310,category2,2,FALSE)</f>
        <v>3</v>
      </c>
      <c r="W4310" t="s">
        <v>3230</v>
      </c>
      <c r="X4310">
        <f>VLOOKUP(W4310,subcat2,3,FALSE)</f>
        <v>8</v>
      </c>
      <c r="Y4310" t="s">
        <v>1697</v>
      </c>
      <c r="Z4310">
        <v>666.34400000000005</v>
      </c>
      <c r="AA4310">
        <v>7</v>
      </c>
      <c r="AB4310">
        <v>0.2</v>
      </c>
      <c r="AC4310" s="4">
        <v>66.634399999999971</v>
      </c>
    </row>
    <row r="4311" spans="1:29" x14ac:dyDescent="0.25">
      <c r="A4311" s="2">
        <v>4310</v>
      </c>
      <c r="B4311" t="s">
        <v>6344</v>
      </c>
      <c r="C4311" s="3">
        <v>41947</v>
      </c>
      <c r="D4311" s="3">
        <v>41954</v>
      </c>
      <c r="E4311" t="s">
        <v>25</v>
      </c>
      <c r="F4311">
        <f>VLOOKUP(E4311,SHIPMODE,2,FALSE)</f>
        <v>2</v>
      </c>
      <c r="G4311" t="s">
        <v>3831</v>
      </c>
      <c r="H4311" t="s">
        <v>2147</v>
      </c>
      <c r="I4311" t="s">
        <v>9</v>
      </c>
      <c r="J4311">
        <f>VLOOKUP(I4311,segmentID,2,FALSE)</f>
        <v>1</v>
      </c>
      <c r="K4311" t="s">
        <v>3255</v>
      </c>
      <c r="L4311">
        <f>VLOOKUP(K4311,country2,2,FALSE)</f>
        <v>1</v>
      </c>
      <c r="M4311" t="s">
        <v>19</v>
      </c>
      <c r="N4311">
        <f>VLOOKUP(Orders!M4311,city2,2,FALSE)</f>
        <v>2</v>
      </c>
      <c r="O4311" t="s">
        <v>20</v>
      </c>
      <c r="P4311">
        <f>VLOOKUP(O4311,state2,2,FALSE)</f>
        <v>2</v>
      </c>
      <c r="Q4311">
        <v>90045</v>
      </c>
      <c r="R4311" t="s">
        <v>21</v>
      </c>
      <c r="S4311">
        <f>VLOOKUP(R4311,region2,2,FALSE)</f>
        <v>2</v>
      </c>
      <c r="T4311" t="s">
        <v>4066</v>
      </c>
      <c r="U4311" t="s">
        <v>13</v>
      </c>
      <c r="V4311">
        <f>VLOOKUP(U4311,category2,2,FALSE)</f>
        <v>1</v>
      </c>
      <c r="W4311" t="s">
        <v>29</v>
      </c>
      <c r="X4311">
        <f>VLOOKUP(W4311,subcat2,3,FALSE)</f>
        <v>4</v>
      </c>
      <c r="Y4311" t="s">
        <v>895</v>
      </c>
      <c r="Z4311">
        <v>573.72799999999995</v>
      </c>
      <c r="AA4311">
        <v>4</v>
      </c>
      <c r="AB4311">
        <v>0.2</v>
      </c>
      <c r="AC4311" s="4">
        <v>-64.544399999999968</v>
      </c>
    </row>
    <row r="4312" spans="1:29" x14ac:dyDescent="0.25">
      <c r="A4312" s="2">
        <v>4311</v>
      </c>
      <c r="B4312" t="s">
        <v>6344</v>
      </c>
      <c r="C4312" s="3">
        <v>41947</v>
      </c>
      <c r="D4312" s="3">
        <v>41954</v>
      </c>
      <c r="E4312" t="s">
        <v>25</v>
      </c>
      <c r="F4312">
        <f>VLOOKUP(E4312,SHIPMODE,2,FALSE)</f>
        <v>2</v>
      </c>
      <c r="G4312" t="s">
        <v>3831</v>
      </c>
      <c r="H4312" t="s">
        <v>2147</v>
      </c>
      <c r="I4312" t="s">
        <v>9</v>
      </c>
      <c r="J4312">
        <f>VLOOKUP(I4312,segmentID,2,FALSE)</f>
        <v>1</v>
      </c>
      <c r="K4312" t="s">
        <v>3255</v>
      </c>
      <c r="L4312">
        <f>VLOOKUP(K4312,country2,2,FALSE)</f>
        <v>1</v>
      </c>
      <c r="M4312" t="s">
        <v>19</v>
      </c>
      <c r="N4312">
        <f>VLOOKUP(Orders!M4312,city2,2,FALSE)</f>
        <v>2</v>
      </c>
      <c r="O4312" t="s">
        <v>20</v>
      </c>
      <c r="P4312">
        <f>VLOOKUP(O4312,state2,2,FALSE)</f>
        <v>2</v>
      </c>
      <c r="Q4312">
        <v>90045</v>
      </c>
      <c r="R4312" t="s">
        <v>21</v>
      </c>
      <c r="S4312">
        <f>VLOOKUP(R4312,region2,2,FALSE)</f>
        <v>2</v>
      </c>
      <c r="T4312" t="s">
        <v>4717</v>
      </c>
      <c r="U4312" t="s">
        <v>22</v>
      </c>
      <c r="V4312">
        <f>VLOOKUP(U4312,category2,2,FALSE)</f>
        <v>2</v>
      </c>
      <c r="W4312" t="s">
        <v>3231</v>
      </c>
      <c r="X4312">
        <f>VLOOKUP(W4312,subcat2,3,FALSE)</f>
        <v>9</v>
      </c>
      <c r="Y4312" t="s">
        <v>1153</v>
      </c>
      <c r="Z4312">
        <v>21.936000000000003</v>
      </c>
      <c r="AA4312">
        <v>3</v>
      </c>
      <c r="AB4312">
        <v>0.2</v>
      </c>
      <c r="AC4312" s="4">
        <v>8.2259999999999991</v>
      </c>
    </row>
    <row r="4313" spans="1:29" x14ac:dyDescent="0.25">
      <c r="A4313" s="2">
        <v>4312</v>
      </c>
      <c r="B4313" t="s">
        <v>6344</v>
      </c>
      <c r="C4313" s="3">
        <v>41947</v>
      </c>
      <c r="D4313" s="3">
        <v>41954</v>
      </c>
      <c r="E4313" t="s">
        <v>25</v>
      </c>
      <c r="F4313">
        <f>VLOOKUP(E4313,SHIPMODE,2,FALSE)</f>
        <v>2</v>
      </c>
      <c r="G4313" t="s">
        <v>3831</v>
      </c>
      <c r="H4313" t="s">
        <v>2147</v>
      </c>
      <c r="I4313" t="s">
        <v>9</v>
      </c>
      <c r="J4313">
        <f>VLOOKUP(I4313,segmentID,2,FALSE)</f>
        <v>1</v>
      </c>
      <c r="K4313" t="s">
        <v>3255</v>
      </c>
      <c r="L4313">
        <f>VLOOKUP(K4313,country2,2,FALSE)</f>
        <v>1</v>
      </c>
      <c r="M4313" t="s">
        <v>19</v>
      </c>
      <c r="N4313">
        <f>VLOOKUP(Orders!M4313,city2,2,FALSE)</f>
        <v>2</v>
      </c>
      <c r="O4313" t="s">
        <v>20</v>
      </c>
      <c r="P4313">
        <f>VLOOKUP(O4313,state2,2,FALSE)</f>
        <v>2</v>
      </c>
      <c r="Q4313">
        <v>90045</v>
      </c>
      <c r="R4313" t="s">
        <v>21</v>
      </c>
      <c r="S4313">
        <f>VLOOKUP(R4313,region2,2,FALSE)</f>
        <v>2</v>
      </c>
      <c r="T4313" t="s">
        <v>5465</v>
      </c>
      <c r="U4313" t="s">
        <v>22</v>
      </c>
      <c r="V4313">
        <f>VLOOKUP(U4313,category2,2,FALSE)</f>
        <v>2</v>
      </c>
      <c r="W4313" t="s">
        <v>45</v>
      </c>
      <c r="X4313">
        <f>VLOOKUP(W4313,subcat2,3,FALSE)</f>
        <v>11</v>
      </c>
      <c r="Y4313" t="s">
        <v>514</v>
      </c>
      <c r="Z4313">
        <v>19.440000000000001</v>
      </c>
      <c r="AA4313">
        <v>3</v>
      </c>
      <c r="AB4313">
        <v>0</v>
      </c>
      <c r="AC4313" s="4">
        <v>9.3312000000000008</v>
      </c>
    </row>
    <row r="4314" spans="1:29" x14ac:dyDescent="0.25">
      <c r="A4314" s="2">
        <v>4313</v>
      </c>
      <c r="B4314" t="s">
        <v>6344</v>
      </c>
      <c r="C4314" s="3">
        <v>41947</v>
      </c>
      <c r="D4314" s="3">
        <v>41954</v>
      </c>
      <c r="E4314" t="s">
        <v>25</v>
      </c>
      <c r="F4314">
        <f>VLOOKUP(E4314,SHIPMODE,2,FALSE)</f>
        <v>2</v>
      </c>
      <c r="G4314" t="s">
        <v>3831</v>
      </c>
      <c r="H4314" t="s">
        <v>2147</v>
      </c>
      <c r="I4314" t="s">
        <v>9</v>
      </c>
      <c r="J4314">
        <f>VLOOKUP(I4314,segmentID,2,FALSE)</f>
        <v>1</v>
      </c>
      <c r="K4314" t="s">
        <v>3255</v>
      </c>
      <c r="L4314">
        <f>VLOOKUP(K4314,country2,2,FALSE)</f>
        <v>1</v>
      </c>
      <c r="M4314" t="s">
        <v>19</v>
      </c>
      <c r="N4314">
        <f>VLOOKUP(Orders!M4314,city2,2,FALSE)</f>
        <v>2</v>
      </c>
      <c r="O4314" t="s">
        <v>20</v>
      </c>
      <c r="P4314">
        <f>VLOOKUP(O4314,state2,2,FALSE)</f>
        <v>2</v>
      </c>
      <c r="Q4314">
        <v>90045</v>
      </c>
      <c r="R4314" t="s">
        <v>21</v>
      </c>
      <c r="S4314">
        <f>VLOOKUP(R4314,region2,2,FALSE)</f>
        <v>2</v>
      </c>
      <c r="T4314" t="s">
        <v>5708</v>
      </c>
      <c r="U4314" t="s">
        <v>35</v>
      </c>
      <c r="V4314">
        <f>VLOOKUP(U4314,category2,2,FALSE)</f>
        <v>3</v>
      </c>
      <c r="W4314" t="s">
        <v>3235</v>
      </c>
      <c r="X4314">
        <f>VLOOKUP(W4314,subcat2,3,FALSE)</f>
        <v>16</v>
      </c>
      <c r="Y4314" t="s">
        <v>3248</v>
      </c>
      <c r="Z4314">
        <v>447.96800000000007</v>
      </c>
      <c r="AA4314">
        <v>4</v>
      </c>
      <c r="AB4314">
        <v>0.2</v>
      </c>
      <c r="AC4314" s="4">
        <v>139.98999999999995</v>
      </c>
    </row>
    <row r="4315" spans="1:29" x14ac:dyDescent="0.25">
      <c r="A4315" s="2">
        <v>4314</v>
      </c>
      <c r="B4315" t="s">
        <v>6345</v>
      </c>
      <c r="C4315" s="3">
        <v>41890</v>
      </c>
      <c r="D4315" s="3">
        <v>41894</v>
      </c>
      <c r="E4315" t="s">
        <v>25</v>
      </c>
      <c r="F4315">
        <f>VLOOKUP(E4315,SHIPMODE,2,FALSE)</f>
        <v>2</v>
      </c>
      <c r="G4315" t="s">
        <v>3662</v>
      </c>
      <c r="H4315" t="s">
        <v>1527</v>
      </c>
      <c r="I4315" t="s">
        <v>18</v>
      </c>
      <c r="J4315">
        <f>VLOOKUP(I4315,segmentID,2,FALSE)</f>
        <v>2</v>
      </c>
      <c r="K4315" t="s">
        <v>3255</v>
      </c>
      <c r="L4315">
        <f>VLOOKUP(K4315,country2,2,FALSE)</f>
        <v>1</v>
      </c>
      <c r="M4315" t="s">
        <v>571</v>
      </c>
      <c r="N4315">
        <f>VLOOKUP(Orders!M4315,city2,2,FALSE)</f>
        <v>86</v>
      </c>
      <c r="O4315" t="s">
        <v>139</v>
      </c>
      <c r="P4315">
        <f>VLOOKUP(O4315,state2,2,FALSE)</f>
        <v>16</v>
      </c>
      <c r="Q4315">
        <v>11561</v>
      </c>
      <c r="R4315" t="s">
        <v>79</v>
      </c>
      <c r="S4315">
        <f>VLOOKUP(R4315,region2,2,FALSE)</f>
        <v>4</v>
      </c>
      <c r="T4315" t="s">
        <v>5674</v>
      </c>
      <c r="U4315" t="s">
        <v>22</v>
      </c>
      <c r="V4315">
        <f>VLOOKUP(U4315,category2,2,FALSE)</f>
        <v>2</v>
      </c>
      <c r="W4315" t="s">
        <v>38</v>
      </c>
      <c r="X4315">
        <f>VLOOKUP(W4315,subcat2,3,FALSE)</f>
        <v>10</v>
      </c>
      <c r="Y4315" t="s">
        <v>480</v>
      </c>
      <c r="Z4315">
        <v>16.78</v>
      </c>
      <c r="AA4315">
        <v>2</v>
      </c>
      <c r="AB4315">
        <v>0</v>
      </c>
      <c r="AC4315" s="4">
        <v>4.1950000000000003</v>
      </c>
    </row>
    <row r="4316" spans="1:29" x14ac:dyDescent="0.25">
      <c r="A4316" s="2">
        <v>4315</v>
      </c>
      <c r="B4316" t="s">
        <v>7335</v>
      </c>
      <c r="C4316" s="3">
        <v>42180</v>
      </c>
      <c r="D4316" s="3">
        <v>42186</v>
      </c>
      <c r="E4316" t="s">
        <v>25</v>
      </c>
      <c r="F4316">
        <f>VLOOKUP(E4316,SHIPMODE,2,FALSE)</f>
        <v>2</v>
      </c>
      <c r="G4316" t="s">
        <v>3524</v>
      </c>
      <c r="H4316" t="s">
        <v>1052</v>
      </c>
      <c r="I4316" t="s">
        <v>9</v>
      </c>
      <c r="J4316">
        <f>VLOOKUP(I4316,segmentID,2,FALSE)</f>
        <v>1</v>
      </c>
      <c r="K4316" t="s">
        <v>3255</v>
      </c>
      <c r="L4316">
        <f>VLOOKUP(K4316,country2,2,FALSE)</f>
        <v>1</v>
      </c>
      <c r="M4316" t="s">
        <v>19</v>
      </c>
      <c r="N4316">
        <f>VLOOKUP(Orders!M4316,city2,2,FALSE)</f>
        <v>2</v>
      </c>
      <c r="O4316" t="s">
        <v>20</v>
      </c>
      <c r="P4316">
        <f>VLOOKUP(O4316,state2,2,FALSE)</f>
        <v>2</v>
      </c>
      <c r="Q4316">
        <v>90045</v>
      </c>
      <c r="R4316" t="s">
        <v>21</v>
      </c>
      <c r="S4316">
        <f>VLOOKUP(R4316,region2,2,FALSE)</f>
        <v>2</v>
      </c>
      <c r="T4316" t="s">
        <v>5618</v>
      </c>
      <c r="U4316" t="s">
        <v>22</v>
      </c>
      <c r="V4316">
        <f>VLOOKUP(U4316,category2,2,FALSE)</f>
        <v>2</v>
      </c>
      <c r="W4316" t="s">
        <v>3229</v>
      </c>
      <c r="X4316">
        <f>VLOOKUP(W4316,subcat2,3,FALSE)</f>
        <v>7</v>
      </c>
      <c r="Y4316" t="s">
        <v>5920</v>
      </c>
      <c r="Z4316">
        <v>20.96</v>
      </c>
      <c r="AA4316">
        <v>2</v>
      </c>
      <c r="AB4316">
        <v>0</v>
      </c>
      <c r="AC4316" s="4">
        <v>5.24</v>
      </c>
    </row>
    <row r="4317" spans="1:29" x14ac:dyDescent="0.25">
      <c r="A4317" s="2">
        <v>4316</v>
      </c>
      <c r="B4317" t="s">
        <v>7335</v>
      </c>
      <c r="C4317" s="3">
        <v>42180</v>
      </c>
      <c r="D4317" s="3">
        <v>42186</v>
      </c>
      <c r="E4317" t="s">
        <v>25</v>
      </c>
      <c r="F4317">
        <f>VLOOKUP(E4317,SHIPMODE,2,FALSE)</f>
        <v>2</v>
      </c>
      <c r="G4317" t="s">
        <v>3524</v>
      </c>
      <c r="H4317" t="s">
        <v>1052</v>
      </c>
      <c r="I4317" t="s">
        <v>9</v>
      </c>
      <c r="J4317">
        <f>VLOOKUP(I4317,segmentID,2,FALSE)</f>
        <v>1</v>
      </c>
      <c r="K4317" t="s">
        <v>3255</v>
      </c>
      <c r="L4317">
        <f>VLOOKUP(K4317,country2,2,FALSE)</f>
        <v>1</v>
      </c>
      <c r="M4317" t="s">
        <v>19</v>
      </c>
      <c r="N4317">
        <f>VLOOKUP(Orders!M4317,city2,2,FALSE)</f>
        <v>2</v>
      </c>
      <c r="O4317" t="s">
        <v>20</v>
      </c>
      <c r="P4317">
        <f>VLOOKUP(O4317,state2,2,FALSE)</f>
        <v>2</v>
      </c>
      <c r="Q4317">
        <v>90045</v>
      </c>
      <c r="R4317" t="s">
        <v>21</v>
      </c>
      <c r="S4317">
        <f>VLOOKUP(R4317,region2,2,FALSE)</f>
        <v>2</v>
      </c>
      <c r="T4317" t="s">
        <v>4892</v>
      </c>
      <c r="U4317" t="s">
        <v>22</v>
      </c>
      <c r="V4317">
        <f>VLOOKUP(U4317,category2,2,FALSE)</f>
        <v>2</v>
      </c>
      <c r="W4317" t="s">
        <v>3231</v>
      </c>
      <c r="X4317">
        <f>VLOOKUP(W4317,subcat2,3,FALSE)</f>
        <v>9</v>
      </c>
      <c r="Y4317" t="s">
        <v>2656</v>
      </c>
      <c r="Z4317">
        <v>88.751999999999995</v>
      </c>
      <c r="AA4317">
        <v>3</v>
      </c>
      <c r="AB4317">
        <v>0.2</v>
      </c>
      <c r="AC4317" s="4">
        <v>27.734999999999996</v>
      </c>
    </row>
    <row r="4318" spans="1:29" x14ac:dyDescent="0.25">
      <c r="A4318" s="2">
        <v>4317</v>
      </c>
      <c r="B4318" t="s">
        <v>7335</v>
      </c>
      <c r="C4318" s="3">
        <v>42180</v>
      </c>
      <c r="D4318" s="3">
        <v>42186</v>
      </c>
      <c r="E4318" t="s">
        <v>25</v>
      </c>
      <c r="F4318">
        <f>VLOOKUP(E4318,SHIPMODE,2,FALSE)</f>
        <v>2</v>
      </c>
      <c r="G4318" t="s">
        <v>3524</v>
      </c>
      <c r="H4318" t="s">
        <v>1052</v>
      </c>
      <c r="I4318" t="s">
        <v>9</v>
      </c>
      <c r="J4318">
        <f>VLOOKUP(I4318,segmentID,2,FALSE)</f>
        <v>1</v>
      </c>
      <c r="K4318" t="s">
        <v>3255</v>
      </c>
      <c r="L4318">
        <f>VLOOKUP(K4318,country2,2,FALSE)</f>
        <v>1</v>
      </c>
      <c r="M4318" t="s">
        <v>19</v>
      </c>
      <c r="N4318">
        <f>VLOOKUP(Orders!M4318,city2,2,FALSE)</f>
        <v>2</v>
      </c>
      <c r="O4318" t="s">
        <v>20</v>
      </c>
      <c r="P4318">
        <f>VLOOKUP(O4318,state2,2,FALSE)</f>
        <v>2</v>
      </c>
      <c r="Q4318">
        <v>90045</v>
      </c>
      <c r="R4318" t="s">
        <v>21</v>
      </c>
      <c r="S4318">
        <f>VLOOKUP(R4318,region2,2,FALSE)</f>
        <v>2</v>
      </c>
      <c r="T4318" t="s">
        <v>4632</v>
      </c>
      <c r="U4318" t="s">
        <v>22</v>
      </c>
      <c r="V4318">
        <f>VLOOKUP(U4318,category2,2,FALSE)</f>
        <v>2</v>
      </c>
      <c r="W4318" t="s">
        <v>3227</v>
      </c>
      <c r="X4318">
        <f>VLOOKUP(W4318,subcat2,3,FALSE)</f>
        <v>5</v>
      </c>
      <c r="Y4318" t="s">
        <v>390</v>
      </c>
      <c r="Z4318">
        <v>304.23</v>
      </c>
      <c r="AA4318">
        <v>3</v>
      </c>
      <c r="AB4318">
        <v>0</v>
      </c>
      <c r="AC4318" s="4">
        <v>9.126899999999992</v>
      </c>
    </row>
    <row r="4319" spans="1:29" x14ac:dyDescent="0.25">
      <c r="A4319" s="2">
        <v>4318</v>
      </c>
      <c r="B4319" t="s">
        <v>7336</v>
      </c>
      <c r="C4319" s="3">
        <v>42211</v>
      </c>
      <c r="D4319" s="3">
        <v>42218</v>
      </c>
      <c r="E4319" t="s">
        <v>25</v>
      </c>
      <c r="F4319">
        <f>VLOOKUP(E4319,SHIPMODE,2,FALSE)</f>
        <v>2</v>
      </c>
      <c r="G4319" t="s">
        <v>3321</v>
      </c>
      <c r="H4319" t="s">
        <v>297</v>
      </c>
      <c r="I4319" t="s">
        <v>9</v>
      </c>
      <c r="J4319">
        <f>VLOOKUP(I4319,segmentID,2,FALSE)</f>
        <v>1</v>
      </c>
      <c r="K4319" t="s">
        <v>3255</v>
      </c>
      <c r="L4319">
        <f>VLOOKUP(K4319,country2,2,FALSE)</f>
        <v>1</v>
      </c>
      <c r="M4319" t="s">
        <v>67</v>
      </c>
      <c r="N4319">
        <f>VLOOKUP(Orders!M4319,city2,2,FALSE)</f>
        <v>9</v>
      </c>
      <c r="O4319" t="s">
        <v>20</v>
      </c>
      <c r="P4319">
        <f>VLOOKUP(O4319,state2,2,FALSE)</f>
        <v>2</v>
      </c>
      <c r="Q4319">
        <v>94110</v>
      </c>
      <c r="R4319" t="s">
        <v>21</v>
      </c>
      <c r="S4319">
        <f>VLOOKUP(R4319,region2,2,FALSE)</f>
        <v>2</v>
      </c>
      <c r="T4319" t="s">
        <v>4650</v>
      </c>
      <c r="U4319" t="s">
        <v>22</v>
      </c>
      <c r="V4319">
        <f>VLOOKUP(U4319,category2,2,FALSE)</f>
        <v>2</v>
      </c>
      <c r="W4319" t="s">
        <v>103</v>
      </c>
      <c r="X4319">
        <f>VLOOKUP(W4319,subcat2,3,FALSE)</f>
        <v>13</v>
      </c>
      <c r="Y4319" t="s">
        <v>2876</v>
      </c>
      <c r="Z4319">
        <v>167.86</v>
      </c>
      <c r="AA4319">
        <v>2</v>
      </c>
      <c r="AB4319">
        <v>0</v>
      </c>
      <c r="AC4319" s="4">
        <v>78.894199999999998</v>
      </c>
    </row>
    <row r="4320" spans="1:29" x14ac:dyDescent="0.25">
      <c r="A4320" s="2">
        <v>4319</v>
      </c>
      <c r="B4320" t="s">
        <v>9961</v>
      </c>
      <c r="C4320" s="3">
        <v>43076</v>
      </c>
      <c r="D4320" s="3">
        <v>43080</v>
      </c>
      <c r="E4320" t="s">
        <v>25</v>
      </c>
      <c r="F4320">
        <f>VLOOKUP(E4320,SHIPMODE,2,FALSE)</f>
        <v>2</v>
      </c>
      <c r="G4320" t="s">
        <v>3545</v>
      </c>
      <c r="H4320" t="s">
        <v>1121</v>
      </c>
      <c r="I4320" t="s">
        <v>9</v>
      </c>
      <c r="J4320">
        <f>VLOOKUP(I4320,segmentID,2,FALSE)</f>
        <v>1</v>
      </c>
      <c r="K4320" t="s">
        <v>3255</v>
      </c>
      <c r="L4320">
        <f>VLOOKUP(K4320,country2,2,FALSE)</f>
        <v>1</v>
      </c>
      <c r="M4320" t="s">
        <v>703</v>
      </c>
      <c r="N4320">
        <f>VLOOKUP(Orders!M4320,city2,2,FALSE)</f>
        <v>103</v>
      </c>
      <c r="O4320" t="s">
        <v>165</v>
      </c>
      <c r="P4320">
        <f>VLOOKUP(O4320,state2,2,FALSE)</f>
        <v>18</v>
      </c>
      <c r="Q4320">
        <v>23223</v>
      </c>
      <c r="R4320" t="s">
        <v>12</v>
      </c>
      <c r="S4320">
        <f>VLOOKUP(R4320,region2,2,FALSE)</f>
        <v>1</v>
      </c>
      <c r="T4320" t="s">
        <v>5709</v>
      </c>
      <c r="U4320" t="s">
        <v>13</v>
      </c>
      <c r="V4320">
        <f>VLOOKUP(U4320,category2,2,FALSE)</f>
        <v>1</v>
      </c>
      <c r="W4320" t="s">
        <v>3228</v>
      </c>
      <c r="X4320">
        <f>VLOOKUP(W4320,subcat2,3,FALSE)</f>
        <v>6</v>
      </c>
      <c r="Y4320" t="s">
        <v>1992</v>
      </c>
      <c r="Z4320">
        <v>82.38</v>
      </c>
      <c r="AA4320">
        <v>6</v>
      </c>
      <c r="AB4320">
        <v>0</v>
      </c>
      <c r="AC4320" s="4">
        <v>25.537799999999997</v>
      </c>
    </row>
    <row r="4321" spans="1:29" x14ac:dyDescent="0.25">
      <c r="A4321" s="2">
        <v>4320</v>
      </c>
      <c r="B4321" t="s">
        <v>6346</v>
      </c>
      <c r="C4321" s="3">
        <v>42002</v>
      </c>
      <c r="D4321" s="3">
        <v>42007</v>
      </c>
      <c r="E4321" t="s">
        <v>7</v>
      </c>
      <c r="F4321">
        <f>VLOOKUP(E4321,SHIPMODE,2,FALSE)</f>
        <v>1</v>
      </c>
      <c r="G4321" t="s">
        <v>3716</v>
      </c>
      <c r="H4321" t="s">
        <v>1706</v>
      </c>
      <c r="I4321" t="s">
        <v>9</v>
      </c>
      <c r="J4321">
        <f>VLOOKUP(I4321,segmentID,2,FALSE)</f>
        <v>1</v>
      </c>
      <c r="K4321" t="s">
        <v>3255</v>
      </c>
      <c r="L4321">
        <f>VLOOKUP(K4321,country2,2,FALSE)</f>
        <v>1</v>
      </c>
      <c r="M4321" t="s">
        <v>2305</v>
      </c>
      <c r="N4321">
        <f>VLOOKUP(Orders!M4321,city2,2,FALSE)</f>
        <v>306</v>
      </c>
      <c r="O4321" t="s">
        <v>330</v>
      </c>
      <c r="P4321">
        <f>VLOOKUP(O4321,state2,2,FALSE)</f>
        <v>28</v>
      </c>
      <c r="Q4321">
        <v>87105</v>
      </c>
      <c r="R4321" t="s">
        <v>21</v>
      </c>
      <c r="S4321">
        <f>VLOOKUP(R4321,region2,2,FALSE)</f>
        <v>2</v>
      </c>
      <c r="T4321" t="s">
        <v>4100</v>
      </c>
      <c r="U4321" t="s">
        <v>35</v>
      </c>
      <c r="V4321">
        <f>VLOOKUP(U4321,category2,2,FALSE)</f>
        <v>3</v>
      </c>
      <c r="W4321" t="s">
        <v>3230</v>
      </c>
      <c r="X4321">
        <f>VLOOKUP(W4321,subcat2,3,FALSE)</f>
        <v>8</v>
      </c>
      <c r="Y4321" t="s">
        <v>846</v>
      </c>
      <c r="Z4321">
        <v>23.976000000000003</v>
      </c>
      <c r="AA4321">
        <v>3</v>
      </c>
      <c r="AB4321">
        <v>0.2</v>
      </c>
      <c r="AC4321" s="4">
        <v>-5.694300000000001</v>
      </c>
    </row>
    <row r="4322" spans="1:29" x14ac:dyDescent="0.25">
      <c r="A4322" s="2">
        <v>4321</v>
      </c>
      <c r="B4322" t="s">
        <v>6346</v>
      </c>
      <c r="C4322" s="3">
        <v>42002</v>
      </c>
      <c r="D4322" s="3">
        <v>42007</v>
      </c>
      <c r="E4322" t="s">
        <v>7</v>
      </c>
      <c r="F4322">
        <f>VLOOKUP(E4322,SHIPMODE,2,FALSE)</f>
        <v>1</v>
      </c>
      <c r="G4322" t="s">
        <v>3716</v>
      </c>
      <c r="H4322" t="s">
        <v>1706</v>
      </c>
      <c r="I4322" t="s">
        <v>9</v>
      </c>
      <c r="J4322">
        <f>VLOOKUP(I4322,segmentID,2,FALSE)</f>
        <v>1</v>
      </c>
      <c r="K4322" t="s">
        <v>3255</v>
      </c>
      <c r="L4322">
        <f>VLOOKUP(K4322,country2,2,FALSE)</f>
        <v>1</v>
      </c>
      <c r="M4322" t="s">
        <v>2305</v>
      </c>
      <c r="N4322">
        <f>VLOOKUP(Orders!M4322,city2,2,FALSE)</f>
        <v>306</v>
      </c>
      <c r="O4322" t="s">
        <v>330</v>
      </c>
      <c r="P4322">
        <f>VLOOKUP(O4322,state2,2,FALSE)</f>
        <v>28</v>
      </c>
      <c r="Q4322">
        <v>87105</v>
      </c>
      <c r="R4322" t="s">
        <v>21</v>
      </c>
      <c r="S4322">
        <f>VLOOKUP(R4322,region2,2,FALSE)</f>
        <v>2</v>
      </c>
      <c r="T4322" t="s">
        <v>5366</v>
      </c>
      <c r="U4322" t="s">
        <v>22</v>
      </c>
      <c r="V4322">
        <f>VLOOKUP(U4322,category2,2,FALSE)</f>
        <v>2</v>
      </c>
      <c r="W4322" t="s">
        <v>3227</v>
      </c>
      <c r="X4322">
        <f>VLOOKUP(W4322,subcat2,3,FALSE)</f>
        <v>5</v>
      </c>
      <c r="Y4322" t="s">
        <v>3103</v>
      </c>
      <c r="Z4322">
        <v>33.29</v>
      </c>
      <c r="AA4322">
        <v>1</v>
      </c>
      <c r="AB4322">
        <v>0</v>
      </c>
      <c r="AC4322" s="4">
        <v>7.9895999999999994</v>
      </c>
    </row>
    <row r="4323" spans="1:29" x14ac:dyDescent="0.25">
      <c r="A4323" s="2">
        <v>4322</v>
      </c>
      <c r="B4323" t="s">
        <v>7337</v>
      </c>
      <c r="C4323" s="3">
        <v>42049</v>
      </c>
      <c r="D4323" s="3">
        <v>42054</v>
      </c>
      <c r="E4323" t="s">
        <v>25</v>
      </c>
      <c r="F4323">
        <f>VLOOKUP(E4323,SHIPMODE,2,FALSE)</f>
        <v>2</v>
      </c>
      <c r="G4323" t="s">
        <v>3296</v>
      </c>
      <c r="H4323" t="s">
        <v>205</v>
      </c>
      <c r="I4323" t="s">
        <v>9</v>
      </c>
      <c r="J4323">
        <f>VLOOKUP(I4323,segmentID,2,FALSE)</f>
        <v>1</v>
      </c>
      <c r="K4323" t="s">
        <v>3255</v>
      </c>
      <c r="L4323">
        <f>VLOOKUP(K4323,country2,2,FALSE)</f>
        <v>1</v>
      </c>
      <c r="M4323" t="s">
        <v>395</v>
      </c>
      <c r="N4323">
        <f>VLOOKUP(Orders!M4323,city2,2,FALSE)</f>
        <v>60</v>
      </c>
      <c r="O4323" t="s">
        <v>249</v>
      </c>
      <c r="P4323">
        <f>VLOOKUP(O4323,state2,2,FALSE)</f>
        <v>25</v>
      </c>
      <c r="Q4323">
        <v>44312</v>
      </c>
      <c r="R4323" t="s">
        <v>79</v>
      </c>
      <c r="S4323">
        <f>VLOOKUP(R4323,region2,2,FALSE)</f>
        <v>4</v>
      </c>
      <c r="T4323" t="s">
        <v>4544</v>
      </c>
      <c r="U4323" t="s">
        <v>22</v>
      </c>
      <c r="V4323">
        <f>VLOOKUP(U4323,category2,2,FALSE)</f>
        <v>2</v>
      </c>
      <c r="W4323" t="s">
        <v>3231</v>
      </c>
      <c r="X4323">
        <f>VLOOKUP(W4323,subcat2,3,FALSE)</f>
        <v>9</v>
      </c>
      <c r="Y4323" t="s">
        <v>1411</v>
      </c>
      <c r="Z4323">
        <v>14.952000000000004</v>
      </c>
      <c r="AA4323">
        <v>2</v>
      </c>
      <c r="AB4323">
        <v>0.7</v>
      </c>
      <c r="AC4323" s="4">
        <v>-11.961599999999997</v>
      </c>
    </row>
    <row r="4324" spans="1:29" x14ac:dyDescent="0.25">
      <c r="A4324" s="2">
        <v>4323</v>
      </c>
      <c r="B4324" t="s">
        <v>7337</v>
      </c>
      <c r="C4324" s="3">
        <v>42049</v>
      </c>
      <c r="D4324" s="3">
        <v>42054</v>
      </c>
      <c r="E4324" t="s">
        <v>25</v>
      </c>
      <c r="F4324">
        <f>VLOOKUP(E4324,SHIPMODE,2,FALSE)</f>
        <v>2</v>
      </c>
      <c r="G4324" t="s">
        <v>3296</v>
      </c>
      <c r="H4324" t="s">
        <v>205</v>
      </c>
      <c r="I4324" t="s">
        <v>9</v>
      </c>
      <c r="J4324">
        <f>VLOOKUP(I4324,segmentID,2,FALSE)</f>
        <v>1</v>
      </c>
      <c r="K4324" t="s">
        <v>3255</v>
      </c>
      <c r="L4324">
        <f>VLOOKUP(K4324,country2,2,FALSE)</f>
        <v>1</v>
      </c>
      <c r="M4324" t="s">
        <v>395</v>
      </c>
      <c r="N4324">
        <f>VLOOKUP(Orders!M4324,city2,2,FALSE)</f>
        <v>60</v>
      </c>
      <c r="O4324" t="s">
        <v>249</v>
      </c>
      <c r="P4324">
        <f>VLOOKUP(O4324,state2,2,FALSE)</f>
        <v>25</v>
      </c>
      <c r="Q4324">
        <v>44312</v>
      </c>
      <c r="R4324" t="s">
        <v>79</v>
      </c>
      <c r="S4324">
        <f>VLOOKUP(R4324,region2,2,FALSE)</f>
        <v>4</v>
      </c>
      <c r="T4324" t="s">
        <v>5469</v>
      </c>
      <c r="U4324" t="s">
        <v>35</v>
      </c>
      <c r="V4324">
        <f>VLOOKUP(U4324,category2,2,FALSE)</f>
        <v>3</v>
      </c>
      <c r="W4324" t="s">
        <v>3230</v>
      </c>
      <c r="X4324">
        <f>VLOOKUP(W4324,subcat2,3,FALSE)</f>
        <v>8</v>
      </c>
      <c r="Y4324" t="s">
        <v>1981</v>
      </c>
      <c r="Z4324">
        <v>323.98199999999997</v>
      </c>
      <c r="AA4324">
        <v>3</v>
      </c>
      <c r="AB4324">
        <v>0.4</v>
      </c>
      <c r="AC4324" s="4">
        <v>-80.995500000000021</v>
      </c>
    </row>
    <row r="4325" spans="1:29" x14ac:dyDescent="0.25">
      <c r="A4325" s="2">
        <v>4324</v>
      </c>
      <c r="B4325" t="s">
        <v>7337</v>
      </c>
      <c r="C4325" s="3">
        <v>42049</v>
      </c>
      <c r="D4325" s="3">
        <v>42054</v>
      </c>
      <c r="E4325" t="s">
        <v>25</v>
      </c>
      <c r="F4325">
        <f>VLOOKUP(E4325,SHIPMODE,2,FALSE)</f>
        <v>2</v>
      </c>
      <c r="G4325" t="s">
        <v>3296</v>
      </c>
      <c r="H4325" t="s">
        <v>205</v>
      </c>
      <c r="I4325" t="s">
        <v>9</v>
      </c>
      <c r="J4325">
        <f>VLOOKUP(I4325,segmentID,2,FALSE)</f>
        <v>1</v>
      </c>
      <c r="K4325" t="s">
        <v>3255</v>
      </c>
      <c r="L4325">
        <f>VLOOKUP(K4325,country2,2,FALSE)</f>
        <v>1</v>
      </c>
      <c r="M4325" t="s">
        <v>395</v>
      </c>
      <c r="N4325">
        <f>VLOOKUP(Orders!M4325,city2,2,FALSE)</f>
        <v>60</v>
      </c>
      <c r="O4325" t="s">
        <v>249</v>
      </c>
      <c r="P4325">
        <f>VLOOKUP(O4325,state2,2,FALSE)</f>
        <v>25</v>
      </c>
      <c r="Q4325">
        <v>44312</v>
      </c>
      <c r="R4325" t="s">
        <v>79</v>
      </c>
      <c r="S4325">
        <f>VLOOKUP(R4325,region2,2,FALSE)</f>
        <v>4</v>
      </c>
      <c r="T4325" t="s">
        <v>4420</v>
      </c>
      <c r="U4325" t="s">
        <v>22</v>
      </c>
      <c r="V4325">
        <f>VLOOKUP(U4325,category2,2,FALSE)</f>
        <v>2</v>
      </c>
      <c r="W4325" t="s">
        <v>3231</v>
      </c>
      <c r="X4325">
        <f>VLOOKUP(W4325,subcat2,3,FALSE)</f>
        <v>9</v>
      </c>
      <c r="Y4325" t="s">
        <v>185</v>
      </c>
      <c r="Z4325">
        <v>2.2860000000000005</v>
      </c>
      <c r="AA4325">
        <v>2</v>
      </c>
      <c r="AB4325">
        <v>0.7</v>
      </c>
      <c r="AC4325" s="4">
        <v>-1.6763999999999997</v>
      </c>
    </row>
    <row r="4326" spans="1:29" x14ac:dyDescent="0.25">
      <c r="A4326" s="2">
        <v>4325</v>
      </c>
      <c r="B4326" t="s">
        <v>7337</v>
      </c>
      <c r="C4326" s="3">
        <v>42049</v>
      </c>
      <c r="D4326" s="3">
        <v>42054</v>
      </c>
      <c r="E4326" t="s">
        <v>25</v>
      </c>
      <c r="F4326">
        <f>VLOOKUP(E4326,SHIPMODE,2,FALSE)</f>
        <v>2</v>
      </c>
      <c r="G4326" t="s">
        <v>3296</v>
      </c>
      <c r="H4326" t="s">
        <v>205</v>
      </c>
      <c r="I4326" t="s">
        <v>9</v>
      </c>
      <c r="J4326">
        <f>VLOOKUP(I4326,segmentID,2,FALSE)</f>
        <v>1</v>
      </c>
      <c r="K4326" t="s">
        <v>3255</v>
      </c>
      <c r="L4326">
        <f>VLOOKUP(K4326,country2,2,FALSE)</f>
        <v>1</v>
      </c>
      <c r="M4326" t="s">
        <v>395</v>
      </c>
      <c r="N4326">
        <f>VLOOKUP(Orders!M4326,city2,2,FALSE)</f>
        <v>60</v>
      </c>
      <c r="O4326" t="s">
        <v>249</v>
      </c>
      <c r="P4326">
        <f>VLOOKUP(O4326,state2,2,FALSE)</f>
        <v>25</v>
      </c>
      <c r="Q4326">
        <v>44312</v>
      </c>
      <c r="R4326" t="s">
        <v>79</v>
      </c>
      <c r="S4326">
        <f>VLOOKUP(R4326,region2,2,FALSE)</f>
        <v>4</v>
      </c>
      <c r="T4326" t="s">
        <v>4965</v>
      </c>
      <c r="U4326" t="s">
        <v>22</v>
      </c>
      <c r="V4326">
        <f>VLOOKUP(U4326,category2,2,FALSE)</f>
        <v>2</v>
      </c>
      <c r="W4326" t="s">
        <v>3229</v>
      </c>
      <c r="X4326">
        <f>VLOOKUP(W4326,subcat2,3,FALSE)</f>
        <v>7</v>
      </c>
      <c r="Y4326" t="s">
        <v>834</v>
      </c>
      <c r="Z4326">
        <v>14.352000000000002</v>
      </c>
      <c r="AA4326">
        <v>3</v>
      </c>
      <c r="AB4326">
        <v>0.2</v>
      </c>
      <c r="AC4326" s="4">
        <v>0.8969999999999998</v>
      </c>
    </row>
    <row r="4327" spans="1:29" x14ac:dyDescent="0.25">
      <c r="A4327" s="2">
        <v>4326</v>
      </c>
      <c r="B4327" t="s">
        <v>7337</v>
      </c>
      <c r="C4327" s="3">
        <v>42049</v>
      </c>
      <c r="D4327" s="3">
        <v>42054</v>
      </c>
      <c r="E4327" t="s">
        <v>25</v>
      </c>
      <c r="F4327">
        <f>VLOOKUP(E4327,SHIPMODE,2,FALSE)</f>
        <v>2</v>
      </c>
      <c r="G4327" t="s">
        <v>3296</v>
      </c>
      <c r="H4327" t="s">
        <v>205</v>
      </c>
      <c r="I4327" t="s">
        <v>9</v>
      </c>
      <c r="J4327">
        <f>VLOOKUP(I4327,segmentID,2,FALSE)</f>
        <v>1</v>
      </c>
      <c r="K4327" t="s">
        <v>3255</v>
      </c>
      <c r="L4327">
        <f>VLOOKUP(K4327,country2,2,FALSE)</f>
        <v>1</v>
      </c>
      <c r="M4327" t="s">
        <v>395</v>
      </c>
      <c r="N4327">
        <f>VLOOKUP(Orders!M4327,city2,2,FALSE)</f>
        <v>60</v>
      </c>
      <c r="O4327" t="s">
        <v>249</v>
      </c>
      <c r="P4327">
        <f>VLOOKUP(O4327,state2,2,FALSE)</f>
        <v>25</v>
      </c>
      <c r="Q4327">
        <v>44312</v>
      </c>
      <c r="R4327" t="s">
        <v>79</v>
      </c>
      <c r="S4327">
        <f>VLOOKUP(R4327,region2,2,FALSE)</f>
        <v>4</v>
      </c>
      <c r="T4327" t="s">
        <v>5132</v>
      </c>
      <c r="U4327" t="s">
        <v>35</v>
      </c>
      <c r="V4327">
        <f>VLOOKUP(U4327,category2,2,FALSE)</f>
        <v>3</v>
      </c>
      <c r="W4327" t="s">
        <v>3232</v>
      </c>
      <c r="X4327">
        <f>VLOOKUP(W4327,subcat2,3,FALSE)</f>
        <v>12</v>
      </c>
      <c r="Y4327" t="s">
        <v>2120</v>
      </c>
      <c r="Z4327">
        <v>71.975999999999999</v>
      </c>
      <c r="AA4327">
        <v>3</v>
      </c>
      <c r="AB4327">
        <v>0.2</v>
      </c>
      <c r="AC4327" s="4">
        <v>0.89969999999999573</v>
      </c>
    </row>
    <row r="4328" spans="1:29" x14ac:dyDescent="0.25">
      <c r="A4328" s="2">
        <v>4327</v>
      </c>
      <c r="B4328" t="s">
        <v>8505</v>
      </c>
      <c r="C4328" s="3">
        <v>42394</v>
      </c>
      <c r="D4328" s="3">
        <v>42396</v>
      </c>
      <c r="E4328" t="s">
        <v>97</v>
      </c>
      <c r="F4328">
        <f>VLOOKUP(E4328,SHIPMODE,2,FALSE)</f>
        <v>3</v>
      </c>
      <c r="G4328" t="s">
        <v>3677</v>
      </c>
      <c r="H4328" t="s">
        <v>1595</v>
      </c>
      <c r="I4328" t="s">
        <v>18</v>
      </c>
      <c r="J4328">
        <f>VLOOKUP(I4328,segmentID,2,FALSE)</f>
        <v>2</v>
      </c>
      <c r="K4328" t="s">
        <v>3255</v>
      </c>
      <c r="L4328">
        <f>VLOOKUP(K4328,country2,2,FALSE)</f>
        <v>1</v>
      </c>
      <c r="M4328" t="s">
        <v>998</v>
      </c>
      <c r="N4328">
        <f>VLOOKUP(Orders!M4328,city2,2,FALSE)</f>
        <v>136</v>
      </c>
      <c r="O4328" t="s">
        <v>389</v>
      </c>
      <c r="P4328">
        <f>VLOOKUP(O4328,state2,2,FALSE)</f>
        <v>31</v>
      </c>
      <c r="Q4328">
        <v>7060</v>
      </c>
      <c r="R4328" t="s">
        <v>79</v>
      </c>
      <c r="S4328">
        <f>VLOOKUP(R4328,region2,2,FALSE)</f>
        <v>4</v>
      </c>
      <c r="T4328" t="s">
        <v>5392</v>
      </c>
      <c r="U4328" t="s">
        <v>22</v>
      </c>
      <c r="V4328">
        <f>VLOOKUP(U4328,category2,2,FALSE)</f>
        <v>2</v>
      </c>
      <c r="W4328" t="s">
        <v>3229</v>
      </c>
      <c r="X4328">
        <f>VLOOKUP(W4328,subcat2,3,FALSE)</f>
        <v>7</v>
      </c>
      <c r="Y4328" t="s">
        <v>2770</v>
      </c>
      <c r="Z4328">
        <v>9.2099999999999991</v>
      </c>
      <c r="AA4328">
        <v>3</v>
      </c>
      <c r="AB4328">
        <v>0</v>
      </c>
      <c r="AC4328" s="4">
        <v>2.3025000000000002</v>
      </c>
    </row>
    <row r="4329" spans="1:29" x14ac:dyDescent="0.25">
      <c r="A4329" s="2">
        <v>4328</v>
      </c>
      <c r="B4329" t="s">
        <v>8505</v>
      </c>
      <c r="C4329" s="3">
        <v>42394</v>
      </c>
      <c r="D4329" s="3">
        <v>42396</v>
      </c>
      <c r="E4329" t="s">
        <v>97</v>
      </c>
      <c r="F4329">
        <f>VLOOKUP(E4329,SHIPMODE,2,FALSE)</f>
        <v>3</v>
      </c>
      <c r="G4329" t="s">
        <v>3677</v>
      </c>
      <c r="H4329" t="s">
        <v>1595</v>
      </c>
      <c r="I4329" t="s">
        <v>18</v>
      </c>
      <c r="J4329">
        <f>VLOOKUP(I4329,segmentID,2,FALSE)</f>
        <v>2</v>
      </c>
      <c r="K4329" t="s">
        <v>3255</v>
      </c>
      <c r="L4329">
        <f>VLOOKUP(K4329,country2,2,FALSE)</f>
        <v>1</v>
      </c>
      <c r="M4329" t="s">
        <v>998</v>
      </c>
      <c r="N4329">
        <f>VLOOKUP(Orders!M4329,city2,2,FALSE)</f>
        <v>136</v>
      </c>
      <c r="O4329" t="s">
        <v>389</v>
      </c>
      <c r="P4329">
        <f>VLOOKUP(O4329,state2,2,FALSE)</f>
        <v>31</v>
      </c>
      <c r="Q4329">
        <v>7060</v>
      </c>
      <c r="R4329" t="s">
        <v>79</v>
      </c>
      <c r="S4329">
        <f>VLOOKUP(R4329,region2,2,FALSE)</f>
        <v>4</v>
      </c>
      <c r="T4329" t="s">
        <v>5616</v>
      </c>
      <c r="U4329" t="s">
        <v>22</v>
      </c>
      <c r="V4329">
        <f>VLOOKUP(U4329,category2,2,FALSE)</f>
        <v>2</v>
      </c>
      <c r="W4329" t="s">
        <v>45</v>
      </c>
      <c r="X4329">
        <f>VLOOKUP(W4329,subcat2,3,FALSE)</f>
        <v>11</v>
      </c>
      <c r="Y4329" t="s">
        <v>428</v>
      </c>
      <c r="Z4329">
        <v>18</v>
      </c>
      <c r="AA4329">
        <v>5</v>
      </c>
      <c r="AB4329">
        <v>0</v>
      </c>
      <c r="AC4329" s="4">
        <v>8.2799999999999994</v>
      </c>
    </row>
    <row r="4330" spans="1:29" x14ac:dyDescent="0.25">
      <c r="A4330" s="2">
        <v>4329</v>
      </c>
      <c r="B4330" t="s">
        <v>9962</v>
      </c>
      <c r="C4330" s="3">
        <v>42826</v>
      </c>
      <c r="D4330" s="3">
        <v>42832</v>
      </c>
      <c r="E4330" t="s">
        <v>25</v>
      </c>
      <c r="F4330">
        <f>VLOOKUP(E4330,SHIPMODE,2,FALSE)</f>
        <v>2</v>
      </c>
      <c r="G4330" t="s">
        <v>3802</v>
      </c>
      <c r="H4330" t="s">
        <v>2013</v>
      </c>
      <c r="I4330" t="s">
        <v>9</v>
      </c>
      <c r="J4330">
        <f>VLOOKUP(I4330,segmentID,2,FALSE)</f>
        <v>1</v>
      </c>
      <c r="K4330" t="s">
        <v>3255</v>
      </c>
      <c r="L4330">
        <f>VLOOKUP(K4330,country2,2,FALSE)</f>
        <v>1</v>
      </c>
      <c r="M4330" t="s">
        <v>138</v>
      </c>
      <c r="N4330">
        <f>VLOOKUP(Orders!M4330,city2,2,FALSE)</f>
        <v>21</v>
      </c>
      <c r="O4330" t="s">
        <v>139</v>
      </c>
      <c r="P4330">
        <f>VLOOKUP(O4330,state2,2,FALSE)</f>
        <v>16</v>
      </c>
      <c r="Q4330">
        <v>10011</v>
      </c>
      <c r="R4330" t="s">
        <v>79</v>
      </c>
      <c r="S4330">
        <f>VLOOKUP(R4330,region2,2,FALSE)</f>
        <v>4</v>
      </c>
      <c r="T4330" t="s">
        <v>5514</v>
      </c>
      <c r="U4330" t="s">
        <v>22</v>
      </c>
      <c r="V4330">
        <f>VLOOKUP(U4330,category2,2,FALSE)</f>
        <v>2</v>
      </c>
      <c r="W4330" t="s">
        <v>45</v>
      </c>
      <c r="X4330">
        <f>VLOOKUP(W4330,subcat2,3,FALSE)</f>
        <v>11</v>
      </c>
      <c r="Y4330" t="s">
        <v>221</v>
      </c>
      <c r="Z4330">
        <v>42.929999999999993</v>
      </c>
      <c r="AA4330">
        <v>9</v>
      </c>
      <c r="AB4330">
        <v>0</v>
      </c>
      <c r="AC4330" s="4">
        <v>19.318499999999997</v>
      </c>
    </row>
    <row r="4331" spans="1:29" x14ac:dyDescent="0.25">
      <c r="A4331" s="2">
        <v>4330</v>
      </c>
      <c r="B4331" t="s">
        <v>9963</v>
      </c>
      <c r="C4331" s="3">
        <v>43011</v>
      </c>
      <c r="D4331" s="3">
        <v>43017</v>
      </c>
      <c r="E4331" t="s">
        <v>25</v>
      </c>
      <c r="F4331">
        <f>VLOOKUP(E4331,SHIPMODE,2,FALSE)</f>
        <v>2</v>
      </c>
      <c r="G4331" t="s">
        <v>3393</v>
      </c>
      <c r="H4331" t="s">
        <v>579</v>
      </c>
      <c r="I4331" t="s">
        <v>9</v>
      </c>
      <c r="J4331">
        <f>VLOOKUP(I4331,segmentID,2,FALSE)</f>
        <v>1</v>
      </c>
      <c r="K4331" t="s">
        <v>3255</v>
      </c>
      <c r="L4331">
        <f>VLOOKUP(K4331,country2,2,FALSE)</f>
        <v>1</v>
      </c>
      <c r="M4331" t="s">
        <v>1091</v>
      </c>
      <c r="N4331">
        <f>VLOOKUP(Orders!M4331,city2,2,FALSE)</f>
        <v>147</v>
      </c>
      <c r="O4331" t="s">
        <v>28</v>
      </c>
      <c r="P4331">
        <f>VLOOKUP(O4331,state2,2,FALSE)</f>
        <v>3</v>
      </c>
      <c r="Q4331">
        <v>33012</v>
      </c>
      <c r="R4331" t="s">
        <v>12</v>
      </c>
      <c r="S4331">
        <f>VLOOKUP(R4331,region2,2,FALSE)</f>
        <v>1</v>
      </c>
      <c r="T4331" t="s">
        <v>5710</v>
      </c>
      <c r="U4331" t="s">
        <v>22</v>
      </c>
      <c r="V4331">
        <f>VLOOKUP(U4331,category2,2,FALSE)</f>
        <v>2</v>
      </c>
      <c r="W4331" t="s">
        <v>45</v>
      </c>
      <c r="X4331">
        <f>VLOOKUP(W4331,subcat2,3,FALSE)</f>
        <v>11</v>
      </c>
      <c r="Y4331" t="s">
        <v>2293</v>
      </c>
      <c r="Z4331">
        <v>15.552000000000003</v>
      </c>
      <c r="AA4331">
        <v>3</v>
      </c>
      <c r="AB4331">
        <v>0.2</v>
      </c>
      <c r="AC4331" s="4">
        <v>5.4432</v>
      </c>
    </row>
    <row r="4332" spans="1:29" x14ac:dyDescent="0.25">
      <c r="A4332" s="2">
        <v>4331</v>
      </c>
      <c r="B4332" t="s">
        <v>9963</v>
      </c>
      <c r="C4332" s="3">
        <v>43011</v>
      </c>
      <c r="D4332" s="3">
        <v>43017</v>
      </c>
      <c r="E4332" t="s">
        <v>25</v>
      </c>
      <c r="F4332">
        <f>VLOOKUP(E4332,SHIPMODE,2,FALSE)</f>
        <v>2</v>
      </c>
      <c r="G4332" t="s">
        <v>3393</v>
      </c>
      <c r="H4332" t="s">
        <v>579</v>
      </c>
      <c r="I4332" t="s">
        <v>9</v>
      </c>
      <c r="J4332">
        <f>VLOOKUP(I4332,segmentID,2,FALSE)</f>
        <v>1</v>
      </c>
      <c r="K4332" t="s">
        <v>3255</v>
      </c>
      <c r="L4332">
        <f>VLOOKUP(K4332,country2,2,FALSE)</f>
        <v>1</v>
      </c>
      <c r="M4332" t="s">
        <v>1091</v>
      </c>
      <c r="N4332">
        <f>VLOOKUP(Orders!M4332,city2,2,FALSE)</f>
        <v>147</v>
      </c>
      <c r="O4332" t="s">
        <v>28</v>
      </c>
      <c r="P4332">
        <f>VLOOKUP(O4332,state2,2,FALSE)</f>
        <v>3</v>
      </c>
      <c r="Q4332">
        <v>33012</v>
      </c>
      <c r="R4332" t="s">
        <v>12</v>
      </c>
      <c r="S4332">
        <f>VLOOKUP(R4332,region2,2,FALSE)</f>
        <v>1</v>
      </c>
      <c r="T4332" t="s">
        <v>4660</v>
      </c>
      <c r="U4332" t="s">
        <v>22</v>
      </c>
      <c r="V4332">
        <f>VLOOKUP(U4332,category2,2,FALSE)</f>
        <v>2</v>
      </c>
      <c r="W4332" t="s">
        <v>38</v>
      </c>
      <c r="X4332">
        <f>VLOOKUP(W4332,subcat2,3,FALSE)</f>
        <v>10</v>
      </c>
      <c r="Y4332" t="s">
        <v>1671</v>
      </c>
      <c r="Z4332">
        <v>17.920000000000002</v>
      </c>
      <c r="AA4332">
        <v>5</v>
      </c>
      <c r="AB4332">
        <v>0.2</v>
      </c>
      <c r="AC4332" s="4">
        <v>1.1200000000000001</v>
      </c>
    </row>
    <row r="4333" spans="1:29" x14ac:dyDescent="0.25">
      <c r="A4333" s="2">
        <v>4332</v>
      </c>
      <c r="B4333" t="s">
        <v>9964</v>
      </c>
      <c r="C4333" s="3">
        <v>42979</v>
      </c>
      <c r="D4333" s="3">
        <v>42984</v>
      </c>
      <c r="E4333" t="s">
        <v>25</v>
      </c>
      <c r="F4333">
        <f>VLOOKUP(E4333,SHIPMODE,2,FALSE)</f>
        <v>2</v>
      </c>
      <c r="G4333" t="s">
        <v>3541</v>
      </c>
      <c r="H4333" t="s">
        <v>1108</v>
      </c>
      <c r="I4333" t="s">
        <v>9</v>
      </c>
      <c r="J4333">
        <f>VLOOKUP(I4333,segmentID,2,FALSE)</f>
        <v>1</v>
      </c>
      <c r="K4333" t="s">
        <v>3255</v>
      </c>
      <c r="L4333">
        <f>VLOOKUP(K4333,country2,2,FALSE)</f>
        <v>1</v>
      </c>
      <c r="M4333" t="s">
        <v>1972</v>
      </c>
      <c r="N4333">
        <f>VLOOKUP(Orders!M4333,city2,2,FALSE)</f>
        <v>253</v>
      </c>
      <c r="O4333" t="s">
        <v>49</v>
      </c>
      <c r="P4333">
        <f>VLOOKUP(O4333,state2,2,FALSE)</f>
        <v>5</v>
      </c>
      <c r="Q4333">
        <v>98052</v>
      </c>
      <c r="R4333" t="s">
        <v>21</v>
      </c>
      <c r="S4333">
        <f>VLOOKUP(R4333,region2,2,FALSE)</f>
        <v>2</v>
      </c>
      <c r="T4333" t="s">
        <v>4194</v>
      </c>
      <c r="U4333" t="s">
        <v>35</v>
      </c>
      <c r="V4333">
        <f>VLOOKUP(U4333,category2,2,FALSE)</f>
        <v>3</v>
      </c>
      <c r="W4333" t="s">
        <v>3232</v>
      </c>
      <c r="X4333">
        <f>VLOOKUP(W4333,subcat2,3,FALSE)</f>
        <v>12</v>
      </c>
      <c r="Y4333" t="s">
        <v>2059</v>
      </c>
      <c r="Z4333">
        <v>19.989999999999998</v>
      </c>
      <c r="AA4333">
        <v>1</v>
      </c>
      <c r="AB4333">
        <v>0</v>
      </c>
      <c r="AC4333" s="4">
        <v>6.796599999999998</v>
      </c>
    </row>
    <row r="4334" spans="1:29" x14ac:dyDescent="0.25">
      <c r="A4334" s="2">
        <v>4333</v>
      </c>
      <c r="B4334" t="s">
        <v>9964</v>
      </c>
      <c r="C4334" s="3">
        <v>42979</v>
      </c>
      <c r="D4334" s="3">
        <v>42984</v>
      </c>
      <c r="E4334" t="s">
        <v>25</v>
      </c>
      <c r="F4334">
        <f>VLOOKUP(E4334,SHIPMODE,2,FALSE)</f>
        <v>2</v>
      </c>
      <c r="G4334" t="s">
        <v>3541</v>
      </c>
      <c r="H4334" t="s">
        <v>1108</v>
      </c>
      <c r="I4334" t="s">
        <v>9</v>
      </c>
      <c r="J4334">
        <f>VLOOKUP(I4334,segmentID,2,FALSE)</f>
        <v>1</v>
      </c>
      <c r="K4334" t="s">
        <v>3255</v>
      </c>
      <c r="L4334">
        <f>VLOOKUP(K4334,country2,2,FALSE)</f>
        <v>1</v>
      </c>
      <c r="M4334" t="s">
        <v>1972</v>
      </c>
      <c r="N4334">
        <f>VLOOKUP(Orders!M4334,city2,2,FALSE)</f>
        <v>253</v>
      </c>
      <c r="O4334" t="s">
        <v>49</v>
      </c>
      <c r="P4334">
        <f>VLOOKUP(O4334,state2,2,FALSE)</f>
        <v>5</v>
      </c>
      <c r="Q4334">
        <v>98052</v>
      </c>
      <c r="R4334" t="s">
        <v>21</v>
      </c>
      <c r="S4334">
        <f>VLOOKUP(R4334,region2,2,FALSE)</f>
        <v>2</v>
      </c>
      <c r="T4334" t="s">
        <v>5611</v>
      </c>
      <c r="U4334" t="s">
        <v>22</v>
      </c>
      <c r="V4334">
        <f>VLOOKUP(U4334,category2,2,FALSE)</f>
        <v>2</v>
      </c>
      <c r="W4334" t="s">
        <v>3231</v>
      </c>
      <c r="X4334">
        <f>VLOOKUP(W4334,subcat2,3,FALSE)</f>
        <v>9</v>
      </c>
      <c r="Y4334" t="s">
        <v>2190</v>
      </c>
      <c r="Z4334">
        <v>22.92</v>
      </c>
      <c r="AA4334">
        <v>5</v>
      </c>
      <c r="AB4334">
        <v>0.2</v>
      </c>
      <c r="AC4334" s="4">
        <v>8.0219999999999985</v>
      </c>
    </row>
    <row r="4335" spans="1:29" x14ac:dyDescent="0.25">
      <c r="A4335" s="2">
        <v>4334</v>
      </c>
      <c r="B4335" t="s">
        <v>7338</v>
      </c>
      <c r="C4335" s="3">
        <v>42359</v>
      </c>
      <c r="D4335" s="3">
        <v>42365</v>
      </c>
      <c r="E4335" t="s">
        <v>25</v>
      </c>
      <c r="F4335">
        <f>VLOOKUP(E4335,SHIPMODE,2,FALSE)</f>
        <v>2</v>
      </c>
      <c r="G4335" t="s">
        <v>3997</v>
      </c>
      <c r="H4335" t="s">
        <v>2842</v>
      </c>
      <c r="I4335" t="s">
        <v>9</v>
      </c>
      <c r="J4335">
        <f>VLOOKUP(I4335,segmentID,2,FALSE)</f>
        <v>1</v>
      </c>
      <c r="K4335" t="s">
        <v>3255</v>
      </c>
      <c r="L4335">
        <f>VLOOKUP(K4335,country2,2,FALSE)</f>
        <v>1</v>
      </c>
      <c r="M4335" t="s">
        <v>2843</v>
      </c>
      <c r="N4335">
        <f>VLOOKUP(Orders!M4335,city2,2,FALSE)</f>
        <v>400</v>
      </c>
      <c r="O4335" t="s">
        <v>28</v>
      </c>
      <c r="P4335">
        <f>VLOOKUP(O4335,state2,2,FALSE)</f>
        <v>3</v>
      </c>
      <c r="Q4335">
        <v>32114</v>
      </c>
      <c r="R4335" t="s">
        <v>12</v>
      </c>
      <c r="S4335">
        <f>VLOOKUP(R4335,region2,2,FALSE)</f>
        <v>1</v>
      </c>
      <c r="T4335" t="s">
        <v>5711</v>
      </c>
      <c r="U4335" t="s">
        <v>35</v>
      </c>
      <c r="V4335">
        <f>VLOOKUP(U4335,category2,2,FALSE)</f>
        <v>3</v>
      </c>
      <c r="W4335" t="s">
        <v>3232</v>
      </c>
      <c r="X4335">
        <f>VLOOKUP(W4335,subcat2,3,FALSE)</f>
        <v>12</v>
      </c>
      <c r="Y4335" t="s">
        <v>468</v>
      </c>
      <c r="Z4335">
        <v>50.88</v>
      </c>
      <c r="AA4335">
        <v>6</v>
      </c>
      <c r="AB4335">
        <v>0.2</v>
      </c>
      <c r="AC4335" s="4">
        <v>14.628000000000005</v>
      </c>
    </row>
    <row r="4336" spans="1:29" x14ac:dyDescent="0.25">
      <c r="A4336" s="2">
        <v>4335</v>
      </c>
      <c r="B4336" t="s">
        <v>7338</v>
      </c>
      <c r="C4336" s="3">
        <v>42359</v>
      </c>
      <c r="D4336" s="3">
        <v>42365</v>
      </c>
      <c r="E4336" t="s">
        <v>25</v>
      </c>
      <c r="F4336">
        <f>VLOOKUP(E4336,SHIPMODE,2,FALSE)</f>
        <v>2</v>
      </c>
      <c r="G4336" t="s">
        <v>3997</v>
      </c>
      <c r="H4336" t="s">
        <v>2842</v>
      </c>
      <c r="I4336" t="s">
        <v>9</v>
      </c>
      <c r="J4336">
        <f>VLOOKUP(I4336,segmentID,2,FALSE)</f>
        <v>1</v>
      </c>
      <c r="K4336" t="s">
        <v>3255</v>
      </c>
      <c r="L4336">
        <f>VLOOKUP(K4336,country2,2,FALSE)</f>
        <v>1</v>
      </c>
      <c r="M4336" t="s">
        <v>2843</v>
      </c>
      <c r="N4336">
        <f>VLOOKUP(Orders!M4336,city2,2,FALSE)</f>
        <v>400</v>
      </c>
      <c r="O4336" t="s">
        <v>28</v>
      </c>
      <c r="P4336">
        <f>VLOOKUP(O4336,state2,2,FALSE)</f>
        <v>3</v>
      </c>
      <c r="Q4336">
        <v>32114</v>
      </c>
      <c r="R4336" t="s">
        <v>12</v>
      </c>
      <c r="S4336">
        <f>VLOOKUP(R4336,region2,2,FALSE)</f>
        <v>1</v>
      </c>
      <c r="T4336" t="s">
        <v>4917</v>
      </c>
      <c r="U4336" t="s">
        <v>22</v>
      </c>
      <c r="V4336">
        <f>VLOOKUP(U4336,category2,2,FALSE)</f>
        <v>2</v>
      </c>
      <c r="W4336" t="s">
        <v>103</v>
      </c>
      <c r="X4336">
        <f>VLOOKUP(W4336,subcat2,3,FALSE)</f>
        <v>13</v>
      </c>
      <c r="Y4336" t="s">
        <v>1094</v>
      </c>
      <c r="Z4336">
        <v>27.312000000000001</v>
      </c>
      <c r="AA4336">
        <v>2</v>
      </c>
      <c r="AB4336">
        <v>0.2</v>
      </c>
      <c r="AC4336" s="4">
        <v>9.2178000000000004</v>
      </c>
    </row>
    <row r="4337" spans="1:29" x14ac:dyDescent="0.25">
      <c r="A4337" s="2">
        <v>4336</v>
      </c>
      <c r="B4337" t="s">
        <v>7339</v>
      </c>
      <c r="C4337" s="3">
        <v>42358</v>
      </c>
      <c r="D4337" s="3">
        <v>42362</v>
      </c>
      <c r="E4337" t="s">
        <v>25</v>
      </c>
      <c r="F4337">
        <f>VLOOKUP(E4337,SHIPMODE,2,FALSE)</f>
        <v>2</v>
      </c>
      <c r="G4337" t="s">
        <v>3302</v>
      </c>
      <c r="H4337" t="s">
        <v>224</v>
      </c>
      <c r="I4337" t="s">
        <v>9</v>
      </c>
      <c r="J4337">
        <f>VLOOKUP(I4337,segmentID,2,FALSE)</f>
        <v>1</v>
      </c>
      <c r="K4337" t="s">
        <v>3255</v>
      </c>
      <c r="L4337">
        <f>VLOOKUP(K4337,country2,2,FALSE)</f>
        <v>1</v>
      </c>
      <c r="M4337" t="s">
        <v>2844</v>
      </c>
      <c r="N4337">
        <f>VLOOKUP(Orders!M4337,city2,2,FALSE)</f>
        <v>401</v>
      </c>
      <c r="O4337" t="s">
        <v>160</v>
      </c>
      <c r="P4337">
        <f>VLOOKUP(O4337,state2,2,FALSE)</f>
        <v>17</v>
      </c>
      <c r="Q4337">
        <v>86442</v>
      </c>
      <c r="R4337" t="s">
        <v>21</v>
      </c>
      <c r="S4337">
        <f>VLOOKUP(R4337,region2,2,FALSE)</f>
        <v>2</v>
      </c>
      <c r="T4337" t="s">
        <v>5712</v>
      </c>
      <c r="U4337" t="s">
        <v>22</v>
      </c>
      <c r="V4337">
        <f>VLOOKUP(U4337,category2,2,FALSE)</f>
        <v>2</v>
      </c>
      <c r="W4337" t="s">
        <v>103</v>
      </c>
      <c r="X4337">
        <f>VLOOKUP(W4337,subcat2,3,FALSE)</f>
        <v>13</v>
      </c>
      <c r="Y4337" t="s">
        <v>1347</v>
      </c>
      <c r="Z4337">
        <v>7.9200000000000008</v>
      </c>
      <c r="AA4337">
        <v>1</v>
      </c>
      <c r="AB4337">
        <v>0.2</v>
      </c>
      <c r="AC4337" s="4">
        <v>2.7719999999999994</v>
      </c>
    </row>
    <row r="4338" spans="1:29" x14ac:dyDescent="0.25">
      <c r="A4338" s="2">
        <v>4337</v>
      </c>
      <c r="B4338" t="s">
        <v>7339</v>
      </c>
      <c r="C4338" s="3">
        <v>42358</v>
      </c>
      <c r="D4338" s="3">
        <v>42362</v>
      </c>
      <c r="E4338" t="s">
        <v>25</v>
      </c>
      <c r="F4338">
        <f>VLOOKUP(E4338,SHIPMODE,2,FALSE)</f>
        <v>2</v>
      </c>
      <c r="G4338" t="s">
        <v>3302</v>
      </c>
      <c r="H4338" t="s">
        <v>224</v>
      </c>
      <c r="I4338" t="s">
        <v>9</v>
      </c>
      <c r="J4338">
        <f>VLOOKUP(I4338,segmentID,2,FALSE)</f>
        <v>1</v>
      </c>
      <c r="K4338" t="s">
        <v>3255</v>
      </c>
      <c r="L4338">
        <f>VLOOKUP(K4338,country2,2,FALSE)</f>
        <v>1</v>
      </c>
      <c r="M4338" t="s">
        <v>2844</v>
      </c>
      <c r="N4338">
        <f>VLOOKUP(Orders!M4338,city2,2,FALSE)</f>
        <v>401</v>
      </c>
      <c r="O4338" t="s">
        <v>160</v>
      </c>
      <c r="P4338">
        <f>VLOOKUP(O4338,state2,2,FALSE)</f>
        <v>17</v>
      </c>
      <c r="Q4338">
        <v>86442</v>
      </c>
      <c r="R4338" t="s">
        <v>21</v>
      </c>
      <c r="S4338">
        <f>VLOOKUP(R4338,region2,2,FALSE)</f>
        <v>2</v>
      </c>
      <c r="T4338" t="s">
        <v>5185</v>
      </c>
      <c r="U4338" t="s">
        <v>13</v>
      </c>
      <c r="V4338">
        <f>VLOOKUP(U4338,category2,2,FALSE)</f>
        <v>1</v>
      </c>
      <c r="W4338" t="s">
        <v>3228</v>
      </c>
      <c r="X4338">
        <f>VLOOKUP(W4338,subcat2,3,FALSE)</f>
        <v>6</v>
      </c>
      <c r="Y4338" t="s">
        <v>2069</v>
      </c>
      <c r="Z4338">
        <v>14.368000000000002</v>
      </c>
      <c r="AA4338">
        <v>2</v>
      </c>
      <c r="AB4338">
        <v>0.2</v>
      </c>
      <c r="AC4338" s="4">
        <v>3.9512</v>
      </c>
    </row>
    <row r="4339" spans="1:29" x14ac:dyDescent="0.25">
      <c r="A4339" s="2">
        <v>4338</v>
      </c>
      <c r="B4339" t="s">
        <v>7340</v>
      </c>
      <c r="C4339" s="3">
        <v>42335</v>
      </c>
      <c r="D4339" s="3">
        <v>42339</v>
      </c>
      <c r="E4339" t="s">
        <v>25</v>
      </c>
      <c r="F4339">
        <f>VLOOKUP(E4339,SHIPMODE,2,FALSE)</f>
        <v>2</v>
      </c>
      <c r="G4339" t="s">
        <v>3272</v>
      </c>
      <c r="H4339" t="s">
        <v>102</v>
      </c>
      <c r="I4339" t="s">
        <v>52</v>
      </c>
      <c r="J4339">
        <f>VLOOKUP(I4339,segmentID,2,FALSE)</f>
        <v>3</v>
      </c>
      <c r="K4339" t="s">
        <v>3255</v>
      </c>
      <c r="L4339">
        <f>VLOOKUP(K4339,country2,2,FALSE)</f>
        <v>1</v>
      </c>
      <c r="M4339" t="s">
        <v>19</v>
      </c>
      <c r="N4339">
        <f>VLOOKUP(Orders!M4339,city2,2,FALSE)</f>
        <v>2</v>
      </c>
      <c r="O4339" t="s">
        <v>20</v>
      </c>
      <c r="P4339">
        <f>VLOOKUP(O4339,state2,2,FALSE)</f>
        <v>2</v>
      </c>
      <c r="Q4339">
        <v>90049</v>
      </c>
      <c r="R4339" t="s">
        <v>21</v>
      </c>
      <c r="S4339">
        <f>VLOOKUP(R4339,region2,2,FALSE)</f>
        <v>2</v>
      </c>
      <c r="T4339" t="s">
        <v>4460</v>
      </c>
      <c r="U4339" t="s">
        <v>35</v>
      </c>
      <c r="V4339">
        <f>VLOOKUP(U4339,category2,2,FALSE)</f>
        <v>3</v>
      </c>
      <c r="W4339" t="s">
        <v>3232</v>
      </c>
      <c r="X4339">
        <f>VLOOKUP(W4339,subcat2,3,FALSE)</f>
        <v>12</v>
      </c>
      <c r="Y4339" t="s">
        <v>875</v>
      </c>
      <c r="Z4339">
        <v>107.97</v>
      </c>
      <c r="AA4339">
        <v>3</v>
      </c>
      <c r="AB4339">
        <v>0</v>
      </c>
      <c r="AC4339" s="4">
        <v>22.6737</v>
      </c>
    </row>
    <row r="4340" spans="1:29" x14ac:dyDescent="0.25">
      <c r="A4340" s="2">
        <v>4339</v>
      </c>
      <c r="B4340" t="s">
        <v>7340</v>
      </c>
      <c r="C4340" s="3">
        <v>42335</v>
      </c>
      <c r="D4340" s="3">
        <v>42339</v>
      </c>
      <c r="E4340" t="s">
        <v>25</v>
      </c>
      <c r="F4340">
        <f>VLOOKUP(E4340,SHIPMODE,2,FALSE)</f>
        <v>2</v>
      </c>
      <c r="G4340" t="s">
        <v>3272</v>
      </c>
      <c r="H4340" t="s">
        <v>102</v>
      </c>
      <c r="I4340" t="s">
        <v>52</v>
      </c>
      <c r="J4340">
        <f>VLOOKUP(I4340,segmentID,2,FALSE)</f>
        <v>3</v>
      </c>
      <c r="K4340" t="s">
        <v>3255</v>
      </c>
      <c r="L4340">
        <f>VLOOKUP(K4340,country2,2,FALSE)</f>
        <v>1</v>
      </c>
      <c r="M4340" t="s">
        <v>19</v>
      </c>
      <c r="N4340">
        <f>VLOOKUP(Orders!M4340,city2,2,FALSE)</f>
        <v>2</v>
      </c>
      <c r="O4340" t="s">
        <v>20</v>
      </c>
      <c r="P4340">
        <f>VLOOKUP(O4340,state2,2,FALSE)</f>
        <v>2</v>
      </c>
      <c r="Q4340">
        <v>90049</v>
      </c>
      <c r="R4340" t="s">
        <v>21</v>
      </c>
      <c r="S4340">
        <f>VLOOKUP(R4340,region2,2,FALSE)</f>
        <v>2</v>
      </c>
      <c r="T4340" t="s">
        <v>4177</v>
      </c>
      <c r="U4340" t="s">
        <v>22</v>
      </c>
      <c r="V4340">
        <f>VLOOKUP(U4340,category2,2,FALSE)</f>
        <v>2</v>
      </c>
      <c r="W4340" t="s">
        <v>45</v>
      </c>
      <c r="X4340">
        <f>VLOOKUP(W4340,subcat2,3,FALSE)</f>
        <v>11</v>
      </c>
      <c r="Y4340" t="s">
        <v>2715</v>
      </c>
      <c r="Z4340">
        <v>113.82</v>
      </c>
      <c r="AA4340">
        <v>3</v>
      </c>
      <c r="AB4340">
        <v>0</v>
      </c>
      <c r="AC4340" s="4">
        <v>53.495399999999989</v>
      </c>
    </row>
    <row r="4341" spans="1:29" x14ac:dyDescent="0.25">
      <c r="A4341" s="2">
        <v>4340</v>
      </c>
      <c r="B4341" t="s">
        <v>9965</v>
      </c>
      <c r="C4341" s="3">
        <v>42974</v>
      </c>
      <c r="D4341" s="3">
        <v>42979</v>
      </c>
      <c r="E4341" t="s">
        <v>25</v>
      </c>
      <c r="F4341">
        <f>VLOOKUP(E4341,SHIPMODE,2,FALSE)</f>
        <v>2</v>
      </c>
      <c r="G4341" t="s">
        <v>3984</v>
      </c>
      <c r="H4341" t="s">
        <v>2769</v>
      </c>
      <c r="I4341" t="s">
        <v>9</v>
      </c>
      <c r="J4341">
        <f>VLOOKUP(I4341,segmentID,2,FALSE)</f>
        <v>1</v>
      </c>
      <c r="K4341" t="s">
        <v>3255</v>
      </c>
      <c r="L4341">
        <f>VLOOKUP(K4341,country2,2,FALSE)</f>
        <v>1</v>
      </c>
      <c r="M4341" t="s">
        <v>303</v>
      </c>
      <c r="N4341">
        <f>VLOOKUP(Orders!M4341,city2,2,FALSE)</f>
        <v>48</v>
      </c>
      <c r="O4341" t="s">
        <v>173</v>
      </c>
      <c r="P4341">
        <f>VLOOKUP(O4341,state2,2,FALSE)</f>
        <v>19</v>
      </c>
      <c r="Q4341">
        <v>37064</v>
      </c>
      <c r="R4341" t="s">
        <v>12</v>
      </c>
      <c r="S4341">
        <f>VLOOKUP(R4341,region2,2,FALSE)</f>
        <v>1</v>
      </c>
      <c r="T4341" t="s">
        <v>5058</v>
      </c>
      <c r="U4341" t="s">
        <v>22</v>
      </c>
      <c r="V4341">
        <f>VLOOKUP(U4341,category2,2,FALSE)</f>
        <v>2</v>
      </c>
      <c r="W4341" t="s">
        <v>45</v>
      </c>
      <c r="X4341">
        <f>VLOOKUP(W4341,subcat2,3,FALSE)</f>
        <v>11</v>
      </c>
      <c r="Y4341" t="s">
        <v>2476</v>
      </c>
      <c r="Z4341">
        <v>5.1840000000000011</v>
      </c>
      <c r="AA4341">
        <v>1</v>
      </c>
      <c r="AB4341">
        <v>0.2</v>
      </c>
      <c r="AC4341" s="4">
        <v>1.8144</v>
      </c>
    </row>
    <row r="4342" spans="1:29" x14ac:dyDescent="0.25">
      <c r="A4342" s="2">
        <v>4341</v>
      </c>
      <c r="B4342" t="s">
        <v>6347</v>
      </c>
      <c r="C4342" s="3">
        <v>41720</v>
      </c>
      <c r="D4342" s="3">
        <v>41720</v>
      </c>
      <c r="E4342" t="s">
        <v>625</v>
      </c>
      <c r="F4342">
        <f>VLOOKUP(E4342,SHIPMODE,2,FALSE)</f>
        <v>4</v>
      </c>
      <c r="G4342" t="s">
        <v>3973</v>
      </c>
      <c r="H4342" t="s">
        <v>2711</v>
      </c>
      <c r="I4342" t="s">
        <v>9</v>
      </c>
      <c r="J4342">
        <f>VLOOKUP(I4342,segmentID,2,FALSE)</f>
        <v>1</v>
      </c>
      <c r="K4342" t="s">
        <v>3255</v>
      </c>
      <c r="L4342">
        <f>VLOOKUP(K4342,country2,2,FALSE)</f>
        <v>1</v>
      </c>
      <c r="M4342" t="s">
        <v>2845</v>
      </c>
      <c r="N4342">
        <f>VLOOKUP(Orders!M4342,city2,2,FALSE)</f>
        <v>402</v>
      </c>
      <c r="O4342" t="s">
        <v>132</v>
      </c>
      <c r="P4342">
        <f>VLOOKUP(O4342,state2,2,FALSE)</f>
        <v>15</v>
      </c>
      <c r="Q4342">
        <v>46368</v>
      </c>
      <c r="R4342" t="s">
        <v>55</v>
      </c>
      <c r="S4342">
        <f>VLOOKUP(R4342,region2,2,FALSE)</f>
        <v>3</v>
      </c>
      <c r="T4342" t="s">
        <v>4462</v>
      </c>
      <c r="U4342" t="s">
        <v>22</v>
      </c>
      <c r="V4342">
        <f>VLOOKUP(U4342,category2,2,FALSE)</f>
        <v>2</v>
      </c>
      <c r="W4342" t="s">
        <v>3229</v>
      </c>
      <c r="X4342">
        <f>VLOOKUP(W4342,subcat2,3,FALSE)</f>
        <v>7</v>
      </c>
      <c r="Y4342" t="s">
        <v>1925</v>
      </c>
      <c r="Z4342">
        <v>16.28</v>
      </c>
      <c r="AA4342">
        <v>2</v>
      </c>
      <c r="AB4342">
        <v>0</v>
      </c>
      <c r="AC4342" s="4">
        <v>6.5120000000000005</v>
      </c>
    </row>
    <row r="4343" spans="1:29" x14ac:dyDescent="0.25">
      <c r="A4343" s="2">
        <v>4342</v>
      </c>
      <c r="B4343" t="s">
        <v>9966</v>
      </c>
      <c r="C4343" s="3">
        <v>43086</v>
      </c>
      <c r="D4343" s="3">
        <v>43090</v>
      </c>
      <c r="E4343" t="s">
        <v>25</v>
      </c>
      <c r="F4343">
        <f>VLOOKUP(E4343,SHIPMODE,2,FALSE)</f>
        <v>2</v>
      </c>
      <c r="G4343" t="s">
        <v>3928</v>
      </c>
      <c r="H4343" t="s">
        <v>2531</v>
      </c>
      <c r="I4343" t="s">
        <v>9</v>
      </c>
      <c r="J4343">
        <f>VLOOKUP(I4343,segmentID,2,FALSE)</f>
        <v>1</v>
      </c>
      <c r="K4343" t="s">
        <v>3255</v>
      </c>
      <c r="L4343">
        <f>VLOOKUP(K4343,country2,2,FALSE)</f>
        <v>1</v>
      </c>
      <c r="M4343" t="s">
        <v>548</v>
      </c>
      <c r="N4343">
        <f>VLOOKUP(Orders!M4343,city2,2,FALSE)</f>
        <v>82</v>
      </c>
      <c r="O4343" t="s">
        <v>165</v>
      </c>
      <c r="P4343">
        <f>VLOOKUP(O4343,state2,2,FALSE)</f>
        <v>18</v>
      </c>
      <c r="Q4343">
        <v>22204</v>
      </c>
      <c r="R4343" t="s">
        <v>12</v>
      </c>
      <c r="S4343">
        <f>VLOOKUP(R4343,region2,2,FALSE)</f>
        <v>1</v>
      </c>
      <c r="T4343" t="s">
        <v>4353</v>
      </c>
      <c r="U4343" t="s">
        <v>22</v>
      </c>
      <c r="V4343">
        <f>VLOOKUP(U4343,category2,2,FALSE)</f>
        <v>2</v>
      </c>
      <c r="W4343" t="s">
        <v>3227</v>
      </c>
      <c r="X4343">
        <f>VLOOKUP(W4343,subcat2,3,FALSE)</f>
        <v>5</v>
      </c>
      <c r="Y4343" t="s">
        <v>2508</v>
      </c>
      <c r="Z4343">
        <v>544.38</v>
      </c>
      <c r="AA4343">
        <v>3</v>
      </c>
      <c r="AB4343">
        <v>0</v>
      </c>
      <c r="AC4343" s="4">
        <v>157.87019999999993</v>
      </c>
    </row>
    <row r="4344" spans="1:29" x14ac:dyDescent="0.25">
      <c r="A4344" s="2">
        <v>4343</v>
      </c>
      <c r="B4344" t="s">
        <v>9967</v>
      </c>
      <c r="C4344" s="3">
        <v>42813</v>
      </c>
      <c r="D4344" s="3">
        <v>42816</v>
      </c>
      <c r="E4344" t="s">
        <v>97</v>
      </c>
      <c r="F4344">
        <f>VLOOKUP(E4344,SHIPMODE,2,FALSE)</f>
        <v>3</v>
      </c>
      <c r="G4344" t="s">
        <v>3699</v>
      </c>
      <c r="H4344" t="s">
        <v>1655</v>
      </c>
      <c r="I4344" t="s">
        <v>9</v>
      </c>
      <c r="J4344">
        <f>VLOOKUP(I4344,segmentID,2,FALSE)</f>
        <v>1</v>
      </c>
      <c r="K4344" t="s">
        <v>3255</v>
      </c>
      <c r="L4344">
        <f>VLOOKUP(K4344,country2,2,FALSE)</f>
        <v>1</v>
      </c>
      <c r="M4344" t="s">
        <v>67</v>
      </c>
      <c r="N4344">
        <f>VLOOKUP(Orders!M4344,city2,2,FALSE)</f>
        <v>9</v>
      </c>
      <c r="O4344" t="s">
        <v>20</v>
      </c>
      <c r="P4344">
        <f>VLOOKUP(O4344,state2,2,FALSE)</f>
        <v>2</v>
      </c>
      <c r="Q4344">
        <v>94110</v>
      </c>
      <c r="R4344" t="s">
        <v>21</v>
      </c>
      <c r="S4344">
        <f>VLOOKUP(R4344,region2,2,FALSE)</f>
        <v>2</v>
      </c>
      <c r="T4344" t="s">
        <v>5010</v>
      </c>
      <c r="U4344" t="s">
        <v>22</v>
      </c>
      <c r="V4344">
        <f>VLOOKUP(U4344,category2,2,FALSE)</f>
        <v>2</v>
      </c>
      <c r="W4344" t="s">
        <v>3231</v>
      </c>
      <c r="X4344">
        <f>VLOOKUP(W4344,subcat2,3,FALSE)</f>
        <v>9</v>
      </c>
      <c r="Y4344" t="s">
        <v>2101</v>
      </c>
      <c r="Z4344">
        <v>19.824000000000002</v>
      </c>
      <c r="AA4344">
        <v>6</v>
      </c>
      <c r="AB4344">
        <v>0.2</v>
      </c>
      <c r="AC4344" s="4">
        <v>6.690599999999999</v>
      </c>
    </row>
    <row r="4345" spans="1:29" x14ac:dyDescent="0.25">
      <c r="A4345" s="2">
        <v>4344</v>
      </c>
      <c r="B4345" t="s">
        <v>9967</v>
      </c>
      <c r="C4345" s="3">
        <v>42813</v>
      </c>
      <c r="D4345" s="3">
        <v>42816</v>
      </c>
      <c r="E4345" t="s">
        <v>97</v>
      </c>
      <c r="F4345">
        <f>VLOOKUP(E4345,SHIPMODE,2,FALSE)</f>
        <v>3</v>
      </c>
      <c r="G4345" t="s">
        <v>3699</v>
      </c>
      <c r="H4345" t="s">
        <v>1655</v>
      </c>
      <c r="I4345" t="s">
        <v>9</v>
      </c>
      <c r="J4345">
        <f>VLOOKUP(I4345,segmentID,2,FALSE)</f>
        <v>1</v>
      </c>
      <c r="K4345" t="s">
        <v>3255</v>
      </c>
      <c r="L4345">
        <f>VLOOKUP(K4345,country2,2,FALSE)</f>
        <v>1</v>
      </c>
      <c r="M4345" t="s">
        <v>67</v>
      </c>
      <c r="N4345">
        <f>VLOOKUP(Orders!M4345,city2,2,FALSE)</f>
        <v>9</v>
      </c>
      <c r="O4345" t="s">
        <v>20</v>
      </c>
      <c r="P4345">
        <f>VLOOKUP(O4345,state2,2,FALSE)</f>
        <v>2</v>
      </c>
      <c r="Q4345">
        <v>94110</v>
      </c>
      <c r="R4345" t="s">
        <v>21</v>
      </c>
      <c r="S4345">
        <f>VLOOKUP(R4345,region2,2,FALSE)</f>
        <v>2</v>
      </c>
      <c r="T4345" t="s">
        <v>4075</v>
      </c>
      <c r="U4345" t="s">
        <v>35</v>
      </c>
      <c r="V4345">
        <f>VLOOKUP(U4345,category2,2,FALSE)</f>
        <v>3</v>
      </c>
      <c r="W4345" t="s">
        <v>3230</v>
      </c>
      <c r="X4345">
        <f>VLOOKUP(W4345,subcat2,3,FALSE)</f>
        <v>8</v>
      </c>
      <c r="Y4345" t="s">
        <v>1720</v>
      </c>
      <c r="Z4345">
        <v>657.50400000000002</v>
      </c>
      <c r="AA4345">
        <v>6</v>
      </c>
      <c r="AB4345">
        <v>0.2</v>
      </c>
      <c r="AC4345" s="4">
        <v>-131.50080000000005</v>
      </c>
    </row>
    <row r="4346" spans="1:29" x14ac:dyDescent="0.25">
      <c r="A4346" s="2">
        <v>4345</v>
      </c>
      <c r="B4346" t="s">
        <v>9967</v>
      </c>
      <c r="C4346" s="3">
        <v>42813</v>
      </c>
      <c r="D4346" s="3">
        <v>42816</v>
      </c>
      <c r="E4346" t="s">
        <v>97</v>
      </c>
      <c r="F4346">
        <f>VLOOKUP(E4346,SHIPMODE,2,FALSE)</f>
        <v>3</v>
      </c>
      <c r="G4346" t="s">
        <v>3699</v>
      </c>
      <c r="H4346" t="s">
        <v>1655</v>
      </c>
      <c r="I4346" t="s">
        <v>9</v>
      </c>
      <c r="J4346">
        <f>VLOOKUP(I4346,segmentID,2,FALSE)</f>
        <v>1</v>
      </c>
      <c r="K4346" t="s">
        <v>3255</v>
      </c>
      <c r="L4346">
        <f>VLOOKUP(K4346,country2,2,FALSE)</f>
        <v>1</v>
      </c>
      <c r="M4346" t="s">
        <v>67</v>
      </c>
      <c r="N4346">
        <f>VLOOKUP(Orders!M4346,city2,2,FALSE)</f>
        <v>9</v>
      </c>
      <c r="O4346" t="s">
        <v>20</v>
      </c>
      <c r="P4346">
        <f>VLOOKUP(O4346,state2,2,FALSE)</f>
        <v>2</v>
      </c>
      <c r="Q4346">
        <v>94110</v>
      </c>
      <c r="R4346" t="s">
        <v>21</v>
      </c>
      <c r="S4346">
        <f>VLOOKUP(R4346,region2,2,FALSE)</f>
        <v>2</v>
      </c>
      <c r="T4346" t="s">
        <v>4210</v>
      </c>
      <c r="U4346" t="s">
        <v>35</v>
      </c>
      <c r="V4346">
        <f>VLOOKUP(U4346,category2,2,FALSE)</f>
        <v>3</v>
      </c>
      <c r="W4346" t="s">
        <v>3232</v>
      </c>
      <c r="X4346">
        <f>VLOOKUP(W4346,subcat2,3,FALSE)</f>
        <v>12</v>
      </c>
      <c r="Y4346" t="s">
        <v>1616</v>
      </c>
      <c r="Z4346">
        <v>99.54</v>
      </c>
      <c r="AA4346">
        <v>2</v>
      </c>
      <c r="AB4346">
        <v>0</v>
      </c>
      <c r="AC4346" s="4">
        <v>10.949399999999997</v>
      </c>
    </row>
    <row r="4347" spans="1:29" x14ac:dyDescent="0.25">
      <c r="A4347" s="2">
        <v>4346</v>
      </c>
      <c r="B4347" t="s">
        <v>9967</v>
      </c>
      <c r="C4347" s="3">
        <v>42813</v>
      </c>
      <c r="D4347" s="3">
        <v>42816</v>
      </c>
      <c r="E4347" t="s">
        <v>97</v>
      </c>
      <c r="F4347">
        <f>VLOOKUP(E4347,SHIPMODE,2,FALSE)</f>
        <v>3</v>
      </c>
      <c r="G4347" t="s">
        <v>3699</v>
      </c>
      <c r="H4347" t="s">
        <v>1655</v>
      </c>
      <c r="I4347" t="s">
        <v>9</v>
      </c>
      <c r="J4347">
        <f>VLOOKUP(I4347,segmentID,2,FALSE)</f>
        <v>1</v>
      </c>
      <c r="K4347" t="s">
        <v>3255</v>
      </c>
      <c r="L4347">
        <f>VLOOKUP(K4347,country2,2,FALSE)</f>
        <v>1</v>
      </c>
      <c r="M4347" t="s">
        <v>67</v>
      </c>
      <c r="N4347">
        <f>VLOOKUP(Orders!M4347,city2,2,FALSE)</f>
        <v>9</v>
      </c>
      <c r="O4347" t="s">
        <v>20</v>
      </c>
      <c r="P4347">
        <f>VLOOKUP(O4347,state2,2,FALSE)</f>
        <v>2</v>
      </c>
      <c r="Q4347">
        <v>94110</v>
      </c>
      <c r="R4347" t="s">
        <v>21</v>
      </c>
      <c r="S4347">
        <f>VLOOKUP(R4347,region2,2,FALSE)</f>
        <v>2</v>
      </c>
      <c r="T4347" t="s">
        <v>5215</v>
      </c>
      <c r="U4347" t="s">
        <v>35</v>
      </c>
      <c r="V4347">
        <f>VLOOKUP(U4347,category2,2,FALSE)</f>
        <v>3</v>
      </c>
      <c r="W4347" t="s">
        <v>3232</v>
      </c>
      <c r="X4347">
        <f>VLOOKUP(W4347,subcat2,3,FALSE)</f>
        <v>12</v>
      </c>
      <c r="Y4347" t="s">
        <v>3060</v>
      </c>
      <c r="Z4347">
        <v>199.96</v>
      </c>
      <c r="AA4347">
        <v>4</v>
      </c>
      <c r="AB4347">
        <v>0</v>
      </c>
      <c r="AC4347" s="4">
        <v>85.982800000000012</v>
      </c>
    </row>
    <row r="4348" spans="1:29" x14ac:dyDescent="0.25">
      <c r="A4348" s="2">
        <v>4347</v>
      </c>
      <c r="B4348" t="s">
        <v>8506</v>
      </c>
      <c r="C4348" s="3">
        <v>42631</v>
      </c>
      <c r="D4348" s="3">
        <v>42638</v>
      </c>
      <c r="E4348" t="s">
        <v>25</v>
      </c>
      <c r="F4348">
        <f>VLOOKUP(E4348,SHIPMODE,2,FALSE)</f>
        <v>2</v>
      </c>
      <c r="G4348" t="s">
        <v>3825</v>
      </c>
      <c r="H4348" t="s">
        <v>2115</v>
      </c>
      <c r="I4348" t="s">
        <v>9</v>
      </c>
      <c r="J4348">
        <f>VLOOKUP(I4348,segmentID,2,FALSE)</f>
        <v>1</v>
      </c>
      <c r="K4348" t="s">
        <v>3255</v>
      </c>
      <c r="L4348">
        <f>VLOOKUP(K4348,country2,2,FALSE)</f>
        <v>1</v>
      </c>
      <c r="M4348" t="s">
        <v>718</v>
      </c>
      <c r="N4348">
        <f>VLOOKUP(Orders!M4348,city2,2,FALSE)</f>
        <v>107</v>
      </c>
      <c r="O4348" t="s">
        <v>139</v>
      </c>
      <c r="P4348">
        <f>VLOOKUP(O4348,state2,2,FALSE)</f>
        <v>16</v>
      </c>
      <c r="Q4348">
        <v>10801</v>
      </c>
      <c r="R4348" t="s">
        <v>79</v>
      </c>
      <c r="S4348">
        <f>VLOOKUP(R4348,region2,2,FALSE)</f>
        <v>4</v>
      </c>
      <c r="T4348" t="s">
        <v>4745</v>
      </c>
      <c r="U4348" t="s">
        <v>13</v>
      </c>
      <c r="V4348">
        <f>VLOOKUP(U4348,category2,2,FALSE)</f>
        <v>1</v>
      </c>
      <c r="W4348" t="s">
        <v>3226</v>
      </c>
      <c r="X4348">
        <f>VLOOKUP(W4348,subcat2,3,FALSE)</f>
        <v>2</v>
      </c>
      <c r="Y4348" t="s">
        <v>464</v>
      </c>
      <c r="Z4348">
        <v>631.78200000000004</v>
      </c>
      <c r="AA4348">
        <v>2</v>
      </c>
      <c r="AB4348">
        <v>0.1</v>
      </c>
      <c r="AC4348" s="4">
        <v>140.39599999999993</v>
      </c>
    </row>
    <row r="4349" spans="1:29" x14ac:dyDescent="0.25">
      <c r="A4349" s="2">
        <v>4348</v>
      </c>
      <c r="B4349" t="s">
        <v>8506</v>
      </c>
      <c r="C4349" s="3">
        <v>42631</v>
      </c>
      <c r="D4349" s="3">
        <v>42638</v>
      </c>
      <c r="E4349" t="s">
        <v>25</v>
      </c>
      <c r="F4349">
        <f>VLOOKUP(E4349,SHIPMODE,2,FALSE)</f>
        <v>2</v>
      </c>
      <c r="G4349" t="s">
        <v>3825</v>
      </c>
      <c r="H4349" t="s">
        <v>2115</v>
      </c>
      <c r="I4349" t="s">
        <v>9</v>
      </c>
      <c r="J4349">
        <f>VLOOKUP(I4349,segmentID,2,FALSE)</f>
        <v>1</v>
      </c>
      <c r="K4349" t="s">
        <v>3255</v>
      </c>
      <c r="L4349">
        <f>VLOOKUP(K4349,country2,2,FALSE)</f>
        <v>1</v>
      </c>
      <c r="M4349" t="s">
        <v>718</v>
      </c>
      <c r="N4349">
        <f>VLOOKUP(Orders!M4349,city2,2,FALSE)</f>
        <v>107</v>
      </c>
      <c r="O4349" t="s">
        <v>139</v>
      </c>
      <c r="P4349">
        <f>VLOOKUP(O4349,state2,2,FALSE)</f>
        <v>16</v>
      </c>
      <c r="Q4349">
        <v>10801</v>
      </c>
      <c r="R4349" t="s">
        <v>79</v>
      </c>
      <c r="S4349">
        <f>VLOOKUP(R4349,region2,2,FALSE)</f>
        <v>4</v>
      </c>
      <c r="T4349" t="s">
        <v>5713</v>
      </c>
      <c r="U4349" t="s">
        <v>13</v>
      </c>
      <c r="V4349">
        <f>VLOOKUP(U4349,category2,2,FALSE)</f>
        <v>1</v>
      </c>
      <c r="W4349" t="s">
        <v>3228</v>
      </c>
      <c r="X4349">
        <f>VLOOKUP(W4349,subcat2,3,FALSE)</f>
        <v>6</v>
      </c>
      <c r="Y4349" t="s">
        <v>2527</v>
      </c>
      <c r="Z4349">
        <v>60.72</v>
      </c>
      <c r="AA4349">
        <v>3</v>
      </c>
      <c r="AB4349">
        <v>0</v>
      </c>
      <c r="AC4349" s="4">
        <v>26.1096</v>
      </c>
    </row>
    <row r="4350" spans="1:29" x14ac:dyDescent="0.25">
      <c r="A4350" s="2">
        <v>4349</v>
      </c>
      <c r="B4350" t="s">
        <v>9968</v>
      </c>
      <c r="C4350" s="3">
        <v>43063</v>
      </c>
      <c r="D4350" s="3">
        <v>43068</v>
      </c>
      <c r="E4350" t="s">
        <v>7</v>
      </c>
      <c r="F4350">
        <f>VLOOKUP(E4350,SHIPMODE,2,FALSE)</f>
        <v>1</v>
      </c>
      <c r="G4350" t="s">
        <v>3852</v>
      </c>
      <c r="H4350" t="s">
        <v>2223</v>
      </c>
      <c r="I4350" t="s">
        <v>9</v>
      </c>
      <c r="J4350">
        <f>VLOOKUP(I4350,segmentID,2,FALSE)</f>
        <v>1</v>
      </c>
      <c r="K4350" t="s">
        <v>3255</v>
      </c>
      <c r="L4350">
        <f>VLOOKUP(K4350,country2,2,FALSE)</f>
        <v>1</v>
      </c>
      <c r="M4350" t="s">
        <v>865</v>
      </c>
      <c r="N4350">
        <f>VLOOKUP(Orders!M4350,city2,2,FALSE)</f>
        <v>124</v>
      </c>
      <c r="O4350" t="s">
        <v>160</v>
      </c>
      <c r="P4350">
        <f>VLOOKUP(O4350,state2,2,FALSE)</f>
        <v>17</v>
      </c>
      <c r="Q4350">
        <v>85204</v>
      </c>
      <c r="R4350" t="s">
        <v>21</v>
      </c>
      <c r="S4350">
        <f>VLOOKUP(R4350,region2,2,FALSE)</f>
        <v>2</v>
      </c>
      <c r="T4350" t="s">
        <v>4057</v>
      </c>
      <c r="U4350" t="s">
        <v>22</v>
      </c>
      <c r="V4350">
        <f>VLOOKUP(U4350,category2,2,FALSE)</f>
        <v>2</v>
      </c>
      <c r="W4350" t="s">
        <v>3231</v>
      </c>
      <c r="X4350">
        <f>VLOOKUP(W4350,subcat2,3,FALSE)</f>
        <v>9</v>
      </c>
      <c r="Y4350" t="s">
        <v>2378</v>
      </c>
      <c r="Z4350">
        <v>20.724000000000004</v>
      </c>
      <c r="AA4350">
        <v>2</v>
      </c>
      <c r="AB4350">
        <v>0.7</v>
      </c>
      <c r="AC4350" s="4">
        <v>-15.197599999999994</v>
      </c>
    </row>
    <row r="4351" spans="1:29" x14ac:dyDescent="0.25">
      <c r="A4351" s="2">
        <v>4350</v>
      </c>
      <c r="B4351" t="s">
        <v>9968</v>
      </c>
      <c r="C4351" s="3">
        <v>43063</v>
      </c>
      <c r="D4351" s="3">
        <v>43068</v>
      </c>
      <c r="E4351" t="s">
        <v>7</v>
      </c>
      <c r="F4351">
        <f>VLOOKUP(E4351,SHIPMODE,2,FALSE)</f>
        <v>1</v>
      </c>
      <c r="G4351" t="s">
        <v>3852</v>
      </c>
      <c r="H4351" t="s">
        <v>2223</v>
      </c>
      <c r="I4351" t="s">
        <v>9</v>
      </c>
      <c r="J4351">
        <f>VLOOKUP(I4351,segmentID,2,FALSE)</f>
        <v>1</v>
      </c>
      <c r="K4351" t="s">
        <v>3255</v>
      </c>
      <c r="L4351">
        <f>VLOOKUP(K4351,country2,2,FALSE)</f>
        <v>1</v>
      </c>
      <c r="M4351" t="s">
        <v>865</v>
      </c>
      <c r="N4351">
        <f>VLOOKUP(Orders!M4351,city2,2,FALSE)</f>
        <v>124</v>
      </c>
      <c r="O4351" t="s">
        <v>160</v>
      </c>
      <c r="P4351">
        <f>VLOOKUP(O4351,state2,2,FALSE)</f>
        <v>17</v>
      </c>
      <c r="Q4351">
        <v>85204</v>
      </c>
      <c r="R4351" t="s">
        <v>21</v>
      </c>
      <c r="S4351">
        <f>VLOOKUP(R4351,region2,2,FALSE)</f>
        <v>2</v>
      </c>
      <c r="T4351" t="s">
        <v>4493</v>
      </c>
      <c r="U4351" t="s">
        <v>22</v>
      </c>
      <c r="V4351">
        <f>VLOOKUP(U4351,category2,2,FALSE)</f>
        <v>2</v>
      </c>
      <c r="W4351" t="s">
        <v>3227</v>
      </c>
      <c r="X4351">
        <f>VLOOKUP(W4351,subcat2,3,FALSE)</f>
        <v>5</v>
      </c>
      <c r="Y4351" t="s">
        <v>2054</v>
      </c>
      <c r="Z4351">
        <v>415.87200000000007</v>
      </c>
      <c r="AA4351">
        <v>8</v>
      </c>
      <c r="AB4351">
        <v>0.2</v>
      </c>
      <c r="AC4351" s="4">
        <v>-41.587199999999996</v>
      </c>
    </row>
    <row r="4352" spans="1:29" x14ac:dyDescent="0.25">
      <c r="A4352" s="2">
        <v>4351</v>
      </c>
      <c r="B4352" t="s">
        <v>9969</v>
      </c>
      <c r="C4352" s="3">
        <v>42836</v>
      </c>
      <c r="D4352" s="3">
        <v>42840</v>
      </c>
      <c r="E4352" t="s">
        <v>25</v>
      </c>
      <c r="F4352">
        <f>VLOOKUP(E4352,SHIPMODE,2,FALSE)</f>
        <v>2</v>
      </c>
      <c r="G4352" t="s">
        <v>3946</v>
      </c>
      <c r="H4352" t="s">
        <v>2599</v>
      </c>
      <c r="I4352" t="s">
        <v>9</v>
      </c>
      <c r="J4352">
        <f>VLOOKUP(I4352,segmentID,2,FALSE)</f>
        <v>1</v>
      </c>
      <c r="K4352" t="s">
        <v>3255</v>
      </c>
      <c r="L4352">
        <f>VLOOKUP(K4352,country2,2,FALSE)</f>
        <v>1</v>
      </c>
      <c r="M4352" t="s">
        <v>1152</v>
      </c>
      <c r="N4352">
        <f>VLOOKUP(Orders!M4352,city2,2,FALSE)</f>
        <v>153</v>
      </c>
      <c r="O4352" t="s">
        <v>249</v>
      </c>
      <c r="P4352">
        <f>VLOOKUP(O4352,state2,2,FALSE)</f>
        <v>25</v>
      </c>
      <c r="Q4352">
        <v>43130</v>
      </c>
      <c r="R4352" t="s">
        <v>79</v>
      </c>
      <c r="S4352">
        <f>VLOOKUP(R4352,region2,2,FALSE)</f>
        <v>4</v>
      </c>
      <c r="T4352" t="s">
        <v>4570</v>
      </c>
      <c r="U4352" t="s">
        <v>22</v>
      </c>
      <c r="V4352">
        <f>VLOOKUP(U4352,category2,2,FALSE)</f>
        <v>2</v>
      </c>
      <c r="W4352" t="s">
        <v>3227</v>
      </c>
      <c r="X4352">
        <f>VLOOKUP(W4352,subcat2,3,FALSE)</f>
        <v>5</v>
      </c>
      <c r="Y4352" t="s">
        <v>624</v>
      </c>
      <c r="Z4352">
        <v>16.768000000000001</v>
      </c>
      <c r="AA4352">
        <v>2</v>
      </c>
      <c r="AB4352">
        <v>0.2</v>
      </c>
      <c r="AC4352" s="4">
        <v>1.4672000000000001</v>
      </c>
    </row>
    <row r="4353" spans="1:29" x14ac:dyDescent="0.25">
      <c r="A4353" s="2">
        <v>4352</v>
      </c>
      <c r="B4353" t="s">
        <v>9969</v>
      </c>
      <c r="C4353" s="3">
        <v>42836</v>
      </c>
      <c r="D4353" s="3">
        <v>42840</v>
      </c>
      <c r="E4353" t="s">
        <v>25</v>
      </c>
      <c r="F4353">
        <f>VLOOKUP(E4353,SHIPMODE,2,FALSE)</f>
        <v>2</v>
      </c>
      <c r="G4353" t="s">
        <v>3946</v>
      </c>
      <c r="H4353" t="s">
        <v>2599</v>
      </c>
      <c r="I4353" t="s">
        <v>9</v>
      </c>
      <c r="J4353">
        <f>VLOOKUP(I4353,segmentID,2,FALSE)</f>
        <v>1</v>
      </c>
      <c r="K4353" t="s">
        <v>3255</v>
      </c>
      <c r="L4353">
        <f>VLOOKUP(K4353,country2,2,FALSE)</f>
        <v>1</v>
      </c>
      <c r="M4353" t="s">
        <v>1152</v>
      </c>
      <c r="N4353">
        <f>VLOOKUP(Orders!M4353,city2,2,FALSE)</f>
        <v>153</v>
      </c>
      <c r="O4353" t="s">
        <v>249</v>
      </c>
      <c r="P4353">
        <f>VLOOKUP(O4353,state2,2,FALSE)</f>
        <v>25</v>
      </c>
      <c r="Q4353">
        <v>43130</v>
      </c>
      <c r="R4353" t="s">
        <v>79</v>
      </c>
      <c r="S4353">
        <f>VLOOKUP(R4353,region2,2,FALSE)</f>
        <v>4</v>
      </c>
      <c r="T4353" t="s">
        <v>4748</v>
      </c>
      <c r="U4353" t="s">
        <v>35</v>
      </c>
      <c r="V4353">
        <f>VLOOKUP(U4353,category2,2,FALSE)</f>
        <v>3</v>
      </c>
      <c r="W4353" t="s">
        <v>3232</v>
      </c>
      <c r="X4353">
        <f>VLOOKUP(W4353,subcat2,3,FALSE)</f>
        <v>12</v>
      </c>
      <c r="Y4353" t="s">
        <v>982</v>
      </c>
      <c r="Z4353">
        <v>27.12</v>
      </c>
      <c r="AA4353">
        <v>2</v>
      </c>
      <c r="AB4353">
        <v>0.2</v>
      </c>
      <c r="AC4353" s="4">
        <v>-4.7460000000000013</v>
      </c>
    </row>
    <row r="4354" spans="1:29" x14ac:dyDescent="0.25">
      <c r="A4354" s="2">
        <v>4353</v>
      </c>
      <c r="B4354" t="s">
        <v>9970</v>
      </c>
      <c r="C4354" s="3">
        <v>43079</v>
      </c>
      <c r="D4354" s="3">
        <v>43081</v>
      </c>
      <c r="E4354" t="s">
        <v>7</v>
      </c>
      <c r="F4354">
        <f>VLOOKUP(E4354,SHIPMODE,2,FALSE)</f>
        <v>1</v>
      </c>
      <c r="G4354" t="s">
        <v>3998</v>
      </c>
      <c r="H4354" t="s">
        <v>2846</v>
      </c>
      <c r="I4354" t="s">
        <v>9</v>
      </c>
      <c r="J4354">
        <f>VLOOKUP(I4354,segmentID,2,FALSE)</f>
        <v>1</v>
      </c>
      <c r="K4354" t="s">
        <v>3255</v>
      </c>
      <c r="L4354">
        <f>VLOOKUP(K4354,country2,2,FALSE)</f>
        <v>1</v>
      </c>
      <c r="M4354" t="s">
        <v>2130</v>
      </c>
      <c r="N4354">
        <f>VLOOKUP(Orders!M4354,city2,2,FALSE)</f>
        <v>281</v>
      </c>
      <c r="O4354" t="s">
        <v>20</v>
      </c>
      <c r="P4354">
        <f>VLOOKUP(O4354,state2,2,FALSE)</f>
        <v>2</v>
      </c>
      <c r="Q4354">
        <v>95207</v>
      </c>
      <c r="R4354" t="s">
        <v>21</v>
      </c>
      <c r="S4354">
        <f>VLOOKUP(R4354,region2,2,FALSE)</f>
        <v>2</v>
      </c>
      <c r="T4354" t="s">
        <v>5682</v>
      </c>
      <c r="U4354" t="s">
        <v>35</v>
      </c>
      <c r="V4354">
        <f>VLOOKUP(U4354,category2,2,FALSE)</f>
        <v>3</v>
      </c>
      <c r="W4354" t="s">
        <v>3230</v>
      </c>
      <c r="X4354">
        <f>VLOOKUP(W4354,subcat2,3,FALSE)</f>
        <v>8</v>
      </c>
      <c r="Y4354" t="s">
        <v>2149</v>
      </c>
      <c r="Z4354">
        <v>95.84</v>
      </c>
      <c r="AA4354">
        <v>4</v>
      </c>
      <c r="AB4354">
        <v>0.2</v>
      </c>
      <c r="AC4354" s="4">
        <v>34.741999999999997</v>
      </c>
    </row>
    <row r="4355" spans="1:29" x14ac:dyDescent="0.25">
      <c r="A4355" s="2">
        <v>4354</v>
      </c>
      <c r="B4355" t="s">
        <v>9970</v>
      </c>
      <c r="C4355" s="3">
        <v>43079</v>
      </c>
      <c r="D4355" s="3">
        <v>43081</v>
      </c>
      <c r="E4355" t="s">
        <v>7</v>
      </c>
      <c r="F4355">
        <f>VLOOKUP(E4355,SHIPMODE,2,FALSE)</f>
        <v>1</v>
      </c>
      <c r="G4355" t="s">
        <v>3998</v>
      </c>
      <c r="H4355" t="s">
        <v>2846</v>
      </c>
      <c r="I4355" t="s">
        <v>9</v>
      </c>
      <c r="J4355">
        <f>VLOOKUP(I4355,segmentID,2,FALSE)</f>
        <v>1</v>
      </c>
      <c r="K4355" t="s">
        <v>3255</v>
      </c>
      <c r="L4355">
        <f>VLOOKUP(K4355,country2,2,FALSE)</f>
        <v>1</v>
      </c>
      <c r="M4355" t="s">
        <v>2130</v>
      </c>
      <c r="N4355">
        <f>VLOOKUP(Orders!M4355,city2,2,FALSE)</f>
        <v>281</v>
      </c>
      <c r="O4355" t="s">
        <v>20</v>
      </c>
      <c r="P4355">
        <f>VLOOKUP(O4355,state2,2,FALSE)</f>
        <v>2</v>
      </c>
      <c r="Q4355">
        <v>95207</v>
      </c>
      <c r="R4355" t="s">
        <v>21</v>
      </c>
      <c r="S4355">
        <f>VLOOKUP(R4355,region2,2,FALSE)</f>
        <v>2</v>
      </c>
      <c r="T4355" t="s">
        <v>4609</v>
      </c>
      <c r="U4355" t="s">
        <v>22</v>
      </c>
      <c r="V4355">
        <f>VLOOKUP(U4355,category2,2,FALSE)</f>
        <v>2</v>
      </c>
      <c r="W4355" t="s">
        <v>45</v>
      </c>
      <c r="X4355">
        <f>VLOOKUP(W4355,subcat2,3,FALSE)</f>
        <v>11</v>
      </c>
      <c r="Y4355" t="s">
        <v>2323</v>
      </c>
      <c r="Z4355">
        <v>12.96</v>
      </c>
      <c r="AA4355">
        <v>2</v>
      </c>
      <c r="AB4355">
        <v>0</v>
      </c>
      <c r="AC4355" s="4">
        <v>6.2208000000000006</v>
      </c>
    </row>
    <row r="4356" spans="1:29" x14ac:dyDescent="0.25">
      <c r="A4356" s="2">
        <v>4355</v>
      </c>
      <c r="B4356" t="s">
        <v>9971</v>
      </c>
      <c r="C4356" s="3">
        <v>43063</v>
      </c>
      <c r="D4356" s="3">
        <v>43065</v>
      </c>
      <c r="E4356" t="s">
        <v>7</v>
      </c>
      <c r="F4356">
        <f>VLOOKUP(E4356,SHIPMODE,2,FALSE)</f>
        <v>1</v>
      </c>
      <c r="G4356" t="s">
        <v>3805</v>
      </c>
      <c r="H4356" t="s">
        <v>2028</v>
      </c>
      <c r="I4356" t="s">
        <v>18</v>
      </c>
      <c r="J4356">
        <f>VLOOKUP(I4356,segmentID,2,FALSE)</f>
        <v>2</v>
      </c>
      <c r="K4356" t="s">
        <v>3255</v>
      </c>
      <c r="L4356">
        <f>VLOOKUP(K4356,country2,2,FALSE)</f>
        <v>1</v>
      </c>
      <c r="M4356" t="s">
        <v>1160</v>
      </c>
      <c r="N4356">
        <f>VLOOKUP(Orders!M4356,city2,2,FALSE)</f>
        <v>154</v>
      </c>
      <c r="O4356" t="s">
        <v>44</v>
      </c>
      <c r="P4356">
        <f>VLOOKUP(O4356,state2,2,FALSE)</f>
        <v>4</v>
      </c>
      <c r="Q4356">
        <v>28806</v>
      </c>
      <c r="R4356" t="s">
        <v>12</v>
      </c>
      <c r="S4356">
        <f>VLOOKUP(R4356,region2,2,FALSE)</f>
        <v>1</v>
      </c>
      <c r="T4356" t="s">
        <v>4830</v>
      </c>
      <c r="U4356" t="s">
        <v>22</v>
      </c>
      <c r="V4356">
        <f>VLOOKUP(U4356,category2,2,FALSE)</f>
        <v>2</v>
      </c>
      <c r="W4356" t="s">
        <v>3231</v>
      </c>
      <c r="X4356">
        <f>VLOOKUP(W4356,subcat2,3,FALSE)</f>
        <v>9</v>
      </c>
      <c r="Y4356" t="s">
        <v>1279</v>
      </c>
      <c r="Z4356">
        <v>19.008000000000003</v>
      </c>
      <c r="AA4356">
        <v>8</v>
      </c>
      <c r="AB4356">
        <v>0.7</v>
      </c>
      <c r="AC4356" s="4">
        <v>-12.671999999999997</v>
      </c>
    </row>
    <row r="4357" spans="1:29" x14ac:dyDescent="0.25">
      <c r="A4357" s="2">
        <v>4356</v>
      </c>
      <c r="B4357" t="s">
        <v>7341</v>
      </c>
      <c r="C4357" s="3">
        <v>42342</v>
      </c>
      <c r="D4357" s="3">
        <v>42345</v>
      </c>
      <c r="E4357" t="s">
        <v>7</v>
      </c>
      <c r="F4357">
        <f>VLOOKUP(E4357,SHIPMODE,2,FALSE)</f>
        <v>1</v>
      </c>
      <c r="G4357" t="s">
        <v>3452</v>
      </c>
      <c r="H4357" t="s">
        <v>807</v>
      </c>
      <c r="I4357" t="s">
        <v>9</v>
      </c>
      <c r="J4357">
        <f>VLOOKUP(I4357,segmentID,2,FALSE)</f>
        <v>1</v>
      </c>
      <c r="K4357" t="s">
        <v>3255</v>
      </c>
      <c r="L4357">
        <f>VLOOKUP(K4357,country2,2,FALSE)</f>
        <v>1</v>
      </c>
      <c r="M4357" t="s">
        <v>2265</v>
      </c>
      <c r="N4357">
        <f>VLOOKUP(Orders!M4357,city2,2,FALSE)</f>
        <v>301</v>
      </c>
      <c r="O4357" t="s">
        <v>173</v>
      </c>
      <c r="P4357">
        <f>VLOOKUP(O4357,state2,2,FALSE)</f>
        <v>19</v>
      </c>
      <c r="Q4357">
        <v>37042</v>
      </c>
      <c r="R4357" t="s">
        <v>12</v>
      </c>
      <c r="S4357">
        <f>VLOOKUP(R4357,region2,2,FALSE)</f>
        <v>1</v>
      </c>
      <c r="T4357" t="s">
        <v>4782</v>
      </c>
      <c r="U4357" t="s">
        <v>22</v>
      </c>
      <c r="V4357">
        <f>VLOOKUP(U4357,category2,2,FALSE)</f>
        <v>2</v>
      </c>
      <c r="W4357" t="s">
        <v>3231</v>
      </c>
      <c r="X4357">
        <f>VLOOKUP(W4357,subcat2,3,FALSE)</f>
        <v>9</v>
      </c>
      <c r="Y4357" t="s">
        <v>1700</v>
      </c>
      <c r="Z4357">
        <v>1598.0580000000002</v>
      </c>
      <c r="AA4357">
        <v>7</v>
      </c>
      <c r="AB4357">
        <v>0.7</v>
      </c>
      <c r="AC4357" s="4">
        <v>-1065.3719999999998</v>
      </c>
    </row>
    <row r="4358" spans="1:29" x14ac:dyDescent="0.25">
      <c r="A4358" s="2">
        <v>4357</v>
      </c>
      <c r="B4358" t="s">
        <v>7341</v>
      </c>
      <c r="C4358" s="3">
        <v>42342</v>
      </c>
      <c r="D4358" s="3">
        <v>42345</v>
      </c>
      <c r="E4358" t="s">
        <v>7</v>
      </c>
      <c r="F4358">
        <f>VLOOKUP(E4358,SHIPMODE,2,FALSE)</f>
        <v>1</v>
      </c>
      <c r="G4358" t="s">
        <v>3452</v>
      </c>
      <c r="H4358" t="s">
        <v>807</v>
      </c>
      <c r="I4358" t="s">
        <v>9</v>
      </c>
      <c r="J4358">
        <f>VLOOKUP(I4358,segmentID,2,FALSE)</f>
        <v>1</v>
      </c>
      <c r="K4358" t="s">
        <v>3255</v>
      </c>
      <c r="L4358">
        <f>VLOOKUP(K4358,country2,2,FALSE)</f>
        <v>1</v>
      </c>
      <c r="M4358" t="s">
        <v>2265</v>
      </c>
      <c r="N4358">
        <f>VLOOKUP(Orders!M4358,city2,2,FALSE)</f>
        <v>301</v>
      </c>
      <c r="O4358" t="s">
        <v>173</v>
      </c>
      <c r="P4358">
        <f>VLOOKUP(O4358,state2,2,FALSE)</f>
        <v>19</v>
      </c>
      <c r="Q4358">
        <v>37042</v>
      </c>
      <c r="R4358" t="s">
        <v>12</v>
      </c>
      <c r="S4358">
        <f>VLOOKUP(R4358,region2,2,FALSE)</f>
        <v>1</v>
      </c>
      <c r="T4358" t="s">
        <v>4774</v>
      </c>
      <c r="U4358" t="s">
        <v>22</v>
      </c>
      <c r="V4358">
        <f>VLOOKUP(U4358,category2,2,FALSE)</f>
        <v>2</v>
      </c>
      <c r="W4358" t="s">
        <v>3229</v>
      </c>
      <c r="X4358">
        <f>VLOOKUP(W4358,subcat2,3,FALSE)</f>
        <v>7</v>
      </c>
      <c r="Y4358" t="s">
        <v>1650</v>
      </c>
      <c r="Z4358">
        <v>36.96</v>
      </c>
      <c r="AA4358">
        <v>4</v>
      </c>
      <c r="AB4358">
        <v>0.2</v>
      </c>
      <c r="AC4358" s="4">
        <v>12.011999999999999</v>
      </c>
    </row>
    <row r="4359" spans="1:29" x14ac:dyDescent="0.25">
      <c r="A4359" s="2">
        <v>4358</v>
      </c>
      <c r="B4359" t="s">
        <v>9972</v>
      </c>
      <c r="C4359" s="3">
        <v>43080</v>
      </c>
      <c r="D4359" s="3">
        <v>43080</v>
      </c>
      <c r="E4359" t="s">
        <v>625</v>
      </c>
      <c r="F4359">
        <f>VLOOKUP(E4359,SHIPMODE,2,FALSE)</f>
        <v>4</v>
      </c>
      <c r="G4359" t="s">
        <v>3880</v>
      </c>
      <c r="H4359" t="s">
        <v>2347</v>
      </c>
      <c r="I4359" t="s">
        <v>9</v>
      </c>
      <c r="J4359">
        <f>VLOOKUP(I4359,segmentID,2,FALSE)</f>
        <v>1</v>
      </c>
      <c r="K4359" t="s">
        <v>3255</v>
      </c>
      <c r="L4359">
        <f>VLOOKUP(K4359,country2,2,FALSE)</f>
        <v>1</v>
      </c>
      <c r="M4359" t="s">
        <v>227</v>
      </c>
      <c r="N4359">
        <f>VLOOKUP(Orders!M4359,city2,2,FALSE)</f>
        <v>35</v>
      </c>
      <c r="O4359" t="s">
        <v>110</v>
      </c>
      <c r="P4359">
        <f>VLOOKUP(O4359,state2,2,FALSE)</f>
        <v>11</v>
      </c>
      <c r="Q4359">
        <v>60505</v>
      </c>
      <c r="R4359" t="s">
        <v>55</v>
      </c>
      <c r="S4359">
        <f>VLOOKUP(R4359,region2,2,FALSE)</f>
        <v>3</v>
      </c>
      <c r="T4359" t="s">
        <v>4395</v>
      </c>
      <c r="U4359" t="s">
        <v>22</v>
      </c>
      <c r="V4359">
        <f>VLOOKUP(U4359,category2,2,FALSE)</f>
        <v>2</v>
      </c>
      <c r="W4359" t="s">
        <v>45</v>
      </c>
      <c r="X4359">
        <f>VLOOKUP(W4359,subcat2,3,FALSE)</f>
        <v>11</v>
      </c>
      <c r="Y4359" t="s">
        <v>2683</v>
      </c>
      <c r="Z4359">
        <v>10.368000000000002</v>
      </c>
      <c r="AA4359">
        <v>2</v>
      </c>
      <c r="AB4359">
        <v>0.2</v>
      </c>
      <c r="AC4359" s="4">
        <v>3.6288</v>
      </c>
    </row>
    <row r="4360" spans="1:29" x14ac:dyDescent="0.25">
      <c r="A4360" s="2">
        <v>4359</v>
      </c>
      <c r="B4360" t="s">
        <v>9972</v>
      </c>
      <c r="C4360" s="3">
        <v>43080</v>
      </c>
      <c r="D4360" s="3">
        <v>43080</v>
      </c>
      <c r="E4360" t="s">
        <v>625</v>
      </c>
      <c r="F4360">
        <f>VLOOKUP(E4360,SHIPMODE,2,FALSE)</f>
        <v>4</v>
      </c>
      <c r="G4360" t="s">
        <v>3880</v>
      </c>
      <c r="H4360" t="s">
        <v>2347</v>
      </c>
      <c r="I4360" t="s">
        <v>9</v>
      </c>
      <c r="J4360">
        <f>VLOOKUP(I4360,segmentID,2,FALSE)</f>
        <v>1</v>
      </c>
      <c r="K4360" t="s">
        <v>3255</v>
      </c>
      <c r="L4360">
        <f>VLOOKUP(K4360,country2,2,FALSE)</f>
        <v>1</v>
      </c>
      <c r="M4360" t="s">
        <v>227</v>
      </c>
      <c r="N4360">
        <f>VLOOKUP(Orders!M4360,city2,2,FALSE)</f>
        <v>35</v>
      </c>
      <c r="O4360" t="s">
        <v>110</v>
      </c>
      <c r="P4360">
        <f>VLOOKUP(O4360,state2,2,FALSE)</f>
        <v>11</v>
      </c>
      <c r="Q4360">
        <v>60505</v>
      </c>
      <c r="R4360" t="s">
        <v>55</v>
      </c>
      <c r="S4360">
        <f>VLOOKUP(R4360,region2,2,FALSE)</f>
        <v>3</v>
      </c>
      <c r="T4360" t="s">
        <v>4715</v>
      </c>
      <c r="U4360" t="s">
        <v>13</v>
      </c>
      <c r="V4360">
        <f>VLOOKUP(U4360,category2,2,FALSE)</f>
        <v>1</v>
      </c>
      <c r="W4360" t="s">
        <v>3228</v>
      </c>
      <c r="X4360">
        <f>VLOOKUP(W4360,subcat2,3,FALSE)</f>
        <v>6</v>
      </c>
      <c r="Y4360" t="s">
        <v>2983</v>
      </c>
      <c r="Z4360">
        <v>77.720000000000013</v>
      </c>
      <c r="AA4360">
        <v>1</v>
      </c>
      <c r="AB4360">
        <v>0.6</v>
      </c>
      <c r="AC4360" s="4">
        <v>-66.061999999999998</v>
      </c>
    </row>
    <row r="4361" spans="1:29" x14ac:dyDescent="0.25">
      <c r="A4361" s="2">
        <v>4360</v>
      </c>
      <c r="B4361" t="s">
        <v>9972</v>
      </c>
      <c r="C4361" s="3">
        <v>43080</v>
      </c>
      <c r="D4361" s="3">
        <v>43080</v>
      </c>
      <c r="E4361" t="s">
        <v>625</v>
      </c>
      <c r="F4361">
        <f>VLOOKUP(E4361,SHIPMODE,2,FALSE)</f>
        <v>4</v>
      </c>
      <c r="G4361" t="s">
        <v>3880</v>
      </c>
      <c r="H4361" t="s">
        <v>2347</v>
      </c>
      <c r="I4361" t="s">
        <v>9</v>
      </c>
      <c r="J4361">
        <f>VLOOKUP(I4361,segmentID,2,FALSE)</f>
        <v>1</v>
      </c>
      <c r="K4361" t="s">
        <v>3255</v>
      </c>
      <c r="L4361">
        <f>VLOOKUP(K4361,country2,2,FALSE)</f>
        <v>1</v>
      </c>
      <c r="M4361" t="s">
        <v>227</v>
      </c>
      <c r="N4361">
        <f>VLOOKUP(Orders!M4361,city2,2,FALSE)</f>
        <v>35</v>
      </c>
      <c r="O4361" t="s">
        <v>110</v>
      </c>
      <c r="P4361">
        <f>VLOOKUP(O4361,state2,2,FALSE)</f>
        <v>11</v>
      </c>
      <c r="Q4361">
        <v>60505</v>
      </c>
      <c r="R4361" t="s">
        <v>55</v>
      </c>
      <c r="S4361">
        <f>VLOOKUP(R4361,region2,2,FALSE)</f>
        <v>3</v>
      </c>
      <c r="T4361" t="s">
        <v>4959</v>
      </c>
      <c r="U4361" t="s">
        <v>13</v>
      </c>
      <c r="V4361">
        <f>VLOOKUP(U4361,category2,2,FALSE)</f>
        <v>1</v>
      </c>
      <c r="W4361" t="s">
        <v>3226</v>
      </c>
      <c r="X4361">
        <f>VLOOKUP(W4361,subcat2,3,FALSE)</f>
        <v>2</v>
      </c>
      <c r="Y4361" t="s">
        <v>2522</v>
      </c>
      <c r="Z4361">
        <v>520.46399999999994</v>
      </c>
      <c r="AA4361">
        <v>2</v>
      </c>
      <c r="AB4361">
        <v>0.3</v>
      </c>
      <c r="AC4361" s="4">
        <v>-14.870399999999961</v>
      </c>
    </row>
    <row r="4362" spans="1:29" x14ac:dyDescent="0.25">
      <c r="A4362" s="2">
        <v>4361</v>
      </c>
      <c r="B4362" t="s">
        <v>8507</v>
      </c>
      <c r="C4362" s="3">
        <v>42511</v>
      </c>
      <c r="D4362" s="3">
        <v>42513</v>
      </c>
      <c r="E4362" t="s">
        <v>97</v>
      </c>
      <c r="F4362">
        <f>VLOOKUP(E4362,SHIPMODE,2,FALSE)</f>
        <v>3</v>
      </c>
      <c r="G4362" t="s">
        <v>3546</v>
      </c>
      <c r="H4362" t="s">
        <v>1124</v>
      </c>
      <c r="I4362" t="s">
        <v>18</v>
      </c>
      <c r="J4362">
        <f>VLOOKUP(I4362,segmentID,2,FALSE)</f>
        <v>2</v>
      </c>
      <c r="K4362" t="s">
        <v>3255</v>
      </c>
      <c r="L4362">
        <f>VLOOKUP(K4362,country2,2,FALSE)</f>
        <v>1</v>
      </c>
      <c r="M4362" t="s">
        <v>676</v>
      </c>
      <c r="N4362">
        <f>VLOOKUP(Orders!M4362,city2,2,FALSE)</f>
        <v>100</v>
      </c>
      <c r="O4362" t="s">
        <v>677</v>
      </c>
      <c r="P4362">
        <f>VLOOKUP(O4362,state2,2,FALSE)</f>
        <v>35</v>
      </c>
      <c r="Q4362">
        <v>2886</v>
      </c>
      <c r="R4362" t="s">
        <v>79</v>
      </c>
      <c r="S4362">
        <f>VLOOKUP(R4362,region2,2,FALSE)</f>
        <v>4</v>
      </c>
      <c r="T4362" t="s">
        <v>5714</v>
      </c>
      <c r="U4362" t="s">
        <v>22</v>
      </c>
      <c r="V4362">
        <f>VLOOKUP(U4362,category2,2,FALSE)</f>
        <v>2</v>
      </c>
      <c r="W4362" t="s">
        <v>45</v>
      </c>
      <c r="X4362">
        <f>VLOOKUP(W4362,subcat2,3,FALSE)</f>
        <v>11</v>
      </c>
      <c r="Y4362" t="s">
        <v>5921</v>
      </c>
      <c r="Z4362">
        <v>111.96</v>
      </c>
      <c r="AA4362">
        <v>2</v>
      </c>
      <c r="AB4362">
        <v>0</v>
      </c>
      <c r="AC4362" s="4">
        <v>54.860399999999998</v>
      </c>
    </row>
    <row r="4363" spans="1:29" x14ac:dyDescent="0.25">
      <c r="A4363" s="2">
        <v>4362</v>
      </c>
      <c r="B4363" t="s">
        <v>9973</v>
      </c>
      <c r="C4363" s="3">
        <v>42783</v>
      </c>
      <c r="D4363" s="3">
        <v>42787</v>
      </c>
      <c r="E4363" t="s">
        <v>7</v>
      </c>
      <c r="F4363">
        <f>VLOOKUP(E4363,SHIPMODE,2,FALSE)</f>
        <v>1</v>
      </c>
      <c r="G4363" t="s">
        <v>3583</v>
      </c>
      <c r="H4363" t="s">
        <v>1250</v>
      </c>
      <c r="I4363" t="s">
        <v>9</v>
      </c>
      <c r="J4363">
        <f>VLOOKUP(I4363,segmentID,2,FALSE)</f>
        <v>1</v>
      </c>
      <c r="K4363" t="s">
        <v>3255</v>
      </c>
      <c r="L4363">
        <f>VLOOKUP(K4363,country2,2,FALSE)</f>
        <v>1</v>
      </c>
      <c r="M4363" t="s">
        <v>1862</v>
      </c>
      <c r="N4363">
        <f>VLOOKUP(Orders!M4363,city2,2,FALSE)</f>
        <v>241</v>
      </c>
      <c r="O4363" t="s">
        <v>361</v>
      </c>
      <c r="P4363">
        <f>VLOOKUP(O4363,state2,2,FALSE)</f>
        <v>29</v>
      </c>
      <c r="Q4363">
        <v>70506</v>
      </c>
      <c r="R4363" t="s">
        <v>12</v>
      </c>
      <c r="S4363">
        <f>VLOOKUP(R4363,region2,2,FALSE)</f>
        <v>1</v>
      </c>
      <c r="T4363" t="s">
        <v>4229</v>
      </c>
      <c r="U4363" t="s">
        <v>35</v>
      </c>
      <c r="V4363">
        <f>VLOOKUP(U4363,category2,2,FALSE)</f>
        <v>3</v>
      </c>
      <c r="W4363" t="s">
        <v>3230</v>
      </c>
      <c r="X4363">
        <f>VLOOKUP(W4363,subcat2,3,FALSE)</f>
        <v>8</v>
      </c>
      <c r="Y4363" t="s">
        <v>2044</v>
      </c>
      <c r="Z4363">
        <v>29.160000000000004</v>
      </c>
      <c r="AA4363">
        <v>3</v>
      </c>
      <c r="AB4363">
        <v>0</v>
      </c>
      <c r="AC4363" s="4">
        <v>8.4563999999999986</v>
      </c>
    </row>
    <row r="4364" spans="1:29" x14ac:dyDescent="0.25">
      <c r="A4364" s="2">
        <v>4363</v>
      </c>
      <c r="B4364" t="s">
        <v>9974</v>
      </c>
      <c r="C4364" s="3">
        <v>42875</v>
      </c>
      <c r="D4364" s="3">
        <v>42877</v>
      </c>
      <c r="E4364" t="s">
        <v>7</v>
      </c>
      <c r="F4364">
        <f>VLOOKUP(E4364,SHIPMODE,2,FALSE)</f>
        <v>1</v>
      </c>
      <c r="G4364" t="s">
        <v>3651</v>
      </c>
      <c r="H4364" t="s">
        <v>1477</v>
      </c>
      <c r="I4364" t="s">
        <v>9</v>
      </c>
      <c r="J4364">
        <f>VLOOKUP(I4364,segmentID,2,FALSE)</f>
        <v>1</v>
      </c>
      <c r="K4364" t="s">
        <v>3255</v>
      </c>
      <c r="L4364">
        <f>VLOOKUP(K4364,country2,2,FALSE)</f>
        <v>1</v>
      </c>
      <c r="M4364" t="s">
        <v>2847</v>
      </c>
      <c r="N4364">
        <f>VLOOKUP(Orders!M4364,city2,2,FALSE)</f>
        <v>403</v>
      </c>
      <c r="O4364" t="s">
        <v>2848</v>
      </c>
      <c r="P4364">
        <f>VLOOKUP(O4364,state2,2,FALSE)</f>
        <v>47</v>
      </c>
      <c r="Q4364">
        <v>58103</v>
      </c>
      <c r="R4364" t="s">
        <v>55</v>
      </c>
      <c r="S4364">
        <f>VLOOKUP(R4364,region2,2,FALSE)</f>
        <v>3</v>
      </c>
      <c r="T4364" t="s">
        <v>4501</v>
      </c>
      <c r="U4364" t="s">
        <v>22</v>
      </c>
      <c r="V4364">
        <f>VLOOKUP(U4364,category2,2,FALSE)</f>
        <v>2</v>
      </c>
      <c r="W4364" t="s">
        <v>3229</v>
      </c>
      <c r="X4364">
        <f>VLOOKUP(W4364,subcat2,3,FALSE)</f>
        <v>7</v>
      </c>
      <c r="Y4364" t="s">
        <v>2118</v>
      </c>
      <c r="Z4364">
        <v>131.94</v>
      </c>
      <c r="AA4364">
        <v>3</v>
      </c>
      <c r="AB4364">
        <v>0</v>
      </c>
      <c r="AC4364" s="4">
        <v>35.623800000000003</v>
      </c>
    </row>
    <row r="4365" spans="1:29" x14ac:dyDescent="0.25">
      <c r="A4365" s="2">
        <v>4364</v>
      </c>
      <c r="B4365" t="s">
        <v>9974</v>
      </c>
      <c r="C4365" s="3">
        <v>42875</v>
      </c>
      <c r="D4365" s="3">
        <v>42877</v>
      </c>
      <c r="E4365" t="s">
        <v>7</v>
      </c>
      <c r="F4365">
        <f>VLOOKUP(E4365,SHIPMODE,2,FALSE)</f>
        <v>1</v>
      </c>
      <c r="G4365" t="s">
        <v>3651</v>
      </c>
      <c r="H4365" t="s">
        <v>1477</v>
      </c>
      <c r="I4365" t="s">
        <v>9</v>
      </c>
      <c r="J4365">
        <f>VLOOKUP(I4365,segmentID,2,FALSE)</f>
        <v>1</v>
      </c>
      <c r="K4365" t="s">
        <v>3255</v>
      </c>
      <c r="L4365">
        <f>VLOOKUP(K4365,country2,2,FALSE)</f>
        <v>1</v>
      </c>
      <c r="M4365" t="s">
        <v>2847</v>
      </c>
      <c r="N4365">
        <f>VLOOKUP(Orders!M4365,city2,2,FALSE)</f>
        <v>403</v>
      </c>
      <c r="O4365" t="s">
        <v>2848</v>
      </c>
      <c r="P4365">
        <f>VLOOKUP(O4365,state2,2,FALSE)</f>
        <v>47</v>
      </c>
      <c r="Q4365">
        <v>58103</v>
      </c>
      <c r="R4365" t="s">
        <v>55</v>
      </c>
      <c r="S4365">
        <f>VLOOKUP(R4365,region2,2,FALSE)</f>
        <v>3</v>
      </c>
      <c r="T4365" t="s">
        <v>4419</v>
      </c>
      <c r="U4365" t="s">
        <v>22</v>
      </c>
      <c r="V4365">
        <f>VLOOKUP(U4365,category2,2,FALSE)</f>
        <v>2</v>
      </c>
      <c r="W4365" t="s">
        <v>3229</v>
      </c>
      <c r="X4365">
        <f>VLOOKUP(W4365,subcat2,3,FALSE)</f>
        <v>7</v>
      </c>
      <c r="Y4365" t="s">
        <v>2899</v>
      </c>
      <c r="Z4365">
        <v>25.92</v>
      </c>
      <c r="AA4365">
        <v>4</v>
      </c>
      <c r="AB4365">
        <v>0</v>
      </c>
      <c r="AC4365" s="4">
        <v>8.2943999999999996</v>
      </c>
    </row>
    <row r="4366" spans="1:29" x14ac:dyDescent="0.25">
      <c r="A4366" s="2">
        <v>4365</v>
      </c>
      <c r="B4366" t="s">
        <v>9974</v>
      </c>
      <c r="C4366" s="3">
        <v>42875</v>
      </c>
      <c r="D4366" s="3">
        <v>42877</v>
      </c>
      <c r="E4366" t="s">
        <v>7</v>
      </c>
      <c r="F4366">
        <f>VLOOKUP(E4366,SHIPMODE,2,FALSE)</f>
        <v>1</v>
      </c>
      <c r="G4366" t="s">
        <v>3651</v>
      </c>
      <c r="H4366" t="s">
        <v>1477</v>
      </c>
      <c r="I4366" t="s">
        <v>9</v>
      </c>
      <c r="J4366">
        <f>VLOOKUP(I4366,segmentID,2,FALSE)</f>
        <v>1</v>
      </c>
      <c r="K4366" t="s">
        <v>3255</v>
      </c>
      <c r="L4366">
        <f>VLOOKUP(K4366,country2,2,FALSE)</f>
        <v>1</v>
      </c>
      <c r="M4366" t="s">
        <v>2847</v>
      </c>
      <c r="N4366">
        <f>VLOOKUP(Orders!M4366,city2,2,FALSE)</f>
        <v>403</v>
      </c>
      <c r="O4366" t="s">
        <v>2848</v>
      </c>
      <c r="P4366">
        <f>VLOOKUP(O4366,state2,2,FALSE)</f>
        <v>47</v>
      </c>
      <c r="Q4366">
        <v>58103</v>
      </c>
      <c r="R4366" t="s">
        <v>55</v>
      </c>
      <c r="S4366">
        <f>VLOOKUP(R4366,region2,2,FALSE)</f>
        <v>3</v>
      </c>
      <c r="T4366" t="s">
        <v>4808</v>
      </c>
      <c r="U4366" t="s">
        <v>22</v>
      </c>
      <c r="V4366">
        <f>VLOOKUP(U4366,category2,2,FALSE)</f>
        <v>2</v>
      </c>
      <c r="W4366" t="s">
        <v>3227</v>
      </c>
      <c r="X4366">
        <f>VLOOKUP(W4366,subcat2,3,FALSE)</f>
        <v>5</v>
      </c>
      <c r="Y4366" t="s">
        <v>2282</v>
      </c>
      <c r="Z4366">
        <v>704.76</v>
      </c>
      <c r="AA4366">
        <v>4</v>
      </c>
      <c r="AB4366">
        <v>0</v>
      </c>
      <c r="AC4366" s="4">
        <v>162.09479999999996</v>
      </c>
    </row>
    <row r="4367" spans="1:29" x14ac:dyDescent="0.25">
      <c r="A4367" s="2">
        <v>4366</v>
      </c>
      <c r="B4367" t="s">
        <v>9974</v>
      </c>
      <c r="C4367" s="3">
        <v>42875</v>
      </c>
      <c r="D4367" s="3">
        <v>42877</v>
      </c>
      <c r="E4367" t="s">
        <v>7</v>
      </c>
      <c r="F4367">
        <f>VLOOKUP(E4367,SHIPMODE,2,FALSE)</f>
        <v>1</v>
      </c>
      <c r="G4367" t="s">
        <v>3651</v>
      </c>
      <c r="H4367" t="s">
        <v>1477</v>
      </c>
      <c r="I4367" t="s">
        <v>9</v>
      </c>
      <c r="J4367">
        <f>VLOOKUP(I4367,segmentID,2,FALSE)</f>
        <v>1</v>
      </c>
      <c r="K4367" t="s">
        <v>3255</v>
      </c>
      <c r="L4367">
        <f>VLOOKUP(K4367,country2,2,FALSE)</f>
        <v>1</v>
      </c>
      <c r="M4367" t="s">
        <v>2847</v>
      </c>
      <c r="N4367">
        <f>VLOOKUP(Orders!M4367,city2,2,FALSE)</f>
        <v>403</v>
      </c>
      <c r="O4367" t="s">
        <v>2848</v>
      </c>
      <c r="P4367">
        <f>VLOOKUP(O4367,state2,2,FALSE)</f>
        <v>47</v>
      </c>
      <c r="Q4367">
        <v>58103</v>
      </c>
      <c r="R4367" t="s">
        <v>55</v>
      </c>
      <c r="S4367">
        <f>VLOOKUP(R4367,region2,2,FALSE)</f>
        <v>3</v>
      </c>
      <c r="T4367" t="s">
        <v>5180</v>
      </c>
      <c r="U4367" t="s">
        <v>22</v>
      </c>
      <c r="V4367">
        <f>VLOOKUP(U4367,category2,2,FALSE)</f>
        <v>2</v>
      </c>
      <c r="W4367" t="s">
        <v>3234</v>
      </c>
      <c r="X4367">
        <f>VLOOKUP(W4367,subcat2,3,FALSE)</f>
        <v>14</v>
      </c>
      <c r="Y4367" t="s">
        <v>104</v>
      </c>
      <c r="Z4367">
        <v>7.41</v>
      </c>
      <c r="AA4367">
        <v>3</v>
      </c>
      <c r="AB4367">
        <v>0</v>
      </c>
      <c r="AC4367" s="4">
        <v>3.4827000000000004</v>
      </c>
    </row>
    <row r="4368" spans="1:29" x14ac:dyDescent="0.25">
      <c r="A4368" s="2">
        <v>4367</v>
      </c>
      <c r="B4368" t="s">
        <v>9974</v>
      </c>
      <c r="C4368" s="3">
        <v>42875</v>
      </c>
      <c r="D4368" s="3">
        <v>42877</v>
      </c>
      <c r="E4368" t="s">
        <v>7</v>
      </c>
      <c r="F4368">
        <f>VLOOKUP(E4368,SHIPMODE,2,FALSE)</f>
        <v>1</v>
      </c>
      <c r="G4368" t="s">
        <v>3651</v>
      </c>
      <c r="H4368" t="s">
        <v>1477</v>
      </c>
      <c r="I4368" t="s">
        <v>9</v>
      </c>
      <c r="J4368">
        <f>VLOOKUP(I4368,segmentID,2,FALSE)</f>
        <v>1</v>
      </c>
      <c r="K4368" t="s">
        <v>3255</v>
      </c>
      <c r="L4368">
        <f>VLOOKUP(K4368,country2,2,FALSE)</f>
        <v>1</v>
      </c>
      <c r="M4368" t="s">
        <v>2847</v>
      </c>
      <c r="N4368">
        <f>VLOOKUP(Orders!M4368,city2,2,FALSE)</f>
        <v>403</v>
      </c>
      <c r="O4368" t="s">
        <v>2848</v>
      </c>
      <c r="P4368">
        <f>VLOOKUP(O4368,state2,2,FALSE)</f>
        <v>47</v>
      </c>
      <c r="Q4368">
        <v>58103</v>
      </c>
      <c r="R4368" t="s">
        <v>55</v>
      </c>
      <c r="S4368">
        <f>VLOOKUP(R4368,region2,2,FALSE)</f>
        <v>3</v>
      </c>
      <c r="T4368" t="s">
        <v>5604</v>
      </c>
      <c r="U4368" t="s">
        <v>22</v>
      </c>
      <c r="V4368">
        <f>VLOOKUP(U4368,category2,2,FALSE)</f>
        <v>2</v>
      </c>
      <c r="W4368" t="s">
        <v>3229</v>
      </c>
      <c r="X4368">
        <f>VLOOKUP(W4368,subcat2,3,FALSE)</f>
        <v>7</v>
      </c>
      <c r="Y4368" t="s">
        <v>892</v>
      </c>
      <c r="Z4368">
        <v>21.5</v>
      </c>
      <c r="AA4368">
        <v>10</v>
      </c>
      <c r="AB4368">
        <v>0</v>
      </c>
      <c r="AC4368" s="4">
        <v>7.094999999999998</v>
      </c>
    </row>
    <row r="4369" spans="1:29" x14ac:dyDescent="0.25">
      <c r="A4369" s="2">
        <v>4368</v>
      </c>
      <c r="B4369" t="s">
        <v>9975</v>
      </c>
      <c r="C4369" s="3">
        <v>42989</v>
      </c>
      <c r="D4369" s="3">
        <v>42991</v>
      </c>
      <c r="E4369" t="s">
        <v>7</v>
      </c>
      <c r="F4369">
        <f>VLOOKUP(E4369,SHIPMODE,2,FALSE)</f>
        <v>1</v>
      </c>
      <c r="G4369" t="s">
        <v>3321</v>
      </c>
      <c r="H4369" t="s">
        <v>297</v>
      </c>
      <c r="I4369" t="s">
        <v>9</v>
      </c>
      <c r="J4369">
        <f>VLOOKUP(I4369,segmentID,2,FALSE)</f>
        <v>1</v>
      </c>
      <c r="K4369" t="s">
        <v>3255</v>
      </c>
      <c r="L4369">
        <f>VLOOKUP(K4369,country2,2,FALSE)</f>
        <v>1</v>
      </c>
      <c r="M4369" t="s">
        <v>156</v>
      </c>
      <c r="N4369">
        <f>VLOOKUP(Orders!M4369,city2,2,FALSE)</f>
        <v>23</v>
      </c>
      <c r="O4369" t="s">
        <v>110</v>
      </c>
      <c r="P4369">
        <f>VLOOKUP(O4369,state2,2,FALSE)</f>
        <v>11</v>
      </c>
      <c r="Q4369">
        <v>60623</v>
      </c>
      <c r="R4369" t="s">
        <v>55</v>
      </c>
      <c r="S4369">
        <f>VLOOKUP(R4369,region2,2,FALSE)</f>
        <v>3</v>
      </c>
      <c r="T4369" t="s">
        <v>5393</v>
      </c>
      <c r="U4369" t="s">
        <v>22</v>
      </c>
      <c r="V4369">
        <f>VLOOKUP(U4369,category2,2,FALSE)</f>
        <v>2</v>
      </c>
      <c r="W4369" t="s">
        <v>3234</v>
      </c>
      <c r="X4369">
        <f>VLOOKUP(W4369,subcat2,3,FALSE)</f>
        <v>14</v>
      </c>
      <c r="Y4369" t="s">
        <v>1942</v>
      </c>
      <c r="Z4369">
        <v>10.528</v>
      </c>
      <c r="AA4369">
        <v>4</v>
      </c>
      <c r="AB4369">
        <v>0.2</v>
      </c>
      <c r="AC4369" s="4">
        <v>3.2899999999999996</v>
      </c>
    </row>
    <row r="4370" spans="1:29" x14ac:dyDescent="0.25">
      <c r="A4370" s="2">
        <v>4369</v>
      </c>
      <c r="B4370" t="s">
        <v>9975</v>
      </c>
      <c r="C4370" s="3">
        <v>42989</v>
      </c>
      <c r="D4370" s="3">
        <v>42991</v>
      </c>
      <c r="E4370" t="s">
        <v>7</v>
      </c>
      <c r="F4370">
        <f>VLOOKUP(E4370,SHIPMODE,2,FALSE)</f>
        <v>1</v>
      </c>
      <c r="G4370" t="s">
        <v>3321</v>
      </c>
      <c r="H4370" t="s">
        <v>297</v>
      </c>
      <c r="I4370" t="s">
        <v>9</v>
      </c>
      <c r="J4370">
        <f>VLOOKUP(I4370,segmentID,2,FALSE)</f>
        <v>1</v>
      </c>
      <c r="K4370" t="s">
        <v>3255</v>
      </c>
      <c r="L4370">
        <f>VLOOKUP(K4370,country2,2,FALSE)</f>
        <v>1</v>
      </c>
      <c r="M4370" t="s">
        <v>156</v>
      </c>
      <c r="N4370">
        <f>VLOOKUP(Orders!M4370,city2,2,FALSE)</f>
        <v>23</v>
      </c>
      <c r="O4370" t="s">
        <v>110</v>
      </c>
      <c r="P4370">
        <f>VLOOKUP(O4370,state2,2,FALSE)</f>
        <v>11</v>
      </c>
      <c r="Q4370">
        <v>60623</v>
      </c>
      <c r="R4370" t="s">
        <v>55</v>
      </c>
      <c r="S4370">
        <f>VLOOKUP(R4370,region2,2,FALSE)</f>
        <v>3</v>
      </c>
      <c r="T4370" t="s">
        <v>4723</v>
      </c>
      <c r="U4370" t="s">
        <v>22</v>
      </c>
      <c r="V4370">
        <f>VLOOKUP(U4370,category2,2,FALSE)</f>
        <v>2</v>
      </c>
      <c r="W4370" t="s">
        <v>45</v>
      </c>
      <c r="X4370">
        <f>VLOOKUP(W4370,subcat2,3,FALSE)</f>
        <v>11</v>
      </c>
      <c r="Y4370" t="s">
        <v>2498</v>
      </c>
      <c r="Z4370">
        <v>20.544000000000004</v>
      </c>
      <c r="AA4370">
        <v>6</v>
      </c>
      <c r="AB4370">
        <v>0.2</v>
      </c>
      <c r="AC4370" s="4">
        <v>6.4199999999999964</v>
      </c>
    </row>
    <row r="4371" spans="1:29" x14ac:dyDescent="0.25">
      <c r="A4371" s="2">
        <v>4370</v>
      </c>
      <c r="B4371" t="s">
        <v>8508</v>
      </c>
      <c r="C4371" s="3">
        <v>42679</v>
      </c>
      <c r="D4371" s="3">
        <v>42684</v>
      </c>
      <c r="E4371" t="s">
        <v>25</v>
      </c>
      <c r="F4371">
        <f>VLOOKUP(E4371,SHIPMODE,2,FALSE)</f>
        <v>2</v>
      </c>
      <c r="G4371" t="s">
        <v>3926</v>
      </c>
      <c r="H4371" t="s">
        <v>2523</v>
      </c>
      <c r="I4371" t="s">
        <v>52</v>
      </c>
      <c r="J4371">
        <f>VLOOKUP(I4371,segmentID,2,FALSE)</f>
        <v>3</v>
      </c>
      <c r="K4371" t="s">
        <v>3255</v>
      </c>
      <c r="L4371">
        <f>VLOOKUP(K4371,country2,2,FALSE)</f>
        <v>1</v>
      </c>
      <c r="M4371" t="s">
        <v>710</v>
      </c>
      <c r="N4371">
        <f>VLOOKUP(Orders!M4371,city2,2,FALSE)</f>
        <v>105</v>
      </c>
      <c r="O4371" t="s">
        <v>132</v>
      </c>
      <c r="P4371">
        <f>VLOOKUP(O4371,state2,2,FALSE)</f>
        <v>15</v>
      </c>
      <c r="Q4371">
        <v>46226</v>
      </c>
      <c r="R4371" t="s">
        <v>55</v>
      </c>
      <c r="S4371">
        <f>VLOOKUP(R4371,region2,2,FALSE)</f>
        <v>3</v>
      </c>
      <c r="T4371" t="s">
        <v>4637</v>
      </c>
      <c r="U4371" t="s">
        <v>22</v>
      </c>
      <c r="V4371">
        <f>VLOOKUP(U4371,category2,2,FALSE)</f>
        <v>2</v>
      </c>
      <c r="W4371" t="s">
        <v>3231</v>
      </c>
      <c r="X4371">
        <f>VLOOKUP(W4371,subcat2,3,FALSE)</f>
        <v>9</v>
      </c>
      <c r="Y4371" t="s">
        <v>1344</v>
      </c>
      <c r="Z4371">
        <v>104.9</v>
      </c>
      <c r="AA4371">
        <v>5</v>
      </c>
      <c r="AB4371">
        <v>0</v>
      </c>
      <c r="AC4371" s="4">
        <v>50.351999999999997</v>
      </c>
    </row>
    <row r="4372" spans="1:29" x14ac:dyDescent="0.25">
      <c r="A4372" s="2">
        <v>4371</v>
      </c>
      <c r="B4372" t="s">
        <v>8508</v>
      </c>
      <c r="C4372" s="3">
        <v>42679</v>
      </c>
      <c r="D4372" s="3">
        <v>42684</v>
      </c>
      <c r="E4372" t="s">
        <v>25</v>
      </c>
      <c r="F4372">
        <f>VLOOKUP(E4372,SHIPMODE,2,FALSE)</f>
        <v>2</v>
      </c>
      <c r="G4372" t="s">
        <v>3926</v>
      </c>
      <c r="H4372" t="s">
        <v>2523</v>
      </c>
      <c r="I4372" t="s">
        <v>52</v>
      </c>
      <c r="J4372">
        <f>VLOOKUP(I4372,segmentID,2,FALSE)</f>
        <v>3</v>
      </c>
      <c r="K4372" t="s">
        <v>3255</v>
      </c>
      <c r="L4372">
        <f>VLOOKUP(K4372,country2,2,FALSE)</f>
        <v>1</v>
      </c>
      <c r="M4372" t="s">
        <v>710</v>
      </c>
      <c r="N4372">
        <f>VLOOKUP(Orders!M4372,city2,2,FALSE)</f>
        <v>105</v>
      </c>
      <c r="O4372" t="s">
        <v>132</v>
      </c>
      <c r="P4372">
        <f>VLOOKUP(O4372,state2,2,FALSE)</f>
        <v>15</v>
      </c>
      <c r="Q4372">
        <v>46226</v>
      </c>
      <c r="R4372" t="s">
        <v>55</v>
      </c>
      <c r="S4372">
        <f>VLOOKUP(R4372,region2,2,FALSE)</f>
        <v>3</v>
      </c>
      <c r="T4372" t="s">
        <v>5634</v>
      </c>
      <c r="U4372" t="s">
        <v>22</v>
      </c>
      <c r="V4372">
        <f>VLOOKUP(U4372,category2,2,FALSE)</f>
        <v>2</v>
      </c>
      <c r="W4372" t="s">
        <v>3229</v>
      </c>
      <c r="X4372">
        <f>VLOOKUP(W4372,subcat2,3,FALSE)</f>
        <v>7</v>
      </c>
      <c r="Y4372" t="s">
        <v>1126</v>
      </c>
      <c r="Z4372">
        <v>39.68</v>
      </c>
      <c r="AA4372">
        <v>2</v>
      </c>
      <c r="AB4372">
        <v>0</v>
      </c>
      <c r="AC4372" s="4">
        <v>16.268800000000002</v>
      </c>
    </row>
    <row r="4373" spans="1:29" x14ac:dyDescent="0.25">
      <c r="A4373" s="2">
        <v>4372</v>
      </c>
      <c r="B4373" t="s">
        <v>8508</v>
      </c>
      <c r="C4373" s="3">
        <v>42679</v>
      </c>
      <c r="D4373" s="3">
        <v>42684</v>
      </c>
      <c r="E4373" t="s">
        <v>25</v>
      </c>
      <c r="F4373">
        <f>VLOOKUP(E4373,SHIPMODE,2,FALSE)</f>
        <v>2</v>
      </c>
      <c r="G4373" t="s">
        <v>3926</v>
      </c>
      <c r="H4373" t="s">
        <v>2523</v>
      </c>
      <c r="I4373" t="s">
        <v>52</v>
      </c>
      <c r="J4373">
        <f>VLOOKUP(I4373,segmentID,2,FALSE)</f>
        <v>3</v>
      </c>
      <c r="K4373" t="s">
        <v>3255</v>
      </c>
      <c r="L4373">
        <f>VLOOKUP(K4373,country2,2,FALSE)</f>
        <v>1</v>
      </c>
      <c r="M4373" t="s">
        <v>710</v>
      </c>
      <c r="N4373">
        <f>VLOOKUP(Orders!M4373,city2,2,FALSE)</f>
        <v>105</v>
      </c>
      <c r="O4373" t="s">
        <v>132</v>
      </c>
      <c r="P4373">
        <f>VLOOKUP(O4373,state2,2,FALSE)</f>
        <v>15</v>
      </c>
      <c r="Q4373">
        <v>46226</v>
      </c>
      <c r="R4373" t="s">
        <v>55</v>
      </c>
      <c r="S4373">
        <f>VLOOKUP(R4373,region2,2,FALSE)</f>
        <v>3</v>
      </c>
      <c r="T4373" t="s">
        <v>5715</v>
      </c>
      <c r="U4373" t="s">
        <v>22</v>
      </c>
      <c r="V4373">
        <f>VLOOKUP(U4373,category2,2,FALSE)</f>
        <v>2</v>
      </c>
      <c r="W4373" t="s">
        <v>23</v>
      </c>
      <c r="X4373">
        <f>VLOOKUP(W4373,subcat2,3,FALSE)</f>
        <v>3</v>
      </c>
      <c r="Y4373" t="s">
        <v>199</v>
      </c>
      <c r="Z4373">
        <v>51.75</v>
      </c>
      <c r="AA4373">
        <v>5</v>
      </c>
      <c r="AB4373">
        <v>0</v>
      </c>
      <c r="AC4373" s="4">
        <v>24.84</v>
      </c>
    </row>
    <row r="4374" spans="1:29" x14ac:dyDescent="0.25">
      <c r="A4374" s="2">
        <v>4373</v>
      </c>
      <c r="B4374" t="s">
        <v>9976</v>
      </c>
      <c r="C4374" s="3">
        <v>42939</v>
      </c>
      <c r="D4374" s="3">
        <v>42941</v>
      </c>
      <c r="E4374" t="s">
        <v>7</v>
      </c>
      <c r="F4374">
        <f>VLOOKUP(E4374,SHIPMODE,2,FALSE)</f>
        <v>1</v>
      </c>
      <c r="G4374" t="s">
        <v>3278</v>
      </c>
      <c r="H4374" t="s">
        <v>125</v>
      </c>
      <c r="I4374" t="s">
        <v>9</v>
      </c>
      <c r="J4374">
        <f>VLOOKUP(I4374,segmentID,2,FALSE)</f>
        <v>1</v>
      </c>
      <c r="K4374" t="s">
        <v>3255</v>
      </c>
      <c r="L4374">
        <f>VLOOKUP(K4374,country2,2,FALSE)</f>
        <v>1</v>
      </c>
      <c r="M4374" t="s">
        <v>2851</v>
      </c>
      <c r="N4374">
        <f>VLOOKUP(Orders!M4374,city2,2,FALSE)</f>
        <v>404</v>
      </c>
      <c r="O4374" t="s">
        <v>132</v>
      </c>
      <c r="P4374">
        <f>VLOOKUP(O4374,state2,2,FALSE)</f>
        <v>15</v>
      </c>
      <c r="Q4374">
        <v>46514</v>
      </c>
      <c r="R4374" t="s">
        <v>55</v>
      </c>
      <c r="S4374">
        <f>VLOOKUP(R4374,region2,2,FALSE)</f>
        <v>3</v>
      </c>
      <c r="T4374" t="s">
        <v>4349</v>
      </c>
      <c r="U4374" t="s">
        <v>22</v>
      </c>
      <c r="V4374">
        <f>VLOOKUP(U4374,category2,2,FALSE)</f>
        <v>2</v>
      </c>
      <c r="W4374" t="s">
        <v>3229</v>
      </c>
      <c r="X4374">
        <f>VLOOKUP(W4374,subcat2,3,FALSE)</f>
        <v>7</v>
      </c>
      <c r="Y4374" t="s">
        <v>460</v>
      </c>
      <c r="Z4374">
        <v>11.68</v>
      </c>
      <c r="AA4374">
        <v>2</v>
      </c>
      <c r="AB4374">
        <v>0</v>
      </c>
      <c r="AC4374" s="4">
        <v>5.4895999999999994</v>
      </c>
    </row>
    <row r="4375" spans="1:29" x14ac:dyDescent="0.25">
      <c r="A4375" s="2">
        <v>4374</v>
      </c>
      <c r="B4375" t="s">
        <v>9976</v>
      </c>
      <c r="C4375" s="3">
        <v>42939</v>
      </c>
      <c r="D4375" s="3">
        <v>42941</v>
      </c>
      <c r="E4375" t="s">
        <v>7</v>
      </c>
      <c r="F4375">
        <f>VLOOKUP(E4375,SHIPMODE,2,FALSE)</f>
        <v>1</v>
      </c>
      <c r="G4375" t="s">
        <v>3278</v>
      </c>
      <c r="H4375" t="s">
        <v>125</v>
      </c>
      <c r="I4375" t="s">
        <v>9</v>
      </c>
      <c r="J4375">
        <f>VLOOKUP(I4375,segmentID,2,FALSE)</f>
        <v>1</v>
      </c>
      <c r="K4375" t="s">
        <v>3255</v>
      </c>
      <c r="L4375">
        <f>VLOOKUP(K4375,country2,2,FALSE)</f>
        <v>1</v>
      </c>
      <c r="M4375" t="s">
        <v>2851</v>
      </c>
      <c r="N4375">
        <f>VLOOKUP(Orders!M4375,city2,2,FALSE)</f>
        <v>404</v>
      </c>
      <c r="O4375" t="s">
        <v>132</v>
      </c>
      <c r="P4375">
        <f>VLOOKUP(O4375,state2,2,FALSE)</f>
        <v>15</v>
      </c>
      <c r="Q4375">
        <v>46514</v>
      </c>
      <c r="R4375" t="s">
        <v>55</v>
      </c>
      <c r="S4375">
        <f>VLOOKUP(R4375,region2,2,FALSE)</f>
        <v>3</v>
      </c>
      <c r="T4375" t="s">
        <v>5434</v>
      </c>
      <c r="U4375" t="s">
        <v>35</v>
      </c>
      <c r="V4375">
        <f>VLOOKUP(U4375,category2,2,FALSE)</f>
        <v>3</v>
      </c>
      <c r="W4375" t="s">
        <v>3232</v>
      </c>
      <c r="X4375">
        <f>VLOOKUP(W4375,subcat2,3,FALSE)</f>
        <v>12</v>
      </c>
      <c r="Y4375" t="s">
        <v>1818</v>
      </c>
      <c r="Z4375">
        <v>159.75</v>
      </c>
      <c r="AA4375">
        <v>5</v>
      </c>
      <c r="AB4375">
        <v>0</v>
      </c>
      <c r="AC4375" s="4">
        <v>11.182499999999997</v>
      </c>
    </row>
    <row r="4376" spans="1:29" x14ac:dyDescent="0.25">
      <c r="A4376" s="2">
        <v>4375</v>
      </c>
      <c r="B4376" t="s">
        <v>8509</v>
      </c>
      <c r="C4376" s="3">
        <v>42692</v>
      </c>
      <c r="D4376" s="3">
        <v>42698</v>
      </c>
      <c r="E4376" t="s">
        <v>25</v>
      </c>
      <c r="F4376">
        <f>VLOOKUP(E4376,SHIPMODE,2,FALSE)</f>
        <v>2</v>
      </c>
      <c r="G4376" t="s">
        <v>3370</v>
      </c>
      <c r="H4376" t="s">
        <v>481</v>
      </c>
      <c r="I4376" t="s">
        <v>18</v>
      </c>
      <c r="J4376">
        <f>VLOOKUP(I4376,segmentID,2,FALSE)</f>
        <v>2</v>
      </c>
      <c r="K4376" t="s">
        <v>3255</v>
      </c>
      <c r="L4376">
        <f>VLOOKUP(K4376,country2,2,FALSE)</f>
        <v>1</v>
      </c>
      <c r="M4376" t="s">
        <v>1855</v>
      </c>
      <c r="N4376">
        <f>VLOOKUP(Orders!M4376,city2,2,FALSE)</f>
        <v>240</v>
      </c>
      <c r="O4376" t="s">
        <v>249</v>
      </c>
      <c r="P4376">
        <f>VLOOKUP(O4376,state2,2,FALSE)</f>
        <v>25</v>
      </c>
      <c r="Q4376">
        <v>44240</v>
      </c>
      <c r="R4376" t="s">
        <v>79</v>
      </c>
      <c r="S4376">
        <f>VLOOKUP(R4376,region2,2,FALSE)</f>
        <v>4</v>
      </c>
      <c r="T4376" t="s">
        <v>5716</v>
      </c>
      <c r="U4376" t="s">
        <v>22</v>
      </c>
      <c r="V4376">
        <f>VLOOKUP(U4376,category2,2,FALSE)</f>
        <v>2</v>
      </c>
      <c r="W4376" t="s">
        <v>38</v>
      </c>
      <c r="X4376">
        <f>VLOOKUP(W4376,subcat2,3,FALSE)</f>
        <v>10</v>
      </c>
      <c r="Y4376" t="s">
        <v>646</v>
      </c>
      <c r="Z4376">
        <v>103.96799999999999</v>
      </c>
      <c r="AA4376">
        <v>6</v>
      </c>
      <c r="AB4376">
        <v>0.2</v>
      </c>
      <c r="AC4376" s="4">
        <v>16.894799999999996</v>
      </c>
    </row>
    <row r="4377" spans="1:29" x14ac:dyDescent="0.25">
      <c r="A4377" s="2">
        <v>4376</v>
      </c>
      <c r="B4377" t="s">
        <v>6348</v>
      </c>
      <c r="C4377" s="3">
        <v>41754</v>
      </c>
      <c r="D4377" s="3">
        <v>41759</v>
      </c>
      <c r="E4377" t="s">
        <v>25</v>
      </c>
      <c r="F4377">
        <f>VLOOKUP(E4377,SHIPMODE,2,FALSE)</f>
        <v>2</v>
      </c>
      <c r="G4377" t="s">
        <v>3712</v>
      </c>
      <c r="H4377" t="s">
        <v>1695</v>
      </c>
      <c r="I4377" t="s">
        <v>52</v>
      </c>
      <c r="J4377">
        <f>VLOOKUP(I4377,segmentID,2,FALSE)</f>
        <v>3</v>
      </c>
      <c r="K4377" t="s">
        <v>3255</v>
      </c>
      <c r="L4377">
        <f>VLOOKUP(K4377,country2,2,FALSE)</f>
        <v>1</v>
      </c>
      <c r="M4377" t="s">
        <v>2852</v>
      </c>
      <c r="N4377">
        <f>VLOOKUP(Orders!M4377,city2,2,FALSE)</f>
        <v>405</v>
      </c>
      <c r="O4377" t="s">
        <v>20</v>
      </c>
      <c r="P4377">
        <f>VLOOKUP(O4377,state2,2,FALSE)</f>
        <v>2</v>
      </c>
      <c r="Q4377">
        <v>91776</v>
      </c>
      <c r="R4377" t="s">
        <v>21</v>
      </c>
      <c r="S4377">
        <f>VLOOKUP(R4377,region2,2,FALSE)</f>
        <v>2</v>
      </c>
      <c r="T4377" t="s">
        <v>4181</v>
      </c>
      <c r="U4377" t="s">
        <v>13</v>
      </c>
      <c r="V4377">
        <f>VLOOKUP(U4377,category2,2,FALSE)</f>
        <v>1</v>
      </c>
      <c r="W4377" t="s">
        <v>3228</v>
      </c>
      <c r="X4377">
        <f>VLOOKUP(W4377,subcat2,3,FALSE)</f>
        <v>6</v>
      </c>
      <c r="Y4377" t="s">
        <v>540</v>
      </c>
      <c r="Z4377">
        <v>303.25</v>
      </c>
      <c r="AA4377">
        <v>5</v>
      </c>
      <c r="AB4377">
        <v>0</v>
      </c>
      <c r="AC4377" s="4">
        <v>63.682499999999997</v>
      </c>
    </row>
    <row r="4378" spans="1:29" x14ac:dyDescent="0.25">
      <c r="A4378" s="2">
        <v>4377</v>
      </c>
      <c r="B4378" t="s">
        <v>6348</v>
      </c>
      <c r="C4378" s="3">
        <v>41754</v>
      </c>
      <c r="D4378" s="3">
        <v>41759</v>
      </c>
      <c r="E4378" t="s">
        <v>25</v>
      </c>
      <c r="F4378">
        <f>VLOOKUP(E4378,SHIPMODE,2,FALSE)</f>
        <v>2</v>
      </c>
      <c r="G4378" t="s">
        <v>3712</v>
      </c>
      <c r="H4378" t="s">
        <v>1695</v>
      </c>
      <c r="I4378" t="s">
        <v>52</v>
      </c>
      <c r="J4378">
        <f>VLOOKUP(I4378,segmentID,2,FALSE)</f>
        <v>3</v>
      </c>
      <c r="K4378" t="s">
        <v>3255</v>
      </c>
      <c r="L4378">
        <f>VLOOKUP(K4378,country2,2,FALSE)</f>
        <v>1</v>
      </c>
      <c r="M4378" t="s">
        <v>2852</v>
      </c>
      <c r="N4378">
        <f>VLOOKUP(Orders!M4378,city2,2,FALSE)</f>
        <v>405</v>
      </c>
      <c r="O4378" t="s">
        <v>20</v>
      </c>
      <c r="P4378">
        <f>VLOOKUP(O4378,state2,2,FALSE)</f>
        <v>2</v>
      </c>
      <c r="Q4378">
        <v>91776</v>
      </c>
      <c r="R4378" t="s">
        <v>21</v>
      </c>
      <c r="S4378">
        <f>VLOOKUP(R4378,region2,2,FALSE)</f>
        <v>2</v>
      </c>
      <c r="T4378" t="s">
        <v>5359</v>
      </c>
      <c r="U4378" t="s">
        <v>22</v>
      </c>
      <c r="V4378">
        <f>VLOOKUP(U4378,category2,2,FALSE)</f>
        <v>2</v>
      </c>
      <c r="W4378" t="s">
        <v>38</v>
      </c>
      <c r="X4378">
        <f>VLOOKUP(W4378,subcat2,3,FALSE)</f>
        <v>10</v>
      </c>
      <c r="Y4378" t="s">
        <v>348</v>
      </c>
      <c r="Z4378">
        <v>270.71999999999997</v>
      </c>
      <c r="AA4378">
        <v>3</v>
      </c>
      <c r="AB4378">
        <v>0</v>
      </c>
      <c r="AC4378" s="4">
        <v>78.508799999999965</v>
      </c>
    </row>
    <row r="4379" spans="1:29" x14ac:dyDescent="0.25">
      <c r="A4379" s="2">
        <v>4378</v>
      </c>
      <c r="B4379" t="s">
        <v>6348</v>
      </c>
      <c r="C4379" s="3">
        <v>41754</v>
      </c>
      <c r="D4379" s="3">
        <v>41759</v>
      </c>
      <c r="E4379" t="s">
        <v>25</v>
      </c>
      <c r="F4379">
        <f>VLOOKUP(E4379,SHIPMODE,2,FALSE)</f>
        <v>2</v>
      </c>
      <c r="G4379" t="s">
        <v>3712</v>
      </c>
      <c r="H4379" t="s">
        <v>1695</v>
      </c>
      <c r="I4379" t="s">
        <v>52</v>
      </c>
      <c r="J4379">
        <f>VLOOKUP(I4379,segmentID,2,FALSE)</f>
        <v>3</v>
      </c>
      <c r="K4379" t="s">
        <v>3255</v>
      </c>
      <c r="L4379">
        <f>VLOOKUP(K4379,country2,2,FALSE)</f>
        <v>1</v>
      </c>
      <c r="M4379" t="s">
        <v>2852</v>
      </c>
      <c r="N4379">
        <f>VLOOKUP(Orders!M4379,city2,2,FALSE)</f>
        <v>405</v>
      </c>
      <c r="O4379" t="s">
        <v>20</v>
      </c>
      <c r="P4379">
        <f>VLOOKUP(O4379,state2,2,FALSE)</f>
        <v>2</v>
      </c>
      <c r="Q4379">
        <v>91776</v>
      </c>
      <c r="R4379" t="s">
        <v>21</v>
      </c>
      <c r="S4379">
        <f>VLOOKUP(R4379,region2,2,FALSE)</f>
        <v>2</v>
      </c>
      <c r="T4379" t="s">
        <v>4959</v>
      </c>
      <c r="U4379" t="s">
        <v>13</v>
      </c>
      <c r="V4379">
        <f>VLOOKUP(U4379,category2,2,FALSE)</f>
        <v>1</v>
      </c>
      <c r="W4379" t="s">
        <v>3226</v>
      </c>
      <c r="X4379">
        <f>VLOOKUP(W4379,subcat2,3,FALSE)</f>
        <v>2</v>
      </c>
      <c r="Y4379" t="s">
        <v>2522</v>
      </c>
      <c r="Z4379">
        <v>1487.04</v>
      </c>
      <c r="AA4379">
        <v>5</v>
      </c>
      <c r="AB4379">
        <v>0.2</v>
      </c>
      <c r="AC4379" s="4">
        <v>148.70400000000006</v>
      </c>
    </row>
    <row r="4380" spans="1:29" x14ac:dyDescent="0.25">
      <c r="A4380" s="2">
        <v>4379</v>
      </c>
      <c r="B4380" t="s">
        <v>7342</v>
      </c>
      <c r="C4380" s="3">
        <v>42338</v>
      </c>
      <c r="D4380" s="3">
        <v>42340</v>
      </c>
      <c r="E4380" t="s">
        <v>7</v>
      </c>
      <c r="F4380">
        <f>VLOOKUP(E4380,SHIPMODE,2,FALSE)</f>
        <v>1</v>
      </c>
      <c r="G4380" t="s">
        <v>3283</v>
      </c>
      <c r="H4380" t="s">
        <v>155</v>
      </c>
      <c r="I4380" t="s">
        <v>52</v>
      </c>
      <c r="J4380">
        <f>VLOOKUP(I4380,segmentID,2,FALSE)</f>
        <v>3</v>
      </c>
      <c r="K4380" t="s">
        <v>3255</v>
      </c>
      <c r="L4380">
        <f>VLOOKUP(K4380,country2,2,FALSE)</f>
        <v>1</v>
      </c>
      <c r="M4380" t="s">
        <v>10</v>
      </c>
      <c r="N4380">
        <f>VLOOKUP(Orders!M4380,city2,2,FALSE)</f>
        <v>1</v>
      </c>
      <c r="O4380" t="s">
        <v>11</v>
      </c>
      <c r="P4380">
        <f>VLOOKUP(O4380,state2,2,FALSE)</f>
        <v>1</v>
      </c>
      <c r="Q4380">
        <v>42420</v>
      </c>
      <c r="R4380" t="s">
        <v>12</v>
      </c>
      <c r="S4380">
        <f>VLOOKUP(R4380,region2,2,FALSE)</f>
        <v>1</v>
      </c>
      <c r="T4380" t="s">
        <v>4843</v>
      </c>
      <c r="U4380" t="s">
        <v>22</v>
      </c>
      <c r="V4380">
        <f>VLOOKUP(U4380,category2,2,FALSE)</f>
        <v>2</v>
      </c>
      <c r="W4380" t="s">
        <v>103</v>
      </c>
      <c r="X4380">
        <f>VLOOKUP(W4380,subcat2,3,FALSE)</f>
        <v>13</v>
      </c>
      <c r="Y4380" t="s">
        <v>251</v>
      </c>
      <c r="Z4380">
        <v>17.48</v>
      </c>
      <c r="AA4380">
        <v>2</v>
      </c>
      <c r="AB4380">
        <v>0</v>
      </c>
      <c r="AC4380" s="4">
        <v>8.2156000000000002</v>
      </c>
    </row>
    <row r="4381" spans="1:29" x14ac:dyDescent="0.25">
      <c r="A4381" s="2">
        <v>4380</v>
      </c>
      <c r="B4381" t="s">
        <v>7342</v>
      </c>
      <c r="C4381" s="3">
        <v>42338</v>
      </c>
      <c r="D4381" s="3">
        <v>42340</v>
      </c>
      <c r="E4381" t="s">
        <v>7</v>
      </c>
      <c r="F4381">
        <f>VLOOKUP(E4381,SHIPMODE,2,FALSE)</f>
        <v>1</v>
      </c>
      <c r="G4381" t="s">
        <v>3283</v>
      </c>
      <c r="H4381" t="s">
        <v>155</v>
      </c>
      <c r="I4381" t="s">
        <v>52</v>
      </c>
      <c r="J4381">
        <f>VLOOKUP(I4381,segmentID,2,FALSE)</f>
        <v>3</v>
      </c>
      <c r="K4381" t="s">
        <v>3255</v>
      </c>
      <c r="L4381">
        <f>VLOOKUP(K4381,country2,2,FALSE)</f>
        <v>1</v>
      </c>
      <c r="M4381" t="s">
        <v>10</v>
      </c>
      <c r="N4381">
        <f>VLOOKUP(Orders!M4381,city2,2,FALSE)</f>
        <v>1</v>
      </c>
      <c r="O4381" t="s">
        <v>11</v>
      </c>
      <c r="P4381">
        <f>VLOOKUP(O4381,state2,2,FALSE)</f>
        <v>1</v>
      </c>
      <c r="Q4381">
        <v>42420</v>
      </c>
      <c r="R4381" t="s">
        <v>12</v>
      </c>
      <c r="S4381">
        <f>VLOOKUP(R4381,region2,2,FALSE)</f>
        <v>1</v>
      </c>
      <c r="T4381" t="s">
        <v>4929</v>
      </c>
      <c r="U4381" t="s">
        <v>22</v>
      </c>
      <c r="V4381">
        <f>VLOOKUP(U4381,category2,2,FALSE)</f>
        <v>2</v>
      </c>
      <c r="W4381" t="s">
        <v>103</v>
      </c>
      <c r="X4381">
        <f>VLOOKUP(W4381,subcat2,3,FALSE)</f>
        <v>13</v>
      </c>
      <c r="Y4381" t="s">
        <v>812</v>
      </c>
      <c r="Z4381">
        <v>71.88</v>
      </c>
      <c r="AA4381">
        <v>2</v>
      </c>
      <c r="AB4381">
        <v>0</v>
      </c>
      <c r="AC4381" s="4">
        <v>32.345999999999997</v>
      </c>
    </row>
    <row r="4382" spans="1:29" x14ac:dyDescent="0.25">
      <c r="A4382" s="2">
        <v>4381</v>
      </c>
      <c r="B4382" t="s">
        <v>7343</v>
      </c>
      <c r="C4382" s="3">
        <v>42302</v>
      </c>
      <c r="D4382" s="3">
        <v>42307</v>
      </c>
      <c r="E4382" t="s">
        <v>25</v>
      </c>
      <c r="F4382">
        <f>VLOOKUP(E4382,SHIPMODE,2,FALSE)</f>
        <v>2</v>
      </c>
      <c r="G4382" t="s">
        <v>3832</v>
      </c>
      <c r="H4382" t="s">
        <v>2150</v>
      </c>
      <c r="I4382" t="s">
        <v>9</v>
      </c>
      <c r="J4382">
        <f>VLOOKUP(I4382,segmentID,2,FALSE)</f>
        <v>1</v>
      </c>
      <c r="K4382" t="s">
        <v>3255</v>
      </c>
      <c r="L4382">
        <f>VLOOKUP(K4382,country2,2,FALSE)</f>
        <v>1</v>
      </c>
      <c r="M4382" t="s">
        <v>67</v>
      </c>
      <c r="N4382">
        <f>VLOOKUP(Orders!M4382,city2,2,FALSE)</f>
        <v>9</v>
      </c>
      <c r="O4382" t="s">
        <v>20</v>
      </c>
      <c r="P4382">
        <f>VLOOKUP(O4382,state2,2,FALSE)</f>
        <v>2</v>
      </c>
      <c r="Q4382">
        <v>94110</v>
      </c>
      <c r="R4382" t="s">
        <v>21</v>
      </c>
      <c r="S4382">
        <f>VLOOKUP(R4382,region2,2,FALSE)</f>
        <v>2</v>
      </c>
      <c r="T4382" t="s">
        <v>4719</v>
      </c>
      <c r="U4382" t="s">
        <v>22</v>
      </c>
      <c r="V4382">
        <f>VLOOKUP(U4382,category2,2,FALSE)</f>
        <v>2</v>
      </c>
      <c r="W4382" t="s">
        <v>3229</v>
      </c>
      <c r="X4382">
        <f>VLOOKUP(W4382,subcat2,3,FALSE)</f>
        <v>7</v>
      </c>
      <c r="Y4382" t="s">
        <v>1952</v>
      </c>
      <c r="Z4382">
        <v>60.449999999999996</v>
      </c>
      <c r="AA4382">
        <v>3</v>
      </c>
      <c r="AB4382">
        <v>0</v>
      </c>
      <c r="AC4382" s="4">
        <v>16.3215</v>
      </c>
    </row>
    <row r="4383" spans="1:29" x14ac:dyDescent="0.25">
      <c r="A4383" s="2">
        <v>4382</v>
      </c>
      <c r="B4383" t="s">
        <v>7343</v>
      </c>
      <c r="C4383" s="3">
        <v>42302</v>
      </c>
      <c r="D4383" s="3">
        <v>42307</v>
      </c>
      <c r="E4383" t="s">
        <v>25</v>
      </c>
      <c r="F4383">
        <f>VLOOKUP(E4383,SHIPMODE,2,FALSE)</f>
        <v>2</v>
      </c>
      <c r="G4383" t="s">
        <v>3832</v>
      </c>
      <c r="H4383" t="s">
        <v>2150</v>
      </c>
      <c r="I4383" t="s">
        <v>9</v>
      </c>
      <c r="J4383">
        <f>VLOOKUP(I4383,segmentID,2,FALSE)</f>
        <v>1</v>
      </c>
      <c r="K4383" t="s">
        <v>3255</v>
      </c>
      <c r="L4383">
        <f>VLOOKUP(K4383,country2,2,FALSE)</f>
        <v>1</v>
      </c>
      <c r="M4383" t="s">
        <v>67</v>
      </c>
      <c r="N4383">
        <f>VLOOKUP(Orders!M4383,city2,2,FALSE)</f>
        <v>9</v>
      </c>
      <c r="O4383" t="s">
        <v>20</v>
      </c>
      <c r="P4383">
        <f>VLOOKUP(O4383,state2,2,FALSE)</f>
        <v>2</v>
      </c>
      <c r="Q4383">
        <v>94110</v>
      </c>
      <c r="R4383" t="s">
        <v>21</v>
      </c>
      <c r="S4383">
        <f>VLOOKUP(R4383,region2,2,FALSE)</f>
        <v>2</v>
      </c>
      <c r="T4383" t="s">
        <v>4539</v>
      </c>
      <c r="U4383" t="s">
        <v>13</v>
      </c>
      <c r="V4383">
        <f>VLOOKUP(U4383,category2,2,FALSE)</f>
        <v>1</v>
      </c>
      <c r="W4383" t="s">
        <v>29</v>
      </c>
      <c r="X4383">
        <f>VLOOKUP(W4383,subcat2,3,FALSE)</f>
        <v>4</v>
      </c>
      <c r="Y4383" t="s">
        <v>269</v>
      </c>
      <c r="Z4383">
        <v>253.17599999999999</v>
      </c>
      <c r="AA4383">
        <v>3</v>
      </c>
      <c r="AB4383">
        <v>0.2</v>
      </c>
      <c r="AC4383" s="4">
        <v>-31.64700000000002</v>
      </c>
    </row>
    <row r="4384" spans="1:29" x14ac:dyDescent="0.25">
      <c r="A4384" s="2">
        <v>4383</v>
      </c>
      <c r="B4384" t="s">
        <v>7344</v>
      </c>
      <c r="C4384" s="3">
        <v>42205</v>
      </c>
      <c r="D4384" s="3">
        <v>42212</v>
      </c>
      <c r="E4384" t="s">
        <v>25</v>
      </c>
      <c r="F4384">
        <f>VLOOKUP(E4384,SHIPMODE,2,FALSE)</f>
        <v>2</v>
      </c>
      <c r="G4384" t="s">
        <v>3409</v>
      </c>
      <c r="H4384" t="s">
        <v>645</v>
      </c>
      <c r="I4384" t="s">
        <v>9</v>
      </c>
      <c r="J4384">
        <f>VLOOKUP(I4384,segmentID,2,FALSE)</f>
        <v>1</v>
      </c>
      <c r="K4384" t="s">
        <v>3255</v>
      </c>
      <c r="L4384">
        <f>VLOOKUP(K4384,country2,2,FALSE)</f>
        <v>1</v>
      </c>
      <c r="M4384" t="s">
        <v>2507</v>
      </c>
      <c r="N4384">
        <f>VLOOKUP(Orders!M4384,city2,2,FALSE)</f>
        <v>337</v>
      </c>
      <c r="O4384" t="s">
        <v>110</v>
      </c>
      <c r="P4384">
        <f>VLOOKUP(O4384,state2,2,FALSE)</f>
        <v>11</v>
      </c>
      <c r="Q4384">
        <v>60035</v>
      </c>
      <c r="R4384" t="s">
        <v>55</v>
      </c>
      <c r="S4384">
        <f>VLOOKUP(R4384,region2,2,FALSE)</f>
        <v>3</v>
      </c>
      <c r="T4384" t="s">
        <v>4707</v>
      </c>
      <c r="U4384" t="s">
        <v>22</v>
      </c>
      <c r="V4384">
        <f>VLOOKUP(U4384,category2,2,FALSE)</f>
        <v>2</v>
      </c>
      <c r="W4384" t="s">
        <v>3231</v>
      </c>
      <c r="X4384">
        <f>VLOOKUP(W4384,subcat2,3,FALSE)</f>
        <v>9</v>
      </c>
      <c r="Y4384" t="s">
        <v>1269</v>
      </c>
      <c r="Z4384">
        <v>2.879999999999999</v>
      </c>
      <c r="AA4384">
        <v>5</v>
      </c>
      <c r="AB4384">
        <v>0.8</v>
      </c>
      <c r="AC4384" s="4">
        <v>-4.4639999999999995</v>
      </c>
    </row>
    <row r="4385" spans="1:29" x14ac:dyDescent="0.25">
      <c r="A4385" s="2">
        <v>4384</v>
      </c>
      <c r="B4385" t="s">
        <v>7344</v>
      </c>
      <c r="C4385" s="3">
        <v>42205</v>
      </c>
      <c r="D4385" s="3">
        <v>42212</v>
      </c>
      <c r="E4385" t="s">
        <v>25</v>
      </c>
      <c r="F4385">
        <f>VLOOKUP(E4385,SHIPMODE,2,FALSE)</f>
        <v>2</v>
      </c>
      <c r="G4385" t="s">
        <v>3409</v>
      </c>
      <c r="H4385" t="s">
        <v>645</v>
      </c>
      <c r="I4385" t="s">
        <v>9</v>
      </c>
      <c r="J4385">
        <f>VLOOKUP(I4385,segmentID,2,FALSE)</f>
        <v>1</v>
      </c>
      <c r="K4385" t="s">
        <v>3255</v>
      </c>
      <c r="L4385">
        <f>VLOOKUP(K4385,country2,2,FALSE)</f>
        <v>1</v>
      </c>
      <c r="M4385" t="s">
        <v>2507</v>
      </c>
      <c r="N4385">
        <f>VLOOKUP(Orders!M4385,city2,2,FALSE)</f>
        <v>337</v>
      </c>
      <c r="O4385" t="s">
        <v>110</v>
      </c>
      <c r="P4385">
        <f>VLOOKUP(O4385,state2,2,FALSE)</f>
        <v>11</v>
      </c>
      <c r="Q4385">
        <v>60035</v>
      </c>
      <c r="R4385" t="s">
        <v>55</v>
      </c>
      <c r="S4385">
        <f>VLOOKUP(R4385,region2,2,FALSE)</f>
        <v>3</v>
      </c>
      <c r="T4385" t="s">
        <v>5717</v>
      </c>
      <c r="U4385" t="s">
        <v>13</v>
      </c>
      <c r="V4385">
        <f>VLOOKUP(U4385,category2,2,FALSE)</f>
        <v>1</v>
      </c>
      <c r="W4385" t="s">
        <v>14</v>
      </c>
      <c r="X4385">
        <f>VLOOKUP(W4385,subcat2,3,FALSE)</f>
        <v>1</v>
      </c>
      <c r="Y4385" t="s">
        <v>2945</v>
      </c>
      <c r="Z4385">
        <v>384.94399999999996</v>
      </c>
      <c r="AA4385">
        <v>4</v>
      </c>
      <c r="AB4385">
        <v>0.3</v>
      </c>
      <c r="AC4385" s="4">
        <v>-126.48159999999999</v>
      </c>
    </row>
    <row r="4386" spans="1:29" x14ac:dyDescent="0.25">
      <c r="A4386" s="2">
        <v>4385</v>
      </c>
      <c r="B4386" t="s">
        <v>7344</v>
      </c>
      <c r="C4386" s="3">
        <v>42205</v>
      </c>
      <c r="D4386" s="3">
        <v>42212</v>
      </c>
      <c r="E4386" t="s">
        <v>25</v>
      </c>
      <c r="F4386">
        <f>VLOOKUP(E4386,SHIPMODE,2,FALSE)</f>
        <v>2</v>
      </c>
      <c r="G4386" t="s">
        <v>3409</v>
      </c>
      <c r="H4386" t="s">
        <v>645</v>
      </c>
      <c r="I4386" t="s">
        <v>9</v>
      </c>
      <c r="J4386">
        <f>VLOOKUP(I4386,segmentID,2,FALSE)</f>
        <v>1</v>
      </c>
      <c r="K4386" t="s">
        <v>3255</v>
      </c>
      <c r="L4386">
        <f>VLOOKUP(K4386,country2,2,FALSE)</f>
        <v>1</v>
      </c>
      <c r="M4386" t="s">
        <v>2507</v>
      </c>
      <c r="N4386">
        <f>VLOOKUP(Orders!M4386,city2,2,FALSE)</f>
        <v>337</v>
      </c>
      <c r="O4386" t="s">
        <v>110</v>
      </c>
      <c r="P4386">
        <f>VLOOKUP(O4386,state2,2,FALSE)</f>
        <v>11</v>
      </c>
      <c r="Q4386">
        <v>60035</v>
      </c>
      <c r="R4386" t="s">
        <v>55</v>
      </c>
      <c r="S4386">
        <f>VLOOKUP(R4386,region2,2,FALSE)</f>
        <v>3</v>
      </c>
      <c r="T4386" t="s">
        <v>4754</v>
      </c>
      <c r="U4386" t="s">
        <v>35</v>
      </c>
      <c r="V4386">
        <f>VLOOKUP(U4386,category2,2,FALSE)</f>
        <v>3</v>
      </c>
      <c r="W4386" t="s">
        <v>3230</v>
      </c>
      <c r="X4386">
        <f>VLOOKUP(W4386,subcat2,3,FALSE)</f>
        <v>8</v>
      </c>
      <c r="Y4386" t="s">
        <v>922</v>
      </c>
      <c r="Z4386">
        <v>153.584</v>
      </c>
      <c r="AA4386">
        <v>2</v>
      </c>
      <c r="AB4386">
        <v>0.2</v>
      </c>
      <c r="AC4386" s="4">
        <v>13.438599999999994</v>
      </c>
    </row>
    <row r="4387" spans="1:29" x14ac:dyDescent="0.25">
      <c r="A4387" s="2">
        <v>4386</v>
      </c>
      <c r="B4387" t="s">
        <v>7344</v>
      </c>
      <c r="C4387" s="3">
        <v>42205</v>
      </c>
      <c r="D4387" s="3">
        <v>42212</v>
      </c>
      <c r="E4387" t="s">
        <v>25</v>
      </c>
      <c r="F4387">
        <f>VLOOKUP(E4387,SHIPMODE,2,FALSE)</f>
        <v>2</v>
      </c>
      <c r="G4387" t="s">
        <v>3409</v>
      </c>
      <c r="H4387" t="s">
        <v>645</v>
      </c>
      <c r="I4387" t="s">
        <v>9</v>
      </c>
      <c r="J4387">
        <f>VLOOKUP(I4387,segmentID,2,FALSE)</f>
        <v>1</v>
      </c>
      <c r="K4387" t="s">
        <v>3255</v>
      </c>
      <c r="L4387">
        <f>VLOOKUP(K4387,country2,2,FALSE)</f>
        <v>1</v>
      </c>
      <c r="M4387" t="s">
        <v>2507</v>
      </c>
      <c r="N4387">
        <f>VLOOKUP(Orders!M4387,city2,2,FALSE)</f>
        <v>337</v>
      </c>
      <c r="O4387" t="s">
        <v>110</v>
      </c>
      <c r="P4387">
        <f>VLOOKUP(O4387,state2,2,FALSE)</f>
        <v>11</v>
      </c>
      <c r="Q4387">
        <v>60035</v>
      </c>
      <c r="R4387" t="s">
        <v>55</v>
      </c>
      <c r="S4387">
        <f>VLOOKUP(R4387,region2,2,FALSE)</f>
        <v>3</v>
      </c>
      <c r="T4387" t="s">
        <v>4147</v>
      </c>
      <c r="U4387" t="s">
        <v>13</v>
      </c>
      <c r="V4387">
        <f>VLOOKUP(U4387,category2,2,FALSE)</f>
        <v>1</v>
      </c>
      <c r="W4387" t="s">
        <v>14</v>
      </c>
      <c r="X4387">
        <f>VLOOKUP(W4387,subcat2,3,FALSE)</f>
        <v>1</v>
      </c>
      <c r="Y4387" t="s">
        <v>105</v>
      </c>
      <c r="Z4387">
        <v>913.43000000000006</v>
      </c>
      <c r="AA4387">
        <v>5</v>
      </c>
      <c r="AB4387">
        <v>0.3</v>
      </c>
      <c r="AC4387" s="4">
        <v>-52.195999999999913</v>
      </c>
    </row>
    <row r="4388" spans="1:29" x14ac:dyDescent="0.25">
      <c r="A4388" s="2">
        <v>4387</v>
      </c>
      <c r="B4388" t="s">
        <v>8510</v>
      </c>
      <c r="C4388" s="3">
        <v>42670</v>
      </c>
      <c r="D4388" s="3">
        <v>42676</v>
      </c>
      <c r="E4388" t="s">
        <v>25</v>
      </c>
      <c r="F4388">
        <f>VLOOKUP(E4388,SHIPMODE,2,FALSE)</f>
        <v>2</v>
      </c>
      <c r="G4388" t="s">
        <v>3417</v>
      </c>
      <c r="H4388" t="s">
        <v>669</v>
      </c>
      <c r="I4388" t="s">
        <v>18</v>
      </c>
      <c r="J4388">
        <f>VLOOKUP(I4388,segmentID,2,FALSE)</f>
        <v>2</v>
      </c>
      <c r="K4388" t="s">
        <v>3255</v>
      </c>
      <c r="L4388">
        <f>VLOOKUP(K4388,country2,2,FALSE)</f>
        <v>1</v>
      </c>
      <c r="M4388" t="s">
        <v>67</v>
      </c>
      <c r="N4388">
        <f>VLOOKUP(Orders!M4388,city2,2,FALSE)</f>
        <v>9</v>
      </c>
      <c r="O4388" t="s">
        <v>20</v>
      </c>
      <c r="P4388">
        <f>VLOOKUP(O4388,state2,2,FALSE)</f>
        <v>2</v>
      </c>
      <c r="Q4388">
        <v>94122</v>
      </c>
      <c r="R4388" t="s">
        <v>21</v>
      </c>
      <c r="S4388">
        <f>VLOOKUP(R4388,region2,2,FALSE)</f>
        <v>2</v>
      </c>
      <c r="T4388" t="s">
        <v>5704</v>
      </c>
      <c r="U4388" t="s">
        <v>22</v>
      </c>
      <c r="V4388">
        <f>VLOOKUP(U4388,category2,2,FALSE)</f>
        <v>2</v>
      </c>
      <c r="W4388" t="s">
        <v>38</v>
      </c>
      <c r="X4388">
        <f>VLOOKUP(W4388,subcat2,3,FALSE)</f>
        <v>10</v>
      </c>
      <c r="Y4388" t="s">
        <v>5924</v>
      </c>
      <c r="Z4388">
        <v>43.92</v>
      </c>
      <c r="AA4388">
        <v>4</v>
      </c>
      <c r="AB4388">
        <v>0</v>
      </c>
      <c r="AC4388" s="4">
        <v>11.858400000000003</v>
      </c>
    </row>
    <row r="4389" spans="1:29" x14ac:dyDescent="0.25">
      <c r="A4389" s="2">
        <v>4388</v>
      </c>
      <c r="B4389" t="s">
        <v>8510</v>
      </c>
      <c r="C4389" s="3">
        <v>42670</v>
      </c>
      <c r="D4389" s="3">
        <v>42676</v>
      </c>
      <c r="E4389" t="s">
        <v>25</v>
      </c>
      <c r="F4389">
        <f>VLOOKUP(E4389,SHIPMODE,2,FALSE)</f>
        <v>2</v>
      </c>
      <c r="G4389" t="s">
        <v>3417</v>
      </c>
      <c r="H4389" t="s">
        <v>669</v>
      </c>
      <c r="I4389" t="s">
        <v>18</v>
      </c>
      <c r="J4389">
        <f>VLOOKUP(I4389,segmentID,2,FALSE)</f>
        <v>2</v>
      </c>
      <c r="K4389" t="s">
        <v>3255</v>
      </c>
      <c r="L4389">
        <f>VLOOKUP(K4389,country2,2,FALSE)</f>
        <v>1</v>
      </c>
      <c r="M4389" t="s">
        <v>67</v>
      </c>
      <c r="N4389">
        <f>VLOOKUP(Orders!M4389,city2,2,FALSE)</f>
        <v>9</v>
      </c>
      <c r="O4389" t="s">
        <v>20</v>
      </c>
      <c r="P4389">
        <f>VLOOKUP(O4389,state2,2,FALSE)</f>
        <v>2</v>
      </c>
      <c r="Q4389">
        <v>94122</v>
      </c>
      <c r="R4389" t="s">
        <v>21</v>
      </c>
      <c r="S4389">
        <f>VLOOKUP(R4389,region2,2,FALSE)</f>
        <v>2</v>
      </c>
      <c r="T4389" t="s">
        <v>5205</v>
      </c>
      <c r="U4389" t="s">
        <v>22</v>
      </c>
      <c r="V4389">
        <f>VLOOKUP(U4389,category2,2,FALSE)</f>
        <v>2</v>
      </c>
      <c r="W4389" t="s">
        <v>3231</v>
      </c>
      <c r="X4389">
        <f>VLOOKUP(W4389,subcat2,3,FALSE)</f>
        <v>9</v>
      </c>
      <c r="Y4389" t="s">
        <v>368</v>
      </c>
      <c r="Z4389">
        <v>25.031999999999996</v>
      </c>
      <c r="AA4389">
        <v>3</v>
      </c>
      <c r="AB4389">
        <v>0.2</v>
      </c>
      <c r="AC4389" s="4">
        <v>7.822499999999998</v>
      </c>
    </row>
    <row r="4390" spans="1:29" x14ac:dyDescent="0.25">
      <c r="A4390" s="2">
        <v>4389</v>
      </c>
      <c r="B4390" t="s">
        <v>9977</v>
      </c>
      <c r="C4390" s="3">
        <v>43059</v>
      </c>
      <c r="D4390" s="3">
        <v>43061</v>
      </c>
      <c r="E4390" t="s">
        <v>97</v>
      </c>
      <c r="F4390">
        <f>VLOOKUP(E4390,SHIPMODE,2,FALSE)</f>
        <v>3</v>
      </c>
      <c r="G4390" t="s">
        <v>3558</v>
      </c>
      <c r="H4390" t="s">
        <v>1167</v>
      </c>
      <c r="I4390" t="s">
        <v>9</v>
      </c>
      <c r="J4390">
        <f>VLOOKUP(I4390,segmentID,2,FALSE)</f>
        <v>1</v>
      </c>
      <c r="K4390" t="s">
        <v>3255</v>
      </c>
      <c r="L4390">
        <f>VLOOKUP(K4390,country2,2,FALSE)</f>
        <v>1</v>
      </c>
      <c r="M4390" t="s">
        <v>138</v>
      </c>
      <c r="N4390">
        <f>VLOOKUP(Orders!M4390,city2,2,FALSE)</f>
        <v>21</v>
      </c>
      <c r="O4390" t="s">
        <v>139</v>
      </c>
      <c r="P4390">
        <f>VLOOKUP(O4390,state2,2,FALSE)</f>
        <v>16</v>
      </c>
      <c r="Q4390">
        <v>10035</v>
      </c>
      <c r="R4390" t="s">
        <v>79</v>
      </c>
      <c r="S4390">
        <f>VLOOKUP(R4390,region2,2,FALSE)</f>
        <v>4</v>
      </c>
      <c r="T4390" t="s">
        <v>4743</v>
      </c>
      <c r="U4390" t="s">
        <v>22</v>
      </c>
      <c r="V4390">
        <f>VLOOKUP(U4390,category2,2,FALSE)</f>
        <v>2</v>
      </c>
      <c r="W4390" t="s">
        <v>45</v>
      </c>
      <c r="X4390">
        <f>VLOOKUP(W4390,subcat2,3,FALSE)</f>
        <v>11</v>
      </c>
      <c r="Y4390" t="s">
        <v>2073</v>
      </c>
      <c r="Z4390">
        <v>46.76</v>
      </c>
      <c r="AA4390">
        <v>7</v>
      </c>
      <c r="AB4390">
        <v>0</v>
      </c>
      <c r="AC4390" s="4">
        <v>22.444800000000001</v>
      </c>
    </row>
    <row r="4391" spans="1:29" x14ac:dyDescent="0.25">
      <c r="A4391" s="2">
        <v>4390</v>
      </c>
      <c r="B4391" t="s">
        <v>9977</v>
      </c>
      <c r="C4391" s="3">
        <v>43059</v>
      </c>
      <c r="D4391" s="3">
        <v>43061</v>
      </c>
      <c r="E4391" t="s">
        <v>97</v>
      </c>
      <c r="F4391">
        <f>VLOOKUP(E4391,SHIPMODE,2,FALSE)</f>
        <v>3</v>
      </c>
      <c r="G4391" t="s">
        <v>3558</v>
      </c>
      <c r="H4391" t="s">
        <v>1167</v>
      </c>
      <c r="I4391" t="s">
        <v>9</v>
      </c>
      <c r="J4391">
        <f>VLOOKUP(I4391,segmentID,2,FALSE)</f>
        <v>1</v>
      </c>
      <c r="K4391" t="s">
        <v>3255</v>
      </c>
      <c r="L4391">
        <f>VLOOKUP(K4391,country2,2,FALSE)</f>
        <v>1</v>
      </c>
      <c r="M4391" t="s">
        <v>138</v>
      </c>
      <c r="N4391">
        <f>VLOOKUP(Orders!M4391,city2,2,FALSE)</f>
        <v>21</v>
      </c>
      <c r="O4391" t="s">
        <v>139</v>
      </c>
      <c r="P4391">
        <f>VLOOKUP(O4391,state2,2,FALSE)</f>
        <v>16</v>
      </c>
      <c r="Q4391">
        <v>10035</v>
      </c>
      <c r="R4391" t="s">
        <v>79</v>
      </c>
      <c r="S4391">
        <f>VLOOKUP(R4391,region2,2,FALSE)</f>
        <v>4</v>
      </c>
      <c r="T4391" t="s">
        <v>5202</v>
      </c>
      <c r="U4391" t="s">
        <v>13</v>
      </c>
      <c r="V4391">
        <f>VLOOKUP(U4391,category2,2,FALSE)</f>
        <v>1</v>
      </c>
      <c r="W4391" t="s">
        <v>14</v>
      </c>
      <c r="X4391">
        <f>VLOOKUP(W4391,subcat2,3,FALSE)</f>
        <v>1</v>
      </c>
      <c r="Y4391" t="s">
        <v>1933</v>
      </c>
      <c r="Z4391">
        <v>183.96800000000002</v>
      </c>
      <c r="AA4391">
        <v>2</v>
      </c>
      <c r="AB4391">
        <v>0.2</v>
      </c>
      <c r="AC4391" s="4">
        <v>-25.295600000000022</v>
      </c>
    </row>
    <row r="4392" spans="1:29" x14ac:dyDescent="0.25">
      <c r="A4392" s="2">
        <v>4391</v>
      </c>
      <c r="B4392" t="s">
        <v>9977</v>
      </c>
      <c r="C4392" s="3">
        <v>43059</v>
      </c>
      <c r="D4392" s="3">
        <v>43061</v>
      </c>
      <c r="E4392" t="s">
        <v>97</v>
      </c>
      <c r="F4392">
        <f>VLOOKUP(E4392,SHIPMODE,2,FALSE)</f>
        <v>3</v>
      </c>
      <c r="G4392" t="s">
        <v>3558</v>
      </c>
      <c r="H4392" t="s">
        <v>1167</v>
      </c>
      <c r="I4392" t="s">
        <v>9</v>
      </c>
      <c r="J4392">
        <f>VLOOKUP(I4392,segmentID,2,FALSE)</f>
        <v>1</v>
      </c>
      <c r="K4392" t="s">
        <v>3255</v>
      </c>
      <c r="L4392">
        <f>VLOOKUP(K4392,country2,2,FALSE)</f>
        <v>1</v>
      </c>
      <c r="M4392" t="s">
        <v>138</v>
      </c>
      <c r="N4392">
        <f>VLOOKUP(Orders!M4392,city2,2,FALSE)</f>
        <v>21</v>
      </c>
      <c r="O4392" t="s">
        <v>139</v>
      </c>
      <c r="P4392">
        <f>VLOOKUP(O4392,state2,2,FALSE)</f>
        <v>16</v>
      </c>
      <c r="Q4392">
        <v>10035</v>
      </c>
      <c r="R4392" t="s">
        <v>79</v>
      </c>
      <c r="S4392">
        <f>VLOOKUP(R4392,region2,2,FALSE)</f>
        <v>4</v>
      </c>
      <c r="T4392" t="s">
        <v>5529</v>
      </c>
      <c r="U4392" t="s">
        <v>35</v>
      </c>
      <c r="V4392">
        <f>VLOOKUP(U4392,category2,2,FALSE)</f>
        <v>3</v>
      </c>
      <c r="W4392" t="s">
        <v>3230</v>
      </c>
      <c r="X4392">
        <f>VLOOKUP(W4392,subcat2,3,FALSE)</f>
        <v>8</v>
      </c>
      <c r="Y4392" t="s">
        <v>2274</v>
      </c>
      <c r="Z4392">
        <v>1259.97</v>
      </c>
      <c r="AA4392">
        <v>3</v>
      </c>
      <c r="AB4392">
        <v>0</v>
      </c>
      <c r="AC4392" s="4">
        <v>327.59220000000005</v>
      </c>
    </row>
    <row r="4393" spans="1:29" x14ac:dyDescent="0.25">
      <c r="A4393" s="2">
        <v>4392</v>
      </c>
      <c r="B4393" t="s">
        <v>9977</v>
      </c>
      <c r="C4393" s="3">
        <v>43059</v>
      </c>
      <c r="D4393" s="3">
        <v>43061</v>
      </c>
      <c r="E4393" t="s">
        <v>97</v>
      </c>
      <c r="F4393">
        <f>VLOOKUP(E4393,SHIPMODE,2,FALSE)</f>
        <v>3</v>
      </c>
      <c r="G4393" t="s">
        <v>3558</v>
      </c>
      <c r="H4393" t="s">
        <v>1167</v>
      </c>
      <c r="I4393" t="s">
        <v>9</v>
      </c>
      <c r="J4393">
        <f>VLOOKUP(I4393,segmentID,2,FALSE)</f>
        <v>1</v>
      </c>
      <c r="K4393" t="s">
        <v>3255</v>
      </c>
      <c r="L4393">
        <f>VLOOKUP(K4393,country2,2,FALSE)</f>
        <v>1</v>
      </c>
      <c r="M4393" t="s">
        <v>138</v>
      </c>
      <c r="N4393">
        <f>VLOOKUP(Orders!M4393,city2,2,FALSE)</f>
        <v>21</v>
      </c>
      <c r="O4393" t="s">
        <v>139</v>
      </c>
      <c r="P4393">
        <f>VLOOKUP(O4393,state2,2,FALSE)</f>
        <v>16</v>
      </c>
      <c r="Q4393">
        <v>10035</v>
      </c>
      <c r="R4393" t="s">
        <v>79</v>
      </c>
      <c r="S4393">
        <f>VLOOKUP(R4393,region2,2,FALSE)</f>
        <v>4</v>
      </c>
      <c r="T4393" t="s">
        <v>5319</v>
      </c>
      <c r="U4393" t="s">
        <v>22</v>
      </c>
      <c r="V4393">
        <f>VLOOKUP(U4393,category2,2,FALSE)</f>
        <v>2</v>
      </c>
      <c r="W4393" t="s">
        <v>3229</v>
      </c>
      <c r="X4393">
        <f>VLOOKUP(W4393,subcat2,3,FALSE)</f>
        <v>7</v>
      </c>
      <c r="Y4393" t="s">
        <v>1691</v>
      </c>
      <c r="Z4393">
        <v>68.97</v>
      </c>
      <c r="AA4393">
        <v>3</v>
      </c>
      <c r="AB4393">
        <v>0</v>
      </c>
      <c r="AC4393" s="4">
        <v>19.311600000000002</v>
      </c>
    </row>
    <row r="4394" spans="1:29" x14ac:dyDescent="0.25">
      <c r="A4394" s="2">
        <v>4393</v>
      </c>
      <c r="B4394" t="s">
        <v>8511</v>
      </c>
      <c r="C4394" s="3">
        <v>42621</v>
      </c>
      <c r="D4394" s="3">
        <v>42625</v>
      </c>
      <c r="E4394" t="s">
        <v>25</v>
      </c>
      <c r="F4394">
        <f>VLOOKUP(E4394,SHIPMODE,2,FALSE)</f>
        <v>2</v>
      </c>
      <c r="G4394" t="s">
        <v>3265</v>
      </c>
      <c r="H4394" t="s">
        <v>71</v>
      </c>
      <c r="I4394" t="s">
        <v>18</v>
      </c>
      <c r="J4394">
        <f>VLOOKUP(I4394,segmentID,2,FALSE)</f>
        <v>2</v>
      </c>
      <c r="K4394" t="s">
        <v>3255</v>
      </c>
      <c r="L4394">
        <f>VLOOKUP(K4394,country2,2,FALSE)</f>
        <v>1</v>
      </c>
      <c r="M4394" t="s">
        <v>402</v>
      </c>
      <c r="N4394">
        <f>VLOOKUP(Orders!M4394,city2,2,FALSE)</f>
        <v>62</v>
      </c>
      <c r="O4394" t="s">
        <v>54</v>
      </c>
      <c r="P4394">
        <f>VLOOKUP(O4394,state2,2,FALSE)</f>
        <v>6</v>
      </c>
      <c r="Q4394">
        <v>75081</v>
      </c>
      <c r="R4394" t="s">
        <v>55</v>
      </c>
      <c r="S4394">
        <f>VLOOKUP(R4394,region2,2,FALSE)</f>
        <v>3</v>
      </c>
      <c r="T4394" t="s">
        <v>4501</v>
      </c>
      <c r="U4394" t="s">
        <v>22</v>
      </c>
      <c r="V4394">
        <f>VLOOKUP(U4394,category2,2,FALSE)</f>
        <v>2</v>
      </c>
      <c r="W4394" t="s">
        <v>3229</v>
      </c>
      <c r="X4394">
        <f>VLOOKUP(W4394,subcat2,3,FALSE)</f>
        <v>7</v>
      </c>
      <c r="Y4394" t="s">
        <v>2118</v>
      </c>
      <c r="Z4394">
        <v>70.367999999999995</v>
      </c>
      <c r="AA4394">
        <v>2</v>
      </c>
      <c r="AB4394">
        <v>0.2</v>
      </c>
      <c r="AC4394" s="4">
        <v>6.1572000000000031</v>
      </c>
    </row>
    <row r="4395" spans="1:29" x14ac:dyDescent="0.25">
      <c r="A4395" s="2">
        <v>4394</v>
      </c>
      <c r="B4395" t="s">
        <v>8511</v>
      </c>
      <c r="C4395" s="3">
        <v>42621</v>
      </c>
      <c r="D4395" s="3">
        <v>42625</v>
      </c>
      <c r="E4395" t="s">
        <v>25</v>
      </c>
      <c r="F4395">
        <f>VLOOKUP(E4395,SHIPMODE,2,FALSE)</f>
        <v>2</v>
      </c>
      <c r="G4395" t="s">
        <v>3265</v>
      </c>
      <c r="H4395" t="s">
        <v>71</v>
      </c>
      <c r="I4395" t="s">
        <v>18</v>
      </c>
      <c r="J4395">
        <f>VLOOKUP(I4395,segmentID,2,FALSE)</f>
        <v>2</v>
      </c>
      <c r="K4395" t="s">
        <v>3255</v>
      </c>
      <c r="L4395">
        <f>VLOOKUP(K4395,country2,2,FALSE)</f>
        <v>1</v>
      </c>
      <c r="M4395" t="s">
        <v>402</v>
      </c>
      <c r="N4395">
        <f>VLOOKUP(Orders!M4395,city2,2,FALSE)</f>
        <v>62</v>
      </c>
      <c r="O4395" t="s">
        <v>54</v>
      </c>
      <c r="P4395">
        <f>VLOOKUP(O4395,state2,2,FALSE)</f>
        <v>6</v>
      </c>
      <c r="Q4395">
        <v>75081</v>
      </c>
      <c r="R4395" t="s">
        <v>55</v>
      </c>
      <c r="S4395">
        <f>VLOOKUP(R4395,region2,2,FALSE)</f>
        <v>3</v>
      </c>
      <c r="T4395" t="s">
        <v>5326</v>
      </c>
      <c r="U4395" t="s">
        <v>35</v>
      </c>
      <c r="V4395">
        <f>VLOOKUP(U4395,category2,2,FALSE)</f>
        <v>3</v>
      </c>
      <c r="W4395" t="s">
        <v>3230</v>
      </c>
      <c r="X4395">
        <f>VLOOKUP(W4395,subcat2,3,FALSE)</f>
        <v>8</v>
      </c>
      <c r="Y4395" t="s">
        <v>162</v>
      </c>
      <c r="Z4395">
        <v>59.960000000000008</v>
      </c>
      <c r="AA4395">
        <v>5</v>
      </c>
      <c r="AB4395">
        <v>0.2</v>
      </c>
      <c r="AC4395" s="4">
        <v>21.735500000000002</v>
      </c>
    </row>
    <row r="4396" spans="1:29" x14ac:dyDescent="0.25">
      <c r="A4396" s="2">
        <v>4395</v>
      </c>
      <c r="B4396" t="s">
        <v>6349</v>
      </c>
      <c r="C4396" s="3">
        <v>41840</v>
      </c>
      <c r="D4396" s="3">
        <v>41840</v>
      </c>
      <c r="E4396" t="s">
        <v>625</v>
      </c>
      <c r="F4396">
        <f>VLOOKUP(E4396,SHIPMODE,2,FALSE)</f>
        <v>4</v>
      </c>
      <c r="G4396" t="s">
        <v>3828</v>
      </c>
      <c r="H4396" t="s">
        <v>2129</v>
      </c>
      <c r="I4396" t="s">
        <v>9</v>
      </c>
      <c r="J4396">
        <f>VLOOKUP(I4396,segmentID,2,FALSE)</f>
        <v>1</v>
      </c>
      <c r="K4396" t="s">
        <v>3255</v>
      </c>
      <c r="L4396">
        <f>VLOOKUP(K4396,country2,2,FALSE)</f>
        <v>1</v>
      </c>
      <c r="M4396" t="s">
        <v>164</v>
      </c>
      <c r="N4396">
        <f>VLOOKUP(Orders!M4396,city2,2,FALSE)</f>
        <v>25</v>
      </c>
      <c r="O4396" t="s">
        <v>249</v>
      </c>
      <c r="P4396">
        <f>VLOOKUP(O4396,state2,2,FALSE)</f>
        <v>25</v>
      </c>
      <c r="Q4396">
        <v>45503</v>
      </c>
      <c r="R4396" t="s">
        <v>79</v>
      </c>
      <c r="S4396">
        <f>VLOOKUP(R4396,region2,2,FALSE)</f>
        <v>4</v>
      </c>
      <c r="T4396" t="s">
        <v>4665</v>
      </c>
      <c r="U4396" t="s">
        <v>22</v>
      </c>
      <c r="V4396">
        <f>VLOOKUP(U4396,category2,2,FALSE)</f>
        <v>2</v>
      </c>
      <c r="W4396" t="s">
        <v>3227</v>
      </c>
      <c r="X4396">
        <f>VLOOKUP(W4396,subcat2,3,FALSE)</f>
        <v>5</v>
      </c>
      <c r="Y4396" t="s">
        <v>1015</v>
      </c>
      <c r="Z4396">
        <v>25.983999999999998</v>
      </c>
      <c r="AA4396">
        <v>1</v>
      </c>
      <c r="AB4396">
        <v>0.2</v>
      </c>
      <c r="AC4396" s="4">
        <v>-5.1968000000000005</v>
      </c>
    </row>
    <row r="4397" spans="1:29" x14ac:dyDescent="0.25">
      <c r="A4397" s="2">
        <v>4396</v>
      </c>
      <c r="B4397" t="s">
        <v>6349</v>
      </c>
      <c r="C4397" s="3">
        <v>41840</v>
      </c>
      <c r="D4397" s="3">
        <v>41840</v>
      </c>
      <c r="E4397" t="s">
        <v>625</v>
      </c>
      <c r="F4397">
        <f>VLOOKUP(E4397,SHIPMODE,2,FALSE)</f>
        <v>4</v>
      </c>
      <c r="G4397" t="s">
        <v>3828</v>
      </c>
      <c r="H4397" t="s">
        <v>2129</v>
      </c>
      <c r="I4397" t="s">
        <v>9</v>
      </c>
      <c r="J4397">
        <f>VLOOKUP(I4397,segmentID,2,FALSE)</f>
        <v>1</v>
      </c>
      <c r="K4397" t="s">
        <v>3255</v>
      </c>
      <c r="L4397">
        <f>VLOOKUP(K4397,country2,2,FALSE)</f>
        <v>1</v>
      </c>
      <c r="M4397" t="s">
        <v>164</v>
      </c>
      <c r="N4397">
        <f>VLOOKUP(Orders!M4397,city2,2,FALSE)</f>
        <v>25</v>
      </c>
      <c r="O4397" t="s">
        <v>249</v>
      </c>
      <c r="P4397">
        <f>VLOOKUP(O4397,state2,2,FALSE)</f>
        <v>25</v>
      </c>
      <c r="Q4397">
        <v>45503</v>
      </c>
      <c r="R4397" t="s">
        <v>79</v>
      </c>
      <c r="S4397">
        <f>VLOOKUP(R4397,region2,2,FALSE)</f>
        <v>4</v>
      </c>
      <c r="T4397" t="s">
        <v>5083</v>
      </c>
      <c r="U4397" t="s">
        <v>22</v>
      </c>
      <c r="V4397">
        <f>VLOOKUP(U4397,category2,2,FALSE)</f>
        <v>2</v>
      </c>
      <c r="W4397" t="s">
        <v>3231</v>
      </c>
      <c r="X4397">
        <f>VLOOKUP(W4397,subcat2,3,FALSE)</f>
        <v>9</v>
      </c>
      <c r="Y4397" t="s">
        <v>209</v>
      </c>
      <c r="Z4397">
        <v>27.360000000000003</v>
      </c>
      <c r="AA4397">
        <v>3</v>
      </c>
      <c r="AB4397">
        <v>0.7</v>
      </c>
      <c r="AC4397" s="4">
        <v>-21.887999999999991</v>
      </c>
    </row>
    <row r="4398" spans="1:29" x14ac:dyDescent="0.25">
      <c r="A4398" s="2">
        <v>4397</v>
      </c>
      <c r="B4398" t="s">
        <v>8512</v>
      </c>
      <c r="C4398" s="3">
        <v>42689</v>
      </c>
      <c r="D4398" s="3">
        <v>42693</v>
      </c>
      <c r="E4398" t="s">
        <v>25</v>
      </c>
      <c r="F4398">
        <f>VLOOKUP(E4398,SHIPMODE,2,FALSE)</f>
        <v>2</v>
      </c>
      <c r="G4398" t="s">
        <v>3961</v>
      </c>
      <c r="H4398" t="s">
        <v>2658</v>
      </c>
      <c r="I4398" t="s">
        <v>18</v>
      </c>
      <c r="J4398">
        <f>VLOOKUP(I4398,segmentID,2,FALSE)</f>
        <v>2</v>
      </c>
      <c r="K4398" t="s">
        <v>3255</v>
      </c>
      <c r="L4398">
        <f>VLOOKUP(K4398,country2,2,FALSE)</f>
        <v>1</v>
      </c>
      <c r="M4398" t="s">
        <v>466</v>
      </c>
      <c r="N4398">
        <f>VLOOKUP(Orders!M4398,city2,2,FALSE)</f>
        <v>71</v>
      </c>
      <c r="O4398" t="s">
        <v>20</v>
      </c>
      <c r="P4398">
        <f>VLOOKUP(O4398,state2,2,FALSE)</f>
        <v>2</v>
      </c>
      <c r="Q4398">
        <v>92024</v>
      </c>
      <c r="R4398" t="s">
        <v>21</v>
      </c>
      <c r="S4398">
        <f>VLOOKUP(R4398,region2,2,FALSE)</f>
        <v>2</v>
      </c>
      <c r="T4398" t="s">
        <v>5029</v>
      </c>
      <c r="U4398" t="s">
        <v>35</v>
      </c>
      <c r="V4398">
        <f>VLOOKUP(U4398,category2,2,FALSE)</f>
        <v>3</v>
      </c>
      <c r="W4398" t="s">
        <v>3230</v>
      </c>
      <c r="X4398">
        <f>VLOOKUP(W4398,subcat2,3,FALSE)</f>
        <v>8</v>
      </c>
      <c r="Y4398" t="s">
        <v>1095</v>
      </c>
      <c r="Z4398">
        <v>361.37600000000003</v>
      </c>
      <c r="AA4398">
        <v>2</v>
      </c>
      <c r="AB4398">
        <v>0.2</v>
      </c>
      <c r="AC4398" s="4">
        <v>27.103200000000001</v>
      </c>
    </row>
    <row r="4399" spans="1:29" x14ac:dyDescent="0.25">
      <c r="A4399" s="2">
        <v>4398</v>
      </c>
      <c r="B4399" t="s">
        <v>6350</v>
      </c>
      <c r="C4399" s="3">
        <v>41827</v>
      </c>
      <c r="D4399" s="3">
        <v>41831</v>
      </c>
      <c r="E4399" t="s">
        <v>25</v>
      </c>
      <c r="F4399">
        <f>VLOOKUP(E4399,SHIPMODE,2,FALSE)</f>
        <v>2</v>
      </c>
      <c r="G4399" t="s">
        <v>3507</v>
      </c>
      <c r="H4399" t="s">
        <v>991</v>
      </c>
      <c r="I4399" t="s">
        <v>9</v>
      </c>
      <c r="J4399">
        <f>VLOOKUP(I4399,segmentID,2,FALSE)</f>
        <v>1</v>
      </c>
      <c r="K4399" t="s">
        <v>3255</v>
      </c>
      <c r="L4399">
        <f>VLOOKUP(K4399,country2,2,FALSE)</f>
        <v>1</v>
      </c>
      <c r="M4399" t="s">
        <v>77</v>
      </c>
      <c r="N4399">
        <f>VLOOKUP(Orders!M4399,city2,2,FALSE)</f>
        <v>11</v>
      </c>
      <c r="O4399" t="s">
        <v>78</v>
      </c>
      <c r="P4399">
        <f>VLOOKUP(O4399,state2,2,FALSE)</f>
        <v>10</v>
      </c>
      <c r="Q4399">
        <v>19120</v>
      </c>
      <c r="R4399" t="s">
        <v>79</v>
      </c>
      <c r="S4399">
        <f>VLOOKUP(R4399,region2,2,FALSE)</f>
        <v>4</v>
      </c>
      <c r="T4399" t="s">
        <v>4899</v>
      </c>
      <c r="U4399" t="s">
        <v>13</v>
      </c>
      <c r="V4399">
        <f>VLOOKUP(U4399,category2,2,FALSE)</f>
        <v>1</v>
      </c>
      <c r="W4399" t="s">
        <v>3226</v>
      </c>
      <c r="X4399">
        <f>VLOOKUP(W4399,subcat2,3,FALSE)</f>
        <v>2</v>
      </c>
      <c r="Y4399" t="s">
        <v>2518</v>
      </c>
      <c r="Z4399">
        <v>172.18599999999998</v>
      </c>
      <c r="AA4399">
        <v>2</v>
      </c>
      <c r="AB4399">
        <v>0.3</v>
      </c>
      <c r="AC4399" s="4">
        <v>-46.736200000000011</v>
      </c>
    </row>
    <row r="4400" spans="1:29" x14ac:dyDescent="0.25">
      <c r="A4400" s="2">
        <v>4399</v>
      </c>
      <c r="B4400" t="s">
        <v>6350</v>
      </c>
      <c r="C4400" s="3">
        <v>41827</v>
      </c>
      <c r="D4400" s="3">
        <v>41831</v>
      </c>
      <c r="E4400" t="s">
        <v>25</v>
      </c>
      <c r="F4400">
        <f>VLOOKUP(E4400,SHIPMODE,2,FALSE)</f>
        <v>2</v>
      </c>
      <c r="G4400" t="s">
        <v>3507</v>
      </c>
      <c r="H4400" t="s">
        <v>991</v>
      </c>
      <c r="I4400" t="s">
        <v>9</v>
      </c>
      <c r="J4400">
        <f>VLOOKUP(I4400,segmentID,2,FALSE)</f>
        <v>1</v>
      </c>
      <c r="K4400" t="s">
        <v>3255</v>
      </c>
      <c r="L4400">
        <f>VLOOKUP(K4400,country2,2,FALSE)</f>
        <v>1</v>
      </c>
      <c r="M4400" t="s">
        <v>77</v>
      </c>
      <c r="N4400">
        <f>VLOOKUP(Orders!M4400,city2,2,FALSE)</f>
        <v>11</v>
      </c>
      <c r="O4400" t="s">
        <v>78</v>
      </c>
      <c r="P4400">
        <f>VLOOKUP(O4400,state2,2,FALSE)</f>
        <v>10</v>
      </c>
      <c r="Q4400">
        <v>19120</v>
      </c>
      <c r="R4400" t="s">
        <v>79</v>
      </c>
      <c r="S4400">
        <f>VLOOKUP(R4400,region2,2,FALSE)</f>
        <v>4</v>
      </c>
      <c r="T4400" t="s">
        <v>4583</v>
      </c>
      <c r="U4400" t="s">
        <v>13</v>
      </c>
      <c r="V4400">
        <f>VLOOKUP(U4400,category2,2,FALSE)</f>
        <v>1</v>
      </c>
      <c r="W4400" t="s">
        <v>3228</v>
      </c>
      <c r="X4400">
        <f>VLOOKUP(W4400,subcat2,3,FALSE)</f>
        <v>6</v>
      </c>
      <c r="Y4400" t="s">
        <v>2825</v>
      </c>
      <c r="Z4400">
        <v>69.00800000000001</v>
      </c>
      <c r="AA4400">
        <v>2</v>
      </c>
      <c r="AB4400">
        <v>0.2</v>
      </c>
      <c r="AC4400" s="4">
        <v>12.0764</v>
      </c>
    </row>
    <row r="4401" spans="1:29" x14ac:dyDescent="0.25">
      <c r="A4401" s="2">
        <v>4400</v>
      </c>
      <c r="B4401" t="s">
        <v>8513</v>
      </c>
      <c r="C4401" s="3">
        <v>42446</v>
      </c>
      <c r="D4401" s="3">
        <v>42446</v>
      </c>
      <c r="E4401" t="s">
        <v>625</v>
      </c>
      <c r="F4401">
        <f>VLOOKUP(E4401,SHIPMODE,2,FALSE)</f>
        <v>4</v>
      </c>
      <c r="G4401" t="s">
        <v>3302</v>
      </c>
      <c r="H4401" t="s">
        <v>224</v>
      </c>
      <c r="I4401" t="s">
        <v>9</v>
      </c>
      <c r="J4401">
        <f>VLOOKUP(I4401,segmentID,2,FALSE)</f>
        <v>1</v>
      </c>
      <c r="K4401" t="s">
        <v>3255</v>
      </c>
      <c r="L4401">
        <f>VLOOKUP(K4401,country2,2,FALSE)</f>
        <v>1</v>
      </c>
      <c r="M4401" t="s">
        <v>194</v>
      </c>
      <c r="N4401">
        <f>VLOOKUP(Orders!M4401,city2,2,FALSE)</f>
        <v>30</v>
      </c>
      <c r="O4401" t="s">
        <v>1255</v>
      </c>
      <c r="P4401">
        <f>VLOOKUP(O4401,state2,2,FALSE)</f>
        <v>40</v>
      </c>
      <c r="Q4401">
        <v>21044</v>
      </c>
      <c r="R4401" t="s">
        <v>79</v>
      </c>
      <c r="S4401">
        <f>VLOOKUP(R4401,region2,2,FALSE)</f>
        <v>4</v>
      </c>
      <c r="T4401" t="s">
        <v>4975</v>
      </c>
      <c r="U4401" t="s">
        <v>22</v>
      </c>
      <c r="V4401">
        <f>VLOOKUP(U4401,category2,2,FALSE)</f>
        <v>2</v>
      </c>
      <c r="W4401" t="s">
        <v>103</v>
      </c>
      <c r="X4401">
        <f>VLOOKUP(W4401,subcat2,3,FALSE)</f>
        <v>13</v>
      </c>
      <c r="Y4401" t="s">
        <v>1464</v>
      </c>
      <c r="Z4401">
        <v>199.89999999999998</v>
      </c>
      <c r="AA4401">
        <v>5</v>
      </c>
      <c r="AB4401">
        <v>0</v>
      </c>
      <c r="AC4401" s="4">
        <v>89.954999999999984</v>
      </c>
    </row>
    <row r="4402" spans="1:29" x14ac:dyDescent="0.25">
      <c r="A4402" s="2">
        <v>4401</v>
      </c>
      <c r="B4402" t="s">
        <v>8513</v>
      </c>
      <c r="C4402" s="3">
        <v>42446</v>
      </c>
      <c r="D4402" s="3">
        <v>42446</v>
      </c>
      <c r="E4402" t="s">
        <v>625</v>
      </c>
      <c r="F4402">
        <f>VLOOKUP(E4402,SHIPMODE,2,FALSE)</f>
        <v>4</v>
      </c>
      <c r="G4402" t="s">
        <v>3302</v>
      </c>
      <c r="H4402" t="s">
        <v>224</v>
      </c>
      <c r="I4402" t="s">
        <v>9</v>
      </c>
      <c r="J4402">
        <f>VLOOKUP(I4402,segmentID,2,FALSE)</f>
        <v>1</v>
      </c>
      <c r="K4402" t="s">
        <v>3255</v>
      </c>
      <c r="L4402">
        <f>VLOOKUP(K4402,country2,2,FALSE)</f>
        <v>1</v>
      </c>
      <c r="M4402" t="s">
        <v>194</v>
      </c>
      <c r="N4402">
        <f>VLOOKUP(Orders!M4402,city2,2,FALSE)</f>
        <v>30</v>
      </c>
      <c r="O4402" t="s">
        <v>1255</v>
      </c>
      <c r="P4402">
        <f>VLOOKUP(O4402,state2,2,FALSE)</f>
        <v>40</v>
      </c>
      <c r="Q4402">
        <v>21044</v>
      </c>
      <c r="R4402" t="s">
        <v>79</v>
      </c>
      <c r="S4402">
        <f>VLOOKUP(R4402,region2,2,FALSE)</f>
        <v>4</v>
      </c>
      <c r="T4402" t="s">
        <v>4335</v>
      </c>
      <c r="U4402" t="s">
        <v>22</v>
      </c>
      <c r="V4402">
        <f>VLOOKUP(U4402,category2,2,FALSE)</f>
        <v>2</v>
      </c>
      <c r="W4402" t="s">
        <v>38</v>
      </c>
      <c r="X4402">
        <f>VLOOKUP(W4402,subcat2,3,FALSE)</f>
        <v>10</v>
      </c>
      <c r="Y4402" t="s">
        <v>2637</v>
      </c>
      <c r="Z4402">
        <v>901.94999999999993</v>
      </c>
      <c r="AA4402">
        <v>3</v>
      </c>
      <c r="AB4402">
        <v>0</v>
      </c>
      <c r="AC4402" s="4">
        <v>297.64349999999996</v>
      </c>
    </row>
    <row r="4403" spans="1:29" x14ac:dyDescent="0.25">
      <c r="A4403" s="2">
        <v>4402</v>
      </c>
      <c r="B4403" t="s">
        <v>8513</v>
      </c>
      <c r="C4403" s="3">
        <v>42446</v>
      </c>
      <c r="D4403" s="3">
        <v>42446</v>
      </c>
      <c r="E4403" t="s">
        <v>625</v>
      </c>
      <c r="F4403">
        <f>VLOOKUP(E4403,SHIPMODE,2,FALSE)</f>
        <v>4</v>
      </c>
      <c r="G4403" t="s">
        <v>3302</v>
      </c>
      <c r="H4403" t="s">
        <v>224</v>
      </c>
      <c r="I4403" t="s">
        <v>9</v>
      </c>
      <c r="J4403">
        <f>VLOOKUP(I4403,segmentID,2,FALSE)</f>
        <v>1</v>
      </c>
      <c r="K4403" t="s">
        <v>3255</v>
      </c>
      <c r="L4403">
        <f>VLOOKUP(K4403,country2,2,FALSE)</f>
        <v>1</v>
      </c>
      <c r="M4403" t="s">
        <v>194</v>
      </c>
      <c r="N4403">
        <f>VLOOKUP(Orders!M4403,city2,2,FALSE)</f>
        <v>30</v>
      </c>
      <c r="O4403" t="s">
        <v>1255</v>
      </c>
      <c r="P4403">
        <f>VLOOKUP(O4403,state2,2,FALSE)</f>
        <v>40</v>
      </c>
      <c r="Q4403">
        <v>21044</v>
      </c>
      <c r="R4403" t="s">
        <v>79</v>
      </c>
      <c r="S4403">
        <f>VLOOKUP(R4403,region2,2,FALSE)</f>
        <v>4</v>
      </c>
      <c r="T4403" t="s">
        <v>4715</v>
      </c>
      <c r="U4403" t="s">
        <v>13</v>
      </c>
      <c r="V4403">
        <f>VLOOKUP(U4403,category2,2,FALSE)</f>
        <v>1</v>
      </c>
      <c r="W4403" t="s">
        <v>3228</v>
      </c>
      <c r="X4403">
        <f>VLOOKUP(W4403,subcat2,3,FALSE)</f>
        <v>6</v>
      </c>
      <c r="Y4403" t="s">
        <v>2983</v>
      </c>
      <c r="Z4403">
        <v>971.5</v>
      </c>
      <c r="AA4403">
        <v>5</v>
      </c>
      <c r="AB4403">
        <v>0</v>
      </c>
      <c r="AC4403" s="4">
        <v>252.59</v>
      </c>
    </row>
    <row r="4404" spans="1:29" x14ac:dyDescent="0.25">
      <c r="A4404" s="2">
        <v>4403</v>
      </c>
      <c r="B4404" t="s">
        <v>8514</v>
      </c>
      <c r="C4404" s="3">
        <v>42730</v>
      </c>
      <c r="D4404" s="3">
        <v>42731</v>
      </c>
      <c r="E4404" t="s">
        <v>97</v>
      </c>
      <c r="F4404">
        <f>VLOOKUP(E4404,SHIPMODE,2,FALSE)</f>
        <v>3</v>
      </c>
      <c r="G4404" t="s">
        <v>3371</v>
      </c>
      <c r="H4404" t="s">
        <v>482</v>
      </c>
      <c r="I4404" t="s">
        <v>9</v>
      </c>
      <c r="J4404">
        <f>VLOOKUP(I4404,segmentID,2,FALSE)</f>
        <v>1</v>
      </c>
      <c r="K4404" t="s">
        <v>3255</v>
      </c>
      <c r="L4404">
        <f>VLOOKUP(K4404,country2,2,FALSE)</f>
        <v>1</v>
      </c>
      <c r="M4404" t="s">
        <v>527</v>
      </c>
      <c r="N4404">
        <f>VLOOKUP(Orders!M4404,city2,2,FALSE)</f>
        <v>78</v>
      </c>
      <c r="O4404" t="s">
        <v>228</v>
      </c>
      <c r="P4404">
        <f>VLOOKUP(O4404,state2,2,FALSE)</f>
        <v>23</v>
      </c>
      <c r="Q4404">
        <v>80906</v>
      </c>
      <c r="R4404" t="s">
        <v>21</v>
      </c>
      <c r="S4404">
        <f>VLOOKUP(R4404,region2,2,FALSE)</f>
        <v>2</v>
      </c>
      <c r="T4404" t="s">
        <v>5718</v>
      </c>
      <c r="U4404" t="s">
        <v>22</v>
      </c>
      <c r="V4404">
        <f>VLOOKUP(U4404,category2,2,FALSE)</f>
        <v>2</v>
      </c>
      <c r="W4404" t="s">
        <v>3229</v>
      </c>
      <c r="X4404">
        <f>VLOOKUP(W4404,subcat2,3,FALSE)</f>
        <v>7</v>
      </c>
      <c r="Y4404" t="s">
        <v>2870</v>
      </c>
      <c r="Z4404">
        <v>11.328000000000001</v>
      </c>
      <c r="AA4404">
        <v>2</v>
      </c>
      <c r="AB4404">
        <v>0.2</v>
      </c>
      <c r="AC4404" s="4">
        <v>2.5488000000000004</v>
      </c>
    </row>
    <row r="4405" spans="1:29" x14ac:dyDescent="0.25">
      <c r="A4405" s="2">
        <v>4404</v>
      </c>
      <c r="B4405" t="s">
        <v>6351</v>
      </c>
      <c r="C4405" s="3">
        <v>41884</v>
      </c>
      <c r="D4405" s="3">
        <v>41886</v>
      </c>
      <c r="E4405" t="s">
        <v>97</v>
      </c>
      <c r="F4405">
        <f>VLOOKUP(E4405,SHIPMODE,2,FALSE)</f>
        <v>3</v>
      </c>
      <c r="G4405" t="s">
        <v>3307</v>
      </c>
      <c r="H4405" t="s">
        <v>242</v>
      </c>
      <c r="I4405" t="s">
        <v>9</v>
      </c>
      <c r="J4405">
        <f>VLOOKUP(I4405,segmentID,2,FALSE)</f>
        <v>1</v>
      </c>
      <c r="K4405" t="s">
        <v>3255</v>
      </c>
      <c r="L4405">
        <f>VLOOKUP(K4405,country2,2,FALSE)</f>
        <v>1</v>
      </c>
      <c r="M4405" t="s">
        <v>138</v>
      </c>
      <c r="N4405">
        <f>VLOOKUP(Orders!M4405,city2,2,FALSE)</f>
        <v>21</v>
      </c>
      <c r="O4405" t="s">
        <v>139</v>
      </c>
      <c r="P4405">
        <f>VLOOKUP(O4405,state2,2,FALSE)</f>
        <v>16</v>
      </c>
      <c r="Q4405">
        <v>10009</v>
      </c>
      <c r="R4405" t="s">
        <v>79</v>
      </c>
      <c r="S4405">
        <f>VLOOKUP(R4405,region2,2,FALSE)</f>
        <v>4</v>
      </c>
      <c r="T4405" t="s">
        <v>5718</v>
      </c>
      <c r="U4405" t="s">
        <v>22</v>
      </c>
      <c r="V4405">
        <f>VLOOKUP(U4405,category2,2,FALSE)</f>
        <v>2</v>
      </c>
      <c r="W4405" t="s">
        <v>3229</v>
      </c>
      <c r="X4405">
        <f>VLOOKUP(W4405,subcat2,3,FALSE)</f>
        <v>7</v>
      </c>
      <c r="Y4405" t="s">
        <v>2870</v>
      </c>
      <c r="Z4405">
        <v>21.240000000000002</v>
      </c>
      <c r="AA4405">
        <v>3</v>
      </c>
      <c r="AB4405">
        <v>0</v>
      </c>
      <c r="AC4405" s="4">
        <v>8.071200000000001</v>
      </c>
    </row>
    <row r="4406" spans="1:29" x14ac:dyDescent="0.25">
      <c r="A4406" s="2">
        <v>4405</v>
      </c>
      <c r="B4406" t="s">
        <v>7345</v>
      </c>
      <c r="C4406" s="3">
        <v>42190</v>
      </c>
      <c r="D4406" s="3">
        <v>42195</v>
      </c>
      <c r="E4406" t="s">
        <v>25</v>
      </c>
      <c r="F4406">
        <f>VLOOKUP(E4406,SHIPMODE,2,FALSE)</f>
        <v>2</v>
      </c>
      <c r="G4406" t="s">
        <v>3851</v>
      </c>
      <c r="H4406" t="s">
        <v>2221</v>
      </c>
      <c r="I4406" t="s">
        <v>9</v>
      </c>
      <c r="J4406">
        <f>VLOOKUP(I4406,segmentID,2,FALSE)</f>
        <v>1</v>
      </c>
      <c r="K4406" t="s">
        <v>3255</v>
      </c>
      <c r="L4406">
        <f>VLOOKUP(K4406,country2,2,FALSE)</f>
        <v>1</v>
      </c>
      <c r="M4406" t="s">
        <v>77</v>
      </c>
      <c r="N4406">
        <f>VLOOKUP(Orders!M4406,city2,2,FALSE)</f>
        <v>11</v>
      </c>
      <c r="O4406" t="s">
        <v>78</v>
      </c>
      <c r="P4406">
        <f>VLOOKUP(O4406,state2,2,FALSE)</f>
        <v>10</v>
      </c>
      <c r="Q4406">
        <v>19140</v>
      </c>
      <c r="R4406" t="s">
        <v>79</v>
      </c>
      <c r="S4406">
        <f>VLOOKUP(R4406,region2,2,FALSE)</f>
        <v>4</v>
      </c>
      <c r="T4406" t="s">
        <v>4282</v>
      </c>
      <c r="U4406" t="s">
        <v>35</v>
      </c>
      <c r="V4406">
        <f>VLOOKUP(U4406,category2,2,FALSE)</f>
        <v>3</v>
      </c>
      <c r="W4406" t="s">
        <v>3232</v>
      </c>
      <c r="X4406">
        <f>VLOOKUP(W4406,subcat2,3,FALSE)</f>
        <v>12</v>
      </c>
      <c r="Y4406" t="s">
        <v>843</v>
      </c>
      <c r="Z4406">
        <v>34.800000000000004</v>
      </c>
      <c r="AA4406">
        <v>3</v>
      </c>
      <c r="AB4406">
        <v>0.2</v>
      </c>
      <c r="AC4406" s="4">
        <v>2.1749999999999989</v>
      </c>
    </row>
    <row r="4407" spans="1:29" x14ac:dyDescent="0.25">
      <c r="A4407" s="2">
        <v>4406</v>
      </c>
      <c r="B4407" t="s">
        <v>7345</v>
      </c>
      <c r="C4407" s="3">
        <v>42190</v>
      </c>
      <c r="D4407" s="3">
        <v>42195</v>
      </c>
      <c r="E4407" t="s">
        <v>25</v>
      </c>
      <c r="F4407">
        <f>VLOOKUP(E4407,SHIPMODE,2,FALSE)</f>
        <v>2</v>
      </c>
      <c r="G4407" t="s">
        <v>3851</v>
      </c>
      <c r="H4407" t="s">
        <v>2221</v>
      </c>
      <c r="I4407" t="s">
        <v>9</v>
      </c>
      <c r="J4407">
        <f>VLOOKUP(I4407,segmentID,2,FALSE)</f>
        <v>1</v>
      </c>
      <c r="K4407" t="s">
        <v>3255</v>
      </c>
      <c r="L4407">
        <f>VLOOKUP(K4407,country2,2,FALSE)</f>
        <v>1</v>
      </c>
      <c r="M4407" t="s">
        <v>77</v>
      </c>
      <c r="N4407">
        <f>VLOOKUP(Orders!M4407,city2,2,FALSE)</f>
        <v>11</v>
      </c>
      <c r="O4407" t="s">
        <v>78</v>
      </c>
      <c r="P4407">
        <f>VLOOKUP(O4407,state2,2,FALSE)</f>
        <v>10</v>
      </c>
      <c r="Q4407">
        <v>19140</v>
      </c>
      <c r="R4407" t="s">
        <v>79</v>
      </c>
      <c r="S4407">
        <f>VLOOKUP(R4407,region2,2,FALSE)</f>
        <v>4</v>
      </c>
      <c r="T4407" t="s">
        <v>4810</v>
      </c>
      <c r="U4407" t="s">
        <v>22</v>
      </c>
      <c r="V4407">
        <f>VLOOKUP(U4407,category2,2,FALSE)</f>
        <v>2</v>
      </c>
      <c r="W4407" t="s">
        <v>3227</v>
      </c>
      <c r="X4407">
        <f>VLOOKUP(W4407,subcat2,3,FALSE)</f>
        <v>5</v>
      </c>
      <c r="Y4407" t="s">
        <v>65</v>
      </c>
      <c r="Z4407">
        <v>38.975999999999999</v>
      </c>
      <c r="AA4407">
        <v>3</v>
      </c>
      <c r="AB4407">
        <v>0.2</v>
      </c>
      <c r="AC4407" s="4">
        <v>-2.4359999999999999</v>
      </c>
    </row>
    <row r="4408" spans="1:29" x14ac:dyDescent="0.25">
      <c r="A4408" s="2">
        <v>4407</v>
      </c>
      <c r="B4408" t="s">
        <v>8515</v>
      </c>
      <c r="C4408" s="3">
        <v>42694</v>
      </c>
      <c r="D4408" s="3">
        <v>42699</v>
      </c>
      <c r="E4408" t="s">
        <v>25</v>
      </c>
      <c r="F4408">
        <f>VLOOKUP(E4408,SHIPMODE,2,FALSE)</f>
        <v>2</v>
      </c>
      <c r="G4408" t="s">
        <v>3796</v>
      </c>
      <c r="H4408" t="s">
        <v>1985</v>
      </c>
      <c r="I4408" t="s">
        <v>18</v>
      </c>
      <c r="J4408">
        <f>VLOOKUP(I4408,segmentID,2,FALSE)</f>
        <v>2</v>
      </c>
      <c r="K4408" t="s">
        <v>3255</v>
      </c>
      <c r="L4408">
        <f>VLOOKUP(K4408,country2,2,FALSE)</f>
        <v>1</v>
      </c>
      <c r="M4408" t="s">
        <v>248</v>
      </c>
      <c r="N4408">
        <f>VLOOKUP(Orders!M4408,city2,2,FALSE)</f>
        <v>39</v>
      </c>
      <c r="O4408" t="s">
        <v>132</v>
      </c>
      <c r="P4408">
        <f>VLOOKUP(O4408,state2,2,FALSE)</f>
        <v>15</v>
      </c>
      <c r="Q4408">
        <v>47201</v>
      </c>
      <c r="R4408" t="s">
        <v>55</v>
      </c>
      <c r="S4408">
        <f>VLOOKUP(R4408,region2,2,FALSE)</f>
        <v>3</v>
      </c>
      <c r="T4408" t="s">
        <v>4792</v>
      </c>
      <c r="U4408" t="s">
        <v>22</v>
      </c>
      <c r="V4408">
        <f>VLOOKUP(U4408,category2,2,FALSE)</f>
        <v>2</v>
      </c>
      <c r="W4408" t="s">
        <v>45</v>
      </c>
      <c r="X4408">
        <f>VLOOKUP(W4408,subcat2,3,FALSE)</f>
        <v>11</v>
      </c>
      <c r="Y4408" t="s">
        <v>2653</v>
      </c>
      <c r="Z4408">
        <v>9.08</v>
      </c>
      <c r="AA4408">
        <v>2</v>
      </c>
      <c r="AB4408">
        <v>0</v>
      </c>
      <c r="AC4408" s="4">
        <v>4.0859999999999994</v>
      </c>
    </row>
    <row r="4409" spans="1:29" x14ac:dyDescent="0.25">
      <c r="A4409" s="2">
        <v>4408</v>
      </c>
      <c r="B4409" t="s">
        <v>8515</v>
      </c>
      <c r="C4409" s="3">
        <v>42694</v>
      </c>
      <c r="D4409" s="3">
        <v>42699</v>
      </c>
      <c r="E4409" t="s">
        <v>25</v>
      </c>
      <c r="F4409">
        <f>VLOOKUP(E4409,SHIPMODE,2,FALSE)</f>
        <v>2</v>
      </c>
      <c r="G4409" t="s">
        <v>3796</v>
      </c>
      <c r="H4409" t="s">
        <v>1985</v>
      </c>
      <c r="I4409" t="s">
        <v>18</v>
      </c>
      <c r="J4409">
        <f>VLOOKUP(I4409,segmentID,2,FALSE)</f>
        <v>2</v>
      </c>
      <c r="K4409" t="s">
        <v>3255</v>
      </c>
      <c r="L4409">
        <f>VLOOKUP(K4409,country2,2,FALSE)</f>
        <v>1</v>
      </c>
      <c r="M4409" t="s">
        <v>248</v>
      </c>
      <c r="N4409">
        <f>VLOOKUP(Orders!M4409,city2,2,FALSE)</f>
        <v>39</v>
      </c>
      <c r="O4409" t="s">
        <v>132</v>
      </c>
      <c r="P4409">
        <f>VLOOKUP(O4409,state2,2,FALSE)</f>
        <v>15</v>
      </c>
      <c r="Q4409">
        <v>47201</v>
      </c>
      <c r="R4409" t="s">
        <v>55</v>
      </c>
      <c r="S4409">
        <f>VLOOKUP(R4409,region2,2,FALSE)</f>
        <v>3</v>
      </c>
      <c r="T4409" t="s">
        <v>5060</v>
      </c>
      <c r="U4409" t="s">
        <v>22</v>
      </c>
      <c r="V4409">
        <f>VLOOKUP(U4409,category2,2,FALSE)</f>
        <v>2</v>
      </c>
      <c r="W4409" t="s">
        <v>45</v>
      </c>
      <c r="X4409">
        <f>VLOOKUP(W4409,subcat2,3,FALSE)</f>
        <v>11</v>
      </c>
      <c r="Y4409" t="s">
        <v>1165</v>
      </c>
      <c r="Z4409">
        <v>314.54999999999995</v>
      </c>
      <c r="AA4409">
        <v>3</v>
      </c>
      <c r="AB4409">
        <v>0</v>
      </c>
      <c r="AC4409" s="4">
        <v>150.98399999999998</v>
      </c>
    </row>
    <row r="4410" spans="1:29" x14ac:dyDescent="0.25">
      <c r="A4410" s="2">
        <v>4409</v>
      </c>
      <c r="B4410" t="s">
        <v>8515</v>
      </c>
      <c r="C4410" s="3">
        <v>42694</v>
      </c>
      <c r="D4410" s="3">
        <v>42699</v>
      </c>
      <c r="E4410" t="s">
        <v>25</v>
      </c>
      <c r="F4410">
        <f>VLOOKUP(E4410,SHIPMODE,2,FALSE)</f>
        <v>2</v>
      </c>
      <c r="G4410" t="s">
        <v>3796</v>
      </c>
      <c r="H4410" t="s">
        <v>1985</v>
      </c>
      <c r="I4410" t="s">
        <v>18</v>
      </c>
      <c r="J4410">
        <f>VLOOKUP(I4410,segmentID,2,FALSE)</f>
        <v>2</v>
      </c>
      <c r="K4410" t="s">
        <v>3255</v>
      </c>
      <c r="L4410">
        <f>VLOOKUP(K4410,country2,2,FALSE)</f>
        <v>1</v>
      </c>
      <c r="M4410" t="s">
        <v>248</v>
      </c>
      <c r="N4410">
        <f>VLOOKUP(Orders!M4410,city2,2,FALSE)</f>
        <v>39</v>
      </c>
      <c r="O4410" t="s">
        <v>132</v>
      </c>
      <c r="P4410">
        <f>VLOOKUP(O4410,state2,2,FALSE)</f>
        <v>15</v>
      </c>
      <c r="Q4410">
        <v>47201</v>
      </c>
      <c r="R4410" t="s">
        <v>55</v>
      </c>
      <c r="S4410">
        <f>VLOOKUP(R4410,region2,2,FALSE)</f>
        <v>3</v>
      </c>
      <c r="T4410" t="s">
        <v>4293</v>
      </c>
      <c r="U4410" t="s">
        <v>22</v>
      </c>
      <c r="V4410">
        <f>VLOOKUP(U4410,category2,2,FALSE)</f>
        <v>2</v>
      </c>
      <c r="W4410" t="s">
        <v>3231</v>
      </c>
      <c r="X4410">
        <f>VLOOKUP(W4410,subcat2,3,FALSE)</f>
        <v>9</v>
      </c>
      <c r="Y4410" t="s">
        <v>88</v>
      </c>
      <c r="Z4410">
        <v>4.91</v>
      </c>
      <c r="AA4410">
        <v>1</v>
      </c>
      <c r="AB4410">
        <v>0</v>
      </c>
      <c r="AC4410" s="4">
        <v>2.3077000000000001</v>
      </c>
    </row>
    <row r="4411" spans="1:29" x14ac:dyDescent="0.25">
      <c r="A4411" s="2">
        <v>4410</v>
      </c>
      <c r="B4411" t="s">
        <v>6352</v>
      </c>
      <c r="C4411" s="3">
        <v>41765</v>
      </c>
      <c r="D4411" s="3">
        <v>41770</v>
      </c>
      <c r="E4411" t="s">
        <v>25</v>
      </c>
      <c r="F4411">
        <f>VLOOKUP(E4411,SHIPMODE,2,FALSE)</f>
        <v>2</v>
      </c>
      <c r="G4411" t="s">
        <v>3272</v>
      </c>
      <c r="H4411" t="s">
        <v>102</v>
      </c>
      <c r="I4411" t="s">
        <v>52</v>
      </c>
      <c r="J4411">
        <f>VLOOKUP(I4411,segmentID,2,FALSE)</f>
        <v>3</v>
      </c>
      <c r="K4411" t="s">
        <v>3255</v>
      </c>
      <c r="L4411">
        <f>VLOOKUP(K4411,country2,2,FALSE)</f>
        <v>1</v>
      </c>
      <c r="M4411" t="s">
        <v>19</v>
      </c>
      <c r="N4411">
        <f>VLOOKUP(Orders!M4411,city2,2,FALSE)</f>
        <v>2</v>
      </c>
      <c r="O4411" t="s">
        <v>20</v>
      </c>
      <c r="P4411">
        <f>VLOOKUP(O4411,state2,2,FALSE)</f>
        <v>2</v>
      </c>
      <c r="Q4411">
        <v>90004</v>
      </c>
      <c r="R4411" t="s">
        <v>21</v>
      </c>
      <c r="S4411">
        <f>VLOOKUP(R4411,region2,2,FALSE)</f>
        <v>2</v>
      </c>
      <c r="T4411" t="s">
        <v>4951</v>
      </c>
      <c r="U4411" t="s">
        <v>22</v>
      </c>
      <c r="V4411">
        <f>VLOOKUP(U4411,category2,2,FALSE)</f>
        <v>2</v>
      </c>
      <c r="W4411" t="s">
        <v>23</v>
      </c>
      <c r="X4411">
        <f>VLOOKUP(W4411,subcat2,3,FALSE)</f>
        <v>3</v>
      </c>
      <c r="Y4411" t="s">
        <v>5927</v>
      </c>
      <c r="Z4411">
        <v>5.78</v>
      </c>
      <c r="AA4411">
        <v>2</v>
      </c>
      <c r="AB4411">
        <v>0</v>
      </c>
      <c r="AC4411" s="4">
        <v>2.7166000000000001</v>
      </c>
    </row>
    <row r="4412" spans="1:29" x14ac:dyDescent="0.25">
      <c r="A4412" s="2">
        <v>4411</v>
      </c>
      <c r="B4412" t="s">
        <v>6352</v>
      </c>
      <c r="C4412" s="3">
        <v>41765</v>
      </c>
      <c r="D4412" s="3">
        <v>41770</v>
      </c>
      <c r="E4412" t="s">
        <v>25</v>
      </c>
      <c r="F4412">
        <f>VLOOKUP(E4412,SHIPMODE,2,FALSE)</f>
        <v>2</v>
      </c>
      <c r="G4412" t="s">
        <v>3272</v>
      </c>
      <c r="H4412" t="s">
        <v>102</v>
      </c>
      <c r="I4412" t="s">
        <v>52</v>
      </c>
      <c r="J4412">
        <f>VLOOKUP(I4412,segmentID,2,FALSE)</f>
        <v>3</v>
      </c>
      <c r="K4412" t="s">
        <v>3255</v>
      </c>
      <c r="L4412">
        <f>VLOOKUP(K4412,country2,2,FALSE)</f>
        <v>1</v>
      </c>
      <c r="M4412" t="s">
        <v>19</v>
      </c>
      <c r="N4412">
        <f>VLOOKUP(Orders!M4412,city2,2,FALSE)</f>
        <v>2</v>
      </c>
      <c r="O4412" t="s">
        <v>20</v>
      </c>
      <c r="P4412">
        <f>VLOOKUP(O4412,state2,2,FALSE)</f>
        <v>2</v>
      </c>
      <c r="Q4412">
        <v>90004</v>
      </c>
      <c r="R4412" t="s">
        <v>21</v>
      </c>
      <c r="S4412">
        <f>VLOOKUP(R4412,region2,2,FALSE)</f>
        <v>2</v>
      </c>
      <c r="T4412" t="s">
        <v>4737</v>
      </c>
      <c r="U4412" t="s">
        <v>22</v>
      </c>
      <c r="V4412">
        <f>VLOOKUP(U4412,category2,2,FALSE)</f>
        <v>2</v>
      </c>
      <c r="W4412" t="s">
        <v>3229</v>
      </c>
      <c r="X4412">
        <f>VLOOKUP(W4412,subcat2,3,FALSE)</f>
        <v>7</v>
      </c>
      <c r="Y4412" t="s">
        <v>3199</v>
      </c>
      <c r="Z4412">
        <v>107.94</v>
      </c>
      <c r="AA4412">
        <v>6</v>
      </c>
      <c r="AB4412">
        <v>0</v>
      </c>
      <c r="AC4412" s="4">
        <v>30.223200000000002</v>
      </c>
    </row>
    <row r="4413" spans="1:29" x14ac:dyDescent="0.25">
      <c r="A4413" s="2">
        <v>4412</v>
      </c>
      <c r="B4413" t="s">
        <v>6353</v>
      </c>
      <c r="C4413" s="3">
        <v>41811</v>
      </c>
      <c r="D4413" s="3">
        <v>41814</v>
      </c>
      <c r="E4413" t="s">
        <v>97</v>
      </c>
      <c r="F4413">
        <f>VLOOKUP(E4413,SHIPMODE,2,FALSE)</f>
        <v>3</v>
      </c>
      <c r="G4413" t="s">
        <v>3764</v>
      </c>
      <c r="H4413" t="s">
        <v>1868</v>
      </c>
      <c r="I4413" t="s">
        <v>9</v>
      </c>
      <c r="J4413">
        <f>VLOOKUP(I4413,segmentID,2,FALSE)</f>
        <v>1</v>
      </c>
      <c r="K4413" t="s">
        <v>3255</v>
      </c>
      <c r="L4413">
        <f>VLOOKUP(K4413,country2,2,FALSE)</f>
        <v>1</v>
      </c>
      <c r="M4413" t="s">
        <v>138</v>
      </c>
      <c r="N4413">
        <f>VLOOKUP(Orders!M4413,city2,2,FALSE)</f>
        <v>21</v>
      </c>
      <c r="O4413" t="s">
        <v>139</v>
      </c>
      <c r="P4413">
        <f>VLOOKUP(O4413,state2,2,FALSE)</f>
        <v>16</v>
      </c>
      <c r="Q4413">
        <v>10024</v>
      </c>
      <c r="R4413" t="s">
        <v>79</v>
      </c>
      <c r="S4413">
        <f>VLOOKUP(R4413,region2,2,FALSE)</f>
        <v>4</v>
      </c>
      <c r="T4413" t="s">
        <v>5330</v>
      </c>
      <c r="U4413" t="s">
        <v>22</v>
      </c>
      <c r="V4413">
        <f>VLOOKUP(U4413,category2,2,FALSE)</f>
        <v>2</v>
      </c>
      <c r="W4413" t="s">
        <v>45</v>
      </c>
      <c r="X4413">
        <f>VLOOKUP(W4413,subcat2,3,FALSE)</f>
        <v>11</v>
      </c>
      <c r="Y4413" t="s">
        <v>1008</v>
      </c>
      <c r="Z4413">
        <v>19.649999999999999</v>
      </c>
      <c r="AA4413">
        <v>3</v>
      </c>
      <c r="AB4413">
        <v>0</v>
      </c>
      <c r="AC4413" s="4">
        <v>9.0389999999999997</v>
      </c>
    </row>
    <row r="4414" spans="1:29" x14ac:dyDescent="0.25">
      <c r="A4414" s="2">
        <v>4413</v>
      </c>
      <c r="B4414" t="s">
        <v>6353</v>
      </c>
      <c r="C4414" s="3">
        <v>41811</v>
      </c>
      <c r="D4414" s="3">
        <v>41814</v>
      </c>
      <c r="E4414" t="s">
        <v>97</v>
      </c>
      <c r="F4414">
        <f>VLOOKUP(E4414,SHIPMODE,2,FALSE)</f>
        <v>3</v>
      </c>
      <c r="G4414" t="s">
        <v>3764</v>
      </c>
      <c r="H4414" t="s">
        <v>1868</v>
      </c>
      <c r="I4414" t="s">
        <v>9</v>
      </c>
      <c r="J4414">
        <f>VLOOKUP(I4414,segmentID,2,FALSE)</f>
        <v>1</v>
      </c>
      <c r="K4414" t="s">
        <v>3255</v>
      </c>
      <c r="L4414">
        <f>VLOOKUP(K4414,country2,2,FALSE)</f>
        <v>1</v>
      </c>
      <c r="M4414" t="s">
        <v>138</v>
      </c>
      <c r="N4414">
        <f>VLOOKUP(Orders!M4414,city2,2,FALSE)</f>
        <v>21</v>
      </c>
      <c r="O4414" t="s">
        <v>139</v>
      </c>
      <c r="P4414">
        <f>VLOOKUP(O4414,state2,2,FALSE)</f>
        <v>16</v>
      </c>
      <c r="Q4414">
        <v>10024</v>
      </c>
      <c r="R4414" t="s">
        <v>79</v>
      </c>
      <c r="S4414">
        <f>VLOOKUP(R4414,region2,2,FALSE)</f>
        <v>4</v>
      </c>
      <c r="T4414" t="s">
        <v>4615</v>
      </c>
      <c r="U4414" t="s">
        <v>35</v>
      </c>
      <c r="V4414">
        <f>VLOOKUP(U4414,category2,2,FALSE)</f>
        <v>3</v>
      </c>
      <c r="W4414" t="s">
        <v>3230</v>
      </c>
      <c r="X4414">
        <f>VLOOKUP(W4414,subcat2,3,FALSE)</f>
        <v>8</v>
      </c>
      <c r="Y4414" t="s">
        <v>2492</v>
      </c>
      <c r="Z4414">
        <v>617.97</v>
      </c>
      <c r="AA4414">
        <v>3</v>
      </c>
      <c r="AB4414">
        <v>0</v>
      </c>
      <c r="AC4414" s="4">
        <v>160.6722</v>
      </c>
    </row>
    <row r="4415" spans="1:29" x14ac:dyDescent="0.25">
      <c r="A4415" s="2">
        <v>4414</v>
      </c>
      <c r="B4415" t="s">
        <v>6353</v>
      </c>
      <c r="C4415" s="3">
        <v>41811</v>
      </c>
      <c r="D4415" s="3">
        <v>41814</v>
      </c>
      <c r="E4415" t="s">
        <v>97</v>
      </c>
      <c r="F4415">
        <f>VLOOKUP(E4415,SHIPMODE,2,FALSE)</f>
        <v>3</v>
      </c>
      <c r="G4415" t="s">
        <v>3764</v>
      </c>
      <c r="H4415" t="s">
        <v>1868</v>
      </c>
      <c r="I4415" t="s">
        <v>9</v>
      </c>
      <c r="J4415">
        <f>VLOOKUP(I4415,segmentID,2,FALSE)</f>
        <v>1</v>
      </c>
      <c r="K4415" t="s">
        <v>3255</v>
      </c>
      <c r="L4415">
        <f>VLOOKUP(K4415,country2,2,FALSE)</f>
        <v>1</v>
      </c>
      <c r="M4415" t="s">
        <v>138</v>
      </c>
      <c r="N4415">
        <f>VLOOKUP(Orders!M4415,city2,2,FALSE)</f>
        <v>21</v>
      </c>
      <c r="O4415" t="s">
        <v>139</v>
      </c>
      <c r="P4415">
        <f>VLOOKUP(O4415,state2,2,FALSE)</f>
        <v>16</v>
      </c>
      <c r="Q4415">
        <v>10024</v>
      </c>
      <c r="R4415" t="s">
        <v>79</v>
      </c>
      <c r="S4415">
        <f>VLOOKUP(R4415,region2,2,FALSE)</f>
        <v>4</v>
      </c>
      <c r="T4415" t="s">
        <v>5026</v>
      </c>
      <c r="U4415" t="s">
        <v>22</v>
      </c>
      <c r="V4415">
        <f>VLOOKUP(U4415,category2,2,FALSE)</f>
        <v>2</v>
      </c>
      <c r="W4415" t="s">
        <v>38</v>
      </c>
      <c r="X4415">
        <f>VLOOKUP(W4415,subcat2,3,FALSE)</f>
        <v>10</v>
      </c>
      <c r="Y4415" t="s">
        <v>1202</v>
      </c>
      <c r="Z4415">
        <v>59.699999999999996</v>
      </c>
      <c r="AA4415">
        <v>3</v>
      </c>
      <c r="AB4415">
        <v>0</v>
      </c>
      <c r="AC4415" s="4">
        <v>26.864999999999995</v>
      </c>
    </row>
    <row r="4416" spans="1:29" x14ac:dyDescent="0.25">
      <c r="A4416" s="2">
        <v>4415</v>
      </c>
      <c r="B4416" t="s">
        <v>9978</v>
      </c>
      <c r="C4416" s="3">
        <v>42966</v>
      </c>
      <c r="D4416" s="3">
        <v>42970</v>
      </c>
      <c r="E4416" t="s">
        <v>25</v>
      </c>
      <c r="F4416">
        <f>VLOOKUP(E4416,SHIPMODE,2,FALSE)</f>
        <v>2</v>
      </c>
      <c r="G4416" t="s">
        <v>3335</v>
      </c>
      <c r="H4416" t="s">
        <v>347</v>
      </c>
      <c r="I4416" t="s">
        <v>18</v>
      </c>
      <c r="J4416">
        <f>VLOOKUP(I4416,segmentID,2,FALSE)</f>
        <v>2</v>
      </c>
      <c r="K4416" t="s">
        <v>3255</v>
      </c>
      <c r="L4416">
        <f>VLOOKUP(K4416,country2,2,FALSE)</f>
        <v>1</v>
      </c>
      <c r="M4416" t="s">
        <v>710</v>
      </c>
      <c r="N4416">
        <f>VLOOKUP(Orders!M4416,city2,2,FALSE)</f>
        <v>105</v>
      </c>
      <c r="O4416" t="s">
        <v>601</v>
      </c>
      <c r="P4416">
        <f>VLOOKUP(O4416,state2,2,FALSE)</f>
        <v>32</v>
      </c>
      <c r="Q4416">
        <v>1841</v>
      </c>
      <c r="R4416" t="s">
        <v>79</v>
      </c>
      <c r="S4416">
        <f>VLOOKUP(R4416,region2,2,FALSE)</f>
        <v>4</v>
      </c>
      <c r="T4416" t="s">
        <v>4848</v>
      </c>
      <c r="U4416" t="s">
        <v>22</v>
      </c>
      <c r="V4416">
        <f>VLOOKUP(U4416,category2,2,FALSE)</f>
        <v>2</v>
      </c>
      <c r="W4416" t="s">
        <v>3231</v>
      </c>
      <c r="X4416">
        <f>VLOOKUP(W4416,subcat2,3,FALSE)</f>
        <v>9</v>
      </c>
      <c r="Y4416" t="s">
        <v>2178</v>
      </c>
      <c r="Z4416">
        <v>387.99</v>
      </c>
      <c r="AA4416">
        <v>1</v>
      </c>
      <c r="AB4416">
        <v>0</v>
      </c>
      <c r="AC4416" s="4">
        <v>182.3553</v>
      </c>
    </row>
    <row r="4417" spans="1:29" x14ac:dyDescent="0.25">
      <c r="A4417" s="2">
        <v>4416</v>
      </c>
      <c r="B4417" t="s">
        <v>6354</v>
      </c>
      <c r="C4417" s="3">
        <v>41972</v>
      </c>
      <c r="D4417" s="3">
        <v>41979</v>
      </c>
      <c r="E4417" t="s">
        <v>25</v>
      </c>
      <c r="F4417">
        <f>VLOOKUP(E4417,SHIPMODE,2,FALSE)</f>
        <v>2</v>
      </c>
      <c r="G4417" t="s">
        <v>3372</v>
      </c>
      <c r="H4417" t="s">
        <v>484</v>
      </c>
      <c r="I4417" t="s">
        <v>9</v>
      </c>
      <c r="J4417">
        <f>VLOOKUP(I4417,segmentID,2,FALSE)</f>
        <v>1</v>
      </c>
      <c r="K4417" t="s">
        <v>3255</v>
      </c>
      <c r="L4417">
        <f>VLOOKUP(K4417,country2,2,FALSE)</f>
        <v>1</v>
      </c>
      <c r="M4417" t="s">
        <v>67</v>
      </c>
      <c r="N4417">
        <f>VLOOKUP(Orders!M4417,city2,2,FALSE)</f>
        <v>9</v>
      </c>
      <c r="O4417" t="s">
        <v>20</v>
      </c>
      <c r="P4417">
        <f>VLOOKUP(O4417,state2,2,FALSE)</f>
        <v>2</v>
      </c>
      <c r="Q4417">
        <v>94122</v>
      </c>
      <c r="R4417" t="s">
        <v>21</v>
      </c>
      <c r="S4417">
        <f>VLOOKUP(R4417,region2,2,FALSE)</f>
        <v>2</v>
      </c>
      <c r="T4417" t="s">
        <v>4993</v>
      </c>
      <c r="U4417" t="s">
        <v>35</v>
      </c>
      <c r="V4417">
        <f>VLOOKUP(U4417,category2,2,FALSE)</f>
        <v>3</v>
      </c>
      <c r="W4417" t="s">
        <v>3230</v>
      </c>
      <c r="X4417">
        <f>VLOOKUP(W4417,subcat2,3,FALSE)</f>
        <v>8</v>
      </c>
      <c r="Y4417" t="s">
        <v>2243</v>
      </c>
      <c r="Z4417">
        <v>575.91999999999996</v>
      </c>
      <c r="AA4417">
        <v>2</v>
      </c>
      <c r="AB4417">
        <v>0.2</v>
      </c>
      <c r="AC4417" s="4">
        <v>71.989999999999981</v>
      </c>
    </row>
    <row r="4418" spans="1:29" x14ac:dyDescent="0.25">
      <c r="A4418" s="2">
        <v>4417</v>
      </c>
      <c r="B4418" t="s">
        <v>6354</v>
      </c>
      <c r="C4418" s="3">
        <v>41972</v>
      </c>
      <c r="D4418" s="3">
        <v>41979</v>
      </c>
      <c r="E4418" t="s">
        <v>25</v>
      </c>
      <c r="F4418">
        <f>VLOOKUP(E4418,SHIPMODE,2,FALSE)</f>
        <v>2</v>
      </c>
      <c r="G4418" t="s">
        <v>3372</v>
      </c>
      <c r="H4418" t="s">
        <v>484</v>
      </c>
      <c r="I4418" t="s">
        <v>9</v>
      </c>
      <c r="J4418">
        <f>VLOOKUP(I4418,segmentID,2,FALSE)</f>
        <v>1</v>
      </c>
      <c r="K4418" t="s">
        <v>3255</v>
      </c>
      <c r="L4418">
        <f>VLOOKUP(K4418,country2,2,FALSE)</f>
        <v>1</v>
      </c>
      <c r="M4418" t="s">
        <v>67</v>
      </c>
      <c r="N4418">
        <f>VLOOKUP(Orders!M4418,city2,2,FALSE)</f>
        <v>9</v>
      </c>
      <c r="O4418" t="s">
        <v>20</v>
      </c>
      <c r="P4418">
        <f>VLOOKUP(O4418,state2,2,FALSE)</f>
        <v>2</v>
      </c>
      <c r="Q4418">
        <v>94122</v>
      </c>
      <c r="R4418" t="s">
        <v>21</v>
      </c>
      <c r="S4418">
        <f>VLOOKUP(R4418,region2,2,FALSE)</f>
        <v>2</v>
      </c>
      <c r="T4418" t="s">
        <v>4916</v>
      </c>
      <c r="U4418" t="s">
        <v>22</v>
      </c>
      <c r="V4418">
        <f>VLOOKUP(U4418,category2,2,FALSE)</f>
        <v>2</v>
      </c>
      <c r="W4418" t="s">
        <v>3234</v>
      </c>
      <c r="X4418">
        <f>VLOOKUP(W4418,subcat2,3,FALSE)</f>
        <v>14</v>
      </c>
      <c r="Y4418" t="s">
        <v>104</v>
      </c>
      <c r="Z4418">
        <v>30.4</v>
      </c>
      <c r="AA4418">
        <v>5</v>
      </c>
      <c r="AB4418">
        <v>0</v>
      </c>
      <c r="AC4418" s="4">
        <v>15.2</v>
      </c>
    </row>
    <row r="4419" spans="1:29" x14ac:dyDescent="0.25">
      <c r="A4419" s="2">
        <v>4418</v>
      </c>
      <c r="B4419" t="s">
        <v>9979</v>
      </c>
      <c r="C4419" s="3">
        <v>42834</v>
      </c>
      <c r="D4419" s="3">
        <v>42837</v>
      </c>
      <c r="E4419" t="s">
        <v>7</v>
      </c>
      <c r="F4419">
        <f>VLOOKUP(E4419,SHIPMODE,2,FALSE)</f>
        <v>1</v>
      </c>
      <c r="G4419" t="s">
        <v>3362</v>
      </c>
      <c r="H4419" t="s">
        <v>450</v>
      </c>
      <c r="I4419" t="s">
        <v>9</v>
      </c>
      <c r="J4419">
        <f>VLOOKUP(I4419,segmentID,2,FALSE)</f>
        <v>1</v>
      </c>
      <c r="K4419" t="s">
        <v>3255</v>
      </c>
      <c r="L4419">
        <f>VLOOKUP(K4419,country2,2,FALSE)</f>
        <v>1</v>
      </c>
      <c r="M4419" t="s">
        <v>433</v>
      </c>
      <c r="N4419">
        <f>VLOOKUP(Orders!M4419,city2,2,FALSE)</f>
        <v>67</v>
      </c>
      <c r="O4419" t="s">
        <v>123</v>
      </c>
      <c r="P4419">
        <f>VLOOKUP(O4419,state2,2,FALSE)</f>
        <v>13</v>
      </c>
      <c r="Q4419">
        <v>48205</v>
      </c>
      <c r="R4419" t="s">
        <v>55</v>
      </c>
      <c r="S4419">
        <f>VLOOKUP(R4419,region2,2,FALSE)</f>
        <v>3</v>
      </c>
      <c r="T4419" t="s">
        <v>5063</v>
      </c>
      <c r="U4419" t="s">
        <v>22</v>
      </c>
      <c r="V4419">
        <f>VLOOKUP(U4419,category2,2,FALSE)</f>
        <v>2</v>
      </c>
      <c r="W4419" t="s">
        <v>3231</v>
      </c>
      <c r="X4419">
        <f>VLOOKUP(W4419,subcat2,3,FALSE)</f>
        <v>9</v>
      </c>
      <c r="Y4419" t="s">
        <v>1451</v>
      </c>
      <c r="Z4419">
        <v>478.24</v>
      </c>
      <c r="AA4419">
        <v>8</v>
      </c>
      <c r="AB4419">
        <v>0</v>
      </c>
      <c r="AC4419" s="4">
        <v>219.99039999999997</v>
      </c>
    </row>
    <row r="4420" spans="1:29" x14ac:dyDescent="0.25">
      <c r="A4420" s="2">
        <v>4419</v>
      </c>
      <c r="B4420" t="s">
        <v>6355</v>
      </c>
      <c r="C4420" s="3">
        <v>41993</v>
      </c>
      <c r="D4420" s="3">
        <v>42000</v>
      </c>
      <c r="E4420" t="s">
        <v>25</v>
      </c>
      <c r="F4420">
        <f>VLOOKUP(E4420,SHIPMODE,2,FALSE)</f>
        <v>2</v>
      </c>
      <c r="G4420" t="s">
        <v>3963</v>
      </c>
      <c r="H4420" t="s">
        <v>2663</v>
      </c>
      <c r="I4420" t="s">
        <v>9</v>
      </c>
      <c r="J4420">
        <f>VLOOKUP(I4420,segmentID,2,FALSE)</f>
        <v>1</v>
      </c>
      <c r="K4420" t="s">
        <v>3255</v>
      </c>
      <c r="L4420">
        <f>VLOOKUP(K4420,country2,2,FALSE)</f>
        <v>1</v>
      </c>
      <c r="M4420" t="s">
        <v>384</v>
      </c>
      <c r="N4420">
        <f>VLOOKUP(Orders!M4420,city2,2,FALSE)</f>
        <v>58</v>
      </c>
      <c r="O4420" t="s">
        <v>249</v>
      </c>
      <c r="P4420">
        <f>VLOOKUP(O4420,state2,2,FALSE)</f>
        <v>25</v>
      </c>
      <c r="Q4420">
        <v>45011</v>
      </c>
      <c r="R4420" t="s">
        <v>79</v>
      </c>
      <c r="S4420">
        <f>VLOOKUP(R4420,region2,2,FALSE)</f>
        <v>4</v>
      </c>
      <c r="T4420" t="s">
        <v>4234</v>
      </c>
      <c r="U4420" t="s">
        <v>13</v>
      </c>
      <c r="V4420">
        <f>VLOOKUP(U4420,category2,2,FALSE)</f>
        <v>1</v>
      </c>
      <c r="W4420" t="s">
        <v>3228</v>
      </c>
      <c r="X4420">
        <f>VLOOKUP(W4420,subcat2,3,FALSE)</f>
        <v>6</v>
      </c>
      <c r="Y4420" t="s">
        <v>1358</v>
      </c>
      <c r="Z4420">
        <v>190.84800000000001</v>
      </c>
      <c r="AA4420">
        <v>3</v>
      </c>
      <c r="AB4420">
        <v>0.2</v>
      </c>
      <c r="AC4420" s="4">
        <v>-21.470400000000026</v>
      </c>
    </row>
    <row r="4421" spans="1:29" x14ac:dyDescent="0.25">
      <c r="A4421" s="2">
        <v>4420</v>
      </c>
      <c r="B4421" t="s">
        <v>6356</v>
      </c>
      <c r="C4421" s="3">
        <v>41990</v>
      </c>
      <c r="D4421" s="3">
        <v>41997</v>
      </c>
      <c r="E4421" t="s">
        <v>25</v>
      </c>
      <c r="F4421">
        <f>VLOOKUP(E4421,SHIPMODE,2,FALSE)</f>
        <v>2</v>
      </c>
      <c r="G4421" t="s">
        <v>3940</v>
      </c>
      <c r="H4421" t="s">
        <v>2574</v>
      </c>
      <c r="I4421" t="s">
        <v>9</v>
      </c>
      <c r="J4421">
        <f>VLOOKUP(I4421,segmentID,2,FALSE)</f>
        <v>1</v>
      </c>
      <c r="K4421" t="s">
        <v>3255</v>
      </c>
      <c r="L4421">
        <f>VLOOKUP(K4421,country2,2,FALSE)</f>
        <v>1</v>
      </c>
      <c r="M4421" t="s">
        <v>248</v>
      </c>
      <c r="N4421">
        <f>VLOOKUP(Orders!M4421,city2,2,FALSE)</f>
        <v>39</v>
      </c>
      <c r="O4421" t="s">
        <v>249</v>
      </c>
      <c r="P4421">
        <f>VLOOKUP(O4421,state2,2,FALSE)</f>
        <v>25</v>
      </c>
      <c r="Q4421">
        <v>43229</v>
      </c>
      <c r="R4421" t="s">
        <v>79</v>
      </c>
      <c r="S4421">
        <f>VLOOKUP(R4421,region2,2,FALSE)</f>
        <v>4</v>
      </c>
      <c r="T4421" t="s">
        <v>5280</v>
      </c>
      <c r="U4421" t="s">
        <v>22</v>
      </c>
      <c r="V4421">
        <f>VLOOKUP(U4421,category2,2,FALSE)</f>
        <v>2</v>
      </c>
      <c r="W4421" t="s">
        <v>3231</v>
      </c>
      <c r="X4421">
        <f>VLOOKUP(W4421,subcat2,3,FALSE)</f>
        <v>9</v>
      </c>
      <c r="Y4421" t="s">
        <v>1730</v>
      </c>
      <c r="Z4421">
        <v>5.4840000000000009</v>
      </c>
      <c r="AA4421">
        <v>4</v>
      </c>
      <c r="AB4421">
        <v>0.7</v>
      </c>
      <c r="AC4421" s="4">
        <v>-4.0215999999999994</v>
      </c>
    </row>
    <row r="4422" spans="1:29" x14ac:dyDescent="0.25">
      <c r="A4422" s="2">
        <v>4421</v>
      </c>
      <c r="B4422" t="s">
        <v>7346</v>
      </c>
      <c r="C4422" s="3">
        <v>42325</v>
      </c>
      <c r="D4422" s="3">
        <v>42329</v>
      </c>
      <c r="E4422" t="s">
        <v>7</v>
      </c>
      <c r="F4422">
        <f>VLOOKUP(E4422,SHIPMODE,2,FALSE)</f>
        <v>1</v>
      </c>
      <c r="G4422" t="s">
        <v>3603</v>
      </c>
      <c r="H4422" t="s">
        <v>1310</v>
      </c>
      <c r="I4422" t="s">
        <v>9</v>
      </c>
      <c r="J4422">
        <f>VLOOKUP(I4422,segmentID,2,FALSE)</f>
        <v>1</v>
      </c>
      <c r="K4422" t="s">
        <v>3255</v>
      </c>
      <c r="L4422">
        <f>VLOOKUP(K4422,country2,2,FALSE)</f>
        <v>1</v>
      </c>
      <c r="M4422" t="s">
        <v>156</v>
      </c>
      <c r="N4422">
        <f>VLOOKUP(Orders!M4422,city2,2,FALSE)</f>
        <v>23</v>
      </c>
      <c r="O4422" t="s">
        <v>110</v>
      </c>
      <c r="P4422">
        <f>VLOOKUP(O4422,state2,2,FALSE)</f>
        <v>11</v>
      </c>
      <c r="Q4422">
        <v>60610</v>
      </c>
      <c r="R4422" t="s">
        <v>55</v>
      </c>
      <c r="S4422">
        <f>VLOOKUP(R4422,region2,2,FALSE)</f>
        <v>3</v>
      </c>
      <c r="T4422" t="s">
        <v>4772</v>
      </c>
      <c r="U4422" t="s">
        <v>22</v>
      </c>
      <c r="V4422">
        <f>VLOOKUP(U4422,category2,2,FALSE)</f>
        <v>2</v>
      </c>
      <c r="W4422" t="s">
        <v>3233</v>
      </c>
      <c r="X4422">
        <f>VLOOKUP(W4422,subcat2,3,FALSE)</f>
        <v>15</v>
      </c>
      <c r="Y4422" t="s">
        <v>286</v>
      </c>
      <c r="Z4422">
        <v>40.92</v>
      </c>
      <c r="AA4422">
        <v>5</v>
      </c>
      <c r="AB4422">
        <v>0.2</v>
      </c>
      <c r="AC4422" s="4">
        <v>3.0690000000000026</v>
      </c>
    </row>
    <row r="4423" spans="1:29" x14ac:dyDescent="0.25">
      <c r="A4423" s="2">
        <v>4422</v>
      </c>
      <c r="B4423" t="s">
        <v>6357</v>
      </c>
      <c r="C4423" s="3">
        <v>41702</v>
      </c>
      <c r="D4423" s="3">
        <v>41707</v>
      </c>
      <c r="E4423" t="s">
        <v>25</v>
      </c>
      <c r="F4423">
        <f>VLOOKUP(E4423,SHIPMODE,2,FALSE)</f>
        <v>2</v>
      </c>
      <c r="G4423" t="s">
        <v>3438</v>
      </c>
      <c r="H4423" t="s">
        <v>757</v>
      </c>
      <c r="I4423" t="s">
        <v>9</v>
      </c>
      <c r="J4423">
        <f>VLOOKUP(I4423,segmentID,2,FALSE)</f>
        <v>1</v>
      </c>
      <c r="K4423" t="s">
        <v>3255</v>
      </c>
      <c r="L4423">
        <f>VLOOKUP(K4423,country2,2,FALSE)</f>
        <v>1</v>
      </c>
      <c r="M4423" t="s">
        <v>2855</v>
      </c>
      <c r="N4423">
        <f>VLOOKUP(Orders!M4423,city2,2,FALSE)</f>
        <v>406</v>
      </c>
      <c r="O4423" t="s">
        <v>28</v>
      </c>
      <c r="P4423">
        <f>VLOOKUP(O4423,state2,2,FALSE)</f>
        <v>3</v>
      </c>
      <c r="Q4423">
        <v>33063</v>
      </c>
      <c r="R4423" t="s">
        <v>12</v>
      </c>
      <c r="S4423">
        <f>VLOOKUP(R4423,region2,2,FALSE)</f>
        <v>1</v>
      </c>
      <c r="T4423" t="s">
        <v>4419</v>
      </c>
      <c r="U4423" t="s">
        <v>22</v>
      </c>
      <c r="V4423">
        <f>VLOOKUP(U4423,category2,2,FALSE)</f>
        <v>2</v>
      </c>
      <c r="W4423" t="s">
        <v>3229</v>
      </c>
      <c r="X4423">
        <f>VLOOKUP(W4423,subcat2,3,FALSE)</f>
        <v>7</v>
      </c>
      <c r="Y4423" t="s">
        <v>2899</v>
      </c>
      <c r="Z4423">
        <v>15.552000000000003</v>
      </c>
      <c r="AA4423">
        <v>3</v>
      </c>
      <c r="AB4423">
        <v>0.2</v>
      </c>
      <c r="AC4423" s="4">
        <v>2.3327999999999989</v>
      </c>
    </row>
    <row r="4424" spans="1:29" x14ac:dyDescent="0.25">
      <c r="A4424" s="2">
        <v>4423</v>
      </c>
      <c r="B4424" t="s">
        <v>9980</v>
      </c>
      <c r="C4424" s="3">
        <v>42873</v>
      </c>
      <c r="D4424" s="3">
        <v>42874</v>
      </c>
      <c r="E4424" t="s">
        <v>97</v>
      </c>
      <c r="F4424">
        <f>VLOOKUP(E4424,SHIPMODE,2,FALSE)</f>
        <v>3</v>
      </c>
      <c r="G4424" t="s">
        <v>3677</v>
      </c>
      <c r="H4424" t="s">
        <v>1595</v>
      </c>
      <c r="I4424" t="s">
        <v>18</v>
      </c>
      <c r="J4424">
        <f>VLOOKUP(I4424,segmentID,2,FALSE)</f>
        <v>2</v>
      </c>
      <c r="K4424" t="s">
        <v>3255</v>
      </c>
      <c r="L4424">
        <f>VLOOKUP(K4424,country2,2,FALSE)</f>
        <v>1</v>
      </c>
      <c r="M4424" t="s">
        <v>2856</v>
      </c>
      <c r="N4424">
        <f>VLOOKUP(Orders!M4424,city2,2,FALSE)</f>
        <v>407</v>
      </c>
      <c r="O4424" t="s">
        <v>615</v>
      </c>
      <c r="P4424">
        <f>VLOOKUP(O4424,state2,2,FALSE)</f>
        <v>33</v>
      </c>
      <c r="Q4424">
        <v>30328</v>
      </c>
      <c r="R4424" t="s">
        <v>12</v>
      </c>
      <c r="S4424">
        <f>VLOOKUP(R4424,region2,2,FALSE)</f>
        <v>1</v>
      </c>
      <c r="T4424" t="s">
        <v>4132</v>
      </c>
      <c r="U4424" t="s">
        <v>22</v>
      </c>
      <c r="V4424">
        <f>VLOOKUP(U4424,category2,2,FALSE)</f>
        <v>2</v>
      </c>
      <c r="W4424" t="s">
        <v>38</v>
      </c>
      <c r="X4424">
        <f>VLOOKUP(W4424,subcat2,3,FALSE)</f>
        <v>10</v>
      </c>
      <c r="Y4424" t="s">
        <v>1608</v>
      </c>
      <c r="Z4424">
        <v>17.239999999999998</v>
      </c>
      <c r="AA4424">
        <v>2</v>
      </c>
      <c r="AB4424">
        <v>0</v>
      </c>
      <c r="AC4424" s="4">
        <v>4.4824000000000002</v>
      </c>
    </row>
    <row r="4425" spans="1:29" x14ac:dyDescent="0.25">
      <c r="A4425" s="2">
        <v>4424</v>
      </c>
      <c r="B4425" t="s">
        <v>9980</v>
      </c>
      <c r="C4425" s="3">
        <v>42873</v>
      </c>
      <c r="D4425" s="3">
        <v>42874</v>
      </c>
      <c r="E4425" t="s">
        <v>97</v>
      </c>
      <c r="F4425">
        <f>VLOOKUP(E4425,SHIPMODE,2,FALSE)</f>
        <v>3</v>
      </c>
      <c r="G4425" t="s">
        <v>3677</v>
      </c>
      <c r="H4425" t="s">
        <v>1595</v>
      </c>
      <c r="I4425" t="s">
        <v>18</v>
      </c>
      <c r="J4425">
        <f>VLOOKUP(I4425,segmentID,2,FALSE)</f>
        <v>2</v>
      </c>
      <c r="K4425" t="s">
        <v>3255</v>
      </c>
      <c r="L4425">
        <f>VLOOKUP(K4425,country2,2,FALSE)</f>
        <v>1</v>
      </c>
      <c r="M4425" t="s">
        <v>2856</v>
      </c>
      <c r="N4425">
        <f>VLOOKUP(Orders!M4425,city2,2,FALSE)</f>
        <v>407</v>
      </c>
      <c r="O4425" t="s">
        <v>615</v>
      </c>
      <c r="P4425">
        <f>VLOOKUP(O4425,state2,2,FALSE)</f>
        <v>33</v>
      </c>
      <c r="Q4425">
        <v>30328</v>
      </c>
      <c r="R4425" t="s">
        <v>12</v>
      </c>
      <c r="S4425">
        <f>VLOOKUP(R4425,region2,2,FALSE)</f>
        <v>1</v>
      </c>
      <c r="T4425" t="s">
        <v>5719</v>
      </c>
      <c r="U4425" t="s">
        <v>13</v>
      </c>
      <c r="V4425">
        <f>VLOOKUP(U4425,category2,2,FALSE)</f>
        <v>1</v>
      </c>
      <c r="W4425" t="s">
        <v>14</v>
      </c>
      <c r="X4425">
        <f>VLOOKUP(W4425,subcat2,3,FALSE)</f>
        <v>1</v>
      </c>
      <c r="Y4425" t="s">
        <v>2857</v>
      </c>
      <c r="Z4425">
        <v>302.94</v>
      </c>
      <c r="AA4425">
        <v>3</v>
      </c>
      <c r="AB4425">
        <v>0</v>
      </c>
      <c r="AC4425" s="4">
        <v>75.735000000000014</v>
      </c>
    </row>
    <row r="4426" spans="1:29" x14ac:dyDescent="0.25">
      <c r="A4426" s="2">
        <v>4425</v>
      </c>
      <c r="B4426" t="s">
        <v>9980</v>
      </c>
      <c r="C4426" s="3">
        <v>42873</v>
      </c>
      <c r="D4426" s="3">
        <v>42874</v>
      </c>
      <c r="E4426" t="s">
        <v>97</v>
      </c>
      <c r="F4426">
        <f>VLOOKUP(E4426,SHIPMODE,2,FALSE)</f>
        <v>3</v>
      </c>
      <c r="G4426" t="s">
        <v>3677</v>
      </c>
      <c r="H4426" t="s">
        <v>1595</v>
      </c>
      <c r="I4426" t="s">
        <v>18</v>
      </c>
      <c r="J4426">
        <f>VLOOKUP(I4426,segmentID,2,FALSE)</f>
        <v>2</v>
      </c>
      <c r="K4426" t="s">
        <v>3255</v>
      </c>
      <c r="L4426">
        <f>VLOOKUP(K4426,country2,2,FALSE)</f>
        <v>1</v>
      </c>
      <c r="M4426" t="s">
        <v>2856</v>
      </c>
      <c r="N4426">
        <f>VLOOKUP(Orders!M4426,city2,2,FALSE)</f>
        <v>407</v>
      </c>
      <c r="O4426" t="s">
        <v>615</v>
      </c>
      <c r="P4426">
        <f>VLOOKUP(O4426,state2,2,FALSE)</f>
        <v>33</v>
      </c>
      <c r="Q4426">
        <v>30328</v>
      </c>
      <c r="R4426" t="s">
        <v>12</v>
      </c>
      <c r="S4426">
        <f>VLOOKUP(R4426,region2,2,FALSE)</f>
        <v>1</v>
      </c>
      <c r="T4426" t="s">
        <v>5172</v>
      </c>
      <c r="U4426" t="s">
        <v>35</v>
      </c>
      <c r="V4426">
        <f>VLOOKUP(U4426,category2,2,FALSE)</f>
        <v>3</v>
      </c>
      <c r="W4426" t="s">
        <v>3230</v>
      </c>
      <c r="X4426">
        <f>VLOOKUP(W4426,subcat2,3,FALSE)</f>
        <v>8</v>
      </c>
      <c r="Y4426" t="s">
        <v>596</v>
      </c>
      <c r="Z4426">
        <v>34.75</v>
      </c>
      <c r="AA4426">
        <v>5</v>
      </c>
      <c r="AB4426">
        <v>0</v>
      </c>
      <c r="AC4426" s="4">
        <v>15.637499999999999</v>
      </c>
    </row>
    <row r="4427" spans="1:29" x14ac:dyDescent="0.25">
      <c r="A4427" s="2">
        <v>4426</v>
      </c>
      <c r="B4427" t="s">
        <v>9980</v>
      </c>
      <c r="C4427" s="3">
        <v>42873</v>
      </c>
      <c r="D4427" s="3">
        <v>42874</v>
      </c>
      <c r="E4427" t="s">
        <v>97</v>
      </c>
      <c r="F4427">
        <f>VLOOKUP(E4427,SHIPMODE,2,FALSE)</f>
        <v>3</v>
      </c>
      <c r="G4427" t="s">
        <v>3677</v>
      </c>
      <c r="H4427" t="s">
        <v>1595</v>
      </c>
      <c r="I4427" t="s">
        <v>18</v>
      </c>
      <c r="J4427">
        <f>VLOOKUP(I4427,segmentID,2,FALSE)</f>
        <v>2</v>
      </c>
      <c r="K4427" t="s">
        <v>3255</v>
      </c>
      <c r="L4427">
        <f>VLOOKUP(K4427,country2,2,FALSE)</f>
        <v>1</v>
      </c>
      <c r="M4427" t="s">
        <v>2856</v>
      </c>
      <c r="N4427">
        <f>VLOOKUP(Orders!M4427,city2,2,FALSE)</f>
        <v>407</v>
      </c>
      <c r="O4427" t="s">
        <v>615</v>
      </c>
      <c r="P4427">
        <f>VLOOKUP(O4427,state2,2,FALSE)</f>
        <v>33</v>
      </c>
      <c r="Q4427">
        <v>30328</v>
      </c>
      <c r="R4427" t="s">
        <v>12</v>
      </c>
      <c r="S4427">
        <f>VLOOKUP(R4427,region2,2,FALSE)</f>
        <v>1</v>
      </c>
      <c r="T4427" t="s">
        <v>4513</v>
      </c>
      <c r="U4427" t="s">
        <v>22</v>
      </c>
      <c r="V4427">
        <f>VLOOKUP(U4427,category2,2,FALSE)</f>
        <v>2</v>
      </c>
      <c r="W4427" t="s">
        <v>3231</v>
      </c>
      <c r="X4427">
        <f>VLOOKUP(W4427,subcat2,3,FALSE)</f>
        <v>9</v>
      </c>
      <c r="Y4427" t="s">
        <v>50</v>
      </c>
      <c r="Z4427">
        <v>113.94</v>
      </c>
      <c r="AA4427">
        <v>6</v>
      </c>
      <c r="AB4427">
        <v>0</v>
      </c>
      <c r="AC4427" s="4">
        <v>54.691199999999995</v>
      </c>
    </row>
    <row r="4428" spans="1:29" x14ac:dyDescent="0.25">
      <c r="A4428" s="2">
        <v>4427</v>
      </c>
      <c r="B4428" t="s">
        <v>9980</v>
      </c>
      <c r="C4428" s="3">
        <v>42873</v>
      </c>
      <c r="D4428" s="3">
        <v>42874</v>
      </c>
      <c r="E4428" t="s">
        <v>97</v>
      </c>
      <c r="F4428">
        <f>VLOOKUP(E4428,SHIPMODE,2,FALSE)</f>
        <v>3</v>
      </c>
      <c r="G4428" t="s">
        <v>3677</v>
      </c>
      <c r="H4428" t="s">
        <v>1595</v>
      </c>
      <c r="I4428" t="s">
        <v>18</v>
      </c>
      <c r="J4428">
        <f>VLOOKUP(I4428,segmentID,2,FALSE)</f>
        <v>2</v>
      </c>
      <c r="K4428" t="s">
        <v>3255</v>
      </c>
      <c r="L4428">
        <f>VLOOKUP(K4428,country2,2,FALSE)</f>
        <v>1</v>
      </c>
      <c r="M4428" t="s">
        <v>2856</v>
      </c>
      <c r="N4428">
        <f>VLOOKUP(Orders!M4428,city2,2,FALSE)</f>
        <v>407</v>
      </c>
      <c r="O4428" t="s">
        <v>615</v>
      </c>
      <c r="P4428">
        <f>VLOOKUP(O4428,state2,2,FALSE)</f>
        <v>33</v>
      </c>
      <c r="Q4428">
        <v>30328</v>
      </c>
      <c r="R4428" t="s">
        <v>12</v>
      </c>
      <c r="S4428">
        <f>VLOOKUP(R4428,region2,2,FALSE)</f>
        <v>1</v>
      </c>
      <c r="T4428" t="s">
        <v>5548</v>
      </c>
      <c r="U4428" t="s">
        <v>35</v>
      </c>
      <c r="V4428">
        <f>VLOOKUP(U4428,category2,2,FALSE)</f>
        <v>3</v>
      </c>
      <c r="W4428" t="s">
        <v>3230</v>
      </c>
      <c r="X4428">
        <f>VLOOKUP(W4428,subcat2,3,FALSE)</f>
        <v>8</v>
      </c>
      <c r="Y4428" t="s">
        <v>305</v>
      </c>
      <c r="Z4428">
        <v>55.98</v>
      </c>
      <c r="AA4428">
        <v>2</v>
      </c>
      <c r="AB4428">
        <v>0</v>
      </c>
      <c r="AC4428" s="4">
        <v>15.674399999999999</v>
      </c>
    </row>
    <row r="4429" spans="1:29" x14ac:dyDescent="0.25">
      <c r="A4429" s="2">
        <v>4428</v>
      </c>
      <c r="B4429" t="s">
        <v>9981</v>
      </c>
      <c r="C4429" s="3">
        <v>43000</v>
      </c>
      <c r="D4429" s="3">
        <v>43006</v>
      </c>
      <c r="E4429" t="s">
        <v>25</v>
      </c>
      <c r="F4429">
        <f>VLOOKUP(E4429,SHIPMODE,2,FALSE)</f>
        <v>2</v>
      </c>
      <c r="G4429" t="s">
        <v>3949</v>
      </c>
      <c r="H4429" t="s">
        <v>2609</v>
      </c>
      <c r="I4429" t="s">
        <v>18</v>
      </c>
      <c r="J4429">
        <f>VLOOKUP(I4429,segmentID,2,FALSE)</f>
        <v>2</v>
      </c>
      <c r="K4429" t="s">
        <v>3255</v>
      </c>
      <c r="L4429">
        <f>VLOOKUP(K4429,country2,2,FALSE)</f>
        <v>1</v>
      </c>
      <c r="M4429" t="s">
        <v>2305</v>
      </c>
      <c r="N4429">
        <f>VLOOKUP(Orders!M4429,city2,2,FALSE)</f>
        <v>306</v>
      </c>
      <c r="O4429" t="s">
        <v>330</v>
      </c>
      <c r="P4429">
        <f>VLOOKUP(O4429,state2,2,FALSE)</f>
        <v>28</v>
      </c>
      <c r="Q4429">
        <v>87105</v>
      </c>
      <c r="R4429" t="s">
        <v>21</v>
      </c>
      <c r="S4429">
        <f>VLOOKUP(R4429,region2,2,FALSE)</f>
        <v>2</v>
      </c>
      <c r="T4429" t="s">
        <v>4295</v>
      </c>
      <c r="U4429" t="s">
        <v>22</v>
      </c>
      <c r="V4429">
        <f>VLOOKUP(U4429,category2,2,FALSE)</f>
        <v>2</v>
      </c>
      <c r="W4429" t="s">
        <v>45</v>
      </c>
      <c r="X4429">
        <f>VLOOKUP(W4429,subcat2,3,FALSE)</f>
        <v>11</v>
      </c>
      <c r="Y4429" t="s">
        <v>2393</v>
      </c>
      <c r="Z4429">
        <v>27.18</v>
      </c>
      <c r="AA4429">
        <v>3</v>
      </c>
      <c r="AB4429">
        <v>0</v>
      </c>
      <c r="AC4429" s="4">
        <v>12.231</v>
      </c>
    </row>
    <row r="4430" spans="1:29" x14ac:dyDescent="0.25">
      <c r="A4430" s="2">
        <v>4429</v>
      </c>
      <c r="B4430" t="s">
        <v>9982</v>
      </c>
      <c r="C4430" s="3">
        <v>42815</v>
      </c>
      <c r="D4430" s="3">
        <v>42821</v>
      </c>
      <c r="E4430" t="s">
        <v>25</v>
      </c>
      <c r="F4430">
        <f>VLOOKUP(E4430,SHIPMODE,2,FALSE)</f>
        <v>2</v>
      </c>
      <c r="G4430" t="s">
        <v>3307</v>
      </c>
      <c r="H4430" t="s">
        <v>242</v>
      </c>
      <c r="I4430" t="s">
        <v>9</v>
      </c>
      <c r="J4430">
        <f>VLOOKUP(I4430,segmentID,2,FALSE)</f>
        <v>1</v>
      </c>
      <c r="K4430" t="s">
        <v>3255</v>
      </c>
      <c r="L4430">
        <f>VLOOKUP(K4430,country2,2,FALSE)</f>
        <v>1</v>
      </c>
      <c r="M4430" t="s">
        <v>1961</v>
      </c>
      <c r="N4430">
        <f>VLOOKUP(Orders!M4430,city2,2,FALSE)</f>
        <v>252</v>
      </c>
      <c r="O4430" t="s">
        <v>321</v>
      </c>
      <c r="P4430">
        <f>VLOOKUP(O4430,state2,2,FALSE)</f>
        <v>27</v>
      </c>
      <c r="Q4430">
        <v>74133</v>
      </c>
      <c r="R4430" t="s">
        <v>55</v>
      </c>
      <c r="S4430">
        <f>VLOOKUP(R4430,region2,2,FALSE)</f>
        <v>3</v>
      </c>
      <c r="T4430" t="s">
        <v>5563</v>
      </c>
      <c r="U4430" t="s">
        <v>13</v>
      </c>
      <c r="V4430">
        <f>VLOOKUP(U4430,category2,2,FALSE)</f>
        <v>1</v>
      </c>
      <c r="W4430" t="s">
        <v>3226</v>
      </c>
      <c r="X4430">
        <f>VLOOKUP(W4430,subcat2,3,FALSE)</f>
        <v>2</v>
      </c>
      <c r="Y4430" t="s">
        <v>2248</v>
      </c>
      <c r="Z4430">
        <v>1805.88</v>
      </c>
      <c r="AA4430">
        <v>6</v>
      </c>
      <c r="AB4430">
        <v>0</v>
      </c>
      <c r="AC4430" s="4">
        <v>523.70519999999988</v>
      </c>
    </row>
    <row r="4431" spans="1:29" x14ac:dyDescent="0.25">
      <c r="A4431" s="2">
        <v>4430</v>
      </c>
      <c r="B4431" t="s">
        <v>9983</v>
      </c>
      <c r="C4431" s="3">
        <v>42992</v>
      </c>
      <c r="D4431" s="3">
        <v>42992</v>
      </c>
      <c r="E4431" t="s">
        <v>625</v>
      </c>
      <c r="F4431">
        <f>VLOOKUP(E4431,SHIPMODE,2,FALSE)</f>
        <v>4</v>
      </c>
      <c r="G4431" t="s">
        <v>3554</v>
      </c>
      <c r="H4431" t="s">
        <v>1154</v>
      </c>
      <c r="I4431" t="s">
        <v>9</v>
      </c>
      <c r="J4431">
        <f>VLOOKUP(I4431,segmentID,2,FALSE)</f>
        <v>1</v>
      </c>
      <c r="K4431" t="s">
        <v>3255</v>
      </c>
      <c r="L4431">
        <f>VLOOKUP(K4431,country2,2,FALSE)</f>
        <v>1</v>
      </c>
      <c r="M4431" t="s">
        <v>2499</v>
      </c>
      <c r="N4431">
        <f>VLOOKUP(Orders!M4431,city2,2,FALSE)</f>
        <v>335</v>
      </c>
      <c r="O4431" t="s">
        <v>389</v>
      </c>
      <c r="P4431">
        <f>VLOOKUP(O4431,state2,2,FALSE)</f>
        <v>31</v>
      </c>
      <c r="Q4431">
        <v>7050</v>
      </c>
      <c r="R4431" t="s">
        <v>79</v>
      </c>
      <c r="S4431">
        <f>VLOOKUP(R4431,region2,2,FALSE)</f>
        <v>4</v>
      </c>
      <c r="T4431" t="s">
        <v>5623</v>
      </c>
      <c r="U4431" t="s">
        <v>22</v>
      </c>
      <c r="V4431">
        <f>VLOOKUP(U4431,category2,2,FALSE)</f>
        <v>2</v>
      </c>
      <c r="W4431" t="s">
        <v>3229</v>
      </c>
      <c r="X4431">
        <f>VLOOKUP(W4431,subcat2,3,FALSE)</f>
        <v>7</v>
      </c>
      <c r="Y4431" t="s">
        <v>1846</v>
      </c>
      <c r="Z4431">
        <v>70.949999999999989</v>
      </c>
      <c r="AA4431">
        <v>3</v>
      </c>
      <c r="AB4431">
        <v>0</v>
      </c>
      <c r="AC4431" s="4">
        <v>18.447000000000003</v>
      </c>
    </row>
    <row r="4432" spans="1:29" x14ac:dyDescent="0.25">
      <c r="A4432" s="2">
        <v>4431</v>
      </c>
      <c r="B4432" t="s">
        <v>8516</v>
      </c>
      <c r="C4432" s="3">
        <v>42677</v>
      </c>
      <c r="D4432" s="3">
        <v>42682</v>
      </c>
      <c r="E4432" t="s">
        <v>7</v>
      </c>
      <c r="F4432">
        <f>VLOOKUP(E4432,SHIPMODE,2,FALSE)</f>
        <v>1</v>
      </c>
      <c r="G4432" t="s">
        <v>3530</v>
      </c>
      <c r="H4432" t="s">
        <v>1073</v>
      </c>
      <c r="I4432" t="s">
        <v>9</v>
      </c>
      <c r="J4432">
        <f>VLOOKUP(I4432,segmentID,2,FALSE)</f>
        <v>1</v>
      </c>
      <c r="K4432" t="s">
        <v>3255</v>
      </c>
      <c r="L4432">
        <f>VLOOKUP(K4432,country2,2,FALSE)</f>
        <v>1</v>
      </c>
      <c r="M4432" t="s">
        <v>10</v>
      </c>
      <c r="N4432">
        <f>VLOOKUP(Orders!M4432,city2,2,FALSE)</f>
        <v>1</v>
      </c>
      <c r="O4432" t="s">
        <v>11</v>
      </c>
      <c r="P4432">
        <f>VLOOKUP(O4432,state2,2,FALSE)</f>
        <v>1</v>
      </c>
      <c r="Q4432">
        <v>42420</v>
      </c>
      <c r="R4432" t="s">
        <v>12</v>
      </c>
      <c r="S4432">
        <f>VLOOKUP(R4432,region2,2,FALSE)</f>
        <v>1</v>
      </c>
      <c r="T4432" t="s">
        <v>4749</v>
      </c>
      <c r="U4432" t="s">
        <v>22</v>
      </c>
      <c r="V4432">
        <f>VLOOKUP(U4432,category2,2,FALSE)</f>
        <v>2</v>
      </c>
      <c r="W4432" t="s">
        <v>3234</v>
      </c>
      <c r="X4432">
        <f>VLOOKUP(W4432,subcat2,3,FALSE)</f>
        <v>14</v>
      </c>
      <c r="Y4432" t="s">
        <v>572</v>
      </c>
      <c r="Z4432">
        <v>20</v>
      </c>
      <c r="AA4432">
        <v>4</v>
      </c>
      <c r="AB4432">
        <v>0</v>
      </c>
      <c r="AC4432" s="4">
        <v>9.6</v>
      </c>
    </row>
    <row r="4433" spans="1:29" x14ac:dyDescent="0.25">
      <c r="A4433" s="2">
        <v>4432</v>
      </c>
      <c r="B4433" t="s">
        <v>8516</v>
      </c>
      <c r="C4433" s="3">
        <v>42677</v>
      </c>
      <c r="D4433" s="3">
        <v>42682</v>
      </c>
      <c r="E4433" t="s">
        <v>7</v>
      </c>
      <c r="F4433">
        <f>VLOOKUP(E4433,SHIPMODE,2,FALSE)</f>
        <v>1</v>
      </c>
      <c r="G4433" t="s">
        <v>3530</v>
      </c>
      <c r="H4433" t="s">
        <v>1073</v>
      </c>
      <c r="I4433" t="s">
        <v>9</v>
      </c>
      <c r="J4433">
        <f>VLOOKUP(I4433,segmentID,2,FALSE)</f>
        <v>1</v>
      </c>
      <c r="K4433" t="s">
        <v>3255</v>
      </c>
      <c r="L4433">
        <f>VLOOKUP(K4433,country2,2,FALSE)</f>
        <v>1</v>
      </c>
      <c r="M4433" t="s">
        <v>10</v>
      </c>
      <c r="N4433">
        <f>VLOOKUP(Orders!M4433,city2,2,FALSE)</f>
        <v>1</v>
      </c>
      <c r="O4433" t="s">
        <v>11</v>
      </c>
      <c r="P4433">
        <f>VLOOKUP(O4433,state2,2,FALSE)</f>
        <v>1</v>
      </c>
      <c r="Q4433">
        <v>42420</v>
      </c>
      <c r="R4433" t="s">
        <v>12</v>
      </c>
      <c r="S4433">
        <f>VLOOKUP(R4433,region2,2,FALSE)</f>
        <v>1</v>
      </c>
      <c r="T4433" t="s">
        <v>5659</v>
      </c>
      <c r="U4433" t="s">
        <v>22</v>
      </c>
      <c r="V4433">
        <f>VLOOKUP(U4433,category2,2,FALSE)</f>
        <v>2</v>
      </c>
      <c r="W4433" t="s">
        <v>3229</v>
      </c>
      <c r="X4433">
        <f>VLOOKUP(W4433,subcat2,3,FALSE)</f>
        <v>7</v>
      </c>
      <c r="Y4433" t="s">
        <v>2859</v>
      </c>
      <c r="Z4433">
        <v>7.98</v>
      </c>
      <c r="AA4433">
        <v>3</v>
      </c>
      <c r="AB4433">
        <v>0</v>
      </c>
      <c r="AC4433" s="4">
        <v>2.0747999999999998</v>
      </c>
    </row>
    <row r="4434" spans="1:29" x14ac:dyDescent="0.25">
      <c r="A4434" s="2">
        <v>4433</v>
      </c>
      <c r="B4434" t="s">
        <v>8516</v>
      </c>
      <c r="C4434" s="3">
        <v>42677</v>
      </c>
      <c r="D4434" s="3">
        <v>42682</v>
      </c>
      <c r="E4434" t="s">
        <v>7</v>
      </c>
      <c r="F4434">
        <f>VLOOKUP(E4434,SHIPMODE,2,FALSE)</f>
        <v>1</v>
      </c>
      <c r="G4434" t="s">
        <v>3530</v>
      </c>
      <c r="H4434" t="s">
        <v>1073</v>
      </c>
      <c r="I4434" t="s">
        <v>9</v>
      </c>
      <c r="J4434">
        <f>VLOOKUP(I4434,segmentID,2,FALSE)</f>
        <v>1</v>
      </c>
      <c r="K4434" t="s">
        <v>3255</v>
      </c>
      <c r="L4434">
        <f>VLOOKUP(K4434,country2,2,FALSE)</f>
        <v>1</v>
      </c>
      <c r="M4434" t="s">
        <v>10</v>
      </c>
      <c r="N4434">
        <f>VLOOKUP(Orders!M4434,city2,2,FALSE)</f>
        <v>1</v>
      </c>
      <c r="O4434" t="s">
        <v>11</v>
      </c>
      <c r="P4434">
        <f>VLOOKUP(O4434,state2,2,FALSE)</f>
        <v>1</v>
      </c>
      <c r="Q4434">
        <v>42420</v>
      </c>
      <c r="R4434" t="s">
        <v>12</v>
      </c>
      <c r="S4434">
        <f>VLOOKUP(R4434,region2,2,FALSE)</f>
        <v>1</v>
      </c>
      <c r="T4434" t="s">
        <v>4851</v>
      </c>
      <c r="U4434" t="s">
        <v>13</v>
      </c>
      <c r="V4434">
        <f>VLOOKUP(U4434,category2,2,FALSE)</f>
        <v>1</v>
      </c>
      <c r="W4434" t="s">
        <v>3228</v>
      </c>
      <c r="X4434">
        <f>VLOOKUP(W4434,subcat2,3,FALSE)</f>
        <v>6</v>
      </c>
      <c r="Y4434" t="s">
        <v>2951</v>
      </c>
      <c r="Z4434">
        <v>24.1</v>
      </c>
      <c r="AA4434">
        <v>5</v>
      </c>
      <c r="AB4434">
        <v>0</v>
      </c>
      <c r="AC4434" s="4">
        <v>9.1580000000000013</v>
      </c>
    </row>
    <row r="4435" spans="1:29" x14ac:dyDescent="0.25">
      <c r="A4435" s="2">
        <v>4434</v>
      </c>
      <c r="B4435" t="s">
        <v>8516</v>
      </c>
      <c r="C4435" s="3">
        <v>42677</v>
      </c>
      <c r="D4435" s="3">
        <v>42682</v>
      </c>
      <c r="E4435" t="s">
        <v>7</v>
      </c>
      <c r="F4435">
        <f>VLOOKUP(E4435,SHIPMODE,2,FALSE)</f>
        <v>1</v>
      </c>
      <c r="G4435" t="s">
        <v>3530</v>
      </c>
      <c r="H4435" t="s">
        <v>1073</v>
      </c>
      <c r="I4435" t="s">
        <v>9</v>
      </c>
      <c r="J4435">
        <f>VLOOKUP(I4435,segmentID,2,FALSE)</f>
        <v>1</v>
      </c>
      <c r="K4435" t="s">
        <v>3255</v>
      </c>
      <c r="L4435">
        <f>VLOOKUP(K4435,country2,2,FALSE)</f>
        <v>1</v>
      </c>
      <c r="M4435" t="s">
        <v>10</v>
      </c>
      <c r="N4435">
        <f>VLOOKUP(Orders!M4435,city2,2,FALSE)</f>
        <v>1</v>
      </c>
      <c r="O4435" t="s">
        <v>11</v>
      </c>
      <c r="P4435">
        <f>VLOOKUP(O4435,state2,2,FALSE)</f>
        <v>1</v>
      </c>
      <c r="Q4435">
        <v>42420</v>
      </c>
      <c r="R4435" t="s">
        <v>12</v>
      </c>
      <c r="S4435">
        <f>VLOOKUP(R4435,region2,2,FALSE)</f>
        <v>1</v>
      </c>
      <c r="T4435" t="s">
        <v>5520</v>
      </c>
      <c r="U4435" t="s">
        <v>22</v>
      </c>
      <c r="V4435">
        <f>VLOOKUP(U4435,category2,2,FALSE)</f>
        <v>2</v>
      </c>
      <c r="W4435" t="s">
        <v>3229</v>
      </c>
      <c r="X4435">
        <f>VLOOKUP(W4435,subcat2,3,FALSE)</f>
        <v>7</v>
      </c>
      <c r="Y4435" t="s">
        <v>701</v>
      </c>
      <c r="Z4435">
        <v>8.75</v>
      </c>
      <c r="AA4435">
        <v>1</v>
      </c>
      <c r="AB4435">
        <v>0</v>
      </c>
      <c r="AC4435" s="4">
        <v>2.6249999999999991</v>
      </c>
    </row>
    <row r="4436" spans="1:29" x14ac:dyDescent="0.25">
      <c r="A4436" s="2">
        <v>4435</v>
      </c>
      <c r="B4436" t="s">
        <v>8516</v>
      </c>
      <c r="C4436" s="3">
        <v>42677</v>
      </c>
      <c r="D4436" s="3">
        <v>42682</v>
      </c>
      <c r="E4436" t="s">
        <v>7</v>
      </c>
      <c r="F4436">
        <f>VLOOKUP(E4436,SHIPMODE,2,FALSE)</f>
        <v>1</v>
      </c>
      <c r="G4436" t="s">
        <v>3530</v>
      </c>
      <c r="H4436" t="s">
        <v>1073</v>
      </c>
      <c r="I4436" t="s">
        <v>9</v>
      </c>
      <c r="J4436">
        <f>VLOOKUP(I4436,segmentID,2,FALSE)</f>
        <v>1</v>
      </c>
      <c r="K4436" t="s">
        <v>3255</v>
      </c>
      <c r="L4436">
        <f>VLOOKUP(K4436,country2,2,FALSE)</f>
        <v>1</v>
      </c>
      <c r="M4436" t="s">
        <v>10</v>
      </c>
      <c r="N4436">
        <f>VLOOKUP(Orders!M4436,city2,2,FALSE)</f>
        <v>1</v>
      </c>
      <c r="O4436" t="s">
        <v>11</v>
      </c>
      <c r="P4436">
        <f>VLOOKUP(O4436,state2,2,FALSE)</f>
        <v>1</v>
      </c>
      <c r="Q4436">
        <v>42420</v>
      </c>
      <c r="R4436" t="s">
        <v>12</v>
      </c>
      <c r="S4436">
        <f>VLOOKUP(R4436,region2,2,FALSE)</f>
        <v>1</v>
      </c>
      <c r="T4436" t="s">
        <v>5720</v>
      </c>
      <c r="U4436" t="s">
        <v>13</v>
      </c>
      <c r="V4436">
        <f>VLOOKUP(U4436,category2,2,FALSE)</f>
        <v>1</v>
      </c>
      <c r="W4436" t="s">
        <v>29</v>
      </c>
      <c r="X4436">
        <f>VLOOKUP(W4436,subcat2,3,FALSE)</f>
        <v>4</v>
      </c>
      <c r="Y4436" t="s">
        <v>656</v>
      </c>
      <c r="Z4436">
        <v>842.94</v>
      </c>
      <c r="AA4436">
        <v>3</v>
      </c>
      <c r="AB4436">
        <v>0</v>
      </c>
      <c r="AC4436" s="4">
        <v>160.15860000000001</v>
      </c>
    </row>
    <row r="4437" spans="1:29" x14ac:dyDescent="0.25">
      <c r="A4437" s="2">
        <v>4436</v>
      </c>
      <c r="B4437" t="s">
        <v>8517</v>
      </c>
      <c r="C4437" s="3">
        <v>42493</v>
      </c>
      <c r="D4437" s="3">
        <v>42498</v>
      </c>
      <c r="E4437" t="s">
        <v>25</v>
      </c>
      <c r="F4437">
        <f>VLOOKUP(E4437,SHIPMODE,2,FALSE)</f>
        <v>2</v>
      </c>
      <c r="G4437" t="s">
        <v>3813</v>
      </c>
      <c r="H4437" t="s">
        <v>2070</v>
      </c>
      <c r="I4437" t="s">
        <v>9</v>
      </c>
      <c r="J4437">
        <f>VLOOKUP(I4437,segmentID,2,FALSE)</f>
        <v>1</v>
      </c>
      <c r="K4437" t="s">
        <v>3255</v>
      </c>
      <c r="L4437">
        <f>VLOOKUP(K4437,country2,2,FALSE)</f>
        <v>1</v>
      </c>
      <c r="M4437" t="s">
        <v>156</v>
      </c>
      <c r="N4437">
        <f>VLOOKUP(Orders!M4437,city2,2,FALSE)</f>
        <v>23</v>
      </c>
      <c r="O4437" t="s">
        <v>110</v>
      </c>
      <c r="P4437">
        <f>VLOOKUP(O4437,state2,2,FALSE)</f>
        <v>11</v>
      </c>
      <c r="Q4437">
        <v>60653</v>
      </c>
      <c r="R4437" t="s">
        <v>55</v>
      </c>
      <c r="S4437">
        <f>VLOOKUP(R4437,region2,2,FALSE)</f>
        <v>3</v>
      </c>
      <c r="T4437" t="s">
        <v>4727</v>
      </c>
      <c r="U4437" t="s">
        <v>22</v>
      </c>
      <c r="V4437">
        <f>VLOOKUP(U4437,category2,2,FALSE)</f>
        <v>2</v>
      </c>
      <c r="W4437" t="s">
        <v>3231</v>
      </c>
      <c r="X4437">
        <f>VLOOKUP(W4437,subcat2,3,FALSE)</f>
        <v>9</v>
      </c>
      <c r="Y4437" t="s">
        <v>1545</v>
      </c>
      <c r="Z4437">
        <v>2.1819999999999995</v>
      </c>
      <c r="AA4437">
        <v>1</v>
      </c>
      <c r="AB4437">
        <v>0.8</v>
      </c>
      <c r="AC4437" s="4">
        <v>-3.6002999999999998</v>
      </c>
    </row>
    <row r="4438" spans="1:29" x14ac:dyDescent="0.25">
      <c r="A4438" s="2">
        <v>4437</v>
      </c>
      <c r="B4438" t="s">
        <v>8517</v>
      </c>
      <c r="C4438" s="3">
        <v>42493</v>
      </c>
      <c r="D4438" s="3">
        <v>42498</v>
      </c>
      <c r="E4438" t="s">
        <v>25</v>
      </c>
      <c r="F4438">
        <f>VLOOKUP(E4438,SHIPMODE,2,FALSE)</f>
        <v>2</v>
      </c>
      <c r="G4438" t="s">
        <v>3813</v>
      </c>
      <c r="H4438" t="s">
        <v>2070</v>
      </c>
      <c r="I4438" t="s">
        <v>9</v>
      </c>
      <c r="J4438">
        <f>VLOOKUP(I4438,segmentID,2,FALSE)</f>
        <v>1</v>
      </c>
      <c r="K4438" t="s">
        <v>3255</v>
      </c>
      <c r="L4438">
        <f>VLOOKUP(K4438,country2,2,FALSE)</f>
        <v>1</v>
      </c>
      <c r="M4438" t="s">
        <v>156</v>
      </c>
      <c r="N4438">
        <f>VLOOKUP(Orders!M4438,city2,2,FALSE)</f>
        <v>23</v>
      </c>
      <c r="O4438" t="s">
        <v>110</v>
      </c>
      <c r="P4438">
        <f>VLOOKUP(O4438,state2,2,FALSE)</f>
        <v>11</v>
      </c>
      <c r="Q4438">
        <v>60653</v>
      </c>
      <c r="R4438" t="s">
        <v>55</v>
      </c>
      <c r="S4438">
        <f>VLOOKUP(R4438,region2,2,FALSE)</f>
        <v>3</v>
      </c>
      <c r="T4438" t="s">
        <v>5721</v>
      </c>
      <c r="U4438" t="s">
        <v>22</v>
      </c>
      <c r="V4438">
        <f>VLOOKUP(U4438,category2,2,FALSE)</f>
        <v>2</v>
      </c>
      <c r="W4438" t="s">
        <v>3229</v>
      </c>
      <c r="X4438">
        <f>VLOOKUP(W4438,subcat2,3,FALSE)</f>
        <v>7</v>
      </c>
      <c r="Y4438" t="s">
        <v>2896</v>
      </c>
      <c r="Z4438">
        <v>27.384</v>
      </c>
      <c r="AA4438">
        <v>7</v>
      </c>
      <c r="AB4438">
        <v>0.2</v>
      </c>
      <c r="AC4438" s="4">
        <v>2.7384000000000022</v>
      </c>
    </row>
    <row r="4439" spans="1:29" x14ac:dyDescent="0.25">
      <c r="A4439" s="2">
        <v>4438</v>
      </c>
      <c r="B4439" t="s">
        <v>8517</v>
      </c>
      <c r="C4439" s="3">
        <v>42493</v>
      </c>
      <c r="D4439" s="3">
        <v>42498</v>
      </c>
      <c r="E4439" t="s">
        <v>25</v>
      </c>
      <c r="F4439">
        <f>VLOOKUP(E4439,SHIPMODE,2,FALSE)</f>
        <v>2</v>
      </c>
      <c r="G4439" t="s">
        <v>3813</v>
      </c>
      <c r="H4439" t="s">
        <v>2070</v>
      </c>
      <c r="I4439" t="s">
        <v>9</v>
      </c>
      <c r="J4439">
        <f>VLOOKUP(I4439,segmentID,2,FALSE)</f>
        <v>1</v>
      </c>
      <c r="K4439" t="s">
        <v>3255</v>
      </c>
      <c r="L4439">
        <f>VLOOKUP(K4439,country2,2,FALSE)</f>
        <v>1</v>
      </c>
      <c r="M4439" t="s">
        <v>156</v>
      </c>
      <c r="N4439">
        <f>VLOOKUP(Orders!M4439,city2,2,FALSE)</f>
        <v>23</v>
      </c>
      <c r="O4439" t="s">
        <v>110</v>
      </c>
      <c r="P4439">
        <f>VLOOKUP(O4439,state2,2,FALSE)</f>
        <v>11</v>
      </c>
      <c r="Q4439">
        <v>60653</v>
      </c>
      <c r="R4439" t="s">
        <v>55</v>
      </c>
      <c r="S4439">
        <f>VLOOKUP(R4439,region2,2,FALSE)</f>
        <v>3</v>
      </c>
      <c r="T4439" t="s">
        <v>5396</v>
      </c>
      <c r="U4439" t="s">
        <v>22</v>
      </c>
      <c r="V4439">
        <f>VLOOKUP(U4439,category2,2,FALSE)</f>
        <v>2</v>
      </c>
      <c r="W4439" t="s">
        <v>38</v>
      </c>
      <c r="X4439">
        <f>VLOOKUP(W4439,subcat2,3,FALSE)</f>
        <v>10</v>
      </c>
      <c r="Y4439" t="s">
        <v>2487</v>
      </c>
      <c r="Z4439">
        <v>26.405999999999992</v>
      </c>
      <c r="AA4439">
        <v>3</v>
      </c>
      <c r="AB4439">
        <v>0.8</v>
      </c>
      <c r="AC4439" s="4">
        <v>-71.296199999999999</v>
      </c>
    </row>
    <row r="4440" spans="1:29" x14ac:dyDescent="0.25">
      <c r="A4440" s="2">
        <v>4439</v>
      </c>
      <c r="B4440" t="s">
        <v>8518</v>
      </c>
      <c r="C4440" s="3">
        <v>42731</v>
      </c>
      <c r="D4440" s="3">
        <v>42737</v>
      </c>
      <c r="E4440" t="s">
        <v>25</v>
      </c>
      <c r="F4440">
        <f>VLOOKUP(E4440,SHIPMODE,2,FALSE)</f>
        <v>2</v>
      </c>
      <c r="G4440" t="s">
        <v>3618</v>
      </c>
      <c r="H4440" t="s">
        <v>1355</v>
      </c>
      <c r="I4440" t="s">
        <v>9</v>
      </c>
      <c r="J4440">
        <f>VLOOKUP(I4440,segmentID,2,FALSE)</f>
        <v>1</v>
      </c>
      <c r="K4440" t="s">
        <v>3255</v>
      </c>
      <c r="L4440">
        <f>VLOOKUP(K4440,country2,2,FALSE)</f>
        <v>1</v>
      </c>
      <c r="M4440" t="s">
        <v>2834</v>
      </c>
      <c r="N4440">
        <f>VLOOKUP(Orders!M4440,city2,2,FALSE)</f>
        <v>397</v>
      </c>
      <c r="O4440" t="s">
        <v>54</v>
      </c>
      <c r="P4440">
        <f>VLOOKUP(O4440,state2,2,FALSE)</f>
        <v>6</v>
      </c>
      <c r="Q4440">
        <v>77642</v>
      </c>
      <c r="R4440" t="s">
        <v>55</v>
      </c>
      <c r="S4440">
        <f>VLOOKUP(R4440,region2,2,FALSE)</f>
        <v>3</v>
      </c>
      <c r="T4440" t="s">
        <v>5270</v>
      </c>
      <c r="U4440" t="s">
        <v>22</v>
      </c>
      <c r="V4440">
        <f>VLOOKUP(U4440,category2,2,FALSE)</f>
        <v>2</v>
      </c>
      <c r="W4440" t="s">
        <v>45</v>
      </c>
      <c r="X4440">
        <f>VLOOKUP(W4440,subcat2,3,FALSE)</f>
        <v>11</v>
      </c>
      <c r="Y4440" t="s">
        <v>2369</v>
      </c>
      <c r="Z4440">
        <v>10.368000000000002</v>
      </c>
      <c r="AA4440">
        <v>2</v>
      </c>
      <c r="AB4440">
        <v>0.2</v>
      </c>
      <c r="AC4440" s="4">
        <v>3.6288</v>
      </c>
    </row>
    <row r="4441" spans="1:29" x14ac:dyDescent="0.25">
      <c r="A4441" s="2">
        <v>4440</v>
      </c>
      <c r="B4441" t="s">
        <v>8518</v>
      </c>
      <c r="C4441" s="3">
        <v>42731</v>
      </c>
      <c r="D4441" s="3">
        <v>42737</v>
      </c>
      <c r="E4441" t="s">
        <v>25</v>
      </c>
      <c r="F4441">
        <f>VLOOKUP(E4441,SHIPMODE,2,FALSE)</f>
        <v>2</v>
      </c>
      <c r="G4441" t="s">
        <v>3618</v>
      </c>
      <c r="H4441" t="s">
        <v>1355</v>
      </c>
      <c r="I4441" t="s">
        <v>9</v>
      </c>
      <c r="J4441">
        <f>VLOOKUP(I4441,segmentID,2,FALSE)</f>
        <v>1</v>
      </c>
      <c r="K4441" t="s">
        <v>3255</v>
      </c>
      <c r="L4441">
        <f>VLOOKUP(K4441,country2,2,FALSE)</f>
        <v>1</v>
      </c>
      <c r="M4441" t="s">
        <v>2834</v>
      </c>
      <c r="N4441">
        <f>VLOOKUP(Orders!M4441,city2,2,FALSE)</f>
        <v>397</v>
      </c>
      <c r="O4441" t="s">
        <v>54</v>
      </c>
      <c r="P4441">
        <f>VLOOKUP(O4441,state2,2,FALSE)</f>
        <v>6</v>
      </c>
      <c r="Q4441">
        <v>77642</v>
      </c>
      <c r="R4441" t="s">
        <v>55</v>
      </c>
      <c r="S4441">
        <f>VLOOKUP(R4441,region2,2,FALSE)</f>
        <v>3</v>
      </c>
      <c r="T4441" t="s">
        <v>5040</v>
      </c>
      <c r="U4441" t="s">
        <v>22</v>
      </c>
      <c r="V4441">
        <f>VLOOKUP(U4441,category2,2,FALSE)</f>
        <v>2</v>
      </c>
      <c r="W4441" t="s">
        <v>45</v>
      </c>
      <c r="X4441">
        <f>VLOOKUP(W4441,subcat2,3,FALSE)</f>
        <v>11</v>
      </c>
      <c r="Y4441" t="s">
        <v>1909</v>
      </c>
      <c r="Z4441">
        <v>23.680000000000003</v>
      </c>
      <c r="AA4441">
        <v>4</v>
      </c>
      <c r="AB4441">
        <v>0.2</v>
      </c>
      <c r="AC4441" s="4">
        <v>7.3999999999999995</v>
      </c>
    </row>
    <row r="4442" spans="1:29" x14ac:dyDescent="0.25">
      <c r="A4442" s="2">
        <v>4441</v>
      </c>
      <c r="B4442" t="s">
        <v>8519</v>
      </c>
      <c r="C4442" s="3">
        <v>42573</v>
      </c>
      <c r="D4442" s="3">
        <v>42577</v>
      </c>
      <c r="E4442" t="s">
        <v>25</v>
      </c>
      <c r="F4442">
        <f>VLOOKUP(E4442,SHIPMODE,2,FALSE)</f>
        <v>2</v>
      </c>
      <c r="G4442" t="s">
        <v>3844</v>
      </c>
      <c r="H4442" t="s">
        <v>2195</v>
      </c>
      <c r="I4442" t="s">
        <v>9</v>
      </c>
      <c r="J4442">
        <f>VLOOKUP(I4442,segmentID,2,FALSE)</f>
        <v>1</v>
      </c>
      <c r="K4442" t="s">
        <v>3255</v>
      </c>
      <c r="L4442">
        <f>VLOOKUP(K4442,country2,2,FALSE)</f>
        <v>1</v>
      </c>
      <c r="M4442" t="s">
        <v>122</v>
      </c>
      <c r="N4442">
        <f>VLOOKUP(Orders!M4442,city2,2,FALSE)</f>
        <v>18</v>
      </c>
      <c r="O4442" t="s">
        <v>123</v>
      </c>
      <c r="P4442">
        <f>VLOOKUP(O4442,state2,2,FALSE)</f>
        <v>13</v>
      </c>
      <c r="Q4442">
        <v>48185</v>
      </c>
      <c r="R4442" t="s">
        <v>55</v>
      </c>
      <c r="S4442">
        <f>VLOOKUP(R4442,region2,2,FALSE)</f>
        <v>3</v>
      </c>
      <c r="T4442" t="s">
        <v>5073</v>
      </c>
      <c r="U4442" t="s">
        <v>35</v>
      </c>
      <c r="V4442">
        <f>VLOOKUP(U4442,category2,2,FALSE)</f>
        <v>3</v>
      </c>
      <c r="W4442" t="s">
        <v>3232</v>
      </c>
      <c r="X4442">
        <f>VLOOKUP(W4442,subcat2,3,FALSE)</f>
        <v>12</v>
      </c>
      <c r="Y4442" t="s">
        <v>2886</v>
      </c>
      <c r="Z4442">
        <v>109.95</v>
      </c>
      <c r="AA4442">
        <v>1</v>
      </c>
      <c r="AB4442">
        <v>0</v>
      </c>
      <c r="AC4442" s="4">
        <v>36.283500000000004</v>
      </c>
    </row>
    <row r="4443" spans="1:29" x14ac:dyDescent="0.25">
      <c r="A4443" s="2">
        <v>4442</v>
      </c>
      <c r="B4443" t="s">
        <v>8519</v>
      </c>
      <c r="C4443" s="3">
        <v>42573</v>
      </c>
      <c r="D4443" s="3">
        <v>42577</v>
      </c>
      <c r="E4443" t="s">
        <v>25</v>
      </c>
      <c r="F4443">
        <f>VLOOKUP(E4443,SHIPMODE,2,FALSE)</f>
        <v>2</v>
      </c>
      <c r="G4443" t="s">
        <v>3844</v>
      </c>
      <c r="H4443" t="s">
        <v>2195</v>
      </c>
      <c r="I4443" t="s">
        <v>9</v>
      </c>
      <c r="J4443">
        <f>VLOOKUP(I4443,segmentID,2,FALSE)</f>
        <v>1</v>
      </c>
      <c r="K4443" t="s">
        <v>3255</v>
      </c>
      <c r="L4443">
        <f>VLOOKUP(K4443,country2,2,FALSE)</f>
        <v>1</v>
      </c>
      <c r="M4443" t="s">
        <v>122</v>
      </c>
      <c r="N4443">
        <f>VLOOKUP(Orders!M4443,city2,2,FALSE)</f>
        <v>18</v>
      </c>
      <c r="O4443" t="s">
        <v>123</v>
      </c>
      <c r="P4443">
        <f>VLOOKUP(O4443,state2,2,FALSE)</f>
        <v>13</v>
      </c>
      <c r="Q4443">
        <v>48185</v>
      </c>
      <c r="R4443" t="s">
        <v>55</v>
      </c>
      <c r="S4443">
        <f>VLOOKUP(R4443,region2,2,FALSE)</f>
        <v>3</v>
      </c>
      <c r="T4443" t="s">
        <v>5722</v>
      </c>
      <c r="U4443" t="s">
        <v>22</v>
      </c>
      <c r="V4443">
        <f>VLOOKUP(U4443,category2,2,FALSE)</f>
        <v>2</v>
      </c>
      <c r="W4443" t="s">
        <v>3227</v>
      </c>
      <c r="X4443">
        <f>VLOOKUP(W4443,subcat2,3,FALSE)</f>
        <v>5</v>
      </c>
      <c r="Y4443" t="s">
        <v>680</v>
      </c>
      <c r="Z4443">
        <v>965.84999999999991</v>
      </c>
      <c r="AA4443">
        <v>5</v>
      </c>
      <c r="AB4443">
        <v>0</v>
      </c>
      <c r="AC4443" s="4">
        <v>135.21900000000002</v>
      </c>
    </row>
    <row r="4444" spans="1:29" x14ac:dyDescent="0.25">
      <c r="A4444" s="2">
        <v>4443</v>
      </c>
      <c r="B4444" t="s">
        <v>8519</v>
      </c>
      <c r="C4444" s="3">
        <v>42573</v>
      </c>
      <c r="D4444" s="3">
        <v>42577</v>
      </c>
      <c r="E4444" t="s">
        <v>25</v>
      </c>
      <c r="F4444">
        <f>VLOOKUP(E4444,SHIPMODE,2,FALSE)</f>
        <v>2</v>
      </c>
      <c r="G4444" t="s">
        <v>3844</v>
      </c>
      <c r="H4444" t="s">
        <v>2195</v>
      </c>
      <c r="I4444" t="s">
        <v>9</v>
      </c>
      <c r="J4444">
        <f>VLOOKUP(I4444,segmentID,2,FALSE)</f>
        <v>1</v>
      </c>
      <c r="K4444" t="s">
        <v>3255</v>
      </c>
      <c r="L4444">
        <f>VLOOKUP(K4444,country2,2,FALSE)</f>
        <v>1</v>
      </c>
      <c r="M4444" t="s">
        <v>122</v>
      </c>
      <c r="N4444">
        <f>VLOOKUP(Orders!M4444,city2,2,FALSE)</f>
        <v>18</v>
      </c>
      <c r="O4444" t="s">
        <v>123</v>
      </c>
      <c r="P4444">
        <f>VLOOKUP(O4444,state2,2,FALSE)</f>
        <v>13</v>
      </c>
      <c r="Q4444">
        <v>48185</v>
      </c>
      <c r="R4444" t="s">
        <v>55</v>
      </c>
      <c r="S4444">
        <f>VLOOKUP(R4444,region2,2,FALSE)</f>
        <v>3</v>
      </c>
      <c r="T4444" t="s">
        <v>5723</v>
      </c>
      <c r="U4444" t="s">
        <v>22</v>
      </c>
      <c r="V4444">
        <f>VLOOKUP(U4444,category2,2,FALSE)</f>
        <v>2</v>
      </c>
      <c r="W4444" t="s">
        <v>3229</v>
      </c>
      <c r="X4444">
        <f>VLOOKUP(W4444,subcat2,3,FALSE)</f>
        <v>7</v>
      </c>
      <c r="Y4444" t="s">
        <v>1536</v>
      </c>
      <c r="Z4444">
        <v>29.2</v>
      </c>
      <c r="AA4444">
        <v>5</v>
      </c>
      <c r="AB4444">
        <v>0</v>
      </c>
      <c r="AC4444" s="4">
        <v>10.511999999999999</v>
      </c>
    </row>
    <row r="4445" spans="1:29" x14ac:dyDescent="0.25">
      <c r="A4445" s="2">
        <v>4444</v>
      </c>
      <c r="B4445" t="s">
        <v>8519</v>
      </c>
      <c r="C4445" s="3">
        <v>42573</v>
      </c>
      <c r="D4445" s="3">
        <v>42577</v>
      </c>
      <c r="E4445" t="s">
        <v>25</v>
      </c>
      <c r="F4445">
        <f>VLOOKUP(E4445,SHIPMODE,2,FALSE)</f>
        <v>2</v>
      </c>
      <c r="G4445" t="s">
        <v>3844</v>
      </c>
      <c r="H4445" t="s">
        <v>2195</v>
      </c>
      <c r="I4445" t="s">
        <v>9</v>
      </c>
      <c r="J4445">
        <f>VLOOKUP(I4445,segmentID,2,FALSE)</f>
        <v>1</v>
      </c>
      <c r="K4445" t="s">
        <v>3255</v>
      </c>
      <c r="L4445">
        <f>VLOOKUP(K4445,country2,2,FALSE)</f>
        <v>1</v>
      </c>
      <c r="M4445" t="s">
        <v>122</v>
      </c>
      <c r="N4445">
        <f>VLOOKUP(Orders!M4445,city2,2,FALSE)</f>
        <v>18</v>
      </c>
      <c r="O4445" t="s">
        <v>123</v>
      </c>
      <c r="P4445">
        <f>VLOOKUP(O4445,state2,2,FALSE)</f>
        <v>13</v>
      </c>
      <c r="Q4445">
        <v>48185</v>
      </c>
      <c r="R4445" t="s">
        <v>55</v>
      </c>
      <c r="S4445">
        <f>VLOOKUP(R4445,region2,2,FALSE)</f>
        <v>3</v>
      </c>
      <c r="T4445" t="s">
        <v>5093</v>
      </c>
      <c r="U4445" t="s">
        <v>22</v>
      </c>
      <c r="V4445">
        <f>VLOOKUP(U4445,category2,2,FALSE)</f>
        <v>2</v>
      </c>
      <c r="W4445" t="s">
        <v>45</v>
      </c>
      <c r="X4445">
        <f>VLOOKUP(W4445,subcat2,3,FALSE)</f>
        <v>11</v>
      </c>
      <c r="Y4445" t="s">
        <v>1708</v>
      </c>
      <c r="Z4445">
        <v>32.400000000000006</v>
      </c>
      <c r="AA4445">
        <v>5</v>
      </c>
      <c r="AB4445">
        <v>0</v>
      </c>
      <c r="AC4445" s="4">
        <v>15.552000000000001</v>
      </c>
    </row>
    <row r="4446" spans="1:29" x14ac:dyDescent="0.25">
      <c r="A4446" s="2">
        <v>4445</v>
      </c>
      <c r="B4446" t="s">
        <v>6358</v>
      </c>
      <c r="C4446" s="3">
        <v>41959</v>
      </c>
      <c r="D4446" s="3">
        <v>41964</v>
      </c>
      <c r="E4446" t="s">
        <v>25</v>
      </c>
      <c r="F4446">
        <f>VLOOKUP(E4446,SHIPMODE,2,FALSE)</f>
        <v>2</v>
      </c>
      <c r="G4446" t="s">
        <v>3511</v>
      </c>
      <c r="H4446" t="s">
        <v>1007</v>
      </c>
      <c r="I4446" t="s">
        <v>52</v>
      </c>
      <c r="J4446">
        <f>VLOOKUP(I4446,segmentID,2,FALSE)</f>
        <v>3</v>
      </c>
      <c r="K4446" t="s">
        <v>3255</v>
      </c>
      <c r="L4446">
        <f>VLOOKUP(K4446,country2,2,FALSE)</f>
        <v>1</v>
      </c>
      <c r="M4446" t="s">
        <v>268</v>
      </c>
      <c r="N4446">
        <f>VLOOKUP(Orders!M4446,city2,2,FALSE)</f>
        <v>42</v>
      </c>
      <c r="O4446" t="s">
        <v>132</v>
      </c>
      <c r="P4446">
        <f>VLOOKUP(O4446,state2,2,FALSE)</f>
        <v>15</v>
      </c>
      <c r="Q4446">
        <v>47401</v>
      </c>
      <c r="R4446" t="s">
        <v>55</v>
      </c>
      <c r="S4446">
        <f>VLOOKUP(R4446,region2,2,FALSE)</f>
        <v>3</v>
      </c>
      <c r="T4446" t="s">
        <v>5427</v>
      </c>
      <c r="U4446" t="s">
        <v>22</v>
      </c>
      <c r="V4446">
        <f>VLOOKUP(U4446,category2,2,FALSE)</f>
        <v>2</v>
      </c>
      <c r="W4446" t="s">
        <v>103</v>
      </c>
      <c r="X4446">
        <f>VLOOKUP(W4446,subcat2,3,FALSE)</f>
        <v>13</v>
      </c>
      <c r="Y4446" t="s">
        <v>2138</v>
      </c>
      <c r="Z4446">
        <v>78.349999999999994</v>
      </c>
      <c r="AA4446">
        <v>5</v>
      </c>
      <c r="AB4446">
        <v>0</v>
      </c>
      <c r="AC4446" s="4">
        <v>36.824499999999993</v>
      </c>
    </row>
    <row r="4447" spans="1:29" x14ac:dyDescent="0.25">
      <c r="A4447" s="2">
        <v>4446</v>
      </c>
      <c r="B4447" t="s">
        <v>6358</v>
      </c>
      <c r="C4447" s="3">
        <v>41959</v>
      </c>
      <c r="D4447" s="3">
        <v>41964</v>
      </c>
      <c r="E4447" t="s">
        <v>25</v>
      </c>
      <c r="F4447">
        <f>VLOOKUP(E4447,SHIPMODE,2,FALSE)</f>
        <v>2</v>
      </c>
      <c r="G4447" t="s">
        <v>3511</v>
      </c>
      <c r="H4447" t="s">
        <v>1007</v>
      </c>
      <c r="I4447" t="s">
        <v>52</v>
      </c>
      <c r="J4447">
        <f>VLOOKUP(I4447,segmentID,2,FALSE)</f>
        <v>3</v>
      </c>
      <c r="K4447" t="s">
        <v>3255</v>
      </c>
      <c r="L4447">
        <f>VLOOKUP(K4447,country2,2,FALSE)</f>
        <v>1</v>
      </c>
      <c r="M4447" t="s">
        <v>268</v>
      </c>
      <c r="N4447">
        <f>VLOOKUP(Orders!M4447,city2,2,FALSE)</f>
        <v>42</v>
      </c>
      <c r="O4447" t="s">
        <v>132</v>
      </c>
      <c r="P4447">
        <f>VLOOKUP(O4447,state2,2,FALSE)</f>
        <v>15</v>
      </c>
      <c r="Q4447">
        <v>47401</v>
      </c>
      <c r="R4447" t="s">
        <v>55</v>
      </c>
      <c r="S4447">
        <f>VLOOKUP(R4447,region2,2,FALSE)</f>
        <v>3</v>
      </c>
      <c r="T4447" t="s">
        <v>5505</v>
      </c>
      <c r="U4447" t="s">
        <v>22</v>
      </c>
      <c r="V4447">
        <f>VLOOKUP(U4447,category2,2,FALSE)</f>
        <v>2</v>
      </c>
      <c r="W4447" t="s">
        <v>45</v>
      </c>
      <c r="X4447">
        <f>VLOOKUP(W4447,subcat2,3,FALSE)</f>
        <v>11</v>
      </c>
      <c r="Y4447" t="s">
        <v>1098</v>
      </c>
      <c r="Z4447">
        <v>31.68</v>
      </c>
      <c r="AA4447">
        <v>6</v>
      </c>
      <c r="AB4447">
        <v>0</v>
      </c>
      <c r="AC4447" s="4">
        <v>14.256</v>
      </c>
    </row>
    <row r="4448" spans="1:29" x14ac:dyDescent="0.25">
      <c r="A4448" s="2">
        <v>4447</v>
      </c>
      <c r="B4448" t="s">
        <v>6358</v>
      </c>
      <c r="C4448" s="3">
        <v>41959</v>
      </c>
      <c r="D4448" s="3">
        <v>41964</v>
      </c>
      <c r="E4448" t="s">
        <v>25</v>
      </c>
      <c r="F4448">
        <f>VLOOKUP(E4448,SHIPMODE,2,FALSE)</f>
        <v>2</v>
      </c>
      <c r="G4448" t="s">
        <v>3511</v>
      </c>
      <c r="H4448" t="s">
        <v>1007</v>
      </c>
      <c r="I4448" t="s">
        <v>52</v>
      </c>
      <c r="J4448">
        <f>VLOOKUP(I4448,segmentID,2,FALSE)</f>
        <v>3</v>
      </c>
      <c r="K4448" t="s">
        <v>3255</v>
      </c>
      <c r="L4448">
        <f>VLOOKUP(K4448,country2,2,FALSE)</f>
        <v>1</v>
      </c>
      <c r="M4448" t="s">
        <v>268</v>
      </c>
      <c r="N4448">
        <f>VLOOKUP(Orders!M4448,city2,2,FALSE)</f>
        <v>42</v>
      </c>
      <c r="O4448" t="s">
        <v>132</v>
      </c>
      <c r="P4448">
        <f>VLOOKUP(O4448,state2,2,FALSE)</f>
        <v>15</v>
      </c>
      <c r="Q4448">
        <v>47401</v>
      </c>
      <c r="R4448" t="s">
        <v>55</v>
      </c>
      <c r="S4448">
        <f>VLOOKUP(R4448,region2,2,FALSE)</f>
        <v>3</v>
      </c>
      <c r="T4448" t="s">
        <v>4134</v>
      </c>
      <c r="U4448" t="s">
        <v>22</v>
      </c>
      <c r="V4448">
        <f>VLOOKUP(U4448,category2,2,FALSE)</f>
        <v>2</v>
      </c>
      <c r="W4448" t="s">
        <v>3231</v>
      </c>
      <c r="X4448">
        <f>VLOOKUP(W4448,subcat2,3,FALSE)</f>
        <v>9</v>
      </c>
      <c r="Y4448" t="s">
        <v>1149</v>
      </c>
      <c r="Z4448">
        <v>29.12</v>
      </c>
      <c r="AA4448">
        <v>4</v>
      </c>
      <c r="AB4448">
        <v>0</v>
      </c>
      <c r="AC4448" s="4">
        <v>14.268800000000001</v>
      </c>
    </row>
    <row r="4449" spans="1:29" x14ac:dyDescent="0.25">
      <c r="A4449" s="2">
        <v>4448</v>
      </c>
      <c r="B4449" t="s">
        <v>6358</v>
      </c>
      <c r="C4449" s="3">
        <v>41959</v>
      </c>
      <c r="D4449" s="3">
        <v>41964</v>
      </c>
      <c r="E4449" t="s">
        <v>25</v>
      </c>
      <c r="F4449">
        <f>VLOOKUP(E4449,SHIPMODE,2,FALSE)</f>
        <v>2</v>
      </c>
      <c r="G4449" t="s">
        <v>3511</v>
      </c>
      <c r="H4449" t="s">
        <v>1007</v>
      </c>
      <c r="I4449" t="s">
        <v>52</v>
      </c>
      <c r="J4449">
        <f>VLOOKUP(I4449,segmentID,2,FALSE)</f>
        <v>3</v>
      </c>
      <c r="K4449" t="s">
        <v>3255</v>
      </c>
      <c r="L4449">
        <f>VLOOKUP(K4449,country2,2,FALSE)</f>
        <v>1</v>
      </c>
      <c r="M4449" t="s">
        <v>268</v>
      </c>
      <c r="N4449">
        <f>VLOOKUP(Orders!M4449,city2,2,FALSE)</f>
        <v>42</v>
      </c>
      <c r="O4449" t="s">
        <v>132</v>
      </c>
      <c r="P4449">
        <f>VLOOKUP(O4449,state2,2,FALSE)</f>
        <v>15</v>
      </c>
      <c r="Q4449">
        <v>47401</v>
      </c>
      <c r="R4449" t="s">
        <v>55</v>
      </c>
      <c r="S4449">
        <f>VLOOKUP(R4449,region2,2,FALSE)</f>
        <v>3</v>
      </c>
      <c r="T4449" t="s">
        <v>4404</v>
      </c>
      <c r="U4449" t="s">
        <v>22</v>
      </c>
      <c r="V4449">
        <f>VLOOKUP(U4449,category2,2,FALSE)</f>
        <v>2</v>
      </c>
      <c r="W4449" t="s">
        <v>3227</v>
      </c>
      <c r="X4449">
        <f>VLOOKUP(W4449,subcat2,3,FALSE)</f>
        <v>5</v>
      </c>
      <c r="Y4449" t="s">
        <v>1994</v>
      </c>
      <c r="Z4449">
        <v>169.45</v>
      </c>
      <c r="AA4449">
        <v>5</v>
      </c>
      <c r="AB4449">
        <v>0</v>
      </c>
      <c r="AC4449" s="4">
        <v>42.362499999999997</v>
      </c>
    </row>
    <row r="4450" spans="1:29" x14ac:dyDescent="0.25">
      <c r="A4450" s="2">
        <v>4449</v>
      </c>
      <c r="B4450" t="s">
        <v>7347</v>
      </c>
      <c r="C4450" s="3">
        <v>42174</v>
      </c>
      <c r="D4450" s="3">
        <v>42178</v>
      </c>
      <c r="E4450" t="s">
        <v>25</v>
      </c>
      <c r="F4450">
        <f>VLOOKUP(E4450,SHIPMODE,2,FALSE)</f>
        <v>2</v>
      </c>
      <c r="G4450" t="s">
        <v>3364</v>
      </c>
      <c r="H4450" t="s">
        <v>463</v>
      </c>
      <c r="I4450" t="s">
        <v>9</v>
      </c>
      <c r="J4450">
        <f>VLOOKUP(I4450,segmentID,2,FALSE)</f>
        <v>1</v>
      </c>
      <c r="K4450" t="s">
        <v>3255</v>
      </c>
      <c r="L4450">
        <f>VLOOKUP(K4450,country2,2,FALSE)</f>
        <v>1</v>
      </c>
      <c r="M4450" t="s">
        <v>19</v>
      </c>
      <c r="N4450">
        <f>VLOOKUP(Orders!M4450,city2,2,FALSE)</f>
        <v>2</v>
      </c>
      <c r="O4450" t="s">
        <v>20</v>
      </c>
      <c r="P4450">
        <f>VLOOKUP(O4450,state2,2,FALSE)</f>
        <v>2</v>
      </c>
      <c r="Q4450">
        <v>90032</v>
      </c>
      <c r="R4450" t="s">
        <v>21</v>
      </c>
      <c r="S4450">
        <f>VLOOKUP(R4450,region2,2,FALSE)</f>
        <v>2</v>
      </c>
      <c r="T4450" t="s">
        <v>4640</v>
      </c>
      <c r="U4450" t="s">
        <v>13</v>
      </c>
      <c r="V4450">
        <f>VLOOKUP(U4450,category2,2,FALSE)</f>
        <v>1</v>
      </c>
      <c r="W4450" t="s">
        <v>3228</v>
      </c>
      <c r="X4450">
        <f>VLOOKUP(W4450,subcat2,3,FALSE)</f>
        <v>6</v>
      </c>
      <c r="Y4450" t="s">
        <v>2505</v>
      </c>
      <c r="Z4450">
        <v>12.56</v>
      </c>
      <c r="AA4450">
        <v>2</v>
      </c>
      <c r="AB4450">
        <v>0</v>
      </c>
      <c r="AC4450" s="4">
        <v>4.0191999999999997</v>
      </c>
    </row>
    <row r="4451" spans="1:29" x14ac:dyDescent="0.25">
      <c r="A4451" s="2">
        <v>4450</v>
      </c>
      <c r="B4451" t="s">
        <v>7347</v>
      </c>
      <c r="C4451" s="3">
        <v>42174</v>
      </c>
      <c r="D4451" s="3">
        <v>42178</v>
      </c>
      <c r="E4451" t="s">
        <v>25</v>
      </c>
      <c r="F4451">
        <f>VLOOKUP(E4451,SHIPMODE,2,FALSE)</f>
        <v>2</v>
      </c>
      <c r="G4451" t="s">
        <v>3364</v>
      </c>
      <c r="H4451" t="s">
        <v>463</v>
      </c>
      <c r="I4451" t="s">
        <v>9</v>
      </c>
      <c r="J4451">
        <f>VLOOKUP(I4451,segmentID,2,FALSE)</f>
        <v>1</v>
      </c>
      <c r="K4451" t="s">
        <v>3255</v>
      </c>
      <c r="L4451">
        <f>VLOOKUP(K4451,country2,2,FALSE)</f>
        <v>1</v>
      </c>
      <c r="M4451" t="s">
        <v>19</v>
      </c>
      <c r="N4451">
        <f>VLOOKUP(Orders!M4451,city2,2,FALSE)</f>
        <v>2</v>
      </c>
      <c r="O4451" t="s">
        <v>20</v>
      </c>
      <c r="P4451">
        <f>VLOOKUP(O4451,state2,2,FALSE)</f>
        <v>2</v>
      </c>
      <c r="Q4451">
        <v>90032</v>
      </c>
      <c r="R4451" t="s">
        <v>21</v>
      </c>
      <c r="S4451">
        <f>VLOOKUP(R4451,region2,2,FALSE)</f>
        <v>2</v>
      </c>
      <c r="T4451" t="s">
        <v>5195</v>
      </c>
      <c r="U4451" t="s">
        <v>22</v>
      </c>
      <c r="V4451">
        <f>VLOOKUP(U4451,category2,2,FALSE)</f>
        <v>2</v>
      </c>
      <c r="W4451" t="s">
        <v>45</v>
      </c>
      <c r="X4451">
        <f>VLOOKUP(W4451,subcat2,3,FALSE)</f>
        <v>11</v>
      </c>
      <c r="Y4451" t="s">
        <v>2458</v>
      </c>
      <c r="Z4451">
        <v>6.48</v>
      </c>
      <c r="AA4451">
        <v>1</v>
      </c>
      <c r="AB4451">
        <v>0</v>
      </c>
      <c r="AC4451" s="4">
        <v>3.1104000000000003</v>
      </c>
    </row>
    <row r="4452" spans="1:29" x14ac:dyDescent="0.25">
      <c r="A4452" s="2">
        <v>4451</v>
      </c>
      <c r="B4452" t="s">
        <v>7347</v>
      </c>
      <c r="C4452" s="3">
        <v>42174</v>
      </c>
      <c r="D4452" s="3">
        <v>42178</v>
      </c>
      <c r="E4452" t="s">
        <v>25</v>
      </c>
      <c r="F4452">
        <f>VLOOKUP(E4452,SHIPMODE,2,FALSE)</f>
        <v>2</v>
      </c>
      <c r="G4452" t="s">
        <v>3364</v>
      </c>
      <c r="H4452" t="s">
        <v>463</v>
      </c>
      <c r="I4452" t="s">
        <v>9</v>
      </c>
      <c r="J4452">
        <f>VLOOKUP(I4452,segmentID,2,FALSE)</f>
        <v>1</v>
      </c>
      <c r="K4452" t="s">
        <v>3255</v>
      </c>
      <c r="L4452">
        <f>VLOOKUP(K4452,country2,2,FALSE)</f>
        <v>1</v>
      </c>
      <c r="M4452" t="s">
        <v>19</v>
      </c>
      <c r="N4452">
        <f>VLOOKUP(Orders!M4452,city2,2,FALSE)</f>
        <v>2</v>
      </c>
      <c r="O4452" t="s">
        <v>20</v>
      </c>
      <c r="P4452">
        <f>VLOOKUP(O4452,state2,2,FALSE)</f>
        <v>2</v>
      </c>
      <c r="Q4452">
        <v>90032</v>
      </c>
      <c r="R4452" t="s">
        <v>21</v>
      </c>
      <c r="S4452">
        <f>VLOOKUP(R4452,region2,2,FALSE)</f>
        <v>2</v>
      </c>
      <c r="T4452" t="s">
        <v>4726</v>
      </c>
      <c r="U4452" t="s">
        <v>22</v>
      </c>
      <c r="V4452">
        <f>VLOOKUP(U4452,category2,2,FALSE)</f>
        <v>2</v>
      </c>
      <c r="W4452" t="s">
        <v>103</v>
      </c>
      <c r="X4452">
        <f>VLOOKUP(W4452,subcat2,3,FALSE)</f>
        <v>13</v>
      </c>
      <c r="Y4452" t="s">
        <v>331</v>
      </c>
      <c r="Z4452">
        <v>186.69</v>
      </c>
      <c r="AA4452">
        <v>3</v>
      </c>
      <c r="AB4452">
        <v>0</v>
      </c>
      <c r="AC4452" s="4">
        <v>87.744299999999981</v>
      </c>
    </row>
    <row r="4453" spans="1:29" x14ac:dyDescent="0.25">
      <c r="A4453" s="2">
        <v>4452</v>
      </c>
      <c r="B4453" t="s">
        <v>8520</v>
      </c>
      <c r="C4453" s="3">
        <v>42555</v>
      </c>
      <c r="D4453" s="3">
        <v>42557</v>
      </c>
      <c r="E4453" t="s">
        <v>97</v>
      </c>
      <c r="F4453">
        <f>VLOOKUP(E4453,SHIPMODE,2,FALSE)</f>
        <v>3</v>
      </c>
      <c r="G4453" t="s">
        <v>3986</v>
      </c>
      <c r="H4453" t="s">
        <v>2778</v>
      </c>
      <c r="I4453" t="s">
        <v>9</v>
      </c>
      <c r="J4453">
        <f>VLOOKUP(I4453,segmentID,2,FALSE)</f>
        <v>1</v>
      </c>
      <c r="K4453" t="s">
        <v>3255</v>
      </c>
      <c r="L4453">
        <f>VLOOKUP(K4453,country2,2,FALSE)</f>
        <v>1</v>
      </c>
      <c r="M4453" t="s">
        <v>67</v>
      </c>
      <c r="N4453">
        <f>VLOOKUP(Orders!M4453,city2,2,FALSE)</f>
        <v>9</v>
      </c>
      <c r="O4453" t="s">
        <v>20</v>
      </c>
      <c r="P4453">
        <f>VLOOKUP(O4453,state2,2,FALSE)</f>
        <v>2</v>
      </c>
      <c r="Q4453">
        <v>94109</v>
      </c>
      <c r="R4453" t="s">
        <v>21</v>
      </c>
      <c r="S4453">
        <f>VLOOKUP(R4453,region2,2,FALSE)</f>
        <v>2</v>
      </c>
      <c r="T4453" t="s">
        <v>4630</v>
      </c>
      <c r="U4453" t="s">
        <v>13</v>
      </c>
      <c r="V4453">
        <f>VLOOKUP(U4453,category2,2,FALSE)</f>
        <v>1</v>
      </c>
      <c r="W4453" t="s">
        <v>3228</v>
      </c>
      <c r="X4453">
        <f>VLOOKUP(W4453,subcat2,3,FALSE)</f>
        <v>6</v>
      </c>
      <c r="Y4453" t="s">
        <v>1784</v>
      </c>
      <c r="Z4453">
        <v>25.4</v>
      </c>
      <c r="AA4453">
        <v>5</v>
      </c>
      <c r="AB4453">
        <v>0</v>
      </c>
      <c r="AC4453" s="4">
        <v>8.6359999999999992</v>
      </c>
    </row>
    <row r="4454" spans="1:29" x14ac:dyDescent="0.25">
      <c r="A4454" s="2">
        <v>4453</v>
      </c>
      <c r="B4454" t="s">
        <v>8520</v>
      </c>
      <c r="C4454" s="3">
        <v>42555</v>
      </c>
      <c r="D4454" s="3">
        <v>42557</v>
      </c>
      <c r="E4454" t="s">
        <v>97</v>
      </c>
      <c r="F4454">
        <f>VLOOKUP(E4454,SHIPMODE,2,FALSE)</f>
        <v>3</v>
      </c>
      <c r="G4454" t="s">
        <v>3986</v>
      </c>
      <c r="H4454" t="s">
        <v>2778</v>
      </c>
      <c r="I4454" t="s">
        <v>9</v>
      </c>
      <c r="J4454">
        <f>VLOOKUP(I4454,segmentID,2,FALSE)</f>
        <v>1</v>
      </c>
      <c r="K4454" t="s">
        <v>3255</v>
      </c>
      <c r="L4454">
        <f>VLOOKUP(K4454,country2,2,FALSE)</f>
        <v>1</v>
      </c>
      <c r="M4454" t="s">
        <v>67</v>
      </c>
      <c r="N4454">
        <f>VLOOKUP(Orders!M4454,city2,2,FALSE)</f>
        <v>9</v>
      </c>
      <c r="O4454" t="s">
        <v>20</v>
      </c>
      <c r="P4454">
        <f>VLOOKUP(O4454,state2,2,FALSE)</f>
        <v>2</v>
      </c>
      <c r="Q4454">
        <v>94109</v>
      </c>
      <c r="R4454" t="s">
        <v>21</v>
      </c>
      <c r="S4454">
        <f>VLOOKUP(R4454,region2,2,FALSE)</f>
        <v>2</v>
      </c>
      <c r="T4454" t="s">
        <v>5724</v>
      </c>
      <c r="U4454" t="s">
        <v>22</v>
      </c>
      <c r="V4454">
        <f>VLOOKUP(U4454,category2,2,FALSE)</f>
        <v>2</v>
      </c>
      <c r="W4454" t="s">
        <v>103</v>
      </c>
      <c r="X4454">
        <f>VLOOKUP(W4454,subcat2,3,FALSE)</f>
        <v>13</v>
      </c>
      <c r="Y4454" t="s">
        <v>263</v>
      </c>
      <c r="Z4454">
        <v>43.96</v>
      </c>
      <c r="AA4454">
        <v>2</v>
      </c>
      <c r="AB4454">
        <v>0</v>
      </c>
      <c r="AC4454" s="4">
        <v>20.661200000000001</v>
      </c>
    </row>
    <row r="4455" spans="1:29" x14ac:dyDescent="0.25">
      <c r="A4455" s="2">
        <v>4454</v>
      </c>
      <c r="B4455" t="s">
        <v>8520</v>
      </c>
      <c r="C4455" s="3">
        <v>42555</v>
      </c>
      <c r="D4455" s="3">
        <v>42557</v>
      </c>
      <c r="E4455" t="s">
        <v>97</v>
      </c>
      <c r="F4455">
        <f>VLOOKUP(E4455,SHIPMODE,2,FALSE)</f>
        <v>3</v>
      </c>
      <c r="G4455" t="s">
        <v>3986</v>
      </c>
      <c r="H4455" t="s">
        <v>2778</v>
      </c>
      <c r="I4455" t="s">
        <v>9</v>
      </c>
      <c r="J4455">
        <f>VLOOKUP(I4455,segmentID,2,FALSE)</f>
        <v>1</v>
      </c>
      <c r="K4455" t="s">
        <v>3255</v>
      </c>
      <c r="L4455">
        <f>VLOOKUP(K4455,country2,2,FALSE)</f>
        <v>1</v>
      </c>
      <c r="M4455" t="s">
        <v>67</v>
      </c>
      <c r="N4455">
        <f>VLOOKUP(Orders!M4455,city2,2,FALSE)</f>
        <v>9</v>
      </c>
      <c r="O4455" t="s">
        <v>20</v>
      </c>
      <c r="P4455">
        <f>VLOOKUP(O4455,state2,2,FALSE)</f>
        <v>2</v>
      </c>
      <c r="Q4455">
        <v>94109</v>
      </c>
      <c r="R4455" t="s">
        <v>21</v>
      </c>
      <c r="S4455">
        <f>VLOOKUP(R4455,region2,2,FALSE)</f>
        <v>2</v>
      </c>
      <c r="T4455" t="s">
        <v>4876</v>
      </c>
      <c r="U4455" t="s">
        <v>13</v>
      </c>
      <c r="V4455">
        <f>VLOOKUP(U4455,category2,2,FALSE)</f>
        <v>1</v>
      </c>
      <c r="W4455" t="s">
        <v>14</v>
      </c>
      <c r="X4455">
        <f>VLOOKUP(W4455,subcat2,3,FALSE)</f>
        <v>1</v>
      </c>
      <c r="Y4455" t="s">
        <v>2595</v>
      </c>
      <c r="Z4455">
        <v>1279.165</v>
      </c>
      <c r="AA4455">
        <v>5</v>
      </c>
      <c r="AB4455">
        <v>0.15</v>
      </c>
      <c r="AC4455" s="4">
        <v>225.73499999999993</v>
      </c>
    </row>
    <row r="4456" spans="1:29" x14ac:dyDescent="0.25">
      <c r="A4456" s="2">
        <v>4455</v>
      </c>
      <c r="B4456" t="s">
        <v>8520</v>
      </c>
      <c r="C4456" s="3">
        <v>42555</v>
      </c>
      <c r="D4456" s="3">
        <v>42557</v>
      </c>
      <c r="E4456" t="s">
        <v>97</v>
      </c>
      <c r="F4456">
        <f>VLOOKUP(E4456,SHIPMODE,2,FALSE)</f>
        <v>3</v>
      </c>
      <c r="G4456" t="s">
        <v>3986</v>
      </c>
      <c r="H4456" t="s">
        <v>2778</v>
      </c>
      <c r="I4456" t="s">
        <v>9</v>
      </c>
      <c r="J4456">
        <f>VLOOKUP(I4456,segmentID,2,FALSE)</f>
        <v>1</v>
      </c>
      <c r="K4456" t="s">
        <v>3255</v>
      </c>
      <c r="L4456">
        <f>VLOOKUP(K4456,country2,2,FALSE)</f>
        <v>1</v>
      </c>
      <c r="M4456" t="s">
        <v>67</v>
      </c>
      <c r="N4456">
        <f>VLOOKUP(Orders!M4456,city2,2,FALSE)</f>
        <v>9</v>
      </c>
      <c r="O4456" t="s">
        <v>20</v>
      </c>
      <c r="P4456">
        <f>VLOOKUP(O4456,state2,2,FALSE)</f>
        <v>2</v>
      </c>
      <c r="Q4456">
        <v>94109</v>
      </c>
      <c r="R4456" t="s">
        <v>21</v>
      </c>
      <c r="S4456">
        <f>VLOOKUP(R4456,region2,2,FALSE)</f>
        <v>2</v>
      </c>
      <c r="T4456" t="s">
        <v>4790</v>
      </c>
      <c r="U4456" t="s">
        <v>22</v>
      </c>
      <c r="V4456">
        <f>VLOOKUP(U4456,category2,2,FALSE)</f>
        <v>2</v>
      </c>
      <c r="W4456" t="s">
        <v>3227</v>
      </c>
      <c r="X4456">
        <f>VLOOKUP(W4456,subcat2,3,FALSE)</f>
        <v>5</v>
      </c>
      <c r="Y4456" t="s">
        <v>1763</v>
      </c>
      <c r="Z4456">
        <v>27.92</v>
      </c>
      <c r="AA4456">
        <v>4</v>
      </c>
      <c r="AB4456">
        <v>0</v>
      </c>
      <c r="AC4456" s="4">
        <v>0.5583999999999989</v>
      </c>
    </row>
    <row r="4457" spans="1:29" x14ac:dyDescent="0.25">
      <c r="A4457" s="2">
        <v>4456</v>
      </c>
      <c r="B4457" t="s">
        <v>7348</v>
      </c>
      <c r="C4457" s="3">
        <v>42250</v>
      </c>
      <c r="D4457" s="3">
        <v>42255</v>
      </c>
      <c r="E4457" t="s">
        <v>25</v>
      </c>
      <c r="F4457">
        <f>VLOOKUP(E4457,SHIPMODE,2,FALSE)</f>
        <v>2</v>
      </c>
      <c r="G4457" t="s">
        <v>3612</v>
      </c>
      <c r="H4457" t="s">
        <v>1333</v>
      </c>
      <c r="I4457" t="s">
        <v>52</v>
      </c>
      <c r="J4457">
        <f>VLOOKUP(I4457,segmentID,2,FALSE)</f>
        <v>3</v>
      </c>
      <c r="K4457" t="s">
        <v>3255</v>
      </c>
      <c r="L4457">
        <f>VLOOKUP(K4457,country2,2,FALSE)</f>
        <v>1</v>
      </c>
      <c r="M4457" t="s">
        <v>67</v>
      </c>
      <c r="N4457">
        <f>VLOOKUP(Orders!M4457,city2,2,FALSE)</f>
        <v>9</v>
      </c>
      <c r="O4457" t="s">
        <v>20</v>
      </c>
      <c r="P4457">
        <f>VLOOKUP(O4457,state2,2,FALSE)</f>
        <v>2</v>
      </c>
      <c r="Q4457">
        <v>94110</v>
      </c>
      <c r="R4457" t="s">
        <v>21</v>
      </c>
      <c r="S4457">
        <f>VLOOKUP(R4457,region2,2,FALSE)</f>
        <v>2</v>
      </c>
      <c r="T4457" t="s">
        <v>4496</v>
      </c>
      <c r="U4457" t="s">
        <v>13</v>
      </c>
      <c r="V4457">
        <f>VLOOKUP(U4457,category2,2,FALSE)</f>
        <v>1</v>
      </c>
      <c r="W4457" t="s">
        <v>3226</v>
      </c>
      <c r="X4457">
        <f>VLOOKUP(W4457,subcat2,3,FALSE)</f>
        <v>2</v>
      </c>
      <c r="Y4457" t="s">
        <v>741</v>
      </c>
      <c r="Z4457">
        <v>129.56800000000001</v>
      </c>
      <c r="AA4457">
        <v>2</v>
      </c>
      <c r="AB4457">
        <v>0.2</v>
      </c>
      <c r="AC4457" s="4">
        <v>-12.956799999999994</v>
      </c>
    </row>
    <row r="4458" spans="1:29" x14ac:dyDescent="0.25">
      <c r="A4458" s="2">
        <v>4457</v>
      </c>
      <c r="B4458" t="s">
        <v>7348</v>
      </c>
      <c r="C4458" s="3">
        <v>42250</v>
      </c>
      <c r="D4458" s="3">
        <v>42255</v>
      </c>
      <c r="E4458" t="s">
        <v>25</v>
      </c>
      <c r="F4458">
        <f>VLOOKUP(E4458,SHIPMODE,2,FALSE)</f>
        <v>2</v>
      </c>
      <c r="G4458" t="s">
        <v>3612</v>
      </c>
      <c r="H4458" t="s">
        <v>1333</v>
      </c>
      <c r="I4458" t="s">
        <v>52</v>
      </c>
      <c r="J4458">
        <f>VLOOKUP(I4458,segmentID,2,FALSE)</f>
        <v>3</v>
      </c>
      <c r="K4458" t="s">
        <v>3255</v>
      </c>
      <c r="L4458">
        <f>VLOOKUP(K4458,country2,2,FALSE)</f>
        <v>1</v>
      </c>
      <c r="M4458" t="s">
        <v>67</v>
      </c>
      <c r="N4458">
        <f>VLOOKUP(Orders!M4458,city2,2,FALSE)</f>
        <v>9</v>
      </c>
      <c r="O4458" t="s">
        <v>20</v>
      </c>
      <c r="P4458">
        <f>VLOOKUP(O4458,state2,2,FALSE)</f>
        <v>2</v>
      </c>
      <c r="Q4458">
        <v>94110</v>
      </c>
      <c r="R4458" t="s">
        <v>21</v>
      </c>
      <c r="S4458">
        <f>VLOOKUP(R4458,region2,2,FALSE)</f>
        <v>2</v>
      </c>
      <c r="T4458" t="s">
        <v>4232</v>
      </c>
      <c r="U4458" t="s">
        <v>22</v>
      </c>
      <c r="V4458">
        <f>VLOOKUP(U4458,category2,2,FALSE)</f>
        <v>2</v>
      </c>
      <c r="W4458" t="s">
        <v>3231</v>
      </c>
      <c r="X4458">
        <f>VLOOKUP(W4458,subcat2,3,FALSE)</f>
        <v>9</v>
      </c>
      <c r="Y4458" t="s">
        <v>231</v>
      </c>
      <c r="Z4458">
        <v>6.3680000000000003</v>
      </c>
      <c r="AA4458">
        <v>2</v>
      </c>
      <c r="AB4458">
        <v>0.2</v>
      </c>
      <c r="AC4458" s="4">
        <v>2.1492</v>
      </c>
    </row>
    <row r="4459" spans="1:29" x14ac:dyDescent="0.25">
      <c r="A4459" s="2">
        <v>4458</v>
      </c>
      <c r="B4459" t="s">
        <v>9984</v>
      </c>
      <c r="C4459" s="3">
        <v>42954</v>
      </c>
      <c r="D4459" s="3">
        <v>42959</v>
      </c>
      <c r="E4459" t="s">
        <v>25</v>
      </c>
      <c r="F4459">
        <f>VLOOKUP(E4459,SHIPMODE,2,FALSE)</f>
        <v>2</v>
      </c>
      <c r="G4459" t="s">
        <v>3685</v>
      </c>
      <c r="H4459" t="s">
        <v>1619</v>
      </c>
      <c r="I4459" t="s">
        <v>9</v>
      </c>
      <c r="J4459">
        <f>VLOOKUP(I4459,segmentID,2,FALSE)</f>
        <v>1</v>
      </c>
      <c r="K4459" t="s">
        <v>3255</v>
      </c>
      <c r="L4459">
        <f>VLOOKUP(K4459,country2,2,FALSE)</f>
        <v>1</v>
      </c>
      <c r="M4459" t="s">
        <v>312</v>
      </c>
      <c r="N4459">
        <f>VLOOKUP(Orders!M4459,city2,2,FALSE)</f>
        <v>50</v>
      </c>
      <c r="O4459" t="s">
        <v>20</v>
      </c>
      <c r="P4459">
        <f>VLOOKUP(O4459,state2,2,FALSE)</f>
        <v>2</v>
      </c>
      <c r="Q4459">
        <v>95123</v>
      </c>
      <c r="R4459" t="s">
        <v>21</v>
      </c>
      <c r="S4459">
        <f>VLOOKUP(R4459,region2,2,FALSE)</f>
        <v>2</v>
      </c>
      <c r="T4459" t="s">
        <v>5261</v>
      </c>
      <c r="U4459" t="s">
        <v>22</v>
      </c>
      <c r="V4459">
        <f>VLOOKUP(U4459,category2,2,FALSE)</f>
        <v>2</v>
      </c>
      <c r="W4459" t="s">
        <v>45</v>
      </c>
      <c r="X4459">
        <f>VLOOKUP(W4459,subcat2,3,FALSE)</f>
        <v>11</v>
      </c>
      <c r="Y4459" t="s">
        <v>2063</v>
      </c>
      <c r="Z4459">
        <v>244.54999999999998</v>
      </c>
      <c r="AA4459">
        <v>5</v>
      </c>
      <c r="AB4459">
        <v>0</v>
      </c>
      <c r="AC4459" s="4">
        <v>114.93849999999998</v>
      </c>
    </row>
    <row r="4460" spans="1:29" x14ac:dyDescent="0.25">
      <c r="A4460" s="2">
        <v>4459</v>
      </c>
      <c r="B4460" t="s">
        <v>9985</v>
      </c>
      <c r="C4460" s="3">
        <v>42807</v>
      </c>
      <c r="D4460" s="3">
        <v>42814</v>
      </c>
      <c r="E4460" t="s">
        <v>25</v>
      </c>
      <c r="F4460">
        <f>VLOOKUP(E4460,SHIPMODE,2,FALSE)</f>
        <v>2</v>
      </c>
      <c r="G4460" t="s">
        <v>3594</v>
      </c>
      <c r="H4460" t="s">
        <v>1283</v>
      </c>
      <c r="I4460" t="s">
        <v>9</v>
      </c>
      <c r="J4460">
        <f>VLOOKUP(I4460,segmentID,2,FALSE)</f>
        <v>1</v>
      </c>
      <c r="K4460" t="s">
        <v>3255</v>
      </c>
      <c r="L4460">
        <f>VLOOKUP(K4460,country2,2,FALSE)</f>
        <v>1</v>
      </c>
      <c r="M4460" t="s">
        <v>398</v>
      </c>
      <c r="N4460">
        <f>VLOOKUP(Orders!M4460,city2,2,FALSE)</f>
        <v>61</v>
      </c>
      <c r="O4460" t="s">
        <v>228</v>
      </c>
      <c r="P4460">
        <f>VLOOKUP(O4460,state2,2,FALSE)</f>
        <v>23</v>
      </c>
      <c r="Q4460">
        <v>80219</v>
      </c>
      <c r="R4460" t="s">
        <v>21</v>
      </c>
      <c r="S4460">
        <f>VLOOKUP(R4460,region2,2,FALSE)</f>
        <v>2</v>
      </c>
      <c r="T4460" t="s">
        <v>4565</v>
      </c>
      <c r="U4460" t="s">
        <v>22</v>
      </c>
      <c r="V4460">
        <f>VLOOKUP(U4460,category2,2,FALSE)</f>
        <v>2</v>
      </c>
      <c r="W4460" t="s">
        <v>3233</v>
      </c>
      <c r="X4460">
        <f>VLOOKUP(W4460,subcat2,3,FALSE)</f>
        <v>15</v>
      </c>
      <c r="Y4460" t="s">
        <v>1785</v>
      </c>
      <c r="Z4460">
        <v>1332.4960000000001</v>
      </c>
      <c r="AA4460">
        <v>2</v>
      </c>
      <c r="AB4460">
        <v>0.2</v>
      </c>
      <c r="AC4460" s="4">
        <v>-299.8116</v>
      </c>
    </row>
    <row r="4461" spans="1:29" x14ac:dyDescent="0.25">
      <c r="A4461" s="2">
        <v>4460</v>
      </c>
      <c r="B4461" t="s">
        <v>9986</v>
      </c>
      <c r="C4461" s="3">
        <v>43006</v>
      </c>
      <c r="D4461" s="3">
        <v>43009</v>
      </c>
      <c r="E4461" t="s">
        <v>97</v>
      </c>
      <c r="F4461">
        <f>VLOOKUP(E4461,SHIPMODE,2,FALSE)</f>
        <v>3</v>
      </c>
      <c r="G4461" t="s">
        <v>3539</v>
      </c>
      <c r="H4461" t="s">
        <v>1101</v>
      </c>
      <c r="I4461" t="s">
        <v>52</v>
      </c>
      <c r="J4461">
        <f>VLOOKUP(I4461,segmentID,2,FALSE)</f>
        <v>3</v>
      </c>
      <c r="K4461" t="s">
        <v>3255</v>
      </c>
      <c r="L4461">
        <f>VLOOKUP(K4461,country2,2,FALSE)</f>
        <v>1</v>
      </c>
      <c r="M4461" t="s">
        <v>227</v>
      </c>
      <c r="N4461">
        <f>VLOOKUP(Orders!M4461,city2,2,FALSE)</f>
        <v>35</v>
      </c>
      <c r="O4461" t="s">
        <v>228</v>
      </c>
      <c r="P4461">
        <f>VLOOKUP(O4461,state2,2,FALSE)</f>
        <v>23</v>
      </c>
      <c r="Q4461">
        <v>80013</v>
      </c>
      <c r="R4461" t="s">
        <v>21</v>
      </c>
      <c r="S4461">
        <f>VLOOKUP(R4461,region2,2,FALSE)</f>
        <v>2</v>
      </c>
      <c r="T4461" t="s">
        <v>4613</v>
      </c>
      <c r="U4461" t="s">
        <v>13</v>
      </c>
      <c r="V4461">
        <f>VLOOKUP(U4461,category2,2,FALSE)</f>
        <v>1</v>
      </c>
      <c r="W4461" t="s">
        <v>3228</v>
      </c>
      <c r="X4461">
        <f>VLOOKUP(W4461,subcat2,3,FALSE)</f>
        <v>6</v>
      </c>
      <c r="Y4461" t="s">
        <v>3013</v>
      </c>
      <c r="Z4461">
        <v>32.776000000000003</v>
      </c>
      <c r="AA4461">
        <v>1</v>
      </c>
      <c r="AB4461">
        <v>0.2</v>
      </c>
      <c r="AC4461" s="4">
        <v>3.2776000000000014</v>
      </c>
    </row>
    <row r="4462" spans="1:29" x14ac:dyDescent="0.25">
      <c r="A4462" s="2">
        <v>4461</v>
      </c>
      <c r="B4462" t="s">
        <v>9986</v>
      </c>
      <c r="C4462" s="3">
        <v>43006</v>
      </c>
      <c r="D4462" s="3">
        <v>43009</v>
      </c>
      <c r="E4462" t="s">
        <v>97</v>
      </c>
      <c r="F4462">
        <f>VLOOKUP(E4462,SHIPMODE,2,FALSE)</f>
        <v>3</v>
      </c>
      <c r="G4462" t="s">
        <v>3539</v>
      </c>
      <c r="H4462" t="s">
        <v>1101</v>
      </c>
      <c r="I4462" t="s">
        <v>52</v>
      </c>
      <c r="J4462">
        <f>VLOOKUP(I4462,segmentID,2,FALSE)</f>
        <v>3</v>
      </c>
      <c r="K4462" t="s">
        <v>3255</v>
      </c>
      <c r="L4462">
        <f>VLOOKUP(K4462,country2,2,FALSE)</f>
        <v>1</v>
      </c>
      <c r="M4462" t="s">
        <v>227</v>
      </c>
      <c r="N4462">
        <f>VLOOKUP(Orders!M4462,city2,2,FALSE)</f>
        <v>35</v>
      </c>
      <c r="O4462" t="s">
        <v>228</v>
      </c>
      <c r="P4462">
        <f>VLOOKUP(O4462,state2,2,FALSE)</f>
        <v>23</v>
      </c>
      <c r="Q4462">
        <v>80013</v>
      </c>
      <c r="R4462" t="s">
        <v>21</v>
      </c>
      <c r="S4462">
        <f>VLOOKUP(R4462,region2,2,FALSE)</f>
        <v>2</v>
      </c>
      <c r="T4462" t="s">
        <v>4304</v>
      </c>
      <c r="U4462" t="s">
        <v>22</v>
      </c>
      <c r="V4462">
        <f>VLOOKUP(U4462,category2,2,FALSE)</f>
        <v>2</v>
      </c>
      <c r="W4462" t="s">
        <v>3227</v>
      </c>
      <c r="X4462">
        <f>VLOOKUP(W4462,subcat2,3,FALSE)</f>
        <v>5</v>
      </c>
      <c r="Y4462" t="s">
        <v>739</v>
      </c>
      <c r="Z4462">
        <v>147.184</v>
      </c>
      <c r="AA4462">
        <v>2</v>
      </c>
      <c r="AB4462">
        <v>0.2</v>
      </c>
      <c r="AC4462" s="4">
        <v>-29.436800000000012</v>
      </c>
    </row>
    <row r="4463" spans="1:29" x14ac:dyDescent="0.25">
      <c r="A4463" s="2">
        <v>4462</v>
      </c>
      <c r="B4463" t="s">
        <v>9986</v>
      </c>
      <c r="C4463" s="3">
        <v>43006</v>
      </c>
      <c r="D4463" s="3">
        <v>43009</v>
      </c>
      <c r="E4463" t="s">
        <v>97</v>
      </c>
      <c r="F4463">
        <f>VLOOKUP(E4463,SHIPMODE,2,FALSE)</f>
        <v>3</v>
      </c>
      <c r="G4463" t="s">
        <v>3539</v>
      </c>
      <c r="H4463" t="s">
        <v>1101</v>
      </c>
      <c r="I4463" t="s">
        <v>52</v>
      </c>
      <c r="J4463">
        <f>VLOOKUP(I4463,segmentID,2,FALSE)</f>
        <v>3</v>
      </c>
      <c r="K4463" t="s">
        <v>3255</v>
      </c>
      <c r="L4463">
        <f>VLOOKUP(K4463,country2,2,FALSE)</f>
        <v>1</v>
      </c>
      <c r="M4463" t="s">
        <v>227</v>
      </c>
      <c r="N4463">
        <f>VLOOKUP(Orders!M4463,city2,2,FALSE)</f>
        <v>35</v>
      </c>
      <c r="O4463" t="s">
        <v>228</v>
      </c>
      <c r="P4463">
        <f>VLOOKUP(O4463,state2,2,FALSE)</f>
        <v>23</v>
      </c>
      <c r="Q4463">
        <v>80013</v>
      </c>
      <c r="R4463" t="s">
        <v>21</v>
      </c>
      <c r="S4463">
        <f>VLOOKUP(R4463,region2,2,FALSE)</f>
        <v>2</v>
      </c>
      <c r="T4463" t="s">
        <v>4260</v>
      </c>
      <c r="U4463" t="s">
        <v>35</v>
      </c>
      <c r="V4463">
        <f>VLOOKUP(U4463,category2,2,FALSE)</f>
        <v>3</v>
      </c>
      <c r="W4463" t="s">
        <v>3232</v>
      </c>
      <c r="X4463">
        <f>VLOOKUP(W4463,subcat2,3,FALSE)</f>
        <v>12</v>
      </c>
      <c r="Y4463" t="s">
        <v>120</v>
      </c>
      <c r="Z4463">
        <v>54.384000000000007</v>
      </c>
      <c r="AA4463">
        <v>2</v>
      </c>
      <c r="AB4463">
        <v>0.2</v>
      </c>
      <c r="AC4463" s="4">
        <v>1.359599999999995</v>
      </c>
    </row>
    <row r="4464" spans="1:29" x14ac:dyDescent="0.25">
      <c r="A4464" s="2">
        <v>4463</v>
      </c>
      <c r="B4464" t="s">
        <v>9986</v>
      </c>
      <c r="C4464" s="3">
        <v>43006</v>
      </c>
      <c r="D4464" s="3">
        <v>43009</v>
      </c>
      <c r="E4464" t="s">
        <v>97</v>
      </c>
      <c r="F4464">
        <f>VLOOKUP(E4464,SHIPMODE,2,FALSE)</f>
        <v>3</v>
      </c>
      <c r="G4464" t="s">
        <v>3539</v>
      </c>
      <c r="H4464" t="s">
        <v>1101</v>
      </c>
      <c r="I4464" t="s">
        <v>52</v>
      </c>
      <c r="J4464">
        <f>VLOOKUP(I4464,segmentID,2,FALSE)</f>
        <v>3</v>
      </c>
      <c r="K4464" t="s">
        <v>3255</v>
      </c>
      <c r="L4464">
        <f>VLOOKUP(K4464,country2,2,FALSE)</f>
        <v>1</v>
      </c>
      <c r="M4464" t="s">
        <v>227</v>
      </c>
      <c r="N4464">
        <f>VLOOKUP(Orders!M4464,city2,2,FALSE)</f>
        <v>35</v>
      </c>
      <c r="O4464" t="s">
        <v>228</v>
      </c>
      <c r="P4464">
        <f>VLOOKUP(O4464,state2,2,FALSE)</f>
        <v>23</v>
      </c>
      <c r="Q4464">
        <v>80013</v>
      </c>
      <c r="R4464" t="s">
        <v>21</v>
      </c>
      <c r="S4464">
        <f>VLOOKUP(R4464,region2,2,FALSE)</f>
        <v>2</v>
      </c>
      <c r="T4464" t="s">
        <v>5318</v>
      </c>
      <c r="U4464" t="s">
        <v>22</v>
      </c>
      <c r="V4464">
        <f>VLOOKUP(U4464,category2,2,FALSE)</f>
        <v>2</v>
      </c>
      <c r="W4464" t="s">
        <v>3231</v>
      </c>
      <c r="X4464">
        <f>VLOOKUP(W4464,subcat2,3,FALSE)</f>
        <v>9</v>
      </c>
      <c r="Y4464" t="s">
        <v>2133</v>
      </c>
      <c r="Z4464">
        <v>76.77600000000001</v>
      </c>
      <c r="AA4464">
        <v>4</v>
      </c>
      <c r="AB4464">
        <v>0.7</v>
      </c>
      <c r="AC4464" s="4">
        <v>-58.861599999999981</v>
      </c>
    </row>
    <row r="4465" spans="1:29" x14ac:dyDescent="0.25">
      <c r="A4465" s="2">
        <v>4464</v>
      </c>
      <c r="B4465" t="s">
        <v>9986</v>
      </c>
      <c r="C4465" s="3">
        <v>43006</v>
      </c>
      <c r="D4465" s="3">
        <v>43009</v>
      </c>
      <c r="E4465" t="s">
        <v>97</v>
      </c>
      <c r="F4465">
        <f>VLOOKUP(E4465,SHIPMODE,2,FALSE)</f>
        <v>3</v>
      </c>
      <c r="G4465" t="s">
        <v>3539</v>
      </c>
      <c r="H4465" t="s">
        <v>1101</v>
      </c>
      <c r="I4465" t="s">
        <v>52</v>
      </c>
      <c r="J4465">
        <f>VLOOKUP(I4465,segmentID,2,FALSE)</f>
        <v>3</v>
      </c>
      <c r="K4465" t="s">
        <v>3255</v>
      </c>
      <c r="L4465">
        <f>VLOOKUP(K4465,country2,2,FALSE)</f>
        <v>1</v>
      </c>
      <c r="M4465" t="s">
        <v>227</v>
      </c>
      <c r="N4465">
        <f>VLOOKUP(Orders!M4465,city2,2,FALSE)</f>
        <v>35</v>
      </c>
      <c r="O4465" t="s">
        <v>228</v>
      </c>
      <c r="P4465">
        <f>VLOOKUP(O4465,state2,2,FALSE)</f>
        <v>23</v>
      </c>
      <c r="Q4465">
        <v>80013</v>
      </c>
      <c r="R4465" t="s">
        <v>21</v>
      </c>
      <c r="S4465">
        <f>VLOOKUP(R4465,region2,2,FALSE)</f>
        <v>2</v>
      </c>
      <c r="T4465" t="s">
        <v>5725</v>
      </c>
      <c r="U4465" t="s">
        <v>22</v>
      </c>
      <c r="V4465">
        <f>VLOOKUP(U4465,category2,2,FALSE)</f>
        <v>2</v>
      </c>
      <c r="W4465" t="s">
        <v>45</v>
      </c>
      <c r="X4465">
        <f>VLOOKUP(W4465,subcat2,3,FALSE)</f>
        <v>11</v>
      </c>
      <c r="Y4465" t="s">
        <v>449</v>
      </c>
      <c r="Z4465">
        <v>14.352000000000002</v>
      </c>
      <c r="AA4465">
        <v>3</v>
      </c>
      <c r="AB4465">
        <v>0.2</v>
      </c>
      <c r="AC4465" s="4">
        <v>5.2026000000000003</v>
      </c>
    </row>
    <row r="4466" spans="1:29" x14ac:dyDescent="0.25">
      <c r="A4466" s="2">
        <v>4465</v>
      </c>
      <c r="B4466" t="s">
        <v>9986</v>
      </c>
      <c r="C4466" s="3">
        <v>43006</v>
      </c>
      <c r="D4466" s="3">
        <v>43009</v>
      </c>
      <c r="E4466" t="s">
        <v>97</v>
      </c>
      <c r="F4466">
        <f>VLOOKUP(E4466,SHIPMODE,2,FALSE)</f>
        <v>3</v>
      </c>
      <c r="G4466" t="s">
        <v>3539</v>
      </c>
      <c r="H4466" t="s">
        <v>1101</v>
      </c>
      <c r="I4466" t="s">
        <v>52</v>
      </c>
      <c r="J4466">
        <f>VLOOKUP(I4466,segmentID,2,FALSE)</f>
        <v>3</v>
      </c>
      <c r="K4466" t="s">
        <v>3255</v>
      </c>
      <c r="L4466">
        <f>VLOOKUP(K4466,country2,2,FALSE)</f>
        <v>1</v>
      </c>
      <c r="M4466" t="s">
        <v>227</v>
      </c>
      <c r="N4466">
        <f>VLOOKUP(Orders!M4466,city2,2,FALSE)</f>
        <v>35</v>
      </c>
      <c r="O4466" t="s">
        <v>228</v>
      </c>
      <c r="P4466">
        <f>VLOOKUP(O4466,state2,2,FALSE)</f>
        <v>23</v>
      </c>
      <c r="Q4466">
        <v>80013</v>
      </c>
      <c r="R4466" t="s">
        <v>21</v>
      </c>
      <c r="S4466">
        <f>VLOOKUP(R4466,region2,2,FALSE)</f>
        <v>2</v>
      </c>
      <c r="T4466" t="s">
        <v>4272</v>
      </c>
      <c r="U4466" t="s">
        <v>22</v>
      </c>
      <c r="V4466">
        <f>VLOOKUP(U4466,category2,2,FALSE)</f>
        <v>2</v>
      </c>
      <c r="W4466" t="s">
        <v>38</v>
      </c>
      <c r="X4466">
        <f>VLOOKUP(W4466,subcat2,3,FALSE)</f>
        <v>10</v>
      </c>
      <c r="Y4466" t="s">
        <v>2394</v>
      </c>
      <c r="Z4466">
        <v>209.79200000000003</v>
      </c>
      <c r="AA4466">
        <v>2</v>
      </c>
      <c r="AB4466">
        <v>0.2</v>
      </c>
      <c r="AC4466" s="4">
        <v>26.22399999999999</v>
      </c>
    </row>
    <row r="4467" spans="1:29" x14ac:dyDescent="0.25">
      <c r="A4467" s="2">
        <v>4466</v>
      </c>
      <c r="B4467" t="s">
        <v>7349</v>
      </c>
      <c r="C4467" s="3">
        <v>42223</v>
      </c>
      <c r="D4467" s="3">
        <v>42227</v>
      </c>
      <c r="E4467" t="s">
        <v>25</v>
      </c>
      <c r="F4467">
        <f>VLOOKUP(E4467,SHIPMODE,2,FALSE)</f>
        <v>2</v>
      </c>
      <c r="G4467" t="s">
        <v>3629</v>
      </c>
      <c r="H4467" t="s">
        <v>1388</v>
      </c>
      <c r="I4467" t="s">
        <v>18</v>
      </c>
      <c r="J4467">
        <f>VLOOKUP(I4467,segmentID,2,FALSE)</f>
        <v>2</v>
      </c>
      <c r="K4467" t="s">
        <v>3255</v>
      </c>
      <c r="L4467">
        <f>VLOOKUP(K4467,country2,2,FALSE)</f>
        <v>1</v>
      </c>
      <c r="M4467" t="s">
        <v>2816</v>
      </c>
      <c r="N4467">
        <f>VLOOKUP(Orders!M4467,city2,2,FALSE)</f>
        <v>395</v>
      </c>
      <c r="O4467" t="s">
        <v>2557</v>
      </c>
      <c r="P4467">
        <f>VLOOKUP(O4467,state2,2,FALSE)</f>
        <v>46</v>
      </c>
      <c r="Q4467">
        <v>83704</v>
      </c>
      <c r="R4467" t="s">
        <v>21</v>
      </c>
      <c r="S4467">
        <f>VLOOKUP(R4467,region2,2,FALSE)</f>
        <v>2</v>
      </c>
      <c r="T4467" t="s">
        <v>5010</v>
      </c>
      <c r="U4467" t="s">
        <v>22</v>
      </c>
      <c r="V4467">
        <f>VLOOKUP(U4467,category2,2,FALSE)</f>
        <v>2</v>
      </c>
      <c r="W4467" t="s">
        <v>3231</v>
      </c>
      <c r="X4467">
        <f>VLOOKUP(W4467,subcat2,3,FALSE)</f>
        <v>9</v>
      </c>
      <c r="Y4467" t="s">
        <v>2101</v>
      </c>
      <c r="Z4467">
        <v>3.3040000000000003</v>
      </c>
      <c r="AA4467">
        <v>1</v>
      </c>
      <c r="AB4467">
        <v>0.2</v>
      </c>
      <c r="AC4467" s="4">
        <v>1.1151</v>
      </c>
    </row>
    <row r="4468" spans="1:29" x14ac:dyDescent="0.25">
      <c r="A4468" s="2">
        <v>4467</v>
      </c>
      <c r="B4468" t="s">
        <v>9987</v>
      </c>
      <c r="C4468" s="3">
        <v>43063</v>
      </c>
      <c r="D4468" s="3">
        <v>43070</v>
      </c>
      <c r="E4468" t="s">
        <v>25</v>
      </c>
      <c r="F4468">
        <f>VLOOKUP(E4468,SHIPMODE,2,FALSE)</f>
        <v>2</v>
      </c>
      <c r="G4468" t="s">
        <v>3822</v>
      </c>
      <c r="H4468" t="s">
        <v>2108</v>
      </c>
      <c r="I4468" t="s">
        <v>9</v>
      </c>
      <c r="J4468">
        <f>VLOOKUP(I4468,segmentID,2,FALSE)</f>
        <v>1</v>
      </c>
      <c r="K4468" t="s">
        <v>3255</v>
      </c>
      <c r="L4468">
        <f>VLOOKUP(K4468,country2,2,FALSE)</f>
        <v>1</v>
      </c>
      <c r="M4468" t="s">
        <v>138</v>
      </c>
      <c r="N4468">
        <f>VLOOKUP(Orders!M4468,city2,2,FALSE)</f>
        <v>21</v>
      </c>
      <c r="O4468" t="s">
        <v>139</v>
      </c>
      <c r="P4468">
        <f>VLOOKUP(O4468,state2,2,FALSE)</f>
        <v>16</v>
      </c>
      <c r="Q4468">
        <v>10035</v>
      </c>
      <c r="R4468" t="s">
        <v>79</v>
      </c>
      <c r="S4468">
        <f>VLOOKUP(R4468,region2,2,FALSE)</f>
        <v>4</v>
      </c>
      <c r="T4468" t="s">
        <v>4940</v>
      </c>
      <c r="U4468" t="s">
        <v>22</v>
      </c>
      <c r="V4468">
        <f>VLOOKUP(U4468,category2,2,FALSE)</f>
        <v>2</v>
      </c>
      <c r="W4468" t="s">
        <v>3229</v>
      </c>
      <c r="X4468">
        <f>VLOOKUP(W4468,subcat2,3,FALSE)</f>
        <v>7</v>
      </c>
      <c r="Y4468" t="s">
        <v>1180</v>
      </c>
      <c r="Z4468">
        <v>16.38</v>
      </c>
      <c r="AA4468">
        <v>9</v>
      </c>
      <c r="AB4468">
        <v>0</v>
      </c>
      <c r="AC4468" s="4">
        <v>7.3709999999999996</v>
      </c>
    </row>
    <row r="4469" spans="1:29" x14ac:dyDescent="0.25">
      <c r="A4469" s="2">
        <v>4468</v>
      </c>
      <c r="B4469" t="s">
        <v>9987</v>
      </c>
      <c r="C4469" s="3">
        <v>43063</v>
      </c>
      <c r="D4469" s="3">
        <v>43070</v>
      </c>
      <c r="E4469" t="s">
        <v>25</v>
      </c>
      <c r="F4469">
        <f>VLOOKUP(E4469,SHIPMODE,2,FALSE)</f>
        <v>2</v>
      </c>
      <c r="G4469" t="s">
        <v>3822</v>
      </c>
      <c r="H4469" t="s">
        <v>2108</v>
      </c>
      <c r="I4469" t="s">
        <v>9</v>
      </c>
      <c r="J4469">
        <f>VLOOKUP(I4469,segmentID,2,FALSE)</f>
        <v>1</v>
      </c>
      <c r="K4469" t="s">
        <v>3255</v>
      </c>
      <c r="L4469">
        <f>VLOOKUP(K4469,country2,2,FALSE)</f>
        <v>1</v>
      </c>
      <c r="M4469" t="s">
        <v>138</v>
      </c>
      <c r="N4469">
        <f>VLOOKUP(Orders!M4469,city2,2,FALSE)</f>
        <v>21</v>
      </c>
      <c r="O4469" t="s">
        <v>139</v>
      </c>
      <c r="P4469">
        <f>VLOOKUP(O4469,state2,2,FALSE)</f>
        <v>16</v>
      </c>
      <c r="Q4469">
        <v>10035</v>
      </c>
      <c r="R4469" t="s">
        <v>79</v>
      </c>
      <c r="S4469">
        <f>VLOOKUP(R4469,region2,2,FALSE)</f>
        <v>4</v>
      </c>
      <c r="T4469" t="s">
        <v>5054</v>
      </c>
      <c r="U4469" t="s">
        <v>22</v>
      </c>
      <c r="V4469">
        <f>VLOOKUP(U4469,category2,2,FALSE)</f>
        <v>2</v>
      </c>
      <c r="W4469" t="s">
        <v>103</v>
      </c>
      <c r="X4469">
        <f>VLOOKUP(W4469,subcat2,3,FALSE)</f>
        <v>13</v>
      </c>
      <c r="Y4469" t="s">
        <v>2905</v>
      </c>
      <c r="Z4469">
        <v>167.96</v>
      </c>
      <c r="AA4469">
        <v>2</v>
      </c>
      <c r="AB4469">
        <v>0</v>
      </c>
      <c r="AC4469" s="4">
        <v>78.941199999999995</v>
      </c>
    </row>
    <row r="4470" spans="1:29" x14ac:dyDescent="0.25">
      <c r="A4470" s="2">
        <v>4469</v>
      </c>
      <c r="B4470" t="s">
        <v>9987</v>
      </c>
      <c r="C4470" s="3">
        <v>43063</v>
      </c>
      <c r="D4470" s="3">
        <v>43070</v>
      </c>
      <c r="E4470" t="s">
        <v>25</v>
      </c>
      <c r="F4470">
        <f>VLOOKUP(E4470,SHIPMODE,2,FALSE)</f>
        <v>2</v>
      </c>
      <c r="G4470" t="s">
        <v>3822</v>
      </c>
      <c r="H4470" t="s">
        <v>2108</v>
      </c>
      <c r="I4470" t="s">
        <v>9</v>
      </c>
      <c r="J4470">
        <f>VLOOKUP(I4470,segmentID,2,FALSE)</f>
        <v>1</v>
      </c>
      <c r="K4470" t="s">
        <v>3255</v>
      </c>
      <c r="L4470">
        <f>VLOOKUP(K4470,country2,2,FALSE)</f>
        <v>1</v>
      </c>
      <c r="M4470" t="s">
        <v>138</v>
      </c>
      <c r="N4470">
        <f>VLOOKUP(Orders!M4470,city2,2,FALSE)</f>
        <v>21</v>
      </c>
      <c r="O4470" t="s">
        <v>139</v>
      </c>
      <c r="P4470">
        <f>VLOOKUP(O4470,state2,2,FALSE)</f>
        <v>16</v>
      </c>
      <c r="Q4470">
        <v>10035</v>
      </c>
      <c r="R4470" t="s">
        <v>79</v>
      </c>
      <c r="S4470">
        <f>VLOOKUP(R4470,region2,2,FALSE)</f>
        <v>4</v>
      </c>
      <c r="T4470" t="s">
        <v>5405</v>
      </c>
      <c r="U4470" t="s">
        <v>13</v>
      </c>
      <c r="V4470">
        <f>VLOOKUP(U4470,category2,2,FALSE)</f>
        <v>1</v>
      </c>
      <c r="W4470" t="s">
        <v>14</v>
      </c>
      <c r="X4470">
        <f>VLOOKUP(W4470,subcat2,3,FALSE)</f>
        <v>1</v>
      </c>
      <c r="Y4470" t="s">
        <v>2297</v>
      </c>
      <c r="Z4470">
        <v>321.56799999999998</v>
      </c>
      <c r="AA4470">
        <v>2</v>
      </c>
      <c r="AB4470">
        <v>0.2</v>
      </c>
      <c r="AC4470" s="4">
        <v>-16.078399999999988</v>
      </c>
    </row>
    <row r="4471" spans="1:29" x14ac:dyDescent="0.25">
      <c r="A4471" s="2">
        <v>4470</v>
      </c>
      <c r="B4471" t="s">
        <v>9987</v>
      </c>
      <c r="C4471" s="3">
        <v>43063</v>
      </c>
      <c r="D4471" s="3">
        <v>43070</v>
      </c>
      <c r="E4471" t="s">
        <v>25</v>
      </c>
      <c r="F4471">
        <f>VLOOKUP(E4471,SHIPMODE,2,FALSE)</f>
        <v>2</v>
      </c>
      <c r="G4471" t="s">
        <v>3822</v>
      </c>
      <c r="H4471" t="s">
        <v>2108</v>
      </c>
      <c r="I4471" t="s">
        <v>9</v>
      </c>
      <c r="J4471">
        <f>VLOOKUP(I4471,segmentID,2,FALSE)</f>
        <v>1</v>
      </c>
      <c r="K4471" t="s">
        <v>3255</v>
      </c>
      <c r="L4471">
        <f>VLOOKUP(K4471,country2,2,FALSE)</f>
        <v>1</v>
      </c>
      <c r="M4471" t="s">
        <v>138</v>
      </c>
      <c r="N4471">
        <f>VLOOKUP(Orders!M4471,city2,2,FALSE)</f>
        <v>21</v>
      </c>
      <c r="O4471" t="s">
        <v>139</v>
      </c>
      <c r="P4471">
        <f>VLOOKUP(O4471,state2,2,FALSE)</f>
        <v>16</v>
      </c>
      <c r="Q4471">
        <v>10035</v>
      </c>
      <c r="R4471" t="s">
        <v>79</v>
      </c>
      <c r="S4471">
        <f>VLOOKUP(R4471,region2,2,FALSE)</f>
        <v>4</v>
      </c>
      <c r="T4471" t="s">
        <v>5270</v>
      </c>
      <c r="U4471" t="s">
        <v>22</v>
      </c>
      <c r="V4471">
        <f>VLOOKUP(U4471,category2,2,FALSE)</f>
        <v>2</v>
      </c>
      <c r="W4471" t="s">
        <v>45</v>
      </c>
      <c r="X4471">
        <f>VLOOKUP(W4471,subcat2,3,FALSE)</f>
        <v>11</v>
      </c>
      <c r="Y4471" t="s">
        <v>2369</v>
      </c>
      <c r="Z4471">
        <v>12.96</v>
      </c>
      <c r="AA4471">
        <v>2</v>
      </c>
      <c r="AB4471">
        <v>0</v>
      </c>
      <c r="AC4471" s="4">
        <v>6.2208000000000006</v>
      </c>
    </row>
    <row r="4472" spans="1:29" x14ac:dyDescent="0.25">
      <c r="A4472" s="2">
        <v>4471</v>
      </c>
      <c r="B4472" t="s">
        <v>9988</v>
      </c>
      <c r="C4472" s="3">
        <v>42863</v>
      </c>
      <c r="D4472" s="3">
        <v>42867</v>
      </c>
      <c r="E4472" t="s">
        <v>25</v>
      </c>
      <c r="F4472">
        <f>VLOOKUP(E4472,SHIPMODE,2,FALSE)</f>
        <v>2</v>
      </c>
      <c r="G4472" t="s">
        <v>3392</v>
      </c>
      <c r="H4472" t="s">
        <v>576</v>
      </c>
      <c r="I4472" t="s">
        <v>18</v>
      </c>
      <c r="J4472">
        <f>VLOOKUP(I4472,segmentID,2,FALSE)</f>
        <v>2</v>
      </c>
      <c r="K4472" t="s">
        <v>3255</v>
      </c>
      <c r="L4472">
        <f>VLOOKUP(K4472,country2,2,FALSE)</f>
        <v>1</v>
      </c>
      <c r="M4472" t="s">
        <v>77</v>
      </c>
      <c r="N4472">
        <f>VLOOKUP(Orders!M4472,city2,2,FALSE)</f>
        <v>11</v>
      </c>
      <c r="O4472" t="s">
        <v>78</v>
      </c>
      <c r="P4472">
        <f>VLOOKUP(O4472,state2,2,FALSE)</f>
        <v>10</v>
      </c>
      <c r="Q4472">
        <v>19140</v>
      </c>
      <c r="R4472" t="s">
        <v>79</v>
      </c>
      <c r="S4472">
        <f>VLOOKUP(R4472,region2,2,FALSE)</f>
        <v>4</v>
      </c>
      <c r="T4472" t="s">
        <v>5600</v>
      </c>
      <c r="U4472" t="s">
        <v>13</v>
      </c>
      <c r="V4472">
        <f>VLOOKUP(U4472,category2,2,FALSE)</f>
        <v>1</v>
      </c>
      <c r="W4472" t="s">
        <v>3226</v>
      </c>
      <c r="X4472">
        <f>VLOOKUP(W4472,subcat2,3,FALSE)</f>
        <v>2</v>
      </c>
      <c r="Y4472" t="s">
        <v>1521</v>
      </c>
      <c r="Z4472">
        <v>128.05799999999999</v>
      </c>
      <c r="AA4472">
        <v>3</v>
      </c>
      <c r="AB4472">
        <v>0.3</v>
      </c>
      <c r="AC4472" s="4">
        <v>-23.782199999999996</v>
      </c>
    </row>
    <row r="4473" spans="1:29" x14ac:dyDescent="0.25">
      <c r="A4473" s="2">
        <v>4472</v>
      </c>
      <c r="B4473" t="s">
        <v>9989</v>
      </c>
      <c r="C4473" s="3">
        <v>43007</v>
      </c>
      <c r="D4473" s="3">
        <v>43007</v>
      </c>
      <c r="E4473" t="s">
        <v>625</v>
      </c>
      <c r="F4473">
        <f>VLOOKUP(E4473,SHIPMODE,2,FALSE)</f>
        <v>4</v>
      </c>
      <c r="G4473" t="s">
        <v>3322</v>
      </c>
      <c r="H4473" t="s">
        <v>299</v>
      </c>
      <c r="I4473" t="s">
        <v>52</v>
      </c>
      <c r="J4473">
        <f>VLOOKUP(I4473,segmentID,2,FALSE)</f>
        <v>3</v>
      </c>
      <c r="K4473" t="s">
        <v>3255</v>
      </c>
      <c r="L4473">
        <f>VLOOKUP(K4473,country2,2,FALSE)</f>
        <v>1</v>
      </c>
      <c r="M4473" t="s">
        <v>2863</v>
      </c>
      <c r="N4473">
        <f>VLOOKUP(Orders!M4473,city2,2,FALSE)</f>
        <v>408</v>
      </c>
      <c r="O4473" t="s">
        <v>249</v>
      </c>
      <c r="P4473">
        <f>VLOOKUP(O4473,state2,2,FALSE)</f>
        <v>25</v>
      </c>
      <c r="Q4473">
        <v>44060</v>
      </c>
      <c r="R4473" t="s">
        <v>79</v>
      </c>
      <c r="S4473">
        <f>VLOOKUP(R4473,region2,2,FALSE)</f>
        <v>4</v>
      </c>
      <c r="T4473" t="s">
        <v>5285</v>
      </c>
      <c r="U4473" t="s">
        <v>13</v>
      </c>
      <c r="V4473">
        <f>VLOOKUP(U4473,category2,2,FALSE)</f>
        <v>1</v>
      </c>
      <c r="W4473" t="s">
        <v>3226</v>
      </c>
      <c r="X4473">
        <f>VLOOKUP(W4473,subcat2,3,FALSE)</f>
        <v>2</v>
      </c>
      <c r="Y4473" t="s">
        <v>1516</v>
      </c>
      <c r="Z4473">
        <v>63.686</v>
      </c>
      <c r="AA4473">
        <v>1</v>
      </c>
      <c r="AB4473">
        <v>0.3</v>
      </c>
      <c r="AC4473" s="4">
        <v>-15.466600000000003</v>
      </c>
    </row>
    <row r="4474" spans="1:29" x14ac:dyDescent="0.25">
      <c r="A4474" s="2">
        <v>4473</v>
      </c>
      <c r="B4474" t="s">
        <v>9989</v>
      </c>
      <c r="C4474" s="3">
        <v>43007</v>
      </c>
      <c r="D4474" s="3">
        <v>43007</v>
      </c>
      <c r="E4474" t="s">
        <v>625</v>
      </c>
      <c r="F4474">
        <f>VLOOKUP(E4474,SHIPMODE,2,FALSE)</f>
        <v>4</v>
      </c>
      <c r="G4474" t="s">
        <v>3322</v>
      </c>
      <c r="H4474" t="s">
        <v>299</v>
      </c>
      <c r="I4474" t="s">
        <v>52</v>
      </c>
      <c r="J4474">
        <f>VLOOKUP(I4474,segmentID,2,FALSE)</f>
        <v>3</v>
      </c>
      <c r="K4474" t="s">
        <v>3255</v>
      </c>
      <c r="L4474">
        <f>VLOOKUP(K4474,country2,2,FALSE)</f>
        <v>1</v>
      </c>
      <c r="M4474" t="s">
        <v>2863</v>
      </c>
      <c r="N4474">
        <f>VLOOKUP(Orders!M4474,city2,2,FALSE)</f>
        <v>408</v>
      </c>
      <c r="O4474" t="s">
        <v>249</v>
      </c>
      <c r="P4474">
        <f>VLOOKUP(O4474,state2,2,FALSE)</f>
        <v>25</v>
      </c>
      <c r="Q4474">
        <v>44060</v>
      </c>
      <c r="R4474" t="s">
        <v>79</v>
      </c>
      <c r="S4474">
        <f>VLOOKUP(R4474,region2,2,FALSE)</f>
        <v>4</v>
      </c>
      <c r="T4474" t="s">
        <v>4510</v>
      </c>
      <c r="U4474" t="s">
        <v>35</v>
      </c>
      <c r="V4474">
        <f>VLOOKUP(U4474,category2,2,FALSE)</f>
        <v>3</v>
      </c>
      <c r="W4474" t="s">
        <v>3232</v>
      </c>
      <c r="X4474">
        <f>VLOOKUP(W4474,subcat2,3,FALSE)</f>
        <v>12</v>
      </c>
      <c r="Y4474" t="s">
        <v>639</v>
      </c>
      <c r="Z4474">
        <v>239.976</v>
      </c>
      <c r="AA4474">
        <v>3</v>
      </c>
      <c r="AB4474">
        <v>0.2</v>
      </c>
      <c r="AC4474" s="4">
        <v>65.993400000000008</v>
      </c>
    </row>
    <row r="4475" spans="1:29" x14ac:dyDescent="0.25">
      <c r="A4475" s="2">
        <v>4474</v>
      </c>
      <c r="B4475" t="s">
        <v>9989</v>
      </c>
      <c r="C4475" s="3">
        <v>43007</v>
      </c>
      <c r="D4475" s="3">
        <v>43007</v>
      </c>
      <c r="E4475" t="s">
        <v>625</v>
      </c>
      <c r="F4475">
        <f>VLOOKUP(E4475,SHIPMODE,2,FALSE)</f>
        <v>4</v>
      </c>
      <c r="G4475" t="s">
        <v>3322</v>
      </c>
      <c r="H4475" t="s">
        <v>299</v>
      </c>
      <c r="I4475" t="s">
        <v>52</v>
      </c>
      <c r="J4475">
        <f>VLOOKUP(I4475,segmentID,2,FALSE)</f>
        <v>3</v>
      </c>
      <c r="K4475" t="s">
        <v>3255</v>
      </c>
      <c r="L4475">
        <f>VLOOKUP(K4475,country2,2,FALSE)</f>
        <v>1</v>
      </c>
      <c r="M4475" t="s">
        <v>2863</v>
      </c>
      <c r="N4475">
        <f>VLOOKUP(Orders!M4475,city2,2,FALSE)</f>
        <v>408</v>
      </c>
      <c r="O4475" t="s">
        <v>249</v>
      </c>
      <c r="P4475">
        <f>VLOOKUP(O4475,state2,2,FALSE)</f>
        <v>25</v>
      </c>
      <c r="Q4475">
        <v>44060</v>
      </c>
      <c r="R4475" t="s">
        <v>79</v>
      </c>
      <c r="S4475">
        <f>VLOOKUP(R4475,region2,2,FALSE)</f>
        <v>4</v>
      </c>
      <c r="T4475" t="s">
        <v>5726</v>
      </c>
      <c r="U4475" t="s">
        <v>13</v>
      </c>
      <c r="V4475">
        <f>VLOOKUP(U4475,category2,2,FALSE)</f>
        <v>1</v>
      </c>
      <c r="W4475" t="s">
        <v>29</v>
      </c>
      <c r="X4475">
        <f>VLOOKUP(W4475,subcat2,3,FALSE)</f>
        <v>4</v>
      </c>
      <c r="Y4475" t="s">
        <v>1627</v>
      </c>
      <c r="Z4475">
        <v>344.22</v>
      </c>
      <c r="AA4475">
        <v>2</v>
      </c>
      <c r="AB4475">
        <v>0.4</v>
      </c>
      <c r="AC4475" s="4">
        <v>-189.32100000000003</v>
      </c>
    </row>
    <row r="4476" spans="1:29" x14ac:dyDescent="0.25">
      <c r="A4476" s="2">
        <v>4475</v>
      </c>
      <c r="B4476" t="s">
        <v>9989</v>
      </c>
      <c r="C4476" s="3">
        <v>43007</v>
      </c>
      <c r="D4476" s="3">
        <v>43007</v>
      </c>
      <c r="E4476" t="s">
        <v>625</v>
      </c>
      <c r="F4476">
        <f>VLOOKUP(E4476,SHIPMODE,2,FALSE)</f>
        <v>4</v>
      </c>
      <c r="G4476" t="s">
        <v>3322</v>
      </c>
      <c r="H4476" t="s">
        <v>299</v>
      </c>
      <c r="I4476" t="s">
        <v>52</v>
      </c>
      <c r="J4476">
        <f>VLOOKUP(I4476,segmentID,2,FALSE)</f>
        <v>3</v>
      </c>
      <c r="K4476" t="s">
        <v>3255</v>
      </c>
      <c r="L4476">
        <f>VLOOKUP(K4476,country2,2,FALSE)</f>
        <v>1</v>
      </c>
      <c r="M4476" t="s">
        <v>2863</v>
      </c>
      <c r="N4476">
        <f>VLOOKUP(Orders!M4476,city2,2,FALSE)</f>
        <v>408</v>
      </c>
      <c r="O4476" t="s">
        <v>249</v>
      </c>
      <c r="P4476">
        <f>VLOOKUP(O4476,state2,2,FALSE)</f>
        <v>25</v>
      </c>
      <c r="Q4476">
        <v>44060</v>
      </c>
      <c r="R4476" t="s">
        <v>79</v>
      </c>
      <c r="S4476">
        <f>VLOOKUP(R4476,region2,2,FALSE)</f>
        <v>4</v>
      </c>
      <c r="T4476" t="s">
        <v>5365</v>
      </c>
      <c r="U4476" t="s">
        <v>22</v>
      </c>
      <c r="V4476">
        <f>VLOOKUP(U4476,category2,2,FALSE)</f>
        <v>2</v>
      </c>
      <c r="W4476" t="s">
        <v>45</v>
      </c>
      <c r="X4476">
        <f>VLOOKUP(W4476,subcat2,3,FALSE)</f>
        <v>11</v>
      </c>
      <c r="Y4476" t="s">
        <v>882</v>
      </c>
      <c r="Z4476">
        <v>15.552000000000003</v>
      </c>
      <c r="AA4476">
        <v>3</v>
      </c>
      <c r="AB4476">
        <v>0.2</v>
      </c>
      <c r="AC4476" s="4">
        <v>5.4432</v>
      </c>
    </row>
    <row r="4477" spans="1:29" x14ac:dyDescent="0.25">
      <c r="A4477" s="2">
        <v>4476</v>
      </c>
      <c r="B4477" t="s">
        <v>9989</v>
      </c>
      <c r="C4477" s="3">
        <v>43007</v>
      </c>
      <c r="D4477" s="3">
        <v>43007</v>
      </c>
      <c r="E4477" t="s">
        <v>625</v>
      </c>
      <c r="F4477">
        <f>VLOOKUP(E4477,SHIPMODE,2,FALSE)</f>
        <v>4</v>
      </c>
      <c r="G4477" t="s">
        <v>3322</v>
      </c>
      <c r="H4477" t="s">
        <v>299</v>
      </c>
      <c r="I4477" t="s">
        <v>52</v>
      </c>
      <c r="J4477">
        <f>VLOOKUP(I4477,segmentID,2,FALSE)</f>
        <v>3</v>
      </c>
      <c r="K4477" t="s">
        <v>3255</v>
      </c>
      <c r="L4477">
        <f>VLOOKUP(K4477,country2,2,FALSE)</f>
        <v>1</v>
      </c>
      <c r="M4477" t="s">
        <v>2863</v>
      </c>
      <c r="N4477">
        <f>VLOOKUP(Orders!M4477,city2,2,FALSE)</f>
        <v>408</v>
      </c>
      <c r="O4477" t="s">
        <v>249</v>
      </c>
      <c r="P4477">
        <f>VLOOKUP(O4477,state2,2,FALSE)</f>
        <v>25</v>
      </c>
      <c r="Q4477">
        <v>44060</v>
      </c>
      <c r="R4477" t="s">
        <v>79</v>
      </c>
      <c r="S4477">
        <f>VLOOKUP(R4477,region2,2,FALSE)</f>
        <v>4</v>
      </c>
      <c r="T4477" t="s">
        <v>5561</v>
      </c>
      <c r="U4477" t="s">
        <v>13</v>
      </c>
      <c r="V4477">
        <f>VLOOKUP(U4477,category2,2,FALSE)</f>
        <v>1</v>
      </c>
      <c r="W4477" t="s">
        <v>3228</v>
      </c>
      <c r="X4477">
        <f>VLOOKUP(W4477,subcat2,3,FALSE)</f>
        <v>6</v>
      </c>
      <c r="Y4477" t="s">
        <v>1447</v>
      </c>
      <c r="Z4477">
        <v>21.248000000000001</v>
      </c>
      <c r="AA4477">
        <v>4</v>
      </c>
      <c r="AB4477">
        <v>0.2</v>
      </c>
      <c r="AC4477" s="4">
        <v>7.436799999999999</v>
      </c>
    </row>
    <row r="4478" spans="1:29" x14ac:dyDescent="0.25">
      <c r="A4478" s="2">
        <v>4477</v>
      </c>
      <c r="B4478" t="s">
        <v>9989</v>
      </c>
      <c r="C4478" s="3">
        <v>43007</v>
      </c>
      <c r="D4478" s="3">
        <v>43007</v>
      </c>
      <c r="E4478" t="s">
        <v>625</v>
      </c>
      <c r="F4478">
        <f>VLOOKUP(E4478,SHIPMODE,2,FALSE)</f>
        <v>4</v>
      </c>
      <c r="G4478" t="s">
        <v>3322</v>
      </c>
      <c r="H4478" t="s">
        <v>299</v>
      </c>
      <c r="I4478" t="s">
        <v>52</v>
      </c>
      <c r="J4478">
        <f>VLOOKUP(I4478,segmentID,2,FALSE)</f>
        <v>3</v>
      </c>
      <c r="K4478" t="s">
        <v>3255</v>
      </c>
      <c r="L4478">
        <f>VLOOKUP(K4478,country2,2,FALSE)</f>
        <v>1</v>
      </c>
      <c r="M4478" t="s">
        <v>2863</v>
      </c>
      <c r="N4478">
        <f>VLOOKUP(Orders!M4478,city2,2,FALSE)</f>
        <v>408</v>
      </c>
      <c r="O4478" t="s">
        <v>249</v>
      </c>
      <c r="P4478">
        <f>VLOOKUP(O4478,state2,2,FALSE)</f>
        <v>25</v>
      </c>
      <c r="Q4478">
        <v>44060</v>
      </c>
      <c r="R4478" t="s">
        <v>79</v>
      </c>
      <c r="S4478">
        <f>VLOOKUP(R4478,region2,2,FALSE)</f>
        <v>4</v>
      </c>
      <c r="T4478" t="s">
        <v>5672</v>
      </c>
      <c r="U4478" t="s">
        <v>22</v>
      </c>
      <c r="V4478">
        <f>VLOOKUP(U4478,category2,2,FALSE)</f>
        <v>2</v>
      </c>
      <c r="W4478" t="s">
        <v>45</v>
      </c>
      <c r="X4478">
        <f>VLOOKUP(W4478,subcat2,3,FALSE)</f>
        <v>11</v>
      </c>
      <c r="Y4478" t="s">
        <v>2102</v>
      </c>
      <c r="Z4478">
        <v>8.4480000000000004</v>
      </c>
      <c r="AA4478">
        <v>2</v>
      </c>
      <c r="AB4478">
        <v>0.2</v>
      </c>
      <c r="AC4478" s="4">
        <v>2.6399999999999997</v>
      </c>
    </row>
    <row r="4479" spans="1:29" x14ac:dyDescent="0.25">
      <c r="A4479" s="2">
        <v>4478</v>
      </c>
      <c r="B4479" t="s">
        <v>9990</v>
      </c>
      <c r="C4479" s="3">
        <v>43030</v>
      </c>
      <c r="D4479" s="3">
        <v>43030</v>
      </c>
      <c r="E4479" t="s">
        <v>625</v>
      </c>
      <c r="F4479">
        <f>VLOOKUP(E4479,SHIPMODE,2,FALSE)</f>
        <v>4</v>
      </c>
      <c r="G4479" t="s">
        <v>3634</v>
      </c>
      <c r="H4479" t="s">
        <v>1412</v>
      </c>
      <c r="I4479" t="s">
        <v>9</v>
      </c>
      <c r="J4479">
        <f>VLOOKUP(I4479,segmentID,2,FALSE)</f>
        <v>1</v>
      </c>
      <c r="K4479" t="s">
        <v>3255</v>
      </c>
      <c r="L4479">
        <f>VLOOKUP(K4479,country2,2,FALSE)</f>
        <v>1</v>
      </c>
      <c r="M4479" t="s">
        <v>2865</v>
      </c>
      <c r="N4479">
        <f>VLOOKUP(Orders!M4479,city2,2,FALSE)</f>
        <v>409</v>
      </c>
      <c r="O4479" t="s">
        <v>321</v>
      </c>
      <c r="P4479">
        <f>VLOOKUP(O4479,state2,2,FALSE)</f>
        <v>27</v>
      </c>
      <c r="Q4479">
        <v>73505</v>
      </c>
      <c r="R4479" t="s">
        <v>55</v>
      </c>
      <c r="S4479">
        <f>VLOOKUP(R4479,region2,2,FALSE)</f>
        <v>3</v>
      </c>
      <c r="T4479" t="s">
        <v>5727</v>
      </c>
      <c r="U4479" t="s">
        <v>22</v>
      </c>
      <c r="V4479">
        <f>VLOOKUP(U4479,category2,2,FALSE)</f>
        <v>2</v>
      </c>
      <c r="W4479" t="s">
        <v>3227</v>
      </c>
      <c r="X4479">
        <f>VLOOKUP(W4479,subcat2,3,FALSE)</f>
        <v>5</v>
      </c>
      <c r="Y4479" t="s">
        <v>3040</v>
      </c>
      <c r="Z4479">
        <v>333.09000000000003</v>
      </c>
      <c r="AA4479">
        <v>3</v>
      </c>
      <c r="AB4479">
        <v>0</v>
      </c>
      <c r="AC4479" s="4">
        <v>23.316299999999984</v>
      </c>
    </row>
    <row r="4480" spans="1:29" x14ac:dyDescent="0.25">
      <c r="A4480" s="2">
        <v>4479</v>
      </c>
      <c r="B4480" t="s">
        <v>9990</v>
      </c>
      <c r="C4480" s="3">
        <v>43030</v>
      </c>
      <c r="D4480" s="3">
        <v>43030</v>
      </c>
      <c r="E4480" t="s">
        <v>625</v>
      </c>
      <c r="F4480">
        <f>VLOOKUP(E4480,SHIPMODE,2,FALSE)</f>
        <v>4</v>
      </c>
      <c r="G4480" t="s">
        <v>3634</v>
      </c>
      <c r="H4480" t="s">
        <v>1412</v>
      </c>
      <c r="I4480" t="s">
        <v>9</v>
      </c>
      <c r="J4480">
        <f>VLOOKUP(I4480,segmentID,2,FALSE)</f>
        <v>1</v>
      </c>
      <c r="K4480" t="s">
        <v>3255</v>
      </c>
      <c r="L4480">
        <f>VLOOKUP(K4480,country2,2,FALSE)</f>
        <v>1</v>
      </c>
      <c r="M4480" t="s">
        <v>2865</v>
      </c>
      <c r="N4480">
        <f>VLOOKUP(Orders!M4480,city2,2,FALSE)</f>
        <v>409</v>
      </c>
      <c r="O4480" t="s">
        <v>321</v>
      </c>
      <c r="P4480">
        <f>VLOOKUP(O4480,state2,2,FALSE)</f>
        <v>27</v>
      </c>
      <c r="Q4480">
        <v>73505</v>
      </c>
      <c r="R4480" t="s">
        <v>55</v>
      </c>
      <c r="S4480">
        <f>VLOOKUP(R4480,region2,2,FALSE)</f>
        <v>3</v>
      </c>
      <c r="T4480" t="s">
        <v>4317</v>
      </c>
      <c r="U4480" t="s">
        <v>13</v>
      </c>
      <c r="V4480">
        <f>VLOOKUP(U4480,category2,2,FALSE)</f>
        <v>1</v>
      </c>
      <c r="W4480" t="s">
        <v>29</v>
      </c>
      <c r="X4480">
        <f>VLOOKUP(W4480,subcat2,3,FALSE)</f>
        <v>4</v>
      </c>
      <c r="Y4480" t="s">
        <v>2315</v>
      </c>
      <c r="Z4480">
        <v>248.98</v>
      </c>
      <c r="AA4480">
        <v>2</v>
      </c>
      <c r="AB4480">
        <v>0</v>
      </c>
      <c r="AC4480" s="4">
        <v>54.775599999999997</v>
      </c>
    </row>
    <row r="4481" spans="1:29" x14ac:dyDescent="0.25">
      <c r="A4481" s="2">
        <v>4480</v>
      </c>
      <c r="B4481" t="s">
        <v>6359</v>
      </c>
      <c r="C4481" s="3">
        <v>41722</v>
      </c>
      <c r="D4481" s="3">
        <v>41726</v>
      </c>
      <c r="E4481" t="s">
        <v>25</v>
      </c>
      <c r="F4481">
        <f>VLOOKUP(E4481,SHIPMODE,2,FALSE)</f>
        <v>2</v>
      </c>
      <c r="G4481" t="s">
        <v>3558</v>
      </c>
      <c r="H4481" t="s">
        <v>1167</v>
      </c>
      <c r="I4481" t="s">
        <v>9</v>
      </c>
      <c r="J4481">
        <f>VLOOKUP(I4481,segmentID,2,FALSE)</f>
        <v>1</v>
      </c>
      <c r="K4481" t="s">
        <v>3255</v>
      </c>
      <c r="L4481">
        <f>VLOOKUP(K4481,country2,2,FALSE)</f>
        <v>1</v>
      </c>
      <c r="M4481" t="s">
        <v>138</v>
      </c>
      <c r="N4481">
        <f>VLOOKUP(Orders!M4481,city2,2,FALSE)</f>
        <v>21</v>
      </c>
      <c r="O4481" t="s">
        <v>139</v>
      </c>
      <c r="P4481">
        <f>VLOOKUP(O4481,state2,2,FALSE)</f>
        <v>16</v>
      </c>
      <c r="Q4481">
        <v>10024</v>
      </c>
      <c r="R4481" t="s">
        <v>79</v>
      </c>
      <c r="S4481">
        <f>VLOOKUP(R4481,region2,2,FALSE)</f>
        <v>4</v>
      </c>
      <c r="T4481" t="s">
        <v>5728</v>
      </c>
      <c r="U4481" t="s">
        <v>22</v>
      </c>
      <c r="V4481">
        <f>VLOOKUP(U4481,category2,2,FALSE)</f>
        <v>2</v>
      </c>
      <c r="W4481" t="s">
        <v>45</v>
      </c>
      <c r="X4481">
        <f>VLOOKUP(W4481,subcat2,3,FALSE)</f>
        <v>11</v>
      </c>
      <c r="Y4481" t="s">
        <v>2096</v>
      </c>
      <c r="Z4481">
        <v>24.900000000000002</v>
      </c>
      <c r="AA4481">
        <v>5</v>
      </c>
      <c r="AB4481">
        <v>0</v>
      </c>
      <c r="AC4481" s="4">
        <v>11.703000000000001</v>
      </c>
    </row>
    <row r="4482" spans="1:29" x14ac:dyDescent="0.25">
      <c r="A4482" s="2">
        <v>4481</v>
      </c>
      <c r="B4482" t="s">
        <v>8521</v>
      </c>
      <c r="C4482" s="3">
        <v>42677</v>
      </c>
      <c r="D4482" s="3">
        <v>42682</v>
      </c>
      <c r="E4482" t="s">
        <v>25</v>
      </c>
      <c r="F4482">
        <f>VLOOKUP(E4482,SHIPMODE,2,FALSE)</f>
        <v>2</v>
      </c>
      <c r="G4482" t="s">
        <v>3445</v>
      </c>
      <c r="H4482" t="s">
        <v>790</v>
      </c>
      <c r="I4482" t="s">
        <v>9</v>
      </c>
      <c r="J4482">
        <f>VLOOKUP(I4482,segmentID,2,FALSE)</f>
        <v>1</v>
      </c>
      <c r="K4482" t="s">
        <v>3255</v>
      </c>
      <c r="L4482">
        <f>VLOOKUP(K4482,country2,2,FALSE)</f>
        <v>1</v>
      </c>
      <c r="M4482" t="s">
        <v>19</v>
      </c>
      <c r="N4482">
        <f>VLOOKUP(Orders!M4482,city2,2,FALSE)</f>
        <v>2</v>
      </c>
      <c r="O4482" t="s">
        <v>20</v>
      </c>
      <c r="P4482">
        <f>VLOOKUP(O4482,state2,2,FALSE)</f>
        <v>2</v>
      </c>
      <c r="Q4482">
        <v>90049</v>
      </c>
      <c r="R4482" t="s">
        <v>21</v>
      </c>
      <c r="S4482">
        <f>VLOOKUP(R4482,region2,2,FALSE)</f>
        <v>2</v>
      </c>
      <c r="T4482" t="s">
        <v>4932</v>
      </c>
      <c r="U4482" t="s">
        <v>22</v>
      </c>
      <c r="V4482">
        <f>VLOOKUP(U4482,category2,2,FALSE)</f>
        <v>2</v>
      </c>
      <c r="W4482" t="s">
        <v>3234</v>
      </c>
      <c r="X4482">
        <f>VLOOKUP(W4482,subcat2,3,FALSE)</f>
        <v>14</v>
      </c>
      <c r="Y4482" t="s">
        <v>531</v>
      </c>
      <c r="Z4482">
        <v>15.260000000000002</v>
      </c>
      <c r="AA4482">
        <v>7</v>
      </c>
      <c r="AB4482">
        <v>0</v>
      </c>
      <c r="AC4482" s="4">
        <v>5.0358000000000001</v>
      </c>
    </row>
    <row r="4483" spans="1:29" x14ac:dyDescent="0.25">
      <c r="A4483" s="2">
        <v>4482</v>
      </c>
      <c r="B4483" t="s">
        <v>8521</v>
      </c>
      <c r="C4483" s="3">
        <v>42677</v>
      </c>
      <c r="D4483" s="3">
        <v>42682</v>
      </c>
      <c r="E4483" t="s">
        <v>25</v>
      </c>
      <c r="F4483">
        <f>VLOOKUP(E4483,SHIPMODE,2,FALSE)</f>
        <v>2</v>
      </c>
      <c r="G4483" t="s">
        <v>3445</v>
      </c>
      <c r="H4483" t="s">
        <v>790</v>
      </c>
      <c r="I4483" t="s">
        <v>9</v>
      </c>
      <c r="J4483">
        <f>VLOOKUP(I4483,segmentID,2,FALSE)</f>
        <v>1</v>
      </c>
      <c r="K4483" t="s">
        <v>3255</v>
      </c>
      <c r="L4483">
        <f>VLOOKUP(K4483,country2,2,FALSE)</f>
        <v>1</v>
      </c>
      <c r="M4483" t="s">
        <v>19</v>
      </c>
      <c r="N4483">
        <f>VLOOKUP(Orders!M4483,city2,2,FALSE)</f>
        <v>2</v>
      </c>
      <c r="O4483" t="s">
        <v>20</v>
      </c>
      <c r="P4483">
        <f>VLOOKUP(O4483,state2,2,FALSE)</f>
        <v>2</v>
      </c>
      <c r="Q4483">
        <v>90049</v>
      </c>
      <c r="R4483" t="s">
        <v>21</v>
      </c>
      <c r="S4483">
        <f>VLOOKUP(R4483,region2,2,FALSE)</f>
        <v>2</v>
      </c>
      <c r="T4483" t="s">
        <v>5716</v>
      </c>
      <c r="U4483" t="s">
        <v>22</v>
      </c>
      <c r="V4483">
        <f>VLOOKUP(U4483,category2,2,FALSE)</f>
        <v>2</v>
      </c>
      <c r="W4483" t="s">
        <v>38</v>
      </c>
      <c r="X4483">
        <f>VLOOKUP(W4483,subcat2,3,FALSE)</f>
        <v>10</v>
      </c>
      <c r="Y4483" t="s">
        <v>646</v>
      </c>
      <c r="Z4483">
        <v>43.32</v>
      </c>
      <c r="AA4483">
        <v>2</v>
      </c>
      <c r="AB4483">
        <v>0</v>
      </c>
      <c r="AC4483" s="4">
        <v>14.295599999999997</v>
      </c>
    </row>
    <row r="4484" spans="1:29" x14ac:dyDescent="0.25">
      <c r="A4484" s="2">
        <v>4483</v>
      </c>
      <c r="B4484" t="s">
        <v>8521</v>
      </c>
      <c r="C4484" s="3">
        <v>42677</v>
      </c>
      <c r="D4484" s="3">
        <v>42682</v>
      </c>
      <c r="E4484" t="s">
        <v>25</v>
      </c>
      <c r="F4484">
        <f>VLOOKUP(E4484,SHIPMODE,2,FALSE)</f>
        <v>2</v>
      </c>
      <c r="G4484" t="s">
        <v>3445</v>
      </c>
      <c r="H4484" t="s">
        <v>790</v>
      </c>
      <c r="I4484" t="s">
        <v>9</v>
      </c>
      <c r="J4484">
        <f>VLOOKUP(I4484,segmentID,2,FALSE)</f>
        <v>1</v>
      </c>
      <c r="K4484" t="s">
        <v>3255</v>
      </c>
      <c r="L4484">
        <f>VLOOKUP(K4484,country2,2,FALSE)</f>
        <v>1</v>
      </c>
      <c r="M4484" t="s">
        <v>19</v>
      </c>
      <c r="N4484">
        <f>VLOOKUP(Orders!M4484,city2,2,FALSE)</f>
        <v>2</v>
      </c>
      <c r="O4484" t="s">
        <v>20</v>
      </c>
      <c r="P4484">
        <f>VLOOKUP(O4484,state2,2,FALSE)</f>
        <v>2</v>
      </c>
      <c r="Q4484">
        <v>90049</v>
      </c>
      <c r="R4484" t="s">
        <v>21</v>
      </c>
      <c r="S4484">
        <f>VLOOKUP(R4484,region2,2,FALSE)</f>
        <v>2</v>
      </c>
      <c r="T4484" t="s">
        <v>4219</v>
      </c>
      <c r="U4484" t="s">
        <v>22</v>
      </c>
      <c r="V4484">
        <f>VLOOKUP(U4484,category2,2,FALSE)</f>
        <v>2</v>
      </c>
      <c r="W4484" t="s">
        <v>3231</v>
      </c>
      <c r="X4484">
        <f>VLOOKUP(W4484,subcat2,3,FALSE)</f>
        <v>9</v>
      </c>
      <c r="Y4484" t="s">
        <v>2275</v>
      </c>
      <c r="Z4484">
        <v>43.584000000000003</v>
      </c>
      <c r="AA4484">
        <v>12</v>
      </c>
      <c r="AB4484">
        <v>0.2</v>
      </c>
      <c r="AC4484" s="4">
        <v>15.799199999999999</v>
      </c>
    </row>
    <row r="4485" spans="1:29" x14ac:dyDescent="0.25">
      <c r="A4485" s="2">
        <v>4484</v>
      </c>
      <c r="B4485" t="s">
        <v>8521</v>
      </c>
      <c r="C4485" s="3">
        <v>42677</v>
      </c>
      <c r="D4485" s="3">
        <v>42682</v>
      </c>
      <c r="E4485" t="s">
        <v>25</v>
      </c>
      <c r="F4485">
        <f>VLOOKUP(E4485,SHIPMODE,2,FALSE)</f>
        <v>2</v>
      </c>
      <c r="G4485" t="s">
        <v>3445</v>
      </c>
      <c r="H4485" t="s">
        <v>790</v>
      </c>
      <c r="I4485" t="s">
        <v>9</v>
      </c>
      <c r="J4485">
        <f>VLOOKUP(I4485,segmentID,2,FALSE)</f>
        <v>1</v>
      </c>
      <c r="K4485" t="s">
        <v>3255</v>
      </c>
      <c r="L4485">
        <f>VLOOKUP(K4485,country2,2,FALSE)</f>
        <v>1</v>
      </c>
      <c r="M4485" t="s">
        <v>19</v>
      </c>
      <c r="N4485">
        <f>VLOOKUP(Orders!M4485,city2,2,FALSE)</f>
        <v>2</v>
      </c>
      <c r="O4485" t="s">
        <v>20</v>
      </c>
      <c r="P4485">
        <f>VLOOKUP(O4485,state2,2,FALSE)</f>
        <v>2</v>
      </c>
      <c r="Q4485">
        <v>90049</v>
      </c>
      <c r="R4485" t="s">
        <v>21</v>
      </c>
      <c r="S4485">
        <f>VLOOKUP(R4485,region2,2,FALSE)</f>
        <v>2</v>
      </c>
      <c r="T4485" t="s">
        <v>5729</v>
      </c>
      <c r="U4485" t="s">
        <v>22</v>
      </c>
      <c r="V4485">
        <f>VLOOKUP(U4485,category2,2,FALSE)</f>
        <v>2</v>
      </c>
      <c r="W4485" t="s">
        <v>45</v>
      </c>
      <c r="X4485">
        <f>VLOOKUP(W4485,subcat2,3,FALSE)</f>
        <v>11</v>
      </c>
      <c r="Y4485" t="s">
        <v>345</v>
      </c>
      <c r="Z4485">
        <v>116.28</v>
      </c>
      <c r="AA4485">
        <v>3</v>
      </c>
      <c r="AB4485">
        <v>0</v>
      </c>
      <c r="AC4485" s="4">
        <v>56.977199999999996</v>
      </c>
    </row>
    <row r="4486" spans="1:29" x14ac:dyDescent="0.25">
      <c r="A4486" s="2">
        <v>4485</v>
      </c>
      <c r="B4486" t="s">
        <v>8521</v>
      </c>
      <c r="C4486" s="3">
        <v>42677</v>
      </c>
      <c r="D4486" s="3">
        <v>42682</v>
      </c>
      <c r="E4486" t="s">
        <v>25</v>
      </c>
      <c r="F4486">
        <f>VLOOKUP(E4486,SHIPMODE,2,FALSE)</f>
        <v>2</v>
      </c>
      <c r="G4486" t="s">
        <v>3445</v>
      </c>
      <c r="H4486" t="s">
        <v>790</v>
      </c>
      <c r="I4486" t="s">
        <v>9</v>
      </c>
      <c r="J4486">
        <f>VLOOKUP(I4486,segmentID,2,FALSE)</f>
        <v>1</v>
      </c>
      <c r="K4486" t="s">
        <v>3255</v>
      </c>
      <c r="L4486">
        <f>VLOOKUP(K4486,country2,2,FALSE)</f>
        <v>1</v>
      </c>
      <c r="M4486" t="s">
        <v>19</v>
      </c>
      <c r="N4486">
        <f>VLOOKUP(Orders!M4486,city2,2,FALSE)</f>
        <v>2</v>
      </c>
      <c r="O4486" t="s">
        <v>20</v>
      </c>
      <c r="P4486">
        <f>VLOOKUP(O4486,state2,2,FALSE)</f>
        <v>2</v>
      </c>
      <c r="Q4486">
        <v>90049</v>
      </c>
      <c r="R4486" t="s">
        <v>21</v>
      </c>
      <c r="S4486">
        <f>VLOOKUP(R4486,region2,2,FALSE)</f>
        <v>2</v>
      </c>
      <c r="T4486" t="s">
        <v>4789</v>
      </c>
      <c r="U4486" t="s">
        <v>22</v>
      </c>
      <c r="V4486">
        <f>VLOOKUP(U4486,category2,2,FALSE)</f>
        <v>2</v>
      </c>
      <c r="W4486" t="s">
        <v>3231</v>
      </c>
      <c r="X4486">
        <f>VLOOKUP(W4486,subcat2,3,FALSE)</f>
        <v>9</v>
      </c>
      <c r="Y4486" t="s">
        <v>545</v>
      </c>
      <c r="Z4486">
        <v>9.2959999999999994</v>
      </c>
      <c r="AA4486">
        <v>2</v>
      </c>
      <c r="AB4486">
        <v>0.2</v>
      </c>
      <c r="AC4486" s="4">
        <v>3.0211999999999994</v>
      </c>
    </row>
    <row r="4487" spans="1:29" x14ac:dyDescent="0.25">
      <c r="A4487" s="2">
        <v>4486</v>
      </c>
      <c r="B4487" t="s">
        <v>8521</v>
      </c>
      <c r="C4487" s="3">
        <v>42677</v>
      </c>
      <c r="D4487" s="3">
        <v>42682</v>
      </c>
      <c r="E4487" t="s">
        <v>25</v>
      </c>
      <c r="F4487">
        <f>VLOOKUP(E4487,SHIPMODE,2,FALSE)</f>
        <v>2</v>
      </c>
      <c r="G4487" t="s">
        <v>3445</v>
      </c>
      <c r="H4487" t="s">
        <v>790</v>
      </c>
      <c r="I4487" t="s">
        <v>9</v>
      </c>
      <c r="J4487">
        <f>VLOOKUP(I4487,segmentID,2,FALSE)</f>
        <v>1</v>
      </c>
      <c r="K4487" t="s">
        <v>3255</v>
      </c>
      <c r="L4487">
        <f>VLOOKUP(K4487,country2,2,FALSE)</f>
        <v>1</v>
      </c>
      <c r="M4487" t="s">
        <v>19</v>
      </c>
      <c r="N4487">
        <f>VLOOKUP(Orders!M4487,city2,2,FALSE)</f>
        <v>2</v>
      </c>
      <c r="O4487" t="s">
        <v>20</v>
      </c>
      <c r="P4487">
        <f>VLOOKUP(O4487,state2,2,FALSE)</f>
        <v>2</v>
      </c>
      <c r="Q4487">
        <v>90049</v>
      </c>
      <c r="R4487" t="s">
        <v>21</v>
      </c>
      <c r="S4487">
        <f>VLOOKUP(R4487,region2,2,FALSE)</f>
        <v>2</v>
      </c>
      <c r="T4487" t="s">
        <v>5307</v>
      </c>
      <c r="U4487" t="s">
        <v>22</v>
      </c>
      <c r="V4487">
        <f>VLOOKUP(U4487,category2,2,FALSE)</f>
        <v>2</v>
      </c>
      <c r="W4487" t="s">
        <v>45</v>
      </c>
      <c r="X4487">
        <f>VLOOKUP(W4487,subcat2,3,FALSE)</f>
        <v>11</v>
      </c>
      <c r="Y4487" t="s">
        <v>2773</v>
      </c>
      <c r="Z4487">
        <v>19.440000000000001</v>
      </c>
      <c r="AA4487">
        <v>3</v>
      </c>
      <c r="AB4487">
        <v>0</v>
      </c>
      <c r="AC4487" s="4">
        <v>9.3312000000000008</v>
      </c>
    </row>
    <row r="4488" spans="1:29" x14ac:dyDescent="0.25">
      <c r="A4488" s="2">
        <v>4487</v>
      </c>
      <c r="B4488" t="s">
        <v>8521</v>
      </c>
      <c r="C4488" s="3">
        <v>42677</v>
      </c>
      <c r="D4488" s="3">
        <v>42682</v>
      </c>
      <c r="E4488" t="s">
        <v>25</v>
      </c>
      <c r="F4488">
        <f>VLOOKUP(E4488,SHIPMODE,2,FALSE)</f>
        <v>2</v>
      </c>
      <c r="G4488" t="s">
        <v>3445</v>
      </c>
      <c r="H4488" t="s">
        <v>790</v>
      </c>
      <c r="I4488" t="s">
        <v>9</v>
      </c>
      <c r="J4488">
        <f>VLOOKUP(I4488,segmentID,2,FALSE)</f>
        <v>1</v>
      </c>
      <c r="K4488" t="s">
        <v>3255</v>
      </c>
      <c r="L4488">
        <f>VLOOKUP(K4488,country2,2,FALSE)</f>
        <v>1</v>
      </c>
      <c r="M4488" t="s">
        <v>19</v>
      </c>
      <c r="N4488">
        <f>VLOOKUP(Orders!M4488,city2,2,FALSE)</f>
        <v>2</v>
      </c>
      <c r="O4488" t="s">
        <v>20</v>
      </c>
      <c r="P4488">
        <f>VLOOKUP(O4488,state2,2,FALSE)</f>
        <v>2</v>
      </c>
      <c r="Q4488">
        <v>90049</v>
      </c>
      <c r="R4488" t="s">
        <v>21</v>
      </c>
      <c r="S4488">
        <f>VLOOKUP(R4488,region2,2,FALSE)</f>
        <v>2</v>
      </c>
      <c r="T4488" t="s">
        <v>5160</v>
      </c>
      <c r="U4488" t="s">
        <v>22</v>
      </c>
      <c r="V4488">
        <f>VLOOKUP(U4488,category2,2,FALSE)</f>
        <v>2</v>
      </c>
      <c r="W4488" t="s">
        <v>45</v>
      </c>
      <c r="X4488">
        <f>VLOOKUP(W4488,subcat2,3,FALSE)</f>
        <v>11</v>
      </c>
      <c r="Y4488" t="s">
        <v>1329</v>
      </c>
      <c r="Z4488">
        <v>314.54999999999995</v>
      </c>
      <c r="AA4488">
        <v>3</v>
      </c>
      <c r="AB4488">
        <v>0</v>
      </c>
      <c r="AC4488" s="4">
        <v>150.98399999999998</v>
      </c>
    </row>
    <row r="4489" spans="1:29" x14ac:dyDescent="0.25">
      <c r="A4489" s="2">
        <v>4488</v>
      </c>
      <c r="B4489" t="s">
        <v>7350</v>
      </c>
      <c r="C4489" s="3">
        <v>42252</v>
      </c>
      <c r="D4489" s="3">
        <v>42258</v>
      </c>
      <c r="E4489" t="s">
        <v>25</v>
      </c>
      <c r="F4489">
        <f>VLOOKUP(E4489,SHIPMODE,2,FALSE)</f>
        <v>2</v>
      </c>
      <c r="G4489" t="s">
        <v>3657</v>
      </c>
      <c r="H4489" t="s">
        <v>1507</v>
      </c>
      <c r="I4489" t="s">
        <v>52</v>
      </c>
      <c r="J4489">
        <f>VLOOKUP(I4489,segmentID,2,FALSE)</f>
        <v>3</v>
      </c>
      <c r="K4489" t="s">
        <v>3255</v>
      </c>
      <c r="L4489">
        <f>VLOOKUP(K4489,country2,2,FALSE)</f>
        <v>1</v>
      </c>
      <c r="M4489" t="s">
        <v>95</v>
      </c>
      <c r="N4489">
        <f>VLOOKUP(Orders!M4489,city2,2,FALSE)</f>
        <v>13</v>
      </c>
      <c r="O4489" t="s">
        <v>54</v>
      </c>
      <c r="P4489">
        <f>VLOOKUP(O4489,state2,2,FALSE)</f>
        <v>6</v>
      </c>
      <c r="Q4489">
        <v>77036</v>
      </c>
      <c r="R4489" t="s">
        <v>55</v>
      </c>
      <c r="S4489">
        <f>VLOOKUP(R4489,region2,2,FALSE)</f>
        <v>3</v>
      </c>
      <c r="T4489" t="s">
        <v>5592</v>
      </c>
      <c r="U4489" t="s">
        <v>22</v>
      </c>
      <c r="V4489">
        <f>VLOOKUP(U4489,category2,2,FALSE)</f>
        <v>2</v>
      </c>
      <c r="W4489" t="s">
        <v>3231</v>
      </c>
      <c r="X4489">
        <f>VLOOKUP(W4489,subcat2,3,FALSE)</f>
        <v>9</v>
      </c>
      <c r="Y4489" t="s">
        <v>1246</v>
      </c>
      <c r="Z4489">
        <v>16.269999999999996</v>
      </c>
      <c r="AA4489">
        <v>5</v>
      </c>
      <c r="AB4489">
        <v>0.8</v>
      </c>
      <c r="AC4489" s="4">
        <v>-25.218500000000006</v>
      </c>
    </row>
    <row r="4490" spans="1:29" x14ac:dyDescent="0.25">
      <c r="A4490" s="2">
        <v>4489</v>
      </c>
      <c r="B4490" t="s">
        <v>7350</v>
      </c>
      <c r="C4490" s="3">
        <v>42252</v>
      </c>
      <c r="D4490" s="3">
        <v>42258</v>
      </c>
      <c r="E4490" t="s">
        <v>25</v>
      </c>
      <c r="F4490">
        <f>VLOOKUP(E4490,SHIPMODE,2,FALSE)</f>
        <v>2</v>
      </c>
      <c r="G4490" t="s">
        <v>3657</v>
      </c>
      <c r="H4490" t="s">
        <v>1507</v>
      </c>
      <c r="I4490" t="s">
        <v>52</v>
      </c>
      <c r="J4490">
        <f>VLOOKUP(I4490,segmentID,2,FALSE)</f>
        <v>3</v>
      </c>
      <c r="K4490" t="s">
        <v>3255</v>
      </c>
      <c r="L4490">
        <f>VLOOKUP(K4490,country2,2,FALSE)</f>
        <v>1</v>
      </c>
      <c r="M4490" t="s">
        <v>95</v>
      </c>
      <c r="N4490">
        <f>VLOOKUP(Orders!M4490,city2,2,FALSE)</f>
        <v>13</v>
      </c>
      <c r="O4490" t="s">
        <v>54</v>
      </c>
      <c r="P4490">
        <f>VLOOKUP(O4490,state2,2,FALSE)</f>
        <v>6</v>
      </c>
      <c r="Q4490">
        <v>77036</v>
      </c>
      <c r="R4490" t="s">
        <v>55</v>
      </c>
      <c r="S4490">
        <f>VLOOKUP(R4490,region2,2,FALSE)</f>
        <v>3</v>
      </c>
      <c r="T4490" t="s">
        <v>5577</v>
      </c>
      <c r="U4490" t="s">
        <v>22</v>
      </c>
      <c r="V4490">
        <f>VLOOKUP(U4490,category2,2,FALSE)</f>
        <v>2</v>
      </c>
      <c r="W4490" t="s">
        <v>3233</v>
      </c>
      <c r="X4490">
        <f>VLOOKUP(W4490,subcat2,3,FALSE)</f>
        <v>15</v>
      </c>
      <c r="Y4490" t="s">
        <v>2211</v>
      </c>
      <c r="Z4490">
        <v>69.12</v>
      </c>
      <c r="AA4490">
        <v>9</v>
      </c>
      <c r="AB4490">
        <v>0.2</v>
      </c>
      <c r="AC4490" s="4">
        <v>-14.687999999999999</v>
      </c>
    </row>
    <row r="4491" spans="1:29" x14ac:dyDescent="0.25">
      <c r="A4491" s="2">
        <v>4490</v>
      </c>
      <c r="B4491" t="s">
        <v>7350</v>
      </c>
      <c r="C4491" s="3">
        <v>42252</v>
      </c>
      <c r="D4491" s="3">
        <v>42258</v>
      </c>
      <c r="E4491" t="s">
        <v>25</v>
      </c>
      <c r="F4491">
        <f>VLOOKUP(E4491,SHIPMODE,2,FALSE)</f>
        <v>2</v>
      </c>
      <c r="G4491" t="s">
        <v>3657</v>
      </c>
      <c r="H4491" t="s">
        <v>1507</v>
      </c>
      <c r="I4491" t="s">
        <v>52</v>
      </c>
      <c r="J4491">
        <f>VLOOKUP(I4491,segmentID,2,FALSE)</f>
        <v>3</v>
      </c>
      <c r="K4491" t="s">
        <v>3255</v>
      </c>
      <c r="L4491">
        <f>VLOOKUP(K4491,country2,2,FALSE)</f>
        <v>1</v>
      </c>
      <c r="M4491" t="s">
        <v>95</v>
      </c>
      <c r="N4491">
        <f>VLOOKUP(Orders!M4491,city2,2,FALSE)</f>
        <v>13</v>
      </c>
      <c r="O4491" t="s">
        <v>54</v>
      </c>
      <c r="P4491">
        <f>VLOOKUP(O4491,state2,2,FALSE)</f>
        <v>6</v>
      </c>
      <c r="Q4491">
        <v>77036</v>
      </c>
      <c r="R4491" t="s">
        <v>55</v>
      </c>
      <c r="S4491">
        <f>VLOOKUP(R4491,region2,2,FALSE)</f>
        <v>3</v>
      </c>
      <c r="T4491" t="s">
        <v>5069</v>
      </c>
      <c r="U4491" t="s">
        <v>22</v>
      </c>
      <c r="V4491">
        <f>VLOOKUP(U4491,category2,2,FALSE)</f>
        <v>2</v>
      </c>
      <c r="W4491" t="s">
        <v>3231</v>
      </c>
      <c r="X4491">
        <f>VLOOKUP(W4491,subcat2,3,FALSE)</f>
        <v>9</v>
      </c>
      <c r="Y4491" t="s">
        <v>664</v>
      </c>
      <c r="Z4491">
        <v>4.4699999999999989</v>
      </c>
      <c r="AA4491">
        <v>3</v>
      </c>
      <c r="AB4491">
        <v>0.8</v>
      </c>
      <c r="AC4491" s="4">
        <v>-7.8225000000000016</v>
      </c>
    </row>
    <row r="4492" spans="1:29" x14ac:dyDescent="0.25">
      <c r="A4492" s="2">
        <v>4491</v>
      </c>
      <c r="B4492" t="s">
        <v>9991</v>
      </c>
      <c r="C4492" s="3">
        <v>42961</v>
      </c>
      <c r="D4492" s="3">
        <v>42968</v>
      </c>
      <c r="E4492" t="s">
        <v>25</v>
      </c>
      <c r="F4492">
        <f>VLOOKUP(E4492,SHIPMODE,2,FALSE)</f>
        <v>2</v>
      </c>
      <c r="G4492" t="s">
        <v>3304</v>
      </c>
      <c r="H4492" t="s">
        <v>232</v>
      </c>
      <c r="I4492" t="s">
        <v>9</v>
      </c>
      <c r="J4492">
        <f>VLOOKUP(I4492,segmentID,2,FALSE)</f>
        <v>1</v>
      </c>
      <c r="K4492" t="s">
        <v>3255</v>
      </c>
      <c r="L4492">
        <f>VLOOKUP(K4492,country2,2,FALSE)</f>
        <v>1</v>
      </c>
      <c r="M4492" t="s">
        <v>19</v>
      </c>
      <c r="N4492">
        <f>VLOOKUP(Orders!M4492,city2,2,FALSE)</f>
        <v>2</v>
      </c>
      <c r="O4492" t="s">
        <v>20</v>
      </c>
      <c r="P4492">
        <f>VLOOKUP(O4492,state2,2,FALSE)</f>
        <v>2</v>
      </c>
      <c r="Q4492">
        <v>90032</v>
      </c>
      <c r="R4492" t="s">
        <v>21</v>
      </c>
      <c r="S4492">
        <f>VLOOKUP(R4492,region2,2,FALSE)</f>
        <v>2</v>
      </c>
      <c r="T4492" t="s">
        <v>4709</v>
      </c>
      <c r="U4492" t="s">
        <v>13</v>
      </c>
      <c r="V4492">
        <f>VLOOKUP(U4492,category2,2,FALSE)</f>
        <v>1</v>
      </c>
      <c r="W4492" t="s">
        <v>29</v>
      </c>
      <c r="X4492">
        <f>VLOOKUP(W4492,subcat2,3,FALSE)</f>
        <v>4</v>
      </c>
      <c r="Y4492" t="s">
        <v>2106</v>
      </c>
      <c r="Z4492">
        <v>418.29599999999994</v>
      </c>
      <c r="AA4492">
        <v>3</v>
      </c>
      <c r="AB4492">
        <v>0.2</v>
      </c>
      <c r="AC4492" s="4">
        <v>5.2287000000000035</v>
      </c>
    </row>
    <row r="4493" spans="1:29" x14ac:dyDescent="0.25">
      <c r="A4493" s="2">
        <v>4492</v>
      </c>
      <c r="B4493" t="s">
        <v>6360</v>
      </c>
      <c r="C4493" s="3">
        <v>41974</v>
      </c>
      <c r="D4493" s="3">
        <v>41976</v>
      </c>
      <c r="E4493" t="s">
        <v>7</v>
      </c>
      <c r="F4493">
        <f>VLOOKUP(E4493,SHIPMODE,2,FALSE)</f>
        <v>1</v>
      </c>
      <c r="G4493" t="s">
        <v>3555</v>
      </c>
      <c r="H4493" t="s">
        <v>1159</v>
      </c>
      <c r="I4493" t="s">
        <v>9</v>
      </c>
      <c r="J4493">
        <f>VLOOKUP(I4493,segmentID,2,FALSE)</f>
        <v>1</v>
      </c>
      <c r="K4493" t="s">
        <v>3255</v>
      </c>
      <c r="L4493">
        <f>VLOOKUP(K4493,country2,2,FALSE)</f>
        <v>1</v>
      </c>
      <c r="M4493" t="s">
        <v>248</v>
      </c>
      <c r="N4493">
        <f>VLOOKUP(Orders!M4493,city2,2,FALSE)</f>
        <v>39</v>
      </c>
      <c r="O4493" t="s">
        <v>249</v>
      </c>
      <c r="P4493">
        <f>VLOOKUP(O4493,state2,2,FALSE)</f>
        <v>25</v>
      </c>
      <c r="Q4493">
        <v>43229</v>
      </c>
      <c r="R4493" t="s">
        <v>79</v>
      </c>
      <c r="S4493">
        <f>VLOOKUP(R4493,region2,2,FALSE)</f>
        <v>4</v>
      </c>
      <c r="T4493" t="s">
        <v>5635</v>
      </c>
      <c r="U4493" t="s">
        <v>35</v>
      </c>
      <c r="V4493">
        <f>VLOOKUP(U4493,category2,2,FALSE)</f>
        <v>3</v>
      </c>
      <c r="W4493" t="s">
        <v>3236</v>
      </c>
      <c r="X4493">
        <f>VLOOKUP(W4493,subcat2,3,FALSE)</f>
        <v>17</v>
      </c>
      <c r="Y4493" t="s">
        <v>1520</v>
      </c>
      <c r="Z4493">
        <v>659.98799999999994</v>
      </c>
      <c r="AA4493">
        <v>2</v>
      </c>
      <c r="AB4493">
        <v>0.4</v>
      </c>
      <c r="AC4493" s="4">
        <v>109.99799999999999</v>
      </c>
    </row>
    <row r="4494" spans="1:29" x14ac:dyDescent="0.25">
      <c r="A4494" s="2">
        <v>4493</v>
      </c>
      <c r="B4494" t="s">
        <v>6360</v>
      </c>
      <c r="C4494" s="3">
        <v>41974</v>
      </c>
      <c r="D4494" s="3">
        <v>41976</v>
      </c>
      <c r="E4494" t="s">
        <v>7</v>
      </c>
      <c r="F4494">
        <f>VLOOKUP(E4494,SHIPMODE,2,FALSE)</f>
        <v>1</v>
      </c>
      <c r="G4494" t="s">
        <v>3555</v>
      </c>
      <c r="H4494" t="s">
        <v>1159</v>
      </c>
      <c r="I4494" t="s">
        <v>9</v>
      </c>
      <c r="J4494">
        <f>VLOOKUP(I4494,segmentID,2,FALSE)</f>
        <v>1</v>
      </c>
      <c r="K4494" t="s">
        <v>3255</v>
      </c>
      <c r="L4494">
        <f>VLOOKUP(K4494,country2,2,FALSE)</f>
        <v>1</v>
      </c>
      <c r="M4494" t="s">
        <v>248</v>
      </c>
      <c r="N4494">
        <f>VLOOKUP(Orders!M4494,city2,2,FALSE)</f>
        <v>39</v>
      </c>
      <c r="O4494" t="s">
        <v>249</v>
      </c>
      <c r="P4494">
        <f>VLOOKUP(O4494,state2,2,FALSE)</f>
        <v>25</v>
      </c>
      <c r="Q4494">
        <v>43229</v>
      </c>
      <c r="R4494" t="s">
        <v>79</v>
      </c>
      <c r="S4494">
        <f>VLOOKUP(R4494,region2,2,FALSE)</f>
        <v>4</v>
      </c>
      <c r="T4494" t="s">
        <v>4630</v>
      </c>
      <c r="U4494" t="s">
        <v>13</v>
      </c>
      <c r="V4494">
        <f>VLOOKUP(U4494,category2,2,FALSE)</f>
        <v>1</v>
      </c>
      <c r="W4494" t="s">
        <v>3228</v>
      </c>
      <c r="X4494">
        <f>VLOOKUP(W4494,subcat2,3,FALSE)</f>
        <v>6</v>
      </c>
      <c r="Y4494" t="s">
        <v>1784</v>
      </c>
      <c r="Z4494">
        <v>8.1280000000000001</v>
      </c>
      <c r="AA4494">
        <v>2</v>
      </c>
      <c r="AB4494">
        <v>0.2</v>
      </c>
      <c r="AC4494" s="4">
        <v>1.4223999999999997</v>
      </c>
    </row>
    <row r="4495" spans="1:29" x14ac:dyDescent="0.25">
      <c r="A4495" s="2">
        <v>4494</v>
      </c>
      <c r="B4495" t="s">
        <v>6360</v>
      </c>
      <c r="C4495" s="3">
        <v>41974</v>
      </c>
      <c r="D4495" s="3">
        <v>41976</v>
      </c>
      <c r="E4495" t="s">
        <v>7</v>
      </c>
      <c r="F4495">
        <f>VLOOKUP(E4495,SHIPMODE,2,FALSE)</f>
        <v>1</v>
      </c>
      <c r="G4495" t="s">
        <v>3555</v>
      </c>
      <c r="H4495" t="s">
        <v>1159</v>
      </c>
      <c r="I4495" t="s">
        <v>9</v>
      </c>
      <c r="J4495">
        <f>VLOOKUP(I4495,segmentID,2,FALSE)</f>
        <v>1</v>
      </c>
      <c r="K4495" t="s">
        <v>3255</v>
      </c>
      <c r="L4495">
        <f>VLOOKUP(K4495,country2,2,FALSE)</f>
        <v>1</v>
      </c>
      <c r="M4495" t="s">
        <v>248</v>
      </c>
      <c r="N4495">
        <f>VLOOKUP(Orders!M4495,city2,2,FALSE)</f>
        <v>39</v>
      </c>
      <c r="O4495" t="s">
        <v>249</v>
      </c>
      <c r="P4495">
        <f>VLOOKUP(O4495,state2,2,FALSE)</f>
        <v>25</v>
      </c>
      <c r="Q4495">
        <v>43229</v>
      </c>
      <c r="R4495" t="s">
        <v>79</v>
      </c>
      <c r="S4495">
        <f>VLOOKUP(R4495,region2,2,FALSE)</f>
        <v>4</v>
      </c>
      <c r="T4495" t="s">
        <v>5270</v>
      </c>
      <c r="U4495" t="s">
        <v>22</v>
      </c>
      <c r="V4495">
        <f>VLOOKUP(U4495,category2,2,FALSE)</f>
        <v>2</v>
      </c>
      <c r="W4495" t="s">
        <v>45</v>
      </c>
      <c r="X4495">
        <f>VLOOKUP(W4495,subcat2,3,FALSE)</f>
        <v>11</v>
      </c>
      <c r="Y4495" t="s">
        <v>2369</v>
      </c>
      <c r="Z4495">
        <v>36.288000000000011</v>
      </c>
      <c r="AA4495">
        <v>7</v>
      </c>
      <c r="AB4495">
        <v>0.2</v>
      </c>
      <c r="AC4495" s="4">
        <v>12.700800000000001</v>
      </c>
    </row>
    <row r="4496" spans="1:29" x14ac:dyDescent="0.25">
      <c r="A4496" s="2">
        <v>4495</v>
      </c>
      <c r="B4496" t="s">
        <v>6360</v>
      </c>
      <c r="C4496" s="3">
        <v>41974</v>
      </c>
      <c r="D4496" s="3">
        <v>41976</v>
      </c>
      <c r="E4496" t="s">
        <v>7</v>
      </c>
      <c r="F4496">
        <f>VLOOKUP(E4496,SHIPMODE,2,FALSE)</f>
        <v>1</v>
      </c>
      <c r="G4496" t="s">
        <v>3555</v>
      </c>
      <c r="H4496" t="s">
        <v>1159</v>
      </c>
      <c r="I4496" t="s">
        <v>9</v>
      </c>
      <c r="J4496">
        <f>VLOOKUP(I4496,segmentID,2,FALSE)</f>
        <v>1</v>
      </c>
      <c r="K4496" t="s">
        <v>3255</v>
      </c>
      <c r="L4496">
        <f>VLOOKUP(K4496,country2,2,FALSE)</f>
        <v>1</v>
      </c>
      <c r="M4496" t="s">
        <v>248</v>
      </c>
      <c r="N4496">
        <f>VLOOKUP(Orders!M4496,city2,2,FALSE)</f>
        <v>39</v>
      </c>
      <c r="O4496" t="s">
        <v>249</v>
      </c>
      <c r="P4496">
        <f>VLOOKUP(O4496,state2,2,FALSE)</f>
        <v>25</v>
      </c>
      <c r="Q4496">
        <v>43229</v>
      </c>
      <c r="R4496" t="s">
        <v>79</v>
      </c>
      <c r="S4496">
        <f>VLOOKUP(R4496,region2,2,FALSE)</f>
        <v>4</v>
      </c>
      <c r="T4496" t="s">
        <v>4479</v>
      </c>
      <c r="U4496" t="s">
        <v>13</v>
      </c>
      <c r="V4496">
        <f>VLOOKUP(U4496,category2,2,FALSE)</f>
        <v>1</v>
      </c>
      <c r="W4496" t="s">
        <v>3226</v>
      </c>
      <c r="X4496">
        <f>VLOOKUP(W4496,subcat2,3,FALSE)</f>
        <v>2</v>
      </c>
      <c r="Y4496" t="s">
        <v>3197</v>
      </c>
      <c r="Z4496">
        <v>909.7199999999998</v>
      </c>
      <c r="AA4496">
        <v>6</v>
      </c>
      <c r="AB4496">
        <v>0.3</v>
      </c>
      <c r="AC4496" s="4">
        <v>-51.983999999999924</v>
      </c>
    </row>
    <row r="4497" spans="1:29" x14ac:dyDescent="0.25">
      <c r="A4497" s="2">
        <v>4496</v>
      </c>
      <c r="B4497" t="s">
        <v>9992</v>
      </c>
      <c r="C4497" s="3">
        <v>42904</v>
      </c>
      <c r="D4497" s="3">
        <v>42909</v>
      </c>
      <c r="E4497" t="s">
        <v>25</v>
      </c>
      <c r="F4497">
        <f>VLOOKUP(E4497,SHIPMODE,2,FALSE)</f>
        <v>2</v>
      </c>
      <c r="G4497" t="s">
        <v>3368</v>
      </c>
      <c r="H4497" t="s">
        <v>475</v>
      </c>
      <c r="I4497" t="s">
        <v>9</v>
      </c>
      <c r="J4497">
        <f>VLOOKUP(I4497,segmentID,2,FALSE)</f>
        <v>1</v>
      </c>
      <c r="K4497" t="s">
        <v>3255</v>
      </c>
      <c r="L4497">
        <f>VLOOKUP(K4497,country2,2,FALSE)</f>
        <v>1</v>
      </c>
      <c r="M4497" t="s">
        <v>19</v>
      </c>
      <c r="N4497">
        <f>VLOOKUP(Orders!M4497,city2,2,FALSE)</f>
        <v>2</v>
      </c>
      <c r="O4497" t="s">
        <v>20</v>
      </c>
      <c r="P4497">
        <f>VLOOKUP(O4497,state2,2,FALSE)</f>
        <v>2</v>
      </c>
      <c r="Q4497">
        <v>90032</v>
      </c>
      <c r="R4497" t="s">
        <v>21</v>
      </c>
      <c r="S4497">
        <f>VLOOKUP(R4497,region2,2,FALSE)</f>
        <v>2</v>
      </c>
      <c r="T4497" t="s">
        <v>4668</v>
      </c>
      <c r="U4497" t="s">
        <v>13</v>
      </c>
      <c r="V4497">
        <f>VLOOKUP(U4497,category2,2,FALSE)</f>
        <v>1</v>
      </c>
      <c r="W4497" t="s">
        <v>14</v>
      </c>
      <c r="X4497">
        <f>VLOOKUP(W4497,subcat2,3,FALSE)</f>
        <v>1</v>
      </c>
      <c r="Y4497" t="s">
        <v>1681</v>
      </c>
      <c r="Z4497">
        <v>917.92349999999988</v>
      </c>
      <c r="AA4497">
        <v>9</v>
      </c>
      <c r="AB4497">
        <v>0.15</v>
      </c>
      <c r="AC4497" s="4">
        <v>75.593699999999899</v>
      </c>
    </row>
    <row r="4498" spans="1:29" x14ac:dyDescent="0.25">
      <c r="A4498" s="2">
        <v>4497</v>
      </c>
      <c r="B4498" t="s">
        <v>9992</v>
      </c>
      <c r="C4498" s="3">
        <v>42904</v>
      </c>
      <c r="D4498" s="3">
        <v>42909</v>
      </c>
      <c r="E4498" t="s">
        <v>25</v>
      </c>
      <c r="F4498">
        <f>VLOOKUP(E4498,SHIPMODE,2,FALSE)</f>
        <v>2</v>
      </c>
      <c r="G4498" t="s">
        <v>3368</v>
      </c>
      <c r="H4498" t="s">
        <v>475</v>
      </c>
      <c r="I4498" t="s">
        <v>9</v>
      </c>
      <c r="J4498">
        <f>VLOOKUP(I4498,segmentID,2,FALSE)</f>
        <v>1</v>
      </c>
      <c r="K4498" t="s">
        <v>3255</v>
      </c>
      <c r="L4498">
        <f>VLOOKUP(K4498,country2,2,FALSE)</f>
        <v>1</v>
      </c>
      <c r="M4498" t="s">
        <v>19</v>
      </c>
      <c r="N4498">
        <f>VLOOKUP(Orders!M4498,city2,2,FALSE)</f>
        <v>2</v>
      </c>
      <c r="O4498" t="s">
        <v>20</v>
      </c>
      <c r="P4498">
        <f>VLOOKUP(O4498,state2,2,FALSE)</f>
        <v>2</v>
      </c>
      <c r="Q4498">
        <v>90032</v>
      </c>
      <c r="R4498" t="s">
        <v>21</v>
      </c>
      <c r="S4498">
        <f>VLOOKUP(R4498,region2,2,FALSE)</f>
        <v>2</v>
      </c>
      <c r="T4498" t="s">
        <v>4434</v>
      </c>
      <c r="U4498" t="s">
        <v>22</v>
      </c>
      <c r="V4498">
        <f>VLOOKUP(U4498,category2,2,FALSE)</f>
        <v>2</v>
      </c>
      <c r="W4498" t="s">
        <v>45</v>
      </c>
      <c r="X4498">
        <f>VLOOKUP(W4498,subcat2,3,FALSE)</f>
        <v>11</v>
      </c>
      <c r="Y4498" t="s">
        <v>2482</v>
      </c>
      <c r="Z4498">
        <v>38.880000000000003</v>
      </c>
      <c r="AA4498">
        <v>6</v>
      </c>
      <c r="AB4498">
        <v>0</v>
      </c>
      <c r="AC4498" s="4">
        <v>19.051200000000001</v>
      </c>
    </row>
    <row r="4499" spans="1:29" x14ac:dyDescent="0.25">
      <c r="A4499" s="2">
        <v>4498</v>
      </c>
      <c r="B4499" t="s">
        <v>9993</v>
      </c>
      <c r="C4499" s="3">
        <v>43071</v>
      </c>
      <c r="D4499" s="3">
        <v>43078</v>
      </c>
      <c r="E4499" t="s">
        <v>25</v>
      </c>
      <c r="F4499">
        <f>VLOOKUP(E4499,SHIPMODE,2,FALSE)</f>
        <v>2</v>
      </c>
      <c r="G4499" t="s">
        <v>3798</v>
      </c>
      <c r="H4499" t="s">
        <v>1991</v>
      </c>
      <c r="I4499" t="s">
        <v>9</v>
      </c>
      <c r="J4499">
        <f>VLOOKUP(I4499,segmentID,2,FALSE)</f>
        <v>1</v>
      </c>
      <c r="K4499" t="s">
        <v>3255</v>
      </c>
      <c r="L4499">
        <f>VLOOKUP(K4499,country2,2,FALSE)</f>
        <v>1</v>
      </c>
      <c r="M4499" t="s">
        <v>77</v>
      </c>
      <c r="N4499">
        <f>VLOOKUP(Orders!M4499,city2,2,FALSE)</f>
        <v>11</v>
      </c>
      <c r="O4499" t="s">
        <v>78</v>
      </c>
      <c r="P4499">
        <f>VLOOKUP(O4499,state2,2,FALSE)</f>
        <v>10</v>
      </c>
      <c r="Q4499">
        <v>19140</v>
      </c>
      <c r="R4499" t="s">
        <v>79</v>
      </c>
      <c r="S4499">
        <f>VLOOKUP(R4499,region2,2,FALSE)</f>
        <v>4</v>
      </c>
      <c r="T4499" t="s">
        <v>4225</v>
      </c>
      <c r="U4499" t="s">
        <v>22</v>
      </c>
      <c r="V4499">
        <f>VLOOKUP(U4499,category2,2,FALSE)</f>
        <v>2</v>
      </c>
      <c r="W4499" t="s">
        <v>3231</v>
      </c>
      <c r="X4499">
        <f>VLOOKUP(W4499,subcat2,3,FALSE)</f>
        <v>9</v>
      </c>
      <c r="Y4499" t="s">
        <v>2040</v>
      </c>
      <c r="Z4499">
        <v>631.17600000000016</v>
      </c>
      <c r="AA4499">
        <v>4</v>
      </c>
      <c r="AB4499">
        <v>0.7</v>
      </c>
      <c r="AC4499" s="4">
        <v>-462.86239999999998</v>
      </c>
    </row>
    <row r="4500" spans="1:29" x14ac:dyDescent="0.25">
      <c r="A4500" s="2">
        <v>4499</v>
      </c>
      <c r="B4500" t="s">
        <v>6361</v>
      </c>
      <c r="C4500" s="3">
        <v>41964</v>
      </c>
      <c r="D4500" s="3">
        <v>41969</v>
      </c>
      <c r="E4500" t="s">
        <v>25</v>
      </c>
      <c r="F4500">
        <f>VLOOKUP(E4500,SHIPMODE,2,FALSE)</f>
        <v>2</v>
      </c>
      <c r="G4500" t="s">
        <v>3999</v>
      </c>
      <c r="H4500" t="s">
        <v>2867</v>
      </c>
      <c r="I4500" t="s">
        <v>18</v>
      </c>
      <c r="J4500">
        <f>VLOOKUP(I4500,segmentID,2,FALSE)</f>
        <v>2</v>
      </c>
      <c r="K4500" t="s">
        <v>3255</v>
      </c>
      <c r="L4500">
        <f>VLOOKUP(K4500,country2,2,FALSE)</f>
        <v>1</v>
      </c>
      <c r="M4500" t="s">
        <v>67</v>
      </c>
      <c r="N4500">
        <f>VLOOKUP(Orders!M4500,city2,2,FALSE)</f>
        <v>9</v>
      </c>
      <c r="O4500" t="s">
        <v>20</v>
      </c>
      <c r="P4500">
        <f>VLOOKUP(O4500,state2,2,FALSE)</f>
        <v>2</v>
      </c>
      <c r="Q4500">
        <v>94110</v>
      </c>
      <c r="R4500" t="s">
        <v>21</v>
      </c>
      <c r="S4500">
        <f>VLOOKUP(R4500,region2,2,FALSE)</f>
        <v>2</v>
      </c>
      <c r="T4500" t="s">
        <v>5242</v>
      </c>
      <c r="U4500" t="s">
        <v>22</v>
      </c>
      <c r="V4500">
        <f>VLOOKUP(U4500,category2,2,FALSE)</f>
        <v>2</v>
      </c>
      <c r="W4500" t="s">
        <v>45</v>
      </c>
      <c r="X4500">
        <f>VLOOKUP(W4500,subcat2,3,FALSE)</f>
        <v>11</v>
      </c>
      <c r="Y4500" t="s">
        <v>908</v>
      </c>
      <c r="Z4500">
        <v>12.96</v>
      </c>
      <c r="AA4500">
        <v>2</v>
      </c>
      <c r="AB4500">
        <v>0</v>
      </c>
      <c r="AC4500" s="4">
        <v>6.2208000000000006</v>
      </c>
    </row>
    <row r="4501" spans="1:29" x14ac:dyDescent="0.25">
      <c r="A4501" s="2">
        <v>4500</v>
      </c>
      <c r="B4501" t="s">
        <v>8522</v>
      </c>
      <c r="C4501" s="3">
        <v>42470</v>
      </c>
      <c r="D4501" s="3">
        <v>42476</v>
      </c>
      <c r="E4501" t="s">
        <v>25</v>
      </c>
      <c r="F4501">
        <f>VLOOKUP(E4501,SHIPMODE,2,FALSE)</f>
        <v>2</v>
      </c>
      <c r="G4501" t="s">
        <v>3779</v>
      </c>
      <c r="H4501" t="s">
        <v>1917</v>
      </c>
      <c r="I4501" t="s">
        <v>18</v>
      </c>
      <c r="J4501">
        <f>VLOOKUP(I4501,segmentID,2,FALSE)</f>
        <v>2</v>
      </c>
      <c r="K4501" t="s">
        <v>3255</v>
      </c>
      <c r="L4501">
        <f>VLOOKUP(K4501,country2,2,FALSE)</f>
        <v>1</v>
      </c>
      <c r="M4501" t="s">
        <v>2466</v>
      </c>
      <c r="N4501">
        <f>VLOOKUP(Orders!M4501,city2,2,FALSE)</f>
        <v>330</v>
      </c>
      <c r="O4501" t="s">
        <v>20</v>
      </c>
      <c r="P4501">
        <f>VLOOKUP(O4501,state2,2,FALSE)</f>
        <v>2</v>
      </c>
      <c r="Q4501">
        <v>93309</v>
      </c>
      <c r="R4501" t="s">
        <v>21</v>
      </c>
      <c r="S4501">
        <f>VLOOKUP(R4501,region2,2,FALSE)</f>
        <v>2</v>
      </c>
      <c r="T4501" t="s">
        <v>5365</v>
      </c>
      <c r="U4501" t="s">
        <v>22</v>
      </c>
      <c r="V4501">
        <f>VLOOKUP(U4501,category2,2,FALSE)</f>
        <v>2</v>
      </c>
      <c r="W4501" t="s">
        <v>45</v>
      </c>
      <c r="X4501">
        <f>VLOOKUP(W4501,subcat2,3,FALSE)</f>
        <v>11</v>
      </c>
      <c r="Y4501" t="s">
        <v>882</v>
      </c>
      <c r="Z4501">
        <v>12.96</v>
      </c>
      <c r="AA4501">
        <v>2</v>
      </c>
      <c r="AB4501">
        <v>0</v>
      </c>
      <c r="AC4501" s="4">
        <v>6.2208000000000006</v>
      </c>
    </row>
    <row r="4502" spans="1:29" x14ac:dyDescent="0.25">
      <c r="A4502" s="2">
        <v>4501</v>
      </c>
      <c r="B4502" t="s">
        <v>8522</v>
      </c>
      <c r="C4502" s="3">
        <v>42470</v>
      </c>
      <c r="D4502" s="3">
        <v>42476</v>
      </c>
      <c r="E4502" t="s">
        <v>25</v>
      </c>
      <c r="F4502">
        <f>VLOOKUP(E4502,SHIPMODE,2,FALSE)</f>
        <v>2</v>
      </c>
      <c r="G4502" t="s">
        <v>3779</v>
      </c>
      <c r="H4502" t="s">
        <v>1917</v>
      </c>
      <c r="I4502" t="s">
        <v>18</v>
      </c>
      <c r="J4502">
        <f>VLOOKUP(I4502,segmentID,2,FALSE)</f>
        <v>2</v>
      </c>
      <c r="K4502" t="s">
        <v>3255</v>
      </c>
      <c r="L4502">
        <f>VLOOKUP(K4502,country2,2,FALSE)</f>
        <v>1</v>
      </c>
      <c r="M4502" t="s">
        <v>2466</v>
      </c>
      <c r="N4502">
        <f>VLOOKUP(Orders!M4502,city2,2,FALSE)</f>
        <v>330</v>
      </c>
      <c r="O4502" t="s">
        <v>20</v>
      </c>
      <c r="P4502">
        <f>VLOOKUP(O4502,state2,2,FALSE)</f>
        <v>2</v>
      </c>
      <c r="Q4502">
        <v>93309</v>
      </c>
      <c r="R4502" t="s">
        <v>21</v>
      </c>
      <c r="S4502">
        <f>VLOOKUP(R4502,region2,2,FALSE)</f>
        <v>2</v>
      </c>
      <c r="T4502" t="s">
        <v>5526</v>
      </c>
      <c r="U4502" t="s">
        <v>22</v>
      </c>
      <c r="V4502">
        <f>VLOOKUP(U4502,category2,2,FALSE)</f>
        <v>2</v>
      </c>
      <c r="W4502" t="s">
        <v>3231</v>
      </c>
      <c r="X4502">
        <f>VLOOKUP(W4502,subcat2,3,FALSE)</f>
        <v>9</v>
      </c>
      <c r="Y4502" t="s">
        <v>989</v>
      </c>
      <c r="Z4502">
        <v>23.2</v>
      </c>
      <c r="AA4502">
        <v>5</v>
      </c>
      <c r="AB4502">
        <v>0.2</v>
      </c>
      <c r="AC4502" s="4">
        <v>8.1199999999999974</v>
      </c>
    </row>
    <row r="4503" spans="1:29" x14ac:dyDescent="0.25">
      <c r="A4503" s="2">
        <v>4502</v>
      </c>
      <c r="B4503" t="s">
        <v>6362</v>
      </c>
      <c r="C4503" s="3">
        <v>41820</v>
      </c>
      <c r="D4503" s="3">
        <v>41824</v>
      </c>
      <c r="E4503" t="s">
        <v>25</v>
      </c>
      <c r="F4503">
        <f>VLOOKUP(E4503,SHIPMODE,2,FALSE)</f>
        <v>2</v>
      </c>
      <c r="G4503" t="s">
        <v>3354</v>
      </c>
      <c r="H4503" t="s">
        <v>415</v>
      </c>
      <c r="I4503" t="s">
        <v>18</v>
      </c>
      <c r="J4503">
        <f>VLOOKUP(I4503,segmentID,2,FALSE)</f>
        <v>2</v>
      </c>
      <c r="K4503" t="s">
        <v>3255</v>
      </c>
      <c r="L4503">
        <f>VLOOKUP(K4503,country2,2,FALSE)</f>
        <v>1</v>
      </c>
      <c r="M4503" t="s">
        <v>95</v>
      </c>
      <c r="N4503">
        <f>VLOOKUP(Orders!M4503,city2,2,FALSE)</f>
        <v>13</v>
      </c>
      <c r="O4503" t="s">
        <v>54</v>
      </c>
      <c r="P4503">
        <f>VLOOKUP(O4503,state2,2,FALSE)</f>
        <v>6</v>
      </c>
      <c r="Q4503">
        <v>77095</v>
      </c>
      <c r="R4503" t="s">
        <v>55</v>
      </c>
      <c r="S4503">
        <f>VLOOKUP(R4503,region2,2,FALSE)</f>
        <v>3</v>
      </c>
      <c r="T4503" t="s">
        <v>4609</v>
      </c>
      <c r="U4503" t="s">
        <v>22</v>
      </c>
      <c r="V4503">
        <f>VLOOKUP(U4503,category2,2,FALSE)</f>
        <v>2</v>
      </c>
      <c r="W4503" t="s">
        <v>45</v>
      </c>
      <c r="X4503">
        <f>VLOOKUP(W4503,subcat2,3,FALSE)</f>
        <v>11</v>
      </c>
      <c r="Y4503" t="s">
        <v>2323</v>
      </c>
      <c r="Z4503">
        <v>25.920000000000005</v>
      </c>
      <c r="AA4503">
        <v>5</v>
      </c>
      <c r="AB4503">
        <v>0.2</v>
      </c>
      <c r="AC4503" s="4">
        <v>9.0719999999999992</v>
      </c>
    </row>
    <row r="4504" spans="1:29" x14ac:dyDescent="0.25">
      <c r="A4504" s="2">
        <v>4503</v>
      </c>
      <c r="B4504" t="s">
        <v>6362</v>
      </c>
      <c r="C4504" s="3">
        <v>41820</v>
      </c>
      <c r="D4504" s="3">
        <v>41824</v>
      </c>
      <c r="E4504" t="s">
        <v>25</v>
      </c>
      <c r="F4504">
        <f>VLOOKUP(E4504,SHIPMODE,2,FALSE)</f>
        <v>2</v>
      </c>
      <c r="G4504" t="s">
        <v>3354</v>
      </c>
      <c r="H4504" t="s">
        <v>415</v>
      </c>
      <c r="I4504" t="s">
        <v>18</v>
      </c>
      <c r="J4504">
        <f>VLOOKUP(I4504,segmentID,2,FALSE)</f>
        <v>2</v>
      </c>
      <c r="K4504" t="s">
        <v>3255</v>
      </c>
      <c r="L4504">
        <f>VLOOKUP(K4504,country2,2,FALSE)</f>
        <v>1</v>
      </c>
      <c r="M4504" t="s">
        <v>95</v>
      </c>
      <c r="N4504">
        <f>VLOOKUP(Orders!M4504,city2,2,FALSE)</f>
        <v>13</v>
      </c>
      <c r="O4504" t="s">
        <v>54</v>
      </c>
      <c r="P4504">
        <f>VLOOKUP(O4504,state2,2,FALSE)</f>
        <v>6</v>
      </c>
      <c r="Q4504">
        <v>77095</v>
      </c>
      <c r="R4504" t="s">
        <v>55</v>
      </c>
      <c r="S4504">
        <f>VLOOKUP(R4504,region2,2,FALSE)</f>
        <v>3</v>
      </c>
      <c r="T4504" t="s">
        <v>4562</v>
      </c>
      <c r="U4504" t="s">
        <v>22</v>
      </c>
      <c r="V4504">
        <f>VLOOKUP(U4504,category2,2,FALSE)</f>
        <v>2</v>
      </c>
      <c r="W4504" t="s">
        <v>3234</v>
      </c>
      <c r="X4504">
        <f>VLOOKUP(W4504,subcat2,3,FALSE)</f>
        <v>14</v>
      </c>
      <c r="Y4504" t="s">
        <v>104</v>
      </c>
      <c r="Z4504">
        <v>21.312000000000005</v>
      </c>
      <c r="AA4504">
        <v>6</v>
      </c>
      <c r="AB4504">
        <v>0.2</v>
      </c>
      <c r="AC4504" s="4">
        <v>7.1928000000000001</v>
      </c>
    </row>
    <row r="4505" spans="1:29" x14ac:dyDescent="0.25">
      <c r="A4505" s="2">
        <v>4504</v>
      </c>
      <c r="B4505" t="s">
        <v>6363</v>
      </c>
      <c r="C4505" s="3">
        <v>41997</v>
      </c>
      <c r="D4505" s="3">
        <v>42002</v>
      </c>
      <c r="E4505" t="s">
        <v>25</v>
      </c>
      <c r="F4505">
        <f>VLOOKUP(E4505,SHIPMODE,2,FALSE)</f>
        <v>2</v>
      </c>
      <c r="G4505" t="s">
        <v>3663</v>
      </c>
      <c r="H4505" t="s">
        <v>1531</v>
      </c>
      <c r="I4505" t="s">
        <v>52</v>
      </c>
      <c r="J4505">
        <f>VLOOKUP(I4505,segmentID,2,FALSE)</f>
        <v>3</v>
      </c>
      <c r="K4505" t="s">
        <v>3255</v>
      </c>
      <c r="L4505">
        <f>VLOOKUP(K4505,country2,2,FALSE)</f>
        <v>1</v>
      </c>
      <c r="M4505" t="s">
        <v>19</v>
      </c>
      <c r="N4505">
        <f>VLOOKUP(Orders!M4505,city2,2,FALSE)</f>
        <v>2</v>
      </c>
      <c r="O4505" t="s">
        <v>20</v>
      </c>
      <c r="P4505">
        <f>VLOOKUP(O4505,state2,2,FALSE)</f>
        <v>2</v>
      </c>
      <c r="Q4505">
        <v>90045</v>
      </c>
      <c r="R4505" t="s">
        <v>21</v>
      </c>
      <c r="S4505">
        <f>VLOOKUP(R4505,region2,2,FALSE)</f>
        <v>2</v>
      </c>
      <c r="T4505" t="s">
        <v>5730</v>
      </c>
      <c r="U4505" t="s">
        <v>35</v>
      </c>
      <c r="V4505">
        <f>VLOOKUP(U4505,category2,2,FALSE)</f>
        <v>3</v>
      </c>
      <c r="W4505" t="s">
        <v>3230</v>
      </c>
      <c r="X4505">
        <f>VLOOKUP(W4505,subcat2,3,FALSE)</f>
        <v>8</v>
      </c>
      <c r="Y4505" t="s">
        <v>69</v>
      </c>
      <c r="Z4505">
        <v>173.65600000000003</v>
      </c>
      <c r="AA4505">
        <v>7</v>
      </c>
      <c r="AB4505">
        <v>0.2</v>
      </c>
      <c r="AC4505" s="4">
        <v>17.365599999999993</v>
      </c>
    </row>
    <row r="4506" spans="1:29" x14ac:dyDescent="0.25">
      <c r="A4506" s="2">
        <v>4505</v>
      </c>
      <c r="B4506" t="s">
        <v>6363</v>
      </c>
      <c r="C4506" s="3">
        <v>41997</v>
      </c>
      <c r="D4506" s="3">
        <v>42002</v>
      </c>
      <c r="E4506" t="s">
        <v>25</v>
      </c>
      <c r="F4506">
        <f>VLOOKUP(E4506,SHIPMODE,2,FALSE)</f>
        <v>2</v>
      </c>
      <c r="G4506" t="s">
        <v>3663</v>
      </c>
      <c r="H4506" t="s">
        <v>1531</v>
      </c>
      <c r="I4506" t="s">
        <v>52</v>
      </c>
      <c r="J4506">
        <f>VLOOKUP(I4506,segmentID,2,FALSE)</f>
        <v>3</v>
      </c>
      <c r="K4506" t="s">
        <v>3255</v>
      </c>
      <c r="L4506">
        <f>VLOOKUP(K4506,country2,2,FALSE)</f>
        <v>1</v>
      </c>
      <c r="M4506" t="s">
        <v>19</v>
      </c>
      <c r="N4506">
        <f>VLOOKUP(Orders!M4506,city2,2,FALSE)</f>
        <v>2</v>
      </c>
      <c r="O4506" t="s">
        <v>20</v>
      </c>
      <c r="P4506">
        <f>VLOOKUP(O4506,state2,2,FALSE)</f>
        <v>2</v>
      </c>
      <c r="Q4506">
        <v>90045</v>
      </c>
      <c r="R4506" t="s">
        <v>21</v>
      </c>
      <c r="S4506">
        <f>VLOOKUP(R4506,region2,2,FALSE)</f>
        <v>2</v>
      </c>
      <c r="T4506" t="s">
        <v>5188</v>
      </c>
      <c r="U4506" t="s">
        <v>22</v>
      </c>
      <c r="V4506">
        <f>VLOOKUP(U4506,category2,2,FALSE)</f>
        <v>2</v>
      </c>
      <c r="W4506" t="s">
        <v>38</v>
      </c>
      <c r="X4506">
        <f>VLOOKUP(W4506,subcat2,3,FALSE)</f>
        <v>10</v>
      </c>
      <c r="Y4506" t="s">
        <v>1701</v>
      </c>
      <c r="Z4506">
        <v>361.96</v>
      </c>
      <c r="AA4506">
        <v>2</v>
      </c>
      <c r="AB4506">
        <v>0</v>
      </c>
      <c r="AC4506" s="4">
        <v>101.34879999999998</v>
      </c>
    </row>
    <row r="4507" spans="1:29" x14ac:dyDescent="0.25">
      <c r="A4507" s="2">
        <v>4506</v>
      </c>
      <c r="B4507" t="s">
        <v>6363</v>
      </c>
      <c r="C4507" s="3">
        <v>41997</v>
      </c>
      <c r="D4507" s="3">
        <v>42002</v>
      </c>
      <c r="E4507" t="s">
        <v>25</v>
      </c>
      <c r="F4507">
        <f>VLOOKUP(E4507,SHIPMODE,2,FALSE)</f>
        <v>2</v>
      </c>
      <c r="G4507" t="s">
        <v>3663</v>
      </c>
      <c r="H4507" t="s">
        <v>1531</v>
      </c>
      <c r="I4507" t="s">
        <v>52</v>
      </c>
      <c r="J4507">
        <f>VLOOKUP(I4507,segmentID,2,FALSE)</f>
        <v>3</v>
      </c>
      <c r="K4507" t="s">
        <v>3255</v>
      </c>
      <c r="L4507">
        <f>VLOOKUP(K4507,country2,2,FALSE)</f>
        <v>1</v>
      </c>
      <c r="M4507" t="s">
        <v>19</v>
      </c>
      <c r="N4507">
        <f>VLOOKUP(Orders!M4507,city2,2,FALSE)</f>
        <v>2</v>
      </c>
      <c r="O4507" t="s">
        <v>20</v>
      </c>
      <c r="P4507">
        <f>VLOOKUP(O4507,state2,2,FALSE)</f>
        <v>2</v>
      </c>
      <c r="Q4507">
        <v>90045</v>
      </c>
      <c r="R4507" t="s">
        <v>21</v>
      </c>
      <c r="S4507">
        <f>VLOOKUP(R4507,region2,2,FALSE)</f>
        <v>2</v>
      </c>
      <c r="T4507" t="s">
        <v>4445</v>
      </c>
      <c r="U4507" t="s">
        <v>35</v>
      </c>
      <c r="V4507">
        <f>VLOOKUP(U4507,category2,2,FALSE)</f>
        <v>3</v>
      </c>
      <c r="W4507" t="s">
        <v>3232</v>
      </c>
      <c r="X4507">
        <f>VLOOKUP(W4507,subcat2,3,FALSE)</f>
        <v>12</v>
      </c>
      <c r="Y4507" t="s">
        <v>2050</v>
      </c>
      <c r="Z4507">
        <v>62.849999999999994</v>
      </c>
      <c r="AA4507">
        <v>3</v>
      </c>
      <c r="AB4507">
        <v>0</v>
      </c>
      <c r="AC4507" s="4">
        <v>13.198499999999999</v>
      </c>
    </row>
    <row r="4508" spans="1:29" x14ac:dyDescent="0.25">
      <c r="A4508" s="2">
        <v>4507</v>
      </c>
      <c r="B4508" t="s">
        <v>6363</v>
      </c>
      <c r="C4508" s="3">
        <v>41997</v>
      </c>
      <c r="D4508" s="3">
        <v>42002</v>
      </c>
      <c r="E4508" t="s">
        <v>25</v>
      </c>
      <c r="F4508">
        <f>VLOOKUP(E4508,SHIPMODE,2,FALSE)</f>
        <v>2</v>
      </c>
      <c r="G4508" t="s">
        <v>3663</v>
      </c>
      <c r="H4508" t="s">
        <v>1531</v>
      </c>
      <c r="I4508" t="s">
        <v>52</v>
      </c>
      <c r="J4508">
        <f>VLOOKUP(I4508,segmentID,2,FALSE)</f>
        <v>3</v>
      </c>
      <c r="K4508" t="s">
        <v>3255</v>
      </c>
      <c r="L4508">
        <f>VLOOKUP(K4508,country2,2,FALSE)</f>
        <v>1</v>
      </c>
      <c r="M4508" t="s">
        <v>19</v>
      </c>
      <c r="N4508">
        <f>VLOOKUP(Orders!M4508,city2,2,FALSE)</f>
        <v>2</v>
      </c>
      <c r="O4508" t="s">
        <v>20</v>
      </c>
      <c r="P4508">
        <f>VLOOKUP(O4508,state2,2,FALSE)</f>
        <v>2</v>
      </c>
      <c r="Q4508">
        <v>90045</v>
      </c>
      <c r="R4508" t="s">
        <v>21</v>
      </c>
      <c r="S4508">
        <f>VLOOKUP(R4508,region2,2,FALSE)</f>
        <v>2</v>
      </c>
      <c r="T4508" t="s">
        <v>4731</v>
      </c>
      <c r="U4508" t="s">
        <v>35</v>
      </c>
      <c r="V4508">
        <f>VLOOKUP(U4508,category2,2,FALSE)</f>
        <v>3</v>
      </c>
      <c r="W4508" t="s">
        <v>3230</v>
      </c>
      <c r="X4508">
        <f>VLOOKUP(W4508,subcat2,3,FALSE)</f>
        <v>8</v>
      </c>
      <c r="Y4508" t="s">
        <v>362</v>
      </c>
      <c r="Z4508">
        <v>818.37600000000009</v>
      </c>
      <c r="AA4508">
        <v>3</v>
      </c>
      <c r="AB4508">
        <v>0.2</v>
      </c>
      <c r="AC4508" s="4">
        <v>51.148499999999984</v>
      </c>
    </row>
    <row r="4509" spans="1:29" x14ac:dyDescent="0.25">
      <c r="A4509" s="2">
        <v>4508</v>
      </c>
      <c r="B4509" t="s">
        <v>6363</v>
      </c>
      <c r="C4509" s="3">
        <v>41997</v>
      </c>
      <c r="D4509" s="3">
        <v>42002</v>
      </c>
      <c r="E4509" t="s">
        <v>25</v>
      </c>
      <c r="F4509">
        <f>VLOOKUP(E4509,SHIPMODE,2,FALSE)</f>
        <v>2</v>
      </c>
      <c r="G4509" t="s">
        <v>3663</v>
      </c>
      <c r="H4509" t="s">
        <v>1531</v>
      </c>
      <c r="I4509" t="s">
        <v>52</v>
      </c>
      <c r="J4509">
        <f>VLOOKUP(I4509,segmentID,2,FALSE)</f>
        <v>3</v>
      </c>
      <c r="K4509" t="s">
        <v>3255</v>
      </c>
      <c r="L4509">
        <f>VLOOKUP(K4509,country2,2,FALSE)</f>
        <v>1</v>
      </c>
      <c r="M4509" t="s">
        <v>19</v>
      </c>
      <c r="N4509">
        <f>VLOOKUP(Orders!M4509,city2,2,FALSE)</f>
        <v>2</v>
      </c>
      <c r="O4509" t="s">
        <v>20</v>
      </c>
      <c r="P4509">
        <f>VLOOKUP(O4509,state2,2,FALSE)</f>
        <v>2</v>
      </c>
      <c r="Q4509">
        <v>90045</v>
      </c>
      <c r="R4509" t="s">
        <v>21</v>
      </c>
      <c r="S4509">
        <f>VLOOKUP(R4509,region2,2,FALSE)</f>
        <v>2</v>
      </c>
      <c r="T4509" t="s">
        <v>5578</v>
      </c>
      <c r="U4509" t="s">
        <v>22</v>
      </c>
      <c r="V4509">
        <f>VLOOKUP(U4509,category2,2,FALSE)</f>
        <v>2</v>
      </c>
      <c r="W4509" t="s">
        <v>3227</v>
      </c>
      <c r="X4509">
        <f>VLOOKUP(W4509,subcat2,3,FALSE)</f>
        <v>5</v>
      </c>
      <c r="Y4509" t="s">
        <v>647</v>
      </c>
      <c r="Z4509">
        <v>20.34</v>
      </c>
      <c r="AA4509">
        <v>1</v>
      </c>
      <c r="AB4509">
        <v>0</v>
      </c>
      <c r="AC4509" s="4">
        <v>0.20339999999999847</v>
      </c>
    </row>
    <row r="4510" spans="1:29" x14ac:dyDescent="0.25">
      <c r="A4510" s="2">
        <v>4509</v>
      </c>
      <c r="B4510" t="s">
        <v>6363</v>
      </c>
      <c r="C4510" s="3">
        <v>41997</v>
      </c>
      <c r="D4510" s="3">
        <v>42002</v>
      </c>
      <c r="E4510" t="s">
        <v>25</v>
      </c>
      <c r="F4510">
        <f>VLOOKUP(E4510,SHIPMODE,2,FALSE)</f>
        <v>2</v>
      </c>
      <c r="G4510" t="s">
        <v>3663</v>
      </c>
      <c r="H4510" t="s">
        <v>1531</v>
      </c>
      <c r="I4510" t="s">
        <v>52</v>
      </c>
      <c r="J4510">
        <f>VLOOKUP(I4510,segmentID,2,FALSE)</f>
        <v>3</v>
      </c>
      <c r="K4510" t="s">
        <v>3255</v>
      </c>
      <c r="L4510">
        <f>VLOOKUP(K4510,country2,2,FALSE)</f>
        <v>1</v>
      </c>
      <c r="M4510" t="s">
        <v>19</v>
      </c>
      <c r="N4510">
        <f>VLOOKUP(Orders!M4510,city2,2,FALSE)</f>
        <v>2</v>
      </c>
      <c r="O4510" t="s">
        <v>20</v>
      </c>
      <c r="P4510">
        <f>VLOOKUP(O4510,state2,2,FALSE)</f>
        <v>2</v>
      </c>
      <c r="Q4510">
        <v>90045</v>
      </c>
      <c r="R4510" t="s">
        <v>21</v>
      </c>
      <c r="S4510">
        <f>VLOOKUP(R4510,region2,2,FALSE)</f>
        <v>2</v>
      </c>
      <c r="T4510" t="s">
        <v>5013</v>
      </c>
      <c r="U4510" t="s">
        <v>13</v>
      </c>
      <c r="V4510">
        <f>VLOOKUP(U4510,category2,2,FALSE)</f>
        <v>1</v>
      </c>
      <c r="W4510" t="s">
        <v>3228</v>
      </c>
      <c r="X4510">
        <f>VLOOKUP(W4510,subcat2,3,FALSE)</f>
        <v>6</v>
      </c>
      <c r="Y4510" t="s">
        <v>2402</v>
      </c>
      <c r="Z4510">
        <v>23.99</v>
      </c>
      <c r="AA4510">
        <v>1</v>
      </c>
      <c r="AB4510">
        <v>0</v>
      </c>
      <c r="AC4510" s="4">
        <v>5.5176999999999978</v>
      </c>
    </row>
    <row r="4511" spans="1:29" x14ac:dyDescent="0.25">
      <c r="A4511" s="2">
        <v>4510</v>
      </c>
      <c r="B4511" t="s">
        <v>9994</v>
      </c>
      <c r="C4511" s="3">
        <v>42878</v>
      </c>
      <c r="D4511" s="3">
        <v>42884</v>
      </c>
      <c r="E4511" t="s">
        <v>25</v>
      </c>
      <c r="F4511">
        <f>VLOOKUP(E4511,SHIPMODE,2,FALSE)</f>
        <v>2</v>
      </c>
      <c r="G4511" t="s">
        <v>4000</v>
      </c>
      <c r="H4511" t="s">
        <v>2868</v>
      </c>
      <c r="I4511" t="s">
        <v>9</v>
      </c>
      <c r="J4511">
        <f>VLOOKUP(I4511,segmentID,2,FALSE)</f>
        <v>1</v>
      </c>
      <c r="K4511" t="s">
        <v>3255</v>
      </c>
      <c r="L4511">
        <f>VLOOKUP(K4511,country2,2,FALSE)</f>
        <v>1</v>
      </c>
      <c r="M4511" t="s">
        <v>19</v>
      </c>
      <c r="N4511">
        <f>VLOOKUP(Orders!M4511,city2,2,FALSE)</f>
        <v>2</v>
      </c>
      <c r="O4511" t="s">
        <v>20</v>
      </c>
      <c r="P4511">
        <f>VLOOKUP(O4511,state2,2,FALSE)</f>
        <v>2</v>
      </c>
      <c r="Q4511">
        <v>90036</v>
      </c>
      <c r="R4511" t="s">
        <v>21</v>
      </c>
      <c r="S4511">
        <f>VLOOKUP(R4511,region2,2,FALSE)</f>
        <v>2</v>
      </c>
      <c r="T4511" t="s">
        <v>4809</v>
      </c>
      <c r="U4511" t="s">
        <v>13</v>
      </c>
      <c r="V4511">
        <f>VLOOKUP(U4511,category2,2,FALSE)</f>
        <v>1</v>
      </c>
      <c r="W4511" t="s">
        <v>29</v>
      </c>
      <c r="X4511">
        <f>VLOOKUP(W4511,subcat2,3,FALSE)</f>
        <v>4</v>
      </c>
      <c r="Y4511" t="s">
        <v>2864</v>
      </c>
      <c r="Z4511">
        <v>171.28800000000001</v>
      </c>
      <c r="AA4511">
        <v>3</v>
      </c>
      <c r="AB4511">
        <v>0.2</v>
      </c>
      <c r="AC4511" s="4">
        <v>-6.423300000000026</v>
      </c>
    </row>
    <row r="4512" spans="1:29" x14ac:dyDescent="0.25">
      <c r="A4512" s="2">
        <v>4511</v>
      </c>
      <c r="B4512" t="s">
        <v>8523</v>
      </c>
      <c r="C4512" s="3">
        <v>42684</v>
      </c>
      <c r="D4512" s="3">
        <v>42688</v>
      </c>
      <c r="E4512" t="s">
        <v>25</v>
      </c>
      <c r="F4512">
        <f>VLOOKUP(E4512,SHIPMODE,2,FALSE)</f>
        <v>2</v>
      </c>
      <c r="G4512" t="s">
        <v>3621</v>
      </c>
      <c r="H4512" t="s">
        <v>1363</v>
      </c>
      <c r="I4512" t="s">
        <v>18</v>
      </c>
      <c r="J4512">
        <f>VLOOKUP(I4512,segmentID,2,FALSE)</f>
        <v>2</v>
      </c>
      <c r="K4512" t="s">
        <v>3255</v>
      </c>
      <c r="L4512">
        <f>VLOOKUP(K4512,country2,2,FALSE)</f>
        <v>1</v>
      </c>
      <c r="M4512" t="s">
        <v>164</v>
      </c>
      <c r="N4512">
        <f>VLOOKUP(Orders!M4512,city2,2,FALSE)</f>
        <v>25</v>
      </c>
      <c r="O4512" t="s">
        <v>295</v>
      </c>
      <c r="P4512">
        <f>VLOOKUP(O4512,state2,2,FALSE)</f>
        <v>26</v>
      </c>
      <c r="Q4512">
        <v>65807</v>
      </c>
      <c r="R4512" t="s">
        <v>55</v>
      </c>
      <c r="S4512">
        <f>VLOOKUP(R4512,region2,2,FALSE)</f>
        <v>3</v>
      </c>
      <c r="T4512" t="s">
        <v>5670</v>
      </c>
      <c r="U4512" t="s">
        <v>13</v>
      </c>
      <c r="V4512">
        <f>VLOOKUP(U4512,category2,2,FALSE)</f>
        <v>1</v>
      </c>
      <c r="W4512" t="s">
        <v>3228</v>
      </c>
      <c r="X4512">
        <f>VLOOKUP(W4512,subcat2,3,FALSE)</f>
        <v>6</v>
      </c>
      <c r="Y4512" t="s">
        <v>536</v>
      </c>
      <c r="Z4512">
        <v>37.299999999999997</v>
      </c>
      <c r="AA4512">
        <v>2</v>
      </c>
      <c r="AB4512">
        <v>0</v>
      </c>
      <c r="AC4512" s="4">
        <v>17.157999999999998</v>
      </c>
    </row>
    <row r="4513" spans="1:29" x14ac:dyDescent="0.25">
      <c r="A4513" s="2">
        <v>4512</v>
      </c>
      <c r="B4513" t="s">
        <v>8523</v>
      </c>
      <c r="C4513" s="3">
        <v>42684</v>
      </c>
      <c r="D4513" s="3">
        <v>42688</v>
      </c>
      <c r="E4513" t="s">
        <v>25</v>
      </c>
      <c r="F4513">
        <f>VLOOKUP(E4513,SHIPMODE,2,FALSE)</f>
        <v>2</v>
      </c>
      <c r="G4513" t="s">
        <v>3621</v>
      </c>
      <c r="H4513" t="s">
        <v>1363</v>
      </c>
      <c r="I4513" t="s">
        <v>18</v>
      </c>
      <c r="J4513">
        <f>VLOOKUP(I4513,segmentID,2,FALSE)</f>
        <v>2</v>
      </c>
      <c r="K4513" t="s">
        <v>3255</v>
      </c>
      <c r="L4513">
        <f>VLOOKUP(K4513,country2,2,FALSE)</f>
        <v>1</v>
      </c>
      <c r="M4513" t="s">
        <v>164</v>
      </c>
      <c r="N4513">
        <f>VLOOKUP(Orders!M4513,city2,2,FALSE)</f>
        <v>25</v>
      </c>
      <c r="O4513" t="s">
        <v>295</v>
      </c>
      <c r="P4513">
        <f>VLOOKUP(O4513,state2,2,FALSE)</f>
        <v>26</v>
      </c>
      <c r="Q4513">
        <v>65807</v>
      </c>
      <c r="R4513" t="s">
        <v>55</v>
      </c>
      <c r="S4513">
        <f>VLOOKUP(R4513,region2,2,FALSE)</f>
        <v>3</v>
      </c>
      <c r="T4513" t="s">
        <v>4887</v>
      </c>
      <c r="U4513" t="s">
        <v>22</v>
      </c>
      <c r="V4513">
        <f>VLOOKUP(U4513,category2,2,FALSE)</f>
        <v>2</v>
      </c>
      <c r="W4513" t="s">
        <v>3231</v>
      </c>
      <c r="X4513">
        <f>VLOOKUP(W4513,subcat2,3,FALSE)</f>
        <v>9</v>
      </c>
      <c r="Y4513" t="s">
        <v>2831</v>
      </c>
      <c r="Z4513">
        <v>81.96</v>
      </c>
      <c r="AA4513">
        <v>2</v>
      </c>
      <c r="AB4513">
        <v>0</v>
      </c>
      <c r="AC4513" s="4">
        <v>39.340799999999994</v>
      </c>
    </row>
    <row r="4514" spans="1:29" x14ac:dyDescent="0.25">
      <c r="A4514" s="2">
        <v>4513</v>
      </c>
      <c r="B4514" t="s">
        <v>8524</v>
      </c>
      <c r="C4514" s="3">
        <v>42645</v>
      </c>
      <c r="D4514" s="3">
        <v>42646</v>
      </c>
      <c r="E4514" t="s">
        <v>97</v>
      </c>
      <c r="F4514">
        <f>VLOOKUP(E4514,SHIPMODE,2,FALSE)</f>
        <v>3</v>
      </c>
      <c r="G4514" t="s">
        <v>3686</v>
      </c>
      <c r="H4514" t="s">
        <v>1620</v>
      </c>
      <c r="I4514" t="s">
        <v>9</v>
      </c>
      <c r="J4514">
        <f>VLOOKUP(I4514,segmentID,2,FALSE)</f>
        <v>1</v>
      </c>
      <c r="K4514" t="s">
        <v>3255</v>
      </c>
      <c r="L4514">
        <f>VLOOKUP(K4514,country2,2,FALSE)</f>
        <v>1</v>
      </c>
      <c r="M4514" t="s">
        <v>271</v>
      </c>
      <c r="N4514">
        <f>VLOOKUP(Orders!M4514,city2,2,FALSE)</f>
        <v>43</v>
      </c>
      <c r="O4514" t="s">
        <v>160</v>
      </c>
      <c r="P4514">
        <f>VLOOKUP(O4514,state2,2,FALSE)</f>
        <v>17</v>
      </c>
      <c r="Q4514">
        <v>85023</v>
      </c>
      <c r="R4514" t="s">
        <v>21</v>
      </c>
      <c r="S4514">
        <f>VLOOKUP(R4514,region2,2,FALSE)</f>
        <v>2</v>
      </c>
      <c r="T4514" t="s">
        <v>4571</v>
      </c>
      <c r="U4514" t="s">
        <v>22</v>
      </c>
      <c r="V4514">
        <f>VLOOKUP(U4514,category2,2,FALSE)</f>
        <v>2</v>
      </c>
      <c r="W4514" t="s">
        <v>3231</v>
      </c>
      <c r="X4514">
        <f>VLOOKUP(W4514,subcat2,3,FALSE)</f>
        <v>9</v>
      </c>
      <c r="Y4514" t="s">
        <v>1134</v>
      </c>
      <c r="Z4514">
        <v>54.792000000000009</v>
      </c>
      <c r="AA4514">
        <v>6</v>
      </c>
      <c r="AB4514">
        <v>0.7</v>
      </c>
      <c r="AC4514" s="4">
        <v>-40.180799999999991</v>
      </c>
    </row>
    <row r="4515" spans="1:29" x14ac:dyDescent="0.25">
      <c r="A4515" s="2">
        <v>4514</v>
      </c>
      <c r="B4515" t="s">
        <v>8525</v>
      </c>
      <c r="C4515" s="3">
        <v>42619</v>
      </c>
      <c r="D4515" s="3">
        <v>42621</v>
      </c>
      <c r="E4515" t="s">
        <v>97</v>
      </c>
      <c r="F4515">
        <f>VLOOKUP(E4515,SHIPMODE,2,FALSE)</f>
        <v>3</v>
      </c>
      <c r="G4515" t="s">
        <v>3951</v>
      </c>
      <c r="H4515" t="s">
        <v>2614</v>
      </c>
      <c r="I4515" t="s">
        <v>9</v>
      </c>
      <c r="J4515">
        <f>VLOOKUP(I4515,segmentID,2,FALSE)</f>
        <v>1</v>
      </c>
      <c r="K4515" t="s">
        <v>3255</v>
      </c>
      <c r="L4515">
        <f>VLOOKUP(K4515,country2,2,FALSE)</f>
        <v>1</v>
      </c>
      <c r="M4515" t="s">
        <v>95</v>
      </c>
      <c r="N4515">
        <f>VLOOKUP(Orders!M4515,city2,2,FALSE)</f>
        <v>13</v>
      </c>
      <c r="O4515" t="s">
        <v>54</v>
      </c>
      <c r="P4515">
        <f>VLOOKUP(O4515,state2,2,FALSE)</f>
        <v>6</v>
      </c>
      <c r="Q4515">
        <v>77070</v>
      </c>
      <c r="R4515" t="s">
        <v>55</v>
      </c>
      <c r="S4515">
        <f>VLOOKUP(R4515,region2,2,FALSE)</f>
        <v>3</v>
      </c>
      <c r="T4515" t="s">
        <v>4101</v>
      </c>
      <c r="U4515" t="s">
        <v>22</v>
      </c>
      <c r="V4515">
        <f>VLOOKUP(U4515,category2,2,FALSE)</f>
        <v>2</v>
      </c>
      <c r="W4515" t="s">
        <v>3227</v>
      </c>
      <c r="X4515">
        <f>VLOOKUP(W4515,subcat2,3,FALSE)</f>
        <v>5</v>
      </c>
      <c r="Y4515" t="s">
        <v>1793</v>
      </c>
      <c r="Z4515">
        <v>10.784000000000001</v>
      </c>
      <c r="AA4515">
        <v>1</v>
      </c>
      <c r="AB4515">
        <v>0.2</v>
      </c>
      <c r="AC4515" s="4">
        <v>0.8087999999999993</v>
      </c>
    </row>
    <row r="4516" spans="1:29" x14ac:dyDescent="0.25">
      <c r="A4516" s="2">
        <v>4515</v>
      </c>
      <c r="B4516" t="s">
        <v>8526</v>
      </c>
      <c r="C4516" s="3">
        <v>42670</v>
      </c>
      <c r="D4516" s="3">
        <v>42675</v>
      </c>
      <c r="E4516" t="s">
        <v>7</v>
      </c>
      <c r="F4516">
        <f>VLOOKUP(E4516,SHIPMODE,2,FALSE)</f>
        <v>1</v>
      </c>
      <c r="G4516" t="s">
        <v>3827</v>
      </c>
      <c r="H4516" t="s">
        <v>2124</v>
      </c>
      <c r="I4516" t="s">
        <v>9</v>
      </c>
      <c r="J4516">
        <f>VLOOKUP(I4516,segmentID,2,FALSE)</f>
        <v>1</v>
      </c>
      <c r="K4516" t="s">
        <v>3255</v>
      </c>
      <c r="L4516">
        <f>VLOOKUP(K4516,country2,2,FALSE)</f>
        <v>1</v>
      </c>
      <c r="M4516" t="s">
        <v>2869</v>
      </c>
      <c r="N4516">
        <f>VLOOKUP(Orders!M4516,city2,2,FALSE)</f>
        <v>410</v>
      </c>
      <c r="O4516" t="s">
        <v>165</v>
      </c>
      <c r="P4516">
        <f>VLOOKUP(O4516,state2,2,FALSE)</f>
        <v>18</v>
      </c>
      <c r="Q4516">
        <v>23666</v>
      </c>
      <c r="R4516" t="s">
        <v>12</v>
      </c>
      <c r="S4516">
        <f>VLOOKUP(R4516,region2,2,FALSE)</f>
        <v>1</v>
      </c>
      <c r="T4516" t="s">
        <v>5087</v>
      </c>
      <c r="U4516" t="s">
        <v>13</v>
      </c>
      <c r="V4516">
        <f>VLOOKUP(U4516,category2,2,FALSE)</f>
        <v>1</v>
      </c>
      <c r="W4516" t="s">
        <v>3226</v>
      </c>
      <c r="X4516">
        <f>VLOOKUP(W4516,subcat2,3,FALSE)</f>
        <v>2</v>
      </c>
      <c r="Y4516" t="s">
        <v>106</v>
      </c>
      <c r="Z4516">
        <v>290.98</v>
      </c>
      <c r="AA4516">
        <v>1</v>
      </c>
      <c r="AB4516">
        <v>0</v>
      </c>
      <c r="AC4516" s="4">
        <v>75.654799999999994</v>
      </c>
    </row>
    <row r="4517" spans="1:29" x14ac:dyDescent="0.25">
      <c r="A4517" s="2">
        <v>4516</v>
      </c>
      <c r="B4517" t="s">
        <v>9995</v>
      </c>
      <c r="C4517" s="3">
        <v>43030</v>
      </c>
      <c r="D4517" s="3">
        <v>43034</v>
      </c>
      <c r="E4517" t="s">
        <v>25</v>
      </c>
      <c r="F4517">
        <f>VLOOKUP(E4517,SHIPMODE,2,FALSE)</f>
        <v>2</v>
      </c>
      <c r="G4517" t="s">
        <v>3283</v>
      </c>
      <c r="H4517" t="s">
        <v>155</v>
      </c>
      <c r="I4517" t="s">
        <v>52</v>
      </c>
      <c r="J4517">
        <f>VLOOKUP(I4517,segmentID,2,FALSE)</f>
        <v>3</v>
      </c>
      <c r="K4517" t="s">
        <v>3255</v>
      </c>
      <c r="L4517">
        <f>VLOOKUP(K4517,country2,2,FALSE)</f>
        <v>1</v>
      </c>
      <c r="M4517" t="s">
        <v>1961</v>
      </c>
      <c r="N4517">
        <f>VLOOKUP(Orders!M4517,city2,2,FALSE)</f>
        <v>252</v>
      </c>
      <c r="O4517" t="s">
        <v>321</v>
      </c>
      <c r="P4517">
        <f>VLOOKUP(O4517,state2,2,FALSE)</f>
        <v>27</v>
      </c>
      <c r="Q4517">
        <v>74133</v>
      </c>
      <c r="R4517" t="s">
        <v>55</v>
      </c>
      <c r="S4517">
        <f>VLOOKUP(R4517,region2,2,FALSE)</f>
        <v>3</v>
      </c>
      <c r="T4517" t="s">
        <v>5646</v>
      </c>
      <c r="U4517" t="s">
        <v>22</v>
      </c>
      <c r="V4517">
        <f>VLOOKUP(U4517,category2,2,FALSE)</f>
        <v>2</v>
      </c>
      <c r="W4517" t="s">
        <v>3229</v>
      </c>
      <c r="X4517">
        <f>VLOOKUP(W4517,subcat2,3,FALSE)</f>
        <v>7</v>
      </c>
      <c r="Y4517" t="s">
        <v>1845</v>
      </c>
      <c r="Z4517">
        <v>36.44</v>
      </c>
      <c r="AA4517">
        <v>4</v>
      </c>
      <c r="AB4517">
        <v>0</v>
      </c>
      <c r="AC4517" s="4">
        <v>12.025199999999998</v>
      </c>
    </row>
    <row r="4518" spans="1:29" x14ac:dyDescent="0.25">
      <c r="A4518" s="2">
        <v>4517</v>
      </c>
      <c r="B4518" t="s">
        <v>8527</v>
      </c>
      <c r="C4518" s="3">
        <v>42628</v>
      </c>
      <c r="D4518" s="3">
        <v>42633</v>
      </c>
      <c r="E4518" t="s">
        <v>25</v>
      </c>
      <c r="F4518">
        <f>VLOOKUP(E4518,SHIPMODE,2,FALSE)</f>
        <v>2</v>
      </c>
      <c r="G4518" t="s">
        <v>3517</v>
      </c>
      <c r="H4518" t="s">
        <v>1029</v>
      </c>
      <c r="I4518" t="s">
        <v>9</v>
      </c>
      <c r="J4518">
        <f>VLOOKUP(I4518,segmentID,2,FALSE)</f>
        <v>1</v>
      </c>
      <c r="K4518" t="s">
        <v>3255</v>
      </c>
      <c r="L4518">
        <f>VLOOKUP(K4518,country2,2,FALSE)</f>
        <v>1</v>
      </c>
      <c r="M4518" t="s">
        <v>48</v>
      </c>
      <c r="N4518">
        <f>VLOOKUP(Orders!M4518,city2,2,FALSE)</f>
        <v>5</v>
      </c>
      <c r="O4518" t="s">
        <v>49</v>
      </c>
      <c r="P4518">
        <f>VLOOKUP(O4518,state2,2,FALSE)</f>
        <v>5</v>
      </c>
      <c r="Q4518">
        <v>98105</v>
      </c>
      <c r="R4518" t="s">
        <v>21</v>
      </c>
      <c r="S4518">
        <f>VLOOKUP(R4518,region2,2,FALSE)</f>
        <v>2</v>
      </c>
      <c r="T4518" t="s">
        <v>5731</v>
      </c>
      <c r="U4518" t="s">
        <v>22</v>
      </c>
      <c r="V4518">
        <f>VLOOKUP(U4518,category2,2,FALSE)</f>
        <v>2</v>
      </c>
      <c r="W4518" t="s">
        <v>45</v>
      </c>
      <c r="X4518">
        <f>VLOOKUP(W4518,subcat2,3,FALSE)</f>
        <v>11</v>
      </c>
      <c r="Y4518" t="s">
        <v>1765</v>
      </c>
      <c r="Z4518">
        <v>21.400000000000002</v>
      </c>
      <c r="AA4518">
        <v>5</v>
      </c>
      <c r="AB4518">
        <v>0</v>
      </c>
      <c r="AC4518" s="4">
        <v>10.058</v>
      </c>
    </row>
    <row r="4519" spans="1:29" x14ac:dyDescent="0.25">
      <c r="A4519" s="2">
        <v>4518</v>
      </c>
      <c r="B4519" t="s">
        <v>8527</v>
      </c>
      <c r="C4519" s="3">
        <v>42628</v>
      </c>
      <c r="D4519" s="3">
        <v>42633</v>
      </c>
      <c r="E4519" t="s">
        <v>25</v>
      </c>
      <c r="F4519">
        <f>VLOOKUP(E4519,SHIPMODE,2,FALSE)</f>
        <v>2</v>
      </c>
      <c r="G4519" t="s">
        <v>3517</v>
      </c>
      <c r="H4519" t="s">
        <v>1029</v>
      </c>
      <c r="I4519" t="s">
        <v>9</v>
      </c>
      <c r="J4519">
        <f>VLOOKUP(I4519,segmentID,2,FALSE)</f>
        <v>1</v>
      </c>
      <c r="K4519" t="s">
        <v>3255</v>
      </c>
      <c r="L4519">
        <f>VLOOKUP(K4519,country2,2,FALSE)</f>
        <v>1</v>
      </c>
      <c r="M4519" t="s">
        <v>48</v>
      </c>
      <c r="N4519">
        <f>VLOOKUP(Orders!M4519,city2,2,FALSE)</f>
        <v>5</v>
      </c>
      <c r="O4519" t="s">
        <v>49</v>
      </c>
      <c r="P4519">
        <f>VLOOKUP(O4519,state2,2,FALSE)</f>
        <v>5</v>
      </c>
      <c r="Q4519">
        <v>98105</v>
      </c>
      <c r="R4519" t="s">
        <v>21</v>
      </c>
      <c r="S4519">
        <f>VLOOKUP(R4519,region2,2,FALSE)</f>
        <v>2</v>
      </c>
      <c r="T4519" t="s">
        <v>4626</v>
      </c>
      <c r="U4519" t="s">
        <v>22</v>
      </c>
      <c r="V4519">
        <f>VLOOKUP(U4519,category2,2,FALSE)</f>
        <v>2</v>
      </c>
      <c r="W4519" t="s">
        <v>3231</v>
      </c>
      <c r="X4519">
        <f>VLOOKUP(W4519,subcat2,3,FALSE)</f>
        <v>9</v>
      </c>
      <c r="Y4519" t="s">
        <v>1496</v>
      </c>
      <c r="Z4519">
        <v>48.664000000000001</v>
      </c>
      <c r="AA4519">
        <v>7</v>
      </c>
      <c r="AB4519">
        <v>0.2</v>
      </c>
      <c r="AC4519" s="4">
        <v>15.815799999999999</v>
      </c>
    </row>
    <row r="4520" spans="1:29" x14ac:dyDescent="0.25">
      <c r="A4520" s="2">
        <v>4519</v>
      </c>
      <c r="B4520" t="s">
        <v>8528</v>
      </c>
      <c r="C4520" s="3">
        <v>42638</v>
      </c>
      <c r="D4520" s="3">
        <v>42644</v>
      </c>
      <c r="E4520" t="s">
        <v>25</v>
      </c>
      <c r="F4520">
        <f>VLOOKUP(E4520,SHIPMODE,2,FALSE)</f>
        <v>2</v>
      </c>
      <c r="G4520" t="s">
        <v>3748</v>
      </c>
      <c r="H4520" t="s">
        <v>1810</v>
      </c>
      <c r="I4520" t="s">
        <v>9</v>
      </c>
      <c r="J4520">
        <f>VLOOKUP(I4520,segmentID,2,FALSE)</f>
        <v>1</v>
      </c>
      <c r="K4520" t="s">
        <v>3255</v>
      </c>
      <c r="L4520">
        <f>VLOOKUP(K4520,country2,2,FALSE)</f>
        <v>1</v>
      </c>
      <c r="M4520" t="s">
        <v>67</v>
      </c>
      <c r="N4520">
        <f>VLOOKUP(Orders!M4520,city2,2,FALSE)</f>
        <v>9</v>
      </c>
      <c r="O4520" t="s">
        <v>20</v>
      </c>
      <c r="P4520">
        <f>VLOOKUP(O4520,state2,2,FALSE)</f>
        <v>2</v>
      </c>
      <c r="Q4520">
        <v>94109</v>
      </c>
      <c r="R4520" t="s">
        <v>21</v>
      </c>
      <c r="S4520">
        <f>VLOOKUP(R4520,region2,2,FALSE)</f>
        <v>2</v>
      </c>
      <c r="T4520" t="s">
        <v>4263</v>
      </c>
      <c r="U4520" t="s">
        <v>22</v>
      </c>
      <c r="V4520">
        <f>VLOOKUP(U4520,category2,2,FALSE)</f>
        <v>2</v>
      </c>
      <c r="W4520" t="s">
        <v>3229</v>
      </c>
      <c r="X4520">
        <f>VLOOKUP(W4520,subcat2,3,FALSE)</f>
        <v>7</v>
      </c>
      <c r="Y4520" t="s">
        <v>434</v>
      </c>
      <c r="Z4520">
        <v>16.559999999999999</v>
      </c>
      <c r="AA4520">
        <v>4</v>
      </c>
      <c r="AB4520">
        <v>0</v>
      </c>
      <c r="AC4520" s="4">
        <v>6.9551999999999996</v>
      </c>
    </row>
    <row r="4521" spans="1:29" x14ac:dyDescent="0.25">
      <c r="A4521" s="2">
        <v>4520</v>
      </c>
      <c r="B4521" t="s">
        <v>9996</v>
      </c>
      <c r="C4521" s="3">
        <v>42896</v>
      </c>
      <c r="D4521" s="3">
        <v>42900</v>
      </c>
      <c r="E4521" t="s">
        <v>25</v>
      </c>
      <c r="F4521">
        <f>VLOOKUP(E4521,SHIPMODE,2,FALSE)</f>
        <v>2</v>
      </c>
      <c r="G4521" t="s">
        <v>3795</v>
      </c>
      <c r="H4521" t="s">
        <v>1976</v>
      </c>
      <c r="I4521" t="s">
        <v>18</v>
      </c>
      <c r="J4521">
        <f>VLOOKUP(I4521,segmentID,2,FALSE)</f>
        <v>2</v>
      </c>
      <c r="K4521" t="s">
        <v>3255</v>
      </c>
      <c r="L4521">
        <f>VLOOKUP(K4521,country2,2,FALSE)</f>
        <v>1</v>
      </c>
      <c r="M4521" t="s">
        <v>729</v>
      </c>
      <c r="N4521">
        <f>VLOOKUP(Orders!M4521,city2,2,FALSE)</f>
        <v>109</v>
      </c>
      <c r="O4521" t="s">
        <v>28</v>
      </c>
      <c r="P4521">
        <f>VLOOKUP(O4521,state2,2,FALSE)</f>
        <v>3</v>
      </c>
      <c r="Q4521">
        <v>32216</v>
      </c>
      <c r="R4521" t="s">
        <v>12</v>
      </c>
      <c r="S4521">
        <f>VLOOKUP(R4521,region2,2,FALSE)</f>
        <v>1</v>
      </c>
      <c r="T4521" t="s">
        <v>5732</v>
      </c>
      <c r="U4521" t="s">
        <v>22</v>
      </c>
      <c r="V4521">
        <f>VLOOKUP(U4521,category2,2,FALSE)</f>
        <v>2</v>
      </c>
      <c r="W4521" t="s">
        <v>3227</v>
      </c>
      <c r="X4521">
        <f>VLOOKUP(W4521,subcat2,3,FALSE)</f>
        <v>5</v>
      </c>
      <c r="Y4521" t="s">
        <v>3087</v>
      </c>
      <c r="Z4521">
        <v>1347.5200000000002</v>
      </c>
      <c r="AA4521">
        <v>8</v>
      </c>
      <c r="AB4521">
        <v>0.2</v>
      </c>
      <c r="AC4521" s="4">
        <v>84.219999999999857</v>
      </c>
    </row>
    <row r="4522" spans="1:29" x14ac:dyDescent="0.25">
      <c r="A4522" s="2">
        <v>4521</v>
      </c>
      <c r="B4522" t="s">
        <v>6364</v>
      </c>
      <c r="C4522" s="3">
        <v>41690</v>
      </c>
      <c r="D4522" s="3">
        <v>41696</v>
      </c>
      <c r="E4522" t="s">
        <v>25</v>
      </c>
      <c r="F4522">
        <f>VLOOKUP(E4522,SHIPMODE,2,FALSE)</f>
        <v>2</v>
      </c>
      <c r="G4522" t="s">
        <v>3273</v>
      </c>
      <c r="H4522" t="s">
        <v>108</v>
      </c>
      <c r="I4522" t="s">
        <v>18</v>
      </c>
      <c r="J4522">
        <f>VLOOKUP(I4522,segmentID,2,FALSE)</f>
        <v>2</v>
      </c>
      <c r="K4522" t="s">
        <v>3255</v>
      </c>
      <c r="L4522">
        <f>VLOOKUP(K4522,country2,2,FALSE)</f>
        <v>1</v>
      </c>
      <c r="M4522" t="s">
        <v>703</v>
      </c>
      <c r="N4522">
        <f>VLOOKUP(Orders!M4522,city2,2,FALSE)</f>
        <v>103</v>
      </c>
      <c r="O4522" t="s">
        <v>132</v>
      </c>
      <c r="P4522">
        <f>VLOOKUP(O4522,state2,2,FALSE)</f>
        <v>15</v>
      </c>
      <c r="Q4522">
        <v>47374</v>
      </c>
      <c r="R4522" t="s">
        <v>55</v>
      </c>
      <c r="S4522">
        <f>VLOOKUP(R4522,region2,2,FALSE)</f>
        <v>3</v>
      </c>
      <c r="T4522" t="s">
        <v>5273</v>
      </c>
      <c r="U4522" t="s">
        <v>35</v>
      </c>
      <c r="V4522">
        <f>VLOOKUP(U4522,category2,2,FALSE)</f>
        <v>3</v>
      </c>
      <c r="W4522" t="s">
        <v>3232</v>
      </c>
      <c r="X4522">
        <f>VLOOKUP(W4522,subcat2,3,FALSE)</f>
        <v>12</v>
      </c>
      <c r="Y4522" t="s">
        <v>1822</v>
      </c>
      <c r="Z4522">
        <v>62.31</v>
      </c>
      <c r="AA4522">
        <v>3</v>
      </c>
      <c r="AB4522">
        <v>0</v>
      </c>
      <c r="AC4522" s="4">
        <v>22.4316</v>
      </c>
    </row>
    <row r="4523" spans="1:29" x14ac:dyDescent="0.25">
      <c r="A4523" s="2">
        <v>4522</v>
      </c>
      <c r="B4523" t="s">
        <v>6364</v>
      </c>
      <c r="C4523" s="3">
        <v>41690</v>
      </c>
      <c r="D4523" s="3">
        <v>41696</v>
      </c>
      <c r="E4523" t="s">
        <v>25</v>
      </c>
      <c r="F4523">
        <f>VLOOKUP(E4523,SHIPMODE,2,FALSE)</f>
        <v>2</v>
      </c>
      <c r="G4523" t="s">
        <v>3273</v>
      </c>
      <c r="H4523" t="s">
        <v>108</v>
      </c>
      <c r="I4523" t="s">
        <v>18</v>
      </c>
      <c r="J4523">
        <f>VLOOKUP(I4523,segmentID,2,FALSE)</f>
        <v>2</v>
      </c>
      <c r="K4523" t="s">
        <v>3255</v>
      </c>
      <c r="L4523">
        <f>VLOOKUP(K4523,country2,2,FALSE)</f>
        <v>1</v>
      </c>
      <c r="M4523" t="s">
        <v>703</v>
      </c>
      <c r="N4523">
        <f>VLOOKUP(Orders!M4523,city2,2,FALSE)</f>
        <v>103</v>
      </c>
      <c r="O4523" t="s">
        <v>132</v>
      </c>
      <c r="P4523">
        <f>VLOOKUP(O4523,state2,2,FALSE)</f>
        <v>15</v>
      </c>
      <c r="Q4523">
        <v>47374</v>
      </c>
      <c r="R4523" t="s">
        <v>55</v>
      </c>
      <c r="S4523">
        <f>VLOOKUP(R4523,region2,2,FALSE)</f>
        <v>3</v>
      </c>
      <c r="T4523" t="s">
        <v>4630</v>
      </c>
      <c r="U4523" t="s">
        <v>13</v>
      </c>
      <c r="V4523">
        <f>VLOOKUP(U4523,category2,2,FALSE)</f>
        <v>1</v>
      </c>
      <c r="W4523" t="s">
        <v>3228</v>
      </c>
      <c r="X4523">
        <f>VLOOKUP(W4523,subcat2,3,FALSE)</f>
        <v>6</v>
      </c>
      <c r="Y4523" t="s">
        <v>1784</v>
      </c>
      <c r="Z4523">
        <v>20.32</v>
      </c>
      <c r="AA4523">
        <v>4</v>
      </c>
      <c r="AB4523">
        <v>0</v>
      </c>
      <c r="AC4523" s="4">
        <v>6.9087999999999994</v>
      </c>
    </row>
    <row r="4524" spans="1:29" x14ac:dyDescent="0.25">
      <c r="A4524" s="2">
        <v>4523</v>
      </c>
      <c r="B4524" t="s">
        <v>9997</v>
      </c>
      <c r="C4524" s="3">
        <v>42786</v>
      </c>
      <c r="D4524" s="3">
        <v>42791</v>
      </c>
      <c r="E4524" t="s">
        <v>7</v>
      </c>
      <c r="F4524">
        <f>VLOOKUP(E4524,SHIPMODE,2,FALSE)</f>
        <v>1</v>
      </c>
      <c r="G4524" t="s">
        <v>3417</v>
      </c>
      <c r="H4524" t="s">
        <v>669</v>
      </c>
      <c r="I4524" t="s">
        <v>18</v>
      </c>
      <c r="J4524">
        <f>VLOOKUP(I4524,segmentID,2,FALSE)</f>
        <v>2</v>
      </c>
      <c r="K4524" t="s">
        <v>3255</v>
      </c>
      <c r="L4524">
        <f>VLOOKUP(K4524,country2,2,FALSE)</f>
        <v>1</v>
      </c>
      <c r="M4524" t="s">
        <v>707</v>
      </c>
      <c r="N4524">
        <f>VLOOKUP(Orders!M4524,city2,2,FALSE)</f>
        <v>104</v>
      </c>
      <c r="O4524" t="s">
        <v>228</v>
      </c>
      <c r="P4524">
        <f>VLOOKUP(O4524,state2,2,FALSE)</f>
        <v>23</v>
      </c>
      <c r="Q4524">
        <v>80027</v>
      </c>
      <c r="R4524" t="s">
        <v>21</v>
      </c>
      <c r="S4524">
        <f>VLOOKUP(R4524,region2,2,FALSE)</f>
        <v>2</v>
      </c>
      <c r="T4524" t="s">
        <v>5400</v>
      </c>
      <c r="U4524" t="s">
        <v>22</v>
      </c>
      <c r="V4524">
        <f>VLOOKUP(U4524,category2,2,FALSE)</f>
        <v>2</v>
      </c>
      <c r="W4524" t="s">
        <v>3234</v>
      </c>
      <c r="X4524">
        <f>VLOOKUP(W4524,subcat2,3,FALSE)</f>
        <v>14</v>
      </c>
      <c r="Y4524" t="s">
        <v>104</v>
      </c>
      <c r="Z4524">
        <v>9.4320000000000004</v>
      </c>
      <c r="AA4524">
        <v>3</v>
      </c>
      <c r="AB4524">
        <v>0.2</v>
      </c>
      <c r="AC4524" s="4">
        <v>3.065399999999999</v>
      </c>
    </row>
    <row r="4525" spans="1:29" x14ac:dyDescent="0.25">
      <c r="A4525" s="2">
        <v>4524</v>
      </c>
      <c r="B4525" t="s">
        <v>6365</v>
      </c>
      <c r="C4525" s="3">
        <v>41945</v>
      </c>
      <c r="D4525" s="3">
        <v>41949</v>
      </c>
      <c r="E4525" t="s">
        <v>25</v>
      </c>
      <c r="F4525">
        <f>VLOOKUP(E4525,SHIPMODE,2,FALSE)</f>
        <v>2</v>
      </c>
      <c r="G4525" t="s">
        <v>3997</v>
      </c>
      <c r="H4525" t="s">
        <v>2842</v>
      </c>
      <c r="I4525" t="s">
        <v>9</v>
      </c>
      <c r="J4525">
        <f>VLOOKUP(I4525,segmentID,2,FALSE)</f>
        <v>1</v>
      </c>
      <c r="K4525" t="s">
        <v>3255</v>
      </c>
      <c r="L4525">
        <f>VLOOKUP(K4525,country2,2,FALSE)</f>
        <v>1</v>
      </c>
      <c r="M4525" t="s">
        <v>138</v>
      </c>
      <c r="N4525">
        <f>VLOOKUP(Orders!M4525,city2,2,FALSE)</f>
        <v>21</v>
      </c>
      <c r="O4525" t="s">
        <v>139</v>
      </c>
      <c r="P4525">
        <f>VLOOKUP(O4525,state2,2,FALSE)</f>
        <v>16</v>
      </c>
      <c r="Q4525">
        <v>10024</v>
      </c>
      <c r="R4525" t="s">
        <v>79</v>
      </c>
      <c r="S4525">
        <f>VLOOKUP(R4525,region2,2,FALSE)</f>
        <v>4</v>
      </c>
      <c r="T4525" t="s">
        <v>4089</v>
      </c>
      <c r="U4525" t="s">
        <v>22</v>
      </c>
      <c r="V4525">
        <f>VLOOKUP(U4525,category2,2,FALSE)</f>
        <v>2</v>
      </c>
      <c r="W4525" t="s">
        <v>23</v>
      </c>
      <c r="X4525">
        <f>VLOOKUP(W4525,subcat2,3,FALSE)</f>
        <v>3</v>
      </c>
      <c r="Y4525" t="s">
        <v>1610</v>
      </c>
      <c r="Z4525">
        <v>34.86</v>
      </c>
      <c r="AA4525">
        <v>7</v>
      </c>
      <c r="AB4525">
        <v>0</v>
      </c>
      <c r="AC4525" s="4">
        <v>16.035599999999999</v>
      </c>
    </row>
    <row r="4526" spans="1:29" x14ac:dyDescent="0.25">
      <c r="A4526" s="2">
        <v>4525</v>
      </c>
      <c r="B4526" t="s">
        <v>6365</v>
      </c>
      <c r="C4526" s="3">
        <v>41945</v>
      </c>
      <c r="D4526" s="3">
        <v>41949</v>
      </c>
      <c r="E4526" t="s">
        <v>25</v>
      </c>
      <c r="F4526">
        <f>VLOOKUP(E4526,SHIPMODE,2,FALSE)</f>
        <v>2</v>
      </c>
      <c r="G4526" t="s">
        <v>3997</v>
      </c>
      <c r="H4526" t="s">
        <v>2842</v>
      </c>
      <c r="I4526" t="s">
        <v>9</v>
      </c>
      <c r="J4526">
        <f>VLOOKUP(I4526,segmentID,2,FALSE)</f>
        <v>1</v>
      </c>
      <c r="K4526" t="s">
        <v>3255</v>
      </c>
      <c r="L4526">
        <f>VLOOKUP(K4526,country2,2,FALSE)</f>
        <v>1</v>
      </c>
      <c r="M4526" t="s">
        <v>138</v>
      </c>
      <c r="N4526">
        <f>VLOOKUP(Orders!M4526,city2,2,FALSE)</f>
        <v>21</v>
      </c>
      <c r="O4526" t="s">
        <v>139</v>
      </c>
      <c r="P4526">
        <f>VLOOKUP(O4526,state2,2,FALSE)</f>
        <v>16</v>
      </c>
      <c r="Q4526">
        <v>10024</v>
      </c>
      <c r="R4526" t="s">
        <v>79</v>
      </c>
      <c r="S4526">
        <f>VLOOKUP(R4526,region2,2,FALSE)</f>
        <v>4</v>
      </c>
      <c r="T4526" t="s">
        <v>5028</v>
      </c>
      <c r="U4526" t="s">
        <v>13</v>
      </c>
      <c r="V4526">
        <f>VLOOKUP(U4526,category2,2,FALSE)</f>
        <v>1</v>
      </c>
      <c r="W4526" t="s">
        <v>3228</v>
      </c>
      <c r="X4526">
        <f>VLOOKUP(W4526,subcat2,3,FALSE)</f>
        <v>6</v>
      </c>
      <c r="Y4526" t="s">
        <v>711</v>
      </c>
      <c r="Z4526">
        <v>89.34</v>
      </c>
      <c r="AA4526">
        <v>6</v>
      </c>
      <c r="AB4526">
        <v>0</v>
      </c>
      <c r="AC4526" s="4">
        <v>24.121800000000004</v>
      </c>
    </row>
    <row r="4527" spans="1:29" x14ac:dyDescent="0.25">
      <c r="A4527" s="2">
        <v>4526</v>
      </c>
      <c r="B4527" t="s">
        <v>9998</v>
      </c>
      <c r="C4527" s="3">
        <v>42933</v>
      </c>
      <c r="D4527" s="3">
        <v>42939</v>
      </c>
      <c r="E4527" t="s">
        <v>25</v>
      </c>
      <c r="F4527">
        <f>VLOOKUP(E4527,SHIPMODE,2,FALSE)</f>
        <v>2</v>
      </c>
      <c r="G4527" t="s">
        <v>3591</v>
      </c>
      <c r="H4527" t="s">
        <v>1274</v>
      </c>
      <c r="I4527" t="s">
        <v>52</v>
      </c>
      <c r="J4527">
        <f>VLOOKUP(I4527,segmentID,2,FALSE)</f>
        <v>3</v>
      </c>
      <c r="K4527" t="s">
        <v>3255</v>
      </c>
      <c r="L4527">
        <f>VLOOKUP(K4527,country2,2,FALSE)</f>
        <v>1</v>
      </c>
      <c r="M4527" t="s">
        <v>2871</v>
      </c>
      <c r="N4527">
        <f>VLOOKUP(Orders!M4527,city2,2,FALSE)</f>
        <v>411</v>
      </c>
      <c r="O4527" t="s">
        <v>139</v>
      </c>
      <c r="P4527">
        <f>VLOOKUP(O4527,state2,2,FALSE)</f>
        <v>16</v>
      </c>
      <c r="Q4527">
        <v>13440</v>
      </c>
      <c r="R4527" t="s">
        <v>79</v>
      </c>
      <c r="S4527">
        <f>VLOOKUP(R4527,region2,2,FALSE)</f>
        <v>4</v>
      </c>
      <c r="T4527" t="s">
        <v>4258</v>
      </c>
      <c r="U4527" t="s">
        <v>35</v>
      </c>
      <c r="V4527">
        <f>VLOOKUP(U4527,category2,2,FALSE)</f>
        <v>3</v>
      </c>
      <c r="W4527" t="s">
        <v>3230</v>
      </c>
      <c r="X4527">
        <f>VLOOKUP(W4527,subcat2,3,FALSE)</f>
        <v>8</v>
      </c>
      <c r="Y4527" t="s">
        <v>1834</v>
      </c>
      <c r="Z4527">
        <v>269.98</v>
      </c>
      <c r="AA4527">
        <v>2</v>
      </c>
      <c r="AB4527">
        <v>0</v>
      </c>
      <c r="AC4527" s="4">
        <v>67.495000000000005</v>
      </c>
    </row>
    <row r="4528" spans="1:29" x14ac:dyDescent="0.25">
      <c r="A4528" s="2">
        <v>4527</v>
      </c>
      <c r="B4528" t="s">
        <v>9998</v>
      </c>
      <c r="C4528" s="3">
        <v>42933</v>
      </c>
      <c r="D4528" s="3">
        <v>42939</v>
      </c>
      <c r="E4528" t="s">
        <v>25</v>
      </c>
      <c r="F4528">
        <f>VLOOKUP(E4528,SHIPMODE,2,FALSE)</f>
        <v>2</v>
      </c>
      <c r="G4528" t="s">
        <v>3591</v>
      </c>
      <c r="H4528" t="s">
        <v>1274</v>
      </c>
      <c r="I4528" t="s">
        <v>52</v>
      </c>
      <c r="J4528">
        <f>VLOOKUP(I4528,segmentID,2,FALSE)</f>
        <v>3</v>
      </c>
      <c r="K4528" t="s">
        <v>3255</v>
      </c>
      <c r="L4528">
        <f>VLOOKUP(K4528,country2,2,FALSE)</f>
        <v>1</v>
      </c>
      <c r="M4528" t="s">
        <v>2871</v>
      </c>
      <c r="N4528">
        <f>VLOOKUP(Orders!M4528,city2,2,FALSE)</f>
        <v>411</v>
      </c>
      <c r="O4528" t="s">
        <v>139</v>
      </c>
      <c r="P4528">
        <f>VLOOKUP(O4528,state2,2,FALSE)</f>
        <v>16</v>
      </c>
      <c r="Q4528">
        <v>13440</v>
      </c>
      <c r="R4528" t="s">
        <v>79</v>
      </c>
      <c r="S4528">
        <f>VLOOKUP(R4528,region2,2,FALSE)</f>
        <v>4</v>
      </c>
      <c r="T4528" t="s">
        <v>5733</v>
      </c>
      <c r="U4528" t="s">
        <v>22</v>
      </c>
      <c r="V4528">
        <f>VLOOKUP(U4528,category2,2,FALSE)</f>
        <v>2</v>
      </c>
      <c r="W4528" t="s">
        <v>45</v>
      </c>
      <c r="X4528">
        <f>VLOOKUP(W4528,subcat2,3,FALSE)</f>
        <v>11</v>
      </c>
      <c r="Y4528" t="s">
        <v>2758</v>
      </c>
      <c r="Z4528">
        <v>99.9</v>
      </c>
      <c r="AA4528">
        <v>5</v>
      </c>
      <c r="AB4528">
        <v>0</v>
      </c>
      <c r="AC4528" s="4">
        <v>47.952000000000005</v>
      </c>
    </row>
    <row r="4529" spans="1:29" x14ac:dyDescent="0.25">
      <c r="A4529" s="2">
        <v>4528</v>
      </c>
      <c r="B4529" t="s">
        <v>9998</v>
      </c>
      <c r="C4529" s="3">
        <v>42933</v>
      </c>
      <c r="D4529" s="3">
        <v>42939</v>
      </c>
      <c r="E4529" t="s">
        <v>25</v>
      </c>
      <c r="F4529">
        <f>VLOOKUP(E4529,SHIPMODE,2,FALSE)</f>
        <v>2</v>
      </c>
      <c r="G4529" t="s">
        <v>3591</v>
      </c>
      <c r="H4529" t="s">
        <v>1274</v>
      </c>
      <c r="I4529" t="s">
        <v>52</v>
      </c>
      <c r="J4529">
        <f>VLOOKUP(I4529,segmentID,2,FALSE)</f>
        <v>3</v>
      </c>
      <c r="K4529" t="s">
        <v>3255</v>
      </c>
      <c r="L4529">
        <f>VLOOKUP(K4529,country2,2,FALSE)</f>
        <v>1</v>
      </c>
      <c r="M4529" t="s">
        <v>2871</v>
      </c>
      <c r="N4529">
        <f>VLOOKUP(Orders!M4529,city2,2,FALSE)</f>
        <v>411</v>
      </c>
      <c r="O4529" t="s">
        <v>139</v>
      </c>
      <c r="P4529">
        <f>VLOOKUP(O4529,state2,2,FALSE)</f>
        <v>16</v>
      </c>
      <c r="Q4529">
        <v>13440</v>
      </c>
      <c r="R4529" t="s">
        <v>79</v>
      </c>
      <c r="S4529">
        <f>VLOOKUP(R4529,region2,2,FALSE)</f>
        <v>4</v>
      </c>
      <c r="T4529" t="s">
        <v>4138</v>
      </c>
      <c r="U4529" t="s">
        <v>13</v>
      </c>
      <c r="V4529">
        <f>VLOOKUP(U4529,category2,2,FALSE)</f>
        <v>1</v>
      </c>
      <c r="W4529" t="s">
        <v>3228</v>
      </c>
      <c r="X4529">
        <f>VLOOKUP(W4529,subcat2,3,FALSE)</f>
        <v>6</v>
      </c>
      <c r="Y4529" t="s">
        <v>964</v>
      </c>
      <c r="Z4529">
        <v>39.08</v>
      </c>
      <c r="AA4529">
        <v>4</v>
      </c>
      <c r="AB4529">
        <v>0</v>
      </c>
      <c r="AC4529" s="4">
        <v>14.459599999999998</v>
      </c>
    </row>
    <row r="4530" spans="1:29" x14ac:dyDescent="0.25">
      <c r="A4530" s="2">
        <v>4529</v>
      </c>
      <c r="B4530" t="s">
        <v>9999</v>
      </c>
      <c r="C4530" s="3">
        <v>42986</v>
      </c>
      <c r="D4530" s="3">
        <v>42988</v>
      </c>
      <c r="E4530" t="s">
        <v>7</v>
      </c>
      <c r="F4530">
        <f>VLOOKUP(E4530,SHIPMODE,2,FALSE)</f>
        <v>1</v>
      </c>
      <c r="G4530" t="s">
        <v>3531</v>
      </c>
      <c r="H4530" t="s">
        <v>1076</v>
      </c>
      <c r="I4530" t="s">
        <v>18</v>
      </c>
      <c r="J4530">
        <f>VLOOKUP(I4530,segmentID,2,FALSE)</f>
        <v>2</v>
      </c>
      <c r="K4530" t="s">
        <v>3255</v>
      </c>
      <c r="L4530">
        <f>VLOOKUP(K4530,country2,2,FALSE)</f>
        <v>1</v>
      </c>
      <c r="M4530" t="s">
        <v>2196</v>
      </c>
      <c r="N4530">
        <f>VLOOKUP(Orders!M4530,city2,2,FALSE)</f>
        <v>293</v>
      </c>
      <c r="O4530" t="s">
        <v>249</v>
      </c>
      <c r="P4530">
        <f>VLOOKUP(O4530,state2,2,FALSE)</f>
        <v>25</v>
      </c>
      <c r="Q4530">
        <v>43302</v>
      </c>
      <c r="R4530" t="s">
        <v>79</v>
      </c>
      <c r="S4530">
        <f>VLOOKUP(R4530,region2,2,FALSE)</f>
        <v>4</v>
      </c>
      <c r="T4530" t="s">
        <v>5384</v>
      </c>
      <c r="U4530" t="s">
        <v>35</v>
      </c>
      <c r="V4530">
        <f>VLOOKUP(U4530,category2,2,FALSE)</f>
        <v>3</v>
      </c>
      <c r="W4530" t="s">
        <v>3232</v>
      </c>
      <c r="X4530">
        <f>VLOOKUP(W4530,subcat2,3,FALSE)</f>
        <v>12</v>
      </c>
      <c r="Y4530" t="s">
        <v>1950</v>
      </c>
      <c r="Z4530">
        <v>116.83199999999999</v>
      </c>
      <c r="AA4530">
        <v>4</v>
      </c>
      <c r="AB4530">
        <v>0.2</v>
      </c>
      <c r="AC4530" s="4">
        <v>33.589200000000005</v>
      </c>
    </row>
    <row r="4531" spans="1:29" x14ac:dyDescent="0.25">
      <c r="A4531" s="2">
        <v>4530</v>
      </c>
      <c r="B4531" t="s">
        <v>8529</v>
      </c>
      <c r="C4531" s="3">
        <v>42688</v>
      </c>
      <c r="D4531" s="3">
        <v>42692</v>
      </c>
      <c r="E4531" t="s">
        <v>25</v>
      </c>
      <c r="F4531">
        <f>VLOOKUP(E4531,SHIPMODE,2,FALSE)</f>
        <v>2</v>
      </c>
      <c r="G4531" t="s">
        <v>3365</v>
      </c>
      <c r="H4531" t="s">
        <v>465</v>
      </c>
      <c r="I4531" t="s">
        <v>9</v>
      </c>
      <c r="J4531">
        <f>VLOOKUP(I4531,segmentID,2,FALSE)</f>
        <v>1</v>
      </c>
      <c r="K4531" t="s">
        <v>3255</v>
      </c>
      <c r="L4531">
        <f>VLOOKUP(K4531,country2,2,FALSE)</f>
        <v>1</v>
      </c>
      <c r="M4531" t="s">
        <v>95</v>
      </c>
      <c r="N4531">
        <f>VLOOKUP(Orders!M4531,city2,2,FALSE)</f>
        <v>13</v>
      </c>
      <c r="O4531" t="s">
        <v>54</v>
      </c>
      <c r="P4531">
        <f>VLOOKUP(O4531,state2,2,FALSE)</f>
        <v>6</v>
      </c>
      <c r="Q4531">
        <v>77041</v>
      </c>
      <c r="R4531" t="s">
        <v>55</v>
      </c>
      <c r="S4531">
        <f>VLOOKUP(R4531,region2,2,FALSE)</f>
        <v>3</v>
      </c>
      <c r="T4531" t="s">
        <v>5288</v>
      </c>
      <c r="U4531" t="s">
        <v>22</v>
      </c>
      <c r="V4531">
        <f>VLOOKUP(U4531,category2,2,FALSE)</f>
        <v>2</v>
      </c>
      <c r="W4531" t="s">
        <v>3231</v>
      </c>
      <c r="X4531">
        <f>VLOOKUP(W4531,subcat2,3,FALSE)</f>
        <v>9</v>
      </c>
      <c r="Y4531" t="s">
        <v>1454</v>
      </c>
      <c r="Z4531">
        <v>2.2959999999999994</v>
      </c>
      <c r="AA4531">
        <v>2</v>
      </c>
      <c r="AB4531">
        <v>0.8</v>
      </c>
      <c r="AC4531" s="4">
        <v>-3.9032000000000009</v>
      </c>
    </row>
    <row r="4532" spans="1:29" x14ac:dyDescent="0.25">
      <c r="A4532" s="2">
        <v>4531</v>
      </c>
      <c r="B4532" t="s">
        <v>8530</v>
      </c>
      <c r="C4532" s="3">
        <v>42688</v>
      </c>
      <c r="D4532" s="3">
        <v>42691</v>
      </c>
      <c r="E4532" t="s">
        <v>97</v>
      </c>
      <c r="F4532">
        <f>VLOOKUP(E4532,SHIPMODE,2,FALSE)</f>
        <v>3</v>
      </c>
      <c r="G4532" t="s">
        <v>3348</v>
      </c>
      <c r="H4532" t="s">
        <v>394</v>
      </c>
      <c r="I4532" t="s">
        <v>9</v>
      </c>
      <c r="J4532">
        <f>VLOOKUP(I4532,segmentID,2,FALSE)</f>
        <v>1</v>
      </c>
      <c r="K4532" t="s">
        <v>3255</v>
      </c>
      <c r="L4532">
        <f>VLOOKUP(K4532,country2,2,FALSE)</f>
        <v>1</v>
      </c>
      <c r="M4532" t="s">
        <v>138</v>
      </c>
      <c r="N4532">
        <f>VLOOKUP(Orders!M4532,city2,2,FALSE)</f>
        <v>21</v>
      </c>
      <c r="O4532" t="s">
        <v>139</v>
      </c>
      <c r="P4532">
        <f>VLOOKUP(O4532,state2,2,FALSE)</f>
        <v>16</v>
      </c>
      <c r="Q4532">
        <v>10009</v>
      </c>
      <c r="R4532" t="s">
        <v>79</v>
      </c>
      <c r="S4532">
        <f>VLOOKUP(R4532,region2,2,FALSE)</f>
        <v>4</v>
      </c>
      <c r="T4532" t="s">
        <v>4722</v>
      </c>
      <c r="U4532" t="s">
        <v>13</v>
      </c>
      <c r="V4532">
        <f>VLOOKUP(U4532,category2,2,FALSE)</f>
        <v>1</v>
      </c>
      <c r="W4532" t="s">
        <v>3226</v>
      </c>
      <c r="X4532">
        <f>VLOOKUP(W4532,subcat2,3,FALSE)</f>
        <v>2</v>
      </c>
      <c r="Y4532" t="s">
        <v>1522</v>
      </c>
      <c r="Z4532">
        <v>408.00599999999997</v>
      </c>
      <c r="AA4532">
        <v>2</v>
      </c>
      <c r="AB4532">
        <v>0.1</v>
      </c>
      <c r="AC4532" s="4">
        <v>72.534400000000005</v>
      </c>
    </row>
    <row r="4533" spans="1:29" x14ac:dyDescent="0.25">
      <c r="A4533" s="2">
        <v>4532</v>
      </c>
      <c r="B4533" t="s">
        <v>8530</v>
      </c>
      <c r="C4533" s="3">
        <v>42688</v>
      </c>
      <c r="D4533" s="3">
        <v>42691</v>
      </c>
      <c r="E4533" t="s">
        <v>97</v>
      </c>
      <c r="F4533">
        <f>VLOOKUP(E4533,SHIPMODE,2,FALSE)</f>
        <v>3</v>
      </c>
      <c r="G4533" t="s">
        <v>3348</v>
      </c>
      <c r="H4533" t="s">
        <v>394</v>
      </c>
      <c r="I4533" t="s">
        <v>9</v>
      </c>
      <c r="J4533">
        <f>VLOOKUP(I4533,segmentID,2,FALSE)</f>
        <v>1</v>
      </c>
      <c r="K4533" t="s">
        <v>3255</v>
      </c>
      <c r="L4533">
        <f>VLOOKUP(K4533,country2,2,FALSE)</f>
        <v>1</v>
      </c>
      <c r="M4533" t="s">
        <v>138</v>
      </c>
      <c r="N4533">
        <f>VLOOKUP(Orders!M4533,city2,2,FALSE)</f>
        <v>21</v>
      </c>
      <c r="O4533" t="s">
        <v>139</v>
      </c>
      <c r="P4533">
        <f>VLOOKUP(O4533,state2,2,FALSE)</f>
        <v>16</v>
      </c>
      <c r="Q4533">
        <v>10009</v>
      </c>
      <c r="R4533" t="s">
        <v>79</v>
      </c>
      <c r="S4533">
        <f>VLOOKUP(R4533,region2,2,FALSE)</f>
        <v>4</v>
      </c>
      <c r="T4533" t="s">
        <v>4101</v>
      </c>
      <c r="U4533" t="s">
        <v>22</v>
      </c>
      <c r="V4533">
        <f>VLOOKUP(U4533,category2,2,FALSE)</f>
        <v>2</v>
      </c>
      <c r="W4533" t="s">
        <v>3227</v>
      </c>
      <c r="X4533">
        <f>VLOOKUP(W4533,subcat2,3,FALSE)</f>
        <v>5</v>
      </c>
      <c r="Y4533" t="s">
        <v>1793</v>
      </c>
      <c r="Z4533">
        <v>40.44</v>
      </c>
      <c r="AA4533">
        <v>3</v>
      </c>
      <c r="AB4533">
        <v>0</v>
      </c>
      <c r="AC4533" s="4">
        <v>10.514399999999998</v>
      </c>
    </row>
    <row r="4534" spans="1:29" x14ac:dyDescent="0.25">
      <c r="A4534" s="2">
        <v>4533</v>
      </c>
      <c r="B4534" t="s">
        <v>6366</v>
      </c>
      <c r="C4534" s="3">
        <v>41922</v>
      </c>
      <c r="D4534" s="3">
        <v>41922</v>
      </c>
      <c r="E4534" t="s">
        <v>625</v>
      </c>
      <c r="F4534">
        <f>VLOOKUP(E4534,SHIPMODE,2,FALSE)</f>
        <v>4</v>
      </c>
      <c r="G4534" t="s">
        <v>3439</v>
      </c>
      <c r="H4534" t="s">
        <v>764</v>
      </c>
      <c r="I4534" t="s">
        <v>52</v>
      </c>
      <c r="J4534">
        <f>VLOOKUP(I4534,segmentID,2,FALSE)</f>
        <v>3</v>
      </c>
      <c r="K4534" t="s">
        <v>3255</v>
      </c>
      <c r="L4534">
        <f>VLOOKUP(K4534,country2,2,FALSE)</f>
        <v>1</v>
      </c>
      <c r="M4534" t="s">
        <v>2165</v>
      </c>
      <c r="N4534">
        <f>VLOOKUP(Orders!M4534,city2,2,FALSE)</f>
        <v>287</v>
      </c>
      <c r="O4534" t="s">
        <v>20</v>
      </c>
      <c r="P4534">
        <f>VLOOKUP(O4534,state2,2,FALSE)</f>
        <v>2</v>
      </c>
      <c r="Q4534">
        <v>95336</v>
      </c>
      <c r="R4534" t="s">
        <v>21</v>
      </c>
      <c r="S4534">
        <f>VLOOKUP(R4534,region2,2,FALSE)</f>
        <v>2</v>
      </c>
      <c r="T4534" t="s">
        <v>4133</v>
      </c>
      <c r="U4534" t="s">
        <v>13</v>
      </c>
      <c r="V4534">
        <f>VLOOKUP(U4534,category2,2,FALSE)</f>
        <v>1</v>
      </c>
      <c r="W4534" t="s">
        <v>3226</v>
      </c>
      <c r="X4534">
        <f>VLOOKUP(W4534,subcat2,3,FALSE)</f>
        <v>2</v>
      </c>
      <c r="Y4534" t="s">
        <v>737</v>
      </c>
      <c r="Z4534">
        <v>122.352</v>
      </c>
      <c r="AA4534">
        <v>3</v>
      </c>
      <c r="AB4534">
        <v>0.2</v>
      </c>
      <c r="AC4534" s="4">
        <v>13.764599999999994</v>
      </c>
    </row>
    <row r="4535" spans="1:29" x14ac:dyDescent="0.25">
      <c r="A4535" s="2">
        <v>4534</v>
      </c>
      <c r="B4535" t="s">
        <v>6366</v>
      </c>
      <c r="C4535" s="3">
        <v>41922</v>
      </c>
      <c r="D4535" s="3">
        <v>41922</v>
      </c>
      <c r="E4535" t="s">
        <v>625</v>
      </c>
      <c r="F4535">
        <f>VLOOKUP(E4535,SHIPMODE,2,FALSE)</f>
        <v>4</v>
      </c>
      <c r="G4535" t="s">
        <v>3439</v>
      </c>
      <c r="H4535" t="s">
        <v>764</v>
      </c>
      <c r="I4535" t="s">
        <v>52</v>
      </c>
      <c r="J4535">
        <f>VLOOKUP(I4535,segmentID,2,FALSE)</f>
        <v>3</v>
      </c>
      <c r="K4535" t="s">
        <v>3255</v>
      </c>
      <c r="L4535">
        <f>VLOOKUP(K4535,country2,2,FALSE)</f>
        <v>1</v>
      </c>
      <c r="M4535" t="s">
        <v>2165</v>
      </c>
      <c r="N4535">
        <f>VLOOKUP(Orders!M4535,city2,2,FALSE)</f>
        <v>287</v>
      </c>
      <c r="O4535" t="s">
        <v>20</v>
      </c>
      <c r="P4535">
        <f>VLOOKUP(O4535,state2,2,FALSE)</f>
        <v>2</v>
      </c>
      <c r="Q4535">
        <v>95336</v>
      </c>
      <c r="R4535" t="s">
        <v>21</v>
      </c>
      <c r="S4535">
        <f>VLOOKUP(R4535,region2,2,FALSE)</f>
        <v>2</v>
      </c>
      <c r="T4535" t="s">
        <v>4681</v>
      </c>
      <c r="U4535" t="s">
        <v>22</v>
      </c>
      <c r="V4535">
        <f>VLOOKUP(U4535,category2,2,FALSE)</f>
        <v>2</v>
      </c>
      <c r="W4535" t="s">
        <v>103</v>
      </c>
      <c r="X4535">
        <f>VLOOKUP(W4535,subcat2,3,FALSE)</f>
        <v>13</v>
      </c>
      <c r="Y4535" t="s">
        <v>1197</v>
      </c>
      <c r="Z4535">
        <v>15.28</v>
      </c>
      <c r="AA4535">
        <v>2</v>
      </c>
      <c r="AB4535">
        <v>0</v>
      </c>
      <c r="AC4535" s="4">
        <v>7.4871999999999996</v>
      </c>
    </row>
    <row r="4536" spans="1:29" x14ac:dyDescent="0.25">
      <c r="A4536" s="2">
        <v>4535</v>
      </c>
      <c r="B4536" t="s">
        <v>7351</v>
      </c>
      <c r="C4536" s="3">
        <v>42082</v>
      </c>
      <c r="D4536" s="3">
        <v>42089</v>
      </c>
      <c r="E4536" t="s">
        <v>25</v>
      </c>
      <c r="F4536">
        <f>VLOOKUP(E4536,SHIPMODE,2,FALSE)</f>
        <v>2</v>
      </c>
      <c r="G4536" t="s">
        <v>3560</v>
      </c>
      <c r="H4536" t="s">
        <v>1173</v>
      </c>
      <c r="I4536" t="s">
        <v>18</v>
      </c>
      <c r="J4536">
        <f>VLOOKUP(I4536,segmentID,2,FALSE)</f>
        <v>2</v>
      </c>
      <c r="K4536" t="s">
        <v>3255</v>
      </c>
      <c r="L4536">
        <f>VLOOKUP(K4536,country2,2,FALSE)</f>
        <v>1</v>
      </c>
      <c r="M4536" t="s">
        <v>19</v>
      </c>
      <c r="N4536">
        <f>VLOOKUP(Orders!M4536,city2,2,FALSE)</f>
        <v>2</v>
      </c>
      <c r="O4536" t="s">
        <v>20</v>
      </c>
      <c r="P4536">
        <f>VLOOKUP(O4536,state2,2,FALSE)</f>
        <v>2</v>
      </c>
      <c r="Q4536">
        <v>90004</v>
      </c>
      <c r="R4536" t="s">
        <v>21</v>
      </c>
      <c r="S4536">
        <f>VLOOKUP(R4536,region2,2,FALSE)</f>
        <v>2</v>
      </c>
      <c r="T4536" t="s">
        <v>4461</v>
      </c>
      <c r="U4536" t="s">
        <v>22</v>
      </c>
      <c r="V4536">
        <f>VLOOKUP(U4536,category2,2,FALSE)</f>
        <v>2</v>
      </c>
      <c r="W4536" t="s">
        <v>45</v>
      </c>
      <c r="X4536">
        <f>VLOOKUP(W4536,subcat2,3,FALSE)</f>
        <v>11</v>
      </c>
      <c r="Y4536" t="s">
        <v>2228</v>
      </c>
      <c r="Z4536">
        <v>11.96</v>
      </c>
      <c r="AA4536">
        <v>2</v>
      </c>
      <c r="AB4536">
        <v>0</v>
      </c>
      <c r="AC4536" s="4">
        <v>5.8604000000000003</v>
      </c>
    </row>
    <row r="4537" spans="1:29" x14ac:dyDescent="0.25">
      <c r="A4537" s="2">
        <v>4536</v>
      </c>
      <c r="B4537" t="s">
        <v>10000</v>
      </c>
      <c r="C4537" s="3">
        <v>42924</v>
      </c>
      <c r="D4537" s="3">
        <v>42928</v>
      </c>
      <c r="E4537" t="s">
        <v>25</v>
      </c>
      <c r="F4537">
        <f>VLOOKUP(E4537,SHIPMODE,2,FALSE)</f>
        <v>2</v>
      </c>
      <c r="G4537" t="s">
        <v>3920</v>
      </c>
      <c r="H4537" t="s">
        <v>2490</v>
      </c>
      <c r="I4537" t="s">
        <v>52</v>
      </c>
      <c r="J4537">
        <f>VLOOKUP(I4537,segmentID,2,FALSE)</f>
        <v>3</v>
      </c>
      <c r="K4537" t="s">
        <v>3255</v>
      </c>
      <c r="L4537">
        <f>VLOOKUP(K4537,country2,2,FALSE)</f>
        <v>1</v>
      </c>
      <c r="M4537" t="s">
        <v>48</v>
      </c>
      <c r="N4537">
        <f>VLOOKUP(Orders!M4537,city2,2,FALSE)</f>
        <v>5</v>
      </c>
      <c r="O4537" t="s">
        <v>49</v>
      </c>
      <c r="P4537">
        <f>VLOOKUP(O4537,state2,2,FALSE)</f>
        <v>5</v>
      </c>
      <c r="Q4537">
        <v>98115</v>
      </c>
      <c r="R4537" t="s">
        <v>21</v>
      </c>
      <c r="S4537">
        <f>VLOOKUP(R4537,region2,2,FALSE)</f>
        <v>2</v>
      </c>
      <c r="T4537" t="s">
        <v>5302</v>
      </c>
      <c r="U4537" t="s">
        <v>13</v>
      </c>
      <c r="V4537">
        <f>VLOOKUP(U4537,category2,2,FALSE)</f>
        <v>1</v>
      </c>
      <c r="W4537" t="s">
        <v>3228</v>
      </c>
      <c r="X4537">
        <f>VLOOKUP(W4537,subcat2,3,FALSE)</f>
        <v>6</v>
      </c>
      <c r="Y4537" t="s">
        <v>2631</v>
      </c>
      <c r="Z4537">
        <v>15.84</v>
      </c>
      <c r="AA4537">
        <v>3</v>
      </c>
      <c r="AB4537">
        <v>0</v>
      </c>
      <c r="AC4537" s="4">
        <v>4.9103999999999992</v>
      </c>
    </row>
    <row r="4538" spans="1:29" x14ac:dyDescent="0.25">
      <c r="A4538" s="2">
        <v>4537</v>
      </c>
      <c r="B4538" t="s">
        <v>10000</v>
      </c>
      <c r="C4538" s="3">
        <v>42924</v>
      </c>
      <c r="D4538" s="3">
        <v>42928</v>
      </c>
      <c r="E4538" t="s">
        <v>25</v>
      </c>
      <c r="F4538">
        <f>VLOOKUP(E4538,SHIPMODE,2,FALSE)</f>
        <v>2</v>
      </c>
      <c r="G4538" t="s">
        <v>3920</v>
      </c>
      <c r="H4538" t="s">
        <v>2490</v>
      </c>
      <c r="I4538" t="s">
        <v>52</v>
      </c>
      <c r="J4538">
        <f>VLOOKUP(I4538,segmentID,2,FALSE)</f>
        <v>3</v>
      </c>
      <c r="K4538" t="s">
        <v>3255</v>
      </c>
      <c r="L4538">
        <f>VLOOKUP(K4538,country2,2,FALSE)</f>
        <v>1</v>
      </c>
      <c r="M4538" t="s">
        <v>48</v>
      </c>
      <c r="N4538">
        <f>VLOOKUP(Orders!M4538,city2,2,FALSE)</f>
        <v>5</v>
      </c>
      <c r="O4538" t="s">
        <v>49</v>
      </c>
      <c r="P4538">
        <f>VLOOKUP(O4538,state2,2,FALSE)</f>
        <v>5</v>
      </c>
      <c r="Q4538">
        <v>98115</v>
      </c>
      <c r="R4538" t="s">
        <v>21</v>
      </c>
      <c r="S4538">
        <f>VLOOKUP(R4538,region2,2,FALSE)</f>
        <v>2</v>
      </c>
      <c r="T4538" t="s">
        <v>4481</v>
      </c>
      <c r="U4538" t="s">
        <v>22</v>
      </c>
      <c r="V4538">
        <f>VLOOKUP(U4538,category2,2,FALSE)</f>
        <v>2</v>
      </c>
      <c r="W4538" t="s">
        <v>3231</v>
      </c>
      <c r="X4538">
        <f>VLOOKUP(W4538,subcat2,3,FALSE)</f>
        <v>9</v>
      </c>
      <c r="Y4538" t="s">
        <v>1036</v>
      </c>
      <c r="Z4538">
        <v>86.376000000000005</v>
      </c>
      <c r="AA4538">
        <v>3</v>
      </c>
      <c r="AB4538">
        <v>0.2</v>
      </c>
      <c r="AC4538" s="4">
        <v>30.231600000000007</v>
      </c>
    </row>
    <row r="4539" spans="1:29" x14ac:dyDescent="0.25">
      <c r="A4539" s="2">
        <v>4538</v>
      </c>
      <c r="B4539" t="s">
        <v>10000</v>
      </c>
      <c r="C4539" s="3">
        <v>42924</v>
      </c>
      <c r="D4539" s="3">
        <v>42928</v>
      </c>
      <c r="E4539" t="s">
        <v>25</v>
      </c>
      <c r="F4539">
        <f>VLOOKUP(E4539,SHIPMODE,2,FALSE)</f>
        <v>2</v>
      </c>
      <c r="G4539" t="s">
        <v>3920</v>
      </c>
      <c r="H4539" t="s">
        <v>2490</v>
      </c>
      <c r="I4539" t="s">
        <v>52</v>
      </c>
      <c r="J4539">
        <f>VLOOKUP(I4539,segmentID,2,FALSE)</f>
        <v>3</v>
      </c>
      <c r="K4539" t="s">
        <v>3255</v>
      </c>
      <c r="L4539">
        <f>VLOOKUP(K4539,country2,2,FALSE)</f>
        <v>1</v>
      </c>
      <c r="M4539" t="s">
        <v>48</v>
      </c>
      <c r="N4539">
        <f>VLOOKUP(Orders!M4539,city2,2,FALSE)</f>
        <v>5</v>
      </c>
      <c r="O4539" t="s">
        <v>49</v>
      </c>
      <c r="P4539">
        <f>VLOOKUP(O4539,state2,2,FALSE)</f>
        <v>5</v>
      </c>
      <c r="Q4539">
        <v>98115</v>
      </c>
      <c r="R4539" t="s">
        <v>21</v>
      </c>
      <c r="S4539">
        <f>VLOOKUP(R4539,region2,2,FALSE)</f>
        <v>2</v>
      </c>
      <c r="T4539" t="s">
        <v>4586</v>
      </c>
      <c r="U4539" t="s">
        <v>22</v>
      </c>
      <c r="V4539">
        <f>VLOOKUP(U4539,category2,2,FALSE)</f>
        <v>2</v>
      </c>
      <c r="W4539" t="s">
        <v>3229</v>
      </c>
      <c r="X4539">
        <f>VLOOKUP(W4539,subcat2,3,FALSE)</f>
        <v>7</v>
      </c>
      <c r="Y4539" t="s">
        <v>549</v>
      </c>
      <c r="Z4539">
        <v>18.240000000000002</v>
      </c>
      <c r="AA4539">
        <v>3</v>
      </c>
      <c r="AB4539">
        <v>0</v>
      </c>
      <c r="AC4539" s="4">
        <v>6.2015999999999991</v>
      </c>
    </row>
    <row r="4540" spans="1:29" x14ac:dyDescent="0.25">
      <c r="A4540" s="2">
        <v>4539</v>
      </c>
      <c r="B4540" t="s">
        <v>10000</v>
      </c>
      <c r="C4540" s="3">
        <v>42924</v>
      </c>
      <c r="D4540" s="3">
        <v>42928</v>
      </c>
      <c r="E4540" t="s">
        <v>25</v>
      </c>
      <c r="F4540">
        <f>VLOOKUP(E4540,SHIPMODE,2,FALSE)</f>
        <v>2</v>
      </c>
      <c r="G4540" t="s">
        <v>3920</v>
      </c>
      <c r="H4540" t="s">
        <v>2490</v>
      </c>
      <c r="I4540" t="s">
        <v>52</v>
      </c>
      <c r="J4540">
        <f>VLOOKUP(I4540,segmentID,2,FALSE)</f>
        <v>3</v>
      </c>
      <c r="K4540" t="s">
        <v>3255</v>
      </c>
      <c r="L4540">
        <f>VLOOKUP(K4540,country2,2,FALSE)</f>
        <v>1</v>
      </c>
      <c r="M4540" t="s">
        <v>48</v>
      </c>
      <c r="N4540">
        <f>VLOOKUP(Orders!M4540,city2,2,FALSE)</f>
        <v>5</v>
      </c>
      <c r="O4540" t="s">
        <v>49</v>
      </c>
      <c r="P4540">
        <f>VLOOKUP(O4540,state2,2,FALSE)</f>
        <v>5</v>
      </c>
      <c r="Q4540">
        <v>98115</v>
      </c>
      <c r="R4540" t="s">
        <v>21</v>
      </c>
      <c r="S4540">
        <f>VLOOKUP(R4540,region2,2,FALSE)</f>
        <v>2</v>
      </c>
      <c r="T4540" t="s">
        <v>4450</v>
      </c>
      <c r="U4540" t="s">
        <v>22</v>
      </c>
      <c r="V4540">
        <f>VLOOKUP(U4540,category2,2,FALSE)</f>
        <v>2</v>
      </c>
      <c r="W4540" t="s">
        <v>3229</v>
      </c>
      <c r="X4540">
        <f>VLOOKUP(W4540,subcat2,3,FALSE)</f>
        <v>7</v>
      </c>
      <c r="Y4540" t="s">
        <v>2162</v>
      </c>
      <c r="Z4540">
        <v>13.12</v>
      </c>
      <c r="AA4540">
        <v>4</v>
      </c>
      <c r="AB4540">
        <v>0</v>
      </c>
      <c r="AC4540" s="4">
        <v>4.3295999999999992</v>
      </c>
    </row>
    <row r="4541" spans="1:29" x14ac:dyDescent="0.25">
      <c r="A4541" s="2">
        <v>4540</v>
      </c>
      <c r="B4541" t="s">
        <v>7352</v>
      </c>
      <c r="C4541" s="3">
        <v>42062</v>
      </c>
      <c r="D4541" s="3">
        <v>42065</v>
      </c>
      <c r="E4541" t="s">
        <v>25</v>
      </c>
      <c r="F4541">
        <f>VLOOKUP(E4541,SHIPMODE,2,FALSE)</f>
        <v>2</v>
      </c>
      <c r="G4541" t="s">
        <v>3275</v>
      </c>
      <c r="H4541" t="s">
        <v>114</v>
      </c>
      <c r="I4541" t="s">
        <v>18</v>
      </c>
      <c r="J4541">
        <f>VLOOKUP(I4541,segmentID,2,FALSE)</f>
        <v>2</v>
      </c>
      <c r="K4541" t="s">
        <v>3255</v>
      </c>
      <c r="L4541">
        <f>VLOOKUP(K4541,country2,2,FALSE)</f>
        <v>1</v>
      </c>
      <c r="M4541" t="s">
        <v>1593</v>
      </c>
      <c r="N4541">
        <f>VLOOKUP(Orders!M4541,city2,2,FALSE)</f>
        <v>206</v>
      </c>
      <c r="O4541" t="s">
        <v>677</v>
      </c>
      <c r="P4541">
        <f>VLOOKUP(O4541,state2,2,FALSE)</f>
        <v>35</v>
      </c>
      <c r="Q4541">
        <v>2908</v>
      </c>
      <c r="R4541" t="s">
        <v>79</v>
      </c>
      <c r="S4541">
        <f>VLOOKUP(R4541,region2,2,FALSE)</f>
        <v>4</v>
      </c>
      <c r="T4541" t="s">
        <v>4608</v>
      </c>
      <c r="U4541" t="s">
        <v>35</v>
      </c>
      <c r="V4541">
        <f>VLOOKUP(U4541,category2,2,FALSE)</f>
        <v>3</v>
      </c>
      <c r="W4541" t="s">
        <v>3230</v>
      </c>
      <c r="X4541">
        <f>VLOOKUP(W4541,subcat2,3,FALSE)</f>
        <v>8</v>
      </c>
      <c r="Y4541" t="s">
        <v>1273</v>
      </c>
      <c r="Z4541">
        <v>105.98</v>
      </c>
      <c r="AA4541">
        <v>2</v>
      </c>
      <c r="AB4541">
        <v>0</v>
      </c>
      <c r="AC4541" s="4">
        <v>1.0597999999999956</v>
      </c>
    </row>
    <row r="4542" spans="1:29" x14ac:dyDescent="0.25">
      <c r="A4542" s="2">
        <v>4541</v>
      </c>
      <c r="B4542" t="s">
        <v>7352</v>
      </c>
      <c r="C4542" s="3">
        <v>42062</v>
      </c>
      <c r="D4542" s="3">
        <v>42065</v>
      </c>
      <c r="E4542" t="s">
        <v>25</v>
      </c>
      <c r="F4542">
        <f>VLOOKUP(E4542,SHIPMODE,2,FALSE)</f>
        <v>2</v>
      </c>
      <c r="G4542" t="s">
        <v>3275</v>
      </c>
      <c r="H4542" t="s">
        <v>114</v>
      </c>
      <c r="I4542" t="s">
        <v>18</v>
      </c>
      <c r="J4542">
        <f>VLOOKUP(I4542,segmentID,2,FALSE)</f>
        <v>2</v>
      </c>
      <c r="K4542" t="s">
        <v>3255</v>
      </c>
      <c r="L4542">
        <f>VLOOKUP(K4542,country2,2,FALSE)</f>
        <v>1</v>
      </c>
      <c r="M4542" t="s">
        <v>1593</v>
      </c>
      <c r="N4542">
        <f>VLOOKUP(Orders!M4542,city2,2,FALSE)</f>
        <v>206</v>
      </c>
      <c r="O4542" t="s">
        <v>677</v>
      </c>
      <c r="P4542">
        <f>VLOOKUP(O4542,state2,2,FALSE)</f>
        <v>35</v>
      </c>
      <c r="Q4542">
        <v>2908</v>
      </c>
      <c r="R4542" t="s">
        <v>79</v>
      </c>
      <c r="S4542">
        <f>VLOOKUP(R4542,region2,2,FALSE)</f>
        <v>4</v>
      </c>
      <c r="T4542" t="s">
        <v>5595</v>
      </c>
      <c r="U4542" t="s">
        <v>13</v>
      </c>
      <c r="V4542">
        <f>VLOOKUP(U4542,category2,2,FALSE)</f>
        <v>1</v>
      </c>
      <c r="W4542" t="s">
        <v>29</v>
      </c>
      <c r="X4542">
        <f>VLOOKUP(W4542,subcat2,3,FALSE)</f>
        <v>4</v>
      </c>
      <c r="Y4542" t="s">
        <v>1690</v>
      </c>
      <c r="Z4542">
        <v>493.9199999999999</v>
      </c>
      <c r="AA4542">
        <v>7</v>
      </c>
      <c r="AB4542">
        <v>0.3</v>
      </c>
      <c r="AC4542" s="4">
        <v>-28.22399999999999</v>
      </c>
    </row>
    <row r="4543" spans="1:29" x14ac:dyDescent="0.25">
      <c r="A4543" s="2">
        <v>4542</v>
      </c>
      <c r="B4543" t="s">
        <v>10001</v>
      </c>
      <c r="C4543" s="3">
        <v>42902</v>
      </c>
      <c r="D4543" s="3">
        <v>42907</v>
      </c>
      <c r="E4543" t="s">
        <v>25</v>
      </c>
      <c r="F4543">
        <f>VLOOKUP(E4543,SHIPMODE,2,FALSE)</f>
        <v>2</v>
      </c>
      <c r="G4543" t="s">
        <v>3404</v>
      </c>
      <c r="H4543" t="s">
        <v>626</v>
      </c>
      <c r="I4543" t="s">
        <v>18</v>
      </c>
      <c r="J4543">
        <f>VLOOKUP(I4543,segmentID,2,FALSE)</f>
        <v>2</v>
      </c>
      <c r="K4543" t="s">
        <v>3255</v>
      </c>
      <c r="L4543">
        <f>VLOOKUP(K4543,country2,2,FALSE)</f>
        <v>1</v>
      </c>
      <c r="M4543" t="s">
        <v>156</v>
      </c>
      <c r="N4543">
        <f>VLOOKUP(Orders!M4543,city2,2,FALSE)</f>
        <v>23</v>
      </c>
      <c r="O4543" t="s">
        <v>110</v>
      </c>
      <c r="P4543">
        <f>VLOOKUP(O4543,state2,2,FALSE)</f>
        <v>11</v>
      </c>
      <c r="Q4543">
        <v>60653</v>
      </c>
      <c r="R4543" t="s">
        <v>55</v>
      </c>
      <c r="S4543">
        <f>VLOOKUP(R4543,region2,2,FALSE)</f>
        <v>3</v>
      </c>
      <c r="T4543" t="s">
        <v>4125</v>
      </c>
      <c r="U4543" t="s">
        <v>22</v>
      </c>
      <c r="V4543">
        <f>VLOOKUP(U4543,category2,2,FALSE)</f>
        <v>2</v>
      </c>
      <c r="W4543" t="s">
        <v>3231</v>
      </c>
      <c r="X4543">
        <f>VLOOKUP(W4543,subcat2,3,FALSE)</f>
        <v>9</v>
      </c>
      <c r="Y4543" t="s">
        <v>2055</v>
      </c>
      <c r="Z4543">
        <v>5.9359999999999991</v>
      </c>
      <c r="AA4543">
        <v>7</v>
      </c>
      <c r="AB4543">
        <v>0.8</v>
      </c>
      <c r="AC4543" s="4">
        <v>-8.9040000000000035</v>
      </c>
    </row>
    <row r="4544" spans="1:29" x14ac:dyDescent="0.25">
      <c r="A4544" s="2">
        <v>4543</v>
      </c>
      <c r="B4544" t="s">
        <v>10002</v>
      </c>
      <c r="C4544" s="3">
        <v>42824</v>
      </c>
      <c r="D4544" s="3">
        <v>42825</v>
      </c>
      <c r="E4544" t="s">
        <v>97</v>
      </c>
      <c r="F4544">
        <f>VLOOKUP(E4544,SHIPMODE,2,FALSE)</f>
        <v>3</v>
      </c>
      <c r="G4544" t="s">
        <v>4001</v>
      </c>
      <c r="H4544" t="s">
        <v>2873</v>
      </c>
      <c r="I4544" t="s">
        <v>9</v>
      </c>
      <c r="J4544">
        <f>VLOOKUP(I4544,segmentID,2,FALSE)</f>
        <v>1</v>
      </c>
      <c r="K4544" t="s">
        <v>3255</v>
      </c>
      <c r="L4544">
        <f>VLOOKUP(K4544,country2,2,FALSE)</f>
        <v>1</v>
      </c>
      <c r="M4544" t="s">
        <v>2068</v>
      </c>
      <c r="N4544">
        <f>VLOOKUP(Orders!M4544,city2,2,FALSE)</f>
        <v>269</v>
      </c>
      <c r="O4544" t="s">
        <v>321</v>
      </c>
      <c r="P4544">
        <f>VLOOKUP(O4544,state2,2,FALSE)</f>
        <v>27</v>
      </c>
      <c r="Q4544">
        <v>73120</v>
      </c>
      <c r="R4544" t="s">
        <v>55</v>
      </c>
      <c r="S4544">
        <f>VLOOKUP(R4544,region2,2,FALSE)</f>
        <v>3</v>
      </c>
      <c r="T4544" t="s">
        <v>5734</v>
      </c>
      <c r="U4544" t="s">
        <v>22</v>
      </c>
      <c r="V4544">
        <f>VLOOKUP(U4544,category2,2,FALSE)</f>
        <v>2</v>
      </c>
      <c r="W4544" t="s">
        <v>103</v>
      </c>
      <c r="X4544">
        <f>VLOOKUP(W4544,subcat2,3,FALSE)</f>
        <v>13</v>
      </c>
      <c r="Y4544" t="s">
        <v>2517</v>
      </c>
      <c r="Z4544">
        <v>325.86</v>
      </c>
      <c r="AA4544">
        <v>2</v>
      </c>
      <c r="AB4544">
        <v>0</v>
      </c>
      <c r="AC4544" s="4">
        <v>149.8956</v>
      </c>
    </row>
    <row r="4545" spans="1:29" x14ac:dyDescent="0.25">
      <c r="A4545" s="2">
        <v>4544</v>
      </c>
      <c r="B4545" t="s">
        <v>7353</v>
      </c>
      <c r="C4545" s="3">
        <v>42197</v>
      </c>
      <c r="D4545" s="3">
        <v>42202</v>
      </c>
      <c r="E4545" t="s">
        <v>7</v>
      </c>
      <c r="F4545">
        <f>VLOOKUP(E4545,SHIPMODE,2,FALSE)</f>
        <v>1</v>
      </c>
      <c r="G4545" t="s">
        <v>3465</v>
      </c>
      <c r="H4545" t="s">
        <v>860</v>
      </c>
      <c r="I4545" t="s">
        <v>9</v>
      </c>
      <c r="J4545">
        <f>VLOOKUP(I4545,segmentID,2,FALSE)</f>
        <v>1</v>
      </c>
      <c r="K4545" t="s">
        <v>3255</v>
      </c>
      <c r="L4545">
        <f>VLOOKUP(K4545,country2,2,FALSE)</f>
        <v>1</v>
      </c>
      <c r="M4545" t="s">
        <v>156</v>
      </c>
      <c r="N4545">
        <f>VLOOKUP(Orders!M4545,city2,2,FALSE)</f>
        <v>23</v>
      </c>
      <c r="O4545" t="s">
        <v>110</v>
      </c>
      <c r="P4545">
        <f>VLOOKUP(O4545,state2,2,FALSE)</f>
        <v>11</v>
      </c>
      <c r="Q4545">
        <v>60610</v>
      </c>
      <c r="R4545" t="s">
        <v>55</v>
      </c>
      <c r="S4545">
        <f>VLOOKUP(R4545,region2,2,FALSE)</f>
        <v>3</v>
      </c>
      <c r="T4545" t="s">
        <v>4320</v>
      </c>
      <c r="U4545" t="s">
        <v>13</v>
      </c>
      <c r="V4545">
        <f>VLOOKUP(U4545,category2,2,FALSE)</f>
        <v>1</v>
      </c>
      <c r="W4545" t="s">
        <v>3226</v>
      </c>
      <c r="X4545">
        <f>VLOOKUP(W4545,subcat2,3,FALSE)</f>
        <v>2</v>
      </c>
      <c r="Y4545" t="s">
        <v>1971</v>
      </c>
      <c r="Z4545">
        <v>383.60699999999997</v>
      </c>
      <c r="AA4545">
        <v>9</v>
      </c>
      <c r="AB4545">
        <v>0.3</v>
      </c>
      <c r="AC4545" s="4">
        <v>-5.4801000000000215</v>
      </c>
    </row>
    <row r="4546" spans="1:29" x14ac:dyDescent="0.25">
      <c r="A4546" s="2">
        <v>4545</v>
      </c>
      <c r="B4546" t="s">
        <v>7353</v>
      </c>
      <c r="C4546" s="3">
        <v>42197</v>
      </c>
      <c r="D4546" s="3">
        <v>42202</v>
      </c>
      <c r="E4546" t="s">
        <v>7</v>
      </c>
      <c r="F4546">
        <f>VLOOKUP(E4546,SHIPMODE,2,FALSE)</f>
        <v>1</v>
      </c>
      <c r="G4546" t="s">
        <v>3465</v>
      </c>
      <c r="H4546" t="s">
        <v>860</v>
      </c>
      <c r="I4546" t="s">
        <v>9</v>
      </c>
      <c r="J4546">
        <f>VLOOKUP(I4546,segmentID,2,FALSE)</f>
        <v>1</v>
      </c>
      <c r="K4546" t="s">
        <v>3255</v>
      </c>
      <c r="L4546">
        <f>VLOOKUP(K4546,country2,2,FALSE)</f>
        <v>1</v>
      </c>
      <c r="M4546" t="s">
        <v>156</v>
      </c>
      <c r="N4546">
        <f>VLOOKUP(Orders!M4546,city2,2,FALSE)</f>
        <v>23</v>
      </c>
      <c r="O4546" t="s">
        <v>110</v>
      </c>
      <c r="P4546">
        <f>VLOOKUP(O4546,state2,2,FALSE)</f>
        <v>11</v>
      </c>
      <c r="Q4546">
        <v>60610</v>
      </c>
      <c r="R4546" t="s">
        <v>55</v>
      </c>
      <c r="S4546">
        <f>VLOOKUP(R4546,region2,2,FALSE)</f>
        <v>3</v>
      </c>
      <c r="T4546" t="s">
        <v>5004</v>
      </c>
      <c r="U4546" t="s">
        <v>35</v>
      </c>
      <c r="V4546">
        <f>VLOOKUP(U4546,category2,2,FALSE)</f>
        <v>3</v>
      </c>
      <c r="W4546" t="s">
        <v>3230</v>
      </c>
      <c r="X4546">
        <f>VLOOKUP(W4546,subcat2,3,FALSE)</f>
        <v>8</v>
      </c>
      <c r="Y4546" t="s">
        <v>1641</v>
      </c>
      <c r="Z4546">
        <v>148.47999999999999</v>
      </c>
      <c r="AA4546">
        <v>2</v>
      </c>
      <c r="AB4546">
        <v>0.2</v>
      </c>
      <c r="AC4546" s="4">
        <v>16.703999999999986</v>
      </c>
    </row>
    <row r="4547" spans="1:29" x14ac:dyDescent="0.25">
      <c r="A4547" s="2">
        <v>4546</v>
      </c>
      <c r="B4547" t="s">
        <v>7353</v>
      </c>
      <c r="C4547" s="3">
        <v>42197</v>
      </c>
      <c r="D4547" s="3">
        <v>42202</v>
      </c>
      <c r="E4547" t="s">
        <v>7</v>
      </c>
      <c r="F4547">
        <f>VLOOKUP(E4547,SHIPMODE,2,FALSE)</f>
        <v>1</v>
      </c>
      <c r="G4547" t="s">
        <v>3465</v>
      </c>
      <c r="H4547" t="s">
        <v>860</v>
      </c>
      <c r="I4547" t="s">
        <v>9</v>
      </c>
      <c r="J4547">
        <f>VLOOKUP(I4547,segmentID,2,FALSE)</f>
        <v>1</v>
      </c>
      <c r="K4547" t="s">
        <v>3255</v>
      </c>
      <c r="L4547">
        <f>VLOOKUP(K4547,country2,2,FALSE)</f>
        <v>1</v>
      </c>
      <c r="M4547" t="s">
        <v>156</v>
      </c>
      <c r="N4547">
        <f>VLOOKUP(Orders!M4547,city2,2,FALSE)</f>
        <v>23</v>
      </c>
      <c r="O4547" t="s">
        <v>110</v>
      </c>
      <c r="P4547">
        <f>VLOOKUP(O4547,state2,2,FALSE)</f>
        <v>11</v>
      </c>
      <c r="Q4547">
        <v>60610</v>
      </c>
      <c r="R4547" t="s">
        <v>55</v>
      </c>
      <c r="S4547">
        <f>VLOOKUP(R4547,region2,2,FALSE)</f>
        <v>3</v>
      </c>
      <c r="T4547" t="s">
        <v>5552</v>
      </c>
      <c r="U4547" t="s">
        <v>35</v>
      </c>
      <c r="V4547">
        <f>VLOOKUP(U4547,category2,2,FALSE)</f>
        <v>3</v>
      </c>
      <c r="W4547" t="s">
        <v>3230</v>
      </c>
      <c r="X4547">
        <f>VLOOKUP(W4547,subcat2,3,FALSE)</f>
        <v>8</v>
      </c>
      <c r="Y4547" t="s">
        <v>2854</v>
      </c>
      <c r="Z4547">
        <v>537.54399999999998</v>
      </c>
      <c r="AA4547">
        <v>7</v>
      </c>
      <c r="AB4547">
        <v>0.2</v>
      </c>
      <c r="AC4547" s="4">
        <v>53.754400000000004</v>
      </c>
    </row>
    <row r="4548" spans="1:29" x14ac:dyDescent="0.25">
      <c r="A4548" s="2">
        <v>4547</v>
      </c>
      <c r="B4548" t="s">
        <v>7353</v>
      </c>
      <c r="C4548" s="3">
        <v>42197</v>
      </c>
      <c r="D4548" s="3">
        <v>42202</v>
      </c>
      <c r="E4548" t="s">
        <v>7</v>
      </c>
      <c r="F4548">
        <f>VLOOKUP(E4548,SHIPMODE,2,FALSE)</f>
        <v>1</v>
      </c>
      <c r="G4548" t="s">
        <v>3465</v>
      </c>
      <c r="H4548" t="s">
        <v>860</v>
      </c>
      <c r="I4548" t="s">
        <v>9</v>
      </c>
      <c r="J4548">
        <f>VLOOKUP(I4548,segmentID,2,FALSE)</f>
        <v>1</v>
      </c>
      <c r="K4548" t="s">
        <v>3255</v>
      </c>
      <c r="L4548">
        <f>VLOOKUP(K4548,country2,2,FALSE)</f>
        <v>1</v>
      </c>
      <c r="M4548" t="s">
        <v>156</v>
      </c>
      <c r="N4548">
        <f>VLOOKUP(Orders!M4548,city2,2,FALSE)</f>
        <v>23</v>
      </c>
      <c r="O4548" t="s">
        <v>110</v>
      </c>
      <c r="P4548">
        <f>VLOOKUP(O4548,state2,2,FALSE)</f>
        <v>11</v>
      </c>
      <c r="Q4548">
        <v>60610</v>
      </c>
      <c r="R4548" t="s">
        <v>55</v>
      </c>
      <c r="S4548">
        <f>VLOOKUP(R4548,region2,2,FALSE)</f>
        <v>3</v>
      </c>
      <c r="T4548" t="s">
        <v>4414</v>
      </c>
      <c r="U4548" t="s">
        <v>22</v>
      </c>
      <c r="V4548">
        <f>VLOOKUP(U4548,category2,2,FALSE)</f>
        <v>2</v>
      </c>
      <c r="W4548" t="s">
        <v>3231</v>
      </c>
      <c r="X4548">
        <f>VLOOKUP(W4548,subcat2,3,FALSE)</f>
        <v>9</v>
      </c>
      <c r="Y4548" t="s">
        <v>1719</v>
      </c>
      <c r="Z4548">
        <v>1.9279999999999997</v>
      </c>
      <c r="AA4548">
        <v>2</v>
      </c>
      <c r="AB4548">
        <v>0.8</v>
      </c>
      <c r="AC4548" s="4">
        <v>-2.9884000000000004</v>
      </c>
    </row>
    <row r="4549" spans="1:29" x14ac:dyDescent="0.25">
      <c r="A4549" s="2">
        <v>4548</v>
      </c>
      <c r="B4549" t="s">
        <v>7353</v>
      </c>
      <c r="C4549" s="3">
        <v>42197</v>
      </c>
      <c r="D4549" s="3">
        <v>42202</v>
      </c>
      <c r="E4549" t="s">
        <v>7</v>
      </c>
      <c r="F4549">
        <f>VLOOKUP(E4549,SHIPMODE,2,FALSE)</f>
        <v>1</v>
      </c>
      <c r="G4549" t="s">
        <v>3465</v>
      </c>
      <c r="H4549" t="s">
        <v>860</v>
      </c>
      <c r="I4549" t="s">
        <v>9</v>
      </c>
      <c r="J4549">
        <f>VLOOKUP(I4549,segmentID,2,FALSE)</f>
        <v>1</v>
      </c>
      <c r="K4549" t="s">
        <v>3255</v>
      </c>
      <c r="L4549">
        <f>VLOOKUP(K4549,country2,2,FALSE)</f>
        <v>1</v>
      </c>
      <c r="M4549" t="s">
        <v>156</v>
      </c>
      <c r="N4549">
        <f>VLOOKUP(Orders!M4549,city2,2,FALSE)</f>
        <v>23</v>
      </c>
      <c r="O4549" t="s">
        <v>110</v>
      </c>
      <c r="P4549">
        <f>VLOOKUP(O4549,state2,2,FALSE)</f>
        <v>11</v>
      </c>
      <c r="Q4549">
        <v>60610</v>
      </c>
      <c r="R4549" t="s">
        <v>55</v>
      </c>
      <c r="S4549">
        <f>VLOOKUP(R4549,region2,2,FALSE)</f>
        <v>3</v>
      </c>
      <c r="T4549" t="s">
        <v>4740</v>
      </c>
      <c r="U4549" t="s">
        <v>22</v>
      </c>
      <c r="V4549">
        <f>VLOOKUP(U4549,category2,2,FALSE)</f>
        <v>2</v>
      </c>
      <c r="W4549" t="s">
        <v>3229</v>
      </c>
      <c r="X4549">
        <f>VLOOKUP(W4549,subcat2,3,FALSE)</f>
        <v>7</v>
      </c>
      <c r="Y4549" t="s">
        <v>2268</v>
      </c>
      <c r="Z4549">
        <v>6.911999999999999</v>
      </c>
      <c r="AA4549">
        <v>3</v>
      </c>
      <c r="AB4549">
        <v>0.2</v>
      </c>
      <c r="AC4549" s="4">
        <v>0.69120000000000026</v>
      </c>
    </row>
    <row r="4550" spans="1:29" x14ac:dyDescent="0.25">
      <c r="A4550" s="2">
        <v>4549</v>
      </c>
      <c r="B4550" t="s">
        <v>7353</v>
      </c>
      <c r="C4550" s="3">
        <v>42197</v>
      </c>
      <c r="D4550" s="3">
        <v>42202</v>
      </c>
      <c r="E4550" t="s">
        <v>7</v>
      </c>
      <c r="F4550">
        <f>VLOOKUP(E4550,SHIPMODE,2,FALSE)</f>
        <v>1</v>
      </c>
      <c r="G4550" t="s">
        <v>3465</v>
      </c>
      <c r="H4550" t="s">
        <v>860</v>
      </c>
      <c r="I4550" t="s">
        <v>9</v>
      </c>
      <c r="J4550">
        <f>VLOOKUP(I4550,segmentID,2,FALSE)</f>
        <v>1</v>
      </c>
      <c r="K4550" t="s">
        <v>3255</v>
      </c>
      <c r="L4550">
        <f>VLOOKUP(K4550,country2,2,FALSE)</f>
        <v>1</v>
      </c>
      <c r="M4550" t="s">
        <v>156</v>
      </c>
      <c r="N4550">
        <f>VLOOKUP(Orders!M4550,city2,2,FALSE)</f>
        <v>23</v>
      </c>
      <c r="O4550" t="s">
        <v>110</v>
      </c>
      <c r="P4550">
        <f>VLOOKUP(O4550,state2,2,FALSE)</f>
        <v>11</v>
      </c>
      <c r="Q4550">
        <v>60610</v>
      </c>
      <c r="R4550" t="s">
        <v>55</v>
      </c>
      <c r="S4550">
        <f>VLOOKUP(R4550,region2,2,FALSE)</f>
        <v>3</v>
      </c>
      <c r="T4550" t="s">
        <v>4073</v>
      </c>
      <c r="U4550" t="s">
        <v>13</v>
      </c>
      <c r="V4550">
        <f>VLOOKUP(U4550,category2,2,FALSE)</f>
        <v>1</v>
      </c>
      <c r="W4550" t="s">
        <v>3228</v>
      </c>
      <c r="X4550">
        <f>VLOOKUP(W4550,subcat2,3,FALSE)</f>
        <v>6</v>
      </c>
      <c r="Y4550" t="s">
        <v>3042</v>
      </c>
      <c r="Z4550">
        <v>7.76</v>
      </c>
      <c r="AA4550">
        <v>1</v>
      </c>
      <c r="AB4550">
        <v>0.6</v>
      </c>
      <c r="AC4550" s="4">
        <v>-2.1340000000000003</v>
      </c>
    </row>
    <row r="4551" spans="1:29" x14ac:dyDescent="0.25">
      <c r="A4551" s="2">
        <v>4550</v>
      </c>
      <c r="B4551" t="s">
        <v>7353</v>
      </c>
      <c r="C4551" s="3">
        <v>42197</v>
      </c>
      <c r="D4551" s="3">
        <v>42202</v>
      </c>
      <c r="E4551" t="s">
        <v>7</v>
      </c>
      <c r="F4551">
        <f>VLOOKUP(E4551,SHIPMODE,2,FALSE)</f>
        <v>1</v>
      </c>
      <c r="G4551" t="s">
        <v>3465</v>
      </c>
      <c r="H4551" t="s">
        <v>860</v>
      </c>
      <c r="I4551" t="s">
        <v>9</v>
      </c>
      <c r="J4551">
        <f>VLOOKUP(I4551,segmentID,2,FALSE)</f>
        <v>1</v>
      </c>
      <c r="K4551" t="s">
        <v>3255</v>
      </c>
      <c r="L4551">
        <f>VLOOKUP(K4551,country2,2,FALSE)</f>
        <v>1</v>
      </c>
      <c r="M4551" t="s">
        <v>156</v>
      </c>
      <c r="N4551">
        <f>VLOOKUP(Orders!M4551,city2,2,FALSE)</f>
        <v>23</v>
      </c>
      <c r="O4551" t="s">
        <v>110</v>
      </c>
      <c r="P4551">
        <f>VLOOKUP(O4551,state2,2,FALSE)</f>
        <v>11</v>
      </c>
      <c r="Q4551">
        <v>60610</v>
      </c>
      <c r="R4551" t="s">
        <v>55</v>
      </c>
      <c r="S4551">
        <f>VLOOKUP(R4551,region2,2,FALSE)</f>
        <v>3</v>
      </c>
      <c r="T4551" t="s">
        <v>4615</v>
      </c>
      <c r="U4551" t="s">
        <v>35</v>
      </c>
      <c r="V4551">
        <f>VLOOKUP(U4551,category2,2,FALSE)</f>
        <v>3</v>
      </c>
      <c r="W4551" t="s">
        <v>3230</v>
      </c>
      <c r="X4551">
        <f>VLOOKUP(W4551,subcat2,3,FALSE)</f>
        <v>8</v>
      </c>
      <c r="Y4551" t="s">
        <v>2492</v>
      </c>
      <c r="Z4551">
        <v>659.16800000000012</v>
      </c>
      <c r="AA4551">
        <v>4</v>
      </c>
      <c r="AB4551">
        <v>0.2</v>
      </c>
      <c r="AC4551" s="4">
        <v>49.437599999999975</v>
      </c>
    </row>
    <row r="4552" spans="1:29" x14ac:dyDescent="0.25">
      <c r="A4552" s="2">
        <v>4551</v>
      </c>
      <c r="B4552" t="s">
        <v>10003</v>
      </c>
      <c r="C4552" s="3">
        <v>42855</v>
      </c>
      <c r="D4552" s="3">
        <v>42857</v>
      </c>
      <c r="E4552" t="s">
        <v>97</v>
      </c>
      <c r="F4552">
        <f>VLOOKUP(E4552,SHIPMODE,2,FALSE)</f>
        <v>3</v>
      </c>
      <c r="G4552" t="s">
        <v>3647</v>
      </c>
      <c r="H4552" t="s">
        <v>1449</v>
      </c>
      <c r="I4552" t="s">
        <v>9</v>
      </c>
      <c r="J4552">
        <f>VLOOKUP(I4552,segmentID,2,FALSE)</f>
        <v>1</v>
      </c>
      <c r="K4552" t="s">
        <v>3255</v>
      </c>
      <c r="L4552">
        <f>VLOOKUP(K4552,country2,2,FALSE)</f>
        <v>1</v>
      </c>
      <c r="M4552" t="s">
        <v>627</v>
      </c>
      <c r="N4552">
        <f>VLOOKUP(Orders!M4552,city2,2,FALSE)</f>
        <v>92</v>
      </c>
      <c r="O4552" t="s">
        <v>367</v>
      </c>
      <c r="P4552">
        <f>VLOOKUP(O4552,state2,2,FALSE)</f>
        <v>30</v>
      </c>
      <c r="Q4552">
        <v>6040</v>
      </c>
      <c r="R4552" t="s">
        <v>79</v>
      </c>
      <c r="S4552">
        <f>VLOOKUP(R4552,region2,2,FALSE)</f>
        <v>4</v>
      </c>
      <c r="T4552" t="s">
        <v>5735</v>
      </c>
      <c r="U4552" t="s">
        <v>22</v>
      </c>
      <c r="V4552">
        <f>VLOOKUP(U4552,category2,2,FALSE)</f>
        <v>2</v>
      </c>
      <c r="W4552" t="s">
        <v>23</v>
      </c>
      <c r="X4552">
        <f>VLOOKUP(W4552,subcat2,3,FALSE)</f>
        <v>3</v>
      </c>
      <c r="Y4552" t="s">
        <v>1434</v>
      </c>
      <c r="Z4552">
        <v>5.76</v>
      </c>
      <c r="AA4552">
        <v>2</v>
      </c>
      <c r="AB4552">
        <v>0</v>
      </c>
      <c r="AC4552" s="4">
        <v>2.8224</v>
      </c>
    </row>
    <row r="4553" spans="1:29" x14ac:dyDescent="0.25">
      <c r="A4553" s="2">
        <v>4552</v>
      </c>
      <c r="B4553" t="s">
        <v>6367</v>
      </c>
      <c r="C4553" s="3">
        <v>41833</v>
      </c>
      <c r="D4553" s="3">
        <v>41837</v>
      </c>
      <c r="E4553" t="s">
        <v>25</v>
      </c>
      <c r="F4553">
        <f>VLOOKUP(E4553,SHIPMODE,2,FALSE)</f>
        <v>2</v>
      </c>
      <c r="G4553" t="s">
        <v>3391</v>
      </c>
      <c r="H4553" t="s">
        <v>573</v>
      </c>
      <c r="I4553" t="s">
        <v>18</v>
      </c>
      <c r="J4553">
        <f>VLOOKUP(I4553,segmentID,2,FALSE)</f>
        <v>2</v>
      </c>
      <c r="K4553" t="s">
        <v>3255</v>
      </c>
      <c r="L4553">
        <f>VLOOKUP(K4553,country2,2,FALSE)</f>
        <v>1</v>
      </c>
      <c r="M4553" t="s">
        <v>19</v>
      </c>
      <c r="N4553">
        <f>VLOOKUP(Orders!M4553,city2,2,FALSE)</f>
        <v>2</v>
      </c>
      <c r="O4553" t="s">
        <v>20</v>
      </c>
      <c r="P4553">
        <f>VLOOKUP(O4553,state2,2,FALSE)</f>
        <v>2</v>
      </c>
      <c r="Q4553">
        <v>90049</v>
      </c>
      <c r="R4553" t="s">
        <v>21</v>
      </c>
      <c r="S4553">
        <f>VLOOKUP(R4553,region2,2,FALSE)</f>
        <v>2</v>
      </c>
      <c r="T4553" t="s">
        <v>5289</v>
      </c>
      <c r="U4553" t="s">
        <v>13</v>
      </c>
      <c r="V4553">
        <f>VLOOKUP(U4553,category2,2,FALSE)</f>
        <v>1</v>
      </c>
      <c r="W4553" t="s">
        <v>29</v>
      </c>
      <c r="X4553">
        <f>VLOOKUP(W4553,subcat2,3,FALSE)</f>
        <v>4</v>
      </c>
      <c r="Y4553" t="s">
        <v>538</v>
      </c>
      <c r="Z4553">
        <v>351.21600000000001</v>
      </c>
      <c r="AA4553">
        <v>3</v>
      </c>
      <c r="AB4553">
        <v>0.2</v>
      </c>
      <c r="AC4553" s="4">
        <v>4.3901999999999788</v>
      </c>
    </row>
    <row r="4554" spans="1:29" x14ac:dyDescent="0.25">
      <c r="A4554" s="2">
        <v>4553</v>
      </c>
      <c r="B4554" t="s">
        <v>6368</v>
      </c>
      <c r="C4554" s="3">
        <v>42000</v>
      </c>
      <c r="D4554" s="3">
        <v>42006</v>
      </c>
      <c r="E4554" t="s">
        <v>25</v>
      </c>
      <c r="F4554">
        <f>VLOOKUP(E4554,SHIPMODE,2,FALSE)</f>
        <v>2</v>
      </c>
      <c r="G4554" t="s">
        <v>3478</v>
      </c>
      <c r="H4554" t="s">
        <v>902</v>
      </c>
      <c r="I4554" t="s">
        <v>9</v>
      </c>
      <c r="J4554">
        <f>VLOOKUP(I4554,segmentID,2,FALSE)</f>
        <v>1</v>
      </c>
      <c r="K4554" t="s">
        <v>3255</v>
      </c>
      <c r="L4554">
        <f>VLOOKUP(K4554,country2,2,FALSE)</f>
        <v>1</v>
      </c>
      <c r="M4554" t="s">
        <v>67</v>
      </c>
      <c r="N4554">
        <f>VLOOKUP(Orders!M4554,city2,2,FALSE)</f>
        <v>9</v>
      </c>
      <c r="O4554" t="s">
        <v>20</v>
      </c>
      <c r="P4554">
        <f>VLOOKUP(O4554,state2,2,FALSE)</f>
        <v>2</v>
      </c>
      <c r="Q4554">
        <v>94122</v>
      </c>
      <c r="R4554" t="s">
        <v>21</v>
      </c>
      <c r="S4554">
        <f>VLOOKUP(R4554,region2,2,FALSE)</f>
        <v>2</v>
      </c>
      <c r="T4554" t="s">
        <v>4472</v>
      </c>
      <c r="U4554" t="s">
        <v>13</v>
      </c>
      <c r="V4554">
        <f>VLOOKUP(U4554,category2,2,FALSE)</f>
        <v>1</v>
      </c>
      <c r="W4554" t="s">
        <v>3226</v>
      </c>
      <c r="X4554">
        <f>VLOOKUP(W4554,subcat2,3,FALSE)</f>
        <v>2</v>
      </c>
      <c r="Y4554" t="s">
        <v>566</v>
      </c>
      <c r="Z4554">
        <v>230.28000000000003</v>
      </c>
      <c r="AA4554">
        <v>3</v>
      </c>
      <c r="AB4554">
        <v>0.2</v>
      </c>
      <c r="AC4554" s="4">
        <v>23.027999999999992</v>
      </c>
    </row>
    <row r="4555" spans="1:29" x14ac:dyDescent="0.25">
      <c r="A4555" s="2">
        <v>4554</v>
      </c>
      <c r="B4555" t="s">
        <v>6368</v>
      </c>
      <c r="C4555" s="3">
        <v>42000</v>
      </c>
      <c r="D4555" s="3">
        <v>42006</v>
      </c>
      <c r="E4555" t="s">
        <v>25</v>
      </c>
      <c r="F4555">
        <f>VLOOKUP(E4555,SHIPMODE,2,FALSE)</f>
        <v>2</v>
      </c>
      <c r="G4555" t="s">
        <v>3478</v>
      </c>
      <c r="H4555" t="s">
        <v>902</v>
      </c>
      <c r="I4555" t="s">
        <v>9</v>
      </c>
      <c r="J4555">
        <f>VLOOKUP(I4555,segmentID,2,FALSE)</f>
        <v>1</v>
      </c>
      <c r="K4555" t="s">
        <v>3255</v>
      </c>
      <c r="L4555">
        <f>VLOOKUP(K4555,country2,2,FALSE)</f>
        <v>1</v>
      </c>
      <c r="M4555" t="s">
        <v>67</v>
      </c>
      <c r="N4555">
        <f>VLOOKUP(Orders!M4555,city2,2,FALSE)</f>
        <v>9</v>
      </c>
      <c r="O4555" t="s">
        <v>20</v>
      </c>
      <c r="P4555">
        <f>VLOOKUP(O4555,state2,2,FALSE)</f>
        <v>2</v>
      </c>
      <c r="Q4555">
        <v>94122</v>
      </c>
      <c r="R4555" t="s">
        <v>21</v>
      </c>
      <c r="S4555">
        <f>VLOOKUP(R4555,region2,2,FALSE)</f>
        <v>2</v>
      </c>
      <c r="T4555" t="s">
        <v>4723</v>
      </c>
      <c r="U4555" t="s">
        <v>22</v>
      </c>
      <c r="V4555">
        <f>VLOOKUP(U4555,category2,2,FALSE)</f>
        <v>2</v>
      </c>
      <c r="W4555" t="s">
        <v>45</v>
      </c>
      <c r="X4555">
        <f>VLOOKUP(W4555,subcat2,3,FALSE)</f>
        <v>11</v>
      </c>
      <c r="Y4555" t="s">
        <v>2498</v>
      </c>
      <c r="Z4555">
        <v>12.84</v>
      </c>
      <c r="AA4555">
        <v>3</v>
      </c>
      <c r="AB4555">
        <v>0</v>
      </c>
      <c r="AC4555" s="4">
        <v>5.7779999999999987</v>
      </c>
    </row>
    <row r="4556" spans="1:29" x14ac:dyDescent="0.25">
      <c r="A4556" s="2">
        <v>4555</v>
      </c>
      <c r="B4556" t="s">
        <v>8531</v>
      </c>
      <c r="C4556" s="3">
        <v>42427</v>
      </c>
      <c r="D4556" s="3">
        <v>42430</v>
      </c>
      <c r="E4556" t="s">
        <v>7</v>
      </c>
      <c r="F4556">
        <f>VLOOKUP(E4556,SHIPMODE,2,FALSE)</f>
        <v>1</v>
      </c>
      <c r="G4556" t="s">
        <v>3773</v>
      </c>
      <c r="H4556" t="s">
        <v>1891</v>
      </c>
      <c r="I4556" t="s">
        <v>9</v>
      </c>
      <c r="J4556">
        <f>VLOOKUP(I4556,segmentID,2,FALSE)</f>
        <v>1</v>
      </c>
      <c r="K4556" t="s">
        <v>3255</v>
      </c>
      <c r="L4556">
        <f>VLOOKUP(K4556,country2,2,FALSE)</f>
        <v>1</v>
      </c>
      <c r="M4556" t="s">
        <v>2875</v>
      </c>
      <c r="N4556">
        <f>VLOOKUP(Orders!M4556,city2,2,FALSE)</f>
        <v>412</v>
      </c>
      <c r="O4556" t="s">
        <v>60</v>
      </c>
      <c r="P4556">
        <f>VLOOKUP(O4556,state2,2,FALSE)</f>
        <v>7</v>
      </c>
      <c r="Q4556">
        <v>54601</v>
      </c>
      <c r="R4556" t="s">
        <v>55</v>
      </c>
      <c r="S4556">
        <f>VLOOKUP(R4556,region2,2,FALSE)</f>
        <v>3</v>
      </c>
      <c r="T4556" t="s">
        <v>4202</v>
      </c>
      <c r="U4556" t="s">
        <v>22</v>
      </c>
      <c r="V4556">
        <f>VLOOKUP(U4556,category2,2,FALSE)</f>
        <v>2</v>
      </c>
      <c r="W4556" t="s">
        <v>3231</v>
      </c>
      <c r="X4556">
        <f>VLOOKUP(W4556,subcat2,3,FALSE)</f>
        <v>9</v>
      </c>
      <c r="Y4556" t="s">
        <v>863</v>
      </c>
      <c r="Z4556">
        <v>56.820000000000007</v>
      </c>
      <c r="AA4556">
        <v>3</v>
      </c>
      <c r="AB4556">
        <v>0</v>
      </c>
      <c r="AC4556" s="4">
        <v>28.410000000000004</v>
      </c>
    </row>
    <row r="4557" spans="1:29" x14ac:dyDescent="0.25">
      <c r="A4557" s="2">
        <v>4556</v>
      </c>
      <c r="B4557" t="s">
        <v>7354</v>
      </c>
      <c r="C4557" s="3">
        <v>42086</v>
      </c>
      <c r="D4557" s="3">
        <v>42089</v>
      </c>
      <c r="E4557" t="s">
        <v>97</v>
      </c>
      <c r="F4557">
        <f>VLOOKUP(E4557,SHIPMODE,2,FALSE)</f>
        <v>3</v>
      </c>
      <c r="G4557" t="s">
        <v>3750</v>
      </c>
      <c r="H4557" t="s">
        <v>1813</v>
      </c>
      <c r="I4557" t="s">
        <v>9</v>
      </c>
      <c r="J4557">
        <f>VLOOKUP(I4557,segmentID,2,FALSE)</f>
        <v>1</v>
      </c>
      <c r="K4557" t="s">
        <v>3255</v>
      </c>
      <c r="L4557">
        <f>VLOOKUP(K4557,country2,2,FALSE)</f>
        <v>1</v>
      </c>
      <c r="M4557" t="s">
        <v>1198</v>
      </c>
      <c r="N4557">
        <f>VLOOKUP(Orders!M4557,city2,2,FALSE)</f>
        <v>160</v>
      </c>
      <c r="O4557" t="s">
        <v>195</v>
      </c>
      <c r="P4557">
        <f>VLOOKUP(O4557,state2,2,FALSE)</f>
        <v>21</v>
      </c>
      <c r="Q4557">
        <v>29501</v>
      </c>
      <c r="R4557" t="s">
        <v>12</v>
      </c>
      <c r="S4557">
        <f>VLOOKUP(R4557,region2,2,FALSE)</f>
        <v>1</v>
      </c>
      <c r="T4557" t="s">
        <v>4645</v>
      </c>
      <c r="U4557" t="s">
        <v>22</v>
      </c>
      <c r="V4557">
        <f>VLOOKUP(U4557,category2,2,FALSE)</f>
        <v>2</v>
      </c>
      <c r="W4557" t="s">
        <v>3234</v>
      </c>
      <c r="X4557">
        <f>VLOOKUP(W4557,subcat2,3,FALSE)</f>
        <v>14</v>
      </c>
      <c r="Y4557" t="s">
        <v>104</v>
      </c>
      <c r="Z4557">
        <v>31.56</v>
      </c>
      <c r="AA4557">
        <v>4</v>
      </c>
      <c r="AB4557">
        <v>0</v>
      </c>
      <c r="AC4557" s="4">
        <v>14.201999999999998</v>
      </c>
    </row>
    <row r="4558" spans="1:29" x14ac:dyDescent="0.25">
      <c r="A4558" s="2">
        <v>4557</v>
      </c>
      <c r="B4558" t="s">
        <v>7354</v>
      </c>
      <c r="C4558" s="3">
        <v>42086</v>
      </c>
      <c r="D4558" s="3">
        <v>42089</v>
      </c>
      <c r="E4558" t="s">
        <v>97</v>
      </c>
      <c r="F4558">
        <f>VLOOKUP(E4558,SHIPMODE,2,FALSE)</f>
        <v>3</v>
      </c>
      <c r="G4558" t="s">
        <v>3750</v>
      </c>
      <c r="H4558" t="s">
        <v>1813</v>
      </c>
      <c r="I4558" t="s">
        <v>9</v>
      </c>
      <c r="J4558">
        <f>VLOOKUP(I4558,segmentID,2,FALSE)</f>
        <v>1</v>
      </c>
      <c r="K4558" t="s">
        <v>3255</v>
      </c>
      <c r="L4558">
        <f>VLOOKUP(K4558,country2,2,FALSE)</f>
        <v>1</v>
      </c>
      <c r="M4558" t="s">
        <v>1198</v>
      </c>
      <c r="N4558">
        <f>VLOOKUP(Orders!M4558,city2,2,FALSE)</f>
        <v>160</v>
      </c>
      <c r="O4558" t="s">
        <v>195</v>
      </c>
      <c r="P4558">
        <f>VLOOKUP(O4558,state2,2,FALSE)</f>
        <v>21</v>
      </c>
      <c r="Q4558">
        <v>29501</v>
      </c>
      <c r="R4558" t="s">
        <v>12</v>
      </c>
      <c r="S4558">
        <f>VLOOKUP(R4558,region2,2,FALSE)</f>
        <v>1</v>
      </c>
      <c r="T4558" t="s">
        <v>4790</v>
      </c>
      <c r="U4558" t="s">
        <v>22</v>
      </c>
      <c r="V4558">
        <f>VLOOKUP(U4558,category2,2,FALSE)</f>
        <v>2</v>
      </c>
      <c r="W4558" t="s">
        <v>3227</v>
      </c>
      <c r="X4558">
        <f>VLOOKUP(W4558,subcat2,3,FALSE)</f>
        <v>5</v>
      </c>
      <c r="Y4558" t="s">
        <v>1763</v>
      </c>
      <c r="Z4558">
        <v>27.92</v>
      </c>
      <c r="AA4558">
        <v>4</v>
      </c>
      <c r="AB4558">
        <v>0</v>
      </c>
      <c r="AC4558" s="4">
        <v>0.5583999999999989</v>
      </c>
    </row>
    <row r="4559" spans="1:29" x14ac:dyDescent="0.25">
      <c r="A4559" s="2">
        <v>4558</v>
      </c>
      <c r="B4559" t="s">
        <v>10004</v>
      </c>
      <c r="C4559" s="3">
        <v>43029</v>
      </c>
      <c r="D4559" s="3">
        <v>43036</v>
      </c>
      <c r="E4559" t="s">
        <v>25</v>
      </c>
      <c r="F4559">
        <f>VLOOKUP(E4559,SHIPMODE,2,FALSE)</f>
        <v>2</v>
      </c>
      <c r="G4559" t="s">
        <v>3699</v>
      </c>
      <c r="H4559" t="s">
        <v>1655</v>
      </c>
      <c r="I4559" t="s">
        <v>9</v>
      </c>
      <c r="J4559">
        <f>VLOOKUP(I4559,segmentID,2,FALSE)</f>
        <v>1</v>
      </c>
      <c r="K4559" t="s">
        <v>3255</v>
      </c>
      <c r="L4559">
        <f>VLOOKUP(K4559,country2,2,FALSE)</f>
        <v>1</v>
      </c>
      <c r="M4559" t="s">
        <v>1737</v>
      </c>
      <c r="N4559">
        <f>VLOOKUP(Orders!M4559,city2,2,FALSE)</f>
        <v>221</v>
      </c>
      <c r="O4559" t="s">
        <v>160</v>
      </c>
      <c r="P4559">
        <f>VLOOKUP(O4559,state2,2,FALSE)</f>
        <v>17</v>
      </c>
      <c r="Q4559">
        <v>85301</v>
      </c>
      <c r="R4559" t="s">
        <v>21</v>
      </c>
      <c r="S4559">
        <f>VLOOKUP(R4559,region2,2,FALSE)</f>
        <v>2</v>
      </c>
      <c r="T4559" t="s">
        <v>4787</v>
      </c>
      <c r="U4559" t="s">
        <v>22</v>
      </c>
      <c r="V4559">
        <f>VLOOKUP(U4559,category2,2,FALSE)</f>
        <v>2</v>
      </c>
      <c r="W4559" t="s">
        <v>3231</v>
      </c>
      <c r="X4559">
        <f>VLOOKUP(W4559,subcat2,3,FALSE)</f>
        <v>9</v>
      </c>
      <c r="Y4559" t="s">
        <v>961</v>
      </c>
      <c r="Z4559">
        <v>8.5590000000000011</v>
      </c>
      <c r="AA4559">
        <v>1</v>
      </c>
      <c r="AB4559">
        <v>0.7</v>
      </c>
      <c r="AC4559" s="4">
        <v>-6.5618999999999996</v>
      </c>
    </row>
    <row r="4560" spans="1:29" x14ac:dyDescent="0.25">
      <c r="A4560" s="2">
        <v>4559</v>
      </c>
      <c r="B4560" t="s">
        <v>6369</v>
      </c>
      <c r="C4560" s="3">
        <v>42004</v>
      </c>
      <c r="D4560" s="3">
        <v>42009</v>
      </c>
      <c r="E4560" t="s">
        <v>25</v>
      </c>
      <c r="F4560">
        <f>VLOOKUP(E4560,SHIPMODE,2,FALSE)</f>
        <v>2</v>
      </c>
      <c r="G4560" t="s">
        <v>3953</v>
      </c>
      <c r="H4560" t="s">
        <v>2617</v>
      </c>
      <c r="I4560" t="s">
        <v>18</v>
      </c>
      <c r="J4560">
        <f>VLOOKUP(I4560,segmentID,2,FALSE)</f>
        <v>2</v>
      </c>
      <c r="K4560" t="s">
        <v>3255</v>
      </c>
      <c r="L4560">
        <f>VLOOKUP(K4560,country2,2,FALSE)</f>
        <v>1</v>
      </c>
      <c r="M4560" t="s">
        <v>1825</v>
      </c>
      <c r="N4560">
        <f>VLOOKUP(Orders!M4560,city2,2,FALSE)</f>
        <v>237</v>
      </c>
      <c r="O4560" t="s">
        <v>54</v>
      </c>
      <c r="P4560">
        <f>VLOOKUP(O4560,state2,2,FALSE)</f>
        <v>6</v>
      </c>
      <c r="Q4560">
        <v>79907</v>
      </c>
      <c r="R4560" t="s">
        <v>55</v>
      </c>
      <c r="S4560">
        <f>VLOOKUP(R4560,region2,2,FALSE)</f>
        <v>3</v>
      </c>
      <c r="T4560" t="s">
        <v>5570</v>
      </c>
      <c r="U4560" t="s">
        <v>22</v>
      </c>
      <c r="V4560">
        <f>VLOOKUP(U4560,category2,2,FALSE)</f>
        <v>2</v>
      </c>
      <c r="W4560" t="s">
        <v>103</v>
      </c>
      <c r="X4560">
        <f>VLOOKUP(W4560,subcat2,3,FALSE)</f>
        <v>13</v>
      </c>
      <c r="Y4560" t="s">
        <v>5926</v>
      </c>
      <c r="Z4560">
        <v>49.568000000000005</v>
      </c>
      <c r="AA4560">
        <v>2</v>
      </c>
      <c r="AB4560">
        <v>0.2</v>
      </c>
      <c r="AC4560" s="4">
        <v>17.968399999999995</v>
      </c>
    </row>
    <row r="4561" spans="1:29" x14ac:dyDescent="0.25">
      <c r="A4561" s="2">
        <v>4560</v>
      </c>
      <c r="B4561" t="s">
        <v>6370</v>
      </c>
      <c r="C4561" s="3">
        <v>41764</v>
      </c>
      <c r="D4561" s="3">
        <v>41767</v>
      </c>
      <c r="E4561" t="s">
        <v>97</v>
      </c>
      <c r="F4561">
        <f>VLOOKUP(E4561,SHIPMODE,2,FALSE)</f>
        <v>3</v>
      </c>
      <c r="G4561" t="s">
        <v>3267</v>
      </c>
      <c r="H4561" t="s">
        <v>81</v>
      </c>
      <c r="I4561" t="s">
        <v>9</v>
      </c>
      <c r="J4561">
        <f>VLOOKUP(I4561,segmentID,2,FALSE)</f>
        <v>1</v>
      </c>
      <c r="K4561" t="s">
        <v>3255</v>
      </c>
      <c r="L4561">
        <f>VLOOKUP(K4561,country2,2,FALSE)</f>
        <v>1</v>
      </c>
      <c r="M4561" t="s">
        <v>335</v>
      </c>
      <c r="N4561">
        <f>VLOOKUP(Orders!M4561,city2,2,FALSE)</f>
        <v>53</v>
      </c>
      <c r="O4561" t="s">
        <v>54</v>
      </c>
      <c r="P4561">
        <f>VLOOKUP(O4561,state2,2,FALSE)</f>
        <v>6</v>
      </c>
      <c r="Q4561">
        <v>78207</v>
      </c>
      <c r="R4561" t="s">
        <v>55</v>
      </c>
      <c r="S4561">
        <f>VLOOKUP(R4561,region2,2,FALSE)</f>
        <v>3</v>
      </c>
      <c r="T4561" t="s">
        <v>4174</v>
      </c>
      <c r="U4561" t="s">
        <v>13</v>
      </c>
      <c r="V4561">
        <f>VLOOKUP(U4561,category2,2,FALSE)</f>
        <v>1</v>
      </c>
      <c r="W4561" t="s">
        <v>3226</v>
      </c>
      <c r="X4561">
        <f>VLOOKUP(W4561,subcat2,3,FALSE)</f>
        <v>2</v>
      </c>
      <c r="Y4561" t="s">
        <v>346</v>
      </c>
      <c r="Z4561">
        <v>127.869</v>
      </c>
      <c r="AA4561">
        <v>3</v>
      </c>
      <c r="AB4561">
        <v>0.3</v>
      </c>
      <c r="AC4561" s="4">
        <v>-9.1335000000000122</v>
      </c>
    </row>
    <row r="4562" spans="1:29" x14ac:dyDescent="0.25">
      <c r="A4562" s="2">
        <v>4561</v>
      </c>
      <c r="B4562" t="s">
        <v>7355</v>
      </c>
      <c r="C4562" s="3">
        <v>42342</v>
      </c>
      <c r="D4562" s="3">
        <v>42347</v>
      </c>
      <c r="E4562" t="s">
        <v>7</v>
      </c>
      <c r="F4562">
        <f>VLOOKUP(E4562,SHIPMODE,2,FALSE)</f>
        <v>1</v>
      </c>
      <c r="G4562" t="s">
        <v>3702</v>
      </c>
      <c r="H4562" t="s">
        <v>1659</v>
      </c>
      <c r="I4562" t="s">
        <v>18</v>
      </c>
      <c r="J4562">
        <f>VLOOKUP(I4562,segmentID,2,FALSE)</f>
        <v>2</v>
      </c>
      <c r="K4562" t="s">
        <v>3255</v>
      </c>
      <c r="L4562">
        <f>VLOOKUP(K4562,country2,2,FALSE)</f>
        <v>1</v>
      </c>
      <c r="M4562" t="s">
        <v>19</v>
      </c>
      <c r="N4562">
        <f>VLOOKUP(Orders!M4562,city2,2,FALSE)</f>
        <v>2</v>
      </c>
      <c r="O4562" t="s">
        <v>20</v>
      </c>
      <c r="P4562">
        <f>VLOOKUP(O4562,state2,2,FALSE)</f>
        <v>2</v>
      </c>
      <c r="Q4562">
        <v>90049</v>
      </c>
      <c r="R4562" t="s">
        <v>21</v>
      </c>
      <c r="S4562">
        <f>VLOOKUP(R4562,region2,2,FALSE)</f>
        <v>2</v>
      </c>
      <c r="T4562" t="s">
        <v>4339</v>
      </c>
      <c r="U4562" t="s">
        <v>22</v>
      </c>
      <c r="V4562">
        <f>VLOOKUP(U4562,category2,2,FALSE)</f>
        <v>2</v>
      </c>
      <c r="W4562" t="s">
        <v>103</v>
      </c>
      <c r="X4562">
        <f>VLOOKUP(W4562,subcat2,3,FALSE)</f>
        <v>13</v>
      </c>
      <c r="Y4562" t="s">
        <v>610</v>
      </c>
      <c r="Z4562">
        <v>271.44</v>
      </c>
      <c r="AA4562">
        <v>3</v>
      </c>
      <c r="AB4562">
        <v>0</v>
      </c>
      <c r="AC4562" s="4">
        <v>122.148</v>
      </c>
    </row>
    <row r="4563" spans="1:29" x14ac:dyDescent="0.25">
      <c r="A4563" s="2">
        <v>4562</v>
      </c>
      <c r="B4563" t="s">
        <v>7355</v>
      </c>
      <c r="C4563" s="3">
        <v>42342</v>
      </c>
      <c r="D4563" s="3">
        <v>42347</v>
      </c>
      <c r="E4563" t="s">
        <v>7</v>
      </c>
      <c r="F4563">
        <f>VLOOKUP(E4563,SHIPMODE,2,FALSE)</f>
        <v>1</v>
      </c>
      <c r="G4563" t="s">
        <v>3702</v>
      </c>
      <c r="H4563" t="s">
        <v>1659</v>
      </c>
      <c r="I4563" t="s">
        <v>18</v>
      </c>
      <c r="J4563">
        <f>VLOOKUP(I4563,segmentID,2,FALSE)</f>
        <v>2</v>
      </c>
      <c r="K4563" t="s">
        <v>3255</v>
      </c>
      <c r="L4563">
        <f>VLOOKUP(K4563,country2,2,FALSE)</f>
        <v>1</v>
      </c>
      <c r="M4563" t="s">
        <v>19</v>
      </c>
      <c r="N4563">
        <f>VLOOKUP(Orders!M4563,city2,2,FALSE)</f>
        <v>2</v>
      </c>
      <c r="O4563" t="s">
        <v>20</v>
      </c>
      <c r="P4563">
        <f>VLOOKUP(O4563,state2,2,FALSE)</f>
        <v>2</v>
      </c>
      <c r="Q4563">
        <v>90049</v>
      </c>
      <c r="R4563" t="s">
        <v>21</v>
      </c>
      <c r="S4563">
        <f>VLOOKUP(R4563,region2,2,FALSE)</f>
        <v>2</v>
      </c>
      <c r="T4563" t="s">
        <v>5736</v>
      </c>
      <c r="U4563" t="s">
        <v>35</v>
      </c>
      <c r="V4563">
        <f>VLOOKUP(U4563,category2,2,FALSE)</f>
        <v>3</v>
      </c>
      <c r="W4563" t="s">
        <v>3230</v>
      </c>
      <c r="X4563">
        <f>VLOOKUP(W4563,subcat2,3,FALSE)</f>
        <v>8</v>
      </c>
      <c r="Y4563" t="s">
        <v>2624</v>
      </c>
      <c r="Z4563">
        <v>110.352</v>
      </c>
      <c r="AA4563">
        <v>3</v>
      </c>
      <c r="AB4563">
        <v>0.2</v>
      </c>
      <c r="AC4563" s="4">
        <v>8.2763999999999953</v>
      </c>
    </row>
    <row r="4564" spans="1:29" x14ac:dyDescent="0.25">
      <c r="A4564" s="2">
        <v>4563</v>
      </c>
      <c r="B4564" t="s">
        <v>7355</v>
      </c>
      <c r="C4564" s="3">
        <v>42342</v>
      </c>
      <c r="D4564" s="3">
        <v>42347</v>
      </c>
      <c r="E4564" t="s">
        <v>7</v>
      </c>
      <c r="F4564">
        <f>VLOOKUP(E4564,SHIPMODE,2,FALSE)</f>
        <v>1</v>
      </c>
      <c r="G4564" t="s">
        <v>3702</v>
      </c>
      <c r="H4564" t="s">
        <v>1659</v>
      </c>
      <c r="I4564" t="s">
        <v>18</v>
      </c>
      <c r="J4564">
        <f>VLOOKUP(I4564,segmentID,2,FALSE)</f>
        <v>2</v>
      </c>
      <c r="K4564" t="s">
        <v>3255</v>
      </c>
      <c r="L4564">
        <f>VLOOKUP(K4564,country2,2,FALSE)</f>
        <v>1</v>
      </c>
      <c r="M4564" t="s">
        <v>19</v>
      </c>
      <c r="N4564">
        <f>VLOOKUP(Orders!M4564,city2,2,FALSE)</f>
        <v>2</v>
      </c>
      <c r="O4564" t="s">
        <v>20</v>
      </c>
      <c r="P4564">
        <f>VLOOKUP(O4564,state2,2,FALSE)</f>
        <v>2</v>
      </c>
      <c r="Q4564">
        <v>90049</v>
      </c>
      <c r="R4564" t="s">
        <v>21</v>
      </c>
      <c r="S4564">
        <f>VLOOKUP(R4564,region2,2,FALSE)</f>
        <v>2</v>
      </c>
      <c r="T4564" t="s">
        <v>5737</v>
      </c>
      <c r="U4564" t="s">
        <v>13</v>
      </c>
      <c r="V4564">
        <f>VLOOKUP(U4564,category2,2,FALSE)</f>
        <v>1</v>
      </c>
      <c r="W4564" t="s">
        <v>3228</v>
      </c>
      <c r="X4564">
        <f>VLOOKUP(W4564,subcat2,3,FALSE)</f>
        <v>6</v>
      </c>
      <c r="Y4564" t="s">
        <v>1024</v>
      </c>
      <c r="Z4564">
        <v>36.4</v>
      </c>
      <c r="AA4564">
        <v>5</v>
      </c>
      <c r="AB4564">
        <v>0</v>
      </c>
      <c r="AC4564" s="4">
        <v>13.832000000000001</v>
      </c>
    </row>
    <row r="4565" spans="1:29" x14ac:dyDescent="0.25">
      <c r="A4565" s="2">
        <v>4564</v>
      </c>
      <c r="B4565" t="s">
        <v>10005</v>
      </c>
      <c r="C4565" s="3">
        <v>43004</v>
      </c>
      <c r="D4565" s="3">
        <v>43008</v>
      </c>
      <c r="E4565" t="s">
        <v>25</v>
      </c>
      <c r="F4565">
        <f>VLOOKUP(E4565,SHIPMODE,2,FALSE)</f>
        <v>2</v>
      </c>
      <c r="G4565" t="s">
        <v>3574</v>
      </c>
      <c r="H4565" t="s">
        <v>1227</v>
      </c>
      <c r="I4565" t="s">
        <v>52</v>
      </c>
      <c r="J4565">
        <f>VLOOKUP(I4565,segmentID,2,FALSE)</f>
        <v>3</v>
      </c>
      <c r="K4565" t="s">
        <v>3255</v>
      </c>
      <c r="L4565">
        <f>VLOOKUP(K4565,country2,2,FALSE)</f>
        <v>1</v>
      </c>
      <c r="M4565" t="s">
        <v>2789</v>
      </c>
      <c r="N4565">
        <f>VLOOKUP(Orders!M4565,city2,2,FALSE)</f>
        <v>389</v>
      </c>
      <c r="O4565" t="s">
        <v>28</v>
      </c>
      <c r="P4565">
        <f>VLOOKUP(O4565,state2,2,FALSE)</f>
        <v>3</v>
      </c>
      <c r="Q4565">
        <v>33023</v>
      </c>
      <c r="R4565" t="s">
        <v>12</v>
      </c>
      <c r="S4565">
        <f>VLOOKUP(R4565,region2,2,FALSE)</f>
        <v>1</v>
      </c>
      <c r="T4565" t="s">
        <v>5648</v>
      </c>
      <c r="U4565" t="s">
        <v>13</v>
      </c>
      <c r="V4565">
        <f>VLOOKUP(U4565,category2,2,FALSE)</f>
        <v>1</v>
      </c>
      <c r="W4565" t="s">
        <v>3226</v>
      </c>
      <c r="X4565">
        <f>VLOOKUP(W4565,subcat2,3,FALSE)</f>
        <v>2</v>
      </c>
      <c r="Y4565" t="s">
        <v>2888</v>
      </c>
      <c r="Z4565">
        <v>419.13599999999997</v>
      </c>
      <c r="AA4565">
        <v>4</v>
      </c>
      <c r="AB4565">
        <v>0.2</v>
      </c>
      <c r="AC4565" s="4">
        <v>-57.631200000000035</v>
      </c>
    </row>
    <row r="4566" spans="1:29" x14ac:dyDescent="0.25">
      <c r="A4566" s="2">
        <v>4565</v>
      </c>
      <c r="B4566" t="s">
        <v>6371</v>
      </c>
      <c r="C4566" s="3">
        <v>41982</v>
      </c>
      <c r="D4566" s="3">
        <v>41987</v>
      </c>
      <c r="E4566" t="s">
        <v>25</v>
      </c>
      <c r="F4566">
        <f>VLOOKUP(E4566,SHIPMODE,2,FALSE)</f>
        <v>2</v>
      </c>
      <c r="G4566" t="s">
        <v>3933</v>
      </c>
      <c r="H4566" t="s">
        <v>2549</v>
      </c>
      <c r="I4566" t="s">
        <v>18</v>
      </c>
      <c r="J4566">
        <f>VLOOKUP(I4566,segmentID,2,FALSE)</f>
        <v>2</v>
      </c>
      <c r="K4566" t="s">
        <v>3255</v>
      </c>
      <c r="L4566">
        <f>VLOOKUP(K4566,country2,2,FALSE)</f>
        <v>1</v>
      </c>
      <c r="M4566" t="s">
        <v>865</v>
      </c>
      <c r="N4566">
        <f>VLOOKUP(Orders!M4566,city2,2,FALSE)</f>
        <v>124</v>
      </c>
      <c r="O4566" t="s">
        <v>160</v>
      </c>
      <c r="P4566">
        <f>VLOOKUP(O4566,state2,2,FALSE)</f>
        <v>17</v>
      </c>
      <c r="Q4566">
        <v>85204</v>
      </c>
      <c r="R4566" t="s">
        <v>21</v>
      </c>
      <c r="S4566">
        <f>VLOOKUP(R4566,region2,2,FALSE)</f>
        <v>2</v>
      </c>
      <c r="T4566" t="s">
        <v>5102</v>
      </c>
      <c r="U4566" t="s">
        <v>22</v>
      </c>
      <c r="V4566">
        <f>VLOOKUP(U4566,category2,2,FALSE)</f>
        <v>2</v>
      </c>
      <c r="W4566" t="s">
        <v>3227</v>
      </c>
      <c r="X4566">
        <f>VLOOKUP(W4566,subcat2,3,FALSE)</f>
        <v>5</v>
      </c>
      <c r="Y4566" t="s">
        <v>789</v>
      </c>
      <c r="Z4566">
        <v>100.70400000000001</v>
      </c>
      <c r="AA4566">
        <v>6</v>
      </c>
      <c r="AB4566">
        <v>0.2</v>
      </c>
      <c r="AC4566" s="4">
        <v>-1.2588000000000008</v>
      </c>
    </row>
    <row r="4567" spans="1:29" x14ac:dyDescent="0.25">
      <c r="A4567" s="2">
        <v>4566</v>
      </c>
      <c r="B4567" t="s">
        <v>10006</v>
      </c>
      <c r="C4567" s="3">
        <v>43072</v>
      </c>
      <c r="D4567" s="3">
        <v>43079</v>
      </c>
      <c r="E4567" t="s">
        <v>25</v>
      </c>
      <c r="F4567">
        <f>VLOOKUP(E4567,SHIPMODE,2,FALSE)</f>
        <v>2</v>
      </c>
      <c r="G4567" t="s">
        <v>3685</v>
      </c>
      <c r="H4567" t="s">
        <v>1619</v>
      </c>
      <c r="I4567" t="s">
        <v>9</v>
      </c>
      <c r="J4567">
        <f>VLOOKUP(I4567,segmentID,2,FALSE)</f>
        <v>1</v>
      </c>
      <c r="K4567" t="s">
        <v>3255</v>
      </c>
      <c r="L4567">
        <f>VLOOKUP(K4567,country2,2,FALSE)</f>
        <v>1</v>
      </c>
      <c r="M4567" t="s">
        <v>810</v>
      </c>
      <c r="N4567">
        <f>VLOOKUP(Orders!M4567,city2,2,FALSE)</f>
        <v>116</v>
      </c>
      <c r="O4567" t="s">
        <v>44</v>
      </c>
      <c r="P4567">
        <f>VLOOKUP(O4567,state2,2,FALSE)</f>
        <v>4</v>
      </c>
      <c r="Q4567">
        <v>28314</v>
      </c>
      <c r="R4567" t="s">
        <v>12</v>
      </c>
      <c r="S4567">
        <f>VLOOKUP(R4567,region2,2,FALSE)</f>
        <v>1</v>
      </c>
      <c r="T4567" t="s">
        <v>4646</v>
      </c>
      <c r="U4567" t="s">
        <v>22</v>
      </c>
      <c r="V4567">
        <f>VLOOKUP(U4567,category2,2,FALSE)</f>
        <v>2</v>
      </c>
      <c r="W4567" t="s">
        <v>38</v>
      </c>
      <c r="X4567">
        <f>VLOOKUP(W4567,subcat2,3,FALSE)</f>
        <v>10</v>
      </c>
      <c r="Y4567" t="s">
        <v>1299</v>
      </c>
      <c r="Z4567">
        <v>45.216000000000001</v>
      </c>
      <c r="AA4567">
        <v>3</v>
      </c>
      <c r="AB4567">
        <v>0.2</v>
      </c>
      <c r="AC4567" s="4">
        <v>4.5215999999999994</v>
      </c>
    </row>
    <row r="4568" spans="1:29" x14ac:dyDescent="0.25">
      <c r="A4568" s="2">
        <v>4567</v>
      </c>
      <c r="B4568" t="s">
        <v>10006</v>
      </c>
      <c r="C4568" s="3">
        <v>43072</v>
      </c>
      <c r="D4568" s="3">
        <v>43079</v>
      </c>
      <c r="E4568" t="s">
        <v>25</v>
      </c>
      <c r="F4568">
        <f>VLOOKUP(E4568,SHIPMODE,2,FALSE)</f>
        <v>2</v>
      </c>
      <c r="G4568" t="s">
        <v>3685</v>
      </c>
      <c r="H4568" t="s">
        <v>1619</v>
      </c>
      <c r="I4568" t="s">
        <v>9</v>
      </c>
      <c r="J4568">
        <f>VLOOKUP(I4568,segmentID,2,FALSE)</f>
        <v>1</v>
      </c>
      <c r="K4568" t="s">
        <v>3255</v>
      </c>
      <c r="L4568">
        <f>VLOOKUP(K4568,country2,2,FALSE)</f>
        <v>1</v>
      </c>
      <c r="M4568" t="s">
        <v>810</v>
      </c>
      <c r="N4568">
        <f>VLOOKUP(Orders!M4568,city2,2,FALSE)</f>
        <v>116</v>
      </c>
      <c r="O4568" t="s">
        <v>44</v>
      </c>
      <c r="P4568">
        <f>VLOOKUP(O4568,state2,2,FALSE)</f>
        <v>4</v>
      </c>
      <c r="Q4568">
        <v>28314</v>
      </c>
      <c r="R4568" t="s">
        <v>12</v>
      </c>
      <c r="S4568">
        <f>VLOOKUP(R4568,region2,2,FALSE)</f>
        <v>1</v>
      </c>
      <c r="T4568" t="s">
        <v>5468</v>
      </c>
      <c r="U4568" t="s">
        <v>22</v>
      </c>
      <c r="V4568">
        <f>VLOOKUP(U4568,category2,2,FALSE)</f>
        <v>2</v>
      </c>
      <c r="W4568" t="s">
        <v>3231</v>
      </c>
      <c r="X4568">
        <f>VLOOKUP(W4568,subcat2,3,FALSE)</f>
        <v>9</v>
      </c>
      <c r="Y4568" t="s">
        <v>1895</v>
      </c>
      <c r="Z4568">
        <v>28.782000000000004</v>
      </c>
      <c r="AA4568">
        <v>6</v>
      </c>
      <c r="AB4568">
        <v>0.7</v>
      </c>
      <c r="AC4568" s="4">
        <v>-21.1068</v>
      </c>
    </row>
    <row r="4569" spans="1:29" x14ac:dyDescent="0.25">
      <c r="A4569" s="2">
        <v>4568</v>
      </c>
      <c r="B4569" t="s">
        <v>10006</v>
      </c>
      <c r="C4569" s="3">
        <v>43072</v>
      </c>
      <c r="D4569" s="3">
        <v>43079</v>
      </c>
      <c r="E4569" t="s">
        <v>25</v>
      </c>
      <c r="F4569">
        <f>VLOOKUP(E4569,SHIPMODE,2,FALSE)</f>
        <v>2</v>
      </c>
      <c r="G4569" t="s">
        <v>3685</v>
      </c>
      <c r="H4569" t="s">
        <v>1619</v>
      </c>
      <c r="I4569" t="s">
        <v>9</v>
      </c>
      <c r="J4569">
        <f>VLOOKUP(I4569,segmentID,2,FALSE)</f>
        <v>1</v>
      </c>
      <c r="K4569" t="s">
        <v>3255</v>
      </c>
      <c r="L4569">
        <f>VLOOKUP(K4569,country2,2,FALSE)</f>
        <v>1</v>
      </c>
      <c r="M4569" t="s">
        <v>810</v>
      </c>
      <c r="N4569">
        <f>VLOOKUP(Orders!M4569,city2,2,FALSE)</f>
        <v>116</v>
      </c>
      <c r="O4569" t="s">
        <v>44</v>
      </c>
      <c r="P4569">
        <f>VLOOKUP(O4569,state2,2,FALSE)</f>
        <v>4</v>
      </c>
      <c r="Q4569">
        <v>28314</v>
      </c>
      <c r="R4569" t="s">
        <v>12</v>
      </c>
      <c r="S4569">
        <f>VLOOKUP(R4569,region2,2,FALSE)</f>
        <v>1</v>
      </c>
      <c r="T4569" t="s">
        <v>4914</v>
      </c>
      <c r="U4569" t="s">
        <v>22</v>
      </c>
      <c r="V4569">
        <f>VLOOKUP(U4569,category2,2,FALSE)</f>
        <v>2</v>
      </c>
      <c r="W4569" t="s">
        <v>45</v>
      </c>
      <c r="X4569">
        <f>VLOOKUP(W4569,subcat2,3,FALSE)</f>
        <v>11</v>
      </c>
      <c r="Y4569" t="s">
        <v>2735</v>
      </c>
      <c r="Z4569">
        <v>24.448</v>
      </c>
      <c r="AA4569">
        <v>4</v>
      </c>
      <c r="AB4569">
        <v>0.2</v>
      </c>
      <c r="AC4569" s="4">
        <v>8.8623999999999992</v>
      </c>
    </row>
    <row r="4570" spans="1:29" x14ac:dyDescent="0.25">
      <c r="A4570" s="2">
        <v>4569</v>
      </c>
      <c r="B4570" t="s">
        <v>7356</v>
      </c>
      <c r="C4570" s="3">
        <v>42316</v>
      </c>
      <c r="D4570" s="3">
        <v>42321</v>
      </c>
      <c r="E4570" t="s">
        <v>25</v>
      </c>
      <c r="F4570">
        <f>VLOOKUP(E4570,SHIPMODE,2,FALSE)</f>
        <v>2</v>
      </c>
      <c r="G4570" t="s">
        <v>3806</v>
      </c>
      <c r="H4570" t="s">
        <v>2031</v>
      </c>
      <c r="I4570" t="s">
        <v>9</v>
      </c>
      <c r="J4570">
        <f>VLOOKUP(I4570,segmentID,2,FALSE)</f>
        <v>1</v>
      </c>
      <c r="K4570" t="s">
        <v>3255</v>
      </c>
      <c r="L4570">
        <f>VLOOKUP(K4570,country2,2,FALSE)</f>
        <v>1</v>
      </c>
      <c r="M4570" t="s">
        <v>95</v>
      </c>
      <c r="N4570">
        <f>VLOOKUP(Orders!M4570,city2,2,FALSE)</f>
        <v>13</v>
      </c>
      <c r="O4570" t="s">
        <v>54</v>
      </c>
      <c r="P4570">
        <f>VLOOKUP(O4570,state2,2,FALSE)</f>
        <v>6</v>
      </c>
      <c r="Q4570">
        <v>77095</v>
      </c>
      <c r="R4570" t="s">
        <v>55</v>
      </c>
      <c r="S4570">
        <f>VLOOKUP(R4570,region2,2,FALSE)</f>
        <v>3</v>
      </c>
      <c r="T4570" t="s">
        <v>4154</v>
      </c>
      <c r="U4570" t="s">
        <v>22</v>
      </c>
      <c r="V4570">
        <f>VLOOKUP(U4570,category2,2,FALSE)</f>
        <v>2</v>
      </c>
      <c r="W4570" t="s">
        <v>3231</v>
      </c>
      <c r="X4570">
        <f>VLOOKUP(W4570,subcat2,3,FALSE)</f>
        <v>9</v>
      </c>
      <c r="Y4570" t="s">
        <v>1103</v>
      </c>
      <c r="Z4570">
        <v>10.475999999999999</v>
      </c>
      <c r="AA4570">
        <v>6</v>
      </c>
      <c r="AB4570">
        <v>0.8</v>
      </c>
      <c r="AC4570" s="4">
        <v>-17.285400000000006</v>
      </c>
    </row>
    <row r="4571" spans="1:29" x14ac:dyDescent="0.25">
      <c r="A4571" s="2">
        <v>4570</v>
      </c>
      <c r="B4571" t="s">
        <v>6372</v>
      </c>
      <c r="C4571" s="3">
        <v>41748</v>
      </c>
      <c r="D4571" s="3">
        <v>41750</v>
      </c>
      <c r="E4571" t="s">
        <v>7</v>
      </c>
      <c r="F4571">
        <f>VLOOKUP(E4571,SHIPMODE,2,FALSE)</f>
        <v>1</v>
      </c>
      <c r="G4571" t="s">
        <v>3631</v>
      </c>
      <c r="H4571" t="s">
        <v>1399</v>
      </c>
      <c r="I4571" t="s">
        <v>52</v>
      </c>
      <c r="J4571">
        <f>VLOOKUP(I4571,segmentID,2,FALSE)</f>
        <v>3</v>
      </c>
      <c r="K4571" t="s">
        <v>3255</v>
      </c>
      <c r="L4571">
        <f>VLOOKUP(K4571,country2,2,FALSE)</f>
        <v>1</v>
      </c>
      <c r="M4571" t="s">
        <v>312</v>
      </c>
      <c r="N4571">
        <f>VLOOKUP(Orders!M4571,city2,2,FALSE)</f>
        <v>50</v>
      </c>
      <c r="O4571" t="s">
        <v>20</v>
      </c>
      <c r="P4571">
        <f>VLOOKUP(O4571,state2,2,FALSE)</f>
        <v>2</v>
      </c>
      <c r="Q4571">
        <v>95123</v>
      </c>
      <c r="R4571" t="s">
        <v>21</v>
      </c>
      <c r="S4571">
        <f>VLOOKUP(R4571,region2,2,FALSE)</f>
        <v>2</v>
      </c>
      <c r="T4571" t="s">
        <v>4324</v>
      </c>
      <c r="U4571" t="s">
        <v>13</v>
      </c>
      <c r="V4571">
        <f>VLOOKUP(U4571,category2,2,FALSE)</f>
        <v>1</v>
      </c>
      <c r="W4571" t="s">
        <v>3228</v>
      </c>
      <c r="X4571">
        <f>VLOOKUP(W4571,subcat2,3,FALSE)</f>
        <v>6</v>
      </c>
      <c r="Y4571" t="s">
        <v>2388</v>
      </c>
      <c r="Z4571">
        <v>76.14</v>
      </c>
      <c r="AA4571">
        <v>3</v>
      </c>
      <c r="AB4571">
        <v>0</v>
      </c>
      <c r="AC4571" s="4">
        <v>26.648999999999997</v>
      </c>
    </row>
    <row r="4572" spans="1:29" x14ac:dyDescent="0.25">
      <c r="A4572" s="2">
        <v>4571</v>
      </c>
      <c r="B4572" t="s">
        <v>7357</v>
      </c>
      <c r="C4572" s="3">
        <v>42149</v>
      </c>
      <c r="D4572" s="3">
        <v>42151</v>
      </c>
      <c r="E4572" t="s">
        <v>7</v>
      </c>
      <c r="F4572">
        <f>VLOOKUP(E4572,SHIPMODE,2,FALSE)</f>
        <v>1</v>
      </c>
      <c r="G4572" t="s">
        <v>3389</v>
      </c>
      <c r="H4572" t="s">
        <v>565</v>
      </c>
      <c r="I4572" t="s">
        <v>52</v>
      </c>
      <c r="J4572">
        <f>VLOOKUP(I4572,segmentID,2,FALSE)</f>
        <v>3</v>
      </c>
      <c r="K4572" t="s">
        <v>3255</v>
      </c>
      <c r="L4572">
        <f>VLOOKUP(K4572,country2,2,FALSE)</f>
        <v>1</v>
      </c>
      <c r="M4572" t="s">
        <v>2801</v>
      </c>
      <c r="N4572">
        <f>VLOOKUP(Orders!M4572,city2,2,FALSE)</f>
        <v>392</v>
      </c>
      <c r="O4572" t="s">
        <v>1956</v>
      </c>
      <c r="P4572">
        <f>VLOOKUP(O4572,state2,2,FALSE)</f>
        <v>42</v>
      </c>
      <c r="Q4572">
        <v>67212</v>
      </c>
      <c r="R4572" t="s">
        <v>55</v>
      </c>
      <c r="S4572">
        <f>VLOOKUP(R4572,region2,2,FALSE)</f>
        <v>3</v>
      </c>
      <c r="T4572" t="s">
        <v>5718</v>
      </c>
      <c r="U4572" t="s">
        <v>22</v>
      </c>
      <c r="V4572">
        <f>VLOOKUP(U4572,category2,2,FALSE)</f>
        <v>2</v>
      </c>
      <c r="W4572" t="s">
        <v>3229</v>
      </c>
      <c r="X4572">
        <f>VLOOKUP(W4572,subcat2,3,FALSE)</f>
        <v>7</v>
      </c>
      <c r="Y4572" t="s">
        <v>2870</v>
      </c>
      <c r="Z4572">
        <v>21.240000000000002</v>
      </c>
      <c r="AA4572">
        <v>3</v>
      </c>
      <c r="AB4572">
        <v>0</v>
      </c>
      <c r="AC4572" s="4">
        <v>8.071200000000001</v>
      </c>
    </row>
    <row r="4573" spans="1:29" x14ac:dyDescent="0.25">
      <c r="A4573" s="2">
        <v>4572</v>
      </c>
      <c r="B4573" t="s">
        <v>7357</v>
      </c>
      <c r="C4573" s="3">
        <v>42149</v>
      </c>
      <c r="D4573" s="3">
        <v>42151</v>
      </c>
      <c r="E4573" t="s">
        <v>7</v>
      </c>
      <c r="F4573">
        <f>VLOOKUP(E4573,SHIPMODE,2,FALSE)</f>
        <v>1</v>
      </c>
      <c r="G4573" t="s">
        <v>3389</v>
      </c>
      <c r="H4573" t="s">
        <v>565</v>
      </c>
      <c r="I4573" t="s">
        <v>52</v>
      </c>
      <c r="J4573">
        <f>VLOOKUP(I4573,segmentID,2,FALSE)</f>
        <v>3</v>
      </c>
      <c r="K4573" t="s">
        <v>3255</v>
      </c>
      <c r="L4573">
        <f>VLOOKUP(K4573,country2,2,FALSE)</f>
        <v>1</v>
      </c>
      <c r="M4573" t="s">
        <v>2801</v>
      </c>
      <c r="N4573">
        <f>VLOOKUP(Orders!M4573,city2,2,FALSE)</f>
        <v>392</v>
      </c>
      <c r="O4573" t="s">
        <v>1956</v>
      </c>
      <c r="P4573">
        <f>VLOOKUP(O4573,state2,2,FALSE)</f>
        <v>42</v>
      </c>
      <c r="Q4573">
        <v>67212</v>
      </c>
      <c r="R4573" t="s">
        <v>55</v>
      </c>
      <c r="S4573">
        <f>VLOOKUP(R4573,region2,2,FALSE)</f>
        <v>3</v>
      </c>
      <c r="T4573" t="s">
        <v>5318</v>
      </c>
      <c r="U4573" t="s">
        <v>22</v>
      </c>
      <c r="V4573">
        <f>VLOOKUP(U4573,category2,2,FALSE)</f>
        <v>2</v>
      </c>
      <c r="W4573" t="s">
        <v>3231</v>
      </c>
      <c r="X4573">
        <f>VLOOKUP(W4573,subcat2,3,FALSE)</f>
        <v>9</v>
      </c>
      <c r="Y4573" t="s">
        <v>2133</v>
      </c>
      <c r="Z4573">
        <v>127.96</v>
      </c>
      <c r="AA4573">
        <v>2</v>
      </c>
      <c r="AB4573">
        <v>0</v>
      </c>
      <c r="AC4573" s="4">
        <v>60.141199999999998</v>
      </c>
    </row>
    <row r="4574" spans="1:29" x14ac:dyDescent="0.25">
      <c r="A4574" s="2">
        <v>4573</v>
      </c>
      <c r="B4574" t="s">
        <v>10007</v>
      </c>
      <c r="C4574" s="3">
        <v>42933</v>
      </c>
      <c r="D4574" s="3">
        <v>42937</v>
      </c>
      <c r="E4574" t="s">
        <v>25</v>
      </c>
      <c r="F4574">
        <f>VLOOKUP(E4574,SHIPMODE,2,FALSE)</f>
        <v>2</v>
      </c>
      <c r="G4574" t="s">
        <v>3692</v>
      </c>
      <c r="H4574" t="s">
        <v>1632</v>
      </c>
      <c r="I4574" t="s">
        <v>52</v>
      </c>
      <c r="J4574">
        <f>VLOOKUP(I4574,segmentID,2,FALSE)</f>
        <v>3</v>
      </c>
      <c r="K4574" t="s">
        <v>3255</v>
      </c>
      <c r="L4574">
        <f>VLOOKUP(K4574,country2,2,FALSE)</f>
        <v>1</v>
      </c>
      <c r="M4574" t="s">
        <v>19</v>
      </c>
      <c r="N4574">
        <f>VLOOKUP(Orders!M4574,city2,2,FALSE)</f>
        <v>2</v>
      </c>
      <c r="O4574" t="s">
        <v>20</v>
      </c>
      <c r="P4574">
        <f>VLOOKUP(O4574,state2,2,FALSE)</f>
        <v>2</v>
      </c>
      <c r="Q4574">
        <v>90036</v>
      </c>
      <c r="R4574" t="s">
        <v>21</v>
      </c>
      <c r="S4574">
        <f>VLOOKUP(R4574,region2,2,FALSE)</f>
        <v>2</v>
      </c>
      <c r="T4574" t="s">
        <v>4938</v>
      </c>
      <c r="U4574" t="s">
        <v>35</v>
      </c>
      <c r="V4574">
        <f>VLOOKUP(U4574,category2,2,FALSE)</f>
        <v>3</v>
      </c>
      <c r="W4574" t="s">
        <v>3236</v>
      </c>
      <c r="X4574">
        <f>VLOOKUP(W4574,subcat2,3,FALSE)</f>
        <v>17</v>
      </c>
      <c r="Y4574" t="s">
        <v>1350</v>
      </c>
      <c r="Z4574">
        <v>479.98400000000004</v>
      </c>
      <c r="AA4574">
        <v>2</v>
      </c>
      <c r="AB4574">
        <v>0.2</v>
      </c>
      <c r="AC4574" s="4">
        <v>89.996999999999986</v>
      </c>
    </row>
    <row r="4575" spans="1:29" x14ac:dyDescent="0.25">
      <c r="A4575" s="2">
        <v>4574</v>
      </c>
      <c r="B4575" t="s">
        <v>8532</v>
      </c>
      <c r="C4575" s="3">
        <v>42716</v>
      </c>
      <c r="D4575" s="3">
        <v>42722</v>
      </c>
      <c r="E4575" t="s">
        <v>25</v>
      </c>
      <c r="F4575">
        <f>VLOOKUP(E4575,SHIPMODE,2,FALSE)</f>
        <v>2</v>
      </c>
      <c r="G4575" t="s">
        <v>3632</v>
      </c>
      <c r="H4575" t="s">
        <v>1404</v>
      </c>
      <c r="I4575" t="s">
        <v>52</v>
      </c>
      <c r="J4575">
        <f>VLOOKUP(I4575,segmentID,2,FALSE)</f>
        <v>3</v>
      </c>
      <c r="K4575" t="s">
        <v>3255</v>
      </c>
      <c r="L4575">
        <f>VLOOKUP(K4575,country2,2,FALSE)</f>
        <v>1</v>
      </c>
      <c r="M4575" t="s">
        <v>169</v>
      </c>
      <c r="N4575">
        <f>VLOOKUP(Orders!M4575,city2,2,FALSE)</f>
        <v>26</v>
      </c>
      <c r="O4575" t="s">
        <v>123</v>
      </c>
      <c r="P4575">
        <f>VLOOKUP(O4575,state2,2,FALSE)</f>
        <v>13</v>
      </c>
      <c r="Q4575">
        <v>49201</v>
      </c>
      <c r="R4575" t="s">
        <v>55</v>
      </c>
      <c r="S4575">
        <f>VLOOKUP(R4575,region2,2,FALSE)</f>
        <v>3</v>
      </c>
      <c r="T4575" t="s">
        <v>4634</v>
      </c>
      <c r="U4575" t="s">
        <v>35</v>
      </c>
      <c r="V4575">
        <f>VLOOKUP(U4575,category2,2,FALSE)</f>
        <v>3</v>
      </c>
      <c r="W4575" t="s">
        <v>3230</v>
      </c>
      <c r="X4575">
        <f>VLOOKUP(W4575,subcat2,3,FALSE)</f>
        <v>8</v>
      </c>
      <c r="Y4575" t="s">
        <v>1767</v>
      </c>
      <c r="Z4575">
        <v>657.93</v>
      </c>
      <c r="AA4575">
        <v>7</v>
      </c>
      <c r="AB4575">
        <v>0</v>
      </c>
      <c r="AC4575" s="4">
        <v>184.22039999999998</v>
      </c>
    </row>
    <row r="4576" spans="1:29" x14ac:dyDescent="0.25">
      <c r="A4576" s="2">
        <v>4575</v>
      </c>
      <c r="B4576" t="s">
        <v>8532</v>
      </c>
      <c r="C4576" s="3">
        <v>42716</v>
      </c>
      <c r="D4576" s="3">
        <v>42722</v>
      </c>
      <c r="E4576" t="s">
        <v>25</v>
      </c>
      <c r="F4576">
        <f>VLOOKUP(E4576,SHIPMODE,2,FALSE)</f>
        <v>2</v>
      </c>
      <c r="G4576" t="s">
        <v>3632</v>
      </c>
      <c r="H4576" t="s">
        <v>1404</v>
      </c>
      <c r="I4576" t="s">
        <v>52</v>
      </c>
      <c r="J4576">
        <f>VLOOKUP(I4576,segmentID,2,FALSE)</f>
        <v>3</v>
      </c>
      <c r="K4576" t="s">
        <v>3255</v>
      </c>
      <c r="L4576">
        <f>VLOOKUP(K4576,country2,2,FALSE)</f>
        <v>1</v>
      </c>
      <c r="M4576" t="s">
        <v>169</v>
      </c>
      <c r="N4576">
        <f>VLOOKUP(Orders!M4576,city2,2,FALSE)</f>
        <v>26</v>
      </c>
      <c r="O4576" t="s">
        <v>123</v>
      </c>
      <c r="P4576">
        <f>VLOOKUP(O4576,state2,2,FALSE)</f>
        <v>13</v>
      </c>
      <c r="Q4576">
        <v>49201</v>
      </c>
      <c r="R4576" t="s">
        <v>55</v>
      </c>
      <c r="S4576">
        <f>VLOOKUP(R4576,region2,2,FALSE)</f>
        <v>3</v>
      </c>
      <c r="T4576" t="s">
        <v>4990</v>
      </c>
      <c r="U4576" t="s">
        <v>13</v>
      </c>
      <c r="V4576">
        <f>VLOOKUP(U4576,category2,2,FALSE)</f>
        <v>1</v>
      </c>
      <c r="W4576" t="s">
        <v>3228</v>
      </c>
      <c r="X4576">
        <f>VLOOKUP(W4576,subcat2,3,FALSE)</f>
        <v>6</v>
      </c>
      <c r="Y4576" t="s">
        <v>179</v>
      </c>
      <c r="Z4576">
        <v>33.479999999999997</v>
      </c>
      <c r="AA4576">
        <v>4</v>
      </c>
      <c r="AB4576">
        <v>0</v>
      </c>
      <c r="AC4576" s="4">
        <v>8.7047999999999988</v>
      </c>
    </row>
    <row r="4577" spans="1:29" x14ac:dyDescent="0.25">
      <c r="A4577" s="2">
        <v>4576</v>
      </c>
      <c r="B4577" t="s">
        <v>8532</v>
      </c>
      <c r="C4577" s="3">
        <v>42716</v>
      </c>
      <c r="D4577" s="3">
        <v>42722</v>
      </c>
      <c r="E4577" t="s">
        <v>25</v>
      </c>
      <c r="F4577">
        <f>VLOOKUP(E4577,SHIPMODE,2,FALSE)</f>
        <v>2</v>
      </c>
      <c r="G4577" t="s">
        <v>3632</v>
      </c>
      <c r="H4577" t="s">
        <v>1404</v>
      </c>
      <c r="I4577" t="s">
        <v>52</v>
      </c>
      <c r="J4577">
        <f>VLOOKUP(I4577,segmentID,2,FALSE)</f>
        <v>3</v>
      </c>
      <c r="K4577" t="s">
        <v>3255</v>
      </c>
      <c r="L4577">
        <f>VLOOKUP(K4577,country2,2,FALSE)</f>
        <v>1</v>
      </c>
      <c r="M4577" t="s">
        <v>169</v>
      </c>
      <c r="N4577">
        <f>VLOOKUP(Orders!M4577,city2,2,FALSE)</f>
        <v>26</v>
      </c>
      <c r="O4577" t="s">
        <v>123</v>
      </c>
      <c r="P4577">
        <f>VLOOKUP(O4577,state2,2,FALSE)</f>
        <v>13</v>
      </c>
      <c r="Q4577">
        <v>49201</v>
      </c>
      <c r="R4577" t="s">
        <v>55</v>
      </c>
      <c r="S4577">
        <f>VLOOKUP(R4577,region2,2,FALSE)</f>
        <v>3</v>
      </c>
      <c r="T4577" t="s">
        <v>4429</v>
      </c>
      <c r="U4577" t="s">
        <v>22</v>
      </c>
      <c r="V4577">
        <f>VLOOKUP(U4577,category2,2,FALSE)</f>
        <v>2</v>
      </c>
      <c r="W4577" t="s">
        <v>3229</v>
      </c>
      <c r="X4577">
        <f>VLOOKUP(W4577,subcat2,3,FALSE)</f>
        <v>7</v>
      </c>
      <c r="Y4577" t="s">
        <v>747</v>
      </c>
      <c r="Z4577">
        <v>13.899999999999999</v>
      </c>
      <c r="AA4577">
        <v>5</v>
      </c>
      <c r="AB4577">
        <v>0</v>
      </c>
      <c r="AC4577" s="4">
        <v>3.6139999999999994</v>
      </c>
    </row>
    <row r="4578" spans="1:29" x14ac:dyDescent="0.25">
      <c r="A4578" s="2">
        <v>4577</v>
      </c>
      <c r="B4578" t="s">
        <v>8532</v>
      </c>
      <c r="C4578" s="3">
        <v>42716</v>
      </c>
      <c r="D4578" s="3">
        <v>42722</v>
      </c>
      <c r="E4578" t="s">
        <v>25</v>
      </c>
      <c r="F4578">
        <f>VLOOKUP(E4578,SHIPMODE,2,FALSE)</f>
        <v>2</v>
      </c>
      <c r="G4578" t="s">
        <v>3632</v>
      </c>
      <c r="H4578" t="s">
        <v>1404</v>
      </c>
      <c r="I4578" t="s">
        <v>52</v>
      </c>
      <c r="J4578">
        <f>VLOOKUP(I4578,segmentID,2,FALSE)</f>
        <v>3</v>
      </c>
      <c r="K4578" t="s">
        <v>3255</v>
      </c>
      <c r="L4578">
        <f>VLOOKUP(K4578,country2,2,FALSE)</f>
        <v>1</v>
      </c>
      <c r="M4578" t="s">
        <v>169</v>
      </c>
      <c r="N4578">
        <f>VLOOKUP(Orders!M4578,city2,2,FALSE)</f>
        <v>26</v>
      </c>
      <c r="O4578" t="s">
        <v>123</v>
      </c>
      <c r="P4578">
        <f>VLOOKUP(O4578,state2,2,FALSE)</f>
        <v>13</v>
      </c>
      <c r="Q4578">
        <v>49201</v>
      </c>
      <c r="R4578" t="s">
        <v>55</v>
      </c>
      <c r="S4578">
        <f>VLOOKUP(R4578,region2,2,FALSE)</f>
        <v>3</v>
      </c>
      <c r="T4578" t="s">
        <v>5738</v>
      </c>
      <c r="U4578" t="s">
        <v>22</v>
      </c>
      <c r="V4578">
        <f>VLOOKUP(U4578,category2,2,FALSE)</f>
        <v>2</v>
      </c>
      <c r="W4578" t="s">
        <v>3227</v>
      </c>
      <c r="X4578">
        <f>VLOOKUP(W4578,subcat2,3,FALSE)</f>
        <v>5</v>
      </c>
      <c r="Y4578" t="s">
        <v>727</v>
      </c>
      <c r="Z4578">
        <v>26.86</v>
      </c>
      <c r="AA4578">
        <v>2</v>
      </c>
      <c r="AB4578">
        <v>0</v>
      </c>
      <c r="AC4578" s="4">
        <v>6.7149999999999999</v>
      </c>
    </row>
    <row r="4579" spans="1:29" x14ac:dyDescent="0.25">
      <c r="A4579" s="2">
        <v>4578</v>
      </c>
      <c r="B4579" t="s">
        <v>6373</v>
      </c>
      <c r="C4579" s="3">
        <v>41740</v>
      </c>
      <c r="D4579" s="3">
        <v>41745</v>
      </c>
      <c r="E4579" t="s">
        <v>25</v>
      </c>
      <c r="F4579">
        <f>VLOOKUP(E4579,SHIPMODE,2,FALSE)</f>
        <v>2</v>
      </c>
      <c r="G4579" t="s">
        <v>3594</v>
      </c>
      <c r="H4579" t="s">
        <v>1283</v>
      </c>
      <c r="I4579" t="s">
        <v>9</v>
      </c>
      <c r="J4579">
        <f>VLOOKUP(I4579,segmentID,2,FALSE)</f>
        <v>1</v>
      </c>
      <c r="K4579" t="s">
        <v>3255</v>
      </c>
      <c r="L4579">
        <f>VLOOKUP(K4579,country2,2,FALSE)</f>
        <v>1</v>
      </c>
      <c r="M4579" t="s">
        <v>2878</v>
      </c>
      <c r="N4579">
        <f>VLOOKUP(Orders!M4579,city2,2,FALSE)</f>
        <v>413</v>
      </c>
      <c r="O4579" t="s">
        <v>2557</v>
      </c>
      <c r="P4579">
        <f>VLOOKUP(O4579,state2,2,FALSE)</f>
        <v>46</v>
      </c>
      <c r="Q4579">
        <v>83501</v>
      </c>
      <c r="R4579" t="s">
        <v>21</v>
      </c>
      <c r="S4579">
        <f>VLOOKUP(R4579,region2,2,FALSE)</f>
        <v>2</v>
      </c>
      <c r="T4579" t="s">
        <v>5300</v>
      </c>
      <c r="U4579" t="s">
        <v>22</v>
      </c>
      <c r="V4579">
        <f>VLOOKUP(U4579,category2,2,FALSE)</f>
        <v>2</v>
      </c>
      <c r="W4579" t="s">
        <v>3231</v>
      </c>
      <c r="X4579">
        <f>VLOOKUP(W4579,subcat2,3,FALSE)</f>
        <v>9</v>
      </c>
      <c r="Y4579" t="s">
        <v>2757</v>
      </c>
      <c r="Z4579">
        <v>9.5840000000000014</v>
      </c>
      <c r="AA4579">
        <v>1</v>
      </c>
      <c r="AB4579">
        <v>0.2</v>
      </c>
      <c r="AC4579" s="4">
        <v>3.3543999999999996</v>
      </c>
    </row>
    <row r="4580" spans="1:29" x14ac:dyDescent="0.25">
      <c r="A4580" s="2">
        <v>4579</v>
      </c>
      <c r="B4580" t="s">
        <v>7358</v>
      </c>
      <c r="C4580" s="3">
        <v>42164</v>
      </c>
      <c r="D4580" s="3">
        <v>42170</v>
      </c>
      <c r="E4580" t="s">
        <v>25</v>
      </c>
      <c r="F4580">
        <f>VLOOKUP(E4580,SHIPMODE,2,FALSE)</f>
        <v>2</v>
      </c>
      <c r="G4580" t="s">
        <v>3581</v>
      </c>
      <c r="H4580" t="s">
        <v>1245</v>
      </c>
      <c r="I4580" t="s">
        <v>52</v>
      </c>
      <c r="J4580">
        <f>VLOOKUP(I4580,segmentID,2,FALSE)</f>
        <v>3</v>
      </c>
      <c r="K4580" t="s">
        <v>3255</v>
      </c>
      <c r="L4580">
        <f>VLOOKUP(K4580,country2,2,FALSE)</f>
        <v>1</v>
      </c>
      <c r="M4580" t="s">
        <v>2869</v>
      </c>
      <c r="N4580">
        <f>VLOOKUP(Orders!M4580,city2,2,FALSE)</f>
        <v>410</v>
      </c>
      <c r="O4580" t="s">
        <v>165</v>
      </c>
      <c r="P4580">
        <f>VLOOKUP(O4580,state2,2,FALSE)</f>
        <v>18</v>
      </c>
      <c r="Q4580">
        <v>23666</v>
      </c>
      <c r="R4580" t="s">
        <v>12</v>
      </c>
      <c r="S4580">
        <f>VLOOKUP(R4580,region2,2,FALSE)</f>
        <v>1</v>
      </c>
      <c r="T4580" t="s">
        <v>4099</v>
      </c>
      <c r="U4580" t="s">
        <v>22</v>
      </c>
      <c r="V4580">
        <f>VLOOKUP(U4580,category2,2,FALSE)</f>
        <v>2</v>
      </c>
      <c r="W4580" t="s">
        <v>3231</v>
      </c>
      <c r="X4580">
        <f>VLOOKUP(W4580,subcat2,3,FALSE)</f>
        <v>9</v>
      </c>
      <c r="Y4580" t="s">
        <v>1998</v>
      </c>
      <c r="Z4580">
        <v>113.10000000000001</v>
      </c>
      <c r="AA4580">
        <v>3</v>
      </c>
      <c r="AB4580">
        <v>0</v>
      </c>
      <c r="AC4580" s="4">
        <v>56.550000000000004</v>
      </c>
    </row>
    <row r="4581" spans="1:29" x14ac:dyDescent="0.25">
      <c r="A4581" s="2">
        <v>4580</v>
      </c>
      <c r="B4581" t="s">
        <v>6374</v>
      </c>
      <c r="C4581" s="3">
        <v>41847</v>
      </c>
      <c r="D4581" s="3">
        <v>41853</v>
      </c>
      <c r="E4581" t="s">
        <v>25</v>
      </c>
      <c r="F4581">
        <f>VLOOKUP(E4581,SHIPMODE,2,FALSE)</f>
        <v>2</v>
      </c>
      <c r="G4581" t="s">
        <v>3697</v>
      </c>
      <c r="H4581" t="s">
        <v>1642</v>
      </c>
      <c r="I4581" t="s">
        <v>18</v>
      </c>
      <c r="J4581">
        <f>VLOOKUP(I4581,segmentID,2,FALSE)</f>
        <v>2</v>
      </c>
      <c r="K4581" t="s">
        <v>3255</v>
      </c>
      <c r="L4581">
        <f>VLOOKUP(K4581,country2,2,FALSE)</f>
        <v>1</v>
      </c>
      <c r="M4581" t="s">
        <v>138</v>
      </c>
      <c r="N4581">
        <f>VLOOKUP(Orders!M4581,city2,2,FALSE)</f>
        <v>21</v>
      </c>
      <c r="O4581" t="s">
        <v>139</v>
      </c>
      <c r="P4581">
        <f>VLOOKUP(O4581,state2,2,FALSE)</f>
        <v>16</v>
      </c>
      <c r="Q4581">
        <v>10035</v>
      </c>
      <c r="R4581" t="s">
        <v>79</v>
      </c>
      <c r="S4581">
        <f>VLOOKUP(R4581,region2,2,FALSE)</f>
        <v>4</v>
      </c>
      <c r="T4581" t="s">
        <v>5739</v>
      </c>
      <c r="U4581" t="s">
        <v>22</v>
      </c>
      <c r="V4581">
        <f>VLOOKUP(U4581,category2,2,FALSE)</f>
        <v>2</v>
      </c>
      <c r="W4581" t="s">
        <v>45</v>
      </c>
      <c r="X4581">
        <f>VLOOKUP(W4581,subcat2,3,FALSE)</f>
        <v>11</v>
      </c>
      <c r="Y4581" t="s">
        <v>2697</v>
      </c>
      <c r="Z4581">
        <v>65.78</v>
      </c>
      <c r="AA4581">
        <v>11</v>
      </c>
      <c r="AB4581">
        <v>0</v>
      </c>
      <c r="AC4581" s="4">
        <v>32.232199999999999</v>
      </c>
    </row>
    <row r="4582" spans="1:29" x14ac:dyDescent="0.25">
      <c r="A4582" s="2">
        <v>4581</v>
      </c>
      <c r="B4582" t="s">
        <v>7359</v>
      </c>
      <c r="C4582" s="3">
        <v>42216</v>
      </c>
      <c r="D4582" s="3">
        <v>42222</v>
      </c>
      <c r="E4582" t="s">
        <v>25</v>
      </c>
      <c r="F4582">
        <f>VLOOKUP(E4582,SHIPMODE,2,FALSE)</f>
        <v>2</v>
      </c>
      <c r="G4582" t="s">
        <v>3408</v>
      </c>
      <c r="H4582" t="s">
        <v>643</v>
      </c>
      <c r="I4582" t="s">
        <v>18</v>
      </c>
      <c r="J4582">
        <f>VLOOKUP(I4582,segmentID,2,FALSE)</f>
        <v>2</v>
      </c>
      <c r="K4582" t="s">
        <v>3255</v>
      </c>
      <c r="L4582">
        <f>VLOOKUP(K4582,country2,2,FALSE)</f>
        <v>1</v>
      </c>
      <c r="M4582" t="s">
        <v>2879</v>
      </c>
      <c r="N4582">
        <f>VLOOKUP(Orders!M4582,city2,2,FALSE)</f>
        <v>414</v>
      </c>
      <c r="O4582" t="s">
        <v>713</v>
      </c>
      <c r="P4582">
        <f>VLOOKUP(O4582,state2,2,FALSE)</f>
        <v>36</v>
      </c>
      <c r="Q4582">
        <v>39401</v>
      </c>
      <c r="R4582" t="s">
        <v>12</v>
      </c>
      <c r="S4582">
        <f>VLOOKUP(R4582,region2,2,FALSE)</f>
        <v>1</v>
      </c>
      <c r="T4582" t="s">
        <v>4348</v>
      </c>
      <c r="U4582" t="s">
        <v>35</v>
      </c>
      <c r="V4582">
        <f>VLOOKUP(U4582,category2,2,FALSE)</f>
        <v>3</v>
      </c>
      <c r="W4582" t="s">
        <v>3232</v>
      </c>
      <c r="X4582">
        <f>VLOOKUP(W4582,subcat2,3,FALSE)</f>
        <v>12</v>
      </c>
      <c r="Y4582" t="s">
        <v>801</v>
      </c>
      <c r="Z4582">
        <v>239.70000000000002</v>
      </c>
      <c r="AA4582">
        <v>6</v>
      </c>
      <c r="AB4582">
        <v>0</v>
      </c>
      <c r="AC4582" s="4">
        <v>105.46800000000002</v>
      </c>
    </row>
    <row r="4583" spans="1:29" x14ac:dyDescent="0.25">
      <c r="A4583" s="2">
        <v>4582</v>
      </c>
      <c r="B4583" t="s">
        <v>8533</v>
      </c>
      <c r="C4583" s="3">
        <v>42632</v>
      </c>
      <c r="D4583" s="3">
        <v>42635</v>
      </c>
      <c r="E4583" t="s">
        <v>97</v>
      </c>
      <c r="F4583">
        <f>VLOOKUP(E4583,SHIPMODE,2,FALSE)</f>
        <v>3</v>
      </c>
      <c r="G4583" t="s">
        <v>3654</v>
      </c>
      <c r="H4583" t="s">
        <v>1492</v>
      </c>
      <c r="I4583" t="s">
        <v>52</v>
      </c>
      <c r="J4583">
        <f>VLOOKUP(I4583,segmentID,2,FALSE)</f>
        <v>3</v>
      </c>
      <c r="K4583" t="s">
        <v>3255</v>
      </c>
      <c r="L4583">
        <f>VLOOKUP(K4583,country2,2,FALSE)</f>
        <v>1</v>
      </c>
      <c r="M4583" t="s">
        <v>77</v>
      </c>
      <c r="N4583">
        <f>VLOOKUP(Orders!M4583,city2,2,FALSE)</f>
        <v>11</v>
      </c>
      <c r="O4583" t="s">
        <v>78</v>
      </c>
      <c r="P4583">
        <f>VLOOKUP(O4583,state2,2,FALSE)</f>
        <v>10</v>
      </c>
      <c r="Q4583">
        <v>19140</v>
      </c>
      <c r="R4583" t="s">
        <v>79</v>
      </c>
      <c r="S4583">
        <f>VLOOKUP(R4583,region2,2,FALSE)</f>
        <v>4</v>
      </c>
      <c r="T4583" t="s">
        <v>5740</v>
      </c>
      <c r="U4583" t="s">
        <v>13</v>
      </c>
      <c r="V4583">
        <f>VLOOKUP(U4583,category2,2,FALSE)</f>
        <v>1</v>
      </c>
      <c r="W4583" t="s">
        <v>3228</v>
      </c>
      <c r="X4583">
        <f>VLOOKUP(W4583,subcat2,3,FALSE)</f>
        <v>6</v>
      </c>
      <c r="Y4583" t="s">
        <v>1840</v>
      </c>
      <c r="Z4583">
        <v>25.632000000000001</v>
      </c>
      <c r="AA4583">
        <v>3</v>
      </c>
      <c r="AB4583">
        <v>0.2</v>
      </c>
      <c r="AC4583" s="4">
        <v>3.8447999999999967</v>
      </c>
    </row>
    <row r="4584" spans="1:29" x14ac:dyDescent="0.25">
      <c r="A4584" s="2">
        <v>4583</v>
      </c>
      <c r="B4584" t="s">
        <v>8534</v>
      </c>
      <c r="C4584" s="3">
        <v>42531</v>
      </c>
      <c r="D4584" s="3">
        <v>42533</v>
      </c>
      <c r="E4584" t="s">
        <v>97</v>
      </c>
      <c r="F4584">
        <f>VLOOKUP(E4584,SHIPMODE,2,FALSE)</f>
        <v>3</v>
      </c>
      <c r="G4584" t="s">
        <v>3932</v>
      </c>
      <c r="H4584" t="s">
        <v>2545</v>
      </c>
      <c r="I4584" t="s">
        <v>9</v>
      </c>
      <c r="J4584">
        <f>VLOOKUP(I4584,segmentID,2,FALSE)</f>
        <v>1</v>
      </c>
      <c r="K4584" t="s">
        <v>3255</v>
      </c>
      <c r="L4584">
        <f>VLOOKUP(K4584,country2,2,FALSE)</f>
        <v>1</v>
      </c>
      <c r="M4584" t="s">
        <v>77</v>
      </c>
      <c r="N4584">
        <f>VLOOKUP(Orders!M4584,city2,2,FALSE)</f>
        <v>11</v>
      </c>
      <c r="O4584" t="s">
        <v>78</v>
      </c>
      <c r="P4584">
        <f>VLOOKUP(O4584,state2,2,FALSE)</f>
        <v>10</v>
      </c>
      <c r="Q4584">
        <v>19140</v>
      </c>
      <c r="R4584" t="s">
        <v>79</v>
      </c>
      <c r="S4584">
        <f>VLOOKUP(R4584,region2,2,FALSE)</f>
        <v>4</v>
      </c>
      <c r="T4584" t="s">
        <v>5707</v>
      </c>
      <c r="U4584" t="s">
        <v>22</v>
      </c>
      <c r="V4584">
        <f>VLOOKUP(U4584,category2,2,FALSE)</f>
        <v>2</v>
      </c>
      <c r="W4584" t="s">
        <v>23</v>
      </c>
      <c r="X4584">
        <f>VLOOKUP(W4584,subcat2,3,FALSE)</f>
        <v>3</v>
      </c>
      <c r="Y4584" t="s">
        <v>1374</v>
      </c>
      <c r="Z4584">
        <v>23.616</v>
      </c>
      <c r="AA4584">
        <v>8</v>
      </c>
      <c r="AB4584">
        <v>0.2</v>
      </c>
      <c r="AC4584" s="4">
        <v>7.9703999999999997</v>
      </c>
    </row>
    <row r="4585" spans="1:29" x14ac:dyDescent="0.25">
      <c r="A4585" s="2">
        <v>4584</v>
      </c>
      <c r="B4585" t="s">
        <v>8535</v>
      </c>
      <c r="C4585" s="3">
        <v>42608</v>
      </c>
      <c r="D4585" s="3">
        <v>42610</v>
      </c>
      <c r="E4585" t="s">
        <v>7</v>
      </c>
      <c r="F4585">
        <f>VLOOKUP(E4585,SHIPMODE,2,FALSE)</f>
        <v>1</v>
      </c>
      <c r="G4585" t="s">
        <v>4002</v>
      </c>
      <c r="H4585" t="s">
        <v>2880</v>
      </c>
      <c r="I4585" t="s">
        <v>18</v>
      </c>
      <c r="J4585">
        <f>VLOOKUP(I4585,segmentID,2,FALSE)</f>
        <v>2</v>
      </c>
      <c r="K4585" t="s">
        <v>3255</v>
      </c>
      <c r="L4585">
        <f>VLOOKUP(K4585,country2,2,FALSE)</f>
        <v>1</v>
      </c>
      <c r="M4585" t="s">
        <v>19</v>
      </c>
      <c r="N4585">
        <f>VLOOKUP(Orders!M4585,city2,2,FALSE)</f>
        <v>2</v>
      </c>
      <c r="O4585" t="s">
        <v>20</v>
      </c>
      <c r="P4585">
        <f>VLOOKUP(O4585,state2,2,FALSE)</f>
        <v>2</v>
      </c>
      <c r="Q4585">
        <v>90045</v>
      </c>
      <c r="R4585" t="s">
        <v>21</v>
      </c>
      <c r="S4585">
        <f>VLOOKUP(R4585,region2,2,FALSE)</f>
        <v>2</v>
      </c>
      <c r="T4585" t="s">
        <v>4215</v>
      </c>
      <c r="U4585" t="s">
        <v>22</v>
      </c>
      <c r="V4585">
        <f>VLOOKUP(U4585,category2,2,FALSE)</f>
        <v>2</v>
      </c>
      <c r="W4585" t="s">
        <v>3229</v>
      </c>
      <c r="X4585">
        <f>VLOOKUP(W4585,subcat2,3,FALSE)</f>
        <v>7</v>
      </c>
      <c r="Y4585" t="s">
        <v>1292</v>
      </c>
      <c r="Z4585">
        <v>8.26</v>
      </c>
      <c r="AA4585">
        <v>2</v>
      </c>
      <c r="AB4585">
        <v>0</v>
      </c>
      <c r="AC4585" s="4">
        <v>3.7995999999999999</v>
      </c>
    </row>
    <row r="4586" spans="1:29" x14ac:dyDescent="0.25">
      <c r="A4586" s="2">
        <v>4585</v>
      </c>
      <c r="B4586" t="s">
        <v>10008</v>
      </c>
      <c r="C4586" s="3">
        <v>43041</v>
      </c>
      <c r="D4586" s="3">
        <v>43043</v>
      </c>
      <c r="E4586" t="s">
        <v>7</v>
      </c>
      <c r="F4586">
        <f>VLOOKUP(E4586,SHIPMODE,2,FALSE)</f>
        <v>1</v>
      </c>
      <c r="G4586" t="s">
        <v>3899</v>
      </c>
      <c r="H4586" t="s">
        <v>2425</v>
      </c>
      <c r="I4586" t="s">
        <v>52</v>
      </c>
      <c r="J4586">
        <f>VLOOKUP(I4586,segmentID,2,FALSE)</f>
        <v>3</v>
      </c>
      <c r="K4586" t="s">
        <v>3255</v>
      </c>
      <c r="L4586">
        <f>VLOOKUP(K4586,country2,2,FALSE)</f>
        <v>1</v>
      </c>
      <c r="M4586" t="s">
        <v>2881</v>
      </c>
      <c r="N4586">
        <f>VLOOKUP(Orders!M4586,city2,2,FALSE)</f>
        <v>415</v>
      </c>
      <c r="O4586" t="s">
        <v>20</v>
      </c>
      <c r="P4586">
        <f>VLOOKUP(O4586,state2,2,FALSE)</f>
        <v>2</v>
      </c>
      <c r="Q4586">
        <v>94526</v>
      </c>
      <c r="R4586" t="s">
        <v>21</v>
      </c>
      <c r="S4586">
        <f>VLOOKUP(R4586,region2,2,FALSE)</f>
        <v>2</v>
      </c>
      <c r="T4586" t="s">
        <v>4566</v>
      </c>
      <c r="U4586" t="s">
        <v>22</v>
      </c>
      <c r="V4586">
        <f>VLOOKUP(U4586,category2,2,FALSE)</f>
        <v>2</v>
      </c>
      <c r="W4586" t="s">
        <v>103</v>
      </c>
      <c r="X4586">
        <f>VLOOKUP(W4586,subcat2,3,FALSE)</f>
        <v>13</v>
      </c>
      <c r="Y4586" t="s">
        <v>3173</v>
      </c>
      <c r="Z4586">
        <v>76.58</v>
      </c>
      <c r="AA4586">
        <v>7</v>
      </c>
      <c r="AB4586">
        <v>0</v>
      </c>
      <c r="AC4586" s="4">
        <v>38.29</v>
      </c>
    </row>
    <row r="4587" spans="1:29" x14ac:dyDescent="0.25">
      <c r="A4587" s="2">
        <v>4586</v>
      </c>
      <c r="B4587" t="s">
        <v>10008</v>
      </c>
      <c r="C4587" s="3">
        <v>43041</v>
      </c>
      <c r="D4587" s="3">
        <v>43043</v>
      </c>
      <c r="E4587" t="s">
        <v>7</v>
      </c>
      <c r="F4587">
        <f>VLOOKUP(E4587,SHIPMODE,2,FALSE)</f>
        <v>1</v>
      </c>
      <c r="G4587" t="s">
        <v>3899</v>
      </c>
      <c r="H4587" t="s">
        <v>2425</v>
      </c>
      <c r="I4587" t="s">
        <v>52</v>
      </c>
      <c r="J4587">
        <f>VLOOKUP(I4587,segmentID,2,FALSE)</f>
        <v>3</v>
      </c>
      <c r="K4587" t="s">
        <v>3255</v>
      </c>
      <c r="L4587">
        <f>VLOOKUP(K4587,country2,2,FALSE)</f>
        <v>1</v>
      </c>
      <c r="M4587" t="s">
        <v>2881</v>
      </c>
      <c r="N4587">
        <f>VLOOKUP(Orders!M4587,city2,2,FALSE)</f>
        <v>415</v>
      </c>
      <c r="O4587" t="s">
        <v>20</v>
      </c>
      <c r="P4587">
        <f>VLOOKUP(O4587,state2,2,FALSE)</f>
        <v>2</v>
      </c>
      <c r="Q4587">
        <v>94526</v>
      </c>
      <c r="R4587" t="s">
        <v>21</v>
      </c>
      <c r="S4587">
        <f>VLOOKUP(R4587,region2,2,FALSE)</f>
        <v>2</v>
      </c>
      <c r="T4587" t="s">
        <v>5348</v>
      </c>
      <c r="U4587" t="s">
        <v>22</v>
      </c>
      <c r="V4587">
        <f>VLOOKUP(U4587,category2,2,FALSE)</f>
        <v>2</v>
      </c>
      <c r="W4587" t="s">
        <v>3229</v>
      </c>
      <c r="X4587">
        <f>VLOOKUP(W4587,subcat2,3,FALSE)</f>
        <v>7</v>
      </c>
      <c r="Y4587" t="s">
        <v>203</v>
      </c>
      <c r="Z4587">
        <v>8.8000000000000007</v>
      </c>
      <c r="AA4587">
        <v>5</v>
      </c>
      <c r="AB4587">
        <v>0</v>
      </c>
      <c r="AC4587" s="4">
        <v>4.2240000000000002</v>
      </c>
    </row>
    <row r="4588" spans="1:29" x14ac:dyDescent="0.25">
      <c r="A4588" s="2">
        <v>4587</v>
      </c>
      <c r="B4588" t="s">
        <v>10008</v>
      </c>
      <c r="C4588" s="3">
        <v>43041</v>
      </c>
      <c r="D4588" s="3">
        <v>43043</v>
      </c>
      <c r="E4588" t="s">
        <v>7</v>
      </c>
      <c r="F4588">
        <f>VLOOKUP(E4588,SHIPMODE,2,FALSE)</f>
        <v>1</v>
      </c>
      <c r="G4588" t="s">
        <v>3899</v>
      </c>
      <c r="H4588" t="s">
        <v>2425</v>
      </c>
      <c r="I4588" t="s">
        <v>52</v>
      </c>
      <c r="J4588">
        <f>VLOOKUP(I4588,segmentID,2,FALSE)</f>
        <v>3</v>
      </c>
      <c r="K4588" t="s">
        <v>3255</v>
      </c>
      <c r="L4588">
        <f>VLOOKUP(K4588,country2,2,FALSE)</f>
        <v>1</v>
      </c>
      <c r="M4588" t="s">
        <v>2881</v>
      </c>
      <c r="N4588">
        <f>VLOOKUP(Orders!M4588,city2,2,FALSE)</f>
        <v>415</v>
      </c>
      <c r="O4588" t="s">
        <v>20</v>
      </c>
      <c r="P4588">
        <f>VLOOKUP(O4588,state2,2,FALSE)</f>
        <v>2</v>
      </c>
      <c r="Q4588">
        <v>94526</v>
      </c>
      <c r="R4588" t="s">
        <v>21</v>
      </c>
      <c r="S4588">
        <f>VLOOKUP(R4588,region2,2,FALSE)</f>
        <v>2</v>
      </c>
      <c r="T4588" t="s">
        <v>5741</v>
      </c>
      <c r="U4588" t="s">
        <v>22</v>
      </c>
      <c r="V4588">
        <f>VLOOKUP(U4588,category2,2,FALSE)</f>
        <v>2</v>
      </c>
      <c r="W4588" t="s">
        <v>3231</v>
      </c>
      <c r="X4588">
        <f>VLOOKUP(W4588,subcat2,3,FALSE)</f>
        <v>9</v>
      </c>
      <c r="Y4588" t="s">
        <v>3150</v>
      </c>
      <c r="Z4588">
        <v>590.35199999999998</v>
      </c>
      <c r="AA4588">
        <v>6</v>
      </c>
      <c r="AB4588">
        <v>0.2</v>
      </c>
      <c r="AC4588" s="4">
        <v>206.62319999999997</v>
      </c>
    </row>
    <row r="4589" spans="1:29" x14ac:dyDescent="0.25">
      <c r="A4589" s="2">
        <v>4588</v>
      </c>
      <c r="B4589" t="s">
        <v>10008</v>
      </c>
      <c r="C4589" s="3">
        <v>43041</v>
      </c>
      <c r="D4589" s="3">
        <v>43043</v>
      </c>
      <c r="E4589" t="s">
        <v>7</v>
      </c>
      <c r="F4589">
        <f>VLOOKUP(E4589,SHIPMODE,2,FALSE)</f>
        <v>1</v>
      </c>
      <c r="G4589" t="s">
        <v>3899</v>
      </c>
      <c r="H4589" t="s">
        <v>2425</v>
      </c>
      <c r="I4589" t="s">
        <v>52</v>
      </c>
      <c r="J4589">
        <f>VLOOKUP(I4589,segmentID,2,FALSE)</f>
        <v>3</v>
      </c>
      <c r="K4589" t="s">
        <v>3255</v>
      </c>
      <c r="L4589">
        <f>VLOOKUP(K4589,country2,2,FALSE)</f>
        <v>1</v>
      </c>
      <c r="M4589" t="s">
        <v>2881</v>
      </c>
      <c r="N4589">
        <f>VLOOKUP(Orders!M4589,city2,2,FALSE)</f>
        <v>415</v>
      </c>
      <c r="O4589" t="s">
        <v>20</v>
      </c>
      <c r="P4589">
        <f>VLOOKUP(O4589,state2,2,FALSE)</f>
        <v>2</v>
      </c>
      <c r="Q4589">
        <v>94526</v>
      </c>
      <c r="R4589" t="s">
        <v>21</v>
      </c>
      <c r="S4589">
        <f>VLOOKUP(R4589,region2,2,FALSE)</f>
        <v>2</v>
      </c>
      <c r="T4589" t="s">
        <v>4889</v>
      </c>
      <c r="U4589" t="s">
        <v>22</v>
      </c>
      <c r="V4589">
        <f>VLOOKUP(U4589,category2,2,FALSE)</f>
        <v>2</v>
      </c>
      <c r="W4589" t="s">
        <v>3234</v>
      </c>
      <c r="X4589">
        <f>VLOOKUP(W4589,subcat2,3,FALSE)</f>
        <v>14</v>
      </c>
      <c r="Y4589" t="s">
        <v>2750</v>
      </c>
      <c r="Z4589">
        <v>5.58</v>
      </c>
      <c r="AA4589">
        <v>3</v>
      </c>
      <c r="AB4589">
        <v>0</v>
      </c>
      <c r="AC4589" s="4">
        <v>0.16740000000000022</v>
      </c>
    </row>
    <row r="4590" spans="1:29" x14ac:dyDescent="0.25">
      <c r="A4590" s="2">
        <v>4589</v>
      </c>
      <c r="B4590" t="s">
        <v>10008</v>
      </c>
      <c r="C4590" s="3">
        <v>43041</v>
      </c>
      <c r="D4590" s="3">
        <v>43043</v>
      </c>
      <c r="E4590" t="s">
        <v>7</v>
      </c>
      <c r="F4590">
        <f>VLOOKUP(E4590,SHIPMODE,2,FALSE)</f>
        <v>1</v>
      </c>
      <c r="G4590" t="s">
        <v>3899</v>
      </c>
      <c r="H4590" t="s">
        <v>2425</v>
      </c>
      <c r="I4590" t="s">
        <v>52</v>
      </c>
      <c r="J4590">
        <f>VLOOKUP(I4590,segmentID,2,FALSE)</f>
        <v>3</v>
      </c>
      <c r="K4590" t="s">
        <v>3255</v>
      </c>
      <c r="L4590">
        <f>VLOOKUP(K4590,country2,2,FALSE)</f>
        <v>1</v>
      </c>
      <c r="M4590" t="s">
        <v>2881</v>
      </c>
      <c r="N4590">
        <f>VLOOKUP(Orders!M4590,city2,2,FALSE)</f>
        <v>415</v>
      </c>
      <c r="O4590" t="s">
        <v>20</v>
      </c>
      <c r="P4590">
        <f>VLOOKUP(O4590,state2,2,FALSE)</f>
        <v>2</v>
      </c>
      <c r="Q4590">
        <v>94526</v>
      </c>
      <c r="R4590" t="s">
        <v>21</v>
      </c>
      <c r="S4590">
        <f>VLOOKUP(R4590,region2,2,FALSE)</f>
        <v>2</v>
      </c>
      <c r="T4590" t="s">
        <v>5742</v>
      </c>
      <c r="U4590" t="s">
        <v>13</v>
      </c>
      <c r="V4590">
        <f>VLOOKUP(U4590,category2,2,FALSE)</f>
        <v>1</v>
      </c>
      <c r="W4590" t="s">
        <v>3228</v>
      </c>
      <c r="X4590">
        <f>VLOOKUP(W4590,subcat2,3,FALSE)</f>
        <v>6</v>
      </c>
      <c r="Y4590" t="s">
        <v>2030</v>
      </c>
      <c r="Z4590">
        <v>25.02</v>
      </c>
      <c r="AA4590">
        <v>3</v>
      </c>
      <c r="AB4590">
        <v>0</v>
      </c>
      <c r="AC4590" s="4">
        <v>10.508400000000002</v>
      </c>
    </row>
    <row r="4591" spans="1:29" x14ac:dyDescent="0.25">
      <c r="A4591" s="2">
        <v>4590</v>
      </c>
      <c r="B4591" t="s">
        <v>10008</v>
      </c>
      <c r="C4591" s="3">
        <v>43041</v>
      </c>
      <c r="D4591" s="3">
        <v>43043</v>
      </c>
      <c r="E4591" t="s">
        <v>7</v>
      </c>
      <c r="F4591">
        <f>VLOOKUP(E4591,SHIPMODE,2,FALSE)</f>
        <v>1</v>
      </c>
      <c r="G4591" t="s">
        <v>3899</v>
      </c>
      <c r="H4591" t="s">
        <v>2425</v>
      </c>
      <c r="I4591" t="s">
        <v>52</v>
      </c>
      <c r="J4591">
        <f>VLOOKUP(I4591,segmentID,2,FALSE)</f>
        <v>3</v>
      </c>
      <c r="K4591" t="s">
        <v>3255</v>
      </c>
      <c r="L4591">
        <f>VLOOKUP(K4591,country2,2,FALSE)</f>
        <v>1</v>
      </c>
      <c r="M4591" t="s">
        <v>2881</v>
      </c>
      <c r="N4591">
        <f>VLOOKUP(Orders!M4591,city2,2,FALSE)</f>
        <v>415</v>
      </c>
      <c r="O4591" t="s">
        <v>20</v>
      </c>
      <c r="P4591">
        <f>VLOOKUP(O4591,state2,2,FALSE)</f>
        <v>2</v>
      </c>
      <c r="Q4591">
        <v>94526</v>
      </c>
      <c r="R4591" t="s">
        <v>21</v>
      </c>
      <c r="S4591">
        <f>VLOOKUP(R4591,region2,2,FALSE)</f>
        <v>2</v>
      </c>
      <c r="T4591" t="s">
        <v>4651</v>
      </c>
      <c r="U4591" t="s">
        <v>22</v>
      </c>
      <c r="V4591">
        <f>VLOOKUP(U4591,category2,2,FALSE)</f>
        <v>2</v>
      </c>
      <c r="W4591" t="s">
        <v>3227</v>
      </c>
      <c r="X4591">
        <f>VLOOKUP(W4591,subcat2,3,FALSE)</f>
        <v>5</v>
      </c>
      <c r="Y4591" t="s">
        <v>2702</v>
      </c>
      <c r="Z4591">
        <v>452.55000000000007</v>
      </c>
      <c r="AA4591">
        <v>7</v>
      </c>
      <c r="AB4591">
        <v>0</v>
      </c>
      <c r="AC4591" s="4">
        <v>22.627499999999962</v>
      </c>
    </row>
    <row r="4592" spans="1:29" x14ac:dyDescent="0.25">
      <c r="A4592" s="2">
        <v>4591</v>
      </c>
      <c r="B4592" t="s">
        <v>8536</v>
      </c>
      <c r="C4592" s="3">
        <v>42730</v>
      </c>
      <c r="D4592" s="3">
        <v>42735</v>
      </c>
      <c r="E4592" t="s">
        <v>25</v>
      </c>
      <c r="F4592">
        <f>VLOOKUP(E4592,SHIPMODE,2,FALSE)</f>
        <v>2</v>
      </c>
      <c r="G4592" t="s">
        <v>3560</v>
      </c>
      <c r="H4592" t="s">
        <v>1173</v>
      </c>
      <c r="I4592" t="s">
        <v>18</v>
      </c>
      <c r="J4592">
        <f>VLOOKUP(I4592,segmentID,2,FALSE)</f>
        <v>2</v>
      </c>
      <c r="K4592" t="s">
        <v>3255</v>
      </c>
      <c r="L4592">
        <f>VLOOKUP(K4592,country2,2,FALSE)</f>
        <v>1</v>
      </c>
      <c r="M4592" t="s">
        <v>19</v>
      </c>
      <c r="N4592">
        <f>VLOOKUP(Orders!M4592,city2,2,FALSE)</f>
        <v>2</v>
      </c>
      <c r="O4592" t="s">
        <v>20</v>
      </c>
      <c r="P4592">
        <f>VLOOKUP(O4592,state2,2,FALSE)</f>
        <v>2</v>
      </c>
      <c r="Q4592">
        <v>90004</v>
      </c>
      <c r="R4592" t="s">
        <v>21</v>
      </c>
      <c r="S4592">
        <f>VLOOKUP(R4592,region2,2,FALSE)</f>
        <v>2</v>
      </c>
      <c r="T4592" t="s">
        <v>5355</v>
      </c>
      <c r="U4592" t="s">
        <v>22</v>
      </c>
      <c r="V4592">
        <f>VLOOKUP(U4592,category2,2,FALSE)</f>
        <v>2</v>
      </c>
      <c r="W4592" t="s">
        <v>3233</v>
      </c>
      <c r="X4592">
        <f>VLOOKUP(W4592,subcat2,3,FALSE)</f>
        <v>15</v>
      </c>
      <c r="Y4592" t="s">
        <v>920</v>
      </c>
      <c r="Z4592">
        <v>17.760000000000002</v>
      </c>
      <c r="AA4592">
        <v>2</v>
      </c>
      <c r="AB4592">
        <v>0</v>
      </c>
      <c r="AC4592" s="4">
        <v>4.9728000000000012</v>
      </c>
    </row>
    <row r="4593" spans="1:29" x14ac:dyDescent="0.25">
      <c r="A4593" s="2">
        <v>4592</v>
      </c>
      <c r="B4593" t="s">
        <v>8536</v>
      </c>
      <c r="C4593" s="3">
        <v>42730</v>
      </c>
      <c r="D4593" s="3">
        <v>42735</v>
      </c>
      <c r="E4593" t="s">
        <v>25</v>
      </c>
      <c r="F4593">
        <f>VLOOKUP(E4593,SHIPMODE,2,FALSE)</f>
        <v>2</v>
      </c>
      <c r="G4593" t="s">
        <v>3560</v>
      </c>
      <c r="H4593" t="s">
        <v>1173</v>
      </c>
      <c r="I4593" t="s">
        <v>18</v>
      </c>
      <c r="J4593">
        <f>VLOOKUP(I4593,segmentID,2,FALSE)</f>
        <v>2</v>
      </c>
      <c r="K4593" t="s">
        <v>3255</v>
      </c>
      <c r="L4593">
        <f>VLOOKUP(K4593,country2,2,FALSE)</f>
        <v>1</v>
      </c>
      <c r="M4593" t="s">
        <v>19</v>
      </c>
      <c r="N4593">
        <f>VLOOKUP(Orders!M4593,city2,2,FALSE)</f>
        <v>2</v>
      </c>
      <c r="O4593" t="s">
        <v>20</v>
      </c>
      <c r="P4593">
        <f>VLOOKUP(O4593,state2,2,FALSE)</f>
        <v>2</v>
      </c>
      <c r="Q4593">
        <v>90004</v>
      </c>
      <c r="R4593" t="s">
        <v>21</v>
      </c>
      <c r="S4593">
        <f>VLOOKUP(R4593,region2,2,FALSE)</f>
        <v>2</v>
      </c>
      <c r="T4593" t="s">
        <v>4117</v>
      </c>
      <c r="U4593" t="s">
        <v>35</v>
      </c>
      <c r="V4593">
        <f>VLOOKUP(U4593,category2,2,FALSE)</f>
        <v>3</v>
      </c>
      <c r="W4593" t="s">
        <v>3230</v>
      </c>
      <c r="X4593">
        <f>VLOOKUP(W4593,subcat2,3,FALSE)</f>
        <v>8</v>
      </c>
      <c r="Y4593" t="s">
        <v>1161</v>
      </c>
      <c r="Z4593">
        <v>302.38400000000001</v>
      </c>
      <c r="AA4593">
        <v>2</v>
      </c>
      <c r="AB4593">
        <v>0.2</v>
      </c>
      <c r="AC4593" s="4">
        <v>30.238400000000013</v>
      </c>
    </row>
    <row r="4594" spans="1:29" x14ac:dyDescent="0.25">
      <c r="A4594" s="2">
        <v>4593</v>
      </c>
      <c r="B4594" t="s">
        <v>8536</v>
      </c>
      <c r="C4594" s="3">
        <v>42730</v>
      </c>
      <c r="D4594" s="3">
        <v>42735</v>
      </c>
      <c r="E4594" t="s">
        <v>25</v>
      </c>
      <c r="F4594">
        <f>VLOOKUP(E4594,SHIPMODE,2,FALSE)</f>
        <v>2</v>
      </c>
      <c r="G4594" t="s">
        <v>3560</v>
      </c>
      <c r="H4594" t="s">
        <v>1173</v>
      </c>
      <c r="I4594" t="s">
        <v>18</v>
      </c>
      <c r="J4594">
        <f>VLOOKUP(I4594,segmentID,2,FALSE)</f>
        <v>2</v>
      </c>
      <c r="K4594" t="s">
        <v>3255</v>
      </c>
      <c r="L4594">
        <f>VLOOKUP(K4594,country2,2,FALSE)</f>
        <v>1</v>
      </c>
      <c r="M4594" t="s">
        <v>19</v>
      </c>
      <c r="N4594">
        <f>VLOOKUP(Orders!M4594,city2,2,FALSE)</f>
        <v>2</v>
      </c>
      <c r="O4594" t="s">
        <v>20</v>
      </c>
      <c r="P4594">
        <f>VLOOKUP(O4594,state2,2,FALSE)</f>
        <v>2</v>
      </c>
      <c r="Q4594">
        <v>90004</v>
      </c>
      <c r="R4594" t="s">
        <v>21</v>
      </c>
      <c r="S4594">
        <f>VLOOKUP(R4594,region2,2,FALSE)</f>
        <v>2</v>
      </c>
      <c r="T4594" t="s">
        <v>5600</v>
      </c>
      <c r="U4594" t="s">
        <v>13</v>
      </c>
      <c r="V4594">
        <f>VLOOKUP(U4594,category2,2,FALSE)</f>
        <v>1</v>
      </c>
      <c r="W4594" t="s">
        <v>3226</v>
      </c>
      <c r="X4594">
        <f>VLOOKUP(W4594,subcat2,3,FALSE)</f>
        <v>2</v>
      </c>
      <c r="Y4594" t="s">
        <v>1521</v>
      </c>
      <c r="Z4594">
        <v>146.352</v>
      </c>
      <c r="AA4594">
        <v>3</v>
      </c>
      <c r="AB4594">
        <v>0.2</v>
      </c>
      <c r="AC4594" s="4">
        <v>-5.4882000000000062</v>
      </c>
    </row>
    <row r="4595" spans="1:29" x14ac:dyDescent="0.25">
      <c r="A4595" s="2">
        <v>4594</v>
      </c>
      <c r="B4595" t="s">
        <v>8536</v>
      </c>
      <c r="C4595" s="3">
        <v>42730</v>
      </c>
      <c r="D4595" s="3">
        <v>42735</v>
      </c>
      <c r="E4595" t="s">
        <v>25</v>
      </c>
      <c r="F4595">
        <f>VLOOKUP(E4595,SHIPMODE,2,FALSE)</f>
        <v>2</v>
      </c>
      <c r="G4595" t="s">
        <v>3560</v>
      </c>
      <c r="H4595" t="s">
        <v>1173</v>
      </c>
      <c r="I4595" t="s">
        <v>18</v>
      </c>
      <c r="J4595">
        <f>VLOOKUP(I4595,segmentID,2,FALSE)</f>
        <v>2</v>
      </c>
      <c r="K4595" t="s">
        <v>3255</v>
      </c>
      <c r="L4595">
        <f>VLOOKUP(K4595,country2,2,FALSE)</f>
        <v>1</v>
      </c>
      <c r="M4595" t="s">
        <v>19</v>
      </c>
      <c r="N4595">
        <f>VLOOKUP(Orders!M4595,city2,2,FALSE)</f>
        <v>2</v>
      </c>
      <c r="O4595" t="s">
        <v>20</v>
      </c>
      <c r="P4595">
        <f>VLOOKUP(O4595,state2,2,FALSE)</f>
        <v>2</v>
      </c>
      <c r="Q4595">
        <v>90004</v>
      </c>
      <c r="R4595" t="s">
        <v>21</v>
      </c>
      <c r="S4595">
        <f>VLOOKUP(R4595,region2,2,FALSE)</f>
        <v>2</v>
      </c>
      <c r="T4595" t="s">
        <v>5743</v>
      </c>
      <c r="U4595" t="s">
        <v>22</v>
      </c>
      <c r="V4595">
        <f>VLOOKUP(U4595,category2,2,FALSE)</f>
        <v>2</v>
      </c>
      <c r="W4595" t="s">
        <v>38</v>
      </c>
      <c r="X4595">
        <f>VLOOKUP(W4595,subcat2,3,FALSE)</f>
        <v>10</v>
      </c>
      <c r="Y4595" t="s">
        <v>900</v>
      </c>
      <c r="Z4595">
        <v>7.9</v>
      </c>
      <c r="AA4595">
        <v>2</v>
      </c>
      <c r="AB4595">
        <v>0</v>
      </c>
      <c r="AC4595" s="4">
        <v>2.0540000000000003</v>
      </c>
    </row>
    <row r="4596" spans="1:29" x14ac:dyDescent="0.25">
      <c r="A4596" s="2">
        <v>4595</v>
      </c>
      <c r="B4596" t="s">
        <v>8536</v>
      </c>
      <c r="C4596" s="3">
        <v>42730</v>
      </c>
      <c r="D4596" s="3">
        <v>42735</v>
      </c>
      <c r="E4596" t="s">
        <v>25</v>
      </c>
      <c r="F4596">
        <f>VLOOKUP(E4596,SHIPMODE,2,FALSE)</f>
        <v>2</v>
      </c>
      <c r="G4596" t="s">
        <v>3560</v>
      </c>
      <c r="H4596" t="s">
        <v>1173</v>
      </c>
      <c r="I4596" t="s">
        <v>18</v>
      </c>
      <c r="J4596">
        <f>VLOOKUP(I4596,segmentID,2,FALSE)</f>
        <v>2</v>
      </c>
      <c r="K4596" t="s">
        <v>3255</v>
      </c>
      <c r="L4596">
        <f>VLOOKUP(K4596,country2,2,FALSE)</f>
        <v>1</v>
      </c>
      <c r="M4596" t="s">
        <v>19</v>
      </c>
      <c r="N4596">
        <f>VLOOKUP(Orders!M4596,city2,2,FALSE)</f>
        <v>2</v>
      </c>
      <c r="O4596" t="s">
        <v>20</v>
      </c>
      <c r="P4596">
        <f>VLOOKUP(O4596,state2,2,FALSE)</f>
        <v>2</v>
      </c>
      <c r="Q4596">
        <v>90004</v>
      </c>
      <c r="R4596" t="s">
        <v>21</v>
      </c>
      <c r="S4596">
        <f>VLOOKUP(R4596,region2,2,FALSE)</f>
        <v>2</v>
      </c>
      <c r="T4596" t="s">
        <v>4323</v>
      </c>
      <c r="U4596" t="s">
        <v>13</v>
      </c>
      <c r="V4596">
        <f>VLOOKUP(U4596,category2,2,FALSE)</f>
        <v>1</v>
      </c>
      <c r="W4596" t="s">
        <v>29</v>
      </c>
      <c r="X4596">
        <f>VLOOKUP(W4596,subcat2,3,FALSE)</f>
        <v>4</v>
      </c>
      <c r="Y4596" t="s">
        <v>3048</v>
      </c>
      <c r="Z4596">
        <v>902.71199999999999</v>
      </c>
      <c r="AA4596">
        <v>3</v>
      </c>
      <c r="AB4596">
        <v>0.2</v>
      </c>
      <c r="AC4596" s="4">
        <v>33.851700000000051</v>
      </c>
    </row>
    <row r="4597" spans="1:29" x14ac:dyDescent="0.25">
      <c r="A4597" s="2">
        <v>4596</v>
      </c>
      <c r="B4597" t="s">
        <v>8536</v>
      </c>
      <c r="C4597" s="3">
        <v>42730</v>
      </c>
      <c r="D4597" s="3">
        <v>42735</v>
      </c>
      <c r="E4597" t="s">
        <v>25</v>
      </c>
      <c r="F4597">
        <f>VLOOKUP(E4597,SHIPMODE,2,FALSE)</f>
        <v>2</v>
      </c>
      <c r="G4597" t="s">
        <v>3560</v>
      </c>
      <c r="H4597" t="s">
        <v>1173</v>
      </c>
      <c r="I4597" t="s">
        <v>18</v>
      </c>
      <c r="J4597">
        <f>VLOOKUP(I4597,segmentID,2,FALSE)</f>
        <v>2</v>
      </c>
      <c r="K4597" t="s">
        <v>3255</v>
      </c>
      <c r="L4597">
        <f>VLOOKUP(K4597,country2,2,FALSE)</f>
        <v>1</v>
      </c>
      <c r="M4597" t="s">
        <v>19</v>
      </c>
      <c r="N4597">
        <f>VLOOKUP(Orders!M4597,city2,2,FALSE)</f>
        <v>2</v>
      </c>
      <c r="O4597" t="s">
        <v>20</v>
      </c>
      <c r="P4597">
        <f>VLOOKUP(O4597,state2,2,FALSE)</f>
        <v>2</v>
      </c>
      <c r="Q4597">
        <v>90004</v>
      </c>
      <c r="R4597" t="s">
        <v>21</v>
      </c>
      <c r="S4597">
        <f>VLOOKUP(R4597,region2,2,FALSE)</f>
        <v>2</v>
      </c>
      <c r="T4597" t="s">
        <v>4737</v>
      </c>
      <c r="U4597" t="s">
        <v>22</v>
      </c>
      <c r="V4597">
        <f>VLOOKUP(U4597,category2,2,FALSE)</f>
        <v>2</v>
      </c>
      <c r="W4597" t="s">
        <v>3229</v>
      </c>
      <c r="X4597">
        <f>VLOOKUP(W4597,subcat2,3,FALSE)</f>
        <v>7</v>
      </c>
      <c r="Y4597" t="s">
        <v>3199</v>
      </c>
      <c r="Z4597">
        <v>53.97</v>
      </c>
      <c r="AA4597">
        <v>3</v>
      </c>
      <c r="AB4597">
        <v>0</v>
      </c>
      <c r="AC4597" s="4">
        <v>15.111600000000001</v>
      </c>
    </row>
    <row r="4598" spans="1:29" x14ac:dyDescent="0.25">
      <c r="A4598" s="2">
        <v>4597</v>
      </c>
      <c r="B4598" t="s">
        <v>8537</v>
      </c>
      <c r="C4598" s="3">
        <v>42709</v>
      </c>
      <c r="D4598" s="3">
        <v>42714</v>
      </c>
      <c r="E4598" t="s">
        <v>7</v>
      </c>
      <c r="F4598">
        <f>VLOOKUP(E4598,SHIPMODE,2,FALSE)</f>
        <v>1</v>
      </c>
      <c r="G4598" t="s">
        <v>3934</v>
      </c>
      <c r="H4598" t="s">
        <v>2555</v>
      </c>
      <c r="I4598" t="s">
        <v>52</v>
      </c>
      <c r="J4598">
        <f>VLOOKUP(I4598,segmentID,2,FALSE)</f>
        <v>3</v>
      </c>
      <c r="K4598" t="s">
        <v>3255</v>
      </c>
      <c r="L4598">
        <f>VLOOKUP(K4598,country2,2,FALSE)</f>
        <v>1</v>
      </c>
      <c r="M4598" t="s">
        <v>49</v>
      </c>
      <c r="N4598">
        <f>VLOOKUP(Orders!M4598,city2,2,FALSE)</f>
        <v>177</v>
      </c>
      <c r="O4598" t="s">
        <v>1365</v>
      </c>
      <c r="P4598">
        <f>VLOOKUP(O4598,state2,2,FALSE)</f>
        <v>41</v>
      </c>
      <c r="Q4598">
        <v>20016</v>
      </c>
      <c r="R4598" t="s">
        <v>79</v>
      </c>
      <c r="S4598">
        <f>VLOOKUP(R4598,region2,2,FALSE)</f>
        <v>4</v>
      </c>
      <c r="T4598" t="s">
        <v>4841</v>
      </c>
      <c r="U4598" t="s">
        <v>22</v>
      </c>
      <c r="V4598">
        <f>VLOOKUP(U4598,category2,2,FALSE)</f>
        <v>2</v>
      </c>
      <c r="W4598" t="s">
        <v>3229</v>
      </c>
      <c r="X4598">
        <f>VLOOKUP(W4598,subcat2,3,FALSE)</f>
        <v>7</v>
      </c>
      <c r="Y4598" t="s">
        <v>1560</v>
      </c>
      <c r="Z4598">
        <v>33.92</v>
      </c>
      <c r="AA4598">
        <v>8</v>
      </c>
      <c r="AB4598">
        <v>0</v>
      </c>
      <c r="AC4598" s="4">
        <v>13.2288</v>
      </c>
    </row>
    <row r="4599" spans="1:29" x14ac:dyDescent="0.25">
      <c r="A4599" s="2">
        <v>4598</v>
      </c>
      <c r="B4599" t="s">
        <v>10009</v>
      </c>
      <c r="C4599" s="3">
        <v>42975</v>
      </c>
      <c r="D4599" s="3">
        <v>42979</v>
      </c>
      <c r="E4599" t="s">
        <v>25</v>
      </c>
      <c r="F4599">
        <f>VLOOKUP(E4599,SHIPMODE,2,FALSE)</f>
        <v>2</v>
      </c>
      <c r="G4599" t="s">
        <v>3632</v>
      </c>
      <c r="H4599" t="s">
        <v>1404</v>
      </c>
      <c r="I4599" t="s">
        <v>52</v>
      </c>
      <c r="J4599">
        <f>VLOOKUP(I4599,segmentID,2,FALSE)</f>
        <v>3</v>
      </c>
      <c r="K4599" t="s">
        <v>3255</v>
      </c>
      <c r="L4599">
        <f>VLOOKUP(K4599,country2,2,FALSE)</f>
        <v>1</v>
      </c>
      <c r="M4599" t="s">
        <v>1187</v>
      </c>
      <c r="N4599">
        <f>VLOOKUP(Orders!M4599,city2,2,FALSE)</f>
        <v>159</v>
      </c>
      <c r="O4599" t="s">
        <v>60</v>
      </c>
      <c r="P4599">
        <f>VLOOKUP(O4599,state2,2,FALSE)</f>
        <v>7</v>
      </c>
      <c r="Q4599">
        <v>53209</v>
      </c>
      <c r="R4599" t="s">
        <v>55</v>
      </c>
      <c r="S4599">
        <f>VLOOKUP(R4599,region2,2,FALSE)</f>
        <v>3</v>
      </c>
      <c r="T4599" t="s">
        <v>4614</v>
      </c>
      <c r="U4599" t="s">
        <v>22</v>
      </c>
      <c r="V4599">
        <f>VLOOKUP(U4599,category2,2,FALSE)</f>
        <v>2</v>
      </c>
      <c r="W4599" t="s">
        <v>3233</v>
      </c>
      <c r="X4599">
        <f>VLOOKUP(W4599,subcat2,3,FALSE)</f>
        <v>15</v>
      </c>
      <c r="Y4599" t="s">
        <v>3193</v>
      </c>
      <c r="Z4599">
        <v>21.81</v>
      </c>
      <c r="AA4599">
        <v>3</v>
      </c>
      <c r="AB4599">
        <v>0</v>
      </c>
      <c r="AC4599" s="4">
        <v>5.8887000000000009</v>
      </c>
    </row>
    <row r="4600" spans="1:29" x14ac:dyDescent="0.25">
      <c r="A4600" s="2">
        <v>4599</v>
      </c>
      <c r="B4600" t="s">
        <v>10009</v>
      </c>
      <c r="C4600" s="3">
        <v>42975</v>
      </c>
      <c r="D4600" s="3">
        <v>42979</v>
      </c>
      <c r="E4600" t="s">
        <v>25</v>
      </c>
      <c r="F4600">
        <f>VLOOKUP(E4600,SHIPMODE,2,FALSE)</f>
        <v>2</v>
      </c>
      <c r="G4600" t="s">
        <v>3632</v>
      </c>
      <c r="H4600" t="s">
        <v>1404</v>
      </c>
      <c r="I4600" t="s">
        <v>52</v>
      </c>
      <c r="J4600">
        <f>VLOOKUP(I4600,segmentID,2,FALSE)</f>
        <v>3</v>
      </c>
      <c r="K4600" t="s">
        <v>3255</v>
      </c>
      <c r="L4600">
        <f>VLOOKUP(K4600,country2,2,FALSE)</f>
        <v>1</v>
      </c>
      <c r="M4600" t="s">
        <v>1187</v>
      </c>
      <c r="N4600">
        <f>VLOOKUP(Orders!M4600,city2,2,FALSE)</f>
        <v>159</v>
      </c>
      <c r="O4600" t="s">
        <v>60</v>
      </c>
      <c r="P4600">
        <f>VLOOKUP(O4600,state2,2,FALSE)</f>
        <v>7</v>
      </c>
      <c r="Q4600">
        <v>53209</v>
      </c>
      <c r="R4600" t="s">
        <v>55</v>
      </c>
      <c r="S4600">
        <f>VLOOKUP(R4600,region2,2,FALSE)</f>
        <v>3</v>
      </c>
      <c r="T4600" t="s">
        <v>5613</v>
      </c>
      <c r="U4600" t="s">
        <v>22</v>
      </c>
      <c r="V4600">
        <f>VLOOKUP(U4600,category2,2,FALSE)</f>
        <v>2</v>
      </c>
      <c r="W4600" t="s">
        <v>38</v>
      </c>
      <c r="X4600">
        <f>VLOOKUP(W4600,subcat2,3,FALSE)</f>
        <v>10</v>
      </c>
      <c r="Y4600" t="s">
        <v>2287</v>
      </c>
      <c r="Z4600">
        <v>91.6</v>
      </c>
      <c r="AA4600">
        <v>5</v>
      </c>
      <c r="AB4600">
        <v>0</v>
      </c>
      <c r="AC4600" s="4">
        <v>26.563999999999997</v>
      </c>
    </row>
    <row r="4601" spans="1:29" x14ac:dyDescent="0.25">
      <c r="A4601" s="2">
        <v>4600</v>
      </c>
      <c r="B4601" t="s">
        <v>7360</v>
      </c>
      <c r="C4601" s="3">
        <v>42201</v>
      </c>
      <c r="D4601" s="3">
        <v>42205</v>
      </c>
      <c r="E4601" t="s">
        <v>25</v>
      </c>
      <c r="F4601">
        <f>VLOOKUP(E4601,SHIPMODE,2,FALSE)</f>
        <v>2</v>
      </c>
      <c r="G4601" t="s">
        <v>3705</v>
      </c>
      <c r="H4601" t="s">
        <v>1665</v>
      </c>
      <c r="I4601" t="s">
        <v>52</v>
      </c>
      <c r="J4601">
        <f>VLOOKUP(I4601,segmentID,2,FALSE)</f>
        <v>3</v>
      </c>
      <c r="K4601" t="s">
        <v>3255</v>
      </c>
      <c r="L4601">
        <f>VLOOKUP(K4601,country2,2,FALSE)</f>
        <v>1</v>
      </c>
      <c r="M4601" t="s">
        <v>1940</v>
      </c>
      <c r="N4601">
        <f>VLOOKUP(Orders!M4601,city2,2,FALSE)</f>
        <v>249</v>
      </c>
      <c r="O4601" t="s">
        <v>1255</v>
      </c>
      <c r="P4601">
        <f>VLOOKUP(O4601,state2,2,FALSE)</f>
        <v>40</v>
      </c>
      <c r="Q4601">
        <v>21215</v>
      </c>
      <c r="R4601" t="s">
        <v>79</v>
      </c>
      <c r="S4601">
        <f>VLOOKUP(R4601,region2,2,FALSE)</f>
        <v>4</v>
      </c>
      <c r="T4601" t="s">
        <v>4627</v>
      </c>
      <c r="U4601" t="s">
        <v>13</v>
      </c>
      <c r="V4601">
        <f>VLOOKUP(U4601,category2,2,FALSE)</f>
        <v>1</v>
      </c>
      <c r="W4601" t="s">
        <v>3226</v>
      </c>
      <c r="X4601">
        <f>VLOOKUP(W4601,subcat2,3,FALSE)</f>
        <v>2</v>
      </c>
      <c r="Y4601" t="s">
        <v>439</v>
      </c>
      <c r="Z4601">
        <v>150.97999999999999</v>
      </c>
      <c r="AA4601">
        <v>1</v>
      </c>
      <c r="AB4601">
        <v>0</v>
      </c>
      <c r="AC4601" s="4">
        <v>43.784199999999984</v>
      </c>
    </row>
    <row r="4602" spans="1:29" x14ac:dyDescent="0.25">
      <c r="A4602" s="2">
        <v>4601</v>
      </c>
      <c r="B4602" t="s">
        <v>7360</v>
      </c>
      <c r="C4602" s="3">
        <v>42201</v>
      </c>
      <c r="D4602" s="3">
        <v>42205</v>
      </c>
      <c r="E4602" t="s">
        <v>25</v>
      </c>
      <c r="F4602">
        <f>VLOOKUP(E4602,SHIPMODE,2,FALSE)</f>
        <v>2</v>
      </c>
      <c r="G4602" t="s">
        <v>3705</v>
      </c>
      <c r="H4602" t="s">
        <v>1665</v>
      </c>
      <c r="I4602" t="s">
        <v>52</v>
      </c>
      <c r="J4602">
        <f>VLOOKUP(I4602,segmentID,2,FALSE)</f>
        <v>3</v>
      </c>
      <c r="K4602" t="s">
        <v>3255</v>
      </c>
      <c r="L4602">
        <f>VLOOKUP(K4602,country2,2,FALSE)</f>
        <v>1</v>
      </c>
      <c r="M4602" t="s">
        <v>1940</v>
      </c>
      <c r="N4602">
        <f>VLOOKUP(Orders!M4602,city2,2,FALSE)</f>
        <v>249</v>
      </c>
      <c r="O4602" t="s">
        <v>1255</v>
      </c>
      <c r="P4602">
        <f>VLOOKUP(O4602,state2,2,FALSE)</f>
        <v>40</v>
      </c>
      <c r="Q4602">
        <v>21215</v>
      </c>
      <c r="R4602" t="s">
        <v>79</v>
      </c>
      <c r="S4602">
        <f>VLOOKUP(R4602,region2,2,FALSE)</f>
        <v>4</v>
      </c>
      <c r="T4602" t="s">
        <v>4475</v>
      </c>
      <c r="U4602" t="s">
        <v>22</v>
      </c>
      <c r="V4602">
        <f>VLOOKUP(U4602,category2,2,FALSE)</f>
        <v>2</v>
      </c>
      <c r="W4602" t="s">
        <v>103</v>
      </c>
      <c r="X4602">
        <f>VLOOKUP(W4602,subcat2,3,FALSE)</f>
        <v>13</v>
      </c>
      <c r="Y4602" t="s">
        <v>2420</v>
      </c>
      <c r="Z4602">
        <v>137.25</v>
      </c>
      <c r="AA4602">
        <v>9</v>
      </c>
      <c r="AB4602">
        <v>0</v>
      </c>
      <c r="AC4602" s="4">
        <v>63.134999999999991</v>
      </c>
    </row>
    <row r="4603" spans="1:29" x14ac:dyDescent="0.25">
      <c r="A4603" s="2">
        <v>4602</v>
      </c>
      <c r="B4603" t="s">
        <v>7360</v>
      </c>
      <c r="C4603" s="3">
        <v>42201</v>
      </c>
      <c r="D4603" s="3">
        <v>42205</v>
      </c>
      <c r="E4603" t="s">
        <v>25</v>
      </c>
      <c r="F4603">
        <f>VLOOKUP(E4603,SHIPMODE,2,FALSE)</f>
        <v>2</v>
      </c>
      <c r="G4603" t="s">
        <v>3705</v>
      </c>
      <c r="H4603" t="s">
        <v>1665</v>
      </c>
      <c r="I4603" t="s">
        <v>52</v>
      </c>
      <c r="J4603">
        <f>VLOOKUP(I4603,segmentID,2,FALSE)</f>
        <v>3</v>
      </c>
      <c r="K4603" t="s">
        <v>3255</v>
      </c>
      <c r="L4603">
        <f>VLOOKUP(K4603,country2,2,FALSE)</f>
        <v>1</v>
      </c>
      <c r="M4603" t="s">
        <v>1940</v>
      </c>
      <c r="N4603">
        <f>VLOOKUP(Orders!M4603,city2,2,FALSE)</f>
        <v>249</v>
      </c>
      <c r="O4603" t="s">
        <v>1255</v>
      </c>
      <c r="P4603">
        <f>VLOOKUP(O4603,state2,2,FALSE)</f>
        <v>40</v>
      </c>
      <c r="Q4603">
        <v>21215</v>
      </c>
      <c r="R4603" t="s">
        <v>79</v>
      </c>
      <c r="S4603">
        <f>VLOOKUP(R4603,region2,2,FALSE)</f>
        <v>4</v>
      </c>
      <c r="T4603" t="s">
        <v>5642</v>
      </c>
      <c r="U4603" t="s">
        <v>22</v>
      </c>
      <c r="V4603">
        <f>VLOOKUP(U4603,category2,2,FALSE)</f>
        <v>2</v>
      </c>
      <c r="W4603" t="s">
        <v>3234</v>
      </c>
      <c r="X4603">
        <f>VLOOKUP(W4603,subcat2,3,FALSE)</f>
        <v>14</v>
      </c>
      <c r="Y4603" t="s">
        <v>1829</v>
      </c>
      <c r="Z4603">
        <v>11.52</v>
      </c>
      <c r="AA4603">
        <v>4</v>
      </c>
      <c r="AB4603">
        <v>0</v>
      </c>
      <c r="AC4603" s="4">
        <v>5.4143999999999997</v>
      </c>
    </row>
    <row r="4604" spans="1:29" x14ac:dyDescent="0.25">
      <c r="A4604" s="2">
        <v>4603</v>
      </c>
      <c r="B4604" t="s">
        <v>7361</v>
      </c>
      <c r="C4604" s="3">
        <v>42150</v>
      </c>
      <c r="D4604" s="3">
        <v>42153</v>
      </c>
      <c r="E4604" t="s">
        <v>7</v>
      </c>
      <c r="F4604">
        <f>VLOOKUP(E4604,SHIPMODE,2,FALSE)</f>
        <v>1</v>
      </c>
      <c r="G4604" t="s">
        <v>3663</v>
      </c>
      <c r="H4604" t="s">
        <v>1531</v>
      </c>
      <c r="I4604" t="s">
        <v>52</v>
      </c>
      <c r="J4604">
        <f>VLOOKUP(I4604,segmentID,2,FALSE)</f>
        <v>3</v>
      </c>
      <c r="K4604" t="s">
        <v>3255</v>
      </c>
      <c r="L4604">
        <f>VLOOKUP(K4604,country2,2,FALSE)</f>
        <v>1</v>
      </c>
      <c r="M4604" t="s">
        <v>729</v>
      </c>
      <c r="N4604">
        <f>VLOOKUP(Orders!M4604,city2,2,FALSE)</f>
        <v>109</v>
      </c>
      <c r="O4604" t="s">
        <v>44</v>
      </c>
      <c r="P4604">
        <f>VLOOKUP(O4604,state2,2,FALSE)</f>
        <v>4</v>
      </c>
      <c r="Q4604">
        <v>28540</v>
      </c>
      <c r="R4604" t="s">
        <v>12</v>
      </c>
      <c r="S4604">
        <f>VLOOKUP(R4604,region2,2,FALSE)</f>
        <v>1</v>
      </c>
      <c r="T4604" t="s">
        <v>5349</v>
      </c>
      <c r="U4604" t="s">
        <v>22</v>
      </c>
      <c r="V4604">
        <f>VLOOKUP(U4604,category2,2,FALSE)</f>
        <v>2</v>
      </c>
      <c r="W4604" t="s">
        <v>45</v>
      </c>
      <c r="X4604">
        <f>VLOOKUP(W4604,subcat2,3,FALSE)</f>
        <v>11</v>
      </c>
      <c r="Y4604" t="s">
        <v>2132</v>
      </c>
      <c r="Z4604">
        <v>18.272000000000002</v>
      </c>
      <c r="AA4604">
        <v>1</v>
      </c>
      <c r="AB4604">
        <v>0.2</v>
      </c>
      <c r="AC4604" s="4">
        <v>5.9383999999999988</v>
      </c>
    </row>
    <row r="4605" spans="1:29" x14ac:dyDescent="0.25">
      <c r="A4605" s="2">
        <v>4604</v>
      </c>
      <c r="B4605" t="s">
        <v>7361</v>
      </c>
      <c r="C4605" s="3">
        <v>42150</v>
      </c>
      <c r="D4605" s="3">
        <v>42153</v>
      </c>
      <c r="E4605" t="s">
        <v>7</v>
      </c>
      <c r="F4605">
        <f>VLOOKUP(E4605,SHIPMODE,2,FALSE)</f>
        <v>1</v>
      </c>
      <c r="G4605" t="s">
        <v>3663</v>
      </c>
      <c r="H4605" t="s">
        <v>1531</v>
      </c>
      <c r="I4605" t="s">
        <v>52</v>
      </c>
      <c r="J4605">
        <f>VLOOKUP(I4605,segmentID,2,FALSE)</f>
        <v>3</v>
      </c>
      <c r="K4605" t="s">
        <v>3255</v>
      </c>
      <c r="L4605">
        <f>VLOOKUP(K4605,country2,2,FALSE)</f>
        <v>1</v>
      </c>
      <c r="M4605" t="s">
        <v>729</v>
      </c>
      <c r="N4605">
        <f>VLOOKUP(Orders!M4605,city2,2,FALSE)</f>
        <v>109</v>
      </c>
      <c r="O4605" t="s">
        <v>44</v>
      </c>
      <c r="P4605">
        <f>VLOOKUP(O4605,state2,2,FALSE)</f>
        <v>4</v>
      </c>
      <c r="Q4605">
        <v>28540</v>
      </c>
      <c r="R4605" t="s">
        <v>12</v>
      </c>
      <c r="S4605">
        <f>VLOOKUP(R4605,region2,2,FALSE)</f>
        <v>1</v>
      </c>
      <c r="T4605" t="s">
        <v>5744</v>
      </c>
      <c r="U4605" t="s">
        <v>22</v>
      </c>
      <c r="V4605">
        <f>VLOOKUP(U4605,category2,2,FALSE)</f>
        <v>2</v>
      </c>
      <c r="W4605" t="s">
        <v>45</v>
      </c>
      <c r="X4605">
        <f>VLOOKUP(W4605,subcat2,3,FALSE)</f>
        <v>11</v>
      </c>
      <c r="Y4605" t="s">
        <v>3090</v>
      </c>
      <c r="Z4605">
        <v>153.72800000000001</v>
      </c>
      <c r="AA4605">
        <v>4</v>
      </c>
      <c r="AB4605">
        <v>0.2</v>
      </c>
      <c r="AC4605" s="4">
        <v>53.804799999999986</v>
      </c>
    </row>
    <row r="4606" spans="1:29" x14ac:dyDescent="0.25">
      <c r="A4606" s="2">
        <v>4605</v>
      </c>
      <c r="B4606" t="s">
        <v>7361</v>
      </c>
      <c r="C4606" s="3">
        <v>42150</v>
      </c>
      <c r="D4606" s="3">
        <v>42153</v>
      </c>
      <c r="E4606" t="s">
        <v>7</v>
      </c>
      <c r="F4606">
        <f>VLOOKUP(E4606,SHIPMODE,2,FALSE)</f>
        <v>1</v>
      </c>
      <c r="G4606" t="s">
        <v>3663</v>
      </c>
      <c r="H4606" t="s">
        <v>1531</v>
      </c>
      <c r="I4606" t="s">
        <v>52</v>
      </c>
      <c r="J4606">
        <f>VLOOKUP(I4606,segmentID,2,FALSE)</f>
        <v>3</v>
      </c>
      <c r="K4606" t="s">
        <v>3255</v>
      </c>
      <c r="L4606">
        <f>VLOOKUP(K4606,country2,2,FALSE)</f>
        <v>1</v>
      </c>
      <c r="M4606" t="s">
        <v>729</v>
      </c>
      <c r="N4606">
        <f>VLOOKUP(Orders!M4606,city2,2,FALSE)</f>
        <v>109</v>
      </c>
      <c r="O4606" t="s">
        <v>44</v>
      </c>
      <c r="P4606">
        <f>VLOOKUP(O4606,state2,2,FALSE)</f>
        <v>4</v>
      </c>
      <c r="Q4606">
        <v>28540</v>
      </c>
      <c r="R4606" t="s">
        <v>12</v>
      </c>
      <c r="S4606">
        <f>VLOOKUP(R4606,region2,2,FALSE)</f>
        <v>1</v>
      </c>
      <c r="T4606" t="s">
        <v>4751</v>
      </c>
      <c r="U4606" t="s">
        <v>22</v>
      </c>
      <c r="V4606">
        <f>VLOOKUP(U4606,category2,2,FALSE)</f>
        <v>2</v>
      </c>
      <c r="W4606" t="s">
        <v>103</v>
      </c>
      <c r="X4606">
        <f>VLOOKUP(W4606,subcat2,3,FALSE)</f>
        <v>13</v>
      </c>
      <c r="Y4606" t="s">
        <v>2213</v>
      </c>
      <c r="Z4606">
        <v>12.224</v>
      </c>
      <c r="AA4606">
        <v>2</v>
      </c>
      <c r="AB4606">
        <v>0.2</v>
      </c>
      <c r="AC4606" s="4">
        <v>4.4311999999999996</v>
      </c>
    </row>
    <row r="4607" spans="1:29" x14ac:dyDescent="0.25">
      <c r="A4607" s="2">
        <v>4606</v>
      </c>
      <c r="B4607" t="s">
        <v>7361</v>
      </c>
      <c r="C4607" s="3">
        <v>42150</v>
      </c>
      <c r="D4607" s="3">
        <v>42153</v>
      </c>
      <c r="E4607" t="s">
        <v>7</v>
      </c>
      <c r="F4607">
        <f>VLOOKUP(E4607,SHIPMODE,2,FALSE)</f>
        <v>1</v>
      </c>
      <c r="G4607" t="s">
        <v>3663</v>
      </c>
      <c r="H4607" t="s">
        <v>1531</v>
      </c>
      <c r="I4607" t="s">
        <v>52</v>
      </c>
      <c r="J4607">
        <f>VLOOKUP(I4607,segmentID,2,FALSE)</f>
        <v>3</v>
      </c>
      <c r="K4607" t="s">
        <v>3255</v>
      </c>
      <c r="L4607">
        <f>VLOOKUP(K4607,country2,2,FALSE)</f>
        <v>1</v>
      </c>
      <c r="M4607" t="s">
        <v>729</v>
      </c>
      <c r="N4607">
        <f>VLOOKUP(Orders!M4607,city2,2,FALSE)</f>
        <v>109</v>
      </c>
      <c r="O4607" t="s">
        <v>44</v>
      </c>
      <c r="P4607">
        <f>VLOOKUP(O4607,state2,2,FALSE)</f>
        <v>4</v>
      </c>
      <c r="Q4607">
        <v>28540</v>
      </c>
      <c r="R4607" t="s">
        <v>12</v>
      </c>
      <c r="S4607">
        <f>VLOOKUP(R4607,region2,2,FALSE)</f>
        <v>1</v>
      </c>
      <c r="T4607" t="s">
        <v>4354</v>
      </c>
      <c r="U4607" t="s">
        <v>35</v>
      </c>
      <c r="V4607">
        <f>VLOOKUP(U4607,category2,2,FALSE)</f>
        <v>3</v>
      </c>
      <c r="W4607" t="s">
        <v>3232</v>
      </c>
      <c r="X4607">
        <f>VLOOKUP(W4607,subcat2,3,FALSE)</f>
        <v>12</v>
      </c>
      <c r="Y4607" t="s">
        <v>422</v>
      </c>
      <c r="Z4607">
        <v>167.94400000000002</v>
      </c>
      <c r="AA4607">
        <v>7</v>
      </c>
      <c r="AB4607">
        <v>0.2</v>
      </c>
      <c r="AC4607" s="4">
        <v>50.383200000000016</v>
      </c>
    </row>
    <row r="4608" spans="1:29" x14ac:dyDescent="0.25">
      <c r="A4608" s="2">
        <v>4607</v>
      </c>
      <c r="B4608" t="s">
        <v>7362</v>
      </c>
      <c r="C4608" s="3">
        <v>42152</v>
      </c>
      <c r="D4608" s="3">
        <v>42157</v>
      </c>
      <c r="E4608" t="s">
        <v>25</v>
      </c>
      <c r="F4608">
        <f>VLOOKUP(E4608,SHIPMODE,2,FALSE)</f>
        <v>2</v>
      </c>
      <c r="G4608" t="s">
        <v>3729</v>
      </c>
      <c r="H4608" t="s">
        <v>1753</v>
      </c>
      <c r="I4608" t="s">
        <v>9</v>
      </c>
      <c r="J4608">
        <f>VLOOKUP(I4608,segmentID,2,FALSE)</f>
        <v>1</v>
      </c>
      <c r="K4608" t="s">
        <v>3255</v>
      </c>
      <c r="L4608">
        <f>VLOOKUP(K4608,country2,2,FALSE)</f>
        <v>1</v>
      </c>
      <c r="M4608" t="s">
        <v>197</v>
      </c>
      <c r="N4608">
        <f>VLOOKUP(Orders!M4608,city2,2,FALSE)</f>
        <v>31</v>
      </c>
      <c r="O4608" t="s">
        <v>139</v>
      </c>
      <c r="P4608">
        <f>VLOOKUP(O4608,state2,2,FALSE)</f>
        <v>16</v>
      </c>
      <c r="Q4608">
        <v>14609</v>
      </c>
      <c r="R4608" t="s">
        <v>79</v>
      </c>
      <c r="S4608">
        <f>VLOOKUP(R4608,region2,2,FALSE)</f>
        <v>4</v>
      </c>
      <c r="T4608" t="s">
        <v>4150</v>
      </c>
      <c r="U4608" t="s">
        <v>35</v>
      </c>
      <c r="V4608">
        <f>VLOOKUP(U4608,category2,2,FALSE)</f>
        <v>3</v>
      </c>
      <c r="W4608" t="s">
        <v>3230</v>
      </c>
      <c r="X4608">
        <f>VLOOKUP(W4608,subcat2,3,FALSE)</f>
        <v>8</v>
      </c>
      <c r="Y4608" t="s">
        <v>923</v>
      </c>
      <c r="Z4608">
        <v>45.99</v>
      </c>
      <c r="AA4608">
        <v>1</v>
      </c>
      <c r="AB4608">
        <v>0</v>
      </c>
      <c r="AC4608" s="4">
        <v>13.3371</v>
      </c>
    </row>
    <row r="4609" spans="1:29" x14ac:dyDescent="0.25">
      <c r="A4609" s="2">
        <v>4608</v>
      </c>
      <c r="B4609" t="s">
        <v>7362</v>
      </c>
      <c r="C4609" s="3">
        <v>42152</v>
      </c>
      <c r="D4609" s="3">
        <v>42157</v>
      </c>
      <c r="E4609" t="s">
        <v>25</v>
      </c>
      <c r="F4609">
        <f>VLOOKUP(E4609,SHIPMODE,2,FALSE)</f>
        <v>2</v>
      </c>
      <c r="G4609" t="s">
        <v>3729</v>
      </c>
      <c r="H4609" t="s">
        <v>1753</v>
      </c>
      <c r="I4609" t="s">
        <v>9</v>
      </c>
      <c r="J4609">
        <f>VLOOKUP(I4609,segmentID,2,FALSE)</f>
        <v>1</v>
      </c>
      <c r="K4609" t="s">
        <v>3255</v>
      </c>
      <c r="L4609">
        <f>VLOOKUP(K4609,country2,2,FALSE)</f>
        <v>1</v>
      </c>
      <c r="M4609" t="s">
        <v>197</v>
      </c>
      <c r="N4609">
        <f>VLOOKUP(Orders!M4609,city2,2,FALSE)</f>
        <v>31</v>
      </c>
      <c r="O4609" t="s">
        <v>139</v>
      </c>
      <c r="P4609">
        <f>VLOOKUP(O4609,state2,2,FALSE)</f>
        <v>16</v>
      </c>
      <c r="Q4609">
        <v>14609</v>
      </c>
      <c r="R4609" t="s">
        <v>79</v>
      </c>
      <c r="S4609">
        <f>VLOOKUP(R4609,region2,2,FALSE)</f>
        <v>4</v>
      </c>
      <c r="T4609" t="s">
        <v>4616</v>
      </c>
      <c r="U4609" t="s">
        <v>22</v>
      </c>
      <c r="V4609">
        <f>VLOOKUP(U4609,category2,2,FALSE)</f>
        <v>2</v>
      </c>
      <c r="W4609" t="s">
        <v>3227</v>
      </c>
      <c r="X4609">
        <f>VLOOKUP(W4609,subcat2,3,FALSE)</f>
        <v>5</v>
      </c>
      <c r="Y4609" t="s">
        <v>373</v>
      </c>
      <c r="Z4609">
        <v>535.41</v>
      </c>
      <c r="AA4609">
        <v>3</v>
      </c>
      <c r="AB4609">
        <v>0</v>
      </c>
      <c r="AC4609" s="4">
        <v>160.62299999999993</v>
      </c>
    </row>
    <row r="4610" spans="1:29" x14ac:dyDescent="0.25">
      <c r="A4610" s="2">
        <v>4609</v>
      </c>
      <c r="B4610" t="s">
        <v>7362</v>
      </c>
      <c r="C4610" s="3">
        <v>42152</v>
      </c>
      <c r="D4610" s="3">
        <v>42157</v>
      </c>
      <c r="E4610" t="s">
        <v>25</v>
      </c>
      <c r="F4610">
        <f>VLOOKUP(E4610,SHIPMODE,2,FALSE)</f>
        <v>2</v>
      </c>
      <c r="G4610" t="s">
        <v>3729</v>
      </c>
      <c r="H4610" t="s">
        <v>1753</v>
      </c>
      <c r="I4610" t="s">
        <v>9</v>
      </c>
      <c r="J4610">
        <f>VLOOKUP(I4610,segmentID,2,FALSE)</f>
        <v>1</v>
      </c>
      <c r="K4610" t="s">
        <v>3255</v>
      </c>
      <c r="L4610">
        <f>VLOOKUP(K4610,country2,2,FALSE)</f>
        <v>1</v>
      </c>
      <c r="M4610" t="s">
        <v>197</v>
      </c>
      <c r="N4610">
        <f>VLOOKUP(Orders!M4610,city2,2,FALSE)</f>
        <v>31</v>
      </c>
      <c r="O4610" t="s">
        <v>139</v>
      </c>
      <c r="P4610">
        <f>VLOOKUP(O4610,state2,2,FALSE)</f>
        <v>16</v>
      </c>
      <c r="Q4610">
        <v>14609</v>
      </c>
      <c r="R4610" t="s">
        <v>79</v>
      </c>
      <c r="S4610">
        <f>VLOOKUP(R4610,region2,2,FALSE)</f>
        <v>4</v>
      </c>
      <c r="T4610" t="s">
        <v>4631</v>
      </c>
      <c r="U4610" t="s">
        <v>22</v>
      </c>
      <c r="V4610">
        <f>VLOOKUP(U4610,category2,2,FALSE)</f>
        <v>2</v>
      </c>
      <c r="W4610" t="s">
        <v>3231</v>
      </c>
      <c r="X4610">
        <f>VLOOKUP(W4610,subcat2,3,FALSE)</f>
        <v>9</v>
      </c>
      <c r="Y4610" t="s">
        <v>1157</v>
      </c>
      <c r="Z4610">
        <v>6.0960000000000001</v>
      </c>
      <c r="AA4610">
        <v>2</v>
      </c>
      <c r="AB4610">
        <v>0.2</v>
      </c>
      <c r="AC4610" s="4">
        <v>2.0573999999999995</v>
      </c>
    </row>
    <row r="4611" spans="1:29" x14ac:dyDescent="0.25">
      <c r="A4611" s="2">
        <v>4610</v>
      </c>
      <c r="B4611" t="s">
        <v>7362</v>
      </c>
      <c r="C4611" s="3">
        <v>42152</v>
      </c>
      <c r="D4611" s="3">
        <v>42157</v>
      </c>
      <c r="E4611" t="s">
        <v>25</v>
      </c>
      <c r="F4611">
        <f>VLOOKUP(E4611,SHIPMODE,2,FALSE)</f>
        <v>2</v>
      </c>
      <c r="G4611" t="s">
        <v>3729</v>
      </c>
      <c r="H4611" t="s">
        <v>1753</v>
      </c>
      <c r="I4611" t="s">
        <v>9</v>
      </c>
      <c r="J4611">
        <f>VLOOKUP(I4611,segmentID,2,FALSE)</f>
        <v>1</v>
      </c>
      <c r="K4611" t="s">
        <v>3255</v>
      </c>
      <c r="L4611">
        <f>VLOOKUP(K4611,country2,2,FALSE)</f>
        <v>1</v>
      </c>
      <c r="M4611" t="s">
        <v>197</v>
      </c>
      <c r="N4611">
        <f>VLOOKUP(Orders!M4611,city2,2,FALSE)</f>
        <v>31</v>
      </c>
      <c r="O4611" t="s">
        <v>139</v>
      </c>
      <c r="P4611">
        <f>VLOOKUP(O4611,state2,2,FALSE)</f>
        <v>16</v>
      </c>
      <c r="Q4611">
        <v>14609</v>
      </c>
      <c r="R4611" t="s">
        <v>79</v>
      </c>
      <c r="S4611">
        <f>VLOOKUP(R4611,region2,2,FALSE)</f>
        <v>4</v>
      </c>
      <c r="T4611" t="s">
        <v>5402</v>
      </c>
      <c r="U4611" t="s">
        <v>22</v>
      </c>
      <c r="V4611">
        <f>VLOOKUP(U4611,category2,2,FALSE)</f>
        <v>2</v>
      </c>
      <c r="W4611" t="s">
        <v>45</v>
      </c>
      <c r="X4611">
        <f>VLOOKUP(W4611,subcat2,3,FALSE)</f>
        <v>11</v>
      </c>
      <c r="Y4611" t="s">
        <v>3102</v>
      </c>
      <c r="Z4611">
        <v>45.36</v>
      </c>
      <c r="AA4611">
        <v>7</v>
      </c>
      <c r="AB4611">
        <v>0</v>
      </c>
      <c r="AC4611" s="4">
        <v>21.772800000000004</v>
      </c>
    </row>
    <row r="4612" spans="1:29" x14ac:dyDescent="0.25">
      <c r="A4612" s="2">
        <v>4611</v>
      </c>
      <c r="B4612" t="s">
        <v>10010</v>
      </c>
      <c r="C4612" s="3">
        <v>43048</v>
      </c>
      <c r="D4612" s="3">
        <v>43053</v>
      </c>
      <c r="E4612" t="s">
        <v>25</v>
      </c>
      <c r="F4612">
        <f>VLOOKUP(E4612,SHIPMODE,2,FALSE)</f>
        <v>2</v>
      </c>
      <c r="G4612" t="s">
        <v>3287</v>
      </c>
      <c r="H4612" t="s">
        <v>171</v>
      </c>
      <c r="I4612" t="s">
        <v>9</v>
      </c>
      <c r="J4612">
        <f>VLOOKUP(I4612,segmentID,2,FALSE)</f>
        <v>1</v>
      </c>
      <c r="K4612" t="s">
        <v>3255</v>
      </c>
      <c r="L4612">
        <f>VLOOKUP(K4612,country2,2,FALSE)</f>
        <v>1</v>
      </c>
      <c r="M4612" t="s">
        <v>1097</v>
      </c>
      <c r="N4612">
        <f>VLOOKUP(Orders!M4612,city2,2,FALSE)</f>
        <v>148</v>
      </c>
      <c r="O4612" t="s">
        <v>20</v>
      </c>
      <c r="P4612">
        <f>VLOOKUP(O4612,state2,2,FALSE)</f>
        <v>2</v>
      </c>
      <c r="Q4612">
        <v>92054</v>
      </c>
      <c r="R4612" t="s">
        <v>21</v>
      </c>
      <c r="S4612">
        <f>VLOOKUP(R4612,region2,2,FALSE)</f>
        <v>2</v>
      </c>
      <c r="T4612" t="s">
        <v>4430</v>
      </c>
      <c r="U4612" t="s">
        <v>13</v>
      </c>
      <c r="V4612">
        <f>VLOOKUP(U4612,category2,2,FALSE)</f>
        <v>1</v>
      </c>
      <c r="W4612" t="s">
        <v>3228</v>
      </c>
      <c r="X4612">
        <f>VLOOKUP(W4612,subcat2,3,FALSE)</f>
        <v>6</v>
      </c>
      <c r="Y4612" t="s">
        <v>2667</v>
      </c>
      <c r="Z4612">
        <v>47.12</v>
      </c>
      <c r="AA4612">
        <v>8</v>
      </c>
      <c r="AB4612">
        <v>0</v>
      </c>
      <c r="AC4612" s="4">
        <v>20.732800000000001</v>
      </c>
    </row>
    <row r="4613" spans="1:29" x14ac:dyDescent="0.25">
      <c r="A4613" s="2">
        <v>4612</v>
      </c>
      <c r="B4613" t="s">
        <v>8538</v>
      </c>
      <c r="C4613" s="3">
        <v>42393</v>
      </c>
      <c r="D4613" s="3">
        <v>42395</v>
      </c>
      <c r="E4613" t="s">
        <v>7</v>
      </c>
      <c r="F4613">
        <f>VLOOKUP(E4613,SHIPMODE,2,FALSE)</f>
        <v>1</v>
      </c>
      <c r="G4613" t="s">
        <v>3683</v>
      </c>
      <c r="H4613" t="s">
        <v>1612</v>
      </c>
      <c r="I4613" t="s">
        <v>18</v>
      </c>
      <c r="J4613">
        <f>VLOOKUP(I4613,segmentID,2,FALSE)</f>
        <v>2</v>
      </c>
      <c r="K4613" t="s">
        <v>3255</v>
      </c>
      <c r="L4613">
        <f>VLOOKUP(K4613,country2,2,FALSE)</f>
        <v>1</v>
      </c>
      <c r="M4613" t="s">
        <v>1553</v>
      </c>
      <c r="N4613">
        <f>VLOOKUP(Orders!M4613,city2,2,FALSE)</f>
        <v>201</v>
      </c>
      <c r="O4613" t="s">
        <v>713</v>
      </c>
      <c r="P4613">
        <f>VLOOKUP(O4613,state2,2,FALSE)</f>
        <v>36</v>
      </c>
      <c r="Q4613">
        <v>39503</v>
      </c>
      <c r="R4613" t="s">
        <v>12</v>
      </c>
      <c r="S4613">
        <f>VLOOKUP(R4613,region2,2,FALSE)</f>
        <v>1</v>
      </c>
      <c r="T4613" t="s">
        <v>4560</v>
      </c>
      <c r="U4613" t="s">
        <v>22</v>
      </c>
      <c r="V4613">
        <f>VLOOKUP(U4613,category2,2,FALSE)</f>
        <v>2</v>
      </c>
      <c r="W4613" t="s">
        <v>3231</v>
      </c>
      <c r="X4613">
        <f>VLOOKUP(W4613,subcat2,3,FALSE)</f>
        <v>9</v>
      </c>
      <c r="Y4613" t="s">
        <v>2255</v>
      </c>
      <c r="Z4613">
        <v>31.36</v>
      </c>
      <c r="AA4613">
        <v>4</v>
      </c>
      <c r="AB4613">
        <v>0</v>
      </c>
      <c r="AC4613" s="4">
        <v>15.68</v>
      </c>
    </row>
    <row r="4614" spans="1:29" x14ac:dyDescent="0.25">
      <c r="A4614" s="2">
        <v>4613</v>
      </c>
      <c r="B4614" t="s">
        <v>10011</v>
      </c>
      <c r="C4614" s="3">
        <v>42735</v>
      </c>
      <c r="D4614" s="3">
        <v>42741</v>
      </c>
      <c r="E4614" t="s">
        <v>25</v>
      </c>
      <c r="F4614">
        <f>VLOOKUP(E4614,SHIPMODE,2,FALSE)</f>
        <v>2</v>
      </c>
      <c r="G4614" t="s">
        <v>3467</v>
      </c>
      <c r="H4614" t="s">
        <v>867</v>
      </c>
      <c r="I4614" t="s">
        <v>9</v>
      </c>
      <c r="J4614">
        <f>VLOOKUP(I4614,segmentID,2,FALSE)</f>
        <v>1</v>
      </c>
      <c r="K4614" t="s">
        <v>3255</v>
      </c>
      <c r="L4614">
        <f>VLOOKUP(K4614,country2,2,FALSE)</f>
        <v>1</v>
      </c>
      <c r="M4614" t="s">
        <v>729</v>
      </c>
      <c r="N4614">
        <f>VLOOKUP(Orders!M4614,city2,2,FALSE)</f>
        <v>109</v>
      </c>
      <c r="O4614" t="s">
        <v>28</v>
      </c>
      <c r="P4614">
        <f>VLOOKUP(O4614,state2,2,FALSE)</f>
        <v>3</v>
      </c>
      <c r="Q4614">
        <v>32216</v>
      </c>
      <c r="R4614" t="s">
        <v>12</v>
      </c>
      <c r="S4614">
        <f>VLOOKUP(R4614,region2,2,FALSE)</f>
        <v>1</v>
      </c>
      <c r="T4614" t="s">
        <v>4499</v>
      </c>
      <c r="U4614" t="s">
        <v>22</v>
      </c>
      <c r="V4614">
        <f>VLOOKUP(U4614,category2,2,FALSE)</f>
        <v>2</v>
      </c>
      <c r="W4614" t="s">
        <v>3229</v>
      </c>
      <c r="X4614">
        <f>VLOOKUP(W4614,subcat2,3,FALSE)</f>
        <v>7</v>
      </c>
      <c r="Y4614" t="s">
        <v>1769</v>
      </c>
      <c r="Z4614">
        <v>47.616</v>
      </c>
      <c r="AA4614">
        <v>3</v>
      </c>
      <c r="AB4614">
        <v>0.2</v>
      </c>
      <c r="AC4614" s="4">
        <v>3.571200000000001</v>
      </c>
    </row>
    <row r="4615" spans="1:29" x14ac:dyDescent="0.25">
      <c r="A4615" s="2">
        <v>4614</v>
      </c>
      <c r="B4615" t="s">
        <v>10011</v>
      </c>
      <c r="C4615" s="3">
        <v>42735</v>
      </c>
      <c r="D4615" s="3">
        <v>42741</v>
      </c>
      <c r="E4615" t="s">
        <v>25</v>
      </c>
      <c r="F4615">
        <f>VLOOKUP(E4615,SHIPMODE,2,FALSE)</f>
        <v>2</v>
      </c>
      <c r="G4615" t="s">
        <v>3467</v>
      </c>
      <c r="H4615" t="s">
        <v>867</v>
      </c>
      <c r="I4615" t="s">
        <v>9</v>
      </c>
      <c r="J4615">
        <f>VLOOKUP(I4615,segmentID,2,FALSE)</f>
        <v>1</v>
      </c>
      <c r="K4615" t="s">
        <v>3255</v>
      </c>
      <c r="L4615">
        <f>VLOOKUP(K4615,country2,2,FALSE)</f>
        <v>1</v>
      </c>
      <c r="M4615" t="s">
        <v>729</v>
      </c>
      <c r="N4615">
        <f>VLOOKUP(Orders!M4615,city2,2,FALSE)</f>
        <v>109</v>
      </c>
      <c r="O4615" t="s">
        <v>28</v>
      </c>
      <c r="P4615">
        <f>VLOOKUP(O4615,state2,2,FALSE)</f>
        <v>3</v>
      </c>
      <c r="Q4615">
        <v>32216</v>
      </c>
      <c r="R4615" t="s">
        <v>12</v>
      </c>
      <c r="S4615">
        <f>VLOOKUP(R4615,region2,2,FALSE)</f>
        <v>1</v>
      </c>
      <c r="T4615" t="s">
        <v>4797</v>
      </c>
      <c r="U4615" t="s">
        <v>22</v>
      </c>
      <c r="V4615">
        <f>VLOOKUP(U4615,category2,2,FALSE)</f>
        <v>2</v>
      </c>
      <c r="W4615" t="s">
        <v>45</v>
      </c>
      <c r="X4615">
        <f>VLOOKUP(W4615,subcat2,3,FALSE)</f>
        <v>11</v>
      </c>
      <c r="Y4615" t="s">
        <v>2437</v>
      </c>
      <c r="Z4615">
        <v>23.480000000000004</v>
      </c>
      <c r="AA4615">
        <v>5</v>
      </c>
      <c r="AB4615">
        <v>0.2</v>
      </c>
      <c r="AC4615" s="4">
        <v>8.218</v>
      </c>
    </row>
    <row r="4616" spans="1:29" x14ac:dyDescent="0.25">
      <c r="A4616" s="2">
        <v>4615</v>
      </c>
      <c r="B4616" t="s">
        <v>8539</v>
      </c>
      <c r="C4616" s="3">
        <v>42618</v>
      </c>
      <c r="D4616" s="3">
        <v>42623</v>
      </c>
      <c r="E4616" t="s">
        <v>25</v>
      </c>
      <c r="F4616">
        <f>VLOOKUP(E4616,SHIPMODE,2,FALSE)</f>
        <v>2</v>
      </c>
      <c r="G4616" t="s">
        <v>3944</v>
      </c>
      <c r="H4616" t="s">
        <v>2590</v>
      </c>
      <c r="I4616" t="s">
        <v>52</v>
      </c>
      <c r="J4616">
        <f>VLOOKUP(I4616,segmentID,2,FALSE)</f>
        <v>3</v>
      </c>
      <c r="K4616" t="s">
        <v>3255</v>
      </c>
      <c r="L4616">
        <f>VLOOKUP(K4616,country2,2,FALSE)</f>
        <v>1</v>
      </c>
      <c r="M4616" t="s">
        <v>95</v>
      </c>
      <c r="N4616">
        <f>VLOOKUP(Orders!M4616,city2,2,FALSE)</f>
        <v>13</v>
      </c>
      <c r="O4616" t="s">
        <v>54</v>
      </c>
      <c r="P4616">
        <f>VLOOKUP(O4616,state2,2,FALSE)</f>
        <v>6</v>
      </c>
      <c r="Q4616">
        <v>77070</v>
      </c>
      <c r="R4616" t="s">
        <v>55</v>
      </c>
      <c r="S4616">
        <f>VLOOKUP(R4616,region2,2,FALSE)</f>
        <v>3</v>
      </c>
      <c r="T4616" t="s">
        <v>4644</v>
      </c>
      <c r="U4616" t="s">
        <v>22</v>
      </c>
      <c r="V4616">
        <f>VLOOKUP(U4616,category2,2,FALSE)</f>
        <v>2</v>
      </c>
      <c r="W4616" t="s">
        <v>38</v>
      </c>
      <c r="X4616">
        <f>VLOOKUP(W4616,subcat2,3,FALSE)</f>
        <v>10</v>
      </c>
      <c r="Y4616" t="s">
        <v>1802</v>
      </c>
      <c r="Z4616">
        <v>62.789999999999992</v>
      </c>
      <c r="AA4616">
        <v>3</v>
      </c>
      <c r="AB4616">
        <v>0.8</v>
      </c>
      <c r="AC4616" s="4">
        <v>-166.39350000000002</v>
      </c>
    </row>
    <row r="4617" spans="1:29" x14ac:dyDescent="0.25">
      <c r="A4617" s="2">
        <v>4616</v>
      </c>
      <c r="B4617" t="s">
        <v>8539</v>
      </c>
      <c r="C4617" s="3">
        <v>42618</v>
      </c>
      <c r="D4617" s="3">
        <v>42623</v>
      </c>
      <c r="E4617" t="s">
        <v>25</v>
      </c>
      <c r="F4617">
        <f>VLOOKUP(E4617,SHIPMODE,2,FALSE)</f>
        <v>2</v>
      </c>
      <c r="G4617" t="s">
        <v>3944</v>
      </c>
      <c r="H4617" t="s">
        <v>2590</v>
      </c>
      <c r="I4617" t="s">
        <v>52</v>
      </c>
      <c r="J4617">
        <f>VLOOKUP(I4617,segmentID,2,FALSE)</f>
        <v>3</v>
      </c>
      <c r="K4617" t="s">
        <v>3255</v>
      </c>
      <c r="L4617">
        <f>VLOOKUP(K4617,country2,2,FALSE)</f>
        <v>1</v>
      </c>
      <c r="M4617" t="s">
        <v>95</v>
      </c>
      <c r="N4617">
        <f>VLOOKUP(Orders!M4617,city2,2,FALSE)</f>
        <v>13</v>
      </c>
      <c r="O4617" t="s">
        <v>54</v>
      </c>
      <c r="P4617">
        <f>VLOOKUP(O4617,state2,2,FALSE)</f>
        <v>6</v>
      </c>
      <c r="Q4617">
        <v>77070</v>
      </c>
      <c r="R4617" t="s">
        <v>55</v>
      </c>
      <c r="S4617">
        <f>VLOOKUP(R4617,region2,2,FALSE)</f>
        <v>3</v>
      </c>
      <c r="T4617" t="s">
        <v>5501</v>
      </c>
      <c r="U4617" t="s">
        <v>22</v>
      </c>
      <c r="V4617">
        <f>VLOOKUP(U4617,category2,2,FALSE)</f>
        <v>2</v>
      </c>
      <c r="W4617" t="s">
        <v>3234</v>
      </c>
      <c r="X4617">
        <f>VLOOKUP(W4617,subcat2,3,FALSE)</f>
        <v>14</v>
      </c>
      <c r="Y4617" t="s">
        <v>284</v>
      </c>
      <c r="Z4617">
        <v>28.44</v>
      </c>
      <c r="AA4617">
        <v>9</v>
      </c>
      <c r="AB4617">
        <v>0.2</v>
      </c>
      <c r="AC4617" s="4">
        <v>4.2659999999999973</v>
      </c>
    </row>
    <row r="4618" spans="1:29" x14ac:dyDescent="0.25">
      <c r="A4618" s="2">
        <v>4617</v>
      </c>
      <c r="B4618" t="s">
        <v>7363</v>
      </c>
      <c r="C4618" s="3">
        <v>42251</v>
      </c>
      <c r="D4618" s="3">
        <v>42254</v>
      </c>
      <c r="E4618" t="s">
        <v>7</v>
      </c>
      <c r="F4618">
        <f>VLOOKUP(E4618,SHIPMODE,2,FALSE)</f>
        <v>1</v>
      </c>
      <c r="G4618" t="s">
        <v>3358</v>
      </c>
      <c r="H4618" t="s">
        <v>432</v>
      </c>
      <c r="I4618" t="s">
        <v>18</v>
      </c>
      <c r="J4618">
        <f>VLOOKUP(I4618,segmentID,2,FALSE)</f>
        <v>2</v>
      </c>
      <c r="K4618" t="s">
        <v>3255</v>
      </c>
      <c r="L4618">
        <f>VLOOKUP(K4618,country2,2,FALSE)</f>
        <v>1</v>
      </c>
      <c r="M4618" t="s">
        <v>95</v>
      </c>
      <c r="N4618">
        <f>VLOOKUP(Orders!M4618,city2,2,FALSE)</f>
        <v>13</v>
      </c>
      <c r="O4618" t="s">
        <v>54</v>
      </c>
      <c r="P4618">
        <f>VLOOKUP(O4618,state2,2,FALSE)</f>
        <v>6</v>
      </c>
      <c r="Q4618">
        <v>77095</v>
      </c>
      <c r="R4618" t="s">
        <v>55</v>
      </c>
      <c r="S4618">
        <f>VLOOKUP(R4618,region2,2,FALSE)</f>
        <v>3</v>
      </c>
      <c r="T4618" t="s">
        <v>4309</v>
      </c>
      <c r="U4618" t="s">
        <v>35</v>
      </c>
      <c r="V4618">
        <f>VLOOKUP(U4618,category2,2,FALSE)</f>
        <v>3</v>
      </c>
      <c r="W4618" t="s">
        <v>3232</v>
      </c>
      <c r="X4618">
        <f>VLOOKUP(W4618,subcat2,3,FALSE)</f>
        <v>12</v>
      </c>
      <c r="Y4618" t="s">
        <v>2738</v>
      </c>
      <c r="Z4618">
        <v>134.376</v>
      </c>
      <c r="AA4618">
        <v>3</v>
      </c>
      <c r="AB4618">
        <v>0.2</v>
      </c>
      <c r="AC4618" s="4">
        <v>6.7188000000000088</v>
      </c>
    </row>
    <row r="4619" spans="1:29" x14ac:dyDescent="0.25">
      <c r="A4619" s="2">
        <v>4618</v>
      </c>
      <c r="B4619" t="s">
        <v>7364</v>
      </c>
      <c r="C4619" s="3">
        <v>42268</v>
      </c>
      <c r="D4619" s="3">
        <v>42273</v>
      </c>
      <c r="E4619" t="s">
        <v>25</v>
      </c>
      <c r="F4619">
        <f>VLOOKUP(E4619,SHIPMODE,2,FALSE)</f>
        <v>2</v>
      </c>
      <c r="G4619" t="s">
        <v>3529</v>
      </c>
      <c r="H4619" t="s">
        <v>1071</v>
      </c>
      <c r="I4619" t="s">
        <v>52</v>
      </c>
      <c r="J4619">
        <f>VLOOKUP(I4619,segmentID,2,FALSE)</f>
        <v>3</v>
      </c>
      <c r="K4619" t="s">
        <v>3255</v>
      </c>
      <c r="L4619">
        <f>VLOOKUP(K4619,country2,2,FALSE)</f>
        <v>1</v>
      </c>
      <c r="M4619" t="s">
        <v>1795</v>
      </c>
      <c r="N4619">
        <f>VLOOKUP(Orders!M4619,city2,2,FALSE)</f>
        <v>232</v>
      </c>
      <c r="O4619" t="s">
        <v>601</v>
      </c>
      <c r="P4619">
        <f>VLOOKUP(O4619,state2,2,FALSE)</f>
        <v>32</v>
      </c>
      <c r="Q4619">
        <v>2149</v>
      </c>
      <c r="R4619" t="s">
        <v>79</v>
      </c>
      <c r="S4619">
        <f>VLOOKUP(R4619,region2,2,FALSE)</f>
        <v>4</v>
      </c>
      <c r="T4619" t="s">
        <v>5603</v>
      </c>
      <c r="U4619" t="s">
        <v>35</v>
      </c>
      <c r="V4619">
        <f>VLOOKUP(U4619,category2,2,FALSE)</f>
        <v>3</v>
      </c>
      <c r="W4619" t="s">
        <v>3230</v>
      </c>
      <c r="X4619">
        <f>VLOOKUP(W4619,subcat2,3,FALSE)</f>
        <v>8</v>
      </c>
      <c r="Y4619" t="s">
        <v>781</v>
      </c>
      <c r="Z4619">
        <v>589.9</v>
      </c>
      <c r="AA4619">
        <v>2</v>
      </c>
      <c r="AB4619">
        <v>0</v>
      </c>
      <c r="AC4619" s="4">
        <v>147.47500000000002</v>
      </c>
    </row>
    <row r="4620" spans="1:29" x14ac:dyDescent="0.25">
      <c r="A4620" s="2">
        <v>4619</v>
      </c>
      <c r="B4620" t="s">
        <v>7364</v>
      </c>
      <c r="C4620" s="3">
        <v>42268</v>
      </c>
      <c r="D4620" s="3">
        <v>42273</v>
      </c>
      <c r="E4620" t="s">
        <v>25</v>
      </c>
      <c r="F4620">
        <f>VLOOKUP(E4620,SHIPMODE,2,FALSE)</f>
        <v>2</v>
      </c>
      <c r="G4620" t="s">
        <v>3529</v>
      </c>
      <c r="H4620" t="s">
        <v>1071</v>
      </c>
      <c r="I4620" t="s">
        <v>52</v>
      </c>
      <c r="J4620">
        <f>VLOOKUP(I4620,segmentID,2,FALSE)</f>
        <v>3</v>
      </c>
      <c r="K4620" t="s">
        <v>3255</v>
      </c>
      <c r="L4620">
        <f>VLOOKUP(K4620,country2,2,FALSE)</f>
        <v>1</v>
      </c>
      <c r="M4620" t="s">
        <v>1795</v>
      </c>
      <c r="N4620">
        <f>VLOOKUP(Orders!M4620,city2,2,FALSE)</f>
        <v>232</v>
      </c>
      <c r="O4620" t="s">
        <v>601</v>
      </c>
      <c r="P4620">
        <f>VLOOKUP(O4620,state2,2,FALSE)</f>
        <v>32</v>
      </c>
      <c r="Q4620">
        <v>2149</v>
      </c>
      <c r="R4620" t="s">
        <v>79</v>
      </c>
      <c r="S4620">
        <f>VLOOKUP(R4620,region2,2,FALSE)</f>
        <v>4</v>
      </c>
      <c r="T4620" t="s">
        <v>4428</v>
      </c>
      <c r="U4620" t="s">
        <v>13</v>
      </c>
      <c r="V4620">
        <f>VLOOKUP(U4620,category2,2,FALSE)</f>
        <v>1</v>
      </c>
      <c r="W4620" t="s">
        <v>3226</v>
      </c>
      <c r="X4620">
        <f>VLOOKUP(W4620,subcat2,3,FALSE)</f>
        <v>2</v>
      </c>
      <c r="Y4620" t="s">
        <v>1739</v>
      </c>
      <c r="Z4620">
        <v>542.93999999999994</v>
      </c>
      <c r="AA4620">
        <v>3</v>
      </c>
      <c r="AB4620">
        <v>0</v>
      </c>
      <c r="AC4620" s="4">
        <v>141.1644</v>
      </c>
    </row>
    <row r="4621" spans="1:29" x14ac:dyDescent="0.25">
      <c r="A4621" s="2">
        <v>4620</v>
      </c>
      <c r="B4621" t="s">
        <v>10012</v>
      </c>
      <c r="C4621" s="3">
        <v>43093</v>
      </c>
      <c r="D4621" s="3">
        <v>43094</v>
      </c>
      <c r="E4621" t="s">
        <v>97</v>
      </c>
      <c r="F4621">
        <f>VLOOKUP(E4621,SHIPMODE,2,FALSE)</f>
        <v>3</v>
      </c>
      <c r="G4621" t="s">
        <v>3339</v>
      </c>
      <c r="H4621" t="s">
        <v>359</v>
      </c>
      <c r="I4621" t="s">
        <v>52</v>
      </c>
      <c r="J4621">
        <f>VLOOKUP(I4621,segmentID,2,FALSE)</f>
        <v>3</v>
      </c>
      <c r="K4621" t="s">
        <v>3255</v>
      </c>
      <c r="L4621">
        <f>VLOOKUP(K4621,country2,2,FALSE)</f>
        <v>1</v>
      </c>
      <c r="M4621" t="s">
        <v>19</v>
      </c>
      <c r="N4621">
        <f>VLOOKUP(Orders!M4621,city2,2,FALSE)</f>
        <v>2</v>
      </c>
      <c r="O4621" t="s">
        <v>20</v>
      </c>
      <c r="P4621">
        <f>VLOOKUP(O4621,state2,2,FALSE)</f>
        <v>2</v>
      </c>
      <c r="Q4621">
        <v>90049</v>
      </c>
      <c r="R4621" t="s">
        <v>21</v>
      </c>
      <c r="S4621">
        <f>VLOOKUP(R4621,region2,2,FALSE)</f>
        <v>2</v>
      </c>
      <c r="T4621" t="s">
        <v>4412</v>
      </c>
      <c r="U4621" t="s">
        <v>35</v>
      </c>
      <c r="V4621">
        <f>VLOOKUP(U4621,category2,2,FALSE)</f>
        <v>3</v>
      </c>
      <c r="W4621" t="s">
        <v>3236</v>
      </c>
      <c r="X4621">
        <f>VLOOKUP(W4621,subcat2,3,FALSE)</f>
        <v>17</v>
      </c>
      <c r="Y4621" t="s">
        <v>2662</v>
      </c>
      <c r="Z4621">
        <v>2879.9520000000002</v>
      </c>
      <c r="AA4621">
        <v>6</v>
      </c>
      <c r="AB4621">
        <v>0.2</v>
      </c>
      <c r="AC4621" s="4">
        <v>1007.9831999999999</v>
      </c>
    </row>
    <row r="4622" spans="1:29" x14ac:dyDescent="0.25">
      <c r="A4622" s="2">
        <v>4621</v>
      </c>
      <c r="B4622" t="s">
        <v>10012</v>
      </c>
      <c r="C4622" s="3">
        <v>43093</v>
      </c>
      <c r="D4622" s="3">
        <v>43094</v>
      </c>
      <c r="E4622" t="s">
        <v>97</v>
      </c>
      <c r="F4622">
        <f>VLOOKUP(E4622,SHIPMODE,2,FALSE)</f>
        <v>3</v>
      </c>
      <c r="G4622" t="s">
        <v>3339</v>
      </c>
      <c r="H4622" t="s">
        <v>359</v>
      </c>
      <c r="I4622" t="s">
        <v>52</v>
      </c>
      <c r="J4622">
        <f>VLOOKUP(I4622,segmentID,2,FALSE)</f>
        <v>3</v>
      </c>
      <c r="K4622" t="s">
        <v>3255</v>
      </c>
      <c r="L4622">
        <f>VLOOKUP(K4622,country2,2,FALSE)</f>
        <v>1</v>
      </c>
      <c r="M4622" t="s">
        <v>19</v>
      </c>
      <c r="N4622">
        <f>VLOOKUP(Orders!M4622,city2,2,FALSE)</f>
        <v>2</v>
      </c>
      <c r="O4622" t="s">
        <v>20</v>
      </c>
      <c r="P4622">
        <f>VLOOKUP(O4622,state2,2,FALSE)</f>
        <v>2</v>
      </c>
      <c r="Q4622">
        <v>90049</v>
      </c>
      <c r="R4622" t="s">
        <v>21</v>
      </c>
      <c r="S4622">
        <f>VLOOKUP(R4622,region2,2,FALSE)</f>
        <v>2</v>
      </c>
      <c r="T4622" t="s">
        <v>4099</v>
      </c>
      <c r="U4622" t="s">
        <v>22</v>
      </c>
      <c r="V4622">
        <f>VLOOKUP(U4622,category2,2,FALSE)</f>
        <v>2</v>
      </c>
      <c r="W4622" t="s">
        <v>3231</v>
      </c>
      <c r="X4622">
        <f>VLOOKUP(W4622,subcat2,3,FALSE)</f>
        <v>9</v>
      </c>
      <c r="Y4622" t="s">
        <v>1998</v>
      </c>
      <c r="Z4622">
        <v>90.480000000000018</v>
      </c>
      <c r="AA4622">
        <v>3</v>
      </c>
      <c r="AB4622">
        <v>0.2</v>
      </c>
      <c r="AC4622" s="4">
        <v>33.93</v>
      </c>
    </row>
    <row r="4623" spans="1:29" x14ac:dyDescent="0.25">
      <c r="A4623" s="2">
        <v>4622</v>
      </c>
      <c r="B4623" t="s">
        <v>7365</v>
      </c>
      <c r="C4623" s="3">
        <v>42282</v>
      </c>
      <c r="D4623" s="3">
        <v>42285</v>
      </c>
      <c r="E4623" t="s">
        <v>7</v>
      </c>
      <c r="F4623">
        <f>VLOOKUP(E4623,SHIPMODE,2,FALSE)</f>
        <v>1</v>
      </c>
      <c r="G4623" t="s">
        <v>3500</v>
      </c>
      <c r="H4623" t="s">
        <v>969</v>
      </c>
      <c r="I4623" t="s">
        <v>18</v>
      </c>
      <c r="J4623">
        <f>VLOOKUP(I4623,segmentID,2,FALSE)</f>
        <v>2</v>
      </c>
      <c r="K4623" t="s">
        <v>3255</v>
      </c>
      <c r="L4623">
        <f>VLOOKUP(K4623,country2,2,FALSE)</f>
        <v>1</v>
      </c>
      <c r="M4623" t="s">
        <v>260</v>
      </c>
      <c r="N4623">
        <f>VLOOKUP(Orders!M4623,city2,2,FALSE)</f>
        <v>41</v>
      </c>
      <c r="O4623" t="s">
        <v>127</v>
      </c>
      <c r="P4623">
        <f>VLOOKUP(O4623,state2,2,FALSE)</f>
        <v>14</v>
      </c>
      <c r="Q4623">
        <v>19805</v>
      </c>
      <c r="R4623" t="s">
        <v>79</v>
      </c>
      <c r="S4623">
        <f>VLOOKUP(R4623,region2,2,FALSE)</f>
        <v>4</v>
      </c>
      <c r="T4623" t="s">
        <v>4285</v>
      </c>
      <c r="U4623" t="s">
        <v>22</v>
      </c>
      <c r="V4623">
        <f>VLOOKUP(U4623,category2,2,FALSE)</f>
        <v>2</v>
      </c>
      <c r="W4623" t="s">
        <v>3227</v>
      </c>
      <c r="X4623">
        <f>VLOOKUP(W4623,subcat2,3,FALSE)</f>
        <v>5</v>
      </c>
      <c r="Y4623" t="s">
        <v>1774</v>
      </c>
      <c r="Z4623">
        <v>77.55</v>
      </c>
      <c r="AA4623">
        <v>5</v>
      </c>
      <c r="AB4623">
        <v>0</v>
      </c>
      <c r="AC4623" s="4">
        <v>21.714000000000002</v>
      </c>
    </row>
    <row r="4624" spans="1:29" x14ac:dyDescent="0.25">
      <c r="A4624" s="2">
        <v>4623</v>
      </c>
      <c r="B4624" t="s">
        <v>10013</v>
      </c>
      <c r="C4624" s="3">
        <v>42987</v>
      </c>
      <c r="D4624" s="3">
        <v>42992</v>
      </c>
      <c r="E4624" t="s">
        <v>25</v>
      </c>
      <c r="F4624">
        <f>VLOOKUP(E4624,SHIPMODE,2,FALSE)</f>
        <v>2</v>
      </c>
      <c r="G4624" t="s">
        <v>3257</v>
      </c>
      <c r="H4624" t="s">
        <v>26</v>
      </c>
      <c r="I4624" t="s">
        <v>9</v>
      </c>
      <c r="J4624">
        <f>VLOOKUP(I4624,segmentID,2,FALSE)</f>
        <v>1</v>
      </c>
      <c r="K4624" t="s">
        <v>3255</v>
      </c>
      <c r="L4624">
        <f>VLOOKUP(K4624,country2,2,FALSE)</f>
        <v>1</v>
      </c>
      <c r="M4624" t="s">
        <v>194</v>
      </c>
      <c r="N4624">
        <f>VLOOKUP(Orders!M4624,city2,2,FALSE)</f>
        <v>30</v>
      </c>
      <c r="O4624" t="s">
        <v>173</v>
      </c>
      <c r="P4624">
        <f>VLOOKUP(O4624,state2,2,FALSE)</f>
        <v>19</v>
      </c>
      <c r="Q4624">
        <v>38401</v>
      </c>
      <c r="R4624" t="s">
        <v>12</v>
      </c>
      <c r="S4624">
        <f>VLOOKUP(R4624,region2,2,FALSE)</f>
        <v>1</v>
      </c>
      <c r="T4624" t="s">
        <v>4432</v>
      </c>
      <c r="U4624" t="s">
        <v>22</v>
      </c>
      <c r="V4624">
        <f>VLOOKUP(U4624,category2,2,FALSE)</f>
        <v>2</v>
      </c>
      <c r="W4624" t="s">
        <v>3233</v>
      </c>
      <c r="X4624">
        <f>VLOOKUP(W4624,subcat2,3,FALSE)</f>
        <v>15</v>
      </c>
      <c r="Y4624" t="s">
        <v>5923</v>
      </c>
      <c r="Z4624">
        <v>8.8320000000000007</v>
      </c>
      <c r="AA4624">
        <v>3</v>
      </c>
      <c r="AB4624">
        <v>0.2</v>
      </c>
      <c r="AC4624" s="4">
        <v>-1.9872000000000005</v>
      </c>
    </row>
    <row r="4625" spans="1:29" x14ac:dyDescent="0.25">
      <c r="A4625" s="2">
        <v>4624</v>
      </c>
      <c r="B4625" t="s">
        <v>10013</v>
      </c>
      <c r="C4625" s="3">
        <v>42987</v>
      </c>
      <c r="D4625" s="3">
        <v>42992</v>
      </c>
      <c r="E4625" t="s">
        <v>25</v>
      </c>
      <c r="F4625">
        <f>VLOOKUP(E4625,SHIPMODE,2,FALSE)</f>
        <v>2</v>
      </c>
      <c r="G4625" t="s">
        <v>3257</v>
      </c>
      <c r="H4625" t="s">
        <v>26</v>
      </c>
      <c r="I4625" t="s">
        <v>9</v>
      </c>
      <c r="J4625">
        <f>VLOOKUP(I4625,segmentID,2,FALSE)</f>
        <v>1</v>
      </c>
      <c r="K4625" t="s">
        <v>3255</v>
      </c>
      <c r="L4625">
        <f>VLOOKUP(K4625,country2,2,FALSE)</f>
        <v>1</v>
      </c>
      <c r="M4625" t="s">
        <v>194</v>
      </c>
      <c r="N4625">
        <f>VLOOKUP(Orders!M4625,city2,2,FALSE)</f>
        <v>30</v>
      </c>
      <c r="O4625" t="s">
        <v>173</v>
      </c>
      <c r="P4625">
        <f>VLOOKUP(O4625,state2,2,FALSE)</f>
        <v>19</v>
      </c>
      <c r="Q4625">
        <v>38401</v>
      </c>
      <c r="R4625" t="s">
        <v>12</v>
      </c>
      <c r="S4625">
        <f>VLOOKUP(R4625,region2,2,FALSE)</f>
        <v>1</v>
      </c>
      <c r="T4625" t="s">
        <v>4547</v>
      </c>
      <c r="U4625" t="s">
        <v>22</v>
      </c>
      <c r="V4625">
        <f>VLOOKUP(U4625,category2,2,FALSE)</f>
        <v>2</v>
      </c>
      <c r="W4625" t="s">
        <v>45</v>
      </c>
      <c r="X4625">
        <f>VLOOKUP(W4625,subcat2,3,FALSE)</f>
        <v>11</v>
      </c>
      <c r="Y4625" t="s">
        <v>1354</v>
      </c>
      <c r="Z4625">
        <v>177.536</v>
      </c>
      <c r="AA4625">
        <v>4</v>
      </c>
      <c r="AB4625">
        <v>0.2</v>
      </c>
      <c r="AC4625" s="4">
        <v>62.137599999999992</v>
      </c>
    </row>
    <row r="4626" spans="1:29" x14ac:dyDescent="0.25">
      <c r="A4626" s="2">
        <v>4625</v>
      </c>
      <c r="B4626" t="s">
        <v>10013</v>
      </c>
      <c r="C4626" s="3">
        <v>42987</v>
      </c>
      <c r="D4626" s="3">
        <v>42992</v>
      </c>
      <c r="E4626" t="s">
        <v>25</v>
      </c>
      <c r="F4626">
        <f>VLOOKUP(E4626,SHIPMODE,2,FALSE)</f>
        <v>2</v>
      </c>
      <c r="G4626" t="s">
        <v>3257</v>
      </c>
      <c r="H4626" t="s">
        <v>26</v>
      </c>
      <c r="I4626" t="s">
        <v>9</v>
      </c>
      <c r="J4626">
        <f>VLOOKUP(I4626,segmentID,2,FALSE)</f>
        <v>1</v>
      </c>
      <c r="K4626" t="s">
        <v>3255</v>
      </c>
      <c r="L4626">
        <f>VLOOKUP(K4626,country2,2,FALSE)</f>
        <v>1</v>
      </c>
      <c r="M4626" t="s">
        <v>194</v>
      </c>
      <c r="N4626">
        <f>VLOOKUP(Orders!M4626,city2,2,FALSE)</f>
        <v>30</v>
      </c>
      <c r="O4626" t="s">
        <v>173</v>
      </c>
      <c r="P4626">
        <f>VLOOKUP(O4626,state2,2,FALSE)</f>
        <v>19</v>
      </c>
      <c r="Q4626">
        <v>38401</v>
      </c>
      <c r="R4626" t="s">
        <v>12</v>
      </c>
      <c r="S4626">
        <f>VLOOKUP(R4626,region2,2,FALSE)</f>
        <v>1</v>
      </c>
      <c r="T4626" t="s">
        <v>4853</v>
      </c>
      <c r="U4626" t="s">
        <v>22</v>
      </c>
      <c r="V4626">
        <f>VLOOKUP(U4626,category2,2,FALSE)</f>
        <v>2</v>
      </c>
      <c r="W4626" t="s">
        <v>3227</v>
      </c>
      <c r="X4626">
        <f>VLOOKUP(W4626,subcat2,3,FALSE)</f>
        <v>5</v>
      </c>
      <c r="Y4626" t="s">
        <v>1196</v>
      </c>
      <c r="Z4626">
        <v>258.48</v>
      </c>
      <c r="AA4626">
        <v>2</v>
      </c>
      <c r="AB4626">
        <v>0.2</v>
      </c>
      <c r="AC4626" s="4">
        <v>-3.2309999999999945</v>
      </c>
    </row>
    <row r="4627" spans="1:29" x14ac:dyDescent="0.25">
      <c r="A4627" s="2">
        <v>4626</v>
      </c>
      <c r="B4627" t="s">
        <v>10013</v>
      </c>
      <c r="C4627" s="3">
        <v>42987</v>
      </c>
      <c r="D4627" s="3">
        <v>42992</v>
      </c>
      <c r="E4627" t="s">
        <v>25</v>
      </c>
      <c r="F4627">
        <f>VLOOKUP(E4627,SHIPMODE,2,FALSE)</f>
        <v>2</v>
      </c>
      <c r="G4627" t="s">
        <v>3257</v>
      </c>
      <c r="H4627" t="s">
        <v>26</v>
      </c>
      <c r="I4627" t="s">
        <v>9</v>
      </c>
      <c r="J4627">
        <f>VLOOKUP(I4627,segmentID,2,FALSE)</f>
        <v>1</v>
      </c>
      <c r="K4627" t="s">
        <v>3255</v>
      </c>
      <c r="L4627">
        <f>VLOOKUP(K4627,country2,2,FALSE)</f>
        <v>1</v>
      </c>
      <c r="M4627" t="s">
        <v>194</v>
      </c>
      <c r="N4627">
        <f>VLOOKUP(Orders!M4627,city2,2,FALSE)</f>
        <v>30</v>
      </c>
      <c r="O4627" t="s">
        <v>173</v>
      </c>
      <c r="P4627">
        <f>VLOOKUP(O4627,state2,2,FALSE)</f>
        <v>19</v>
      </c>
      <c r="Q4627">
        <v>38401</v>
      </c>
      <c r="R4627" t="s">
        <v>12</v>
      </c>
      <c r="S4627">
        <f>VLOOKUP(R4627,region2,2,FALSE)</f>
        <v>1</v>
      </c>
      <c r="T4627" t="s">
        <v>4430</v>
      </c>
      <c r="U4627" t="s">
        <v>13</v>
      </c>
      <c r="V4627">
        <f>VLOOKUP(U4627,category2,2,FALSE)</f>
        <v>1</v>
      </c>
      <c r="W4627" t="s">
        <v>3228</v>
      </c>
      <c r="X4627">
        <f>VLOOKUP(W4627,subcat2,3,FALSE)</f>
        <v>6</v>
      </c>
      <c r="Y4627" t="s">
        <v>2667</v>
      </c>
      <c r="Z4627">
        <v>14.135999999999999</v>
      </c>
      <c r="AA4627">
        <v>3</v>
      </c>
      <c r="AB4627">
        <v>0.2</v>
      </c>
      <c r="AC4627" s="4">
        <v>4.240800000000001</v>
      </c>
    </row>
    <row r="4628" spans="1:29" x14ac:dyDescent="0.25">
      <c r="A4628" s="2">
        <v>4627</v>
      </c>
      <c r="B4628" t="s">
        <v>8540</v>
      </c>
      <c r="C4628" s="3">
        <v>42687</v>
      </c>
      <c r="D4628" s="3">
        <v>42692</v>
      </c>
      <c r="E4628" t="s">
        <v>25</v>
      </c>
      <c r="F4628">
        <f>VLOOKUP(E4628,SHIPMODE,2,FALSE)</f>
        <v>2</v>
      </c>
      <c r="G4628" t="s">
        <v>3571</v>
      </c>
      <c r="H4628" t="s">
        <v>1217</v>
      </c>
      <c r="I4628" t="s">
        <v>18</v>
      </c>
      <c r="J4628">
        <f>VLOOKUP(I4628,segmentID,2,FALSE)</f>
        <v>2</v>
      </c>
      <c r="K4628" t="s">
        <v>3255</v>
      </c>
      <c r="L4628">
        <f>VLOOKUP(K4628,country2,2,FALSE)</f>
        <v>1</v>
      </c>
      <c r="M4628" t="s">
        <v>138</v>
      </c>
      <c r="N4628">
        <f>VLOOKUP(Orders!M4628,city2,2,FALSE)</f>
        <v>21</v>
      </c>
      <c r="O4628" t="s">
        <v>139</v>
      </c>
      <c r="P4628">
        <f>VLOOKUP(O4628,state2,2,FALSE)</f>
        <v>16</v>
      </c>
      <c r="Q4628">
        <v>10011</v>
      </c>
      <c r="R4628" t="s">
        <v>79</v>
      </c>
      <c r="S4628">
        <f>VLOOKUP(R4628,region2,2,FALSE)</f>
        <v>4</v>
      </c>
      <c r="T4628" t="s">
        <v>4278</v>
      </c>
      <c r="U4628" t="s">
        <v>22</v>
      </c>
      <c r="V4628">
        <f>VLOOKUP(U4628,category2,2,FALSE)</f>
        <v>2</v>
      </c>
      <c r="W4628" t="s">
        <v>3227</v>
      </c>
      <c r="X4628">
        <f>VLOOKUP(W4628,subcat2,3,FALSE)</f>
        <v>5</v>
      </c>
      <c r="Y4628" t="s">
        <v>2997</v>
      </c>
      <c r="Z4628">
        <v>77.55</v>
      </c>
      <c r="AA4628">
        <v>5</v>
      </c>
      <c r="AB4628">
        <v>0</v>
      </c>
      <c r="AC4628" s="4">
        <v>20.163000000000004</v>
      </c>
    </row>
    <row r="4629" spans="1:29" x14ac:dyDescent="0.25">
      <c r="A4629" s="2">
        <v>4628</v>
      </c>
      <c r="B4629" t="s">
        <v>8540</v>
      </c>
      <c r="C4629" s="3">
        <v>42687</v>
      </c>
      <c r="D4629" s="3">
        <v>42692</v>
      </c>
      <c r="E4629" t="s">
        <v>25</v>
      </c>
      <c r="F4629">
        <f>VLOOKUP(E4629,SHIPMODE,2,FALSE)</f>
        <v>2</v>
      </c>
      <c r="G4629" t="s">
        <v>3571</v>
      </c>
      <c r="H4629" t="s">
        <v>1217</v>
      </c>
      <c r="I4629" t="s">
        <v>18</v>
      </c>
      <c r="J4629">
        <f>VLOOKUP(I4629,segmentID,2,FALSE)</f>
        <v>2</v>
      </c>
      <c r="K4629" t="s">
        <v>3255</v>
      </c>
      <c r="L4629">
        <f>VLOOKUP(K4629,country2,2,FALSE)</f>
        <v>1</v>
      </c>
      <c r="M4629" t="s">
        <v>138</v>
      </c>
      <c r="N4629">
        <f>VLOOKUP(Orders!M4629,city2,2,FALSE)</f>
        <v>21</v>
      </c>
      <c r="O4629" t="s">
        <v>139</v>
      </c>
      <c r="P4629">
        <f>VLOOKUP(O4629,state2,2,FALSE)</f>
        <v>16</v>
      </c>
      <c r="Q4629">
        <v>10011</v>
      </c>
      <c r="R4629" t="s">
        <v>79</v>
      </c>
      <c r="S4629">
        <f>VLOOKUP(R4629,region2,2,FALSE)</f>
        <v>4</v>
      </c>
      <c r="T4629" t="s">
        <v>4361</v>
      </c>
      <c r="U4629" t="s">
        <v>22</v>
      </c>
      <c r="V4629">
        <f>VLOOKUP(U4629,category2,2,FALSE)</f>
        <v>2</v>
      </c>
      <c r="W4629" t="s">
        <v>3227</v>
      </c>
      <c r="X4629">
        <f>VLOOKUP(W4629,subcat2,3,FALSE)</f>
        <v>5</v>
      </c>
      <c r="Y4629" t="s">
        <v>1575</v>
      </c>
      <c r="Z4629">
        <v>24.88</v>
      </c>
      <c r="AA4629">
        <v>2</v>
      </c>
      <c r="AB4629">
        <v>0</v>
      </c>
      <c r="AC4629" s="4">
        <v>6.9664000000000001</v>
      </c>
    </row>
    <row r="4630" spans="1:29" x14ac:dyDescent="0.25">
      <c r="A4630" s="2">
        <v>4629</v>
      </c>
      <c r="B4630" t="s">
        <v>8540</v>
      </c>
      <c r="C4630" s="3">
        <v>42687</v>
      </c>
      <c r="D4630" s="3">
        <v>42692</v>
      </c>
      <c r="E4630" t="s">
        <v>25</v>
      </c>
      <c r="F4630">
        <f>VLOOKUP(E4630,SHIPMODE,2,FALSE)</f>
        <v>2</v>
      </c>
      <c r="G4630" t="s">
        <v>3571</v>
      </c>
      <c r="H4630" t="s">
        <v>1217</v>
      </c>
      <c r="I4630" t="s">
        <v>18</v>
      </c>
      <c r="J4630">
        <f>VLOOKUP(I4630,segmentID,2,FALSE)</f>
        <v>2</v>
      </c>
      <c r="K4630" t="s">
        <v>3255</v>
      </c>
      <c r="L4630">
        <f>VLOOKUP(K4630,country2,2,FALSE)</f>
        <v>1</v>
      </c>
      <c r="M4630" t="s">
        <v>138</v>
      </c>
      <c r="N4630">
        <f>VLOOKUP(Orders!M4630,city2,2,FALSE)</f>
        <v>21</v>
      </c>
      <c r="O4630" t="s">
        <v>139</v>
      </c>
      <c r="P4630">
        <f>VLOOKUP(O4630,state2,2,FALSE)</f>
        <v>16</v>
      </c>
      <c r="Q4630">
        <v>10011</v>
      </c>
      <c r="R4630" t="s">
        <v>79</v>
      </c>
      <c r="S4630">
        <f>VLOOKUP(R4630,region2,2,FALSE)</f>
        <v>4</v>
      </c>
      <c r="T4630" t="s">
        <v>5541</v>
      </c>
      <c r="U4630" t="s">
        <v>22</v>
      </c>
      <c r="V4630">
        <f>VLOOKUP(U4630,category2,2,FALSE)</f>
        <v>2</v>
      </c>
      <c r="W4630" t="s">
        <v>3229</v>
      </c>
      <c r="X4630">
        <f>VLOOKUP(W4630,subcat2,3,FALSE)</f>
        <v>7</v>
      </c>
      <c r="Y4630" t="s">
        <v>245</v>
      </c>
      <c r="Z4630">
        <v>140.75</v>
      </c>
      <c r="AA4630">
        <v>5</v>
      </c>
      <c r="AB4630">
        <v>0</v>
      </c>
      <c r="AC4630" s="4">
        <v>39.410000000000011</v>
      </c>
    </row>
    <row r="4631" spans="1:29" x14ac:dyDescent="0.25">
      <c r="A4631" s="2">
        <v>4630</v>
      </c>
      <c r="B4631" t="s">
        <v>8540</v>
      </c>
      <c r="C4631" s="3">
        <v>42687</v>
      </c>
      <c r="D4631" s="3">
        <v>42692</v>
      </c>
      <c r="E4631" t="s">
        <v>25</v>
      </c>
      <c r="F4631">
        <f>VLOOKUP(E4631,SHIPMODE,2,FALSE)</f>
        <v>2</v>
      </c>
      <c r="G4631" t="s">
        <v>3571</v>
      </c>
      <c r="H4631" t="s">
        <v>1217</v>
      </c>
      <c r="I4631" t="s">
        <v>18</v>
      </c>
      <c r="J4631">
        <f>VLOOKUP(I4631,segmentID,2,FALSE)</f>
        <v>2</v>
      </c>
      <c r="K4631" t="s">
        <v>3255</v>
      </c>
      <c r="L4631">
        <f>VLOOKUP(K4631,country2,2,FALSE)</f>
        <v>1</v>
      </c>
      <c r="M4631" t="s">
        <v>138</v>
      </c>
      <c r="N4631">
        <f>VLOOKUP(Orders!M4631,city2,2,FALSE)</f>
        <v>21</v>
      </c>
      <c r="O4631" t="s">
        <v>139</v>
      </c>
      <c r="P4631">
        <f>VLOOKUP(O4631,state2,2,FALSE)</f>
        <v>16</v>
      </c>
      <c r="Q4631">
        <v>10011</v>
      </c>
      <c r="R4631" t="s">
        <v>79</v>
      </c>
      <c r="S4631">
        <f>VLOOKUP(R4631,region2,2,FALSE)</f>
        <v>4</v>
      </c>
      <c r="T4631" t="s">
        <v>4850</v>
      </c>
      <c r="U4631" t="s">
        <v>22</v>
      </c>
      <c r="V4631">
        <f>VLOOKUP(U4631,category2,2,FALSE)</f>
        <v>2</v>
      </c>
      <c r="W4631" t="s">
        <v>3227</v>
      </c>
      <c r="X4631">
        <f>VLOOKUP(W4631,subcat2,3,FALSE)</f>
        <v>5</v>
      </c>
      <c r="Y4631" t="s">
        <v>2249</v>
      </c>
      <c r="Z4631">
        <v>36.630000000000003</v>
      </c>
      <c r="AA4631">
        <v>3</v>
      </c>
      <c r="AB4631">
        <v>0</v>
      </c>
      <c r="AC4631" s="4">
        <v>9.8901000000000039</v>
      </c>
    </row>
    <row r="4632" spans="1:29" x14ac:dyDescent="0.25">
      <c r="A4632" s="2">
        <v>4631</v>
      </c>
      <c r="B4632" t="s">
        <v>7366</v>
      </c>
      <c r="C4632" s="3">
        <v>42292</v>
      </c>
      <c r="D4632" s="3">
        <v>42292</v>
      </c>
      <c r="E4632" t="s">
        <v>625</v>
      </c>
      <c r="F4632">
        <f>VLOOKUP(E4632,SHIPMODE,2,FALSE)</f>
        <v>4</v>
      </c>
      <c r="G4632" t="s">
        <v>3570</v>
      </c>
      <c r="H4632" t="s">
        <v>1214</v>
      </c>
      <c r="I4632" t="s">
        <v>9</v>
      </c>
      <c r="J4632">
        <f>VLOOKUP(I4632,segmentID,2,FALSE)</f>
        <v>1</v>
      </c>
      <c r="K4632" t="s">
        <v>3255</v>
      </c>
      <c r="L4632">
        <f>VLOOKUP(K4632,country2,2,FALSE)</f>
        <v>1</v>
      </c>
      <c r="M4632" t="s">
        <v>2530</v>
      </c>
      <c r="N4632">
        <f>VLOOKUP(Orders!M4632,city2,2,FALSE)</f>
        <v>341</v>
      </c>
      <c r="O4632" t="s">
        <v>123</v>
      </c>
      <c r="P4632">
        <f>VLOOKUP(O4632,state2,2,FALSE)</f>
        <v>13</v>
      </c>
      <c r="Q4632">
        <v>48858</v>
      </c>
      <c r="R4632" t="s">
        <v>55</v>
      </c>
      <c r="S4632">
        <f>VLOOKUP(R4632,region2,2,FALSE)</f>
        <v>3</v>
      </c>
      <c r="T4632" t="s">
        <v>5745</v>
      </c>
      <c r="U4632" t="s">
        <v>13</v>
      </c>
      <c r="V4632">
        <f>VLOOKUP(U4632,category2,2,FALSE)</f>
        <v>1</v>
      </c>
      <c r="W4632" t="s">
        <v>3228</v>
      </c>
      <c r="X4632">
        <f>VLOOKUP(W4632,subcat2,3,FALSE)</f>
        <v>6</v>
      </c>
      <c r="Y4632" t="s">
        <v>1892</v>
      </c>
      <c r="Z4632">
        <v>17.14</v>
      </c>
      <c r="AA4632">
        <v>2</v>
      </c>
      <c r="AB4632">
        <v>0</v>
      </c>
      <c r="AC4632" s="4">
        <v>6.1704000000000008</v>
      </c>
    </row>
    <row r="4633" spans="1:29" x14ac:dyDescent="0.25">
      <c r="A4633" s="2">
        <v>4632</v>
      </c>
      <c r="B4633" t="s">
        <v>10014</v>
      </c>
      <c r="C4633" s="3">
        <v>42950</v>
      </c>
      <c r="D4633" s="3">
        <v>42955</v>
      </c>
      <c r="E4633" t="s">
        <v>7</v>
      </c>
      <c r="F4633">
        <f>VLOOKUP(E4633,SHIPMODE,2,FALSE)</f>
        <v>1</v>
      </c>
      <c r="G4633" t="s">
        <v>3487</v>
      </c>
      <c r="H4633" t="s">
        <v>926</v>
      </c>
      <c r="I4633" t="s">
        <v>9</v>
      </c>
      <c r="J4633">
        <f>VLOOKUP(I4633,segmentID,2,FALSE)</f>
        <v>1</v>
      </c>
      <c r="K4633" t="s">
        <v>3255</v>
      </c>
      <c r="L4633">
        <f>VLOOKUP(K4633,country2,2,FALSE)</f>
        <v>1</v>
      </c>
      <c r="M4633" t="s">
        <v>67</v>
      </c>
      <c r="N4633">
        <f>VLOOKUP(Orders!M4633,city2,2,FALSE)</f>
        <v>9</v>
      </c>
      <c r="O4633" t="s">
        <v>20</v>
      </c>
      <c r="P4633">
        <f>VLOOKUP(O4633,state2,2,FALSE)</f>
        <v>2</v>
      </c>
      <c r="Q4633">
        <v>94122</v>
      </c>
      <c r="R4633" t="s">
        <v>21</v>
      </c>
      <c r="S4633">
        <f>VLOOKUP(R4633,region2,2,FALSE)</f>
        <v>2</v>
      </c>
      <c r="T4633" t="s">
        <v>4587</v>
      </c>
      <c r="U4633" t="s">
        <v>22</v>
      </c>
      <c r="V4633">
        <f>VLOOKUP(U4633,category2,2,FALSE)</f>
        <v>2</v>
      </c>
      <c r="W4633" t="s">
        <v>23</v>
      </c>
      <c r="X4633">
        <f>VLOOKUP(W4633,subcat2,3,FALSE)</f>
        <v>3</v>
      </c>
      <c r="Y4633" t="s">
        <v>509</v>
      </c>
      <c r="Z4633">
        <v>51.75</v>
      </c>
      <c r="AA4633">
        <v>5</v>
      </c>
      <c r="AB4633">
        <v>0</v>
      </c>
      <c r="AC4633" s="4">
        <v>24.84</v>
      </c>
    </row>
    <row r="4634" spans="1:29" x14ac:dyDescent="0.25">
      <c r="A4634" s="2">
        <v>4633</v>
      </c>
      <c r="B4634" t="s">
        <v>10014</v>
      </c>
      <c r="C4634" s="3">
        <v>42950</v>
      </c>
      <c r="D4634" s="3">
        <v>42955</v>
      </c>
      <c r="E4634" t="s">
        <v>7</v>
      </c>
      <c r="F4634">
        <f>VLOOKUP(E4634,SHIPMODE,2,FALSE)</f>
        <v>1</v>
      </c>
      <c r="G4634" t="s">
        <v>3487</v>
      </c>
      <c r="H4634" t="s">
        <v>926</v>
      </c>
      <c r="I4634" t="s">
        <v>9</v>
      </c>
      <c r="J4634">
        <f>VLOOKUP(I4634,segmentID,2,FALSE)</f>
        <v>1</v>
      </c>
      <c r="K4634" t="s">
        <v>3255</v>
      </c>
      <c r="L4634">
        <f>VLOOKUP(K4634,country2,2,FALSE)</f>
        <v>1</v>
      </c>
      <c r="M4634" t="s">
        <v>67</v>
      </c>
      <c r="N4634">
        <f>VLOOKUP(Orders!M4634,city2,2,FALSE)</f>
        <v>9</v>
      </c>
      <c r="O4634" t="s">
        <v>20</v>
      </c>
      <c r="P4634">
        <f>VLOOKUP(O4634,state2,2,FALSE)</f>
        <v>2</v>
      </c>
      <c r="Q4634">
        <v>94122</v>
      </c>
      <c r="R4634" t="s">
        <v>21</v>
      </c>
      <c r="S4634">
        <f>VLOOKUP(R4634,region2,2,FALSE)</f>
        <v>2</v>
      </c>
      <c r="T4634" t="s">
        <v>4104</v>
      </c>
      <c r="U4634" t="s">
        <v>13</v>
      </c>
      <c r="V4634">
        <f>VLOOKUP(U4634,category2,2,FALSE)</f>
        <v>1</v>
      </c>
      <c r="W4634" t="s">
        <v>3228</v>
      </c>
      <c r="X4634">
        <f>VLOOKUP(W4634,subcat2,3,FALSE)</f>
        <v>6</v>
      </c>
      <c r="Y4634" t="s">
        <v>2746</v>
      </c>
      <c r="Z4634">
        <v>123.96000000000001</v>
      </c>
      <c r="AA4634">
        <v>3</v>
      </c>
      <c r="AB4634">
        <v>0</v>
      </c>
      <c r="AC4634" s="4">
        <v>11.156400000000005</v>
      </c>
    </row>
    <row r="4635" spans="1:29" x14ac:dyDescent="0.25">
      <c r="A4635" s="2">
        <v>4634</v>
      </c>
      <c r="B4635" t="s">
        <v>7367</v>
      </c>
      <c r="C4635" s="3">
        <v>42237</v>
      </c>
      <c r="D4635" s="3">
        <v>42242</v>
      </c>
      <c r="E4635" t="s">
        <v>25</v>
      </c>
      <c r="F4635">
        <f>VLOOKUP(E4635,SHIPMODE,2,FALSE)</f>
        <v>2</v>
      </c>
      <c r="G4635" t="s">
        <v>3358</v>
      </c>
      <c r="H4635" t="s">
        <v>432</v>
      </c>
      <c r="I4635" t="s">
        <v>18</v>
      </c>
      <c r="J4635">
        <f>VLOOKUP(I4635,segmentID,2,FALSE)</f>
        <v>2</v>
      </c>
      <c r="K4635" t="s">
        <v>3255</v>
      </c>
      <c r="L4635">
        <f>VLOOKUP(K4635,country2,2,FALSE)</f>
        <v>1</v>
      </c>
      <c r="M4635" t="s">
        <v>67</v>
      </c>
      <c r="N4635">
        <f>VLOOKUP(Orders!M4635,city2,2,FALSE)</f>
        <v>9</v>
      </c>
      <c r="O4635" t="s">
        <v>20</v>
      </c>
      <c r="P4635">
        <f>VLOOKUP(O4635,state2,2,FALSE)</f>
        <v>2</v>
      </c>
      <c r="Q4635">
        <v>94122</v>
      </c>
      <c r="R4635" t="s">
        <v>21</v>
      </c>
      <c r="S4635">
        <f>VLOOKUP(R4635,region2,2,FALSE)</f>
        <v>2</v>
      </c>
      <c r="T4635" t="s">
        <v>5746</v>
      </c>
      <c r="U4635" t="s">
        <v>13</v>
      </c>
      <c r="V4635">
        <f>VLOOKUP(U4635,category2,2,FALSE)</f>
        <v>1</v>
      </c>
      <c r="W4635" t="s">
        <v>14</v>
      </c>
      <c r="X4635">
        <f>VLOOKUP(W4635,subcat2,3,FALSE)</f>
        <v>1</v>
      </c>
      <c r="Y4635" t="s">
        <v>2887</v>
      </c>
      <c r="Z4635">
        <v>586.39800000000002</v>
      </c>
      <c r="AA4635">
        <v>6</v>
      </c>
      <c r="AB4635">
        <v>0.15</v>
      </c>
      <c r="AC4635" s="4">
        <v>34.493999999999971</v>
      </c>
    </row>
    <row r="4636" spans="1:29" x14ac:dyDescent="0.25">
      <c r="A4636" s="2">
        <v>4635</v>
      </c>
      <c r="B4636" t="s">
        <v>7367</v>
      </c>
      <c r="C4636" s="3">
        <v>42237</v>
      </c>
      <c r="D4636" s="3">
        <v>42242</v>
      </c>
      <c r="E4636" t="s">
        <v>25</v>
      </c>
      <c r="F4636">
        <f>VLOOKUP(E4636,SHIPMODE,2,FALSE)</f>
        <v>2</v>
      </c>
      <c r="G4636" t="s">
        <v>3358</v>
      </c>
      <c r="H4636" t="s">
        <v>432</v>
      </c>
      <c r="I4636" t="s">
        <v>18</v>
      </c>
      <c r="J4636">
        <f>VLOOKUP(I4636,segmentID,2,FALSE)</f>
        <v>2</v>
      </c>
      <c r="K4636" t="s">
        <v>3255</v>
      </c>
      <c r="L4636">
        <f>VLOOKUP(K4636,country2,2,FALSE)</f>
        <v>1</v>
      </c>
      <c r="M4636" t="s">
        <v>67</v>
      </c>
      <c r="N4636">
        <f>VLOOKUP(Orders!M4636,city2,2,FALSE)</f>
        <v>9</v>
      </c>
      <c r="O4636" t="s">
        <v>20</v>
      </c>
      <c r="P4636">
        <f>VLOOKUP(O4636,state2,2,FALSE)</f>
        <v>2</v>
      </c>
      <c r="Q4636">
        <v>94122</v>
      </c>
      <c r="R4636" t="s">
        <v>21</v>
      </c>
      <c r="S4636">
        <f>VLOOKUP(R4636,region2,2,FALSE)</f>
        <v>2</v>
      </c>
      <c r="T4636" t="s">
        <v>4559</v>
      </c>
      <c r="U4636" t="s">
        <v>22</v>
      </c>
      <c r="V4636">
        <f>VLOOKUP(U4636,category2,2,FALSE)</f>
        <v>2</v>
      </c>
      <c r="W4636" t="s">
        <v>3227</v>
      </c>
      <c r="X4636">
        <f>VLOOKUP(W4636,subcat2,3,FALSE)</f>
        <v>5</v>
      </c>
      <c r="Y4636" t="s">
        <v>477</v>
      </c>
      <c r="Z4636">
        <v>80.98</v>
      </c>
      <c r="AA4636">
        <v>1</v>
      </c>
      <c r="AB4636">
        <v>0</v>
      </c>
      <c r="AC4636" s="4">
        <v>3.2391999999999967</v>
      </c>
    </row>
    <row r="4637" spans="1:29" x14ac:dyDescent="0.25">
      <c r="A4637" s="2">
        <v>4636</v>
      </c>
      <c r="B4637" t="s">
        <v>10015</v>
      </c>
      <c r="C4637" s="3">
        <v>42806</v>
      </c>
      <c r="D4637" s="3">
        <v>42811</v>
      </c>
      <c r="E4637" t="s">
        <v>25</v>
      </c>
      <c r="F4637">
        <f>VLOOKUP(E4637,SHIPMODE,2,FALSE)</f>
        <v>2</v>
      </c>
      <c r="G4637" t="s">
        <v>3765</v>
      </c>
      <c r="H4637" t="s">
        <v>1870</v>
      </c>
      <c r="I4637" t="s">
        <v>18</v>
      </c>
      <c r="J4637">
        <f>VLOOKUP(I4637,segmentID,2,FALSE)</f>
        <v>2</v>
      </c>
      <c r="K4637" t="s">
        <v>3255</v>
      </c>
      <c r="L4637">
        <f>VLOOKUP(K4637,country2,2,FALSE)</f>
        <v>1</v>
      </c>
      <c r="M4637" t="s">
        <v>67</v>
      </c>
      <c r="N4637">
        <f>VLOOKUP(Orders!M4637,city2,2,FALSE)</f>
        <v>9</v>
      </c>
      <c r="O4637" t="s">
        <v>20</v>
      </c>
      <c r="P4637">
        <f>VLOOKUP(O4637,state2,2,FALSE)</f>
        <v>2</v>
      </c>
      <c r="Q4637">
        <v>94122</v>
      </c>
      <c r="R4637" t="s">
        <v>21</v>
      </c>
      <c r="S4637">
        <f>VLOOKUP(R4637,region2,2,FALSE)</f>
        <v>2</v>
      </c>
      <c r="T4637" t="s">
        <v>4559</v>
      </c>
      <c r="U4637" t="s">
        <v>22</v>
      </c>
      <c r="V4637">
        <f>VLOOKUP(U4637,category2,2,FALSE)</f>
        <v>2</v>
      </c>
      <c r="W4637" t="s">
        <v>3227</v>
      </c>
      <c r="X4637">
        <f>VLOOKUP(W4637,subcat2,3,FALSE)</f>
        <v>5</v>
      </c>
      <c r="Y4637" t="s">
        <v>477</v>
      </c>
      <c r="Z4637">
        <v>242.94</v>
      </c>
      <c r="AA4637">
        <v>3</v>
      </c>
      <c r="AB4637">
        <v>0</v>
      </c>
      <c r="AC4637" s="4">
        <v>9.7175999999999902</v>
      </c>
    </row>
    <row r="4638" spans="1:29" x14ac:dyDescent="0.25">
      <c r="A4638" s="2">
        <v>4637</v>
      </c>
      <c r="B4638" t="s">
        <v>10016</v>
      </c>
      <c r="C4638" s="3">
        <v>42852</v>
      </c>
      <c r="D4638" s="3">
        <v>42854</v>
      </c>
      <c r="E4638" t="s">
        <v>97</v>
      </c>
      <c r="F4638">
        <f>VLOOKUP(E4638,SHIPMODE,2,FALSE)</f>
        <v>3</v>
      </c>
      <c r="G4638" t="s">
        <v>3530</v>
      </c>
      <c r="H4638" t="s">
        <v>1073</v>
      </c>
      <c r="I4638" t="s">
        <v>9</v>
      </c>
      <c r="J4638">
        <f>VLOOKUP(I4638,segmentID,2,FALSE)</f>
        <v>1</v>
      </c>
      <c r="K4638" t="s">
        <v>3255</v>
      </c>
      <c r="L4638">
        <f>VLOOKUP(K4638,country2,2,FALSE)</f>
        <v>1</v>
      </c>
      <c r="M4638" t="s">
        <v>19</v>
      </c>
      <c r="N4638">
        <f>VLOOKUP(Orders!M4638,city2,2,FALSE)</f>
        <v>2</v>
      </c>
      <c r="O4638" t="s">
        <v>20</v>
      </c>
      <c r="P4638">
        <f>VLOOKUP(O4638,state2,2,FALSE)</f>
        <v>2</v>
      </c>
      <c r="Q4638">
        <v>90045</v>
      </c>
      <c r="R4638" t="s">
        <v>21</v>
      </c>
      <c r="S4638">
        <f>VLOOKUP(R4638,region2,2,FALSE)</f>
        <v>2</v>
      </c>
      <c r="T4638" t="s">
        <v>4396</v>
      </c>
      <c r="U4638" t="s">
        <v>22</v>
      </c>
      <c r="V4638">
        <f>VLOOKUP(U4638,category2,2,FALSE)</f>
        <v>2</v>
      </c>
      <c r="W4638" t="s">
        <v>3229</v>
      </c>
      <c r="X4638">
        <f>VLOOKUP(W4638,subcat2,3,FALSE)</f>
        <v>7</v>
      </c>
      <c r="Y4638" t="s">
        <v>2163</v>
      </c>
      <c r="Z4638">
        <v>123.92</v>
      </c>
      <c r="AA4638">
        <v>4</v>
      </c>
      <c r="AB4638">
        <v>0</v>
      </c>
      <c r="AC4638" s="4">
        <v>33.458399999999997</v>
      </c>
    </row>
    <row r="4639" spans="1:29" x14ac:dyDescent="0.25">
      <c r="A4639" s="2">
        <v>4638</v>
      </c>
      <c r="B4639" t="s">
        <v>10016</v>
      </c>
      <c r="C4639" s="3">
        <v>42852</v>
      </c>
      <c r="D4639" s="3">
        <v>42854</v>
      </c>
      <c r="E4639" t="s">
        <v>97</v>
      </c>
      <c r="F4639">
        <f>VLOOKUP(E4639,SHIPMODE,2,FALSE)</f>
        <v>3</v>
      </c>
      <c r="G4639" t="s">
        <v>3530</v>
      </c>
      <c r="H4639" t="s">
        <v>1073</v>
      </c>
      <c r="I4639" t="s">
        <v>9</v>
      </c>
      <c r="J4639">
        <f>VLOOKUP(I4639,segmentID,2,FALSE)</f>
        <v>1</v>
      </c>
      <c r="K4639" t="s">
        <v>3255</v>
      </c>
      <c r="L4639">
        <f>VLOOKUP(K4639,country2,2,FALSE)</f>
        <v>1</v>
      </c>
      <c r="M4639" t="s">
        <v>19</v>
      </c>
      <c r="N4639">
        <f>VLOOKUP(Orders!M4639,city2,2,FALSE)</f>
        <v>2</v>
      </c>
      <c r="O4639" t="s">
        <v>20</v>
      </c>
      <c r="P4639">
        <f>VLOOKUP(O4639,state2,2,FALSE)</f>
        <v>2</v>
      </c>
      <c r="Q4639">
        <v>90045</v>
      </c>
      <c r="R4639" t="s">
        <v>21</v>
      </c>
      <c r="S4639">
        <f>VLOOKUP(R4639,region2,2,FALSE)</f>
        <v>2</v>
      </c>
      <c r="T4639" t="s">
        <v>4215</v>
      </c>
      <c r="U4639" t="s">
        <v>22</v>
      </c>
      <c r="V4639">
        <f>VLOOKUP(U4639,category2,2,FALSE)</f>
        <v>2</v>
      </c>
      <c r="W4639" t="s">
        <v>3229</v>
      </c>
      <c r="X4639">
        <f>VLOOKUP(W4639,subcat2,3,FALSE)</f>
        <v>7</v>
      </c>
      <c r="Y4639" t="s">
        <v>1292</v>
      </c>
      <c r="Z4639">
        <v>12.39</v>
      </c>
      <c r="AA4639">
        <v>3</v>
      </c>
      <c r="AB4639">
        <v>0</v>
      </c>
      <c r="AC4639" s="4">
        <v>5.6993999999999998</v>
      </c>
    </row>
    <row r="4640" spans="1:29" x14ac:dyDescent="0.25">
      <c r="A4640" s="2">
        <v>4639</v>
      </c>
      <c r="B4640" t="s">
        <v>10016</v>
      </c>
      <c r="C4640" s="3">
        <v>42852</v>
      </c>
      <c r="D4640" s="3">
        <v>42854</v>
      </c>
      <c r="E4640" t="s">
        <v>97</v>
      </c>
      <c r="F4640">
        <f>VLOOKUP(E4640,SHIPMODE,2,FALSE)</f>
        <v>3</v>
      </c>
      <c r="G4640" t="s">
        <v>3530</v>
      </c>
      <c r="H4640" t="s">
        <v>1073</v>
      </c>
      <c r="I4640" t="s">
        <v>9</v>
      </c>
      <c r="J4640">
        <f>VLOOKUP(I4640,segmentID,2,FALSE)</f>
        <v>1</v>
      </c>
      <c r="K4640" t="s">
        <v>3255</v>
      </c>
      <c r="L4640">
        <f>VLOOKUP(K4640,country2,2,FALSE)</f>
        <v>1</v>
      </c>
      <c r="M4640" t="s">
        <v>19</v>
      </c>
      <c r="N4640">
        <f>VLOOKUP(Orders!M4640,city2,2,FALSE)</f>
        <v>2</v>
      </c>
      <c r="O4640" t="s">
        <v>20</v>
      </c>
      <c r="P4640">
        <f>VLOOKUP(O4640,state2,2,FALSE)</f>
        <v>2</v>
      </c>
      <c r="Q4640">
        <v>90045</v>
      </c>
      <c r="R4640" t="s">
        <v>21</v>
      </c>
      <c r="S4640">
        <f>VLOOKUP(R4640,region2,2,FALSE)</f>
        <v>2</v>
      </c>
      <c r="T4640" t="s">
        <v>5623</v>
      </c>
      <c r="U4640" t="s">
        <v>22</v>
      </c>
      <c r="V4640">
        <f>VLOOKUP(U4640,category2,2,FALSE)</f>
        <v>2</v>
      </c>
      <c r="W4640" t="s">
        <v>3229</v>
      </c>
      <c r="X4640">
        <f>VLOOKUP(W4640,subcat2,3,FALSE)</f>
        <v>7</v>
      </c>
      <c r="Y4640" t="s">
        <v>1846</v>
      </c>
      <c r="Z4640">
        <v>47.3</v>
      </c>
      <c r="AA4640">
        <v>2</v>
      </c>
      <c r="AB4640">
        <v>0</v>
      </c>
      <c r="AC4640" s="4">
        <v>12.298000000000002</v>
      </c>
    </row>
    <row r="4641" spans="1:29" x14ac:dyDescent="0.25">
      <c r="A4641" s="2">
        <v>4640</v>
      </c>
      <c r="B4641" t="s">
        <v>8541</v>
      </c>
      <c r="C4641" s="3">
        <v>42624</v>
      </c>
      <c r="D4641" s="3">
        <v>42629</v>
      </c>
      <c r="E4641" t="s">
        <v>25</v>
      </c>
      <c r="F4641">
        <f>VLOOKUP(E4641,SHIPMODE,2,FALSE)</f>
        <v>2</v>
      </c>
      <c r="G4641" t="s">
        <v>3790</v>
      </c>
      <c r="H4641" t="s">
        <v>1958</v>
      </c>
      <c r="I4641" t="s">
        <v>9</v>
      </c>
      <c r="J4641">
        <f>VLOOKUP(I4641,segmentID,2,FALSE)</f>
        <v>1</v>
      </c>
      <c r="K4641" t="s">
        <v>3255</v>
      </c>
      <c r="L4641">
        <f>VLOOKUP(K4641,country2,2,FALSE)</f>
        <v>1</v>
      </c>
      <c r="M4641" t="s">
        <v>2324</v>
      </c>
      <c r="N4641">
        <f>VLOOKUP(Orders!M4641,city2,2,FALSE)</f>
        <v>312</v>
      </c>
      <c r="O4641" t="s">
        <v>165</v>
      </c>
      <c r="P4641">
        <f>VLOOKUP(O4641,state2,2,FALSE)</f>
        <v>18</v>
      </c>
      <c r="Q4641">
        <v>23602</v>
      </c>
      <c r="R4641" t="s">
        <v>12</v>
      </c>
      <c r="S4641">
        <f>VLOOKUP(R4641,region2,2,FALSE)</f>
        <v>1</v>
      </c>
      <c r="T4641" t="s">
        <v>5747</v>
      </c>
      <c r="U4641" t="s">
        <v>35</v>
      </c>
      <c r="V4641">
        <f>VLOOKUP(U4641,category2,2,FALSE)</f>
        <v>3</v>
      </c>
      <c r="W4641" t="s">
        <v>3236</v>
      </c>
      <c r="X4641">
        <f>VLOOKUP(W4641,subcat2,3,FALSE)</f>
        <v>17</v>
      </c>
      <c r="Y4641" t="s">
        <v>498</v>
      </c>
      <c r="Z4641">
        <v>1599.92</v>
      </c>
      <c r="AA4641">
        <v>8</v>
      </c>
      <c r="AB4641">
        <v>0</v>
      </c>
      <c r="AC4641" s="4">
        <v>751.9624</v>
      </c>
    </row>
    <row r="4642" spans="1:29" x14ac:dyDescent="0.25">
      <c r="A4642" s="2">
        <v>4641</v>
      </c>
      <c r="B4642" t="s">
        <v>8541</v>
      </c>
      <c r="C4642" s="3">
        <v>42624</v>
      </c>
      <c r="D4642" s="3">
        <v>42629</v>
      </c>
      <c r="E4642" t="s">
        <v>25</v>
      </c>
      <c r="F4642">
        <f>VLOOKUP(E4642,SHIPMODE,2,FALSE)</f>
        <v>2</v>
      </c>
      <c r="G4642" t="s">
        <v>3790</v>
      </c>
      <c r="H4642" t="s">
        <v>1958</v>
      </c>
      <c r="I4642" t="s">
        <v>9</v>
      </c>
      <c r="J4642">
        <f>VLOOKUP(I4642,segmentID,2,FALSE)</f>
        <v>1</v>
      </c>
      <c r="K4642" t="s">
        <v>3255</v>
      </c>
      <c r="L4642">
        <f>VLOOKUP(K4642,country2,2,FALSE)</f>
        <v>1</v>
      </c>
      <c r="M4642" t="s">
        <v>2324</v>
      </c>
      <c r="N4642">
        <f>VLOOKUP(Orders!M4642,city2,2,FALSE)</f>
        <v>312</v>
      </c>
      <c r="O4642" t="s">
        <v>165</v>
      </c>
      <c r="P4642">
        <f>VLOOKUP(O4642,state2,2,FALSE)</f>
        <v>18</v>
      </c>
      <c r="Q4642">
        <v>23602</v>
      </c>
      <c r="R4642" t="s">
        <v>12</v>
      </c>
      <c r="S4642">
        <f>VLOOKUP(R4642,region2,2,FALSE)</f>
        <v>1</v>
      </c>
      <c r="T4642" t="s">
        <v>5543</v>
      </c>
      <c r="U4642" t="s">
        <v>22</v>
      </c>
      <c r="V4642">
        <f>VLOOKUP(U4642,category2,2,FALSE)</f>
        <v>2</v>
      </c>
      <c r="W4642" t="s">
        <v>103</v>
      </c>
      <c r="X4642">
        <f>VLOOKUP(W4642,subcat2,3,FALSE)</f>
        <v>13</v>
      </c>
      <c r="Y4642" t="s">
        <v>253</v>
      </c>
      <c r="Z4642">
        <v>11.09</v>
      </c>
      <c r="AA4642">
        <v>1</v>
      </c>
      <c r="AB4642">
        <v>0</v>
      </c>
      <c r="AC4642" s="4">
        <v>5.4340999999999999</v>
      </c>
    </row>
    <row r="4643" spans="1:29" x14ac:dyDescent="0.25">
      <c r="A4643" s="2">
        <v>4642</v>
      </c>
      <c r="B4643" t="s">
        <v>10017</v>
      </c>
      <c r="C4643" s="3">
        <v>43030</v>
      </c>
      <c r="D4643" s="3">
        <v>43032</v>
      </c>
      <c r="E4643" t="s">
        <v>7</v>
      </c>
      <c r="F4643">
        <f>VLOOKUP(E4643,SHIPMODE,2,FALSE)</f>
        <v>1</v>
      </c>
      <c r="G4643" t="s">
        <v>3711</v>
      </c>
      <c r="H4643" t="s">
        <v>1693</v>
      </c>
      <c r="I4643" t="s">
        <v>9</v>
      </c>
      <c r="J4643">
        <f>VLOOKUP(I4643,segmentID,2,FALSE)</f>
        <v>1</v>
      </c>
      <c r="K4643" t="s">
        <v>3255</v>
      </c>
      <c r="L4643">
        <f>VLOOKUP(K4643,country2,2,FALSE)</f>
        <v>1</v>
      </c>
      <c r="M4643" t="s">
        <v>2260</v>
      </c>
      <c r="N4643">
        <f>VLOOKUP(Orders!M4643,city2,2,FALSE)</f>
        <v>300</v>
      </c>
      <c r="O4643" t="s">
        <v>228</v>
      </c>
      <c r="P4643">
        <f>VLOOKUP(O4643,state2,2,FALSE)</f>
        <v>23</v>
      </c>
      <c r="Q4643">
        <v>80525</v>
      </c>
      <c r="R4643" t="s">
        <v>21</v>
      </c>
      <c r="S4643">
        <f>VLOOKUP(R4643,region2,2,FALSE)</f>
        <v>2</v>
      </c>
      <c r="T4643" t="s">
        <v>4546</v>
      </c>
      <c r="U4643" t="s">
        <v>22</v>
      </c>
      <c r="V4643">
        <f>VLOOKUP(U4643,category2,2,FALSE)</f>
        <v>2</v>
      </c>
      <c r="W4643" t="s">
        <v>3231</v>
      </c>
      <c r="X4643">
        <f>VLOOKUP(W4643,subcat2,3,FALSE)</f>
        <v>9</v>
      </c>
      <c r="Y4643" t="s">
        <v>1570</v>
      </c>
      <c r="Z4643">
        <v>3.1680000000000006</v>
      </c>
      <c r="AA4643">
        <v>4</v>
      </c>
      <c r="AB4643">
        <v>0.7</v>
      </c>
      <c r="AC4643" s="4">
        <v>-2.5343999999999998</v>
      </c>
    </row>
    <row r="4644" spans="1:29" x14ac:dyDescent="0.25">
      <c r="A4644" s="2">
        <v>4643</v>
      </c>
      <c r="B4644" t="s">
        <v>10017</v>
      </c>
      <c r="C4644" s="3">
        <v>43030</v>
      </c>
      <c r="D4644" s="3">
        <v>43032</v>
      </c>
      <c r="E4644" t="s">
        <v>7</v>
      </c>
      <c r="F4644">
        <f>VLOOKUP(E4644,SHIPMODE,2,FALSE)</f>
        <v>1</v>
      </c>
      <c r="G4644" t="s">
        <v>3711</v>
      </c>
      <c r="H4644" t="s">
        <v>1693</v>
      </c>
      <c r="I4644" t="s">
        <v>9</v>
      </c>
      <c r="J4644">
        <f>VLOOKUP(I4644,segmentID,2,FALSE)</f>
        <v>1</v>
      </c>
      <c r="K4644" t="s">
        <v>3255</v>
      </c>
      <c r="L4644">
        <f>VLOOKUP(K4644,country2,2,FALSE)</f>
        <v>1</v>
      </c>
      <c r="M4644" t="s">
        <v>2260</v>
      </c>
      <c r="N4644">
        <f>VLOOKUP(Orders!M4644,city2,2,FALSE)</f>
        <v>300</v>
      </c>
      <c r="O4644" t="s">
        <v>228</v>
      </c>
      <c r="P4644">
        <f>VLOOKUP(O4644,state2,2,FALSE)</f>
        <v>23</v>
      </c>
      <c r="Q4644">
        <v>80525</v>
      </c>
      <c r="R4644" t="s">
        <v>21</v>
      </c>
      <c r="S4644">
        <f>VLOOKUP(R4644,region2,2,FALSE)</f>
        <v>2</v>
      </c>
      <c r="T4644" t="s">
        <v>5748</v>
      </c>
      <c r="U4644" t="s">
        <v>13</v>
      </c>
      <c r="V4644">
        <f>VLOOKUP(U4644,category2,2,FALSE)</f>
        <v>1</v>
      </c>
      <c r="W4644" t="s">
        <v>3226</v>
      </c>
      <c r="X4644">
        <f>VLOOKUP(W4644,subcat2,3,FALSE)</f>
        <v>2</v>
      </c>
      <c r="Y4644" t="s">
        <v>2122</v>
      </c>
      <c r="Z4644">
        <v>579.13599999999997</v>
      </c>
      <c r="AA4644">
        <v>4</v>
      </c>
      <c r="AB4644">
        <v>0.2</v>
      </c>
      <c r="AC4644" s="4">
        <v>-28.95679999999993</v>
      </c>
    </row>
    <row r="4645" spans="1:29" x14ac:dyDescent="0.25">
      <c r="A4645" s="2">
        <v>4644</v>
      </c>
      <c r="B4645" t="s">
        <v>7368</v>
      </c>
      <c r="C4645" s="3">
        <v>42218</v>
      </c>
      <c r="D4645" s="3">
        <v>42222</v>
      </c>
      <c r="E4645" t="s">
        <v>25</v>
      </c>
      <c r="F4645">
        <f>VLOOKUP(E4645,SHIPMODE,2,FALSE)</f>
        <v>2</v>
      </c>
      <c r="G4645" t="s">
        <v>3731</v>
      </c>
      <c r="H4645" t="s">
        <v>1758</v>
      </c>
      <c r="I4645" t="s">
        <v>9</v>
      </c>
      <c r="J4645">
        <f>VLOOKUP(I4645,segmentID,2,FALSE)</f>
        <v>1</v>
      </c>
      <c r="K4645" t="s">
        <v>3255</v>
      </c>
      <c r="L4645">
        <f>VLOOKUP(K4645,country2,2,FALSE)</f>
        <v>1</v>
      </c>
      <c r="M4645" t="s">
        <v>48</v>
      </c>
      <c r="N4645">
        <f>VLOOKUP(Orders!M4645,city2,2,FALSE)</f>
        <v>5</v>
      </c>
      <c r="O4645" t="s">
        <v>49</v>
      </c>
      <c r="P4645">
        <f>VLOOKUP(O4645,state2,2,FALSE)</f>
        <v>5</v>
      </c>
      <c r="Q4645">
        <v>98105</v>
      </c>
      <c r="R4645" t="s">
        <v>21</v>
      </c>
      <c r="S4645">
        <f>VLOOKUP(R4645,region2,2,FALSE)</f>
        <v>2</v>
      </c>
      <c r="T4645" t="s">
        <v>5475</v>
      </c>
      <c r="U4645" t="s">
        <v>22</v>
      </c>
      <c r="V4645">
        <f>VLOOKUP(U4645,category2,2,FALSE)</f>
        <v>2</v>
      </c>
      <c r="W4645" t="s">
        <v>3231</v>
      </c>
      <c r="X4645">
        <f>VLOOKUP(W4645,subcat2,3,FALSE)</f>
        <v>9</v>
      </c>
      <c r="Y4645" t="s">
        <v>148</v>
      </c>
      <c r="Z4645">
        <v>6.3680000000000003</v>
      </c>
      <c r="AA4645">
        <v>2</v>
      </c>
      <c r="AB4645">
        <v>0.2</v>
      </c>
      <c r="AC4645" s="4">
        <v>2.1492</v>
      </c>
    </row>
    <row r="4646" spans="1:29" x14ac:dyDescent="0.25">
      <c r="A4646" s="2">
        <v>4645</v>
      </c>
      <c r="B4646" t="s">
        <v>7368</v>
      </c>
      <c r="C4646" s="3">
        <v>42218</v>
      </c>
      <c r="D4646" s="3">
        <v>42222</v>
      </c>
      <c r="E4646" t="s">
        <v>25</v>
      </c>
      <c r="F4646">
        <f>VLOOKUP(E4646,SHIPMODE,2,FALSE)</f>
        <v>2</v>
      </c>
      <c r="G4646" t="s">
        <v>3731</v>
      </c>
      <c r="H4646" t="s">
        <v>1758</v>
      </c>
      <c r="I4646" t="s">
        <v>9</v>
      </c>
      <c r="J4646">
        <f>VLOOKUP(I4646,segmentID,2,FALSE)</f>
        <v>1</v>
      </c>
      <c r="K4646" t="s">
        <v>3255</v>
      </c>
      <c r="L4646">
        <f>VLOOKUP(K4646,country2,2,FALSE)</f>
        <v>1</v>
      </c>
      <c r="M4646" t="s">
        <v>48</v>
      </c>
      <c r="N4646">
        <f>VLOOKUP(Orders!M4646,city2,2,FALSE)</f>
        <v>5</v>
      </c>
      <c r="O4646" t="s">
        <v>49</v>
      </c>
      <c r="P4646">
        <f>VLOOKUP(O4646,state2,2,FALSE)</f>
        <v>5</v>
      </c>
      <c r="Q4646">
        <v>98105</v>
      </c>
      <c r="R4646" t="s">
        <v>21</v>
      </c>
      <c r="S4646">
        <f>VLOOKUP(R4646,region2,2,FALSE)</f>
        <v>2</v>
      </c>
      <c r="T4646" t="s">
        <v>5558</v>
      </c>
      <c r="U4646" t="s">
        <v>35</v>
      </c>
      <c r="V4646">
        <f>VLOOKUP(U4646,category2,2,FALSE)</f>
        <v>3</v>
      </c>
      <c r="W4646" t="s">
        <v>3235</v>
      </c>
      <c r="X4646">
        <f>VLOOKUP(W4646,subcat2,3,FALSE)</f>
        <v>16</v>
      </c>
      <c r="Y4646" t="s">
        <v>2836</v>
      </c>
      <c r="Z4646">
        <v>558.4</v>
      </c>
      <c r="AA4646">
        <v>2</v>
      </c>
      <c r="AB4646">
        <v>0.2</v>
      </c>
      <c r="AC4646" s="4">
        <v>41.880000000000024</v>
      </c>
    </row>
    <row r="4647" spans="1:29" x14ac:dyDescent="0.25">
      <c r="A4647" s="2">
        <v>4646</v>
      </c>
      <c r="B4647" t="s">
        <v>8542</v>
      </c>
      <c r="C4647" s="3">
        <v>42594</v>
      </c>
      <c r="D4647" s="3">
        <v>42598</v>
      </c>
      <c r="E4647" t="s">
        <v>25</v>
      </c>
      <c r="F4647">
        <f>VLOOKUP(E4647,SHIPMODE,2,FALSE)</f>
        <v>2</v>
      </c>
      <c r="G4647" t="s">
        <v>3859</v>
      </c>
      <c r="H4647" t="s">
        <v>2247</v>
      </c>
      <c r="I4647" t="s">
        <v>52</v>
      </c>
      <c r="J4647">
        <f>VLOOKUP(I4647,segmentID,2,FALSE)</f>
        <v>3</v>
      </c>
      <c r="K4647" t="s">
        <v>3255</v>
      </c>
      <c r="L4647">
        <f>VLOOKUP(K4647,country2,2,FALSE)</f>
        <v>1</v>
      </c>
      <c r="M4647" t="s">
        <v>138</v>
      </c>
      <c r="N4647">
        <f>VLOOKUP(Orders!M4647,city2,2,FALSE)</f>
        <v>21</v>
      </c>
      <c r="O4647" t="s">
        <v>139</v>
      </c>
      <c r="P4647">
        <f>VLOOKUP(O4647,state2,2,FALSE)</f>
        <v>16</v>
      </c>
      <c r="Q4647">
        <v>10011</v>
      </c>
      <c r="R4647" t="s">
        <v>79</v>
      </c>
      <c r="S4647">
        <f>VLOOKUP(R4647,region2,2,FALSE)</f>
        <v>4</v>
      </c>
      <c r="T4647" t="s">
        <v>4506</v>
      </c>
      <c r="U4647" t="s">
        <v>13</v>
      </c>
      <c r="V4647">
        <f>VLOOKUP(U4647,category2,2,FALSE)</f>
        <v>1</v>
      </c>
      <c r="W4647" t="s">
        <v>3226</v>
      </c>
      <c r="X4647">
        <f>VLOOKUP(W4647,subcat2,3,FALSE)</f>
        <v>2</v>
      </c>
      <c r="Y4647" t="s">
        <v>1428</v>
      </c>
      <c r="Z4647">
        <v>145.76400000000001</v>
      </c>
      <c r="AA4647">
        <v>2</v>
      </c>
      <c r="AB4647">
        <v>0.1</v>
      </c>
      <c r="AC4647" s="4">
        <v>-8.0980000000000167</v>
      </c>
    </row>
    <row r="4648" spans="1:29" x14ac:dyDescent="0.25">
      <c r="A4648" s="2">
        <v>4647</v>
      </c>
      <c r="B4648" t="s">
        <v>6375</v>
      </c>
      <c r="C4648" s="3">
        <v>41789</v>
      </c>
      <c r="D4648" s="3">
        <v>41795</v>
      </c>
      <c r="E4648" t="s">
        <v>25</v>
      </c>
      <c r="F4648">
        <f>VLOOKUP(E4648,SHIPMODE,2,FALSE)</f>
        <v>2</v>
      </c>
      <c r="G4648" t="s">
        <v>3480</v>
      </c>
      <c r="H4648" t="s">
        <v>905</v>
      </c>
      <c r="I4648" t="s">
        <v>18</v>
      </c>
      <c r="J4648">
        <f>VLOOKUP(I4648,segmentID,2,FALSE)</f>
        <v>2</v>
      </c>
      <c r="K4648" t="s">
        <v>3255</v>
      </c>
      <c r="L4648">
        <f>VLOOKUP(K4648,country2,2,FALSE)</f>
        <v>1</v>
      </c>
      <c r="M4648" t="s">
        <v>703</v>
      </c>
      <c r="N4648">
        <f>VLOOKUP(Orders!M4648,city2,2,FALSE)</f>
        <v>103</v>
      </c>
      <c r="O4648" t="s">
        <v>165</v>
      </c>
      <c r="P4648">
        <f>VLOOKUP(O4648,state2,2,FALSE)</f>
        <v>18</v>
      </c>
      <c r="Q4648">
        <v>23223</v>
      </c>
      <c r="R4648" t="s">
        <v>12</v>
      </c>
      <c r="S4648">
        <f>VLOOKUP(R4648,region2,2,FALSE)</f>
        <v>1</v>
      </c>
      <c r="T4648" t="s">
        <v>4792</v>
      </c>
      <c r="U4648" t="s">
        <v>22</v>
      </c>
      <c r="V4648">
        <f>VLOOKUP(U4648,category2,2,FALSE)</f>
        <v>2</v>
      </c>
      <c r="W4648" t="s">
        <v>45</v>
      </c>
      <c r="X4648">
        <f>VLOOKUP(W4648,subcat2,3,FALSE)</f>
        <v>11</v>
      </c>
      <c r="Y4648" t="s">
        <v>2653</v>
      </c>
      <c r="Z4648">
        <v>13.620000000000001</v>
      </c>
      <c r="AA4648">
        <v>3</v>
      </c>
      <c r="AB4648">
        <v>0</v>
      </c>
      <c r="AC4648" s="4">
        <v>6.1289999999999996</v>
      </c>
    </row>
    <row r="4649" spans="1:29" x14ac:dyDescent="0.25">
      <c r="A4649" s="2">
        <v>4648</v>
      </c>
      <c r="B4649" t="s">
        <v>8543</v>
      </c>
      <c r="C4649" s="3">
        <v>42486</v>
      </c>
      <c r="D4649" s="3">
        <v>42491</v>
      </c>
      <c r="E4649" t="s">
        <v>25</v>
      </c>
      <c r="F4649">
        <f>VLOOKUP(E4649,SHIPMODE,2,FALSE)</f>
        <v>2</v>
      </c>
      <c r="G4649" t="s">
        <v>4003</v>
      </c>
      <c r="H4649" t="s">
        <v>2890</v>
      </c>
      <c r="I4649" t="s">
        <v>52</v>
      </c>
      <c r="J4649">
        <f>VLOOKUP(I4649,segmentID,2,FALSE)</f>
        <v>3</v>
      </c>
      <c r="K4649" t="s">
        <v>3255</v>
      </c>
      <c r="L4649">
        <f>VLOOKUP(K4649,country2,2,FALSE)</f>
        <v>1</v>
      </c>
      <c r="M4649" t="s">
        <v>138</v>
      </c>
      <c r="N4649">
        <f>VLOOKUP(Orders!M4649,city2,2,FALSE)</f>
        <v>21</v>
      </c>
      <c r="O4649" t="s">
        <v>139</v>
      </c>
      <c r="P4649">
        <f>VLOOKUP(O4649,state2,2,FALSE)</f>
        <v>16</v>
      </c>
      <c r="Q4649">
        <v>10009</v>
      </c>
      <c r="R4649" t="s">
        <v>79</v>
      </c>
      <c r="S4649">
        <f>VLOOKUP(R4649,region2,2,FALSE)</f>
        <v>4</v>
      </c>
      <c r="T4649" t="s">
        <v>5641</v>
      </c>
      <c r="U4649" t="s">
        <v>13</v>
      </c>
      <c r="V4649">
        <f>VLOOKUP(U4649,category2,2,FALSE)</f>
        <v>1</v>
      </c>
      <c r="W4649" t="s">
        <v>3226</v>
      </c>
      <c r="X4649">
        <f>VLOOKUP(W4649,subcat2,3,FALSE)</f>
        <v>2</v>
      </c>
      <c r="Y4649" t="s">
        <v>1951</v>
      </c>
      <c r="Z4649">
        <v>434.64600000000002</v>
      </c>
      <c r="AA4649">
        <v>3</v>
      </c>
      <c r="AB4649">
        <v>0.1</v>
      </c>
      <c r="AC4649" s="4">
        <v>62.782199999999975</v>
      </c>
    </row>
    <row r="4650" spans="1:29" x14ac:dyDescent="0.25">
      <c r="A4650" s="2">
        <v>4649</v>
      </c>
      <c r="B4650" t="s">
        <v>10018</v>
      </c>
      <c r="C4650" s="3">
        <v>42869</v>
      </c>
      <c r="D4650" s="3">
        <v>42874</v>
      </c>
      <c r="E4650" t="s">
        <v>25</v>
      </c>
      <c r="F4650">
        <f>VLOOKUP(E4650,SHIPMODE,2,FALSE)</f>
        <v>2</v>
      </c>
      <c r="G4650" t="s">
        <v>3265</v>
      </c>
      <c r="H4650" t="s">
        <v>71</v>
      </c>
      <c r="I4650" t="s">
        <v>18</v>
      </c>
      <c r="J4650">
        <f>VLOOKUP(I4650,segmentID,2,FALSE)</f>
        <v>2</v>
      </c>
      <c r="K4650" t="s">
        <v>3255</v>
      </c>
      <c r="L4650">
        <f>VLOOKUP(K4650,country2,2,FALSE)</f>
        <v>1</v>
      </c>
      <c r="M4650" t="s">
        <v>48</v>
      </c>
      <c r="N4650">
        <f>VLOOKUP(Orders!M4650,city2,2,FALSE)</f>
        <v>5</v>
      </c>
      <c r="O4650" t="s">
        <v>49</v>
      </c>
      <c r="P4650">
        <f>VLOOKUP(O4650,state2,2,FALSE)</f>
        <v>5</v>
      </c>
      <c r="Q4650">
        <v>98103</v>
      </c>
      <c r="R4650" t="s">
        <v>21</v>
      </c>
      <c r="S4650">
        <f>VLOOKUP(R4650,region2,2,FALSE)</f>
        <v>2</v>
      </c>
      <c r="T4650" t="s">
        <v>5749</v>
      </c>
      <c r="U4650" t="s">
        <v>22</v>
      </c>
      <c r="V4650">
        <f>VLOOKUP(U4650,category2,2,FALSE)</f>
        <v>2</v>
      </c>
      <c r="W4650" t="s">
        <v>45</v>
      </c>
      <c r="X4650">
        <f>VLOOKUP(W4650,subcat2,3,FALSE)</f>
        <v>11</v>
      </c>
      <c r="Y4650" t="s">
        <v>2823</v>
      </c>
      <c r="Z4650">
        <v>440.18999999999994</v>
      </c>
      <c r="AA4650">
        <v>9</v>
      </c>
      <c r="AB4650">
        <v>0</v>
      </c>
      <c r="AC4650" s="4">
        <v>206.88929999999996</v>
      </c>
    </row>
    <row r="4651" spans="1:29" x14ac:dyDescent="0.25">
      <c r="A4651" s="2">
        <v>4650</v>
      </c>
      <c r="B4651" t="s">
        <v>10018</v>
      </c>
      <c r="C4651" s="3">
        <v>42869</v>
      </c>
      <c r="D4651" s="3">
        <v>42874</v>
      </c>
      <c r="E4651" t="s">
        <v>25</v>
      </c>
      <c r="F4651">
        <f>VLOOKUP(E4651,SHIPMODE,2,FALSE)</f>
        <v>2</v>
      </c>
      <c r="G4651" t="s">
        <v>3265</v>
      </c>
      <c r="H4651" t="s">
        <v>71</v>
      </c>
      <c r="I4651" t="s">
        <v>18</v>
      </c>
      <c r="J4651">
        <f>VLOOKUP(I4651,segmentID,2,FALSE)</f>
        <v>2</v>
      </c>
      <c r="K4651" t="s">
        <v>3255</v>
      </c>
      <c r="L4651">
        <f>VLOOKUP(K4651,country2,2,FALSE)</f>
        <v>1</v>
      </c>
      <c r="M4651" t="s">
        <v>48</v>
      </c>
      <c r="N4651">
        <f>VLOOKUP(Orders!M4651,city2,2,FALSE)</f>
        <v>5</v>
      </c>
      <c r="O4651" t="s">
        <v>49</v>
      </c>
      <c r="P4651">
        <f>VLOOKUP(O4651,state2,2,FALSE)</f>
        <v>5</v>
      </c>
      <c r="Q4651">
        <v>98103</v>
      </c>
      <c r="R4651" t="s">
        <v>21</v>
      </c>
      <c r="S4651">
        <f>VLOOKUP(R4651,region2,2,FALSE)</f>
        <v>2</v>
      </c>
      <c r="T4651" t="s">
        <v>4604</v>
      </c>
      <c r="U4651" t="s">
        <v>22</v>
      </c>
      <c r="V4651">
        <f>VLOOKUP(U4651,category2,2,FALSE)</f>
        <v>2</v>
      </c>
      <c r="W4651" t="s">
        <v>3233</v>
      </c>
      <c r="X4651">
        <f>VLOOKUP(W4651,subcat2,3,FALSE)</f>
        <v>15</v>
      </c>
      <c r="Y4651" t="s">
        <v>1407</v>
      </c>
      <c r="Z4651">
        <v>64.400000000000006</v>
      </c>
      <c r="AA4651">
        <v>5</v>
      </c>
      <c r="AB4651">
        <v>0</v>
      </c>
      <c r="AC4651" s="4">
        <v>1.9320000000000004</v>
      </c>
    </row>
    <row r="4652" spans="1:29" x14ac:dyDescent="0.25">
      <c r="A4652" s="2">
        <v>4651</v>
      </c>
      <c r="B4652" t="s">
        <v>10019</v>
      </c>
      <c r="C4652" s="3">
        <v>42833</v>
      </c>
      <c r="D4652" s="3">
        <v>42837</v>
      </c>
      <c r="E4652" t="s">
        <v>25</v>
      </c>
      <c r="F4652">
        <f>VLOOKUP(E4652,SHIPMODE,2,FALSE)</f>
        <v>2</v>
      </c>
      <c r="G4652" t="s">
        <v>3826</v>
      </c>
      <c r="H4652" t="s">
        <v>2121</v>
      </c>
      <c r="I4652" t="s">
        <v>52</v>
      </c>
      <c r="J4652">
        <f>VLOOKUP(I4652,segmentID,2,FALSE)</f>
        <v>3</v>
      </c>
      <c r="K4652" t="s">
        <v>3255</v>
      </c>
      <c r="L4652">
        <f>VLOOKUP(K4652,country2,2,FALSE)</f>
        <v>1</v>
      </c>
      <c r="M4652" t="s">
        <v>67</v>
      </c>
      <c r="N4652">
        <f>VLOOKUP(Orders!M4652,city2,2,FALSE)</f>
        <v>9</v>
      </c>
      <c r="O4652" t="s">
        <v>20</v>
      </c>
      <c r="P4652">
        <f>VLOOKUP(O4652,state2,2,FALSE)</f>
        <v>2</v>
      </c>
      <c r="Q4652">
        <v>94110</v>
      </c>
      <c r="R4652" t="s">
        <v>21</v>
      </c>
      <c r="S4652">
        <f>VLOOKUP(R4652,region2,2,FALSE)</f>
        <v>2</v>
      </c>
      <c r="T4652" t="s">
        <v>5261</v>
      </c>
      <c r="U4652" t="s">
        <v>22</v>
      </c>
      <c r="V4652">
        <f>VLOOKUP(U4652,category2,2,FALSE)</f>
        <v>2</v>
      </c>
      <c r="W4652" t="s">
        <v>45</v>
      </c>
      <c r="X4652">
        <f>VLOOKUP(W4652,subcat2,3,FALSE)</f>
        <v>11</v>
      </c>
      <c r="Y4652" t="s">
        <v>2063</v>
      </c>
      <c r="Z4652">
        <v>244.54999999999998</v>
      </c>
      <c r="AA4652">
        <v>5</v>
      </c>
      <c r="AB4652">
        <v>0</v>
      </c>
      <c r="AC4652" s="4">
        <v>114.93849999999998</v>
      </c>
    </row>
    <row r="4653" spans="1:29" x14ac:dyDescent="0.25">
      <c r="A4653" s="2">
        <v>4652</v>
      </c>
      <c r="B4653" t="s">
        <v>10019</v>
      </c>
      <c r="C4653" s="3">
        <v>42833</v>
      </c>
      <c r="D4653" s="3">
        <v>42837</v>
      </c>
      <c r="E4653" t="s">
        <v>25</v>
      </c>
      <c r="F4653">
        <f>VLOOKUP(E4653,SHIPMODE,2,FALSE)</f>
        <v>2</v>
      </c>
      <c r="G4653" t="s">
        <v>3826</v>
      </c>
      <c r="H4653" t="s">
        <v>2121</v>
      </c>
      <c r="I4653" t="s">
        <v>52</v>
      </c>
      <c r="J4653">
        <f>VLOOKUP(I4653,segmentID,2,FALSE)</f>
        <v>3</v>
      </c>
      <c r="K4653" t="s">
        <v>3255</v>
      </c>
      <c r="L4653">
        <f>VLOOKUP(K4653,country2,2,FALSE)</f>
        <v>1</v>
      </c>
      <c r="M4653" t="s">
        <v>67</v>
      </c>
      <c r="N4653">
        <f>VLOOKUP(Orders!M4653,city2,2,FALSE)</f>
        <v>9</v>
      </c>
      <c r="O4653" t="s">
        <v>20</v>
      </c>
      <c r="P4653">
        <f>VLOOKUP(O4653,state2,2,FALSE)</f>
        <v>2</v>
      </c>
      <c r="Q4653">
        <v>94110</v>
      </c>
      <c r="R4653" t="s">
        <v>21</v>
      </c>
      <c r="S4653">
        <f>VLOOKUP(R4653,region2,2,FALSE)</f>
        <v>2</v>
      </c>
      <c r="T4653" t="s">
        <v>5507</v>
      </c>
      <c r="U4653" t="s">
        <v>22</v>
      </c>
      <c r="V4653">
        <f>VLOOKUP(U4653,category2,2,FALSE)</f>
        <v>2</v>
      </c>
      <c r="W4653" t="s">
        <v>45</v>
      </c>
      <c r="X4653">
        <f>VLOOKUP(W4653,subcat2,3,FALSE)</f>
        <v>11</v>
      </c>
      <c r="Y4653" t="s">
        <v>1234</v>
      </c>
      <c r="Z4653">
        <v>195.76</v>
      </c>
      <c r="AA4653">
        <v>4</v>
      </c>
      <c r="AB4653">
        <v>0</v>
      </c>
      <c r="AC4653" s="4">
        <v>97.88</v>
      </c>
    </row>
    <row r="4654" spans="1:29" x14ac:dyDescent="0.25">
      <c r="A4654" s="2">
        <v>4653</v>
      </c>
      <c r="B4654" t="s">
        <v>10020</v>
      </c>
      <c r="C4654" s="3">
        <v>42783</v>
      </c>
      <c r="D4654" s="3">
        <v>42789</v>
      </c>
      <c r="E4654" t="s">
        <v>25</v>
      </c>
      <c r="F4654">
        <f>VLOOKUP(E4654,SHIPMODE,2,FALSE)</f>
        <v>2</v>
      </c>
      <c r="G4654" t="s">
        <v>3944</v>
      </c>
      <c r="H4654" t="s">
        <v>2590</v>
      </c>
      <c r="I4654" t="s">
        <v>52</v>
      </c>
      <c r="J4654">
        <f>VLOOKUP(I4654,segmentID,2,FALSE)</f>
        <v>3</v>
      </c>
      <c r="K4654" t="s">
        <v>3255</v>
      </c>
      <c r="L4654">
        <f>VLOOKUP(K4654,country2,2,FALSE)</f>
        <v>1</v>
      </c>
      <c r="M4654" t="s">
        <v>2098</v>
      </c>
      <c r="N4654">
        <f>VLOOKUP(Orders!M4654,city2,2,FALSE)</f>
        <v>276</v>
      </c>
      <c r="O4654" t="s">
        <v>389</v>
      </c>
      <c r="P4654">
        <f>VLOOKUP(O4654,state2,2,FALSE)</f>
        <v>31</v>
      </c>
      <c r="Q4654">
        <v>8861</v>
      </c>
      <c r="R4654" t="s">
        <v>79</v>
      </c>
      <c r="S4654">
        <f>VLOOKUP(R4654,region2,2,FALSE)</f>
        <v>4</v>
      </c>
      <c r="T4654" t="s">
        <v>5101</v>
      </c>
      <c r="U4654" t="s">
        <v>22</v>
      </c>
      <c r="V4654">
        <f>VLOOKUP(U4654,category2,2,FALSE)</f>
        <v>2</v>
      </c>
      <c r="W4654" t="s">
        <v>45</v>
      </c>
      <c r="X4654">
        <f>VLOOKUP(W4654,subcat2,3,FALSE)</f>
        <v>11</v>
      </c>
      <c r="Y4654" t="s">
        <v>2971</v>
      </c>
      <c r="Z4654">
        <v>11.76</v>
      </c>
      <c r="AA4654">
        <v>2</v>
      </c>
      <c r="AB4654">
        <v>0</v>
      </c>
      <c r="AC4654" s="4">
        <v>5.7623999999999995</v>
      </c>
    </row>
    <row r="4655" spans="1:29" x14ac:dyDescent="0.25">
      <c r="A4655" s="2">
        <v>4654</v>
      </c>
      <c r="B4655" t="s">
        <v>10020</v>
      </c>
      <c r="C4655" s="3">
        <v>42783</v>
      </c>
      <c r="D4655" s="3">
        <v>42789</v>
      </c>
      <c r="E4655" t="s">
        <v>25</v>
      </c>
      <c r="F4655">
        <f>VLOOKUP(E4655,SHIPMODE,2,FALSE)</f>
        <v>2</v>
      </c>
      <c r="G4655" t="s">
        <v>3944</v>
      </c>
      <c r="H4655" t="s">
        <v>2590</v>
      </c>
      <c r="I4655" t="s">
        <v>52</v>
      </c>
      <c r="J4655">
        <f>VLOOKUP(I4655,segmentID,2,FALSE)</f>
        <v>3</v>
      </c>
      <c r="K4655" t="s">
        <v>3255</v>
      </c>
      <c r="L4655">
        <f>VLOOKUP(K4655,country2,2,FALSE)</f>
        <v>1</v>
      </c>
      <c r="M4655" t="s">
        <v>2098</v>
      </c>
      <c r="N4655">
        <f>VLOOKUP(Orders!M4655,city2,2,FALSE)</f>
        <v>276</v>
      </c>
      <c r="O4655" t="s">
        <v>389</v>
      </c>
      <c r="P4655">
        <f>VLOOKUP(O4655,state2,2,FALSE)</f>
        <v>31</v>
      </c>
      <c r="Q4655">
        <v>8861</v>
      </c>
      <c r="R4655" t="s">
        <v>79</v>
      </c>
      <c r="S4655">
        <f>VLOOKUP(R4655,region2,2,FALSE)</f>
        <v>4</v>
      </c>
      <c r="T4655" t="s">
        <v>5366</v>
      </c>
      <c r="U4655" t="s">
        <v>22</v>
      </c>
      <c r="V4655">
        <f>VLOOKUP(U4655,category2,2,FALSE)</f>
        <v>2</v>
      </c>
      <c r="W4655" t="s">
        <v>3227</v>
      </c>
      <c r="X4655">
        <f>VLOOKUP(W4655,subcat2,3,FALSE)</f>
        <v>5</v>
      </c>
      <c r="Y4655" t="s">
        <v>3103</v>
      </c>
      <c r="Z4655">
        <v>166.45</v>
      </c>
      <c r="AA4655">
        <v>5</v>
      </c>
      <c r="AB4655">
        <v>0</v>
      </c>
      <c r="AC4655" s="4">
        <v>39.947999999999993</v>
      </c>
    </row>
    <row r="4656" spans="1:29" x14ac:dyDescent="0.25">
      <c r="A4656" s="2">
        <v>4655</v>
      </c>
      <c r="B4656" t="s">
        <v>10021</v>
      </c>
      <c r="C4656" s="3">
        <v>42910</v>
      </c>
      <c r="D4656" s="3">
        <v>42912</v>
      </c>
      <c r="E4656" t="s">
        <v>7</v>
      </c>
      <c r="F4656">
        <f>VLOOKUP(E4656,SHIPMODE,2,FALSE)</f>
        <v>1</v>
      </c>
      <c r="G4656" t="s">
        <v>3664</v>
      </c>
      <c r="H4656" t="s">
        <v>1537</v>
      </c>
      <c r="I4656" t="s">
        <v>9</v>
      </c>
      <c r="J4656">
        <f>VLOOKUP(I4656,segmentID,2,FALSE)</f>
        <v>1</v>
      </c>
      <c r="K4656" t="s">
        <v>3255</v>
      </c>
      <c r="L4656">
        <f>VLOOKUP(K4656,country2,2,FALSE)</f>
        <v>1</v>
      </c>
      <c r="M4656" t="s">
        <v>67</v>
      </c>
      <c r="N4656">
        <f>VLOOKUP(Orders!M4656,city2,2,FALSE)</f>
        <v>9</v>
      </c>
      <c r="O4656" t="s">
        <v>20</v>
      </c>
      <c r="P4656">
        <f>VLOOKUP(O4656,state2,2,FALSE)</f>
        <v>2</v>
      </c>
      <c r="Q4656">
        <v>94110</v>
      </c>
      <c r="R4656" t="s">
        <v>21</v>
      </c>
      <c r="S4656">
        <f>VLOOKUP(R4656,region2,2,FALSE)</f>
        <v>2</v>
      </c>
      <c r="T4656" t="s">
        <v>5642</v>
      </c>
      <c r="U4656" t="s">
        <v>22</v>
      </c>
      <c r="V4656">
        <f>VLOOKUP(U4656,category2,2,FALSE)</f>
        <v>2</v>
      </c>
      <c r="W4656" t="s">
        <v>3234</v>
      </c>
      <c r="X4656">
        <f>VLOOKUP(W4656,subcat2,3,FALSE)</f>
        <v>14</v>
      </c>
      <c r="Y4656" t="s">
        <v>1829</v>
      </c>
      <c r="Z4656">
        <v>2.88</v>
      </c>
      <c r="AA4656">
        <v>1</v>
      </c>
      <c r="AB4656">
        <v>0</v>
      </c>
      <c r="AC4656" s="4">
        <v>1.3535999999999999</v>
      </c>
    </row>
    <row r="4657" spans="1:29" x14ac:dyDescent="0.25">
      <c r="A4657" s="2">
        <v>4656</v>
      </c>
      <c r="B4657" t="s">
        <v>6376</v>
      </c>
      <c r="C4657" s="3">
        <v>41764</v>
      </c>
      <c r="D4657" s="3">
        <v>41769</v>
      </c>
      <c r="E4657" t="s">
        <v>25</v>
      </c>
      <c r="F4657">
        <f>VLOOKUP(E4657,SHIPMODE,2,FALSE)</f>
        <v>2</v>
      </c>
      <c r="G4657" t="s">
        <v>3797</v>
      </c>
      <c r="H4657" t="s">
        <v>1987</v>
      </c>
      <c r="I4657" t="s">
        <v>18</v>
      </c>
      <c r="J4657">
        <f>VLOOKUP(I4657,segmentID,2,FALSE)</f>
        <v>2</v>
      </c>
      <c r="K4657" t="s">
        <v>3255</v>
      </c>
      <c r="L4657">
        <f>VLOOKUP(K4657,country2,2,FALSE)</f>
        <v>1</v>
      </c>
      <c r="M4657" t="s">
        <v>1645</v>
      </c>
      <c r="N4657">
        <f>VLOOKUP(Orders!M4657,city2,2,FALSE)</f>
        <v>211</v>
      </c>
      <c r="O4657" t="s">
        <v>110</v>
      </c>
      <c r="P4657">
        <f>VLOOKUP(O4657,state2,2,FALSE)</f>
        <v>11</v>
      </c>
      <c r="Q4657">
        <v>61032</v>
      </c>
      <c r="R4657" t="s">
        <v>55</v>
      </c>
      <c r="S4657">
        <f>VLOOKUP(R4657,region2,2,FALSE)</f>
        <v>3</v>
      </c>
      <c r="T4657" t="s">
        <v>4196</v>
      </c>
      <c r="U4657" t="s">
        <v>22</v>
      </c>
      <c r="V4657">
        <f>VLOOKUP(U4657,category2,2,FALSE)</f>
        <v>2</v>
      </c>
      <c r="W4657" t="s">
        <v>3227</v>
      </c>
      <c r="X4657">
        <f>VLOOKUP(W4657,subcat2,3,FALSE)</f>
        <v>5</v>
      </c>
      <c r="Y4657" t="s">
        <v>947</v>
      </c>
      <c r="Z4657">
        <v>45.248000000000005</v>
      </c>
      <c r="AA4657">
        <v>2</v>
      </c>
      <c r="AB4657">
        <v>0.2</v>
      </c>
      <c r="AC4657" s="4">
        <v>3.9591999999999992</v>
      </c>
    </row>
    <row r="4658" spans="1:29" x14ac:dyDescent="0.25">
      <c r="A4658" s="2">
        <v>4657</v>
      </c>
      <c r="B4658" t="s">
        <v>7369</v>
      </c>
      <c r="C4658" s="3">
        <v>42127</v>
      </c>
      <c r="D4658" s="3">
        <v>42131</v>
      </c>
      <c r="E4658" t="s">
        <v>25</v>
      </c>
      <c r="F4658">
        <f>VLOOKUP(E4658,SHIPMODE,2,FALSE)</f>
        <v>2</v>
      </c>
      <c r="G4658" t="s">
        <v>3902</v>
      </c>
      <c r="H4658" t="s">
        <v>2430</v>
      </c>
      <c r="I4658" t="s">
        <v>9</v>
      </c>
      <c r="J4658">
        <f>VLOOKUP(I4658,segmentID,2,FALSE)</f>
        <v>1</v>
      </c>
      <c r="K4658" t="s">
        <v>3255</v>
      </c>
      <c r="L4658">
        <f>VLOOKUP(K4658,country2,2,FALSE)</f>
        <v>1</v>
      </c>
      <c r="M4658" t="s">
        <v>77</v>
      </c>
      <c r="N4658">
        <f>VLOOKUP(Orders!M4658,city2,2,FALSE)</f>
        <v>11</v>
      </c>
      <c r="O4658" t="s">
        <v>78</v>
      </c>
      <c r="P4658">
        <f>VLOOKUP(O4658,state2,2,FALSE)</f>
        <v>10</v>
      </c>
      <c r="Q4658">
        <v>19140</v>
      </c>
      <c r="R4658" t="s">
        <v>79</v>
      </c>
      <c r="S4658">
        <f>VLOOKUP(R4658,region2,2,FALSE)</f>
        <v>4</v>
      </c>
      <c r="T4658" t="s">
        <v>4816</v>
      </c>
      <c r="U4658" t="s">
        <v>22</v>
      </c>
      <c r="V4658">
        <f>VLOOKUP(U4658,category2,2,FALSE)</f>
        <v>2</v>
      </c>
      <c r="W4658" t="s">
        <v>3229</v>
      </c>
      <c r="X4658">
        <f>VLOOKUP(W4658,subcat2,3,FALSE)</f>
        <v>7</v>
      </c>
      <c r="Y4658" t="s">
        <v>2795</v>
      </c>
      <c r="Z4658">
        <v>59.903999999999996</v>
      </c>
      <c r="AA4658">
        <v>2</v>
      </c>
      <c r="AB4658">
        <v>0.2</v>
      </c>
      <c r="AC4658" s="4">
        <v>14.227200000000003</v>
      </c>
    </row>
    <row r="4659" spans="1:29" x14ac:dyDescent="0.25">
      <c r="A4659" s="2">
        <v>4658</v>
      </c>
      <c r="B4659" t="s">
        <v>7369</v>
      </c>
      <c r="C4659" s="3">
        <v>42127</v>
      </c>
      <c r="D4659" s="3">
        <v>42131</v>
      </c>
      <c r="E4659" t="s">
        <v>25</v>
      </c>
      <c r="F4659">
        <f>VLOOKUP(E4659,SHIPMODE,2,FALSE)</f>
        <v>2</v>
      </c>
      <c r="G4659" t="s">
        <v>3902</v>
      </c>
      <c r="H4659" t="s">
        <v>2430</v>
      </c>
      <c r="I4659" t="s">
        <v>9</v>
      </c>
      <c r="J4659">
        <f>VLOOKUP(I4659,segmentID,2,FALSE)</f>
        <v>1</v>
      </c>
      <c r="K4659" t="s">
        <v>3255</v>
      </c>
      <c r="L4659">
        <f>VLOOKUP(K4659,country2,2,FALSE)</f>
        <v>1</v>
      </c>
      <c r="M4659" t="s">
        <v>77</v>
      </c>
      <c r="N4659">
        <f>VLOOKUP(Orders!M4659,city2,2,FALSE)</f>
        <v>11</v>
      </c>
      <c r="O4659" t="s">
        <v>78</v>
      </c>
      <c r="P4659">
        <f>VLOOKUP(O4659,state2,2,FALSE)</f>
        <v>10</v>
      </c>
      <c r="Q4659">
        <v>19140</v>
      </c>
      <c r="R4659" t="s">
        <v>79</v>
      </c>
      <c r="S4659">
        <f>VLOOKUP(R4659,region2,2,FALSE)</f>
        <v>4</v>
      </c>
      <c r="T4659" t="s">
        <v>4757</v>
      </c>
      <c r="U4659" t="s">
        <v>22</v>
      </c>
      <c r="V4659">
        <f>VLOOKUP(U4659,category2,2,FALSE)</f>
        <v>2</v>
      </c>
      <c r="W4659" t="s">
        <v>38</v>
      </c>
      <c r="X4659">
        <f>VLOOKUP(W4659,subcat2,3,FALSE)</f>
        <v>10</v>
      </c>
      <c r="Y4659" t="s">
        <v>2313</v>
      </c>
      <c r="Z4659">
        <v>23.696000000000002</v>
      </c>
      <c r="AA4659">
        <v>2</v>
      </c>
      <c r="AB4659">
        <v>0.2</v>
      </c>
      <c r="AC4659" s="4">
        <v>6.5164</v>
      </c>
    </row>
    <row r="4660" spans="1:29" x14ac:dyDescent="0.25">
      <c r="A4660" s="2">
        <v>4659</v>
      </c>
      <c r="B4660" t="s">
        <v>7369</v>
      </c>
      <c r="C4660" s="3">
        <v>42127</v>
      </c>
      <c r="D4660" s="3">
        <v>42131</v>
      </c>
      <c r="E4660" t="s">
        <v>25</v>
      </c>
      <c r="F4660">
        <f>VLOOKUP(E4660,SHIPMODE,2,FALSE)</f>
        <v>2</v>
      </c>
      <c r="G4660" t="s">
        <v>3902</v>
      </c>
      <c r="H4660" t="s">
        <v>2430</v>
      </c>
      <c r="I4660" t="s">
        <v>9</v>
      </c>
      <c r="J4660">
        <f>VLOOKUP(I4660,segmentID,2,FALSE)</f>
        <v>1</v>
      </c>
      <c r="K4660" t="s">
        <v>3255</v>
      </c>
      <c r="L4660">
        <f>VLOOKUP(K4660,country2,2,FALSE)</f>
        <v>1</v>
      </c>
      <c r="M4660" t="s">
        <v>77</v>
      </c>
      <c r="N4660">
        <f>VLOOKUP(Orders!M4660,city2,2,FALSE)</f>
        <v>11</v>
      </c>
      <c r="O4660" t="s">
        <v>78</v>
      </c>
      <c r="P4660">
        <f>VLOOKUP(O4660,state2,2,FALSE)</f>
        <v>10</v>
      </c>
      <c r="Q4660">
        <v>19140</v>
      </c>
      <c r="R4660" t="s">
        <v>79</v>
      </c>
      <c r="S4660">
        <f>VLOOKUP(R4660,region2,2,FALSE)</f>
        <v>4</v>
      </c>
      <c r="T4660" t="s">
        <v>4490</v>
      </c>
      <c r="U4660" t="s">
        <v>22</v>
      </c>
      <c r="V4660">
        <f>VLOOKUP(U4660,category2,2,FALSE)</f>
        <v>2</v>
      </c>
      <c r="W4660" t="s">
        <v>45</v>
      </c>
      <c r="X4660">
        <f>VLOOKUP(W4660,subcat2,3,FALSE)</f>
        <v>11</v>
      </c>
      <c r="Y4660" t="s">
        <v>252</v>
      </c>
      <c r="Z4660">
        <v>7.9680000000000009</v>
      </c>
      <c r="AA4660">
        <v>2</v>
      </c>
      <c r="AB4660">
        <v>0.2</v>
      </c>
      <c r="AC4660" s="4">
        <v>2.8884000000000007</v>
      </c>
    </row>
    <row r="4661" spans="1:29" x14ac:dyDescent="0.25">
      <c r="A4661" s="2">
        <v>4660</v>
      </c>
      <c r="B4661" t="s">
        <v>7369</v>
      </c>
      <c r="C4661" s="3">
        <v>42127</v>
      </c>
      <c r="D4661" s="3">
        <v>42131</v>
      </c>
      <c r="E4661" t="s">
        <v>25</v>
      </c>
      <c r="F4661">
        <f>VLOOKUP(E4661,SHIPMODE,2,FALSE)</f>
        <v>2</v>
      </c>
      <c r="G4661" t="s">
        <v>3902</v>
      </c>
      <c r="H4661" t="s">
        <v>2430</v>
      </c>
      <c r="I4661" t="s">
        <v>9</v>
      </c>
      <c r="J4661">
        <f>VLOOKUP(I4661,segmentID,2,FALSE)</f>
        <v>1</v>
      </c>
      <c r="K4661" t="s">
        <v>3255</v>
      </c>
      <c r="L4661">
        <f>VLOOKUP(K4661,country2,2,FALSE)</f>
        <v>1</v>
      </c>
      <c r="M4661" t="s">
        <v>77</v>
      </c>
      <c r="N4661">
        <f>VLOOKUP(Orders!M4661,city2,2,FALSE)</f>
        <v>11</v>
      </c>
      <c r="O4661" t="s">
        <v>78</v>
      </c>
      <c r="P4661">
        <f>VLOOKUP(O4661,state2,2,FALSE)</f>
        <v>10</v>
      </c>
      <c r="Q4661">
        <v>19140</v>
      </c>
      <c r="R4661" t="s">
        <v>79</v>
      </c>
      <c r="S4661">
        <f>VLOOKUP(R4661,region2,2,FALSE)</f>
        <v>4</v>
      </c>
      <c r="T4661" t="s">
        <v>4297</v>
      </c>
      <c r="U4661" t="s">
        <v>22</v>
      </c>
      <c r="V4661">
        <f>VLOOKUP(U4661,category2,2,FALSE)</f>
        <v>2</v>
      </c>
      <c r="W4661" t="s">
        <v>38</v>
      </c>
      <c r="X4661">
        <f>VLOOKUP(W4661,subcat2,3,FALSE)</f>
        <v>10</v>
      </c>
      <c r="Y4661" t="s">
        <v>3215</v>
      </c>
      <c r="Z4661">
        <v>18.2</v>
      </c>
      <c r="AA4661">
        <v>7</v>
      </c>
      <c r="AB4661">
        <v>0.2</v>
      </c>
      <c r="AC4661" s="4">
        <v>2.0474999999999994</v>
      </c>
    </row>
    <row r="4662" spans="1:29" x14ac:dyDescent="0.25">
      <c r="A4662" s="2">
        <v>4661</v>
      </c>
      <c r="B4662" t="s">
        <v>7369</v>
      </c>
      <c r="C4662" s="3">
        <v>42127</v>
      </c>
      <c r="D4662" s="3">
        <v>42131</v>
      </c>
      <c r="E4662" t="s">
        <v>25</v>
      </c>
      <c r="F4662">
        <f>VLOOKUP(E4662,SHIPMODE,2,FALSE)</f>
        <v>2</v>
      </c>
      <c r="G4662" t="s">
        <v>3902</v>
      </c>
      <c r="H4662" t="s">
        <v>2430</v>
      </c>
      <c r="I4662" t="s">
        <v>9</v>
      </c>
      <c r="J4662">
        <f>VLOOKUP(I4662,segmentID,2,FALSE)</f>
        <v>1</v>
      </c>
      <c r="K4662" t="s">
        <v>3255</v>
      </c>
      <c r="L4662">
        <f>VLOOKUP(K4662,country2,2,FALSE)</f>
        <v>1</v>
      </c>
      <c r="M4662" t="s">
        <v>77</v>
      </c>
      <c r="N4662">
        <f>VLOOKUP(Orders!M4662,city2,2,FALSE)</f>
        <v>11</v>
      </c>
      <c r="O4662" t="s">
        <v>78</v>
      </c>
      <c r="P4662">
        <f>VLOOKUP(O4662,state2,2,FALSE)</f>
        <v>10</v>
      </c>
      <c r="Q4662">
        <v>19140</v>
      </c>
      <c r="R4662" t="s">
        <v>79</v>
      </c>
      <c r="S4662">
        <f>VLOOKUP(R4662,region2,2,FALSE)</f>
        <v>4</v>
      </c>
      <c r="T4662" t="s">
        <v>5750</v>
      </c>
      <c r="U4662" t="s">
        <v>35</v>
      </c>
      <c r="V4662">
        <f>VLOOKUP(U4662,category2,2,FALSE)</f>
        <v>3</v>
      </c>
      <c r="W4662" t="s">
        <v>3232</v>
      </c>
      <c r="X4662">
        <f>VLOOKUP(W4662,subcat2,3,FALSE)</f>
        <v>12</v>
      </c>
      <c r="Y4662" t="s">
        <v>2902</v>
      </c>
      <c r="Z4662">
        <v>27.552000000000003</v>
      </c>
      <c r="AA4662">
        <v>3</v>
      </c>
      <c r="AB4662">
        <v>0.2</v>
      </c>
      <c r="AC4662" s="4">
        <v>-0.3444000000000047</v>
      </c>
    </row>
    <row r="4663" spans="1:29" x14ac:dyDescent="0.25">
      <c r="A4663" s="2">
        <v>4662</v>
      </c>
      <c r="B4663" t="s">
        <v>7369</v>
      </c>
      <c r="C4663" s="3">
        <v>42127</v>
      </c>
      <c r="D4663" s="3">
        <v>42131</v>
      </c>
      <c r="E4663" t="s">
        <v>25</v>
      </c>
      <c r="F4663">
        <f>VLOOKUP(E4663,SHIPMODE,2,FALSE)</f>
        <v>2</v>
      </c>
      <c r="G4663" t="s">
        <v>3902</v>
      </c>
      <c r="H4663" t="s">
        <v>2430</v>
      </c>
      <c r="I4663" t="s">
        <v>9</v>
      </c>
      <c r="J4663">
        <f>VLOOKUP(I4663,segmentID,2,FALSE)</f>
        <v>1</v>
      </c>
      <c r="K4663" t="s">
        <v>3255</v>
      </c>
      <c r="L4663">
        <f>VLOOKUP(K4663,country2,2,FALSE)</f>
        <v>1</v>
      </c>
      <c r="M4663" t="s">
        <v>77</v>
      </c>
      <c r="N4663">
        <f>VLOOKUP(Orders!M4663,city2,2,FALSE)</f>
        <v>11</v>
      </c>
      <c r="O4663" t="s">
        <v>78</v>
      </c>
      <c r="P4663">
        <f>VLOOKUP(O4663,state2,2,FALSE)</f>
        <v>10</v>
      </c>
      <c r="Q4663">
        <v>19140</v>
      </c>
      <c r="R4663" t="s">
        <v>79</v>
      </c>
      <c r="S4663">
        <f>VLOOKUP(R4663,region2,2,FALSE)</f>
        <v>4</v>
      </c>
      <c r="T4663" t="s">
        <v>4336</v>
      </c>
      <c r="U4663" t="s">
        <v>13</v>
      </c>
      <c r="V4663">
        <f>VLOOKUP(U4663,category2,2,FALSE)</f>
        <v>1</v>
      </c>
      <c r="W4663" t="s">
        <v>3226</v>
      </c>
      <c r="X4663">
        <f>VLOOKUP(W4663,subcat2,3,FALSE)</f>
        <v>2</v>
      </c>
      <c r="Y4663" t="s">
        <v>136</v>
      </c>
      <c r="Z4663">
        <v>844.11599999999987</v>
      </c>
      <c r="AA4663">
        <v>6</v>
      </c>
      <c r="AB4663">
        <v>0.3</v>
      </c>
      <c r="AC4663" s="4">
        <v>-36.176400000000001</v>
      </c>
    </row>
    <row r="4664" spans="1:29" x14ac:dyDescent="0.25">
      <c r="A4664" s="2">
        <v>4663</v>
      </c>
      <c r="B4664" t="s">
        <v>7369</v>
      </c>
      <c r="C4664" s="3">
        <v>42127</v>
      </c>
      <c r="D4664" s="3">
        <v>42131</v>
      </c>
      <c r="E4664" t="s">
        <v>25</v>
      </c>
      <c r="F4664">
        <f>VLOOKUP(E4664,SHIPMODE,2,FALSE)</f>
        <v>2</v>
      </c>
      <c r="G4664" t="s">
        <v>3902</v>
      </c>
      <c r="H4664" t="s">
        <v>2430</v>
      </c>
      <c r="I4664" t="s">
        <v>9</v>
      </c>
      <c r="J4664">
        <f>VLOOKUP(I4664,segmentID,2,FALSE)</f>
        <v>1</v>
      </c>
      <c r="K4664" t="s">
        <v>3255</v>
      </c>
      <c r="L4664">
        <f>VLOOKUP(K4664,country2,2,FALSE)</f>
        <v>1</v>
      </c>
      <c r="M4664" t="s">
        <v>77</v>
      </c>
      <c r="N4664">
        <f>VLOOKUP(Orders!M4664,city2,2,FALSE)</f>
        <v>11</v>
      </c>
      <c r="O4664" t="s">
        <v>78</v>
      </c>
      <c r="P4664">
        <f>VLOOKUP(O4664,state2,2,FALSE)</f>
        <v>10</v>
      </c>
      <c r="Q4664">
        <v>19140</v>
      </c>
      <c r="R4664" t="s">
        <v>79</v>
      </c>
      <c r="S4664">
        <f>VLOOKUP(R4664,region2,2,FALSE)</f>
        <v>4</v>
      </c>
      <c r="T4664" t="s">
        <v>4997</v>
      </c>
      <c r="U4664" t="s">
        <v>22</v>
      </c>
      <c r="V4664">
        <f>VLOOKUP(U4664,category2,2,FALSE)</f>
        <v>2</v>
      </c>
      <c r="W4664" t="s">
        <v>3227</v>
      </c>
      <c r="X4664">
        <f>VLOOKUP(W4664,subcat2,3,FALSE)</f>
        <v>5</v>
      </c>
      <c r="Y4664" t="s">
        <v>726</v>
      </c>
      <c r="Z4664">
        <v>76.75200000000001</v>
      </c>
      <c r="AA4664">
        <v>3</v>
      </c>
      <c r="AB4664">
        <v>0.2</v>
      </c>
      <c r="AC4664" s="4">
        <v>-9.5940000000000012</v>
      </c>
    </row>
    <row r="4665" spans="1:29" x14ac:dyDescent="0.25">
      <c r="A4665" s="2">
        <v>4664</v>
      </c>
      <c r="B4665" t="s">
        <v>8544</v>
      </c>
      <c r="C4665" s="3">
        <v>42631</v>
      </c>
      <c r="D4665" s="3">
        <v>42635</v>
      </c>
      <c r="E4665" t="s">
        <v>25</v>
      </c>
      <c r="F4665">
        <f>VLOOKUP(E4665,SHIPMODE,2,FALSE)</f>
        <v>2</v>
      </c>
      <c r="G4665" t="s">
        <v>3393</v>
      </c>
      <c r="H4665" t="s">
        <v>579</v>
      </c>
      <c r="I4665" t="s">
        <v>9</v>
      </c>
      <c r="J4665">
        <f>VLOOKUP(I4665,segmentID,2,FALSE)</f>
        <v>1</v>
      </c>
      <c r="K4665" t="s">
        <v>3255</v>
      </c>
      <c r="L4665">
        <f>VLOOKUP(K4665,country2,2,FALSE)</f>
        <v>1</v>
      </c>
      <c r="M4665" t="s">
        <v>729</v>
      </c>
      <c r="N4665">
        <f>VLOOKUP(Orders!M4665,city2,2,FALSE)</f>
        <v>109</v>
      </c>
      <c r="O4665" t="s">
        <v>28</v>
      </c>
      <c r="P4665">
        <f>VLOOKUP(O4665,state2,2,FALSE)</f>
        <v>3</v>
      </c>
      <c r="Q4665">
        <v>32216</v>
      </c>
      <c r="R4665" t="s">
        <v>12</v>
      </c>
      <c r="S4665">
        <f>VLOOKUP(R4665,region2,2,FALSE)</f>
        <v>1</v>
      </c>
      <c r="T4665" t="s">
        <v>4642</v>
      </c>
      <c r="U4665" t="s">
        <v>22</v>
      </c>
      <c r="V4665">
        <f>VLOOKUP(U4665,category2,2,FALSE)</f>
        <v>2</v>
      </c>
      <c r="W4665" t="s">
        <v>23</v>
      </c>
      <c r="X4665">
        <f>VLOOKUP(W4665,subcat2,3,FALSE)</f>
        <v>3</v>
      </c>
      <c r="Y4665" t="s">
        <v>2321</v>
      </c>
      <c r="Z4665">
        <v>3</v>
      </c>
      <c r="AA4665">
        <v>1</v>
      </c>
      <c r="AB4665">
        <v>0.2</v>
      </c>
      <c r="AC4665" s="4">
        <v>1.0499999999999998</v>
      </c>
    </row>
    <row r="4666" spans="1:29" x14ac:dyDescent="0.25">
      <c r="A4666" s="2">
        <v>4665</v>
      </c>
      <c r="B4666" t="s">
        <v>8545</v>
      </c>
      <c r="C4666" s="3">
        <v>42635</v>
      </c>
      <c r="D4666" s="3">
        <v>42639</v>
      </c>
      <c r="E4666" t="s">
        <v>25</v>
      </c>
      <c r="F4666">
        <f>VLOOKUP(E4666,SHIPMODE,2,FALSE)</f>
        <v>2</v>
      </c>
      <c r="G4666" t="s">
        <v>3804</v>
      </c>
      <c r="H4666" t="s">
        <v>2024</v>
      </c>
      <c r="I4666" t="s">
        <v>9</v>
      </c>
      <c r="J4666">
        <f>VLOOKUP(I4666,segmentID,2,FALSE)</f>
        <v>1</v>
      </c>
      <c r="K4666" t="s">
        <v>3255</v>
      </c>
      <c r="L4666">
        <f>VLOOKUP(K4666,country2,2,FALSE)</f>
        <v>1</v>
      </c>
      <c r="M4666" t="s">
        <v>655</v>
      </c>
      <c r="N4666">
        <f>VLOOKUP(Orders!M4666,city2,2,FALSE)</f>
        <v>96</v>
      </c>
      <c r="O4666" t="s">
        <v>28</v>
      </c>
      <c r="P4666">
        <f>VLOOKUP(O4666,state2,2,FALSE)</f>
        <v>3</v>
      </c>
      <c r="Q4666">
        <v>33024</v>
      </c>
      <c r="R4666" t="s">
        <v>12</v>
      </c>
      <c r="S4666">
        <f>VLOOKUP(R4666,region2,2,FALSE)</f>
        <v>1</v>
      </c>
      <c r="T4666" t="s">
        <v>4845</v>
      </c>
      <c r="U4666" t="s">
        <v>22</v>
      </c>
      <c r="V4666">
        <f>VLOOKUP(U4666,category2,2,FALSE)</f>
        <v>2</v>
      </c>
      <c r="W4666" t="s">
        <v>3231</v>
      </c>
      <c r="X4666">
        <f>VLOOKUP(W4666,subcat2,3,FALSE)</f>
        <v>9</v>
      </c>
      <c r="Y4666" t="s">
        <v>2360</v>
      </c>
      <c r="Z4666">
        <v>7.5060000000000002</v>
      </c>
      <c r="AA4666">
        <v>9</v>
      </c>
      <c r="AB4666">
        <v>0.7</v>
      </c>
      <c r="AC4666" s="4">
        <v>-6.0047999999999977</v>
      </c>
    </row>
    <row r="4667" spans="1:29" x14ac:dyDescent="0.25">
      <c r="A4667" s="2">
        <v>4666</v>
      </c>
      <c r="B4667" t="s">
        <v>8545</v>
      </c>
      <c r="C4667" s="3">
        <v>42635</v>
      </c>
      <c r="D4667" s="3">
        <v>42639</v>
      </c>
      <c r="E4667" t="s">
        <v>25</v>
      </c>
      <c r="F4667">
        <f>VLOOKUP(E4667,SHIPMODE,2,FALSE)</f>
        <v>2</v>
      </c>
      <c r="G4667" t="s">
        <v>3804</v>
      </c>
      <c r="H4667" t="s">
        <v>2024</v>
      </c>
      <c r="I4667" t="s">
        <v>9</v>
      </c>
      <c r="J4667">
        <f>VLOOKUP(I4667,segmentID,2,FALSE)</f>
        <v>1</v>
      </c>
      <c r="K4667" t="s">
        <v>3255</v>
      </c>
      <c r="L4667">
        <f>VLOOKUP(K4667,country2,2,FALSE)</f>
        <v>1</v>
      </c>
      <c r="M4667" t="s">
        <v>655</v>
      </c>
      <c r="N4667">
        <f>VLOOKUP(Orders!M4667,city2,2,FALSE)</f>
        <v>96</v>
      </c>
      <c r="O4667" t="s">
        <v>28</v>
      </c>
      <c r="P4667">
        <f>VLOOKUP(O4667,state2,2,FALSE)</f>
        <v>3</v>
      </c>
      <c r="Q4667">
        <v>33024</v>
      </c>
      <c r="R4667" t="s">
        <v>12</v>
      </c>
      <c r="S4667">
        <f>VLOOKUP(R4667,region2,2,FALSE)</f>
        <v>1</v>
      </c>
      <c r="T4667" t="s">
        <v>4427</v>
      </c>
      <c r="U4667" t="s">
        <v>22</v>
      </c>
      <c r="V4667">
        <f>VLOOKUP(U4667,category2,2,FALSE)</f>
        <v>2</v>
      </c>
      <c r="W4667" t="s">
        <v>23</v>
      </c>
      <c r="X4667">
        <f>VLOOKUP(W4667,subcat2,3,FALSE)</f>
        <v>3</v>
      </c>
      <c r="Y4667" t="s">
        <v>2353</v>
      </c>
      <c r="Z4667">
        <v>16.559999999999999</v>
      </c>
      <c r="AA4667">
        <v>2</v>
      </c>
      <c r="AB4667">
        <v>0.2</v>
      </c>
      <c r="AC4667" s="4">
        <v>5.7960000000000003</v>
      </c>
    </row>
    <row r="4668" spans="1:29" x14ac:dyDescent="0.25">
      <c r="A4668" s="2">
        <v>4667</v>
      </c>
      <c r="B4668" t="s">
        <v>8546</v>
      </c>
      <c r="C4668" s="3">
        <v>42379</v>
      </c>
      <c r="D4668" s="3">
        <v>42386</v>
      </c>
      <c r="E4668" t="s">
        <v>25</v>
      </c>
      <c r="F4668">
        <f>VLOOKUP(E4668,SHIPMODE,2,FALSE)</f>
        <v>2</v>
      </c>
      <c r="G4668" t="s">
        <v>3265</v>
      </c>
      <c r="H4668" t="s">
        <v>71</v>
      </c>
      <c r="I4668" t="s">
        <v>18</v>
      </c>
      <c r="J4668">
        <f>VLOOKUP(I4668,segmentID,2,FALSE)</f>
        <v>2</v>
      </c>
      <c r="K4668" t="s">
        <v>3255</v>
      </c>
      <c r="L4668">
        <f>VLOOKUP(K4668,country2,2,FALSE)</f>
        <v>1</v>
      </c>
      <c r="M4668" t="s">
        <v>48</v>
      </c>
      <c r="N4668">
        <f>VLOOKUP(Orders!M4668,city2,2,FALSE)</f>
        <v>5</v>
      </c>
      <c r="O4668" t="s">
        <v>49</v>
      </c>
      <c r="P4668">
        <f>VLOOKUP(O4668,state2,2,FALSE)</f>
        <v>5</v>
      </c>
      <c r="Q4668">
        <v>98115</v>
      </c>
      <c r="R4668" t="s">
        <v>21</v>
      </c>
      <c r="S4668">
        <f>VLOOKUP(R4668,region2,2,FALSE)</f>
        <v>2</v>
      </c>
      <c r="T4668" t="s">
        <v>4977</v>
      </c>
      <c r="U4668" t="s">
        <v>13</v>
      </c>
      <c r="V4668">
        <f>VLOOKUP(U4668,category2,2,FALSE)</f>
        <v>1</v>
      </c>
      <c r="W4668" t="s">
        <v>3228</v>
      </c>
      <c r="X4668">
        <f>VLOOKUP(W4668,subcat2,3,FALSE)</f>
        <v>6</v>
      </c>
      <c r="Y4668" t="s">
        <v>2441</v>
      </c>
      <c r="Z4668">
        <v>79.92</v>
      </c>
      <c r="AA4668">
        <v>4</v>
      </c>
      <c r="AB4668">
        <v>0</v>
      </c>
      <c r="AC4668" s="4">
        <v>34.365600000000008</v>
      </c>
    </row>
    <row r="4669" spans="1:29" x14ac:dyDescent="0.25">
      <c r="A4669" s="2">
        <v>4668</v>
      </c>
      <c r="B4669" t="s">
        <v>8546</v>
      </c>
      <c r="C4669" s="3">
        <v>42379</v>
      </c>
      <c r="D4669" s="3">
        <v>42386</v>
      </c>
      <c r="E4669" t="s">
        <v>25</v>
      </c>
      <c r="F4669">
        <f>VLOOKUP(E4669,SHIPMODE,2,FALSE)</f>
        <v>2</v>
      </c>
      <c r="G4669" t="s">
        <v>3265</v>
      </c>
      <c r="H4669" t="s">
        <v>71</v>
      </c>
      <c r="I4669" t="s">
        <v>18</v>
      </c>
      <c r="J4669">
        <f>VLOOKUP(I4669,segmentID,2,FALSE)</f>
        <v>2</v>
      </c>
      <c r="K4669" t="s">
        <v>3255</v>
      </c>
      <c r="L4669">
        <f>VLOOKUP(K4669,country2,2,FALSE)</f>
        <v>1</v>
      </c>
      <c r="M4669" t="s">
        <v>48</v>
      </c>
      <c r="N4669">
        <f>VLOOKUP(Orders!M4669,city2,2,FALSE)</f>
        <v>5</v>
      </c>
      <c r="O4669" t="s">
        <v>49</v>
      </c>
      <c r="P4669">
        <f>VLOOKUP(O4669,state2,2,FALSE)</f>
        <v>5</v>
      </c>
      <c r="Q4669">
        <v>98115</v>
      </c>
      <c r="R4669" t="s">
        <v>21</v>
      </c>
      <c r="S4669">
        <f>VLOOKUP(R4669,region2,2,FALSE)</f>
        <v>2</v>
      </c>
      <c r="T4669" t="s">
        <v>4447</v>
      </c>
      <c r="U4669" t="s">
        <v>35</v>
      </c>
      <c r="V4669">
        <f>VLOOKUP(U4669,category2,2,FALSE)</f>
        <v>3</v>
      </c>
      <c r="W4669" t="s">
        <v>3232</v>
      </c>
      <c r="X4669">
        <f>VLOOKUP(W4669,subcat2,3,FALSE)</f>
        <v>12</v>
      </c>
      <c r="Y4669" t="s">
        <v>1289</v>
      </c>
      <c r="Z4669">
        <v>69.98</v>
      </c>
      <c r="AA4669">
        <v>2</v>
      </c>
      <c r="AB4669">
        <v>0</v>
      </c>
      <c r="AC4669" s="4">
        <v>13.296199999999999</v>
      </c>
    </row>
    <row r="4670" spans="1:29" x14ac:dyDescent="0.25">
      <c r="A4670" s="2">
        <v>4669</v>
      </c>
      <c r="B4670" t="s">
        <v>10022</v>
      </c>
      <c r="C4670" s="3">
        <v>42861</v>
      </c>
      <c r="D4670" s="3">
        <v>42866</v>
      </c>
      <c r="E4670" t="s">
        <v>25</v>
      </c>
      <c r="F4670">
        <f>VLOOKUP(E4670,SHIPMODE,2,FALSE)</f>
        <v>2</v>
      </c>
      <c r="G4670" t="s">
        <v>3842</v>
      </c>
      <c r="H4670" t="s">
        <v>2191</v>
      </c>
      <c r="I4670" t="s">
        <v>18</v>
      </c>
      <c r="J4670">
        <f>VLOOKUP(I4670,segmentID,2,FALSE)</f>
        <v>2</v>
      </c>
      <c r="K4670" t="s">
        <v>3255</v>
      </c>
      <c r="L4670">
        <f>VLOOKUP(K4670,country2,2,FALSE)</f>
        <v>1</v>
      </c>
      <c r="M4670" t="s">
        <v>53</v>
      </c>
      <c r="N4670">
        <f>VLOOKUP(Orders!M4670,city2,2,FALSE)</f>
        <v>6</v>
      </c>
      <c r="O4670" t="s">
        <v>54</v>
      </c>
      <c r="P4670">
        <f>VLOOKUP(O4670,state2,2,FALSE)</f>
        <v>6</v>
      </c>
      <c r="Q4670">
        <v>76106</v>
      </c>
      <c r="R4670" t="s">
        <v>55</v>
      </c>
      <c r="S4670">
        <f>VLOOKUP(R4670,region2,2,FALSE)</f>
        <v>3</v>
      </c>
      <c r="T4670" t="s">
        <v>4097</v>
      </c>
      <c r="U4670" t="s">
        <v>22</v>
      </c>
      <c r="V4670">
        <f>VLOOKUP(U4670,category2,2,FALSE)</f>
        <v>2</v>
      </c>
      <c r="W4670" t="s">
        <v>3231</v>
      </c>
      <c r="X4670">
        <f>VLOOKUP(W4670,subcat2,3,FALSE)</f>
        <v>9</v>
      </c>
      <c r="Y4670" t="s">
        <v>246</v>
      </c>
      <c r="Z4670">
        <v>11.059999999999999</v>
      </c>
      <c r="AA4670">
        <v>10</v>
      </c>
      <c r="AB4670">
        <v>0.8</v>
      </c>
      <c r="AC4670" s="4">
        <v>-18.802</v>
      </c>
    </row>
    <row r="4671" spans="1:29" x14ac:dyDescent="0.25">
      <c r="A4671" s="2">
        <v>4670</v>
      </c>
      <c r="B4671" t="s">
        <v>10022</v>
      </c>
      <c r="C4671" s="3">
        <v>42861</v>
      </c>
      <c r="D4671" s="3">
        <v>42866</v>
      </c>
      <c r="E4671" t="s">
        <v>25</v>
      </c>
      <c r="F4671">
        <f>VLOOKUP(E4671,SHIPMODE,2,FALSE)</f>
        <v>2</v>
      </c>
      <c r="G4671" t="s">
        <v>3842</v>
      </c>
      <c r="H4671" t="s">
        <v>2191</v>
      </c>
      <c r="I4671" t="s">
        <v>18</v>
      </c>
      <c r="J4671">
        <f>VLOOKUP(I4671,segmentID,2,FALSE)</f>
        <v>2</v>
      </c>
      <c r="K4671" t="s">
        <v>3255</v>
      </c>
      <c r="L4671">
        <f>VLOOKUP(K4671,country2,2,FALSE)</f>
        <v>1</v>
      </c>
      <c r="M4671" t="s">
        <v>53</v>
      </c>
      <c r="N4671">
        <f>VLOOKUP(Orders!M4671,city2,2,FALSE)</f>
        <v>6</v>
      </c>
      <c r="O4671" t="s">
        <v>54</v>
      </c>
      <c r="P4671">
        <f>VLOOKUP(O4671,state2,2,FALSE)</f>
        <v>6</v>
      </c>
      <c r="Q4671">
        <v>76106</v>
      </c>
      <c r="R4671" t="s">
        <v>55</v>
      </c>
      <c r="S4671">
        <f>VLOOKUP(R4671,region2,2,FALSE)</f>
        <v>3</v>
      </c>
      <c r="T4671" t="s">
        <v>4520</v>
      </c>
      <c r="U4671" t="s">
        <v>13</v>
      </c>
      <c r="V4671">
        <f>VLOOKUP(U4671,category2,2,FALSE)</f>
        <v>1</v>
      </c>
      <c r="W4671" t="s">
        <v>14</v>
      </c>
      <c r="X4671">
        <f>VLOOKUP(W4671,subcat2,3,FALSE)</f>
        <v>1</v>
      </c>
      <c r="Y4671" t="s">
        <v>3162</v>
      </c>
      <c r="Z4671">
        <v>623.46479999999997</v>
      </c>
      <c r="AA4671">
        <v>7</v>
      </c>
      <c r="AB4671">
        <v>0.32</v>
      </c>
      <c r="AC4671" s="4">
        <v>-119.19180000000006</v>
      </c>
    </row>
    <row r="4672" spans="1:29" x14ac:dyDescent="0.25">
      <c r="A4672" s="2">
        <v>4671</v>
      </c>
      <c r="B4672" t="s">
        <v>10022</v>
      </c>
      <c r="C4672" s="3">
        <v>42861</v>
      </c>
      <c r="D4672" s="3">
        <v>42866</v>
      </c>
      <c r="E4672" t="s">
        <v>25</v>
      </c>
      <c r="F4672">
        <f>VLOOKUP(E4672,SHIPMODE,2,FALSE)</f>
        <v>2</v>
      </c>
      <c r="G4672" t="s">
        <v>3842</v>
      </c>
      <c r="H4672" t="s">
        <v>2191</v>
      </c>
      <c r="I4672" t="s">
        <v>18</v>
      </c>
      <c r="J4672">
        <f>VLOOKUP(I4672,segmentID,2,FALSE)</f>
        <v>2</v>
      </c>
      <c r="K4672" t="s">
        <v>3255</v>
      </c>
      <c r="L4672">
        <f>VLOOKUP(K4672,country2,2,FALSE)</f>
        <v>1</v>
      </c>
      <c r="M4672" t="s">
        <v>53</v>
      </c>
      <c r="N4672">
        <f>VLOOKUP(Orders!M4672,city2,2,FALSE)</f>
        <v>6</v>
      </c>
      <c r="O4672" t="s">
        <v>54</v>
      </c>
      <c r="P4672">
        <f>VLOOKUP(O4672,state2,2,FALSE)</f>
        <v>6</v>
      </c>
      <c r="Q4672">
        <v>76106</v>
      </c>
      <c r="R4672" t="s">
        <v>55</v>
      </c>
      <c r="S4672">
        <f>VLOOKUP(R4672,region2,2,FALSE)</f>
        <v>3</v>
      </c>
      <c r="T4672" t="s">
        <v>5722</v>
      </c>
      <c r="U4672" t="s">
        <v>22</v>
      </c>
      <c r="V4672">
        <f>VLOOKUP(U4672,category2,2,FALSE)</f>
        <v>2</v>
      </c>
      <c r="W4672" t="s">
        <v>3227</v>
      </c>
      <c r="X4672">
        <f>VLOOKUP(W4672,subcat2,3,FALSE)</f>
        <v>5</v>
      </c>
      <c r="Y4672" t="s">
        <v>680</v>
      </c>
      <c r="Z4672">
        <v>772.68000000000006</v>
      </c>
      <c r="AA4672">
        <v>5</v>
      </c>
      <c r="AB4672">
        <v>0.2</v>
      </c>
      <c r="AC4672" s="4">
        <v>-57.950999999999993</v>
      </c>
    </row>
    <row r="4673" spans="1:29" x14ac:dyDescent="0.25">
      <c r="A4673" s="2">
        <v>4672</v>
      </c>
      <c r="B4673" t="s">
        <v>8547</v>
      </c>
      <c r="C4673" s="3">
        <v>42582</v>
      </c>
      <c r="D4673" s="3">
        <v>42588</v>
      </c>
      <c r="E4673" t="s">
        <v>25</v>
      </c>
      <c r="F4673">
        <f>VLOOKUP(E4673,SHIPMODE,2,FALSE)</f>
        <v>2</v>
      </c>
      <c r="G4673" t="s">
        <v>3362</v>
      </c>
      <c r="H4673" t="s">
        <v>450</v>
      </c>
      <c r="I4673" t="s">
        <v>9</v>
      </c>
      <c r="J4673">
        <f>VLOOKUP(I4673,segmentID,2,FALSE)</f>
        <v>1</v>
      </c>
      <c r="K4673" t="s">
        <v>3255</v>
      </c>
      <c r="L4673">
        <f>VLOOKUP(K4673,country2,2,FALSE)</f>
        <v>1</v>
      </c>
      <c r="M4673" t="s">
        <v>433</v>
      </c>
      <c r="N4673">
        <f>VLOOKUP(Orders!M4673,city2,2,FALSE)</f>
        <v>67</v>
      </c>
      <c r="O4673" t="s">
        <v>123</v>
      </c>
      <c r="P4673">
        <f>VLOOKUP(O4673,state2,2,FALSE)</f>
        <v>13</v>
      </c>
      <c r="Q4673">
        <v>48205</v>
      </c>
      <c r="R4673" t="s">
        <v>55</v>
      </c>
      <c r="S4673">
        <f>VLOOKUP(R4673,region2,2,FALSE)</f>
        <v>3</v>
      </c>
      <c r="T4673" t="s">
        <v>5229</v>
      </c>
      <c r="U4673" t="s">
        <v>22</v>
      </c>
      <c r="V4673">
        <f>VLOOKUP(U4673,category2,2,FALSE)</f>
        <v>2</v>
      </c>
      <c r="W4673" t="s">
        <v>38</v>
      </c>
      <c r="X4673">
        <f>VLOOKUP(W4673,subcat2,3,FALSE)</f>
        <v>10</v>
      </c>
      <c r="Y4673" t="s">
        <v>1557</v>
      </c>
      <c r="Z4673">
        <v>283.14000000000004</v>
      </c>
      <c r="AA4673">
        <v>4</v>
      </c>
      <c r="AB4673">
        <v>0.1</v>
      </c>
      <c r="AC4673" s="4">
        <v>72.357999999999976</v>
      </c>
    </row>
    <row r="4674" spans="1:29" x14ac:dyDescent="0.25">
      <c r="A4674" s="2">
        <v>4673</v>
      </c>
      <c r="B4674" t="s">
        <v>8547</v>
      </c>
      <c r="C4674" s="3">
        <v>42582</v>
      </c>
      <c r="D4674" s="3">
        <v>42588</v>
      </c>
      <c r="E4674" t="s">
        <v>25</v>
      </c>
      <c r="F4674">
        <f>VLOOKUP(E4674,SHIPMODE,2,FALSE)</f>
        <v>2</v>
      </c>
      <c r="G4674" t="s">
        <v>3362</v>
      </c>
      <c r="H4674" t="s">
        <v>450</v>
      </c>
      <c r="I4674" t="s">
        <v>9</v>
      </c>
      <c r="J4674">
        <f>VLOOKUP(I4674,segmentID,2,FALSE)</f>
        <v>1</v>
      </c>
      <c r="K4674" t="s">
        <v>3255</v>
      </c>
      <c r="L4674">
        <f>VLOOKUP(K4674,country2,2,FALSE)</f>
        <v>1</v>
      </c>
      <c r="M4674" t="s">
        <v>433</v>
      </c>
      <c r="N4674">
        <f>VLOOKUP(Orders!M4674,city2,2,FALSE)</f>
        <v>67</v>
      </c>
      <c r="O4674" t="s">
        <v>123</v>
      </c>
      <c r="P4674">
        <f>VLOOKUP(O4674,state2,2,FALSE)</f>
        <v>13</v>
      </c>
      <c r="Q4674">
        <v>48205</v>
      </c>
      <c r="R4674" t="s">
        <v>55</v>
      </c>
      <c r="S4674">
        <f>VLOOKUP(R4674,region2,2,FALSE)</f>
        <v>3</v>
      </c>
      <c r="T4674" t="s">
        <v>4653</v>
      </c>
      <c r="U4674" t="s">
        <v>35</v>
      </c>
      <c r="V4674">
        <f>VLOOKUP(U4674,category2,2,FALSE)</f>
        <v>3</v>
      </c>
      <c r="W4674" t="s">
        <v>3230</v>
      </c>
      <c r="X4674">
        <f>VLOOKUP(W4674,subcat2,3,FALSE)</f>
        <v>8</v>
      </c>
      <c r="Y4674" t="s">
        <v>2048</v>
      </c>
      <c r="Z4674">
        <v>635.96</v>
      </c>
      <c r="AA4674">
        <v>4</v>
      </c>
      <c r="AB4674">
        <v>0</v>
      </c>
      <c r="AC4674" s="4">
        <v>165.34960000000001</v>
      </c>
    </row>
    <row r="4675" spans="1:29" x14ac:dyDescent="0.25">
      <c r="A4675" s="2">
        <v>4674</v>
      </c>
      <c r="B4675" t="s">
        <v>8547</v>
      </c>
      <c r="C4675" s="3">
        <v>42582</v>
      </c>
      <c r="D4675" s="3">
        <v>42588</v>
      </c>
      <c r="E4675" t="s">
        <v>25</v>
      </c>
      <c r="F4675">
        <f>VLOOKUP(E4675,SHIPMODE,2,FALSE)</f>
        <v>2</v>
      </c>
      <c r="G4675" t="s">
        <v>3362</v>
      </c>
      <c r="H4675" t="s">
        <v>450</v>
      </c>
      <c r="I4675" t="s">
        <v>9</v>
      </c>
      <c r="J4675">
        <f>VLOOKUP(I4675,segmentID,2,FALSE)</f>
        <v>1</v>
      </c>
      <c r="K4675" t="s">
        <v>3255</v>
      </c>
      <c r="L4675">
        <f>VLOOKUP(K4675,country2,2,FALSE)</f>
        <v>1</v>
      </c>
      <c r="M4675" t="s">
        <v>433</v>
      </c>
      <c r="N4675">
        <f>VLOOKUP(Orders!M4675,city2,2,FALSE)</f>
        <v>67</v>
      </c>
      <c r="O4675" t="s">
        <v>123</v>
      </c>
      <c r="P4675">
        <f>VLOOKUP(O4675,state2,2,FALSE)</f>
        <v>13</v>
      </c>
      <c r="Q4675">
        <v>48205</v>
      </c>
      <c r="R4675" t="s">
        <v>55</v>
      </c>
      <c r="S4675">
        <f>VLOOKUP(R4675,region2,2,FALSE)</f>
        <v>3</v>
      </c>
      <c r="T4675" t="s">
        <v>5345</v>
      </c>
      <c r="U4675" t="s">
        <v>35</v>
      </c>
      <c r="V4675">
        <f>VLOOKUP(U4675,category2,2,FALSE)</f>
        <v>3</v>
      </c>
      <c r="W4675" t="s">
        <v>3230</v>
      </c>
      <c r="X4675">
        <f>VLOOKUP(W4675,subcat2,3,FALSE)</f>
        <v>8</v>
      </c>
      <c r="Y4675" t="s">
        <v>1697</v>
      </c>
      <c r="Z4675">
        <v>118.99</v>
      </c>
      <c r="AA4675">
        <v>1</v>
      </c>
      <c r="AB4675">
        <v>0</v>
      </c>
      <c r="AC4675" s="4">
        <v>33.3172</v>
      </c>
    </row>
    <row r="4676" spans="1:29" x14ac:dyDescent="0.25">
      <c r="A4676" s="2">
        <v>4675</v>
      </c>
      <c r="B4676" t="s">
        <v>8547</v>
      </c>
      <c r="C4676" s="3">
        <v>42582</v>
      </c>
      <c r="D4676" s="3">
        <v>42588</v>
      </c>
      <c r="E4676" t="s">
        <v>25</v>
      </c>
      <c r="F4676">
        <f>VLOOKUP(E4676,SHIPMODE,2,FALSE)</f>
        <v>2</v>
      </c>
      <c r="G4676" t="s">
        <v>3362</v>
      </c>
      <c r="H4676" t="s">
        <v>450</v>
      </c>
      <c r="I4676" t="s">
        <v>9</v>
      </c>
      <c r="J4676">
        <f>VLOOKUP(I4676,segmentID,2,FALSE)</f>
        <v>1</v>
      </c>
      <c r="K4676" t="s">
        <v>3255</v>
      </c>
      <c r="L4676">
        <f>VLOOKUP(K4676,country2,2,FALSE)</f>
        <v>1</v>
      </c>
      <c r="M4676" t="s">
        <v>433</v>
      </c>
      <c r="N4676">
        <f>VLOOKUP(Orders!M4676,city2,2,FALSE)</f>
        <v>67</v>
      </c>
      <c r="O4676" t="s">
        <v>123</v>
      </c>
      <c r="P4676">
        <f>VLOOKUP(O4676,state2,2,FALSE)</f>
        <v>13</v>
      </c>
      <c r="Q4676">
        <v>48205</v>
      </c>
      <c r="R4676" t="s">
        <v>55</v>
      </c>
      <c r="S4676">
        <f>VLOOKUP(R4676,region2,2,FALSE)</f>
        <v>3</v>
      </c>
      <c r="T4676" t="s">
        <v>4377</v>
      </c>
      <c r="U4676" t="s">
        <v>13</v>
      </c>
      <c r="V4676">
        <f>VLOOKUP(U4676,category2,2,FALSE)</f>
        <v>1</v>
      </c>
      <c r="W4676" t="s">
        <v>3228</v>
      </c>
      <c r="X4676">
        <f>VLOOKUP(W4676,subcat2,3,FALSE)</f>
        <v>6</v>
      </c>
      <c r="Y4676" t="s">
        <v>1546</v>
      </c>
      <c r="Z4676">
        <v>272.94</v>
      </c>
      <c r="AA4676">
        <v>3</v>
      </c>
      <c r="AB4676">
        <v>0</v>
      </c>
      <c r="AC4676" s="4">
        <v>30.023400000000009</v>
      </c>
    </row>
    <row r="4677" spans="1:29" x14ac:dyDescent="0.25">
      <c r="A4677" s="2">
        <v>4676</v>
      </c>
      <c r="B4677" t="s">
        <v>10023</v>
      </c>
      <c r="C4677" s="3">
        <v>42821</v>
      </c>
      <c r="D4677" s="3">
        <v>42823</v>
      </c>
      <c r="E4677" t="s">
        <v>7</v>
      </c>
      <c r="F4677">
        <f>VLOOKUP(E4677,SHIPMODE,2,FALSE)</f>
        <v>1</v>
      </c>
      <c r="G4677" t="s">
        <v>3263</v>
      </c>
      <c r="H4677" t="s">
        <v>62</v>
      </c>
      <c r="I4677" t="s">
        <v>9</v>
      </c>
      <c r="J4677">
        <f>VLOOKUP(I4677,segmentID,2,FALSE)</f>
        <v>1</v>
      </c>
      <c r="K4677" t="s">
        <v>3255</v>
      </c>
      <c r="L4677">
        <f>VLOOKUP(K4677,country2,2,FALSE)</f>
        <v>1</v>
      </c>
      <c r="M4677" t="s">
        <v>77</v>
      </c>
      <c r="N4677">
        <f>VLOOKUP(Orders!M4677,city2,2,FALSE)</f>
        <v>11</v>
      </c>
      <c r="O4677" t="s">
        <v>78</v>
      </c>
      <c r="P4677">
        <f>VLOOKUP(O4677,state2,2,FALSE)</f>
        <v>10</v>
      </c>
      <c r="Q4677">
        <v>19120</v>
      </c>
      <c r="R4677" t="s">
        <v>79</v>
      </c>
      <c r="S4677">
        <f>VLOOKUP(R4677,region2,2,FALSE)</f>
        <v>4</v>
      </c>
      <c r="T4677" t="s">
        <v>4108</v>
      </c>
      <c r="U4677" t="s">
        <v>13</v>
      </c>
      <c r="V4677">
        <f>VLOOKUP(U4677,category2,2,FALSE)</f>
        <v>1</v>
      </c>
      <c r="W4677" t="s">
        <v>3228</v>
      </c>
      <c r="X4677">
        <f>VLOOKUP(W4677,subcat2,3,FALSE)</f>
        <v>6</v>
      </c>
      <c r="Y4677" t="s">
        <v>554</v>
      </c>
      <c r="Z4677">
        <v>15.008000000000003</v>
      </c>
      <c r="AA4677">
        <v>2</v>
      </c>
      <c r="AB4677">
        <v>0.2</v>
      </c>
      <c r="AC4677" s="4">
        <v>1.5007999999999999</v>
      </c>
    </row>
    <row r="4678" spans="1:29" x14ac:dyDescent="0.25">
      <c r="A4678" s="2">
        <v>4677</v>
      </c>
      <c r="B4678" t="s">
        <v>6377</v>
      </c>
      <c r="C4678" s="3">
        <v>41712</v>
      </c>
      <c r="D4678" s="3">
        <v>41717</v>
      </c>
      <c r="E4678" t="s">
        <v>25</v>
      </c>
      <c r="F4678">
        <f>VLOOKUP(E4678,SHIPMODE,2,FALSE)</f>
        <v>2</v>
      </c>
      <c r="G4678" t="s">
        <v>3894</v>
      </c>
      <c r="H4678" t="s">
        <v>2412</v>
      </c>
      <c r="I4678" t="s">
        <v>9</v>
      </c>
      <c r="J4678">
        <f>VLOOKUP(I4678,segmentID,2,FALSE)</f>
        <v>1</v>
      </c>
      <c r="K4678" t="s">
        <v>3255</v>
      </c>
      <c r="L4678">
        <f>VLOOKUP(K4678,country2,2,FALSE)</f>
        <v>1</v>
      </c>
      <c r="M4678" t="s">
        <v>2893</v>
      </c>
      <c r="N4678">
        <f>VLOOKUP(Orders!M4678,city2,2,FALSE)</f>
        <v>416</v>
      </c>
      <c r="O4678" t="s">
        <v>64</v>
      </c>
      <c r="P4678">
        <f>VLOOKUP(O4678,state2,2,FALSE)</f>
        <v>8</v>
      </c>
      <c r="Q4678">
        <v>84321</v>
      </c>
      <c r="R4678" t="s">
        <v>21</v>
      </c>
      <c r="S4678">
        <f>VLOOKUP(R4678,region2,2,FALSE)</f>
        <v>2</v>
      </c>
      <c r="T4678" t="s">
        <v>5411</v>
      </c>
      <c r="U4678" t="s">
        <v>22</v>
      </c>
      <c r="V4678">
        <f>VLOOKUP(U4678,category2,2,FALSE)</f>
        <v>2</v>
      </c>
      <c r="W4678" t="s">
        <v>3231</v>
      </c>
      <c r="X4678">
        <f>VLOOKUP(W4678,subcat2,3,FALSE)</f>
        <v>9</v>
      </c>
      <c r="Y4678" t="s">
        <v>1210</v>
      </c>
      <c r="Z4678">
        <v>33.088000000000001</v>
      </c>
      <c r="AA4678">
        <v>4</v>
      </c>
      <c r="AB4678">
        <v>0.2</v>
      </c>
      <c r="AC4678" s="4">
        <v>11.167199999999999</v>
      </c>
    </row>
    <row r="4679" spans="1:29" x14ac:dyDescent="0.25">
      <c r="A4679" s="2">
        <v>4678</v>
      </c>
      <c r="B4679" t="s">
        <v>6377</v>
      </c>
      <c r="C4679" s="3">
        <v>41712</v>
      </c>
      <c r="D4679" s="3">
        <v>41717</v>
      </c>
      <c r="E4679" t="s">
        <v>25</v>
      </c>
      <c r="F4679">
        <f>VLOOKUP(E4679,SHIPMODE,2,FALSE)</f>
        <v>2</v>
      </c>
      <c r="G4679" t="s">
        <v>3894</v>
      </c>
      <c r="H4679" t="s">
        <v>2412</v>
      </c>
      <c r="I4679" t="s">
        <v>9</v>
      </c>
      <c r="J4679">
        <f>VLOOKUP(I4679,segmentID,2,FALSE)</f>
        <v>1</v>
      </c>
      <c r="K4679" t="s">
        <v>3255</v>
      </c>
      <c r="L4679">
        <f>VLOOKUP(K4679,country2,2,FALSE)</f>
        <v>1</v>
      </c>
      <c r="M4679" t="s">
        <v>2893</v>
      </c>
      <c r="N4679">
        <f>VLOOKUP(Orders!M4679,city2,2,FALSE)</f>
        <v>416</v>
      </c>
      <c r="O4679" t="s">
        <v>64</v>
      </c>
      <c r="P4679">
        <f>VLOOKUP(O4679,state2,2,FALSE)</f>
        <v>8</v>
      </c>
      <c r="Q4679">
        <v>84321</v>
      </c>
      <c r="R4679" t="s">
        <v>21</v>
      </c>
      <c r="S4679">
        <f>VLOOKUP(R4679,region2,2,FALSE)</f>
        <v>2</v>
      </c>
      <c r="T4679" t="s">
        <v>4559</v>
      </c>
      <c r="U4679" t="s">
        <v>22</v>
      </c>
      <c r="V4679">
        <f>VLOOKUP(U4679,category2,2,FALSE)</f>
        <v>2</v>
      </c>
      <c r="W4679" t="s">
        <v>3227</v>
      </c>
      <c r="X4679">
        <f>VLOOKUP(W4679,subcat2,3,FALSE)</f>
        <v>5</v>
      </c>
      <c r="Y4679" t="s">
        <v>477</v>
      </c>
      <c r="Z4679">
        <v>80.98</v>
      </c>
      <c r="AA4679">
        <v>1</v>
      </c>
      <c r="AB4679">
        <v>0</v>
      </c>
      <c r="AC4679" s="4">
        <v>3.2391999999999967</v>
      </c>
    </row>
    <row r="4680" spans="1:29" x14ac:dyDescent="0.25">
      <c r="A4680" s="2">
        <v>4679</v>
      </c>
      <c r="B4680" t="s">
        <v>6377</v>
      </c>
      <c r="C4680" s="3">
        <v>41712</v>
      </c>
      <c r="D4680" s="3">
        <v>41717</v>
      </c>
      <c r="E4680" t="s">
        <v>25</v>
      </c>
      <c r="F4680">
        <f>VLOOKUP(E4680,SHIPMODE,2,FALSE)</f>
        <v>2</v>
      </c>
      <c r="G4680" t="s">
        <v>3894</v>
      </c>
      <c r="H4680" t="s">
        <v>2412</v>
      </c>
      <c r="I4680" t="s">
        <v>9</v>
      </c>
      <c r="J4680">
        <f>VLOOKUP(I4680,segmentID,2,FALSE)</f>
        <v>1</v>
      </c>
      <c r="K4680" t="s">
        <v>3255</v>
      </c>
      <c r="L4680">
        <f>VLOOKUP(K4680,country2,2,FALSE)</f>
        <v>1</v>
      </c>
      <c r="M4680" t="s">
        <v>2893</v>
      </c>
      <c r="N4680">
        <f>VLOOKUP(Orders!M4680,city2,2,FALSE)</f>
        <v>416</v>
      </c>
      <c r="O4680" t="s">
        <v>64</v>
      </c>
      <c r="P4680">
        <f>VLOOKUP(O4680,state2,2,FALSE)</f>
        <v>8</v>
      </c>
      <c r="Q4680">
        <v>84321</v>
      </c>
      <c r="R4680" t="s">
        <v>21</v>
      </c>
      <c r="S4680">
        <f>VLOOKUP(R4680,region2,2,FALSE)</f>
        <v>2</v>
      </c>
      <c r="T4680" t="s">
        <v>5751</v>
      </c>
      <c r="U4680" t="s">
        <v>35</v>
      </c>
      <c r="V4680">
        <f>VLOOKUP(U4680,category2,2,FALSE)</f>
        <v>3</v>
      </c>
      <c r="W4680" t="s">
        <v>3232</v>
      </c>
      <c r="X4680">
        <f>VLOOKUP(W4680,subcat2,3,FALSE)</f>
        <v>12</v>
      </c>
      <c r="Y4680" t="s">
        <v>3114</v>
      </c>
      <c r="Z4680">
        <v>82.800000000000011</v>
      </c>
      <c r="AA4680">
        <v>12</v>
      </c>
      <c r="AB4680">
        <v>0</v>
      </c>
      <c r="AC4680" s="4">
        <v>6.6239999999999952</v>
      </c>
    </row>
    <row r="4681" spans="1:29" x14ac:dyDescent="0.25">
      <c r="A4681" s="2">
        <v>4680</v>
      </c>
      <c r="B4681" t="s">
        <v>6377</v>
      </c>
      <c r="C4681" s="3">
        <v>41712</v>
      </c>
      <c r="D4681" s="3">
        <v>41717</v>
      </c>
      <c r="E4681" t="s">
        <v>25</v>
      </c>
      <c r="F4681">
        <f>VLOOKUP(E4681,SHIPMODE,2,FALSE)</f>
        <v>2</v>
      </c>
      <c r="G4681" t="s">
        <v>3894</v>
      </c>
      <c r="H4681" t="s">
        <v>2412</v>
      </c>
      <c r="I4681" t="s">
        <v>9</v>
      </c>
      <c r="J4681">
        <f>VLOOKUP(I4681,segmentID,2,FALSE)</f>
        <v>1</v>
      </c>
      <c r="K4681" t="s">
        <v>3255</v>
      </c>
      <c r="L4681">
        <f>VLOOKUP(K4681,country2,2,FALSE)</f>
        <v>1</v>
      </c>
      <c r="M4681" t="s">
        <v>2893</v>
      </c>
      <c r="N4681">
        <f>VLOOKUP(Orders!M4681,city2,2,FALSE)</f>
        <v>416</v>
      </c>
      <c r="O4681" t="s">
        <v>64</v>
      </c>
      <c r="P4681">
        <f>VLOOKUP(O4681,state2,2,FALSE)</f>
        <v>8</v>
      </c>
      <c r="Q4681">
        <v>84321</v>
      </c>
      <c r="R4681" t="s">
        <v>21</v>
      </c>
      <c r="S4681">
        <f>VLOOKUP(R4681,region2,2,FALSE)</f>
        <v>2</v>
      </c>
      <c r="T4681" t="s">
        <v>4773</v>
      </c>
      <c r="U4681" t="s">
        <v>22</v>
      </c>
      <c r="V4681">
        <f>VLOOKUP(U4681,category2,2,FALSE)</f>
        <v>2</v>
      </c>
      <c r="W4681" t="s">
        <v>3227</v>
      </c>
      <c r="X4681">
        <f>VLOOKUP(W4681,subcat2,3,FALSE)</f>
        <v>5</v>
      </c>
      <c r="Y4681" t="s">
        <v>5922</v>
      </c>
      <c r="Z4681">
        <v>21.36</v>
      </c>
      <c r="AA4681">
        <v>2</v>
      </c>
      <c r="AB4681">
        <v>0</v>
      </c>
      <c r="AC4681" s="4">
        <v>5.7672000000000008</v>
      </c>
    </row>
    <row r="4682" spans="1:29" x14ac:dyDescent="0.25">
      <c r="A4682" s="2">
        <v>4681</v>
      </c>
      <c r="B4682" t="s">
        <v>6377</v>
      </c>
      <c r="C4682" s="3">
        <v>41712</v>
      </c>
      <c r="D4682" s="3">
        <v>41717</v>
      </c>
      <c r="E4682" t="s">
        <v>25</v>
      </c>
      <c r="F4682">
        <f>VLOOKUP(E4682,SHIPMODE,2,FALSE)</f>
        <v>2</v>
      </c>
      <c r="G4682" t="s">
        <v>3894</v>
      </c>
      <c r="H4682" t="s">
        <v>2412</v>
      </c>
      <c r="I4682" t="s">
        <v>9</v>
      </c>
      <c r="J4682">
        <f>VLOOKUP(I4682,segmentID,2,FALSE)</f>
        <v>1</v>
      </c>
      <c r="K4682" t="s">
        <v>3255</v>
      </c>
      <c r="L4682">
        <f>VLOOKUP(K4682,country2,2,FALSE)</f>
        <v>1</v>
      </c>
      <c r="M4682" t="s">
        <v>2893</v>
      </c>
      <c r="N4682">
        <f>VLOOKUP(Orders!M4682,city2,2,FALSE)</f>
        <v>416</v>
      </c>
      <c r="O4682" t="s">
        <v>64</v>
      </c>
      <c r="P4682">
        <f>VLOOKUP(O4682,state2,2,FALSE)</f>
        <v>8</v>
      </c>
      <c r="Q4682">
        <v>84321</v>
      </c>
      <c r="R4682" t="s">
        <v>21</v>
      </c>
      <c r="S4682">
        <f>VLOOKUP(R4682,region2,2,FALSE)</f>
        <v>2</v>
      </c>
      <c r="T4682" t="s">
        <v>5625</v>
      </c>
      <c r="U4682" t="s">
        <v>22</v>
      </c>
      <c r="V4682">
        <f>VLOOKUP(U4682,category2,2,FALSE)</f>
        <v>2</v>
      </c>
      <c r="W4682" t="s">
        <v>3231</v>
      </c>
      <c r="X4682">
        <f>VLOOKUP(W4682,subcat2,3,FALSE)</f>
        <v>9</v>
      </c>
      <c r="Y4682" t="s">
        <v>828</v>
      </c>
      <c r="Z4682">
        <v>62.048000000000002</v>
      </c>
      <c r="AA4682">
        <v>2</v>
      </c>
      <c r="AB4682">
        <v>0.2</v>
      </c>
      <c r="AC4682" s="4">
        <v>20.165599999999998</v>
      </c>
    </row>
    <row r="4683" spans="1:29" x14ac:dyDescent="0.25">
      <c r="A4683" s="2">
        <v>4682</v>
      </c>
      <c r="B4683" t="s">
        <v>8548</v>
      </c>
      <c r="C4683" s="3">
        <v>42565</v>
      </c>
      <c r="D4683" s="3">
        <v>42569</v>
      </c>
      <c r="E4683" t="s">
        <v>7</v>
      </c>
      <c r="F4683">
        <f>VLOOKUP(E4683,SHIPMODE,2,FALSE)</f>
        <v>1</v>
      </c>
      <c r="G4683" t="s">
        <v>3936</v>
      </c>
      <c r="H4683" t="s">
        <v>2562</v>
      </c>
      <c r="I4683" t="s">
        <v>9</v>
      </c>
      <c r="J4683">
        <f>VLOOKUP(I4683,segmentID,2,FALSE)</f>
        <v>1</v>
      </c>
      <c r="K4683" t="s">
        <v>3255</v>
      </c>
      <c r="L4683">
        <f>VLOOKUP(K4683,country2,2,FALSE)</f>
        <v>1</v>
      </c>
      <c r="M4683" t="s">
        <v>746</v>
      </c>
      <c r="N4683">
        <f>VLOOKUP(Orders!M4683,city2,2,FALSE)</f>
        <v>110</v>
      </c>
      <c r="O4683" t="s">
        <v>139</v>
      </c>
      <c r="P4683">
        <f>VLOOKUP(O4683,state2,2,FALSE)</f>
        <v>16</v>
      </c>
      <c r="Q4683">
        <v>13021</v>
      </c>
      <c r="R4683" t="s">
        <v>79</v>
      </c>
      <c r="S4683">
        <f>VLOOKUP(R4683,region2,2,FALSE)</f>
        <v>4</v>
      </c>
      <c r="T4683" t="s">
        <v>5393</v>
      </c>
      <c r="U4683" t="s">
        <v>22</v>
      </c>
      <c r="V4683">
        <f>VLOOKUP(U4683,category2,2,FALSE)</f>
        <v>2</v>
      </c>
      <c r="W4683" t="s">
        <v>3234</v>
      </c>
      <c r="X4683">
        <f>VLOOKUP(W4683,subcat2,3,FALSE)</f>
        <v>14</v>
      </c>
      <c r="Y4683" t="s">
        <v>1942</v>
      </c>
      <c r="Z4683">
        <v>29.61</v>
      </c>
      <c r="AA4683">
        <v>9</v>
      </c>
      <c r="AB4683">
        <v>0</v>
      </c>
      <c r="AC4683" s="4">
        <v>13.324499999999999</v>
      </c>
    </row>
    <row r="4684" spans="1:29" x14ac:dyDescent="0.25">
      <c r="A4684" s="2">
        <v>4683</v>
      </c>
      <c r="B4684" t="s">
        <v>8549</v>
      </c>
      <c r="C4684" s="3">
        <v>42705</v>
      </c>
      <c r="D4684" s="3">
        <v>42705</v>
      </c>
      <c r="E4684" t="s">
        <v>625</v>
      </c>
      <c r="F4684">
        <f>VLOOKUP(E4684,SHIPMODE,2,FALSE)</f>
        <v>4</v>
      </c>
      <c r="G4684" t="s">
        <v>3415</v>
      </c>
      <c r="H4684" t="s">
        <v>663</v>
      </c>
      <c r="I4684" t="s">
        <v>9</v>
      </c>
      <c r="J4684">
        <f>VLOOKUP(I4684,segmentID,2,FALSE)</f>
        <v>1</v>
      </c>
      <c r="K4684" t="s">
        <v>3255</v>
      </c>
      <c r="L4684">
        <f>VLOOKUP(K4684,country2,2,FALSE)</f>
        <v>1</v>
      </c>
      <c r="M4684" t="s">
        <v>1975</v>
      </c>
      <c r="N4684">
        <f>VLOOKUP(Orders!M4684,city2,2,FALSE)</f>
        <v>254</v>
      </c>
      <c r="O4684" t="s">
        <v>44</v>
      </c>
      <c r="P4684">
        <f>VLOOKUP(O4684,state2,2,FALSE)</f>
        <v>4</v>
      </c>
      <c r="Q4684">
        <v>27604</v>
      </c>
      <c r="R4684" t="s">
        <v>12</v>
      </c>
      <c r="S4684">
        <f>VLOOKUP(R4684,region2,2,FALSE)</f>
        <v>1</v>
      </c>
      <c r="T4684" t="s">
        <v>5287</v>
      </c>
      <c r="U4684" t="s">
        <v>35</v>
      </c>
      <c r="V4684">
        <f>VLOOKUP(U4684,category2,2,FALSE)</f>
        <v>3</v>
      </c>
      <c r="W4684" t="s">
        <v>3230</v>
      </c>
      <c r="X4684">
        <f>VLOOKUP(W4684,subcat2,3,FALSE)</f>
        <v>8</v>
      </c>
      <c r="Y4684" t="s">
        <v>3169</v>
      </c>
      <c r="Z4684">
        <v>863.928</v>
      </c>
      <c r="AA4684">
        <v>9</v>
      </c>
      <c r="AB4684">
        <v>0.2</v>
      </c>
      <c r="AC4684" s="4">
        <v>86.392799999999994</v>
      </c>
    </row>
    <row r="4685" spans="1:29" x14ac:dyDescent="0.25">
      <c r="A4685" s="2">
        <v>4684</v>
      </c>
      <c r="B4685" t="s">
        <v>8550</v>
      </c>
      <c r="C4685" s="3">
        <v>42611</v>
      </c>
      <c r="D4685" s="3">
        <v>42616</v>
      </c>
      <c r="E4685" t="s">
        <v>25</v>
      </c>
      <c r="F4685">
        <f>VLOOKUP(E4685,SHIPMODE,2,FALSE)</f>
        <v>2</v>
      </c>
      <c r="G4685" t="s">
        <v>3589</v>
      </c>
      <c r="H4685" t="s">
        <v>1263</v>
      </c>
      <c r="I4685" t="s">
        <v>18</v>
      </c>
      <c r="J4685">
        <f>VLOOKUP(I4685,segmentID,2,FALSE)</f>
        <v>2</v>
      </c>
      <c r="K4685" t="s">
        <v>3255</v>
      </c>
      <c r="L4685">
        <f>VLOOKUP(K4685,country2,2,FALSE)</f>
        <v>1</v>
      </c>
      <c r="M4685" t="s">
        <v>77</v>
      </c>
      <c r="N4685">
        <f>VLOOKUP(Orders!M4685,city2,2,FALSE)</f>
        <v>11</v>
      </c>
      <c r="O4685" t="s">
        <v>78</v>
      </c>
      <c r="P4685">
        <f>VLOOKUP(O4685,state2,2,FALSE)</f>
        <v>10</v>
      </c>
      <c r="Q4685">
        <v>19120</v>
      </c>
      <c r="R4685" t="s">
        <v>79</v>
      </c>
      <c r="S4685">
        <f>VLOOKUP(R4685,region2,2,FALSE)</f>
        <v>4</v>
      </c>
      <c r="T4685" t="s">
        <v>5595</v>
      </c>
      <c r="U4685" t="s">
        <v>13</v>
      </c>
      <c r="V4685">
        <f>VLOOKUP(U4685,category2,2,FALSE)</f>
        <v>1</v>
      </c>
      <c r="W4685" t="s">
        <v>29</v>
      </c>
      <c r="X4685">
        <f>VLOOKUP(W4685,subcat2,3,FALSE)</f>
        <v>4</v>
      </c>
      <c r="Y4685" t="s">
        <v>1690</v>
      </c>
      <c r="Z4685">
        <v>241.92</v>
      </c>
      <c r="AA4685">
        <v>4</v>
      </c>
      <c r="AB4685">
        <v>0.4</v>
      </c>
      <c r="AC4685" s="4">
        <v>-56.448000000000008</v>
      </c>
    </row>
    <row r="4686" spans="1:29" x14ac:dyDescent="0.25">
      <c r="A4686" s="2">
        <v>4685</v>
      </c>
      <c r="B4686" t="s">
        <v>8550</v>
      </c>
      <c r="C4686" s="3">
        <v>42611</v>
      </c>
      <c r="D4686" s="3">
        <v>42616</v>
      </c>
      <c r="E4686" t="s">
        <v>25</v>
      </c>
      <c r="F4686">
        <f>VLOOKUP(E4686,SHIPMODE,2,FALSE)</f>
        <v>2</v>
      </c>
      <c r="G4686" t="s">
        <v>3589</v>
      </c>
      <c r="H4686" t="s">
        <v>1263</v>
      </c>
      <c r="I4686" t="s">
        <v>18</v>
      </c>
      <c r="J4686">
        <f>VLOOKUP(I4686,segmentID,2,FALSE)</f>
        <v>2</v>
      </c>
      <c r="K4686" t="s">
        <v>3255</v>
      </c>
      <c r="L4686">
        <f>VLOOKUP(K4686,country2,2,FALSE)</f>
        <v>1</v>
      </c>
      <c r="M4686" t="s">
        <v>77</v>
      </c>
      <c r="N4686">
        <f>VLOOKUP(Orders!M4686,city2,2,FALSE)</f>
        <v>11</v>
      </c>
      <c r="O4686" t="s">
        <v>78</v>
      </c>
      <c r="P4686">
        <f>VLOOKUP(O4686,state2,2,FALSE)</f>
        <v>10</v>
      </c>
      <c r="Q4686">
        <v>19120</v>
      </c>
      <c r="R4686" t="s">
        <v>79</v>
      </c>
      <c r="S4686">
        <f>VLOOKUP(R4686,region2,2,FALSE)</f>
        <v>4</v>
      </c>
      <c r="T4686" t="s">
        <v>5693</v>
      </c>
      <c r="U4686" t="s">
        <v>13</v>
      </c>
      <c r="V4686">
        <f>VLOOKUP(U4686,category2,2,FALSE)</f>
        <v>1</v>
      </c>
      <c r="W4686" t="s">
        <v>14</v>
      </c>
      <c r="X4686">
        <f>VLOOKUP(W4686,subcat2,3,FALSE)</f>
        <v>1</v>
      </c>
      <c r="Y4686" t="s">
        <v>2809</v>
      </c>
      <c r="Z4686">
        <v>163.88</v>
      </c>
      <c r="AA4686">
        <v>4</v>
      </c>
      <c r="AB4686">
        <v>0.5</v>
      </c>
      <c r="AC4686" s="4">
        <v>-81.94</v>
      </c>
    </row>
    <row r="4687" spans="1:29" x14ac:dyDescent="0.25">
      <c r="A4687" s="2">
        <v>4686</v>
      </c>
      <c r="B4687" t="s">
        <v>8550</v>
      </c>
      <c r="C4687" s="3">
        <v>42611</v>
      </c>
      <c r="D4687" s="3">
        <v>42616</v>
      </c>
      <c r="E4687" t="s">
        <v>25</v>
      </c>
      <c r="F4687">
        <f>VLOOKUP(E4687,SHIPMODE,2,FALSE)</f>
        <v>2</v>
      </c>
      <c r="G4687" t="s">
        <v>3589</v>
      </c>
      <c r="H4687" t="s">
        <v>1263</v>
      </c>
      <c r="I4687" t="s">
        <v>18</v>
      </c>
      <c r="J4687">
        <f>VLOOKUP(I4687,segmentID,2,FALSE)</f>
        <v>2</v>
      </c>
      <c r="K4687" t="s">
        <v>3255</v>
      </c>
      <c r="L4687">
        <f>VLOOKUP(K4687,country2,2,FALSE)</f>
        <v>1</v>
      </c>
      <c r="M4687" t="s">
        <v>77</v>
      </c>
      <c r="N4687">
        <f>VLOOKUP(Orders!M4687,city2,2,FALSE)</f>
        <v>11</v>
      </c>
      <c r="O4687" t="s">
        <v>78</v>
      </c>
      <c r="P4687">
        <f>VLOOKUP(O4687,state2,2,FALSE)</f>
        <v>10</v>
      </c>
      <c r="Q4687">
        <v>19120</v>
      </c>
      <c r="R4687" t="s">
        <v>79</v>
      </c>
      <c r="S4687">
        <f>VLOOKUP(R4687,region2,2,FALSE)</f>
        <v>4</v>
      </c>
      <c r="T4687" t="s">
        <v>4789</v>
      </c>
      <c r="U4687" t="s">
        <v>22</v>
      </c>
      <c r="V4687">
        <f>VLOOKUP(U4687,category2,2,FALSE)</f>
        <v>2</v>
      </c>
      <c r="W4687" t="s">
        <v>3231</v>
      </c>
      <c r="X4687">
        <f>VLOOKUP(W4687,subcat2,3,FALSE)</f>
        <v>9</v>
      </c>
      <c r="Y4687" t="s">
        <v>545</v>
      </c>
      <c r="Z4687">
        <v>3.4860000000000002</v>
      </c>
      <c r="AA4687">
        <v>2</v>
      </c>
      <c r="AB4687">
        <v>0.7</v>
      </c>
      <c r="AC4687" s="4">
        <v>-2.7887999999999993</v>
      </c>
    </row>
    <row r="4688" spans="1:29" x14ac:dyDescent="0.25">
      <c r="A4688" s="2">
        <v>4687</v>
      </c>
      <c r="B4688" t="s">
        <v>8550</v>
      </c>
      <c r="C4688" s="3">
        <v>42611</v>
      </c>
      <c r="D4688" s="3">
        <v>42616</v>
      </c>
      <c r="E4688" t="s">
        <v>25</v>
      </c>
      <c r="F4688">
        <f>VLOOKUP(E4688,SHIPMODE,2,FALSE)</f>
        <v>2</v>
      </c>
      <c r="G4688" t="s">
        <v>3589</v>
      </c>
      <c r="H4688" t="s">
        <v>1263</v>
      </c>
      <c r="I4688" t="s">
        <v>18</v>
      </c>
      <c r="J4688">
        <f>VLOOKUP(I4688,segmentID,2,FALSE)</f>
        <v>2</v>
      </c>
      <c r="K4688" t="s">
        <v>3255</v>
      </c>
      <c r="L4688">
        <f>VLOOKUP(K4688,country2,2,FALSE)</f>
        <v>1</v>
      </c>
      <c r="M4688" t="s">
        <v>77</v>
      </c>
      <c r="N4688">
        <f>VLOOKUP(Orders!M4688,city2,2,FALSE)</f>
        <v>11</v>
      </c>
      <c r="O4688" t="s">
        <v>78</v>
      </c>
      <c r="P4688">
        <f>VLOOKUP(O4688,state2,2,FALSE)</f>
        <v>10</v>
      </c>
      <c r="Q4688">
        <v>19120</v>
      </c>
      <c r="R4688" t="s">
        <v>79</v>
      </c>
      <c r="S4688">
        <f>VLOOKUP(R4688,region2,2,FALSE)</f>
        <v>4</v>
      </c>
      <c r="T4688" t="s">
        <v>5053</v>
      </c>
      <c r="U4688" t="s">
        <v>22</v>
      </c>
      <c r="V4688">
        <f>VLOOKUP(U4688,category2,2,FALSE)</f>
        <v>2</v>
      </c>
      <c r="W4688" t="s">
        <v>3234</v>
      </c>
      <c r="X4688">
        <f>VLOOKUP(W4688,subcat2,3,FALSE)</f>
        <v>14</v>
      </c>
      <c r="Y4688" t="s">
        <v>2959</v>
      </c>
      <c r="Z4688">
        <v>10.584</v>
      </c>
      <c r="AA4688">
        <v>7</v>
      </c>
      <c r="AB4688">
        <v>0.2</v>
      </c>
      <c r="AC4688" s="4">
        <v>-2.3813999999999993</v>
      </c>
    </row>
    <row r="4689" spans="1:29" x14ac:dyDescent="0.25">
      <c r="A4689" s="2">
        <v>4688</v>
      </c>
      <c r="B4689" t="s">
        <v>8551</v>
      </c>
      <c r="C4689" s="3">
        <v>42545</v>
      </c>
      <c r="D4689" s="3">
        <v>42551</v>
      </c>
      <c r="E4689" t="s">
        <v>25</v>
      </c>
      <c r="F4689">
        <f>VLOOKUP(E4689,SHIPMODE,2,FALSE)</f>
        <v>2</v>
      </c>
      <c r="G4689" t="s">
        <v>3587</v>
      </c>
      <c r="H4689" t="s">
        <v>1260</v>
      </c>
      <c r="I4689" t="s">
        <v>9</v>
      </c>
      <c r="J4689">
        <f>VLOOKUP(I4689,segmentID,2,FALSE)</f>
        <v>1</v>
      </c>
      <c r="K4689" t="s">
        <v>3255</v>
      </c>
      <c r="L4689">
        <f>VLOOKUP(K4689,country2,2,FALSE)</f>
        <v>1</v>
      </c>
      <c r="M4689" t="s">
        <v>703</v>
      </c>
      <c r="N4689">
        <f>VLOOKUP(Orders!M4689,city2,2,FALSE)</f>
        <v>103</v>
      </c>
      <c r="O4689" t="s">
        <v>132</v>
      </c>
      <c r="P4689">
        <f>VLOOKUP(O4689,state2,2,FALSE)</f>
        <v>15</v>
      </c>
      <c r="Q4689">
        <v>47374</v>
      </c>
      <c r="R4689" t="s">
        <v>55</v>
      </c>
      <c r="S4689">
        <f>VLOOKUP(R4689,region2,2,FALSE)</f>
        <v>3</v>
      </c>
      <c r="T4689" t="s">
        <v>5752</v>
      </c>
      <c r="U4689" t="s">
        <v>35</v>
      </c>
      <c r="V4689">
        <f>VLOOKUP(U4689,category2,2,FALSE)</f>
        <v>3</v>
      </c>
      <c r="W4689" t="s">
        <v>3230</v>
      </c>
      <c r="X4689">
        <f>VLOOKUP(W4689,subcat2,3,FALSE)</f>
        <v>8</v>
      </c>
      <c r="Y4689" t="s">
        <v>1257</v>
      </c>
      <c r="Z4689">
        <v>440.91</v>
      </c>
      <c r="AA4689">
        <v>9</v>
      </c>
      <c r="AB4689">
        <v>0</v>
      </c>
      <c r="AC4689" s="4">
        <v>123.45480000000005</v>
      </c>
    </row>
    <row r="4690" spans="1:29" x14ac:dyDescent="0.25">
      <c r="A4690" s="2">
        <v>4689</v>
      </c>
      <c r="B4690" t="s">
        <v>10024</v>
      </c>
      <c r="C4690" s="3">
        <v>42824</v>
      </c>
      <c r="D4690" s="3">
        <v>42828</v>
      </c>
      <c r="E4690" t="s">
        <v>25</v>
      </c>
      <c r="F4690">
        <f>VLOOKUP(E4690,SHIPMODE,2,FALSE)</f>
        <v>2</v>
      </c>
      <c r="G4690" t="s">
        <v>3924</v>
      </c>
      <c r="H4690" t="s">
        <v>2515</v>
      </c>
      <c r="I4690" t="s">
        <v>9</v>
      </c>
      <c r="J4690">
        <f>VLOOKUP(I4690,segmentID,2,FALSE)</f>
        <v>1</v>
      </c>
      <c r="K4690" t="s">
        <v>3255</v>
      </c>
      <c r="L4690">
        <f>VLOOKUP(K4690,country2,2,FALSE)</f>
        <v>1</v>
      </c>
      <c r="M4690" t="s">
        <v>1152</v>
      </c>
      <c r="N4690">
        <f>VLOOKUP(Orders!M4690,city2,2,FALSE)</f>
        <v>153</v>
      </c>
      <c r="O4690" t="s">
        <v>78</v>
      </c>
      <c r="P4690">
        <f>VLOOKUP(O4690,state2,2,FALSE)</f>
        <v>10</v>
      </c>
      <c r="Q4690">
        <v>17602</v>
      </c>
      <c r="R4690" t="s">
        <v>79</v>
      </c>
      <c r="S4690">
        <f>VLOOKUP(R4690,region2,2,FALSE)</f>
        <v>4</v>
      </c>
      <c r="T4690" t="s">
        <v>4141</v>
      </c>
      <c r="U4690" t="s">
        <v>22</v>
      </c>
      <c r="V4690">
        <f>VLOOKUP(U4690,category2,2,FALSE)</f>
        <v>2</v>
      </c>
      <c r="W4690" t="s">
        <v>3231</v>
      </c>
      <c r="X4690">
        <f>VLOOKUP(W4690,subcat2,3,FALSE)</f>
        <v>9</v>
      </c>
      <c r="Y4690" t="s">
        <v>1687</v>
      </c>
      <c r="Z4690">
        <v>5.7150000000000016</v>
      </c>
      <c r="AA4690">
        <v>5</v>
      </c>
      <c r="AB4690">
        <v>0.7</v>
      </c>
      <c r="AC4690" s="4">
        <v>-4.7625000000000011</v>
      </c>
    </row>
    <row r="4691" spans="1:29" x14ac:dyDescent="0.25">
      <c r="A4691" s="2">
        <v>4690</v>
      </c>
      <c r="B4691" t="s">
        <v>6378</v>
      </c>
      <c r="C4691" s="3">
        <v>41993</v>
      </c>
      <c r="D4691" s="3">
        <v>41995</v>
      </c>
      <c r="E4691" t="s">
        <v>97</v>
      </c>
      <c r="F4691">
        <f>VLOOKUP(E4691,SHIPMODE,2,FALSE)</f>
        <v>3</v>
      </c>
      <c r="G4691" t="s">
        <v>3819</v>
      </c>
      <c r="H4691" t="s">
        <v>2093</v>
      </c>
      <c r="I4691" t="s">
        <v>9</v>
      </c>
      <c r="J4691">
        <f>VLOOKUP(I4691,segmentID,2,FALSE)</f>
        <v>1</v>
      </c>
      <c r="K4691" t="s">
        <v>3255</v>
      </c>
      <c r="L4691">
        <f>VLOOKUP(K4691,country2,2,FALSE)</f>
        <v>1</v>
      </c>
      <c r="M4691" t="s">
        <v>636</v>
      </c>
      <c r="N4691">
        <f>VLOOKUP(Orders!M4691,city2,2,FALSE)</f>
        <v>94</v>
      </c>
      <c r="O4691" t="s">
        <v>160</v>
      </c>
      <c r="P4691">
        <f>VLOOKUP(O4691,state2,2,FALSE)</f>
        <v>17</v>
      </c>
      <c r="Q4691">
        <v>85705</v>
      </c>
      <c r="R4691" t="s">
        <v>21</v>
      </c>
      <c r="S4691">
        <f>VLOOKUP(R4691,region2,2,FALSE)</f>
        <v>2</v>
      </c>
      <c r="T4691" t="s">
        <v>5485</v>
      </c>
      <c r="U4691" t="s">
        <v>13</v>
      </c>
      <c r="V4691">
        <f>VLOOKUP(U4691,category2,2,FALSE)</f>
        <v>1</v>
      </c>
      <c r="W4691" t="s">
        <v>3228</v>
      </c>
      <c r="X4691">
        <f>VLOOKUP(W4691,subcat2,3,FALSE)</f>
        <v>6</v>
      </c>
      <c r="Y4691" t="s">
        <v>2003</v>
      </c>
      <c r="Z4691">
        <v>51.967999999999996</v>
      </c>
      <c r="AA4691">
        <v>2</v>
      </c>
      <c r="AB4691">
        <v>0.2</v>
      </c>
      <c r="AC4691" s="4">
        <v>10.393599999999998</v>
      </c>
    </row>
    <row r="4692" spans="1:29" x14ac:dyDescent="0.25">
      <c r="A4692" s="2">
        <v>4691</v>
      </c>
      <c r="B4692" t="s">
        <v>6378</v>
      </c>
      <c r="C4692" s="3">
        <v>41993</v>
      </c>
      <c r="D4692" s="3">
        <v>41995</v>
      </c>
      <c r="E4692" t="s">
        <v>97</v>
      </c>
      <c r="F4692">
        <f>VLOOKUP(E4692,SHIPMODE,2,FALSE)</f>
        <v>3</v>
      </c>
      <c r="G4692" t="s">
        <v>3819</v>
      </c>
      <c r="H4692" t="s">
        <v>2093</v>
      </c>
      <c r="I4692" t="s">
        <v>9</v>
      </c>
      <c r="J4692">
        <f>VLOOKUP(I4692,segmentID,2,FALSE)</f>
        <v>1</v>
      </c>
      <c r="K4692" t="s">
        <v>3255</v>
      </c>
      <c r="L4692">
        <f>VLOOKUP(K4692,country2,2,FALSE)</f>
        <v>1</v>
      </c>
      <c r="M4692" t="s">
        <v>636</v>
      </c>
      <c r="N4692">
        <f>VLOOKUP(Orders!M4692,city2,2,FALSE)</f>
        <v>94</v>
      </c>
      <c r="O4692" t="s">
        <v>160</v>
      </c>
      <c r="P4692">
        <f>VLOOKUP(O4692,state2,2,FALSE)</f>
        <v>17</v>
      </c>
      <c r="Q4692">
        <v>85705</v>
      </c>
      <c r="R4692" t="s">
        <v>21</v>
      </c>
      <c r="S4692">
        <f>VLOOKUP(R4692,region2,2,FALSE)</f>
        <v>2</v>
      </c>
      <c r="T4692" t="s">
        <v>4354</v>
      </c>
      <c r="U4692" t="s">
        <v>35</v>
      </c>
      <c r="V4692">
        <f>VLOOKUP(U4692,category2,2,FALSE)</f>
        <v>3</v>
      </c>
      <c r="W4692" t="s">
        <v>3232</v>
      </c>
      <c r="X4692">
        <f>VLOOKUP(W4692,subcat2,3,FALSE)</f>
        <v>12</v>
      </c>
      <c r="Y4692" t="s">
        <v>422</v>
      </c>
      <c r="Z4692">
        <v>71.975999999999999</v>
      </c>
      <c r="AA4692">
        <v>3</v>
      </c>
      <c r="AB4692">
        <v>0.2</v>
      </c>
      <c r="AC4692" s="4">
        <v>21.592800000000011</v>
      </c>
    </row>
    <row r="4693" spans="1:29" x14ac:dyDescent="0.25">
      <c r="A4693" s="2">
        <v>4692</v>
      </c>
      <c r="B4693" t="s">
        <v>6378</v>
      </c>
      <c r="C4693" s="3">
        <v>41993</v>
      </c>
      <c r="D4693" s="3">
        <v>41995</v>
      </c>
      <c r="E4693" t="s">
        <v>97</v>
      </c>
      <c r="F4693">
        <f>VLOOKUP(E4693,SHIPMODE,2,FALSE)</f>
        <v>3</v>
      </c>
      <c r="G4693" t="s">
        <v>3819</v>
      </c>
      <c r="H4693" t="s">
        <v>2093</v>
      </c>
      <c r="I4693" t="s">
        <v>9</v>
      </c>
      <c r="J4693">
        <f>VLOOKUP(I4693,segmentID,2,FALSE)</f>
        <v>1</v>
      </c>
      <c r="K4693" t="s">
        <v>3255</v>
      </c>
      <c r="L4693">
        <f>VLOOKUP(K4693,country2,2,FALSE)</f>
        <v>1</v>
      </c>
      <c r="M4693" t="s">
        <v>636</v>
      </c>
      <c r="N4693">
        <f>VLOOKUP(Orders!M4693,city2,2,FALSE)</f>
        <v>94</v>
      </c>
      <c r="O4693" t="s">
        <v>160</v>
      </c>
      <c r="P4693">
        <f>VLOOKUP(O4693,state2,2,FALSE)</f>
        <v>17</v>
      </c>
      <c r="Q4693">
        <v>85705</v>
      </c>
      <c r="R4693" t="s">
        <v>21</v>
      </c>
      <c r="S4693">
        <f>VLOOKUP(R4693,region2,2,FALSE)</f>
        <v>2</v>
      </c>
      <c r="T4693" t="s">
        <v>4319</v>
      </c>
      <c r="U4693" t="s">
        <v>13</v>
      </c>
      <c r="V4693">
        <f>VLOOKUP(U4693,category2,2,FALSE)</f>
        <v>1</v>
      </c>
      <c r="W4693" t="s">
        <v>3226</v>
      </c>
      <c r="X4693">
        <f>VLOOKUP(W4693,subcat2,3,FALSE)</f>
        <v>2</v>
      </c>
      <c r="Y4693" t="s">
        <v>438</v>
      </c>
      <c r="Z4693">
        <v>242.35200000000003</v>
      </c>
      <c r="AA4693">
        <v>3</v>
      </c>
      <c r="AB4693">
        <v>0.2</v>
      </c>
      <c r="AC4693" s="4">
        <v>-42.411600000000035</v>
      </c>
    </row>
    <row r="4694" spans="1:29" x14ac:dyDescent="0.25">
      <c r="A4694" s="2">
        <v>4693</v>
      </c>
      <c r="B4694" t="s">
        <v>6378</v>
      </c>
      <c r="C4694" s="3">
        <v>41993</v>
      </c>
      <c r="D4694" s="3">
        <v>41995</v>
      </c>
      <c r="E4694" t="s">
        <v>97</v>
      </c>
      <c r="F4694">
        <f>VLOOKUP(E4694,SHIPMODE,2,FALSE)</f>
        <v>3</v>
      </c>
      <c r="G4694" t="s">
        <v>3819</v>
      </c>
      <c r="H4694" t="s">
        <v>2093</v>
      </c>
      <c r="I4694" t="s">
        <v>9</v>
      </c>
      <c r="J4694">
        <f>VLOOKUP(I4694,segmentID,2,FALSE)</f>
        <v>1</v>
      </c>
      <c r="K4694" t="s">
        <v>3255</v>
      </c>
      <c r="L4694">
        <f>VLOOKUP(K4694,country2,2,FALSE)</f>
        <v>1</v>
      </c>
      <c r="M4694" t="s">
        <v>636</v>
      </c>
      <c r="N4694">
        <f>VLOOKUP(Orders!M4694,city2,2,FALSE)</f>
        <v>94</v>
      </c>
      <c r="O4694" t="s">
        <v>160</v>
      </c>
      <c r="P4694">
        <f>VLOOKUP(O4694,state2,2,FALSE)</f>
        <v>17</v>
      </c>
      <c r="Q4694">
        <v>85705</v>
      </c>
      <c r="R4694" t="s">
        <v>21</v>
      </c>
      <c r="S4694">
        <f>VLOOKUP(R4694,region2,2,FALSE)</f>
        <v>2</v>
      </c>
      <c r="T4694" t="s">
        <v>4547</v>
      </c>
      <c r="U4694" t="s">
        <v>22</v>
      </c>
      <c r="V4694">
        <f>VLOOKUP(U4694,category2,2,FALSE)</f>
        <v>2</v>
      </c>
      <c r="W4694" t="s">
        <v>45</v>
      </c>
      <c r="X4694">
        <f>VLOOKUP(W4694,subcat2,3,FALSE)</f>
        <v>11</v>
      </c>
      <c r="Y4694" t="s">
        <v>1354</v>
      </c>
      <c r="Z4694">
        <v>221.92000000000002</v>
      </c>
      <c r="AA4694">
        <v>5</v>
      </c>
      <c r="AB4694">
        <v>0.2</v>
      </c>
      <c r="AC4694" s="4">
        <v>77.671999999999983</v>
      </c>
    </row>
    <row r="4695" spans="1:29" x14ac:dyDescent="0.25">
      <c r="A4695" s="2">
        <v>4694</v>
      </c>
      <c r="B4695" t="s">
        <v>6378</v>
      </c>
      <c r="C4695" s="3">
        <v>41993</v>
      </c>
      <c r="D4695" s="3">
        <v>41995</v>
      </c>
      <c r="E4695" t="s">
        <v>97</v>
      </c>
      <c r="F4695">
        <f>VLOOKUP(E4695,SHIPMODE,2,FALSE)</f>
        <v>3</v>
      </c>
      <c r="G4695" t="s">
        <v>3819</v>
      </c>
      <c r="H4695" t="s">
        <v>2093</v>
      </c>
      <c r="I4695" t="s">
        <v>9</v>
      </c>
      <c r="J4695">
        <f>VLOOKUP(I4695,segmentID,2,FALSE)</f>
        <v>1</v>
      </c>
      <c r="K4695" t="s">
        <v>3255</v>
      </c>
      <c r="L4695">
        <f>VLOOKUP(K4695,country2,2,FALSE)</f>
        <v>1</v>
      </c>
      <c r="M4695" t="s">
        <v>636</v>
      </c>
      <c r="N4695">
        <f>VLOOKUP(Orders!M4695,city2,2,FALSE)</f>
        <v>94</v>
      </c>
      <c r="O4695" t="s">
        <v>160</v>
      </c>
      <c r="P4695">
        <f>VLOOKUP(O4695,state2,2,FALSE)</f>
        <v>17</v>
      </c>
      <c r="Q4695">
        <v>85705</v>
      </c>
      <c r="R4695" t="s">
        <v>21</v>
      </c>
      <c r="S4695">
        <f>VLOOKUP(R4695,region2,2,FALSE)</f>
        <v>2</v>
      </c>
      <c r="T4695" t="s">
        <v>5505</v>
      </c>
      <c r="U4695" t="s">
        <v>22</v>
      </c>
      <c r="V4695">
        <f>VLOOKUP(U4695,category2,2,FALSE)</f>
        <v>2</v>
      </c>
      <c r="W4695" t="s">
        <v>45</v>
      </c>
      <c r="X4695">
        <f>VLOOKUP(W4695,subcat2,3,FALSE)</f>
        <v>11</v>
      </c>
      <c r="Y4695" t="s">
        <v>1098</v>
      </c>
      <c r="Z4695">
        <v>8.4480000000000004</v>
      </c>
      <c r="AA4695">
        <v>2</v>
      </c>
      <c r="AB4695">
        <v>0.2</v>
      </c>
      <c r="AC4695" s="4">
        <v>2.6399999999999997</v>
      </c>
    </row>
    <row r="4696" spans="1:29" x14ac:dyDescent="0.25">
      <c r="A4696" s="2">
        <v>4695</v>
      </c>
      <c r="B4696" t="s">
        <v>7370</v>
      </c>
      <c r="C4696" s="3">
        <v>42355</v>
      </c>
      <c r="D4696" s="3">
        <v>42355</v>
      </c>
      <c r="E4696" t="s">
        <v>625</v>
      </c>
      <c r="F4696">
        <f>VLOOKUP(E4696,SHIPMODE,2,FALSE)</f>
        <v>4</v>
      </c>
      <c r="G4696" t="s">
        <v>3507</v>
      </c>
      <c r="H4696" t="s">
        <v>991</v>
      </c>
      <c r="I4696" t="s">
        <v>9</v>
      </c>
      <c r="J4696">
        <f>VLOOKUP(I4696,segmentID,2,FALSE)</f>
        <v>1</v>
      </c>
      <c r="K4696" t="s">
        <v>3255</v>
      </c>
      <c r="L4696">
        <f>VLOOKUP(K4696,country2,2,FALSE)</f>
        <v>1</v>
      </c>
      <c r="M4696" t="s">
        <v>433</v>
      </c>
      <c r="N4696">
        <f>VLOOKUP(Orders!M4696,city2,2,FALSE)</f>
        <v>67</v>
      </c>
      <c r="O4696" t="s">
        <v>123</v>
      </c>
      <c r="P4696">
        <f>VLOOKUP(O4696,state2,2,FALSE)</f>
        <v>13</v>
      </c>
      <c r="Q4696">
        <v>48205</v>
      </c>
      <c r="R4696" t="s">
        <v>55</v>
      </c>
      <c r="S4696">
        <f>VLOOKUP(R4696,region2,2,FALSE)</f>
        <v>3</v>
      </c>
      <c r="T4696" t="s">
        <v>4865</v>
      </c>
      <c r="U4696" t="s">
        <v>22</v>
      </c>
      <c r="V4696">
        <f>VLOOKUP(U4696,category2,2,FALSE)</f>
        <v>2</v>
      </c>
      <c r="W4696" t="s">
        <v>3231</v>
      </c>
      <c r="X4696">
        <f>VLOOKUP(W4696,subcat2,3,FALSE)</f>
        <v>9</v>
      </c>
      <c r="Y4696" t="s">
        <v>583</v>
      </c>
      <c r="Z4696">
        <v>29.52</v>
      </c>
      <c r="AA4696">
        <v>4</v>
      </c>
      <c r="AB4696">
        <v>0</v>
      </c>
      <c r="AC4696" s="4">
        <v>14.4648</v>
      </c>
    </row>
    <row r="4697" spans="1:29" x14ac:dyDescent="0.25">
      <c r="A4697" s="2">
        <v>4696</v>
      </c>
      <c r="B4697" t="s">
        <v>7370</v>
      </c>
      <c r="C4697" s="3">
        <v>42355</v>
      </c>
      <c r="D4697" s="3">
        <v>42355</v>
      </c>
      <c r="E4697" t="s">
        <v>625</v>
      </c>
      <c r="F4697">
        <f>VLOOKUP(E4697,SHIPMODE,2,FALSE)</f>
        <v>4</v>
      </c>
      <c r="G4697" t="s">
        <v>3507</v>
      </c>
      <c r="H4697" t="s">
        <v>991</v>
      </c>
      <c r="I4697" t="s">
        <v>9</v>
      </c>
      <c r="J4697">
        <f>VLOOKUP(I4697,segmentID,2,FALSE)</f>
        <v>1</v>
      </c>
      <c r="K4697" t="s">
        <v>3255</v>
      </c>
      <c r="L4697">
        <f>VLOOKUP(K4697,country2,2,FALSE)</f>
        <v>1</v>
      </c>
      <c r="M4697" t="s">
        <v>433</v>
      </c>
      <c r="N4697">
        <f>VLOOKUP(Orders!M4697,city2,2,FALSE)</f>
        <v>67</v>
      </c>
      <c r="O4697" t="s">
        <v>123</v>
      </c>
      <c r="P4697">
        <f>VLOOKUP(O4697,state2,2,FALSE)</f>
        <v>13</v>
      </c>
      <c r="Q4697">
        <v>48205</v>
      </c>
      <c r="R4697" t="s">
        <v>55</v>
      </c>
      <c r="S4697">
        <f>VLOOKUP(R4697,region2,2,FALSE)</f>
        <v>3</v>
      </c>
      <c r="T4697" t="s">
        <v>5016</v>
      </c>
      <c r="U4697" t="s">
        <v>13</v>
      </c>
      <c r="V4697">
        <f>VLOOKUP(U4697,category2,2,FALSE)</f>
        <v>1</v>
      </c>
      <c r="W4697" t="s">
        <v>3226</v>
      </c>
      <c r="X4697">
        <f>VLOOKUP(W4697,subcat2,3,FALSE)</f>
        <v>2</v>
      </c>
      <c r="Y4697" t="s">
        <v>2547</v>
      </c>
      <c r="Z4697">
        <v>302.94</v>
      </c>
      <c r="AA4697">
        <v>3</v>
      </c>
      <c r="AB4697">
        <v>0</v>
      </c>
      <c r="AC4697" s="4">
        <v>48.470400000000012</v>
      </c>
    </row>
    <row r="4698" spans="1:29" x14ac:dyDescent="0.25">
      <c r="A4698" s="2">
        <v>4697</v>
      </c>
      <c r="B4698" t="s">
        <v>7370</v>
      </c>
      <c r="C4698" s="3">
        <v>42355</v>
      </c>
      <c r="D4698" s="3">
        <v>42355</v>
      </c>
      <c r="E4698" t="s">
        <v>625</v>
      </c>
      <c r="F4698">
        <f>VLOOKUP(E4698,SHIPMODE,2,FALSE)</f>
        <v>4</v>
      </c>
      <c r="G4698" t="s">
        <v>3507</v>
      </c>
      <c r="H4698" t="s">
        <v>991</v>
      </c>
      <c r="I4698" t="s">
        <v>9</v>
      </c>
      <c r="J4698">
        <f>VLOOKUP(I4698,segmentID,2,FALSE)</f>
        <v>1</v>
      </c>
      <c r="K4698" t="s">
        <v>3255</v>
      </c>
      <c r="L4698">
        <f>VLOOKUP(K4698,country2,2,FALSE)</f>
        <v>1</v>
      </c>
      <c r="M4698" t="s">
        <v>433</v>
      </c>
      <c r="N4698">
        <f>VLOOKUP(Orders!M4698,city2,2,FALSE)</f>
        <v>67</v>
      </c>
      <c r="O4698" t="s">
        <v>123</v>
      </c>
      <c r="P4698">
        <f>VLOOKUP(O4698,state2,2,FALSE)</f>
        <v>13</v>
      </c>
      <c r="Q4698">
        <v>48205</v>
      </c>
      <c r="R4698" t="s">
        <v>55</v>
      </c>
      <c r="S4698">
        <f>VLOOKUP(R4698,region2,2,FALSE)</f>
        <v>3</v>
      </c>
      <c r="T4698" t="s">
        <v>5527</v>
      </c>
      <c r="U4698" t="s">
        <v>13</v>
      </c>
      <c r="V4698">
        <f>VLOOKUP(U4698,category2,2,FALSE)</f>
        <v>1</v>
      </c>
      <c r="W4698" t="s">
        <v>3226</v>
      </c>
      <c r="X4698">
        <f>VLOOKUP(W4698,subcat2,3,FALSE)</f>
        <v>2</v>
      </c>
      <c r="Y4698" t="s">
        <v>1980</v>
      </c>
      <c r="Z4698">
        <v>142.36000000000001</v>
      </c>
      <c r="AA4698">
        <v>2</v>
      </c>
      <c r="AB4698">
        <v>0</v>
      </c>
      <c r="AC4698" s="4">
        <v>38.437200000000004</v>
      </c>
    </row>
    <row r="4699" spans="1:29" x14ac:dyDescent="0.25">
      <c r="A4699" s="2">
        <v>4698</v>
      </c>
      <c r="B4699" t="s">
        <v>7370</v>
      </c>
      <c r="C4699" s="3">
        <v>42355</v>
      </c>
      <c r="D4699" s="3">
        <v>42355</v>
      </c>
      <c r="E4699" t="s">
        <v>625</v>
      </c>
      <c r="F4699">
        <f>VLOOKUP(E4699,SHIPMODE,2,FALSE)</f>
        <v>4</v>
      </c>
      <c r="G4699" t="s">
        <v>3507</v>
      </c>
      <c r="H4699" t="s">
        <v>991</v>
      </c>
      <c r="I4699" t="s">
        <v>9</v>
      </c>
      <c r="J4699">
        <f>VLOOKUP(I4699,segmentID,2,FALSE)</f>
        <v>1</v>
      </c>
      <c r="K4699" t="s">
        <v>3255</v>
      </c>
      <c r="L4699">
        <f>VLOOKUP(K4699,country2,2,FALSE)</f>
        <v>1</v>
      </c>
      <c r="M4699" t="s">
        <v>433</v>
      </c>
      <c r="N4699">
        <f>VLOOKUP(Orders!M4699,city2,2,FALSE)</f>
        <v>67</v>
      </c>
      <c r="O4699" t="s">
        <v>123</v>
      </c>
      <c r="P4699">
        <f>VLOOKUP(O4699,state2,2,FALSE)</f>
        <v>13</v>
      </c>
      <c r="Q4699">
        <v>48205</v>
      </c>
      <c r="R4699" t="s">
        <v>55</v>
      </c>
      <c r="S4699">
        <f>VLOOKUP(R4699,region2,2,FALSE)</f>
        <v>3</v>
      </c>
      <c r="T4699" t="s">
        <v>4271</v>
      </c>
      <c r="U4699" t="s">
        <v>13</v>
      </c>
      <c r="V4699">
        <f>VLOOKUP(U4699,category2,2,FALSE)</f>
        <v>1</v>
      </c>
      <c r="W4699" t="s">
        <v>3226</v>
      </c>
      <c r="X4699">
        <f>VLOOKUP(W4699,subcat2,3,FALSE)</f>
        <v>2</v>
      </c>
      <c r="Y4699" t="s">
        <v>2067</v>
      </c>
      <c r="Z4699">
        <v>546.66</v>
      </c>
      <c r="AA4699">
        <v>9</v>
      </c>
      <c r="AB4699">
        <v>0</v>
      </c>
      <c r="AC4699" s="4">
        <v>136.66500000000002</v>
      </c>
    </row>
    <row r="4700" spans="1:29" x14ac:dyDescent="0.25">
      <c r="A4700" s="2">
        <v>4699</v>
      </c>
      <c r="B4700" t="s">
        <v>7370</v>
      </c>
      <c r="C4700" s="3">
        <v>42355</v>
      </c>
      <c r="D4700" s="3">
        <v>42355</v>
      </c>
      <c r="E4700" t="s">
        <v>625</v>
      </c>
      <c r="F4700">
        <f>VLOOKUP(E4700,SHIPMODE,2,FALSE)</f>
        <v>4</v>
      </c>
      <c r="G4700" t="s">
        <v>3507</v>
      </c>
      <c r="H4700" t="s">
        <v>991</v>
      </c>
      <c r="I4700" t="s">
        <v>9</v>
      </c>
      <c r="J4700">
        <f>VLOOKUP(I4700,segmentID,2,FALSE)</f>
        <v>1</v>
      </c>
      <c r="K4700" t="s">
        <v>3255</v>
      </c>
      <c r="L4700">
        <f>VLOOKUP(K4700,country2,2,FALSE)</f>
        <v>1</v>
      </c>
      <c r="M4700" t="s">
        <v>433</v>
      </c>
      <c r="N4700">
        <f>VLOOKUP(Orders!M4700,city2,2,FALSE)</f>
        <v>67</v>
      </c>
      <c r="O4700" t="s">
        <v>123</v>
      </c>
      <c r="P4700">
        <f>VLOOKUP(O4700,state2,2,FALSE)</f>
        <v>13</v>
      </c>
      <c r="Q4700">
        <v>48205</v>
      </c>
      <c r="R4700" t="s">
        <v>55</v>
      </c>
      <c r="S4700">
        <f>VLOOKUP(R4700,region2,2,FALSE)</f>
        <v>3</v>
      </c>
      <c r="T4700" t="s">
        <v>5522</v>
      </c>
      <c r="U4700" t="s">
        <v>13</v>
      </c>
      <c r="V4700">
        <f>VLOOKUP(U4700,category2,2,FALSE)</f>
        <v>1</v>
      </c>
      <c r="W4700" t="s">
        <v>3228</v>
      </c>
      <c r="X4700">
        <f>VLOOKUP(W4700,subcat2,3,FALSE)</f>
        <v>6</v>
      </c>
      <c r="Y4700" t="s">
        <v>2633</v>
      </c>
      <c r="Z4700">
        <v>212.13</v>
      </c>
      <c r="AA4700">
        <v>3</v>
      </c>
      <c r="AB4700">
        <v>0</v>
      </c>
      <c r="AC4700" s="4">
        <v>14.849099999999979</v>
      </c>
    </row>
    <row r="4701" spans="1:29" x14ac:dyDescent="0.25">
      <c r="A4701" s="2">
        <v>4700</v>
      </c>
      <c r="B4701" t="s">
        <v>10025</v>
      </c>
      <c r="C4701" s="3">
        <v>42866</v>
      </c>
      <c r="D4701" s="3">
        <v>42872</v>
      </c>
      <c r="E4701" t="s">
        <v>25</v>
      </c>
      <c r="F4701">
        <f>VLOOKUP(E4701,SHIPMODE,2,FALSE)</f>
        <v>2</v>
      </c>
      <c r="G4701" t="s">
        <v>3706</v>
      </c>
      <c r="H4701" t="s">
        <v>1675</v>
      </c>
      <c r="I4701" t="s">
        <v>52</v>
      </c>
      <c r="J4701">
        <f>VLOOKUP(I4701,segmentID,2,FALSE)</f>
        <v>3</v>
      </c>
      <c r="K4701" t="s">
        <v>3255</v>
      </c>
      <c r="L4701">
        <f>VLOOKUP(K4701,country2,2,FALSE)</f>
        <v>1</v>
      </c>
      <c r="M4701" t="s">
        <v>597</v>
      </c>
      <c r="N4701">
        <f>VLOOKUP(Orders!M4701,city2,2,FALSE)</f>
        <v>90</v>
      </c>
      <c r="O4701" t="s">
        <v>54</v>
      </c>
      <c r="P4701">
        <f>VLOOKUP(O4701,state2,2,FALSE)</f>
        <v>6</v>
      </c>
      <c r="Q4701">
        <v>78745</v>
      </c>
      <c r="R4701" t="s">
        <v>55</v>
      </c>
      <c r="S4701">
        <f>VLOOKUP(R4701,region2,2,FALSE)</f>
        <v>3</v>
      </c>
      <c r="T4701" t="s">
        <v>5671</v>
      </c>
      <c r="U4701" t="s">
        <v>22</v>
      </c>
      <c r="V4701">
        <f>VLOOKUP(U4701,category2,2,FALSE)</f>
        <v>2</v>
      </c>
      <c r="W4701" t="s">
        <v>3229</v>
      </c>
      <c r="X4701">
        <f>VLOOKUP(W4701,subcat2,3,FALSE)</f>
        <v>7</v>
      </c>
      <c r="Y4701" t="s">
        <v>489</v>
      </c>
      <c r="Z4701">
        <v>5.2480000000000002</v>
      </c>
      <c r="AA4701">
        <v>2</v>
      </c>
      <c r="AB4701">
        <v>0.2</v>
      </c>
      <c r="AC4701" s="4">
        <v>0.59039999999999915</v>
      </c>
    </row>
    <row r="4702" spans="1:29" x14ac:dyDescent="0.25">
      <c r="A4702" s="2">
        <v>4701</v>
      </c>
      <c r="B4702" t="s">
        <v>10025</v>
      </c>
      <c r="C4702" s="3">
        <v>42866</v>
      </c>
      <c r="D4702" s="3">
        <v>42872</v>
      </c>
      <c r="E4702" t="s">
        <v>25</v>
      </c>
      <c r="F4702">
        <f>VLOOKUP(E4702,SHIPMODE,2,FALSE)</f>
        <v>2</v>
      </c>
      <c r="G4702" t="s">
        <v>3706</v>
      </c>
      <c r="H4702" t="s">
        <v>1675</v>
      </c>
      <c r="I4702" t="s">
        <v>52</v>
      </c>
      <c r="J4702">
        <f>VLOOKUP(I4702,segmentID,2,FALSE)</f>
        <v>3</v>
      </c>
      <c r="K4702" t="s">
        <v>3255</v>
      </c>
      <c r="L4702">
        <f>VLOOKUP(K4702,country2,2,FALSE)</f>
        <v>1</v>
      </c>
      <c r="M4702" t="s">
        <v>597</v>
      </c>
      <c r="N4702">
        <f>VLOOKUP(Orders!M4702,city2,2,FALSE)</f>
        <v>90</v>
      </c>
      <c r="O4702" t="s">
        <v>54</v>
      </c>
      <c r="P4702">
        <f>VLOOKUP(O4702,state2,2,FALSE)</f>
        <v>6</v>
      </c>
      <c r="Q4702">
        <v>78745</v>
      </c>
      <c r="R4702" t="s">
        <v>55</v>
      </c>
      <c r="S4702">
        <f>VLOOKUP(R4702,region2,2,FALSE)</f>
        <v>3</v>
      </c>
      <c r="T4702" t="s">
        <v>4351</v>
      </c>
      <c r="U4702" t="s">
        <v>22</v>
      </c>
      <c r="V4702">
        <f>VLOOKUP(U4702,category2,2,FALSE)</f>
        <v>2</v>
      </c>
      <c r="W4702" t="s">
        <v>3227</v>
      </c>
      <c r="X4702">
        <f>VLOOKUP(W4702,subcat2,3,FALSE)</f>
        <v>5</v>
      </c>
      <c r="Y4702" t="s">
        <v>2607</v>
      </c>
      <c r="Z4702">
        <v>74.415999999999997</v>
      </c>
      <c r="AA4702">
        <v>2</v>
      </c>
      <c r="AB4702">
        <v>0.2</v>
      </c>
      <c r="AC4702" s="4">
        <v>-14.883200000000002</v>
      </c>
    </row>
    <row r="4703" spans="1:29" x14ac:dyDescent="0.25">
      <c r="A4703" s="2">
        <v>4702</v>
      </c>
      <c r="B4703" t="s">
        <v>10025</v>
      </c>
      <c r="C4703" s="3">
        <v>42866</v>
      </c>
      <c r="D4703" s="3">
        <v>42872</v>
      </c>
      <c r="E4703" t="s">
        <v>25</v>
      </c>
      <c r="F4703">
        <f>VLOOKUP(E4703,SHIPMODE,2,FALSE)</f>
        <v>2</v>
      </c>
      <c r="G4703" t="s">
        <v>3706</v>
      </c>
      <c r="H4703" t="s">
        <v>1675</v>
      </c>
      <c r="I4703" t="s">
        <v>52</v>
      </c>
      <c r="J4703">
        <f>VLOOKUP(I4703,segmentID,2,FALSE)</f>
        <v>3</v>
      </c>
      <c r="K4703" t="s">
        <v>3255</v>
      </c>
      <c r="L4703">
        <f>VLOOKUP(K4703,country2,2,FALSE)</f>
        <v>1</v>
      </c>
      <c r="M4703" t="s">
        <v>597</v>
      </c>
      <c r="N4703">
        <f>VLOOKUP(Orders!M4703,city2,2,FALSE)</f>
        <v>90</v>
      </c>
      <c r="O4703" t="s">
        <v>54</v>
      </c>
      <c r="P4703">
        <f>VLOOKUP(O4703,state2,2,FALSE)</f>
        <v>6</v>
      </c>
      <c r="Q4703">
        <v>78745</v>
      </c>
      <c r="R4703" t="s">
        <v>55</v>
      </c>
      <c r="S4703">
        <f>VLOOKUP(R4703,region2,2,FALSE)</f>
        <v>3</v>
      </c>
      <c r="T4703" t="s">
        <v>4723</v>
      </c>
      <c r="U4703" t="s">
        <v>22</v>
      </c>
      <c r="V4703">
        <f>VLOOKUP(U4703,category2,2,FALSE)</f>
        <v>2</v>
      </c>
      <c r="W4703" t="s">
        <v>45</v>
      </c>
      <c r="X4703">
        <f>VLOOKUP(W4703,subcat2,3,FALSE)</f>
        <v>11</v>
      </c>
      <c r="Y4703" t="s">
        <v>2498</v>
      </c>
      <c r="Z4703">
        <v>6.8480000000000008</v>
      </c>
      <c r="AA4703">
        <v>2</v>
      </c>
      <c r="AB4703">
        <v>0.2</v>
      </c>
      <c r="AC4703" s="4">
        <v>2.1399999999999992</v>
      </c>
    </row>
    <row r="4704" spans="1:29" x14ac:dyDescent="0.25">
      <c r="A4704" s="2">
        <v>4703</v>
      </c>
      <c r="B4704" t="s">
        <v>10025</v>
      </c>
      <c r="C4704" s="3">
        <v>42866</v>
      </c>
      <c r="D4704" s="3">
        <v>42872</v>
      </c>
      <c r="E4704" t="s">
        <v>25</v>
      </c>
      <c r="F4704">
        <f>VLOOKUP(E4704,SHIPMODE,2,FALSE)</f>
        <v>2</v>
      </c>
      <c r="G4704" t="s">
        <v>3706</v>
      </c>
      <c r="H4704" t="s">
        <v>1675</v>
      </c>
      <c r="I4704" t="s">
        <v>52</v>
      </c>
      <c r="J4704">
        <f>VLOOKUP(I4704,segmentID,2,FALSE)</f>
        <v>3</v>
      </c>
      <c r="K4704" t="s">
        <v>3255</v>
      </c>
      <c r="L4704">
        <f>VLOOKUP(K4704,country2,2,FALSE)</f>
        <v>1</v>
      </c>
      <c r="M4704" t="s">
        <v>597</v>
      </c>
      <c r="N4704">
        <f>VLOOKUP(Orders!M4704,city2,2,FALSE)</f>
        <v>90</v>
      </c>
      <c r="O4704" t="s">
        <v>54</v>
      </c>
      <c r="P4704">
        <f>VLOOKUP(O4704,state2,2,FALSE)</f>
        <v>6</v>
      </c>
      <c r="Q4704">
        <v>78745</v>
      </c>
      <c r="R4704" t="s">
        <v>55</v>
      </c>
      <c r="S4704">
        <f>VLOOKUP(R4704,region2,2,FALSE)</f>
        <v>3</v>
      </c>
      <c r="T4704" t="s">
        <v>4402</v>
      </c>
      <c r="U4704" t="s">
        <v>13</v>
      </c>
      <c r="V4704">
        <f>VLOOKUP(U4704,category2,2,FALSE)</f>
        <v>1</v>
      </c>
      <c r="W4704" t="s">
        <v>3228</v>
      </c>
      <c r="X4704">
        <f>VLOOKUP(W4704,subcat2,3,FALSE)</f>
        <v>6</v>
      </c>
      <c r="Y4704" t="s">
        <v>3136</v>
      </c>
      <c r="Z4704">
        <v>7.9959999999999996</v>
      </c>
      <c r="AA4704">
        <v>1</v>
      </c>
      <c r="AB4704">
        <v>0.6</v>
      </c>
      <c r="AC4704" s="4">
        <v>-6.9964999999999993</v>
      </c>
    </row>
    <row r="4705" spans="1:29" x14ac:dyDescent="0.25">
      <c r="A4705" s="2">
        <v>4704</v>
      </c>
      <c r="B4705" t="s">
        <v>8552</v>
      </c>
      <c r="C4705" s="3">
        <v>42545</v>
      </c>
      <c r="D4705" s="3">
        <v>42549</v>
      </c>
      <c r="E4705" t="s">
        <v>25</v>
      </c>
      <c r="F4705">
        <f>VLOOKUP(E4705,SHIPMODE,2,FALSE)</f>
        <v>2</v>
      </c>
      <c r="G4705" t="s">
        <v>3959</v>
      </c>
      <c r="H4705" t="s">
        <v>2647</v>
      </c>
      <c r="I4705" t="s">
        <v>18</v>
      </c>
      <c r="J4705">
        <f>VLOOKUP(I4705,segmentID,2,FALSE)</f>
        <v>2</v>
      </c>
      <c r="K4705" t="s">
        <v>3255</v>
      </c>
      <c r="L4705">
        <f>VLOOKUP(K4705,country2,2,FALSE)</f>
        <v>1</v>
      </c>
      <c r="M4705" t="s">
        <v>95</v>
      </c>
      <c r="N4705">
        <f>VLOOKUP(Orders!M4705,city2,2,FALSE)</f>
        <v>13</v>
      </c>
      <c r="O4705" t="s">
        <v>54</v>
      </c>
      <c r="P4705">
        <f>VLOOKUP(O4705,state2,2,FALSE)</f>
        <v>6</v>
      </c>
      <c r="Q4705">
        <v>77095</v>
      </c>
      <c r="R4705" t="s">
        <v>55</v>
      </c>
      <c r="S4705">
        <f>VLOOKUP(R4705,region2,2,FALSE)</f>
        <v>3</v>
      </c>
      <c r="T4705" t="s">
        <v>5193</v>
      </c>
      <c r="U4705" t="s">
        <v>22</v>
      </c>
      <c r="V4705">
        <f>VLOOKUP(U4705,category2,2,FALSE)</f>
        <v>2</v>
      </c>
      <c r="W4705" t="s">
        <v>38</v>
      </c>
      <c r="X4705">
        <f>VLOOKUP(W4705,subcat2,3,FALSE)</f>
        <v>10</v>
      </c>
      <c r="Y4705" t="s">
        <v>56</v>
      </c>
      <c r="Z4705">
        <v>8.711999999999998</v>
      </c>
      <c r="AA4705">
        <v>2</v>
      </c>
      <c r="AB4705">
        <v>0.8</v>
      </c>
      <c r="AC4705" s="4">
        <v>-19.602000000000007</v>
      </c>
    </row>
    <row r="4706" spans="1:29" x14ac:dyDescent="0.25">
      <c r="A4706" s="2">
        <v>4705</v>
      </c>
      <c r="B4706" t="s">
        <v>8553</v>
      </c>
      <c r="C4706" s="3">
        <v>42507</v>
      </c>
      <c r="D4706" s="3">
        <v>42508</v>
      </c>
      <c r="E4706" t="s">
        <v>97</v>
      </c>
      <c r="F4706">
        <f>VLOOKUP(E4706,SHIPMODE,2,FALSE)</f>
        <v>3</v>
      </c>
      <c r="G4706" t="s">
        <v>3406</v>
      </c>
      <c r="H4706" t="s">
        <v>635</v>
      </c>
      <c r="I4706" t="s">
        <v>9</v>
      </c>
      <c r="J4706">
        <f>VLOOKUP(I4706,segmentID,2,FALSE)</f>
        <v>1</v>
      </c>
      <c r="K4706" t="s">
        <v>3255</v>
      </c>
      <c r="L4706">
        <f>VLOOKUP(K4706,country2,2,FALSE)</f>
        <v>1</v>
      </c>
      <c r="M4706" t="s">
        <v>2895</v>
      </c>
      <c r="N4706">
        <f>VLOOKUP(Orders!M4706,city2,2,FALSE)</f>
        <v>417</v>
      </c>
      <c r="O4706" t="s">
        <v>367</v>
      </c>
      <c r="P4706">
        <f>VLOOKUP(O4706,state2,2,FALSE)</f>
        <v>30</v>
      </c>
      <c r="Q4706">
        <v>6708</v>
      </c>
      <c r="R4706" t="s">
        <v>79</v>
      </c>
      <c r="S4706">
        <f>VLOOKUP(R4706,region2,2,FALSE)</f>
        <v>4</v>
      </c>
      <c r="T4706" t="s">
        <v>4750</v>
      </c>
      <c r="U4706" t="s">
        <v>22</v>
      </c>
      <c r="V4706">
        <f>VLOOKUP(U4706,category2,2,FALSE)</f>
        <v>2</v>
      </c>
      <c r="W4706" t="s">
        <v>3233</v>
      </c>
      <c r="X4706">
        <f>VLOOKUP(W4706,subcat2,3,FALSE)</f>
        <v>15</v>
      </c>
      <c r="Y4706" t="s">
        <v>2495</v>
      </c>
      <c r="Z4706">
        <v>65.17</v>
      </c>
      <c r="AA4706">
        <v>7</v>
      </c>
      <c r="AB4706">
        <v>0</v>
      </c>
      <c r="AC4706" s="4">
        <v>18.899299999999997</v>
      </c>
    </row>
    <row r="4707" spans="1:29" x14ac:dyDescent="0.25">
      <c r="A4707" s="2">
        <v>4706</v>
      </c>
      <c r="B4707" t="s">
        <v>8553</v>
      </c>
      <c r="C4707" s="3">
        <v>42507</v>
      </c>
      <c r="D4707" s="3">
        <v>42508</v>
      </c>
      <c r="E4707" t="s">
        <v>97</v>
      </c>
      <c r="F4707">
        <f>VLOOKUP(E4707,SHIPMODE,2,FALSE)</f>
        <v>3</v>
      </c>
      <c r="G4707" t="s">
        <v>3406</v>
      </c>
      <c r="H4707" t="s">
        <v>635</v>
      </c>
      <c r="I4707" t="s">
        <v>9</v>
      </c>
      <c r="J4707">
        <f>VLOOKUP(I4707,segmentID,2,FALSE)</f>
        <v>1</v>
      </c>
      <c r="K4707" t="s">
        <v>3255</v>
      </c>
      <c r="L4707">
        <f>VLOOKUP(K4707,country2,2,FALSE)</f>
        <v>1</v>
      </c>
      <c r="M4707" t="s">
        <v>2895</v>
      </c>
      <c r="N4707">
        <f>VLOOKUP(Orders!M4707,city2,2,FALSE)</f>
        <v>417</v>
      </c>
      <c r="O4707" t="s">
        <v>367</v>
      </c>
      <c r="P4707">
        <f>VLOOKUP(O4707,state2,2,FALSE)</f>
        <v>30</v>
      </c>
      <c r="Q4707">
        <v>6708</v>
      </c>
      <c r="R4707" t="s">
        <v>79</v>
      </c>
      <c r="S4707">
        <f>VLOOKUP(R4707,region2,2,FALSE)</f>
        <v>4</v>
      </c>
      <c r="T4707" t="s">
        <v>4257</v>
      </c>
      <c r="U4707" t="s">
        <v>22</v>
      </c>
      <c r="V4707">
        <f>VLOOKUP(U4707,category2,2,FALSE)</f>
        <v>2</v>
      </c>
      <c r="W4707" t="s">
        <v>23</v>
      </c>
      <c r="X4707">
        <f>VLOOKUP(W4707,subcat2,3,FALSE)</f>
        <v>3</v>
      </c>
      <c r="Y4707" t="s">
        <v>1588</v>
      </c>
      <c r="Z4707">
        <v>14.62</v>
      </c>
      <c r="AA4707">
        <v>2</v>
      </c>
      <c r="AB4707">
        <v>0</v>
      </c>
      <c r="AC4707" s="4">
        <v>6.8713999999999995</v>
      </c>
    </row>
    <row r="4708" spans="1:29" x14ac:dyDescent="0.25">
      <c r="A4708" s="2">
        <v>4707</v>
      </c>
      <c r="B4708" t="s">
        <v>8553</v>
      </c>
      <c r="C4708" s="3">
        <v>42507</v>
      </c>
      <c r="D4708" s="3">
        <v>42508</v>
      </c>
      <c r="E4708" t="s">
        <v>97</v>
      </c>
      <c r="F4708">
        <f>VLOOKUP(E4708,SHIPMODE,2,FALSE)</f>
        <v>3</v>
      </c>
      <c r="G4708" t="s">
        <v>3406</v>
      </c>
      <c r="H4708" t="s">
        <v>635</v>
      </c>
      <c r="I4708" t="s">
        <v>9</v>
      </c>
      <c r="J4708">
        <f>VLOOKUP(I4708,segmentID,2,FALSE)</f>
        <v>1</v>
      </c>
      <c r="K4708" t="s">
        <v>3255</v>
      </c>
      <c r="L4708">
        <f>VLOOKUP(K4708,country2,2,FALSE)</f>
        <v>1</v>
      </c>
      <c r="M4708" t="s">
        <v>2895</v>
      </c>
      <c r="N4708">
        <f>VLOOKUP(Orders!M4708,city2,2,FALSE)</f>
        <v>417</v>
      </c>
      <c r="O4708" t="s">
        <v>367</v>
      </c>
      <c r="P4708">
        <f>VLOOKUP(O4708,state2,2,FALSE)</f>
        <v>30</v>
      </c>
      <c r="Q4708">
        <v>6708</v>
      </c>
      <c r="R4708" t="s">
        <v>79</v>
      </c>
      <c r="S4708">
        <f>VLOOKUP(R4708,region2,2,FALSE)</f>
        <v>4</v>
      </c>
      <c r="T4708" t="s">
        <v>4872</v>
      </c>
      <c r="U4708" t="s">
        <v>13</v>
      </c>
      <c r="V4708">
        <f>VLOOKUP(U4708,category2,2,FALSE)</f>
        <v>1</v>
      </c>
      <c r="W4708" t="s">
        <v>3228</v>
      </c>
      <c r="X4708">
        <f>VLOOKUP(W4708,subcat2,3,FALSE)</f>
        <v>6</v>
      </c>
      <c r="Y4708" t="s">
        <v>276</v>
      </c>
      <c r="Z4708">
        <v>173.24</v>
      </c>
      <c r="AA4708">
        <v>4</v>
      </c>
      <c r="AB4708">
        <v>0</v>
      </c>
      <c r="AC4708" s="4">
        <v>17.323999999999984</v>
      </c>
    </row>
    <row r="4709" spans="1:29" x14ac:dyDescent="0.25">
      <c r="A4709" s="2">
        <v>4708</v>
      </c>
      <c r="B4709" t="s">
        <v>10026</v>
      </c>
      <c r="C4709" s="3">
        <v>42915</v>
      </c>
      <c r="D4709" s="3">
        <v>42916</v>
      </c>
      <c r="E4709" t="s">
        <v>97</v>
      </c>
      <c r="F4709">
        <f>VLOOKUP(E4709,SHIPMODE,2,FALSE)</f>
        <v>3</v>
      </c>
      <c r="G4709" t="s">
        <v>3831</v>
      </c>
      <c r="H4709" t="s">
        <v>2147</v>
      </c>
      <c r="I4709" t="s">
        <v>9</v>
      </c>
      <c r="J4709">
        <f>VLOOKUP(I4709,segmentID,2,FALSE)</f>
        <v>1</v>
      </c>
      <c r="K4709" t="s">
        <v>3255</v>
      </c>
      <c r="L4709">
        <f>VLOOKUP(K4709,country2,2,FALSE)</f>
        <v>1</v>
      </c>
      <c r="M4709" t="s">
        <v>19</v>
      </c>
      <c r="N4709">
        <f>VLOOKUP(Orders!M4709,city2,2,FALSE)</f>
        <v>2</v>
      </c>
      <c r="O4709" t="s">
        <v>20</v>
      </c>
      <c r="P4709">
        <f>VLOOKUP(O4709,state2,2,FALSE)</f>
        <v>2</v>
      </c>
      <c r="Q4709">
        <v>90049</v>
      </c>
      <c r="R4709" t="s">
        <v>21</v>
      </c>
      <c r="S4709">
        <f>VLOOKUP(R4709,region2,2,FALSE)</f>
        <v>2</v>
      </c>
      <c r="T4709" t="s">
        <v>5265</v>
      </c>
      <c r="U4709" t="s">
        <v>22</v>
      </c>
      <c r="V4709">
        <f>VLOOKUP(U4709,category2,2,FALSE)</f>
        <v>2</v>
      </c>
      <c r="W4709" t="s">
        <v>3231</v>
      </c>
      <c r="X4709">
        <f>VLOOKUP(W4709,subcat2,3,FALSE)</f>
        <v>9</v>
      </c>
      <c r="Y4709" t="s">
        <v>724</v>
      </c>
      <c r="Z4709">
        <v>895.92</v>
      </c>
      <c r="AA4709">
        <v>5</v>
      </c>
      <c r="AB4709">
        <v>0.2</v>
      </c>
      <c r="AC4709" s="4">
        <v>302.37299999999993</v>
      </c>
    </row>
    <row r="4710" spans="1:29" x14ac:dyDescent="0.25">
      <c r="A4710" s="2">
        <v>4709</v>
      </c>
      <c r="B4710" t="s">
        <v>10026</v>
      </c>
      <c r="C4710" s="3">
        <v>42915</v>
      </c>
      <c r="D4710" s="3">
        <v>42916</v>
      </c>
      <c r="E4710" t="s">
        <v>97</v>
      </c>
      <c r="F4710">
        <f>VLOOKUP(E4710,SHIPMODE,2,FALSE)</f>
        <v>3</v>
      </c>
      <c r="G4710" t="s">
        <v>3831</v>
      </c>
      <c r="H4710" t="s">
        <v>2147</v>
      </c>
      <c r="I4710" t="s">
        <v>9</v>
      </c>
      <c r="J4710">
        <f>VLOOKUP(I4710,segmentID,2,FALSE)</f>
        <v>1</v>
      </c>
      <c r="K4710" t="s">
        <v>3255</v>
      </c>
      <c r="L4710">
        <f>VLOOKUP(K4710,country2,2,FALSE)</f>
        <v>1</v>
      </c>
      <c r="M4710" t="s">
        <v>19</v>
      </c>
      <c r="N4710">
        <f>VLOOKUP(Orders!M4710,city2,2,FALSE)</f>
        <v>2</v>
      </c>
      <c r="O4710" t="s">
        <v>20</v>
      </c>
      <c r="P4710">
        <f>VLOOKUP(O4710,state2,2,FALSE)</f>
        <v>2</v>
      </c>
      <c r="Q4710">
        <v>90049</v>
      </c>
      <c r="R4710" t="s">
        <v>21</v>
      </c>
      <c r="S4710">
        <f>VLOOKUP(R4710,region2,2,FALSE)</f>
        <v>2</v>
      </c>
      <c r="T4710" t="s">
        <v>4233</v>
      </c>
      <c r="U4710" t="s">
        <v>22</v>
      </c>
      <c r="V4710">
        <f>VLOOKUP(U4710,category2,2,FALSE)</f>
        <v>2</v>
      </c>
      <c r="W4710" t="s">
        <v>3227</v>
      </c>
      <c r="X4710">
        <f>VLOOKUP(W4710,subcat2,3,FALSE)</f>
        <v>5</v>
      </c>
      <c r="Y4710" t="s">
        <v>1702</v>
      </c>
      <c r="Z4710">
        <v>130.71</v>
      </c>
      <c r="AA4710">
        <v>3</v>
      </c>
      <c r="AB4710">
        <v>0</v>
      </c>
      <c r="AC4710" s="4">
        <v>39.212999999999994</v>
      </c>
    </row>
    <row r="4711" spans="1:29" x14ac:dyDescent="0.25">
      <c r="A4711" s="2">
        <v>4710</v>
      </c>
      <c r="B4711" t="s">
        <v>10026</v>
      </c>
      <c r="C4711" s="3">
        <v>42915</v>
      </c>
      <c r="D4711" s="3">
        <v>42916</v>
      </c>
      <c r="E4711" t="s">
        <v>97</v>
      </c>
      <c r="F4711">
        <f>VLOOKUP(E4711,SHIPMODE,2,FALSE)</f>
        <v>3</v>
      </c>
      <c r="G4711" t="s">
        <v>3831</v>
      </c>
      <c r="H4711" t="s">
        <v>2147</v>
      </c>
      <c r="I4711" t="s">
        <v>9</v>
      </c>
      <c r="J4711">
        <f>VLOOKUP(I4711,segmentID,2,FALSE)</f>
        <v>1</v>
      </c>
      <c r="K4711" t="s">
        <v>3255</v>
      </c>
      <c r="L4711">
        <f>VLOOKUP(K4711,country2,2,FALSE)</f>
        <v>1</v>
      </c>
      <c r="M4711" t="s">
        <v>19</v>
      </c>
      <c r="N4711">
        <f>VLOOKUP(Orders!M4711,city2,2,FALSE)</f>
        <v>2</v>
      </c>
      <c r="O4711" t="s">
        <v>20</v>
      </c>
      <c r="P4711">
        <f>VLOOKUP(O4711,state2,2,FALSE)</f>
        <v>2</v>
      </c>
      <c r="Q4711">
        <v>90049</v>
      </c>
      <c r="R4711" t="s">
        <v>21</v>
      </c>
      <c r="S4711">
        <f>VLOOKUP(R4711,region2,2,FALSE)</f>
        <v>2</v>
      </c>
      <c r="T4711" t="s">
        <v>4896</v>
      </c>
      <c r="U4711" t="s">
        <v>22</v>
      </c>
      <c r="V4711">
        <f>VLOOKUP(U4711,category2,2,FALSE)</f>
        <v>2</v>
      </c>
      <c r="W4711" t="s">
        <v>3229</v>
      </c>
      <c r="X4711">
        <f>VLOOKUP(W4711,subcat2,3,FALSE)</f>
        <v>7</v>
      </c>
      <c r="Y4711" t="s">
        <v>1744</v>
      </c>
      <c r="Z4711">
        <v>11.68</v>
      </c>
      <c r="AA4711">
        <v>2</v>
      </c>
      <c r="AB4711">
        <v>0</v>
      </c>
      <c r="AC4711" s="4">
        <v>3.0367999999999995</v>
      </c>
    </row>
    <row r="4712" spans="1:29" x14ac:dyDescent="0.25">
      <c r="A4712" s="2">
        <v>4711</v>
      </c>
      <c r="B4712" t="s">
        <v>10026</v>
      </c>
      <c r="C4712" s="3">
        <v>42915</v>
      </c>
      <c r="D4712" s="3">
        <v>42916</v>
      </c>
      <c r="E4712" t="s">
        <v>97</v>
      </c>
      <c r="F4712">
        <f>VLOOKUP(E4712,SHIPMODE,2,FALSE)</f>
        <v>3</v>
      </c>
      <c r="G4712" t="s">
        <v>3831</v>
      </c>
      <c r="H4712" t="s">
        <v>2147</v>
      </c>
      <c r="I4712" t="s">
        <v>9</v>
      </c>
      <c r="J4712">
        <f>VLOOKUP(I4712,segmentID,2,FALSE)</f>
        <v>1</v>
      </c>
      <c r="K4712" t="s">
        <v>3255</v>
      </c>
      <c r="L4712">
        <f>VLOOKUP(K4712,country2,2,FALSE)</f>
        <v>1</v>
      </c>
      <c r="M4712" t="s">
        <v>19</v>
      </c>
      <c r="N4712">
        <f>VLOOKUP(Orders!M4712,city2,2,FALSE)</f>
        <v>2</v>
      </c>
      <c r="O4712" t="s">
        <v>20</v>
      </c>
      <c r="P4712">
        <f>VLOOKUP(O4712,state2,2,FALSE)</f>
        <v>2</v>
      </c>
      <c r="Q4712">
        <v>90049</v>
      </c>
      <c r="R4712" t="s">
        <v>21</v>
      </c>
      <c r="S4712">
        <f>VLOOKUP(R4712,region2,2,FALSE)</f>
        <v>2</v>
      </c>
      <c r="T4712" t="s">
        <v>5273</v>
      </c>
      <c r="U4712" t="s">
        <v>35</v>
      </c>
      <c r="V4712">
        <f>VLOOKUP(U4712,category2,2,FALSE)</f>
        <v>3</v>
      </c>
      <c r="W4712" t="s">
        <v>3232</v>
      </c>
      <c r="X4712">
        <f>VLOOKUP(W4712,subcat2,3,FALSE)</f>
        <v>12</v>
      </c>
      <c r="Y4712" t="s">
        <v>1822</v>
      </c>
      <c r="Z4712">
        <v>62.31</v>
      </c>
      <c r="AA4712">
        <v>3</v>
      </c>
      <c r="AB4712">
        <v>0</v>
      </c>
      <c r="AC4712" s="4">
        <v>22.4316</v>
      </c>
    </row>
    <row r="4713" spans="1:29" x14ac:dyDescent="0.25">
      <c r="A4713" s="2">
        <v>4712</v>
      </c>
      <c r="B4713" t="s">
        <v>6379</v>
      </c>
      <c r="C4713" s="3">
        <v>41729</v>
      </c>
      <c r="D4713" s="3">
        <v>41729</v>
      </c>
      <c r="E4713" t="s">
        <v>625</v>
      </c>
      <c r="F4713">
        <f>VLOOKUP(E4713,SHIPMODE,2,FALSE)</f>
        <v>4</v>
      </c>
      <c r="G4713" t="s">
        <v>3378</v>
      </c>
      <c r="H4713" t="s">
        <v>512</v>
      </c>
      <c r="I4713" t="s">
        <v>9</v>
      </c>
      <c r="J4713">
        <f>VLOOKUP(I4713,segmentID,2,FALSE)</f>
        <v>1</v>
      </c>
      <c r="K4713" t="s">
        <v>3255</v>
      </c>
      <c r="L4713">
        <f>VLOOKUP(K4713,country2,2,FALSE)</f>
        <v>1</v>
      </c>
      <c r="M4713" t="s">
        <v>77</v>
      </c>
      <c r="N4713">
        <f>VLOOKUP(Orders!M4713,city2,2,FALSE)</f>
        <v>11</v>
      </c>
      <c r="O4713" t="s">
        <v>78</v>
      </c>
      <c r="P4713">
        <f>VLOOKUP(O4713,state2,2,FALSE)</f>
        <v>10</v>
      </c>
      <c r="Q4713">
        <v>19120</v>
      </c>
      <c r="R4713" t="s">
        <v>79</v>
      </c>
      <c r="S4713">
        <f>VLOOKUP(R4713,region2,2,FALSE)</f>
        <v>4</v>
      </c>
      <c r="T4713" t="s">
        <v>4885</v>
      </c>
      <c r="U4713" t="s">
        <v>22</v>
      </c>
      <c r="V4713">
        <f>VLOOKUP(U4713,category2,2,FALSE)</f>
        <v>2</v>
      </c>
      <c r="W4713" t="s">
        <v>3231</v>
      </c>
      <c r="X4713">
        <f>VLOOKUP(W4713,subcat2,3,FALSE)</f>
        <v>9</v>
      </c>
      <c r="Y4713" t="s">
        <v>1932</v>
      </c>
      <c r="Z4713">
        <v>0.85200000000000009</v>
      </c>
      <c r="AA4713">
        <v>1</v>
      </c>
      <c r="AB4713">
        <v>0.7</v>
      </c>
      <c r="AC4713" s="4">
        <v>-0.59639999999999982</v>
      </c>
    </row>
    <row r="4714" spans="1:29" x14ac:dyDescent="0.25">
      <c r="A4714" s="2">
        <v>4713</v>
      </c>
      <c r="B4714" t="s">
        <v>6380</v>
      </c>
      <c r="C4714" s="3">
        <v>41989</v>
      </c>
      <c r="D4714" s="3">
        <v>41994</v>
      </c>
      <c r="E4714" t="s">
        <v>25</v>
      </c>
      <c r="F4714">
        <f>VLOOKUP(E4714,SHIPMODE,2,FALSE)</f>
        <v>2</v>
      </c>
      <c r="G4714" t="s">
        <v>3974</v>
      </c>
      <c r="H4714" t="s">
        <v>2727</v>
      </c>
      <c r="I4714" t="s">
        <v>9</v>
      </c>
      <c r="J4714">
        <f>VLOOKUP(I4714,segmentID,2,FALSE)</f>
        <v>1</v>
      </c>
      <c r="K4714" t="s">
        <v>3255</v>
      </c>
      <c r="L4714">
        <f>VLOOKUP(K4714,country2,2,FALSE)</f>
        <v>1</v>
      </c>
      <c r="M4714" t="s">
        <v>799</v>
      </c>
      <c r="N4714">
        <f>VLOOKUP(Orders!M4714,city2,2,FALSE)</f>
        <v>115</v>
      </c>
      <c r="O4714" t="s">
        <v>54</v>
      </c>
      <c r="P4714">
        <f>VLOOKUP(O4714,state2,2,FALSE)</f>
        <v>6</v>
      </c>
      <c r="Q4714">
        <v>77340</v>
      </c>
      <c r="R4714" t="s">
        <v>55</v>
      </c>
      <c r="S4714">
        <f>VLOOKUP(R4714,region2,2,FALSE)</f>
        <v>3</v>
      </c>
      <c r="T4714" t="s">
        <v>4902</v>
      </c>
      <c r="U4714" t="s">
        <v>22</v>
      </c>
      <c r="V4714">
        <f>VLOOKUP(U4714,category2,2,FALSE)</f>
        <v>2</v>
      </c>
      <c r="W4714" t="s">
        <v>45</v>
      </c>
      <c r="X4714">
        <f>VLOOKUP(W4714,subcat2,3,FALSE)</f>
        <v>11</v>
      </c>
      <c r="Y4714" t="s">
        <v>1473</v>
      </c>
      <c r="Z4714">
        <v>36.288000000000011</v>
      </c>
      <c r="AA4714">
        <v>7</v>
      </c>
      <c r="AB4714">
        <v>0.2</v>
      </c>
      <c r="AC4714" s="4">
        <v>12.700800000000001</v>
      </c>
    </row>
    <row r="4715" spans="1:29" x14ac:dyDescent="0.25">
      <c r="A4715" s="2">
        <v>4714</v>
      </c>
      <c r="B4715" t="s">
        <v>6380</v>
      </c>
      <c r="C4715" s="3">
        <v>41989</v>
      </c>
      <c r="D4715" s="3">
        <v>41994</v>
      </c>
      <c r="E4715" t="s">
        <v>25</v>
      </c>
      <c r="F4715">
        <f>VLOOKUP(E4715,SHIPMODE,2,FALSE)</f>
        <v>2</v>
      </c>
      <c r="G4715" t="s">
        <v>3974</v>
      </c>
      <c r="H4715" t="s">
        <v>2727</v>
      </c>
      <c r="I4715" t="s">
        <v>9</v>
      </c>
      <c r="J4715">
        <f>VLOOKUP(I4715,segmentID,2,FALSE)</f>
        <v>1</v>
      </c>
      <c r="K4715" t="s">
        <v>3255</v>
      </c>
      <c r="L4715">
        <f>VLOOKUP(K4715,country2,2,FALSE)</f>
        <v>1</v>
      </c>
      <c r="M4715" t="s">
        <v>799</v>
      </c>
      <c r="N4715">
        <f>VLOOKUP(Orders!M4715,city2,2,FALSE)</f>
        <v>115</v>
      </c>
      <c r="O4715" t="s">
        <v>54</v>
      </c>
      <c r="P4715">
        <f>VLOOKUP(O4715,state2,2,FALSE)</f>
        <v>6</v>
      </c>
      <c r="Q4715">
        <v>77340</v>
      </c>
      <c r="R4715" t="s">
        <v>55</v>
      </c>
      <c r="S4715">
        <f>VLOOKUP(R4715,region2,2,FALSE)</f>
        <v>3</v>
      </c>
      <c r="T4715" t="s">
        <v>5522</v>
      </c>
      <c r="U4715" t="s">
        <v>13</v>
      </c>
      <c r="V4715">
        <f>VLOOKUP(U4715,category2,2,FALSE)</f>
        <v>1</v>
      </c>
      <c r="W4715" t="s">
        <v>3228</v>
      </c>
      <c r="X4715">
        <f>VLOOKUP(W4715,subcat2,3,FALSE)</f>
        <v>6</v>
      </c>
      <c r="Y4715" t="s">
        <v>2633</v>
      </c>
      <c r="Z4715">
        <v>56.567999999999998</v>
      </c>
      <c r="AA4715">
        <v>2</v>
      </c>
      <c r="AB4715">
        <v>0.6</v>
      </c>
      <c r="AC4715" s="4">
        <v>-74.952600000000004</v>
      </c>
    </row>
    <row r="4716" spans="1:29" x14ac:dyDescent="0.25">
      <c r="A4716" s="2">
        <v>4715</v>
      </c>
      <c r="B4716" t="s">
        <v>10027</v>
      </c>
      <c r="C4716" s="3">
        <v>42873</v>
      </c>
      <c r="D4716" s="3">
        <v>42875</v>
      </c>
      <c r="E4716" t="s">
        <v>97</v>
      </c>
      <c r="F4716">
        <f>VLOOKUP(E4716,SHIPMODE,2,FALSE)</f>
        <v>3</v>
      </c>
      <c r="G4716" t="s">
        <v>3710</v>
      </c>
      <c r="H4716" t="s">
        <v>1692</v>
      </c>
      <c r="I4716" t="s">
        <v>9</v>
      </c>
      <c r="J4716">
        <f>VLOOKUP(I4716,segmentID,2,FALSE)</f>
        <v>1</v>
      </c>
      <c r="K4716" t="s">
        <v>3255</v>
      </c>
      <c r="L4716">
        <f>VLOOKUP(K4716,country2,2,FALSE)</f>
        <v>1</v>
      </c>
      <c r="M4716" t="s">
        <v>211</v>
      </c>
      <c r="N4716">
        <f>VLOOKUP(Orders!M4716,city2,2,FALSE)</f>
        <v>33</v>
      </c>
      <c r="O4716" t="s">
        <v>212</v>
      </c>
      <c r="P4716">
        <f>VLOOKUP(O4716,state2,2,FALSE)</f>
        <v>22</v>
      </c>
      <c r="Q4716">
        <v>97206</v>
      </c>
      <c r="R4716" t="s">
        <v>21</v>
      </c>
      <c r="S4716">
        <f>VLOOKUP(R4716,region2,2,FALSE)</f>
        <v>2</v>
      </c>
      <c r="T4716" t="s">
        <v>4969</v>
      </c>
      <c r="U4716" t="s">
        <v>35</v>
      </c>
      <c r="V4716">
        <f>VLOOKUP(U4716,category2,2,FALSE)</f>
        <v>3</v>
      </c>
      <c r="W4716" t="s">
        <v>3230</v>
      </c>
      <c r="X4716">
        <f>VLOOKUP(W4716,subcat2,3,FALSE)</f>
        <v>8</v>
      </c>
      <c r="Y4716" t="s">
        <v>2000</v>
      </c>
      <c r="Z4716">
        <v>344.70400000000001</v>
      </c>
      <c r="AA4716">
        <v>2</v>
      </c>
      <c r="AB4716">
        <v>0.2</v>
      </c>
      <c r="AC4716" s="4">
        <v>38.779199999999989</v>
      </c>
    </row>
    <row r="4717" spans="1:29" x14ac:dyDescent="0.25">
      <c r="A4717" s="2">
        <v>4716</v>
      </c>
      <c r="B4717" t="s">
        <v>7371</v>
      </c>
      <c r="C4717" s="3">
        <v>42136</v>
      </c>
      <c r="D4717" s="3">
        <v>42140</v>
      </c>
      <c r="E4717" t="s">
        <v>25</v>
      </c>
      <c r="F4717">
        <f>VLOOKUP(E4717,SHIPMODE,2,FALSE)</f>
        <v>2</v>
      </c>
      <c r="G4717" t="s">
        <v>3653</v>
      </c>
      <c r="H4717" t="s">
        <v>1490</v>
      </c>
      <c r="I4717" t="s">
        <v>9</v>
      </c>
      <c r="J4717">
        <f>VLOOKUP(I4717,segmentID,2,FALSE)</f>
        <v>1</v>
      </c>
      <c r="K4717" t="s">
        <v>3255</v>
      </c>
      <c r="L4717">
        <f>VLOOKUP(K4717,country2,2,FALSE)</f>
        <v>1</v>
      </c>
      <c r="M4717" t="s">
        <v>707</v>
      </c>
      <c r="N4717">
        <f>VLOOKUP(Orders!M4717,city2,2,FALSE)</f>
        <v>104</v>
      </c>
      <c r="O4717" t="s">
        <v>228</v>
      </c>
      <c r="P4717">
        <f>VLOOKUP(O4717,state2,2,FALSE)</f>
        <v>23</v>
      </c>
      <c r="Q4717">
        <v>80027</v>
      </c>
      <c r="R4717" t="s">
        <v>21</v>
      </c>
      <c r="S4717">
        <f>VLOOKUP(R4717,region2,2,FALSE)</f>
        <v>2</v>
      </c>
      <c r="T4717" t="s">
        <v>5150</v>
      </c>
      <c r="U4717" t="s">
        <v>35</v>
      </c>
      <c r="V4717">
        <f>VLOOKUP(U4717,category2,2,FALSE)</f>
        <v>3</v>
      </c>
      <c r="W4717" t="s">
        <v>3230</v>
      </c>
      <c r="X4717">
        <f>VLOOKUP(W4717,subcat2,3,FALSE)</f>
        <v>8</v>
      </c>
      <c r="Y4717" t="s">
        <v>585</v>
      </c>
      <c r="Z4717">
        <v>201.584</v>
      </c>
      <c r="AA4717">
        <v>2</v>
      </c>
      <c r="AB4717">
        <v>0.2</v>
      </c>
      <c r="AC4717" s="4">
        <v>20.158400000000015</v>
      </c>
    </row>
    <row r="4718" spans="1:29" x14ac:dyDescent="0.25">
      <c r="A4718" s="2">
        <v>4717</v>
      </c>
      <c r="B4718" t="s">
        <v>10028</v>
      </c>
      <c r="C4718" s="3">
        <v>43072</v>
      </c>
      <c r="D4718" s="3">
        <v>43076</v>
      </c>
      <c r="E4718" t="s">
        <v>7</v>
      </c>
      <c r="F4718">
        <f>VLOOKUP(E4718,SHIPMODE,2,FALSE)</f>
        <v>1</v>
      </c>
      <c r="G4718" t="s">
        <v>3730</v>
      </c>
      <c r="H4718" t="s">
        <v>1755</v>
      </c>
      <c r="I4718" t="s">
        <v>52</v>
      </c>
      <c r="J4718">
        <f>VLOOKUP(I4718,segmentID,2,FALSE)</f>
        <v>3</v>
      </c>
      <c r="K4718" t="s">
        <v>3255</v>
      </c>
      <c r="L4718">
        <f>VLOOKUP(K4718,country2,2,FALSE)</f>
        <v>1</v>
      </c>
      <c r="M4718" t="s">
        <v>48</v>
      </c>
      <c r="N4718">
        <f>VLOOKUP(Orders!M4718,city2,2,FALSE)</f>
        <v>5</v>
      </c>
      <c r="O4718" t="s">
        <v>49</v>
      </c>
      <c r="P4718">
        <f>VLOOKUP(O4718,state2,2,FALSE)</f>
        <v>5</v>
      </c>
      <c r="Q4718">
        <v>98115</v>
      </c>
      <c r="R4718" t="s">
        <v>21</v>
      </c>
      <c r="S4718">
        <f>VLOOKUP(R4718,region2,2,FALSE)</f>
        <v>2</v>
      </c>
      <c r="T4718" t="s">
        <v>5055</v>
      </c>
      <c r="U4718" t="s">
        <v>13</v>
      </c>
      <c r="V4718">
        <f>VLOOKUP(U4718,category2,2,FALSE)</f>
        <v>1</v>
      </c>
      <c r="W4718" t="s">
        <v>29</v>
      </c>
      <c r="X4718">
        <f>VLOOKUP(W4718,subcat2,3,FALSE)</f>
        <v>4</v>
      </c>
      <c r="Y4718" t="s">
        <v>2072</v>
      </c>
      <c r="Z4718">
        <v>521.96</v>
      </c>
      <c r="AA4718">
        <v>2</v>
      </c>
      <c r="AB4718">
        <v>0</v>
      </c>
      <c r="AC4718" s="4">
        <v>88.733199999999954</v>
      </c>
    </row>
    <row r="4719" spans="1:29" x14ac:dyDescent="0.25">
      <c r="A4719" s="2">
        <v>4718</v>
      </c>
      <c r="B4719" t="s">
        <v>7372</v>
      </c>
      <c r="C4719" s="3">
        <v>42350</v>
      </c>
      <c r="D4719" s="3">
        <v>42355</v>
      </c>
      <c r="E4719" t="s">
        <v>25</v>
      </c>
      <c r="F4719">
        <f>VLOOKUP(E4719,SHIPMODE,2,FALSE)</f>
        <v>2</v>
      </c>
      <c r="G4719" t="s">
        <v>3330</v>
      </c>
      <c r="H4719" t="s">
        <v>326</v>
      </c>
      <c r="I4719" t="s">
        <v>9</v>
      </c>
      <c r="J4719">
        <f>VLOOKUP(I4719,segmentID,2,FALSE)</f>
        <v>1</v>
      </c>
      <c r="K4719" t="s">
        <v>3255</v>
      </c>
      <c r="L4719">
        <f>VLOOKUP(K4719,country2,2,FALSE)</f>
        <v>1</v>
      </c>
      <c r="M4719" t="s">
        <v>1940</v>
      </c>
      <c r="N4719">
        <f>VLOOKUP(Orders!M4719,city2,2,FALSE)</f>
        <v>249</v>
      </c>
      <c r="O4719" t="s">
        <v>1255</v>
      </c>
      <c r="P4719">
        <f>VLOOKUP(O4719,state2,2,FALSE)</f>
        <v>40</v>
      </c>
      <c r="Q4719">
        <v>21215</v>
      </c>
      <c r="R4719" t="s">
        <v>79</v>
      </c>
      <c r="S4719">
        <f>VLOOKUP(R4719,region2,2,FALSE)</f>
        <v>4</v>
      </c>
      <c r="T4719" t="s">
        <v>4548</v>
      </c>
      <c r="U4719" t="s">
        <v>22</v>
      </c>
      <c r="V4719">
        <f>VLOOKUP(U4719,category2,2,FALSE)</f>
        <v>2</v>
      </c>
      <c r="W4719" t="s">
        <v>3229</v>
      </c>
      <c r="X4719">
        <f>VLOOKUP(W4719,subcat2,3,FALSE)</f>
        <v>7</v>
      </c>
      <c r="Y4719" t="s">
        <v>3171</v>
      </c>
      <c r="Z4719">
        <v>8.2200000000000006</v>
      </c>
      <c r="AA4719">
        <v>3</v>
      </c>
      <c r="AB4719">
        <v>0</v>
      </c>
      <c r="AC4719" s="4">
        <v>2.2194000000000007</v>
      </c>
    </row>
    <row r="4720" spans="1:29" x14ac:dyDescent="0.25">
      <c r="A4720" s="2">
        <v>4719</v>
      </c>
      <c r="B4720" t="s">
        <v>7373</v>
      </c>
      <c r="C4720" s="3">
        <v>42287</v>
      </c>
      <c r="D4720" s="3">
        <v>42288</v>
      </c>
      <c r="E4720" t="s">
        <v>97</v>
      </c>
      <c r="F4720">
        <f>VLOOKUP(E4720,SHIPMODE,2,FALSE)</f>
        <v>3</v>
      </c>
      <c r="G4720" t="s">
        <v>3504</v>
      </c>
      <c r="H4720" t="s">
        <v>983</v>
      </c>
      <c r="I4720" t="s">
        <v>18</v>
      </c>
      <c r="J4720">
        <f>VLOOKUP(I4720,segmentID,2,FALSE)</f>
        <v>2</v>
      </c>
      <c r="K4720" t="s">
        <v>3255</v>
      </c>
      <c r="L4720">
        <f>VLOOKUP(K4720,country2,2,FALSE)</f>
        <v>1</v>
      </c>
      <c r="M4720" t="s">
        <v>67</v>
      </c>
      <c r="N4720">
        <f>VLOOKUP(Orders!M4720,city2,2,FALSE)</f>
        <v>9</v>
      </c>
      <c r="O4720" t="s">
        <v>20</v>
      </c>
      <c r="P4720">
        <f>VLOOKUP(O4720,state2,2,FALSE)</f>
        <v>2</v>
      </c>
      <c r="Q4720">
        <v>94109</v>
      </c>
      <c r="R4720" t="s">
        <v>21</v>
      </c>
      <c r="S4720">
        <f>VLOOKUP(R4720,region2,2,FALSE)</f>
        <v>2</v>
      </c>
      <c r="T4720" t="s">
        <v>4610</v>
      </c>
      <c r="U4720" t="s">
        <v>22</v>
      </c>
      <c r="V4720">
        <f>VLOOKUP(U4720,category2,2,FALSE)</f>
        <v>2</v>
      </c>
      <c r="W4720" t="s">
        <v>45</v>
      </c>
      <c r="X4720">
        <f>VLOOKUP(W4720,subcat2,3,FALSE)</f>
        <v>11</v>
      </c>
      <c r="Y4720" t="s">
        <v>1453</v>
      </c>
      <c r="Z4720">
        <v>45.36</v>
      </c>
      <c r="AA4720">
        <v>7</v>
      </c>
      <c r="AB4720">
        <v>0</v>
      </c>
      <c r="AC4720" s="4">
        <v>21.772800000000004</v>
      </c>
    </row>
    <row r="4721" spans="1:29" x14ac:dyDescent="0.25">
      <c r="A4721" s="2">
        <v>4720</v>
      </c>
      <c r="B4721" t="s">
        <v>7374</v>
      </c>
      <c r="C4721" s="3">
        <v>42112</v>
      </c>
      <c r="D4721" s="3">
        <v>42114</v>
      </c>
      <c r="E4721" t="s">
        <v>7</v>
      </c>
      <c r="F4721">
        <f>VLOOKUP(E4721,SHIPMODE,2,FALSE)</f>
        <v>1</v>
      </c>
      <c r="G4721" t="s">
        <v>3623</v>
      </c>
      <c r="H4721" t="s">
        <v>1370</v>
      </c>
      <c r="I4721" t="s">
        <v>52</v>
      </c>
      <c r="J4721">
        <f>VLOOKUP(I4721,segmentID,2,FALSE)</f>
        <v>3</v>
      </c>
      <c r="K4721" t="s">
        <v>3255</v>
      </c>
      <c r="L4721">
        <f>VLOOKUP(K4721,country2,2,FALSE)</f>
        <v>1</v>
      </c>
      <c r="M4721" t="s">
        <v>19</v>
      </c>
      <c r="N4721">
        <f>VLOOKUP(Orders!M4721,city2,2,FALSE)</f>
        <v>2</v>
      </c>
      <c r="O4721" t="s">
        <v>20</v>
      </c>
      <c r="P4721">
        <f>VLOOKUP(O4721,state2,2,FALSE)</f>
        <v>2</v>
      </c>
      <c r="Q4721">
        <v>90004</v>
      </c>
      <c r="R4721" t="s">
        <v>21</v>
      </c>
      <c r="S4721">
        <f>VLOOKUP(R4721,region2,2,FALSE)</f>
        <v>2</v>
      </c>
      <c r="T4721" t="s">
        <v>4380</v>
      </c>
      <c r="U4721" t="s">
        <v>22</v>
      </c>
      <c r="V4721">
        <f>VLOOKUP(U4721,category2,2,FALSE)</f>
        <v>2</v>
      </c>
      <c r="W4721" t="s">
        <v>3227</v>
      </c>
      <c r="X4721">
        <f>VLOOKUP(W4721,subcat2,3,FALSE)</f>
        <v>5</v>
      </c>
      <c r="Y4721" t="s">
        <v>754</v>
      </c>
      <c r="Z4721">
        <v>947.17000000000007</v>
      </c>
      <c r="AA4721">
        <v>7</v>
      </c>
      <c r="AB4721">
        <v>0</v>
      </c>
      <c r="AC4721" s="4">
        <v>9.4717000000000837</v>
      </c>
    </row>
    <row r="4722" spans="1:29" x14ac:dyDescent="0.25">
      <c r="A4722" s="2">
        <v>4721</v>
      </c>
      <c r="B4722" t="s">
        <v>7374</v>
      </c>
      <c r="C4722" s="3">
        <v>42112</v>
      </c>
      <c r="D4722" s="3">
        <v>42114</v>
      </c>
      <c r="E4722" t="s">
        <v>7</v>
      </c>
      <c r="F4722">
        <f>VLOOKUP(E4722,SHIPMODE,2,FALSE)</f>
        <v>1</v>
      </c>
      <c r="G4722" t="s">
        <v>3623</v>
      </c>
      <c r="H4722" t="s">
        <v>1370</v>
      </c>
      <c r="I4722" t="s">
        <v>52</v>
      </c>
      <c r="J4722">
        <f>VLOOKUP(I4722,segmentID,2,FALSE)</f>
        <v>3</v>
      </c>
      <c r="K4722" t="s">
        <v>3255</v>
      </c>
      <c r="L4722">
        <f>VLOOKUP(K4722,country2,2,FALSE)</f>
        <v>1</v>
      </c>
      <c r="M4722" t="s">
        <v>19</v>
      </c>
      <c r="N4722">
        <f>VLOOKUP(Orders!M4722,city2,2,FALSE)</f>
        <v>2</v>
      </c>
      <c r="O4722" t="s">
        <v>20</v>
      </c>
      <c r="P4722">
        <f>VLOOKUP(O4722,state2,2,FALSE)</f>
        <v>2</v>
      </c>
      <c r="Q4722">
        <v>90004</v>
      </c>
      <c r="R4722" t="s">
        <v>21</v>
      </c>
      <c r="S4722">
        <f>VLOOKUP(R4722,region2,2,FALSE)</f>
        <v>2</v>
      </c>
      <c r="T4722" t="s">
        <v>5753</v>
      </c>
      <c r="U4722" t="s">
        <v>22</v>
      </c>
      <c r="V4722">
        <f>VLOOKUP(U4722,category2,2,FALSE)</f>
        <v>2</v>
      </c>
      <c r="W4722" t="s">
        <v>45</v>
      </c>
      <c r="X4722">
        <f>VLOOKUP(W4722,subcat2,3,FALSE)</f>
        <v>11</v>
      </c>
      <c r="Y4722" t="s">
        <v>2529</v>
      </c>
      <c r="Z4722">
        <v>61.96</v>
      </c>
      <c r="AA4722">
        <v>2</v>
      </c>
      <c r="AB4722">
        <v>0</v>
      </c>
      <c r="AC4722" s="4">
        <v>27.881999999999998</v>
      </c>
    </row>
    <row r="4723" spans="1:29" x14ac:dyDescent="0.25">
      <c r="A4723" s="2">
        <v>4722</v>
      </c>
      <c r="B4723" t="s">
        <v>6381</v>
      </c>
      <c r="C4723" s="3">
        <v>41797</v>
      </c>
      <c r="D4723" s="3">
        <v>41801</v>
      </c>
      <c r="E4723" t="s">
        <v>7</v>
      </c>
      <c r="F4723">
        <f>VLOOKUP(E4723,SHIPMODE,2,FALSE)</f>
        <v>1</v>
      </c>
      <c r="G4723" t="s">
        <v>4004</v>
      </c>
      <c r="H4723" t="s">
        <v>2898</v>
      </c>
      <c r="I4723" t="s">
        <v>9</v>
      </c>
      <c r="J4723">
        <f>VLOOKUP(I4723,segmentID,2,FALSE)</f>
        <v>1</v>
      </c>
      <c r="K4723" t="s">
        <v>3255</v>
      </c>
      <c r="L4723">
        <f>VLOOKUP(K4723,country2,2,FALSE)</f>
        <v>1</v>
      </c>
      <c r="M4723" t="s">
        <v>227</v>
      </c>
      <c r="N4723">
        <f>VLOOKUP(Orders!M4723,city2,2,FALSE)</f>
        <v>35</v>
      </c>
      <c r="O4723" t="s">
        <v>110</v>
      </c>
      <c r="P4723">
        <f>VLOOKUP(O4723,state2,2,FALSE)</f>
        <v>11</v>
      </c>
      <c r="Q4723">
        <v>60505</v>
      </c>
      <c r="R4723" t="s">
        <v>55</v>
      </c>
      <c r="S4723">
        <f>VLOOKUP(R4723,region2,2,FALSE)</f>
        <v>3</v>
      </c>
      <c r="T4723" t="s">
        <v>4066</v>
      </c>
      <c r="U4723" t="s">
        <v>13</v>
      </c>
      <c r="V4723">
        <f>VLOOKUP(U4723,category2,2,FALSE)</f>
        <v>1</v>
      </c>
      <c r="W4723" t="s">
        <v>29</v>
      </c>
      <c r="X4723">
        <f>VLOOKUP(W4723,subcat2,3,FALSE)</f>
        <v>4</v>
      </c>
      <c r="Y4723" t="s">
        <v>895</v>
      </c>
      <c r="Z4723">
        <v>268.935</v>
      </c>
      <c r="AA4723">
        <v>3</v>
      </c>
      <c r="AB4723">
        <v>0.5</v>
      </c>
      <c r="AC4723" s="4">
        <v>-209.76929999999999</v>
      </c>
    </row>
    <row r="4724" spans="1:29" x14ac:dyDescent="0.25">
      <c r="A4724" s="2">
        <v>4723</v>
      </c>
      <c r="B4724" t="s">
        <v>10029</v>
      </c>
      <c r="C4724" s="3">
        <v>42979</v>
      </c>
      <c r="D4724" s="3">
        <v>42985</v>
      </c>
      <c r="E4724" t="s">
        <v>25</v>
      </c>
      <c r="F4724">
        <f>VLOOKUP(E4724,SHIPMODE,2,FALSE)</f>
        <v>2</v>
      </c>
      <c r="G4724" t="s">
        <v>3533</v>
      </c>
      <c r="H4724" t="s">
        <v>1084</v>
      </c>
      <c r="I4724" t="s">
        <v>52</v>
      </c>
      <c r="J4724">
        <f>VLOOKUP(I4724,segmentID,2,FALSE)</f>
        <v>3</v>
      </c>
      <c r="K4724" t="s">
        <v>3255</v>
      </c>
      <c r="L4724">
        <f>VLOOKUP(K4724,country2,2,FALSE)</f>
        <v>1</v>
      </c>
      <c r="M4724" t="s">
        <v>48</v>
      </c>
      <c r="N4724">
        <f>VLOOKUP(Orders!M4724,city2,2,FALSE)</f>
        <v>5</v>
      </c>
      <c r="O4724" t="s">
        <v>49</v>
      </c>
      <c r="P4724">
        <f>VLOOKUP(O4724,state2,2,FALSE)</f>
        <v>5</v>
      </c>
      <c r="Q4724">
        <v>98103</v>
      </c>
      <c r="R4724" t="s">
        <v>21</v>
      </c>
      <c r="S4724">
        <f>VLOOKUP(R4724,region2,2,FALSE)</f>
        <v>2</v>
      </c>
      <c r="T4724" t="s">
        <v>4861</v>
      </c>
      <c r="U4724" t="s">
        <v>22</v>
      </c>
      <c r="V4724">
        <f>VLOOKUP(U4724,category2,2,FALSE)</f>
        <v>2</v>
      </c>
      <c r="W4724" t="s">
        <v>3229</v>
      </c>
      <c r="X4724">
        <f>VLOOKUP(W4724,subcat2,3,FALSE)</f>
        <v>7</v>
      </c>
      <c r="Y4724" t="s">
        <v>5920</v>
      </c>
      <c r="Z4724">
        <v>7.58</v>
      </c>
      <c r="AA4724">
        <v>1</v>
      </c>
      <c r="AB4724">
        <v>0</v>
      </c>
      <c r="AC4724" s="4">
        <v>2.9561999999999999</v>
      </c>
    </row>
    <row r="4725" spans="1:29" x14ac:dyDescent="0.25">
      <c r="A4725" s="2">
        <v>4724</v>
      </c>
      <c r="B4725" t="s">
        <v>8554</v>
      </c>
      <c r="C4725" s="3">
        <v>42512</v>
      </c>
      <c r="D4725" s="3">
        <v>42512</v>
      </c>
      <c r="E4725" t="s">
        <v>625</v>
      </c>
      <c r="F4725">
        <f>VLOOKUP(E4725,SHIPMODE,2,FALSE)</f>
        <v>4</v>
      </c>
      <c r="G4725" t="s">
        <v>3478</v>
      </c>
      <c r="H4725" t="s">
        <v>902</v>
      </c>
      <c r="I4725" t="s">
        <v>9</v>
      </c>
      <c r="J4725">
        <f>VLOOKUP(I4725,segmentID,2,FALSE)</f>
        <v>1</v>
      </c>
      <c r="K4725" t="s">
        <v>3255</v>
      </c>
      <c r="L4725">
        <f>VLOOKUP(K4725,country2,2,FALSE)</f>
        <v>1</v>
      </c>
      <c r="M4725" t="s">
        <v>2900</v>
      </c>
      <c r="N4725">
        <f>VLOOKUP(Orders!M4725,city2,2,FALSE)</f>
        <v>418</v>
      </c>
      <c r="O4725" t="s">
        <v>615</v>
      </c>
      <c r="P4725">
        <f>VLOOKUP(O4725,state2,2,FALSE)</f>
        <v>33</v>
      </c>
      <c r="Q4725">
        <v>30605</v>
      </c>
      <c r="R4725" t="s">
        <v>12</v>
      </c>
      <c r="S4725">
        <f>VLOOKUP(R4725,region2,2,FALSE)</f>
        <v>1</v>
      </c>
      <c r="T4725" t="s">
        <v>4619</v>
      </c>
      <c r="U4725" t="s">
        <v>22</v>
      </c>
      <c r="V4725">
        <f>VLOOKUP(U4725,category2,2,FALSE)</f>
        <v>2</v>
      </c>
      <c r="W4725" t="s">
        <v>23</v>
      </c>
      <c r="X4725">
        <f>VLOOKUP(W4725,subcat2,3,FALSE)</f>
        <v>3</v>
      </c>
      <c r="Y4725" t="s">
        <v>1745</v>
      </c>
      <c r="Z4725">
        <v>14.73</v>
      </c>
      <c r="AA4725">
        <v>3</v>
      </c>
      <c r="AB4725">
        <v>0</v>
      </c>
      <c r="AC4725" s="4">
        <v>7.2176999999999998</v>
      </c>
    </row>
    <row r="4726" spans="1:29" x14ac:dyDescent="0.25">
      <c r="A4726" s="2">
        <v>4725</v>
      </c>
      <c r="B4726" t="s">
        <v>8555</v>
      </c>
      <c r="C4726" s="3">
        <v>42685</v>
      </c>
      <c r="D4726" s="3">
        <v>42689</v>
      </c>
      <c r="E4726" t="s">
        <v>25</v>
      </c>
      <c r="F4726">
        <f>VLOOKUP(E4726,SHIPMODE,2,FALSE)</f>
        <v>2</v>
      </c>
      <c r="G4726" t="s">
        <v>3952</v>
      </c>
      <c r="H4726" t="s">
        <v>2616</v>
      </c>
      <c r="I4726" t="s">
        <v>52</v>
      </c>
      <c r="J4726">
        <f>VLOOKUP(I4726,segmentID,2,FALSE)</f>
        <v>3</v>
      </c>
      <c r="K4726" t="s">
        <v>3255</v>
      </c>
      <c r="L4726">
        <f>VLOOKUP(K4726,country2,2,FALSE)</f>
        <v>1</v>
      </c>
      <c r="M4726" t="s">
        <v>2029</v>
      </c>
      <c r="N4726">
        <f>VLOOKUP(Orders!M4726,city2,2,FALSE)</f>
        <v>265</v>
      </c>
      <c r="O4726" t="s">
        <v>28</v>
      </c>
      <c r="P4726">
        <f>VLOOKUP(O4726,state2,2,FALSE)</f>
        <v>3</v>
      </c>
      <c r="Q4726">
        <v>32712</v>
      </c>
      <c r="R4726" t="s">
        <v>12</v>
      </c>
      <c r="S4726">
        <f>VLOOKUP(R4726,region2,2,FALSE)</f>
        <v>1</v>
      </c>
      <c r="T4726" t="s">
        <v>4201</v>
      </c>
      <c r="U4726" t="s">
        <v>22</v>
      </c>
      <c r="V4726">
        <f>VLOOKUP(U4726,category2,2,FALSE)</f>
        <v>2</v>
      </c>
      <c r="W4726" t="s">
        <v>3231</v>
      </c>
      <c r="X4726">
        <f>VLOOKUP(W4726,subcat2,3,FALSE)</f>
        <v>9</v>
      </c>
      <c r="Y4726" t="s">
        <v>987</v>
      </c>
      <c r="Z4726">
        <v>9.8880000000000017</v>
      </c>
      <c r="AA4726">
        <v>2</v>
      </c>
      <c r="AB4726">
        <v>0.7</v>
      </c>
      <c r="AC4726" s="4">
        <v>-6.921599999999998</v>
      </c>
    </row>
    <row r="4727" spans="1:29" x14ac:dyDescent="0.25">
      <c r="A4727" s="2">
        <v>4726</v>
      </c>
      <c r="B4727" t="s">
        <v>8555</v>
      </c>
      <c r="C4727" s="3">
        <v>42685</v>
      </c>
      <c r="D4727" s="3">
        <v>42689</v>
      </c>
      <c r="E4727" t="s">
        <v>25</v>
      </c>
      <c r="F4727">
        <f>VLOOKUP(E4727,SHIPMODE,2,FALSE)</f>
        <v>2</v>
      </c>
      <c r="G4727" t="s">
        <v>3952</v>
      </c>
      <c r="H4727" t="s">
        <v>2616</v>
      </c>
      <c r="I4727" t="s">
        <v>52</v>
      </c>
      <c r="J4727">
        <f>VLOOKUP(I4727,segmentID,2,FALSE)</f>
        <v>3</v>
      </c>
      <c r="K4727" t="s">
        <v>3255</v>
      </c>
      <c r="L4727">
        <f>VLOOKUP(K4727,country2,2,FALSE)</f>
        <v>1</v>
      </c>
      <c r="M4727" t="s">
        <v>2029</v>
      </c>
      <c r="N4727">
        <f>VLOOKUP(Orders!M4727,city2,2,FALSE)</f>
        <v>265</v>
      </c>
      <c r="O4727" t="s">
        <v>28</v>
      </c>
      <c r="P4727">
        <f>VLOOKUP(O4727,state2,2,FALSE)</f>
        <v>3</v>
      </c>
      <c r="Q4727">
        <v>32712</v>
      </c>
      <c r="R4727" t="s">
        <v>12</v>
      </c>
      <c r="S4727">
        <f>VLOOKUP(R4727,region2,2,FALSE)</f>
        <v>1</v>
      </c>
      <c r="T4727" t="s">
        <v>4247</v>
      </c>
      <c r="U4727" t="s">
        <v>22</v>
      </c>
      <c r="V4727">
        <f>VLOOKUP(U4727,category2,2,FALSE)</f>
        <v>2</v>
      </c>
      <c r="W4727" t="s">
        <v>38</v>
      </c>
      <c r="X4727">
        <f>VLOOKUP(W4727,subcat2,3,FALSE)</f>
        <v>10</v>
      </c>
      <c r="Y4727" t="s">
        <v>1078</v>
      </c>
      <c r="Z4727">
        <v>671.5440000000001</v>
      </c>
      <c r="AA4727">
        <v>3</v>
      </c>
      <c r="AB4727">
        <v>0.2</v>
      </c>
      <c r="AC4727" s="4">
        <v>50.36579999999995</v>
      </c>
    </row>
    <row r="4728" spans="1:29" x14ac:dyDescent="0.25">
      <c r="A4728" s="2">
        <v>4727</v>
      </c>
      <c r="B4728" t="s">
        <v>6382</v>
      </c>
      <c r="C4728" s="3">
        <v>41968</v>
      </c>
      <c r="D4728" s="3">
        <v>41972</v>
      </c>
      <c r="E4728" t="s">
        <v>7</v>
      </c>
      <c r="F4728">
        <f>VLOOKUP(E4728,SHIPMODE,2,FALSE)</f>
        <v>1</v>
      </c>
      <c r="G4728" t="s">
        <v>3741</v>
      </c>
      <c r="H4728" t="s">
        <v>1789</v>
      </c>
      <c r="I4728" t="s">
        <v>52</v>
      </c>
      <c r="J4728">
        <f>VLOOKUP(I4728,segmentID,2,FALSE)</f>
        <v>3</v>
      </c>
      <c r="K4728" t="s">
        <v>3255</v>
      </c>
      <c r="L4728">
        <f>VLOOKUP(K4728,country2,2,FALSE)</f>
        <v>1</v>
      </c>
      <c r="M4728" t="s">
        <v>138</v>
      </c>
      <c r="N4728">
        <f>VLOOKUP(Orders!M4728,city2,2,FALSE)</f>
        <v>21</v>
      </c>
      <c r="O4728" t="s">
        <v>139</v>
      </c>
      <c r="P4728">
        <f>VLOOKUP(O4728,state2,2,FALSE)</f>
        <v>16</v>
      </c>
      <c r="Q4728">
        <v>10009</v>
      </c>
      <c r="R4728" t="s">
        <v>79</v>
      </c>
      <c r="S4728">
        <f>VLOOKUP(R4728,region2,2,FALSE)</f>
        <v>4</v>
      </c>
      <c r="T4728" t="s">
        <v>5431</v>
      </c>
      <c r="U4728" t="s">
        <v>22</v>
      </c>
      <c r="V4728">
        <f>VLOOKUP(U4728,category2,2,FALSE)</f>
        <v>2</v>
      </c>
      <c r="W4728" t="s">
        <v>3227</v>
      </c>
      <c r="X4728">
        <f>VLOOKUP(W4728,subcat2,3,FALSE)</f>
        <v>5</v>
      </c>
      <c r="Y4728" t="s">
        <v>782</v>
      </c>
      <c r="Z4728">
        <v>1117.92</v>
      </c>
      <c r="AA4728">
        <v>4</v>
      </c>
      <c r="AB4728">
        <v>0</v>
      </c>
      <c r="AC4728" s="4">
        <v>55.895999999999958</v>
      </c>
    </row>
    <row r="4729" spans="1:29" x14ac:dyDescent="0.25">
      <c r="A4729" s="2">
        <v>4728</v>
      </c>
      <c r="B4729" t="s">
        <v>6382</v>
      </c>
      <c r="C4729" s="3">
        <v>41968</v>
      </c>
      <c r="D4729" s="3">
        <v>41972</v>
      </c>
      <c r="E4729" t="s">
        <v>7</v>
      </c>
      <c r="F4729">
        <f>VLOOKUP(E4729,SHIPMODE,2,FALSE)</f>
        <v>1</v>
      </c>
      <c r="G4729" t="s">
        <v>3741</v>
      </c>
      <c r="H4729" t="s">
        <v>1789</v>
      </c>
      <c r="I4729" t="s">
        <v>52</v>
      </c>
      <c r="J4729">
        <f>VLOOKUP(I4729,segmentID,2,FALSE)</f>
        <v>3</v>
      </c>
      <c r="K4729" t="s">
        <v>3255</v>
      </c>
      <c r="L4729">
        <f>VLOOKUP(K4729,country2,2,FALSE)</f>
        <v>1</v>
      </c>
      <c r="M4729" t="s">
        <v>138</v>
      </c>
      <c r="N4729">
        <f>VLOOKUP(Orders!M4729,city2,2,FALSE)</f>
        <v>21</v>
      </c>
      <c r="O4729" t="s">
        <v>139</v>
      </c>
      <c r="P4729">
        <f>VLOOKUP(O4729,state2,2,FALSE)</f>
        <v>16</v>
      </c>
      <c r="Q4729">
        <v>10009</v>
      </c>
      <c r="R4729" t="s">
        <v>79</v>
      </c>
      <c r="S4729">
        <f>VLOOKUP(R4729,region2,2,FALSE)</f>
        <v>4</v>
      </c>
      <c r="T4729" t="s">
        <v>5202</v>
      </c>
      <c r="U4729" t="s">
        <v>13</v>
      </c>
      <c r="V4729">
        <f>VLOOKUP(U4729,category2,2,FALSE)</f>
        <v>1</v>
      </c>
      <c r="W4729" t="s">
        <v>14</v>
      </c>
      <c r="X4729">
        <f>VLOOKUP(W4729,subcat2,3,FALSE)</f>
        <v>1</v>
      </c>
      <c r="Y4729" t="s">
        <v>1933</v>
      </c>
      <c r="Z4729">
        <v>275.952</v>
      </c>
      <c r="AA4729">
        <v>3</v>
      </c>
      <c r="AB4729">
        <v>0.2</v>
      </c>
      <c r="AC4729" s="4">
        <v>-37.943400000000025</v>
      </c>
    </row>
    <row r="4730" spans="1:29" x14ac:dyDescent="0.25">
      <c r="A4730" s="2">
        <v>4729</v>
      </c>
      <c r="B4730" t="s">
        <v>6383</v>
      </c>
      <c r="C4730" s="3">
        <v>41950</v>
      </c>
      <c r="D4730" s="3">
        <v>41955</v>
      </c>
      <c r="E4730" t="s">
        <v>25</v>
      </c>
      <c r="F4730">
        <f>VLOOKUP(E4730,SHIPMODE,2,FALSE)</f>
        <v>2</v>
      </c>
      <c r="G4730" t="s">
        <v>3278</v>
      </c>
      <c r="H4730" t="s">
        <v>125</v>
      </c>
      <c r="I4730" t="s">
        <v>9</v>
      </c>
      <c r="J4730">
        <f>VLOOKUP(I4730,segmentID,2,FALSE)</f>
        <v>1</v>
      </c>
      <c r="K4730" t="s">
        <v>3255</v>
      </c>
      <c r="L4730">
        <f>VLOOKUP(K4730,country2,2,FALSE)</f>
        <v>1</v>
      </c>
      <c r="M4730" t="s">
        <v>67</v>
      </c>
      <c r="N4730">
        <f>VLOOKUP(Orders!M4730,city2,2,FALSE)</f>
        <v>9</v>
      </c>
      <c r="O4730" t="s">
        <v>20</v>
      </c>
      <c r="P4730">
        <f>VLOOKUP(O4730,state2,2,FALSE)</f>
        <v>2</v>
      </c>
      <c r="Q4730">
        <v>94110</v>
      </c>
      <c r="R4730" t="s">
        <v>21</v>
      </c>
      <c r="S4730">
        <f>VLOOKUP(R4730,region2,2,FALSE)</f>
        <v>2</v>
      </c>
      <c r="T4730" t="s">
        <v>4805</v>
      </c>
      <c r="U4730" t="s">
        <v>22</v>
      </c>
      <c r="V4730">
        <f>VLOOKUP(U4730,category2,2,FALSE)</f>
        <v>2</v>
      </c>
      <c r="W4730" t="s">
        <v>3231</v>
      </c>
      <c r="X4730">
        <f>VLOOKUP(W4730,subcat2,3,FALSE)</f>
        <v>9</v>
      </c>
      <c r="Y4730" t="s">
        <v>2411</v>
      </c>
      <c r="Z4730">
        <v>123.14399999999999</v>
      </c>
      <c r="AA4730">
        <v>7</v>
      </c>
      <c r="AB4730">
        <v>0.2</v>
      </c>
      <c r="AC4730" s="4">
        <v>46.178999999999988</v>
      </c>
    </row>
    <row r="4731" spans="1:29" x14ac:dyDescent="0.25">
      <c r="A4731" s="2">
        <v>4730</v>
      </c>
      <c r="B4731" t="s">
        <v>8556</v>
      </c>
      <c r="C4731" s="3">
        <v>42569</v>
      </c>
      <c r="D4731" s="3">
        <v>42574</v>
      </c>
      <c r="E4731" t="s">
        <v>7</v>
      </c>
      <c r="F4731">
        <f>VLOOKUP(E4731,SHIPMODE,2,FALSE)</f>
        <v>1</v>
      </c>
      <c r="G4731" t="s">
        <v>3858</v>
      </c>
      <c r="H4731" t="s">
        <v>2246</v>
      </c>
      <c r="I4731" t="s">
        <v>9</v>
      </c>
      <c r="J4731">
        <f>VLOOKUP(I4731,segmentID,2,FALSE)</f>
        <v>1</v>
      </c>
      <c r="K4731" t="s">
        <v>3255</v>
      </c>
      <c r="L4731">
        <f>VLOOKUP(K4731,country2,2,FALSE)</f>
        <v>1</v>
      </c>
      <c r="M4731" t="s">
        <v>402</v>
      </c>
      <c r="N4731">
        <f>VLOOKUP(Orders!M4731,city2,2,FALSE)</f>
        <v>62</v>
      </c>
      <c r="O4731" t="s">
        <v>54</v>
      </c>
      <c r="P4731">
        <f>VLOOKUP(O4731,state2,2,FALSE)</f>
        <v>6</v>
      </c>
      <c r="Q4731">
        <v>75217</v>
      </c>
      <c r="R4731" t="s">
        <v>55</v>
      </c>
      <c r="S4731">
        <f>VLOOKUP(R4731,region2,2,FALSE)</f>
        <v>3</v>
      </c>
      <c r="T4731" t="s">
        <v>5754</v>
      </c>
      <c r="U4731" t="s">
        <v>35</v>
      </c>
      <c r="V4731">
        <f>VLOOKUP(U4731,category2,2,FALSE)</f>
        <v>3</v>
      </c>
      <c r="W4731" t="s">
        <v>3232</v>
      </c>
      <c r="X4731">
        <f>VLOOKUP(W4731,subcat2,3,FALSE)</f>
        <v>12</v>
      </c>
      <c r="Y4731" t="s">
        <v>364</v>
      </c>
      <c r="Z4731">
        <v>15.576000000000001</v>
      </c>
      <c r="AA4731">
        <v>3</v>
      </c>
      <c r="AB4731">
        <v>0.2</v>
      </c>
      <c r="AC4731" s="4">
        <v>3.3098999999999998</v>
      </c>
    </row>
    <row r="4732" spans="1:29" x14ac:dyDescent="0.25">
      <c r="A4732" s="2">
        <v>4731</v>
      </c>
      <c r="B4732" t="s">
        <v>7375</v>
      </c>
      <c r="C4732" s="3">
        <v>42092</v>
      </c>
      <c r="D4732" s="3">
        <v>42094</v>
      </c>
      <c r="E4732" t="s">
        <v>7</v>
      </c>
      <c r="F4732">
        <f>VLOOKUP(E4732,SHIPMODE,2,FALSE)</f>
        <v>1</v>
      </c>
      <c r="G4732" t="s">
        <v>3834</v>
      </c>
      <c r="H4732" t="s">
        <v>2159</v>
      </c>
      <c r="I4732" t="s">
        <v>9</v>
      </c>
      <c r="J4732">
        <f>VLOOKUP(I4732,segmentID,2,FALSE)</f>
        <v>1</v>
      </c>
      <c r="K4732" t="s">
        <v>3255</v>
      </c>
      <c r="L4732">
        <f>VLOOKUP(K4732,country2,2,FALSE)</f>
        <v>1</v>
      </c>
      <c r="M4732" t="s">
        <v>466</v>
      </c>
      <c r="N4732">
        <f>VLOOKUP(Orders!M4732,city2,2,FALSE)</f>
        <v>71</v>
      </c>
      <c r="O4732" t="s">
        <v>20</v>
      </c>
      <c r="P4732">
        <f>VLOOKUP(O4732,state2,2,FALSE)</f>
        <v>2</v>
      </c>
      <c r="Q4732">
        <v>92105</v>
      </c>
      <c r="R4732" t="s">
        <v>21</v>
      </c>
      <c r="S4732">
        <f>VLOOKUP(R4732,region2,2,FALSE)</f>
        <v>2</v>
      </c>
      <c r="T4732" t="s">
        <v>4239</v>
      </c>
      <c r="U4732" t="s">
        <v>22</v>
      </c>
      <c r="V4732">
        <f>VLOOKUP(U4732,category2,2,FALSE)</f>
        <v>2</v>
      </c>
      <c r="W4732" t="s">
        <v>45</v>
      </c>
      <c r="X4732">
        <f>VLOOKUP(W4732,subcat2,3,FALSE)</f>
        <v>11</v>
      </c>
      <c r="Y4732" t="s">
        <v>949</v>
      </c>
      <c r="Z4732">
        <v>212.64</v>
      </c>
      <c r="AA4732">
        <v>6</v>
      </c>
      <c r="AB4732">
        <v>0</v>
      </c>
      <c r="AC4732" s="4">
        <v>99.940799999999982</v>
      </c>
    </row>
    <row r="4733" spans="1:29" x14ac:dyDescent="0.25">
      <c r="A4733" s="2">
        <v>4732</v>
      </c>
      <c r="B4733" t="s">
        <v>7375</v>
      </c>
      <c r="C4733" s="3">
        <v>42092</v>
      </c>
      <c r="D4733" s="3">
        <v>42094</v>
      </c>
      <c r="E4733" t="s">
        <v>7</v>
      </c>
      <c r="F4733">
        <f>VLOOKUP(E4733,SHIPMODE,2,FALSE)</f>
        <v>1</v>
      </c>
      <c r="G4733" t="s">
        <v>3834</v>
      </c>
      <c r="H4733" t="s">
        <v>2159</v>
      </c>
      <c r="I4733" t="s">
        <v>9</v>
      </c>
      <c r="J4733">
        <f>VLOOKUP(I4733,segmentID,2,FALSE)</f>
        <v>1</v>
      </c>
      <c r="K4733" t="s">
        <v>3255</v>
      </c>
      <c r="L4733">
        <f>VLOOKUP(K4733,country2,2,FALSE)</f>
        <v>1</v>
      </c>
      <c r="M4733" t="s">
        <v>466</v>
      </c>
      <c r="N4733">
        <f>VLOOKUP(Orders!M4733,city2,2,FALSE)</f>
        <v>71</v>
      </c>
      <c r="O4733" t="s">
        <v>20</v>
      </c>
      <c r="P4733">
        <f>VLOOKUP(O4733,state2,2,FALSE)</f>
        <v>2</v>
      </c>
      <c r="Q4733">
        <v>92105</v>
      </c>
      <c r="R4733" t="s">
        <v>21</v>
      </c>
      <c r="S4733">
        <f>VLOOKUP(R4733,region2,2,FALSE)</f>
        <v>2</v>
      </c>
      <c r="T4733" t="s">
        <v>5209</v>
      </c>
      <c r="U4733" t="s">
        <v>22</v>
      </c>
      <c r="V4733">
        <f>VLOOKUP(U4733,category2,2,FALSE)</f>
        <v>2</v>
      </c>
      <c r="W4733" t="s">
        <v>45</v>
      </c>
      <c r="X4733">
        <f>VLOOKUP(W4733,subcat2,3,FALSE)</f>
        <v>11</v>
      </c>
      <c r="Y4733" t="s">
        <v>467</v>
      </c>
      <c r="Z4733">
        <v>9.870000000000001</v>
      </c>
      <c r="AA4733">
        <v>3</v>
      </c>
      <c r="AB4733">
        <v>0</v>
      </c>
      <c r="AC4733" s="4">
        <v>4.5401999999999996</v>
      </c>
    </row>
    <row r="4734" spans="1:29" x14ac:dyDescent="0.25">
      <c r="A4734" s="2">
        <v>4733</v>
      </c>
      <c r="B4734" t="s">
        <v>7375</v>
      </c>
      <c r="C4734" s="3">
        <v>42092</v>
      </c>
      <c r="D4734" s="3">
        <v>42094</v>
      </c>
      <c r="E4734" t="s">
        <v>7</v>
      </c>
      <c r="F4734">
        <f>VLOOKUP(E4734,SHIPMODE,2,FALSE)</f>
        <v>1</v>
      </c>
      <c r="G4734" t="s">
        <v>3834</v>
      </c>
      <c r="H4734" t="s">
        <v>2159</v>
      </c>
      <c r="I4734" t="s">
        <v>9</v>
      </c>
      <c r="J4734">
        <f>VLOOKUP(I4734,segmentID,2,FALSE)</f>
        <v>1</v>
      </c>
      <c r="K4734" t="s">
        <v>3255</v>
      </c>
      <c r="L4734">
        <f>VLOOKUP(K4734,country2,2,FALSE)</f>
        <v>1</v>
      </c>
      <c r="M4734" t="s">
        <v>466</v>
      </c>
      <c r="N4734">
        <f>VLOOKUP(Orders!M4734,city2,2,FALSE)</f>
        <v>71</v>
      </c>
      <c r="O4734" t="s">
        <v>20</v>
      </c>
      <c r="P4734">
        <f>VLOOKUP(O4734,state2,2,FALSE)</f>
        <v>2</v>
      </c>
      <c r="Q4734">
        <v>92105</v>
      </c>
      <c r="R4734" t="s">
        <v>21</v>
      </c>
      <c r="S4734">
        <f>VLOOKUP(R4734,region2,2,FALSE)</f>
        <v>2</v>
      </c>
      <c r="T4734" t="s">
        <v>5021</v>
      </c>
      <c r="U4734" t="s">
        <v>35</v>
      </c>
      <c r="V4734">
        <f>VLOOKUP(U4734,category2,2,FALSE)</f>
        <v>3</v>
      </c>
      <c r="W4734" t="s">
        <v>3232</v>
      </c>
      <c r="X4734">
        <f>VLOOKUP(W4734,subcat2,3,FALSE)</f>
        <v>12</v>
      </c>
      <c r="Y4734" t="s">
        <v>1230</v>
      </c>
      <c r="Z4734">
        <v>53.25</v>
      </c>
      <c r="AA4734">
        <v>3</v>
      </c>
      <c r="AB4734">
        <v>0</v>
      </c>
      <c r="AC4734" s="4">
        <v>20.767499999999998</v>
      </c>
    </row>
    <row r="4735" spans="1:29" x14ac:dyDescent="0.25">
      <c r="A4735" s="2">
        <v>4734</v>
      </c>
      <c r="B4735" t="s">
        <v>7375</v>
      </c>
      <c r="C4735" s="3">
        <v>42092</v>
      </c>
      <c r="D4735" s="3">
        <v>42094</v>
      </c>
      <c r="E4735" t="s">
        <v>7</v>
      </c>
      <c r="F4735">
        <f>VLOOKUP(E4735,SHIPMODE,2,FALSE)</f>
        <v>1</v>
      </c>
      <c r="G4735" t="s">
        <v>3834</v>
      </c>
      <c r="H4735" t="s">
        <v>2159</v>
      </c>
      <c r="I4735" t="s">
        <v>9</v>
      </c>
      <c r="J4735">
        <f>VLOOKUP(I4735,segmentID,2,FALSE)</f>
        <v>1</v>
      </c>
      <c r="K4735" t="s">
        <v>3255</v>
      </c>
      <c r="L4735">
        <f>VLOOKUP(K4735,country2,2,FALSE)</f>
        <v>1</v>
      </c>
      <c r="M4735" t="s">
        <v>466</v>
      </c>
      <c r="N4735">
        <f>VLOOKUP(Orders!M4735,city2,2,FALSE)</f>
        <v>71</v>
      </c>
      <c r="O4735" t="s">
        <v>20</v>
      </c>
      <c r="P4735">
        <f>VLOOKUP(O4735,state2,2,FALSE)</f>
        <v>2</v>
      </c>
      <c r="Q4735">
        <v>92105</v>
      </c>
      <c r="R4735" t="s">
        <v>21</v>
      </c>
      <c r="S4735">
        <f>VLOOKUP(R4735,region2,2,FALSE)</f>
        <v>2</v>
      </c>
      <c r="T4735" t="s">
        <v>5561</v>
      </c>
      <c r="U4735" t="s">
        <v>13</v>
      </c>
      <c r="V4735">
        <f>VLOOKUP(U4735,category2,2,FALSE)</f>
        <v>1</v>
      </c>
      <c r="W4735" t="s">
        <v>3228</v>
      </c>
      <c r="X4735">
        <f>VLOOKUP(W4735,subcat2,3,FALSE)</f>
        <v>6</v>
      </c>
      <c r="Y4735" t="s">
        <v>1447</v>
      </c>
      <c r="Z4735">
        <v>19.919999999999998</v>
      </c>
      <c r="AA4735">
        <v>3</v>
      </c>
      <c r="AB4735">
        <v>0</v>
      </c>
      <c r="AC4735" s="4">
        <v>9.5615999999999985</v>
      </c>
    </row>
    <row r="4736" spans="1:29" x14ac:dyDescent="0.25">
      <c r="A4736" s="2">
        <v>4735</v>
      </c>
      <c r="B4736" t="s">
        <v>8557</v>
      </c>
      <c r="C4736" s="3">
        <v>42467</v>
      </c>
      <c r="D4736" s="3">
        <v>42472</v>
      </c>
      <c r="E4736" t="s">
        <v>25</v>
      </c>
      <c r="F4736">
        <f>VLOOKUP(E4736,SHIPMODE,2,FALSE)</f>
        <v>2</v>
      </c>
      <c r="G4736" t="s">
        <v>3369</v>
      </c>
      <c r="H4736" t="s">
        <v>479</v>
      </c>
      <c r="I4736" t="s">
        <v>18</v>
      </c>
      <c r="J4736">
        <f>VLOOKUP(I4736,segmentID,2,FALSE)</f>
        <v>2</v>
      </c>
      <c r="K4736" t="s">
        <v>3255</v>
      </c>
      <c r="L4736">
        <f>VLOOKUP(K4736,country2,2,FALSE)</f>
        <v>1</v>
      </c>
      <c r="M4736" t="s">
        <v>138</v>
      </c>
      <c r="N4736">
        <f>VLOOKUP(Orders!M4736,city2,2,FALSE)</f>
        <v>21</v>
      </c>
      <c r="O4736" t="s">
        <v>139</v>
      </c>
      <c r="P4736">
        <f>VLOOKUP(O4736,state2,2,FALSE)</f>
        <v>16</v>
      </c>
      <c r="Q4736">
        <v>10035</v>
      </c>
      <c r="R4736" t="s">
        <v>79</v>
      </c>
      <c r="S4736">
        <f>VLOOKUP(R4736,region2,2,FALSE)</f>
        <v>4</v>
      </c>
      <c r="T4736" t="s">
        <v>4111</v>
      </c>
      <c r="U4736" t="s">
        <v>13</v>
      </c>
      <c r="V4736">
        <f>VLOOKUP(U4736,category2,2,FALSE)</f>
        <v>1</v>
      </c>
      <c r="W4736" t="s">
        <v>3226</v>
      </c>
      <c r="X4736">
        <f>VLOOKUP(W4736,subcat2,3,FALSE)</f>
        <v>2</v>
      </c>
      <c r="Y4736" t="s">
        <v>2779</v>
      </c>
      <c r="Z4736">
        <v>658.74599999999998</v>
      </c>
      <c r="AA4736">
        <v>3</v>
      </c>
      <c r="AB4736">
        <v>0.1</v>
      </c>
      <c r="AC4736" s="4">
        <v>146.38799999999998</v>
      </c>
    </row>
    <row r="4737" spans="1:29" x14ac:dyDescent="0.25">
      <c r="A4737" s="2">
        <v>4736</v>
      </c>
      <c r="B4737" t="s">
        <v>7376</v>
      </c>
      <c r="C4737" s="3">
        <v>42168</v>
      </c>
      <c r="D4737" s="3">
        <v>42174</v>
      </c>
      <c r="E4737" t="s">
        <v>25</v>
      </c>
      <c r="F4737">
        <f>VLOOKUP(E4737,SHIPMODE,2,FALSE)</f>
        <v>2</v>
      </c>
      <c r="G4737" t="s">
        <v>3645</v>
      </c>
      <c r="H4737" t="s">
        <v>1441</v>
      </c>
      <c r="I4737" t="s">
        <v>52</v>
      </c>
      <c r="J4737">
        <f>VLOOKUP(I4737,segmentID,2,FALSE)</f>
        <v>3</v>
      </c>
      <c r="K4737" t="s">
        <v>3255</v>
      </c>
      <c r="L4737">
        <f>VLOOKUP(K4737,country2,2,FALSE)</f>
        <v>1</v>
      </c>
      <c r="M4737" t="s">
        <v>2878</v>
      </c>
      <c r="N4737">
        <f>VLOOKUP(Orders!M4737,city2,2,FALSE)</f>
        <v>413</v>
      </c>
      <c r="O4737" t="s">
        <v>2217</v>
      </c>
      <c r="P4737">
        <f>VLOOKUP(O4737,state2,2,FALSE)</f>
        <v>44</v>
      </c>
      <c r="Q4737">
        <v>4240</v>
      </c>
      <c r="R4737" t="s">
        <v>79</v>
      </c>
      <c r="S4737">
        <f>VLOOKUP(R4737,region2,2,FALSE)</f>
        <v>4</v>
      </c>
      <c r="T4737" t="s">
        <v>5010</v>
      </c>
      <c r="U4737" t="s">
        <v>22</v>
      </c>
      <c r="V4737">
        <f>VLOOKUP(U4737,category2,2,FALSE)</f>
        <v>2</v>
      </c>
      <c r="W4737" t="s">
        <v>3231</v>
      </c>
      <c r="X4737">
        <f>VLOOKUP(W4737,subcat2,3,FALSE)</f>
        <v>9</v>
      </c>
      <c r="Y4737" t="s">
        <v>2101</v>
      </c>
      <c r="Z4737">
        <v>8.26</v>
      </c>
      <c r="AA4737">
        <v>2</v>
      </c>
      <c r="AB4737">
        <v>0</v>
      </c>
      <c r="AC4737" s="4">
        <v>3.8822000000000001</v>
      </c>
    </row>
    <row r="4738" spans="1:29" x14ac:dyDescent="0.25">
      <c r="A4738" s="2">
        <v>4737</v>
      </c>
      <c r="B4738" t="s">
        <v>7376</v>
      </c>
      <c r="C4738" s="3">
        <v>42168</v>
      </c>
      <c r="D4738" s="3">
        <v>42174</v>
      </c>
      <c r="E4738" t="s">
        <v>25</v>
      </c>
      <c r="F4738">
        <f>VLOOKUP(E4738,SHIPMODE,2,FALSE)</f>
        <v>2</v>
      </c>
      <c r="G4738" t="s">
        <v>3645</v>
      </c>
      <c r="H4738" t="s">
        <v>1441</v>
      </c>
      <c r="I4738" t="s">
        <v>52</v>
      </c>
      <c r="J4738">
        <f>VLOOKUP(I4738,segmentID,2,FALSE)</f>
        <v>3</v>
      </c>
      <c r="K4738" t="s">
        <v>3255</v>
      </c>
      <c r="L4738">
        <f>VLOOKUP(K4738,country2,2,FALSE)</f>
        <v>1</v>
      </c>
      <c r="M4738" t="s">
        <v>2878</v>
      </c>
      <c r="N4738">
        <f>VLOOKUP(Orders!M4738,city2,2,FALSE)</f>
        <v>413</v>
      </c>
      <c r="O4738" t="s">
        <v>2217</v>
      </c>
      <c r="P4738">
        <f>VLOOKUP(O4738,state2,2,FALSE)</f>
        <v>44</v>
      </c>
      <c r="Q4738">
        <v>4240</v>
      </c>
      <c r="R4738" t="s">
        <v>79</v>
      </c>
      <c r="S4738">
        <f>VLOOKUP(R4738,region2,2,FALSE)</f>
        <v>4</v>
      </c>
      <c r="T4738" t="s">
        <v>4091</v>
      </c>
      <c r="U4738" t="s">
        <v>22</v>
      </c>
      <c r="V4738">
        <f>VLOOKUP(U4738,category2,2,FALSE)</f>
        <v>2</v>
      </c>
      <c r="W4738" t="s">
        <v>3231</v>
      </c>
      <c r="X4738">
        <f>VLOOKUP(W4738,subcat2,3,FALSE)</f>
        <v>9</v>
      </c>
      <c r="Y4738" t="s">
        <v>671</v>
      </c>
      <c r="Z4738">
        <v>29.84</v>
      </c>
      <c r="AA4738">
        <v>2</v>
      </c>
      <c r="AB4738">
        <v>0</v>
      </c>
      <c r="AC4738" s="4">
        <v>13.427999999999997</v>
      </c>
    </row>
    <row r="4739" spans="1:29" x14ac:dyDescent="0.25">
      <c r="A4739" s="2">
        <v>4738</v>
      </c>
      <c r="B4739" t="s">
        <v>7376</v>
      </c>
      <c r="C4739" s="3">
        <v>42168</v>
      </c>
      <c r="D4739" s="3">
        <v>42174</v>
      </c>
      <c r="E4739" t="s">
        <v>25</v>
      </c>
      <c r="F4739">
        <f>VLOOKUP(E4739,SHIPMODE,2,FALSE)</f>
        <v>2</v>
      </c>
      <c r="G4739" t="s">
        <v>3645</v>
      </c>
      <c r="H4739" t="s">
        <v>1441</v>
      </c>
      <c r="I4739" t="s">
        <v>52</v>
      </c>
      <c r="J4739">
        <f>VLOOKUP(I4739,segmentID,2,FALSE)</f>
        <v>3</v>
      </c>
      <c r="K4739" t="s">
        <v>3255</v>
      </c>
      <c r="L4739">
        <f>VLOOKUP(K4739,country2,2,FALSE)</f>
        <v>1</v>
      </c>
      <c r="M4739" t="s">
        <v>2878</v>
      </c>
      <c r="N4739">
        <f>VLOOKUP(Orders!M4739,city2,2,FALSE)</f>
        <v>413</v>
      </c>
      <c r="O4739" t="s">
        <v>2217</v>
      </c>
      <c r="P4739">
        <f>VLOOKUP(O4739,state2,2,FALSE)</f>
        <v>44</v>
      </c>
      <c r="Q4739">
        <v>4240</v>
      </c>
      <c r="R4739" t="s">
        <v>79</v>
      </c>
      <c r="S4739">
        <f>VLOOKUP(R4739,region2,2,FALSE)</f>
        <v>4</v>
      </c>
      <c r="T4739" t="s">
        <v>4260</v>
      </c>
      <c r="U4739" t="s">
        <v>35</v>
      </c>
      <c r="V4739">
        <f>VLOOKUP(U4739,category2,2,FALSE)</f>
        <v>3</v>
      </c>
      <c r="W4739" t="s">
        <v>3232</v>
      </c>
      <c r="X4739">
        <f>VLOOKUP(W4739,subcat2,3,FALSE)</f>
        <v>12</v>
      </c>
      <c r="Y4739" t="s">
        <v>120</v>
      </c>
      <c r="Z4739">
        <v>67.98</v>
      </c>
      <c r="AA4739">
        <v>2</v>
      </c>
      <c r="AB4739">
        <v>0</v>
      </c>
      <c r="AC4739" s="4">
        <v>14.955599999999997</v>
      </c>
    </row>
    <row r="4740" spans="1:29" x14ac:dyDescent="0.25">
      <c r="A4740" s="2">
        <v>4739</v>
      </c>
      <c r="B4740" t="s">
        <v>7377</v>
      </c>
      <c r="C4740" s="3">
        <v>42053</v>
      </c>
      <c r="D4740" s="3">
        <v>42059</v>
      </c>
      <c r="E4740" t="s">
        <v>25</v>
      </c>
      <c r="F4740">
        <f>VLOOKUP(E4740,SHIPMODE,2,FALSE)</f>
        <v>2</v>
      </c>
      <c r="G4740" t="s">
        <v>3405</v>
      </c>
      <c r="H4740" t="s">
        <v>631</v>
      </c>
      <c r="I4740" t="s">
        <v>9</v>
      </c>
      <c r="J4740">
        <f>VLOOKUP(I4740,segmentID,2,FALSE)</f>
        <v>1</v>
      </c>
      <c r="K4740" t="s">
        <v>3255</v>
      </c>
      <c r="L4740">
        <f>VLOOKUP(K4740,country2,2,FALSE)</f>
        <v>1</v>
      </c>
      <c r="M4740" t="s">
        <v>571</v>
      </c>
      <c r="N4740">
        <f>VLOOKUP(Orders!M4740,city2,2,FALSE)</f>
        <v>86</v>
      </c>
      <c r="O4740" t="s">
        <v>20</v>
      </c>
      <c r="P4740">
        <f>VLOOKUP(O4740,state2,2,FALSE)</f>
        <v>2</v>
      </c>
      <c r="Q4740">
        <v>90805</v>
      </c>
      <c r="R4740" t="s">
        <v>21</v>
      </c>
      <c r="S4740">
        <f>VLOOKUP(R4740,region2,2,FALSE)</f>
        <v>2</v>
      </c>
      <c r="T4740" t="s">
        <v>4674</v>
      </c>
      <c r="U4740" t="s">
        <v>22</v>
      </c>
      <c r="V4740">
        <f>VLOOKUP(U4740,category2,2,FALSE)</f>
        <v>2</v>
      </c>
      <c r="W4740" t="s">
        <v>23</v>
      </c>
      <c r="X4740">
        <f>VLOOKUP(W4740,subcat2,3,FALSE)</f>
        <v>3</v>
      </c>
      <c r="Y4740" t="s">
        <v>1166</v>
      </c>
      <c r="Z4740">
        <v>61.06</v>
      </c>
      <c r="AA4740">
        <v>2</v>
      </c>
      <c r="AB4740">
        <v>0</v>
      </c>
      <c r="AC4740" s="4">
        <v>28.087600000000002</v>
      </c>
    </row>
    <row r="4741" spans="1:29" x14ac:dyDescent="0.25">
      <c r="A4741" s="2">
        <v>4740</v>
      </c>
      <c r="B4741" t="s">
        <v>7377</v>
      </c>
      <c r="C4741" s="3">
        <v>42053</v>
      </c>
      <c r="D4741" s="3">
        <v>42059</v>
      </c>
      <c r="E4741" t="s">
        <v>25</v>
      </c>
      <c r="F4741">
        <f>VLOOKUP(E4741,SHIPMODE,2,FALSE)</f>
        <v>2</v>
      </c>
      <c r="G4741" t="s">
        <v>3405</v>
      </c>
      <c r="H4741" t="s">
        <v>631</v>
      </c>
      <c r="I4741" t="s">
        <v>9</v>
      </c>
      <c r="J4741">
        <f>VLOOKUP(I4741,segmentID,2,FALSE)</f>
        <v>1</v>
      </c>
      <c r="K4741" t="s">
        <v>3255</v>
      </c>
      <c r="L4741">
        <f>VLOOKUP(K4741,country2,2,FALSE)</f>
        <v>1</v>
      </c>
      <c r="M4741" t="s">
        <v>571</v>
      </c>
      <c r="N4741">
        <f>VLOOKUP(Orders!M4741,city2,2,FALSE)</f>
        <v>86</v>
      </c>
      <c r="O4741" t="s">
        <v>20</v>
      </c>
      <c r="P4741">
        <f>VLOOKUP(O4741,state2,2,FALSE)</f>
        <v>2</v>
      </c>
      <c r="Q4741">
        <v>90805</v>
      </c>
      <c r="R4741" t="s">
        <v>21</v>
      </c>
      <c r="S4741">
        <f>VLOOKUP(R4741,region2,2,FALSE)</f>
        <v>2</v>
      </c>
      <c r="T4741" t="s">
        <v>5056</v>
      </c>
      <c r="U4741" t="s">
        <v>13</v>
      </c>
      <c r="V4741">
        <f>VLOOKUP(U4741,category2,2,FALSE)</f>
        <v>1</v>
      </c>
      <c r="W4741" t="s">
        <v>29</v>
      </c>
      <c r="X4741">
        <f>VLOOKUP(W4741,subcat2,3,FALSE)</f>
        <v>4</v>
      </c>
      <c r="Y4741" t="s">
        <v>1016</v>
      </c>
      <c r="Z4741">
        <v>35.544000000000004</v>
      </c>
      <c r="AA4741">
        <v>1</v>
      </c>
      <c r="AB4741">
        <v>0.2</v>
      </c>
      <c r="AC4741" s="4">
        <v>-0.88860000000000205</v>
      </c>
    </row>
    <row r="4742" spans="1:29" x14ac:dyDescent="0.25">
      <c r="A4742" s="2">
        <v>4741</v>
      </c>
      <c r="B4742" t="s">
        <v>10030</v>
      </c>
      <c r="C4742" s="3">
        <v>43051</v>
      </c>
      <c r="D4742" s="3">
        <v>43055</v>
      </c>
      <c r="E4742" t="s">
        <v>25</v>
      </c>
      <c r="F4742">
        <f>VLOOKUP(E4742,SHIPMODE,2,FALSE)</f>
        <v>2</v>
      </c>
      <c r="G4742" t="s">
        <v>3649</v>
      </c>
      <c r="H4742" t="s">
        <v>1459</v>
      </c>
      <c r="I4742" t="s">
        <v>9</v>
      </c>
      <c r="J4742">
        <f>VLOOKUP(I4742,segmentID,2,FALSE)</f>
        <v>1</v>
      </c>
      <c r="K4742" t="s">
        <v>3255</v>
      </c>
      <c r="L4742">
        <f>VLOOKUP(K4742,country2,2,FALSE)</f>
        <v>1</v>
      </c>
      <c r="M4742" t="s">
        <v>48</v>
      </c>
      <c r="N4742">
        <f>VLOOKUP(Orders!M4742,city2,2,FALSE)</f>
        <v>5</v>
      </c>
      <c r="O4742" t="s">
        <v>49</v>
      </c>
      <c r="P4742">
        <f>VLOOKUP(O4742,state2,2,FALSE)</f>
        <v>5</v>
      </c>
      <c r="Q4742">
        <v>98115</v>
      </c>
      <c r="R4742" t="s">
        <v>21</v>
      </c>
      <c r="S4742">
        <f>VLOOKUP(R4742,region2,2,FALSE)</f>
        <v>2</v>
      </c>
      <c r="T4742" t="s">
        <v>4780</v>
      </c>
      <c r="U4742" t="s">
        <v>22</v>
      </c>
      <c r="V4742">
        <f>VLOOKUP(U4742,category2,2,FALSE)</f>
        <v>2</v>
      </c>
      <c r="W4742" t="s">
        <v>23</v>
      </c>
      <c r="X4742">
        <f>VLOOKUP(W4742,subcat2,3,FALSE)</f>
        <v>3</v>
      </c>
      <c r="Y4742" t="s">
        <v>1965</v>
      </c>
      <c r="Z4742">
        <v>9.9600000000000009</v>
      </c>
      <c r="AA4742">
        <v>2</v>
      </c>
      <c r="AB4742">
        <v>0</v>
      </c>
      <c r="AC4742" s="4">
        <v>4.5815999999999999</v>
      </c>
    </row>
    <row r="4743" spans="1:29" x14ac:dyDescent="0.25">
      <c r="A4743" s="2">
        <v>4742</v>
      </c>
      <c r="B4743" t="s">
        <v>10030</v>
      </c>
      <c r="C4743" s="3">
        <v>43051</v>
      </c>
      <c r="D4743" s="3">
        <v>43055</v>
      </c>
      <c r="E4743" t="s">
        <v>25</v>
      </c>
      <c r="F4743">
        <f>VLOOKUP(E4743,SHIPMODE,2,FALSE)</f>
        <v>2</v>
      </c>
      <c r="G4743" t="s">
        <v>3649</v>
      </c>
      <c r="H4743" t="s">
        <v>1459</v>
      </c>
      <c r="I4743" t="s">
        <v>9</v>
      </c>
      <c r="J4743">
        <f>VLOOKUP(I4743,segmentID,2,FALSE)</f>
        <v>1</v>
      </c>
      <c r="K4743" t="s">
        <v>3255</v>
      </c>
      <c r="L4743">
        <f>VLOOKUP(K4743,country2,2,FALSE)</f>
        <v>1</v>
      </c>
      <c r="M4743" t="s">
        <v>48</v>
      </c>
      <c r="N4743">
        <f>VLOOKUP(Orders!M4743,city2,2,FALSE)</f>
        <v>5</v>
      </c>
      <c r="O4743" t="s">
        <v>49</v>
      </c>
      <c r="P4743">
        <f>VLOOKUP(O4743,state2,2,FALSE)</f>
        <v>5</v>
      </c>
      <c r="Q4743">
        <v>98115</v>
      </c>
      <c r="R4743" t="s">
        <v>21</v>
      </c>
      <c r="S4743">
        <f>VLOOKUP(R4743,region2,2,FALSE)</f>
        <v>2</v>
      </c>
      <c r="T4743" t="s">
        <v>5392</v>
      </c>
      <c r="U4743" t="s">
        <v>22</v>
      </c>
      <c r="V4743">
        <f>VLOOKUP(U4743,category2,2,FALSE)</f>
        <v>2</v>
      </c>
      <c r="W4743" t="s">
        <v>3229</v>
      </c>
      <c r="X4743">
        <f>VLOOKUP(W4743,subcat2,3,FALSE)</f>
        <v>7</v>
      </c>
      <c r="Y4743" t="s">
        <v>2770</v>
      </c>
      <c r="Z4743">
        <v>9.2099999999999991</v>
      </c>
      <c r="AA4743">
        <v>3</v>
      </c>
      <c r="AB4743">
        <v>0</v>
      </c>
      <c r="AC4743" s="4">
        <v>2.3025000000000002</v>
      </c>
    </row>
    <row r="4744" spans="1:29" x14ac:dyDescent="0.25">
      <c r="A4744" s="2">
        <v>4743</v>
      </c>
      <c r="B4744" t="s">
        <v>10030</v>
      </c>
      <c r="C4744" s="3">
        <v>43051</v>
      </c>
      <c r="D4744" s="3">
        <v>43055</v>
      </c>
      <c r="E4744" t="s">
        <v>25</v>
      </c>
      <c r="F4744">
        <f>VLOOKUP(E4744,SHIPMODE,2,FALSE)</f>
        <v>2</v>
      </c>
      <c r="G4744" t="s">
        <v>3649</v>
      </c>
      <c r="H4744" t="s">
        <v>1459</v>
      </c>
      <c r="I4744" t="s">
        <v>9</v>
      </c>
      <c r="J4744">
        <f>VLOOKUP(I4744,segmentID,2,FALSE)</f>
        <v>1</v>
      </c>
      <c r="K4744" t="s">
        <v>3255</v>
      </c>
      <c r="L4744">
        <f>VLOOKUP(K4744,country2,2,FALSE)</f>
        <v>1</v>
      </c>
      <c r="M4744" t="s">
        <v>48</v>
      </c>
      <c r="N4744">
        <f>VLOOKUP(Orders!M4744,city2,2,FALSE)</f>
        <v>5</v>
      </c>
      <c r="O4744" t="s">
        <v>49</v>
      </c>
      <c r="P4744">
        <f>VLOOKUP(O4744,state2,2,FALSE)</f>
        <v>5</v>
      </c>
      <c r="Q4744">
        <v>98115</v>
      </c>
      <c r="R4744" t="s">
        <v>21</v>
      </c>
      <c r="S4744">
        <f>VLOOKUP(R4744,region2,2,FALSE)</f>
        <v>2</v>
      </c>
      <c r="T4744" t="s">
        <v>4750</v>
      </c>
      <c r="U4744" t="s">
        <v>22</v>
      </c>
      <c r="V4744">
        <f>VLOOKUP(U4744,category2,2,FALSE)</f>
        <v>2</v>
      </c>
      <c r="W4744" t="s">
        <v>3233</v>
      </c>
      <c r="X4744">
        <f>VLOOKUP(W4744,subcat2,3,FALSE)</f>
        <v>15</v>
      </c>
      <c r="Y4744" t="s">
        <v>2495</v>
      </c>
      <c r="Z4744">
        <v>27.93</v>
      </c>
      <c r="AA4744">
        <v>3</v>
      </c>
      <c r="AB4744">
        <v>0</v>
      </c>
      <c r="AC4744" s="4">
        <v>8.0996999999999986</v>
      </c>
    </row>
    <row r="4745" spans="1:29" x14ac:dyDescent="0.25">
      <c r="A4745" s="2">
        <v>4744</v>
      </c>
      <c r="B4745" t="s">
        <v>10031</v>
      </c>
      <c r="C4745" s="3">
        <v>42799</v>
      </c>
      <c r="D4745" s="3">
        <v>42799</v>
      </c>
      <c r="E4745" t="s">
        <v>625</v>
      </c>
      <c r="F4745">
        <f>VLOOKUP(E4745,SHIPMODE,2,FALSE)</f>
        <v>4</v>
      </c>
      <c r="G4745" t="s">
        <v>3403</v>
      </c>
      <c r="H4745" t="s">
        <v>623</v>
      </c>
      <c r="I4745" t="s">
        <v>9</v>
      </c>
      <c r="J4745">
        <f>VLOOKUP(I4745,segmentID,2,FALSE)</f>
        <v>1</v>
      </c>
      <c r="K4745" t="s">
        <v>3255</v>
      </c>
      <c r="L4745">
        <f>VLOOKUP(K4745,country2,2,FALSE)</f>
        <v>1</v>
      </c>
      <c r="M4745" t="s">
        <v>197</v>
      </c>
      <c r="N4745">
        <f>VLOOKUP(Orders!M4745,city2,2,FALSE)</f>
        <v>31</v>
      </c>
      <c r="O4745" t="s">
        <v>119</v>
      </c>
      <c r="P4745">
        <f>VLOOKUP(O4745,state2,2,FALSE)</f>
        <v>12</v>
      </c>
      <c r="Q4745">
        <v>55901</v>
      </c>
      <c r="R4745" t="s">
        <v>55</v>
      </c>
      <c r="S4745">
        <f>VLOOKUP(R4745,region2,2,FALSE)</f>
        <v>3</v>
      </c>
      <c r="T4745" t="s">
        <v>5501</v>
      </c>
      <c r="U4745" t="s">
        <v>22</v>
      </c>
      <c r="V4745">
        <f>VLOOKUP(U4745,category2,2,FALSE)</f>
        <v>2</v>
      </c>
      <c r="W4745" t="s">
        <v>3234</v>
      </c>
      <c r="X4745">
        <f>VLOOKUP(W4745,subcat2,3,FALSE)</f>
        <v>14</v>
      </c>
      <c r="Y4745" t="s">
        <v>284</v>
      </c>
      <c r="Z4745">
        <v>7.9</v>
      </c>
      <c r="AA4745">
        <v>2</v>
      </c>
      <c r="AB4745">
        <v>0</v>
      </c>
      <c r="AC4745" s="4">
        <v>2.5279999999999996</v>
      </c>
    </row>
    <row r="4746" spans="1:29" x14ac:dyDescent="0.25">
      <c r="A4746" s="2">
        <v>4745</v>
      </c>
      <c r="B4746" t="s">
        <v>10031</v>
      </c>
      <c r="C4746" s="3">
        <v>42799</v>
      </c>
      <c r="D4746" s="3">
        <v>42799</v>
      </c>
      <c r="E4746" t="s">
        <v>625</v>
      </c>
      <c r="F4746">
        <f>VLOOKUP(E4746,SHIPMODE,2,FALSE)</f>
        <v>4</v>
      </c>
      <c r="G4746" t="s">
        <v>3403</v>
      </c>
      <c r="H4746" t="s">
        <v>623</v>
      </c>
      <c r="I4746" t="s">
        <v>9</v>
      </c>
      <c r="J4746">
        <f>VLOOKUP(I4746,segmentID,2,FALSE)</f>
        <v>1</v>
      </c>
      <c r="K4746" t="s">
        <v>3255</v>
      </c>
      <c r="L4746">
        <f>VLOOKUP(K4746,country2,2,FALSE)</f>
        <v>1</v>
      </c>
      <c r="M4746" t="s">
        <v>197</v>
      </c>
      <c r="N4746">
        <f>VLOOKUP(Orders!M4746,city2,2,FALSE)</f>
        <v>31</v>
      </c>
      <c r="O4746" t="s">
        <v>119</v>
      </c>
      <c r="P4746">
        <f>VLOOKUP(O4746,state2,2,FALSE)</f>
        <v>12</v>
      </c>
      <c r="Q4746">
        <v>55901</v>
      </c>
      <c r="R4746" t="s">
        <v>55</v>
      </c>
      <c r="S4746">
        <f>VLOOKUP(R4746,region2,2,FALSE)</f>
        <v>3</v>
      </c>
      <c r="T4746" t="s">
        <v>5206</v>
      </c>
      <c r="U4746" t="s">
        <v>22</v>
      </c>
      <c r="V4746">
        <f>VLOOKUP(U4746,category2,2,FALSE)</f>
        <v>2</v>
      </c>
      <c r="W4746" t="s">
        <v>3227</v>
      </c>
      <c r="X4746">
        <f>VLOOKUP(W4746,subcat2,3,FALSE)</f>
        <v>5</v>
      </c>
      <c r="Y4746" t="s">
        <v>357</v>
      </c>
      <c r="Z4746">
        <v>221.16</v>
      </c>
      <c r="AA4746">
        <v>4</v>
      </c>
      <c r="AB4746">
        <v>0</v>
      </c>
      <c r="AC4746" s="4">
        <v>57.501599999999996</v>
      </c>
    </row>
    <row r="4747" spans="1:29" x14ac:dyDescent="0.25">
      <c r="A4747" s="2">
        <v>4746</v>
      </c>
      <c r="B4747" t="s">
        <v>10031</v>
      </c>
      <c r="C4747" s="3">
        <v>42799</v>
      </c>
      <c r="D4747" s="3">
        <v>42799</v>
      </c>
      <c r="E4747" t="s">
        <v>625</v>
      </c>
      <c r="F4747">
        <f>VLOOKUP(E4747,SHIPMODE,2,FALSE)</f>
        <v>4</v>
      </c>
      <c r="G4747" t="s">
        <v>3403</v>
      </c>
      <c r="H4747" t="s">
        <v>623</v>
      </c>
      <c r="I4747" t="s">
        <v>9</v>
      </c>
      <c r="J4747">
        <f>VLOOKUP(I4747,segmentID,2,FALSE)</f>
        <v>1</v>
      </c>
      <c r="K4747" t="s">
        <v>3255</v>
      </c>
      <c r="L4747">
        <f>VLOOKUP(K4747,country2,2,FALSE)</f>
        <v>1</v>
      </c>
      <c r="M4747" t="s">
        <v>197</v>
      </c>
      <c r="N4747">
        <f>VLOOKUP(Orders!M4747,city2,2,FALSE)</f>
        <v>31</v>
      </c>
      <c r="O4747" t="s">
        <v>119</v>
      </c>
      <c r="P4747">
        <f>VLOOKUP(O4747,state2,2,FALSE)</f>
        <v>12</v>
      </c>
      <c r="Q4747">
        <v>55901</v>
      </c>
      <c r="R4747" t="s">
        <v>55</v>
      </c>
      <c r="S4747">
        <f>VLOOKUP(R4747,region2,2,FALSE)</f>
        <v>3</v>
      </c>
      <c r="T4747" t="s">
        <v>4759</v>
      </c>
      <c r="U4747" t="s">
        <v>22</v>
      </c>
      <c r="V4747">
        <f>VLOOKUP(U4747,category2,2,FALSE)</f>
        <v>2</v>
      </c>
      <c r="W4747" t="s">
        <v>3231</v>
      </c>
      <c r="X4747">
        <f>VLOOKUP(W4747,subcat2,3,FALSE)</f>
        <v>9</v>
      </c>
      <c r="Y4747" t="s">
        <v>519</v>
      </c>
      <c r="Z4747">
        <v>127.96</v>
      </c>
      <c r="AA4747">
        <v>2</v>
      </c>
      <c r="AB4747">
        <v>0</v>
      </c>
      <c r="AC4747" s="4">
        <v>62.700400000000002</v>
      </c>
    </row>
    <row r="4748" spans="1:29" x14ac:dyDescent="0.25">
      <c r="A4748" s="2">
        <v>4747</v>
      </c>
      <c r="B4748" t="s">
        <v>10031</v>
      </c>
      <c r="C4748" s="3">
        <v>42799</v>
      </c>
      <c r="D4748" s="3">
        <v>42799</v>
      </c>
      <c r="E4748" t="s">
        <v>625</v>
      </c>
      <c r="F4748">
        <f>VLOOKUP(E4748,SHIPMODE,2,FALSE)</f>
        <v>4</v>
      </c>
      <c r="G4748" t="s">
        <v>3403</v>
      </c>
      <c r="H4748" t="s">
        <v>623</v>
      </c>
      <c r="I4748" t="s">
        <v>9</v>
      </c>
      <c r="J4748">
        <f>VLOOKUP(I4748,segmentID,2,FALSE)</f>
        <v>1</v>
      </c>
      <c r="K4748" t="s">
        <v>3255</v>
      </c>
      <c r="L4748">
        <f>VLOOKUP(K4748,country2,2,FALSE)</f>
        <v>1</v>
      </c>
      <c r="M4748" t="s">
        <v>197</v>
      </c>
      <c r="N4748">
        <f>VLOOKUP(Orders!M4748,city2,2,FALSE)</f>
        <v>31</v>
      </c>
      <c r="O4748" t="s">
        <v>119</v>
      </c>
      <c r="P4748">
        <f>VLOOKUP(O4748,state2,2,FALSE)</f>
        <v>12</v>
      </c>
      <c r="Q4748">
        <v>55901</v>
      </c>
      <c r="R4748" t="s">
        <v>55</v>
      </c>
      <c r="S4748">
        <f>VLOOKUP(R4748,region2,2,FALSE)</f>
        <v>3</v>
      </c>
      <c r="T4748" t="s">
        <v>4886</v>
      </c>
      <c r="U4748" t="s">
        <v>22</v>
      </c>
      <c r="V4748">
        <f>VLOOKUP(U4748,category2,2,FALSE)</f>
        <v>2</v>
      </c>
      <c r="W4748" t="s">
        <v>3231</v>
      </c>
      <c r="X4748">
        <f>VLOOKUP(W4748,subcat2,3,FALSE)</f>
        <v>9</v>
      </c>
      <c r="Y4748" t="s">
        <v>3100</v>
      </c>
      <c r="Z4748">
        <v>18.690000000000001</v>
      </c>
      <c r="AA4748">
        <v>3</v>
      </c>
      <c r="AB4748">
        <v>0</v>
      </c>
      <c r="AC4748" s="4">
        <v>9.158100000000001</v>
      </c>
    </row>
    <row r="4749" spans="1:29" x14ac:dyDescent="0.25">
      <c r="A4749" s="2">
        <v>4748</v>
      </c>
      <c r="B4749" t="s">
        <v>8558</v>
      </c>
      <c r="C4749" s="3">
        <v>42432</v>
      </c>
      <c r="D4749" s="3">
        <v>42432</v>
      </c>
      <c r="E4749" t="s">
        <v>625</v>
      </c>
      <c r="F4749">
        <f>VLOOKUP(E4749,SHIPMODE,2,FALSE)</f>
        <v>4</v>
      </c>
      <c r="G4749" t="s">
        <v>3633</v>
      </c>
      <c r="H4749" t="s">
        <v>1405</v>
      </c>
      <c r="I4749" t="s">
        <v>18</v>
      </c>
      <c r="J4749">
        <f>VLOOKUP(I4749,segmentID,2,FALSE)</f>
        <v>2</v>
      </c>
      <c r="K4749" t="s">
        <v>3255</v>
      </c>
      <c r="L4749">
        <f>VLOOKUP(K4749,country2,2,FALSE)</f>
        <v>1</v>
      </c>
      <c r="M4749" t="s">
        <v>67</v>
      </c>
      <c r="N4749">
        <f>VLOOKUP(Orders!M4749,city2,2,FALSE)</f>
        <v>9</v>
      </c>
      <c r="O4749" t="s">
        <v>20</v>
      </c>
      <c r="P4749">
        <f>VLOOKUP(O4749,state2,2,FALSE)</f>
        <v>2</v>
      </c>
      <c r="Q4749">
        <v>94110</v>
      </c>
      <c r="R4749" t="s">
        <v>21</v>
      </c>
      <c r="S4749">
        <f>VLOOKUP(R4749,region2,2,FALSE)</f>
        <v>2</v>
      </c>
      <c r="T4749" t="s">
        <v>5629</v>
      </c>
      <c r="U4749" t="s">
        <v>22</v>
      </c>
      <c r="V4749">
        <f>VLOOKUP(U4749,category2,2,FALSE)</f>
        <v>2</v>
      </c>
      <c r="W4749" t="s">
        <v>3233</v>
      </c>
      <c r="X4749">
        <f>VLOOKUP(W4749,subcat2,3,FALSE)</f>
        <v>15</v>
      </c>
      <c r="Y4749" t="s">
        <v>2708</v>
      </c>
      <c r="Z4749">
        <v>25.349999999999998</v>
      </c>
      <c r="AA4749">
        <v>3</v>
      </c>
      <c r="AB4749">
        <v>0</v>
      </c>
      <c r="AC4749" s="4">
        <v>7.6049999999999978</v>
      </c>
    </row>
    <row r="4750" spans="1:29" x14ac:dyDescent="0.25">
      <c r="A4750" s="2">
        <v>4749</v>
      </c>
      <c r="B4750" t="s">
        <v>8558</v>
      </c>
      <c r="C4750" s="3">
        <v>42432</v>
      </c>
      <c r="D4750" s="3">
        <v>42432</v>
      </c>
      <c r="E4750" t="s">
        <v>625</v>
      </c>
      <c r="F4750">
        <f>VLOOKUP(E4750,SHIPMODE,2,FALSE)</f>
        <v>4</v>
      </c>
      <c r="G4750" t="s">
        <v>3633</v>
      </c>
      <c r="H4750" t="s">
        <v>1405</v>
      </c>
      <c r="I4750" t="s">
        <v>18</v>
      </c>
      <c r="J4750">
        <f>VLOOKUP(I4750,segmentID,2,FALSE)</f>
        <v>2</v>
      </c>
      <c r="K4750" t="s">
        <v>3255</v>
      </c>
      <c r="L4750">
        <f>VLOOKUP(K4750,country2,2,FALSE)</f>
        <v>1</v>
      </c>
      <c r="M4750" t="s">
        <v>67</v>
      </c>
      <c r="N4750">
        <f>VLOOKUP(Orders!M4750,city2,2,FALSE)</f>
        <v>9</v>
      </c>
      <c r="O4750" t="s">
        <v>20</v>
      </c>
      <c r="P4750">
        <f>VLOOKUP(O4750,state2,2,FALSE)</f>
        <v>2</v>
      </c>
      <c r="Q4750">
        <v>94110</v>
      </c>
      <c r="R4750" t="s">
        <v>21</v>
      </c>
      <c r="S4750">
        <f>VLOOKUP(R4750,region2,2,FALSE)</f>
        <v>2</v>
      </c>
      <c r="T4750" t="s">
        <v>5596</v>
      </c>
      <c r="U4750" t="s">
        <v>13</v>
      </c>
      <c r="V4750">
        <f>VLOOKUP(U4750,category2,2,FALSE)</f>
        <v>1</v>
      </c>
      <c r="W4750" t="s">
        <v>3228</v>
      </c>
      <c r="X4750">
        <f>VLOOKUP(W4750,subcat2,3,FALSE)</f>
        <v>6</v>
      </c>
      <c r="Y4750" t="s">
        <v>2519</v>
      </c>
      <c r="Z4750">
        <v>35.28</v>
      </c>
      <c r="AA4750">
        <v>3</v>
      </c>
      <c r="AB4750">
        <v>0</v>
      </c>
      <c r="AC4750" s="4">
        <v>11.995199999999997</v>
      </c>
    </row>
    <row r="4751" spans="1:29" x14ac:dyDescent="0.25">
      <c r="A4751" s="2">
        <v>4750</v>
      </c>
      <c r="B4751" t="s">
        <v>8559</v>
      </c>
      <c r="C4751" s="3">
        <v>42728</v>
      </c>
      <c r="D4751" s="3">
        <v>42729</v>
      </c>
      <c r="E4751" t="s">
        <v>97</v>
      </c>
      <c r="F4751">
        <f>VLOOKUP(E4751,SHIPMODE,2,FALSE)</f>
        <v>3</v>
      </c>
      <c r="G4751" t="s">
        <v>3551</v>
      </c>
      <c r="H4751" t="s">
        <v>1139</v>
      </c>
      <c r="I4751" t="s">
        <v>18</v>
      </c>
      <c r="J4751">
        <f>VLOOKUP(I4751,segmentID,2,FALSE)</f>
        <v>2</v>
      </c>
      <c r="K4751" t="s">
        <v>3255</v>
      </c>
      <c r="L4751">
        <f>VLOOKUP(K4751,country2,2,FALSE)</f>
        <v>1</v>
      </c>
      <c r="M4751" t="s">
        <v>48</v>
      </c>
      <c r="N4751">
        <f>VLOOKUP(Orders!M4751,city2,2,FALSE)</f>
        <v>5</v>
      </c>
      <c r="O4751" t="s">
        <v>49</v>
      </c>
      <c r="P4751">
        <f>VLOOKUP(O4751,state2,2,FALSE)</f>
        <v>5</v>
      </c>
      <c r="Q4751">
        <v>98103</v>
      </c>
      <c r="R4751" t="s">
        <v>21</v>
      </c>
      <c r="S4751">
        <f>VLOOKUP(R4751,region2,2,FALSE)</f>
        <v>2</v>
      </c>
      <c r="T4751" t="s">
        <v>4580</v>
      </c>
      <c r="U4751" t="s">
        <v>22</v>
      </c>
      <c r="V4751">
        <f>VLOOKUP(U4751,category2,2,FALSE)</f>
        <v>2</v>
      </c>
      <c r="W4751" t="s">
        <v>45</v>
      </c>
      <c r="X4751">
        <f>VLOOKUP(W4751,subcat2,3,FALSE)</f>
        <v>11</v>
      </c>
      <c r="Y4751" t="s">
        <v>3077</v>
      </c>
      <c r="Z4751">
        <v>33.4</v>
      </c>
      <c r="AA4751">
        <v>5</v>
      </c>
      <c r="AB4751">
        <v>0</v>
      </c>
      <c r="AC4751" s="4">
        <v>16.032</v>
      </c>
    </row>
    <row r="4752" spans="1:29" x14ac:dyDescent="0.25">
      <c r="A4752" s="2">
        <v>4751</v>
      </c>
      <c r="B4752" t="s">
        <v>8560</v>
      </c>
      <c r="C4752" s="3">
        <v>42650</v>
      </c>
      <c r="D4752" s="3">
        <v>42652</v>
      </c>
      <c r="E4752" t="s">
        <v>97</v>
      </c>
      <c r="F4752">
        <f>VLOOKUP(E4752,SHIPMODE,2,FALSE)</f>
        <v>3</v>
      </c>
      <c r="G4752" t="s">
        <v>3648</v>
      </c>
      <c r="H4752" t="s">
        <v>1457</v>
      </c>
      <c r="I4752" t="s">
        <v>18</v>
      </c>
      <c r="J4752">
        <f>VLOOKUP(I4752,segmentID,2,FALSE)</f>
        <v>2</v>
      </c>
      <c r="K4752" t="s">
        <v>3255</v>
      </c>
      <c r="L4752">
        <f>VLOOKUP(K4752,country2,2,FALSE)</f>
        <v>1</v>
      </c>
      <c r="M4752" t="s">
        <v>2010</v>
      </c>
      <c r="N4752">
        <f>VLOOKUP(Orders!M4752,city2,2,FALSE)</f>
        <v>259</v>
      </c>
      <c r="O4752" t="s">
        <v>49</v>
      </c>
      <c r="P4752">
        <f>VLOOKUP(O4752,state2,2,FALSE)</f>
        <v>5</v>
      </c>
      <c r="Q4752">
        <v>99207</v>
      </c>
      <c r="R4752" t="s">
        <v>21</v>
      </c>
      <c r="S4752">
        <f>VLOOKUP(R4752,region2,2,FALSE)</f>
        <v>2</v>
      </c>
      <c r="T4752" t="s">
        <v>5558</v>
      </c>
      <c r="U4752" t="s">
        <v>35</v>
      </c>
      <c r="V4752">
        <f>VLOOKUP(U4752,category2,2,FALSE)</f>
        <v>3</v>
      </c>
      <c r="W4752" t="s">
        <v>3235</v>
      </c>
      <c r="X4752">
        <f>VLOOKUP(W4752,subcat2,3,FALSE)</f>
        <v>16</v>
      </c>
      <c r="Y4752" t="s">
        <v>2836</v>
      </c>
      <c r="Z4752">
        <v>837.59999999999991</v>
      </c>
      <c r="AA4752">
        <v>3</v>
      </c>
      <c r="AB4752">
        <v>0.2</v>
      </c>
      <c r="AC4752" s="4">
        <v>62.82000000000005</v>
      </c>
    </row>
    <row r="4753" spans="1:29" x14ac:dyDescent="0.25">
      <c r="A4753" s="2">
        <v>4752</v>
      </c>
      <c r="B4753" t="s">
        <v>8561</v>
      </c>
      <c r="C4753" s="3">
        <v>42713</v>
      </c>
      <c r="D4753" s="3">
        <v>42717</v>
      </c>
      <c r="E4753" t="s">
        <v>25</v>
      </c>
      <c r="F4753">
        <f>VLOOKUP(E4753,SHIPMODE,2,FALSE)</f>
        <v>2</v>
      </c>
      <c r="G4753" t="s">
        <v>3267</v>
      </c>
      <c r="H4753" t="s">
        <v>81</v>
      </c>
      <c r="I4753" t="s">
        <v>9</v>
      </c>
      <c r="J4753">
        <f>VLOOKUP(I4753,segmentID,2,FALSE)</f>
        <v>1</v>
      </c>
      <c r="K4753" t="s">
        <v>3255</v>
      </c>
      <c r="L4753">
        <f>VLOOKUP(K4753,country2,2,FALSE)</f>
        <v>1</v>
      </c>
      <c r="M4753" t="s">
        <v>303</v>
      </c>
      <c r="N4753">
        <f>VLOOKUP(Orders!M4753,city2,2,FALSE)</f>
        <v>48</v>
      </c>
      <c r="O4753" t="s">
        <v>173</v>
      </c>
      <c r="P4753">
        <f>VLOOKUP(O4753,state2,2,FALSE)</f>
        <v>19</v>
      </c>
      <c r="Q4753">
        <v>37064</v>
      </c>
      <c r="R4753" t="s">
        <v>12</v>
      </c>
      <c r="S4753">
        <f>VLOOKUP(R4753,region2,2,FALSE)</f>
        <v>1</v>
      </c>
      <c r="T4753" t="s">
        <v>5133</v>
      </c>
      <c r="U4753" t="s">
        <v>35</v>
      </c>
      <c r="V4753">
        <f>VLOOKUP(U4753,category2,2,FALSE)</f>
        <v>3</v>
      </c>
      <c r="W4753" t="s">
        <v>3230</v>
      </c>
      <c r="X4753">
        <f>VLOOKUP(W4753,subcat2,3,FALSE)</f>
        <v>8</v>
      </c>
      <c r="Y4753" t="s">
        <v>2242</v>
      </c>
      <c r="Z4753">
        <v>40.68</v>
      </c>
      <c r="AA4753">
        <v>3</v>
      </c>
      <c r="AB4753">
        <v>0.2</v>
      </c>
      <c r="AC4753" s="4">
        <v>-9.153000000000004</v>
      </c>
    </row>
    <row r="4754" spans="1:29" x14ac:dyDescent="0.25">
      <c r="A4754" s="2">
        <v>4753</v>
      </c>
      <c r="B4754" t="s">
        <v>10032</v>
      </c>
      <c r="C4754" s="3">
        <v>43059</v>
      </c>
      <c r="D4754" s="3">
        <v>43063</v>
      </c>
      <c r="E4754" t="s">
        <v>25</v>
      </c>
      <c r="F4754">
        <f>VLOOKUP(E4754,SHIPMODE,2,FALSE)</f>
        <v>2</v>
      </c>
      <c r="G4754" t="s">
        <v>3556</v>
      </c>
      <c r="H4754" t="s">
        <v>1162</v>
      </c>
      <c r="I4754" t="s">
        <v>9</v>
      </c>
      <c r="J4754">
        <f>VLOOKUP(I4754,segmentID,2,FALSE)</f>
        <v>1</v>
      </c>
      <c r="K4754" t="s">
        <v>3255</v>
      </c>
      <c r="L4754">
        <f>VLOOKUP(K4754,country2,2,FALSE)</f>
        <v>1</v>
      </c>
      <c r="M4754" t="s">
        <v>169</v>
      </c>
      <c r="N4754">
        <f>VLOOKUP(Orders!M4754,city2,2,FALSE)</f>
        <v>26</v>
      </c>
      <c r="O4754" t="s">
        <v>173</v>
      </c>
      <c r="P4754">
        <f>VLOOKUP(O4754,state2,2,FALSE)</f>
        <v>19</v>
      </c>
      <c r="Q4754">
        <v>38301</v>
      </c>
      <c r="R4754" t="s">
        <v>12</v>
      </c>
      <c r="S4754">
        <f>VLOOKUP(R4754,region2,2,FALSE)</f>
        <v>1</v>
      </c>
      <c r="T4754" t="s">
        <v>4636</v>
      </c>
      <c r="U4754" t="s">
        <v>13</v>
      </c>
      <c r="V4754">
        <f>VLOOKUP(U4754,category2,2,FALSE)</f>
        <v>1</v>
      </c>
      <c r="W4754" t="s">
        <v>3226</v>
      </c>
      <c r="X4754">
        <f>VLOOKUP(W4754,subcat2,3,FALSE)</f>
        <v>2</v>
      </c>
      <c r="Y4754" t="s">
        <v>985</v>
      </c>
      <c r="Z4754">
        <v>209.56799999999998</v>
      </c>
      <c r="AA4754">
        <v>2</v>
      </c>
      <c r="AB4754">
        <v>0.2</v>
      </c>
      <c r="AC4754" s="4">
        <v>-23.576400000000007</v>
      </c>
    </row>
    <row r="4755" spans="1:29" x14ac:dyDescent="0.25">
      <c r="A4755" s="2">
        <v>4754</v>
      </c>
      <c r="B4755" t="s">
        <v>7378</v>
      </c>
      <c r="C4755" s="3">
        <v>42350</v>
      </c>
      <c r="D4755" s="3">
        <v>42354</v>
      </c>
      <c r="E4755" t="s">
        <v>25</v>
      </c>
      <c r="F4755">
        <f>VLOOKUP(E4755,SHIPMODE,2,FALSE)</f>
        <v>2</v>
      </c>
      <c r="G4755" t="s">
        <v>3357</v>
      </c>
      <c r="H4755" t="s">
        <v>425</v>
      </c>
      <c r="I4755" t="s">
        <v>9</v>
      </c>
      <c r="J4755">
        <f>VLOOKUP(I4755,segmentID,2,FALSE)</f>
        <v>1</v>
      </c>
      <c r="K4755" t="s">
        <v>3255</v>
      </c>
      <c r="L4755">
        <f>VLOOKUP(K4755,country2,2,FALSE)</f>
        <v>1</v>
      </c>
      <c r="M4755" t="s">
        <v>597</v>
      </c>
      <c r="N4755">
        <f>VLOOKUP(Orders!M4755,city2,2,FALSE)</f>
        <v>90</v>
      </c>
      <c r="O4755" t="s">
        <v>54</v>
      </c>
      <c r="P4755">
        <f>VLOOKUP(O4755,state2,2,FALSE)</f>
        <v>6</v>
      </c>
      <c r="Q4755">
        <v>78745</v>
      </c>
      <c r="R4755" t="s">
        <v>55</v>
      </c>
      <c r="S4755">
        <f>VLOOKUP(R4755,region2,2,FALSE)</f>
        <v>3</v>
      </c>
      <c r="T4755" t="s">
        <v>5755</v>
      </c>
      <c r="U4755" t="s">
        <v>35</v>
      </c>
      <c r="V4755">
        <f>VLOOKUP(U4755,category2,2,FALSE)</f>
        <v>3</v>
      </c>
      <c r="W4755" t="s">
        <v>3232</v>
      </c>
      <c r="X4755">
        <f>VLOOKUP(W4755,subcat2,3,FALSE)</f>
        <v>12</v>
      </c>
      <c r="Y4755" t="s">
        <v>2718</v>
      </c>
      <c r="Z4755">
        <v>22.368000000000002</v>
      </c>
      <c r="AA4755">
        <v>4</v>
      </c>
      <c r="AB4755">
        <v>0.2</v>
      </c>
      <c r="AC4755" s="4">
        <v>6.4308000000000014</v>
      </c>
    </row>
    <row r="4756" spans="1:29" x14ac:dyDescent="0.25">
      <c r="A4756" s="2">
        <v>4755</v>
      </c>
      <c r="B4756" t="s">
        <v>10033</v>
      </c>
      <c r="C4756" s="3">
        <v>42769</v>
      </c>
      <c r="D4756" s="3">
        <v>42774</v>
      </c>
      <c r="E4756" t="s">
        <v>25</v>
      </c>
      <c r="F4756">
        <f>VLOOKUP(E4756,SHIPMODE,2,FALSE)</f>
        <v>2</v>
      </c>
      <c r="G4756" t="s">
        <v>3873</v>
      </c>
      <c r="H4756" t="s">
        <v>2322</v>
      </c>
      <c r="I4756" t="s">
        <v>9</v>
      </c>
      <c r="J4756">
        <f>VLOOKUP(I4756,segmentID,2,FALSE)</f>
        <v>1</v>
      </c>
      <c r="K4756" t="s">
        <v>3255</v>
      </c>
      <c r="L4756">
        <f>VLOOKUP(K4756,country2,2,FALSE)</f>
        <v>1</v>
      </c>
      <c r="M4756" t="s">
        <v>655</v>
      </c>
      <c r="N4756">
        <f>VLOOKUP(Orders!M4756,city2,2,FALSE)</f>
        <v>96</v>
      </c>
      <c r="O4756" t="s">
        <v>28</v>
      </c>
      <c r="P4756">
        <f>VLOOKUP(O4756,state2,2,FALSE)</f>
        <v>3</v>
      </c>
      <c r="Q4756">
        <v>33024</v>
      </c>
      <c r="R4756" t="s">
        <v>12</v>
      </c>
      <c r="S4756">
        <f>VLOOKUP(R4756,region2,2,FALSE)</f>
        <v>1</v>
      </c>
      <c r="T4756" t="s">
        <v>4718</v>
      </c>
      <c r="U4756" t="s">
        <v>22</v>
      </c>
      <c r="V4756">
        <f>VLOOKUP(U4756,category2,2,FALSE)</f>
        <v>2</v>
      </c>
      <c r="W4756" t="s">
        <v>3231</v>
      </c>
      <c r="X4756">
        <f>VLOOKUP(W4756,subcat2,3,FALSE)</f>
        <v>9</v>
      </c>
      <c r="Y4756" t="s">
        <v>1369</v>
      </c>
      <c r="Z4756">
        <v>3.8820000000000006</v>
      </c>
      <c r="AA4756">
        <v>2</v>
      </c>
      <c r="AB4756">
        <v>0.7</v>
      </c>
      <c r="AC4756" s="4">
        <v>-2.5880000000000001</v>
      </c>
    </row>
    <row r="4757" spans="1:29" x14ac:dyDescent="0.25">
      <c r="A4757" s="2">
        <v>4756</v>
      </c>
      <c r="B4757" t="s">
        <v>10033</v>
      </c>
      <c r="C4757" s="3">
        <v>42769</v>
      </c>
      <c r="D4757" s="3">
        <v>42774</v>
      </c>
      <c r="E4757" t="s">
        <v>25</v>
      </c>
      <c r="F4757">
        <f>VLOOKUP(E4757,SHIPMODE,2,FALSE)</f>
        <v>2</v>
      </c>
      <c r="G4757" t="s">
        <v>3873</v>
      </c>
      <c r="H4757" t="s">
        <v>2322</v>
      </c>
      <c r="I4757" t="s">
        <v>9</v>
      </c>
      <c r="J4757">
        <f>VLOOKUP(I4757,segmentID,2,FALSE)</f>
        <v>1</v>
      </c>
      <c r="K4757" t="s">
        <v>3255</v>
      </c>
      <c r="L4757">
        <f>VLOOKUP(K4757,country2,2,FALSE)</f>
        <v>1</v>
      </c>
      <c r="M4757" t="s">
        <v>655</v>
      </c>
      <c r="N4757">
        <f>VLOOKUP(Orders!M4757,city2,2,FALSE)</f>
        <v>96</v>
      </c>
      <c r="O4757" t="s">
        <v>28</v>
      </c>
      <c r="P4757">
        <f>VLOOKUP(O4757,state2,2,FALSE)</f>
        <v>3</v>
      </c>
      <c r="Q4757">
        <v>33024</v>
      </c>
      <c r="R4757" t="s">
        <v>12</v>
      </c>
      <c r="S4757">
        <f>VLOOKUP(R4757,region2,2,FALSE)</f>
        <v>1</v>
      </c>
      <c r="T4757" t="s">
        <v>5756</v>
      </c>
      <c r="U4757" t="s">
        <v>22</v>
      </c>
      <c r="V4757">
        <f>VLOOKUP(U4757,category2,2,FALSE)</f>
        <v>2</v>
      </c>
      <c r="W4757" t="s">
        <v>45</v>
      </c>
      <c r="X4757">
        <f>VLOOKUP(W4757,subcat2,3,FALSE)</f>
        <v>11</v>
      </c>
      <c r="Y4757" t="s">
        <v>1430</v>
      </c>
      <c r="Z4757">
        <v>115.29600000000001</v>
      </c>
      <c r="AA4757">
        <v>3</v>
      </c>
      <c r="AB4757">
        <v>0.2</v>
      </c>
      <c r="AC4757" s="4">
        <v>40.353599999999986</v>
      </c>
    </row>
    <row r="4758" spans="1:29" x14ac:dyDescent="0.25">
      <c r="A4758" s="2">
        <v>4757</v>
      </c>
      <c r="B4758" t="s">
        <v>10034</v>
      </c>
      <c r="C4758" s="3">
        <v>42999</v>
      </c>
      <c r="D4758" s="3">
        <v>43003</v>
      </c>
      <c r="E4758" t="s">
        <v>25</v>
      </c>
      <c r="F4758">
        <f>VLOOKUP(E4758,SHIPMODE,2,FALSE)</f>
        <v>2</v>
      </c>
      <c r="G4758" t="s">
        <v>3267</v>
      </c>
      <c r="H4758" t="s">
        <v>81</v>
      </c>
      <c r="I4758" t="s">
        <v>9</v>
      </c>
      <c r="J4758">
        <f>VLOOKUP(I4758,segmentID,2,FALSE)</f>
        <v>1</v>
      </c>
      <c r="K4758" t="s">
        <v>3255</v>
      </c>
      <c r="L4758">
        <f>VLOOKUP(K4758,country2,2,FALSE)</f>
        <v>1</v>
      </c>
      <c r="M4758" t="s">
        <v>77</v>
      </c>
      <c r="N4758">
        <f>VLOOKUP(Orders!M4758,city2,2,FALSE)</f>
        <v>11</v>
      </c>
      <c r="O4758" t="s">
        <v>78</v>
      </c>
      <c r="P4758">
        <f>VLOOKUP(O4758,state2,2,FALSE)</f>
        <v>10</v>
      </c>
      <c r="Q4758">
        <v>19143</v>
      </c>
      <c r="R4758" t="s">
        <v>79</v>
      </c>
      <c r="S4758">
        <f>VLOOKUP(R4758,region2,2,FALSE)</f>
        <v>4</v>
      </c>
      <c r="T4758" t="s">
        <v>4107</v>
      </c>
      <c r="U4758" t="s">
        <v>22</v>
      </c>
      <c r="V4758">
        <f>VLOOKUP(U4758,category2,2,FALSE)</f>
        <v>2</v>
      </c>
      <c r="W4758" t="s">
        <v>3231</v>
      </c>
      <c r="X4758">
        <f>VLOOKUP(W4758,subcat2,3,FALSE)</f>
        <v>9</v>
      </c>
      <c r="Y4758" t="s">
        <v>1668</v>
      </c>
      <c r="Z4758">
        <v>1.9080000000000004</v>
      </c>
      <c r="AA4758">
        <v>2</v>
      </c>
      <c r="AB4758">
        <v>0.7</v>
      </c>
      <c r="AC4758" s="4">
        <v>-1.5264000000000002</v>
      </c>
    </row>
    <row r="4759" spans="1:29" x14ac:dyDescent="0.25">
      <c r="A4759" s="2">
        <v>4758</v>
      </c>
      <c r="B4759" t="s">
        <v>10035</v>
      </c>
      <c r="C4759" s="3">
        <v>42855</v>
      </c>
      <c r="D4759" s="3">
        <v>42860</v>
      </c>
      <c r="E4759" t="s">
        <v>25</v>
      </c>
      <c r="F4759">
        <f>VLOOKUP(E4759,SHIPMODE,2,FALSE)</f>
        <v>2</v>
      </c>
      <c r="G4759" t="s">
        <v>3934</v>
      </c>
      <c r="H4759" t="s">
        <v>2555</v>
      </c>
      <c r="I4759" t="s">
        <v>52</v>
      </c>
      <c r="J4759">
        <f>VLOOKUP(I4759,segmentID,2,FALSE)</f>
        <v>3</v>
      </c>
      <c r="K4759" t="s">
        <v>3255</v>
      </c>
      <c r="L4759">
        <f>VLOOKUP(K4759,country2,2,FALSE)</f>
        <v>1</v>
      </c>
      <c r="M4759" t="s">
        <v>2881</v>
      </c>
      <c r="N4759">
        <f>VLOOKUP(Orders!M4759,city2,2,FALSE)</f>
        <v>415</v>
      </c>
      <c r="O4759" t="s">
        <v>110</v>
      </c>
      <c r="P4759">
        <f>VLOOKUP(O4759,state2,2,FALSE)</f>
        <v>11</v>
      </c>
      <c r="Q4759">
        <v>61832</v>
      </c>
      <c r="R4759" t="s">
        <v>55</v>
      </c>
      <c r="S4759">
        <f>VLOOKUP(R4759,region2,2,FALSE)</f>
        <v>3</v>
      </c>
      <c r="T4759" t="s">
        <v>4676</v>
      </c>
      <c r="U4759" t="s">
        <v>22</v>
      </c>
      <c r="V4759">
        <f>VLOOKUP(U4759,category2,2,FALSE)</f>
        <v>2</v>
      </c>
      <c r="W4759" t="s">
        <v>3231</v>
      </c>
      <c r="X4759">
        <f>VLOOKUP(W4759,subcat2,3,FALSE)</f>
        <v>9</v>
      </c>
      <c r="Y4759" t="s">
        <v>2421</v>
      </c>
      <c r="Z4759">
        <v>43.371999999999993</v>
      </c>
      <c r="AA4759">
        <v>7</v>
      </c>
      <c r="AB4759">
        <v>0.8</v>
      </c>
      <c r="AC4759" s="4">
        <v>-69.395200000000031</v>
      </c>
    </row>
    <row r="4760" spans="1:29" x14ac:dyDescent="0.25">
      <c r="A4760" s="2">
        <v>4759</v>
      </c>
      <c r="B4760" t="s">
        <v>6384</v>
      </c>
      <c r="C4760" s="3">
        <v>41946</v>
      </c>
      <c r="D4760" s="3">
        <v>41950</v>
      </c>
      <c r="E4760" t="s">
        <v>25</v>
      </c>
      <c r="F4760">
        <f>VLOOKUP(E4760,SHIPMODE,2,FALSE)</f>
        <v>2</v>
      </c>
      <c r="G4760" t="s">
        <v>3866</v>
      </c>
      <c r="H4760" t="s">
        <v>2292</v>
      </c>
      <c r="I4760" t="s">
        <v>9</v>
      </c>
      <c r="J4760">
        <f>VLOOKUP(I4760,segmentID,2,FALSE)</f>
        <v>1</v>
      </c>
      <c r="K4760" t="s">
        <v>3255</v>
      </c>
      <c r="L4760">
        <f>VLOOKUP(K4760,country2,2,FALSE)</f>
        <v>1</v>
      </c>
      <c r="M4760" t="s">
        <v>138</v>
      </c>
      <c r="N4760">
        <f>VLOOKUP(Orders!M4760,city2,2,FALSE)</f>
        <v>21</v>
      </c>
      <c r="O4760" t="s">
        <v>139</v>
      </c>
      <c r="P4760">
        <f>VLOOKUP(O4760,state2,2,FALSE)</f>
        <v>16</v>
      </c>
      <c r="Q4760">
        <v>10009</v>
      </c>
      <c r="R4760" t="s">
        <v>79</v>
      </c>
      <c r="S4760">
        <f>VLOOKUP(R4760,region2,2,FALSE)</f>
        <v>4</v>
      </c>
      <c r="T4760" t="s">
        <v>4569</v>
      </c>
      <c r="U4760" t="s">
        <v>35</v>
      </c>
      <c r="V4760">
        <f>VLOOKUP(U4760,category2,2,FALSE)</f>
        <v>3</v>
      </c>
      <c r="W4760" t="s">
        <v>3230</v>
      </c>
      <c r="X4760">
        <f>VLOOKUP(W4760,subcat2,3,FALSE)</f>
        <v>8</v>
      </c>
      <c r="Y4760" t="s">
        <v>1957</v>
      </c>
      <c r="Z4760">
        <v>783.96</v>
      </c>
      <c r="AA4760">
        <v>4</v>
      </c>
      <c r="AB4760">
        <v>0</v>
      </c>
      <c r="AC4760" s="4">
        <v>219.50880000000006</v>
      </c>
    </row>
    <row r="4761" spans="1:29" x14ac:dyDescent="0.25">
      <c r="A4761" s="2">
        <v>4760</v>
      </c>
      <c r="B4761" t="s">
        <v>6384</v>
      </c>
      <c r="C4761" s="3">
        <v>41946</v>
      </c>
      <c r="D4761" s="3">
        <v>41950</v>
      </c>
      <c r="E4761" t="s">
        <v>25</v>
      </c>
      <c r="F4761">
        <f>VLOOKUP(E4761,SHIPMODE,2,FALSE)</f>
        <v>2</v>
      </c>
      <c r="G4761" t="s">
        <v>3866</v>
      </c>
      <c r="H4761" t="s">
        <v>2292</v>
      </c>
      <c r="I4761" t="s">
        <v>9</v>
      </c>
      <c r="J4761">
        <f>VLOOKUP(I4761,segmentID,2,FALSE)</f>
        <v>1</v>
      </c>
      <c r="K4761" t="s">
        <v>3255</v>
      </c>
      <c r="L4761">
        <f>VLOOKUP(K4761,country2,2,FALSE)</f>
        <v>1</v>
      </c>
      <c r="M4761" t="s">
        <v>138</v>
      </c>
      <c r="N4761">
        <f>VLOOKUP(Orders!M4761,city2,2,FALSE)</f>
        <v>21</v>
      </c>
      <c r="O4761" t="s">
        <v>139</v>
      </c>
      <c r="P4761">
        <f>VLOOKUP(O4761,state2,2,FALSE)</f>
        <v>16</v>
      </c>
      <c r="Q4761">
        <v>10009</v>
      </c>
      <c r="R4761" t="s">
        <v>79</v>
      </c>
      <c r="S4761">
        <f>VLOOKUP(R4761,region2,2,FALSE)</f>
        <v>4</v>
      </c>
      <c r="T4761" t="s">
        <v>5081</v>
      </c>
      <c r="U4761" t="s">
        <v>22</v>
      </c>
      <c r="V4761">
        <f>VLOOKUP(U4761,category2,2,FALSE)</f>
        <v>2</v>
      </c>
      <c r="W4761" t="s">
        <v>3231</v>
      </c>
      <c r="X4761">
        <f>VLOOKUP(W4761,subcat2,3,FALSE)</f>
        <v>9</v>
      </c>
      <c r="Y4761" t="s">
        <v>2725</v>
      </c>
      <c r="Z4761">
        <v>48.896000000000001</v>
      </c>
      <c r="AA4761">
        <v>2</v>
      </c>
      <c r="AB4761">
        <v>0.2</v>
      </c>
      <c r="AC4761" s="4">
        <v>18.335999999999999</v>
      </c>
    </row>
    <row r="4762" spans="1:29" x14ac:dyDescent="0.25">
      <c r="A4762" s="2">
        <v>4761</v>
      </c>
      <c r="B4762" t="s">
        <v>6384</v>
      </c>
      <c r="C4762" s="3">
        <v>41946</v>
      </c>
      <c r="D4762" s="3">
        <v>41950</v>
      </c>
      <c r="E4762" t="s">
        <v>25</v>
      </c>
      <c r="F4762">
        <f>VLOOKUP(E4762,SHIPMODE,2,FALSE)</f>
        <v>2</v>
      </c>
      <c r="G4762" t="s">
        <v>3866</v>
      </c>
      <c r="H4762" t="s">
        <v>2292</v>
      </c>
      <c r="I4762" t="s">
        <v>9</v>
      </c>
      <c r="J4762">
        <f>VLOOKUP(I4762,segmentID,2,FALSE)</f>
        <v>1</v>
      </c>
      <c r="K4762" t="s">
        <v>3255</v>
      </c>
      <c r="L4762">
        <f>VLOOKUP(K4762,country2,2,FALSE)</f>
        <v>1</v>
      </c>
      <c r="M4762" t="s">
        <v>138</v>
      </c>
      <c r="N4762">
        <f>VLOOKUP(Orders!M4762,city2,2,FALSE)</f>
        <v>21</v>
      </c>
      <c r="O4762" t="s">
        <v>139</v>
      </c>
      <c r="P4762">
        <f>VLOOKUP(O4762,state2,2,FALSE)</f>
        <v>16</v>
      </c>
      <c r="Q4762">
        <v>10009</v>
      </c>
      <c r="R4762" t="s">
        <v>79</v>
      </c>
      <c r="S4762">
        <f>VLOOKUP(R4762,region2,2,FALSE)</f>
        <v>4</v>
      </c>
      <c r="T4762" t="s">
        <v>4786</v>
      </c>
      <c r="U4762" t="s">
        <v>22</v>
      </c>
      <c r="V4762">
        <f>VLOOKUP(U4762,category2,2,FALSE)</f>
        <v>2</v>
      </c>
      <c r="W4762" t="s">
        <v>3231</v>
      </c>
      <c r="X4762">
        <f>VLOOKUP(W4762,subcat2,3,FALSE)</f>
        <v>9</v>
      </c>
      <c r="Y4762" t="s">
        <v>2071</v>
      </c>
      <c r="Z4762">
        <v>7.8560000000000008</v>
      </c>
      <c r="AA4762">
        <v>2</v>
      </c>
      <c r="AB4762">
        <v>0.2</v>
      </c>
      <c r="AC4762" s="4">
        <v>2.8477999999999994</v>
      </c>
    </row>
    <row r="4763" spans="1:29" x14ac:dyDescent="0.25">
      <c r="A4763" s="2">
        <v>4762</v>
      </c>
      <c r="B4763" t="s">
        <v>8562</v>
      </c>
      <c r="C4763" s="3">
        <v>42734</v>
      </c>
      <c r="D4763" s="3">
        <v>42739</v>
      </c>
      <c r="E4763" t="s">
        <v>25</v>
      </c>
      <c r="F4763">
        <f>VLOOKUP(E4763,SHIPMODE,2,FALSE)</f>
        <v>2</v>
      </c>
      <c r="G4763" t="s">
        <v>3553</v>
      </c>
      <c r="H4763" t="s">
        <v>1148</v>
      </c>
      <c r="I4763" t="s">
        <v>9</v>
      </c>
      <c r="J4763">
        <f>VLOOKUP(I4763,segmentID,2,FALSE)</f>
        <v>1</v>
      </c>
      <c r="K4763" t="s">
        <v>3255</v>
      </c>
      <c r="L4763">
        <f>VLOOKUP(K4763,country2,2,FALSE)</f>
        <v>1</v>
      </c>
      <c r="M4763" t="s">
        <v>248</v>
      </c>
      <c r="N4763">
        <f>VLOOKUP(Orders!M4763,city2,2,FALSE)</f>
        <v>39</v>
      </c>
      <c r="O4763" t="s">
        <v>249</v>
      </c>
      <c r="P4763">
        <f>VLOOKUP(O4763,state2,2,FALSE)</f>
        <v>25</v>
      </c>
      <c r="Q4763">
        <v>43229</v>
      </c>
      <c r="R4763" t="s">
        <v>79</v>
      </c>
      <c r="S4763">
        <f>VLOOKUP(R4763,region2,2,FALSE)</f>
        <v>4</v>
      </c>
      <c r="T4763" t="s">
        <v>5707</v>
      </c>
      <c r="U4763" t="s">
        <v>22</v>
      </c>
      <c r="V4763">
        <f>VLOOKUP(U4763,category2,2,FALSE)</f>
        <v>2</v>
      </c>
      <c r="W4763" t="s">
        <v>23</v>
      </c>
      <c r="X4763">
        <f>VLOOKUP(W4763,subcat2,3,FALSE)</f>
        <v>3</v>
      </c>
      <c r="Y4763" t="s">
        <v>1374</v>
      </c>
      <c r="Z4763">
        <v>5.9039999999999999</v>
      </c>
      <c r="AA4763">
        <v>2</v>
      </c>
      <c r="AB4763">
        <v>0.2</v>
      </c>
      <c r="AC4763" s="4">
        <v>1.9925999999999999</v>
      </c>
    </row>
    <row r="4764" spans="1:29" x14ac:dyDescent="0.25">
      <c r="A4764" s="2">
        <v>4763</v>
      </c>
      <c r="B4764" t="s">
        <v>8562</v>
      </c>
      <c r="C4764" s="3">
        <v>42734</v>
      </c>
      <c r="D4764" s="3">
        <v>42739</v>
      </c>
      <c r="E4764" t="s">
        <v>25</v>
      </c>
      <c r="F4764">
        <f>VLOOKUP(E4764,SHIPMODE,2,FALSE)</f>
        <v>2</v>
      </c>
      <c r="G4764" t="s">
        <v>3553</v>
      </c>
      <c r="H4764" t="s">
        <v>1148</v>
      </c>
      <c r="I4764" t="s">
        <v>9</v>
      </c>
      <c r="J4764">
        <f>VLOOKUP(I4764,segmentID,2,FALSE)</f>
        <v>1</v>
      </c>
      <c r="K4764" t="s">
        <v>3255</v>
      </c>
      <c r="L4764">
        <f>VLOOKUP(K4764,country2,2,FALSE)</f>
        <v>1</v>
      </c>
      <c r="M4764" t="s">
        <v>248</v>
      </c>
      <c r="N4764">
        <f>VLOOKUP(Orders!M4764,city2,2,FALSE)</f>
        <v>39</v>
      </c>
      <c r="O4764" t="s">
        <v>249</v>
      </c>
      <c r="P4764">
        <f>VLOOKUP(O4764,state2,2,FALSE)</f>
        <v>25</v>
      </c>
      <c r="Q4764">
        <v>43229</v>
      </c>
      <c r="R4764" t="s">
        <v>79</v>
      </c>
      <c r="S4764">
        <f>VLOOKUP(R4764,region2,2,FALSE)</f>
        <v>4</v>
      </c>
      <c r="T4764" t="s">
        <v>5333</v>
      </c>
      <c r="U4764" t="s">
        <v>22</v>
      </c>
      <c r="V4764">
        <f>VLOOKUP(U4764,category2,2,FALSE)</f>
        <v>2</v>
      </c>
      <c r="W4764" t="s">
        <v>3233</v>
      </c>
      <c r="X4764">
        <f>VLOOKUP(W4764,subcat2,3,FALSE)</f>
        <v>15</v>
      </c>
      <c r="Y4764" t="s">
        <v>629</v>
      </c>
      <c r="Z4764">
        <v>13.712000000000002</v>
      </c>
      <c r="AA4764">
        <v>2</v>
      </c>
      <c r="AB4764">
        <v>0.2</v>
      </c>
      <c r="AC4764" s="4">
        <v>1.0284</v>
      </c>
    </row>
    <row r="4765" spans="1:29" x14ac:dyDescent="0.25">
      <c r="A4765" s="2">
        <v>4764</v>
      </c>
      <c r="B4765" t="s">
        <v>6385</v>
      </c>
      <c r="C4765" s="3">
        <v>41899</v>
      </c>
      <c r="D4765" s="3">
        <v>41903</v>
      </c>
      <c r="E4765" t="s">
        <v>25</v>
      </c>
      <c r="F4765">
        <f>VLOOKUP(E4765,SHIPMODE,2,FALSE)</f>
        <v>2</v>
      </c>
      <c r="G4765" t="s">
        <v>4004</v>
      </c>
      <c r="H4765" t="s">
        <v>2898</v>
      </c>
      <c r="I4765" t="s">
        <v>9</v>
      </c>
      <c r="J4765">
        <f>VLOOKUP(I4765,segmentID,2,FALSE)</f>
        <v>1</v>
      </c>
      <c r="K4765" t="s">
        <v>3255</v>
      </c>
      <c r="L4765">
        <f>VLOOKUP(K4765,country2,2,FALSE)</f>
        <v>1</v>
      </c>
      <c r="M4765" t="s">
        <v>2720</v>
      </c>
      <c r="N4765">
        <f>VLOOKUP(Orders!M4765,city2,2,FALSE)</f>
        <v>375</v>
      </c>
      <c r="O4765" t="s">
        <v>20</v>
      </c>
      <c r="P4765">
        <f>VLOOKUP(O4765,state2,2,FALSE)</f>
        <v>2</v>
      </c>
      <c r="Q4765">
        <v>91911</v>
      </c>
      <c r="R4765" t="s">
        <v>21</v>
      </c>
      <c r="S4765">
        <f>VLOOKUP(R4765,region2,2,FALSE)</f>
        <v>2</v>
      </c>
      <c r="T4765" t="s">
        <v>5757</v>
      </c>
      <c r="U4765" t="s">
        <v>22</v>
      </c>
      <c r="V4765">
        <f>VLOOKUP(U4765,category2,2,FALSE)</f>
        <v>2</v>
      </c>
      <c r="W4765" t="s">
        <v>103</v>
      </c>
      <c r="X4765">
        <f>VLOOKUP(W4765,subcat2,3,FALSE)</f>
        <v>13</v>
      </c>
      <c r="Y4765" t="s">
        <v>760</v>
      </c>
      <c r="Z4765">
        <v>182.94</v>
      </c>
      <c r="AA4765">
        <v>3</v>
      </c>
      <c r="AB4765">
        <v>0</v>
      </c>
      <c r="AC4765" s="4">
        <v>85.981799999999993</v>
      </c>
    </row>
    <row r="4766" spans="1:29" x14ac:dyDescent="0.25">
      <c r="A4766" s="2">
        <v>4765</v>
      </c>
      <c r="B4766" t="s">
        <v>10036</v>
      </c>
      <c r="C4766" s="3">
        <v>43063</v>
      </c>
      <c r="D4766" s="3">
        <v>43066</v>
      </c>
      <c r="E4766" t="s">
        <v>97</v>
      </c>
      <c r="F4766">
        <f>VLOOKUP(E4766,SHIPMODE,2,FALSE)</f>
        <v>3</v>
      </c>
      <c r="G4766" t="s">
        <v>3565</v>
      </c>
      <c r="H4766" t="s">
        <v>1193</v>
      </c>
      <c r="I4766" t="s">
        <v>9</v>
      </c>
      <c r="J4766">
        <f>VLOOKUP(I4766,segmentID,2,FALSE)</f>
        <v>1</v>
      </c>
      <c r="K4766" t="s">
        <v>3255</v>
      </c>
      <c r="L4766">
        <f>VLOOKUP(K4766,country2,2,FALSE)</f>
        <v>1</v>
      </c>
      <c r="M4766" t="s">
        <v>67</v>
      </c>
      <c r="N4766">
        <f>VLOOKUP(Orders!M4766,city2,2,FALSE)</f>
        <v>9</v>
      </c>
      <c r="O4766" t="s">
        <v>20</v>
      </c>
      <c r="P4766">
        <f>VLOOKUP(O4766,state2,2,FALSE)</f>
        <v>2</v>
      </c>
      <c r="Q4766">
        <v>94110</v>
      </c>
      <c r="R4766" t="s">
        <v>21</v>
      </c>
      <c r="S4766">
        <f>VLOOKUP(R4766,region2,2,FALSE)</f>
        <v>2</v>
      </c>
      <c r="T4766" t="s">
        <v>5009</v>
      </c>
      <c r="U4766" t="s">
        <v>22</v>
      </c>
      <c r="V4766">
        <f>VLOOKUP(U4766,category2,2,FALSE)</f>
        <v>2</v>
      </c>
      <c r="W4766" t="s">
        <v>3229</v>
      </c>
      <c r="X4766">
        <f>VLOOKUP(W4766,subcat2,3,FALSE)</f>
        <v>7</v>
      </c>
      <c r="Y4766" t="s">
        <v>1558</v>
      </c>
      <c r="Z4766">
        <v>27.76</v>
      </c>
      <c r="AA4766">
        <v>4</v>
      </c>
      <c r="AB4766">
        <v>0</v>
      </c>
      <c r="AC4766" s="4">
        <v>9.9936000000000007</v>
      </c>
    </row>
    <row r="4767" spans="1:29" x14ac:dyDescent="0.25">
      <c r="A4767" s="2">
        <v>4766</v>
      </c>
      <c r="B4767" t="s">
        <v>7379</v>
      </c>
      <c r="C4767" s="3">
        <v>42118</v>
      </c>
      <c r="D4767" s="3">
        <v>42122</v>
      </c>
      <c r="E4767" t="s">
        <v>25</v>
      </c>
      <c r="F4767">
        <f>VLOOKUP(E4767,SHIPMODE,2,FALSE)</f>
        <v>2</v>
      </c>
      <c r="G4767" t="s">
        <v>3744</v>
      </c>
      <c r="H4767" t="s">
        <v>1797</v>
      </c>
      <c r="I4767" t="s">
        <v>52</v>
      </c>
      <c r="J4767">
        <f>VLOOKUP(I4767,segmentID,2,FALSE)</f>
        <v>3</v>
      </c>
      <c r="K4767" t="s">
        <v>3255</v>
      </c>
      <c r="L4767">
        <f>VLOOKUP(K4767,country2,2,FALSE)</f>
        <v>1</v>
      </c>
      <c r="M4767" t="s">
        <v>138</v>
      </c>
      <c r="N4767">
        <f>VLOOKUP(Orders!M4767,city2,2,FALSE)</f>
        <v>21</v>
      </c>
      <c r="O4767" t="s">
        <v>139</v>
      </c>
      <c r="P4767">
        <f>VLOOKUP(O4767,state2,2,FALSE)</f>
        <v>16</v>
      </c>
      <c r="Q4767">
        <v>10009</v>
      </c>
      <c r="R4767" t="s">
        <v>79</v>
      </c>
      <c r="S4767">
        <f>VLOOKUP(R4767,region2,2,FALSE)</f>
        <v>4</v>
      </c>
      <c r="T4767" t="s">
        <v>5146</v>
      </c>
      <c r="U4767" t="s">
        <v>22</v>
      </c>
      <c r="V4767">
        <f>VLOOKUP(U4767,category2,2,FALSE)</f>
        <v>2</v>
      </c>
      <c r="W4767" t="s">
        <v>3229</v>
      </c>
      <c r="X4767">
        <f>VLOOKUP(W4767,subcat2,3,FALSE)</f>
        <v>7</v>
      </c>
      <c r="Y4767" t="s">
        <v>1574</v>
      </c>
      <c r="Z4767">
        <v>25.99</v>
      </c>
      <c r="AA4767">
        <v>1</v>
      </c>
      <c r="AB4767">
        <v>0</v>
      </c>
      <c r="AC4767" s="4">
        <v>7.5370999999999988</v>
      </c>
    </row>
    <row r="4768" spans="1:29" x14ac:dyDescent="0.25">
      <c r="A4768" s="2">
        <v>4767</v>
      </c>
      <c r="B4768" t="s">
        <v>7380</v>
      </c>
      <c r="C4768" s="3">
        <v>42072</v>
      </c>
      <c r="D4768" s="3">
        <v>42075</v>
      </c>
      <c r="E4768" t="s">
        <v>97</v>
      </c>
      <c r="F4768">
        <f>VLOOKUP(E4768,SHIPMODE,2,FALSE)</f>
        <v>3</v>
      </c>
      <c r="G4768" t="s">
        <v>3629</v>
      </c>
      <c r="H4768" t="s">
        <v>1388</v>
      </c>
      <c r="I4768" t="s">
        <v>18</v>
      </c>
      <c r="J4768">
        <f>VLOOKUP(I4768,segmentID,2,FALSE)</f>
        <v>2</v>
      </c>
      <c r="K4768" t="s">
        <v>3255</v>
      </c>
      <c r="L4768">
        <f>VLOOKUP(K4768,country2,2,FALSE)</f>
        <v>1</v>
      </c>
      <c r="M4768" t="s">
        <v>335</v>
      </c>
      <c r="N4768">
        <f>VLOOKUP(Orders!M4768,city2,2,FALSE)</f>
        <v>53</v>
      </c>
      <c r="O4768" t="s">
        <v>54</v>
      </c>
      <c r="P4768">
        <f>VLOOKUP(O4768,state2,2,FALSE)</f>
        <v>6</v>
      </c>
      <c r="Q4768">
        <v>78207</v>
      </c>
      <c r="R4768" t="s">
        <v>55</v>
      </c>
      <c r="S4768">
        <f>VLOOKUP(R4768,region2,2,FALSE)</f>
        <v>3</v>
      </c>
      <c r="T4768" t="s">
        <v>4811</v>
      </c>
      <c r="U4768" t="s">
        <v>35</v>
      </c>
      <c r="V4768">
        <f>VLOOKUP(U4768,category2,2,FALSE)</f>
        <v>3</v>
      </c>
      <c r="W4768" t="s">
        <v>3232</v>
      </c>
      <c r="X4768">
        <f>VLOOKUP(W4768,subcat2,3,FALSE)</f>
        <v>12</v>
      </c>
      <c r="Y4768" t="s">
        <v>3010</v>
      </c>
      <c r="Z4768">
        <v>113.52000000000001</v>
      </c>
      <c r="AA4768">
        <v>5</v>
      </c>
      <c r="AB4768">
        <v>0.2</v>
      </c>
      <c r="AC4768" s="4">
        <v>29.798999999999999</v>
      </c>
    </row>
    <row r="4769" spans="1:29" x14ac:dyDescent="0.25">
      <c r="A4769" s="2">
        <v>4768</v>
      </c>
      <c r="B4769" t="s">
        <v>7380</v>
      </c>
      <c r="C4769" s="3">
        <v>42072</v>
      </c>
      <c r="D4769" s="3">
        <v>42075</v>
      </c>
      <c r="E4769" t="s">
        <v>97</v>
      </c>
      <c r="F4769">
        <f>VLOOKUP(E4769,SHIPMODE,2,FALSE)</f>
        <v>3</v>
      </c>
      <c r="G4769" t="s">
        <v>3629</v>
      </c>
      <c r="H4769" t="s">
        <v>1388</v>
      </c>
      <c r="I4769" t="s">
        <v>18</v>
      </c>
      <c r="J4769">
        <f>VLOOKUP(I4769,segmentID,2,FALSE)</f>
        <v>2</v>
      </c>
      <c r="K4769" t="s">
        <v>3255</v>
      </c>
      <c r="L4769">
        <f>VLOOKUP(K4769,country2,2,FALSE)</f>
        <v>1</v>
      </c>
      <c r="M4769" t="s">
        <v>335</v>
      </c>
      <c r="N4769">
        <f>VLOOKUP(Orders!M4769,city2,2,FALSE)</f>
        <v>53</v>
      </c>
      <c r="O4769" t="s">
        <v>54</v>
      </c>
      <c r="P4769">
        <f>VLOOKUP(O4769,state2,2,FALSE)</f>
        <v>6</v>
      </c>
      <c r="Q4769">
        <v>78207</v>
      </c>
      <c r="R4769" t="s">
        <v>55</v>
      </c>
      <c r="S4769">
        <f>VLOOKUP(R4769,region2,2,FALSE)</f>
        <v>3</v>
      </c>
      <c r="T4769" t="s">
        <v>5264</v>
      </c>
      <c r="U4769" t="s">
        <v>35</v>
      </c>
      <c r="V4769">
        <f>VLOOKUP(U4769,category2,2,FALSE)</f>
        <v>3</v>
      </c>
      <c r="W4769" t="s">
        <v>3230</v>
      </c>
      <c r="X4769">
        <f>VLOOKUP(W4769,subcat2,3,FALSE)</f>
        <v>8</v>
      </c>
      <c r="Y4769" t="s">
        <v>424</v>
      </c>
      <c r="Z4769">
        <v>359.88</v>
      </c>
      <c r="AA4769">
        <v>3</v>
      </c>
      <c r="AB4769">
        <v>0.2</v>
      </c>
      <c r="AC4769" s="4">
        <v>22.492499999999993</v>
      </c>
    </row>
    <row r="4770" spans="1:29" x14ac:dyDescent="0.25">
      <c r="A4770" s="2">
        <v>4769</v>
      </c>
      <c r="B4770" t="s">
        <v>10037</v>
      </c>
      <c r="C4770" s="3">
        <v>42888</v>
      </c>
      <c r="D4770" s="3">
        <v>42889</v>
      </c>
      <c r="E4770" t="s">
        <v>625</v>
      </c>
      <c r="F4770">
        <f>VLOOKUP(E4770,SHIPMODE,2,FALSE)</f>
        <v>4</v>
      </c>
      <c r="G4770" t="s">
        <v>4005</v>
      </c>
      <c r="H4770" t="s">
        <v>2906</v>
      </c>
      <c r="I4770" t="s">
        <v>9</v>
      </c>
      <c r="J4770">
        <f>VLOOKUP(I4770,segmentID,2,FALSE)</f>
        <v>1</v>
      </c>
      <c r="K4770" t="s">
        <v>3255</v>
      </c>
      <c r="L4770">
        <f>VLOOKUP(K4770,country2,2,FALSE)</f>
        <v>1</v>
      </c>
      <c r="M4770" t="s">
        <v>729</v>
      </c>
      <c r="N4770">
        <f>VLOOKUP(Orders!M4770,city2,2,FALSE)</f>
        <v>109</v>
      </c>
      <c r="O4770" t="s">
        <v>44</v>
      </c>
      <c r="P4770">
        <f>VLOOKUP(O4770,state2,2,FALSE)</f>
        <v>4</v>
      </c>
      <c r="Q4770">
        <v>28540</v>
      </c>
      <c r="R4770" t="s">
        <v>12</v>
      </c>
      <c r="S4770">
        <f>VLOOKUP(R4770,region2,2,FALSE)</f>
        <v>1</v>
      </c>
      <c r="T4770" t="s">
        <v>5651</v>
      </c>
      <c r="U4770" t="s">
        <v>22</v>
      </c>
      <c r="V4770">
        <f>VLOOKUP(U4770,category2,2,FALSE)</f>
        <v>2</v>
      </c>
      <c r="W4770" t="s">
        <v>45</v>
      </c>
      <c r="X4770">
        <f>VLOOKUP(W4770,subcat2,3,FALSE)</f>
        <v>11</v>
      </c>
      <c r="Y4770" t="s">
        <v>691</v>
      </c>
      <c r="Z4770">
        <v>25.344000000000001</v>
      </c>
      <c r="AA4770">
        <v>4</v>
      </c>
      <c r="AB4770">
        <v>0.2</v>
      </c>
      <c r="AC4770" s="4">
        <v>9.1871999999999989</v>
      </c>
    </row>
    <row r="4771" spans="1:29" x14ac:dyDescent="0.25">
      <c r="A4771" s="2">
        <v>4770</v>
      </c>
      <c r="B4771" t="s">
        <v>8563</v>
      </c>
      <c r="C4771" s="3">
        <v>42632</v>
      </c>
      <c r="D4771" s="3">
        <v>42637</v>
      </c>
      <c r="E4771" t="s">
        <v>7</v>
      </c>
      <c r="F4771">
        <f>VLOOKUP(E4771,SHIPMODE,2,FALSE)</f>
        <v>1</v>
      </c>
      <c r="G4771" t="s">
        <v>3509</v>
      </c>
      <c r="H4771" t="s">
        <v>1000</v>
      </c>
      <c r="I4771" t="s">
        <v>52</v>
      </c>
      <c r="J4771">
        <f>VLOOKUP(I4771,segmentID,2,FALSE)</f>
        <v>3</v>
      </c>
      <c r="K4771" t="s">
        <v>3255</v>
      </c>
      <c r="L4771">
        <f>VLOOKUP(K4771,country2,2,FALSE)</f>
        <v>1</v>
      </c>
      <c r="M4771" t="s">
        <v>67</v>
      </c>
      <c r="N4771">
        <f>VLOOKUP(Orders!M4771,city2,2,FALSE)</f>
        <v>9</v>
      </c>
      <c r="O4771" t="s">
        <v>20</v>
      </c>
      <c r="P4771">
        <f>VLOOKUP(O4771,state2,2,FALSE)</f>
        <v>2</v>
      </c>
      <c r="Q4771">
        <v>94109</v>
      </c>
      <c r="R4771" t="s">
        <v>21</v>
      </c>
      <c r="S4771">
        <f>VLOOKUP(R4771,region2,2,FALSE)</f>
        <v>2</v>
      </c>
      <c r="T4771" t="s">
        <v>4684</v>
      </c>
      <c r="U4771" t="s">
        <v>22</v>
      </c>
      <c r="V4771">
        <f>VLOOKUP(U4771,category2,2,FALSE)</f>
        <v>2</v>
      </c>
      <c r="W4771" t="s">
        <v>3231</v>
      </c>
      <c r="X4771">
        <f>VLOOKUP(W4771,subcat2,3,FALSE)</f>
        <v>9</v>
      </c>
      <c r="Y4771" t="s">
        <v>869</v>
      </c>
      <c r="Z4771">
        <v>11.952000000000002</v>
      </c>
      <c r="AA4771">
        <v>3</v>
      </c>
      <c r="AB4771">
        <v>0.2</v>
      </c>
      <c r="AC4771" s="4">
        <v>4.1832000000000003</v>
      </c>
    </row>
    <row r="4772" spans="1:29" x14ac:dyDescent="0.25">
      <c r="A4772" s="2">
        <v>4771</v>
      </c>
      <c r="B4772" t="s">
        <v>8563</v>
      </c>
      <c r="C4772" s="3">
        <v>42632</v>
      </c>
      <c r="D4772" s="3">
        <v>42637</v>
      </c>
      <c r="E4772" t="s">
        <v>7</v>
      </c>
      <c r="F4772">
        <f>VLOOKUP(E4772,SHIPMODE,2,FALSE)</f>
        <v>1</v>
      </c>
      <c r="G4772" t="s">
        <v>3509</v>
      </c>
      <c r="H4772" t="s">
        <v>1000</v>
      </c>
      <c r="I4772" t="s">
        <v>52</v>
      </c>
      <c r="J4772">
        <f>VLOOKUP(I4772,segmentID,2,FALSE)</f>
        <v>3</v>
      </c>
      <c r="K4772" t="s">
        <v>3255</v>
      </c>
      <c r="L4772">
        <f>VLOOKUP(K4772,country2,2,FALSE)</f>
        <v>1</v>
      </c>
      <c r="M4772" t="s">
        <v>67</v>
      </c>
      <c r="N4772">
        <f>VLOOKUP(Orders!M4772,city2,2,FALSE)</f>
        <v>9</v>
      </c>
      <c r="O4772" t="s">
        <v>20</v>
      </c>
      <c r="P4772">
        <f>VLOOKUP(O4772,state2,2,FALSE)</f>
        <v>2</v>
      </c>
      <c r="Q4772">
        <v>94109</v>
      </c>
      <c r="R4772" t="s">
        <v>21</v>
      </c>
      <c r="S4772">
        <f>VLOOKUP(R4772,region2,2,FALSE)</f>
        <v>2</v>
      </c>
      <c r="T4772" t="s">
        <v>5758</v>
      </c>
      <c r="U4772" t="s">
        <v>22</v>
      </c>
      <c r="V4772">
        <f>VLOOKUP(U4772,category2,2,FALSE)</f>
        <v>2</v>
      </c>
      <c r="W4772" t="s">
        <v>3233</v>
      </c>
      <c r="X4772">
        <f>VLOOKUP(W4772,subcat2,3,FALSE)</f>
        <v>15</v>
      </c>
      <c r="Y4772" t="s">
        <v>1615</v>
      </c>
      <c r="Z4772">
        <v>6.24</v>
      </c>
      <c r="AA4772">
        <v>3</v>
      </c>
      <c r="AB4772">
        <v>0</v>
      </c>
      <c r="AC4772" s="4">
        <v>1.8719999999999997</v>
      </c>
    </row>
    <row r="4773" spans="1:29" x14ac:dyDescent="0.25">
      <c r="A4773" s="2">
        <v>4772</v>
      </c>
      <c r="B4773" t="s">
        <v>6386</v>
      </c>
      <c r="C4773" s="3">
        <v>41943</v>
      </c>
      <c r="D4773" s="3">
        <v>41946</v>
      </c>
      <c r="E4773" t="s">
        <v>7</v>
      </c>
      <c r="F4773">
        <f>VLOOKUP(E4773,SHIPMODE,2,FALSE)</f>
        <v>1</v>
      </c>
      <c r="G4773" t="s">
        <v>3804</v>
      </c>
      <c r="H4773" t="s">
        <v>2024</v>
      </c>
      <c r="I4773" t="s">
        <v>9</v>
      </c>
      <c r="J4773">
        <f>VLOOKUP(I4773,segmentID,2,FALSE)</f>
        <v>1</v>
      </c>
      <c r="K4773" t="s">
        <v>3255</v>
      </c>
      <c r="L4773">
        <f>VLOOKUP(K4773,country2,2,FALSE)</f>
        <v>1</v>
      </c>
      <c r="M4773" t="s">
        <v>2907</v>
      </c>
      <c r="N4773">
        <f>VLOOKUP(Orders!M4773,city2,2,FALSE)</f>
        <v>419</v>
      </c>
      <c r="O4773" t="s">
        <v>160</v>
      </c>
      <c r="P4773">
        <f>VLOOKUP(O4773,state2,2,FALSE)</f>
        <v>17</v>
      </c>
      <c r="Q4773">
        <v>85323</v>
      </c>
      <c r="R4773" t="s">
        <v>21</v>
      </c>
      <c r="S4773">
        <f>VLOOKUP(R4773,region2,2,FALSE)</f>
        <v>2</v>
      </c>
      <c r="T4773" t="s">
        <v>4149</v>
      </c>
      <c r="U4773" t="s">
        <v>35</v>
      </c>
      <c r="V4773">
        <f>VLOOKUP(U4773,category2,2,FALSE)</f>
        <v>3</v>
      </c>
      <c r="W4773" t="s">
        <v>3230</v>
      </c>
      <c r="X4773">
        <f>VLOOKUP(W4773,subcat2,3,FALSE)</f>
        <v>8</v>
      </c>
      <c r="Y4773" t="s">
        <v>2756</v>
      </c>
      <c r="Z4773">
        <v>742.33600000000001</v>
      </c>
      <c r="AA4773">
        <v>8</v>
      </c>
      <c r="AB4773">
        <v>0.2</v>
      </c>
      <c r="AC4773" s="4">
        <v>83.512799999999913</v>
      </c>
    </row>
    <row r="4774" spans="1:29" x14ac:dyDescent="0.25">
      <c r="A4774" s="2">
        <v>4773</v>
      </c>
      <c r="B4774" t="s">
        <v>10038</v>
      </c>
      <c r="C4774" s="3">
        <v>43062</v>
      </c>
      <c r="D4774" s="3">
        <v>43066</v>
      </c>
      <c r="E4774" t="s">
        <v>25</v>
      </c>
      <c r="F4774">
        <f>VLOOKUP(E4774,SHIPMODE,2,FALSE)</f>
        <v>2</v>
      </c>
      <c r="G4774" t="s">
        <v>3455</v>
      </c>
      <c r="H4774" t="s">
        <v>823</v>
      </c>
      <c r="I4774" t="s">
        <v>9</v>
      </c>
      <c r="J4774">
        <f>VLOOKUP(I4774,segmentID,2,FALSE)</f>
        <v>1</v>
      </c>
      <c r="K4774" t="s">
        <v>3255</v>
      </c>
      <c r="L4774">
        <f>VLOOKUP(K4774,country2,2,FALSE)</f>
        <v>1</v>
      </c>
      <c r="M4774" t="s">
        <v>156</v>
      </c>
      <c r="N4774">
        <f>VLOOKUP(Orders!M4774,city2,2,FALSE)</f>
        <v>23</v>
      </c>
      <c r="O4774" t="s">
        <v>110</v>
      </c>
      <c r="P4774">
        <f>VLOOKUP(O4774,state2,2,FALSE)</f>
        <v>11</v>
      </c>
      <c r="Q4774">
        <v>60610</v>
      </c>
      <c r="R4774" t="s">
        <v>55</v>
      </c>
      <c r="S4774">
        <f>VLOOKUP(R4774,region2,2,FALSE)</f>
        <v>3</v>
      </c>
      <c r="T4774" t="s">
        <v>5441</v>
      </c>
      <c r="U4774" t="s">
        <v>13</v>
      </c>
      <c r="V4774">
        <f>VLOOKUP(U4774,category2,2,FALSE)</f>
        <v>1</v>
      </c>
      <c r="W4774" t="s">
        <v>3228</v>
      </c>
      <c r="X4774">
        <f>VLOOKUP(W4774,subcat2,3,FALSE)</f>
        <v>6</v>
      </c>
      <c r="Y4774" t="s">
        <v>1251</v>
      </c>
      <c r="Z4774">
        <v>6.4640000000000004</v>
      </c>
      <c r="AA4774">
        <v>1</v>
      </c>
      <c r="AB4774">
        <v>0.6</v>
      </c>
      <c r="AC4774" s="4">
        <v>-4.0400000000000009</v>
      </c>
    </row>
    <row r="4775" spans="1:29" x14ac:dyDescent="0.25">
      <c r="A4775" s="2">
        <v>4774</v>
      </c>
      <c r="B4775" t="s">
        <v>10038</v>
      </c>
      <c r="C4775" s="3">
        <v>43062</v>
      </c>
      <c r="D4775" s="3">
        <v>43066</v>
      </c>
      <c r="E4775" t="s">
        <v>25</v>
      </c>
      <c r="F4775">
        <f>VLOOKUP(E4775,SHIPMODE,2,FALSE)</f>
        <v>2</v>
      </c>
      <c r="G4775" t="s">
        <v>3455</v>
      </c>
      <c r="H4775" t="s">
        <v>823</v>
      </c>
      <c r="I4775" t="s">
        <v>9</v>
      </c>
      <c r="J4775">
        <f>VLOOKUP(I4775,segmentID,2,FALSE)</f>
        <v>1</v>
      </c>
      <c r="K4775" t="s">
        <v>3255</v>
      </c>
      <c r="L4775">
        <f>VLOOKUP(K4775,country2,2,FALSE)</f>
        <v>1</v>
      </c>
      <c r="M4775" t="s">
        <v>156</v>
      </c>
      <c r="N4775">
        <f>VLOOKUP(Orders!M4775,city2,2,FALSE)</f>
        <v>23</v>
      </c>
      <c r="O4775" t="s">
        <v>110</v>
      </c>
      <c r="P4775">
        <f>VLOOKUP(O4775,state2,2,FALSE)</f>
        <v>11</v>
      </c>
      <c r="Q4775">
        <v>60610</v>
      </c>
      <c r="R4775" t="s">
        <v>55</v>
      </c>
      <c r="S4775">
        <f>VLOOKUP(R4775,region2,2,FALSE)</f>
        <v>3</v>
      </c>
      <c r="T4775" t="s">
        <v>4834</v>
      </c>
      <c r="U4775" t="s">
        <v>22</v>
      </c>
      <c r="V4775">
        <f>VLOOKUP(U4775,category2,2,FALSE)</f>
        <v>2</v>
      </c>
      <c r="W4775" t="s">
        <v>23</v>
      </c>
      <c r="X4775">
        <f>VLOOKUP(W4775,subcat2,3,FALSE)</f>
        <v>3</v>
      </c>
      <c r="Y4775" t="s">
        <v>1540</v>
      </c>
      <c r="Z4775">
        <v>11.52</v>
      </c>
      <c r="AA4775">
        <v>5</v>
      </c>
      <c r="AB4775">
        <v>0.2</v>
      </c>
      <c r="AC4775" s="4">
        <v>4.1760000000000002</v>
      </c>
    </row>
    <row r="4776" spans="1:29" x14ac:dyDescent="0.25">
      <c r="A4776" s="2">
        <v>4775</v>
      </c>
      <c r="B4776" t="s">
        <v>10038</v>
      </c>
      <c r="C4776" s="3">
        <v>43062</v>
      </c>
      <c r="D4776" s="3">
        <v>43066</v>
      </c>
      <c r="E4776" t="s">
        <v>25</v>
      </c>
      <c r="F4776">
        <f>VLOOKUP(E4776,SHIPMODE,2,FALSE)</f>
        <v>2</v>
      </c>
      <c r="G4776" t="s">
        <v>3455</v>
      </c>
      <c r="H4776" t="s">
        <v>823</v>
      </c>
      <c r="I4776" t="s">
        <v>9</v>
      </c>
      <c r="J4776">
        <f>VLOOKUP(I4776,segmentID,2,FALSE)</f>
        <v>1</v>
      </c>
      <c r="K4776" t="s">
        <v>3255</v>
      </c>
      <c r="L4776">
        <f>VLOOKUP(K4776,country2,2,FALSE)</f>
        <v>1</v>
      </c>
      <c r="M4776" t="s">
        <v>156</v>
      </c>
      <c r="N4776">
        <f>VLOOKUP(Orders!M4776,city2,2,FALSE)</f>
        <v>23</v>
      </c>
      <c r="O4776" t="s">
        <v>110</v>
      </c>
      <c r="P4776">
        <f>VLOOKUP(O4776,state2,2,FALSE)</f>
        <v>11</v>
      </c>
      <c r="Q4776">
        <v>60610</v>
      </c>
      <c r="R4776" t="s">
        <v>55</v>
      </c>
      <c r="S4776">
        <f>VLOOKUP(R4776,region2,2,FALSE)</f>
        <v>3</v>
      </c>
      <c r="T4776" t="s">
        <v>4958</v>
      </c>
      <c r="U4776" t="s">
        <v>35</v>
      </c>
      <c r="V4776">
        <f>VLOOKUP(U4776,category2,2,FALSE)</f>
        <v>3</v>
      </c>
      <c r="W4776" t="s">
        <v>3230</v>
      </c>
      <c r="X4776">
        <f>VLOOKUP(W4776,subcat2,3,FALSE)</f>
        <v>8</v>
      </c>
      <c r="Y4776" t="s">
        <v>1437</v>
      </c>
      <c r="Z4776">
        <v>222.38400000000001</v>
      </c>
      <c r="AA4776">
        <v>2</v>
      </c>
      <c r="AB4776">
        <v>0.2</v>
      </c>
      <c r="AC4776" s="4">
        <v>16.678799999999995</v>
      </c>
    </row>
    <row r="4777" spans="1:29" x14ac:dyDescent="0.25">
      <c r="A4777" s="2">
        <v>4776</v>
      </c>
      <c r="B4777" t="s">
        <v>10039</v>
      </c>
      <c r="C4777" s="3">
        <v>43055</v>
      </c>
      <c r="D4777" s="3">
        <v>43060</v>
      </c>
      <c r="E4777" t="s">
        <v>25</v>
      </c>
      <c r="F4777">
        <f>VLOOKUP(E4777,SHIPMODE,2,FALSE)</f>
        <v>2</v>
      </c>
      <c r="G4777" t="s">
        <v>3990</v>
      </c>
      <c r="H4777" t="s">
        <v>2807</v>
      </c>
      <c r="I4777" t="s">
        <v>52</v>
      </c>
      <c r="J4777">
        <f>VLOOKUP(I4777,segmentID,2,FALSE)</f>
        <v>3</v>
      </c>
      <c r="K4777" t="s">
        <v>3255</v>
      </c>
      <c r="L4777">
        <f>VLOOKUP(K4777,country2,2,FALSE)</f>
        <v>1</v>
      </c>
      <c r="M4777" t="s">
        <v>1491</v>
      </c>
      <c r="N4777">
        <f>VLOOKUP(Orders!M4777,city2,2,FALSE)</f>
        <v>195</v>
      </c>
      <c r="O4777" t="s">
        <v>20</v>
      </c>
      <c r="P4777">
        <f>VLOOKUP(O4777,state2,2,FALSE)</f>
        <v>2</v>
      </c>
      <c r="Q4777">
        <v>92025</v>
      </c>
      <c r="R4777" t="s">
        <v>21</v>
      </c>
      <c r="S4777">
        <f>VLOOKUP(R4777,region2,2,FALSE)</f>
        <v>2</v>
      </c>
      <c r="T4777" t="s">
        <v>4896</v>
      </c>
      <c r="U4777" t="s">
        <v>22</v>
      </c>
      <c r="V4777">
        <f>VLOOKUP(U4777,category2,2,FALSE)</f>
        <v>2</v>
      </c>
      <c r="W4777" t="s">
        <v>3229</v>
      </c>
      <c r="X4777">
        <f>VLOOKUP(W4777,subcat2,3,FALSE)</f>
        <v>7</v>
      </c>
      <c r="Y4777" t="s">
        <v>1744</v>
      </c>
      <c r="Z4777">
        <v>23.36</v>
      </c>
      <c r="AA4777">
        <v>4</v>
      </c>
      <c r="AB4777">
        <v>0</v>
      </c>
      <c r="AC4777" s="4">
        <v>6.073599999999999</v>
      </c>
    </row>
    <row r="4778" spans="1:29" x14ac:dyDescent="0.25">
      <c r="A4778" s="2">
        <v>4777</v>
      </c>
      <c r="B4778" t="s">
        <v>8564</v>
      </c>
      <c r="C4778" s="3">
        <v>42419</v>
      </c>
      <c r="D4778" s="3">
        <v>42423</v>
      </c>
      <c r="E4778" t="s">
        <v>7</v>
      </c>
      <c r="F4778">
        <f>VLOOKUP(E4778,SHIPMODE,2,FALSE)</f>
        <v>1</v>
      </c>
      <c r="G4778" t="s">
        <v>3571</v>
      </c>
      <c r="H4778" t="s">
        <v>1217</v>
      </c>
      <c r="I4778" t="s">
        <v>18</v>
      </c>
      <c r="J4778">
        <f>VLOOKUP(I4778,segmentID,2,FALSE)</f>
        <v>2</v>
      </c>
      <c r="K4778" t="s">
        <v>3255</v>
      </c>
      <c r="L4778">
        <f>VLOOKUP(K4778,country2,2,FALSE)</f>
        <v>1</v>
      </c>
      <c r="M4778" t="s">
        <v>571</v>
      </c>
      <c r="N4778">
        <f>VLOOKUP(Orders!M4778,city2,2,FALSE)</f>
        <v>86</v>
      </c>
      <c r="O4778" t="s">
        <v>139</v>
      </c>
      <c r="P4778">
        <f>VLOOKUP(O4778,state2,2,FALSE)</f>
        <v>16</v>
      </c>
      <c r="Q4778">
        <v>11561</v>
      </c>
      <c r="R4778" t="s">
        <v>79</v>
      </c>
      <c r="S4778">
        <f>VLOOKUP(R4778,region2,2,FALSE)</f>
        <v>4</v>
      </c>
      <c r="T4778" t="s">
        <v>4951</v>
      </c>
      <c r="U4778" t="s">
        <v>22</v>
      </c>
      <c r="V4778">
        <f>VLOOKUP(U4778,category2,2,FALSE)</f>
        <v>2</v>
      </c>
      <c r="W4778" t="s">
        <v>23</v>
      </c>
      <c r="X4778">
        <f>VLOOKUP(W4778,subcat2,3,FALSE)</f>
        <v>3</v>
      </c>
      <c r="Y4778" t="s">
        <v>5927</v>
      </c>
      <c r="Z4778">
        <v>8.67</v>
      </c>
      <c r="AA4778">
        <v>3</v>
      </c>
      <c r="AB4778">
        <v>0</v>
      </c>
      <c r="AC4778" s="4">
        <v>4.0749000000000004</v>
      </c>
    </row>
    <row r="4779" spans="1:29" x14ac:dyDescent="0.25">
      <c r="A4779" s="2">
        <v>4778</v>
      </c>
      <c r="B4779" t="s">
        <v>8564</v>
      </c>
      <c r="C4779" s="3">
        <v>42419</v>
      </c>
      <c r="D4779" s="3">
        <v>42423</v>
      </c>
      <c r="E4779" t="s">
        <v>7</v>
      </c>
      <c r="F4779">
        <f>VLOOKUP(E4779,SHIPMODE,2,FALSE)</f>
        <v>1</v>
      </c>
      <c r="G4779" t="s">
        <v>3571</v>
      </c>
      <c r="H4779" t="s">
        <v>1217</v>
      </c>
      <c r="I4779" t="s">
        <v>18</v>
      </c>
      <c r="J4779">
        <f>VLOOKUP(I4779,segmentID,2,FALSE)</f>
        <v>2</v>
      </c>
      <c r="K4779" t="s">
        <v>3255</v>
      </c>
      <c r="L4779">
        <f>VLOOKUP(K4779,country2,2,FALSE)</f>
        <v>1</v>
      </c>
      <c r="M4779" t="s">
        <v>571</v>
      </c>
      <c r="N4779">
        <f>VLOOKUP(Orders!M4779,city2,2,FALSE)</f>
        <v>86</v>
      </c>
      <c r="O4779" t="s">
        <v>139</v>
      </c>
      <c r="P4779">
        <f>VLOOKUP(O4779,state2,2,FALSE)</f>
        <v>16</v>
      </c>
      <c r="Q4779">
        <v>11561</v>
      </c>
      <c r="R4779" t="s">
        <v>79</v>
      </c>
      <c r="S4779">
        <f>VLOOKUP(R4779,region2,2,FALSE)</f>
        <v>4</v>
      </c>
      <c r="T4779" t="s">
        <v>5333</v>
      </c>
      <c r="U4779" t="s">
        <v>22</v>
      </c>
      <c r="V4779">
        <f>VLOOKUP(U4779,category2,2,FALSE)</f>
        <v>2</v>
      </c>
      <c r="W4779" t="s">
        <v>3233</v>
      </c>
      <c r="X4779">
        <f>VLOOKUP(W4779,subcat2,3,FALSE)</f>
        <v>15</v>
      </c>
      <c r="Y4779" t="s">
        <v>629</v>
      </c>
      <c r="Z4779">
        <v>25.71</v>
      </c>
      <c r="AA4779">
        <v>3</v>
      </c>
      <c r="AB4779">
        <v>0</v>
      </c>
      <c r="AC4779" s="4">
        <v>6.6846000000000005</v>
      </c>
    </row>
    <row r="4780" spans="1:29" x14ac:dyDescent="0.25">
      <c r="A4780" s="2">
        <v>4779</v>
      </c>
      <c r="B4780" t="s">
        <v>10040</v>
      </c>
      <c r="C4780" s="3">
        <v>43046</v>
      </c>
      <c r="D4780" s="3">
        <v>43050</v>
      </c>
      <c r="E4780" t="s">
        <v>25</v>
      </c>
      <c r="F4780">
        <f>VLOOKUP(E4780,SHIPMODE,2,FALSE)</f>
        <v>2</v>
      </c>
      <c r="G4780" t="s">
        <v>3262</v>
      </c>
      <c r="H4780" t="s">
        <v>58</v>
      </c>
      <c r="I4780" t="s">
        <v>9</v>
      </c>
      <c r="J4780">
        <f>VLOOKUP(I4780,segmentID,2,FALSE)</f>
        <v>1</v>
      </c>
      <c r="K4780" t="s">
        <v>3255</v>
      </c>
      <c r="L4780">
        <f>VLOOKUP(K4780,country2,2,FALSE)</f>
        <v>1</v>
      </c>
      <c r="M4780" t="s">
        <v>300</v>
      </c>
      <c r="N4780">
        <f>VLOOKUP(Orders!M4780,city2,2,FALSE)</f>
        <v>47</v>
      </c>
      <c r="O4780" t="s">
        <v>127</v>
      </c>
      <c r="P4780">
        <f>VLOOKUP(O4780,state2,2,FALSE)</f>
        <v>14</v>
      </c>
      <c r="Q4780">
        <v>19711</v>
      </c>
      <c r="R4780" t="s">
        <v>79</v>
      </c>
      <c r="S4780">
        <f>VLOOKUP(R4780,region2,2,FALSE)</f>
        <v>4</v>
      </c>
      <c r="T4780" t="s">
        <v>4440</v>
      </c>
      <c r="U4780" t="s">
        <v>22</v>
      </c>
      <c r="V4780">
        <f>VLOOKUP(U4780,category2,2,FALSE)</f>
        <v>2</v>
      </c>
      <c r="W4780" t="s">
        <v>38</v>
      </c>
      <c r="X4780">
        <f>VLOOKUP(W4780,subcat2,3,FALSE)</f>
        <v>10</v>
      </c>
      <c r="Y4780" t="s">
        <v>2792</v>
      </c>
      <c r="Z4780">
        <v>100.94</v>
      </c>
      <c r="AA4780">
        <v>7</v>
      </c>
      <c r="AB4780">
        <v>0</v>
      </c>
      <c r="AC4780" s="4">
        <v>33.310199999999995</v>
      </c>
    </row>
    <row r="4781" spans="1:29" x14ac:dyDescent="0.25">
      <c r="A4781" s="2">
        <v>4780</v>
      </c>
      <c r="B4781" t="s">
        <v>6387</v>
      </c>
      <c r="C4781" s="3">
        <v>41828</v>
      </c>
      <c r="D4781" s="3">
        <v>41830</v>
      </c>
      <c r="E4781" t="s">
        <v>97</v>
      </c>
      <c r="F4781">
        <f>VLOOKUP(E4781,SHIPMODE,2,FALSE)</f>
        <v>3</v>
      </c>
      <c r="G4781" t="s">
        <v>3914</v>
      </c>
      <c r="H4781" t="s">
        <v>2474</v>
      </c>
      <c r="I4781" t="s">
        <v>9</v>
      </c>
      <c r="J4781">
        <f>VLOOKUP(I4781,segmentID,2,FALSE)</f>
        <v>1</v>
      </c>
      <c r="K4781" t="s">
        <v>3255</v>
      </c>
      <c r="L4781">
        <f>VLOOKUP(K4781,country2,2,FALSE)</f>
        <v>1</v>
      </c>
      <c r="M4781" t="s">
        <v>1538</v>
      </c>
      <c r="N4781">
        <f>VLOOKUP(Orders!M4781,city2,2,FALSE)</f>
        <v>199</v>
      </c>
      <c r="O4781" t="s">
        <v>139</v>
      </c>
      <c r="P4781">
        <f>VLOOKUP(O4781,state2,2,FALSE)</f>
        <v>16</v>
      </c>
      <c r="Q4781">
        <v>14215</v>
      </c>
      <c r="R4781" t="s">
        <v>79</v>
      </c>
      <c r="S4781">
        <f>VLOOKUP(R4781,region2,2,FALSE)</f>
        <v>4</v>
      </c>
      <c r="T4781" t="s">
        <v>4574</v>
      </c>
      <c r="U4781" t="s">
        <v>13</v>
      </c>
      <c r="V4781">
        <f>VLOOKUP(U4781,category2,2,FALSE)</f>
        <v>1</v>
      </c>
      <c r="W4781" t="s">
        <v>3226</v>
      </c>
      <c r="X4781">
        <f>VLOOKUP(W4781,subcat2,3,FALSE)</f>
        <v>2</v>
      </c>
      <c r="Y4781" t="s">
        <v>2419</v>
      </c>
      <c r="Z4781">
        <v>63.882000000000005</v>
      </c>
      <c r="AA4781">
        <v>1</v>
      </c>
      <c r="AB4781">
        <v>0.1</v>
      </c>
      <c r="AC4781" s="4">
        <v>10.647000000000004</v>
      </c>
    </row>
    <row r="4782" spans="1:29" x14ac:dyDescent="0.25">
      <c r="A4782" s="2">
        <v>4781</v>
      </c>
      <c r="B4782" t="s">
        <v>6388</v>
      </c>
      <c r="C4782" s="3">
        <v>41950</v>
      </c>
      <c r="D4782" s="3">
        <v>41955</v>
      </c>
      <c r="E4782" t="s">
        <v>25</v>
      </c>
      <c r="F4782">
        <f>VLOOKUP(E4782,SHIPMODE,2,FALSE)</f>
        <v>2</v>
      </c>
      <c r="G4782" t="s">
        <v>3311</v>
      </c>
      <c r="H4782" t="s">
        <v>259</v>
      </c>
      <c r="I4782" t="s">
        <v>9</v>
      </c>
      <c r="J4782">
        <f>VLOOKUP(I4782,segmentID,2,FALSE)</f>
        <v>1</v>
      </c>
      <c r="K4782" t="s">
        <v>3255</v>
      </c>
      <c r="L4782">
        <f>VLOOKUP(K4782,country2,2,FALSE)</f>
        <v>1</v>
      </c>
      <c r="M4782" t="s">
        <v>95</v>
      </c>
      <c r="N4782">
        <f>VLOOKUP(Orders!M4782,city2,2,FALSE)</f>
        <v>13</v>
      </c>
      <c r="O4782" t="s">
        <v>54</v>
      </c>
      <c r="P4782">
        <f>VLOOKUP(O4782,state2,2,FALSE)</f>
        <v>6</v>
      </c>
      <c r="Q4782">
        <v>77070</v>
      </c>
      <c r="R4782" t="s">
        <v>55</v>
      </c>
      <c r="S4782">
        <f>VLOOKUP(R4782,region2,2,FALSE)</f>
        <v>3</v>
      </c>
      <c r="T4782" t="s">
        <v>5492</v>
      </c>
      <c r="U4782" t="s">
        <v>13</v>
      </c>
      <c r="V4782">
        <f>VLOOKUP(U4782,category2,2,FALSE)</f>
        <v>1</v>
      </c>
      <c r="W4782" t="s">
        <v>3226</v>
      </c>
      <c r="X4782">
        <f>VLOOKUP(W4782,subcat2,3,FALSE)</f>
        <v>2</v>
      </c>
      <c r="Y4782" t="s">
        <v>2455</v>
      </c>
      <c r="Z4782">
        <v>683.14399999999989</v>
      </c>
      <c r="AA4782">
        <v>4</v>
      </c>
      <c r="AB4782">
        <v>0.3</v>
      </c>
      <c r="AC4782" s="4">
        <v>0</v>
      </c>
    </row>
    <row r="4783" spans="1:29" x14ac:dyDescent="0.25">
      <c r="A4783" s="2">
        <v>4782</v>
      </c>
      <c r="B4783" t="s">
        <v>6388</v>
      </c>
      <c r="C4783" s="3">
        <v>41950</v>
      </c>
      <c r="D4783" s="3">
        <v>41955</v>
      </c>
      <c r="E4783" t="s">
        <v>25</v>
      </c>
      <c r="F4783">
        <f>VLOOKUP(E4783,SHIPMODE,2,FALSE)</f>
        <v>2</v>
      </c>
      <c r="G4783" t="s">
        <v>3311</v>
      </c>
      <c r="H4783" t="s">
        <v>259</v>
      </c>
      <c r="I4783" t="s">
        <v>9</v>
      </c>
      <c r="J4783">
        <f>VLOOKUP(I4783,segmentID,2,FALSE)</f>
        <v>1</v>
      </c>
      <c r="K4783" t="s">
        <v>3255</v>
      </c>
      <c r="L4783">
        <f>VLOOKUP(K4783,country2,2,FALSE)</f>
        <v>1</v>
      </c>
      <c r="M4783" t="s">
        <v>95</v>
      </c>
      <c r="N4783">
        <f>VLOOKUP(Orders!M4783,city2,2,FALSE)</f>
        <v>13</v>
      </c>
      <c r="O4783" t="s">
        <v>54</v>
      </c>
      <c r="P4783">
        <f>VLOOKUP(O4783,state2,2,FALSE)</f>
        <v>6</v>
      </c>
      <c r="Q4783">
        <v>77070</v>
      </c>
      <c r="R4783" t="s">
        <v>55</v>
      </c>
      <c r="S4783">
        <f>VLOOKUP(R4783,region2,2,FALSE)</f>
        <v>3</v>
      </c>
      <c r="T4783" t="s">
        <v>5759</v>
      </c>
      <c r="U4783" t="s">
        <v>22</v>
      </c>
      <c r="V4783">
        <f>VLOOKUP(U4783,category2,2,FALSE)</f>
        <v>2</v>
      </c>
      <c r="W4783" t="s">
        <v>3231</v>
      </c>
      <c r="X4783">
        <f>VLOOKUP(W4783,subcat2,3,FALSE)</f>
        <v>9</v>
      </c>
      <c r="Y4783" t="s">
        <v>1080</v>
      </c>
      <c r="Z4783">
        <v>1.4759999999999995</v>
      </c>
      <c r="AA4783">
        <v>3</v>
      </c>
      <c r="AB4783">
        <v>0.8</v>
      </c>
      <c r="AC4783" s="4">
        <v>-2.214</v>
      </c>
    </row>
    <row r="4784" spans="1:29" x14ac:dyDescent="0.25">
      <c r="A4784" s="2">
        <v>4783</v>
      </c>
      <c r="B4784" t="s">
        <v>6388</v>
      </c>
      <c r="C4784" s="3">
        <v>41950</v>
      </c>
      <c r="D4784" s="3">
        <v>41955</v>
      </c>
      <c r="E4784" t="s">
        <v>25</v>
      </c>
      <c r="F4784">
        <f>VLOOKUP(E4784,SHIPMODE,2,FALSE)</f>
        <v>2</v>
      </c>
      <c r="G4784" t="s">
        <v>3311</v>
      </c>
      <c r="H4784" t="s">
        <v>259</v>
      </c>
      <c r="I4784" t="s">
        <v>9</v>
      </c>
      <c r="J4784">
        <f>VLOOKUP(I4784,segmentID,2,FALSE)</f>
        <v>1</v>
      </c>
      <c r="K4784" t="s">
        <v>3255</v>
      </c>
      <c r="L4784">
        <f>VLOOKUP(K4784,country2,2,FALSE)</f>
        <v>1</v>
      </c>
      <c r="M4784" t="s">
        <v>95</v>
      </c>
      <c r="N4784">
        <f>VLOOKUP(Orders!M4784,city2,2,FALSE)</f>
        <v>13</v>
      </c>
      <c r="O4784" t="s">
        <v>54</v>
      </c>
      <c r="P4784">
        <f>VLOOKUP(O4784,state2,2,FALSE)</f>
        <v>6</v>
      </c>
      <c r="Q4784">
        <v>77070</v>
      </c>
      <c r="R4784" t="s">
        <v>55</v>
      </c>
      <c r="S4784">
        <f>VLOOKUP(R4784,region2,2,FALSE)</f>
        <v>3</v>
      </c>
      <c r="T4784" t="s">
        <v>4614</v>
      </c>
      <c r="U4784" t="s">
        <v>22</v>
      </c>
      <c r="V4784">
        <f>VLOOKUP(U4784,category2,2,FALSE)</f>
        <v>2</v>
      </c>
      <c r="W4784" t="s">
        <v>3233</v>
      </c>
      <c r="X4784">
        <f>VLOOKUP(W4784,subcat2,3,FALSE)</f>
        <v>15</v>
      </c>
      <c r="Y4784" t="s">
        <v>3193</v>
      </c>
      <c r="Z4784">
        <v>40.711999999999996</v>
      </c>
      <c r="AA4784">
        <v>7</v>
      </c>
      <c r="AB4784">
        <v>0.2</v>
      </c>
      <c r="AC4784" s="4">
        <v>3.5623000000000022</v>
      </c>
    </row>
    <row r="4785" spans="1:29" x14ac:dyDescent="0.25">
      <c r="A4785" s="2">
        <v>4784</v>
      </c>
      <c r="B4785" t="s">
        <v>10041</v>
      </c>
      <c r="C4785" s="3">
        <v>42763</v>
      </c>
      <c r="D4785" s="3">
        <v>42767</v>
      </c>
      <c r="E4785" t="s">
        <v>25</v>
      </c>
      <c r="F4785">
        <f>VLOOKUP(E4785,SHIPMODE,2,FALSE)</f>
        <v>2</v>
      </c>
      <c r="G4785" t="s">
        <v>3928</v>
      </c>
      <c r="H4785" t="s">
        <v>2531</v>
      </c>
      <c r="I4785" t="s">
        <v>9</v>
      </c>
      <c r="J4785">
        <f>VLOOKUP(I4785,segmentID,2,FALSE)</f>
        <v>1</v>
      </c>
      <c r="K4785" t="s">
        <v>3255</v>
      </c>
      <c r="L4785">
        <f>VLOOKUP(K4785,country2,2,FALSE)</f>
        <v>1</v>
      </c>
      <c r="M4785" t="s">
        <v>2801</v>
      </c>
      <c r="N4785">
        <f>VLOOKUP(Orders!M4785,city2,2,FALSE)</f>
        <v>392</v>
      </c>
      <c r="O4785" t="s">
        <v>1956</v>
      </c>
      <c r="P4785">
        <f>VLOOKUP(O4785,state2,2,FALSE)</f>
        <v>42</v>
      </c>
      <c r="Q4785">
        <v>67212</v>
      </c>
      <c r="R4785" t="s">
        <v>55</v>
      </c>
      <c r="S4785">
        <f>VLOOKUP(R4785,region2,2,FALSE)</f>
        <v>3</v>
      </c>
      <c r="T4785" t="s">
        <v>5048</v>
      </c>
      <c r="U4785" t="s">
        <v>22</v>
      </c>
      <c r="V4785">
        <f>VLOOKUP(U4785,category2,2,FALSE)</f>
        <v>2</v>
      </c>
      <c r="W4785" t="s">
        <v>45</v>
      </c>
      <c r="X4785">
        <f>VLOOKUP(W4785,subcat2,3,FALSE)</f>
        <v>11</v>
      </c>
      <c r="Y4785" t="s">
        <v>153</v>
      </c>
      <c r="Z4785">
        <v>279.89999999999998</v>
      </c>
      <c r="AA4785">
        <v>5</v>
      </c>
      <c r="AB4785">
        <v>0</v>
      </c>
      <c r="AC4785" s="4">
        <v>137.15100000000001</v>
      </c>
    </row>
    <row r="4786" spans="1:29" x14ac:dyDescent="0.25">
      <c r="A4786" s="2">
        <v>4785</v>
      </c>
      <c r="B4786" t="s">
        <v>7381</v>
      </c>
      <c r="C4786" s="3">
        <v>42349</v>
      </c>
      <c r="D4786" s="3">
        <v>42354</v>
      </c>
      <c r="E4786" t="s">
        <v>25</v>
      </c>
      <c r="F4786">
        <f>VLOOKUP(E4786,SHIPMODE,2,FALSE)</f>
        <v>2</v>
      </c>
      <c r="G4786" t="s">
        <v>3260</v>
      </c>
      <c r="H4786" t="s">
        <v>47</v>
      </c>
      <c r="I4786" t="s">
        <v>9</v>
      </c>
      <c r="J4786">
        <f>VLOOKUP(I4786,segmentID,2,FALSE)</f>
        <v>1</v>
      </c>
      <c r="K4786" t="s">
        <v>3255</v>
      </c>
      <c r="L4786">
        <f>VLOOKUP(K4786,country2,2,FALSE)</f>
        <v>1</v>
      </c>
      <c r="M4786" t="s">
        <v>527</v>
      </c>
      <c r="N4786">
        <f>VLOOKUP(Orders!M4786,city2,2,FALSE)</f>
        <v>78</v>
      </c>
      <c r="O4786" t="s">
        <v>228</v>
      </c>
      <c r="P4786">
        <f>VLOOKUP(O4786,state2,2,FALSE)</f>
        <v>23</v>
      </c>
      <c r="Q4786">
        <v>80906</v>
      </c>
      <c r="R4786" t="s">
        <v>21</v>
      </c>
      <c r="S4786">
        <f>VLOOKUP(R4786,region2,2,FALSE)</f>
        <v>2</v>
      </c>
      <c r="T4786" t="s">
        <v>5425</v>
      </c>
      <c r="U4786" t="s">
        <v>22</v>
      </c>
      <c r="V4786">
        <f>VLOOKUP(U4786,category2,2,FALSE)</f>
        <v>2</v>
      </c>
      <c r="W4786" t="s">
        <v>3229</v>
      </c>
      <c r="X4786">
        <f>VLOOKUP(W4786,subcat2,3,FALSE)</f>
        <v>7</v>
      </c>
      <c r="Y4786" t="s">
        <v>1779</v>
      </c>
      <c r="Z4786">
        <v>13.120000000000001</v>
      </c>
      <c r="AA4786">
        <v>5</v>
      </c>
      <c r="AB4786">
        <v>0.2</v>
      </c>
      <c r="AC4786" s="4">
        <v>1.1480000000000006</v>
      </c>
    </row>
    <row r="4787" spans="1:29" x14ac:dyDescent="0.25">
      <c r="A4787" s="2">
        <v>4786</v>
      </c>
      <c r="B4787" t="s">
        <v>7381</v>
      </c>
      <c r="C4787" s="3">
        <v>42349</v>
      </c>
      <c r="D4787" s="3">
        <v>42354</v>
      </c>
      <c r="E4787" t="s">
        <v>25</v>
      </c>
      <c r="F4787">
        <f>VLOOKUP(E4787,SHIPMODE,2,FALSE)</f>
        <v>2</v>
      </c>
      <c r="G4787" t="s">
        <v>3260</v>
      </c>
      <c r="H4787" t="s">
        <v>47</v>
      </c>
      <c r="I4787" t="s">
        <v>9</v>
      </c>
      <c r="J4787">
        <f>VLOOKUP(I4787,segmentID,2,FALSE)</f>
        <v>1</v>
      </c>
      <c r="K4787" t="s">
        <v>3255</v>
      </c>
      <c r="L4787">
        <f>VLOOKUP(K4787,country2,2,FALSE)</f>
        <v>1</v>
      </c>
      <c r="M4787" t="s">
        <v>527</v>
      </c>
      <c r="N4787">
        <f>VLOOKUP(Orders!M4787,city2,2,FALSE)</f>
        <v>78</v>
      </c>
      <c r="O4787" t="s">
        <v>228</v>
      </c>
      <c r="P4787">
        <f>VLOOKUP(O4787,state2,2,FALSE)</f>
        <v>23</v>
      </c>
      <c r="Q4787">
        <v>80906</v>
      </c>
      <c r="R4787" t="s">
        <v>21</v>
      </c>
      <c r="S4787">
        <f>VLOOKUP(R4787,region2,2,FALSE)</f>
        <v>2</v>
      </c>
      <c r="T4787" t="s">
        <v>5437</v>
      </c>
      <c r="U4787" t="s">
        <v>13</v>
      </c>
      <c r="V4787">
        <f>VLOOKUP(U4787,category2,2,FALSE)</f>
        <v>1</v>
      </c>
      <c r="W4787" t="s">
        <v>14</v>
      </c>
      <c r="X4787">
        <f>VLOOKUP(W4787,subcat2,3,FALSE)</f>
        <v>1</v>
      </c>
      <c r="Y4787" t="s">
        <v>2365</v>
      </c>
      <c r="Z4787">
        <v>69.576000000000008</v>
      </c>
      <c r="AA4787">
        <v>4</v>
      </c>
      <c r="AB4787">
        <v>0.7</v>
      </c>
      <c r="AC4787" s="4">
        <v>-143.79040000000001</v>
      </c>
    </row>
    <row r="4788" spans="1:29" x14ac:dyDescent="0.25">
      <c r="A4788" s="2">
        <v>4787</v>
      </c>
      <c r="B4788" t="s">
        <v>7381</v>
      </c>
      <c r="C4788" s="3">
        <v>42349</v>
      </c>
      <c r="D4788" s="3">
        <v>42354</v>
      </c>
      <c r="E4788" t="s">
        <v>25</v>
      </c>
      <c r="F4788">
        <f>VLOOKUP(E4788,SHIPMODE,2,FALSE)</f>
        <v>2</v>
      </c>
      <c r="G4788" t="s">
        <v>3260</v>
      </c>
      <c r="H4788" t="s">
        <v>47</v>
      </c>
      <c r="I4788" t="s">
        <v>9</v>
      </c>
      <c r="J4788">
        <f>VLOOKUP(I4788,segmentID,2,FALSE)</f>
        <v>1</v>
      </c>
      <c r="K4788" t="s">
        <v>3255</v>
      </c>
      <c r="L4788">
        <f>VLOOKUP(K4788,country2,2,FALSE)</f>
        <v>1</v>
      </c>
      <c r="M4788" t="s">
        <v>527</v>
      </c>
      <c r="N4788">
        <f>VLOOKUP(Orders!M4788,city2,2,FALSE)</f>
        <v>78</v>
      </c>
      <c r="O4788" t="s">
        <v>228</v>
      </c>
      <c r="P4788">
        <f>VLOOKUP(O4788,state2,2,FALSE)</f>
        <v>23</v>
      </c>
      <c r="Q4788">
        <v>80906</v>
      </c>
      <c r="R4788" t="s">
        <v>21</v>
      </c>
      <c r="S4788">
        <f>VLOOKUP(R4788,region2,2,FALSE)</f>
        <v>2</v>
      </c>
      <c r="T4788" t="s">
        <v>4911</v>
      </c>
      <c r="U4788" t="s">
        <v>22</v>
      </c>
      <c r="V4788">
        <f>VLOOKUP(U4788,category2,2,FALSE)</f>
        <v>2</v>
      </c>
      <c r="W4788" t="s">
        <v>3229</v>
      </c>
      <c r="X4788">
        <f>VLOOKUP(W4788,subcat2,3,FALSE)</f>
        <v>7</v>
      </c>
      <c r="Y4788" t="s">
        <v>2802</v>
      </c>
      <c r="Z4788">
        <v>4.2240000000000002</v>
      </c>
      <c r="AA4788">
        <v>3</v>
      </c>
      <c r="AB4788">
        <v>0.2</v>
      </c>
      <c r="AC4788" s="4">
        <v>0.47519999999999984</v>
      </c>
    </row>
    <row r="4789" spans="1:29" x14ac:dyDescent="0.25">
      <c r="A4789" s="2">
        <v>4788</v>
      </c>
      <c r="B4789" t="s">
        <v>7381</v>
      </c>
      <c r="C4789" s="3">
        <v>42349</v>
      </c>
      <c r="D4789" s="3">
        <v>42354</v>
      </c>
      <c r="E4789" t="s">
        <v>25</v>
      </c>
      <c r="F4789">
        <f>VLOOKUP(E4789,SHIPMODE,2,FALSE)</f>
        <v>2</v>
      </c>
      <c r="G4789" t="s">
        <v>3260</v>
      </c>
      <c r="H4789" t="s">
        <v>47</v>
      </c>
      <c r="I4789" t="s">
        <v>9</v>
      </c>
      <c r="J4789">
        <f>VLOOKUP(I4789,segmentID,2,FALSE)</f>
        <v>1</v>
      </c>
      <c r="K4789" t="s">
        <v>3255</v>
      </c>
      <c r="L4789">
        <f>VLOOKUP(K4789,country2,2,FALSE)</f>
        <v>1</v>
      </c>
      <c r="M4789" t="s">
        <v>527</v>
      </c>
      <c r="N4789">
        <f>VLOOKUP(Orders!M4789,city2,2,FALSE)</f>
        <v>78</v>
      </c>
      <c r="O4789" t="s">
        <v>228</v>
      </c>
      <c r="P4789">
        <f>VLOOKUP(O4789,state2,2,FALSE)</f>
        <v>23</v>
      </c>
      <c r="Q4789">
        <v>80906</v>
      </c>
      <c r="R4789" t="s">
        <v>21</v>
      </c>
      <c r="S4789">
        <f>VLOOKUP(R4789,region2,2,FALSE)</f>
        <v>2</v>
      </c>
      <c r="T4789" t="s">
        <v>5760</v>
      </c>
      <c r="U4789" t="s">
        <v>35</v>
      </c>
      <c r="V4789">
        <f>VLOOKUP(U4789,category2,2,FALSE)</f>
        <v>3</v>
      </c>
      <c r="W4789" t="s">
        <v>3232</v>
      </c>
      <c r="X4789">
        <f>VLOOKUP(W4789,subcat2,3,FALSE)</f>
        <v>12</v>
      </c>
      <c r="Y4789" t="s">
        <v>2784</v>
      </c>
      <c r="Z4789">
        <v>58.08</v>
      </c>
      <c r="AA4789">
        <v>4</v>
      </c>
      <c r="AB4789">
        <v>0.2</v>
      </c>
      <c r="AC4789" s="4">
        <v>-6.5339999999999954</v>
      </c>
    </row>
    <row r="4790" spans="1:29" x14ac:dyDescent="0.25">
      <c r="A4790" s="2">
        <v>4789</v>
      </c>
      <c r="B4790" t="s">
        <v>7381</v>
      </c>
      <c r="C4790" s="3">
        <v>42349</v>
      </c>
      <c r="D4790" s="3">
        <v>42354</v>
      </c>
      <c r="E4790" t="s">
        <v>25</v>
      </c>
      <c r="F4790">
        <f>VLOOKUP(E4790,SHIPMODE,2,FALSE)</f>
        <v>2</v>
      </c>
      <c r="G4790" t="s">
        <v>3260</v>
      </c>
      <c r="H4790" t="s">
        <v>47</v>
      </c>
      <c r="I4790" t="s">
        <v>9</v>
      </c>
      <c r="J4790">
        <f>VLOOKUP(I4790,segmentID,2,FALSE)</f>
        <v>1</v>
      </c>
      <c r="K4790" t="s">
        <v>3255</v>
      </c>
      <c r="L4790">
        <f>VLOOKUP(K4790,country2,2,FALSE)</f>
        <v>1</v>
      </c>
      <c r="M4790" t="s">
        <v>527</v>
      </c>
      <c r="N4790">
        <f>VLOOKUP(Orders!M4790,city2,2,FALSE)</f>
        <v>78</v>
      </c>
      <c r="O4790" t="s">
        <v>228</v>
      </c>
      <c r="P4790">
        <f>VLOOKUP(O4790,state2,2,FALSE)</f>
        <v>23</v>
      </c>
      <c r="Q4790">
        <v>80906</v>
      </c>
      <c r="R4790" t="s">
        <v>21</v>
      </c>
      <c r="S4790">
        <f>VLOOKUP(R4790,region2,2,FALSE)</f>
        <v>2</v>
      </c>
      <c r="T4790" t="s">
        <v>5111</v>
      </c>
      <c r="U4790" t="s">
        <v>13</v>
      </c>
      <c r="V4790">
        <f>VLOOKUP(U4790,category2,2,FALSE)</f>
        <v>1</v>
      </c>
      <c r="W4790" t="s">
        <v>3228</v>
      </c>
      <c r="X4790">
        <f>VLOOKUP(W4790,subcat2,3,FALSE)</f>
        <v>6</v>
      </c>
      <c r="Y4790" t="s">
        <v>3074</v>
      </c>
      <c r="Z4790">
        <v>52.416000000000004</v>
      </c>
      <c r="AA4790">
        <v>9</v>
      </c>
      <c r="AB4790">
        <v>0.2</v>
      </c>
      <c r="AC4790" s="4">
        <v>15.069600000000007</v>
      </c>
    </row>
    <row r="4791" spans="1:29" x14ac:dyDescent="0.25">
      <c r="A4791" s="2">
        <v>4790</v>
      </c>
      <c r="B4791" t="s">
        <v>7381</v>
      </c>
      <c r="C4791" s="3">
        <v>42349</v>
      </c>
      <c r="D4791" s="3">
        <v>42354</v>
      </c>
      <c r="E4791" t="s">
        <v>25</v>
      </c>
      <c r="F4791">
        <f>VLOOKUP(E4791,SHIPMODE,2,FALSE)</f>
        <v>2</v>
      </c>
      <c r="G4791" t="s">
        <v>3260</v>
      </c>
      <c r="H4791" t="s">
        <v>47</v>
      </c>
      <c r="I4791" t="s">
        <v>9</v>
      </c>
      <c r="J4791">
        <f>VLOOKUP(I4791,segmentID,2,FALSE)</f>
        <v>1</v>
      </c>
      <c r="K4791" t="s">
        <v>3255</v>
      </c>
      <c r="L4791">
        <f>VLOOKUP(K4791,country2,2,FALSE)</f>
        <v>1</v>
      </c>
      <c r="M4791" t="s">
        <v>527</v>
      </c>
      <c r="N4791">
        <f>VLOOKUP(Orders!M4791,city2,2,FALSE)</f>
        <v>78</v>
      </c>
      <c r="O4791" t="s">
        <v>228</v>
      </c>
      <c r="P4791">
        <f>VLOOKUP(O4791,state2,2,FALSE)</f>
        <v>23</v>
      </c>
      <c r="Q4791">
        <v>80906</v>
      </c>
      <c r="R4791" t="s">
        <v>21</v>
      </c>
      <c r="S4791">
        <f>VLOOKUP(R4791,region2,2,FALSE)</f>
        <v>2</v>
      </c>
      <c r="T4791" t="s">
        <v>5085</v>
      </c>
      <c r="U4791" t="s">
        <v>13</v>
      </c>
      <c r="V4791">
        <f>VLOOKUP(U4791,category2,2,FALSE)</f>
        <v>1</v>
      </c>
      <c r="W4791" t="s">
        <v>3228</v>
      </c>
      <c r="X4791">
        <f>VLOOKUP(W4791,subcat2,3,FALSE)</f>
        <v>6</v>
      </c>
      <c r="Y4791" t="s">
        <v>2161</v>
      </c>
      <c r="Z4791">
        <v>54.920000000000009</v>
      </c>
      <c r="AA4791">
        <v>5</v>
      </c>
      <c r="AB4791">
        <v>0.2</v>
      </c>
      <c r="AC4791" s="4">
        <v>10.983999999999996</v>
      </c>
    </row>
    <row r="4792" spans="1:29" x14ac:dyDescent="0.25">
      <c r="A4792" s="2">
        <v>4791</v>
      </c>
      <c r="B4792" t="s">
        <v>7381</v>
      </c>
      <c r="C4792" s="3">
        <v>42349</v>
      </c>
      <c r="D4792" s="3">
        <v>42354</v>
      </c>
      <c r="E4792" t="s">
        <v>25</v>
      </c>
      <c r="F4792">
        <f>VLOOKUP(E4792,SHIPMODE,2,FALSE)</f>
        <v>2</v>
      </c>
      <c r="G4792" t="s">
        <v>3260</v>
      </c>
      <c r="H4792" t="s">
        <v>47</v>
      </c>
      <c r="I4792" t="s">
        <v>9</v>
      </c>
      <c r="J4792">
        <f>VLOOKUP(I4792,segmentID,2,FALSE)</f>
        <v>1</v>
      </c>
      <c r="K4792" t="s">
        <v>3255</v>
      </c>
      <c r="L4792">
        <f>VLOOKUP(K4792,country2,2,FALSE)</f>
        <v>1</v>
      </c>
      <c r="M4792" t="s">
        <v>527</v>
      </c>
      <c r="N4792">
        <f>VLOOKUP(Orders!M4792,city2,2,FALSE)</f>
        <v>78</v>
      </c>
      <c r="O4792" t="s">
        <v>228</v>
      </c>
      <c r="P4792">
        <f>VLOOKUP(O4792,state2,2,FALSE)</f>
        <v>23</v>
      </c>
      <c r="Q4792">
        <v>80906</v>
      </c>
      <c r="R4792" t="s">
        <v>21</v>
      </c>
      <c r="S4792">
        <f>VLOOKUP(R4792,region2,2,FALSE)</f>
        <v>2</v>
      </c>
      <c r="T4792" t="s">
        <v>5413</v>
      </c>
      <c r="U4792" t="s">
        <v>13</v>
      </c>
      <c r="V4792">
        <f>VLOOKUP(U4792,category2,2,FALSE)</f>
        <v>1</v>
      </c>
      <c r="W4792" t="s">
        <v>29</v>
      </c>
      <c r="X4792">
        <f>VLOOKUP(W4792,subcat2,3,FALSE)</f>
        <v>4</v>
      </c>
      <c r="Y4792" t="s">
        <v>2654</v>
      </c>
      <c r="Z4792">
        <v>364.95</v>
      </c>
      <c r="AA4792">
        <v>5</v>
      </c>
      <c r="AB4792">
        <v>0.5</v>
      </c>
      <c r="AC4792" s="4">
        <v>-248.16599999999994</v>
      </c>
    </row>
    <row r="4793" spans="1:29" x14ac:dyDescent="0.25">
      <c r="A4793" s="2">
        <v>4792</v>
      </c>
      <c r="B4793" t="s">
        <v>7381</v>
      </c>
      <c r="C4793" s="3">
        <v>42349</v>
      </c>
      <c r="D4793" s="3">
        <v>42354</v>
      </c>
      <c r="E4793" t="s">
        <v>25</v>
      </c>
      <c r="F4793">
        <f>VLOOKUP(E4793,SHIPMODE,2,FALSE)</f>
        <v>2</v>
      </c>
      <c r="G4793" t="s">
        <v>3260</v>
      </c>
      <c r="H4793" t="s">
        <v>47</v>
      </c>
      <c r="I4793" t="s">
        <v>9</v>
      </c>
      <c r="J4793">
        <f>VLOOKUP(I4793,segmentID,2,FALSE)</f>
        <v>1</v>
      </c>
      <c r="K4793" t="s">
        <v>3255</v>
      </c>
      <c r="L4793">
        <f>VLOOKUP(K4793,country2,2,FALSE)</f>
        <v>1</v>
      </c>
      <c r="M4793" t="s">
        <v>527</v>
      </c>
      <c r="N4793">
        <f>VLOOKUP(Orders!M4793,city2,2,FALSE)</f>
        <v>78</v>
      </c>
      <c r="O4793" t="s">
        <v>228</v>
      </c>
      <c r="P4793">
        <f>VLOOKUP(O4793,state2,2,FALSE)</f>
        <v>23</v>
      </c>
      <c r="Q4793">
        <v>80906</v>
      </c>
      <c r="R4793" t="s">
        <v>21</v>
      </c>
      <c r="S4793">
        <f>VLOOKUP(R4793,region2,2,FALSE)</f>
        <v>2</v>
      </c>
      <c r="T4793" t="s">
        <v>4866</v>
      </c>
      <c r="U4793" t="s">
        <v>22</v>
      </c>
      <c r="V4793">
        <f>VLOOKUP(U4793,category2,2,FALSE)</f>
        <v>2</v>
      </c>
      <c r="W4793" t="s">
        <v>45</v>
      </c>
      <c r="X4793">
        <f>VLOOKUP(W4793,subcat2,3,FALSE)</f>
        <v>11</v>
      </c>
      <c r="Y4793" t="s">
        <v>1190</v>
      </c>
      <c r="Z4793">
        <v>85.055999999999997</v>
      </c>
      <c r="AA4793">
        <v>3</v>
      </c>
      <c r="AB4793">
        <v>0.2</v>
      </c>
      <c r="AC4793" s="4">
        <v>28.706399999999991</v>
      </c>
    </row>
    <row r="4794" spans="1:29" x14ac:dyDescent="0.25">
      <c r="A4794" s="2">
        <v>4793</v>
      </c>
      <c r="B4794" t="s">
        <v>7381</v>
      </c>
      <c r="C4794" s="3">
        <v>42349</v>
      </c>
      <c r="D4794" s="3">
        <v>42354</v>
      </c>
      <c r="E4794" t="s">
        <v>25</v>
      </c>
      <c r="F4794">
        <f>VLOOKUP(E4794,SHIPMODE,2,FALSE)</f>
        <v>2</v>
      </c>
      <c r="G4794" t="s">
        <v>3260</v>
      </c>
      <c r="H4794" t="s">
        <v>47</v>
      </c>
      <c r="I4794" t="s">
        <v>9</v>
      </c>
      <c r="J4794">
        <f>VLOOKUP(I4794,segmentID,2,FALSE)</f>
        <v>1</v>
      </c>
      <c r="K4794" t="s">
        <v>3255</v>
      </c>
      <c r="L4794">
        <f>VLOOKUP(K4794,country2,2,FALSE)</f>
        <v>1</v>
      </c>
      <c r="M4794" t="s">
        <v>527</v>
      </c>
      <c r="N4794">
        <f>VLOOKUP(Orders!M4794,city2,2,FALSE)</f>
        <v>78</v>
      </c>
      <c r="O4794" t="s">
        <v>228</v>
      </c>
      <c r="P4794">
        <f>VLOOKUP(O4794,state2,2,FALSE)</f>
        <v>23</v>
      </c>
      <c r="Q4794">
        <v>80906</v>
      </c>
      <c r="R4794" t="s">
        <v>21</v>
      </c>
      <c r="S4794">
        <f>VLOOKUP(R4794,region2,2,FALSE)</f>
        <v>2</v>
      </c>
      <c r="T4794" t="s">
        <v>4206</v>
      </c>
      <c r="U4794" t="s">
        <v>22</v>
      </c>
      <c r="V4794">
        <f>VLOOKUP(U4794,category2,2,FALSE)</f>
        <v>2</v>
      </c>
      <c r="W4794" t="s">
        <v>45</v>
      </c>
      <c r="X4794">
        <f>VLOOKUP(W4794,subcat2,3,FALSE)</f>
        <v>11</v>
      </c>
      <c r="Y4794" t="s">
        <v>1031</v>
      </c>
      <c r="Z4794">
        <v>27.695999999999998</v>
      </c>
      <c r="AA4794">
        <v>3</v>
      </c>
      <c r="AB4794">
        <v>0.2</v>
      </c>
      <c r="AC4794" s="4">
        <v>9.6935999999999964</v>
      </c>
    </row>
    <row r="4795" spans="1:29" x14ac:dyDescent="0.25">
      <c r="A4795" s="2">
        <v>4794</v>
      </c>
      <c r="B4795" t="s">
        <v>7382</v>
      </c>
      <c r="C4795" s="3">
        <v>42184</v>
      </c>
      <c r="D4795" s="3">
        <v>42189</v>
      </c>
      <c r="E4795" t="s">
        <v>25</v>
      </c>
      <c r="F4795">
        <f>VLOOKUP(E4795,SHIPMODE,2,FALSE)</f>
        <v>2</v>
      </c>
      <c r="G4795" t="s">
        <v>3769</v>
      </c>
      <c r="H4795" t="s">
        <v>1879</v>
      </c>
      <c r="I4795" t="s">
        <v>9</v>
      </c>
      <c r="J4795">
        <f>VLOOKUP(I4795,segmentID,2,FALSE)</f>
        <v>1</v>
      </c>
      <c r="K4795" t="s">
        <v>3255</v>
      </c>
      <c r="L4795">
        <f>VLOOKUP(K4795,country2,2,FALSE)</f>
        <v>1</v>
      </c>
      <c r="M4795" t="s">
        <v>138</v>
      </c>
      <c r="N4795">
        <f>VLOOKUP(Orders!M4795,city2,2,FALSE)</f>
        <v>21</v>
      </c>
      <c r="O4795" t="s">
        <v>139</v>
      </c>
      <c r="P4795">
        <f>VLOOKUP(O4795,state2,2,FALSE)</f>
        <v>16</v>
      </c>
      <c r="Q4795">
        <v>10011</v>
      </c>
      <c r="R4795" t="s">
        <v>79</v>
      </c>
      <c r="S4795">
        <f>VLOOKUP(R4795,region2,2,FALSE)</f>
        <v>4</v>
      </c>
      <c r="T4795" t="s">
        <v>4996</v>
      </c>
      <c r="U4795" t="s">
        <v>22</v>
      </c>
      <c r="V4795">
        <f>VLOOKUP(U4795,category2,2,FALSE)</f>
        <v>2</v>
      </c>
      <c r="W4795" t="s">
        <v>45</v>
      </c>
      <c r="X4795">
        <f>VLOOKUP(W4795,subcat2,3,FALSE)</f>
        <v>11</v>
      </c>
      <c r="Y4795" t="s">
        <v>1649</v>
      </c>
      <c r="Z4795">
        <v>24.96</v>
      </c>
      <c r="AA4795">
        <v>4</v>
      </c>
      <c r="AB4795">
        <v>0</v>
      </c>
      <c r="AC4795" s="4">
        <v>11.231999999999999</v>
      </c>
    </row>
    <row r="4796" spans="1:29" x14ac:dyDescent="0.25">
      <c r="A4796" s="2">
        <v>4795</v>
      </c>
      <c r="B4796" t="s">
        <v>7383</v>
      </c>
      <c r="C4796" s="3">
        <v>42079</v>
      </c>
      <c r="D4796" s="3">
        <v>42086</v>
      </c>
      <c r="E4796" t="s">
        <v>25</v>
      </c>
      <c r="F4796">
        <f>VLOOKUP(E4796,SHIPMODE,2,FALSE)</f>
        <v>2</v>
      </c>
      <c r="G4796" t="s">
        <v>4006</v>
      </c>
      <c r="H4796" t="s">
        <v>2911</v>
      </c>
      <c r="I4796" t="s">
        <v>18</v>
      </c>
      <c r="J4796">
        <f>VLOOKUP(I4796,segmentID,2,FALSE)</f>
        <v>2</v>
      </c>
      <c r="K4796" t="s">
        <v>3255</v>
      </c>
      <c r="L4796">
        <f>VLOOKUP(K4796,country2,2,FALSE)</f>
        <v>1</v>
      </c>
      <c r="M4796" t="s">
        <v>19</v>
      </c>
      <c r="N4796">
        <f>VLOOKUP(Orders!M4796,city2,2,FALSE)</f>
        <v>2</v>
      </c>
      <c r="O4796" t="s">
        <v>20</v>
      </c>
      <c r="P4796">
        <f>VLOOKUP(O4796,state2,2,FALSE)</f>
        <v>2</v>
      </c>
      <c r="Q4796">
        <v>90036</v>
      </c>
      <c r="R4796" t="s">
        <v>21</v>
      </c>
      <c r="S4796">
        <f>VLOOKUP(R4796,region2,2,FALSE)</f>
        <v>2</v>
      </c>
      <c r="T4796" t="s">
        <v>5680</v>
      </c>
      <c r="U4796" t="s">
        <v>13</v>
      </c>
      <c r="V4796">
        <f>VLOOKUP(U4796,category2,2,FALSE)</f>
        <v>1</v>
      </c>
      <c r="W4796" t="s">
        <v>3228</v>
      </c>
      <c r="X4796">
        <f>VLOOKUP(W4796,subcat2,3,FALSE)</f>
        <v>6</v>
      </c>
      <c r="Y4796" t="s">
        <v>1235</v>
      </c>
      <c r="Z4796">
        <v>43.13</v>
      </c>
      <c r="AA4796">
        <v>1</v>
      </c>
      <c r="AB4796">
        <v>0</v>
      </c>
      <c r="AC4796" s="4">
        <v>18.114600000000003</v>
      </c>
    </row>
    <row r="4797" spans="1:29" x14ac:dyDescent="0.25">
      <c r="A4797" s="2">
        <v>4796</v>
      </c>
      <c r="B4797" t="s">
        <v>7384</v>
      </c>
      <c r="C4797" s="3">
        <v>42229</v>
      </c>
      <c r="D4797" s="3">
        <v>42233</v>
      </c>
      <c r="E4797" t="s">
        <v>25</v>
      </c>
      <c r="F4797">
        <f>VLOOKUP(E4797,SHIPMODE,2,FALSE)</f>
        <v>2</v>
      </c>
      <c r="G4797" t="s">
        <v>3497</v>
      </c>
      <c r="H4797" t="s">
        <v>959</v>
      </c>
      <c r="I4797" t="s">
        <v>9</v>
      </c>
      <c r="J4797">
        <f>VLOOKUP(I4797,segmentID,2,FALSE)</f>
        <v>1</v>
      </c>
      <c r="K4797" t="s">
        <v>3255</v>
      </c>
      <c r="L4797">
        <f>VLOOKUP(K4797,country2,2,FALSE)</f>
        <v>1</v>
      </c>
      <c r="M4797" t="s">
        <v>2912</v>
      </c>
      <c r="N4797">
        <f>VLOOKUP(Orders!M4797,city2,2,FALSE)</f>
        <v>420</v>
      </c>
      <c r="O4797" t="s">
        <v>615</v>
      </c>
      <c r="P4797">
        <f>VLOOKUP(O4797,state2,2,FALSE)</f>
        <v>33</v>
      </c>
      <c r="Q4797">
        <v>30062</v>
      </c>
      <c r="R4797" t="s">
        <v>12</v>
      </c>
      <c r="S4797">
        <f>VLOOKUP(R4797,region2,2,FALSE)</f>
        <v>1</v>
      </c>
      <c r="T4797" t="s">
        <v>4713</v>
      </c>
      <c r="U4797" t="s">
        <v>22</v>
      </c>
      <c r="V4797">
        <f>VLOOKUP(U4797,category2,2,FALSE)</f>
        <v>2</v>
      </c>
      <c r="W4797" t="s">
        <v>3231</v>
      </c>
      <c r="X4797">
        <f>VLOOKUP(W4797,subcat2,3,FALSE)</f>
        <v>9</v>
      </c>
      <c r="Y4797" t="s">
        <v>5925</v>
      </c>
      <c r="Z4797">
        <v>5.64</v>
      </c>
      <c r="AA4797">
        <v>3</v>
      </c>
      <c r="AB4797">
        <v>0</v>
      </c>
      <c r="AC4797" s="4">
        <v>2.7071999999999994</v>
      </c>
    </row>
    <row r="4798" spans="1:29" x14ac:dyDescent="0.25">
      <c r="A4798" s="2">
        <v>4797</v>
      </c>
      <c r="B4798" t="s">
        <v>8565</v>
      </c>
      <c r="C4798" s="3">
        <v>42504</v>
      </c>
      <c r="D4798" s="3">
        <v>42509</v>
      </c>
      <c r="E4798" t="s">
        <v>25</v>
      </c>
      <c r="F4798">
        <f>VLOOKUP(E4798,SHIPMODE,2,FALSE)</f>
        <v>2</v>
      </c>
      <c r="G4798" t="s">
        <v>3404</v>
      </c>
      <c r="H4798" t="s">
        <v>626</v>
      </c>
      <c r="I4798" t="s">
        <v>18</v>
      </c>
      <c r="J4798">
        <f>VLOOKUP(I4798,segmentID,2,FALSE)</f>
        <v>2</v>
      </c>
      <c r="K4798" t="s">
        <v>3255</v>
      </c>
      <c r="L4798">
        <f>VLOOKUP(K4798,country2,2,FALSE)</f>
        <v>1</v>
      </c>
      <c r="M4798" t="s">
        <v>729</v>
      </c>
      <c r="N4798">
        <f>VLOOKUP(Orders!M4798,city2,2,FALSE)</f>
        <v>109</v>
      </c>
      <c r="O4798" t="s">
        <v>28</v>
      </c>
      <c r="P4798">
        <f>VLOOKUP(O4798,state2,2,FALSE)</f>
        <v>3</v>
      </c>
      <c r="Q4798">
        <v>32216</v>
      </c>
      <c r="R4798" t="s">
        <v>12</v>
      </c>
      <c r="S4798">
        <f>VLOOKUP(R4798,region2,2,FALSE)</f>
        <v>1</v>
      </c>
      <c r="T4798" t="s">
        <v>5318</v>
      </c>
      <c r="U4798" t="s">
        <v>22</v>
      </c>
      <c r="V4798">
        <f>VLOOKUP(U4798,category2,2,FALSE)</f>
        <v>2</v>
      </c>
      <c r="W4798" t="s">
        <v>3231</v>
      </c>
      <c r="X4798">
        <f>VLOOKUP(W4798,subcat2,3,FALSE)</f>
        <v>9</v>
      </c>
      <c r="Y4798" t="s">
        <v>2133</v>
      </c>
      <c r="Z4798">
        <v>57.582000000000008</v>
      </c>
      <c r="AA4798">
        <v>3</v>
      </c>
      <c r="AB4798">
        <v>0.7</v>
      </c>
      <c r="AC4798" s="4">
        <v>-44.146199999999979</v>
      </c>
    </row>
    <row r="4799" spans="1:29" x14ac:dyDescent="0.25">
      <c r="A4799" s="2">
        <v>4798</v>
      </c>
      <c r="B4799" t="s">
        <v>8565</v>
      </c>
      <c r="C4799" s="3">
        <v>42504</v>
      </c>
      <c r="D4799" s="3">
        <v>42509</v>
      </c>
      <c r="E4799" t="s">
        <v>25</v>
      </c>
      <c r="F4799">
        <f>VLOOKUP(E4799,SHIPMODE,2,FALSE)</f>
        <v>2</v>
      </c>
      <c r="G4799" t="s">
        <v>3404</v>
      </c>
      <c r="H4799" t="s">
        <v>626</v>
      </c>
      <c r="I4799" t="s">
        <v>18</v>
      </c>
      <c r="J4799">
        <f>VLOOKUP(I4799,segmentID,2,FALSE)</f>
        <v>2</v>
      </c>
      <c r="K4799" t="s">
        <v>3255</v>
      </c>
      <c r="L4799">
        <f>VLOOKUP(K4799,country2,2,FALSE)</f>
        <v>1</v>
      </c>
      <c r="M4799" t="s">
        <v>729</v>
      </c>
      <c r="N4799">
        <f>VLOOKUP(Orders!M4799,city2,2,FALSE)</f>
        <v>109</v>
      </c>
      <c r="O4799" t="s">
        <v>28</v>
      </c>
      <c r="P4799">
        <f>VLOOKUP(O4799,state2,2,FALSE)</f>
        <v>3</v>
      </c>
      <c r="Q4799">
        <v>32216</v>
      </c>
      <c r="R4799" t="s">
        <v>12</v>
      </c>
      <c r="S4799">
        <f>VLOOKUP(R4799,region2,2,FALSE)</f>
        <v>1</v>
      </c>
      <c r="T4799" t="s">
        <v>5418</v>
      </c>
      <c r="U4799" t="s">
        <v>22</v>
      </c>
      <c r="V4799">
        <f>VLOOKUP(U4799,category2,2,FALSE)</f>
        <v>2</v>
      </c>
      <c r="W4799" t="s">
        <v>45</v>
      </c>
      <c r="X4799">
        <f>VLOOKUP(W4799,subcat2,3,FALSE)</f>
        <v>11</v>
      </c>
      <c r="Y4799" t="s">
        <v>1222</v>
      </c>
      <c r="Z4799">
        <v>31.104000000000006</v>
      </c>
      <c r="AA4799">
        <v>6</v>
      </c>
      <c r="AB4799">
        <v>0.2</v>
      </c>
      <c r="AC4799" s="4">
        <v>10.8864</v>
      </c>
    </row>
    <row r="4800" spans="1:29" x14ac:dyDescent="0.25">
      <c r="A4800" s="2">
        <v>4799</v>
      </c>
      <c r="B4800" t="s">
        <v>8565</v>
      </c>
      <c r="C4800" s="3">
        <v>42504</v>
      </c>
      <c r="D4800" s="3">
        <v>42509</v>
      </c>
      <c r="E4800" t="s">
        <v>25</v>
      </c>
      <c r="F4800">
        <f>VLOOKUP(E4800,SHIPMODE,2,FALSE)</f>
        <v>2</v>
      </c>
      <c r="G4800" t="s">
        <v>3404</v>
      </c>
      <c r="H4800" t="s">
        <v>626</v>
      </c>
      <c r="I4800" t="s">
        <v>18</v>
      </c>
      <c r="J4800">
        <f>VLOOKUP(I4800,segmentID,2,FALSE)</f>
        <v>2</v>
      </c>
      <c r="K4800" t="s">
        <v>3255</v>
      </c>
      <c r="L4800">
        <f>VLOOKUP(K4800,country2,2,FALSE)</f>
        <v>1</v>
      </c>
      <c r="M4800" t="s">
        <v>729</v>
      </c>
      <c r="N4800">
        <f>VLOOKUP(Orders!M4800,city2,2,FALSE)</f>
        <v>109</v>
      </c>
      <c r="O4800" t="s">
        <v>28</v>
      </c>
      <c r="P4800">
        <f>VLOOKUP(O4800,state2,2,FALSE)</f>
        <v>3</v>
      </c>
      <c r="Q4800">
        <v>32216</v>
      </c>
      <c r="R4800" t="s">
        <v>12</v>
      </c>
      <c r="S4800">
        <f>VLOOKUP(R4800,region2,2,FALSE)</f>
        <v>1</v>
      </c>
      <c r="T4800" t="s">
        <v>5661</v>
      </c>
      <c r="U4800" t="s">
        <v>13</v>
      </c>
      <c r="V4800">
        <f>VLOOKUP(U4800,category2,2,FALSE)</f>
        <v>1</v>
      </c>
      <c r="W4800" t="s">
        <v>3228</v>
      </c>
      <c r="X4800">
        <f>VLOOKUP(W4800,subcat2,3,FALSE)</f>
        <v>6</v>
      </c>
      <c r="Y4800" t="s">
        <v>2512</v>
      </c>
      <c r="Z4800">
        <v>30.192</v>
      </c>
      <c r="AA4800">
        <v>3</v>
      </c>
      <c r="AB4800">
        <v>0.2</v>
      </c>
      <c r="AC4800" s="4">
        <v>8.3028000000000031</v>
      </c>
    </row>
    <row r="4801" spans="1:29" x14ac:dyDescent="0.25">
      <c r="A4801" s="2">
        <v>4800</v>
      </c>
      <c r="B4801" t="s">
        <v>8565</v>
      </c>
      <c r="C4801" s="3">
        <v>42504</v>
      </c>
      <c r="D4801" s="3">
        <v>42509</v>
      </c>
      <c r="E4801" t="s">
        <v>25</v>
      </c>
      <c r="F4801">
        <f>VLOOKUP(E4801,SHIPMODE,2,FALSE)</f>
        <v>2</v>
      </c>
      <c r="G4801" t="s">
        <v>3404</v>
      </c>
      <c r="H4801" t="s">
        <v>626</v>
      </c>
      <c r="I4801" t="s">
        <v>18</v>
      </c>
      <c r="J4801">
        <f>VLOOKUP(I4801,segmentID,2,FALSE)</f>
        <v>2</v>
      </c>
      <c r="K4801" t="s">
        <v>3255</v>
      </c>
      <c r="L4801">
        <f>VLOOKUP(K4801,country2,2,FALSE)</f>
        <v>1</v>
      </c>
      <c r="M4801" t="s">
        <v>729</v>
      </c>
      <c r="N4801">
        <f>VLOOKUP(Orders!M4801,city2,2,FALSE)</f>
        <v>109</v>
      </c>
      <c r="O4801" t="s">
        <v>28</v>
      </c>
      <c r="P4801">
        <f>VLOOKUP(O4801,state2,2,FALSE)</f>
        <v>3</v>
      </c>
      <c r="Q4801">
        <v>32216</v>
      </c>
      <c r="R4801" t="s">
        <v>12</v>
      </c>
      <c r="S4801">
        <f>VLOOKUP(R4801,region2,2,FALSE)</f>
        <v>1</v>
      </c>
      <c r="T4801" t="s">
        <v>4157</v>
      </c>
      <c r="U4801" t="s">
        <v>35</v>
      </c>
      <c r="V4801">
        <f>VLOOKUP(U4801,category2,2,FALSE)</f>
        <v>3</v>
      </c>
      <c r="W4801" t="s">
        <v>3230</v>
      </c>
      <c r="X4801">
        <f>VLOOKUP(W4801,subcat2,3,FALSE)</f>
        <v>8</v>
      </c>
      <c r="Y4801" t="s">
        <v>1232</v>
      </c>
      <c r="Z4801">
        <v>43.6</v>
      </c>
      <c r="AA4801">
        <v>5</v>
      </c>
      <c r="AB4801">
        <v>0.2</v>
      </c>
      <c r="AC4801" s="4">
        <v>4.3600000000000012</v>
      </c>
    </row>
    <row r="4802" spans="1:29" x14ac:dyDescent="0.25">
      <c r="A4802" s="2">
        <v>4801</v>
      </c>
      <c r="B4802" t="s">
        <v>8565</v>
      </c>
      <c r="C4802" s="3">
        <v>42504</v>
      </c>
      <c r="D4802" s="3">
        <v>42509</v>
      </c>
      <c r="E4802" t="s">
        <v>25</v>
      </c>
      <c r="F4802">
        <f>VLOOKUP(E4802,SHIPMODE,2,FALSE)</f>
        <v>2</v>
      </c>
      <c r="G4802" t="s">
        <v>3404</v>
      </c>
      <c r="H4802" t="s">
        <v>626</v>
      </c>
      <c r="I4802" t="s">
        <v>18</v>
      </c>
      <c r="J4802">
        <f>VLOOKUP(I4802,segmentID,2,FALSE)</f>
        <v>2</v>
      </c>
      <c r="K4802" t="s">
        <v>3255</v>
      </c>
      <c r="L4802">
        <f>VLOOKUP(K4802,country2,2,FALSE)</f>
        <v>1</v>
      </c>
      <c r="M4802" t="s">
        <v>729</v>
      </c>
      <c r="N4802">
        <f>VLOOKUP(Orders!M4802,city2,2,FALSE)</f>
        <v>109</v>
      </c>
      <c r="O4802" t="s">
        <v>28</v>
      </c>
      <c r="P4802">
        <f>VLOOKUP(O4802,state2,2,FALSE)</f>
        <v>3</v>
      </c>
      <c r="Q4802">
        <v>32216</v>
      </c>
      <c r="R4802" t="s">
        <v>12</v>
      </c>
      <c r="S4802">
        <f>VLOOKUP(R4802,region2,2,FALSE)</f>
        <v>1</v>
      </c>
      <c r="T4802" t="s">
        <v>5761</v>
      </c>
      <c r="U4802" t="s">
        <v>22</v>
      </c>
      <c r="V4802">
        <f>VLOOKUP(U4802,category2,2,FALSE)</f>
        <v>2</v>
      </c>
      <c r="W4802" t="s">
        <v>3229</v>
      </c>
      <c r="X4802">
        <f>VLOOKUP(W4802,subcat2,3,FALSE)</f>
        <v>7</v>
      </c>
      <c r="Y4802" t="s">
        <v>1646</v>
      </c>
      <c r="Z4802">
        <v>4.7679999999999998</v>
      </c>
      <c r="AA4802">
        <v>2</v>
      </c>
      <c r="AB4802">
        <v>0.2</v>
      </c>
      <c r="AC4802" s="4">
        <v>0.41720000000000046</v>
      </c>
    </row>
    <row r="4803" spans="1:29" x14ac:dyDescent="0.25">
      <c r="A4803" s="2">
        <v>4802</v>
      </c>
      <c r="B4803" t="s">
        <v>8565</v>
      </c>
      <c r="C4803" s="3">
        <v>42504</v>
      </c>
      <c r="D4803" s="3">
        <v>42509</v>
      </c>
      <c r="E4803" t="s">
        <v>25</v>
      </c>
      <c r="F4803">
        <f>VLOOKUP(E4803,SHIPMODE,2,FALSE)</f>
        <v>2</v>
      </c>
      <c r="G4803" t="s">
        <v>3404</v>
      </c>
      <c r="H4803" t="s">
        <v>626</v>
      </c>
      <c r="I4803" t="s">
        <v>18</v>
      </c>
      <c r="J4803">
        <f>VLOOKUP(I4803,segmentID,2,FALSE)</f>
        <v>2</v>
      </c>
      <c r="K4803" t="s">
        <v>3255</v>
      </c>
      <c r="L4803">
        <f>VLOOKUP(K4803,country2,2,FALSE)</f>
        <v>1</v>
      </c>
      <c r="M4803" t="s">
        <v>729</v>
      </c>
      <c r="N4803">
        <f>VLOOKUP(Orders!M4803,city2,2,FALSE)</f>
        <v>109</v>
      </c>
      <c r="O4803" t="s">
        <v>28</v>
      </c>
      <c r="P4803">
        <f>VLOOKUP(O4803,state2,2,FALSE)</f>
        <v>3</v>
      </c>
      <c r="Q4803">
        <v>32216</v>
      </c>
      <c r="R4803" t="s">
        <v>12</v>
      </c>
      <c r="S4803">
        <f>VLOOKUP(R4803,region2,2,FALSE)</f>
        <v>1</v>
      </c>
      <c r="T4803" t="s">
        <v>4262</v>
      </c>
      <c r="U4803" t="s">
        <v>22</v>
      </c>
      <c r="V4803">
        <f>VLOOKUP(U4803,category2,2,FALSE)</f>
        <v>2</v>
      </c>
      <c r="W4803" t="s">
        <v>3231</v>
      </c>
      <c r="X4803">
        <f>VLOOKUP(W4803,subcat2,3,FALSE)</f>
        <v>9</v>
      </c>
      <c r="Y4803" t="s">
        <v>1704</v>
      </c>
      <c r="Z4803">
        <v>10.380000000000003</v>
      </c>
      <c r="AA4803">
        <v>2</v>
      </c>
      <c r="AB4803">
        <v>0.7</v>
      </c>
      <c r="AC4803" s="4">
        <v>-7.6119999999999983</v>
      </c>
    </row>
    <row r="4804" spans="1:29" x14ac:dyDescent="0.25">
      <c r="A4804" s="2">
        <v>4803</v>
      </c>
      <c r="B4804" t="s">
        <v>8565</v>
      </c>
      <c r="C4804" s="3">
        <v>42504</v>
      </c>
      <c r="D4804" s="3">
        <v>42509</v>
      </c>
      <c r="E4804" t="s">
        <v>25</v>
      </c>
      <c r="F4804">
        <f>VLOOKUP(E4804,SHIPMODE,2,FALSE)</f>
        <v>2</v>
      </c>
      <c r="G4804" t="s">
        <v>3404</v>
      </c>
      <c r="H4804" t="s">
        <v>626</v>
      </c>
      <c r="I4804" t="s">
        <v>18</v>
      </c>
      <c r="J4804">
        <f>VLOOKUP(I4804,segmentID,2,FALSE)</f>
        <v>2</v>
      </c>
      <c r="K4804" t="s">
        <v>3255</v>
      </c>
      <c r="L4804">
        <f>VLOOKUP(K4804,country2,2,FALSE)</f>
        <v>1</v>
      </c>
      <c r="M4804" t="s">
        <v>729</v>
      </c>
      <c r="N4804">
        <f>VLOOKUP(Orders!M4804,city2,2,FALSE)</f>
        <v>109</v>
      </c>
      <c r="O4804" t="s">
        <v>28</v>
      </c>
      <c r="P4804">
        <f>VLOOKUP(O4804,state2,2,FALSE)</f>
        <v>3</v>
      </c>
      <c r="Q4804">
        <v>32216</v>
      </c>
      <c r="R4804" t="s">
        <v>12</v>
      </c>
      <c r="S4804">
        <f>VLOOKUP(R4804,region2,2,FALSE)</f>
        <v>1</v>
      </c>
      <c r="T4804" t="s">
        <v>4188</v>
      </c>
      <c r="U4804" t="s">
        <v>22</v>
      </c>
      <c r="V4804">
        <f>VLOOKUP(U4804,category2,2,FALSE)</f>
        <v>2</v>
      </c>
      <c r="W4804" t="s">
        <v>3231</v>
      </c>
      <c r="X4804">
        <f>VLOOKUP(W4804,subcat2,3,FALSE)</f>
        <v>9</v>
      </c>
      <c r="Y4804" t="s">
        <v>1421</v>
      </c>
      <c r="Z4804">
        <v>13.392000000000003</v>
      </c>
      <c r="AA4804">
        <v>8</v>
      </c>
      <c r="AB4804">
        <v>0.7</v>
      </c>
      <c r="AC4804" s="4">
        <v>-9.8207999999999984</v>
      </c>
    </row>
    <row r="4805" spans="1:29" x14ac:dyDescent="0.25">
      <c r="A4805" s="2">
        <v>4804</v>
      </c>
      <c r="B4805" t="s">
        <v>10042</v>
      </c>
      <c r="C4805" s="3">
        <v>42929</v>
      </c>
      <c r="D4805" s="3">
        <v>42933</v>
      </c>
      <c r="E4805" t="s">
        <v>7</v>
      </c>
      <c r="F4805">
        <f>VLOOKUP(E4805,SHIPMODE,2,FALSE)</f>
        <v>1</v>
      </c>
      <c r="G4805" t="s">
        <v>3963</v>
      </c>
      <c r="H4805" t="s">
        <v>2663</v>
      </c>
      <c r="I4805" t="s">
        <v>9</v>
      </c>
      <c r="J4805">
        <f>VLOOKUP(I4805,segmentID,2,FALSE)</f>
        <v>1</v>
      </c>
      <c r="K4805" t="s">
        <v>3255</v>
      </c>
      <c r="L4805">
        <f>VLOOKUP(K4805,country2,2,FALSE)</f>
        <v>1</v>
      </c>
      <c r="M4805" t="s">
        <v>77</v>
      </c>
      <c r="N4805">
        <f>VLOOKUP(Orders!M4805,city2,2,FALSE)</f>
        <v>11</v>
      </c>
      <c r="O4805" t="s">
        <v>78</v>
      </c>
      <c r="P4805">
        <f>VLOOKUP(O4805,state2,2,FALSE)</f>
        <v>10</v>
      </c>
      <c r="Q4805">
        <v>19140</v>
      </c>
      <c r="R4805" t="s">
        <v>79</v>
      </c>
      <c r="S4805">
        <f>VLOOKUP(R4805,region2,2,FALSE)</f>
        <v>4</v>
      </c>
      <c r="T4805" t="s">
        <v>4869</v>
      </c>
      <c r="U4805" t="s">
        <v>35</v>
      </c>
      <c r="V4805">
        <f>VLOOKUP(U4805,category2,2,FALSE)</f>
        <v>3</v>
      </c>
      <c r="W4805" t="s">
        <v>3230</v>
      </c>
      <c r="X4805">
        <f>VLOOKUP(W4805,subcat2,3,FALSE)</f>
        <v>8</v>
      </c>
      <c r="Y4805" t="s">
        <v>107</v>
      </c>
      <c r="Z4805">
        <v>39.593999999999994</v>
      </c>
      <c r="AA4805">
        <v>1</v>
      </c>
      <c r="AB4805">
        <v>0.4</v>
      </c>
      <c r="AC4805" s="4">
        <v>-7.2589000000000041</v>
      </c>
    </row>
    <row r="4806" spans="1:29" x14ac:dyDescent="0.25">
      <c r="A4806" s="2">
        <v>4805</v>
      </c>
      <c r="B4806" t="s">
        <v>10042</v>
      </c>
      <c r="C4806" s="3">
        <v>42929</v>
      </c>
      <c r="D4806" s="3">
        <v>42933</v>
      </c>
      <c r="E4806" t="s">
        <v>7</v>
      </c>
      <c r="F4806">
        <f>VLOOKUP(E4806,SHIPMODE,2,FALSE)</f>
        <v>1</v>
      </c>
      <c r="G4806" t="s">
        <v>3963</v>
      </c>
      <c r="H4806" t="s">
        <v>2663</v>
      </c>
      <c r="I4806" t="s">
        <v>9</v>
      </c>
      <c r="J4806">
        <f>VLOOKUP(I4806,segmentID,2,FALSE)</f>
        <v>1</v>
      </c>
      <c r="K4806" t="s">
        <v>3255</v>
      </c>
      <c r="L4806">
        <f>VLOOKUP(K4806,country2,2,FALSE)</f>
        <v>1</v>
      </c>
      <c r="M4806" t="s">
        <v>77</v>
      </c>
      <c r="N4806">
        <f>VLOOKUP(Orders!M4806,city2,2,FALSE)</f>
        <v>11</v>
      </c>
      <c r="O4806" t="s">
        <v>78</v>
      </c>
      <c r="P4806">
        <f>VLOOKUP(O4806,state2,2,FALSE)</f>
        <v>10</v>
      </c>
      <c r="Q4806">
        <v>19140</v>
      </c>
      <c r="R4806" t="s">
        <v>79</v>
      </c>
      <c r="S4806">
        <f>VLOOKUP(R4806,region2,2,FALSE)</f>
        <v>4</v>
      </c>
      <c r="T4806" t="s">
        <v>5381</v>
      </c>
      <c r="U4806" t="s">
        <v>13</v>
      </c>
      <c r="V4806">
        <f>VLOOKUP(U4806,category2,2,FALSE)</f>
        <v>1</v>
      </c>
      <c r="W4806" t="s">
        <v>3228</v>
      </c>
      <c r="X4806">
        <f>VLOOKUP(W4806,subcat2,3,FALSE)</f>
        <v>6</v>
      </c>
      <c r="Y4806" t="s">
        <v>1911</v>
      </c>
      <c r="Z4806">
        <v>91.00800000000001</v>
      </c>
      <c r="AA4806">
        <v>9</v>
      </c>
      <c r="AB4806">
        <v>0.2</v>
      </c>
      <c r="AC4806" s="4">
        <v>19.339199999999998</v>
      </c>
    </row>
    <row r="4807" spans="1:29" x14ac:dyDescent="0.25">
      <c r="A4807" s="2">
        <v>4806</v>
      </c>
      <c r="B4807" t="s">
        <v>7385</v>
      </c>
      <c r="C4807" s="3">
        <v>42330</v>
      </c>
      <c r="D4807" s="3">
        <v>42333</v>
      </c>
      <c r="E4807" t="s">
        <v>7</v>
      </c>
      <c r="F4807">
        <f>VLOOKUP(E4807,SHIPMODE,2,FALSE)</f>
        <v>1</v>
      </c>
      <c r="G4807" t="s">
        <v>3414</v>
      </c>
      <c r="H4807" t="s">
        <v>661</v>
      </c>
      <c r="I4807" t="s">
        <v>9</v>
      </c>
      <c r="J4807">
        <f>VLOOKUP(I4807,segmentID,2,FALSE)</f>
        <v>1</v>
      </c>
      <c r="K4807" t="s">
        <v>3255</v>
      </c>
      <c r="L4807">
        <f>VLOOKUP(K4807,country2,2,FALSE)</f>
        <v>1</v>
      </c>
      <c r="M4807" t="s">
        <v>19</v>
      </c>
      <c r="N4807">
        <f>VLOOKUP(Orders!M4807,city2,2,FALSE)</f>
        <v>2</v>
      </c>
      <c r="O4807" t="s">
        <v>20</v>
      </c>
      <c r="P4807">
        <f>VLOOKUP(O4807,state2,2,FALSE)</f>
        <v>2</v>
      </c>
      <c r="Q4807">
        <v>90008</v>
      </c>
      <c r="R4807" t="s">
        <v>21</v>
      </c>
      <c r="S4807">
        <f>VLOOKUP(R4807,region2,2,FALSE)</f>
        <v>2</v>
      </c>
      <c r="T4807" t="s">
        <v>4732</v>
      </c>
      <c r="U4807" t="s">
        <v>22</v>
      </c>
      <c r="V4807">
        <f>VLOOKUP(U4807,category2,2,FALSE)</f>
        <v>2</v>
      </c>
      <c r="W4807" t="s">
        <v>45</v>
      </c>
      <c r="X4807">
        <f>VLOOKUP(W4807,subcat2,3,FALSE)</f>
        <v>11</v>
      </c>
      <c r="Y4807" t="s">
        <v>734</v>
      </c>
      <c r="Z4807">
        <v>37.94</v>
      </c>
      <c r="AA4807">
        <v>2</v>
      </c>
      <c r="AB4807">
        <v>0</v>
      </c>
      <c r="AC4807" s="4">
        <v>18.211199999999998</v>
      </c>
    </row>
    <row r="4808" spans="1:29" x14ac:dyDescent="0.25">
      <c r="A4808" s="2">
        <v>4807</v>
      </c>
      <c r="B4808" t="s">
        <v>7385</v>
      </c>
      <c r="C4808" s="3">
        <v>42330</v>
      </c>
      <c r="D4808" s="3">
        <v>42333</v>
      </c>
      <c r="E4808" t="s">
        <v>7</v>
      </c>
      <c r="F4808">
        <f>VLOOKUP(E4808,SHIPMODE,2,FALSE)</f>
        <v>1</v>
      </c>
      <c r="G4808" t="s">
        <v>3414</v>
      </c>
      <c r="H4808" t="s">
        <v>661</v>
      </c>
      <c r="I4808" t="s">
        <v>9</v>
      </c>
      <c r="J4808">
        <f>VLOOKUP(I4808,segmentID,2,FALSE)</f>
        <v>1</v>
      </c>
      <c r="K4808" t="s">
        <v>3255</v>
      </c>
      <c r="L4808">
        <f>VLOOKUP(K4808,country2,2,FALSE)</f>
        <v>1</v>
      </c>
      <c r="M4808" t="s">
        <v>19</v>
      </c>
      <c r="N4808">
        <f>VLOOKUP(Orders!M4808,city2,2,FALSE)</f>
        <v>2</v>
      </c>
      <c r="O4808" t="s">
        <v>20</v>
      </c>
      <c r="P4808">
        <f>VLOOKUP(O4808,state2,2,FALSE)</f>
        <v>2</v>
      </c>
      <c r="Q4808">
        <v>90008</v>
      </c>
      <c r="R4808" t="s">
        <v>21</v>
      </c>
      <c r="S4808">
        <f>VLOOKUP(R4808,region2,2,FALSE)</f>
        <v>2</v>
      </c>
      <c r="T4808" t="s">
        <v>5518</v>
      </c>
      <c r="U4808" t="s">
        <v>22</v>
      </c>
      <c r="V4808">
        <f>VLOOKUP(U4808,category2,2,FALSE)</f>
        <v>2</v>
      </c>
      <c r="W4808" t="s">
        <v>45</v>
      </c>
      <c r="X4808">
        <f>VLOOKUP(W4808,subcat2,3,FALSE)</f>
        <v>11</v>
      </c>
      <c r="Y4808" t="s">
        <v>2783</v>
      </c>
      <c r="Z4808">
        <v>42.800000000000004</v>
      </c>
      <c r="AA4808">
        <v>10</v>
      </c>
      <c r="AB4808">
        <v>0</v>
      </c>
      <c r="AC4808" s="4">
        <v>19.259999999999998</v>
      </c>
    </row>
    <row r="4809" spans="1:29" x14ac:dyDescent="0.25">
      <c r="A4809" s="2">
        <v>4808</v>
      </c>
      <c r="B4809" t="s">
        <v>7385</v>
      </c>
      <c r="C4809" s="3">
        <v>42330</v>
      </c>
      <c r="D4809" s="3">
        <v>42333</v>
      </c>
      <c r="E4809" t="s">
        <v>7</v>
      </c>
      <c r="F4809">
        <f>VLOOKUP(E4809,SHIPMODE,2,FALSE)</f>
        <v>1</v>
      </c>
      <c r="G4809" t="s">
        <v>3414</v>
      </c>
      <c r="H4809" t="s">
        <v>661</v>
      </c>
      <c r="I4809" t="s">
        <v>9</v>
      </c>
      <c r="J4809">
        <f>VLOOKUP(I4809,segmentID,2,FALSE)</f>
        <v>1</v>
      </c>
      <c r="K4809" t="s">
        <v>3255</v>
      </c>
      <c r="L4809">
        <f>VLOOKUP(K4809,country2,2,FALSE)</f>
        <v>1</v>
      </c>
      <c r="M4809" t="s">
        <v>19</v>
      </c>
      <c r="N4809">
        <f>VLOOKUP(Orders!M4809,city2,2,FALSE)</f>
        <v>2</v>
      </c>
      <c r="O4809" t="s">
        <v>20</v>
      </c>
      <c r="P4809">
        <f>VLOOKUP(O4809,state2,2,FALSE)</f>
        <v>2</v>
      </c>
      <c r="Q4809">
        <v>90008</v>
      </c>
      <c r="R4809" t="s">
        <v>21</v>
      </c>
      <c r="S4809">
        <f>VLOOKUP(R4809,region2,2,FALSE)</f>
        <v>2</v>
      </c>
      <c r="T4809" t="s">
        <v>4695</v>
      </c>
      <c r="U4809" t="s">
        <v>22</v>
      </c>
      <c r="V4809">
        <f>VLOOKUP(U4809,category2,2,FALSE)</f>
        <v>2</v>
      </c>
      <c r="W4809" t="s">
        <v>3227</v>
      </c>
      <c r="X4809">
        <f>VLOOKUP(W4809,subcat2,3,FALSE)</f>
        <v>5</v>
      </c>
      <c r="Y4809" t="s">
        <v>459</v>
      </c>
      <c r="Z4809">
        <v>33.630000000000003</v>
      </c>
      <c r="AA4809">
        <v>3</v>
      </c>
      <c r="AB4809">
        <v>0</v>
      </c>
      <c r="AC4809" s="4">
        <v>10.088999999999999</v>
      </c>
    </row>
    <row r="4810" spans="1:29" x14ac:dyDescent="0.25">
      <c r="A4810" s="2">
        <v>4809</v>
      </c>
      <c r="B4810" t="s">
        <v>6389</v>
      </c>
      <c r="C4810" s="3">
        <v>41966</v>
      </c>
      <c r="D4810" s="3">
        <v>41971</v>
      </c>
      <c r="E4810" t="s">
        <v>25</v>
      </c>
      <c r="F4810">
        <f>VLOOKUP(E4810,SHIPMODE,2,FALSE)</f>
        <v>2</v>
      </c>
      <c r="G4810" t="s">
        <v>3791</v>
      </c>
      <c r="H4810" t="s">
        <v>1960</v>
      </c>
      <c r="I4810" t="s">
        <v>18</v>
      </c>
      <c r="J4810">
        <f>VLOOKUP(I4810,segmentID,2,FALSE)</f>
        <v>2</v>
      </c>
      <c r="K4810" t="s">
        <v>3255</v>
      </c>
      <c r="L4810">
        <f>VLOOKUP(K4810,country2,2,FALSE)</f>
        <v>1</v>
      </c>
      <c r="M4810" t="s">
        <v>77</v>
      </c>
      <c r="N4810">
        <f>VLOOKUP(Orders!M4810,city2,2,FALSE)</f>
        <v>11</v>
      </c>
      <c r="O4810" t="s">
        <v>78</v>
      </c>
      <c r="P4810">
        <f>VLOOKUP(O4810,state2,2,FALSE)</f>
        <v>10</v>
      </c>
      <c r="Q4810">
        <v>19134</v>
      </c>
      <c r="R4810" t="s">
        <v>79</v>
      </c>
      <c r="S4810">
        <f>VLOOKUP(R4810,region2,2,FALSE)</f>
        <v>4</v>
      </c>
      <c r="T4810" t="s">
        <v>5325</v>
      </c>
      <c r="U4810" t="s">
        <v>22</v>
      </c>
      <c r="V4810">
        <f>VLOOKUP(U4810,category2,2,FALSE)</f>
        <v>2</v>
      </c>
      <c r="W4810" t="s">
        <v>103</v>
      </c>
      <c r="X4810">
        <f>VLOOKUP(W4810,subcat2,3,FALSE)</f>
        <v>13</v>
      </c>
      <c r="Y4810" t="s">
        <v>1336</v>
      </c>
      <c r="Z4810">
        <v>62.808000000000007</v>
      </c>
      <c r="AA4810">
        <v>3</v>
      </c>
      <c r="AB4810">
        <v>0.2</v>
      </c>
      <c r="AC4810" s="4">
        <v>21.197700000000001</v>
      </c>
    </row>
    <row r="4811" spans="1:29" x14ac:dyDescent="0.25">
      <c r="A4811" s="2">
        <v>4810</v>
      </c>
      <c r="B4811" t="s">
        <v>7386</v>
      </c>
      <c r="C4811" s="3">
        <v>42365</v>
      </c>
      <c r="D4811" s="3">
        <v>42368</v>
      </c>
      <c r="E4811" t="s">
        <v>97</v>
      </c>
      <c r="F4811">
        <f>VLOOKUP(E4811,SHIPMODE,2,FALSE)</f>
        <v>3</v>
      </c>
      <c r="G4811" t="s">
        <v>3936</v>
      </c>
      <c r="H4811" t="s">
        <v>2562</v>
      </c>
      <c r="I4811" t="s">
        <v>9</v>
      </c>
      <c r="J4811">
        <f>VLOOKUP(I4811,segmentID,2,FALSE)</f>
        <v>1</v>
      </c>
      <c r="K4811" t="s">
        <v>3255</v>
      </c>
      <c r="L4811">
        <f>VLOOKUP(K4811,country2,2,FALSE)</f>
        <v>1</v>
      </c>
      <c r="M4811" t="s">
        <v>2540</v>
      </c>
      <c r="N4811">
        <f>VLOOKUP(Orders!M4811,city2,2,FALSE)</f>
        <v>343</v>
      </c>
      <c r="O4811" t="s">
        <v>60</v>
      </c>
      <c r="P4811">
        <f>VLOOKUP(O4811,state2,2,FALSE)</f>
        <v>7</v>
      </c>
      <c r="Q4811">
        <v>54703</v>
      </c>
      <c r="R4811" t="s">
        <v>55</v>
      </c>
      <c r="S4811">
        <f>VLOOKUP(R4811,region2,2,FALSE)</f>
        <v>3</v>
      </c>
      <c r="T4811" t="s">
        <v>5749</v>
      </c>
      <c r="U4811" t="s">
        <v>22</v>
      </c>
      <c r="V4811">
        <f>VLOOKUP(U4811,category2,2,FALSE)</f>
        <v>2</v>
      </c>
      <c r="W4811" t="s">
        <v>45</v>
      </c>
      <c r="X4811">
        <f>VLOOKUP(W4811,subcat2,3,FALSE)</f>
        <v>11</v>
      </c>
      <c r="Y4811" t="s">
        <v>2823</v>
      </c>
      <c r="Z4811">
        <v>195.64</v>
      </c>
      <c r="AA4811">
        <v>4</v>
      </c>
      <c r="AB4811">
        <v>0</v>
      </c>
      <c r="AC4811" s="4">
        <v>91.950799999999987</v>
      </c>
    </row>
    <row r="4812" spans="1:29" x14ac:dyDescent="0.25">
      <c r="A4812" s="2">
        <v>4811</v>
      </c>
      <c r="B4812" t="s">
        <v>7386</v>
      </c>
      <c r="C4812" s="3">
        <v>42365</v>
      </c>
      <c r="D4812" s="3">
        <v>42368</v>
      </c>
      <c r="E4812" t="s">
        <v>97</v>
      </c>
      <c r="F4812">
        <f>VLOOKUP(E4812,SHIPMODE,2,FALSE)</f>
        <v>3</v>
      </c>
      <c r="G4812" t="s">
        <v>3936</v>
      </c>
      <c r="H4812" t="s">
        <v>2562</v>
      </c>
      <c r="I4812" t="s">
        <v>9</v>
      </c>
      <c r="J4812">
        <f>VLOOKUP(I4812,segmentID,2,FALSE)</f>
        <v>1</v>
      </c>
      <c r="K4812" t="s">
        <v>3255</v>
      </c>
      <c r="L4812">
        <f>VLOOKUP(K4812,country2,2,FALSE)</f>
        <v>1</v>
      </c>
      <c r="M4812" t="s">
        <v>2540</v>
      </c>
      <c r="N4812">
        <f>VLOOKUP(Orders!M4812,city2,2,FALSE)</f>
        <v>343</v>
      </c>
      <c r="O4812" t="s">
        <v>60</v>
      </c>
      <c r="P4812">
        <f>VLOOKUP(O4812,state2,2,FALSE)</f>
        <v>7</v>
      </c>
      <c r="Q4812">
        <v>54703</v>
      </c>
      <c r="R4812" t="s">
        <v>55</v>
      </c>
      <c r="S4812">
        <f>VLOOKUP(R4812,region2,2,FALSE)</f>
        <v>3</v>
      </c>
      <c r="T4812" t="s">
        <v>5268</v>
      </c>
      <c r="U4812" t="s">
        <v>35</v>
      </c>
      <c r="V4812">
        <f>VLOOKUP(U4812,category2,2,FALSE)</f>
        <v>3</v>
      </c>
      <c r="W4812" t="s">
        <v>3230</v>
      </c>
      <c r="X4812">
        <f>VLOOKUP(W4812,subcat2,3,FALSE)</f>
        <v>8</v>
      </c>
      <c r="Y4812" t="s">
        <v>1050</v>
      </c>
      <c r="Z4812">
        <v>239.9</v>
      </c>
      <c r="AA4812">
        <v>2</v>
      </c>
      <c r="AB4812">
        <v>0</v>
      </c>
      <c r="AC4812" s="4">
        <v>71.97</v>
      </c>
    </row>
    <row r="4813" spans="1:29" x14ac:dyDescent="0.25">
      <c r="A4813" s="2">
        <v>4812</v>
      </c>
      <c r="B4813" t="s">
        <v>8566</v>
      </c>
      <c r="C4813" s="3">
        <v>42688</v>
      </c>
      <c r="D4813" s="3">
        <v>42693</v>
      </c>
      <c r="E4813" t="s">
        <v>7</v>
      </c>
      <c r="F4813">
        <f>VLOOKUP(E4813,SHIPMODE,2,FALSE)</f>
        <v>1</v>
      </c>
      <c r="G4813" t="s">
        <v>3941</v>
      </c>
      <c r="H4813" t="s">
        <v>2582</v>
      </c>
      <c r="I4813" t="s">
        <v>9</v>
      </c>
      <c r="J4813">
        <f>VLOOKUP(I4813,segmentID,2,FALSE)</f>
        <v>1</v>
      </c>
      <c r="K4813" t="s">
        <v>3255</v>
      </c>
      <c r="L4813">
        <f>VLOOKUP(K4813,country2,2,FALSE)</f>
        <v>1</v>
      </c>
      <c r="M4813" t="s">
        <v>77</v>
      </c>
      <c r="N4813">
        <f>VLOOKUP(Orders!M4813,city2,2,FALSE)</f>
        <v>11</v>
      </c>
      <c r="O4813" t="s">
        <v>78</v>
      </c>
      <c r="P4813">
        <f>VLOOKUP(O4813,state2,2,FALSE)</f>
        <v>10</v>
      </c>
      <c r="Q4813">
        <v>19134</v>
      </c>
      <c r="R4813" t="s">
        <v>79</v>
      </c>
      <c r="S4813">
        <f>VLOOKUP(R4813,region2,2,FALSE)</f>
        <v>4</v>
      </c>
      <c r="T4813" t="s">
        <v>4428</v>
      </c>
      <c r="U4813" t="s">
        <v>13</v>
      </c>
      <c r="V4813">
        <f>VLOOKUP(U4813,category2,2,FALSE)</f>
        <v>1</v>
      </c>
      <c r="W4813" t="s">
        <v>3226</v>
      </c>
      <c r="X4813">
        <f>VLOOKUP(W4813,subcat2,3,FALSE)</f>
        <v>2</v>
      </c>
      <c r="Y4813" t="s">
        <v>1739</v>
      </c>
      <c r="Z4813">
        <v>380.05799999999994</v>
      </c>
      <c r="AA4813">
        <v>3</v>
      </c>
      <c r="AB4813">
        <v>0.3</v>
      </c>
      <c r="AC4813" s="4">
        <v>-21.717600000000004</v>
      </c>
    </row>
    <row r="4814" spans="1:29" x14ac:dyDescent="0.25">
      <c r="A4814" s="2">
        <v>4813</v>
      </c>
      <c r="B4814" t="s">
        <v>8566</v>
      </c>
      <c r="C4814" s="3">
        <v>42688</v>
      </c>
      <c r="D4814" s="3">
        <v>42693</v>
      </c>
      <c r="E4814" t="s">
        <v>7</v>
      </c>
      <c r="F4814">
        <f>VLOOKUP(E4814,SHIPMODE,2,FALSE)</f>
        <v>1</v>
      </c>
      <c r="G4814" t="s">
        <v>3941</v>
      </c>
      <c r="H4814" t="s">
        <v>2582</v>
      </c>
      <c r="I4814" t="s">
        <v>9</v>
      </c>
      <c r="J4814">
        <f>VLOOKUP(I4814,segmentID,2,FALSE)</f>
        <v>1</v>
      </c>
      <c r="K4814" t="s">
        <v>3255</v>
      </c>
      <c r="L4814">
        <f>VLOOKUP(K4814,country2,2,FALSE)</f>
        <v>1</v>
      </c>
      <c r="M4814" t="s">
        <v>77</v>
      </c>
      <c r="N4814">
        <f>VLOOKUP(Orders!M4814,city2,2,FALSE)</f>
        <v>11</v>
      </c>
      <c r="O4814" t="s">
        <v>78</v>
      </c>
      <c r="P4814">
        <f>VLOOKUP(O4814,state2,2,FALSE)</f>
        <v>10</v>
      </c>
      <c r="Q4814">
        <v>19134</v>
      </c>
      <c r="R4814" t="s">
        <v>79</v>
      </c>
      <c r="S4814">
        <f>VLOOKUP(R4814,region2,2,FALSE)</f>
        <v>4</v>
      </c>
      <c r="T4814" t="s">
        <v>4464</v>
      </c>
      <c r="U4814" t="s">
        <v>35</v>
      </c>
      <c r="V4814">
        <f>VLOOKUP(U4814,category2,2,FALSE)</f>
        <v>3</v>
      </c>
      <c r="W4814" t="s">
        <v>3236</v>
      </c>
      <c r="X4814">
        <f>VLOOKUP(W4814,subcat2,3,FALSE)</f>
        <v>17</v>
      </c>
      <c r="Y4814" t="s">
        <v>2630</v>
      </c>
      <c r="Z4814">
        <v>1199.9759999999999</v>
      </c>
      <c r="AA4814">
        <v>4</v>
      </c>
      <c r="AB4814">
        <v>0.4</v>
      </c>
      <c r="AC4814" s="4">
        <v>179.99639999999999</v>
      </c>
    </row>
    <row r="4815" spans="1:29" x14ac:dyDescent="0.25">
      <c r="A4815" s="2">
        <v>4814</v>
      </c>
      <c r="B4815" t="s">
        <v>8566</v>
      </c>
      <c r="C4815" s="3">
        <v>42688</v>
      </c>
      <c r="D4815" s="3">
        <v>42693</v>
      </c>
      <c r="E4815" t="s">
        <v>7</v>
      </c>
      <c r="F4815">
        <f>VLOOKUP(E4815,SHIPMODE,2,FALSE)</f>
        <v>1</v>
      </c>
      <c r="G4815" t="s">
        <v>3941</v>
      </c>
      <c r="H4815" t="s">
        <v>2582</v>
      </c>
      <c r="I4815" t="s">
        <v>9</v>
      </c>
      <c r="J4815">
        <f>VLOOKUP(I4815,segmentID,2,FALSE)</f>
        <v>1</v>
      </c>
      <c r="K4815" t="s">
        <v>3255</v>
      </c>
      <c r="L4815">
        <f>VLOOKUP(K4815,country2,2,FALSE)</f>
        <v>1</v>
      </c>
      <c r="M4815" t="s">
        <v>77</v>
      </c>
      <c r="N4815">
        <f>VLOOKUP(Orders!M4815,city2,2,FALSE)</f>
        <v>11</v>
      </c>
      <c r="O4815" t="s">
        <v>78</v>
      </c>
      <c r="P4815">
        <f>VLOOKUP(O4815,state2,2,FALSE)</f>
        <v>10</v>
      </c>
      <c r="Q4815">
        <v>19134</v>
      </c>
      <c r="R4815" t="s">
        <v>79</v>
      </c>
      <c r="S4815">
        <f>VLOOKUP(R4815,region2,2,FALSE)</f>
        <v>4</v>
      </c>
      <c r="T4815" t="s">
        <v>5762</v>
      </c>
      <c r="U4815" t="s">
        <v>13</v>
      </c>
      <c r="V4815">
        <f>VLOOKUP(U4815,category2,2,FALSE)</f>
        <v>1</v>
      </c>
      <c r="W4815" t="s">
        <v>3228</v>
      </c>
      <c r="X4815">
        <f>VLOOKUP(W4815,subcat2,3,FALSE)</f>
        <v>6</v>
      </c>
      <c r="Y4815" t="s">
        <v>2771</v>
      </c>
      <c r="Z4815">
        <v>48.576000000000001</v>
      </c>
      <c r="AA4815">
        <v>3</v>
      </c>
      <c r="AB4815">
        <v>0.2</v>
      </c>
      <c r="AC4815" s="4">
        <v>9.7151999999999941</v>
      </c>
    </row>
    <row r="4816" spans="1:29" x14ac:dyDescent="0.25">
      <c r="A4816" s="2">
        <v>4815</v>
      </c>
      <c r="B4816" t="s">
        <v>8567</v>
      </c>
      <c r="C4816" s="3">
        <v>42498</v>
      </c>
      <c r="D4816" s="3">
        <v>42500</v>
      </c>
      <c r="E4816" t="s">
        <v>97</v>
      </c>
      <c r="F4816">
        <f>VLOOKUP(E4816,SHIPMODE,2,FALSE)</f>
        <v>3</v>
      </c>
      <c r="G4816" t="s">
        <v>3832</v>
      </c>
      <c r="H4816" t="s">
        <v>2150</v>
      </c>
      <c r="I4816" t="s">
        <v>9</v>
      </c>
      <c r="J4816">
        <f>VLOOKUP(I4816,segmentID,2,FALSE)</f>
        <v>1</v>
      </c>
      <c r="K4816" t="s">
        <v>3255</v>
      </c>
      <c r="L4816">
        <f>VLOOKUP(K4816,country2,2,FALSE)</f>
        <v>1</v>
      </c>
      <c r="M4816" t="s">
        <v>19</v>
      </c>
      <c r="N4816">
        <f>VLOOKUP(Orders!M4816,city2,2,FALSE)</f>
        <v>2</v>
      </c>
      <c r="O4816" t="s">
        <v>20</v>
      </c>
      <c r="P4816">
        <f>VLOOKUP(O4816,state2,2,FALSE)</f>
        <v>2</v>
      </c>
      <c r="Q4816">
        <v>90004</v>
      </c>
      <c r="R4816" t="s">
        <v>21</v>
      </c>
      <c r="S4816">
        <f>VLOOKUP(R4816,region2,2,FALSE)</f>
        <v>2</v>
      </c>
      <c r="T4816" t="s">
        <v>4259</v>
      </c>
      <c r="U4816" t="s">
        <v>22</v>
      </c>
      <c r="V4816">
        <f>VLOOKUP(U4816,category2,2,FALSE)</f>
        <v>2</v>
      </c>
      <c r="W4816" t="s">
        <v>45</v>
      </c>
      <c r="X4816">
        <f>VLOOKUP(W4816,subcat2,3,FALSE)</f>
        <v>11</v>
      </c>
      <c r="Y4816" t="s">
        <v>633</v>
      </c>
      <c r="Z4816">
        <v>17.940000000000001</v>
      </c>
      <c r="AA4816">
        <v>3</v>
      </c>
      <c r="AB4816">
        <v>0</v>
      </c>
      <c r="AC4816" s="4">
        <v>8.0730000000000004</v>
      </c>
    </row>
    <row r="4817" spans="1:29" x14ac:dyDescent="0.25">
      <c r="A4817" s="2">
        <v>4816</v>
      </c>
      <c r="B4817" t="s">
        <v>6390</v>
      </c>
      <c r="C4817" s="3">
        <v>41999</v>
      </c>
      <c r="D4817" s="3">
        <v>42004</v>
      </c>
      <c r="E4817" t="s">
        <v>25</v>
      </c>
      <c r="F4817">
        <f>VLOOKUP(E4817,SHIPMODE,2,FALSE)</f>
        <v>2</v>
      </c>
      <c r="G4817" t="s">
        <v>3981</v>
      </c>
      <c r="H4817" t="s">
        <v>2760</v>
      </c>
      <c r="I4817" t="s">
        <v>9</v>
      </c>
      <c r="J4817">
        <f>VLOOKUP(I4817,segmentID,2,FALSE)</f>
        <v>1</v>
      </c>
      <c r="K4817" t="s">
        <v>3255</v>
      </c>
      <c r="L4817">
        <f>VLOOKUP(K4817,country2,2,FALSE)</f>
        <v>1</v>
      </c>
      <c r="M4817" t="s">
        <v>77</v>
      </c>
      <c r="N4817">
        <f>VLOOKUP(Orders!M4817,city2,2,FALSE)</f>
        <v>11</v>
      </c>
      <c r="O4817" t="s">
        <v>78</v>
      </c>
      <c r="P4817">
        <f>VLOOKUP(O4817,state2,2,FALSE)</f>
        <v>10</v>
      </c>
      <c r="Q4817">
        <v>19134</v>
      </c>
      <c r="R4817" t="s">
        <v>79</v>
      </c>
      <c r="S4817">
        <f>VLOOKUP(R4817,region2,2,FALSE)</f>
        <v>4</v>
      </c>
      <c r="T4817" t="s">
        <v>4337</v>
      </c>
      <c r="U4817" t="s">
        <v>22</v>
      </c>
      <c r="V4817">
        <f>VLOOKUP(U4817,category2,2,FALSE)</f>
        <v>2</v>
      </c>
      <c r="W4817" t="s">
        <v>45</v>
      </c>
      <c r="X4817">
        <f>VLOOKUP(W4817,subcat2,3,FALSE)</f>
        <v>11</v>
      </c>
      <c r="Y4817" t="s">
        <v>1959</v>
      </c>
      <c r="Z4817">
        <v>18.264000000000003</v>
      </c>
      <c r="AA4817">
        <v>3</v>
      </c>
      <c r="AB4817">
        <v>0.2</v>
      </c>
      <c r="AC4817" s="4">
        <v>6.1640999999999995</v>
      </c>
    </row>
    <row r="4818" spans="1:29" x14ac:dyDescent="0.25">
      <c r="A4818" s="2">
        <v>4817</v>
      </c>
      <c r="B4818" t="s">
        <v>6390</v>
      </c>
      <c r="C4818" s="3">
        <v>41999</v>
      </c>
      <c r="D4818" s="3">
        <v>42004</v>
      </c>
      <c r="E4818" t="s">
        <v>25</v>
      </c>
      <c r="F4818">
        <f>VLOOKUP(E4818,SHIPMODE,2,FALSE)</f>
        <v>2</v>
      </c>
      <c r="G4818" t="s">
        <v>3981</v>
      </c>
      <c r="H4818" t="s">
        <v>2760</v>
      </c>
      <c r="I4818" t="s">
        <v>9</v>
      </c>
      <c r="J4818">
        <f>VLOOKUP(I4818,segmentID,2,FALSE)</f>
        <v>1</v>
      </c>
      <c r="K4818" t="s">
        <v>3255</v>
      </c>
      <c r="L4818">
        <f>VLOOKUP(K4818,country2,2,FALSE)</f>
        <v>1</v>
      </c>
      <c r="M4818" t="s">
        <v>77</v>
      </c>
      <c r="N4818">
        <f>VLOOKUP(Orders!M4818,city2,2,FALSE)</f>
        <v>11</v>
      </c>
      <c r="O4818" t="s">
        <v>78</v>
      </c>
      <c r="P4818">
        <f>VLOOKUP(O4818,state2,2,FALSE)</f>
        <v>10</v>
      </c>
      <c r="Q4818">
        <v>19134</v>
      </c>
      <c r="R4818" t="s">
        <v>79</v>
      </c>
      <c r="S4818">
        <f>VLOOKUP(R4818,region2,2,FALSE)</f>
        <v>4</v>
      </c>
      <c r="T4818" t="s">
        <v>5716</v>
      </c>
      <c r="U4818" t="s">
        <v>22</v>
      </c>
      <c r="V4818">
        <f>VLOOKUP(U4818,category2,2,FALSE)</f>
        <v>2</v>
      </c>
      <c r="W4818" t="s">
        <v>38</v>
      </c>
      <c r="X4818">
        <f>VLOOKUP(W4818,subcat2,3,FALSE)</f>
        <v>10</v>
      </c>
      <c r="Y4818" t="s">
        <v>646</v>
      </c>
      <c r="Z4818">
        <v>34.655999999999999</v>
      </c>
      <c r="AA4818">
        <v>2</v>
      </c>
      <c r="AB4818">
        <v>0.2</v>
      </c>
      <c r="AC4818" s="4">
        <v>5.6315999999999971</v>
      </c>
    </row>
    <row r="4819" spans="1:29" x14ac:dyDescent="0.25">
      <c r="A4819" s="2">
        <v>4818</v>
      </c>
      <c r="B4819" t="s">
        <v>6390</v>
      </c>
      <c r="C4819" s="3">
        <v>41999</v>
      </c>
      <c r="D4819" s="3">
        <v>42004</v>
      </c>
      <c r="E4819" t="s">
        <v>25</v>
      </c>
      <c r="F4819">
        <f>VLOOKUP(E4819,SHIPMODE,2,FALSE)</f>
        <v>2</v>
      </c>
      <c r="G4819" t="s">
        <v>3981</v>
      </c>
      <c r="H4819" t="s">
        <v>2760</v>
      </c>
      <c r="I4819" t="s">
        <v>9</v>
      </c>
      <c r="J4819">
        <f>VLOOKUP(I4819,segmentID,2,FALSE)</f>
        <v>1</v>
      </c>
      <c r="K4819" t="s">
        <v>3255</v>
      </c>
      <c r="L4819">
        <f>VLOOKUP(K4819,country2,2,FALSE)</f>
        <v>1</v>
      </c>
      <c r="M4819" t="s">
        <v>77</v>
      </c>
      <c r="N4819">
        <f>VLOOKUP(Orders!M4819,city2,2,FALSE)</f>
        <v>11</v>
      </c>
      <c r="O4819" t="s">
        <v>78</v>
      </c>
      <c r="P4819">
        <f>VLOOKUP(O4819,state2,2,FALSE)</f>
        <v>10</v>
      </c>
      <c r="Q4819">
        <v>19134</v>
      </c>
      <c r="R4819" t="s">
        <v>79</v>
      </c>
      <c r="S4819">
        <f>VLOOKUP(R4819,region2,2,FALSE)</f>
        <v>4</v>
      </c>
      <c r="T4819" t="s">
        <v>4638</v>
      </c>
      <c r="U4819" t="s">
        <v>22</v>
      </c>
      <c r="V4819">
        <f>VLOOKUP(U4819,category2,2,FALSE)</f>
        <v>2</v>
      </c>
      <c r="W4819" t="s">
        <v>38</v>
      </c>
      <c r="X4819">
        <f>VLOOKUP(W4819,subcat2,3,FALSE)</f>
        <v>10</v>
      </c>
      <c r="Y4819" t="s">
        <v>1914</v>
      </c>
      <c r="Z4819">
        <v>81.552000000000007</v>
      </c>
      <c r="AA4819">
        <v>2</v>
      </c>
      <c r="AB4819">
        <v>0.2</v>
      </c>
      <c r="AC4819" s="4">
        <v>8.1551999999999971</v>
      </c>
    </row>
    <row r="4820" spans="1:29" x14ac:dyDescent="0.25">
      <c r="A4820" s="2">
        <v>4819</v>
      </c>
      <c r="B4820" t="s">
        <v>6390</v>
      </c>
      <c r="C4820" s="3">
        <v>41999</v>
      </c>
      <c r="D4820" s="3">
        <v>42004</v>
      </c>
      <c r="E4820" t="s">
        <v>25</v>
      </c>
      <c r="F4820">
        <f>VLOOKUP(E4820,SHIPMODE,2,FALSE)</f>
        <v>2</v>
      </c>
      <c r="G4820" t="s">
        <v>3981</v>
      </c>
      <c r="H4820" t="s">
        <v>2760</v>
      </c>
      <c r="I4820" t="s">
        <v>9</v>
      </c>
      <c r="J4820">
        <f>VLOOKUP(I4820,segmentID,2,FALSE)</f>
        <v>1</v>
      </c>
      <c r="K4820" t="s">
        <v>3255</v>
      </c>
      <c r="L4820">
        <f>VLOOKUP(K4820,country2,2,FALSE)</f>
        <v>1</v>
      </c>
      <c r="M4820" t="s">
        <v>77</v>
      </c>
      <c r="N4820">
        <f>VLOOKUP(Orders!M4820,city2,2,FALSE)</f>
        <v>11</v>
      </c>
      <c r="O4820" t="s">
        <v>78</v>
      </c>
      <c r="P4820">
        <f>VLOOKUP(O4820,state2,2,FALSE)</f>
        <v>10</v>
      </c>
      <c r="Q4820">
        <v>19134</v>
      </c>
      <c r="R4820" t="s">
        <v>79</v>
      </c>
      <c r="S4820">
        <f>VLOOKUP(R4820,region2,2,FALSE)</f>
        <v>4</v>
      </c>
      <c r="T4820" t="s">
        <v>5127</v>
      </c>
      <c r="U4820" t="s">
        <v>22</v>
      </c>
      <c r="V4820">
        <f>VLOOKUP(U4820,category2,2,FALSE)</f>
        <v>2</v>
      </c>
      <c r="W4820" t="s">
        <v>3227</v>
      </c>
      <c r="X4820">
        <f>VLOOKUP(W4820,subcat2,3,FALSE)</f>
        <v>5</v>
      </c>
      <c r="Y4820" t="s">
        <v>2672</v>
      </c>
      <c r="Z4820">
        <v>227.13600000000002</v>
      </c>
      <c r="AA4820">
        <v>4</v>
      </c>
      <c r="AB4820">
        <v>0.2</v>
      </c>
      <c r="AC4820" s="4">
        <v>-42.588000000000036</v>
      </c>
    </row>
    <row r="4821" spans="1:29" x14ac:dyDescent="0.25">
      <c r="A4821" s="2">
        <v>4820</v>
      </c>
      <c r="B4821" t="s">
        <v>10043</v>
      </c>
      <c r="C4821" s="3">
        <v>42894</v>
      </c>
      <c r="D4821" s="3">
        <v>42900</v>
      </c>
      <c r="E4821" t="s">
        <v>25</v>
      </c>
      <c r="F4821">
        <f>VLOOKUP(E4821,SHIPMODE,2,FALSE)</f>
        <v>2</v>
      </c>
      <c r="G4821" t="s">
        <v>4007</v>
      </c>
      <c r="H4821" t="s">
        <v>2915</v>
      </c>
      <c r="I4821" t="s">
        <v>9</v>
      </c>
      <c r="J4821">
        <f>VLOOKUP(I4821,segmentID,2,FALSE)</f>
        <v>1</v>
      </c>
      <c r="K4821" t="s">
        <v>3255</v>
      </c>
      <c r="L4821">
        <f>VLOOKUP(K4821,country2,2,FALSE)</f>
        <v>1</v>
      </c>
      <c r="M4821" t="s">
        <v>1278</v>
      </c>
      <c r="N4821">
        <f>VLOOKUP(Orders!M4821,city2,2,FALSE)</f>
        <v>166</v>
      </c>
      <c r="O4821" t="s">
        <v>367</v>
      </c>
      <c r="P4821">
        <f>VLOOKUP(O4821,state2,2,FALSE)</f>
        <v>30</v>
      </c>
      <c r="Q4821">
        <v>6360</v>
      </c>
      <c r="R4821" t="s">
        <v>79</v>
      </c>
      <c r="S4821">
        <f>VLOOKUP(R4821,region2,2,FALSE)</f>
        <v>4</v>
      </c>
      <c r="T4821" t="s">
        <v>5566</v>
      </c>
      <c r="U4821" t="s">
        <v>22</v>
      </c>
      <c r="V4821">
        <f>VLOOKUP(U4821,category2,2,FALSE)</f>
        <v>2</v>
      </c>
      <c r="W4821" t="s">
        <v>3231</v>
      </c>
      <c r="X4821">
        <f>VLOOKUP(W4821,subcat2,3,FALSE)</f>
        <v>9</v>
      </c>
      <c r="Y4821" t="s">
        <v>763</v>
      </c>
      <c r="Z4821">
        <v>10.36</v>
      </c>
      <c r="AA4821">
        <v>2</v>
      </c>
      <c r="AB4821">
        <v>0</v>
      </c>
      <c r="AC4821" s="4">
        <v>5.0763999999999996</v>
      </c>
    </row>
    <row r="4822" spans="1:29" x14ac:dyDescent="0.25">
      <c r="A4822" s="2">
        <v>4821</v>
      </c>
      <c r="B4822" t="s">
        <v>7387</v>
      </c>
      <c r="C4822" s="3">
        <v>42101</v>
      </c>
      <c r="D4822" s="3">
        <v>42105</v>
      </c>
      <c r="E4822" t="s">
        <v>25</v>
      </c>
      <c r="F4822">
        <f>VLOOKUP(E4822,SHIPMODE,2,FALSE)</f>
        <v>2</v>
      </c>
      <c r="G4822" t="s">
        <v>3979</v>
      </c>
      <c r="H4822" t="s">
        <v>2748</v>
      </c>
      <c r="I4822" t="s">
        <v>9</v>
      </c>
      <c r="J4822">
        <f>VLOOKUP(I4822,segmentID,2,FALSE)</f>
        <v>1</v>
      </c>
      <c r="K4822" t="s">
        <v>3255</v>
      </c>
      <c r="L4822">
        <f>VLOOKUP(K4822,country2,2,FALSE)</f>
        <v>1</v>
      </c>
      <c r="M4822" t="s">
        <v>335</v>
      </c>
      <c r="N4822">
        <f>VLOOKUP(Orders!M4822,city2,2,FALSE)</f>
        <v>53</v>
      </c>
      <c r="O4822" t="s">
        <v>54</v>
      </c>
      <c r="P4822">
        <f>VLOOKUP(O4822,state2,2,FALSE)</f>
        <v>6</v>
      </c>
      <c r="Q4822">
        <v>78207</v>
      </c>
      <c r="R4822" t="s">
        <v>55</v>
      </c>
      <c r="S4822">
        <f>VLOOKUP(R4822,region2,2,FALSE)</f>
        <v>3</v>
      </c>
      <c r="T4822" t="s">
        <v>5433</v>
      </c>
      <c r="U4822" t="s">
        <v>22</v>
      </c>
      <c r="V4822">
        <f>VLOOKUP(U4822,category2,2,FALSE)</f>
        <v>2</v>
      </c>
      <c r="W4822" t="s">
        <v>38</v>
      </c>
      <c r="X4822">
        <f>VLOOKUP(W4822,subcat2,3,FALSE)</f>
        <v>10</v>
      </c>
      <c r="Y4822" t="s">
        <v>2797</v>
      </c>
      <c r="Z4822">
        <v>463.24799999999988</v>
      </c>
      <c r="AA4822">
        <v>8</v>
      </c>
      <c r="AB4822">
        <v>0.8</v>
      </c>
      <c r="AC4822" s="4">
        <v>-1181.2824000000003</v>
      </c>
    </row>
    <row r="4823" spans="1:29" x14ac:dyDescent="0.25">
      <c r="A4823" s="2">
        <v>4822</v>
      </c>
      <c r="B4823" t="s">
        <v>7387</v>
      </c>
      <c r="C4823" s="3">
        <v>42101</v>
      </c>
      <c r="D4823" s="3">
        <v>42105</v>
      </c>
      <c r="E4823" t="s">
        <v>25</v>
      </c>
      <c r="F4823">
        <f>VLOOKUP(E4823,SHIPMODE,2,FALSE)</f>
        <v>2</v>
      </c>
      <c r="G4823" t="s">
        <v>3979</v>
      </c>
      <c r="H4823" t="s">
        <v>2748</v>
      </c>
      <c r="I4823" t="s">
        <v>9</v>
      </c>
      <c r="J4823">
        <f>VLOOKUP(I4823,segmentID,2,FALSE)</f>
        <v>1</v>
      </c>
      <c r="K4823" t="s">
        <v>3255</v>
      </c>
      <c r="L4823">
        <f>VLOOKUP(K4823,country2,2,FALSE)</f>
        <v>1</v>
      </c>
      <c r="M4823" t="s">
        <v>335</v>
      </c>
      <c r="N4823">
        <f>VLOOKUP(Orders!M4823,city2,2,FALSE)</f>
        <v>53</v>
      </c>
      <c r="O4823" t="s">
        <v>54</v>
      </c>
      <c r="P4823">
        <f>VLOOKUP(O4823,state2,2,FALSE)</f>
        <v>6</v>
      </c>
      <c r="Q4823">
        <v>78207</v>
      </c>
      <c r="R4823" t="s">
        <v>55</v>
      </c>
      <c r="S4823">
        <f>VLOOKUP(R4823,region2,2,FALSE)</f>
        <v>3</v>
      </c>
      <c r="T4823" t="s">
        <v>4747</v>
      </c>
      <c r="U4823" t="s">
        <v>35</v>
      </c>
      <c r="V4823">
        <f>VLOOKUP(U4823,category2,2,FALSE)</f>
        <v>3</v>
      </c>
      <c r="W4823" t="s">
        <v>3232</v>
      </c>
      <c r="X4823">
        <f>VLOOKUP(W4823,subcat2,3,FALSE)</f>
        <v>12</v>
      </c>
      <c r="Y4823" t="s">
        <v>2105</v>
      </c>
      <c r="Z4823">
        <v>383.952</v>
      </c>
      <c r="AA4823">
        <v>6</v>
      </c>
      <c r="AB4823">
        <v>0.2</v>
      </c>
      <c r="AC4823" s="4">
        <v>47.993999999999971</v>
      </c>
    </row>
    <row r="4824" spans="1:29" x14ac:dyDescent="0.25">
      <c r="A4824" s="2">
        <v>4823</v>
      </c>
      <c r="B4824" t="s">
        <v>8568</v>
      </c>
      <c r="C4824" s="3">
        <v>42561</v>
      </c>
      <c r="D4824" s="3">
        <v>42562</v>
      </c>
      <c r="E4824" t="s">
        <v>625</v>
      </c>
      <c r="F4824">
        <f>VLOOKUP(E4824,SHIPMODE,2,FALSE)</f>
        <v>4</v>
      </c>
      <c r="G4824" t="s">
        <v>3380</v>
      </c>
      <c r="H4824" t="s">
        <v>521</v>
      </c>
      <c r="I4824" t="s">
        <v>52</v>
      </c>
      <c r="J4824">
        <f>VLOOKUP(I4824,segmentID,2,FALSE)</f>
        <v>3</v>
      </c>
      <c r="K4824" t="s">
        <v>3255</v>
      </c>
      <c r="L4824">
        <f>VLOOKUP(K4824,country2,2,FALSE)</f>
        <v>1</v>
      </c>
      <c r="M4824" t="s">
        <v>2917</v>
      </c>
      <c r="N4824">
        <f>VLOOKUP(Orders!M4824,city2,2,FALSE)</f>
        <v>421</v>
      </c>
      <c r="O4824" t="s">
        <v>160</v>
      </c>
      <c r="P4824">
        <f>VLOOKUP(O4824,state2,2,FALSE)</f>
        <v>17</v>
      </c>
      <c r="Q4824">
        <v>85364</v>
      </c>
      <c r="R4824" t="s">
        <v>21</v>
      </c>
      <c r="S4824">
        <f>VLOOKUP(R4824,region2,2,FALSE)</f>
        <v>2</v>
      </c>
      <c r="T4824" t="s">
        <v>4544</v>
      </c>
      <c r="U4824" t="s">
        <v>22</v>
      </c>
      <c r="V4824">
        <f>VLOOKUP(U4824,category2,2,FALSE)</f>
        <v>2</v>
      </c>
      <c r="W4824" t="s">
        <v>3231</v>
      </c>
      <c r="X4824">
        <f>VLOOKUP(W4824,subcat2,3,FALSE)</f>
        <v>9</v>
      </c>
      <c r="Y4824" t="s">
        <v>1411</v>
      </c>
      <c r="Z4824">
        <v>44.856000000000009</v>
      </c>
      <c r="AA4824">
        <v>6</v>
      </c>
      <c r="AB4824">
        <v>0.7</v>
      </c>
      <c r="AC4824" s="4">
        <v>-35.884799999999984</v>
      </c>
    </row>
    <row r="4825" spans="1:29" x14ac:dyDescent="0.25">
      <c r="A4825" s="2">
        <v>4824</v>
      </c>
      <c r="B4825" t="s">
        <v>8569</v>
      </c>
      <c r="C4825" s="3">
        <v>42695</v>
      </c>
      <c r="D4825" s="3">
        <v>42700</v>
      </c>
      <c r="E4825" t="s">
        <v>25</v>
      </c>
      <c r="F4825">
        <f>VLOOKUP(E4825,SHIPMODE,2,FALSE)</f>
        <v>2</v>
      </c>
      <c r="G4825" t="s">
        <v>3492</v>
      </c>
      <c r="H4825" t="s">
        <v>943</v>
      </c>
      <c r="I4825" t="s">
        <v>9</v>
      </c>
      <c r="J4825">
        <f>VLOOKUP(I4825,segmentID,2,FALSE)</f>
        <v>1</v>
      </c>
      <c r="K4825" t="s">
        <v>3255</v>
      </c>
      <c r="L4825">
        <f>VLOOKUP(K4825,country2,2,FALSE)</f>
        <v>1</v>
      </c>
      <c r="M4825" t="s">
        <v>248</v>
      </c>
      <c r="N4825">
        <f>VLOOKUP(Orders!M4825,city2,2,FALSE)</f>
        <v>39</v>
      </c>
      <c r="O4825" t="s">
        <v>249</v>
      </c>
      <c r="P4825">
        <f>VLOOKUP(O4825,state2,2,FALSE)</f>
        <v>25</v>
      </c>
      <c r="Q4825">
        <v>43229</v>
      </c>
      <c r="R4825" t="s">
        <v>79</v>
      </c>
      <c r="S4825">
        <f>VLOOKUP(R4825,region2,2,FALSE)</f>
        <v>4</v>
      </c>
      <c r="T4825" t="s">
        <v>5763</v>
      </c>
      <c r="U4825" t="s">
        <v>35</v>
      </c>
      <c r="V4825">
        <f>VLOOKUP(U4825,category2,2,FALSE)</f>
        <v>3</v>
      </c>
      <c r="W4825" t="s">
        <v>3235</v>
      </c>
      <c r="X4825">
        <f>VLOOKUP(W4825,subcat2,3,FALSE)</f>
        <v>16</v>
      </c>
      <c r="Y4825" t="s">
        <v>2796</v>
      </c>
      <c r="Z4825">
        <v>30.345000000000006</v>
      </c>
      <c r="AA4825">
        <v>7</v>
      </c>
      <c r="AB4825">
        <v>0.7</v>
      </c>
      <c r="AC4825" s="4">
        <v>-24.275999999999996</v>
      </c>
    </row>
    <row r="4826" spans="1:29" x14ac:dyDescent="0.25">
      <c r="A4826" s="2">
        <v>4825</v>
      </c>
      <c r="B4826" t="s">
        <v>8569</v>
      </c>
      <c r="C4826" s="3">
        <v>42695</v>
      </c>
      <c r="D4826" s="3">
        <v>42700</v>
      </c>
      <c r="E4826" t="s">
        <v>25</v>
      </c>
      <c r="F4826">
        <f>VLOOKUP(E4826,SHIPMODE,2,FALSE)</f>
        <v>2</v>
      </c>
      <c r="G4826" t="s">
        <v>3492</v>
      </c>
      <c r="H4826" t="s">
        <v>943</v>
      </c>
      <c r="I4826" t="s">
        <v>9</v>
      </c>
      <c r="J4826">
        <f>VLOOKUP(I4826,segmentID,2,FALSE)</f>
        <v>1</v>
      </c>
      <c r="K4826" t="s">
        <v>3255</v>
      </c>
      <c r="L4826">
        <f>VLOOKUP(K4826,country2,2,FALSE)</f>
        <v>1</v>
      </c>
      <c r="M4826" t="s">
        <v>248</v>
      </c>
      <c r="N4826">
        <f>VLOOKUP(Orders!M4826,city2,2,FALSE)</f>
        <v>39</v>
      </c>
      <c r="O4826" t="s">
        <v>249</v>
      </c>
      <c r="P4826">
        <f>VLOOKUP(O4826,state2,2,FALSE)</f>
        <v>25</v>
      </c>
      <c r="Q4826">
        <v>43229</v>
      </c>
      <c r="R4826" t="s">
        <v>79</v>
      </c>
      <c r="S4826">
        <f>VLOOKUP(R4826,region2,2,FALSE)</f>
        <v>4</v>
      </c>
      <c r="T4826" t="s">
        <v>4271</v>
      </c>
      <c r="U4826" t="s">
        <v>13</v>
      </c>
      <c r="V4826">
        <f>VLOOKUP(U4826,category2,2,FALSE)</f>
        <v>1</v>
      </c>
      <c r="W4826" t="s">
        <v>3226</v>
      </c>
      <c r="X4826">
        <f>VLOOKUP(W4826,subcat2,3,FALSE)</f>
        <v>2</v>
      </c>
      <c r="Y4826" t="s">
        <v>2067</v>
      </c>
      <c r="Z4826">
        <v>127.554</v>
      </c>
      <c r="AA4826">
        <v>3</v>
      </c>
      <c r="AB4826">
        <v>0.3</v>
      </c>
      <c r="AC4826" s="4">
        <v>-9.1109999999999971</v>
      </c>
    </row>
    <row r="4827" spans="1:29" x14ac:dyDescent="0.25">
      <c r="A4827" s="2">
        <v>4826</v>
      </c>
      <c r="B4827" t="s">
        <v>8569</v>
      </c>
      <c r="C4827" s="3">
        <v>42695</v>
      </c>
      <c r="D4827" s="3">
        <v>42700</v>
      </c>
      <c r="E4827" t="s">
        <v>25</v>
      </c>
      <c r="F4827">
        <f>VLOOKUP(E4827,SHIPMODE,2,FALSE)</f>
        <v>2</v>
      </c>
      <c r="G4827" t="s">
        <v>3492</v>
      </c>
      <c r="H4827" t="s">
        <v>943</v>
      </c>
      <c r="I4827" t="s">
        <v>9</v>
      </c>
      <c r="J4827">
        <f>VLOOKUP(I4827,segmentID,2,FALSE)</f>
        <v>1</v>
      </c>
      <c r="K4827" t="s">
        <v>3255</v>
      </c>
      <c r="L4827">
        <f>VLOOKUP(K4827,country2,2,FALSE)</f>
        <v>1</v>
      </c>
      <c r="M4827" t="s">
        <v>248</v>
      </c>
      <c r="N4827">
        <f>VLOOKUP(Orders!M4827,city2,2,FALSE)</f>
        <v>39</v>
      </c>
      <c r="O4827" t="s">
        <v>249</v>
      </c>
      <c r="P4827">
        <f>VLOOKUP(O4827,state2,2,FALSE)</f>
        <v>25</v>
      </c>
      <c r="Q4827">
        <v>43229</v>
      </c>
      <c r="R4827" t="s">
        <v>79</v>
      </c>
      <c r="S4827">
        <f>VLOOKUP(R4827,region2,2,FALSE)</f>
        <v>4</v>
      </c>
      <c r="T4827" t="s">
        <v>5485</v>
      </c>
      <c r="U4827" t="s">
        <v>13</v>
      </c>
      <c r="V4827">
        <f>VLOOKUP(U4827,category2,2,FALSE)</f>
        <v>1</v>
      </c>
      <c r="W4827" t="s">
        <v>3228</v>
      </c>
      <c r="X4827">
        <f>VLOOKUP(W4827,subcat2,3,FALSE)</f>
        <v>6</v>
      </c>
      <c r="Y4827" t="s">
        <v>2003</v>
      </c>
      <c r="Z4827">
        <v>77.951999999999998</v>
      </c>
      <c r="AA4827">
        <v>3</v>
      </c>
      <c r="AB4827">
        <v>0.2</v>
      </c>
      <c r="AC4827" s="4">
        <v>15.590399999999995</v>
      </c>
    </row>
    <row r="4828" spans="1:29" x14ac:dyDescent="0.25">
      <c r="A4828" s="2">
        <v>4827</v>
      </c>
      <c r="B4828" t="s">
        <v>10044</v>
      </c>
      <c r="C4828" s="3">
        <v>43051</v>
      </c>
      <c r="D4828" s="3">
        <v>43054</v>
      </c>
      <c r="E4828" t="s">
        <v>97</v>
      </c>
      <c r="F4828">
        <f>VLOOKUP(E4828,SHIPMODE,2,FALSE)</f>
        <v>3</v>
      </c>
      <c r="G4828" t="s">
        <v>3786</v>
      </c>
      <c r="H4828" t="s">
        <v>1945</v>
      </c>
      <c r="I4828" t="s">
        <v>18</v>
      </c>
      <c r="J4828">
        <f>VLOOKUP(I4828,segmentID,2,FALSE)</f>
        <v>2</v>
      </c>
      <c r="K4828" t="s">
        <v>3255</v>
      </c>
      <c r="L4828">
        <f>VLOOKUP(K4828,country2,2,FALSE)</f>
        <v>1</v>
      </c>
      <c r="M4828" t="s">
        <v>19</v>
      </c>
      <c r="N4828">
        <f>VLOOKUP(Orders!M4828,city2,2,FALSE)</f>
        <v>2</v>
      </c>
      <c r="O4828" t="s">
        <v>20</v>
      </c>
      <c r="P4828">
        <f>VLOOKUP(O4828,state2,2,FALSE)</f>
        <v>2</v>
      </c>
      <c r="Q4828">
        <v>90036</v>
      </c>
      <c r="R4828" t="s">
        <v>21</v>
      </c>
      <c r="S4828">
        <f>VLOOKUP(R4828,region2,2,FALSE)</f>
        <v>2</v>
      </c>
      <c r="T4828" t="s">
        <v>4344</v>
      </c>
      <c r="U4828" t="s">
        <v>22</v>
      </c>
      <c r="V4828">
        <f>VLOOKUP(U4828,category2,2,FALSE)</f>
        <v>2</v>
      </c>
      <c r="W4828" t="s">
        <v>3231</v>
      </c>
      <c r="X4828">
        <f>VLOOKUP(W4828,subcat2,3,FALSE)</f>
        <v>9</v>
      </c>
      <c r="Y4828" t="s">
        <v>2431</v>
      </c>
      <c r="Z4828">
        <v>14.016</v>
      </c>
      <c r="AA4828">
        <v>4</v>
      </c>
      <c r="AB4828">
        <v>0.2</v>
      </c>
      <c r="AC4828" s="4">
        <v>4.9055999999999997</v>
      </c>
    </row>
    <row r="4829" spans="1:29" x14ac:dyDescent="0.25">
      <c r="A4829" s="2">
        <v>4828</v>
      </c>
      <c r="B4829" t="s">
        <v>6391</v>
      </c>
      <c r="C4829" s="3">
        <v>41944</v>
      </c>
      <c r="D4829" s="3">
        <v>41951</v>
      </c>
      <c r="E4829" t="s">
        <v>25</v>
      </c>
      <c r="F4829">
        <f>VLOOKUP(E4829,SHIPMODE,2,FALSE)</f>
        <v>2</v>
      </c>
      <c r="G4829" t="s">
        <v>3960</v>
      </c>
      <c r="H4829" t="s">
        <v>2657</v>
      </c>
      <c r="I4829" t="s">
        <v>18</v>
      </c>
      <c r="J4829">
        <f>VLOOKUP(I4829,segmentID,2,FALSE)</f>
        <v>2</v>
      </c>
      <c r="K4829" t="s">
        <v>3255</v>
      </c>
      <c r="L4829">
        <f>VLOOKUP(K4829,country2,2,FALSE)</f>
        <v>1</v>
      </c>
      <c r="M4829" t="s">
        <v>703</v>
      </c>
      <c r="N4829">
        <f>VLOOKUP(Orders!M4829,city2,2,FALSE)</f>
        <v>103</v>
      </c>
      <c r="O4829" t="s">
        <v>11</v>
      </c>
      <c r="P4829">
        <f>VLOOKUP(O4829,state2,2,FALSE)</f>
        <v>1</v>
      </c>
      <c r="Q4829">
        <v>40475</v>
      </c>
      <c r="R4829" t="s">
        <v>12</v>
      </c>
      <c r="S4829">
        <f>VLOOKUP(R4829,region2,2,FALSE)</f>
        <v>1</v>
      </c>
      <c r="T4829" t="s">
        <v>5233</v>
      </c>
      <c r="U4829" t="s">
        <v>22</v>
      </c>
      <c r="V4829">
        <f>VLOOKUP(U4829,category2,2,FALSE)</f>
        <v>2</v>
      </c>
      <c r="W4829" t="s">
        <v>3227</v>
      </c>
      <c r="X4829">
        <f>VLOOKUP(W4829,subcat2,3,FALSE)</f>
        <v>5</v>
      </c>
      <c r="Y4829" t="s">
        <v>1123</v>
      </c>
      <c r="Z4829">
        <v>69.52</v>
      </c>
      <c r="AA4829">
        <v>2</v>
      </c>
      <c r="AB4829">
        <v>0</v>
      </c>
      <c r="AC4829" s="4">
        <v>19.465600000000002</v>
      </c>
    </row>
    <row r="4830" spans="1:29" x14ac:dyDescent="0.25">
      <c r="A4830" s="2">
        <v>4829</v>
      </c>
      <c r="B4830" t="s">
        <v>6391</v>
      </c>
      <c r="C4830" s="3">
        <v>41944</v>
      </c>
      <c r="D4830" s="3">
        <v>41951</v>
      </c>
      <c r="E4830" t="s">
        <v>25</v>
      </c>
      <c r="F4830">
        <f>VLOOKUP(E4830,SHIPMODE,2,FALSE)</f>
        <v>2</v>
      </c>
      <c r="G4830" t="s">
        <v>3960</v>
      </c>
      <c r="H4830" t="s">
        <v>2657</v>
      </c>
      <c r="I4830" t="s">
        <v>18</v>
      </c>
      <c r="J4830">
        <f>VLOOKUP(I4830,segmentID,2,FALSE)</f>
        <v>2</v>
      </c>
      <c r="K4830" t="s">
        <v>3255</v>
      </c>
      <c r="L4830">
        <f>VLOOKUP(K4830,country2,2,FALSE)</f>
        <v>1</v>
      </c>
      <c r="M4830" t="s">
        <v>703</v>
      </c>
      <c r="N4830">
        <f>VLOOKUP(Orders!M4830,city2,2,FALSE)</f>
        <v>103</v>
      </c>
      <c r="O4830" t="s">
        <v>11</v>
      </c>
      <c r="P4830">
        <f>VLOOKUP(O4830,state2,2,FALSE)</f>
        <v>1</v>
      </c>
      <c r="Q4830">
        <v>40475</v>
      </c>
      <c r="R4830" t="s">
        <v>12</v>
      </c>
      <c r="S4830">
        <f>VLOOKUP(R4830,region2,2,FALSE)</f>
        <v>1</v>
      </c>
      <c r="T4830" t="s">
        <v>4954</v>
      </c>
      <c r="U4830" t="s">
        <v>22</v>
      </c>
      <c r="V4830">
        <f>VLOOKUP(U4830,category2,2,FALSE)</f>
        <v>2</v>
      </c>
      <c r="W4830" t="s">
        <v>3229</v>
      </c>
      <c r="X4830">
        <f>VLOOKUP(W4830,subcat2,3,FALSE)</f>
        <v>7</v>
      </c>
      <c r="Y4830" t="s">
        <v>3007</v>
      </c>
      <c r="Z4830">
        <v>5.64</v>
      </c>
      <c r="AA4830">
        <v>3</v>
      </c>
      <c r="AB4830">
        <v>0</v>
      </c>
      <c r="AC4830" s="4">
        <v>1.6355999999999997</v>
      </c>
    </row>
    <row r="4831" spans="1:29" x14ac:dyDescent="0.25">
      <c r="A4831" s="2">
        <v>4830</v>
      </c>
      <c r="B4831" t="s">
        <v>8570</v>
      </c>
      <c r="C4831" s="3">
        <v>42505</v>
      </c>
      <c r="D4831" s="3">
        <v>42511</v>
      </c>
      <c r="E4831" t="s">
        <v>25</v>
      </c>
      <c r="F4831">
        <f>VLOOKUP(E4831,SHIPMODE,2,FALSE)</f>
        <v>2</v>
      </c>
      <c r="G4831" t="s">
        <v>3882</v>
      </c>
      <c r="H4831" t="s">
        <v>2357</v>
      </c>
      <c r="I4831" t="s">
        <v>9</v>
      </c>
      <c r="J4831">
        <f>VLOOKUP(I4831,segmentID,2,FALSE)</f>
        <v>1</v>
      </c>
      <c r="K4831" t="s">
        <v>3255</v>
      </c>
      <c r="L4831">
        <f>VLOOKUP(K4831,country2,2,FALSE)</f>
        <v>1</v>
      </c>
      <c r="M4831" t="s">
        <v>138</v>
      </c>
      <c r="N4831">
        <f>VLOOKUP(Orders!M4831,city2,2,FALSE)</f>
        <v>21</v>
      </c>
      <c r="O4831" t="s">
        <v>139</v>
      </c>
      <c r="P4831">
        <f>VLOOKUP(O4831,state2,2,FALSE)</f>
        <v>16</v>
      </c>
      <c r="Q4831">
        <v>10035</v>
      </c>
      <c r="R4831" t="s">
        <v>79</v>
      </c>
      <c r="S4831">
        <f>VLOOKUP(R4831,region2,2,FALSE)</f>
        <v>4</v>
      </c>
      <c r="T4831" t="s">
        <v>5288</v>
      </c>
      <c r="U4831" t="s">
        <v>22</v>
      </c>
      <c r="V4831">
        <f>VLOOKUP(U4831,category2,2,FALSE)</f>
        <v>2</v>
      </c>
      <c r="W4831" t="s">
        <v>3231</v>
      </c>
      <c r="X4831">
        <f>VLOOKUP(W4831,subcat2,3,FALSE)</f>
        <v>9</v>
      </c>
      <c r="Y4831" t="s">
        <v>1454</v>
      </c>
      <c r="Z4831">
        <v>13.776000000000002</v>
      </c>
      <c r="AA4831">
        <v>3</v>
      </c>
      <c r="AB4831">
        <v>0.2</v>
      </c>
      <c r="AC4831" s="4">
        <v>4.4771999999999998</v>
      </c>
    </row>
    <row r="4832" spans="1:29" x14ac:dyDescent="0.25">
      <c r="A4832" s="2">
        <v>4831</v>
      </c>
      <c r="B4832" t="s">
        <v>6392</v>
      </c>
      <c r="C4832" s="3">
        <v>41950</v>
      </c>
      <c r="D4832" s="3">
        <v>41955</v>
      </c>
      <c r="E4832" t="s">
        <v>25</v>
      </c>
      <c r="F4832">
        <f>VLOOKUP(E4832,SHIPMODE,2,FALSE)</f>
        <v>2</v>
      </c>
      <c r="G4832" t="s">
        <v>3588</v>
      </c>
      <c r="H4832" t="s">
        <v>1262</v>
      </c>
      <c r="I4832" t="s">
        <v>9</v>
      </c>
      <c r="J4832">
        <f>VLOOKUP(I4832,segmentID,2,FALSE)</f>
        <v>1</v>
      </c>
      <c r="K4832" t="s">
        <v>3255</v>
      </c>
      <c r="L4832">
        <f>VLOOKUP(K4832,country2,2,FALSE)</f>
        <v>1</v>
      </c>
      <c r="M4832" t="s">
        <v>2918</v>
      </c>
      <c r="N4832">
        <f>VLOOKUP(Orders!M4832,city2,2,FALSE)</f>
        <v>422</v>
      </c>
      <c r="O4832" t="s">
        <v>60</v>
      </c>
      <c r="P4832">
        <f>VLOOKUP(O4832,state2,2,FALSE)</f>
        <v>7</v>
      </c>
      <c r="Q4832">
        <v>54401</v>
      </c>
      <c r="R4832" t="s">
        <v>55</v>
      </c>
      <c r="S4832">
        <f>VLOOKUP(R4832,region2,2,FALSE)</f>
        <v>3</v>
      </c>
      <c r="T4832" t="s">
        <v>5429</v>
      </c>
      <c r="U4832" t="s">
        <v>22</v>
      </c>
      <c r="V4832">
        <f>VLOOKUP(U4832,category2,2,FALSE)</f>
        <v>2</v>
      </c>
      <c r="W4832" t="s">
        <v>38</v>
      </c>
      <c r="X4832">
        <f>VLOOKUP(W4832,subcat2,3,FALSE)</f>
        <v>10</v>
      </c>
      <c r="Y4832" t="s">
        <v>39</v>
      </c>
      <c r="Z4832">
        <v>245.88</v>
      </c>
      <c r="AA4832">
        <v>6</v>
      </c>
      <c r="AB4832">
        <v>0</v>
      </c>
      <c r="AC4832" s="4">
        <v>68.846399999999988</v>
      </c>
    </row>
    <row r="4833" spans="1:29" x14ac:dyDescent="0.25">
      <c r="A4833" s="2">
        <v>4832</v>
      </c>
      <c r="B4833" t="s">
        <v>6392</v>
      </c>
      <c r="C4833" s="3">
        <v>41950</v>
      </c>
      <c r="D4833" s="3">
        <v>41955</v>
      </c>
      <c r="E4833" t="s">
        <v>25</v>
      </c>
      <c r="F4833">
        <f>VLOOKUP(E4833,SHIPMODE,2,FALSE)</f>
        <v>2</v>
      </c>
      <c r="G4833" t="s">
        <v>3588</v>
      </c>
      <c r="H4833" t="s">
        <v>1262</v>
      </c>
      <c r="I4833" t="s">
        <v>9</v>
      </c>
      <c r="J4833">
        <f>VLOOKUP(I4833,segmentID,2,FALSE)</f>
        <v>1</v>
      </c>
      <c r="K4833" t="s">
        <v>3255</v>
      </c>
      <c r="L4833">
        <f>VLOOKUP(K4833,country2,2,FALSE)</f>
        <v>1</v>
      </c>
      <c r="M4833" t="s">
        <v>2918</v>
      </c>
      <c r="N4833">
        <f>VLOOKUP(Orders!M4833,city2,2,FALSE)</f>
        <v>422</v>
      </c>
      <c r="O4833" t="s">
        <v>60</v>
      </c>
      <c r="P4833">
        <f>VLOOKUP(O4833,state2,2,FALSE)</f>
        <v>7</v>
      </c>
      <c r="Q4833">
        <v>54401</v>
      </c>
      <c r="R4833" t="s">
        <v>55</v>
      </c>
      <c r="S4833">
        <f>VLOOKUP(R4833,region2,2,FALSE)</f>
        <v>3</v>
      </c>
      <c r="T4833" t="s">
        <v>4850</v>
      </c>
      <c r="U4833" t="s">
        <v>22</v>
      </c>
      <c r="V4833">
        <f>VLOOKUP(U4833,category2,2,FALSE)</f>
        <v>2</v>
      </c>
      <c r="W4833" t="s">
        <v>3227</v>
      </c>
      <c r="X4833">
        <f>VLOOKUP(W4833,subcat2,3,FALSE)</f>
        <v>5</v>
      </c>
      <c r="Y4833" t="s">
        <v>2249</v>
      </c>
      <c r="Z4833">
        <v>36.630000000000003</v>
      </c>
      <c r="AA4833">
        <v>3</v>
      </c>
      <c r="AB4833">
        <v>0</v>
      </c>
      <c r="AC4833" s="4">
        <v>9.8901000000000039</v>
      </c>
    </row>
    <row r="4834" spans="1:29" x14ac:dyDescent="0.25">
      <c r="A4834" s="2">
        <v>4833</v>
      </c>
      <c r="B4834" t="s">
        <v>6392</v>
      </c>
      <c r="C4834" s="3">
        <v>41950</v>
      </c>
      <c r="D4834" s="3">
        <v>41955</v>
      </c>
      <c r="E4834" t="s">
        <v>25</v>
      </c>
      <c r="F4834">
        <f>VLOOKUP(E4834,SHIPMODE,2,FALSE)</f>
        <v>2</v>
      </c>
      <c r="G4834" t="s">
        <v>3588</v>
      </c>
      <c r="H4834" t="s">
        <v>1262</v>
      </c>
      <c r="I4834" t="s">
        <v>9</v>
      </c>
      <c r="J4834">
        <f>VLOOKUP(I4834,segmentID,2,FALSE)</f>
        <v>1</v>
      </c>
      <c r="K4834" t="s">
        <v>3255</v>
      </c>
      <c r="L4834">
        <f>VLOOKUP(K4834,country2,2,FALSE)</f>
        <v>1</v>
      </c>
      <c r="M4834" t="s">
        <v>2918</v>
      </c>
      <c r="N4834">
        <f>VLOOKUP(Orders!M4834,city2,2,FALSE)</f>
        <v>422</v>
      </c>
      <c r="O4834" t="s">
        <v>60</v>
      </c>
      <c r="P4834">
        <f>VLOOKUP(O4834,state2,2,FALSE)</f>
        <v>7</v>
      </c>
      <c r="Q4834">
        <v>54401</v>
      </c>
      <c r="R4834" t="s">
        <v>55</v>
      </c>
      <c r="S4834">
        <f>VLOOKUP(R4834,region2,2,FALSE)</f>
        <v>3</v>
      </c>
      <c r="T4834" t="s">
        <v>5095</v>
      </c>
      <c r="U4834" t="s">
        <v>22</v>
      </c>
      <c r="V4834">
        <f>VLOOKUP(U4834,category2,2,FALSE)</f>
        <v>2</v>
      </c>
      <c r="W4834" t="s">
        <v>3227</v>
      </c>
      <c r="X4834">
        <f>VLOOKUP(W4834,subcat2,3,FALSE)</f>
        <v>5</v>
      </c>
      <c r="Y4834" t="s">
        <v>678</v>
      </c>
      <c r="Z4834">
        <v>22.58</v>
      </c>
      <c r="AA4834">
        <v>2</v>
      </c>
      <c r="AB4834">
        <v>0</v>
      </c>
      <c r="AC4834" s="4">
        <v>5.8707999999999991</v>
      </c>
    </row>
    <row r="4835" spans="1:29" x14ac:dyDescent="0.25">
      <c r="A4835" s="2">
        <v>4834</v>
      </c>
      <c r="B4835" t="s">
        <v>6392</v>
      </c>
      <c r="C4835" s="3">
        <v>41950</v>
      </c>
      <c r="D4835" s="3">
        <v>41955</v>
      </c>
      <c r="E4835" t="s">
        <v>25</v>
      </c>
      <c r="F4835">
        <f>VLOOKUP(E4835,SHIPMODE,2,FALSE)</f>
        <v>2</v>
      </c>
      <c r="G4835" t="s">
        <v>3588</v>
      </c>
      <c r="H4835" t="s">
        <v>1262</v>
      </c>
      <c r="I4835" t="s">
        <v>9</v>
      </c>
      <c r="J4835">
        <f>VLOOKUP(I4835,segmentID,2,FALSE)</f>
        <v>1</v>
      </c>
      <c r="K4835" t="s">
        <v>3255</v>
      </c>
      <c r="L4835">
        <f>VLOOKUP(K4835,country2,2,FALSE)</f>
        <v>1</v>
      </c>
      <c r="M4835" t="s">
        <v>2918</v>
      </c>
      <c r="N4835">
        <f>VLOOKUP(Orders!M4835,city2,2,FALSE)</f>
        <v>422</v>
      </c>
      <c r="O4835" t="s">
        <v>60</v>
      </c>
      <c r="P4835">
        <f>VLOOKUP(O4835,state2,2,FALSE)</f>
        <v>7</v>
      </c>
      <c r="Q4835">
        <v>54401</v>
      </c>
      <c r="R4835" t="s">
        <v>55</v>
      </c>
      <c r="S4835">
        <f>VLOOKUP(R4835,region2,2,FALSE)</f>
        <v>3</v>
      </c>
      <c r="T4835" t="s">
        <v>5010</v>
      </c>
      <c r="U4835" t="s">
        <v>22</v>
      </c>
      <c r="V4835">
        <f>VLOOKUP(U4835,category2,2,FALSE)</f>
        <v>2</v>
      </c>
      <c r="W4835" t="s">
        <v>3231</v>
      </c>
      <c r="X4835">
        <f>VLOOKUP(W4835,subcat2,3,FALSE)</f>
        <v>9</v>
      </c>
      <c r="Y4835" t="s">
        <v>2101</v>
      </c>
      <c r="Z4835">
        <v>12.39</v>
      </c>
      <c r="AA4835">
        <v>3</v>
      </c>
      <c r="AB4835">
        <v>0</v>
      </c>
      <c r="AC4835" s="4">
        <v>5.8232999999999997</v>
      </c>
    </row>
    <row r="4836" spans="1:29" x14ac:dyDescent="0.25">
      <c r="A4836" s="2">
        <v>4835</v>
      </c>
      <c r="B4836" t="s">
        <v>10045</v>
      </c>
      <c r="C4836" s="3">
        <v>43013</v>
      </c>
      <c r="D4836" s="3">
        <v>43018</v>
      </c>
      <c r="E4836" t="s">
        <v>25</v>
      </c>
      <c r="F4836">
        <f>VLOOKUP(E4836,SHIPMODE,2,FALSE)</f>
        <v>2</v>
      </c>
      <c r="G4836" t="s">
        <v>3741</v>
      </c>
      <c r="H4836" t="s">
        <v>1789</v>
      </c>
      <c r="I4836" t="s">
        <v>52</v>
      </c>
      <c r="J4836">
        <f>VLOOKUP(I4836,segmentID,2,FALSE)</f>
        <v>3</v>
      </c>
      <c r="K4836" t="s">
        <v>3255</v>
      </c>
      <c r="L4836">
        <f>VLOOKUP(K4836,country2,2,FALSE)</f>
        <v>1</v>
      </c>
      <c r="M4836" t="s">
        <v>67</v>
      </c>
      <c r="N4836">
        <f>VLOOKUP(Orders!M4836,city2,2,FALSE)</f>
        <v>9</v>
      </c>
      <c r="O4836" t="s">
        <v>20</v>
      </c>
      <c r="P4836">
        <f>VLOOKUP(O4836,state2,2,FALSE)</f>
        <v>2</v>
      </c>
      <c r="Q4836">
        <v>94110</v>
      </c>
      <c r="R4836" t="s">
        <v>21</v>
      </c>
      <c r="S4836">
        <f>VLOOKUP(R4836,region2,2,FALSE)</f>
        <v>2</v>
      </c>
      <c r="T4836" t="s">
        <v>5306</v>
      </c>
      <c r="U4836" t="s">
        <v>22</v>
      </c>
      <c r="V4836">
        <f>VLOOKUP(U4836,category2,2,FALSE)</f>
        <v>2</v>
      </c>
      <c r="W4836" t="s">
        <v>3231</v>
      </c>
      <c r="X4836">
        <f>VLOOKUP(W4836,subcat2,3,FALSE)</f>
        <v>9</v>
      </c>
      <c r="Y4836" t="s">
        <v>1764</v>
      </c>
      <c r="Z4836">
        <v>39.92</v>
      </c>
      <c r="AA4836">
        <v>5</v>
      </c>
      <c r="AB4836">
        <v>0.2</v>
      </c>
      <c r="AC4836" s="4">
        <v>13.472999999999999</v>
      </c>
    </row>
    <row r="4837" spans="1:29" x14ac:dyDescent="0.25">
      <c r="A4837" s="2">
        <v>4836</v>
      </c>
      <c r="B4837" t="s">
        <v>10045</v>
      </c>
      <c r="C4837" s="3">
        <v>43013</v>
      </c>
      <c r="D4837" s="3">
        <v>43018</v>
      </c>
      <c r="E4837" t="s">
        <v>25</v>
      </c>
      <c r="F4837">
        <f>VLOOKUP(E4837,SHIPMODE,2,FALSE)</f>
        <v>2</v>
      </c>
      <c r="G4837" t="s">
        <v>3741</v>
      </c>
      <c r="H4837" t="s">
        <v>1789</v>
      </c>
      <c r="I4837" t="s">
        <v>52</v>
      </c>
      <c r="J4837">
        <f>VLOOKUP(I4837,segmentID,2,FALSE)</f>
        <v>3</v>
      </c>
      <c r="K4837" t="s">
        <v>3255</v>
      </c>
      <c r="L4837">
        <f>VLOOKUP(K4837,country2,2,FALSE)</f>
        <v>1</v>
      </c>
      <c r="M4837" t="s">
        <v>67</v>
      </c>
      <c r="N4837">
        <f>VLOOKUP(Orders!M4837,city2,2,FALSE)</f>
        <v>9</v>
      </c>
      <c r="O4837" t="s">
        <v>20</v>
      </c>
      <c r="P4837">
        <f>VLOOKUP(O4837,state2,2,FALSE)</f>
        <v>2</v>
      </c>
      <c r="Q4837">
        <v>94110</v>
      </c>
      <c r="R4837" t="s">
        <v>21</v>
      </c>
      <c r="S4837">
        <f>VLOOKUP(R4837,region2,2,FALSE)</f>
        <v>2</v>
      </c>
      <c r="T4837" t="s">
        <v>5395</v>
      </c>
      <c r="U4837" t="s">
        <v>22</v>
      </c>
      <c r="V4837">
        <f>VLOOKUP(U4837,category2,2,FALSE)</f>
        <v>2</v>
      </c>
      <c r="W4837" t="s">
        <v>45</v>
      </c>
      <c r="X4837">
        <f>VLOOKUP(W4837,subcat2,3,FALSE)</f>
        <v>11</v>
      </c>
      <c r="Y4837" t="s">
        <v>3242</v>
      </c>
      <c r="Z4837">
        <v>61.96</v>
      </c>
      <c r="AA4837">
        <v>2</v>
      </c>
      <c r="AB4837">
        <v>0</v>
      </c>
      <c r="AC4837" s="4">
        <v>27.881999999999998</v>
      </c>
    </row>
    <row r="4838" spans="1:29" x14ac:dyDescent="0.25">
      <c r="A4838" s="2">
        <v>4837</v>
      </c>
      <c r="B4838" t="s">
        <v>10045</v>
      </c>
      <c r="C4838" s="3">
        <v>43013</v>
      </c>
      <c r="D4838" s="3">
        <v>43018</v>
      </c>
      <c r="E4838" t="s">
        <v>25</v>
      </c>
      <c r="F4838">
        <f>VLOOKUP(E4838,SHIPMODE,2,FALSE)</f>
        <v>2</v>
      </c>
      <c r="G4838" t="s">
        <v>3741</v>
      </c>
      <c r="H4838" t="s">
        <v>1789</v>
      </c>
      <c r="I4838" t="s">
        <v>52</v>
      </c>
      <c r="J4838">
        <f>VLOOKUP(I4838,segmentID,2,FALSE)</f>
        <v>3</v>
      </c>
      <c r="K4838" t="s">
        <v>3255</v>
      </c>
      <c r="L4838">
        <f>VLOOKUP(K4838,country2,2,FALSE)</f>
        <v>1</v>
      </c>
      <c r="M4838" t="s">
        <v>67</v>
      </c>
      <c r="N4838">
        <f>VLOOKUP(Orders!M4838,city2,2,FALSE)</f>
        <v>9</v>
      </c>
      <c r="O4838" t="s">
        <v>20</v>
      </c>
      <c r="P4838">
        <f>VLOOKUP(O4838,state2,2,FALSE)</f>
        <v>2</v>
      </c>
      <c r="Q4838">
        <v>94110</v>
      </c>
      <c r="R4838" t="s">
        <v>21</v>
      </c>
      <c r="S4838">
        <f>VLOOKUP(R4838,region2,2,FALSE)</f>
        <v>2</v>
      </c>
      <c r="T4838" t="s">
        <v>4886</v>
      </c>
      <c r="U4838" t="s">
        <v>22</v>
      </c>
      <c r="V4838">
        <f>VLOOKUP(U4838,category2,2,FALSE)</f>
        <v>2</v>
      </c>
      <c r="W4838" t="s">
        <v>3231</v>
      </c>
      <c r="X4838">
        <f>VLOOKUP(W4838,subcat2,3,FALSE)</f>
        <v>9</v>
      </c>
      <c r="Y4838" t="s">
        <v>3100</v>
      </c>
      <c r="Z4838">
        <v>19.936000000000003</v>
      </c>
      <c r="AA4838">
        <v>4</v>
      </c>
      <c r="AB4838">
        <v>0.2</v>
      </c>
      <c r="AC4838" s="4">
        <v>7.2267999999999999</v>
      </c>
    </row>
    <row r="4839" spans="1:29" x14ac:dyDescent="0.25">
      <c r="A4839" s="2">
        <v>4838</v>
      </c>
      <c r="B4839" t="s">
        <v>10046</v>
      </c>
      <c r="C4839" s="3">
        <v>42887</v>
      </c>
      <c r="D4839" s="3">
        <v>42889</v>
      </c>
      <c r="E4839" t="s">
        <v>97</v>
      </c>
      <c r="F4839">
        <f>VLOOKUP(E4839,SHIPMODE,2,FALSE)</f>
        <v>3</v>
      </c>
      <c r="G4839" t="s">
        <v>3906</v>
      </c>
      <c r="H4839" t="s">
        <v>2445</v>
      </c>
      <c r="I4839" t="s">
        <v>9</v>
      </c>
      <c r="J4839">
        <f>VLOOKUP(I4839,segmentID,2,FALSE)</f>
        <v>1</v>
      </c>
      <c r="K4839" t="s">
        <v>3255</v>
      </c>
      <c r="L4839">
        <f>VLOOKUP(K4839,country2,2,FALSE)</f>
        <v>1</v>
      </c>
      <c r="M4839" t="s">
        <v>426</v>
      </c>
      <c r="N4839">
        <f>VLOOKUP(Orders!M4839,city2,2,FALSE)</f>
        <v>66</v>
      </c>
      <c r="O4839" t="s">
        <v>249</v>
      </c>
      <c r="P4839">
        <f>VLOOKUP(O4839,state2,2,FALSE)</f>
        <v>25</v>
      </c>
      <c r="Q4839">
        <v>43017</v>
      </c>
      <c r="R4839" t="s">
        <v>79</v>
      </c>
      <c r="S4839">
        <f>VLOOKUP(R4839,region2,2,FALSE)</f>
        <v>4</v>
      </c>
      <c r="T4839" t="s">
        <v>4945</v>
      </c>
      <c r="U4839" t="s">
        <v>22</v>
      </c>
      <c r="V4839">
        <f>VLOOKUP(U4839,category2,2,FALSE)</f>
        <v>2</v>
      </c>
      <c r="W4839" t="s">
        <v>3231</v>
      </c>
      <c r="X4839">
        <f>VLOOKUP(W4839,subcat2,3,FALSE)</f>
        <v>9</v>
      </c>
      <c r="Y4839" t="s">
        <v>774</v>
      </c>
      <c r="Z4839">
        <v>3.7980000000000005</v>
      </c>
      <c r="AA4839">
        <v>2</v>
      </c>
      <c r="AB4839">
        <v>0.7</v>
      </c>
      <c r="AC4839" s="4">
        <v>-2.6585999999999999</v>
      </c>
    </row>
    <row r="4840" spans="1:29" x14ac:dyDescent="0.25">
      <c r="A4840" s="2">
        <v>4839</v>
      </c>
      <c r="B4840" t="s">
        <v>10046</v>
      </c>
      <c r="C4840" s="3">
        <v>42887</v>
      </c>
      <c r="D4840" s="3">
        <v>42889</v>
      </c>
      <c r="E4840" t="s">
        <v>97</v>
      </c>
      <c r="F4840">
        <f>VLOOKUP(E4840,SHIPMODE,2,FALSE)</f>
        <v>3</v>
      </c>
      <c r="G4840" t="s">
        <v>3906</v>
      </c>
      <c r="H4840" t="s">
        <v>2445</v>
      </c>
      <c r="I4840" t="s">
        <v>9</v>
      </c>
      <c r="J4840">
        <f>VLOOKUP(I4840,segmentID,2,FALSE)</f>
        <v>1</v>
      </c>
      <c r="K4840" t="s">
        <v>3255</v>
      </c>
      <c r="L4840">
        <f>VLOOKUP(K4840,country2,2,FALSE)</f>
        <v>1</v>
      </c>
      <c r="M4840" t="s">
        <v>426</v>
      </c>
      <c r="N4840">
        <f>VLOOKUP(Orders!M4840,city2,2,FALSE)</f>
        <v>66</v>
      </c>
      <c r="O4840" t="s">
        <v>249</v>
      </c>
      <c r="P4840">
        <f>VLOOKUP(O4840,state2,2,FALSE)</f>
        <v>25</v>
      </c>
      <c r="Q4840">
        <v>43017</v>
      </c>
      <c r="R4840" t="s">
        <v>79</v>
      </c>
      <c r="S4840">
        <f>VLOOKUP(R4840,region2,2,FALSE)</f>
        <v>4</v>
      </c>
      <c r="T4840" t="s">
        <v>4960</v>
      </c>
      <c r="U4840" t="s">
        <v>22</v>
      </c>
      <c r="V4840">
        <f>VLOOKUP(U4840,category2,2,FALSE)</f>
        <v>2</v>
      </c>
      <c r="W4840" t="s">
        <v>45</v>
      </c>
      <c r="X4840">
        <f>VLOOKUP(W4840,subcat2,3,FALSE)</f>
        <v>11</v>
      </c>
      <c r="Y4840" t="s">
        <v>1712</v>
      </c>
      <c r="Z4840">
        <v>27.744000000000003</v>
      </c>
      <c r="AA4840">
        <v>6</v>
      </c>
      <c r="AB4840">
        <v>0.2</v>
      </c>
      <c r="AC4840" s="4">
        <v>10.057200000000002</v>
      </c>
    </row>
    <row r="4841" spans="1:29" x14ac:dyDescent="0.25">
      <c r="A4841" s="2">
        <v>4840</v>
      </c>
      <c r="B4841" t="s">
        <v>10046</v>
      </c>
      <c r="C4841" s="3">
        <v>42887</v>
      </c>
      <c r="D4841" s="3">
        <v>42889</v>
      </c>
      <c r="E4841" t="s">
        <v>97</v>
      </c>
      <c r="F4841">
        <f>VLOOKUP(E4841,SHIPMODE,2,FALSE)</f>
        <v>3</v>
      </c>
      <c r="G4841" t="s">
        <v>3906</v>
      </c>
      <c r="H4841" t="s">
        <v>2445</v>
      </c>
      <c r="I4841" t="s">
        <v>9</v>
      </c>
      <c r="J4841">
        <f>VLOOKUP(I4841,segmentID,2,FALSE)</f>
        <v>1</v>
      </c>
      <c r="K4841" t="s">
        <v>3255</v>
      </c>
      <c r="L4841">
        <f>VLOOKUP(K4841,country2,2,FALSE)</f>
        <v>1</v>
      </c>
      <c r="M4841" t="s">
        <v>426</v>
      </c>
      <c r="N4841">
        <f>VLOOKUP(Orders!M4841,city2,2,FALSE)</f>
        <v>66</v>
      </c>
      <c r="O4841" t="s">
        <v>249</v>
      </c>
      <c r="P4841">
        <f>VLOOKUP(O4841,state2,2,FALSE)</f>
        <v>25</v>
      </c>
      <c r="Q4841">
        <v>43017</v>
      </c>
      <c r="R4841" t="s">
        <v>79</v>
      </c>
      <c r="S4841">
        <f>VLOOKUP(R4841,region2,2,FALSE)</f>
        <v>4</v>
      </c>
      <c r="T4841" t="s">
        <v>4302</v>
      </c>
      <c r="U4841" t="s">
        <v>35</v>
      </c>
      <c r="V4841">
        <f>VLOOKUP(U4841,category2,2,FALSE)</f>
        <v>3</v>
      </c>
      <c r="W4841" t="s">
        <v>3230</v>
      </c>
      <c r="X4841">
        <f>VLOOKUP(W4841,subcat2,3,FALSE)</f>
        <v>8</v>
      </c>
      <c r="Y4841" t="s">
        <v>2438</v>
      </c>
      <c r="Z4841">
        <v>158.37599999999998</v>
      </c>
      <c r="AA4841">
        <v>4</v>
      </c>
      <c r="AB4841">
        <v>0.4</v>
      </c>
      <c r="AC4841" s="4">
        <v>-34.314799999999991</v>
      </c>
    </row>
    <row r="4842" spans="1:29" x14ac:dyDescent="0.25">
      <c r="A4842" s="2">
        <v>4841</v>
      </c>
      <c r="B4842" t="s">
        <v>10047</v>
      </c>
      <c r="C4842" s="3">
        <v>43059</v>
      </c>
      <c r="D4842" s="3">
        <v>43064</v>
      </c>
      <c r="E4842" t="s">
        <v>25</v>
      </c>
      <c r="F4842">
        <f>VLOOKUP(E4842,SHIPMODE,2,FALSE)</f>
        <v>2</v>
      </c>
      <c r="G4842" t="s">
        <v>3592</v>
      </c>
      <c r="H4842" t="s">
        <v>1277</v>
      </c>
      <c r="I4842" t="s">
        <v>52</v>
      </c>
      <c r="J4842">
        <f>VLOOKUP(I4842,segmentID,2,FALSE)</f>
        <v>3</v>
      </c>
      <c r="K4842" t="s">
        <v>3255</v>
      </c>
      <c r="L4842">
        <f>VLOOKUP(K4842,country2,2,FALSE)</f>
        <v>1</v>
      </c>
      <c r="M4842" t="s">
        <v>10</v>
      </c>
      <c r="N4842">
        <f>VLOOKUP(Orders!M4842,city2,2,FALSE)</f>
        <v>1</v>
      </c>
      <c r="O4842" t="s">
        <v>11</v>
      </c>
      <c r="P4842">
        <f>VLOOKUP(O4842,state2,2,FALSE)</f>
        <v>1</v>
      </c>
      <c r="Q4842">
        <v>42420</v>
      </c>
      <c r="R4842" t="s">
        <v>12</v>
      </c>
      <c r="S4842">
        <f>VLOOKUP(R4842,region2,2,FALSE)</f>
        <v>1</v>
      </c>
      <c r="T4842" t="s">
        <v>4203</v>
      </c>
      <c r="U4842" t="s">
        <v>13</v>
      </c>
      <c r="V4842">
        <f>VLOOKUP(U4842,category2,2,FALSE)</f>
        <v>1</v>
      </c>
      <c r="W4842" t="s">
        <v>3228</v>
      </c>
      <c r="X4842">
        <f>VLOOKUP(W4842,subcat2,3,FALSE)</f>
        <v>6</v>
      </c>
      <c r="Y4842" t="s">
        <v>1544</v>
      </c>
      <c r="Z4842">
        <v>27.58</v>
      </c>
      <c r="AA4842">
        <v>2</v>
      </c>
      <c r="AB4842">
        <v>0</v>
      </c>
      <c r="AC4842" s="4">
        <v>11.583600000000001</v>
      </c>
    </row>
    <row r="4843" spans="1:29" x14ac:dyDescent="0.25">
      <c r="A4843" s="2">
        <v>4842</v>
      </c>
      <c r="B4843" t="s">
        <v>8571</v>
      </c>
      <c r="C4843" s="3">
        <v>42727</v>
      </c>
      <c r="D4843" s="3">
        <v>42732</v>
      </c>
      <c r="E4843" t="s">
        <v>25</v>
      </c>
      <c r="F4843">
        <f>VLOOKUP(E4843,SHIPMODE,2,FALSE)</f>
        <v>2</v>
      </c>
      <c r="G4843" t="s">
        <v>3647</v>
      </c>
      <c r="H4843" t="s">
        <v>1449</v>
      </c>
      <c r="I4843" t="s">
        <v>9</v>
      </c>
      <c r="J4843">
        <f>VLOOKUP(I4843,segmentID,2,FALSE)</f>
        <v>1</v>
      </c>
      <c r="K4843" t="s">
        <v>3255</v>
      </c>
      <c r="L4843">
        <f>VLOOKUP(K4843,country2,2,FALSE)</f>
        <v>1</v>
      </c>
      <c r="M4843" t="s">
        <v>1988</v>
      </c>
      <c r="N4843">
        <f>VLOOKUP(Orders!M4843,city2,2,FALSE)</f>
        <v>257</v>
      </c>
      <c r="O4843" t="s">
        <v>249</v>
      </c>
      <c r="P4843">
        <f>VLOOKUP(O4843,state2,2,FALSE)</f>
        <v>25</v>
      </c>
      <c r="Q4843">
        <v>43402</v>
      </c>
      <c r="R4843" t="s">
        <v>79</v>
      </c>
      <c r="S4843">
        <f>VLOOKUP(R4843,region2,2,FALSE)</f>
        <v>4</v>
      </c>
      <c r="T4843" t="s">
        <v>5555</v>
      </c>
      <c r="U4843" t="s">
        <v>22</v>
      </c>
      <c r="V4843">
        <f>VLOOKUP(U4843,category2,2,FALSE)</f>
        <v>2</v>
      </c>
      <c r="W4843" t="s">
        <v>3231</v>
      </c>
      <c r="X4843">
        <f>VLOOKUP(W4843,subcat2,3,FALSE)</f>
        <v>9</v>
      </c>
      <c r="Y4843" t="s">
        <v>3062</v>
      </c>
      <c r="Z4843">
        <v>5.5530000000000008</v>
      </c>
      <c r="AA4843">
        <v>3</v>
      </c>
      <c r="AB4843">
        <v>0.7</v>
      </c>
      <c r="AC4843" s="4">
        <v>-4.0722000000000023</v>
      </c>
    </row>
    <row r="4844" spans="1:29" x14ac:dyDescent="0.25">
      <c r="A4844" s="2">
        <v>4843</v>
      </c>
      <c r="B4844" t="s">
        <v>10048</v>
      </c>
      <c r="C4844" s="3">
        <v>43007</v>
      </c>
      <c r="D4844" s="3">
        <v>43012</v>
      </c>
      <c r="E4844" t="s">
        <v>25</v>
      </c>
      <c r="F4844">
        <f>VLOOKUP(E4844,SHIPMODE,2,FALSE)</f>
        <v>2</v>
      </c>
      <c r="G4844" t="s">
        <v>3378</v>
      </c>
      <c r="H4844" t="s">
        <v>512</v>
      </c>
      <c r="I4844" t="s">
        <v>9</v>
      </c>
      <c r="J4844">
        <f>VLOOKUP(I4844,segmentID,2,FALSE)</f>
        <v>1</v>
      </c>
      <c r="K4844" t="s">
        <v>3255</v>
      </c>
      <c r="L4844">
        <f>VLOOKUP(K4844,country2,2,FALSE)</f>
        <v>1</v>
      </c>
      <c r="M4844" t="s">
        <v>172</v>
      </c>
      <c r="N4844">
        <f>VLOOKUP(Orders!M4844,city2,2,FALSE)</f>
        <v>27</v>
      </c>
      <c r="O4844" t="s">
        <v>173</v>
      </c>
      <c r="P4844">
        <f>VLOOKUP(O4844,state2,2,FALSE)</f>
        <v>19</v>
      </c>
      <c r="Q4844">
        <v>38109</v>
      </c>
      <c r="R4844" t="s">
        <v>12</v>
      </c>
      <c r="S4844">
        <f>VLOOKUP(R4844,region2,2,FALSE)</f>
        <v>1</v>
      </c>
      <c r="T4844" t="s">
        <v>4972</v>
      </c>
      <c r="U4844" t="s">
        <v>22</v>
      </c>
      <c r="V4844">
        <f>VLOOKUP(U4844,category2,2,FALSE)</f>
        <v>2</v>
      </c>
      <c r="W4844" t="s">
        <v>3227</v>
      </c>
      <c r="X4844">
        <f>VLOOKUP(W4844,subcat2,3,FALSE)</f>
        <v>5</v>
      </c>
      <c r="Y4844" t="s">
        <v>193</v>
      </c>
      <c r="Z4844">
        <v>243.92</v>
      </c>
      <c r="AA4844">
        <v>5</v>
      </c>
      <c r="AB4844">
        <v>0.2</v>
      </c>
      <c r="AC4844" s="4">
        <v>-54.881999999999998</v>
      </c>
    </row>
    <row r="4845" spans="1:29" x14ac:dyDescent="0.25">
      <c r="A4845" s="2">
        <v>4844</v>
      </c>
      <c r="B4845" t="s">
        <v>8572</v>
      </c>
      <c r="C4845" s="3">
        <v>42681</v>
      </c>
      <c r="D4845" s="3">
        <v>42683</v>
      </c>
      <c r="E4845" t="s">
        <v>97</v>
      </c>
      <c r="F4845">
        <f>VLOOKUP(E4845,SHIPMODE,2,FALSE)</f>
        <v>3</v>
      </c>
      <c r="G4845" t="s">
        <v>3948</v>
      </c>
      <c r="H4845" t="s">
        <v>2608</v>
      </c>
      <c r="I4845" t="s">
        <v>9</v>
      </c>
      <c r="J4845">
        <f>VLOOKUP(I4845,segmentID,2,FALSE)</f>
        <v>1</v>
      </c>
      <c r="K4845" t="s">
        <v>3255</v>
      </c>
      <c r="L4845">
        <f>VLOOKUP(K4845,country2,2,FALSE)</f>
        <v>1</v>
      </c>
      <c r="M4845" t="s">
        <v>544</v>
      </c>
      <c r="N4845">
        <f>VLOOKUP(Orders!M4845,city2,2,FALSE)</f>
        <v>81</v>
      </c>
      <c r="O4845" t="s">
        <v>389</v>
      </c>
      <c r="P4845">
        <f>VLOOKUP(O4845,state2,2,FALSE)</f>
        <v>31</v>
      </c>
      <c r="Q4845">
        <v>8701</v>
      </c>
      <c r="R4845" t="s">
        <v>79</v>
      </c>
      <c r="S4845">
        <f>VLOOKUP(R4845,region2,2,FALSE)</f>
        <v>4</v>
      </c>
      <c r="T4845" t="s">
        <v>5112</v>
      </c>
      <c r="U4845" t="s">
        <v>22</v>
      </c>
      <c r="V4845">
        <f>VLOOKUP(U4845,category2,2,FALSE)</f>
        <v>2</v>
      </c>
      <c r="W4845" t="s">
        <v>3234</v>
      </c>
      <c r="X4845">
        <f>VLOOKUP(W4845,subcat2,3,FALSE)</f>
        <v>14</v>
      </c>
      <c r="Y4845" t="s">
        <v>2717</v>
      </c>
      <c r="Z4845">
        <v>14.96</v>
      </c>
      <c r="AA4845">
        <v>4</v>
      </c>
      <c r="AB4845">
        <v>0</v>
      </c>
      <c r="AC4845" s="4">
        <v>0.2992000000000008</v>
      </c>
    </row>
    <row r="4846" spans="1:29" x14ac:dyDescent="0.25">
      <c r="A4846" s="2">
        <v>4845</v>
      </c>
      <c r="B4846" t="s">
        <v>6393</v>
      </c>
      <c r="C4846" s="3">
        <v>41733</v>
      </c>
      <c r="D4846" s="3">
        <v>41734</v>
      </c>
      <c r="E4846" t="s">
        <v>97</v>
      </c>
      <c r="F4846">
        <f>VLOOKUP(E4846,SHIPMODE,2,FALSE)</f>
        <v>3</v>
      </c>
      <c r="G4846" t="s">
        <v>3344</v>
      </c>
      <c r="H4846" t="s">
        <v>380</v>
      </c>
      <c r="I4846" t="s">
        <v>18</v>
      </c>
      <c r="J4846">
        <f>VLOOKUP(I4846,segmentID,2,FALSE)</f>
        <v>2</v>
      </c>
      <c r="K4846" t="s">
        <v>3255</v>
      </c>
      <c r="L4846">
        <f>VLOOKUP(K4846,country2,2,FALSE)</f>
        <v>1</v>
      </c>
      <c r="M4846" t="s">
        <v>19</v>
      </c>
      <c r="N4846">
        <f>VLOOKUP(Orders!M4846,city2,2,FALSE)</f>
        <v>2</v>
      </c>
      <c r="O4846" t="s">
        <v>20</v>
      </c>
      <c r="P4846">
        <f>VLOOKUP(O4846,state2,2,FALSE)</f>
        <v>2</v>
      </c>
      <c r="Q4846">
        <v>90008</v>
      </c>
      <c r="R4846" t="s">
        <v>21</v>
      </c>
      <c r="S4846">
        <f>VLOOKUP(R4846,region2,2,FALSE)</f>
        <v>2</v>
      </c>
      <c r="T4846" t="s">
        <v>4413</v>
      </c>
      <c r="U4846" t="s">
        <v>22</v>
      </c>
      <c r="V4846">
        <f>VLOOKUP(U4846,category2,2,FALSE)</f>
        <v>2</v>
      </c>
      <c r="W4846" t="s">
        <v>3231</v>
      </c>
      <c r="X4846">
        <f>VLOOKUP(W4846,subcat2,3,FALSE)</f>
        <v>9</v>
      </c>
      <c r="Y4846" t="s">
        <v>37</v>
      </c>
      <c r="Z4846">
        <v>7.1840000000000011</v>
      </c>
      <c r="AA4846">
        <v>2</v>
      </c>
      <c r="AB4846">
        <v>0.2</v>
      </c>
      <c r="AC4846" s="4">
        <v>2.2449999999999992</v>
      </c>
    </row>
    <row r="4847" spans="1:29" x14ac:dyDescent="0.25">
      <c r="A4847" s="2">
        <v>4846</v>
      </c>
      <c r="B4847" t="s">
        <v>7388</v>
      </c>
      <c r="C4847" s="3">
        <v>42208</v>
      </c>
      <c r="D4847" s="3">
        <v>42211</v>
      </c>
      <c r="E4847" t="s">
        <v>7</v>
      </c>
      <c r="F4847">
        <f>VLOOKUP(E4847,SHIPMODE,2,FALSE)</f>
        <v>1</v>
      </c>
      <c r="G4847" t="s">
        <v>3489</v>
      </c>
      <c r="H4847" t="s">
        <v>933</v>
      </c>
      <c r="I4847" t="s">
        <v>9</v>
      </c>
      <c r="J4847">
        <f>VLOOKUP(I4847,segmentID,2,FALSE)</f>
        <v>1</v>
      </c>
      <c r="K4847" t="s">
        <v>3255</v>
      </c>
      <c r="L4847">
        <f>VLOOKUP(K4847,country2,2,FALSE)</f>
        <v>1</v>
      </c>
      <c r="M4847" t="s">
        <v>197</v>
      </c>
      <c r="N4847">
        <f>VLOOKUP(Orders!M4847,city2,2,FALSE)</f>
        <v>31</v>
      </c>
      <c r="O4847" t="s">
        <v>139</v>
      </c>
      <c r="P4847">
        <f>VLOOKUP(O4847,state2,2,FALSE)</f>
        <v>16</v>
      </c>
      <c r="Q4847">
        <v>14609</v>
      </c>
      <c r="R4847" t="s">
        <v>79</v>
      </c>
      <c r="S4847">
        <f>VLOOKUP(R4847,region2,2,FALSE)</f>
        <v>4</v>
      </c>
      <c r="T4847" t="s">
        <v>4344</v>
      </c>
      <c r="U4847" t="s">
        <v>22</v>
      </c>
      <c r="V4847">
        <f>VLOOKUP(U4847,category2,2,FALSE)</f>
        <v>2</v>
      </c>
      <c r="W4847" t="s">
        <v>3231</v>
      </c>
      <c r="X4847">
        <f>VLOOKUP(W4847,subcat2,3,FALSE)</f>
        <v>9</v>
      </c>
      <c r="Y4847" t="s">
        <v>2431</v>
      </c>
      <c r="Z4847">
        <v>10.512</v>
      </c>
      <c r="AA4847">
        <v>3</v>
      </c>
      <c r="AB4847">
        <v>0.2</v>
      </c>
      <c r="AC4847" s="4">
        <v>3.6791999999999998</v>
      </c>
    </row>
    <row r="4848" spans="1:29" x14ac:dyDescent="0.25">
      <c r="A4848" s="2">
        <v>4847</v>
      </c>
      <c r="B4848" t="s">
        <v>6394</v>
      </c>
      <c r="C4848" s="3">
        <v>41815</v>
      </c>
      <c r="D4848" s="3">
        <v>41817</v>
      </c>
      <c r="E4848" t="s">
        <v>7</v>
      </c>
      <c r="F4848">
        <f>VLOOKUP(E4848,SHIPMODE,2,FALSE)</f>
        <v>1</v>
      </c>
      <c r="G4848" t="s">
        <v>3391</v>
      </c>
      <c r="H4848" t="s">
        <v>573</v>
      </c>
      <c r="I4848" t="s">
        <v>18</v>
      </c>
      <c r="J4848">
        <f>VLOOKUP(I4848,segmentID,2,FALSE)</f>
        <v>2</v>
      </c>
      <c r="K4848" t="s">
        <v>3255</v>
      </c>
      <c r="L4848">
        <f>VLOOKUP(K4848,country2,2,FALSE)</f>
        <v>1</v>
      </c>
      <c r="M4848" t="s">
        <v>929</v>
      </c>
      <c r="N4848">
        <f>VLOOKUP(Orders!M4848,city2,2,FALSE)</f>
        <v>128</v>
      </c>
      <c r="O4848" t="s">
        <v>212</v>
      </c>
      <c r="P4848">
        <f>VLOOKUP(O4848,state2,2,FALSE)</f>
        <v>22</v>
      </c>
      <c r="Q4848">
        <v>97301</v>
      </c>
      <c r="R4848" t="s">
        <v>21</v>
      </c>
      <c r="S4848">
        <f>VLOOKUP(R4848,region2,2,FALSE)</f>
        <v>2</v>
      </c>
      <c r="T4848" t="s">
        <v>4890</v>
      </c>
      <c r="U4848" t="s">
        <v>35</v>
      </c>
      <c r="V4848">
        <f>VLOOKUP(U4848,category2,2,FALSE)</f>
        <v>3</v>
      </c>
      <c r="W4848" t="s">
        <v>3230</v>
      </c>
      <c r="X4848">
        <f>VLOOKUP(W4848,subcat2,3,FALSE)</f>
        <v>8</v>
      </c>
      <c r="Y4848" t="s">
        <v>904</v>
      </c>
      <c r="Z4848">
        <v>263.96000000000004</v>
      </c>
      <c r="AA4848">
        <v>5</v>
      </c>
      <c r="AB4848">
        <v>0.2</v>
      </c>
      <c r="AC4848" s="4">
        <v>19.796999999999997</v>
      </c>
    </row>
    <row r="4849" spans="1:29" x14ac:dyDescent="0.25">
      <c r="A4849" s="2">
        <v>4848</v>
      </c>
      <c r="B4849" t="s">
        <v>6394</v>
      </c>
      <c r="C4849" s="3">
        <v>41815</v>
      </c>
      <c r="D4849" s="3">
        <v>41817</v>
      </c>
      <c r="E4849" t="s">
        <v>7</v>
      </c>
      <c r="F4849">
        <f>VLOOKUP(E4849,SHIPMODE,2,FALSE)</f>
        <v>1</v>
      </c>
      <c r="G4849" t="s">
        <v>3391</v>
      </c>
      <c r="H4849" t="s">
        <v>573</v>
      </c>
      <c r="I4849" t="s">
        <v>18</v>
      </c>
      <c r="J4849">
        <f>VLOOKUP(I4849,segmentID,2,FALSE)</f>
        <v>2</v>
      </c>
      <c r="K4849" t="s">
        <v>3255</v>
      </c>
      <c r="L4849">
        <f>VLOOKUP(K4849,country2,2,FALSE)</f>
        <v>1</v>
      </c>
      <c r="M4849" t="s">
        <v>929</v>
      </c>
      <c r="N4849">
        <f>VLOOKUP(Orders!M4849,city2,2,FALSE)</f>
        <v>128</v>
      </c>
      <c r="O4849" t="s">
        <v>212</v>
      </c>
      <c r="P4849">
        <f>VLOOKUP(O4849,state2,2,FALSE)</f>
        <v>22</v>
      </c>
      <c r="Q4849">
        <v>97301</v>
      </c>
      <c r="R4849" t="s">
        <v>21</v>
      </c>
      <c r="S4849">
        <f>VLOOKUP(R4849,region2,2,FALSE)</f>
        <v>2</v>
      </c>
      <c r="T4849" t="s">
        <v>4462</v>
      </c>
      <c r="U4849" t="s">
        <v>22</v>
      </c>
      <c r="V4849">
        <f>VLOOKUP(U4849,category2,2,FALSE)</f>
        <v>2</v>
      </c>
      <c r="W4849" t="s">
        <v>3229</v>
      </c>
      <c r="X4849">
        <f>VLOOKUP(W4849,subcat2,3,FALSE)</f>
        <v>7</v>
      </c>
      <c r="Y4849" t="s">
        <v>1925</v>
      </c>
      <c r="Z4849">
        <v>71.632000000000005</v>
      </c>
      <c r="AA4849">
        <v>11</v>
      </c>
      <c r="AB4849">
        <v>0.2</v>
      </c>
      <c r="AC4849" s="4">
        <v>17.908000000000001</v>
      </c>
    </row>
    <row r="4850" spans="1:29" x14ac:dyDescent="0.25">
      <c r="A4850" s="2">
        <v>4849</v>
      </c>
      <c r="B4850" t="s">
        <v>6394</v>
      </c>
      <c r="C4850" s="3">
        <v>41815</v>
      </c>
      <c r="D4850" s="3">
        <v>41817</v>
      </c>
      <c r="E4850" t="s">
        <v>7</v>
      </c>
      <c r="F4850">
        <f>VLOOKUP(E4850,SHIPMODE,2,FALSE)</f>
        <v>1</v>
      </c>
      <c r="G4850" t="s">
        <v>3391</v>
      </c>
      <c r="H4850" t="s">
        <v>573</v>
      </c>
      <c r="I4850" t="s">
        <v>18</v>
      </c>
      <c r="J4850">
        <f>VLOOKUP(I4850,segmentID,2,FALSE)</f>
        <v>2</v>
      </c>
      <c r="K4850" t="s">
        <v>3255</v>
      </c>
      <c r="L4850">
        <f>VLOOKUP(K4850,country2,2,FALSE)</f>
        <v>1</v>
      </c>
      <c r="M4850" t="s">
        <v>929</v>
      </c>
      <c r="N4850">
        <f>VLOOKUP(Orders!M4850,city2,2,FALSE)</f>
        <v>128</v>
      </c>
      <c r="O4850" t="s">
        <v>212</v>
      </c>
      <c r="P4850">
        <f>VLOOKUP(O4850,state2,2,FALSE)</f>
        <v>22</v>
      </c>
      <c r="Q4850">
        <v>97301</v>
      </c>
      <c r="R4850" t="s">
        <v>21</v>
      </c>
      <c r="S4850">
        <f>VLOOKUP(R4850,region2,2,FALSE)</f>
        <v>2</v>
      </c>
      <c r="T4850" t="s">
        <v>4081</v>
      </c>
      <c r="U4850" t="s">
        <v>22</v>
      </c>
      <c r="V4850">
        <f>VLOOKUP(U4850,category2,2,FALSE)</f>
        <v>2</v>
      </c>
      <c r="W4850" t="s">
        <v>3229</v>
      </c>
      <c r="X4850">
        <f>VLOOKUP(W4850,subcat2,3,FALSE)</f>
        <v>7</v>
      </c>
      <c r="Y4850" t="s">
        <v>2685</v>
      </c>
      <c r="Z4850">
        <v>9.3280000000000012</v>
      </c>
      <c r="AA4850">
        <v>1</v>
      </c>
      <c r="AB4850">
        <v>0.2</v>
      </c>
      <c r="AC4850" s="4">
        <v>0.8162000000000007</v>
      </c>
    </row>
    <row r="4851" spans="1:29" x14ac:dyDescent="0.25">
      <c r="A4851" s="2">
        <v>4850</v>
      </c>
      <c r="B4851" t="s">
        <v>6395</v>
      </c>
      <c r="C4851" s="3">
        <v>41890</v>
      </c>
      <c r="D4851" s="3">
        <v>41896</v>
      </c>
      <c r="E4851" t="s">
        <v>25</v>
      </c>
      <c r="F4851">
        <f>VLOOKUP(E4851,SHIPMODE,2,FALSE)</f>
        <v>2</v>
      </c>
      <c r="G4851" t="s">
        <v>3762</v>
      </c>
      <c r="H4851" t="s">
        <v>1861</v>
      </c>
      <c r="I4851" t="s">
        <v>9</v>
      </c>
      <c r="J4851">
        <f>VLOOKUP(I4851,segmentID,2,FALSE)</f>
        <v>1</v>
      </c>
      <c r="K4851" t="s">
        <v>3255</v>
      </c>
      <c r="L4851">
        <f>VLOOKUP(K4851,country2,2,FALSE)</f>
        <v>1</v>
      </c>
      <c r="M4851" t="s">
        <v>2920</v>
      </c>
      <c r="N4851">
        <f>VLOOKUP(Orders!M4851,city2,2,FALSE)</f>
        <v>423</v>
      </c>
      <c r="O4851" t="s">
        <v>49</v>
      </c>
      <c r="P4851">
        <f>VLOOKUP(O4851,state2,2,FALSE)</f>
        <v>5</v>
      </c>
      <c r="Q4851">
        <v>99301</v>
      </c>
      <c r="R4851" t="s">
        <v>21</v>
      </c>
      <c r="S4851">
        <f>VLOOKUP(R4851,region2,2,FALSE)</f>
        <v>2</v>
      </c>
      <c r="T4851" t="s">
        <v>4526</v>
      </c>
      <c r="U4851" t="s">
        <v>22</v>
      </c>
      <c r="V4851">
        <f>VLOOKUP(U4851,category2,2,FALSE)</f>
        <v>2</v>
      </c>
      <c r="W4851" t="s">
        <v>3229</v>
      </c>
      <c r="X4851">
        <f>VLOOKUP(W4851,subcat2,3,FALSE)</f>
        <v>7</v>
      </c>
      <c r="Y4851" t="s">
        <v>2435</v>
      </c>
      <c r="Z4851">
        <v>5.88</v>
      </c>
      <c r="AA4851">
        <v>2</v>
      </c>
      <c r="AB4851">
        <v>0</v>
      </c>
      <c r="AC4851" s="4">
        <v>2.6459999999999999</v>
      </c>
    </row>
    <row r="4852" spans="1:29" x14ac:dyDescent="0.25">
      <c r="A4852" s="2">
        <v>4851</v>
      </c>
      <c r="B4852" t="s">
        <v>6395</v>
      </c>
      <c r="C4852" s="3">
        <v>41890</v>
      </c>
      <c r="D4852" s="3">
        <v>41896</v>
      </c>
      <c r="E4852" t="s">
        <v>25</v>
      </c>
      <c r="F4852">
        <f>VLOOKUP(E4852,SHIPMODE,2,FALSE)</f>
        <v>2</v>
      </c>
      <c r="G4852" t="s">
        <v>3762</v>
      </c>
      <c r="H4852" t="s">
        <v>1861</v>
      </c>
      <c r="I4852" t="s">
        <v>9</v>
      </c>
      <c r="J4852">
        <f>VLOOKUP(I4852,segmentID,2,FALSE)</f>
        <v>1</v>
      </c>
      <c r="K4852" t="s">
        <v>3255</v>
      </c>
      <c r="L4852">
        <f>VLOOKUP(K4852,country2,2,FALSE)</f>
        <v>1</v>
      </c>
      <c r="M4852" t="s">
        <v>2920</v>
      </c>
      <c r="N4852">
        <f>VLOOKUP(Orders!M4852,city2,2,FALSE)</f>
        <v>423</v>
      </c>
      <c r="O4852" t="s">
        <v>49</v>
      </c>
      <c r="P4852">
        <f>VLOOKUP(O4852,state2,2,FALSE)</f>
        <v>5</v>
      </c>
      <c r="Q4852">
        <v>99301</v>
      </c>
      <c r="R4852" t="s">
        <v>21</v>
      </c>
      <c r="S4852">
        <f>VLOOKUP(R4852,region2,2,FALSE)</f>
        <v>2</v>
      </c>
      <c r="T4852" t="s">
        <v>4111</v>
      </c>
      <c r="U4852" t="s">
        <v>13</v>
      </c>
      <c r="V4852">
        <f>VLOOKUP(U4852,category2,2,FALSE)</f>
        <v>1</v>
      </c>
      <c r="W4852" t="s">
        <v>3226</v>
      </c>
      <c r="X4852">
        <f>VLOOKUP(W4852,subcat2,3,FALSE)</f>
        <v>2</v>
      </c>
      <c r="Y4852" t="s">
        <v>2779</v>
      </c>
      <c r="Z4852">
        <v>975.92</v>
      </c>
      <c r="AA4852">
        <v>5</v>
      </c>
      <c r="AB4852">
        <v>0.2</v>
      </c>
      <c r="AC4852" s="4">
        <v>121.98999999999992</v>
      </c>
    </row>
    <row r="4853" spans="1:29" x14ac:dyDescent="0.25">
      <c r="A4853" s="2">
        <v>4852</v>
      </c>
      <c r="B4853" t="s">
        <v>6395</v>
      </c>
      <c r="C4853" s="3">
        <v>41890</v>
      </c>
      <c r="D4853" s="3">
        <v>41896</v>
      </c>
      <c r="E4853" t="s">
        <v>25</v>
      </c>
      <c r="F4853">
        <f>VLOOKUP(E4853,SHIPMODE,2,FALSE)</f>
        <v>2</v>
      </c>
      <c r="G4853" t="s">
        <v>3762</v>
      </c>
      <c r="H4853" t="s">
        <v>1861</v>
      </c>
      <c r="I4853" t="s">
        <v>9</v>
      </c>
      <c r="J4853">
        <f>VLOOKUP(I4853,segmentID,2,FALSE)</f>
        <v>1</v>
      </c>
      <c r="K4853" t="s">
        <v>3255</v>
      </c>
      <c r="L4853">
        <f>VLOOKUP(K4853,country2,2,FALSE)</f>
        <v>1</v>
      </c>
      <c r="M4853" t="s">
        <v>2920</v>
      </c>
      <c r="N4853">
        <f>VLOOKUP(Orders!M4853,city2,2,FALSE)</f>
        <v>423</v>
      </c>
      <c r="O4853" t="s">
        <v>49</v>
      </c>
      <c r="P4853">
        <f>VLOOKUP(O4853,state2,2,FALSE)</f>
        <v>5</v>
      </c>
      <c r="Q4853">
        <v>99301</v>
      </c>
      <c r="R4853" t="s">
        <v>21</v>
      </c>
      <c r="S4853">
        <f>VLOOKUP(R4853,region2,2,FALSE)</f>
        <v>2</v>
      </c>
      <c r="T4853" t="s">
        <v>4218</v>
      </c>
      <c r="U4853" t="s">
        <v>22</v>
      </c>
      <c r="V4853">
        <f>VLOOKUP(U4853,category2,2,FALSE)</f>
        <v>2</v>
      </c>
      <c r="W4853" t="s">
        <v>3229</v>
      </c>
      <c r="X4853">
        <f>VLOOKUP(W4853,subcat2,3,FALSE)</f>
        <v>7</v>
      </c>
      <c r="Y4853" t="s">
        <v>1383</v>
      </c>
      <c r="Z4853">
        <v>303.83999999999997</v>
      </c>
      <c r="AA4853">
        <v>8</v>
      </c>
      <c r="AB4853">
        <v>0</v>
      </c>
      <c r="AC4853" s="4">
        <v>91.151999999999958</v>
      </c>
    </row>
    <row r="4854" spans="1:29" x14ac:dyDescent="0.25">
      <c r="A4854" s="2">
        <v>4853</v>
      </c>
      <c r="B4854" t="s">
        <v>6395</v>
      </c>
      <c r="C4854" s="3">
        <v>41890</v>
      </c>
      <c r="D4854" s="3">
        <v>41896</v>
      </c>
      <c r="E4854" t="s">
        <v>25</v>
      </c>
      <c r="F4854">
        <f>VLOOKUP(E4854,SHIPMODE,2,FALSE)</f>
        <v>2</v>
      </c>
      <c r="G4854" t="s">
        <v>3762</v>
      </c>
      <c r="H4854" t="s">
        <v>1861</v>
      </c>
      <c r="I4854" t="s">
        <v>9</v>
      </c>
      <c r="J4854">
        <f>VLOOKUP(I4854,segmentID,2,FALSE)</f>
        <v>1</v>
      </c>
      <c r="K4854" t="s">
        <v>3255</v>
      </c>
      <c r="L4854">
        <f>VLOOKUP(K4854,country2,2,FALSE)</f>
        <v>1</v>
      </c>
      <c r="M4854" t="s">
        <v>2920</v>
      </c>
      <c r="N4854">
        <f>VLOOKUP(Orders!M4854,city2,2,FALSE)</f>
        <v>423</v>
      </c>
      <c r="O4854" t="s">
        <v>49</v>
      </c>
      <c r="P4854">
        <f>VLOOKUP(O4854,state2,2,FALSE)</f>
        <v>5</v>
      </c>
      <c r="Q4854">
        <v>99301</v>
      </c>
      <c r="R4854" t="s">
        <v>21</v>
      </c>
      <c r="S4854">
        <f>VLOOKUP(R4854,region2,2,FALSE)</f>
        <v>2</v>
      </c>
      <c r="T4854" t="s">
        <v>4559</v>
      </c>
      <c r="U4854" t="s">
        <v>22</v>
      </c>
      <c r="V4854">
        <f>VLOOKUP(U4854,category2,2,FALSE)</f>
        <v>2</v>
      </c>
      <c r="W4854" t="s">
        <v>3227</v>
      </c>
      <c r="X4854">
        <f>VLOOKUP(W4854,subcat2,3,FALSE)</f>
        <v>5</v>
      </c>
      <c r="Y4854" t="s">
        <v>477</v>
      </c>
      <c r="Z4854">
        <v>485.88</v>
      </c>
      <c r="AA4854">
        <v>6</v>
      </c>
      <c r="AB4854">
        <v>0</v>
      </c>
      <c r="AC4854" s="4">
        <v>19.43519999999998</v>
      </c>
    </row>
    <row r="4855" spans="1:29" x14ac:dyDescent="0.25">
      <c r="A4855" s="2">
        <v>4854</v>
      </c>
      <c r="B4855" t="s">
        <v>6396</v>
      </c>
      <c r="C4855" s="3">
        <v>41985</v>
      </c>
      <c r="D4855" s="3">
        <v>41988</v>
      </c>
      <c r="E4855" t="s">
        <v>7</v>
      </c>
      <c r="F4855">
        <f>VLOOKUP(E4855,SHIPMODE,2,FALSE)</f>
        <v>1</v>
      </c>
      <c r="G4855" t="s">
        <v>3364</v>
      </c>
      <c r="H4855" t="s">
        <v>463</v>
      </c>
      <c r="I4855" t="s">
        <v>9</v>
      </c>
      <c r="J4855">
        <f>VLOOKUP(I4855,segmentID,2,FALSE)</f>
        <v>1</v>
      </c>
      <c r="K4855" t="s">
        <v>3255</v>
      </c>
      <c r="L4855">
        <f>VLOOKUP(K4855,country2,2,FALSE)</f>
        <v>1</v>
      </c>
      <c r="M4855" t="s">
        <v>1433</v>
      </c>
      <c r="N4855">
        <f>VLOOKUP(Orders!M4855,city2,2,FALSE)</f>
        <v>183</v>
      </c>
      <c r="O4855" t="s">
        <v>20</v>
      </c>
      <c r="P4855">
        <f>VLOOKUP(O4855,state2,2,FALSE)</f>
        <v>2</v>
      </c>
      <c r="Q4855">
        <v>94601</v>
      </c>
      <c r="R4855" t="s">
        <v>21</v>
      </c>
      <c r="S4855">
        <f>VLOOKUP(R4855,region2,2,FALSE)</f>
        <v>2</v>
      </c>
      <c r="T4855" t="s">
        <v>5090</v>
      </c>
      <c r="U4855" t="s">
        <v>13</v>
      </c>
      <c r="V4855">
        <f>VLOOKUP(U4855,category2,2,FALSE)</f>
        <v>1</v>
      </c>
      <c r="W4855" t="s">
        <v>3228</v>
      </c>
      <c r="X4855">
        <f>VLOOKUP(W4855,subcat2,3,FALSE)</f>
        <v>6</v>
      </c>
      <c r="Y4855" t="s">
        <v>2645</v>
      </c>
      <c r="Z4855">
        <v>12.54</v>
      </c>
      <c r="AA4855">
        <v>3</v>
      </c>
      <c r="AB4855">
        <v>0</v>
      </c>
      <c r="AC4855" s="4">
        <v>4.5144000000000002</v>
      </c>
    </row>
    <row r="4856" spans="1:29" x14ac:dyDescent="0.25">
      <c r="A4856" s="2">
        <v>4855</v>
      </c>
      <c r="B4856" t="s">
        <v>6396</v>
      </c>
      <c r="C4856" s="3">
        <v>41985</v>
      </c>
      <c r="D4856" s="3">
        <v>41988</v>
      </c>
      <c r="E4856" t="s">
        <v>7</v>
      </c>
      <c r="F4856">
        <f>VLOOKUP(E4856,SHIPMODE,2,FALSE)</f>
        <v>1</v>
      </c>
      <c r="G4856" t="s">
        <v>3364</v>
      </c>
      <c r="H4856" t="s">
        <v>463</v>
      </c>
      <c r="I4856" t="s">
        <v>9</v>
      </c>
      <c r="J4856">
        <f>VLOOKUP(I4856,segmentID,2,FALSE)</f>
        <v>1</v>
      </c>
      <c r="K4856" t="s">
        <v>3255</v>
      </c>
      <c r="L4856">
        <f>VLOOKUP(K4856,country2,2,FALSE)</f>
        <v>1</v>
      </c>
      <c r="M4856" t="s">
        <v>1433</v>
      </c>
      <c r="N4856">
        <f>VLOOKUP(Orders!M4856,city2,2,FALSE)</f>
        <v>183</v>
      </c>
      <c r="O4856" t="s">
        <v>20</v>
      </c>
      <c r="P4856">
        <f>VLOOKUP(O4856,state2,2,FALSE)</f>
        <v>2</v>
      </c>
      <c r="Q4856">
        <v>94601</v>
      </c>
      <c r="R4856" t="s">
        <v>21</v>
      </c>
      <c r="S4856">
        <f>VLOOKUP(R4856,region2,2,FALSE)</f>
        <v>2</v>
      </c>
      <c r="T4856" t="s">
        <v>4485</v>
      </c>
      <c r="U4856" t="s">
        <v>22</v>
      </c>
      <c r="V4856">
        <f>VLOOKUP(U4856,category2,2,FALSE)</f>
        <v>2</v>
      </c>
      <c r="W4856" t="s">
        <v>3227</v>
      </c>
      <c r="X4856">
        <f>VLOOKUP(W4856,subcat2,3,FALSE)</f>
        <v>5</v>
      </c>
      <c r="Y4856" t="s">
        <v>1211</v>
      </c>
      <c r="Z4856">
        <v>8.94</v>
      </c>
      <c r="AA4856">
        <v>3</v>
      </c>
      <c r="AB4856">
        <v>0</v>
      </c>
      <c r="AC4856" s="4">
        <v>0.62579999999999902</v>
      </c>
    </row>
    <row r="4857" spans="1:29" x14ac:dyDescent="0.25">
      <c r="A4857" s="2">
        <v>4856</v>
      </c>
      <c r="B4857" t="s">
        <v>6396</v>
      </c>
      <c r="C4857" s="3">
        <v>41985</v>
      </c>
      <c r="D4857" s="3">
        <v>41988</v>
      </c>
      <c r="E4857" t="s">
        <v>7</v>
      </c>
      <c r="F4857">
        <f>VLOOKUP(E4857,SHIPMODE,2,FALSE)</f>
        <v>1</v>
      </c>
      <c r="G4857" t="s">
        <v>3364</v>
      </c>
      <c r="H4857" t="s">
        <v>463</v>
      </c>
      <c r="I4857" t="s">
        <v>9</v>
      </c>
      <c r="J4857">
        <f>VLOOKUP(I4857,segmentID,2,FALSE)</f>
        <v>1</v>
      </c>
      <c r="K4857" t="s">
        <v>3255</v>
      </c>
      <c r="L4857">
        <f>VLOOKUP(K4857,country2,2,FALSE)</f>
        <v>1</v>
      </c>
      <c r="M4857" t="s">
        <v>1433</v>
      </c>
      <c r="N4857">
        <f>VLOOKUP(Orders!M4857,city2,2,FALSE)</f>
        <v>183</v>
      </c>
      <c r="O4857" t="s">
        <v>20</v>
      </c>
      <c r="P4857">
        <f>VLOOKUP(O4857,state2,2,FALSE)</f>
        <v>2</v>
      </c>
      <c r="Q4857">
        <v>94601</v>
      </c>
      <c r="R4857" t="s">
        <v>21</v>
      </c>
      <c r="S4857">
        <f>VLOOKUP(R4857,region2,2,FALSE)</f>
        <v>2</v>
      </c>
      <c r="T4857" t="s">
        <v>4160</v>
      </c>
      <c r="U4857" t="s">
        <v>13</v>
      </c>
      <c r="V4857">
        <f>VLOOKUP(U4857,category2,2,FALSE)</f>
        <v>1</v>
      </c>
      <c r="W4857" t="s">
        <v>3228</v>
      </c>
      <c r="X4857">
        <f>VLOOKUP(W4857,subcat2,3,FALSE)</f>
        <v>6</v>
      </c>
      <c r="Y4857" t="s">
        <v>2477</v>
      </c>
      <c r="Z4857">
        <v>9.24</v>
      </c>
      <c r="AA4857">
        <v>3</v>
      </c>
      <c r="AB4857">
        <v>0</v>
      </c>
      <c r="AC4857" s="4">
        <v>4.4352</v>
      </c>
    </row>
    <row r="4858" spans="1:29" x14ac:dyDescent="0.25">
      <c r="A4858" s="2">
        <v>4857</v>
      </c>
      <c r="B4858" t="s">
        <v>7389</v>
      </c>
      <c r="C4858" s="3">
        <v>42017</v>
      </c>
      <c r="D4858" s="3">
        <v>42021</v>
      </c>
      <c r="E4858" t="s">
        <v>25</v>
      </c>
      <c r="F4858">
        <f>VLOOKUP(E4858,SHIPMODE,2,FALSE)</f>
        <v>2</v>
      </c>
      <c r="G4858" t="s">
        <v>3426</v>
      </c>
      <c r="H4858" t="s">
        <v>702</v>
      </c>
      <c r="I4858" t="s">
        <v>9</v>
      </c>
      <c r="J4858">
        <f>VLOOKUP(I4858,segmentID,2,FALSE)</f>
        <v>1</v>
      </c>
      <c r="K4858" t="s">
        <v>3255</v>
      </c>
      <c r="L4858">
        <f>VLOOKUP(K4858,country2,2,FALSE)</f>
        <v>1</v>
      </c>
      <c r="M4858" t="s">
        <v>19</v>
      </c>
      <c r="N4858">
        <f>VLOOKUP(Orders!M4858,city2,2,FALSE)</f>
        <v>2</v>
      </c>
      <c r="O4858" t="s">
        <v>20</v>
      </c>
      <c r="P4858">
        <f>VLOOKUP(O4858,state2,2,FALSE)</f>
        <v>2</v>
      </c>
      <c r="Q4858">
        <v>90004</v>
      </c>
      <c r="R4858" t="s">
        <v>21</v>
      </c>
      <c r="S4858">
        <f>VLOOKUP(R4858,region2,2,FALSE)</f>
        <v>2</v>
      </c>
      <c r="T4858" t="s">
        <v>4795</v>
      </c>
      <c r="U4858" t="s">
        <v>22</v>
      </c>
      <c r="V4858">
        <f>VLOOKUP(U4858,category2,2,FALSE)</f>
        <v>2</v>
      </c>
      <c r="W4858" t="s">
        <v>3231</v>
      </c>
      <c r="X4858">
        <f>VLOOKUP(W4858,subcat2,3,FALSE)</f>
        <v>9</v>
      </c>
      <c r="Y4858" t="s">
        <v>1601</v>
      </c>
      <c r="Z4858">
        <v>70.00800000000001</v>
      </c>
      <c r="AA4858">
        <v>3</v>
      </c>
      <c r="AB4858">
        <v>0.2</v>
      </c>
      <c r="AC4858" s="4">
        <v>24.502800000000001</v>
      </c>
    </row>
    <row r="4859" spans="1:29" x14ac:dyDescent="0.25">
      <c r="A4859" s="2">
        <v>4858</v>
      </c>
      <c r="B4859" t="s">
        <v>7389</v>
      </c>
      <c r="C4859" s="3">
        <v>42017</v>
      </c>
      <c r="D4859" s="3">
        <v>42021</v>
      </c>
      <c r="E4859" t="s">
        <v>25</v>
      </c>
      <c r="F4859">
        <f>VLOOKUP(E4859,SHIPMODE,2,FALSE)</f>
        <v>2</v>
      </c>
      <c r="G4859" t="s">
        <v>3426</v>
      </c>
      <c r="H4859" t="s">
        <v>702</v>
      </c>
      <c r="I4859" t="s">
        <v>9</v>
      </c>
      <c r="J4859">
        <f>VLOOKUP(I4859,segmentID,2,FALSE)</f>
        <v>1</v>
      </c>
      <c r="K4859" t="s">
        <v>3255</v>
      </c>
      <c r="L4859">
        <f>VLOOKUP(K4859,country2,2,FALSE)</f>
        <v>1</v>
      </c>
      <c r="M4859" t="s">
        <v>19</v>
      </c>
      <c r="N4859">
        <f>VLOOKUP(Orders!M4859,city2,2,FALSE)</f>
        <v>2</v>
      </c>
      <c r="O4859" t="s">
        <v>20</v>
      </c>
      <c r="P4859">
        <f>VLOOKUP(O4859,state2,2,FALSE)</f>
        <v>2</v>
      </c>
      <c r="Q4859">
        <v>90004</v>
      </c>
      <c r="R4859" t="s">
        <v>21</v>
      </c>
      <c r="S4859">
        <f>VLOOKUP(R4859,region2,2,FALSE)</f>
        <v>2</v>
      </c>
      <c r="T4859" t="s">
        <v>4073</v>
      </c>
      <c r="U4859" t="s">
        <v>13</v>
      </c>
      <c r="V4859">
        <f>VLOOKUP(U4859,category2,2,FALSE)</f>
        <v>1</v>
      </c>
      <c r="W4859" t="s">
        <v>3228</v>
      </c>
      <c r="X4859">
        <f>VLOOKUP(W4859,subcat2,3,FALSE)</f>
        <v>6</v>
      </c>
      <c r="Y4859" t="s">
        <v>3042</v>
      </c>
      <c r="Z4859">
        <v>77.599999999999994</v>
      </c>
      <c r="AA4859">
        <v>4</v>
      </c>
      <c r="AB4859">
        <v>0</v>
      </c>
      <c r="AC4859" s="4">
        <v>38.023999999999994</v>
      </c>
    </row>
    <row r="4860" spans="1:29" x14ac:dyDescent="0.25">
      <c r="A4860" s="2">
        <v>4859</v>
      </c>
      <c r="B4860" t="s">
        <v>7389</v>
      </c>
      <c r="C4860" s="3">
        <v>42017</v>
      </c>
      <c r="D4860" s="3">
        <v>42021</v>
      </c>
      <c r="E4860" t="s">
        <v>25</v>
      </c>
      <c r="F4860">
        <f>VLOOKUP(E4860,SHIPMODE,2,FALSE)</f>
        <v>2</v>
      </c>
      <c r="G4860" t="s">
        <v>3426</v>
      </c>
      <c r="H4860" t="s">
        <v>702</v>
      </c>
      <c r="I4860" t="s">
        <v>9</v>
      </c>
      <c r="J4860">
        <f>VLOOKUP(I4860,segmentID,2,FALSE)</f>
        <v>1</v>
      </c>
      <c r="K4860" t="s">
        <v>3255</v>
      </c>
      <c r="L4860">
        <f>VLOOKUP(K4860,country2,2,FALSE)</f>
        <v>1</v>
      </c>
      <c r="M4860" t="s">
        <v>19</v>
      </c>
      <c r="N4860">
        <f>VLOOKUP(Orders!M4860,city2,2,FALSE)</f>
        <v>2</v>
      </c>
      <c r="O4860" t="s">
        <v>20</v>
      </c>
      <c r="P4860">
        <f>VLOOKUP(O4860,state2,2,FALSE)</f>
        <v>2</v>
      </c>
      <c r="Q4860">
        <v>90004</v>
      </c>
      <c r="R4860" t="s">
        <v>21</v>
      </c>
      <c r="S4860">
        <f>VLOOKUP(R4860,region2,2,FALSE)</f>
        <v>2</v>
      </c>
      <c r="T4860" t="s">
        <v>5764</v>
      </c>
      <c r="U4860" t="s">
        <v>13</v>
      </c>
      <c r="V4860">
        <f>VLOOKUP(U4860,category2,2,FALSE)</f>
        <v>1</v>
      </c>
      <c r="W4860" t="s">
        <v>3228</v>
      </c>
      <c r="X4860">
        <f>VLOOKUP(W4860,subcat2,3,FALSE)</f>
        <v>6</v>
      </c>
      <c r="Y4860" t="s">
        <v>1306</v>
      </c>
      <c r="Z4860">
        <v>464.84999999999997</v>
      </c>
      <c r="AA4860">
        <v>9</v>
      </c>
      <c r="AB4860">
        <v>0</v>
      </c>
      <c r="AC4860" s="4">
        <v>92.969999999999985</v>
      </c>
    </row>
    <row r="4861" spans="1:29" x14ac:dyDescent="0.25">
      <c r="A4861" s="2">
        <v>4860</v>
      </c>
      <c r="B4861" t="s">
        <v>10049</v>
      </c>
      <c r="C4861" s="3">
        <v>43084</v>
      </c>
      <c r="D4861" s="3">
        <v>43088</v>
      </c>
      <c r="E4861" t="s">
        <v>25</v>
      </c>
      <c r="F4861">
        <f>VLOOKUP(E4861,SHIPMODE,2,FALSE)</f>
        <v>2</v>
      </c>
      <c r="G4861" t="s">
        <v>3419</v>
      </c>
      <c r="H4861" t="s">
        <v>675</v>
      </c>
      <c r="I4861" t="s">
        <v>18</v>
      </c>
      <c r="J4861">
        <f>VLOOKUP(I4861,segmentID,2,FALSE)</f>
        <v>2</v>
      </c>
      <c r="K4861" t="s">
        <v>3255</v>
      </c>
      <c r="L4861">
        <f>VLOOKUP(K4861,country2,2,FALSE)</f>
        <v>1</v>
      </c>
      <c r="M4861" t="s">
        <v>2922</v>
      </c>
      <c r="N4861">
        <f>VLOOKUP(Orders!M4861,city2,2,FALSE)</f>
        <v>424</v>
      </c>
      <c r="O4861" t="s">
        <v>110</v>
      </c>
      <c r="P4861">
        <f>VLOOKUP(O4861,state2,2,FALSE)</f>
        <v>11</v>
      </c>
      <c r="Q4861">
        <v>60302</v>
      </c>
      <c r="R4861" t="s">
        <v>55</v>
      </c>
      <c r="S4861">
        <f>VLOOKUP(R4861,region2,2,FALSE)</f>
        <v>3</v>
      </c>
      <c r="T4861" t="s">
        <v>5147</v>
      </c>
      <c r="U4861" t="s">
        <v>22</v>
      </c>
      <c r="V4861">
        <f>VLOOKUP(U4861,category2,2,FALSE)</f>
        <v>2</v>
      </c>
      <c r="W4861" t="s">
        <v>3229</v>
      </c>
      <c r="X4861">
        <f>VLOOKUP(W4861,subcat2,3,FALSE)</f>
        <v>7</v>
      </c>
      <c r="Y4861" t="s">
        <v>1811</v>
      </c>
      <c r="Z4861">
        <v>10.192000000000002</v>
      </c>
      <c r="AA4861">
        <v>7</v>
      </c>
      <c r="AB4861">
        <v>0.2</v>
      </c>
      <c r="AC4861" s="4">
        <v>1.0192000000000001</v>
      </c>
    </row>
    <row r="4862" spans="1:29" x14ac:dyDescent="0.25">
      <c r="A4862" s="2">
        <v>4861</v>
      </c>
      <c r="B4862" t="s">
        <v>8573</v>
      </c>
      <c r="C4862" s="3">
        <v>42722</v>
      </c>
      <c r="D4862" s="3">
        <v>42728</v>
      </c>
      <c r="E4862" t="s">
        <v>25</v>
      </c>
      <c r="F4862">
        <f>VLOOKUP(E4862,SHIPMODE,2,FALSE)</f>
        <v>2</v>
      </c>
      <c r="G4862" t="s">
        <v>3391</v>
      </c>
      <c r="H4862" t="s">
        <v>573</v>
      </c>
      <c r="I4862" t="s">
        <v>18</v>
      </c>
      <c r="J4862">
        <f>VLOOKUP(I4862,segmentID,2,FALSE)</f>
        <v>2</v>
      </c>
      <c r="K4862" t="s">
        <v>3255</v>
      </c>
      <c r="L4862">
        <f>VLOOKUP(K4862,country2,2,FALSE)</f>
        <v>1</v>
      </c>
      <c r="M4862" t="s">
        <v>490</v>
      </c>
      <c r="N4862">
        <f>VLOOKUP(Orders!M4862,city2,2,FALSE)</f>
        <v>74</v>
      </c>
      <c r="O4862" t="s">
        <v>389</v>
      </c>
      <c r="P4862">
        <f>VLOOKUP(O4862,state2,2,FALSE)</f>
        <v>31</v>
      </c>
      <c r="Q4862">
        <v>7960</v>
      </c>
      <c r="R4862" t="s">
        <v>79</v>
      </c>
      <c r="S4862">
        <f>VLOOKUP(R4862,region2,2,FALSE)</f>
        <v>4</v>
      </c>
      <c r="T4862" t="s">
        <v>5253</v>
      </c>
      <c r="U4862" t="s">
        <v>22</v>
      </c>
      <c r="V4862">
        <f>VLOOKUP(U4862,category2,2,FALSE)</f>
        <v>2</v>
      </c>
      <c r="W4862" t="s">
        <v>3231</v>
      </c>
      <c r="X4862">
        <f>VLOOKUP(W4862,subcat2,3,FALSE)</f>
        <v>9</v>
      </c>
      <c r="Y4862" t="s">
        <v>2568</v>
      </c>
      <c r="Z4862">
        <v>1793.98</v>
      </c>
      <c r="AA4862">
        <v>2</v>
      </c>
      <c r="AB4862">
        <v>0</v>
      </c>
      <c r="AC4862" s="4">
        <v>843.17059999999992</v>
      </c>
    </row>
    <row r="4863" spans="1:29" x14ac:dyDescent="0.25">
      <c r="A4863" s="2">
        <v>4862</v>
      </c>
      <c r="B4863" t="s">
        <v>6397</v>
      </c>
      <c r="C4863" s="3">
        <v>41740</v>
      </c>
      <c r="D4863" s="3">
        <v>41745</v>
      </c>
      <c r="E4863" t="s">
        <v>7</v>
      </c>
      <c r="F4863">
        <f>VLOOKUP(E4863,SHIPMODE,2,FALSE)</f>
        <v>1</v>
      </c>
      <c r="G4863" t="s">
        <v>3294</v>
      </c>
      <c r="H4863" t="s">
        <v>200</v>
      </c>
      <c r="I4863" t="s">
        <v>52</v>
      </c>
      <c r="J4863">
        <f>VLOOKUP(I4863,segmentID,2,FALSE)</f>
        <v>3</v>
      </c>
      <c r="K4863" t="s">
        <v>3255</v>
      </c>
      <c r="L4863">
        <f>VLOOKUP(K4863,country2,2,FALSE)</f>
        <v>1</v>
      </c>
      <c r="M4863" t="s">
        <v>597</v>
      </c>
      <c r="N4863">
        <f>VLOOKUP(Orders!M4863,city2,2,FALSE)</f>
        <v>90</v>
      </c>
      <c r="O4863" t="s">
        <v>54</v>
      </c>
      <c r="P4863">
        <f>VLOOKUP(O4863,state2,2,FALSE)</f>
        <v>6</v>
      </c>
      <c r="Q4863">
        <v>78745</v>
      </c>
      <c r="R4863" t="s">
        <v>55</v>
      </c>
      <c r="S4863">
        <f>VLOOKUP(R4863,region2,2,FALSE)</f>
        <v>3</v>
      </c>
      <c r="T4863" t="s">
        <v>4079</v>
      </c>
      <c r="U4863" t="s">
        <v>35</v>
      </c>
      <c r="V4863">
        <f>VLOOKUP(U4863,category2,2,FALSE)</f>
        <v>3</v>
      </c>
      <c r="W4863" t="s">
        <v>3230</v>
      </c>
      <c r="X4863">
        <f>VLOOKUP(W4863,subcat2,3,FALSE)</f>
        <v>8</v>
      </c>
      <c r="Y4863" t="s">
        <v>1285</v>
      </c>
      <c r="Z4863">
        <v>758.35200000000009</v>
      </c>
      <c r="AA4863">
        <v>6</v>
      </c>
      <c r="AB4863">
        <v>0.2</v>
      </c>
      <c r="AC4863" s="4">
        <v>265.42320000000001</v>
      </c>
    </row>
    <row r="4864" spans="1:29" x14ac:dyDescent="0.25">
      <c r="A4864" s="2">
        <v>4863</v>
      </c>
      <c r="B4864" t="s">
        <v>8574</v>
      </c>
      <c r="C4864" s="3">
        <v>42684</v>
      </c>
      <c r="D4864" s="3">
        <v>42688</v>
      </c>
      <c r="E4864" t="s">
        <v>25</v>
      </c>
      <c r="F4864">
        <f>VLOOKUP(E4864,SHIPMODE,2,FALSE)</f>
        <v>2</v>
      </c>
      <c r="G4864" t="s">
        <v>3319</v>
      </c>
      <c r="H4864" t="s">
        <v>289</v>
      </c>
      <c r="I4864" t="s">
        <v>18</v>
      </c>
      <c r="J4864">
        <f>VLOOKUP(I4864,segmentID,2,FALSE)</f>
        <v>2</v>
      </c>
      <c r="K4864" t="s">
        <v>3255</v>
      </c>
      <c r="L4864">
        <f>VLOOKUP(K4864,country2,2,FALSE)</f>
        <v>1</v>
      </c>
      <c r="M4864" t="s">
        <v>138</v>
      </c>
      <c r="N4864">
        <f>VLOOKUP(Orders!M4864,city2,2,FALSE)</f>
        <v>21</v>
      </c>
      <c r="O4864" t="s">
        <v>139</v>
      </c>
      <c r="P4864">
        <f>VLOOKUP(O4864,state2,2,FALSE)</f>
        <v>16</v>
      </c>
      <c r="Q4864">
        <v>10011</v>
      </c>
      <c r="R4864" t="s">
        <v>79</v>
      </c>
      <c r="S4864">
        <f>VLOOKUP(R4864,region2,2,FALSE)</f>
        <v>4</v>
      </c>
      <c r="T4864" t="s">
        <v>5070</v>
      </c>
      <c r="U4864" t="s">
        <v>22</v>
      </c>
      <c r="V4864">
        <f>VLOOKUP(U4864,category2,2,FALSE)</f>
        <v>2</v>
      </c>
      <c r="W4864" t="s">
        <v>3231</v>
      </c>
      <c r="X4864">
        <f>VLOOKUP(W4864,subcat2,3,FALSE)</f>
        <v>9</v>
      </c>
      <c r="Y4864" t="s">
        <v>2481</v>
      </c>
      <c r="Z4864">
        <v>20.368000000000002</v>
      </c>
      <c r="AA4864">
        <v>1</v>
      </c>
      <c r="AB4864">
        <v>0.2</v>
      </c>
      <c r="AC4864" s="4">
        <v>7.3834</v>
      </c>
    </row>
    <row r="4865" spans="1:29" x14ac:dyDescent="0.25">
      <c r="A4865" s="2">
        <v>4864</v>
      </c>
      <c r="B4865" t="s">
        <v>8574</v>
      </c>
      <c r="C4865" s="3">
        <v>42684</v>
      </c>
      <c r="D4865" s="3">
        <v>42688</v>
      </c>
      <c r="E4865" t="s">
        <v>25</v>
      </c>
      <c r="F4865">
        <f>VLOOKUP(E4865,SHIPMODE,2,FALSE)</f>
        <v>2</v>
      </c>
      <c r="G4865" t="s">
        <v>3319</v>
      </c>
      <c r="H4865" t="s">
        <v>289</v>
      </c>
      <c r="I4865" t="s">
        <v>18</v>
      </c>
      <c r="J4865">
        <f>VLOOKUP(I4865,segmentID,2,FALSE)</f>
        <v>2</v>
      </c>
      <c r="K4865" t="s">
        <v>3255</v>
      </c>
      <c r="L4865">
        <f>VLOOKUP(K4865,country2,2,FALSE)</f>
        <v>1</v>
      </c>
      <c r="M4865" t="s">
        <v>138</v>
      </c>
      <c r="N4865">
        <f>VLOOKUP(Orders!M4865,city2,2,FALSE)</f>
        <v>21</v>
      </c>
      <c r="O4865" t="s">
        <v>139</v>
      </c>
      <c r="P4865">
        <f>VLOOKUP(O4865,state2,2,FALSE)</f>
        <v>16</v>
      </c>
      <c r="Q4865">
        <v>10011</v>
      </c>
      <c r="R4865" t="s">
        <v>79</v>
      </c>
      <c r="S4865">
        <f>VLOOKUP(R4865,region2,2,FALSE)</f>
        <v>4</v>
      </c>
      <c r="T4865" t="s">
        <v>4454</v>
      </c>
      <c r="U4865" t="s">
        <v>22</v>
      </c>
      <c r="V4865">
        <f>VLOOKUP(U4865,category2,2,FALSE)</f>
        <v>2</v>
      </c>
      <c r="W4865" t="s">
        <v>3231</v>
      </c>
      <c r="X4865">
        <f>VLOOKUP(W4865,subcat2,3,FALSE)</f>
        <v>9</v>
      </c>
      <c r="Y4865" t="s">
        <v>2723</v>
      </c>
      <c r="Z4865">
        <v>49.847999999999999</v>
      </c>
      <c r="AA4865">
        <v>3</v>
      </c>
      <c r="AB4865">
        <v>0.2</v>
      </c>
      <c r="AC4865" s="4">
        <v>16.823699999999999</v>
      </c>
    </row>
    <row r="4866" spans="1:29" x14ac:dyDescent="0.25">
      <c r="A4866" s="2">
        <v>4865</v>
      </c>
      <c r="B4866" t="s">
        <v>10050</v>
      </c>
      <c r="C4866" s="3">
        <v>42912</v>
      </c>
      <c r="D4866" s="3">
        <v>42916</v>
      </c>
      <c r="E4866" t="s">
        <v>25</v>
      </c>
      <c r="F4866">
        <f>VLOOKUP(E4866,SHIPMODE,2,FALSE)</f>
        <v>2</v>
      </c>
      <c r="G4866" t="s">
        <v>3311</v>
      </c>
      <c r="H4866" t="s">
        <v>259</v>
      </c>
      <c r="I4866" t="s">
        <v>9</v>
      </c>
      <c r="J4866">
        <f>VLOOKUP(I4866,segmentID,2,FALSE)</f>
        <v>1</v>
      </c>
      <c r="K4866" t="s">
        <v>3255</v>
      </c>
      <c r="L4866">
        <f>VLOOKUP(K4866,country2,2,FALSE)</f>
        <v>1</v>
      </c>
      <c r="M4866" t="s">
        <v>138</v>
      </c>
      <c r="N4866">
        <f>VLOOKUP(Orders!M4866,city2,2,FALSE)</f>
        <v>21</v>
      </c>
      <c r="O4866" t="s">
        <v>139</v>
      </c>
      <c r="P4866">
        <f>VLOOKUP(O4866,state2,2,FALSE)</f>
        <v>16</v>
      </c>
      <c r="Q4866">
        <v>10024</v>
      </c>
      <c r="R4866" t="s">
        <v>79</v>
      </c>
      <c r="S4866">
        <f>VLOOKUP(R4866,region2,2,FALSE)</f>
        <v>4</v>
      </c>
      <c r="T4866" t="s">
        <v>4083</v>
      </c>
      <c r="U4866" t="s">
        <v>35</v>
      </c>
      <c r="V4866">
        <f>VLOOKUP(U4866,category2,2,FALSE)</f>
        <v>3</v>
      </c>
      <c r="W4866" t="s">
        <v>3230</v>
      </c>
      <c r="X4866">
        <f>VLOOKUP(W4866,subcat2,3,FALSE)</f>
        <v>8</v>
      </c>
      <c r="Y4866" t="s">
        <v>1867</v>
      </c>
      <c r="Z4866">
        <v>239.96999999999997</v>
      </c>
      <c r="AA4866">
        <v>3</v>
      </c>
      <c r="AB4866">
        <v>0</v>
      </c>
      <c r="AC4866" s="4">
        <v>67.191599999999994</v>
      </c>
    </row>
    <row r="4867" spans="1:29" x14ac:dyDescent="0.25">
      <c r="A4867" s="2">
        <v>4866</v>
      </c>
      <c r="B4867" t="s">
        <v>10051</v>
      </c>
      <c r="C4867" s="3">
        <v>43052</v>
      </c>
      <c r="D4867" s="3">
        <v>43057</v>
      </c>
      <c r="E4867" t="s">
        <v>25</v>
      </c>
      <c r="F4867">
        <f>VLOOKUP(E4867,SHIPMODE,2,FALSE)</f>
        <v>2</v>
      </c>
      <c r="G4867" t="s">
        <v>3329</v>
      </c>
      <c r="H4867" t="s">
        <v>324</v>
      </c>
      <c r="I4867" t="s">
        <v>9</v>
      </c>
      <c r="J4867">
        <f>VLOOKUP(I4867,segmentID,2,FALSE)</f>
        <v>1</v>
      </c>
      <c r="K4867" t="s">
        <v>3255</v>
      </c>
      <c r="L4867">
        <f>VLOOKUP(K4867,country2,2,FALSE)</f>
        <v>1</v>
      </c>
      <c r="M4867" t="s">
        <v>48</v>
      </c>
      <c r="N4867">
        <f>VLOOKUP(Orders!M4867,city2,2,FALSE)</f>
        <v>5</v>
      </c>
      <c r="O4867" t="s">
        <v>49</v>
      </c>
      <c r="P4867">
        <f>VLOOKUP(O4867,state2,2,FALSE)</f>
        <v>5</v>
      </c>
      <c r="Q4867">
        <v>98103</v>
      </c>
      <c r="R4867" t="s">
        <v>21</v>
      </c>
      <c r="S4867">
        <f>VLOOKUP(R4867,region2,2,FALSE)</f>
        <v>2</v>
      </c>
      <c r="T4867" t="s">
        <v>4545</v>
      </c>
      <c r="U4867" t="s">
        <v>13</v>
      </c>
      <c r="V4867">
        <f>VLOOKUP(U4867,category2,2,FALSE)</f>
        <v>1</v>
      </c>
      <c r="W4867" t="s">
        <v>3226</v>
      </c>
      <c r="X4867">
        <f>VLOOKUP(W4867,subcat2,3,FALSE)</f>
        <v>2</v>
      </c>
      <c r="Y4867" t="s">
        <v>157</v>
      </c>
      <c r="Z4867">
        <v>2404.7040000000002</v>
      </c>
      <c r="AA4867">
        <v>6</v>
      </c>
      <c r="AB4867">
        <v>0.2</v>
      </c>
      <c r="AC4867" s="4">
        <v>150.29399999999998</v>
      </c>
    </row>
    <row r="4868" spans="1:29" x14ac:dyDescent="0.25">
      <c r="A4868" s="2">
        <v>4867</v>
      </c>
      <c r="B4868" t="s">
        <v>10051</v>
      </c>
      <c r="C4868" s="3">
        <v>43052</v>
      </c>
      <c r="D4868" s="3">
        <v>43057</v>
      </c>
      <c r="E4868" t="s">
        <v>25</v>
      </c>
      <c r="F4868">
        <f>VLOOKUP(E4868,SHIPMODE,2,FALSE)</f>
        <v>2</v>
      </c>
      <c r="G4868" t="s">
        <v>3329</v>
      </c>
      <c r="H4868" t="s">
        <v>324</v>
      </c>
      <c r="I4868" t="s">
        <v>9</v>
      </c>
      <c r="J4868">
        <f>VLOOKUP(I4868,segmentID,2,FALSE)</f>
        <v>1</v>
      </c>
      <c r="K4868" t="s">
        <v>3255</v>
      </c>
      <c r="L4868">
        <f>VLOOKUP(K4868,country2,2,FALSE)</f>
        <v>1</v>
      </c>
      <c r="M4868" t="s">
        <v>48</v>
      </c>
      <c r="N4868">
        <f>VLOOKUP(Orders!M4868,city2,2,FALSE)</f>
        <v>5</v>
      </c>
      <c r="O4868" t="s">
        <v>49</v>
      </c>
      <c r="P4868">
        <f>VLOOKUP(O4868,state2,2,FALSE)</f>
        <v>5</v>
      </c>
      <c r="Q4868">
        <v>98103</v>
      </c>
      <c r="R4868" t="s">
        <v>21</v>
      </c>
      <c r="S4868">
        <f>VLOOKUP(R4868,region2,2,FALSE)</f>
        <v>2</v>
      </c>
      <c r="T4868" t="s">
        <v>5318</v>
      </c>
      <c r="U4868" t="s">
        <v>22</v>
      </c>
      <c r="V4868">
        <f>VLOOKUP(U4868,category2,2,FALSE)</f>
        <v>2</v>
      </c>
      <c r="W4868" t="s">
        <v>3231</v>
      </c>
      <c r="X4868">
        <f>VLOOKUP(W4868,subcat2,3,FALSE)</f>
        <v>9</v>
      </c>
      <c r="Y4868" t="s">
        <v>2133</v>
      </c>
      <c r="Z4868">
        <v>563.024</v>
      </c>
      <c r="AA4868">
        <v>11</v>
      </c>
      <c r="AB4868">
        <v>0.2</v>
      </c>
      <c r="AC4868" s="4">
        <v>190.02059999999997</v>
      </c>
    </row>
    <row r="4869" spans="1:29" x14ac:dyDescent="0.25">
      <c r="A4869" s="2">
        <v>4868</v>
      </c>
      <c r="B4869" t="s">
        <v>10051</v>
      </c>
      <c r="C4869" s="3">
        <v>43052</v>
      </c>
      <c r="D4869" s="3">
        <v>43057</v>
      </c>
      <c r="E4869" t="s">
        <v>25</v>
      </c>
      <c r="F4869">
        <f>VLOOKUP(E4869,SHIPMODE,2,FALSE)</f>
        <v>2</v>
      </c>
      <c r="G4869" t="s">
        <v>3329</v>
      </c>
      <c r="H4869" t="s">
        <v>324</v>
      </c>
      <c r="I4869" t="s">
        <v>9</v>
      </c>
      <c r="J4869">
        <f>VLOOKUP(I4869,segmentID,2,FALSE)</f>
        <v>1</v>
      </c>
      <c r="K4869" t="s">
        <v>3255</v>
      </c>
      <c r="L4869">
        <f>VLOOKUP(K4869,country2,2,FALSE)</f>
        <v>1</v>
      </c>
      <c r="M4869" t="s">
        <v>48</v>
      </c>
      <c r="N4869">
        <f>VLOOKUP(Orders!M4869,city2,2,FALSE)</f>
        <v>5</v>
      </c>
      <c r="O4869" t="s">
        <v>49</v>
      </c>
      <c r="P4869">
        <f>VLOOKUP(O4869,state2,2,FALSE)</f>
        <v>5</v>
      </c>
      <c r="Q4869">
        <v>98103</v>
      </c>
      <c r="R4869" t="s">
        <v>21</v>
      </c>
      <c r="S4869">
        <f>VLOOKUP(R4869,region2,2,FALSE)</f>
        <v>2</v>
      </c>
      <c r="T4869" t="s">
        <v>4265</v>
      </c>
      <c r="U4869" t="s">
        <v>22</v>
      </c>
      <c r="V4869">
        <f>VLOOKUP(U4869,category2,2,FALSE)</f>
        <v>2</v>
      </c>
      <c r="W4869" t="s">
        <v>3227</v>
      </c>
      <c r="X4869">
        <f>VLOOKUP(W4869,subcat2,3,FALSE)</f>
        <v>5</v>
      </c>
      <c r="Y4869" t="s">
        <v>116</v>
      </c>
      <c r="Z4869">
        <v>344.90999999999997</v>
      </c>
      <c r="AA4869">
        <v>3</v>
      </c>
      <c r="AB4869">
        <v>0</v>
      </c>
      <c r="AC4869" s="4">
        <v>10.347300000000004</v>
      </c>
    </row>
    <row r="4870" spans="1:29" x14ac:dyDescent="0.25">
      <c r="A4870" s="2">
        <v>4869</v>
      </c>
      <c r="B4870" t="s">
        <v>10051</v>
      </c>
      <c r="C4870" s="3">
        <v>43052</v>
      </c>
      <c r="D4870" s="3">
        <v>43057</v>
      </c>
      <c r="E4870" t="s">
        <v>25</v>
      </c>
      <c r="F4870">
        <f>VLOOKUP(E4870,SHIPMODE,2,FALSE)</f>
        <v>2</v>
      </c>
      <c r="G4870" t="s">
        <v>3329</v>
      </c>
      <c r="H4870" t="s">
        <v>324</v>
      </c>
      <c r="I4870" t="s">
        <v>9</v>
      </c>
      <c r="J4870">
        <f>VLOOKUP(I4870,segmentID,2,FALSE)</f>
        <v>1</v>
      </c>
      <c r="K4870" t="s">
        <v>3255</v>
      </c>
      <c r="L4870">
        <f>VLOOKUP(K4870,country2,2,FALSE)</f>
        <v>1</v>
      </c>
      <c r="M4870" t="s">
        <v>48</v>
      </c>
      <c r="N4870">
        <f>VLOOKUP(Orders!M4870,city2,2,FALSE)</f>
        <v>5</v>
      </c>
      <c r="O4870" t="s">
        <v>49</v>
      </c>
      <c r="P4870">
        <f>VLOOKUP(O4870,state2,2,FALSE)</f>
        <v>5</v>
      </c>
      <c r="Q4870">
        <v>98103</v>
      </c>
      <c r="R4870" t="s">
        <v>21</v>
      </c>
      <c r="S4870">
        <f>VLOOKUP(R4870,region2,2,FALSE)</f>
        <v>2</v>
      </c>
      <c r="T4870" t="s">
        <v>4834</v>
      </c>
      <c r="U4870" t="s">
        <v>22</v>
      </c>
      <c r="V4870">
        <f>VLOOKUP(U4870,category2,2,FALSE)</f>
        <v>2</v>
      </c>
      <c r="W4870" t="s">
        <v>23</v>
      </c>
      <c r="X4870">
        <f>VLOOKUP(W4870,subcat2,3,FALSE)</f>
        <v>3</v>
      </c>
      <c r="Y4870" t="s">
        <v>1540</v>
      </c>
      <c r="Z4870">
        <v>8.64</v>
      </c>
      <c r="AA4870">
        <v>3</v>
      </c>
      <c r="AB4870">
        <v>0</v>
      </c>
      <c r="AC4870" s="4">
        <v>4.2336</v>
      </c>
    </row>
    <row r="4871" spans="1:29" x14ac:dyDescent="0.25">
      <c r="A4871" s="2">
        <v>4870</v>
      </c>
      <c r="B4871" t="s">
        <v>10052</v>
      </c>
      <c r="C4871" s="3">
        <v>43063</v>
      </c>
      <c r="D4871" s="3">
        <v>43068</v>
      </c>
      <c r="E4871" t="s">
        <v>25</v>
      </c>
      <c r="F4871">
        <f>VLOOKUP(E4871,SHIPMODE,2,FALSE)</f>
        <v>2</v>
      </c>
      <c r="G4871" t="s">
        <v>3719</v>
      </c>
      <c r="H4871" t="s">
        <v>1716</v>
      </c>
      <c r="I4871" t="s">
        <v>18</v>
      </c>
      <c r="J4871">
        <f>VLOOKUP(I4871,segmentID,2,FALSE)</f>
        <v>2</v>
      </c>
      <c r="K4871" t="s">
        <v>3255</v>
      </c>
      <c r="L4871">
        <f>VLOOKUP(K4871,country2,2,FALSE)</f>
        <v>1</v>
      </c>
      <c r="M4871" t="s">
        <v>1152</v>
      </c>
      <c r="N4871">
        <f>VLOOKUP(Orders!M4871,city2,2,FALSE)</f>
        <v>153</v>
      </c>
      <c r="O4871" t="s">
        <v>78</v>
      </c>
      <c r="P4871">
        <f>VLOOKUP(O4871,state2,2,FALSE)</f>
        <v>10</v>
      </c>
      <c r="Q4871">
        <v>17602</v>
      </c>
      <c r="R4871" t="s">
        <v>79</v>
      </c>
      <c r="S4871">
        <f>VLOOKUP(R4871,region2,2,FALSE)</f>
        <v>4</v>
      </c>
      <c r="T4871" t="s">
        <v>5014</v>
      </c>
      <c r="U4871" t="s">
        <v>35</v>
      </c>
      <c r="V4871">
        <f>VLOOKUP(U4871,category2,2,FALSE)</f>
        <v>3</v>
      </c>
      <c r="W4871" t="s">
        <v>3230</v>
      </c>
      <c r="X4871">
        <f>VLOOKUP(W4871,subcat2,3,FALSE)</f>
        <v>8</v>
      </c>
      <c r="Y4871" t="s">
        <v>3192</v>
      </c>
      <c r="Z4871">
        <v>89.987999999999985</v>
      </c>
      <c r="AA4871">
        <v>2</v>
      </c>
      <c r="AB4871">
        <v>0.4</v>
      </c>
      <c r="AC4871" s="4">
        <v>-14.998000000000012</v>
      </c>
    </row>
    <row r="4872" spans="1:29" x14ac:dyDescent="0.25">
      <c r="A4872" s="2">
        <v>4871</v>
      </c>
      <c r="B4872" t="s">
        <v>10052</v>
      </c>
      <c r="C4872" s="3">
        <v>43063</v>
      </c>
      <c r="D4872" s="3">
        <v>43068</v>
      </c>
      <c r="E4872" t="s">
        <v>25</v>
      </c>
      <c r="F4872">
        <f>VLOOKUP(E4872,SHIPMODE,2,FALSE)</f>
        <v>2</v>
      </c>
      <c r="G4872" t="s">
        <v>3719</v>
      </c>
      <c r="H4872" t="s">
        <v>1716</v>
      </c>
      <c r="I4872" t="s">
        <v>18</v>
      </c>
      <c r="J4872">
        <f>VLOOKUP(I4872,segmentID,2,FALSE)</f>
        <v>2</v>
      </c>
      <c r="K4872" t="s">
        <v>3255</v>
      </c>
      <c r="L4872">
        <f>VLOOKUP(K4872,country2,2,FALSE)</f>
        <v>1</v>
      </c>
      <c r="M4872" t="s">
        <v>1152</v>
      </c>
      <c r="N4872">
        <f>VLOOKUP(Orders!M4872,city2,2,FALSE)</f>
        <v>153</v>
      </c>
      <c r="O4872" t="s">
        <v>78</v>
      </c>
      <c r="P4872">
        <f>VLOOKUP(O4872,state2,2,FALSE)</f>
        <v>10</v>
      </c>
      <c r="Q4872">
        <v>17602</v>
      </c>
      <c r="R4872" t="s">
        <v>79</v>
      </c>
      <c r="S4872">
        <f>VLOOKUP(R4872,region2,2,FALSE)</f>
        <v>4</v>
      </c>
      <c r="T4872" t="s">
        <v>5208</v>
      </c>
      <c r="U4872" t="s">
        <v>22</v>
      </c>
      <c r="V4872">
        <f>VLOOKUP(U4872,category2,2,FALSE)</f>
        <v>2</v>
      </c>
      <c r="W4872" t="s">
        <v>45</v>
      </c>
      <c r="X4872">
        <f>VLOOKUP(W4872,subcat2,3,FALSE)</f>
        <v>11</v>
      </c>
      <c r="Y4872" t="s">
        <v>1876</v>
      </c>
      <c r="Z4872">
        <v>229.54400000000001</v>
      </c>
      <c r="AA4872">
        <v>7</v>
      </c>
      <c r="AB4872">
        <v>0.2</v>
      </c>
      <c r="AC4872" s="4">
        <v>83.209699999999998</v>
      </c>
    </row>
    <row r="4873" spans="1:29" x14ac:dyDescent="0.25">
      <c r="A4873" s="2">
        <v>4872</v>
      </c>
      <c r="B4873" t="s">
        <v>10053</v>
      </c>
      <c r="C4873" s="3">
        <v>42878</v>
      </c>
      <c r="D4873" s="3">
        <v>42882</v>
      </c>
      <c r="E4873" t="s">
        <v>25</v>
      </c>
      <c r="F4873">
        <f>VLOOKUP(E4873,SHIPMODE,2,FALSE)</f>
        <v>2</v>
      </c>
      <c r="G4873" t="s">
        <v>3362</v>
      </c>
      <c r="H4873" t="s">
        <v>450</v>
      </c>
      <c r="I4873" t="s">
        <v>9</v>
      </c>
      <c r="J4873">
        <f>VLOOKUP(I4873,segmentID,2,FALSE)</f>
        <v>1</v>
      </c>
      <c r="K4873" t="s">
        <v>3255</v>
      </c>
      <c r="L4873">
        <f>VLOOKUP(K4873,country2,2,FALSE)</f>
        <v>1</v>
      </c>
      <c r="M4873" t="s">
        <v>95</v>
      </c>
      <c r="N4873">
        <f>VLOOKUP(Orders!M4873,city2,2,FALSE)</f>
        <v>13</v>
      </c>
      <c r="O4873" t="s">
        <v>54</v>
      </c>
      <c r="P4873">
        <f>VLOOKUP(O4873,state2,2,FALSE)</f>
        <v>6</v>
      </c>
      <c r="Q4873">
        <v>77095</v>
      </c>
      <c r="R4873" t="s">
        <v>55</v>
      </c>
      <c r="S4873">
        <f>VLOOKUP(R4873,region2,2,FALSE)</f>
        <v>3</v>
      </c>
      <c r="T4873" t="s">
        <v>5765</v>
      </c>
      <c r="U4873" t="s">
        <v>22</v>
      </c>
      <c r="V4873">
        <f>VLOOKUP(U4873,category2,2,FALSE)</f>
        <v>2</v>
      </c>
      <c r="W4873" t="s">
        <v>3234</v>
      </c>
      <c r="X4873">
        <f>VLOOKUP(W4873,subcat2,3,FALSE)</f>
        <v>14</v>
      </c>
      <c r="Y4873" t="s">
        <v>849</v>
      </c>
      <c r="Z4873">
        <v>1.8239999999999998</v>
      </c>
      <c r="AA4873">
        <v>2</v>
      </c>
      <c r="AB4873">
        <v>0.2</v>
      </c>
      <c r="AC4873" s="4">
        <v>0.61559999999999993</v>
      </c>
    </row>
    <row r="4874" spans="1:29" x14ac:dyDescent="0.25">
      <c r="A4874" s="2">
        <v>4873</v>
      </c>
      <c r="B4874" t="s">
        <v>10053</v>
      </c>
      <c r="C4874" s="3">
        <v>42878</v>
      </c>
      <c r="D4874" s="3">
        <v>42882</v>
      </c>
      <c r="E4874" t="s">
        <v>25</v>
      </c>
      <c r="F4874">
        <f>VLOOKUP(E4874,SHIPMODE,2,FALSE)</f>
        <v>2</v>
      </c>
      <c r="G4874" t="s">
        <v>3362</v>
      </c>
      <c r="H4874" t="s">
        <v>450</v>
      </c>
      <c r="I4874" t="s">
        <v>9</v>
      </c>
      <c r="J4874">
        <f>VLOOKUP(I4874,segmentID,2,FALSE)</f>
        <v>1</v>
      </c>
      <c r="K4874" t="s">
        <v>3255</v>
      </c>
      <c r="L4874">
        <f>VLOOKUP(K4874,country2,2,FALSE)</f>
        <v>1</v>
      </c>
      <c r="M4874" t="s">
        <v>95</v>
      </c>
      <c r="N4874">
        <f>VLOOKUP(Orders!M4874,city2,2,FALSE)</f>
        <v>13</v>
      </c>
      <c r="O4874" t="s">
        <v>54</v>
      </c>
      <c r="P4874">
        <f>VLOOKUP(O4874,state2,2,FALSE)</f>
        <v>6</v>
      </c>
      <c r="Q4874">
        <v>77095</v>
      </c>
      <c r="R4874" t="s">
        <v>55</v>
      </c>
      <c r="S4874">
        <f>VLOOKUP(R4874,region2,2,FALSE)</f>
        <v>3</v>
      </c>
      <c r="T4874" t="s">
        <v>5613</v>
      </c>
      <c r="U4874" t="s">
        <v>22</v>
      </c>
      <c r="V4874">
        <f>VLOOKUP(U4874,category2,2,FALSE)</f>
        <v>2</v>
      </c>
      <c r="W4874" t="s">
        <v>38</v>
      </c>
      <c r="X4874">
        <f>VLOOKUP(W4874,subcat2,3,FALSE)</f>
        <v>10</v>
      </c>
      <c r="Y4874" t="s">
        <v>2287</v>
      </c>
      <c r="Z4874">
        <v>18.319999999999997</v>
      </c>
      <c r="AA4874">
        <v>5</v>
      </c>
      <c r="AB4874">
        <v>0.8</v>
      </c>
      <c r="AC4874" s="4">
        <v>-46.716000000000008</v>
      </c>
    </row>
    <row r="4875" spans="1:29" x14ac:dyDescent="0.25">
      <c r="A4875" s="2">
        <v>4874</v>
      </c>
      <c r="B4875" t="s">
        <v>10053</v>
      </c>
      <c r="C4875" s="3">
        <v>42878</v>
      </c>
      <c r="D4875" s="3">
        <v>42882</v>
      </c>
      <c r="E4875" t="s">
        <v>25</v>
      </c>
      <c r="F4875">
        <f>VLOOKUP(E4875,SHIPMODE,2,FALSE)</f>
        <v>2</v>
      </c>
      <c r="G4875" t="s">
        <v>3362</v>
      </c>
      <c r="H4875" t="s">
        <v>450</v>
      </c>
      <c r="I4875" t="s">
        <v>9</v>
      </c>
      <c r="J4875">
        <f>VLOOKUP(I4875,segmentID,2,FALSE)</f>
        <v>1</v>
      </c>
      <c r="K4875" t="s">
        <v>3255</v>
      </c>
      <c r="L4875">
        <f>VLOOKUP(K4875,country2,2,FALSE)</f>
        <v>1</v>
      </c>
      <c r="M4875" t="s">
        <v>95</v>
      </c>
      <c r="N4875">
        <f>VLOOKUP(Orders!M4875,city2,2,FALSE)</f>
        <v>13</v>
      </c>
      <c r="O4875" t="s">
        <v>54</v>
      </c>
      <c r="P4875">
        <f>VLOOKUP(O4875,state2,2,FALSE)</f>
        <v>6</v>
      </c>
      <c r="Q4875">
        <v>77095</v>
      </c>
      <c r="R4875" t="s">
        <v>55</v>
      </c>
      <c r="S4875">
        <f>VLOOKUP(R4875,region2,2,FALSE)</f>
        <v>3</v>
      </c>
      <c r="T4875" t="s">
        <v>5578</v>
      </c>
      <c r="U4875" t="s">
        <v>22</v>
      </c>
      <c r="V4875">
        <f>VLOOKUP(U4875,category2,2,FALSE)</f>
        <v>2</v>
      </c>
      <c r="W4875" t="s">
        <v>3227</v>
      </c>
      <c r="X4875">
        <f>VLOOKUP(W4875,subcat2,3,FALSE)</f>
        <v>5</v>
      </c>
      <c r="Y4875" t="s">
        <v>647</v>
      </c>
      <c r="Z4875">
        <v>48.816000000000003</v>
      </c>
      <c r="AA4875">
        <v>3</v>
      </c>
      <c r="AB4875">
        <v>0.2</v>
      </c>
      <c r="AC4875" s="4">
        <v>-11.593800000000005</v>
      </c>
    </row>
    <row r="4876" spans="1:29" x14ac:dyDescent="0.25">
      <c r="A4876" s="2">
        <v>4875</v>
      </c>
      <c r="B4876" t="s">
        <v>10053</v>
      </c>
      <c r="C4876" s="3">
        <v>42878</v>
      </c>
      <c r="D4876" s="3">
        <v>42882</v>
      </c>
      <c r="E4876" t="s">
        <v>25</v>
      </c>
      <c r="F4876">
        <f>VLOOKUP(E4876,SHIPMODE,2,FALSE)</f>
        <v>2</v>
      </c>
      <c r="G4876" t="s">
        <v>3362</v>
      </c>
      <c r="H4876" t="s">
        <v>450</v>
      </c>
      <c r="I4876" t="s">
        <v>9</v>
      </c>
      <c r="J4876">
        <f>VLOOKUP(I4876,segmentID,2,FALSE)</f>
        <v>1</v>
      </c>
      <c r="K4876" t="s">
        <v>3255</v>
      </c>
      <c r="L4876">
        <f>VLOOKUP(K4876,country2,2,FALSE)</f>
        <v>1</v>
      </c>
      <c r="M4876" t="s">
        <v>95</v>
      </c>
      <c r="N4876">
        <f>VLOOKUP(Orders!M4876,city2,2,FALSE)</f>
        <v>13</v>
      </c>
      <c r="O4876" t="s">
        <v>54</v>
      </c>
      <c r="P4876">
        <f>VLOOKUP(O4876,state2,2,FALSE)</f>
        <v>6</v>
      </c>
      <c r="Q4876">
        <v>77095</v>
      </c>
      <c r="R4876" t="s">
        <v>55</v>
      </c>
      <c r="S4876">
        <f>VLOOKUP(R4876,region2,2,FALSE)</f>
        <v>3</v>
      </c>
      <c r="T4876" t="s">
        <v>4411</v>
      </c>
      <c r="U4876" t="s">
        <v>22</v>
      </c>
      <c r="V4876">
        <f>VLOOKUP(U4876,category2,2,FALSE)</f>
        <v>2</v>
      </c>
      <c r="W4876" t="s">
        <v>3231</v>
      </c>
      <c r="X4876">
        <f>VLOOKUP(W4876,subcat2,3,FALSE)</f>
        <v>9</v>
      </c>
      <c r="Y4876" t="s">
        <v>84</v>
      </c>
      <c r="Z4876">
        <v>1.1879999999999997</v>
      </c>
      <c r="AA4876">
        <v>1</v>
      </c>
      <c r="AB4876">
        <v>0.8</v>
      </c>
      <c r="AC4876" s="4">
        <v>-1.9602000000000008</v>
      </c>
    </row>
    <row r="4877" spans="1:29" x14ac:dyDescent="0.25">
      <c r="A4877" s="2">
        <v>4876</v>
      </c>
      <c r="B4877" t="s">
        <v>6398</v>
      </c>
      <c r="C4877" s="3">
        <v>41975</v>
      </c>
      <c r="D4877" s="3">
        <v>41980</v>
      </c>
      <c r="E4877" t="s">
        <v>25</v>
      </c>
      <c r="F4877">
        <f>VLOOKUP(E4877,SHIPMODE,2,FALSE)</f>
        <v>2</v>
      </c>
      <c r="G4877" t="s">
        <v>3726</v>
      </c>
      <c r="H4877" t="s">
        <v>1741</v>
      </c>
      <c r="I4877" t="s">
        <v>18</v>
      </c>
      <c r="J4877">
        <f>VLOOKUP(I4877,segmentID,2,FALSE)</f>
        <v>2</v>
      </c>
      <c r="K4877" t="s">
        <v>3255</v>
      </c>
      <c r="L4877">
        <f>VLOOKUP(K4877,country2,2,FALSE)</f>
        <v>1</v>
      </c>
      <c r="M4877" t="s">
        <v>248</v>
      </c>
      <c r="N4877">
        <f>VLOOKUP(Orders!M4877,city2,2,FALSE)</f>
        <v>39</v>
      </c>
      <c r="O4877" t="s">
        <v>249</v>
      </c>
      <c r="P4877">
        <f>VLOOKUP(O4877,state2,2,FALSE)</f>
        <v>25</v>
      </c>
      <c r="Q4877">
        <v>43229</v>
      </c>
      <c r="R4877" t="s">
        <v>79</v>
      </c>
      <c r="S4877">
        <f>VLOOKUP(R4877,region2,2,FALSE)</f>
        <v>4</v>
      </c>
      <c r="T4877" t="s">
        <v>4633</v>
      </c>
      <c r="U4877" t="s">
        <v>35</v>
      </c>
      <c r="V4877">
        <f>VLOOKUP(U4877,category2,2,FALSE)</f>
        <v>3</v>
      </c>
      <c r="W4877" t="s">
        <v>3232</v>
      </c>
      <c r="X4877">
        <f>VLOOKUP(W4877,subcat2,3,FALSE)</f>
        <v>12</v>
      </c>
      <c r="Y4877" t="s">
        <v>370</v>
      </c>
      <c r="Z4877">
        <v>119.80000000000001</v>
      </c>
      <c r="AA4877">
        <v>5</v>
      </c>
      <c r="AB4877">
        <v>0.2</v>
      </c>
      <c r="AC4877" s="4">
        <v>29.950000000000003</v>
      </c>
    </row>
    <row r="4878" spans="1:29" x14ac:dyDescent="0.25">
      <c r="A4878" s="2">
        <v>4877</v>
      </c>
      <c r="B4878" t="s">
        <v>6399</v>
      </c>
      <c r="C4878" s="3">
        <v>41915</v>
      </c>
      <c r="D4878" s="3">
        <v>41921</v>
      </c>
      <c r="E4878" t="s">
        <v>25</v>
      </c>
      <c r="F4878">
        <f>VLOOKUP(E4878,SHIPMODE,2,FALSE)</f>
        <v>2</v>
      </c>
      <c r="G4878" t="s">
        <v>3614</v>
      </c>
      <c r="H4878" t="s">
        <v>1338</v>
      </c>
      <c r="I4878" t="s">
        <v>52</v>
      </c>
      <c r="J4878">
        <f>VLOOKUP(I4878,segmentID,2,FALSE)</f>
        <v>3</v>
      </c>
      <c r="K4878" t="s">
        <v>3255</v>
      </c>
      <c r="L4878">
        <f>VLOOKUP(K4878,country2,2,FALSE)</f>
        <v>1</v>
      </c>
      <c r="M4878" t="s">
        <v>190</v>
      </c>
      <c r="N4878">
        <f>VLOOKUP(Orders!M4878,city2,2,FALSE)</f>
        <v>29</v>
      </c>
      <c r="O4878" t="s">
        <v>44</v>
      </c>
      <c r="P4878">
        <f>VLOOKUP(O4878,state2,2,FALSE)</f>
        <v>4</v>
      </c>
      <c r="Q4878">
        <v>27707</v>
      </c>
      <c r="R4878" t="s">
        <v>12</v>
      </c>
      <c r="S4878">
        <f>VLOOKUP(R4878,region2,2,FALSE)</f>
        <v>1</v>
      </c>
      <c r="T4878" t="s">
        <v>5493</v>
      </c>
      <c r="U4878" t="s">
        <v>22</v>
      </c>
      <c r="V4878">
        <f>VLOOKUP(U4878,category2,2,FALSE)</f>
        <v>2</v>
      </c>
      <c r="W4878" t="s">
        <v>3227</v>
      </c>
      <c r="X4878">
        <f>VLOOKUP(W4878,subcat2,3,FALSE)</f>
        <v>5</v>
      </c>
      <c r="Y4878" t="s">
        <v>31</v>
      </c>
      <c r="Z4878">
        <v>61.567999999999998</v>
      </c>
      <c r="AA4878">
        <v>2</v>
      </c>
      <c r="AB4878">
        <v>0.2</v>
      </c>
      <c r="AC4878" s="4">
        <v>4.6175999999999995</v>
      </c>
    </row>
    <row r="4879" spans="1:29" x14ac:dyDescent="0.25">
      <c r="A4879" s="2">
        <v>4878</v>
      </c>
      <c r="B4879" t="s">
        <v>6399</v>
      </c>
      <c r="C4879" s="3">
        <v>41915</v>
      </c>
      <c r="D4879" s="3">
        <v>41921</v>
      </c>
      <c r="E4879" t="s">
        <v>25</v>
      </c>
      <c r="F4879">
        <f>VLOOKUP(E4879,SHIPMODE,2,FALSE)</f>
        <v>2</v>
      </c>
      <c r="G4879" t="s">
        <v>3614</v>
      </c>
      <c r="H4879" t="s">
        <v>1338</v>
      </c>
      <c r="I4879" t="s">
        <v>52</v>
      </c>
      <c r="J4879">
        <f>VLOOKUP(I4879,segmentID,2,FALSE)</f>
        <v>3</v>
      </c>
      <c r="K4879" t="s">
        <v>3255</v>
      </c>
      <c r="L4879">
        <f>VLOOKUP(K4879,country2,2,FALSE)</f>
        <v>1</v>
      </c>
      <c r="M4879" t="s">
        <v>190</v>
      </c>
      <c r="N4879">
        <f>VLOOKUP(Orders!M4879,city2,2,FALSE)</f>
        <v>29</v>
      </c>
      <c r="O4879" t="s">
        <v>44</v>
      </c>
      <c r="P4879">
        <f>VLOOKUP(O4879,state2,2,FALSE)</f>
        <v>4</v>
      </c>
      <c r="Q4879">
        <v>27707</v>
      </c>
      <c r="R4879" t="s">
        <v>12</v>
      </c>
      <c r="S4879">
        <f>VLOOKUP(R4879,region2,2,FALSE)</f>
        <v>1</v>
      </c>
      <c r="T4879" t="s">
        <v>4769</v>
      </c>
      <c r="U4879" t="s">
        <v>22</v>
      </c>
      <c r="V4879">
        <f>VLOOKUP(U4879,category2,2,FALSE)</f>
        <v>2</v>
      </c>
      <c r="W4879" t="s">
        <v>3229</v>
      </c>
      <c r="X4879">
        <f>VLOOKUP(W4879,subcat2,3,FALSE)</f>
        <v>7</v>
      </c>
      <c r="Y4879" t="s">
        <v>2594</v>
      </c>
      <c r="Z4879">
        <v>6.1920000000000002</v>
      </c>
      <c r="AA4879">
        <v>3</v>
      </c>
      <c r="AB4879">
        <v>0.2</v>
      </c>
      <c r="AC4879" s="4">
        <v>0.46440000000000037</v>
      </c>
    </row>
    <row r="4880" spans="1:29" x14ac:dyDescent="0.25">
      <c r="A4880" s="2">
        <v>4879</v>
      </c>
      <c r="B4880" t="s">
        <v>8575</v>
      </c>
      <c r="C4880" s="3">
        <v>42580</v>
      </c>
      <c r="D4880" s="3">
        <v>42582</v>
      </c>
      <c r="E4880" t="s">
        <v>97</v>
      </c>
      <c r="F4880">
        <f>VLOOKUP(E4880,SHIPMODE,2,FALSE)</f>
        <v>3</v>
      </c>
      <c r="G4880" t="s">
        <v>3872</v>
      </c>
      <c r="H4880" t="s">
        <v>2314</v>
      </c>
      <c r="I4880" t="s">
        <v>9</v>
      </c>
      <c r="J4880">
        <f>VLOOKUP(I4880,segmentID,2,FALSE)</f>
        <v>1</v>
      </c>
      <c r="K4880" t="s">
        <v>3255</v>
      </c>
      <c r="L4880">
        <f>VLOOKUP(K4880,country2,2,FALSE)</f>
        <v>1</v>
      </c>
      <c r="M4880" t="s">
        <v>2924</v>
      </c>
      <c r="N4880">
        <f>VLOOKUP(Orders!M4880,city2,2,FALSE)</f>
        <v>425</v>
      </c>
      <c r="O4880" t="s">
        <v>28</v>
      </c>
      <c r="P4880">
        <f>VLOOKUP(O4880,state2,2,FALSE)</f>
        <v>3</v>
      </c>
      <c r="Q4880">
        <v>32503</v>
      </c>
      <c r="R4880" t="s">
        <v>12</v>
      </c>
      <c r="S4880">
        <f>VLOOKUP(R4880,region2,2,FALSE)</f>
        <v>1</v>
      </c>
      <c r="T4880" t="s">
        <v>5759</v>
      </c>
      <c r="U4880" t="s">
        <v>22</v>
      </c>
      <c r="V4880">
        <f>VLOOKUP(U4880,category2,2,FALSE)</f>
        <v>2</v>
      </c>
      <c r="W4880" t="s">
        <v>3231</v>
      </c>
      <c r="X4880">
        <f>VLOOKUP(W4880,subcat2,3,FALSE)</f>
        <v>9</v>
      </c>
      <c r="Y4880" t="s">
        <v>1080</v>
      </c>
      <c r="Z4880">
        <v>2.2140000000000004</v>
      </c>
      <c r="AA4880">
        <v>3</v>
      </c>
      <c r="AB4880">
        <v>0.7</v>
      </c>
      <c r="AC4880" s="4">
        <v>-1.4760000000000004</v>
      </c>
    </row>
    <row r="4881" spans="1:29" x14ac:dyDescent="0.25">
      <c r="A4881" s="2">
        <v>4880</v>
      </c>
      <c r="B4881" t="s">
        <v>10054</v>
      </c>
      <c r="C4881" s="3">
        <v>43041</v>
      </c>
      <c r="D4881" s="3">
        <v>43044</v>
      </c>
      <c r="E4881" t="s">
        <v>7</v>
      </c>
      <c r="F4881">
        <f>VLOOKUP(E4881,SHIPMODE,2,FALSE)</f>
        <v>1</v>
      </c>
      <c r="G4881" t="s">
        <v>3788</v>
      </c>
      <c r="H4881" t="s">
        <v>1953</v>
      </c>
      <c r="I4881" t="s">
        <v>18</v>
      </c>
      <c r="J4881">
        <f>VLOOKUP(I4881,segmentID,2,FALSE)</f>
        <v>2</v>
      </c>
      <c r="K4881" t="s">
        <v>3255</v>
      </c>
      <c r="L4881">
        <f>VLOOKUP(K4881,country2,2,FALSE)</f>
        <v>1</v>
      </c>
      <c r="M4881" t="s">
        <v>10</v>
      </c>
      <c r="N4881">
        <f>VLOOKUP(Orders!M4881,city2,2,FALSE)</f>
        <v>1</v>
      </c>
      <c r="O4881" t="s">
        <v>11</v>
      </c>
      <c r="P4881">
        <f>VLOOKUP(O4881,state2,2,FALSE)</f>
        <v>1</v>
      </c>
      <c r="Q4881">
        <v>42420</v>
      </c>
      <c r="R4881" t="s">
        <v>12</v>
      </c>
      <c r="S4881">
        <f>VLOOKUP(R4881,region2,2,FALSE)</f>
        <v>1</v>
      </c>
      <c r="T4881" t="s">
        <v>5576</v>
      </c>
      <c r="U4881" t="s">
        <v>22</v>
      </c>
      <c r="V4881">
        <f>VLOOKUP(U4881,category2,2,FALSE)</f>
        <v>2</v>
      </c>
      <c r="W4881" t="s">
        <v>103</v>
      </c>
      <c r="X4881">
        <f>VLOOKUP(W4881,subcat2,3,FALSE)</f>
        <v>13</v>
      </c>
      <c r="Y4881" t="s">
        <v>1132</v>
      </c>
      <c r="Z4881">
        <v>5.32</v>
      </c>
      <c r="AA4881">
        <v>2</v>
      </c>
      <c r="AB4881">
        <v>0</v>
      </c>
      <c r="AC4881" s="4">
        <v>2.6068000000000002</v>
      </c>
    </row>
    <row r="4882" spans="1:29" x14ac:dyDescent="0.25">
      <c r="A4882" s="2">
        <v>4881</v>
      </c>
      <c r="B4882" t="s">
        <v>10054</v>
      </c>
      <c r="C4882" s="3">
        <v>43041</v>
      </c>
      <c r="D4882" s="3">
        <v>43044</v>
      </c>
      <c r="E4882" t="s">
        <v>7</v>
      </c>
      <c r="F4882">
        <f>VLOOKUP(E4882,SHIPMODE,2,FALSE)</f>
        <v>1</v>
      </c>
      <c r="G4882" t="s">
        <v>3788</v>
      </c>
      <c r="H4882" t="s">
        <v>1953</v>
      </c>
      <c r="I4882" t="s">
        <v>18</v>
      </c>
      <c r="J4882">
        <f>VLOOKUP(I4882,segmentID,2,FALSE)</f>
        <v>2</v>
      </c>
      <c r="K4882" t="s">
        <v>3255</v>
      </c>
      <c r="L4882">
        <f>VLOOKUP(K4882,country2,2,FALSE)</f>
        <v>1</v>
      </c>
      <c r="M4882" t="s">
        <v>10</v>
      </c>
      <c r="N4882">
        <f>VLOOKUP(Orders!M4882,city2,2,FALSE)</f>
        <v>1</v>
      </c>
      <c r="O4882" t="s">
        <v>11</v>
      </c>
      <c r="P4882">
        <f>VLOOKUP(O4882,state2,2,FALSE)</f>
        <v>1</v>
      </c>
      <c r="Q4882">
        <v>42420</v>
      </c>
      <c r="R4882" t="s">
        <v>12</v>
      </c>
      <c r="S4882">
        <f>VLOOKUP(R4882,region2,2,FALSE)</f>
        <v>1</v>
      </c>
      <c r="T4882" t="s">
        <v>4111</v>
      </c>
      <c r="U4882" t="s">
        <v>13</v>
      </c>
      <c r="V4882">
        <f>VLOOKUP(U4882,category2,2,FALSE)</f>
        <v>1</v>
      </c>
      <c r="W4882" t="s">
        <v>3226</v>
      </c>
      <c r="X4882">
        <f>VLOOKUP(W4882,subcat2,3,FALSE)</f>
        <v>2</v>
      </c>
      <c r="Y4882" t="s">
        <v>2779</v>
      </c>
      <c r="Z4882">
        <v>975.92</v>
      </c>
      <c r="AA4882">
        <v>4</v>
      </c>
      <c r="AB4882">
        <v>0</v>
      </c>
      <c r="AC4882" s="4">
        <v>292.77599999999995</v>
      </c>
    </row>
    <row r="4883" spans="1:29" x14ac:dyDescent="0.25">
      <c r="A4883" s="2">
        <v>4882</v>
      </c>
      <c r="B4883" t="s">
        <v>10054</v>
      </c>
      <c r="C4883" s="3">
        <v>43041</v>
      </c>
      <c r="D4883" s="3">
        <v>43044</v>
      </c>
      <c r="E4883" t="s">
        <v>7</v>
      </c>
      <c r="F4883">
        <f>VLOOKUP(E4883,SHIPMODE,2,FALSE)</f>
        <v>1</v>
      </c>
      <c r="G4883" t="s">
        <v>3788</v>
      </c>
      <c r="H4883" t="s">
        <v>1953</v>
      </c>
      <c r="I4883" t="s">
        <v>18</v>
      </c>
      <c r="J4883">
        <f>VLOOKUP(I4883,segmentID,2,FALSE)</f>
        <v>2</v>
      </c>
      <c r="K4883" t="s">
        <v>3255</v>
      </c>
      <c r="L4883">
        <f>VLOOKUP(K4883,country2,2,FALSE)</f>
        <v>1</v>
      </c>
      <c r="M4883" t="s">
        <v>10</v>
      </c>
      <c r="N4883">
        <f>VLOOKUP(Orders!M4883,city2,2,FALSE)</f>
        <v>1</v>
      </c>
      <c r="O4883" t="s">
        <v>11</v>
      </c>
      <c r="P4883">
        <f>VLOOKUP(O4883,state2,2,FALSE)</f>
        <v>1</v>
      </c>
      <c r="Q4883">
        <v>42420</v>
      </c>
      <c r="R4883" t="s">
        <v>12</v>
      </c>
      <c r="S4883">
        <f>VLOOKUP(R4883,region2,2,FALSE)</f>
        <v>1</v>
      </c>
      <c r="T4883" t="s">
        <v>5362</v>
      </c>
      <c r="U4883" t="s">
        <v>35</v>
      </c>
      <c r="V4883">
        <f>VLOOKUP(U4883,category2,2,FALSE)</f>
        <v>3</v>
      </c>
      <c r="W4883" t="s">
        <v>3232</v>
      </c>
      <c r="X4883">
        <f>VLOOKUP(W4883,subcat2,3,FALSE)</f>
        <v>12</v>
      </c>
      <c r="Y4883" t="s">
        <v>1219</v>
      </c>
      <c r="Z4883">
        <v>2249.91</v>
      </c>
      <c r="AA4883">
        <v>9</v>
      </c>
      <c r="AB4883">
        <v>0</v>
      </c>
      <c r="AC4883" s="4">
        <v>517.47930000000008</v>
      </c>
    </row>
    <row r="4884" spans="1:29" x14ac:dyDescent="0.25">
      <c r="A4884" s="2">
        <v>4883</v>
      </c>
      <c r="B4884" t="s">
        <v>10054</v>
      </c>
      <c r="C4884" s="3">
        <v>43041</v>
      </c>
      <c r="D4884" s="3">
        <v>43044</v>
      </c>
      <c r="E4884" t="s">
        <v>7</v>
      </c>
      <c r="F4884">
        <f>VLOOKUP(E4884,SHIPMODE,2,FALSE)</f>
        <v>1</v>
      </c>
      <c r="G4884" t="s">
        <v>3788</v>
      </c>
      <c r="H4884" t="s">
        <v>1953</v>
      </c>
      <c r="I4884" t="s">
        <v>18</v>
      </c>
      <c r="J4884">
        <f>VLOOKUP(I4884,segmentID,2,FALSE)</f>
        <v>2</v>
      </c>
      <c r="K4884" t="s">
        <v>3255</v>
      </c>
      <c r="L4884">
        <f>VLOOKUP(K4884,country2,2,FALSE)</f>
        <v>1</v>
      </c>
      <c r="M4884" t="s">
        <v>10</v>
      </c>
      <c r="N4884">
        <f>VLOOKUP(Orders!M4884,city2,2,FALSE)</f>
        <v>1</v>
      </c>
      <c r="O4884" t="s">
        <v>11</v>
      </c>
      <c r="P4884">
        <f>VLOOKUP(O4884,state2,2,FALSE)</f>
        <v>1</v>
      </c>
      <c r="Q4884">
        <v>42420</v>
      </c>
      <c r="R4884" t="s">
        <v>12</v>
      </c>
      <c r="S4884">
        <f>VLOOKUP(R4884,region2,2,FALSE)</f>
        <v>1</v>
      </c>
      <c r="T4884" t="s">
        <v>4070</v>
      </c>
      <c r="U4884" t="s">
        <v>22</v>
      </c>
      <c r="V4884">
        <f>VLOOKUP(U4884,category2,2,FALSE)</f>
        <v>2</v>
      </c>
      <c r="W4884" t="s">
        <v>3227</v>
      </c>
      <c r="X4884">
        <f>VLOOKUP(W4884,subcat2,3,FALSE)</f>
        <v>5</v>
      </c>
      <c r="Y4884" t="s">
        <v>414</v>
      </c>
      <c r="Z4884">
        <v>59.92</v>
      </c>
      <c r="AA4884">
        <v>4</v>
      </c>
      <c r="AB4884">
        <v>0</v>
      </c>
      <c r="AC4884" s="4">
        <v>16.7776</v>
      </c>
    </row>
    <row r="4885" spans="1:29" x14ac:dyDescent="0.25">
      <c r="A4885" s="2">
        <v>4884</v>
      </c>
      <c r="B4885" t="s">
        <v>10055</v>
      </c>
      <c r="C4885" s="3">
        <v>42802</v>
      </c>
      <c r="D4885" s="3">
        <v>42809</v>
      </c>
      <c r="E4885" t="s">
        <v>25</v>
      </c>
      <c r="F4885">
        <f>VLOOKUP(E4885,SHIPMODE,2,FALSE)</f>
        <v>2</v>
      </c>
      <c r="G4885" t="s">
        <v>3372</v>
      </c>
      <c r="H4885" t="s">
        <v>484</v>
      </c>
      <c r="I4885" t="s">
        <v>9</v>
      </c>
      <c r="J4885">
        <f>VLOOKUP(I4885,segmentID,2,FALSE)</f>
        <v>1</v>
      </c>
      <c r="K4885" t="s">
        <v>3255</v>
      </c>
      <c r="L4885">
        <f>VLOOKUP(K4885,country2,2,FALSE)</f>
        <v>1</v>
      </c>
      <c r="M4885" t="s">
        <v>889</v>
      </c>
      <c r="N4885">
        <f>VLOOKUP(Orders!M4885,city2,2,FALSE)</f>
        <v>126</v>
      </c>
      <c r="O4885" t="s">
        <v>20</v>
      </c>
      <c r="P4885">
        <f>VLOOKUP(O4885,state2,2,FALSE)</f>
        <v>2</v>
      </c>
      <c r="Q4885">
        <v>92804</v>
      </c>
      <c r="R4885" t="s">
        <v>21</v>
      </c>
      <c r="S4885">
        <f>VLOOKUP(R4885,region2,2,FALSE)</f>
        <v>2</v>
      </c>
      <c r="T4885" t="s">
        <v>5696</v>
      </c>
      <c r="U4885" t="s">
        <v>22</v>
      </c>
      <c r="V4885">
        <f>VLOOKUP(U4885,category2,2,FALSE)</f>
        <v>2</v>
      </c>
      <c r="W4885" t="s">
        <v>3231</v>
      </c>
      <c r="X4885">
        <f>VLOOKUP(W4885,subcat2,3,FALSE)</f>
        <v>9</v>
      </c>
      <c r="Y4885" t="s">
        <v>500</v>
      </c>
      <c r="Z4885">
        <v>171.20000000000002</v>
      </c>
      <c r="AA4885">
        <v>5</v>
      </c>
      <c r="AB4885">
        <v>0.2</v>
      </c>
      <c r="AC4885" s="4">
        <v>64.199999999999989</v>
      </c>
    </row>
    <row r="4886" spans="1:29" x14ac:dyDescent="0.25">
      <c r="A4886" s="2">
        <v>4885</v>
      </c>
      <c r="B4886" t="s">
        <v>10055</v>
      </c>
      <c r="C4886" s="3">
        <v>42802</v>
      </c>
      <c r="D4886" s="3">
        <v>42809</v>
      </c>
      <c r="E4886" t="s">
        <v>25</v>
      </c>
      <c r="F4886">
        <f>VLOOKUP(E4886,SHIPMODE,2,FALSE)</f>
        <v>2</v>
      </c>
      <c r="G4886" t="s">
        <v>3372</v>
      </c>
      <c r="H4886" t="s">
        <v>484</v>
      </c>
      <c r="I4886" t="s">
        <v>9</v>
      </c>
      <c r="J4886">
        <f>VLOOKUP(I4886,segmentID,2,FALSE)</f>
        <v>1</v>
      </c>
      <c r="K4886" t="s">
        <v>3255</v>
      </c>
      <c r="L4886">
        <f>VLOOKUP(K4886,country2,2,FALSE)</f>
        <v>1</v>
      </c>
      <c r="M4886" t="s">
        <v>889</v>
      </c>
      <c r="N4886">
        <f>VLOOKUP(Orders!M4886,city2,2,FALSE)</f>
        <v>126</v>
      </c>
      <c r="O4886" t="s">
        <v>20</v>
      </c>
      <c r="P4886">
        <f>VLOOKUP(O4886,state2,2,FALSE)</f>
        <v>2</v>
      </c>
      <c r="Q4886">
        <v>92804</v>
      </c>
      <c r="R4886" t="s">
        <v>21</v>
      </c>
      <c r="S4886">
        <f>VLOOKUP(R4886,region2,2,FALSE)</f>
        <v>2</v>
      </c>
      <c r="T4886" t="s">
        <v>5702</v>
      </c>
      <c r="U4886" t="s">
        <v>22</v>
      </c>
      <c r="V4886">
        <f>VLOOKUP(U4886,category2,2,FALSE)</f>
        <v>2</v>
      </c>
      <c r="W4886" t="s">
        <v>3229</v>
      </c>
      <c r="X4886">
        <f>VLOOKUP(W4886,subcat2,3,FALSE)</f>
        <v>7</v>
      </c>
      <c r="Y4886" t="s">
        <v>1207</v>
      </c>
      <c r="Z4886">
        <v>3.36</v>
      </c>
      <c r="AA4886">
        <v>2</v>
      </c>
      <c r="AB4886">
        <v>0</v>
      </c>
      <c r="AC4886" s="4">
        <v>0.87360000000000015</v>
      </c>
    </row>
    <row r="4887" spans="1:29" x14ac:dyDescent="0.25">
      <c r="A4887" s="2">
        <v>4886</v>
      </c>
      <c r="B4887" t="s">
        <v>6400</v>
      </c>
      <c r="C4887" s="3">
        <v>41989</v>
      </c>
      <c r="D4887" s="3">
        <v>41993</v>
      </c>
      <c r="E4887" t="s">
        <v>25</v>
      </c>
      <c r="F4887">
        <f>VLOOKUP(E4887,SHIPMODE,2,FALSE)</f>
        <v>2</v>
      </c>
      <c r="G4887" t="s">
        <v>3536</v>
      </c>
      <c r="H4887" t="s">
        <v>1090</v>
      </c>
      <c r="I4887" t="s">
        <v>18</v>
      </c>
      <c r="J4887">
        <f>VLOOKUP(I4887,segmentID,2,FALSE)</f>
        <v>2</v>
      </c>
      <c r="K4887" t="s">
        <v>3255</v>
      </c>
      <c r="L4887">
        <f>VLOOKUP(K4887,country2,2,FALSE)</f>
        <v>1</v>
      </c>
      <c r="M4887" t="s">
        <v>433</v>
      </c>
      <c r="N4887">
        <f>VLOOKUP(Orders!M4887,city2,2,FALSE)</f>
        <v>67</v>
      </c>
      <c r="O4887" t="s">
        <v>123</v>
      </c>
      <c r="P4887">
        <f>VLOOKUP(O4887,state2,2,FALSE)</f>
        <v>13</v>
      </c>
      <c r="Q4887">
        <v>48227</v>
      </c>
      <c r="R4887" t="s">
        <v>55</v>
      </c>
      <c r="S4887">
        <f>VLOOKUP(R4887,region2,2,FALSE)</f>
        <v>3</v>
      </c>
      <c r="T4887" t="s">
        <v>5217</v>
      </c>
      <c r="U4887" t="s">
        <v>22</v>
      </c>
      <c r="V4887">
        <f>VLOOKUP(U4887,category2,2,FALSE)</f>
        <v>2</v>
      </c>
      <c r="W4887" t="s">
        <v>45</v>
      </c>
      <c r="X4887">
        <f>VLOOKUP(W4887,subcat2,3,FALSE)</f>
        <v>11</v>
      </c>
      <c r="Y4887" t="s">
        <v>2473</v>
      </c>
      <c r="Z4887">
        <v>114.2</v>
      </c>
      <c r="AA4887">
        <v>5</v>
      </c>
      <c r="AB4887">
        <v>0</v>
      </c>
      <c r="AC4887" s="4">
        <v>52.531999999999996</v>
      </c>
    </row>
    <row r="4888" spans="1:29" x14ac:dyDescent="0.25">
      <c r="A4888" s="2">
        <v>4887</v>
      </c>
      <c r="B4888" t="s">
        <v>8576</v>
      </c>
      <c r="C4888" s="3">
        <v>42702</v>
      </c>
      <c r="D4888" s="3">
        <v>42705</v>
      </c>
      <c r="E4888" t="s">
        <v>7</v>
      </c>
      <c r="F4888">
        <f>VLOOKUP(E4888,SHIPMODE,2,FALSE)</f>
        <v>1</v>
      </c>
      <c r="G4888" t="s">
        <v>3830</v>
      </c>
      <c r="H4888" t="s">
        <v>2143</v>
      </c>
      <c r="I4888" t="s">
        <v>18</v>
      </c>
      <c r="J4888">
        <f>VLOOKUP(I4888,segmentID,2,FALSE)</f>
        <v>2</v>
      </c>
      <c r="K4888" t="s">
        <v>3255</v>
      </c>
      <c r="L4888">
        <f>VLOOKUP(K4888,country2,2,FALSE)</f>
        <v>1</v>
      </c>
      <c r="M4888" t="s">
        <v>2912</v>
      </c>
      <c r="N4888">
        <f>VLOOKUP(Orders!M4888,city2,2,FALSE)</f>
        <v>420</v>
      </c>
      <c r="O4888" t="s">
        <v>615</v>
      </c>
      <c r="P4888">
        <f>VLOOKUP(O4888,state2,2,FALSE)</f>
        <v>33</v>
      </c>
      <c r="Q4888">
        <v>30062</v>
      </c>
      <c r="R4888" t="s">
        <v>12</v>
      </c>
      <c r="S4888">
        <f>VLOOKUP(R4888,region2,2,FALSE)</f>
        <v>1</v>
      </c>
      <c r="T4888" t="s">
        <v>4320</v>
      </c>
      <c r="U4888" t="s">
        <v>13</v>
      </c>
      <c r="V4888">
        <f>VLOOKUP(U4888,category2,2,FALSE)</f>
        <v>1</v>
      </c>
      <c r="W4888" t="s">
        <v>3226</v>
      </c>
      <c r="X4888">
        <f>VLOOKUP(W4888,subcat2,3,FALSE)</f>
        <v>2</v>
      </c>
      <c r="Y4888" t="s">
        <v>1971</v>
      </c>
      <c r="Z4888">
        <v>182.67000000000002</v>
      </c>
      <c r="AA4888">
        <v>3</v>
      </c>
      <c r="AB4888">
        <v>0</v>
      </c>
      <c r="AC4888" s="4">
        <v>52.974299999999992</v>
      </c>
    </row>
    <row r="4889" spans="1:29" x14ac:dyDescent="0.25">
      <c r="A4889" s="2">
        <v>4888</v>
      </c>
      <c r="B4889" t="s">
        <v>8576</v>
      </c>
      <c r="C4889" s="3">
        <v>42702</v>
      </c>
      <c r="D4889" s="3">
        <v>42705</v>
      </c>
      <c r="E4889" t="s">
        <v>7</v>
      </c>
      <c r="F4889">
        <f>VLOOKUP(E4889,SHIPMODE,2,FALSE)</f>
        <v>1</v>
      </c>
      <c r="G4889" t="s">
        <v>3830</v>
      </c>
      <c r="H4889" t="s">
        <v>2143</v>
      </c>
      <c r="I4889" t="s">
        <v>18</v>
      </c>
      <c r="J4889">
        <f>VLOOKUP(I4889,segmentID,2,FALSE)</f>
        <v>2</v>
      </c>
      <c r="K4889" t="s">
        <v>3255</v>
      </c>
      <c r="L4889">
        <f>VLOOKUP(K4889,country2,2,FALSE)</f>
        <v>1</v>
      </c>
      <c r="M4889" t="s">
        <v>2912</v>
      </c>
      <c r="N4889">
        <f>VLOOKUP(Orders!M4889,city2,2,FALSE)</f>
        <v>420</v>
      </c>
      <c r="O4889" t="s">
        <v>615</v>
      </c>
      <c r="P4889">
        <f>VLOOKUP(O4889,state2,2,FALSE)</f>
        <v>33</v>
      </c>
      <c r="Q4889">
        <v>30062</v>
      </c>
      <c r="R4889" t="s">
        <v>12</v>
      </c>
      <c r="S4889">
        <f>VLOOKUP(R4889,region2,2,FALSE)</f>
        <v>1</v>
      </c>
      <c r="T4889" t="s">
        <v>4748</v>
      </c>
      <c r="U4889" t="s">
        <v>35</v>
      </c>
      <c r="V4889">
        <f>VLOOKUP(U4889,category2,2,FALSE)</f>
        <v>3</v>
      </c>
      <c r="W4889" t="s">
        <v>3232</v>
      </c>
      <c r="X4889">
        <f>VLOOKUP(W4889,subcat2,3,FALSE)</f>
        <v>12</v>
      </c>
      <c r="Y4889" t="s">
        <v>982</v>
      </c>
      <c r="Z4889">
        <v>101.69999999999999</v>
      </c>
      <c r="AA4889">
        <v>6</v>
      </c>
      <c r="AB4889">
        <v>0</v>
      </c>
      <c r="AC4889" s="4">
        <v>6.1019999999999968</v>
      </c>
    </row>
    <row r="4890" spans="1:29" x14ac:dyDescent="0.25">
      <c r="A4890" s="2">
        <v>4889</v>
      </c>
      <c r="B4890" t="s">
        <v>8576</v>
      </c>
      <c r="C4890" s="3">
        <v>42702</v>
      </c>
      <c r="D4890" s="3">
        <v>42705</v>
      </c>
      <c r="E4890" t="s">
        <v>7</v>
      </c>
      <c r="F4890">
        <f>VLOOKUP(E4890,SHIPMODE,2,FALSE)</f>
        <v>1</v>
      </c>
      <c r="G4890" t="s">
        <v>3830</v>
      </c>
      <c r="H4890" t="s">
        <v>2143</v>
      </c>
      <c r="I4890" t="s">
        <v>18</v>
      </c>
      <c r="J4890">
        <f>VLOOKUP(I4890,segmentID,2,FALSE)</f>
        <v>2</v>
      </c>
      <c r="K4890" t="s">
        <v>3255</v>
      </c>
      <c r="L4890">
        <f>VLOOKUP(K4890,country2,2,FALSE)</f>
        <v>1</v>
      </c>
      <c r="M4890" t="s">
        <v>2912</v>
      </c>
      <c r="N4890">
        <f>VLOOKUP(Orders!M4890,city2,2,FALSE)</f>
        <v>420</v>
      </c>
      <c r="O4890" t="s">
        <v>615</v>
      </c>
      <c r="P4890">
        <f>VLOOKUP(O4890,state2,2,FALSE)</f>
        <v>33</v>
      </c>
      <c r="Q4890">
        <v>30062</v>
      </c>
      <c r="R4890" t="s">
        <v>12</v>
      </c>
      <c r="S4890">
        <f>VLOOKUP(R4890,region2,2,FALSE)</f>
        <v>1</v>
      </c>
      <c r="T4890" t="s">
        <v>4558</v>
      </c>
      <c r="U4890" t="s">
        <v>22</v>
      </c>
      <c r="V4890">
        <f>VLOOKUP(U4890,category2,2,FALSE)</f>
        <v>2</v>
      </c>
      <c r="W4890" t="s">
        <v>3227</v>
      </c>
      <c r="X4890">
        <f>VLOOKUP(W4890,subcat2,3,FALSE)</f>
        <v>5</v>
      </c>
      <c r="Y4890" t="s">
        <v>1324</v>
      </c>
      <c r="Z4890">
        <v>1126.02</v>
      </c>
      <c r="AA4890">
        <v>3</v>
      </c>
      <c r="AB4890">
        <v>0</v>
      </c>
      <c r="AC4890" s="4">
        <v>56.300999999999988</v>
      </c>
    </row>
    <row r="4891" spans="1:29" x14ac:dyDescent="0.25">
      <c r="A4891" s="2">
        <v>4890</v>
      </c>
      <c r="B4891" t="s">
        <v>8576</v>
      </c>
      <c r="C4891" s="3">
        <v>42702</v>
      </c>
      <c r="D4891" s="3">
        <v>42705</v>
      </c>
      <c r="E4891" t="s">
        <v>7</v>
      </c>
      <c r="F4891">
        <f>VLOOKUP(E4891,SHIPMODE,2,FALSE)</f>
        <v>1</v>
      </c>
      <c r="G4891" t="s">
        <v>3830</v>
      </c>
      <c r="H4891" t="s">
        <v>2143</v>
      </c>
      <c r="I4891" t="s">
        <v>18</v>
      </c>
      <c r="J4891">
        <f>VLOOKUP(I4891,segmentID,2,FALSE)</f>
        <v>2</v>
      </c>
      <c r="K4891" t="s">
        <v>3255</v>
      </c>
      <c r="L4891">
        <f>VLOOKUP(K4891,country2,2,FALSE)</f>
        <v>1</v>
      </c>
      <c r="M4891" t="s">
        <v>2912</v>
      </c>
      <c r="N4891">
        <f>VLOOKUP(Orders!M4891,city2,2,FALSE)</f>
        <v>420</v>
      </c>
      <c r="O4891" t="s">
        <v>615</v>
      </c>
      <c r="P4891">
        <f>VLOOKUP(O4891,state2,2,FALSE)</f>
        <v>33</v>
      </c>
      <c r="Q4891">
        <v>30062</v>
      </c>
      <c r="R4891" t="s">
        <v>12</v>
      </c>
      <c r="S4891">
        <f>VLOOKUP(R4891,region2,2,FALSE)</f>
        <v>1</v>
      </c>
      <c r="T4891" t="s">
        <v>5732</v>
      </c>
      <c r="U4891" t="s">
        <v>22</v>
      </c>
      <c r="V4891">
        <f>VLOOKUP(U4891,category2,2,FALSE)</f>
        <v>2</v>
      </c>
      <c r="W4891" t="s">
        <v>3227</v>
      </c>
      <c r="X4891">
        <f>VLOOKUP(W4891,subcat2,3,FALSE)</f>
        <v>5</v>
      </c>
      <c r="Y4891" t="s">
        <v>3087</v>
      </c>
      <c r="Z4891">
        <v>1263.3000000000002</v>
      </c>
      <c r="AA4891">
        <v>6</v>
      </c>
      <c r="AB4891">
        <v>0</v>
      </c>
      <c r="AC4891" s="4">
        <v>315.82499999999993</v>
      </c>
    </row>
    <row r="4892" spans="1:29" x14ac:dyDescent="0.25">
      <c r="A4892" s="2">
        <v>4891</v>
      </c>
      <c r="B4892" t="s">
        <v>8577</v>
      </c>
      <c r="C4892" s="3">
        <v>42727</v>
      </c>
      <c r="D4892" s="3">
        <v>42734</v>
      </c>
      <c r="E4892" t="s">
        <v>25</v>
      </c>
      <c r="F4892">
        <f>VLOOKUP(E4892,SHIPMODE,2,FALSE)</f>
        <v>2</v>
      </c>
      <c r="G4892" t="s">
        <v>3808</v>
      </c>
      <c r="H4892" t="s">
        <v>2039</v>
      </c>
      <c r="I4892" t="s">
        <v>18</v>
      </c>
      <c r="J4892">
        <f>VLOOKUP(I4892,segmentID,2,FALSE)</f>
        <v>2</v>
      </c>
      <c r="K4892" t="s">
        <v>3255</v>
      </c>
      <c r="L4892">
        <f>VLOOKUP(K4892,country2,2,FALSE)</f>
        <v>1</v>
      </c>
      <c r="M4892" t="s">
        <v>48</v>
      </c>
      <c r="N4892">
        <f>VLOOKUP(Orders!M4892,city2,2,FALSE)</f>
        <v>5</v>
      </c>
      <c r="O4892" t="s">
        <v>49</v>
      </c>
      <c r="P4892">
        <f>VLOOKUP(O4892,state2,2,FALSE)</f>
        <v>5</v>
      </c>
      <c r="Q4892">
        <v>98103</v>
      </c>
      <c r="R4892" t="s">
        <v>21</v>
      </c>
      <c r="S4892">
        <f>VLOOKUP(R4892,region2,2,FALSE)</f>
        <v>2</v>
      </c>
      <c r="T4892" t="s">
        <v>4554</v>
      </c>
      <c r="U4892" t="s">
        <v>22</v>
      </c>
      <c r="V4892">
        <f>VLOOKUP(U4892,category2,2,FALSE)</f>
        <v>2</v>
      </c>
      <c r="W4892" t="s">
        <v>3229</v>
      </c>
      <c r="X4892">
        <f>VLOOKUP(W4892,subcat2,3,FALSE)</f>
        <v>7</v>
      </c>
      <c r="Y4892" t="s">
        <v>1673</v>
      </c>
      <c r="Z4892">
        <v>8.82</v>
      </c>
      <c r="AA4892">
        <v>3</v>
      </c>
      <c r="AB4892">
        <v>0</v>
      </c>
      <c r="AC4892" s="4">
        <v>2.5577999999999994</v>
      </c>
    </row>
    <row r="4893" spans="1:29" x14ac:dyDescent="0.25">
      <c r="A4893" s="2">
        <v>4892</v>
      </c>
      <c r="B4893" t="s">
        <v>8577</v>
      </c>
      <c r="C4893" s="3">
        <v>42727</v>
      </c>
      <c r="D4893" s="3">
        <v>42734</v>
      </c>
      <c r="E4893" t="s">
        <v>25</v>
      </c>
      <c r="F4893">
        <f>VLOOKUP(E4893,SHIPMODE,2,FALSE)</f>
        <v>2</v>
      </c>
      <c r="G4893" t="s">
        <v>3808</v>
      </c>
      <c r="H4893" t="s">
        <v>2039</v>
      </c>
      <c r="I4893" t="s">
        <v>18</v>
      </c>
      <c r="J4893">
        <f>VLOOKUP(I4893,segmentID,2,FALSE)</f>
        <v>2</v>
      </c>
      <c r="K4893" t="s">
        <v>3255</v>
      </c>
      <c r="L4893">
        <f>VLOOKUP(K4893,country2,2,FALSE)</f>
        <v>1</v>
      </c>
      <c r="M4893" t="s">
        <v>48</v>
      </c>
      <c r="N4893">
        <f>VLOOKUP(Orders!M4893,city2,2,FALSE)</f>
        <v>5</v>
      </c>
      <c r="O4893" t="s">
        <v>49</v>
      </c>
      <c r="P4893">
        <f>VLOOKUP(O4893,state2,2,FALSE)</f>
        <v>5</v>
      </c>
      <c r="Q4893">
        <v>98103</v>
      </c>
      <c r="R4893" t="s">
        <v>21</v>
      </c>
      <c r="S4893">
        <f>VLOOKUP(R4893,region2,2,FALSE)</f>
        <v>2</v>
      </c>
      <c r="T4893" t="s">
        <v>5313</v>
      </c>
      <c r="U4893" t="s">
        <v>22</v>
      </c>
      <c r="V4893">
        <f>VLOOKUP(U4893,category2,2,FALSE)</f>
        <v>2</v>
      </c>
      <c r="W4893" t="s">
        <v>45</v>
      </c>
      <c r="X4893">
        <f>VLOOKUP(W4893,subcat2,3,FALSE)</f>
        <v>11</v>
      </c>
      <c r="Y4893" t="s">
        <v>1086</v>
      </c>
      <c r="Z4893">
        <v>37.94</v>
      </c>
      <c r="AA4893">
        <v>2</v>
      </c>
      <c r="AB4893">
        <v>0</v>
      </c>
      <c r="AC4893" s="4">
        <v>18.211199999999998</v>
      </c>
    </row>
    <row r="4894" spans="1:29" x14ac:dyDescent="0.25">
      <c r="A4894" s="2">
        <v>4893</v>
      </c>
      <c r="B4894" t="s">
        <v>8577</v>
      </c>
      <c r="C4894" s="3">
        <v>42727</v>
      </c>
      <c r="D4894" s="3">
        <v>42734</v>
      </c>
      <c r="E4894" t="s">
        <v>25</v>
      </c>
      <c r="F4894">
        <f>VLOOKUP(E4894,SHIPMODE,2,FALSE)</f>
        <v>2</v>
      </c>
      <c r="G4894" t="s">
        <v>3808</v>
      </c>
      <c r="H4894" t="s">
        <v>2039</v>
      </c>
      <c r="I4894" t="s">
        <v>18</v>
      </c>
      <c r="J4894">
        <f>VLOOKUP(I4894,segmentID,2,FALSE)</f>
        <v>2</v>
      </c>
      <c r="K4894" t="s">
        <v>3255</v>
      </c>
      <c r="L4894">
        <f>VLOOKUP(K4894,country2,2,FALSE)</f>
        <v>1</v>
      </c>
      <c r="M4894" t="s">
        <v>48</v>
      </c>
      <c r="N4894">
        <f>VLOOKUP(Orders!M4894,city2,2,FALSE)</f>
        <v>5</v>
      </c>
      <c r="O4894" t="s">
        <v>49</v>
      </c>
      <c r="P4894">
        <f>VLOOKUP(O4894,state2,2,FALSE)</f>
        <v>5</v>
      </c>
      <c r="Q4894">
        <v>98103</v>
      </c>
      <c r="R4894" t="s">
        <v>21</v>
      </c>
      <c r="S4894">
        <f>VLOOKUP(R4894,region2,2,FALSE)</f>
        <v>2</v>
      </c>
      <c r="T4894" t="s">
        <v>5766</v>
      </c>
      <c r="U4894" t="s">
        <v>22</v>
      </c>
      <c r="V4894">
        <f>VLOOKUP(U4894,category2,2,FALSE)</f>
        <v>2</v>
      </c>
      <c r="W4894" t="s">
        <v>3229</v>
      </c>
      <c r="X4894">
        <f>VLOOKUP(W4894,subcat2,3,FALSE)</f>
        <v>7</v>
      </c>
      <c r="Y4894" t="s">
        <v>2550</v>
      </c>
      <c r="Z4894">
        <v>4.2</v>
      </c>
      <c r="AA4894">
        <v>2</v>
      </c>
      <c r="AB4894">
        <v>0</v>
      </c>
      <c r="AC4894" s="4">
        <v>1.1760000000000002</v>
      </c>
    </row>
    <row r="4895" spans="1:29" x14ac:dyDescent="0.25">
      <c r="A4895" s="2">
        <v>4894</v>
      </c>
      <c r="B4895" t="s">
        <v>8577</v>
      </c>
      <c r="C4895" s="3">
        <v>42727</v>
      </c>
      <c r="D4895" s="3">
        <v>42734</v>
      </c>
      <c r="E4895" t="s">
        <v>25</v>
      </c>
      <c r="F4895">
        <f>VLOOKUP(E4895,SHIPMODE,2,FALSE)</f>
        <v>2</v>
      </c>
      <c r="G4895" t="s">
        <v>3808</v>
      </c>
      <c r="H4895" t="s">
        <v>2039</v>
      </c>
      <c r="I4895" t="s">
        <v>18</v>
      </c>
      <c r="J4895">
        <f>VLOOKUP(I4895,segmentID,2,FALSE)</f>
        <v>2</v>
      </c>
      <c r="K4895" t="s">
        <v>3255</v>
      </c>
      <c r="L4895">
        <f>VLOOKUP(K4895,country2,2,FALSE)</f>
        <v>1</v>
      </c>
      <c r="M4895" t="s">
        <v>48</v>
      </c>
      <c r="N4895">
        <f>VLOOKUP(Orders!M4895,city2,2,FALSE)</f>
        <v>5</v>
      </c>
      <c r="O4895" t="s">
        <v>49</v>
      </c>
      <c r="P4895">
        <f>VLOOKUP(O4895,state2,2,FALSE)</f>
        <v>5</v>
      </c>
      <c r="Q4895">
        <v>98103</v>
      </c>
      <c r="R4895" t="s">
        <v>21</v>
      </c>
      <c r="S4895">
        <f>VLOOKUP(R4895,region2,2,FALSE)</f>
        <v>2</v>
      </c>
      <c r="T4895" t="s">
        <v>4519</v>
      </c>
      <c r="U4895" t="s">
        <v>22</v>
      </c>
      <c r="V4895">
        <f>VLOOKUP(U4895,category2,2,FALSE)</f>
        <v>2</v>
      </c>
      <c r="W4895" t="s">
        <v>3227</v>
      </c>
      <c r="X4895">
        <f>VLOOKUP(W4895,subcat2,3,FALSE)</f>
        <v>5</v>
      </c>
      <c r="Y4895" t="s">
        <v>61</v>
      </c>
      <c r="Z4895">
        <v>227.28</v>
      </c>
      <c r="AA4895">
        <v>2</v>
      </c>
      <c r="AB4895">
        <v>0</v>
      </c>
      <c r="AC4895" s="4">
        <v>2.2727999999999895</v>
      </c>
    </row>
    <row r="4896" spans="1:29" x14ac:dyDescent="0.25">
      <c r="A4896" s="2">
        <v>4895</v>
      </c>
      <c r="B4896" t="s">
        <v>8577</v>
      </c>
      <c r="C4896" s="3">
        <v>42727</v>
      </c>
      <c r="D4896" s="3">
        <v>42734</v>
      </c>
      <c r="E4896" t="s">
        <v>25</v>
      </c>
      <c r="F4896">
        <f>VLOOKUP(E4896,SHIPMODE,2,FALSE)</f>
        <v>2</v>
      </c>
      <c r="G4896" t="s">
        <v>3808</v>
      </c>
      <c r="H4896" t="s">
        <v>2039</v>
      </c>
      <c r="I4896" t="s">
        <v>18</v>
      </c>
      <c r="J4896">
        <f>VLOOKUP(I4896,segmentID,2,FALSE)</f>
        <v>2</v>
      </c>
      <c r="K4896" t="s">
        <v>3255</v>
      </c>
      <c r="L4896">
        <f>VLOOKUP(K4896,country2,2,FALSE)</f>
        <v>1</v>
      </c>
      <c r="M4896" t="s">
        <v>48</v>
      </c>
      <c r="N4896">
        <f>VLOOKUP(Orders!M4896,city2,2,FALSE)</f>
        <v>5</v>
      </c>
      <c r="O4896" t="s">
        <v>49</v>
      </c>
      <c r="P4896">
        <f>VLOOKUP(O4896,state2,2,FALSE)</f>
        <v>5</v>
      </c>
      <c r="Q4896">
        <v>98103</v>
      </c>
      <c r="R4896" t="s">
        <v>21</v>
      </c>
      <c r="S4896">
        <f>VLOOKUP(R4896,region2,2,FALSE)</f>
        <v>2</v>
      </c>
      <c r="T4896" t="s">
        <v>4246</v>
      </c>
      <c r="U4896" t="s">
        <v>22</v>
      </c>
      <c r="V4896">
        <f>VLOOKUP(U4896,category2,2,FALSE)</f>
        <v>2</v>
      </c>
      <c r="W4896" t="s">
        <v>45</v>
      </c>
      <c r="X4896">
        <f>VLOOKUP(W4896,subcat2,3,FALSE)</f>
        <v>11</v>
      </c>
      <c r="Y4896" t="s">
        <v>2909</v>
      </c>
      <c r="Z4896">
        <v>47.9</v>
      </c>
      <c r="AA4896">
        <v>1</v>
      </c>
      <c r="AB4896">
        <v>0</v>
      </c>
      <c r="AC4896" s="4">
        <v>22.991999999999997</v>
      </c>
    </row>
    <row r="4897" spans="1:29" x14ac:dyDescent="0.25">
      <c r="A4897" s="2">
        <v>4896</v>
      </c>
      <c r="B4897" t="s">
        <v>8577</v>
      </c>
      <c r="C4897" s="3">
        <v>42727</v>
      </c>
      <c r="D4897" s="3">
        <v>42734</v>
      </c>
      <c r="E4897" t="s">
        <v>25</v>
      </c>
      <c r="F4897">
        <f>VLOOKUP(E4897,SHIPMODE,2,FALSE)</f>
        <v>2</v>
      </c>
      <c r="G4897" t="s">
        <v>3808</v>
      </c>
      <c r="H4897" t="s">
        <v>2039</v>
      </c>
      <c r="I4897" t="s">
        <v>18</v>
      </c>
      <c r="J4897">
        <f>VLOOKUP(I4897,segmentID,2,FALSE)</f>
        <v>2</v>
      </c>
      <c r="K4897" t="s">
        <v>3255</v>
      </c>
      <c r="L4897">
        <f>VLOOKUP(K4897,country2,2,FALSE)</f>
        <v>1</v>
      </c>
      <c r="M4897" t="s">
        <v>48</v>
      </c>
      <c r="N4897">
        <f>VLOOKUP(Orders!M4897,city2,2,FALSE)</f>
        <v>5</v>
      </c>
      <c r="O4897" t="s">
        <v>49</v>
      </c>
      <c r="P4897">
        <f>VLOOKUP(O4897,state2,2,FALSE)</f>
        <v>5</v>
      </c>
      <c r="Q4897">
        <v>98103</v>
      </c>
      <c r="R4897" t="s">
        <v>21</v>
      </c>
      <c r="S4897">
        <f>VLOOKUP(R4897,region2,2,FALSE)</f>
        <v>2</v>
      </c>
      <c r="T4897" t="s">
        <v>5570</v>
      </c>
      <c r="U4897" t="s">
        <v>22</v>
      </c>
      <c r="V4897">
        <f>VLOOKUP(U4897,category2,2,FALSE)</f>
        <v>2</v>
      </c>
      <c r="W4897" t="s">
        <v>103</v>
      </c>
      <c r="X4897">
        <f>VLOOKUP(W4897,subcat2,3,FALSE)</f>
        <v>13</v>
      </c>
      <c r="Y4897" t="s">
        <v>5926</v>
      </c>
      <c r="Z4897">
        <v>61.96</v>
      </c>
      <c r="AA4897">
        <v>2</v>
      </c>
      <c r="AB4897">
        <v>0</v>
      </c>
      <c r="AC4897" s="4">
        <v>30.360399999999998</v>
      </c>
    </row>
    <row r="4898" spans="1:29" x14ac:dyDescent="0.25">
      <c r="A4898" s="2">
        <v>4897</v>
      </c>
      <c r="B4898" t="s">
        <v>8577</v>
      </c>
      <c r="C4898" s="3">
        <v>42727</v>
      </c>
      <c r="D4898" s="3">
        <v>42734</v>
      </c>
      <c r="E4898" t="s">
        <v>25</v>
      </c>
      <c r="F4898">
        <f>VLOOKUP(E4898,SHIPMODE,2,FALSE)</f>
        <v>2</v>
      </c>
      <c r="G4898" t="s">
        <v>3808</v>
      </c>
      <c r="H4898" t="s">
        <v>2039</v>
      </c>
      <c r="I4898" t="s">
        <v>18</v>
      </c>
      <c r="J4898">
        <f>VLOOKUP(I4898,segmentID,2,FALSE)</f>
        <v>2</v>
      </c>
      <c r="K4898" t="s">
        <v>3255</v>
      </c>
      <c r="L4898">
        <f>VLOOKUP(K4898,country2,2,FALSE)</f>
        <v>1</v>
      </c>
      <c r="M4898" t="s">
        <v>48</v>
      </c>
      <c r="N4898">
        <f>VLOOKUP(Orders!M4898,city2,2,FALSE)</f>
        <v>5</v>
      </c>
      <c r="O4898" t="s">
        <v>49</v>
      </c>
      <c r="P4898">
        <f>VLOOKUP(O4898,state2,2,FALSE)</f>
        <v>5</v>
      </c>
      <c r="Q4898">
        <v>98103</v>
      </c>
      <c r="R4898" t="s">
        <v>21</v>
      </c>
      <c r="S4898">
        <f>VLOOKUP(R4898,region2,2,FALSE)</f>
        <v>2</v>
      </c>
      <c r="T4898" t="s">
        <v>5431</v>
      </c>
      <c r="U4898" t="s">
        <v>22</v>
      </c>
      <c r="V4898">
        <f>VLOOKUP(U4898,category2,2,FALSE)</f>
        <v>2</v>
      </c>
      <c r="W4898" t="s">
        <v>3227</v>
      </c>
      <c r="X4898">
        <f>VLOOKUP(W4898,subcat2,3,FALSE)</f>
        <v>5</v>
      </c>
      <c r="Y4898" t="s">
        <v>782</v>
      </c>
      <c r="Z4898">
        <v>1117.92</v>
      </c>
      <c r="AA4898">
        <v>4</v>
      </c>
      <c r="AB4898">
        <v>0</v>
      </c>
      <c r="AC4898" s="4">
        <v>55.895999999999958</v>
      </c>
    </row>
    <row r="4899" spans="1:29" x14ac:dyDescent="0.25">
      <c r="A4899" s="2">
        <v>4898</v>
      </c>
      <c r="B4899" t="s">
        <v>6401</v>
      </c>
      <c r="C4899" s="3">
        <v>41927</v>
      </c>
      <c r="D4899" s="3">
        <v>41929</v>
      </c>
      <c r="E4899" t="s">
        <v>97</v>
      </c>
      <c r="F4899">
        <f>VLOOKUP(E4899,SHIPMODE,2,FALSE)</f>
        <v>3</v>
      </c>
      <c r="G4899" t="s">
        <v>3918</v>
      </c>
      <c r="H4899" t="s">
        <v>2488</v>
      </c>
      <c r="I4899" t="s">
        <v>9</v>
      </c>
      <c r="J4899">
        <f>VLOOKUP(I4899,segmentID,2,FALSE)</f>
        <v>1</v>
      </c>
      <c r="K4899" t="s">
        <v>3255</v>
      </c>
      <c r="L4899">
        <f>VLOOKUP(K4899,country2,2,FALSE)</f>
        <v>1</v>
      </c>
      <c r="M4899" t="s">
        <v>1707</v>
      </c>
      <c r="N4899">
        <f>VLOOKUP(Orders!M4899,city2,2,FALSE)</f>
        <v>216</v>
      </c>
      <c r="O4899" t="s">
        <v>249</v>
      </c>
      <c r="P4899">
        <f>VLOOKUP(O4899,state2,2,FALSE)</f>
        <v>25</v>
      </c>
      <c r="Q4899">
        <v>44134</v>
      </c>
      <c r="R4899" t="s">
        <v>79</v>
      </c>
      <c r="S4899">
        <f>VLOOKUP(R4899,region2,2,FALSE)</f>
        <v>4</v>
      </c>
      <c r="T4899" t="s">
        <v>5470</v>
      </c>
      <c r="U4899" t="s">
        <v>13</v>
      </c>
      <c r="V4899">
        <f>VLOOKUP(U4899,category2,2,FALSE)</f>
        <v>1</v>
      </c>
      <c r="W4899" t="s">
        <v>3226</v>
      </c>
      <c r="X4899">
        <f>VLOOKUP(W4899,subcat2,3,FALSE)</f>
        <v>2</v>
      </c>
      <c r="Y4899" t="s">
        <v>2278</v>
      </c>
      <c r="Z4899">
        <v>183.37199999999999</v>
      </c>
      <c r="AA4899">
        <v>2</v>
      </c>
      <c r="AB4899">
        <v>0.3</v>
      </c>
      <c r="AC4899" s="4">
        <v>-7.8588000000000022</v>
      </c>
    </row>
    <row r="4900" spans="1:29" x14ac:dyDescent="0.25">
      <c r="A4900" s="2">
        <v>4899</v>
      </c>
      <c r="B4900" t="s">
        <v>6401</v>
      </c>
      <c r="C4900" s="3">
        <v>41927</v>
      </c>
      <c r="D4900" s="3">
        <v>41929</v>
      </c>
      <c r="E4900" t="s">
        <v>97</v>
      </c>
      <c r="F4900">
        <f>VLOOKUP(E4900,SHIPMODE,2,FALSE)</f>
        <v>3</v>
      </c>
      <c r="G4900" t="s">
        <v>3918</v>
      </c>
      <c r="H4900" t="s">
        <v>2488</v>
      </c>
      <c r="I4900" t="s">
        <v>9</v>
      </c>
      <c r="J4900">
        <f>VLOOKUP(I4900,segmentID,2,FALSE)</f>
        <v>1</v>
      </c>
      <c r="K4900" t="s">
        <v>3255</v>
      </c>
      <c r="L4900">
        <f>VLOOKUP(K4900,country2,2,FALSE)</f>
        <v>1</v>
      </c>
      <c r="M4900" t="s">
        <v>1707</v>
      </c>
      <c r="N4900">
        <f>VLOOKUP(Orders!M4900,city2,2,FALSE)</f>
        <v>216</v>
      </c>
      <c r="O4900" t="s">
        <v>249</v>
      </c>
      <c r="P4900">
        <f>VLOOKUP(O4900,state2,2,FALSE)</f>
        <v>25</v>
      </c>
      <c r="Q4900">
        <v>44134</v>
      </c>
      <c r="R4900" t="s">
        <v>79</v>
      </c>
      <c r="S4900">
        <f>VLOOKUP(R4900,region2,2,FALSE)</f>
        <v>4</v>
      </c>
      <c r="T4900" t="s">
        <v>4490</v>
      </c>
      <c r="U4900" t="s">
        <v>22</v>
      </c>
      <c r="V4900">
        <f>VLOOKUP(U4900,category2,2,FALSE)</f>
        <v>2</v>
      </c>
      <c r="W4900" t="s">
        <v>45</v>
      </c>
      <c r="X4900">
        <f>VLOOKUP(W4900,subcat2,3,FALSE)</f>
        <v>11</v>
      </c>
      <c r="Y4900" t="s">
        <v>252</v>
      </c>
      <c r="Z4900">
        <v>7.9680000000000009</v>
      </c>
      <c r="AA4900">
        <v>2</v>
      </c>
      <c r="AB4900">
        <v>0.2</v>
      </c>
      <c r="AC4900" s="4">
        <v>2.8884000000000007</v>
      </c>
    </row>
    <row r="4901" spans="1:29" x14ac:dyDescent="0.25">
      <c r="A4901" s="2">
        <v>4900</v>
      </c>
      <c r="B4901" t="s">
        <v>8578</v>
      </c>
      <c r="C4901" s="3">
        <v>42604</v>
      </c>
      <c r="D4901" s="3">
        <v>42609</v>
      </c>
      <c r="E4901" t="s">
        <v>25</v>
      </c>
      <c r="F4901">
        <f>VLOOKUP(E4901,SHIPMODE,2,FALSE)</f>
        <v>2</v>
      </c>
      <c r="G4901" t="s">
        <v>3750</v>
      </c>
      <c r="H4901" t="s">
        <v>1813</v>
      </c>
      <c r="I4901" t="s">
        <v>9</v>
      </c>
      <c r="J4901">
        <f>VLOOKUP(I4901,segmentID,2,FALSE)</f>
        <v>1</v>
      </c>
      <c r="K4901" t="s">
        <v>3255</v>
      </c>
      <c r="L4901">
        <f>VLOOKUP(K4901,country2,2,FALSE)</f>
        <v>1</v>
      </c>
      <c r="M4901" t="s">
        <v>2548</v>
      </c>
      <c r="N4901">
        <f>VLOOKUP(Orders!M4901,city2,2,FALSE)</f>
        <v>346</v>
      </c>
      <c r="O4901" t="s">
        <v>212</v>
      </c>
      <c r="P4901">
        <f>VLOOKUP(O4901,state2,2,FALSE)</f>
        <v>22</v>
      </c>
      <c r="Q4901">
        <v>97030</v>
      </c>
      <c r="R4901" t="s">
        <v>21</v>
      </c>
      <c r="S4901">
        <f>VLOOKUP(R4901,region2,2,FALSE)</f>
        <v>2</v>
      </c>
      <c r="T4901" t="s">
        <v>5129</v>
      </c>
      <c r="U4901" t="s">
        <v>22</v>
      </c>
      <c r="V4901">
        <f>VLOOKUP(U4901,category2,2,FALSE)</f>
        <v>2</v>
      </c>
      <c r="W4901" t="s">
        <v>3231</v>
      </c>
      <c r="X4901">
        <f>VLOOKUP(W4901,subcat2,3,FALSE)</f>
        <v>9</v>
      </c>
      <c r="Y4901" t="s">
        <v>1058</v>
      </c>
      <c r="Z4901">
        <v>26.352000000000004</v>
      </c>
      <c r="AA4901">
        <v>8</v>
      </c>
      <c r="AB4901">
        <v>0.7</v>
      </c>
      <c r="AC4901" s="4">
        <v>-18.446399999999997</v>
      </c>
    </row>
    <row r="4902" spans="1:29" x14ac:dyDescent="0.25">
      <c r="A4902" s="2">
        <v>4901</v>
      </c>
      <c r="B4902" t="s">
        <v>10056</v>
      </c>
      <c r="C4902" s="3">
        <v>43086</v>
      </c>
      <c r="D4902" s="3">
        <v>43090</v>
      </c>
      <c r="E4902" t="s">
        <v>25</v>
      </c>
      <c r="F4902">
        <f>VLOOKUP(E4902,SHIPMODE,2,FALSE)</f>
        <v>2</v>
      </c>
      <c r="G4902" t="s">
        <v>3374</v>
      </c>
      <c r="H4902" t="s">
        <v>492</v>
      </c>
      <c r="I4902" t="s">
        <v>18</v>
      </c>
      <c r="J4902">
        <f>VLOOKUP(I4902,segmentID,2,FALSE)</f>
        <v>2</v>
      </c>
      <c r="K4902" t="s">
        <v>3255</v>
      </c>
      <c r="L4902">
        <f>VLOOKUP(K4902,country2,2,FALSE)</f>
        <v>1</v>
      </c>
      <c r="M4902" t="s">
        <v>889</v>
      </c>
      <c r="N4902">
        <f>VLOOKUP(Orders!M4902,city2,2,FALSE)</f>
        <v>126</v>
      </c>
      <c r="O4902" t="s">
        <v>20</v>
      </c>
      <c r="P4902">
        <f>VLOOKUP(O4902,state2,2,FALSE)</f>
        <v>2</v>
      </c>
      <c r="Q4902">
        <v>92804</v>
      </c>
      <c r="R4902" t="s">
        <v>21</v>
      </c>
      <c r="S4902">
        <f>VLOOKUP(R4902,region2,2,FALSE)</f>
        <v>2</v>
      </c>
      <c r="T4902" t="s">
        <v>4860</v>
      </c>
      <c r="U4902" t="s">
        <v>22</v>
      </c>
      <c r="V4902">
        <f>VLOOKUP(U4902,category2,2,FALSE)</f>
        <v>2</v>
      </c>
      <c r="W4902" t="s">
        <v>3227</v>
      </c>
      <c r="X4902">
        <f>VLOOKUP(W4902,subcat2,3,FALSE)</f>
        <v>5</v>
      </c>
      <c r="Y4902" t="s">
        <v>1099</v>
      </c>
      <c r="Z4902">
        <v>481.32</v>
      </c>
      <c r="AA4902">
        <v>4</v>
      </c>
      <c r="AB4902">
        <v>0</v>
      </c>
      <c r="AC4902" s="4">
        <v>125.14319999999998</v>
      </c>
    </row>
    <row r="4903" spans="1:29" x14ac:dyDescent="0.25">
      <c r="A4903" s="2">
        <v>4902</v>
      </c>
      <c r="B4903" t="s">
        <v>10056</v>
      </c>
      <c r="C4903" s="3">
        <v>43086</v>
      </c>
      <c r="D4903" s="3">
        <v>43090</v>
      </c>
      <c r="E4903" t="s">
        <v>25</v>
      </c>
      <c r="F4903">
        <f>VLOOKUP(E4903,SHIPMODE,2,FALSE)</f>
        <v>2</v>
      </c>
      <c r="G4903" t="s">
        <v>3374</v>
      </c>
      <c r="H4903" t="s">
        <v>492</v>
      </c>
      <c r="I4903" t="s">
        <v>18</v>
      </c>
      <c r="J4903">
        <f>VLOOKUP(I4903,segmentID,2,FALSE)</f>
        <v>2</v>
      </c>
      <c r="K4903" t="s">
        <v>3255</v>
      </c>
      <c r="L4903">
        <f>VLOOKUP(K4903,country2,2,FALSE)</f>
        <v>1</v>
      </c>
      <c r="M4903" t="s">
        <v>889</v>
      </c>
      <c r="N4903">
        <f>VLOOKUP(Orders!M4903,city2,2,FALSE)</f>
        <v>126</v>
      </c>
      <c r="O4903" t="s">
        <v>20</v>
      </c>
      <c r="P4903">
        <f>VLOOKUP(O4903,state2,2,FALSE)</f>
        <v>2</v>
      </c>
      <c r="Q4903">
        <v>92804</v>
      </c>
      <c r="R4903" t="s">
        <v>21</v>
      </c>
      <c r="S4903">
        <f>VLOOKUP(R4903,region2,2,FALSE)</f>
        <v>2</v>
      </c>
      <c r="T4903" t="s">
        <v>5423</v>
      </c>
      <c r="U4903" t="s">
        <v>22</v>
      </c>
      <c r="V4903">
        <f>VLOOKUP(U4903,category2,2,FALSE)</f>
        <v>2</v>
      </c>
      <c r="W4903" t="s">
        <v>3233</v>
      </c>
      <c r="X4903">
        <f>VLOOKUP(W4903,subcat2,3,FALSE)</f>
        <v>15</v>
      </c>
      <c r="Y4903" t="s">
        <v>768</v>
      </c>
      <c r="Z4903">
        <v>13.98</v>
      </c>
      <c r="AA4903">
        <v>1</v>
      </c>
      <c r="AB4903">
        <v>0</v>
      </c>
      <c r="AC4903" s="4">
        <v>3.6348000000000003</v>
      </c>
    </row>
    <row r="4904" spans="1:29" x14ac:dyDescent="0.25">
      <c r="A4904" s="2">
        <v>4903</v>
      </c>
      <c r="B4904" t="s">
        <v>10057</v>
      </c>
      <c r="C4904" s="3">
        <v>42801</v>
      </c>
      <c r="D4904" s="3">
        <v>42806</v>
      </c>
      <c r="E4904" t="s">
        <v>25</v>
      </c>
      <c r="F4904">
        <f>VLOOKUP(E4904,SHIPMODE,2,FALSE)</f>
        <v>2</v>
      </c>
      <c r="G4904" t="s">
        <v>3384</v>
      </c>
      <c r="H4904" t="s">
        <v>547</v>
      </c>
      <c r="I4904" t="s">
        <v>9</v>
      </c>
      <c r="J4904">
        <f>VLOOKUP(I4904,segmentID,2,FALSE)</f>
        <v>1</v>
      </c>
      <c r="K4904" t="s">
        <v>3255</v>
      </c>
      <c r="L4904">
        <f>VLOOKUP(K4904,country2,2,FALSE)</f>
        <v>1</v>
      </c>
      <c r="M4904" t="s">
        <v>138</v>
      </c>
      <c r="N4904">
        <f>VLOOKUP(Orders!M4904,city2,2,FALSE)</f>
        <v>21</v>
      </c>
      <c r="O4904" t="s">
        <v>139</v>
      </c>
      <c r="P4904">
        <f>VLOOKUP(O4904,state2,2,FALSE)</f>
        <v>16</v>
      </c>
      <c r="Q4904">
        <v>10035</v>
      </c>
      <c r="R4904" t="s">
        <v>79</v>
      </c>
      <c r="S4904">
        <f>VLOOKUP(R4904,region2,2,FALSE)</f>
        <v>4</v>
      </c>
      <c r="T4904" t="s">
        <v>4893</v>
      </c>
      <c r="U4904" t="s">
        <v>22</v>
      </c>
      <c r="V4904">
        <f>VLOOKUP(U4904,category2,2,FALSE)</f>
        <v>2</v>
      </c>
      <c r="W4904" t="s">
        <v>3231</v>
      </c>
      <c r="X4904">
        <f>VLOOKUP(W4904,subcat2,3,FALSE)</f>
        <v>9</v>
      </c>
      <c r="Y4904" t="s">
        <v>2399</v>
      </c>
      <c r="Z4904">
        <v>25.92</v>
      </c>
      <c r="AA4904">
        <v>6</v>
      </c>
      <c r="AB4904">
        <v>0.2</v>
      </c>
      <c r="AC4904" s="4">
        <v>9.0719999999999992</v>
      </c>
    </row>
    <row r="4905" spans="1:29" x14ac:dyDescent="0.25">
      <c r="A4905" s="2">
        <v>4904</v>
      </c>
      <c r="B4905" t="s">
        <v>10057</v>
      </c>
      <c r="C4905" s="3">
        <v>42801</v>
      </c>
      <c r="D4905" s="3">
        <v>42806</v>
      </c>
      <c r="E4905" t="s">
        <v>25</v>
      </c>
      <c r="F4905">
        <f>VLOOKUP(E4905,SHIPMODE,2,FALSE)</f>
        <v>2</v>
      </c>
      <c r="G4905" t="s">
        <v>3384</v>
      </c>
      <c r="H4905" t="s">
        <v>547</v>
      </c>
      <c r="I4905" t="s">
        <v>9</v>
      </c>
      <c r="J4905">
        <f>VLOOKUP(I4905,segmentID,2,FALSE)</f>
        <v>1</v>
      </c>
      <c r="K4905" t="s">
        <v>3255</v>
      </c>
      <c r="L4905">
        <f>VLOOKUP(K4905,country2,2,FALSE)</f>
        <v>1</v>
      </c>
      <c r="M4905" t="s">
        <v>138</v>
      </c>
      <c r="N4905">
        <f>VLOOKUP(Orders!M4905,city2,2,FALSE)</f>
        <v>21</v>
      </c>
      <c r="O4905" t="s">
        <v>139</v>
      </c>
      <c r="P4905">
        <f>VLOOKUP(O4905,state2,2,FALSE)</f>
        <v>16</v>
      </c>
      <c r="Q4905">
        <v>10035</v>
      </c>
      <c r="R4905" t="s">
        <v>79</v>
      </c>
      <c r="S4905">
        <f>VLOOKUP(R4905,region2,2,FALSE)</f>
        <v>4</v>
      </c>
      <c r="T4905" t="s">
        <v>4674</v>
      </c>
      <c r="U4905" t="s">
        <v>22</v>
      </c>
      <c r="V4905">
        <f>VLOOKUP(U4905,category2,2,FALSE)</f>
        <v>2</v>
      </c>
      <c r="W4905" t="s">
        <v>23</v>
      </c>
      <c r="X4905">
        <f>VLOOKUP(W4905,subcat2,3,FALSE)</f>
        <v>3</v>
      </c>
      <c r="Y4905" t="s">
        <v>1166</v>
      </c>
      <c r="Z4905">
        <v>91.59</v>
      </c>
      <c r="AA4905">
        <v>3</v>
      </c>
      <c r="AB4905">
        <v>0</v>
      </c>
      <c r="AC4905" s="4">
        <v>42.131399999999999</v>
      </c>
    </row>
    <row r="4906" spans="1:29" x14ac:dyDescent="0.25">
      <c r="A4906" s="2">
        <v>4905</v>
      </c>
      <c r="B4906" t="s">
        <v>6402</v>
      </c>
      <c r="C4906" s="3">
        <v>41974</v>
      </c>
      <c r="D4906" s="3">
        <v>41976</v>
      </c>
      <c r="E4906" t="s">
        <v>7</v>
      </c>
      <c r="F4906">
        <f>VLOOKUP(E4906,SHIPMODE,2,FALSE)</f>
        <v>1</v>
      </c>
      <c r="G4906" t="s">
        <v>3459</v>
      </c>
      <c r="H4906" t="s">
        <v>845</v>
      </c>
      <c r="I4906" t="s">
        <v>18</v>
      </c>
      <c r="J4906">
        <f>VLOOKUP(I4906,segmentID,2,FALSE)</f>
        <v>2</v>
      </c>
      <c r="K4906" t="s">
        <v>3255</v>
      </c>
      <c r="L4906">
        <f>VLOOKUP(K4906,country2,2,FALSE)</f>
        <v>1</v>
      </c>
      <c r="M4906" t="s">
        <v>95</v>
      </c>
      <c r="N4906">
        <f>VLOOKUP(Orders!M4906,city2,2,FALSE)</f>
        <v>13</v>
      </c>
      <c r="O4906" t="s">
        <v>54</v>
      </c>
      <c r="P4906">
        <f>VLOOKUP(O4906,state2,2,FALSE)</f>
        <v>6</v>
      </c>
      <c r="Q4906">
        <v>77070</v>
      </c>
      <c r="R4906" t="s">
        <v>55</v>
      </c>
      <c r="S4906">
        <f>VLOOKUP(R4906,region2,2,FALSE)</f>
        <v>3</v>
      </c>
      <c r="T4906" t="s">
        <v>4716</v>
      </c>
      <c r="U4906" t="s">
        <v>13</v>
      </c>
      <c r="V4906">
        <f>VLOOKUP(U4906,category2,2,FALSE)</f>
        <v>1</v>
      </c>
      <c r="W4906" t="s">
        <v>3226</v>
      </c>
      <c r="X4906">
        <f>VLOOKUP(W4906,subcat2,3,FALSE)</f>
        <v>2</v>
      </c>
      <c r="Y4906" t="s">
        <v>1138</v>
      </c>
      <c r="Z4906">
        <v>674.05799999999999</v>
      </c>
      <c r="AA4906">
        <v>3</v>
      </c>
      <c r="AB4906">
        <v>0.3</v>
      </c>
      <c r="AC4906" s="4">
        <v>-19.258800000000008</v>
      </c>
    </row>
    <row r="4907" spans="1:29" x14ac:dyDescent="0.25">
      <c r="A4907" s="2">
        <v>4906</v>
      </c>
      <c r="B4907" t="s">
        <v>6403</v>
      </c>
      <c r="C4907" s="3">
        <v>41926</v>
      </c>
      <c r="D4907" s="3">
        <v>41928</v>
      </c>
      <c r="E4907" t="s">
        <v>7</v>
      </c>
      <c r="F4907">
        <f>VLOOKUP(E4907,SHIPMODE,2,FALSE)</f>
        <v>1</v>
      </c>
      <c r="G4907" t="s">
        <v>3786</v>
      </c>
      <c r="H4907" t="s">
        <v>1945</v>
      </c>
      <c r="I4907" t="s">
        <v>18</v>
      </c>
      <c r="J4907">
        <f>VLOOKUP(I4907,segmentID,2,FALSE)</f>
        <v>2</v>
      </c>
      <c r="K4907" t="s">
        <v>3255</v>
      </c>
      <c r="L4907">
        <f>VLOOKUP(K4907,country2,2,FALSE)</f>
        <v>1</v>
      </c>
      <c r="M4907" t="s">
        <v>43</v>
      </c>
      <c r="N4907">
        <f>VLOOKUP(Orders!M4907,city2,2,FALSE)</f>
        <v>4</v>
      </c>
      <c r="O4907" t="s">
        <v>1242</v>
      </c>
      <c r="P4907">
        <f>VLOOKUP(O4907,state2,2,FALSE)</f>
        <v>39</v>
      </c>
      <c r="Q4907">
        <v>3301</v>
      </c>
      <c r="R4907" t="s">
        <v>79</v>
      </c>
      <c r="S4907">
        <f>VLOOKUP(R4907,region2,2,FALSE)</f>
        <v>4</v>
      </c>
      <c r="T4907" t="s">
        <v>5611</v>
      </c>
      <c r="U4907" t="s">
        <v>22</v>
      </c>
      <c r="V4907">
        <f>VLOOKUP(U4907,category2,2,FALSE)</f>
        <v>2</v>
      </c>
      <c r="W4907" t="s">
        <v>3231</v>
      </c>
      <c r="X4907">
        <f>VLOOKUP(W4907,subcat2,3,FALSE)</f>
        <v>9</v>
      </c>
      <c r="Y4907" t="s">
        <v>2190</v>
      </c>
      <c r="Z4907">
        <v>22.92</v>
      </c>
      <c r="AA4907">
        <v>4</v>
      </c>
      <c r="AB4907">
        <v>0</v>
      </c>
      <c r="AC4907" s="4">
        <v>11.0016</v>
      </c>
    </row>
    <row r="4908" spans="1:29" x14ac:dyDescent="0.25">
      <c r="A4908" s="2">
        <v>4907</v>
      </c>
      <c r="B4908" t="s">
        <v>6403</v>
      </c>
      <c r="C4908" s="3">
        <v>41926</v>
      </c>
      <c r="D4908" s="3">
        <v>41928</v>
      </c>
      <c r="E4908" t="s">
        <v>7</v>
      </c>
      <c r="F4908">
        <f>VLOOKUP(E4908,SHIPMODE,2,FALSE)</f>
        <v>1</v>
      </c>
      <c r="G4908" t="s">
        <v>3786</v>
      </c>
      <c r="H4908" t="s">
        <v>1945</v>
      </c>
      <c r="I4908" t="s">
        <v>18</v>
      </c>
      <c r="J4908">
        <f>VLOOKUP(I4908,segmentID,2,FALSE)</f>
        <v>2</v>
      </c>
      <c r="K4908" t="s">
        <v>3255</v>
      </c>
      <c r="L4908">
        <f>VLOOKUP(K4908,country2,2,FALSE)</f>
        <v>1</v>
      </c>
      <c r="M4908" t="s">
        <v>43</v>
      </c>
      <c r="N4908">
        <f>VLOOKUP(Orders!M4908,city2,2,FALSE)</f>
        <v>4</v>
      </c>
      <c r="O4908" t="s">
        <v>1242</v>
      </c>
      <c r="P4908">
        <f>VLOOKUP(O4908,state2,2,FALSE)</f>
        <v>39</v>
      </c>
      <c r="Q4908">
        <v>3301</v>
      </c>
      <c r="R4908" t="s">
        <v>79</v>
      </c>
      <c r="S4908">
        <f>VLOOKUP(R4908,region2,2,FALSE)</f>
        <v>4</v>
      </c>
      <c r="T4908" t="s">
        <v>4500</v>
      </c>
      <c r="U4908" t="s">
        <v>22</v>
      </c>
      <c r="V4908">
        <f>VLOOKUP(U4908,category2,2,FALSE)</f>
        <v>2</v>
      </c>
      <c r="W4908" t="s">
        <v>3227</v>
      </c>
      <c r="X4908">
        <f>VLOOKUP(W4908,subcat2,3,FALSE)</f>
        <v>5</v>
      </c>
      <c r="Y4908" t="s">
        <v>1353</v>
      </c>
      <c r="Z4908">
        <v>269.89999999999998</v>
      </c>
      <c r="AA4908">
        <v>5</v>
      </c>
      <c r="AB4908">
        <v>0</v>
      </c>
      <c r="AC4908" s="4">
        <v>16.193999999999988</v>
      </c>
    </row>
    <row r="4909" spans="1:29" x14ac:dyDescent="0.25">
      <c r="A4909" s="2">
        <v>4908</v>
      </c>
      <c r="B4909" t="s">
        <v>6404</v>
      </c>
      <c r="C4909" s="3">
        <v>41961</v>
      </c>
      <c r="D4909" s="3">
        <v>41966</v>
      </c>
      <c r="E4909" t="s">
        <v>7</v>
      </c>
      <c r="F4909">
        <f>VLOOKUP(E4909,SHIPMODE,2,FALSE)</f>
        <v>1</v>
      </c>
      <c r="G4909" t="s">
        <v>3907</v>
      </c>
      <c r="H4909" t="s">
        <v>2451</v>
      </c>
      <c r="I4909" t="s">
        <v>9</v>
      </c>
      <c r="J4909">
        <f>VLOOKUP(I4909,segmentID,2,FALSE)</f>
        <v>1</v>
      </c>
      <c r="K4909" t="s">
        <v>3255</v>
      </c>
      <c r="L4909">
        <f>VLOOKUP(K4909,country2,2,FALSE)</f>
        <v>1</v>
      </c>
      <c r="M4909" t="s">
        <v>366</v>
      </c>
      <c r="N4909">
        <f>VLOOKUP(Orders!M4909,city2,2,FALSE)</f>
        <v>55</v>
      </c>
      <c r="O4909" t="s">
        <v>249</v>
      </c>
      <c r="P4909">
        <f>VLOOKUP(O4909,state2,2,FALSE)</f>
        <v>25</v>
      </c>
      <c r="Q4909">
        <v>45014</v>
      </c>
      <c r="R4909" t="s">
        <v>79</v>
      </c>
      <c r="S4909">
        <f>VLOOKUP(R4909,region2,2,FALSE)</f>
        <v>4</v>
      </c>
      <c r="T4909" t="s">
        <v>5258</v>
      </c>
      <c r="U4909" t="s">
        <v>22</v>
      </c>
      <c r="V4909">
        <f>VLOOKUP(U4909,category2,2,FALSE)</f>
        <v>2</v>
      </c>
      <c r="W4909" t="s">
        <v>3231</v>
      </c>
      <c r="X4909">
        <f>VLOOKUP(W4909,subcat2,3,FALSE)</f>
        <v>9</v>
      </c>
      <c r="Y4909" t="s">
        <v>1726</v>
      </c>
      <c r="Z4909">
        <v>11.808000000000002</v>
      </c>
      <c r="AA4909">
        <v>8</v>
      </c>
      <c r="AB4909">
        <v>0.7</v>
      </c>
      <c r="AC4909" s="4">
        <v>-8.659200000000002</v>
      </c>
    </row>
    <row r="4910" spans="1:29" x14ac:dyDescent="0.25">
      <c r="A4910" s="2">
        <v>4909</v>
      </c>
      <c r="B4910" t="s">
        <v>6404</v>
      </c>
      <c r="C4910" s="3">
        <v>41961</v>
      </c>
      <c r="D4910" s="3">
        <v>41966</v>
      </c>
      <c r="E4910" t="s">
        <v>7</v>
      </c>
      <c r="F4910">
        <f>VLOOKUP(E4910,SHIPMODE,2,FALSE)</f>
        <v>1</v>
      </c>
      <c r="G4910" t="s">
        <v>3907</v>
      </c>
      <c r="H4910" t="s">
        <v>2451</v>
      </c>
      <c r="I4910" t="s">
        <v>9</v>
      </c>
      <c r="J4910">
        <f>VLOOKUP(I4910,segmentID,2,FALSE)</f>
        <v>1</v>
      </c>
      <c r="K4910" t="s">
        <v>3255</v>
      </c>
      <c r="L4910">
        <f>VLOOKUP(K4910,country2,2,FALSE)</f>
        <v>1</v>
      </c>
      <c r="M4910" t="s">
        <v>366</v>
      </c>
      <c r="N4910">
        <f>VLOOKUP(Orders!M4910,city2,2,FALSE)</f>
        <v>55</v>
      </c>
      <c r="O4910" t="s">
        <v>249</v>
      </c>
      <c r="P4910">
        <f>VLOOKUP(O4910,state2,2,FALSE)</f>
        <v>25</v>
      </c>
      <c r="Q4910">
        <v>45014</v>
      </c>
      <c r="R4910" t="s">
        <v>79</v>
      </c>
      <c r="S4910">
        <f>VLOOKUP(R4910,region2,2,FALSE)</f>
        <v>4</v>
      </c>
      <c r="T4910" t="s">
        <v>5767</v>
      </c>
      <c r="U4910" t="s">
        <v>35</v>
      </c>
      <c r="V4910">
        <f>VLOOKUP(U4910,category2,2,FALSE)</f>
        <v>3</v>
      </c>
      <c r="W4910" t="s">
        <v>3230</v>
      </c>
      <c r="X4910">
        <f>VLOOKUP(W4910,subcat2,3,FALSE)</f>
        <v>8</v>
      </c>
      <c r="Y4910" t="s">
        <v>751</v>
      </c>
      <c r="Z4910">
        <v>9.5879999999999992</v>
      </c>
      <c r="AA4910">
        <v>2</v>
      </c>
      <c r="AB4910">
        <v>0.4</v>
      </c>
      <c r="AC4910" s="4">
        <v>-2.0773999999999999</v>
      </c>
    </row>
    <row r="4911" spans="1:29" x14ac:dyDescent="0.25">
      <c r="A4911" s="2">
        <v>4910</v>
      </c>
      <c r="B4911" t="s">
        <v>10058</v>
      </c>
      <c r="C4911" s="3">
        <v>42749</v>
      </c>
      <c r="D4911" s="3">
        <v>42753</v>
      </c>
      <c r="E4911" t="s">
        <v>25</v>
      </c>
      <c r="F4911">
        <f>VLOOKUP(E4911,SHIPMODE,2,FALSE)</f>
        <v>2</v>
      </c>
      <c r="G4911" t="s">
        <v>3258</v>
      </c>
      <c r="H4911" t="s">
        <v>32</v>
      </c>
      <c r="I4911" t="s">
        <v>9</v>
      </c>
      <c r="J4911">
        <f>VLOOKUP(I4911,segmentID,2,FALSE)</f>
        <v>1</v>
      </c>
      <c r="K4911" t="s">
        <v>3255</v>
      </c>
      <c r="L4911">
        <f>VLOOKUP(K4911,country2,2,FALSE)</f>
        <v>1</v>
      </c>
      <c r="M4911" t="s">
        <v>2084</v>
      </c>
      <c r="N4911">
        <f>VLOOKUP(Orders!M4911,city2,2,FALSE)</f>
        <v>272</v>
      </c>
      <c r="O4911" t="s">
        <v>173</v>
      </c>
      <c r="P4911">
        <f>VLOOKUP(O4911,state2,2,FALSE)</f>
        <v>19</v>
      </c>
      <c r="Q4911">
        <v>37604</v>
      </c>
      <c r="R4911" t="s">
        <v>12</v>
      </c>
      <c r="S4911">
        <f>VLOOKUP(R4911,region2,2,FALSE)</f>
        <v>1</v>
      </c>
      <c r="T4911" t="s">
        <v>4681</v>
      </c>
      <c r="U4911" t="s">
        <v>22</v>
      </c>
      <c r="V4911">
        <f>VLOOKUP(U4911,category2,2,FALSE)</f>
        <v>2</v>
      </c>
      <c r="W4911" t="s">
        <v>103</v>
      </c>
      <c r="X4911">
        <f>VLOOKUP(W4911,subcat2,3,FALSE)</f>
        <v>13</v>
      </c>
      <c r="Y4911" t="s">
        <v>1197</v>
      </c>
      <c r="Z4911">
        <v>18.335999999999999</v>
      </c>
      <c r="AA4911">
        <v>3</v>
      </c>
      <c r="AB4911">
        <v>0.2</v>
      </c>
      <c r="AC4911" s="4">
        <v>6.6467999999999989</v>
      </c>
    </row>
    <row r="4912" spans="1:29" x14ac:dyDescent="0.25">
      <c r="A4912" s="2">
        <v>4911</v>
      </c>
      <c r="B4912" t="s">
        <v>10058</v>
      </c>
      <c r="C4912" s="3">
        <v>42749</v>
      </c>
      <c r="D4912" s="3">
        <v>42753</v>
      </c>
      <c r="E4912" t="s">
        <v>25</v>
      </c>
      <c r="F4912">
        <f>VLOOKUP(E4912,SHIPMODE,2,FALSE)</f>
        <v>2</v>
      </c>
      <c r="G4912" t="s">
        <v>3258</v>
      </c>
      <c r="H4912" t="s">
        <v>32</v>
      </c>
      <c r="I4912" t="s">
        <v>9</v>
      </c>
      <c r="J4912">
        <f>VLOOKUP(I4912,segmentID,2,FALSE)</f>
        <v>1</v>
      </c>
      <c r="K4912" t="s">
        <v>3255</v>
      </c>
      <c r="L4912">
        <f>VLOOKUP(K4912,country2,2,FALSE)</f>
        <v>1</v>
      </c>
      <c r="M4912" t="s">
        <v>2084</v>
      </c>
      <c r="N4912">
        <f>VLOOKUP(Orders!M4912,city2,2,FALSE)</f>
        <v>272</v>
      </c>
      <c r="O4912" t="s">
        <v>173</v>
      </c>
      <c r="P4912">
        <f>VLOOKUP(O4912,state2,2,FALSE)</f>
        <v>19</v>
      </c>
      <c r="Q4912">
        <v>37604</v>
      </c>
      <c r="R4912" t="s">
        <v>12</v>
      </c>
      <c r="S4912">
        <f>VLOOKUP(R4912,region2,2,FALSE)</f>
        <v>1</v>
      </c>
      <c r="T4912" t="s">
        <v>4802</v>
      </c>
      <c r="U4912" t="s">
        <v>22</v>
      </c>
      <c r="V4912">
        <f>VLOOKUP(U4912,category2,2,FALSE)</f>
        <v>2</v>
      </c>
      <c r="W4912" t="s">
        <v>45</v>
      </c>
      <c r="X4912">
        <f>VLOOKUP(W4912,subcat2,3,FALSE)</f>
        <v>11</v>
      </c>
      <c r="Y4912" t="s">
        <v>3187</v>
      </c>
      <c r="Z4912">
        <v>36.288000000000011</v>
      </c>
      <c r="AA4912">
        <v>7</v>
      </c>
      <c r="AB4912">
        <v>0.2</v>
      </c>
      <c r="AC4912" s="4">
        <v>12.700800000000001</v>
      </c>
    </row>
    <row r="4913" spans="1:29" x14ac:dyDescent="0.25">
      <c r="A4913" s="2">
        <v>4912</v>
      </c>
      <c r="B4913" t="s">
        <v>10058</v>
      </c>
      <c r="C4913" s="3">
        <v>42749</v>
      </c>
      <c r="D4913" s="3">
        <v>42753</v>
      </c>
      <c r="E4913" t="s">
        <v>25</v>
      </c>
      <c r="F4913">
        <f>VLOOKUP(E4913,SHIPMODE,2,FALSE)</f>
        <v>2</v>
      </c>
      <c r="G4913" t="s">
        <v>3258</v>
      </c>
      <c r="H4913" t="s">
        <v>32</v>
      </c>
      <c r="I4913" t="s">
        <v>9</v>
      </c>
      <c r="J4913">
        <f>VLOOKUP(I4913,segmentID,2,FALSE)</f>
        <v>1</v>
      </c>
      <c r="K4913" t="s">
        <v>3255</v>
      </c>
      <c r="L4913">
        <f>VLOOKUP(K4913,country2,2,FALSE)</f>
        <v>1</v>
      </c>
      <c r="M4913" t="s">
        <v>2084</v>
      </c>
      <c r="N4913">
        <f>VLOOKUP(Orders!M4913,city2,2,FALSE)</f>
        <v>272</v>
      </c>
      <c r="O4913" t="s">
        <v>173</v>
      </c>
      <c r="P4913">
        <f>VLOOKUP(O4913,state2,2,FALSE)</f>
        <v>19</v>
      </c>
      <c r="Q4913">
        <v>37604</v>
      </c>
      <c r="R4913" t="s">
        <v>12</v>
      </c>
      <c r="S4913">
        <f>VLOOKUP(R4913,region2,2,FALSE)</f>
        <v>1</v>
      </c>
      <c r="T4913" t="s">
        <v>4532</v>
      </c>
      <c r="U4913" t="s">
        <v>35</v>
      </c>
      <c r="V4913">
        <f>VLOOKUP(U4913,category2,2,FALSE)</f>
        <v>3</v>
      </c>
      <c r="W4913" t="s">
        <v>3230</v>
      </c>
      <c r="X4913">
        <f>VLOOKUP(W4913,subcat2,3,FALSE)</f>
        <v>8</v>
      </c>
      <c r="Y4913" t="s">
        <v>1493</v>
      </c>
      <c r="Z4913">
        <v>111.98399999999999</v>
      </c>
      <c r="AA4913">
        <v>2</v>
      </c>
      <c r="AB4913">
        <v>0.2</v>
      </c>
      <c r="AC4913" s="4">
        <v>6.9990000000000059</v>
      </c>
    </row>
    <row r="4914" spans="1:29" x14ac:dyDescent="0.25">
      <c r="A4914" s="2">
        <v>4913</v>
      </c>
      <c r="B4914" t="s">
        <v>10058</v>
      </c>
      <c r="C4914" s="3">
        <v>42749</v>
      </c>
      <c r="D4914" s="3">
        <v>42753</v>
      </c>
      <c r="E4914" t="s">
        <v>25</v>
      </c>
      <c r="F4914">
        <f>VLOOKUP(E4914,SHIPMODE,2,FALSE)</f>
        <v>2</v>
      </c>
      <c r="G4914" t="s">
        <v>3258</v>
      </c>
      <c r="H4914" t="s">
        <v>32</v>
      </c>
      <c r="I4914" t="s">
        <v>9</v>
      </c>
      <c r="J4914">
        <f>VLOOKUP(I4914,segmentID,2,FALSE)</f>
        <v>1</v>
      </c>
      <c r="K4914" t="s">
        <v>3255</v>
      </c>
      <c r="L4914">
        <f>VLOOKUP(K4914,country2,2,FALSE)</f>
        <v>1</v>
      </c>
      <c r="M4914" t="s">
        <v>2084</v>
      </c>
      <c r="N4914">
        <f>VLOOKUP(Orders!M4914,city2,2,FALSE)</f>
        <v>272</v>
      </c>
      <c r="O4914" t="s">
        <v>173</v>
      </c>
      <c r="P4914">
        <f>VLOOKUP(O4914,state2,2,FALSE)</f>
        <v>19</v>
      </c>
      <c r="Q4914">
        <v>37604</v>
      </c>
      <c r="R4914" t="s">
        <v>12</v>
      </c>
      <c r="S4914">
        <f>VLOOKUP(R4914,region2,2,FALSE)</f>
        <v>1</v>
      </c>
      <c r="T4914" t="s">
        <v>5475</v>
      </c>
      <c r="U4914" t="s">
        <v>22</v>
      </c>
      <c r="V4914">
        <f>VLOOKUP(U4914,category2,2,FALSE)</f>
        <v>2</v>
      </c>
      <c r="W4914" t="s">
        <v>3231</v>
      </c>
      <c r="X4914">
        <f>VLOOKUP(W4914,subcat2,3,FALSE)</f>
        <v>9</v>
      </c>
      <c r="Y4914" t="s">
        <v>148</v>
      </c>
      <c r="Z4914">
        <v>5.9700000000000006</v>
      </c>
      <c r="AA4914">
        <v>5</v>
      </c>
      <c r="AB4914">
        <v>0.7</v>
      </c>
      <c r="AC4914" s="4">
        <v>-4.577</v>
      </c>
    </row>
    <row r="4915" spans="1:29" x14ac:dyDescent="0.25">
      <c r="A4915" s="2">
        <v>4914</v>
      </c>
      <c r="B4915" t="s">
        <v>10058</v>
      </c>
      <c r="C4915" s="3">
        <v>42749</v>
      </c>
      <c r="D4915" s="3">
        <v>42753</v>
      </c>
      <c r="E4915" t="s">
        <v>25</v>
      </c>
      <c r="F4915">
        <f>VLOOKUP(E4915,SHIPMODE,2,FALSE)</f>
        <v>2</v>
      </c>
      <c r="G4915" t="s">
        <v>3258</v>
      </c>
      <c r="H4915" t="s">
        <v>32</v>
      </c>
      <c r="I4915" t="s">
        <v>9</v>
      </c>
      <c r="J4915">
        <f>VLOOKUP(I4915,segmentID,2,FALSE)</f>
        <v>1</v>
      </c>
      <c r="K4915" t="s">
        <v>3255</v>
      </c>
      <c r="L4915">
        <f>VLOOKUP(K4915,country2,2,FALSE)</f>
        <v>1</v>
      </c>
      <c r="M4915" t="s">
        <v>2084</v>
      </c>
      <c r="N4915">
        <f>VLOOKUP(Orders!M4915,city2,2,FALSE)</f>
        <v>272</v>
      </c>
      <c r="O4915" t="s">
        <v>173</v>
      </c>
      <c r="P4915">
        <f>VLOOKUP(O4915,state2,2,FALSE)</f>
        <v>19</v>
      </c>
      <c r="Q4915">
        <v>37604</v>
      </c>
      <c r="R4915" t="s">
        <v>12</v>
      </c>
      <c r="S4915">
        <f>VLOOKUP(R4915,region2,2,FALSE)</f>
        <v>1</v>
      </c>
      <c r="T4915" t="s">
        <v>4894</v>
      </c>
      <c r="U4915" t="s">
        <v>22</v>
      </c>
      <c r="V4915">
        <f>VLOOKUP(U4915,category2,2,FALSE)</f>
        <v>2</v>
      </c>
      <c r="W4915" t="s">
        <v>3231</v>
      </c>
      <c r="X4915">
        <f>VLOOKUP(W4915,subcat2,3,FALSE)</f>
        <v>9</v>
      </c>
      <c r="Y4915" t="s">
        <v>1140</v>
      </c>
      <c r="Z4915">
        <v>2.508</v>
      </c>
      <c r="AA4915">
        <v>2</v>
      </c>
      <c r="AB4915">
        <v>0.7</v>
      </c>
      <c r="AC4915" s="4">
        <v>-1.8391999999999999</v>
      </c>
    </row>
    <row r="4916" spans="1:29" x14ac:dyDescent="0.25">
      <c r="A4916" s="2">
        <v>4915</v>
      </c>
      <c r="B4916" t="s">
        <v>7390</v>
      </c>
      <c r="C4916" s="3">
        <v>42271</v>
      </c>
      <c r="D4916" s="3">
        <v>42273</v>
      </c>
      <c r="E4916" t="s">
        <v>7</v>
      </c>
      <c r="F4916">
        <f>VLOOKUP(E4916,SHIPMODE,2,FALSE)</f>
        <v>1</v>
      </c>
      <c r="G4916" t="s">
        <v>3505</v>
      </c>
      <c r="H4916" t="s">
        <v>986</v>
      </c>
      <c r="I4916" t="s">
        <v>9</v>
      </c>
      <c r="J4916">
        <f>VLOOKUP(I4916,segmentID,2,FALSE)</f>
        <v>1</v>
      </c>
      <c r="K4916" t="s">
        <v>3255</v>
      </c>
      <c r="L4916">
        <f>VLOOKUP(K4916,country2,2,FALSE)</f>
        <v>1</v>
      </c>
      <c r="M4916" t="s">
        <v>48</v>
      </c>
      <c r="N4916">
        <f>VLOOKUP(Orders!M4916,city2,2,FALSE)</f>
        <v>5</v>
      </c>
      <c r="O4916" t="s">
        <v>49</v>
      </c>
      <c r="P4916">
        <f>VLOOKUP(O4916,state2,2,FALSE)</f>
        <v>5</v>
      </c>
      <c r="Q4916">
        <v>98105</v>
      </c>
      <c r="R4916" t="s">
        <v>21</v>
      </c>
      <c r="S4916">
        <f>VLOOKUP(R4916,region2,2,FALSE)</f>
        <v>2</v>
      </c>
      <c r="T4916" t="s">
        <v>4140</v>
      </c>
      <c r="U4916" t="s">
        <v>22</v>
      </c>
      <c r="V4916">
        <f>VLOOKUP(U4916,category2,2,FALSE)</f>
        <v>2</v>
      </c>
      <c r="W4916" t="s">
        <v>3229</v>
      </c>
      <c r="X4916">
        <f>VLOOKUP(W4916,subcat2,3,FALSE)</f>
        <v>7</v>
      </c>
      <c r="Y4916" t="s">
        <v>1582</v>
      </c>
      <c r="Z4916">
        <v>35.96</v>
      </c>
      <c r="AA4916">
        <v>2</v>
      </c>
      <c r="AB4916">
        <v>0</v>
      </c>
      <c r="AC4916" s="4">
        <v>10.428399999999996</v>
      </c>
    </row>
    <row r="4917" spans="1:29" x14ac:dyDescent="0.25">
      <c r="A4917" s="2">
        <v>4916</v>
      </c>
      <c r="B4917" t="s">
        <v>7390</v>
      </c>
      <c r="C4917" s="3">
        <v>42271</v>
      </c>
      <c r="D4917" s="3">
        <v>42273</v>
      </c>
      <c r="E4917" t="s">
        <v>7</v>
      </c>
      <c r="F4917">
        <f>VLOOKUP(E4917,SHIPMODE,2,FALSE)</f>
        <v>1</v>
      </c>
      <c r="G4917" t="s">
        <v>3505</v>
      </c>
      <c r="H4917" t="s">
        <v>986</v>
      </c>
      <c r="I4917" t="s">
        <v>9</v>
      </c>
      <c r="J4917">
        <f>VLOOKUP(I4917,segmentID,2,FALSE)</f>
        <v>1</v>
      </c>
      <c r="K4917" t="s">
        <v>3255</v>
      </c>
      <c r="L4917">
        <f>VLOOKUP(K4917,country2,2,FALSE)</f>
        <v>1</v>
      </c>
      <c r="M4917" t="s">
        <v>48</v>
      </c>
      <c r="N4917">
        <f>VLOOKUP(Orders!M4917,city2,2,FALSE)</f>
        <v>5</v>
      </c>
      <c r="O4917" t="s">
        <v>49</v>
      </c>
      <c r="P4917">
        <f>VLOOKUP(O4917,state2,2,FALSE)</f>
        <v>5</v>
      </c>
      <c r="Q4917">
        <v>98105</v>
      </c>
      <c r="R4917" t="s">
        <v>21</v>
      </c>
      <c r="S4917">
        <f>VLOOKUP(R4917,region2,2,FALSE)</f>
        <v>2</v>
      </c>
      <c r="T4917" t="s">
        <v>4886</v>
      </c>
      <c r="U4917" t="s">
        <v>22</v>
      </c>
      <c r="V4917">
        <f>VLOOKUP(U4917,category2,2,FALSE)</f>
        <v>2</v>
      </c>
      <c r="W4917" t="s">
        <v>3231</v>
      </c>
      <c r="X4917">
        <f>VLOOKUP(W4917,subcat2,3,FALSE)</f>
        <v>9</v>
      </c>
      <c r="Y4917" t="s">
        <v>3100</v>
      </c>
      <c r="Z4917">
        <v>14.952000000000002</v>
      </c>
      <c r="AA4917">
        <v>3</v>
      </c>
      <c r="AB4917">
        <v>0.2</v>
      </c>
      <c r="AC4917" s="4">
        <v>5.4201000000000006</v>
      </c>
    </row>
    <row r="4918" spans="1:29" x14ac:dyDescent="0.25">
      <c r="A4918" s="2">
        <v>4917</v>
      </c>
      <c r="B4918" t="s">
        <v>10059</v>
      </c>
      <c r="C4918" s="3">
        <v>43017</v>
      </c>
      <c r="D4918" s="3">
        <v>43019</v>
      </c>
      <c r="E4918" t="s">
        <v>7</v>
      </c>
      <c r="F4918">
        <f>VLOOKUP(E4918,SHIPMODE,2,FALSE)</f>
        <v>1</v>
      </c>
      <c r="G4918" t="s">
        <v>3348</v>
      </c>
      <c r="H4918" t="s">
        <v>394</v>
      </c>
      <c r="I4918" t="s">
        <v>9</v>
      </c>
      <c r="J4918">
        <f>VLOOKUP(I4918,segmentID,2,FALSE)</f>
        <v>1</v>
      </c>
      <c r="K4918" t="s">
        <v>3255</v>
      </c>
      <c r="L4918">
        <f>VLOOKUP(K4918,country2,2,FALSE)</f>
        <v>1</v>
      </c>
      <c r="M4918" t="s">
        <v>2928</v>
      </c>
      <c r="N4918">
        <f>VLOOKUP(Orders!M4918,city2,2,FALSE)</f>
        <v>426</v>
      </c>
      <c r="O4918" t="s">
        <v>54</v>
      </c>
      <c r="P4918">
        <f>VLOOKUP(O4918,state2,2,FALSE)</f>
        <v>6</v>
      </c>
      <c r="Q4918">
        <v>77573</v>
      </c>
      <c r="R4918" t="s">
        <v>55</v>
      </c>
      <c r="S4918">
        <f>VLOOKUP(R4918,region2,2,FALSE)</f>
        <v>3</v>
      </c>
      <c r="T4918" t="s">
        <v>4471</v>
      </c>
      <c r="U4918" t="s">
        <v>22</v>
      </c>
      <c r="V4918">
        <f>VLOOKUP(U4918,category2,2,FALSE)</f>
        <v>2</v>
      </c>
      <c r="W4918" t="s">
        <v>3229</v>
      </c>
      <c r="X4918">
        <f>VLOOKUP(W4918,subcat2,3,FALSE)</f>
        <v>7</v>
      </c>
      <c r="Y4918" t="s">
        <v>1549</v>
      </c>
      <c r="Z4918">
        <v>67.144000000000005</v>
      </c>
      <c r="AA4918">
        <v>7</v>
      </c>
      <c r="AB4918">
        <v>0.2</v>
      </c>
      <c r="AC4918" s="4">
        <v>5.8750999999999962</v>
      </c>
    </row>
    <row r="4919" spans="1:29" x14ac:dyDescent="0.25">
      <c r="A4919" s="2">
        <v>4918</v>
      </c>
      <c r="B4919" t="s">
        <v>10059</v>
      </c>
      <c r="C4919" s="3">
        <v>43017</v>
      </c>
      <c r="D4919" s="3">
        <v>43019</v>
      </c>
      <c r="E4919" t="s">
        <v>7</v>
      </c>
      <c r="F4919">
        <f>VLOOKUP(E4919,SHIPMODE,2,FALSE)</f>
        <v>1</v>
      </c>
      <c r="G4919" t="s">
        <v>3348</v>
      </c>
      <c r="H4919" t="s">
        <v>394</v>
      </c>
      <c r="I4919" t="s">
        <v>9</v>
      </c>
      <c r="J4919">
        <f>VLOOKUP(I4919,segmentID,2,FALSE)</f>
        <v>1</v>
      </c>
      <c r="K4919" t="s">
        <v>3255</v>
      </c>
      <c r="L4919">
        <f>VLOOKUP(K4919,country2,2,FALSE)</f>
        <v>1</v>
      </c>
      <c r="M4919" t="s">
        <v>2928</v>
      </c>
      <c r="N4919">
        <f>VLOOKUP(Orders!M4919,city2,2,FALSE)</f>
        <v>426</v>
      </c>
      <c r="O4919" t="s">
        <v>54</v>
      </c>
      <c r="P4919">
        <f>VLOOKUP(O4919,state2,2,FALSE)</f>
        <v>6</v>
      </c>
      <c r="Q4919">
        <v>77573</v>
      </c>
      <c r="R4919" t="s">
        <v>55</v>
      </c>
      <c r="S4919">
        <f>VLOOKUP(R4919,region2,2,FALSE)</f>
        <v>3</v>
      </c>
      <c r="T4919" t="s">
        <v>5768</v>
      </c>
      <c r="U4919" t="s">
        <v>13</v>
      </c>
      <c r="V4919">
        <f>VLOOKUP(U4919,category2,2,FALSE)</f>
        <v>1</v>
      </c>
      <c r="W4919" t="s">
        <v>3226</v>
      </c>
      <c r="X4919">
        <f>VLOOKUP(W4919,subcat2,3,FALSE)</f>
        <v>2</v>
      </c>
      <c r="Y4919" t="s">
        <v>909</v>
      </c>
      <c r="Z4919">
        <v>254.05799999999999</v>
      </c>
      <c r="AA4919">
        <v>3</v>
      </c>
      <c r="AB4919">
        <v>0.3</v>
      </c>
      <c r="AC4919" s="4">
        <v>-32.664599999999993</v>
      </c>
    </row>
    <row r="4920" spans="1:29" x14ac:dyDescent="0.25">
      <c r="A4920" s="2">
        <v>4919</v>
      </c>
      <c r="B4920" t="s">
        <v>8579</v>
      </c>
      <c r="C4920" s="3">
        <v>42371</v>
      </c>
      <c r="D4920" s="3">
        <v>42376</v>
      </c>
      <c r="E4920" t="s">
        <v>25</v>
      </c>
      <c r="F4920">
        <f>VLOOKUP(E4920,SHIPMODE,2,FALSE)</f>
        <v>2</v>
      </c>
      <c r="G4920" t="s">
        <v>3861</v>
      </c>
      <c r="H4920" t="s">
        <v>2257</v>
      </c>
      <c r="I4920" t="s">
        <v>18</v>
      </c>
      <c r="J4920">
        <f>VLOOKUP(I4920,segmentID,2,FALSE)</f>
        <v>2</v>
      </c>
      <c r="K4920" t="s">
        <v>3255</v>
      </c>
      <c r="L4920">
        <f>VLOOKUP(K4920,country2,2,FALSE)</f>
        <v>1</v>
      </c>
      <c r="M4920" t="s">
        <v>2929</v>
      </c>
      <c r="N4920">
        <f>VLOOKUP(Orders!M4920,city2,2,FALSE)</f>
        <v>427</v>
      </c>
      <c r="O4920" t="s">
        <v>1255</v>
      </c>
      <c r="P4920">
        <f>VLOOKUP(O4920,state2,2,FALSE)</f>
        <v>40</v>
      </c>
      <c r="Q4920">
        <v>20877</v>
      </c>
      <c r="R4920" t="s">
        <v>79</v>
      </c>
      <c r="S4920">
        <f>VLOOKUP(R4920,region2,2,FALSE)</f>
        <v>4</v>
      </c>
      <c r="T4920" t="s">
        <v>4374</v>
      </c>
      <c r="U4920" t="s">
        <v>13</v>
      </c>
      <c r="V4920">
        <f>VLOOKUP(U4920,category2,2,FALSE)</f>
        <v>1</v>
      </c>
      <c r="W4920" t="s">
        <v>14</v>
      </c>
      <c r="X4920">
        <f>VLOOKUP(W4920,subcat2,3,FALSE)</f>
        <v>1</v>
      </c>
      <c r="Y4920" t="s">
        <v>2258</v>
      </c>
      <c r="Z4920">
        <v>173.94</v>
      </c>
      <c r="AA4920">
        <v>3</v>
      </c>
      <c r="AB4920">
        <v>0</v>
      </c>
      <c r="AC4920" s="4">
        <v>38.266800000000003</v>
      </c>
    </row>
    <row r="4921" spans="1:29" x14ac:dyDescent="0.25">
      <c r="A4921" s="2">
        <v>4920</v>
      </c>
      <c r="B4921" t="s">
        <v>8579</v>
      </c>
      <c r="C4921" s="3">
        <v>42371</v>
      </c>
      <c r="D4921" s="3">
        <v>42376</v>
      </c>
      <c r="E4921" t="s">
        <v>25</v>
      </c>
      <c r="F4921">
        <f>VLOOKUP(E4921,SHIPMODE,2,FALSE)</f>
        <v>2</v>
      </c>
      <c r="G4921" t="s">
        <v>3861</v>
      </c>
      <c r="H4921" t="s">
        <v>2257</v>
      </c>
      <c r="I4921" t="s">
        <v>18</v>
      </c>
      <c r="J4921">
        <f>VLOOKUP(I4921,segmentID,2,FALSE)</f>
        <v>2</v>
      </c>
      <c r="K4921" t="s">
        <v>3255</v>
      </c>
      <c r="L4921">
        <f>VLOOKUP(K4921,country2,2,FALSE)</f>
        <v>1</v>
      </c>
      <c r="M4921" t="s">
        <v>2929</v>
      </c>
      <c r="N4921">
        <f>VLOOKUP(Orders!M4921,city2,2,FALSE)</f>
        <v>427</v>
      </c>
      <c r="O4921" t="s">
        <v>1255</v>
      </c>
      <c r="P4921">
        <f>VLOOKUP(O4921,state2,2,FALSE)</f>
        <v>40</v>
      </c>
      <c r="Q4921">
        <v>20877</v>
      </c>
      <c r="R4921" t="s">
        <v>79</v>
      </c>
      <c r="S4921">
        <f>VLOOKUP(R4921,region2,2,FALSE)</f>
        <v>4</v>
      </c>
      <c r="T4921" t="s">
        <v>5213</v>
      </c>
      <c r="U4921" t="s">
        <v>35</v>
      </c>
      <c r="V4921">
        <f>VLOOKUP(U4921,category2,2,FALSE)</f>
        <v>3</v>
      </c>
      <c r="W4921" t="s">
        <v>3230</v>
      </c>
      <c r="X4921">
        <f>VLOOKUP(W4921,subcat2,3,FALSE)</f>
        <v>8</v>
      </c>
      <c r="Y4921" t="s">
        <v>2443</v>
      </c>
      <c r="Z4921">
        <v>231.98</v>
      </c>
      <c r="AA4921">
        <v>2</v>
      </c>
      <c r="AB4921">
        <v>0</v>
      </c>
      <c r="AC4921" s="4">
        <v>67.274199999999979</v>
      </c>
    </row>
    <row r="4922" spans="1:29" x14ac:dyDescent="0.25">
      <c r="A4922" s="2">
        <v>4921</v>
      </c>
      <c r="B4922" t="s">
        <v>10060</v>
      </c>
      <c r="C4922" s="3">
        <v>42966</v>
      </c>
      <c r="D4922" s="3">
        <v>42970</v>
      </c>
      <c r="E4922" t="s">
        <v>25</v>
      </c>
      <c r="F4922">
        <f>VLOOKUP(E4922,SHIPMODE,2,FALSE)</f>
        <v>2</v>
      </c>
      <c r="G4922" t="s">
        <v>3878</v>
      </c>
      <c r="H4922" t="s">
        <v>2343</v>
      </c>
      <c r="I4922" t="s">
        <v>9</v>
      </c>
      <c r="J4922">
        <f>VLOOKUP(I4922,segmentID,2,FALSE)</f>
        <v>1</v>
      </c>
      <c r="K4922" t="s">
        <v>3255</v>
      </c>
      <c r="L4922">
        <f>VLOOKUP(K4922,country2,2,FALSE)</f>
        <v>1</v>
      </c>
      <c r="M4922" t="s">
        <v>156</v>
      </c>
      <c r="N4922">
        <f>VLOOKUP(Orders!M4922,city2,2,FALSE)</f>
        <v>23</v>
      </c>
      <c r="O4922" t="s">
        <v>110</v>
      </c>
      <c r="P4922">
        <f>VLOOKUP(O4922,state2,2,FALSE)</f>
        <v>11</v>
      </c>
      <c r="Q4922">
        <v>60653</v>
      </c>
      <c r="R4922" t="s">
        <v>55</v>
      </c>
      <c r="S4922">
        <f>VLOOKUP(R4922,region2,2,FALSE)</f>
        <v>3</v>
      </c>
      <c r="T4922" t="s">
        <v>5288</v>
      </c>
      <c r="U4922" t="s">
        <v>22</v>
      </c>
      <c r="V4922">
        <f>VLOOKUP(U4922,category2,2,FALSE)</f>
        <v>2</v>
      </c>
      <c r="W4922" t="s">
        <v>3231</v>
      </c>
      <c r="X4922">
        <f>VLOOKUP(W4922,subcat2,3,FALSE)</f>
        <v>9</v>
      </c>
      <c r="Y4922" t="s">
        <v>1454</v>
      </c>
      <c r="Z4922">
        <v>2.2959999999999994</v>
      </c>
      <c r="AA4922">
        <v>2</v>
      </c>
      <c r="AB4922">
        <v>0.8</v>
      </c>
      <c r="AC4922" s="4">
        <v>-3.9032000000000009</v>
      </c>
    </row>
    <row r="4923" spans="1:29" x14ac:dyDescent="0.25">
      <c r="A4923" s="2">
        <v>4922</v>
      </c>
      <c r="B4923" t="s">
        <v>10061</v>
      </c>
      <c r="C4923" s="3">
        <v>43094</v>
      </c>
      <c r="D4923" s="3">
        <v>43098</v>
      </c>
      <c r="E4923" t="s">
        <v>7</v>
      </c>
      <c r="F4923">
        <f>VLOOKUP(E4923,SHIPMODE,2,FALSE)</f>
        <v>1</v>
      </c>
      <c r="G4923" t="s">
        <v>3669</v>
      </c>
      <c r="H4923" t="s">
        <v>1562</v>
      </c>
      <c r="I4923" t="s">
        <v>52</v>
      </c>
      <c r="J4923">
        <f>VLOOKUP(I4923,segmentID,2,FALSE)</f>
        <v>3</v>
      </c>
      <c r="K4923" t="s">
        <v>3255</v>
      </c>
      <c r="L4923">
        <f>VLOOKUP(K4923,country2,2,FALSE)</f>
        <v>1</v>
      </c>
      <c r="M4923" t="s">
        <v>799</v>
      </c>
      <c r="N4923">
        <f>VLOOKUP(Orders!M4923,city2,2,FALSE)</f>
        <v>115</v>
      </c>
      <c r="O4923" t="s">
        <v>184</v>
      </c>
      <c r="P4923">
        <f>VLOOKUP(O4923,state2,2,FALSE)</f>
        <v>20</v>
      </c>
      <c r="Q4923">
        <v>35810</v>
      </c>
      <c r="R4923" t="s">
        <v>12</v>
      </c>
      <c r="S4923">
        <f>VLOOKUP(R4923,region2,2,FALSE)</f>
        <v>1</v>
      </c>
      <c r="T4923" t="s">
        <v>5756</v>
      </c>
      <c r="U4923" t="s">
        <v>22</v>
      </c>
      <c r="V4923">
        <f>VLOOKUP(U4923,category2,2,FALSE)</f>
        <v>2</v>
      </c>
      <c r="W4923" t="s">
        <v>45</v>
      </c>
      <c r="X4923">
        <f>VLOOKUP(W4923,subcat2,3,FALSE)</f>
        <v>11</v>
      </c>
      <c r="Y4923" t="s">
        <v>1430</v>
      </c>
      <c r="Z4923">
        <v>96.08</v>
      </c>
      <c r="AA4923">
        <v>2</v>
      </c>
      <c r="AB4923">
        <v>0</v>
      </c>
      <c r="AC4923" s="4">
        <v>46.118399999999994</v>
      </c>
    </row>
    <row r="4924" spans="1:29" x14ac:dyDescent="0.25">
      <c r="A4924" s="2">
        <v>4923</v>
      </c>
      <c r="B4924" t="s">
        <v>10061</v>
      </c>
      <c r="C4924" s="3">
        <v>43094</v>
      </c>
      <c r="D4924" s="3">
        <v>43098</v>
      </c>
      <c r="E4924" t="s">
        <v>7</v>
      </c>
      <c r="F4924">
        <f>VLOOKUP(E4924,SHIPMODE,2,FALSE)</f>
        <v>1</v>
      </c>
      <c r="G4924" t="s">
        <v>3669</v>
      </c>
      <c r="H4924" t="s">
        <v>1562</v>
      </c>
      <c r="I4924" t="s">
        <v>52</v>
      </c>
      <c r="J4924">
        <f>VLOOKUP(I4924,segmentID,2,FALSE)</f>
        <v>3</v>
      </c>
      <c r="K4924" t="s">
        <v>3255</v>
      </c>
      <c r="L4924">
        <f>VLOOKUP(K4924,country2,2,FALSE)</f>
        <v>1</v>
      </c>
      <c r="M4924" t="s">
        <v>799</v>
      </c>
      <c r="N4924">
        <f>VLOOKUP(Orders!M4924,city2,2,FALSE)</f>
        <v>115</v>
      </c>
      <c r="O4924" t="s">
        <v>184</v>
      </c>
      <c r="P4924">
        <f>VLOOKUP(O4924,state2,2,FALSE)</f>
        <v>20</v>
      </c>
      <c r="Q4924">
        <v>35810</v>
      </c>
      <c r="R4924" t="s">
        <v>12</v>
      </c>
      <c r="S4924">
        <f>VLOOKUP(R4924,region2,2,FALSE)</f>
        <v>1</v>
      </c>
      <c r="T4924" t="s">
        <v>4891</v>
      </c>
      <c r="U4924" t="s">
        <v>22</v>
      </c>
      <c r="V4924">
        <f>VLOOKUP(U4924,category2,2,FALSE)</f>
        <v>2</v>
      </c>
      <c r="W4924" t="s">
        <v>3234</v>
      </c>
      <c r="X4924">
        <f>VLOOKUP(W4924,subcat2,3,FALSE)</f>
        <v>14</v>
      </c>
      <c r="Y4924" t="s">
        <v>2963</v>
      </c>
      <c r="Z4924">
        <v>3.62</v>
      </c>
      <c r="AA4924">
        <v>2</v>
      </c>
      <c r="AB4924">
        <v>0</v>
      </c>
      <c r="AC4924" s="4">
        <v>1.1945999999999999</v>
      </c>
    </row>
    <row r="4925" spans="1:29" x14ac:dyDescent="0.25">
      <c r="A4925" s="2">
        <v>4924</v>
      </c>
      <c r="B4925" t="s">
        <v>10061</v>
      </c>
      <c r="C4925" s="3">
        <v>43094</v>
      </c>
      <c r="D4925" s="3">
        <v>43098</v>
      </c>
      <c r="E4925" t="s">
        <v>7</v>
      </c>
      <c r="F4925">
        <f>VLOOKUP(E4925,SHIPMODE,2,FALSE)</f>
        <v>1</v>
      </c>
      <c r="G4925" t="s">
        <v>3669</v>
      </c>
      <c r="H4925" t="s">
        <v>1562</v>
      </c>
      <c r="I4925" t="s">
        <v>52</v>
      </c>
      <c r="J4925">
        <f>VLOOKUP(I4925,segmentID,2,FALSE)</f>
        <v>3</v>
      </c>
      <c r="K4925" t="s">
        <v>3255</v>
      </c>
      <c r="L4925">
        <f>VLOOKUP(K4925,country2,2,FALSE)</f>
        <v>1</v>
      </c>
      <c r="M4925" t="s">
        <v>799</v>
      </c>
      <c r="N4925">
        <f>VLOOKUP(Orders!M4925,city2,2,FALSE)</f>
        <v>115</v>
      </c>
      <c r="O4925" t="s">
        <v>184</v>
      </c>
      <c r="P4925">
        <f>VLOOKUP(O4925,state2,2,FALSE)</f>
        <v>20</v>
      </c>
      <c r="Q4925">
        <v>35810</v>
      </c>
      <c r="R4925" t="s">
        <v>12</v>
      </c>
      <c r="S4925">
        <f>VLOOKUP(R4925,region2,2,FALSE)</f>
        <v>1</v>
      </c>
      <c r="T4925" t="s">
        <v>4096</v>
      </c>
      <c r="U4925" t="s">
        <v>22</v>
      </c>
      <c r="V4925">
        <f>VLOOKUP(U4925,category2,2,FALSE)</f>
        <v>2</v>
      </c>
      <c r="W4925" t="s">
        <v>45</v>
      </c>
      <c r="X4925">
        <f>VLOOKUP(W4925,subcat2,3,FALSE)</f>
        <v>11</v>
      </c>
      <c r="Y4925" t="s">
        <v>3083</v>
      </c>
      <c r="Z4925">
        <v>629.09999999999991</v>
      </c>
      <c r="AA4925">
        <v>6</v>
      </c>
      <c r="AB4925">
        <v>0</v>
      </c>
      <c r="AC4925" s="4">
        <v>301.96799999999996</v>
      </c>
    </row>
    <row r="4926" spans="1:29" x14ac:dyDescent="0.25">
      <c r="A4926" s="2">
        <v>4925</v>
      </c>
      <c r="B4926" t="s">
        <v>10061</v>
      </c>
      <c r="C4926" s="3">
        <v>43094</v>
      </c>
      <c r="D4926" s="3">
        <v>43098</v>
      </c>
      <c r="E4926" t="s">
        <v>7</v>
      </c>
      <c r="F4926">
        <f>VLOOKUP(E4926,SHIPMODE,2,FALSE)</f>
        <v>1</v>
      </c>
      <c r="G4926" t="s">
        <v>3669</v>
      </c>
      <c r="H4926" t="s">
        <v>1562</v>
      </c>
      <c r="I4926" t="s">
        <v>52</v>
      </c>
      <c r="J4926">
        <f>VLOOKUP(I4926,segmentID,2,FALSE)</f>
        <v>3</v>
      </c>
      <c r="K4926" t="s">
        <v>3255</v>
      </c>
      <c r="L4926">
        <f>VLOOKUP(K4926,country2,2,FALSE)</f>
        <v>1</v>
      </c>
      <c r="M4926" t="s">
        <v>799</v>
      </c>
      <c r="N4926">
        <f>VLOOKUP(Orders!M4926,city2,2,FALSE)</f>
        <v>115</v>
      </c>
      <c r="O4926" t="s">
        <v>184</v>
      </c>
      <c r="P4926">
        <f>VLOOKUP(O4926,state2,2,FALSE)</f>
        <v>20</v>
      </c>
      <c r="Q4926">
        <v>35810</v>
      </c>
      <c r="R4926" t="s">
        <v>12</v>
      </c>
      <c r="S4926">
        <f>VLOOKUP(R4926,region2,2,FALSE)</f>
        <v>1</v>
      </c>
      <c r="T4926" t="s">
        <v>5478</v>
      </c>
      <c r="U4926" t="s">
        <v>35</v>
      </c>
      <c r="V4926">
        <f>VLOOKUP(U4926,category2,2,FALSE)</f>
        <v>3</v>
      </c>
      <c r="W4926" t="s">
        <v>3230</v>
      </c>
      <c r="X4926">
        <f>VLOOKUP(W4926,subcat2,3,FALSE)</f>
        <v>8</v>
      </c>
      <c r="Y4926" t="s">
        <v>800</v>
      </c>
      <c r="Z4926">
        <v>90.48</v>
      </c>
      <c r="AA4926">
        <v>2</v>
      </c>
      <c r="AB4926">
        <v>0</v>
      </c>
      <c r="AC4926" s="4">
        <v>23.524799999999999</v>
      </c>
    </row>
    <row r="4927" spans="1:29" x14ac:dyDescent="0.25">
      <c r="A4927" s="2">
        <v>4926</v>
      </c>
      <c r="B4927" t="s">
        <v>10062</v>
      </c>
      <c r="C4927" s="3">
        <v>42988</v>
      </c>
      <c r="D4927" s="3">
        <v>42991</v>
      </c>
      <c r="E4927" t="s">
        <v>97</v>
      </c>
      <c r="F4927">
        <f>VLOOKUP(E4927,SHIPMODE,2,FALSE)</f>
        <v>3</v>
      </c>
      <c r="G4927" t="s">
        <v>4008</v>
      </c>
      <c r="H4927" t="s">
        <v>2930</v>
      </c>
      <c r="I4927" t="s">
        <v>18</v>
      </c>
      <c r="J4927">
        <f>VLOOKUP(I4927,segmentID,2,FALSE)</f>
        <v>2</v>
      </c>
      <c r="K4927" t="s">
        <v>3255</v>
      </c>
      <c r="L4927">
        <f>VLOOKUP(K4927,country2,2,FALSE)</f>
        <v>1</v>
      </c>
      <c r="M4927" t="s">
        <v>710</v>
      </c>
      <c r="N4927">
        <f>VLOOKUP(Orders!M4927,city2,2,FALSE)</f>
        <v>105</v>
      </c>
      <c r="O4927" t="s">
        <v>601</v>
      </c>
      <c r="P4927">
        <f>VLOOKUP(O4927,state2,2,FALSE)</f>
        <v>32</v>
      </c>
      <c r="Q4927">
        <v>1841</v>
      </c>
      <c r="R4927" t="s">
        <v>79</v>
      </c>
      <c r="S4927">
        <f>VLOOKUP(R4927,region2,2,FALSE)</f>
        <v>4</v>
      </c>
      <c r="T4927" t="s">
        <v>5521</v>
      </c>
      <c r="U4927" t="s">
        <v>22</v>
      </c>
      <c r="V4927">
        <f>VLOOKUP(U4927,category2,2,FALSE)</f>
        <v>2</v>
      </c>
      <c r="W4927" t="s">
        <v>3229</v>
      </c>
      <c r="X4927">
        <f>VLOOKUP(W4927,subcat2,3,FALSE)</f>
        <v>7</v>
      </c>
      <c r="Y4927" t="s">
        <v>2510</v>
      </c>
      <c r="Z4927">
        <v>14.88</v>
      </c>
      <c r="AA4927">
        <v>2</v>
      </c>
      <c r="AB4927">
        <v>0</v>
      </c>
      <c r="AC4927" s="4">
        <v>3.7200000000000006</v>
      </c>
    </row>
    <row r="4928" spans="1:29" x14ac:dyDescent="0.25">
      <c r="A4928" s="2">
        <v>4927</v>
      </c>
      <c r="B4928" t="s">
        <v>10063</v>
      </c>
      <c r="C4928" s="3">
        <v>43027</v>
      </c>
      <c r="D4928" s="3">
        <v>43031</v>
      </c>
      <c r="E4928" t="s">
        <v>25</v>
      </c>
      <c r="F4928">
        <f>VLOOKUP(E4928,SHIPMODE,2,FALSE)</f>
        <v>2</v>
      </c>
      <c r="G4928" t="s">
        <v>3628</v>
      </c>
      <c r="H4928" t="s">
        <v>1386</v>
      </c>
      <c r="I4928" t="s">
        <v>9</v>
      </c>
      <c r="J4928">
        <f>VLOOKUP(I4928,segmentID,2,FALSE)</f>
        <v>1</v>
      </c>
      <c r="K4928" t="s">
        <v>3255</v>
      </c>
      <c r="L4928">
        <f>VLOOKUP(K4928,country2,2,FALSE)</f>
        <v>1</v>
      </c>
      <c r="M4928" t="s">
        <v>156</v>
      </c>
      <c r="N4928">
        <f>VLOOKUP(Orders!M4928,city2,2,FALSE)</f>
        <v>23</v>
      </c>
      <c r="O4928" t="s">
        <v>110</v>
      </c>
      <c r="P4928">
        <f>VLOOKUP(O4928,state2,2,FALSE)</f>
        <v>11</v>
      </c>
      <c r="Q4928">
        <v>60623</v>
      </c>
      <c r="R4928" t="s">
        <v>55</v>
      </c>
      <c r="S4928">
        <f>VLOOKUP(R4928,region2,2,FALSE)</f>
        <v>3</v>
      </c>
      <c r="T4928" t="s">
        <v>5046</v>
      </c>
      <c r="U4928" t="s">
        <v>13</v>
      </c>
      <c r="V4928">
        <f>VLOOKUP(U4928,category2,2,FALSE)</f>
        <v>1</v>
      </c>
      <c r="W4928" t="s">
        <v>29</v>
      </c>
      <c r="X4928">
        <f>VLOOKUP(W4928,subcat2,3,FALSE)</f>
        <v>4</v>
      </c>
      <c r="Y4928" t="s">
        <v>1307</v>
      </c>
      <c r="Z4928">
        <v>91.275000000000006</v>
      </c>
      <c r="AA4928">
        <v>1</v>
      </c>
      <c r="AB4928">
        <v>0.5</v>
      </c>
      <c r="AC4928" s="4">
        <v>-67.543499999999995</v>
      </c>
    </row>
    <row r="4929" spans="1:29" x14ac:dyDescent="0.25">
      <c r="A4929" s="2">
        <v>4928</v>
      </c>
      <c r="B4929" t="s">
        <v>10064</v>
      </c>
      <c r="C4929" s="3">
        <v>43070</v>
      </c>
      <c r="D4929" s="3">
        <v>43075</v>
      </c>
      <c r="E4929" t="s">
        <v>25</v>
      </c>
      <c r="F4929">
        <f>VLOOKUP(E4929,SHIPMODE,2,FALSE)</f>
        <v>2</v>
      </c>
      <c r="G4929" t="s">
        <v>3312</v>
      </c>
      <c r="H4929" t="s">
        <v>265</v>
      </c>
      <c r="I4929" t="s">
        <v>52</v>
      </c>
      <c r="J4929">
        <f>VLOOKUP(I4929,segmentID,2,FALSE)</f>
        <v>3</v>
      </c>
      <c r="K4929" t="s">
        <v>3255</v>
      </c>
      <c r="L4929">
        <f>VLOOKUP(K4929,country2,2,FALSE)</f>
        <v>1</v>
      </c>
      <c r="M4929" t="s">
        <v>366</v>
      </c>
      <c r="N4929">
        <f>VLOOKUP(Orders!M4929,city2,2,FALSE)</f>
        <v>55</v>
      </c>
      <c r="O4929" t="s">
        <v>367</v>
      </c>
      <c r="P4929">
        <f>VLOOKUP(O4929,state2,2,FALSE)</f>
        <v>30</v>
      </c>
      <c r="Q4929">
        <v>6824</v>
      </c>
      <c r="R4929" t="s">
        <v>79</v>
      </c>
      <c r="S4929">
        <f>VLOOKUP(R4929,region2,2,FALSE)</f>
        <v>4</v>
      </c>
      <c r="T4929" t="s">
        <v>5270</v>
      </c>
      <c r="U4929" t="s">
        <v>22</v>
      </c>
      <c r="V4929">
        <f>VLOOKUP(U4929,category2,2,FALSE)</f>
        <v>2</v>
      </c>
      <c r="W4929" t="s">
        <v>45</v>
      </c>
      <c r="X4929">
        <f>VLOOKUP(W4929,subcat2,3,FALSE)</f>
        <v>11</v>
      </c>
      <c r="Y4929" t="s">
        <v>2369</v>
      </c>
      <c r="Z4929">
        <v>19.440000000000001</v>
      </c>
      <c r="AA4929">
        <v>3</v>
      </c>
      <c r="AB4929">
        <v>0</v>
      </c>
      <c r="AC4929" s="4">
        <v>9.3312000000000008</v>
      </c>
    </row>
    <row r="4930" spans="1:29" x14ac:dyDescent="0.25">
      <c r="A4930" s="2">
        <v>4929</v>
      </c>
      <c r="B4930" t="s">
        <v>10064</v>
      </c>
      <c r="C4930" s="3">
        <v>43070</v>
      </c>
      <c r="D4930" s="3">
        <v>43075</v>
      </c>
      <c r="E4930" t="s">
        <v>25</v>
      </c>
      <c r="F4930">
        <f>VLOOKUP(E4930,SHIPMODE,2,FALSE)</f>
        <v>2</v>
      </c>
      <c r="G4930" t="s">
        <v>3312</v>
      </c>
      <c r="H4930" t="s">
        <v>265</v>
      </c>
      <c r="I4930" t="s">
        <v>52</v>
      </c>
      <c r="J4930">
        <f>VLOOKUP(I4930,segmentID,2,FALSE)</f>
        <v>3</v>
      </c>
      <c r="K4930" t="s">
        <v>3255</v>
      </c>
      <c r="L4930">
        <f>VLOOKUP(K4930,country2,2,FALSE)</f>
        <v>1</v>
      </c>
      <c r="M4930" t="s">
        <v>366</v>
      </c>
      <c r="N4930">
        <f>VLOOKUP(Orders!M4930,city2,2,FALSE)</f>
        <v>55</v>
      </c>
      <c r="O4930" t="s">
        <v>367</v>
      </c>
      <c r="P4930">
        <f>VLOOKUP(O4930,state2,2,FALSE)</f>
        <v>30</v>
      </c>
      <c r="Q4930">
        <v>6824</v>
      </c>
      <c r="R4930" t="s">
        <v>79</v>
      </c>
      <c r="S4930">
        <f>VLOOKUP(R4930,region2,2,FALSE)</f>
        <v>4</v>
      </c>
      <c r="T4930" t="s">
        <v>5257</v>
      </c>
      <c r="U4930" t="s">
        <v>13</v>
      </c>
      <c r="V4930">
        <f>VLOOKUP(U4930,category2,2,FALSE)</f>
        <v>1</v>
      </c>
      <c r="W4930" t="s">
        <v>3226</v>
      </c>
      <c r="X4930">
        <f>VLOOKUP(W4930,subcat2,3,FALSE)</f>
        <v>2</v>
      </c>
      <c r="Y4930" t="s">
        <v>852</v>
      </c>
      <c r="Z4930">
        <v>897.15000000000009</v>
      </c>
      <c r="AA4930">
        <v>3</v>
      </c>
      <c r="AB4930">
        <v>0</v>
      </c>
      <c r="AC4930" s="4">
        <v>251.20200000000003</v>
      </c>
    </row>
    <row r="4931" spans="1:29" x14ac:dyDescent="0.25">
      <c r="A4931" s="2">
        <v>4930</v>
      </c>
      <c r="B4931" t="s">
        <v>6405</v>
      </c>
      <c r="C4931" s="3">
        <v>41884</v>
      </c>
      <c r="D4931" s="3">
        <v>41885</v>
      </c>
      <c r="E4931" t="s">
        <v>97</v>
      </c>
      <c r="F4931">
        <f>VLOOKUP(E4931,SHIPMODE,2,FALSE)</f>
        <v>3</v>
      </c>
      <c r="G4931" t="s">
        <v>3299</v>
      </c>
      <c r="H4931" t="s">
        <v>215</v>
      </c>
      <c r="I4931" t="s">
        <v>9</v>
      </c>
      <c r="J4931">
        <f>VLOOKUP(I4931,segmentID,2,FALSE)</f>
        <v>1</v>
      </c>
      <c r="K4931" t="s">
        <v>3255</v>
      </c>
      <c r="L4931">
        <f>VLOOKUP(K4931,country2,2,FALSE)</f>
        <v>1</v>
      </c>
      <c r="M4931" t="s">
        <v>138</v>
      </c>
      <c r="N4931">
        <f>VLOOKUP(Orders!M4931,city2,2,FALSE)</f>
        <v>21</v>
      </c>
      <c r="O4931" t="s">
        <v>139</v>
      </c>
      <c r="P4931">
        <f>VLOOKUP(O4931,state2,2,FALSE)</f>
        <v>16</v>
      </c>
      <c r="Q4931">
        <v>10009</v>
      </c>
      <c r="R4931" t="s">
        <v>79</v>
      </c>
      <c r="S4931">
        <f>VLOOKUP(R4931,region2,2,FALSE)</f>
        <v>4</v>
      </c>
      <c r="T4931" t="s">
        <v>4436</v>
      </c>
      <c r="U4931" t="s">
        <v>22</v>
      </c>
      <c r="V4931">
        <f>VLOOKUP(U4931,category2,2,FALSE)</f>
        <v>2</v>
      </c>
      <c r="W4931" t="s">
        <v>3229</v>
      </c>
      <c r="X4931">
        <f>VLOOKUP(W4931,subcat2,3,FALSE)</f>
        <v>7</v>
      </c>
      <c r="Y4931" t="s">
        <v>1382</v>
      </c>
      <c r="Z4931">
        <v>57.75</v>
      </c>
      <c r="AA4931">
        <v>5</v>
      </c>
      <c r="AB4931">
        <v>0</v>
      </c>
      <c r="AC4931" s="4">
        <v>16.170000000000002</v>
      </c>
    </row>
    <row r="4932" spans="1:29" x14ac:dyDescent="0.25">
      <c r="A4932" s="2">
        <v>4931</v>
      </c>
      <c r="B4932" t="s">
        <v>6405</v>
      </c>
      <c r="C4932" s="3">
        <v>41884</v>
      </c>
      <c r="D4932" s="3">
        <v>41885</v>
      </c>
      <c r="E4932" t="s">
        <v>97</v>
      </c>
      <c r="F4932">
        <f>VLOOKUP(E4932,SHIPMODE,2,FALSE)</f>
        <v>3</v>
      </c>
      <c r="G4932" t="s">
        <v>3299</v>
      </c>
      <c r="H4932" t="s">
        <v>215</v>
      </c>
      <c r="I4932" t="s">
        <v>9</v>
      </c>
      <c r="J4932">
        <f>VLOOKUP(I4932,segmentID,2,FALSE)</f>
        <v>1</v>
      </c>
      <c r="K4932" t="s">
        <v>3255</v>
      </c>
      <c r="L4932">
        <f>VLOOKUP(K4932,country2,2,FALSE)</f>
        <v>1</v>
      </c>
      <c r="M4932" t="s">
        <v>138</v>
      </c>
      <c r="N4932">
        <f>VLOOKUP(Orders!M4932,city2,2,FALSE)</f>
        <v>21</v>
      </c>
      <c r="O4932" t="s">
        <v>139</v>
      </c>
      <c r="P4932">
        <f>VLOOKUP(O4932,state2,2,FALSE)</f>
        <v>16</v>
      </c>
      <c r="Q4932">
        <v>10009</v>
      </c>
      <c r="R4932" t="s">
        <v>79</v>
      </c>
      <c r="S4932">
        <f>VLOOKUP(R4932,region2,2,FALSE)</f>
        <v>4</v>
      </c>
      <c r="T4932" t="s">
        <v>4898</v>
      </c>
      <c r="U4932" t="s">
        <v>22</v>
      </c>
      <c r="V4932">
        <f>VLOOKUP(U4932,category2,2,FALSE)</f>
        <v>2</v>
      </c>
      <c r="W4932" t="s">
        <v>45</v>
      </c>
      <c r="X4932">
        <f>VLOOKUP(W4932,subcat2,3,FALSE)</f>
        <v>11</v>
      </c>
      <c r="Y4932" t="s">
        <v>5921</v>
      </c>
      <c r="Z4932">
        <v>14.940000000000001</v>
      </c>
      <c r="AA4932">
        <v>3</v>
      </c>
      <c r="AB4932">
        <v>0</v>
      </c>
      <c r="AC4932" s="4">
        <v>7.0218000000000007</v>
      </c>
    </row>
    <row r="4933" spans="1:29" x14ac:dyDescent="0.25">
      <c r="A4933" s="2">
        <v>4932</v>
      </c>
      <c r="B4933" t="s">
        <v>10065</v>
      </c>
      <c r="C4933" s="3">
        <v>42819</v>
      </c>
      <c r="D4933" s="3">
        <v>42824</v>
      </c>
      <c r="E4933" t="s">
        <v>25</v>
      </c>
      <c r="F4933">
        <f>VLOOKUP(E4933,SHIPMODE,2,FALSE)</f>
        <v>2</v>
      </c>
      <c r="G4933" t="s">
        <v>3779</v>
      </c>
      <c r="H4933" t="s">
        <v>1917</v>
      </c>
      <c r="I4933" t="s">
        <v>18</v>
      </c>
      <c r="J4933">
        <f>VLOOKUP(I4933,segmentID,2,FALSE)</f>
        <v>2</v>
      </c>
      <c r="K4933" t="s">
        <v>3255</v>
      </c>
      <c r="L4933">
        <f>VLOOKUP(K4933,country2,2,FALSE)</f>
        <v>1</v>
      </c>
      <c r="M4933" t="s">
        <v>48</v>
      </c>
      <c r="N4933">
        <f>VLOOKUP(Orders!M4933,city2,2,FALSE)</f>
        <v>5</v>
      </c>
      <c r="O4933" t="s">
        <v>49</v>
      </c>
      <c r="P4933">
        <f>VLOOKUP(O4933,state2,2,FALSE)</f>
        <v>5</v>
      </c>
      <c r="Q4933">
        <v>98103</v>
      </c>
      <c r="R4933" t="s">
        <v>21</v>
      </c>
      <c r="S4933">
        <f>VLOOKUP(R4933,region2,2,FALSE)</f>
        <v>2</v>
      </c>
      <c r="T4933" t="s">
        <v>5252</v>
      </c>
      <c r="U4933" t="s">
        <v>22</v>
      </c>
      <c r="V4933">
        <f>VLOOKUP(U4933,category2,2,FALSE)</f>
        <v>2</v>
      </c>
      <c r="W4933" t="s">
        <v>3229</v>
      </c>
      <c r="X4933">
        <f>VLOOKUP(W4933,subcat2,3,FALSE)</f>
        <v>7</v>
      </c>
      <c r="Y4933" t="s">
        <v>34</v>
      </c>
      <c r="Z4933">
        <v>23.1</v>
      </c>
      <c r="AA4933">
        <v>2</v>
      </c>
      <c r="AB4933">
        <v>0</v>
      </c>
      <c r="AC4933" s="4">
        <v>6.93</v>
      </c>
    </row>
    <row r="4934" spans="1:29" x14ac:dyDescent="0.25">
      <c r="A4934" s="2">
        <v>4933</v>
      </c>
      <c r="B4934" t="s">
        <v>7391</v>
      </c>
      <c r="C4934" s="3">
        <v>42275</v>
      </c>
      <c r="D4934" s="3">
        <v>42281</v>
      </c>
      <c r="E4934" t="s">
        <v>25</v>
      </c>
      <c r="F4934">
        <f>VLOOKUP(E4934,SHIPMODE,2,FALSE)</f>
        <v>2</v>
      </c>
      <c r="G4934" t="s">
        <v>3488</v>
      </c>
      <c r="H4934" t="s">
        <v>928</v>
      </c>
      <c r="I4934" t="s">
        <v>9</v>
      </c>
      <c r="J4934">
        <f>VLOOKUP(I4934,segmentID,2,FALSE)</f>
        <v>1</v>
      </c>
      <c r="K4934" t="s">
        <v>3255</v>
      </c>
      <c r="L4934">
        <f>VLOOKUP(K4934,country2,2,FALSE)</f>
        <v>1</v>
      </c>
      <c r="M4934" t="s">
        <v>227</v>
      </c>
      <c r="N4934">
        <f>VLOOKUP(Orders!M4934,city2,2,FALSE)</f>
        <v>35</v>
      </c>
      <c r="O4934" t="s">
        <v>228</v>
      </c>
      <c r="P4934">
        <f>VLOOKUP(O4934,state2,2,FALSE)</f>
        <v>23</v>
      </c>
      <c r="Q4934">
        <v>80013</v>
      </c>
      <c r="R4934" t="s">
        <v>21</v>
      </c>
      <c r="S4934">
        <f>VLOOKUP(R4934,region2,2,FALSE)</f>
        <v>2</v>
      </c>
      <c r="T4934" t="s">
        <v>5427</v>
      </c>
      <c r="U4934" t="s">
        <v>22</v>
      </c>
      <c r="V4934">
        <f>VLOOKUP(U4934,category2,2,FALSE)</f>
        <v>2</v>
      </c>
      <c r="W4934" t="s">
        <v>103</v>
      </c>
      <c r="X4934">
        <f>VLOOKUP(W4934,subcat2,3,FALSE)</f>
        <v>13</v>
      </c>
      <c r="Y4934" t="s">
        <v>2138</v>
      </c>
      <c r="Z4934">
        <v>12.536000000000001</v>
      </c>
      <c r="AA4934">
        <v>1</v>
      </c>
      <c r="AB4934">
        <v>0.2</v>
      </c>
      <c r="AC4934" s="4">
        <v>4.2308999999999983</v>
      </c>
    </row>
    <row r="4935" spans="1:29" x14ac:dyDescent="0.25">
      <c r="A4935" s="2">
        <v>4934</v>
      </c>
      <c r="B4935" t="s">
        <v>7391</v>
      </c>
      <c r="C4935" s="3">
        <v>42275</v>
      </c>
      <c r="D4935" s="3">
        <v>42281</v>
      </c>
      <c r="E4935" t="s">
        <v>25</v>
      </c>
      <c r="F4935">
        <f>VLOOKUP(E4935,SHIPMODE,2,FALSE)</f>
        <v>2</v>
      </c>
      <c r="G4935" t="s">
        <v>3488</v>
      </c>
      <c r="H4935" t="s">
        <v>928</v>
      </c>
      <c r="I4935" t="s">
        <v>9</v>
      </c>
      <c r="J4935">
        <f>VLOOKUP(I4935,segmentID,2,FALSE)</f>
        <v>1</v>
      </c>
      <c r="K4935" t="s">
        <v>3255</v>
      </c>
      <c r="L4935">
        <f>VLOOKUP(K4935,country2,2,FALSE)</f>
        <v>1</v>
      </c>
      <c r="M4935" t="s">
        <v>227</v>
      </c>
      <c r="N4935">
        <f>VLOOKUP(Orders!M4935,city2,2,FALSE)</f>
        <v>35</v>
      </c>
      <c r="O4935" t="s">
        <v>228</v>
      </c>
      <c r="P4935">
        <f>VLOOKUP(O4935,state2,2,FALSE)</f>
        <v>23</v>
      </c>
      <c r="Q4935">
        <v>80013</v>
      </c>
      <c r="R4935" t="s">
        <v>21</v>
      </c>
      <c r="S4935">
        <f>VLOOKUP(R4935,region2,2,FALSE)</f>
        <v>2</v>
      </c>
      <c r="T4935" t="s">
        <v>4840</v>
      </c>
      <c r="U4935" t="s">
        <v>22</v>
      </c>
      <c r="V4935">
        <f>VLOOKUP(U4935,category2,2,FALSE)</f>
        <v>2</v>
      </c>
      <c r="W4935" t="s">
        <v>3231</v>
      </c>
      <c r="X4935">
        <f>VLOOKUP(W4935,subcat2,3,FALSE)</f>
        <v>9</v>
      </c>
      <c r="Y4935" t="s">
        <v>2765</v>
      </c>
      <c r="Z4935">
        <v>1.0800000000000003</v>
      </c>
      <c r="AA4935">
        <v>2</v>
      </c>
      <c r="AB4935">
        <v>0.7</v>
      </c>
      <c r="AC4935" s="4">
        <v>-0.79200000000000004</v>
      </c>
    </row>
    <row r="4936" spans="1:29" x14ac:dyDescent="0.25">
      <c r="A4936" s="2">
        <v>4935</v>
      </c>
      <c r="B4936" t="s">
        <v>7391</v>
      </c>
      <c r="C4936" s="3">
        <v>42275</v>
      </c>
      <c r="D4936" s="3">
        <v>42281</v>
      </c>
      <c r="E4936" t="s">
        <v>25</v>
      </c>
      <c r="F4936">
        <f>VLOOKUP(E4936,SHIPMODE,2,FALSE)</f>
        <v>2</v>
      </c>
      <c r="G4936" t="s">
        <v>3488</v>
      </c>
      <c r="H4936" t="s">
        <v>928</v>
      </c>
      <c r="I4936" t="s">
        <v>9</v>
      </c>
      <c r="J4936">
        <f>VLOOKUP(I4936,segmentID,2,FALSE)</f>
        <v>1</v>
      </c>
      <c r="K4936" t="s">
        <v>3255</v>
      </c>
      <c r="L4936">
        <f>VLOOKUP(K4936,country2,2,FALSE)</f>
        <v>1</v>
      </c>
      <c r="M4936" t="s">
        <v>227</v>
      </c>
      <c r="N4936">
        <f>VLOOKUP(Orders!M4936,city2,2,FALSE)</f>
        <v>35</v>
      </c>
      <c r="O4936" t="s">
        <v>228</v>
      </c>
      <c r="P4936">
        <f>VLOOKUP(O4936,state2,2,FALSE)</f>
        <v>23</v>
      </c>
      <c r="Q4936">
        <v>80013</v>
      </c>
      <c r="R4936" t="s">
        <v>21</v>
      </c>
      <c r="S4936">
        <f>VLOOKUP(R4936,region2,2,FALSE)</f>
        <v>2</v>
      </c>
      <c r="T4936" t="s">
        <v>5098</v>
      </c>
      <c r="U4936" t="s">
        <v>22</v>
      </c>
      <c r="V4936">
        <f>VLOOKUP(U4936,category2,2,FALSE)</f>
        <v>2</v>
      </c>
      <c r="W4936" t="s">
        <v>3234</v>
      </c>
      <c r="X4936">
        <f>VLOOKUP(W4936,subcat2,3,FALSE)</f>
        <v>14</v>
      </c>
      <c r="Y4936" t="s">
        <v>104</v>
      </c>
      <c r="Z4936">
        <v>4.5120000000000005</v>
      </c>
      <c r="AA4936">
        <v>3</v>
      </c>
      <c r="AB4936">
        <v>0.2</v>
      </c>
      <c r="AC4936" s="4">
        <v>0.84599999999999964</v>
      </c>
    </row>
    <row r="4937" spans="1:29" x14ac:dyDescent="0.25">
      <c r="A4937" s="2">
        <v>4936</v>
      </c>
      <c r="B4937" t="s">
        <v>7392</v>
      </c>
      <c r="C4937" s="3">
        <v>42078</v>
      </c>
      <c r="D4937" s="3">
        <v>42084</v>
      </c>
      <c r="E4937" t="s">
        <v>25</v>
      </c>
      <c r="F4937">
        <f>VLOOKUP(E4937,SHIPMODE,2,FALSE)</f>
        <v>2</v>
      </c>
      <c r="G4937" t="s">
        <v>4009</v>
      </c>
      <c r="H4937" t="s">
        <v>2932</v>
      </c>
      <c r="I4937" t="s">
        <v>18</v>
      </c>
      <c r="J4937">
        <f>VLOOKUP(I4937,segmentID,2,FALSE)</f>
        <v>2</v>
      </c>
      <c r="K4937" t="s">
        <v>3255</v>
      </c>
      <c r="L4937">
        <f>VLOOKUP(K4937,country2,2,FALSE)</f>
        <v>1</v>
      </c>
      <c r="M4937" t="s">
        <v>2933</v>
      </c>
      <c r="N4937">
        <f>VLOOKUP(Orders!M4937,city2,2,FALSE)</f>
        <v>428</v>
      </c>
      <c r="O4937" t="s">
        <v>64</v>
      </c>
      <c r="P4937">
        <f>VLOOKUP(O4937,state2,2,FALSE)</f>
        <v>8</v>
      </c>
      <c r="Q4937">
        <v>84043</v>
      </c>
      <c r="R4937" t="s">
        <v>21</v>
      </c>
      <c r="S4937">
        <f>VLOOKUP(R4937,region2,2,FALSE)</f>
        <v>2</v>
      </c>
      <c r="T4937" t="s">
        <v>5769</v>
      </c>
      <c r="U4937" t="s">
        <v>35</v>
      </c>
      <c r="V4937">
        <f>VLOOKUP(U4937,category2,2,FALSE)</f>
        <v>3</v>
      </c>
      <c r="W4937" t="s">
        <v>3230</v>
      </c>
      <c r="X4937">
        <f>VLOOKUP(W4937,subcat2,3,FALSE)</f>
        <v>8</v>
      </c>
      <c r="Y4937" t="s">
        <v>2155</v>
      </c>
      <c r="Z4937">
        <v>16.776000000000003</v>
      </c>
      <c r="AA4937">
        <v>3</v>
      </c>
      <c r="AB4937">
        <v>0.2</v>
      </c>
      <c r="AC4937" s="4">
        <v>1.6776</v>
      </c>
    </row>
    <row r="4938" spans="1:29" x14ac:dyDescent="0.25">
      <c r="A4938" s="2">
        <v>4937</v>
      </c>
      <c r="B4938" t="s">
        <v>10066</v>
      </c>
      <c r="C4938" s="3">
        <v>42741</v>
      </c>
      <c r="D4938" s="3">
        <v>42748</v>
      </c>
      <c r="E4938" t="s">
        <v>25</v>
      </c>
      <c r="F4938">
        <f>VLOOKUP(E4938,SHIPMODE,2,FALSE)</f>
        <v>2</v>
      </c>
      <c r="G4938" t="s">
        <v>3758</v>
      </c>
      <c r="H4938" t="s">
        <v>1836</v>
      </c>
      <c r="I4938" t="s">
        <v>52</v>
      </c>
      <c r="J4938">
        <f>VLOOKUP(I4938,segmentID,2,FALSE)</f>
        <v>3</v>
      </c>
      <c r="K4938" t="s">
        <v>3255</v>
      </c>
      <c r="L4938">
        <f>VLOOKUP(K4938,country2,2,FALSE)</f>
        <v>1</v>
      </c>
      <c r="M4938" t="s">
        <v>2935</v>
      </c>
      <c r="N4938">
        <f>VLOOKUP(Orders!M4938,city2,2,FALSE)</f>
        <v>429</v>
      </c>
      <c r="O4938" t="s">
        <v>184</v>
      </c>
      <c r="P4938">
        <f>VLOOKUP(O4938,state2,2,FALSE)</f>
        <v>20</v>
      </c>
      <c r="Q4938">
        <v>35401</v>
      </c>
      <c r="R4938" t="s">
        <v>12</v>
      </c>
      <c r="S4938">
        <f>VLOOKUP(R4938,region2,2,FALSE)</f>
        <v>1</v>
      </c>
      <c r="T4938" t="s">
        <v>4639</v>
      </c>
      <c r="U4938" t="s">
        <v>22</v>
      </c>
      <c r="V4938">
        <f>VLOOKUP(U4938,category2,2,FALSE)</f>
        <v>2</v>
      </c>
      <c r="W4938" t="s">
        <v>3231</v>
      </c>
      <c r="X4938">
        <f>VLOOKUP(W4938,subcat2,3,FALSE)</f>
        <v>9</v>
      </c>
      <c r="Y4938" t="s">
        <v>400</v>
      </c>
      <c r="Z4938">
        <v>33.74</v>
      </c>
      <c r="AA4938">
        <v>7</v>
      </c>
      <c r="AB4938">
        <v>0</v>
      </c>
      <c r="AC4938" s="4">
        <v>15.5204</v>
      </c>
    </row>
    <row r="4939" spans="1:29" x14ac:dyDescent="0.25">
      <c r="A4939" s="2">
        <v>4938</v>
      </c>
      <c r="B4939" t="s">
        <v>6406</v>
      </c>
      <c r="C4939" s="3">
        <v>41652</v>
      </c>
      <c r="D4939" s="3">
        <v>41657</v>
      </c>
      <c r="E4939" t="s">
        <v>25</v>
      </c>
      <c r="F4939">
        <f>VLOOKUP(E4939,SHIPMODE,2,FALSE)</f>
        <v>2</v>
      </c>
      <c r="G4939" t="s">
        <v>3460</v>
      </c>
      <c r="H4939" t="s">
        <v>848</v>
      </c>
      <c r="I4939" t="s">
        <v>9</v>
      </c>
      <c r="J4939">
        <f>VLOOKUP(I4939,segmentID,2,FALSE)</f>
        <v>1</v>
      </c>
      <c r="K4939" t="s">
        <v>3255</v>
      </c>
      <c r="L4939">
        <f>VLOOKUP(K4939,country2,2,FALSE)</f>
        <v>1</v>
      </c>
      <c r="M4939" t="s">
        <v>67</v>
      </c>
      <c r="N4939">
        <f>VLOOKUP(Orders!M4939,city2,2,FALSE)</f>
        <v>9</v>
      </c>
      <c r="O4939" t="s">
        <v>20</v>
      </c>
      <c r="P4939">
        <f>VLOOKUP(O4939,state2,2,FALSE)</f>
        <v>2</v>
      </c>
      <c r="Q4939">
        <v>94109</v>
      </c>
      <c r="R4939" t="s">
        <v>21</v>
      </c>
      <c r="S4939">
        <f>VLOOKUP(R4939,region2,2,FALSE)</f>
        <v>2</v>
      </c>
      <c r="T4939" t="s">
        <v>5320</v>
      </c>
      <c r="U4939" t="s">
        <v>22</v>
      </c>
      <c r="V4939">
        <f>VLOOKUP(U4939,category2,2,FALSE)</f>
        <v>2</v>
      </c>
      <c r="W4939" t="s">
        <v>3227</v>
      </c>
      <c r="X4939">
        <f>VLOOKUP(W4939,subcat2,3,FALSE)</f>
        <v>5</v>
      </c>
      <c r="Y4939" t="s">
        <v>2484</v>
      </c>
      <c r="Z4939">
        <v>1325.8500000000001</v>
      </c>
      <c r="AA4939">
        <v>5</v>
      </c>
      <c r="AB4939">
        <v>0</v>
      </c>
      <c r="AC4939" s="4">
        <v>238.65299999999991</v>
      </c>
    </row>
    <row r="4940" spans="1:29" x14ac:dyDescent="0.25">
      <c r="A4940" s="2">
        <v>4939</v>
      </c>
      <c r="B4940" t="s">
        <v>6406</v>
      </c>
      <c r="C4940" s="3">
        <v>41652</v>
      </c>
      <c r="D4940" s="3">
        <v>41657</v>
      </c>
      <c r="E4940" t="s">
        <v>25</v>
      </c>
      <c r="F4940">
        <f>VLOOKUP(E4940,SHIPMODE,2,FALSE)</f>
        <v>2</v>
      </c>
      <c r="G4940" t="s">
        <v>3460</v>
      </c>
      <c r="H4940" t="s">
        <v>848</v>
      </c>
      <c r="I4940" t="s">
        <v>9</v>
      </c>
      <c r="J4940">
        <f>VLOOKUP(I4940,segmentID,2,FALSE)</f>
        <v>1</v>
      </c>
      <c r="K4940" t="s">
        <v>3255</v>
      </c>
      <c r="L4940">
        <f>VLOOKUP(K4940,country2,2,FALSE)</f>
        <v>1</v>
      </c>
      <c r="M4940" t="s">
        <v>67</v>
      </c>
      <c r="N4940">
        <f>VLOOKUP(Orders!M4940,city2,2,FALSE)</f>
        <v>9</v>
      </c>
      <c r="O4940" t="s">
        <v>20</v>
      </c>
      <c r="P4940">
        <f>VLOOKUP(O4940,state2,2,FALSE)</f>
        <v>2</v>
      </c>
      <c r="Q4940">
        <v>94109</v>
      </c>
      <c r="R4940" t="s">
        <v>21</v>
      </c>
      <c r="S4940">
        <f>VLOOKUP(R4940,region2,2,FALSE)</f>
        <v>2</v>
      </c>
      <c r="T4940" t="s">
        <v>5295</v>
      </c>
      <c r="U4940" t="s">
        <v>13</v>
      </c>
      <c r="V4940">
        <f>VLOOKUP(U4940,category2,2,FALSE)</f>
        <v>1</v>
      </c>
      <c r="W4940" t="s">
        <v>14</v>
      </c>
      <c r="X4940">
        <f>VLOOKUP(W4940,subcat2,3,FALSE)</f>
        <v>1</v>
      </c>
      <c r="Y4940" t="s">
        <v>2083</v>
      </c>
      <c r="Z4940">
        <v>333.99899999999997</v>
      </c>
      <c r="AA4940">
        <v>3</v>
      </c>
      <c r="AB4940">
        <v>0.15</v>
      </c>
      <c r="AC4940" s="4">
        <v>3.9294000000000082</v>
      </c>
    </row>
    <row r="4941" spans="1:29" x14ac:dyDescent="0.25">
      <c r="A4941" s="2">
        <v>4940</v>
      </c>
      <c r="B4941" t="s">
        <v>6406</v>
      </c>
      <c r="C4941" s="3">
        <v>41652</v>
      </c>
      <c r="D4941" s="3">
        <v>41657</v>
      </c>
      <c r="E4941" t="s">
        <v>25</v>
      </c>
      <c r="F4941">
        <f>VLOOKUP(E4941,SHIPMODE,2,FALSE)</f>
        <v>2</v>
      </c>
      <c r="G4941" t="s">
        <v>3460</v>
      </c>
      <c r="H4941" t="s">
        <v>848</v>
      </c>
      <c r="I4941" t="s">
        <v>9</v>
      </c>
      <c r="J4941">
        <f>VLOOKUP(I4941,segmentID,2,FALSE)</f>
        <v>1</v>
      </c>
      <c r="K4941" t="s">
        <v>3255</v>
      </c>
      <c r="L4941">
        <f>VLOOKUP(K4941,country2,2,FALSE)</f>
        <v>1</v>
      </c>
      <c r="M4941" t="s">
        <v>67</v>
      </c>
      <c r="N4941">
        <f>VLOOKUP(Orders!M4941,city2,2,FALSE)</f>
        <v>9</v>
      </c>
      <c r="O4941" t="s">
        <v>20</v>
      </c>
      <c r="P4941">
        <f>VLOOKUP(O4941,state2,2,FALSE)</f>
        <v>2</v>
      </c>
      <c r="Q4941">
        <v>94109</v>
      </c>
      <c r="R4941" t="s">
        <v>21</v>
      </c>
      <c r="S4941">
        <f>VLOOKUP(R4941,region2,2,FALSE)</f>
        <v>2</v>
      </c>
      <c r="T4941" t="s">
        <v>4289</v>
      </c>
      <c r="U4941" t="s">
        <v>22</v>
      </c>
      <c r="V4941">
        <f>VLOOKUP(U4941,category2,2,FALSE)</f>
        <v>2</v>
      </c>
      <c r="W4941" t="s">
        <v>3229</v>
      </c>
      <c r="X4941">
        <f>VLOOKUP(W4941,subcat2,3,FALSE)</f>
        <v>7</v>
      </c>
      <c r="Y4941" t="s">
        <v>336</v>
      </c>
      <c r="Z4941">
        <v>19.899999999999999</v>
      </c>
      <c r="AA4941">
        <v>5</v>
      </c>
      <c r="AB4941">
        <v>0</v>
      </c>
      <c r="AC4941" s="4">
        <v>6.5669999999999984</v>
      </c>
    </row>
    <row r="4942" spans="1:29" x14ac:dyDescent="0.25">
      <c r="A4942" s="2">
        <v>4941</v>
      </c>
      <c r="B4942" t="s">
        <v>7393</v>
      </c>
      <c r="C4942" s="3">
        <v>42041</v>
      </c>
      <c r="D4942" s="3">
        <v>42048</v>
      </c>
      <c r="E4942" t="s">
        <v>25</v>
      </c>
      <c r="F4942">
        <f>VLOOKUP(E4942,SHIPMODE,2,FALSE)</f>
        <v>2</v>
      </c>
      <c r="G4942" t="s">
        <v>3837</v>
      </c>
      <c r="H4942" t="s">
        <v>2171</v>
      </c>
      <c r="I4942" t="s">
        <v>9</v>
      </c>
      <c r="J4942">
        <f>VLOOKUP(I4942,segmentID,2,FALSE)</f>
        <v>1</v>
      </c>
      <c r="K4942" t="s">
        <v>3255</v>
      </c>
      <c r="L4942">
        <f>VLOOKUP(K4942,country2,2,FALSE)</f>
        <v>1</v>
      </c>
      <c r="M4942" t="s">
        <v>260</v>
      </c>
      <c r="N4942">
        <f>VLOOKUP(Orders!M4942,city2,2,FALSE)</f>
        <v>41</v>
      </c>
      <c r="O4942" t="s">
        <v>127</v>
      </c>
      <c r="P4942">
        <f>VLOOKUP(O4942,state2,2,FALSE)</f>
        <v>14</v>
      </c>
      <c r="Q4942">
        <v>19805</v>
      </c>
      <c r="R4942" t="s">
        <v>79</v>
      </c>
      <c r="S4942">
        <f>VLOOKUP(R4942,region2,2,FALSE)</f>
        <v>4</v>
      </c>
      <c r="T4942" t="s">
        <v>4987</v>
      </c>
      <c r="U4942" t="s">
        <v>13</v>
      </c>
      <c r="V4942">
        <f>VLOOKUP(U4942,category2,2,FALSE)</f>
        <v>1</v>
      </c>
      <c r="W4942" t="s">
        <v>3226</v>
      </c>
      <c r="X4942">
        <f>VLOOKUP(W4942,subcat2,3,FALSE)</f>
        <v>2</v>
      </c>
      <c r="Y4942" t="s">
        <v>1330</v>
      </c>
      <c r="Z4942">
        <v>1268.82</v>
      </c>
      <c r="AA4942">
        <v>9</v>
      </c>
      <c r="AB4942">
        <v>0</v>
      </c>
      <c r="AC4942" s="4">
        <v>266.45219999999989</v>
      </c>
    </row>
    <row r="4943" spans="1:29" x14ac:dyDescent="0.25">
      <c r="A4943" s="2">
        <v>4942</v>
      </c>
      <c r="B4943" t="s">
        <v>7393</v>
      </c>
      <c r="C4943" s="3">
        <v>42041</v>
      </c>
      <c r="D4943" s="3">
        <v>42048</v>
      </c>
      <c r="E4943" t="s">
        <v>25</v>
      </c>
      <c r="F4943">
        <f>VLOOKUP(E4943,SHIPMODE,2,FALSE)</f>
        <v>2</v>
      </c>
      <c r="G4943" t="s">
        <v>3837</v>
      </c>
      <c r="H4943" t="s">
        <v>2171</v>
      </c>
      <c r="I4943" t="s">
        <v>9</v>
      </c>
      <c r="J4943">
        <f>VLOOKUP(I4943,segmentID,2,FALSE)</f>
        <v>1</v>
      </c>
      <c r="K4943" t="s">
        <v>3255</v>
      </c>
      <c r="L4943">
        <f>VLOOKUP(K4943,country2,2,FALSE)</f>
        <v>1</v>
      </c>
      <c r="M4943" t="s">
        <v>260</v>
      </c>
      <c r="N4943">
        <f>VLOOKUP(Orders!M4943,city2,2,FALSE)</f>
        <v>41</v>
      </c>
      <c r="O4943" t="s">
        <v>127</v>
      </c>
      <c r="P4943">
        <f>VLOOKUP(O4943,state2,2,FALSE)</f>
        <v>14</v>
      </c>
      <c r="Q4943">
        <v>19805</v>
      </c>
      <c r="R4943" t="s">
        <v>79</v>
      </c>
      <c r="S4943">
        <f>VLOOKUP(R4943,region2,2,FALSE)</f>
        <v>4</v>
      </c>
      <c r="T4943" t="s">
        <v>5597</v>
      </c>
      <c r="U4943" t="s">
        <v>13</v>
      </c>
      <c r="V4943">
        <f>VLOOKUP(U4943,category2,2,FALSE)</f>
        <v>1</v>
      </c>
      <c r="W4943" t="s">
        <v>14</v>
      </c>
      <c r="X4943">
        <f>VLOOKUP(W4943,subcat2,3,FALSE)</f>
        <v>1</v>
      </c>
      <c r="Y4943" t="s">
        <v>2641</v>
      </c>
      <c r="Z4943">
        <v>283.92</v>
      </c>
      <c r="AA4943">
        <v>4</v>
      </c>
      <c r="AB4943">
        <v>0</v>
      </c>
      <c r="AC4943" s="4">
        <v>82.336799999999982</v>
      </c>
    </row>
    <row r="4944" spans="1:29" x14ac:dyDescent="0.25">
      <c r="A4944" s="2">
        <v>4943</v>
      </c>
      <c r="B4944" t="s">
        <v>7393</v>
      </c>
      <c r="C4944" s="3">
        <v>42041</v>
      </c>
      <c r="D4944" s="3">
        <v>42048</v>
      </c>
      <c r="E4944" t="s">
        <v>25</v>
      </c>
      <c r="F4944">
        <f>VLOOKUP(E4944,SHIPMODE,2,FALSE)</f>
        <v>2</v>
      </c>
      <c r="G4944" t="s">
        <v>3837</v>
      </c>
      <c r="H4944" t="s">
        <v>2171</v>
      </c>
      <c r="I4944" t="s">
        <v>9</v>
      </c>
      <c r="J4944">
        <f>VLOOKUP(I4944,segmentID,2,FALSE)</f>
        <v>1</v>
      </c>
      <c r="K4944" t="s">
        <v>3255</v>
      </c>
      <c r="L4944">
        <f>VLOOKUP(K4944,country2,2,FALSE)</f>
        <v>1</v>
      </c>
      <c r="M4944" t="s">
        <v>260</v>
      </c>
      <c r="N4944">
        <f>VLOOKUP(Orders!M4944,city2,2,FALSE)</f>
        <v>41</v>
      </c>
      <c r="O4944" t="s">
        <v>127</v>
      </c>
      <c r="P4944">
        <f>VLOOKUP(O4944,state2,2,FALSE)</f>
        <v>14</v>
      </c>
      <c r="Q4944">
        <v>19805</v>
      </c>
      <c r="R4944" t="s">
        <v>79</v>
      </c>
      <c r="S4944">
        <f>VLOOKUP(R4944,region2,2,FALSE)</f>
        <v>4</v>
      </c>
      <c r="T4944" t="s">
        <v>4974</v>
      </c>
      <c r="U4944" t="s">
        <v>22</v>
      </c>
      <c r="V4944">
        <f>VLOOKUP(U4944,category2,2,FALSE)</f>
        <v>2</v>
      </c>
      <c r="W4944" t="s">
        <v>3229</v>
      </c>
      <c r="X4944">
        <f>VLOOKUP(W4944,subcat2,3,FALSE)</f>
        <v>7</v>
      </c>
      <c r="Y4944" t="s">
        <v>611</v>
      </c>
      <c r="Z4944">
        <v>5.68</v>
      </c>
      <c r="AA4944">
        <v>2</v>
      </c>
      <c r="AB4944">
        <v>0</v>
      </c>
      <c r="AC4944" s="4">
        <v>1.7607999999999997</v>
      </c>
    </row>
    <row r="4945" spans="1:29" x14ac:dyDescent="0.25">
      <c r="A4945" s="2">
        <v>4944</v>
      </c>
      <c r="B4945" t="s">
        <v>10067</v>
      </c>
      <c r="C4945" s="3">
        <v>43090</v>
      </c>
      <c r="D4945" s="3">
        <v>43096</v>
      </c>
      <c r="E4945" t="s">
        <v>25</v>
      </c>
      <c r="F4945">
        <f>VLOOKUP(E4945,SHIPMODE,2,FALSE)</f>
        <v>2</v>
      </c>
      <c r="G4945" t="s">
        <v>3686</v>
      </c>
      <c r="H4945" t="s">
        <v>1620</v>
      </c>
      <c r="I4945" t="s">
        <v>9</v>
      </c>
      <c r="J4945">
        <f>VLOOKUP(I4945,segmentID,2,FALSE)</f>
        <v>1</v>
      </c>
      <c r="K4945" t="s">
        <v>3255</v>
      </c>
      <c r="L4945">
        <f>VLOOKUP(K4945,country2,2,FALSE)</f>
        <v>1</v>
      </c>
      <c r="M4945" t="s">
        <v>1862</v>
      </c>
      <c r="N4945">
        <f>VLOOKUP(Orders!M4945,city2,2,FALSE)</f>
        <v>241</v>
      </c>
      <c r="O4945" t="s">
        <v>132</v>
      </c>
      <c r="P4945">
        <f>VLOOKUP(O4945,state2,2,FALSE)</f>
        <v>15</v>
      </c>
      <c r="Q4945">
        <v>47905</v>
      </c>
      <c r="R4945" t="s">
        <v>55</v>
      </c>
      <c r="S4945">
        <f>VLOOKUP(R4945,region2,2,FALSE)</f>
        <v>3</v>
      </c>
      <c r="T4945" t="s">
        <v>4558</v>
      </c>
      <c r="U4945" t="s">
        <v>22</v>
      </c>
      <c r="V4945">
        <f>VLOOKUP(U4945,category2,2,FALSE)</f>
        <v>2</v>
      </c>
      <c r="W4945" t="s">
        <v>3227</v>
      </c>
      <c r="X4945">
        <f>VLOOKUP(W4945,subcat2,3,FALSE)</f>
        <v>5</v>
      </c>
      <c r="Y4945" t="s">
        <v>1324</v>
      </c>
      <c r="Z4945">
        <v>375.34</v>
      </c>
      <c r="AA4945">
        <v>1</v>
      </c>
      <c r="AB4945">
        <v>0</v>
      </c>
      <c r="AC4945" s="4">
        <v>18.766999999999996</v>
      </c>
    </row>
    <row r="4946" spans="1:29" x14ac:dyDescent="0.25">
      <c r="A4946" s="2">
        <v>4945</v>
      </c>
      <c r="B4946" t="s">
        <v>8580</v>
      </c>
      <c r="C4946" s="3">
        <v>42618</v>
      </c>
      <c r="D4946" s="3">
        <v>42619</v>
      </c>
      <c r="E4946" t="s">
        <v>97</v>
      </c>
      <c r="F4946">
        <f>VLOOKUP(E4946,SHIPMODE,2,FALSE)</f>
        <v>3</v>
      </c>
      <c r="G4946" t="s">
        <v>3353</v>
      </c>
      <c r="H4946" t="s">
        <v>409</v>
      </c>
      <c r="I4946" t="s">
        <v>9</v>
      </c>
      <c r="J4946">
        <f>VLOOKUP(I4946,segmentID,2,FALSE)</f>
        <v>1</v>
      </c>
      <c r="K4946" t="s">
        <v>3255</v>
      </c>
      <c r="L4946">
        <f>VLOOKUP(K4946,country2,2,FALSE)</f>
        <v>1</v>
      </c>
      <c r="M4946" t="s">
        <v>2471</v>
      </c>
      <c r="N4946">
        <f>VLOOKUP(Orders!M4946,city2,2,FALSE)</f>
        <v>333</v>
      </c>
      <c r="O4946" t="s">
        <v>20</v>
      </c>
      <c r="P4946">
        <f>VLOOKUP(O4946,state2,2,FALSE)</f>
        <v>2</v>
      </c>
      <c r="Q4946">
        <v>90278</v>
      </c>
      <c r="R4946" t="s">
        <v>21</v>
      </c>
      <c r="S4946">
        <f>VLOOKUP(R4946,region2,2,FALSE)</f>
        <v>2</v>
      </c>
      <c r="T4946" t="s">
        <v>5756</v>
      </c>
      <c r="U4946" t="s">
        <v>22</v>
      </c>
      <c r="V4946">
        <f>VLOOKUP(U4946,category2,2,FALSE)</f>
        <v>2</v>
      </c>
      <c r="W4946" t="s">
        <v>45</v>
      </c>
      <c r="X4946">
        <f>VLOOKUP(W4946,subcat2,3,FALSE)</f>
        <v>11</v>
      </c>
      <c r="Y4946" t="s">
        <v>1430</v>
      </c>
      <c r="Z4946">
        <v>96.08</v>
      </c>
      <c r="AA4946">
        <v>2</v>
      </c>
      <c r="AB4946">
        <v>0</v>
      </c>
      <c r="AC4946" s="4">
        <v>46.118399999999994</v>
      </c>
    </row>
    <row r="4947" spans="1:29" x14ac:dyDescent="0.25">
      <c r="A4947" s="2">
        <v>4946</v>
      </c>
      <c r="B4947" t="s">
        <v>8580</v>
      </c>
      <c r="C4947" s="3">
        <v>42618</v>
      </c>
      <c r="D4947" s="3">
        <v>42619</v>
      </c>
      <c r="E4947" t="s">
        <v>97</v>
      </c>
      <c r="F4947">
        <f>VLOOKUP(E4947,SHIPMODE,2,FALSE)</f>
        <v>3</v>
      </c>
      <c r="G4947" t="s">
        <v>3353</v>
      </c>
      <c r="H4947" t="s">
        <v>409</v>
      </c>
      <c r="I4947" t="s">
        <v>9</v>
      </c>
      <c r="J4947">
        <f>VLOOKUP(I4947,segmentID,2,FALSE)</f>
        <v>1</v>
      </c>
      <c r="K4947" t="s">
        <v>3255</v>
      </c>
      <c r="L4947">
        <f>VLOOKUP(K4947,country2,2,FALSE)</f>
        <v>1</v>
      </c>
      <c r="M4947" t="s">
        <v>2471</v>
      </c>
      <c r="N4947">
        <f>VLOOKUP(Orders!M4947,city2,2,FALSE)</f>
        <v>333</v>
      </c>
      <c r="O4947" t="s">
        <v>20</v>
      </c>
      <c r="P4947">
        <f>VLOOKUP(O4947,state2,2,FALSE)</f>
        <v>2</v>
      </c>
      <c r="Q4947">
        <v>90278</v>
      </c>
      <c r="R4947" t="s">
        <v>21</v>
      </c>
      <c r="S4947">
        <f>VLOOKUP(R4947,region2,2,FALSE)</f>
        <v>2</v>
      </c>
      <c r="T4947" t="s">
        <v>4451</v>
      </c>
      <c r="U4947" t="s">
        <v>22</v>
      </c>
      <c r="V4947">
        <f>VLOOKUP(U4947,category2,2,FALSE)</f>
        <v>2</v>
      </c>
      <c r="W4947" t="s">
        <v>3231</v>
      </c>
      <c r="X4947">
        <f>VLOOKUP(W4947,subcat2,3,FALSE)</f>
        <v>9</v>
      </c>
      <c r="Y4947" t="s">
        <v>1652</v>
      </c>
      <c r="Z4947">
        <v>11.68</v>
      </c>
      <c r="AA4947">
        <v>2</v>
      </c>
      <c r="AB4947">
        <v>0.2</v>
      </c>
      <c r="AC4947" s="4">
        <v>3.9419999999999993</v>
      </c>
    </row>
    <row r="4948" spans="1:29" x14ac:dyDescent="0.25">
      <c r="A4948" s="2">
        <v>4947</v>
      </c>
      <c r="B4948" t="s">
        <v>8580</v>
      </c>
      <c r="C4948" s="3">
        <v>42618</v>
      </c>
      <c r="D4948" s="3">
        <v>42619</v>
      </c>
      <c r="E4948" t="s">
        <v>97</v>
      </c>
      <c r="F4948">
        <f>VLOOKUP(E4948,SHIPMODE,2,FALSE)</f>
        <v>3</v>
      </c>
      <c r="G4948" t="s">
        <v>3353</v>
      </c>
      <c r="H4948" t="s">
        <v>409</v>
      </c>
      <c r="I4948" t="s">
        <v>9</v>
      </c>
      <c r="J4948">
        <f>VLOOKUP(I4948,segmentID,2,FALSE)</f>
        <v>1</v>
      </c>
      <c r="K4948" t="s">
        <v>3255</v>
      </c>
      <c r="L4948">
        <f>VLOOKUP(K4948,country2,2,FALSE)</f>
        <v>1</v>
      </c>
      <c r="M4948" t="s">
        <v>2471</v>
      </c>
      <c r="N4948">
        <f>VLOOKUP(Orders!M4948,city2,2,FALSE)</f>
        <v>333</v>
      </c>
      <c r="O4948" t="s">
        <v>20</v>
      </c>
      <c r="P4948">
        <f>VLOOKUP(O4948,state2,2,FALSE)</f>
        <v>2</v>
      </c>
      <c r="Q4948">
        <v>90278</v>
      </c>
      <c r="R4948" t="s">
        <v>21</v>
      </c>
      <c r="S4948">
        <f>VLOOKUP(R4948,region2,2,FALSE)</f>
        <v>2</v>
      </c>
      <c r="T4948" t="s">
        <v>4162</v>
      </c>
      <c r="U4948" t="s">
        <v>22</v>
      </c>
      <c r="V4948">
        <f>VLOOKUP(U4948,category2,2,FALSE)</f>
        <v>2</v>
      </c>
      <c r="W4948" t="s">
        <v>3234</v>
      </c>
      <c r="X4948">
        <f>VLOOKUP(W4948,subcat2,3,FALSE)</f>
        <v>14</v>
      </c>
      <c r="Y4948" t="s">
        <v>2659</v>
      </c>
      <c r="Z4948">
        <v>4.3600000000000003</v>
      </c>
      <c r="AA4948">
        <v>2</v>
      </c>
      <c r="AB4948">
        <v>0</v>
      </c>
      <c r="AC4948" s="4">
        <v>1.7876000000000003</v>
      </c>
    </row>
    <row r="4949" spans="1:29" x14ac:dyDescent="0.25">
      <c r="A4949" s="2">
        <v>4948</v>
      </c>
      <c r="B4949" t="s">
        <v>6407</v>
      </c>
      <c r="C4949" s="3">
        <v>41916</v>
      </c>
      <c r="D4949" s="3">
        <v>41921</v>
      </c>
      <c r="E4949" t="s">
        <v>25</v>
      </c>
      <c r="F4949">
        <f>VLOOKUP(E4949,SHIPMODE,2,FALSE)</f>
        <v>2</v>
      </c>
      <c r="G4949" t="s">
        <v>3812</v>
      </c>
      <c r="H4949" t="s">
        <v>2064</v>
      </c>
      <c r="I4949" t="s">
        <v>9</v>
      </c>
      <c r="J4949">
        <f>VLOOKUP(I4949,segmentID,2,FALSE)</f>
        <v>1</v>
      </c>
      <c r="K4949" t="s">
        <v>3255</v>
      </c>
      <c r="L4949">
        <f>VLOOKUP(K4949,country2,2,FALSE)</f>
        <v>1</v>
      </c>
      <c r="M4949" t="s">
        <v>48</v>
      </c>
      <c r="N4949">
        <f>VLOOKUP(Orders!M4949,city2,2,FALSE)</f>
        <v>5</v>
      </c>
      <c r="O4949" t="s">
        <v>49</v>
      </c>
      <c r="P4949">
        <f>VLOOKUP(O4949,state2,2,FALSE)</f>
        <v>5</v>
      </c>
      <c r="Q4949">
        <v>98115</v>
      </c>
      <c r="R4949" t="s">
        <v>21</v>
      </c>
      <c r="S4949">
        <f>VLOOKUP(R4949,region2,2,FALSE)</f>
        <v>2</v>
      </c>
      <c r="T4949" t="s">
        <v>4257</v>
      </c>
      <c r="U4949" t="s">
        <v>22</v>
      </c>
      <c r="V4949">
        <f>VLOOKUP(U4949,category2,2,FALSE)</f>
        <v>2</v>
      </c>
      <c r="W4949" t="s">
        <v>23</v>
      </c>
      <c r="X4949">
        <f>VLOOKUP(W4949,subcat2,3,FALSE)</f>
        <v>3</v>
      </c>
      <c r="Y4949" t="s">
        <v>1588</v>
      </c>
      <c r="Z4949">
        <v>29.24</v>
      </c>
      <c r="AA4949">
        <v>4</v>
      </c>
      <c r="AB4949">
        <v>0</v>
      </c>
      <c r="AC4949" s="4">
        <v>13.742799999999999</v>
      </c>
    </row>
    <row r="4950" spans="1:29" x14ac:dyDescent="0.25">
      <c r="A4950" s="2">
        <v>4949</v>
      </c>
      <c r="B4950" t="s">
        <v>10068</v>
      </c>
      <c r="C4950" s="3">
        <v>43066</v>
      </c>
      <c r="D4950" s="3">
        <v>43071</v>
      </c>
      <c r="E4950" t="s">
        <v>25</v>
      </c>
      <c r="F4950">
        <f>VLOOKUP(E4950,SHIPMODE,2,FALSE)</f>
        <v>2</v>
      </c>
      <c r="G4950" t="s">
        <v>3472</v>
      </c>
      <c r="H4950" t="s">
        <v>884</v>
      </c>
      <c r="I4950" t="s">
        <v>9</v>
      </c>
      <c r="J4950">
        <f>VLOOKUP(I4950,segmentID,2,FALSE)</f>
        <v>1</v>
      </c>
      <c r="K4950" t="s">
        <v>3255</v>
      </c>
      <c r="L4950">
        <f>VLOOKUP(K4950,country2,2,FALSE)</f>
        <v>1</v>
      </c>
      <c r="M4950" t="s">
        <v>19</v>
      </c>
      <c r="N4950">
        <f>VLOOKUP(Orders!M4950,city2,2,FALSE)</f>
        <v>2</v>
      </c>
      <c r="O4950" t="s">
        <v>20</v>
      </c>
      <c r="P4950">
        <f>VLOOKUP(O4950,state2,2,FALSE)</f>
        <v>2</v>
      </c>
      <c r="Q4950">
        <v>90045</v>
      </c>
      <c r="R4950" t="s">
        <v>21</v>
      </c>
      <c r="S4950">
        <f>VLOOKUP(R4950,region2,2,FALSE)</f>
        <v>2</v>
      </c>
      <c r="T4950" t="s">
        <v>4637</v>
      </c>
      <c r="U4950" t="s">
        <v>22</v>
      </c>
      <c r="V4950">
        <f>VLOOKUP(U4950,category2,2,FALSE)</f>
        <v>2</v>
      </c>
      <c r="W4950" t="s">
        <v>3231</v>
      </c>
      <c r="X4950">
        <f>VLOOKUP(W4950,subcat2,3,FALSE)</f>
        <v>9</v>
      </c>
      <c r="Y4950" t="s">
        <v>1344</v>
      </c>
      <c r="Z4950">
        <v>117.48800000000001</v>
      </c>
      <c r="AA4950">
        <v>7</v>
      </c>
      <c r="AB4950">
        <v>0.2</v>
      </c>
      <c r="AC4950" s="4">
        <v>41.120799999999988</v>
      </c>
    </row>
    <row r="4951" spans="1:29" x14ac:dyDescent="0.25">
      <c r="A4951" s="2">
        <v>4950</v>
      </c>
      <c r="B4951" t="s">
        <v>10068</v>
      </c>
      <c r="C4951" s="3">
        <v>43066</v>
      </c>
      <c r="D4951" s="3">
        <v>43071</v>
      </c>
      <c r="E4951" t="s">
        <v>25</v>
      </c>
      <c r="F4951">
        <f>VLOOKUP(E4951,SHIPMODE,2,FALSE)</f>
        <v>2</v>
      </c>
      <c r="G4951" t="s">
        <v>3472</v>
      </c>
      <c r="H4951" t="s">
        <v>884</v>
      </c>
      <c r="I4951" t="s">
        <v>9</v>
      </c>
      <c r="J4951">
        <f>VLOOKUP(I4951,segmentID,2,FALSE)</f>
        <v>1</v>
      </c>
      <c r="K4951" t="s">
        <v>3255</v>
      </c>
      <c r="L4951">
        <f>VLOOKUP(K4951,country2,2,FALSE)</f>
        <v>1</v>
      </c>
      <c r="M4951" t="s">
        <v>19</v>
      </c>
      <c r="N4951">
        <f>VLOOKUP(Orders!M4951,city2,2,FALSE)</f>
        <v>2</v>
      </c>
      <c r="O4951" t="s">
        <v>20</v>
      </c>
      <c r="P4951">
        <f>VLOOKUP(O4951,state2,2,FALSE)</f>
        <v>2</v>
      </c>
      <c r="Q4951">
        <v>90045</v>
      </c>
      <c r="R4951" t="s">
        <v>21</v>
      </c>
      <c r="S4951">
        <f>VLOOKUP(R4951,region2,2,FALSE)</f>
        <v>2</v>
      </c>
      <c r="T4951" t="s">
        <v>4640</v>
      </c>
      <c r="U4951" t="s">
        <v>13</v>
      </c>
      <c r="V4951">
        <f>VLOOKUP(U4951,category2,2,FALSE)</f>
        <v>1</v>
      </c>
      <c r="W4951" t="s">
        <v>3228</v>
      </c>
      <c r="X4951">
        <f>VLOOKUP(W4951,subcat2,3,FALSE)</f>
        <v>6</v>
      </c>
      <c r="Y4951" t="s">
        <v>2505</v>
      </c>
      <c r="Z4951">
        <v>18.84</v>
      </c>
      <c r="AA4951">
        <v>3</v>
      </c>
      <c r="AB4951">
        <v>0</v>
      </c>
      <c r="AC4951" s="4">
        <v>6.0287999999999995</v>
      </c>
    </row>
    <row r="4952" spans="1:29" x14ac:dyDescent="0.25">
      <c r="A4952" s="2">
        <v>4951</v>
      </c>
      <c r="B4952" t="s">
        <v>8581</v>
      </c>
      <c r="C4952" s="3">
        <v>42671</v>
      </c>
      <c r="D4952" s="3">
        <v>42675</v>
      </c>
      <c r="E4952" t="s">
        <v>7</v>
      </c>
      <c r="F4952">
        <f>VLOOKUP(E4952,SHIPMODE,2,FALSE)</f>
        <v>1</v>
      </c>
      <c r="G4952" t="s">
        <v>3913</v>
      </c>
      <c r="H4952" t="s">
        <v>2472</v>
      </c>
      <c r="I4952" t="s">
        <v>9</v>
      </c>
      <c r="J4952">
        <f>VLOOKUP(I4952,segmentID,2,FALSE)</f>
        <v>1</v>
      </c>
      <c r="K4952" t="s">
        <v>3255</v>
      </c>
      <c r="L4952">
        <f>VLOOKUP(K4952,country2,2,FALSE)</f>
        <v>1</v>
      </c>
      <c r="M4952" t="s">
        <v>138</v>
      </c>
      <c r="N4952">
        <f>VLOOKUP(Orders!M4952,city2,2,FALSE)</f>
        <v>21</v>
      </c>
      <c r="O4952" t="s">
        <v>139</v>
      </c>
      <c r="P4952">
        <f>VLOOKUP(O4952,state2,2,FALSE)</f>
        <v>16</v>
      </c>
      <c r="Q4952">
        <v>10009</v>
      </c>
      <c r="R4952" t="s">
        <v>79</v>
      </c>
      <c r="S4952">
        <f>VLOOKUP(R4952,region2,2,FALSE)</f>
        <v>4</v>
      </c>
      <c r="T4952" t="s">
        <v>4263</v>
      </c>
      <c r="U4952" t="s">
        <v>22</v>
      </c>
      <c r="V4952">
        <f>VLOOKUP(U4952,category2,2,FALSE)</f>
        <v>2</v>
      </c>
      <c r="W4952" t="s">
        <v>3229</v>
      </c>
      <c r="X4952">
        <f>VLOOKUP(W4952,subcat2,3,FALSE)</f>
        <v>7</v>
      </c>
      <c r="Y4952" t="s">
        <v>434</v>
      </c>
      <c r="Z4952">
        <v>12.419999999999998</v>
      </c>
      <c r="AA4952">
        <v>3</v>
      </c>
      <c r="AB4952">
        <v>0</v>
      </c>
      <c r="AC4952" s="4">
        <v>5.2164000000000001</v>
      </c>
    </row>
    <row r="4953" spans="1:29" x14ac:dyDescent="0.25">
      <c r="A4953" s="2">
        <v>4952</v>
      </c>
      <c r="B4953" t="s">
        <v>7394</v>
      </c>
      <c r="C4953" s="3">
        <v>42164</v>
      </c>
      <c r="D4953" s="3">
        <v>42168</v>
      </c>
      <c r="E4953" t="s">
        <v>25</v>
      </c>
      <c r="F4953">
        <f>VLOOKUP(E4953,SHIPMODE,2,FALSE)</f>
        <v>2</v>
      </c>
      <c r="G4953" t="s">
        <v>3975</v>
      </c>
      <c r="H4953" t="s">
        <v>2730</v>
      </c>
      <c r="I4953" t="s">
        <v>9</v>
      </c>
      <c r="J4953">
        <f>VLOOKUP(I4953,segmentID,2,FALSE)</f>
        <v>1</v>
      </c>
      <c r="K4953" t="s">
        <v>3255</v>
      </c>
      <c r="L4953">
        <f>VLOOKUP(K4953,country2,2,FALSE)</f>
        <v>1</v>
      </c>
      <c r="M4953" t="s">
        <v>1500</v>
      </c>
      <c r="N4953">
        <f>VLOOKUP(Orders!M4953,city2,2,FALSE)</f>
        <v>196</v>
      </c>
      <c r="O4953" t="s">
        <v>123</v>
      </c>
      <c r="P4953">
        <f>VLOOKUP(O4953,state2,2,FALSE)</f>
        <v>13</v>
      </c>
      <c r="Q4953">
        <v>48073</v>
      </c>
      <c r="R4953" t="s">
        <v>55</v>
      </c>
      <c r="S4953">
        <f>VLOOKUP(R4953,region2,2,FALSE)</f>
        <v>3</v>
      </c>
      <c r="T4953" t="s">
        <v>4198</v>
      </c>
      <c r="U4953" t="s">
        <v>22</v>
      </c>
      <c r="V4953">
        <f>VLOOKUP(U4953,category2,2,FALSE)</f>
        <v>2</v>
      </c>
      <c r="W4953" t="s">
        <v>45</v>
      </c>
      <c r="X4953">
        <f>VLOOKUP(W4953,subcat2,3,FALSE)</f>
        <v>11</v>
      </c>
      <c r="Y4953" t="s">
        <v>2559</v>
      </c>
      <c r="Z4953">
        <v>12.96</v>
      </c>
      <c r="AA4953">
        <v>2</v>
      </c>
      <c r="AB4953">
        <v>0</v>
      </c>
      <c r="AC4953" s="4">
        <v>6.2208000000000006</v>
      </c>
    </row>
    <row r="4954" spans="1:29" x14ac:dyDescent="0.25">
      <c r="A4954" s="2">
        <v>4953</v>
      </c>
      <c r="B4954" t="s">
        <v>10069</v>
      </c>
      <c r="C4954" s="3">
        <v>43077</v>
      </c>
      <c r="D4954" s="3">
        <v>43081</v>
      </c>
      <c r="E4954" t="s">
        <v>7</v>
      </c>
      <c r="F4954">
        <f>VLOOKUP(E4954,SHIPMODE,2,FALSE)</f>
        <v>1</v>
      </c>
      <c r="G4954" t="s">
        <v>3382</v>
      </c>
      <c r="H4954" t="s">
        <v>539</v>
      </c>
      <c r="I4954" t="s">
        <v>18</v>
      </c>
      <c r="J4954">
        <f>VLOOKUP(I4954,segmentID,2,FALSE)</f>
        <v>2</v>
      </c>
      <c r="K4954" t="s">
        <v>3255</v>
      </c>
      <c r="L4954">
        <f>VLOOKUP(K4954,country2,2,FALSE)</f>
        <v>1</v>
      </c>
      <c r="M4954" t="s">
        <v>67</v>
      </c>
      <c r="N4954">
        <f>VLOOKUP(Orders!M4954,city2,2,FALSE)</f>
        <v>9</v>
      </c>
      <c r="O4954" t="s">
        <v>20</v>
      </c>
      <c r="P4954">
        <f>VLOOKUP(O4954,state2,2,FALSE)</f>
        <v>2</v>
      </c>
      <c r="Q4954">
        <v>94109</v>
      </c>
      <c r="R4954" t="s">
        <v>21</v>
      </c>
      <c r="S4954">
        <f>VLOOKUP(R4954,region2,2,FALSE)</f>
        <v>2</v>
      </c>
      <c r="T4954" t="s">
        <v>5770</v>
      </c>
      <c r="U4954" t="s">
        <v>22</v>
      </c>
      <c r="V4954">
        <f>VLOOKUP(U4954,category2,2,FALSE)</f>
        <v>2</v>
      </c>
      <c r="W4954" t="s">
        <v>38</v>
      </c>
      <c r="X4954">
        <f>VLOOKUP(W4954,subcat2,3,FALSE)</f>
        <v>10</v>
      </c>
      <c r="Y4954" t="s">
        <v>1406</v>
      </c>
      <c r="Z4954">
        <v>69.48</v>
      </c>
      <c r="AA4954">
        <v>1</v>
      </c>
      <c r="AB4954">
        <v>0</v>
      </c>
      <c r="AC4954" s="4">
        <v>20.843999999999994</v>
      </c>
    </row>
    <row r="4955" spans="1:29" x14ac:dyDescent="0.25">
      <c r="A4955" s="2">
        <v>4954</v>
      </c>
      <c r="B4955" t="s">
        <v>7395</v>
      </c>
      <c r="C4955" s="3">
        <v>42079</v>
      </c>
      <c r="D4955" s="3">
        <v>42083</v>
      </c>
      <c r="E4955" t="s">
        <v>25</v>
      </c>
      <c r="F4955">
        <f>VLOOKUP(E4955,SHIPMODE,2,FALSE)</f>
        <v>2</v>
      </c>
      <c r="G4955" t="s">
        <v>3354</v>
      </c>
      <c r="H4955" t="s">
        <v>415</v>
      </c>
      <c r="I4955" t="s">
        <v>18</v>
      </c>
      <c r="J4955">
        <f>VLOOKUP(I4955,segmentID,2,FALSE)</f>
        <v>2</v>
      </c>
      <c r="K4955" t="s">
        <v>3255</v>
      </c>
      <c r="L4955">
        <f>VLOOKUP(K4955,country2,2,FALSE)</f>
        <v>1</v>
      </c>
      <c r="M4955" t="s">
        <v>138</v>
      </c>
      <c r="N4955">
        <f>VLOOKUP(Orders!M4955,city2,2,FALSE)</f>
        <v>21</v>
      </c>
      <c r="O4955" t="s">
        <v>139</v>
      </c>
      <c r="P4955">
        <f>VLOOKUP(O4955,state2,2,FALSE)</f>
        <v>16</v>
      </c>
      <c r="Q4955">
        <v>10009</v>
      </c>
      <c r="R4955" t="s">
        <v>79</v>
      </c>
      <c r="S4955">
        <f>VLOOKUP(R4955,region2,2,FALSE)</f>
        <v>4</v>
      </c>
      <c r="T4955" t="s">
        <v>5374</v>
      </c>
      <c r="U4955" t="s">
        <v>35</v>
      </c>
      <c r="V4955">
        <f>VLOOKUP(U4955,category2,2,FALSE)</f>
        <v>3</v>
      </c>
      <c r="W4955" t="s">
        <v>3230</v>
      </c>
      <c r="X4955">
        <f>VLOOKUP(W4955,subcat2,3,FALSE)</f>
        <v>8</v>
      </c>
      <c r="Y4955" t="s">
        <v>1567</v>
      </c>
      <c r="Z4955">
        <v>85.9</v>
      </c>
      <c r="AA4955">
        <v>2</v>
      </c>
      <c r="AB4955">
        <v>0</v>
      </c>
      <c r="AC4955" s="4">
        <v>2.5769999999999982</v>
      </c>
    </row>
    <row r="4956" spans="1:29" x14ac:dyDescent="0.25">
      <c r="A4956" s="2">
        <v>4955</v>
      </c>
      <c r="B4956" t="s">
        <v>6408</v>
      </c>
      <c r="C4956" s="3">
        <v>41799</v>
      </c>
      <c r="D4956" s="3">
        <v>41803</v>
      </c>
      <c r="E4956" t="s">
        <v>7</v>
      </c>
      <c r="F4956">
        <f>VLOOKUP(E4956,SHIPMODE,2,FALSE)</f>
        <v>1</v>
      </c>
      <c r="G4956" t="s">
        <v>3386</v>
      </c>
      <c r="H4956" t="s">
        <v>556</v>
      </c>
      <c r="I4956" t="s">
        <v>18</v>
      </c>
      <c r="J4956">
        <f>VLOOKUP(I4956,segmentID,2,FALSE)</f>
        <v>2</v>
      </c>
      <c r="K4956" t="s">
        <v>3255</v>
      </c>
      <c r="L4956">
        <f>VLOOKUP(K4956,country2,2,FALSE)</f>
        <v>1</v>
      </c>
      <c r="M4956" t="s">
        <v>1776</v>
      </c>
      <c r="N4956">
        <f>VLOOKUP(Orders!M4956,city2,2,FALSE)</f>
        <v>227</v>
      </c>
      <c r="O4956" t="s">
        <v>674</v>
      </c>
      <c r="P4956">
        <f>VLOOKUP(O4956,state2,2,FALSE)</f>
        <v>34</v>
      </c>
      <c r="Q4956">
        <v>89031</v>
      </c>
      <c r="R4956" t="s">
        <v>21</v>
      </c>
      <c r="S4956">
        <f>VLOOKUP(R4956,region2,2,FALSE)</f>
        <v>2</v>
      </c>
      <c r="T4956" t="s">
        <v>4769</v>
      </c>
      <c r="U4956" t="s">
        <v>22</v>
      </c>
      <c r="V4956">
        <f>VLOOKUP(U4956,category2,2,FALSE)</f>
        <v>2</v>
      </c>
      <c r="W4956" t="s">
        <v>3229</v>
      </c>
      <c r="X4956">
        <f>VLOOKUP(W4956,subcat2,3,FALSE)</f>
        <v>7</v>
      </c>
      <c r="Y4956" t="s">
        <v>2594</v>
      </c>
      <c r="Z4956">
        <v>18.060000000000002</v>
      </c>
      <c r="AA4956">
        <v>7</v>
      </c>
      <c r="AB4956">
        <v>0</v>
      </c>
      <c r="AC4956" s="4">
        <v>4.6956000000000007</v>
      </c>
    </row>
    <row r="4957" spans="1:29" x14ac:dyDescent="0.25">
      <c r="A4957" s="2">
        <v>4956</v>
      </c>
      <c r="B4957" t="s">
        <v>6408</v>
      </c>
      <c r="C4957" s="3">
        <v>41799</v>
      </c>
      <c r="D4957" s="3">
        <v>41803</v>
      </c>
      <c r="E4957" t="s">
        <v>7</v>
      </c>
      <c r="F4957">
        <f>VLOOKUP(E4957,SHIPMODE,2,FALSE)</f>
        <v>1</v>
      </c>
      <c r="G4957" t="s">
        <v>3386</v>
      </c>
      <c r="H4957" t="s">
        <v>556</v>
      </c>
      <c r="I4957" t="s">
        <v>18</v>
      </c>
      <c r="J4957">
        <f>VLOOKUP(I4957,segmentID,2,FALSE)</f>
        <v>2</v>
      </c>
      <c r="K4957" t="s">
        <v>3255</v>
      </c>
      <c r="L4957">
        <f>VLOOKUP(K4957,country2,2,FALSE)</f>
        <v>1</v>
      </c>
      <c r="M4957" t="s">
        <v>1776</v>
      </c>
      <c r="N4957">
        <f>VLOOKUP(Orders!M4957,city2,2,FALSE)</f>
        <v>227</v>
      </c>
      <c r="O4957" t="s">
        <v>674</v>
      </c>
      <c r="P4957">
        <f>VLOOKUP(O4957,state2,2,FALSE)</f>
        <v>34</v>
      </c>
      <c r="Q4957">
        <v>89031</v>
      </c>
      <c r="R4957" t="s">
        <v>21</v>
      </c>
      <c r="S4957">
        <f>VLOOKUP(R4957,region2,2,FALSE)</f>
        <v>2</v>
      </c>
      <c r="T4957" t="s">
        <v>5038</v>
      </c>
      <c r="U4957" t="s">
        <v>22</v>
      </c>
      <c r="V4957">
        <f>VLOOKUP(U4957,category2,2,FALSE)</f>
        <v>2</v>
      </c>
      <c r="W4957" t="s">
        <v>45</v>
      </c>
      <c r="X4957">
        <f>VLOOKUP(W4957,subcat2,3,FALSE)</f>
        <v>11</v>
      </c>
      <c r="Y4957" t="s">
        <v>1943</v>
      </c>
      <c r="Z4957">
        <v>79.14</v>
      </c>
      <c r="AA4957">
        <v>3</v>
      </c>
      <c r="AB4957">
        <v>0</v>
      </c>
      <c r="AC4957" s="4">
        <v>36.404399999999995</v>
      </c>
    </row>
    <row r="4958" spans="1:29" x14ac:dyDescent="0.25">
      <c r="A4958" s="2">
        <v>4957</v>
      </c>
      <c r="B4958" t="s">
        <v>6408</v>
      </c>
      <c r="C4958" s="3">
        <v>41799</v>
      </c>
      <c r="D4958" s="3">
        <v>41803</v>
      </c>
      <c r="E4958" t="s">
        <v>7</v>
      </c>
      <c r="F4958">
        <f>VLOOKUP(E4958,SHIPMODE,2,FALSE)</f>
        <v>1</v>
      </c>
      <c r="G4958" t="s">
        <v>3386</v>
      </c>
      <c r="H4958" t="s">
        <v>556</v>
      </c>
      <c r="I4958" t="s">
        <v>18</v>
      </c>
      <c r="J4958">
        <f>VLOOKUP(I4958,segmentID,2,FALSE)</f>
        <v>2</v>
      </c>
      <c r="K4958" t="s">
        <v>3255</v>
      </c>
      <c r="L4958">
        <f>VLOOKUP(K4958,country2,2,FALSE)</f>
        <v>1</v>
      </c>
      <c r="M4958" t="s">
        <v>1776</v>
      </c>
      <c r="N4958">
        <f>VLOOKUP(Orders!M4958,city2,2,FALSE)</f>
        <v>227</v>
      </c>
      <c r="O4958" t="s">
        <v>674</v>
      </c>
      <c r="P4958">
        <f>VLOOKUP(O4958,state2,2,FALSE)</f>
        <v>34</v>
      </c>
      <c r="Q4958">
        <v>89031</v>
      </c>
      <c r="R4958" t="s">
        <v>21</v>
      </c>
      <c r="S4958">
        <f>VLOOKUP(R4958,region2,2,FALSE)</f>
        <v>2</v>
      </c>
      <c r="T4958" t="s">
        <v>5524</v>
      </c>
      <c r="U4958" t="s">
        <v>13</v>
      </c>
      <c r="V4958">
        <f>VLOOKUP(U4958,category2,2,FALSE)</f>
        <v>1</v>
      </c>
      <c r="W4958" t="s">
        <v>3228</v>
      </c>
      <c r="X4958">
        <f>VLOOKUP(W4958,subcat2,3,FALSE)</f>
        <v>6</v>
      </c>
      <c r="Y4958" t="s">
        <v>2417</v>
      </c>
      <c r="Z4958">
        <v>37.4</v>
      </c>
      <c r="AA4958">
        <v>2</v>
      </c>
      <c r="AB4958">
        <v>0</v>
      </c>
      <c r="AC4958" s="4">
        <v>14.212</v>
      </c>
    </row>
    <row r="4959" spans="1:29" x14ac:dyDescent="0.25">
      <c r="A4959" s="2">
        <v>4958</v>
      </c>
      <c r="B4959" t="s">
        <v>7396</v>
      </c>
      <c r="C4959" s="3">
        <v>42083</v>
      </c>
      <c r="D4959" s="3">
        <v>42089</v>
      </c>
      <c r="E4959" t="s">
        <v>25</v>
      </c>
      <c r="F4959">
        <f>VLOOKUP(E4959,SHIPMODE,2,FALSE)</f>
        <v>2</v>
      </c>
      <c r="G4959" t="s">
        <v>3555</v>
      </c>
      <c r="H4959" t="s">
        <v>1159</v>
      </c>
      <c r="I4959" t="s">
        <v>9</v>
      </c>
      <c r="J4959">
        <f>VLOOKUP(I4959,segmentID,2,FALSE)</f>
        <v>1</v>
      </c>
      <c r="K4959" t="s">
        <v>3255</v>
      </c>
      <c r="L4959">
        <f>VLOOKUP(K4959,country2,2,FALSE)</f>
        <v>1</v>
      </c>
      <c r="M4959" t="s">
        <v>1837</v>
      </c>
      <c r="N4959">
        <f>VLOOKUP(Orders!M4959,city2,2,FALSE)</f>
        <v>239</v>
      </c>
      <c r="O4959" t="s">
        <v>54</v>
      </c>
      <c r="P4959">
        <f>VLOOKUP(O4959,state2,2,FALSE)</f>
        <v>6</v>
      </c>
      <c r="Q4959">
        <v>75007</v>
      </c>
      <c r="R4959" t="s">
        <v>55</v>
      </c>
      <c r="S4959">
        <f>VLOOKUP(R4959,region2,2,FALSE)</f>
        <v>3</v>
      </c>
      <c r="T4959" t="s">
        <v>5444</v>
      </c>
      <c r="U4959" t="s">
        <v>22</v>
      </c>
      <c r="V4959">
        <f>VLOOKUP(U4959,category2,2,FALSE)</f>
        <v>2</v>
      </c>
      <c r="W4959" t="s">
        <v>3231</v>
      </c>
      <c r="X4959">
        <f>VLOOKUP(W4959,subcat2,3,FALSE)</f>
        <v>9</v>
      </c>
      <c r="Y4959" t="s">
        <v>648</v>
      </c>
      <c r="Z4959">
        <v>2.5119999999999996</v>
      </c>
      <c r="AA4959">
        <v>2</v>
      </c>
      <c r="AB4959">
        <v>0.8</v>
      </c>
      <c r="AC4959" s="4">
        <v>-4.3960000000000026</v>
      </c>
    </row>
    <row r="4960" spans="1:29" x14ac:dyDescent="0.25">
      <c r="A4960" s="2">
        <v>4959</v>
      </c>
      <c r="B4960" t="s">
        <v>7396</v>
      </c>
      <c r="C4960" s="3">
        <v>42083</v>
      </c>
      <c r="D4960" s="3">
        <v>42089</v>
      </c>
      <c r="E4960" t="s">
        <v>25</v>
      </c>
      <c r="F4960">
        <f>VLOOKUP(E4960,SHIPMODE,2,FALSE)</f>
        <v>2</v>
      </c>
      <c r="G4960" t="s">
        <v>3555</v>
      </c>
      <c r="H4960" t="s">
        <v>1159</v>
      </c>
      <c r="I4960" t="s">
        <v>9</v>
      </c>
      <c r="J4960">
        <f>VLOOKUP(I4960,segmentID,2,FALSE)</f>
        <v>1</v>
      </c>
      <c r="K4960" t="s">
        <v>3255</v>
      </c>
      <c r="L4960">
        <f>VLOOKUP(K4960,country2,2,FALSE)</f>
        <v>1</v>
      </c>
      <c r="M4960" t="s">
        <v>1837</v>
      </c>
      <c r="N4960">
        <f>VLOOKUP(Orders!M4960,city2,2,FALSE)</f>
        <v>239</v>
      </c>
      <c r="O4960" t="s">
        <v>54</v>
      </c>
      <c r="P4960">
        <f>VLOOKUP(O4960,state2,2,FALSE)</f>
        <v>6</v>
      </c>
      <c r="Q4960">
        <v>75007</v>
      </c>
      <c r="R4960" t="s">
        <v>55</v>
      </c>
      <c r="S4960">
        <f>VLOOKUP(R4960,region2,2,FALSE)</f>
        <v>3</v>
      </c>
      <c r="T4960" t="s">
        <v>5771</v>
      </c>
      <c r="U4960" t="s">
        <v>22</v>
      </c>
      <c r="V4960">
        <f>VLOOKUP(U4960,category2,2,FALSE)</f>
        <v>2</v>
      </c>
      <c r="W4960" t="s">
        <v>3234</v>
      </c>
      <c r="X4960">
        <f>VLOOKUP(W4960,subcat2,3,FALSE)</f>
        <v>14</v>
      </c>
      <c r="Y4960" t="s">
        <v>104</v>
      </c>
      <c r="Z4960">
        <v>18.864000000000001</v>
      </c>
      <c r="AA4960">
        <v>9</v>
      </c>
      <c r="AB4960">
        <v>0.2</v>
      </c>
      <c r="AC4960" s="4">
        <v>6.1307999999999998</v>
      </c>
    </row>
    <row r="4961" spans="1:29" x14ac:dyDescent="0.25">
      <c r="A4961" s="2">
        <v>4960</v>
      </c>
      <c r="B4961" t="s">
        <v>8582</v>
      </c>
      <c r="C4961" s="3">
        <v>42692</v>
      </c>
      <c r="D4961" s="3">
        <v>42696</v>
      </c>
      <c r="E4961" t="s">
        <v>25</v>
      </c>
      <c r="F4961">
        <f>VLOOKUP(E4961,SHIPMODE,2,FALSE)</f>
        <v>2</v>
      </c>
      <c r="G4961" t="s">
        <v>3681</v>
      </c>
      <c r="H4961" t="s">
        <v>1603</v>
      </c>
      <c r="I4961" t="s">
        <v>52</v>
      </c>
      <c r="J4961">
        <f>VLOOKUP(I4961,segmentID,2,FALSE)</f>
        <v>3</v>
      </c>
      <c r="K4961" t="s">
        <v>3255</v>
      </c>
      <c r="L4961">
        <f>VLOOKUP(K4961,country2,2,FALSE)</f>
        <v>1</v>
      </c>
      <c r="M4961" t="s">
        <v>19</v>
      </c>
      <c r="N4961">
        <f>VLOOKUP(Orders!M4961,city2,2,FALSE)</f>
        <v>2</v>
      </c>
      <c r="O4961" t="s">
        <v>20</v>
      </c>
      <c r="P4961">
        <f>VLOOKUP(O4961,state2,2,FALSE)</f>
        <v>2</v>
      </c>
      <c r="Q4961">
        <v>90008</v>
      </c>
      <c r="R4961" t="s">
        <v>21</v>
      </c>
      <c r="S4961">
        <f>VLOOKUP(R4961,region2,2,FALSE)</f>
        <v>2</v>
      </c>
      <c r="T4961" t="s">
        <v>5163</v>
      </c>
      <c r="U4961" t="s">
        <v>35</v>
      </c>
      <c r="V4961">
        <f>VLOOKUP(U4961,category2,2,FALSE)</f>
        <v>3</v>
      </c>
      <c r="W4961" t="s">
        <v>3230</v>
      </c>
      <c r="X4961">
        <f>VLOOKUP(W4961,subcat2,3,FALSE)</f>
        <v>8</v>
      </c>
      <c r="Y4961" t="s">
        <v>1113</v>
      </c>
      <c r="Z4961">
        <v>61.192</v>
      </c>
      <c r="AA4961">
        <v>1</v>
      </c>
      <c r="AB4961">
        <v>0.2</v>
      </c>
      <c r="AC4961" s="4">
        <v>6.1192000000000011</v>
      </c>
    </row>
    <row r="4962" spans="1:29" x14ac:dyDescent="0.25">
      <c r="A4962" s="2">
        <v>4961</v>
      </c>
      <c r="B4962" t="s">
        <v>8582</v>
      </c>
      <c r="C4962" s="3">
        <v>42692</v>
      </c>
      <c r="D4962" s="3">
        <v>42696</v>
      </c>
      <c r="E4962" t="s">
        <v>25</v>
      </c>
      <c r="F4962">
        <f>VLOOKUP(E4962,SHIPMODE,2,FALSE)</f>
        <v>2</v>
      </c>
      <c r="G4962" t="s">
        <v>3681</v>
      </c>
      <c r="H4962" t="s">
        <v>1603</v>
      </c>
      <c r="I4962" t="s">
        <v>52</v>
      </c>
      <c r="J4962">
        <f>VLOOKUP(I4962,segmentID,2,FALSE)</f>
        <v>3</v>
      </c>
      <c r="K4962" t="s">
        <v>3255</v>
      </c>
      <c r="L4962">
        <f>VLOOKUP(K4962,country2,2,FALSE)</f>
        <v>1</v>
      </c>
      <c r="M4962" t="s">
        <v>19</v>
      </c>
      <c r="N4962">
        <f>VLOOKUP(Orders!M4962,city2,2,FALSE)</f>
        <v>2</v>
      </c>
      <c r="O4962" t="s">
        <v>20</v>
      </c>
      <c r="P4962">
        <f>VLOOKUP(O4962,state2,2,FALSE)</f>
        <v>2</v>
      </c>
      <c r="Q4962">
        <v>90008</v>
      </c>
      <c r="R4962" t="s">
        <v>21</v>
      </c>
      <c r="S4962">
        <f>VLOOKUP(R4962,region2,2,FALSE)</f>
        <v>2</v>
      </c>
      <c r="T4962" t="s">
        <v>5593</v>
      </c>
      <c r="U4962" t="s">
        <v>22</v>
      </c>
      <c r="V4962">
        <f>VLOOKUP(U4962,category2,2,FALSE)</f>
        <v>2</v>
      </c>
      <c r="W4962" t="s">
        <v>38</v>
      </c>
      <c r="X4962">
        <f>VLOOKUP(W4962,subcat2,3,FALSE)</f>
        <v>10</v>
      </c>
      <c r="Y4962" t="s">
        <v>938</v>
      </c>
      <c r="Z4962">
        <v>67.84</v>
      </c>
      <c r="AA4962">
        <v>1</v>
      </c>
      <c r="AB4962">
        <v>0</v>
      </c>
      <c r="AC4962" s="4">
        <v>18.316800000000001</v>
      </c>
    </row>
    <row r="4963" spans="1:29" x14ac:dyDescent="0.25">
      <c r="A4963" s="2">
        <v>4962</v>
      </c>
      <c r="B4963" t="s">
        <v>6409</v>
      </c>
      <c r="C4963" s="3">
        <v>41705</v>
      </c>
      <c r="D4963" s="3">
        <v>41706</v>
      </c>
      <c r="E4963" t="s">
        <v>97</v>
      </c>
      <c r="F4963">
        <f>VLOOKUP(E4963,SHIPMODE,2,FALSE)</f>
        <v>3</v>
      </c>
      <c r="G4963" t="s">
        <v>4010</v>
      </c>
      <c r="H4963" t="s">
        <v>2937</v>
      </c>
      <c r="I4963" t="s">
        <v>9</v>
      </c>
      <c r="J4963">
        <f>VLOOKUP(I4963,segmentID,2,FALSE)</f>
        <v>1</v>
      </c>
      <c r="K4963" t="s">
        <v>3255</v>
      </c>
      <c r="L4963">
        <f>VLOOKUP(K4963,country2,2,FALSE)</f>
        <v>1</v>
      </c>
      <c r="M4963" t="s">
        <v>48</v>
      </c>
      <c r="N4963">
        <f>VLOOKUP(Orders!M4963,city2,2,FALSE)</f>
        <v>5</v>
      </c>
      <c r="O4963" t="s">
        <v>49</v>
      </c>
      <c r="P4963">
        <f>VLOOKUP(O4963,state2,2,FALSE)</f>
        <v>5</v>
      </c>
      <c r="Q4963">
        <v>98103</v>
      </c>
      <c r="R4963" t="s">
        <v>21</v>
      </c>
      <c r="S4963">
        <f>VLOOKUP(R4963,region2,2,FALSE)</f>
        <v>2</v>
      </c>
      <c r="T4963" t="s">
        <v>4320</v>
      </c>
      <c r="U4963" t="s">
        <v>13</v>
      </c>
      <c r="V4963">
        <f>VLOOKUP(U4963,category2,2,FALSE)</f>
        <v>1</v>
      </c>
      <c r="W4963" t="s">
        <v>3226</v>
      </c>
      <c r="X4963">
        <f>VLOOKUP(W4963,subcat2,3,FALSE)</f>
        <v>2</v>
      </c>
      <c r="Y4963" t="s">
        <v>1971</v>
      </c>
      <c r="Z4963">
        <v>48.712000000000003</v>
      </c>
      <c r="AA4963">
        <v>1</v>
      </c>
      <c r="AB4963">
        <v>0.2</v>
      </c>
      <c r="AC4963" s="4">
        <v>5.4800999999999966</v>
      </c>
    </row>
    <row r="4964" spans="1:29" x14ac:dyDescent="0.25">
      <c r="A4964" s="2">
        <v>4963</v>
      </c>
      <c r="B4964" t="s">
        <v>6409</v>
      </c>
      <c r="C4964" s="3">
        <v>41705</v>
      </c>
      <c r="D4964" s="3">
        <v>41706</v>
      </c>
      <c r="E4964" t="s">
        <v>97</v>
      </c>
      <c r="F4964">
        <f>VLOOKUP(E4964,SHIPMODE,2,FALSE)</f>
        <v>3</v>
      </c>
      <c r="G4964" t="s">
        <v>4010</v>
      </c>
      <c r="H4964" t="s">
        <v>2937</v>
      </c>
      <c r="I4964" t="s">
        <v>9</v>
      </c>
      <c r="J4964">
        <f>VLOOKUP(I4964,segmentID,2,FALSE)</f>
        <v>1</v>
      </c>
      <c r="K4964" t="s">
        <v>3255</v>
      </c>
      <c r="L4964">
        <f>VLOOKUP(K4964,country2,2,FALSE)</f>
        <v>1</v>
      </c>
      <c r="M4964" t="s">
        <v>48</v>
      </c>
      <c r="N4964">
        <f>VLOOKUP(Orders!M4964,city2,2,FALSE)</f>
        <v>5</v>
      </c>
      <c r="O4964" t="s">
        <v>49</v>
      </c>
      <c r="P4964">
        <f>VLOOKUP(O4964,state2,2,FALSE)</f>
        <v>5</v>
      </c>
      <c r="Q4964">
        <v>98103</v>
      </c>
      <c r="R4964" t="s">
        <v>21</v>
      </c>
      <c r="S4964">
        <f>VLOOKUP(R4964,region2,2,FALSE)</f>
        <v>2</v>
      </c>
      <c r="T4964" t="s">
        <v>4358</v>
      </c>
      <c r="U4964" t="s">
        <v>22</v>
      </c>
      <c r="V4964">
        <f>VLOOKUP(U4964,category2,2,FALSE)</f>
        <v>2</v>
      </c>
      <c r="W4964" t="s">
        <v>3229</v>
      </c>
      <c r="X4964">
        <f>VLOOKUP(W4964,subcat2,3,FALSE)</f>
        <v>7</v>
      </c>
      <c r="Y4964" t="s">
        <v>750</v>
      </c>
      <c r="Z4964">
        <v>17.940000000000001</v>
      </c>
      <c r="AA4964">
        <v>3</v>
      </c>
      <c r="AB4964">
        <v>0</v>
      </c>
      <c r="AC4964" s="4">
        <v>4.6644000000000005</v>
      </c>
    </row>
    <row r="4965" spans="1:29" x14ac:dyDescent="0.25">
      <c r="A4965" s="2">
        <v>4964</v>
      </c>
      <c r="B4965" t="s">
        <v>6409</v>
      </c>
      <c r="C4965" s="3">
        <v>41705</v>
      </c>
      <c r="D4965" s="3">
        <v>41706</v>
      </c>
      <c r="E4965" t="s">
        <v>97</v>
      </c>
      <c r="F4965">
        <f>VLOOKUP(E4965,SHIPMODE,2,FALSE)</f>
        <v>3</v>
      </c>
      <c r="G4965" t="s">
        <v>4010</v>
      </c>
      <c r="H4965" t="s">
        <v>2937</v>
      </c>
      <c r="I4965" t="s">
        <v>9</v>
      </c>
      <c r="J4965">
        <f>VLOOKUP(I4965,segmentID,2,FALSE)</f>
        <v>1</v>
      </c>
      <c r="K4965" t="s">
        <v>3255</v>
      </c>
      <c r="L4965">
        <f>VLOOKUP(K4965,country2,2,FALSE)</f>
        <v>1</v>
      </c>
      <c r="M4965" t="s">
        <v>48</v>
      </c>
      <c r="N4965">
        <f>VLOOKUP(Orders!M4965,city2,2,FALSE)</f>
        <v>5</v>
      </c>
      <c r="O4965" t="s">
        <v>49</v>
      </c>
      <c r="P4965">
        <f>VLOOKUP(O4965,state2,2,FALSE)</f>
        <v>5</v>
      </c>
      <c r="Q4965">
        <v>98103</v>
      </c>
      <c r="R4965" t="s">
        <v>21</v>
      </c>
      <c r="S4965">
        <f>VLOOKUP(R4965,region2,2,FALSE)</f>
        <v>2</v>
      </c>
      <c r="T4965" t="s">
        <v>4957</v>
      </c>
      <c r="U4965" t="s">
        <v>22</v>
      </c>
      <c r="V4965">
        <f>VLOOKUP(U4965,category2,2,FALSE)</f>
        <v>2</v>
      </c>
      <c r="W4965" t="s">
        <v>3227</v>
      </c>
      <c r="X4965">
        <f>VLOOKUP(W4965,subcat2,3,FALSE)</f>
        <v>5</v>
      </c>
      <c r="Y4965" t="s">
        <v>1637</v>
      </c>
      <c r="Z4965">
        <v>242.94</v>
      </c>
      <c r="AA4965">
        <v>3</v>
      </c>
      <c r="AB4965">
        <v>0</v>
      </c>
      <c r="AC4965" s="4">
        <v>4.8588000000000164</v>
      </c>
    </row>
    <row r="4966" spans="1:29" x14ac:dyDescent="0.25">
      <c r="A4966" s="2">
        <v>4965</v>
      </c>
      <c r="B4966" t="s">
        <v>8583</v>
      </c>
      <c r="C4966" s="3">
        <v>42505</v>
      </c>
      <c r="D4966" s="3">
        <v>42509</v>
      </c>
      <c r="E4966" t="s">
        <v>7</v>
      </c>
      <c r="F4966">
        <f>VLOOKUP(E4966,SHIPMODE,2,FALSE)</f>
        <v>1</v>
      </c>
      <c r="G4966" t="s">
        <v>3279</v>
      </c>
      <c r="H4966" t="s">
        <v>130</v>
      </c>
      <c r="I4966" t="s">
        <v>9</v>
      </c>
      <c r="J4966">
        <f>VLOOKUP(I4966,segmentID,2,FALSE)</f>
        <v>1</v>
      </c>
      <c r="K4966" t="s">
        <v>3255</v>
      </c>
      <c r="L4966">
        <f>VLOOKUP(K4966,country2,2,FALSE)</f>
        <v>1</v>
      </c>
      <c r="M4966" t="s">
        <v>27</v>
      </c>
      <c r="N4966">
        <f>VLOOKUP(Orders!M4966,city2,2,FALSE)</f>
        <v>3</v>
      </c>
      <c r="O4966" t="s">
        <v>28</v>
      </c>
      <c r="P4966">
        <f>VLOOKUP(O4966,state2,2,FALSE)</f>
        <v>3</v>
      </c>
      <c r="Q4966">
        <v>33311</v>
      </c>
      <c r="R4966" t="s">
        <v>12</v>
      </c>
      <c r="S4966">
        <f>VLOOKUP(R4966,region2,2,FALSE)</f>
        <v>1</v>
      </c>
      <c r="T4966" t="s">
        <v>4718</v>
      </c>
      <c r="U4966" t="s">
        <v>22</v>
      </c>
      <c r="V4966">
        <f>VLOOKUP(U4966,category2,2,FALSE)</f>
        <v>2</v>
      </c>
      <c r="W4966" t="s">
        <v>3231</v>
      </c>
      <c r="X4966">
        <f>VLOOKUP(W4966,subcat2,3,FALSE)</f>
        <v>9</v>
      </c>
      <c r="Y4966" t="s">
        <v>1369</v>
      </c>
      <c r="Z4966">
        <v>7.7640000000000011</v>
      </c>
      <c r="AA4966">
        <v>4</v>
      </c>
      <c r="AB4966">
        <v>0.7</v>
      </c>
      <c r="AC4966" s="4">
        <v>-5.1760000000000002</v>
      </c>
    </row>
    <row r="4967" spans="1:29" x14ac:dyDescent="0.25">
      <c r="A4967" s="2">
        <v>4966</v>
      </c>
      <c r="B4967" t="s">
        <v>7397</v>
      </c>
      <c r="C4967" s="3">
        <v>42149</v>
      </c>
      <c r="D4967" s="3">
        <v>42152</v>
      </c>
      <c r="E4967" t="s">
        <v>7</v>
      </c>
      <c r="F4967">
        <f>VLOOKUP(E4967,SHIPMODE,2,FALSE)</f>
        <v>1</v>
      </c>
      <c r="G4967" t="s">
        <v>3643</v>
      </c>
      <c r="H4967" t="s">
        <v>1432</v>
      </c>
      <c r="I4967" t="s">
        <v>18</v>
      </c>
      <c r="J4967">
        <f>VLOOKUP(I4967,segmentID,2,FALSE)</f>
        <v>2</v>
      </c>
      <c r="K4967" t="s">
        <v>3255</v>
      </c>
      <c r="L4967">
        <f>VLOOKUP(K4967,country2,2,FALSE)</f>
        <v>1</v>
      </c>
      <c r="M4967" t="s">
        <v>194</v>
      </c>
      <c r="N4967">
        <f>VLOOKUP(Orders!M4967,city2,2,FALSE)</f>
        <v>30</v>
      </c>
      <c r="O4967" t="s">
        <v>173</v>
      </c>
      <c r="P4967">
        <f>VLOOKUP(O4967,state2,2,FALSE)</f>
        <v>19</v>
      </c>
      <c r="Q4967">
        <v>38401</v>
      </c>
      <c r="R4967" t="s">
        <v>12</v>
      </c>
      <c r="S4967">
        <f>VLOOKUP(R4967,region2,2,FALSE)</f>
        <v>1</v>
      </c>
      <c r="T4967" t="s">
        <v>5360</v>
      </c>
      <c r="U4967" t="s">
        <v>35</v>
      </c>
      <c r="V4967">
        <f>VLOOKUP(U4967,category2,2,FALSE)</f>
        <v>3</v>
      </c>
      <c r="W4967" t="s">
        <v>3230</v>
      </c>
      <c r="X4967">
        <f>VLOOKUP(W4967,subcat2,3,FALSE)</f>
        <v>8</v>
      </c>
      <c r="Y4967" t="s">
        <v>911</v>
      </c>
      <c r="Z4967">
        <v>467.03999999999996</v>
      </c>
      <c r="AA4967">
        <v>4</v>
      </c>
      <c r="AB4967">
        <v>0.2</v>
      </c>
      <c r="AC4967" s="4">
        <v>58.379999999999939</v>
      </c>
    </row>
    <row r="4968" spans="1:29" x14ac:dyDescent="0.25">
      <c r="A4968" s="2">
        <v>4967</v>
      </c>
      <c r="B4968" t="s">
        <v>7398</v>
      </c>
      <c r="C4968" s="3">
        <v>42218</v>
      </c>
      <c r="D4968" s="3">
        <v>42221</v>
      </c>
      <c r="E4968" t="s">
        <v>7</v>
      </c>
      <c r="F4968">
        <f>VLOOKUP(E4968,SHIPMODE,2,FALSE)</f>
        <v>1</v>
      </c>
      <c r="G4968" t="s">
        <v>3789</v>
      </c>
      <c r="H4968" t="s">
        <v>1954</v>
      </c>
      <c r="I4968" t="s">
        <v>52</v>
      </c>
      <c r="J4968">
        <f>VLOOKUP(I4968,segmentID,2,FALSE)</f>
        <v>3</v>
      </c>
      <c r="K4968" t="s">
        <v>3255</v>
      </c>
      <c r="L4968">
        <f>VLOOKUP(K4968,country2,2,FALSE)</f>
        <v>1</v>
      </c>
      <c r="M4968" t="s">
        <v>1593</v>
      </c>
      <c r="N4968">
        <f>VLOOKUP(Orders!M4968,city2,2,FALSE)</f>
        <v>206</v>
      </c>
      <c r="O4968" t="s">
        <v>677</v>
      </c>
      <c r="P4968">
        <f>VLOOKUP(O4968,state2,2,FALSE)</f>
        <v>35</v>
      </c>
      <c r="Q4968">
        <v>2908</v>
      </c>
      <c r="R4968" t="s">
        <v>79</v>
      </c>
      <c r="S4968">
        <f>VLOOKUP(R4968,region2,2,FALSE)</f>
        <v>4</v>
      </c>
      <c r="T4968" t="s">
        <v>5374</v>
      </c>
      <c r="U4968" t="s">
        <v>35</v>
      </c>
      <c r="V4968">
        <f>VLOOKUP(U4968,category2,2,FALSE)</f>
        <v>3</v>
      </c>
      <c r="W4968" t="s">
        <v>3230</v>
      </c>
      <c r="X4968">
        <f>VLOOKUP(W4968,subcat2,3,FALSE)</f>
        <v>8</v>
      </c>
      <c r="Y4968" t="s">
        <v>1567</v>
      </c>
      <c r="Z4968">
        <v>128.85000000000002</v>
      </c>
      <c r="AA4968">
        <v>3</v>
      </c>
      <c r="AB4968">
        <v>0</v>
      </c>
      <c r="AC4968" s="4">
        <v>3.8654999999999973</v>
      </c>
    </row>
    <row r="4969" spans="1:29" x14ac:dyDescent="0.25">
      <c r="A4969" s="2">
        <v>4968</v>
      </c>
      <c r="B4969" t="s">
        <v>7398</v>
      </c>
      <c r="C4969" s="3">
        <v>42218</v>
      </c>
      <c r="D4969" s="3">
        <v>42221</v>
      </c>
      <c r="E4969" t="s">
        <v>7</v>
      </c>
      <c r="F4969">
        <f>VLOOKUP(E4969,SHIPMODE,2,FALSE)</f>
        <v>1</v>
      </c>
      <c r="G4969" t="s">
        <v>3789</v>
      </c>
      <c r="H4969" t="s">
        <v>1954</v>
      </c>
      <c r="I4969" t="s">
        <v>52</v>
      </c>
      <c r="J4969">
        <f>VLOOKUP(I4969,segmentID,2,FALSE)</f>
        <v>3</v>
      </c>
      <c r="K4969" t="s">
        <v>3255</v>
      </c>
      <c r="L4969">
        <f>VLOOKUP(K4969,country2,2,FALSE)</f>
        <v>1</v>
      </c>
      <c r="M4969" t="s">
        <v>1593</v>
      </c>
      <c r="N4969">
        <f>VLOOKUP(Orders!M4969,city2,2,FALSE)</f>
        <v>206</v>
      </c>
      <c r="O4969" t="s">
        <v>677</v>
      </c>
      <c r="P4969">
        <f>VLOOKUP(O4969,state2,2,FALSE)</f>
        <v>35</v>
      </c>
      <c r="Q4969">
        <v>2908</v>
      </c>
      <c r="R4969" t="s">
        <v>79</v>
      </c>
      <c r="S4969">
        <f>VLOOKUP(R4969,region2,2,FALSE)</f>
        <v>4</v>
      </c>
      <c r="T4969" t="s">
        <v>4881</v>
      </c>
      <c r="U4969" t="s">
        <v>22</v>
      </c>
      <c r="V4969">
        <f>VLOOKUP(U4969,category2,2,FALSE)</f>
        <v>2</v>
      </c>
      <c r="W4969" t="s">
        <v>45</v>
      </c>
      <c r="X4969">
        <f>VLOOKUP(W4969,subcat2,3,FALSE)</f>
        <v>11</v>
      </c>
      <c r="Y4969" t="s">
        <v>915</v>
      </c>
      <c r="Z4969">
        <v>8.4</v>
      </c>
      <c r="AA4969">
        <v>2</v>
      </c>
      <c r="AB4969">
        <v>0</v>
      </c>
      <c r="AC4969" s="4">
        <v>4.1159999999999997</v>
      </c>
    </row>
    <row r="4970" spans="1:29" x14ac:dyDescent="0.25">
      <c r="A4970" s="2">
        <v>4969</v>
      </c>
      <c r="B4970" t="s">
        <v>7398</v>
      </c>
      <c r="C4970" s="3">
        <v>42218</v>
      </c>
      <c r="D4970" s="3">
        <v>42221</v>
      </c>
      <c r="E4970" t="s">
        <v>7</v>
      </c>
      <c r="F4970">
        <f>VLOOKUP(E4970,SHIPMODE,2,FALSE)</f>
        <v>1</v>
      </c>
      <c r="G4970" t="s">
        <v>3789</v>
      </c>
      <c r="H4970" t="s">
        <v>1954</v>
      </c>
      <c r="I4970" t="s">
        <v>52</v>
      </c>
      <c r="J4970">
        <f>VLOOKUP(I4970,segmentID,2,FALSE)</f>
        <v>3</v>
      </c>
      <c r="K4970" t="s">
        <v>3255</v>
      </c>
      <c r="L4970">
        <f>VLOOKUP(K4970,country2,2,FALSE)</f>
        <v>1</v>
      </c>
      <c r="M4970" t="s">
        <v>1593</v>
      </c>
      <c r="N4970">
        <f>VLOOKUP(Orders!M4970,city2,2,FALSE)</f>
        <v>206</v>
      </c>
      <c r="O4970" t="s">
        <v>677</v>
      </c>
      <c r="P4970">
        <f>VLOOKUP(O4970,state2,2,FALSE)</f>
        <v>35</v>
      </c>
      <c r="Q4970">
        <v>2908</v>
      </c>
      <c r="R4970" t="s">
        <v>79</v>
      </c>
      <c r="S4970">
        <f>VLOOKUP(R4970,region2,2,FALSE)</f>
        <v>4</v>
      </c>
      <c r="T4970" t="s">
        <v>4510</v>
      </c>
      <c r="U4970" t="s">
        <v>35</v>
      </c>
      <c r="V4970">
        <f>VLOOKUP(U4970,category2,2,FALSE)</f>
        <v>3</v>
      </c>
      <c r="W4970" t="s">
        <v>3232</v>
      </c>
      <c r="X4970">
        <f>VLOOKUP(W4970,subcat2,3,FALSE)</f>
        <v>12</v>
      </c>
      <c r="Y4970" t="s">
        <v>639</v>
      </c>
      <c r="Z4970">
        <v>199.98</v>
      </c>
      <c r="AA4970">
        <v>2</v>
      </c>
      <c r="AB4970">
        <v>0</v>
      </c>
      <c r="AC4970" s="4">
        <v>83.991600000000005</v>
      </c>
    </row>
    <row r="4971" spans="1:29" x14ac:dyDescent="0.25">
      <c r="A4971" s="2">
        <v>4970</v>
      </c>
      <c r="B4971" t="s">
        <v>7398</v>
      </c>
      <c r="C4971" s="3">
        <v>42218</v>
      </c>
      <c r="D4971" s="3">
        <v>42221</v>
      </c>
      <c r="E4971" t="s">
        <v>7</v>
      </c>
      <c r="F4971">
        <f>VLOOKUP(E4971,SHIPMODE,2,FALSE)</f>
        <v>1</v>
      </c>
      <c r="G4971" t="s">
        <v>3789</v>
      </c>
      <c r="H4971" t="s">
        <v>1954</v>
      </c>
      <c r="I4971" t="s">
        <v>52</v>
      </c>
      <c r="J4971">
        <f>VLOOKUP(I4971,segmentID,2,FALSE)</f>
        <v>3</v>
      </c>
      <c r="K4971" t="s">
        <v>3255</v>
      </c>
      <c r="L4971">
        <f>VLOOKUP(K4971,country2,2,FALSE)</f>
        <v>1</v>
      </c>
      <c r="M4971" t="s">
        <v>1593</v>
      </c>
      <c r="N4971">
        <f>VLOOKUP(Orders!M4971,city2,2,FALSE)</f>
        <v>206</v>
      </c>
      <c r="O4971" t="s">
        <v>677</v>
      </c>
      <c r="P4971">
        <f>VLOOKUP(O4971,state2,2,FALSE)</f>
        <v>35</v>
      </c>
      <c r="Q4971">
        <v>2908</v>
      </c>
      <c r="R4971" t="s">
        <v>79</v>
      </c>
      <c r="S4971">
        <f>VLOOKUP(R4971,region2,2,FALSE)</f>
        <v>4</v>
      </c>
      <c r="T4971" t="s">
        <v>4999</v>
      </c>
      <c r="U4971" t="s">
        <v>13</v>
      </c>
      <c r="V4971">
        <f>VLOOKUP(U4971,category2,2,FALSE)</f>
        <v>1</v>
      </c>
      <c r="W4971" t="s">
        <v>3226</v>
      </c>
      <c r="X4971">
        <f>VLOOKUP(W4971,subcat2,3,FALSE)</f>
        <v>2</v>
      </c>
      <c r="Y4971" t="s">
        <v>1579</v>
      </c>
      <c r="Z4971">
        <v>110.98</v>
      </c>
      <c r="AA4971">
        <v>1</v>
      </c>
      <c r="AB4971">
        <v>0</v>
      </c>
      <c r="AC4971" s="4">
        <v>15.537199999999999</v>
      </c>
    </row>
    <row r="4972" spans="1:29" x14ac:dyDescent="0.25">
      <c r="A4972" s="2">
        <v>4971</v>
      </c>
      <c r="B4972" t="s">
        <v>8584</v>
      </c>
      <c r="C4972" s="3">
        <v>42680</v>
      </c>
      <c r="D4972" s="3">
        <v>42683</v>
      </c>
      <c r="E4972" t="s">
        <v>97</v>
      </c>
      <c r="F4972">
        <f>VLOOKUP(E4972,SHIPMODE,2,FALSE)</f>
        <v>3</v>
      </c>
      <c r="G4972" t="s">
        <v>3381</v>
      </c>
      <c r="H4972" t="s">
        <v>526</v>
      </c>
      <c r="I4972" t="s">
        <v>18</v>
      </c>
      <c r="J4972">
        <f>VLOOKUP(I4972,segmentID,2,FALSE)</f>
        <v>2</v>
      </c>
      <c r="K4972" t="s">
        <v>3255</v>
      </c>
      <c r="L4972">
        <f>VLOOKUP(K4972,country2,2,FALSE)</f>
        <v>1</v>
      </c>
      <c r="M4972" t="s">
        <v>729</v>
      </c>
      <c r="N4972">
        <f>VLOOKUP(Orders!M4972,city2,2,FALSE)</f>
        <v>109</v>
      </c>
      <c r="O4972" t="s">
        <v>28</v>
      </c>
      <c r="P4972">
        <f>VLOOKUP(O4972,state2,2,FALSE)</f>
        <v>3</v>
      </c>
      <c r="Q4972">
        <v>32216</v>
      </c>
      <c r="R4972" t="s">
        <v>12</v>
      </c>
      <c r="S4972">
        <f>VLOOKUP(R4972,region2,2,FALSE)</f>
        <v>1</v>
      </c>
      <c r="T4972" t="s">
        <v>4180</v>
      </c>
      <c r="U4972" t="s">
        <v>13</v>
      </c>
      <c r="V4972">
        <f>VLOOKUP(U4972,category2,2,FALSE)</f>
        <v>1</v>
      </c>
      <c r="W4972" t="s">
        <v>3226</v>
      </c>
      <c r="X4972">
        <f>VLOOKUP(W4972,subcat2,3,FALSE)</f>
        <v>2</v>
      </c>
      <c r="Y4972" t="s">
        <v>174</v>
      </c>
      <c r="Z4972">
        <v>207.98400000000004</v>
      </c>
      <c r="AA4972">
        <v>2</v>
      </c>
      <c r="AB4972">
        <v>0.2</v>
      </c>
      <c r="AC4972" s="4">
        <v>-28.597800000000007</v>
      </c>
    </row>
    <row r="4973" spans="1:29" x14ac:dyDescent="0.25">
      <c r="A4973" s="2">
        <v>4972</v>
      </c>
      <c r="B4973" t="s">
        <v>8584</v>
      </c>
      <c r="C4973" s="3">
        <v>42680</v>
      </c>
      <c r="D4973" s="3">
        <v>42683</v>
      </c>
      <c r="E4973" t="s">
        <v>97</v>
      </c>
      <c r="F4973">
        <f>VLOOKUP(E4973,SHIPMODE,2,FALSE)</f>
        <v>3</v>
      </c>
      <c r="G4973" t="s">
        <v>3381</v>
      </c>
      <c r="H4973" t="s">
        <v>526</v>
      </c>
      <c r="I4973" t="s">
        <v>18</v>
      </c>
      <c r="J4973">
        <f>VLOOKUP(I4973,segmentID,2,FALSE)</f>
        <v>2</v>
      </c>
      <c r="K4973" t="s">
        <v>3255</v>
      </c>
      <c r="L4973">
        <f>VLOOKUP(K4973,country2,2,FALSE)</f>
        <v>1</v>
      </c>
      <c r="M4973" t="s">
        <v>729</v>
      </c>
      <c r="N4973">
        <f>VLOOKUP(Orders!M4973,city2,2,FALSE)</f>
        <v>109</v>
      </c>
      <c r="O4973" t="s">
        <v>28</v>
      </c>
      <c r="P4973">
        <f>VLOOKUP(O4973,state2,2,FALSE)</f>
        <v>3</v>
      </c>
      <c r="Q4973">
        <v>32216</v>
      </c>
      <c r="R4973" t="s">
        <v>12</v>
      </c>
      <c r="S4973">
        <f>VLOOKUP(R4973,region2,2,FALSE)</f>
        <v>1</v>
      </c>
      <c r="T4973" t="s">
        <v>5506</v>
      </c>
      <c r="U4973" t="s">
        <v>22</v>
      </c>
      <c r="V4973">
        <f>VLOOKUP(U4973,category2,2,FALSE)</f>
        <v>2</v>
      </c>
      <c r="W4973" t="s">
        <v>45</v>
      </c>
      <c r="X4973">
        <f>VLOOKUP(W4973,subcat2,3,FALSE)</f>
        <v>11</v>
      </c>
      <c r="Y4973" t="s">
        <v>650</v>
      </c>
      <c r="Z4973">
        <v>36.112000000000002</v>
      </c>
      <c r="AA4973">
        <v>2</v>
      </c>
      <c r="AB4973">
        <v>0.2</v>
      </c>
      <c r="AC4973" s="4">
        <v>12.639200000000001</v>
      </c>
    </row>
    <row r="4974" spans="1:29" x14ac:dyDescent="0.25">
      <c r="A4974" s="2">
        <v>4973</v>
      </c>
      <c r="B4974" t="s">
        <v>8584</v>
      </c>
      <c r="C4974" s="3">
        <v>42680</v>
      </c>
      <c r="D4974" s="3">
        <v>42683</v>
      </c>
      <c r="E4974" t="s">
        <v>97</v>
      </c>
      <c r="F4974">
        <f>VLOOKUP(E4974,SHIPMODE,2,FALSE)</f>
        <v>3</v>
      </c>
      <c r="G4974" t="s">
        <v>3381</v>
      </c>
      <c r="H4974" t="s">
        <v>526</v>
      </c>
      <c r="I4974" t="s">
        <v>18</v>
      </c>
      <c r="J4974">
        <f>VLOOKUP(I4974,segmentID,2,FALSE)</f>
        <v>2</v>
      </c>
      <c r="K4974" t="s">
        <v>3255</v>
      </c>
      <c r="L4974">
        <f>VLOOKUP(K4974,country2,2,FALSE)</f>
        <v>1</v>
      </c>
      <c r="M4974" t="s">
        <v>729</v>
      </c>
      <c r="N4974">
        <f>VLOOKUP(Orders!M4974,city2,2,FALSE)</f>
        <v>109</v>
      </c>
      <c r="O4974" t="s">
        <v>28</v>
      </c>
      <c r="P4974">
        <f>VLOOKUP(O4974,state2,2,FALSE)</f>
        <v>3</v>
      </c>
      <c r="Q4974">
        <v>32216</v>
      </c>
      <c r="R4974" t="s">
        <v>12</v>
      </c>
      <c r="S4974">
        <f>VLOOKUP(R4974,region2,2,FALSE)</f>
        <v>1</v>
      </c>
      <c r="T4974" t="s">
        <v>4062</v>
      </c>
      <c r="U4974" t="s">
        <v>13</v>
      </c>
      <c r="V4974">
        <f>VLOOKUP(U4974,category2,2,FALSE)</f>
        <v>1</v>
      </c>
      <c r="W4974" t="s">
        <v>3228</v>
      </c>
      <c r="X4974">
        <f>VLOOKUP(W4974,subcat2,3,FALSE)</f>
        <v>6</v>
      </c>
      <c r="Y4974" t="s">
        <v>429</v>
      </c>
      <c r="Z4974">
        <v>35.568000000000005</v>
      </c>
      <c r="AA4974">
        <v>2</v>
      </c>
      <c r="AB4974">
        <v>0.2</v>
      </c>
      <c r="AC4974" s="4">
        <v>5.7797999999999963</v>
      </c>
    </row>
    <row r="4975" spans="1:29" x14ac:dyDescent="0.25">
      <c r="A4975" s="2">
        <v>4974</v>
      </c>
      <c r="B4975" t="s">
        <v>8584</v>
      </c>
      <c r="C4975" s="3">
        <v>42680</v>
      </c>
      <c r="D4975" s="3">
        <v>42683</v>
      </c>
      <c r="E4975" t="s">
        <v>97</v>
      </c>
      <c r="F4975">
        <f>VLOOKUP(E4975,SHIPMODE,2,FALSE)</f>
        <v>3</v>
      </c>
      <c r="G4975" t="s">
        <v>3381</v>
      </c>
      <c r="H4975" t="s">
        <v>526</v>
      </c>
      <c r="I4975" t="s">
        <v>18</v>
      </c>
      <c r="J4975">
        <f>VLOOKUP(I4975,segmentID,2,FALSE)</f>
        <v>2</v>
      </c>
      <c r="K4975" t="s">
        <v>3255</v>
      </c>
      <c r="L4975">
        <f>VLOOKUP(K4975,country2,2,FALSE)</f>
        <v>1</v>
      </c>
      <c r="M4975" t="s">
        <v>729</v>
      </c>
      <c r="N4975">
        <f>VLOOKUP(Orders!M4975,city2,2,FALSE)</f>
        <v>109</v>
      </c>
      <c r="O4975" t="s">
        <v>28</v>
      </c>
      <c r="P4975">
        <f>VLOOKUP(O4975,state2,2,FALSE)</f>
        <v>3</v>
      </c>
      <c r="Q4975">
        <v>32216</v>
      </c>
      <c r="R4975" t="s">
        <v>12</v>
      </c>
      <c r="S4975">
        <f>VLOOKUP(R4975,region2,2,FALSE)</f>
        <v>1</v>
      </c>
      <c r="T4975" t="s">
        <v>4518</v>
      </c>
      <c r="U4975" t="s">
        <v>22</v>
      </c>
      <c r="V4975">
        <f>VLOOKUP(U4975,category2,2,FALSE)</f>
        <v>2</v>
      </c>
      <c r="W4975" t="s">
        <v>45</v>
      </c>
      <c r="X4975">
        <f>VLOOKUP(W4975,subcat2,3,FALSE)</f>
        <v>11</v>
      </c>
      <c r="Y4975" t="s">
        <v>1679</v>
      </c>
      <c r="Z4975">
        <v>88.768000000000001</v>
      </c>
      <c r="AA4975">
        <v>2</v>
      </c>
      <c r="AB4975">
        <v>0.2</v>
      </c>
      <c r="AC4975" s="4">
        <v>31.068799999999996</v>
      </c>
    </row>
    <row r="4976" spans="1:29" x14ac:dyDescent="0.25">
      <c r="A4976" s="2">
        <v>4975</v>
      </c>
      <c r="B4976" t="s">
        <v>8585</v>
      </c>
      <c r="C4976" s="3">
        <v>42681</v>
      </c>
      <c r="D4976" s="3">
        <v>42686</v>
      </c>
      <c r="E4976" t="s">
        <v>25</v>
      </c>
      <c r="F4976">
        <f>VLOOKUP(E4976,SHIPMODE,2,FALSE)</f>
        <v>2</v>
      </c>
      <c r="G4976" t="s">
        <v>3645</v>
      </c>
      <c r="H4976" t="s">
        <v>1441</v>
      </c>
      <c r="I4976" t="s">
        <v>52</v>
      </c>
      <c r="J4976">
        <f>VLOOKUP(I4976,segmentID,2,FALSE)</f>
        <v>3</v>
      </c>
      <c r="K4976" t="s">
        <v>3255</v>
      </c>
      <c r="L4976">
        <f>VLOOKUP(K4976,country2,2,FALSE)</f>
        <v>1</v>
      </c>
      <c r="M4976" t="s">
        <v>1097</v>
      </c>
      <c r="N4976">
        <f>VLOOKUP(Orders!M4976,city2,2,FALSE)</f>
        <v>148</v>
      </c>
      <c r="O4976" t="s">
        <v>20</v>
      </c>
      <c r="P4976">
        <f>VLOOKUP(O4976,state2,2,FALSE)</f>
        <v>2</v>
      </c>
      <c r="Q4976">
        <v>92054</v>
      </c>
      <c r="R4976" t="s">
        <v>21</v>
      </c>
      <c r="S4976">
        <f>VLOOKUP(R4976,region2,2,FALSE)</f>
        <v>2</v>
      </c>
      <c r="T4976" t="s">
        <v>5477</v>
      </c>
      <c r="U4976" t="s">
        <v>22</v>
      </c>
      <c r="V4976">
        <f>VLOOKUP(U4976,category2,2,FALSE)</f>
        <v>2</v>
      </c>
      <c r="W4976" t="s">
        <v>45</v>
      </c>
      <c r="X4976">
        <f>VLOOKUP(W4976,subcat2,3,FALSE)</f>
        <v>11</v>
      </c>
      <c r="Y4976" t="s">
        <v>3190</v>
      </c>
      <c r="Z4976">
        <v>12.9</v>
      </c>
      <c r="AA4976">
        <v>2</v>
      </c>
      <c r="AB4976">
        <v>0</v>
      </c>
      <c r="AC4976" s="4">
        <v>6.3209999999999997</v>
      </c>
    </row>
    <row r="4977" spans="1:29" x14ac:dyDescent="0.25">
      <c r="A4977" s="2">
        <v>4976</v>
      </c>
      <c r="B4977" t="s">
        <v>7399</v>
      </c>
      <c r="C4977" s="3">
        <v>42265</v>
      </c>
      <c r="D4977" s="3">
        <v>42270</v>
      </c>
      <c r="E4977" t="s">
        <v>7</v>
      </c>
      <c r="F4977">
        <f>VLOOKUP(E4977,SHIPMODE,2,FALSE)</f>
        <v>1</v>
      </c>
      <c r="G4977" t="s">
        <v>3590</v>
      </c>
      <c r="H4977" t="s">
        <v>1265</v>
      </c>
      <c r="I4977" t="s">
        <v>18</v>
      </c>
      <c r="J4977">
        <f>VLOOKUP(I4977,segmentID,2,FALSE)</f>
        <v>2</v>
      </c>
      <c r="K4977" t="s">
        <v>3255</v>
      </c>
      <c r="L4977">
        <f>VLOOKUP(K4977,country2,2,FALSE)</f>
        <v>1</v>
      </c>
      <c r="M4977" t="s">
        <v>729</v>
      </c>
      <c r="N4977">
        <f>VLOOKUP(Orders!M4977,city2,2,FALSE)</f>
        <v>109</v>
      </c>
      <c r="O4977" t="s">
        <v>28</v>
      </c>
      <c r="P4977">
        <f>VLOOKUP(O4977,state2,2,FALSE)</f>
        <v>3</v>
      </c>
      <c r="Q4977">
        <v>32216</v>
      </c>
      <c r="R4977" t="s">
        <v>12</v>
      </c>
      <c r="S4977">
        <f>VLOOKUP(R4977,region2,2,FALSE)</f>
        <v>1</v>
      </c>
      <c r="T4977" t="s">
        <v>4857</v>
      </c>
      <c r="U4977" t="s">
        <v>35</v>
      </c>
      <c r="V4977">
        <f>VLOOKUP(U4977,category2,2,FALSE)</f>
        <v>3</v>
      </c>
      <c r="W4977" t="s">
        <v>3232</v>
      </c>
      <c r="X4977">
        <f>VLOOKUP(W4977,subcat2,3,FALSE)</f>
        <v>12</v>
      </c>
      <c r="Y4977" t="s">
        <v>2774</v>
      </c>
      <c r="Z4977">
        <v>717.12000000000012</v>
      </c>
      <c r="AA4977">
        <v>9</v>
      </c>
      <c r="AB4977">
        <v>0.2</v>
      </c>
      <c r="AC4977" s="4">
        <v>152.38799999999992</v>
      </c>
    </row>
    <row r="4978" spans="1:29" x14ac:dyDescent="0.25">
      <c r="A4978" s="2">
        <v>4977</v>
      </c>
      <c r="B4978" t="s">
        <v>7400</v>
      </c>
      <c r="C4978" s="3">
        <v>42345</v>
      </c>
      <c r="D4978" s="3">
        <v>42347</v>
      </c>
      <c r="E4978" t="s">
        <v>97</v>
      </c>
      <c r="F4978">
        <f>VLOOKUP(E4978,SHIPMODE,2,FALSE)</f>
        <v>3</v>
      </c>
      <c r="G4978" t="s">
        <v>3372</v>
      </c>
      <c r="H4978" t="s">
        <v>484</v>
      </c>
      <c r="I4978" t="s">
        <v>9</v>
      </c>
      <c r="J4978">
        <f>VLOOKUP(I4978,segmentID,2,FALSE)</f>
        <v>1</v>
      </c>
      <c r="K4978" t="s">
        <v>3255</v>
      </c>
      <c r="L4978">
        <f>VLOOKUP(K4978,country2,2,FALSE)</f>
        <v>1</v>
      </c>
      <c r="M4978" t="s">
        <v>138</v>
      </c>
      <c r="N4978">
        <f>VLOOKUP(Orders!M4978,city2,2,FALSE)</f>
        <v>21</v>
      </c>
      <c r="O4978" t="s">
        <v>139</v>
      </c>
      <c r="P4978">
        <f>VLOOKUP(O4978,state2,2,FALSE)</f>
        <v>16</v>
      </c>
      <c r="Q4978">
        <v>10024</v>
      </c>
      <c r="R4978" t="s">
        <v>79</v>
      </c>
      <c r="S4978">
        <f>VLOOKUP(R4978,region2,2,FALSE)</f>
        <v>4</v>
      </c>
      <c r="T4978" t="s">
        <v>4966</v>
      </c>
      <c r="U4978" t="s">
        <v>22</v>
      </c>
      <c r="V4978">
        <f>VLOOKUP(U4978,category2,2,FALSE)</f>
        <v>2</v>
      </c>
      <c r="W4978" t="s">
        <v>3231</v>
      </c>
      <c r="X4978">
        <f>VLOOKUP(W4978,subcat2,3,FALSE)</f>
        <v>9</v>
      </c>
      <c r="Y4978" t="s">
        <v>651</v>
      </c>
      <c r="Z4978">
        <v>21.36</v>
      </c>
      <c r="AA4978">
        <v>5</v>
      </c>
      <c r="AB4978">
        <v>0.2</v>
      </c>
      <c r="AC4978" s="4">
        <v>7.2089999999999996</v>
      </c>
    </row>
    <row r="4979" spans="1:29" x14ac:dyDescent="0.25">
      <c r="A4979" s="2">
        <v>4978</v>
      </c>
      <c r="B4979" t="s">
        <v>7400</v>
      </c>
      <c r="C4979" s="3">
        <v>42345</v>
      </c>
      <c r="D4979" s="3">
        <v>42347</v>
      </c>
      <c r="E4979" t="s">
        <v>97</v>
      </c>
      <c r="F4979">
        <f>VLOOKUP(E4979,SHIPMODE,2,FALSE)</f>
        <v>3</v>
      </c>
      <c r="G4979" t="s">
        <v>3372</v>
      </c>
      <c r="H4979" t="s">
        <v>484</v>
      </c>
      <c r="I4979" t="s">
        <v>9</v>
      </c>
      <c r="J4979">
        <f>VLOOKUP(I4979,segmentID,2,FALSE)</f>
        <v>1</v>
      </c>
      <c r="K4979" t="s">
        <v>3255</v>
      </c>
      <c r="L4979">
        <f>VLOOKUP(K4979,country2,2,FALSE)</f>
        <v>1</v>
      </c>
      <c r="M4979" t="s">
        <v>138</v>
      </c>
      <c r="N4979">
        <f>VLOOKUP(Orders!M4979,city2,2,FALSE)</f>
        <v>21</v>
      </c>
      <c r="O4979" t="s">
        <v>139</v>
      </c>
      <c r="P4979">
        <f>VLOOKUP(O4979,state2,2,FALSE)</f>
        <v>16</v>
      </c>
      <c r="Q4979">
        <v>10024</v>
      </c>
      <c r="R4979" t="s">
        <v>79</v>
      </c>
      <c r="S4979">
        <f>VLOOKUP(R4979,region2,2,FALSE)</f>
        <v>4</v>
      </c>
      <c r="T4979" t="s">
        <v>4894</v>
      </c>
      <c r="U4979" t="s">
        <v>22</v>
      </c>
      <c r="V4979">
        <f>VLOOKUP(U4979,category2,2,FALSE)</f>
        <v>2</v>
      </c>
      <c r="W4979" t="s">
        <v>3231</v>
      </c>
      <c r="X4979">
        <f>VLOOKUP(W4979,subcat2,3,FALSE)</f>
        <v>9</v>
      </c>
      <c r="Y4979" t="s">
        <v>1140</v>
      </c>
      <c r="Z4979">
        <v>6.6879999999999997</v>
      </c>
      <c r="AA4979">
        <v>2</v>
      </c>
      <c r="AB4979">
        <v>0.2</v>
      </c>
      <c r="AC4979" s="4">
        <v>2.3407999999999998</v>
      </c>
    </row>
    <row r="4980" spans="1:29" x14ac:dyDescent="0.25">
      <c r="A4980" s="2">
        <v>4979</v>
      </c>
      <c r="B4980" t="s">
        <v>7400</v>
      </c>
      <c r="C4980" s="3">
        <v>42345</v>
      </c>
      <c r="D4980" s="3">
        <v>42347</v>
      </c>
      <c r="E4980" t="s">
        <v>97</v>
      </c>
      <c r="F4980">
        <f>VLOOKUP(E4980,SHIPMODE,2,FALSE)</f>
        <v>3</v>
      </c>
      <c r="G4980" t="s">
        <v>3372</v>
      </c>
      <c r="H4980" t="s">
        <v>484</v>
      </c>
      <c r="I4980" t="s">
        <v>9</v>
      </c>
      <c r="J4980">
        <f>VLOOKUP(I4980,segmentID,2,FALSE)</f>
        <v>1</v>
      </c>
      <c r="K4980" t="s">
        <v>3255</v>
      </c>
      <c r="L4980">
        <f>VLOOKUP(K4980,country2,2,FALSE)</f>
        <v>1</v>
      </c>
      <c r="M4980" t="s">
        <v>138</v>
      </c>
      <c r="N4980">
        <f>VLOOKUP(Orders!M4980,city2,2,FALSE)</f>
        <v>21</v>
      </c>
      <c r="O4980" t="s">
        <v>139</v>
      </c>
      <c r="P4980">
        <f>VLOOKUP(O4980,state2,2,FALSE)</f>
        <v>16</v>
      </c>
      <c r="Q4980">
        <v>10024</v>
      </c>
      <c r="R4980" t="s">
        <v>79</v>
      </c>
      <c r="S4980">
        <f>VLOOKUP(R4980,region2,2,FALSE)</f>
        <v>4</v>
      </c>
      <c r="T4980" t="s">
        <v>5041</v>
      </c>
      <c r="U4980" t="s">
        <v>35</v>
      </c>
      <c r="V4980">
        <f>VLOOKUP(U4980,category2,2,FALSE)</f>
        <v>3</v>
      </c>
      <c r="W4980" t="s">
        <v>3230</v>
      </c>
      <c r="X4980">
        <f>VLOOKUP(W4980,subcat2,3,FALSE)</f>
        <v>8</v>
      </c>
      <c r="Y4980" t="s">
        <v>1661</v>
      </c>
      <c r="Z4980">
        <v>773.94</v>
      </c>
      <c r="AA4980">
        <v>6</v>
      </c>
      <c r="AB4980">
        <v>0</v>
      </c>
      <c r="AC4980" s="4">
        <v>224.4426</v>
      </c>
    </row>
    <row r="4981" spans="1:29" x14ac:dyDescent="0.25">
      <c r="A4981" s="2">
        <v>4980</v>
      </c>
      <c r="B4981" t="s">
        <v>8586</v>
      </c>
      <c r="C4981" s="3">
        <v>42713</v>
      </c>
      <c r="D4981" s="3">
        <v>42717</v>
      </c>
      <c r="E4981" t="s">
        <v>7</v>
      </c>
      <c r="F4981">
        <f>VLOOKUP(E4981,SHIPMODE,2,FALSE)</f>
        <v>1</v>
      </c>
      <c r="G4981" t="s">
        <v>3593</v>
      </c>
      <c r="H4981" t="s">
        <v>1280</v>
      </c>
      <c r="I4981" t="s">
        <v>18</v>
      </c>
      <c r="J4981">
        <f>VLOOKUP(I4981,segmentID,2,FALSE)</f>
        <v>2</v>
      </c>
      <c r="K4981" t="s">
        <v>3255</v>
      </c>
      <c r="L4981">
        <f>VLOOKUP(K4981,country2,2,FALSE)</f>
        <v>1</v>
      </c>
      <c r="M4981" t="s">
        <v>156</v>
      </c>
      <c r="N4981">
        <f>VLOOKUP(Orders!M4981,city2,2,FALSE)</f>
        <v>23</v>
      </c>
      <c r="O4981" t="s">
        <v>110</v>
      </c>
      <c r="P4981">
        <f>VLOOKUP(O4981,state2,2,FALSE)</f>
        <v>11</v>
      </c>
      <c r="Q4981">
        <v>60610</v>
      </c>
      <c r="R4981" t="s">
        <v>55</v>
      </c>
      <c r="S4981">
        <f>VLOOKUP(R4981,region2,2,FALSE)</f>
        <v>3</v>
      </c>
      <c r="T4981" t="s">
        <v>5333</v>
      </c>
      <c r="U4981" t="s">
        <v>22</v>
      </c>
      <c r="V4981">
        <f>VLOOKUP(U4981,category2,2,FALSE)</f>
        <v>2</v>
      </c>
      <c r="W4981" t="s">
        <v>3233</v>
      </c>
      <c r="X4981">
        <f>VLOOKUP(W4981,subcat2,3,FALSE)</f>
        <v>15</v>
      </c>
      <c r="Y4981" t="s">
        <v>629</v>
      </c>
      <c r="Z4981">
        <v>20.568000000000001</v>
      </c>
      <c r="AA4981">
        <v>3</v>
      </c>
      <c r="AB4981">
        <v>0.2</v>
      </c>
      <c r="AC4981" s="4">
        <v>1.5426000000000002</v>
      </c>
    </row>
    <row r="4982" spans="1:29" x14ac:dyDescent="0.25">
      <c r="A4982" s="2">
        <v>4981</v>
      </c>
      <c r="B4982" t="s">
        <v>8586</v>
      </c>
      <c r="C4982" s="3">
        <v>42713</v>
      </c>
      <c r="D4982" s="3">
        <v>42717</v>
      </c>
      <c r="E4982" t="s">
        <v>7</v>
      </c>
      <c r="F4982">
        <f>VLOOKUP(E4982,SHIPMODE,2,FALSE)</f>
        <v>1</v>
      </c>
      <c r="G4982" t="s">
        <v>3593</v>
      </c>
      <c r="H4982" t="s">
        <v>1280</v>
      </c>
      <c r="I4982" t="s">
        <v>18</v>
      </c>
      <c r="J4982">
        <f>VLOOKUP(I4982,segmentID,2,FALSE)</f>
        <v>2</v>
      </c>
      <c r="K4982" t="s">
        <v>3255</v>
      </c>
      <c r="L4982">
        <f>VLOOKUP(K4982,country2,2,FALSE)</f>
        <v>1</v>
      </c>
      <c r="M4982" t="s">
        <v>156</v>
      </c>
      <c r="N4982">
        <f>VLOOKUP(Orders!M4982,city2,2,FALSE)</f>
        <v>23</v>
      </c>
      <c r="O4982" t="s">
        <v>110</v>
      </c>
      <c r="P4982">
        <f>VLOOKUP(O4982,state2,2,FALSE)</f>
        <v>11</v>
      </c>
      <c r="Q4982">
        <v>60610</v>
      </c>
      <c r="R4982" t="s">
        <v>55</v>
      </c>
      <c r="S4982">
        <f>VLOOKUP(R4982,region2,2,FALSE)</f>
        <v>3</v>
      </c>
      <c r="T4982" t="s">
        <v>5015</v>
      </c>
      <c r="U4982" t="s">
        <v>22</v>
      </c>
      <c r="V4982">
        <f>VLOOKUP(U4982,category2,2,FALSE)</f>
        <v>2</v>
      </c>
      <c r="W4982" t="s">
        <v>38</v>
      </c>
      <c r="X4982">
        <f>VLOOKUP(W4982,subcat2,3,FALSE)</f>
        <v>10</v>
      </c>
      <c r="Y4982" t="s">
        <v>2919</v>
      </c>
      <c r="Z4982">
        <v>4.355999999999999</v>
      </c>
      <c r="AA4982">
        <v>2</v>
      </c>
      <c r="AB4982">
        <v>0.8</v>
      </c>
      <c r="AC4982" s="4">
        <v>-11.761200000000002</v>
      </c>
    </row>
    <row r="4983" spans="1:29" x14ac:dyDescent="0.25">
      <c r="A4983" s="2">
        <v>4982</v>
      </c>
      <c r="B4983" t="s">
        <v>8586</v>
      </c>
      <c r="C4983" s="3">
        <v>42713</v>
      </c>
      <c r="D4983" s="3">
        <v>42717</v>
      </c>
      <c r="E4983" t="s">
        <v>7</v>
      </c>
      <c r="F4983">
        <f>VLOOKUP(E4983,SHIPMODE,2,FALSE)</f>
        <v>1</v>
      </c>
      <c r="G4983" t="s">
        <v>3593</v>
      </c>
      <c r="H4983" t="s">
        <v>1280</v>
      </c>
      <c r="I4983" t="s">
        <v>18</v>
      </c>
      <c r="J4983">
        <f>VLOOKUP(I4983,segmentID,2,FALSE)</f>
        <v>2</v>
      </c>
      <c r="K4983" t="s">
        <v>3255</v>
      </c>
      <c r="L4983">
        <f>VLOOKUP(K4983,country2,2,FALSE)</f>
        <v>1</v>
      </c>
      <c r="M4983" t="s">
        <v>156</v>
      </c>
      <c r="N4983">
        <f>VLOOKUP(Orders!M4983,city2,2,FALSE)</f>
        <v>23</v>
      </c>
      <c r="O4983" t="s">
        <v>110</v>
      </c>
      <c r="P4983">
        <f>VLOOKUP(O4983,state2,2,FALSE)</f>
        <v>11</v>
      </c>
      <c r="Q4983">
        <v>60610</v>
      </c>
      <c r="R4983" t="s">
        <v>55</v>
      </c>
      <c r="S4983">
        <f>VLOOKUP(R4983,region2,2,FALSE)</f>
        <v>3</v>
      </c>
      <c r="T4983" t="s">
        <v>5689</v>
      </c>
      <c r="U4983" t="s">
        <v>35</v>
      </c>
      <c r="V4983">
        <f>VLOOKUP(U4983,category2,2,FALSE)</f>
        <v>3</v>
      </c>
      <c r="W4983" t="s">
        <v>3232</v>
      </c>
      <c r="X4983">
        <f>VLOOKUP(W4983,subcat2,3,FALSE)</f>
        <v>12</v>
      </c>
      <c r="Y4983" t="s">
        <v>2722</v>
      </c>
      <c r="Z4983">
        <v>19.040000000000003</v>
      </c>
      <c r="AA4983">
        <v>4</v>
      </c>
      <c r="AB4983">
        <v>0.2</v>
      </c>
      <c r="AC4983" s="4">
        <v>-1.4279999999999999</v>
      </c>
    </row>
    <row r="4984" spans="1:29" x14ac:dyDescent="0.25">
      <c r="A4984" s="2">
        <v>4983</v>
      </c>
      <c r="B4984" t="s">
        <v>6410</v>
      </c>
      <c r="C4984" s="3">
        <v>41959</v>
      </c>
      <c r="D4984" s="3">
        <v>41965</v>
      </c>
      <c r="E4984" t="s">
        <v>25</v>
      </c>
      <c r="F4984">
        <f>VLOOKUP(E4984,SHIPMODE,2,FALSE)</f>
        <v>2</v>
      </c>
      <c r="G4984" t="s">
        <v>3595</v>
      </c>
      <c r="H4984" t="s">
        <v>1286</v>
      </c>
      <c r="I4984" t="s">
        <v>18</v>
      </c>
      <c r="J4984">
        <f>VLOOKUP(I4984,segmentID,2,FALSE)</f>
        <v>2</v>
      </c>
      <c r="K4984" t="s">
        <v>3255</v>
      </c>
      <c r="L4984">
        <f>VLOOKUP(K4984,country2,2,FALSE)</f>
        <v>1</v>
      </c>
      <c r="M4984" t="s">
        <v>700</v>
      </c>
      <c r="N4984">
        <f>VLOOKUP(Orders!M4984,city2,2,FALSE)</f>
        <v>102</v>
      </c>
      <c r="O4984" t="s">
        <v>20</v>
      </c>
      <c r="P4984">
        <f>VLOOKUP(O4984,state2,2,FALSE)</f>
        <v>2</v>
      </c>
      <c r="Q4984">
        <v>92646</v>
      </c>
      <c r="R4984" t="s">
        <v>21</v>
      </c>
      <c r="S4984">
        <f>VLOOKUP(R4984,region2,2,FALSE)</f>
        <v>2</v>
      </c>
      <c r="T4984" t="s">
        <v>4799</v>
      </c>
      <c r="U4984" t="s">
        <v>22</v>
      </c>
      <c r="V4984">
        <f>VLOOKUP(U4984,category2,2,FALSE)</f>
        <v>2</v>
      </c>
      <c r="W4984" t="s">
        <v>23</v>
      </c>
      <c r="X4984">
        <f>VLOOKUP(W4984,subcat2,3,FALSE)</f>
        <v>3</v>
      </c>
      <c r="Y4984" t="s">
        <v>382</v>
      </c>
      <c r="Z4984">
        <v>5.22</v>
      </c>
      <c r="AA4984">
        <v>2</v>
      </c>
      <c r="AB4984">
        <v>0</v>
      </c>
      <c r="AC4984" s="4">
        <v>2.4011999999999998</v>
      </c>
    </row>
    <row r="4985" spans="1:29" x14ac:dyDescent="0.25">
      <c r="A4985" s="2">
        <v>4984</v>
      </c>
      <c r="B4985" t="s">
        <v>8587</v>
      </c>
      <c r="C4985" s="3">
        <v>42680</v>
      </c>
      <c r="D4985" s="3">
        <v>42684</v>
      </c>
      <c r="E4985" t="s">
        <v>7</v>
      </c>
      <c r="F4985">
        <f>VLOOKUP(E4985,SHIPMODE,2,FALSE)</f>
        <v>1</v>
      </c>
      <c r="G4985" t="s">
        <v>3260</v>
      </c>
      <c r="H4985" t="s">
        <v>47</v>
      </c>
      <c r="I4985" t="s">
        <v>9</v>
      </c>
      <c r="J4985">
        <f>VLOOKUP(I4985,segmentID,2,FALSE)</f>
        <v>1</v>
      </c>
      <c r="K4985" t="s">
        <v>3255</v>
      </c>
      <c r="L4985">
        <f>VLOOKUP(K4985,country2,2,FALSE)</f>
        <v>1</v>
      </c>
      <c r="M4985" t="s">
        <v>466</v>
      </c>
      <c r="N4985">
        <f>VLOOKUP(Orders!M4985,city2,2,FALSE)</f>
        <v>71</v>
      </c>
      <c r="O4985" t="s">
        <v>20</v>
      </c>
      <c r="P4985">
        <f>VLOOKUP(O4985,state2,2,FALSE)</f>
        <v>2</v>
      </c>
      <c r="Q4985">
        <v>92105</v>
      </c>
      <c r="R4985" t="s">
        <v>21</v>
      </c>
      <c r="S4985">
        <f>VLOOKUP(R4985,region2,2,FALSE)</f>
        <v>2</v>
      </c>
      <c r="T4985" t="s">
        <v>4196</v>
      </c>
      <c r="U4985" t="s">
        <v>22</v>
      </c>
      <c r="V4985">
        <f>VLOOKUP(U4985,category2,2,FALSE)</f>
        <v>2</v>
      </c>
      <c r="W4985" t="s">
        <v>3227</v>
      </c>
      <c r="X4985">
        <f>VLOOKUP(W4985,subcat2,3,FALSE)</f>
        <v>5</v>
      </c>
      <c r="Y4985" t="s">
        <v>947</v>
      </c>
      <c r="Z4985">
        <v>84.84</v>
      </c>
      <c r="AA4985">
        <v>3</v>
      </c>
      <c r="AB4985">
        <v>0</v>
      </c>
      <c r="AC4985" s="4">
        <v>22.9068</v>
      </c>
    </row>
    <row r="4986" spans="1:29" x14ac:dyDescent="0.25">
      <c r="A4986" s="2">
        <v>4985</v>
      </c>
      <c r="B4986" t="s">
        <v>7401</v>
      </c>
      <c r="C4986" s="3">
        <v>42253</v>
      </c>
      <c r="D4986" s="3">
        <v>42257</v>
      </c>
      <c r="E4986" t="s">
        <v>25</v>
      </c>
      <c r="F4986">
        <f>VLOOKUP(E4986,SHIPMODE,2,FALSE)</f>
        <v>2</v>
      </c>
      <c r="G4986" t="s">
        <v>3571</v>
      </c>
      <c r="H4986" t="s">
        <v>1217</v>
      </c>
      <c r="I4986" t="s">
        <v>18</v>
      </c>
      <c r="J4986">
        <f>VLOOKUP(I4986,segmentID,2,FALSE)</f>
        <v>2</v>
      </c>
      <c r="K4986" t="s">
        <v>3255</v>
      </c>
      <c r="L4986">
        <f>VLOOKUP(K4986,country2,2,FALSE)</f>
        <v>1</v>
      </c>
      <c r="M4986" t="s">
        <v>2373</v>
      </c>
      <c r="N4986">
        <f>VLOOKUP(Orders!M4986,city2,2,FALSE)</f>
        <v>317</v>
      </c>
      <c r="O4986" t="s">
        <v>173</v>
      </c>
      <c r="P4986">
        <f>VLOOKUP(O4986,state2,2,FALSE)</f>
        <v>19</v>
      </c>
      <c r="Q4986">
        <v>37211</v>
      </c>
      <c r="R4986" t="s">
        <v>12</v>
      </c>
      <c r="S4986">
        <f>VLOOKUP(R4986,region2,2,FALSE)</f>
        <v>1</v>
      </c>
      <c r="T4986" t="s">
        <v>4891</v>
      </c>
      <c r="U4986" t="s">
        <v>22</v>
      </c>
      <c r="V4986">
        <f>VLOOKUP(U4986,category2,2,FALSE)</f>
        <v>2</v>
      </c>
      <c r="W4986" t="s">
        <v>3234</v>
      </c>
      <c r="X4986">
        <f>VLOOKUP(W4986,subcat2,3,FALSE)</f>
        <v>14</v>
      </c>
      <c r="Y4986" t="s">
        <v>2963</v>
      </c>
      <c r="Z4986">
        <v>7.2400000000000011</v>
      </c>
      <c r="AA4986">
        <v>5</v>
      </c>
      <c r="AB4986">
        <v>0.2</v>
      </c>
      <c r="AC4986" s="4">
        <v>1.1764999999999992</v>
      </c>
    </row>
    <row r="4987" spans="1:29" x14ac:dyDescent="0.25">
      <c r="A4987" s="2">
        <v>4986</v>
      </c>
      <c r="B4987" t="s">
        <v>6411</v>
      </c>
      <c r="C4987" s="3">
        <v>41885</v>
      </c>
      <c r="D4987" s="3">
        <v>41885</v>
      </c>
      <c r="E4987" t="s">
        <v>625</v>
      </c>
      <c r="F4987">
        <f>VLOOKUP(E4987,SHIPMODE,2,FALSE)</f>
        <v>4</v>
      </c>
      <c r="G4987" t="s">
        <v>3624</v>
      </c>
      <c r="H4987" t="s">
        <v>1375</v>
      </c>
      <c r="I4987" t="s">
        <v>9</v>
      </c>
      <c r="J4987">
        <f>VLOOKUP(I4987,segmentID,2,FALSE)</f>
        <v>1</v>
      </c>
      <c r="K4987" t="s">
        <v>3255</v>
      </c>
      <c r="L4987">
        <f>VLOOKUP(K4987,country2,2,FALSE)</f>
        <v>1</v>
      </c>
      <c r="M4987" t="s">
        <v>138</v>
      </c>
      <c r="N4987">
        <f>VLOOKUP(Orders!M4987,city2,2,FALSE)</f>
        <v>21</v>
      </c>
      <c r="O4987" t="s">
        <v>139</v>
      </c>
      <c r="P4987">
        <f>VLOOKUP(O4987,state2,2,FALSE)</f>
        <v>16</v>
      </c>
      <c r="Q4987">
        <v>10009</v>
      </c>
      <c r="R4987" t="s">
        <v>79</v>
      </c>
      <c r="S4987">
        <f>VLOOKUP(R4987,region2,2,FALSE)</f>
        <v>4</v>
      </c>
      <c r="T4987" t="s">
        <v>4870</v>
      </c>
      <c r="U4987" t="s">
        <v>22</v>
      </c>
      <c r="V4987">
        <f>VLOOKUP(U4987,category2,2,FALSE)</f>
        <v>2</v>
      </c>
      <c r="W4987" t="s">
        <v>23</v>
      </c>
      <c r="X4987">
        <f>VLOOKUP(W4987,subcat2,3,FALSE)</f>
        <v>3</v>
      </c>
      <c r="Y4987" t="s">
        <v>582</v>
      </c>
      <c r="Z4987">
        <v>14.399999999999999</v>
      </c>
      <c r="AA4987">
        <v>5</v>
      </c>
      <c r="AB4987">
        <v>0</v>
      </c>
      <c r="AC4987" s="4">
        <v>7.056</v>
      </c>
    </row>
    <row r="4988" spans="1:29" x14ac:dyDescent="0.25">
      <c r="A4988" s="2">
        <v>4987</v>
      </c>
      <c r="B4988" t="s">
        <v>8588</v>
      </c>
      <c r="C4988" s="3">
        <v>42484</v>
      </c>
      <c r="D4988" s="3">
        <v>42488</v>
      </c>
      <c r="E4988" t="s">
        <v>25</v>
      </c>
      <c r="F4988">
        <f>VLOOKUP(E4988,SHIPMODE,2,FALSE)</f>
        <v>2</v>
      </c>
      <c r="G4988" t="s">
        <v>3897</v>
      </c>
      <c r="H4988" t="s">
        <v>2423</v>
      </c>
      <c r="I4988" t="s">
        <v>52</v>
      </c>
      <c r="J4988">
        <f>VLOOKUP(I4988,segmentID,2,FALSE)</f>
        <v>3</v>
      </c>
      <c r="K4988" t="s">
        <v>3255</v>
      </c>
      <c r="L4988">
        <f>VLOOKUP(K4988,country2,2,FALSE)</f>
        <v>1</v>
      </c>
      <c r="M4988" t="s">
        <v>527</v>
      </c>
      <c r="N4988">
        <f>VLOOKUP(Orders!M4988,city2,2,FALSE)</f>
        <v>78</v>
      </c>
      <c r="O4988" t="s">
        <v>228</v>
      </c>
      <c r="P4988">
        <f>VLOOKUP(O4988,state2,2,FALSE)</f>
        <v>23</v>
      </c>
      <c r="Q4988">
        <v>80906</v>
      </c>
      <c r="R4988" t="s">
        <v>21</v>
      </c>
      <c r="S4988">
        <f>VLOOKUP(R4988,region2,2,FALSE)</f>
        <v>2</v>
      </c>
      <c r="T4988" t="s">
        <v>4589</v>
      </c>
      <c r="U4988" t="s">
        <v>22</v>
      </c>
      <c r="V4988">
        <f>VLOOKUP(U4988,category2,2,FALSE)</f>
        <v>2</v>
      </c>
      <c r="W4988" t="s">
        <v>45</v>
      </c>
      <c r="X4988">
        <f>VLOOKUP(W4988,subcat2,3,FALSE)</f>
        <v>11</v>
      </c>
      <c r="Y4988" t="s">
        <v>736</v>
      </c>
      <c r="Z4988">
        <v>15.552000000000003</v>
      </c>
      <c r="AA4988">
        <v>3</v>
      </c>
      <c r="AB4988">
        <v>0.2</v>
      </c>
      <c r="AC4988" s="4">
        <v>5.4432</v>
      </c>
    </row>
    <row r="4989" spans="1:29" x14ac:dyDescent="0.25">
      <c r="A4989" s="2">
        <v>4988</v>
      </c>
      <c r="B4989" t="s">
        <v>8588</v>
      </c>
      <c r="C4989" s="3">
        <v>42484</v>
      </c>
      <c r="D4989" s="3">
        <v>42488</v>
      </c>
      <c r="E4989" t="s">
        <v>25</v>
      </c>
      <c r="F4989">
        <f>VLOOKUP(E4989,SHIPMODE,2,FALSE)</f>
        <v>2</v>
      </c>
      <c r="G4989" t="s">
        <v>3897</v>
      </c>
      <c r="H4989" t="s">
        <v>2423</v>
      </c>
      <c r="I4989" t="s">
        <v>52</v>
      </c>
      <c r="J4989">
        <f>VLOOKUP(I4989,segmentID,2,FALSE)</f>
        <v>3</v>
      </c>
      <c r="K4989" t="s">
        <v>3255</v>
      </c>
      <c r="L4989">
        <f>VLOOKUP(K4989,country2,2,FALSE)</f>
        <v>1</v>
      </c>
      <c r="M4989" t="s">
        <v>527</v>
      </c>
      <c r="N4989">
        <f>VLOOKUP(Orders!M4989,city2,2,FALSE)</f>
        <v>78</v>
      </c>
      <c r="O4989" t="s">
        <v>228</v>
      </c>
      <c r="P4989">
        <f>VLOOKUP(O4989,state2,2,FALSE)</f>
        <v>23</v>
      </c>
      <c r="Q4989">
        <v>80906</v>
      </c>
      <c r="R4989" t="s">
        <v>21</v>
      </c>
      <c r="S4989">
        <f>VLOOKUP(R4989,region2,2,FALSE)</f>
        <v>2</v>
      </c>
      <c r="T4989" t="s">
        <v>4103</v>
      </c>
      <c r="U4989" t="s">
        <v>13</v>
      </c>
      <c r="V4989">
        <f>VLOOKUP(U4989,category2,2,FALSE)</f>
        <v>1</v>
      </c>
      <c r="W4989" t="s">
        <v>3226</v>
      </c>
      <c r="X4989">
        <f>VLOOKUP(W4989,subcat2,3,FALSE)</f>
        <v>2</v>
      </c>
      <c r="Y4989" t="s">
        <v>339</v>
      </c>
      <c r="Z4989">
        <v>1325.76</v>
      </c>
      <c r="AA4989">
        <v>6</v>
      </c>
      <c r="AB4989">
        <v>0.2</v>
      </c>
      <c r="AC4989" s="4">
        <v>149.14799999999991</v>
      </c>
    </row>
    <row r="4990" spans="1:29" x14ac:dyDescent="0.25">
      <c r="A4990" s="2">
        <v>4989</v>
      </c>
      <c r="B4990" t="s">
        <v>8588</v>
      </c>
      <c r="C4990" s="3">
        <v>42484</v>
      </c>
      <c r="D4990" s="3">
        <v>42488</v>
      </c>
      <c r="E4990" t="s">
        <v>25</v>
      </c>
      <c r="F4990">
        <f>VLOOKUP(E4990,SHIPMODE,2,FALSE)</f>
        <v>2</v>
      </c>
      <c r="G4990" t="s">
        <v>3897</v>
      </c>
      <c r="H4990" t="s">
        <v>2423</v>
      </c>
      <c r="I4990" t="s">
        <v>52</v>
      </c>
      <c r="J4990">
        <f>VLOOKUP(I4990,segmentID,2,FALSE)</f>
        <v>3</v>
      </c>
      <c r="K4990" t="s">
        <v>3255</v>
      </c>
      <c r="L4990">
        <f>VLOOKUP(K4990,country2,2,FALSE)</f>
        <v>1</v>
      </c>
      <c r="M4990" t="s">
        <v>527</v>
      </c>
      <c r="N4990">
        <f>VLOOKUP(Orders!M4990,city2,2,FALSE)</f>
        <v>78</v>
      </c>
      <c r="O4990" t="s">
        <v>228</v>
      </c>
      <c r="P4990">
        <f>VLOOKUP(O4990,state2,2,FALSE)</f>
        <v>23</v>
      </c>
      <c r="Q4990">
        <v>80906</v>
      </c>
      <c r="R4990" t="s">
        <v>21</v>
      </c>
      <c r="S4990">
        <f>VLOOKUP(R4990,region2,2,FALSE)</f>
        <v>2</v>
      </c>
      <c r="T4990" t="s">
        <v>5566</v>
      </c>
      <c r="U4990" t="s">
        <v>22</v>
      </c>
      <c r="V4990">
        <f>VLOOKUP(U4990,category2,2,FALSE)</f>
        <v>2</v>
      </c>
      <c r="W4990" t="s">
        <v>3231</v>
      </c>
      <c r="X4990">
        <f>VLOOKUP(W4990,subcat2,3,FALSE)</f>
        <v>9</v>
      </c>
      <c r="Y4990" t="s">
        <v>763</v>
      </c>
      <c r="Z4990">
        <v>3.1080000000000001</v>
      </c>
      <c r="AA4990">
        <v>2</v>
      </c>
      <c r="AB4990">
        <v>0.7</v>
      </c>
      <c r="AC4990" s="4">
        <v>-2.1755999999999993</v>
      </c>
    </row>
    <row r="4991" spans="1:29" x14ac:dyDescent="0.25">
      <c r="A4991" s="2">
        <v>4990</v>
      </c>
      <c r="B4991" t="s">
        <v>10070</v>
      </c>
      <c r="C4991" s="3">
        <v>42978</v>
      </c>
      <c r="D4991" s="3">
        <v>42982</v>
      </c>
      <c r="E4991" t="s">
        <v>25</v>
      </c>
      <c r="F4991">
        <f>VLOOKUP(E4991,SHIPMODE,2,FALSE)</f>
        <v>2</v>
      </c>
      <c r="G4991" t="s">
        <v>3840</v>
      </c>
      <c r="H4991" t="s">
        <v>2185</v>
      </c>
      <c r="I4991" t="s">
        <v>52</v>
      </c>
      <c r="J4991">
        <f>VLOOKUP(I4991,segmentID,2,FALSE)</f>
        <v>3</v>
      </c>
      <c r="K4991" t="s">
        <v>3255</v>
      </c>
      <c r="L4991">
        <f>VLOOKUP(K4991,country2,2,FALSE)</f>
        <v>1</v>
      </c>
      <c r="M4991" t="s">
        <v>67</v>
      </c>
      <c r="N4991">
        <f>VLOOKUP(Orders!M4991,city2,2,FALSE)</f>
        <v>9</v>
      </c>
      <c r="O4991" t="s">
        <v>20</v>
      </c>
      <c r="P4991">
        <f>VLOOKUP(O4991,state2,2,FALSE)</f>
        <v>2</v>
      </c>
      <c r="Q4991">
        <v>94110</v>
      </c>
      <c r="R4991" t="s">
        <v>21</v>
      </c>
      <c r="S4991">
        <f>VLOOKUP(R4991,region2,2,FALSE)</f>
        <v>2</v>
      </c>
      <c r="T4991" t="s">
        <v>4845</v>
      </c>
      <c r="U4991" t="s">
        <v>22</v>
      </c>
      <c r="V4991">
        <f>VLOOKUP(U4991,category2,2,FALSE)</f>
        <v>2</v>
      </c>
      <c r="W4991" t="s">
        <v>3231</v>
      </c>
      <c r="X4991">
        <f>VLOOKUP(W4991,subcat2,3,FALSE)</f>
        <v>9</v>
      </c>
      <c r="Y4991" t="s">
        <v>2360</v>
      </c>
      <c r="Z4991">
        <v>6.6719999999999988</v>
      </c>
      <c r="AA4991">
        <v>3</v>
      </c>
      <c r="AB4991">
        <v>0.2</v>
      </c>
      <c r="AC4991" s="4">
        <v>2.1683999999999997</v>
      </c>
    </row>
    <row r="4992" spans="1:29" x14ac:dyDescent="0.25">
      <c r="A4992" s="2">
        <v>4991</v>
      </c>
      <c r="B4992" t="s">
        <v>10070</v>
      </c>
      <c r="C4992" s="3">
        <v>42978</v>
      </c>
      <c r="D4992" s="3">
        <v>42982</v>
      </c>
      <c r="E4992" t="s">
        <v>25</v>
      </c>
      <c r="F4992">
        <f>VLOOKUP(E4992,SHIPMODE,2,FALSE)</f>
        <v>2</v>
      </c>
      <c r="G4992" t="s">
        <v>3840</v>
      </c>
      <c r="H4992" t="s">
        <v>2185</v>
      </c>
      <c r="I4992" t="s">
        <v>52</v>
      </c>
      <c r="J4992">
        <f>VLOOKUP(I4992,segmentID,2,FALSE)</f>
        <v>3</v>
      </c>
      <c r="K4992" t="s">
        <v>3255</v>
      </c>
      <c r="L4992">
        <f>VLOOKUP(K4992,country2,2,FALSE)</f>
        <v>1</v>
      </c>
      <c r="M4992" t="s">
        <v>67</v>
      </c>
      <c r="N4992">
        <f>VLOOKUP(Orders!M4992,city2,2,FALSE)</f>
        <v>9</v>
      </c>
      <c r="O4992" t="s">
        <v>20</v>
      </c>
      <c r="P4992">
        <f>VLOOKUP(O4992,state2,2,FALSE)</f>
        <v>2</v>
      </c>
      <c r="Q4992">
        <v>94110</v>
      </c>
      <c r="R4992" t="s">
        <v>21</v>
      </c>
      <c r="S4992">
        <f>VLOOKUP(R4992,region2,2,FALSE)</f>
        <v>2</v>
      </c>
      <c r="T4992" t="s">
        <v>4969</v>
      </c>
      <c r="U4992" t="s">
        <v>35</v>
      </c>
      <c r="V4992">
        <f>VLOOKUP(U4992,category2,2,FALSE)</f>
        <v>3</v>
      </c>
      <c r="W4992" t="s">
        <v>3230</v>
      </c>
      <c r="X4992">
        <f>VLOOKUP(W4992,subcat2,3,FALSE)</f>
        <v>8</v>
      </c>
      <c r="Y4992" t="s">
        <v>2000</v>
      </c>
      <c r="Z4992">
        <v>689.40800000000002</v>
      </c>
      <c r="AA4992">
        <v>4</v>
      </c>
      <c r="AB4992">
        <v>0.2</v>
      </c>
      <c r="AC4992" s="4">
        <v>77.558399999999978</v>
      </c>
    </row>
    <row r="4993" spans="1:29" x14ac:dyDescent="0.25">
      <c r="A4993" s="2">
        <v>4992</v>
      </c>
      <c r="B4993" t="s">
        <v>10071</v>
      </c>
      <c r="C4993" s="3">
        <v>43076</v>
      </c>
      <c r="D4993" s="3">
        <v>43082</v>
      </c>
      <c r="E4993" t="s">
        <v>25</v>
      </c>
      <c r="F4993">
        <f>VLOOKUP(E4993,SHIPMODE,2,FALSE)</f>
        <v>2</v>
      </c>
      <c r="G4993" t="s">
        <v>3683</v>
      </c>
      <c r="H4993" t="s">
        <v>1612</v>
      </c>
      <c r="I4993" t="s">
        <v>18</v>
      </c>
      <c r="J4993">
        <f>VLOOKUP(I4993,segmentID,2,FALSE)</f>
        <v>2</v>
      </c>
      <c r="K4993" t="s">
        <v>3255</v>
      </c>
      <c r="L4993">
        <f>VLOOKUP(K4993,country2,2,FALSE)</f>
        <v>1</v>
      </c>
      <c r="M4993" t="s">
        <v>156</v>
      </c>
      <c r="N4993">
        <f>VLOOKUP(Orders!M4993,city2,2,FALSE)</f>
        <v>23</v>
      </c>
      <c r="O4993" t="s">
        <v>110</v>
      </c>
      <c r="P4993">
        <f>VLOOKUP(O4993,state2,2,FALSE)</f>
        <v>11</v>
      </c>
      <c r="Q4993">
        <v>60653</v>
      </c>
      <c r="R4993" t="s">
        <v>55</v>
      </c>
      <c r="S4993">
        <f>VLOOKUP(R4993,region2,2,FALSE)</f>
        <v>3</v>
      </c>
      <c r="T4993" t="s">
        <v>5686</v>
      </c>
      <c r="U4993" t="s">
        <v>22</v>
      </c>
      <c r="V4993">
        <f>VLOOKUP(U4993,category2,2,FALSE)</f>
        <v>2</v>
      </c>
      <c r="W4993" t="s">
        <v>3231</v>
      </c>
      <c r="X4993">
        <f>VLOOKUP(W4993,subcat2,3,FALSE)</f>
        <v>9</v>
      </c>
      <c r="Y4993" t="s">
        <v>1376</v>
      </c>
      <c r="Z4993">
        <v>1889.9899999999998</v>
      </c>
      <c r="AA4993">
        <v>5</v>
      </c>
      <c r="AB4993">
        <v>0.8</v>
      </c>
      <c r="AC4993" s="4">
        <v>-2929.4845000000005</v>
      </c>
    </row>
    <row r="4994" spans="1:29" x14ac:dyDescent="0.25">
      <c r="A4994" s="2">
        <v>4993</v>
      </c>
      <c r="B4994" t="s">
        <v>7402</v>
      </c>
      <c r="C4994" s="3">
        <v>42356</v>
      </c>
      <c r="D4994" s="3">
        <v>42363</v>
      </c>
      <c r="E4994" t="s">
        <v>25</v>
      </c>
      <c r="F4994">
        <f>VLOOKUP(E4994,SHIPMODE,2,FALSE)</f>
        <v>2</v>
      </c>
      <c r="G4994" t="s">
        <v>3771</v>
      </c>
      <c r="H4994" t="s">
        <v>1887</v>
      </c>
      <c r="I4994" t="s">
        <v>18</v>
      </c>
      <c r="J4994">
        <f>VLOOKUP(I4994,segmentID,2,FALSE)</f>
        <v>2</v>
      </c>
      <c r="K4994" t="s">
        <v>3255</v>
      </c>
      <c r="L4994">
        <f>VLOOKUP(K4994,country2,2,FALSE)</f>
        <v>1</v>
      </c>
      <c r="M4994" t="s">
        <v>172</v>
      </c>
      <c r="N4994">
        <f>VLOOKUP(Orders!M4994,city2,2,FALSE)</f>
        <v>27</v>
      </c>
      <c r="O4994" t="s">
        <v>173</v>
      </c>
      <c r="P4994">
        <f>VLOOKUP(O4994,state2,2,FALSE)</f>
        <v>19</v>
      </c>
      <c r="Q4994">
        <v>38109</v>
      </c>
      <c r="R4994" t="s">
        <v>12</v>
      </c>
      <c r="S4994">
        <f>VLOOKUP(R4994,region2,2,FALSE)</f>
        <v>1</v>
      </c>
      <c r="T4994" t="s">
        <v>4843</v>
      </c>
      <c r="U4994" t="s">
        <v>22</v>
      </c>
      <c r="V4994">
        <f>VLOOKUP(U4994,category2,2,FALSE)</f>
        <v>2</v>
      </c>
      <c r="W4994" t="s">
        <v>103</v>
      </c>
      <c r="X4994">
        <f>VLOOKUP(W4994,subcat2,3,FALSE)</f>
        <v>13</v>
      </c>
      <c r="Y4994" t="s">
        <v>251</v>
      </c>
      <c r="Z4994">
        <v>55.936000000000007</v>
      </c>
      <c r="AA4994">
        <v>8</v>
      </c>
      <c r="AB4994">
        <v>0.2</v>
      </c>
      <c r="AC4994" s="4">
        <v>18.878399999999999</v>
      </c>
    </row>
    <row r="4995" spans="1:29" x14ac:dyDescent="0.25">
      <c r="A4995" s="2">
        <v>4994</v>
      </c>
      <c r="B4995" t="s">
        <v>7402</v>
      </c>
      <c r="C4995" s="3">
        <v>42356</v>
      </c>
      <c r="D4995" s="3">
        <v>42363</v>
      </c>
      <c r="E4995" t="s">
        <v>25</v>
      </c>
      <c r="F4995">
        <f>VLOOKUP(E4995,SHIPMODE,2,FALSE)</f>
        <v>2</v>
      </c>
      <c r="G4995" t="s">
        <v>3771</v>
      </c>
      <c r="H4995" t="s">
        <v>1887</v>
      </c>
      <c r="I4995" t="s">
        <v>18</v>
      </c>
      <c r="J4995">
        <f>VLOOKUP(I4995,segmentID,2,FALSE)</f>
        <v>2</v>
      </c>
      <c r="K4995" t="s">
        <v>3255</v>
      </c>
      <c r="L4995">
        <f>VLOOKUP(K4995,country2,2,FALSE)</f>
        <v>1</v>
      </c>
      <c r="M4995" t="s">
        <v>172</v>
      </c>
      <c r="N4995">
        <f>VLOOKUP(Orders!M4995,city2,2,FALSE)</f>
        <v>27</v>
      </c>
      <c r="O4995" t="s">
        <v>173</v>
      </c>
      <c r="P4995">
        <f>VLOOKUP(O4995,state2,2,FALSE)</f>
        <v>19</v>
      </c>
      <c r="Q4995">
        <v>38109</v>
      </c>
      <c r="R4995" t="s">
        <v>12</v>
      </c>
      <c r="S4995">
        <f>VLOOKUP(R4995,region2,2,FALSE)</f>
        <v>1</v>
      </c>
      <c r="T4995" t="s">
        <v>5316</v>
      </c>
      <c r="U4995" t="s">
        <v>22</v>
      </c>
      <c r="V4995">
        <f>VLOOKUP(U4995,category2,2,FALSE)</f>
        <v>2</v>
      </c>
      <c r="W4995" t="s">
        <v>23</v>
      </c>
      <c r="X4995">
        <f>VLOOKUP(W4995,subcat2,3,FALSE)</f>
        <v>3</v>
      </c>
      <c r="Y4995" t="s">
        <v>1323</v>
      </c>
      <c r="Z4995">
        <v>18.431999999999999</v>
      </c>
      <c r="AA4995">
        <v>8</v>
      </c>
      <c r="AB4995">
        <v>0.2</v>
      </c>
      <c r="AC4995" s="4">
        <v>5.9903999999999984</v>
      </c>
    </row>
    <row r="4996" spans="1:29" x14ac:dyDescent="0.25">
      <c r="A4996" s="2">
        <v>4995</v>
      </c>
      <c r="B4996" t="s">
        <v>7402</v>
      </c>
      <c r="C4996" s="3">
        <v>42356</v>
      </c>
      <c r="D4996" s="3">
        <v>42363</v>
      </c>
      <c r="E4996" t="s">
        <v>25</v>
      </c>
      <c r="F4996">
        <f>VLOOKUP(E4996,SHIPMODE,2,FALSE)</f>
        <v>2</v>
      </c>
      <c r="G4996" t="s">
        <v>3771</v>
      </c>
      <c r="H4996" t="s">
        <v>1887</v>
      </c>
      <c r="I4996" t="s">
        <v>18</v>
      </c>
      <c r="J4996">
        <f>VLOOKUP(I4996,segmentID,2,FALSE)</f>
        <v>2</v>
      </c>
      <c r="K4996" t="s">
        <v>3255</v>
      </c>
      <c r="L4996">
        <f>VLOOKUP(K4996,country2,2,FALSE)</f>
        <v>1</v>
      </c>
      <c r="M4996" t="s">
        <v>172</v>
      </c>
      <c r="N4996">
        <f>VLOOKUP(Orders!M4996,city2,2,FALSE)</f>
        <v>27</v>
      </c>
      <c r="O4996" t="s">
        <v>173</v>
      </c>
      <c r="P4996">
        <f>VLOOKUP(O4996,state2,2,FALSE)</f>
        <v>19</v>
      </c>
      <c r="Q4996">
        <v>38109</v>
      </c>
      <c r="R4996" t="s">
        <v>12</v>
      </c>
      <c r="S4996">
        <f>VLOOKUP(R4996,region2,2,FALSE)</f>
        <v>1</v>
      </c>
      <c r="T4996" t="s">
        <v>4630</v>
      </c>
      <c r="U4996" t="s">
        <v>13</v>
      </c>
      <c r="V4996">
        <f>VLOOKUP(U4996,category2,2,FALSE)</f>
        <v>1</v>
      </c>
      <c r="W4996" t="s">
        <v>3228</v>
      </c>
      <c r="X4996">
        <f>VLOOKUP(W4996,subcat2,3,FALSE)</f>
        <v>6</v>
      </c>
      <c r="Y4996" t="s">
        <v>1784</v>
      </c>
      <c r="Z4996">
        <v>20.32</v>
      </c>
      <c r="AA4996">
        <v>5</v>
      </c>
      <c r="AB4996">
        <v>0.2</v>
      </c>
      <c r="AC4996" s="4">
        <v>3.5559999999999992</v>
      </c>
    </row>
    <row r="4997" spans="1:29" x14ac:dyDescent="0.25">
      <c r="A4997" s="2">
        <v>4996</v>
      </c>
      <c r="B4997" t="s">
        <v>6412</v>
      </c>
      <c r="C4997" s="3">
        <v>41947</v>
      </c>
      <c r="D4997" s="3">
        <v>41953</v>
      </c>
      <c r="E4997" t="s">
        <v>25</v>
      </c>
      <c r="F4997">
        <f>VLOOKUP(E4997,SHIPMODE,2,FALSE)</f>
        <v>2</v>
      </c>
      <c r="G4997" t="s">
        <v>3704</v>
      </c>
      <c r="H4997" t="s">
        <v>1663</v>
      </c>
      <c r="I4997" t="s">
        <v>52</v>
      </c>
      <c r="J4997">
        <f>VLOOKUP(I4997,segmentID,2,FALSE)</f>
        <v>3</v>
      </c>
      <c r="K4997" t="s">
        <v>3255</v>
      </c>
      <c r="L4997">
        <f>VLOOKUP(K4997,country2,2,FALSE)</f>
        <v>1</v>
      </c>
      <c r="M4997" t="s">
        <v>138</v>
      </c>
      <c r="N4997">
        <f>VLOOKUP(Orders!M4997,city2,2,FALSE)</f>
        <v>21</v>
      </c>
      <c r="O4997" t="s">
        <v>139</v>
      </c>
      <c r="P4997">
        <f>VLOOKUP(O4997,state2,2,FALSE)</f>
        <v>16</v>
      </c>
      <c r="Q4997">
        <v>10011</v>
      </c>
      <c r="R4997" t="s">
        <v>79</v>
      </c>
      <c r="S4997">
        <f>VLOOKUP(R4997,region2,2,FALSE)</f>
        <v>4</v>
      </c>
      <c r="T4997" t="s">
        <v>5592</v>
      </c>
      <c r="U4997" t="s">
        <v>22</v>
      </c>
      <c r="V4997">
        <f>VLOOKUP(U4997,category2,2,FALSE)</f>
        <v>2</v>
      </c>
      <c r="W4997" t="s">
        <v>3231</v>
      </c>
      <c r="X4997">
        <f>VLOOKUP(W4997,subcat2,3,FALSE)</f>
        <v>9</v>
      </c>
      <c r="Y4997" t="s">
        <v>1246</v>
      </c>
      <c r="Z4997">
        <v>52.064</v>
      </c>
      <c r="AA4997">
        <v>4</v>
      </c>
      <c r="AB4997">
        <v>0.2</v>
      </c>
      <c r="AC4997" s="4">
        <v>18.873199999999997</v>
      </c>
    </row>
    <row r="4998" spans="1:29" x14ac:dyDescent="0.25">
      <c r="A4998" s="2">
        <v>4997</v>
      </c>
      <c r="B4998" t="s">
        <v>10072</v>
      </c>
      <c r="C4998" s="3">
        <v>42804</v>
      </c>
      <c r="D4998" s="3">
        <v>42809</v>
      </c>
      <c r="E4998" t="s">
        <v>25</v>
      </c>
      <c r="F4998">
        <f>VLOOKUP(E4998,SHIPMODE,2,FALSE)</f>
        <v>2</v>
      </c>
      <c r="G4998" t="s">
        <v>4009</v>
      </c>
      <c r="H4998" t="s">
        <v>2932</v>
      </c>
      <c r="I4998" t="s">
        <v>18</v>
      </c>
      <c r="J4998">
        <f>VLOOKUP(I4998,segmentID,2,FALSE)</f>
        <v>2</v>
      </c>
      <c r="K4998" t="s">
        <v>3255</v>
      </c>
      <c r="L4998">
        <f>VLOOKUP(K4998,country2,2,FALSE)</f>
        <v>1</v>
      </c>
      <c r="M4998" t="s">
        <v>1975</v>
      </c>
      <c r="N4998">
        <f>VLOOKUP(Orders!M4998,city2,2,FALSE)</f>
        <v>254</v>
      </c>
      <c r="O4998" t="s">
        <v>44</v>
      </c>
      <c r="P4998">
        <f>VLOOKUP(O4998,state2,2,FALSE)</f>
        <v>4</v>
      </c>
      <c r="Q4998">
        <v>27604</v>
      </c>
      <c r="R4998" t="s">
        <v>12</v>
      </c>
      <c r="S4998">
        <f>VLOOKUP(R4998,region2,2,FALSE)</f>
        <v>1</v>
      </c>
      <c r="T4998" t="s">
        <v>5772</v>
      </c>
      <c r="U4998" t="s">
        <v>22</v>
      </c>
      <c r="V4998">
        <f>VLOOKUP(U4998,category2,2,FALSE)</f>
        <v>2</v>
      </c>
      <c r="W4998" t="s">
        <v>38</v>
      </c>
      <c r="X4998">
        <f>VLOOKUP(W4998,subcat2,3,FALSE)</f>
        <v>10</v>
      </c>
      <c r="Y4998" t="s">
        <v>1034</v>
      </c>
      <c r="Z4998">
        <v>48.783999999999999</v>
      </c>
      <c r="AA4998">
        <v>1</v>
      </c>
      <c r="AB4998">
        <v>0.2</v>
      </c>
      <c r="AC4998" s="4">
        <v>3.6587999999999976</v>
      </c>
    </row>
    <row r="4999" spans="1:29" x14ac:dyDescent="0.25">
      <c r="A4999" s="2">
        <v>4998</v>
      </c>
      <c r="B4999" t="s">
        <v>10072</v>
      </c>
      <c r="C4999" s="3">
        <v>42804</v>
      </c>
      <c r="D4999" s="3">
        <v>42809</v>
      </c>
      <c r="E4999" t="s">
        <v>25</v>
      </c>
      <c r="F4999">
        <f>VLOOKUP(E4999,SHIPMODE,2,FALSE)</f>
        <v>2</v>
      </c>
      <c r="G4999" t="s">
        <v>4009</v>
      </c>
      <c r="H4999" t="s">
        <v>2932</v>
      </c>
      <c r="I4999" t="s">
        <v>18</v>
      </c>
      <c r="J4999">
        <f>VLOOKUP(I4999,segmentID,2,FALSE)</f>
        <v>2</v>
      </c>
      <c r="K4999" t="s">
        <v>3255</v>
      </c>
      <c r="L4999">
        <f>VLOOKUP(K4999,country2,2,FALSE)</f>
        <v>1</v>
      </c>
      <c r="M4999" t="s">
        <v>1975</v>
      </c>
      <c r="N4999">
        <f>VLOOKUP(Orders!M4999,city2,2,FALSE)</f>
        <v>254</v>
      </c>
      <c r="O4999" t="s">
        <v>44</v>
      </c>
      <c r="P4999">
        <f>VLOOKUP(O4999,state2,2,FALSE)</f>
        <v>4</v>
      </c>
      <c r="Q4999">
        <v>27604</v>
      </c>
      <c r="R4999" t="s">
        <v>12</v>
      </c>
      <c r="S4999">
        <f>VLOOKUP(R4999,region2,2,FALSE)</f>
        <v>1</v>
      </c>
      <c r="T4999" t="s">
        <v>4727</v>
      </c>
      <c r="U4999" t="s">
        <v>22</v>
      </c>
      <c r="V4999">
        <f>VLOOKUP(U4999,category2,2,FALSE)</f>
        <v>2</v>
      </c>
      <c r="W4999" t="s">
        <v>3231</v>
      </c>
      <c r="X4999">
        <f>VLOOKUP(W4999,subcat2,3,FALSE)</f>
        <v>9</v>
      </c>
      <c r="Y4999" t="s">
        <v>1545</v>
      </c>
      <c r="Z4999">
        <v>13.092000000000002</v>
      </c>
      <c r="AA4999">
        <v>4</v>
      </c>
      <c r="AB4999">
        <v>0.7</v>
      </c>
      <c r="AC4999" s="4">
        <v>-10.037199999999999</v>
      </c>
    </row>
    <row r="5000" spans="1:29" x14ac:dyDescent="0.25">
      <c r="A5000" s="2">
        <v>4999</v>
      </c>
      <c r="B5000" t="s">
        <v>8589</v>
      </c>
      <c r="C5000" s="3">
        <v>42400</v>
      </c>
      <c r="D5000" s="3">
        <v>42404</v>
      </c>
      <c r="E5000" t="s">
        <v>25</v>
      </c>
      <c r="F5000">
        <f>VLOOKUP(E5000,SHIPMODE,2,FALSE)</f>
        <v>2</v>
      </c>
      <c r="G5000" t="s">
        <v>3592</v>
      </c>
      <c r="H5000" t="s">
        <v>1277</v>
      </c>
      <c r="I5000" t="s">
        <v>52</v>
      </c>
      <c r="J5000">
        <f>VLOOKUP(I5000,segmentID,2,FALSE)</f>
        <v>3</v>
      </c>
      <c r="K5000" t="s">
        <v>3255</v>
      </c>
      <c r="L5000">
        <f>VLOOKUP(K5000,country2,2,FALSE)</f>
        <v>1</v>
      </c>
      <c r="M5000" t="s">
        <v>19</v>
      </c>
      <c r="N5000">
        <f>VLOOKUP(Orders!M5000,city2,2,FALSE)</f>
        <v>2</v>
      </c>
      <c r="O5000" t="s">
        <v>20</v>
      </c>
      <c r="P5000">
        <f>VLOOKUP(O5000,state2,2,FALSE)</f>
        <v>2</v>
      </c>
      <c r="Q5000">
        <v>90045</v>
      </c>
      <c r="R5000" t="s">
        <v>21</v>
      </c>
      <c r="S5000">
        <f>VLOOKUP(R5000,region2,2,FALSE)</f>
        <v>2</v>
      </c>
      <c r="T5000" t="s">
        <v>5610</v>
      </c>
      <c r="U5000" t="s">
        <v>35</v>
      </c>
      <c r="V5000">
        <f>VLOOKUP(U5000,category2,2,FALSE)</f>
        <v>3</v>
      </c>
      <c r="W5000" t="s">
        <v>3230</v>
      </c>
      <c r="X5000">
        <f>VLOOKUP(W5000,subcat2,3,FALSE)</f>
        <v>8</v>
      </c>
      <c r="Y5000" t="s">
        <v>1129</v>
      </c>
      <c r="Z5000">
        <v>109.59200000000001</v>
      </c>
      <c r="AA5000">
        <v>1</v>
      </c>
      <c r="AB5000">
        <v>0.2</v>
      </c>
      <c r="AC5000" s="4">
        <v>8.2194000000000003</v>
      </c>
    </row>
    <row r="5001" spans="1:29" x14ac:dyDescent="0.25">
      <c r="A5001" s="2">
        <v>5000</v>
      </c>
      <c r="B5001" t="s">
        <v>8589</v>
      </c>
      <c r="C5001" s="3">
        <v>42400</v>
      </c>
      <c r="D5001" s="3">
        <v>42404</v>
      </c>
      <c r="E5001" t="s">
        <v>25</v>
      </c>
      <c r="F5001">
        <f>VLOOKUP(E5001,SHIPMODE,2,FALSE)</f>
        <v>2</v>
      </c>
      <c r="G5001" t="s">
        <v>3592</v>
      </c>
      <c r="H5001" t="s">
        <v>1277</v>
      </c>
      <c r="I5001" t="s">
        <v>52</v>
      </c>
      <c r="J5001">
        <f>VLOOKUP(I5001,segmentID,2,FALSE)</f>
        <v>3</v>
      </c>
      <c r="K5001" t="s">
        <v>3255</v>
      </c>
      <c r="L5001">
        <f>VLOOKUP(K5001,country2,2,FALSE)</f>
        <v>1</v>
      </c>
      <c r="M5001" t="s">
        <v>19</v>
      </c>
      <c r="N5001">
        <f>VLOOKUP(Orders!M5001,city2,2,FALSE)</f>
        <v>2</v>
      </c>
      <c r="O5001" t="s">
        <v>20</v>
      </c>
      <c r="P5001">
        <f>VLOOKUP(O5001,state2,2,FALSE)</f>
        <v>2</v>
      </c>
      <c r="Q5001">
        <v>90045</v>
      </c>
      <c r="R5001" t="s">
        <v>21</v>
      </c>
      <c r="S5001">
        <f>VLOOKUP(R5001,region2,2,FALSE)</f>
        <v>2</v>
      </c>
      <c r="T5001" t="s">
        <v>5773</v>
      </c>
      <c r="U5001" t="s">
        <v>22</v>
      </c>
      <c r="V5001">
        <f>VLOOKUP(U5001,category2,2,FALSE)</f>
        <v>2</v>
      </c>
      <c r="W5001" t="s">
        <v>45</v>
      </c>
      <c r="X5001">
        <f>VLOOKUP(W5001,subcat2,3,FALSE)</f>
        <v>11</v>
      </c>
      <c r="Y5001" t="s">
        <v>5921</v>
      </c>
      <c r="Z5001">
        <v>56.7</v>
      </c>
      <c r="AA5001">
        <v>5</v>
      </c>
      <c r="AB5001">
        <v>0</v>
      </c>
      <c r="AC5001" s="4">
        <v>27.782999999999998</v>
      </c>
    </row>
    <row r="5002" spans="1:29" x14ac:dyDescent="0.25">
      <c r="A5002" s="2">
        <v>5001</v>
      </c>
      <c r="B5002" t="s">
        <v>10073</v>
      </c>
      <c r="C5002" s="3">
        <v>42862</v>
      </c>
      <c r="D5002" s="3">
        <v>42867</v>
      </c>
      <c r="E5002" t="s">
        <v>25</v>
      </c>
      <c r="F5002">
        <f>VLOOKUP(E5002,SHIPMODE,2,FALSE)</f>
        <v>2</v>
      </c>
      <c r="G5002" t="s">
        <v>3399</v>
      </c>
      <c r="H5002" t="s">
        <v>604</v>
      </c>
      <c r="I5002" t="s">
        <v>52</v>
      </c>
      <c r="J5002">
        <f>VLOOKUP(I5002,segmentID,2,FALSE)</f>
        <v>3</v>
      </c>
      <c r="K5002" t="s">
        <v>3255</v>
      </c>
      <c r="L5002">
        <f>VLOOKUP(K5002,country2,2,FALSE)</f>
        <v>1</v>
      </c>
      <c r="M5002" t="s">
        <v>19</v>
      </c>
      <c r="N5002">
        <f>VLOOKUP(Orders!M5002,city2,2,FALSE)</f>
        <v>2</v>
      </c>
      <c r="O5002" t="s">
        <v>20</v>
      </c>
      <c r="P5002">
        <f>VLOOKUP(O5002,state2,2,FALSE)</f>
        <v>2</v>
      </c>
      <c r="Q5002">
        <v>90004</v>
      </c>
      <c r="R5002" t="s">
        <v>21</v>
      </c>
      <c r="S5002">
        <f>VLOOKUP(R5002,region2,2,FALSE)</f>
        <v>2</v>
      </c>
      <c r="T5002" t="s">
        <v>5186</v>
      </c>
      <c r="U5002" t="s">
        <v>35</v>
      </c>
      <c r="V5002">
        <f>VLOOKUP(U5002,category2,2,FALSE)</f>
        <v>3</v>
      </c>
      <c r="W5002" t="s">
        <v>3232</v>
      </c>
      <c r="X5002">
        <f>VLOOKUP(W5002,subcat2,3,FALSE)</f>
        <v>12</v>
      </c>
      <c r="Y5002" t="s">
        <v>515</v>
      </c>
      <c r="Z5002">
        <v>79.989999999999995</v>
      </c>
      <c r="AA5002">
        <v>1</v>
      </c>
      <c r="AB5002">
        <v>0</v>
      </c>
      <c r="AC5002" s="4">
        <v>28.796399999999998</v>
      </c>
    </row>
    <row r="5003" spans="1:29" x14ac:dyDescent="0.25">
      <c r="A5003" s="2">
        <v>5002</v>
      </c>
      <c r="B5003" t="s">
        <v>8590</v>
      </c>
      <c r="C5003" s="3">
        <v>42514</v>
      </c>
      <c r="D5003" s="3">
        <v>42514</v>
      </c>
      <c r="E5003" t="s">
        <v>625</v>
      </c>
      <c r="F5003">
        <f>VLOOKUP(E5003,SHIPMODE,2,FALSE)</f>
        <v>4</v>
      </c>
      <c r="G5003" t="s">
        <v>3513</v>
      </c>
      <c r="H5003" t="s">
        <v>1013</v>
      </c>
      <c r="I5003" t="s">
        <v>52</v>
      </c>
      <c r="J5003">
        <f>VLOOKUP(I5003,segmentID,2,FALSE)</f>
        <v>3</v>
      </c>
      <c r="K5003" t="s">
        <v>3255</v>
      </c>
      <c r="L5003">
        <f>VLOOKUP(K5003,country2,2,FALSE)</f>
        <v>1</v>
      </c>
      <c r="M5003" t="s">
        <v>2324</v>
      </c>
      <c r="N5003">
        <f>VLOOKUP(Orders!M5003,city2,2,FALSE)</f>
        <v>312</v>
      </c>
      <c r="O5003" t="s">
        <v>165</v>
      </c>
      <c r="P5003">
        <f>VLOOKUP(O5003,state2,2,FALSE)</f>
        <v>18</v>
      </c>
      <c r="Q5003">
        <v>23602</v>
      </c>
      <c r="R5003" t="s">
        <v>12</v>
      </c>
      <c r="S5003">
        <f>VLOOKUP(R5003,region2,2,FALSE)</f>
        <v>1</v>
      </c>
      <c r="T5003" t="s">
        <v>5282</v>
      </c>
      <c r="U5003" t="s">
        <v>22</v>
      </c>
      <c r="V5003">
        <f>VLOOKUP(U5003,category2,2,FALSE)</f>
        <v>2</v>
      </c>
      <c r="W5003" t="s">
        <v>3233</v>
      </c>
      <c r="X5003">
        <f>VLOOKUP(W5003,subcat2,3,FALSE)</f>
        <v>15</v>
      </c>
      <c r="Y5003" t="s">
        <v>1020</v>
      </c>
      <c r="Z5003">
        <v>69.5</v>
      </c>
      <c r="AA5003">
        <v>5</v>
      </c>
      <c r="AB5003">
        <v>0</v>
      </c>
      <c r="AC5003" s="4">
        <v>20.154999999999994</v>
      </c>
    </row>
    <row r="5004" spans="1:29" x14ac:dyDescent="0.25">
      <c r="A5004" s="2">
        <v>5003</v>
      </c>
      <c r="B5004" t="s">
        <v>8590</v>
      </c>
      <c r="C5004" s="3">
        <v>42514</v>
      </c>
      <c r="D5004" s="3">
        <v>42514</v>
      </c>
      <c r="E5004" t="s">
        <v>625</v>
      </c>
      <c r="F5004">
        <f>VLOOKUP(E5004,SHIPMODE,2,FALSE)</f>
        <v>4</v>
      </c>
      <c r="G5004" t="s">
        <v>3513</v>
      </c>
      <c r="H5004" t="s">
        <v>1013</v>
      </c>
      <c r="I5004" t="s">
        <v>52</v>
      </c>
      <c r="J5004">
        <f>VLOOKUP(I5004,segmentID,2,FALSE)</f>
        <v>3</v>
      </c>
      <c r="K5004" t="s">
        <v>3255</v>
      </c>
      <c r="L5004">
        <f>VLOOKUP(K5004,country2,2,FALSE)</f>
        <v>1</v>
      </c>
      <c r="M5004" t="s">
        <v>2324</v>
      </c>
      <c r="N5004">
        <f>VLOOKUP(Orders!M5004,city2,2,FALSE)</f>
        <v>312</v>
      </c>
      <c r="O5004" t="s">
        <v>165</v>
      </c>
      <c r="P5004">
        <f>VLOOKUP(O5004,state2,2,FALSE)</f>
        <v>18</v>
      </c>
      <c r="Q5004">
        <v>23602</v>
      </c>
      <c r="R5004" t="s">
        <v>12</v>
      </c>
      <c r="S5004">
        <f>VLOOKUP(R5004,region2,2,FALSE)</f>
        <v>1</v>
      </c>
      <c r="T5004" t="s">
        <v>4246</v>
      </c>
      <c r="U5004" t="s">
        <v>22</v>
      </c>
      <c r="V5004">
        <f>VLOOKUP(U5004,category2,2,FALSE)</f>
        <v>2</v>
      </c>
      <c r="W5004" t="s">
        <v>45</v>
      </c>
      <c r="X5004">
        <f>VLOOKUP(W5004,subcat2,3,FALSE)</f>
        <v>11</v>
      </c>
      <c r="Y5004" t="s">
        <v>2909</v>
      </c>
      <c r="Z5004">
        <v>191.6</v>
      </c>
      <c r="AA5004">
        <v>4</v>
      </c>
      <c r="AB5004">
        <v>0</v>
      </c>
      <c r="AC5004" s="4">
        <v>91.967999999999989</v>
      </c>
    </row>
    <row r="5005" spans="1:29" x14ac:dyDescent="0.25">
      <c r="A5005" s="2">
        <v>5004</v>
      </c>
      <c r="B5005" t="s">
        <v>8591</v>
      </c>
      <c r="C5005" s="3">
        <v>42650</v>
      </c>
      <c r="D5005" s="3">
        <v>42655</v>
      </c>
      <c r="E5005" t="s">
        <v>25</v>
      </c>
      <c r="F5005">
        <f>VLOOKUP(E5005,SHIPMODE,2,FALSE)</f>
        <v>2</v>
      </c>
      <c r="G5005" t="s">
        <v>3948</v>
      </c>
      <c r="H5005" t="s">
        <v>2608</v>
      </c>
      <c r="I5005" t="s">
        <v>9</v>
      </c>
      <c r="J5005">
        <f>VLOOKUP(I5005,segmentID,2,FALSE)</f>
        <v>1</v>
      </c>
      <c r="K5005" t="s">
        <v>3255</v>
      </c>
      <c r="L5005">
        <f>VLOOKUP(K5005,country2,2,FALSE)</f>
        <v>1</v>
      </c>
      <c r="M5005" t="s">
        <v>19</v>
      </c>
      <c r="N5005">
        <f>VLOOKUP(Orders!M5005,city2,2,FALSE)</f>
        <v>2</v>
      </c>
      <c r="O5005" t="s">
        <v>20</v>
      </c>
      <c r="P5005">
        <f>VLOOKUP(O5005,state2,2,FALSE)</f>
        <v>2</v>
      </c>
      <c r="Q5005">
        <v>90032</v>
      </c>
      <c r="R5005" t="s">
        <v>21</v>
      </c>
      <c r="S5005">
        <f>VLOOKUP(R5005,region2,2,FALSE)</f>
        <v>2</v>
      </c>
      <c r="T5005" t="s">
        <v>5774</v>
      </c>
      <c r="U5005" t="s">
        <v>22</v>
      </c>
      <c r="V5005">
        <f>VLOOKUP(U5005,category2,2,FALSE)</f>
        <v>2</v>
      </c>
      <c r="W5005" t="s">
        <v>45</v>
      </c>
      <c r="X5005">
        <f>VLOOKUP(W5005,subcat2,3,FALSE)</f>
        <v>11</v>
      </c>
      <c r="Y5005" t="s">
        <v>1243</v>
      </c>
      <c r="Z5005">
        <v>10.56</v>
      </c>
      <c r="AA5005">
        <v>2</v>
      </c>
      <c r="AB5005">
        <v>0</v>
      </c>
      <c r="AC5005" s="4">
        <v>5.0688000000000004</v>
      </c>
    </row>
    <row r="5006" spans="1:29" x14ac:dyDescent="0.25">
      <c r="A5006" s="2">
        <v>5005</v>
      </c>
      <c r="B5006" t="s">
        <v>6413</v>
      </c>
      <c r="C5006" s="3">
        <v>41759</v>
      </c>
      <c r="D5006" s="3">
        <v>41761</v>
      </c>
      <c r="E5006" t="s">
        <v>7</v>
      </c>
      <c r="F5006">
        <f>VLOOKUP(E5006,SHIPMODE,2,FALSE)</f>
        <v>1</v>
      </c>
      <c r="G5006" t="s">
        <v>3867</v>
      </c>
      <c r="H5006" t="s">
        <v>2298</v>
      </c>
      <c r="I5006" t="s">
        <v>9</v>
      </c>
      <c r="J5006">
        <f>VLOOKUP(I5006,segmentID,2,FALSE)</f>
        <v>1</v>
      </c>
      <c r="K5006" t="s">
        <v>3255</v>
      </c>
      <c r="L5006">
        <f>VLOOKUP(K5006,country2,2,FALSE)</f>
        <v>1</v>
      </c>
      <c r="M5006" t="s">
        <v>169</v>
      </c>
      <c r="N5006">
        <f>VLOOKUP(Orders!M5006,city2,2,FALSE)</f>
        <v>26</v>
      </c>
      <c r="O5006" t="s">
        <v>713</v>
      </c>
      <c r="P5006">
        <f>VLOOKUP(O5006,state2,2,FALSE)</f>
        <v>36</v>
      </c>
      <c r="Q5006">
        <v>39212</v>
      </c>
      <c r="R5006" t="s">
        <v>12</v>
      </c>
      <c r="S5006">
        <f>VLOOKUP(R5006,region2,2,FALSE)</f>
        <v>1</v>
      </c>
      <c r="T5006" t="s">
        <v>5434</v>
      </c>
      <c r="U5006" t="s">
        <v>35</v>
      </c>
      <c r="V5006">
        <f>VLOOKUP(U5006,category2,2,FALSE)</f>
        <v>3</v>
      </c>
      <c r="W5006" t="s">
        <v>3232</v>
      </c>
      <c r="X5006">
        <f>VLOOKUP(W5006,subcat2,3,FALSE)</f>
        <v>12</v>
      </c>
      <c r="Y5006" t="s">
        <v>997</v>
      </c>
      <c r="Z5006">
        <v>47.79</v>
      </c>
      <c r="AA5006">
        <v>3</v>
      </c>
      <c r="AB5006">
        <v>0</v>
      </c>
      <c r="AC5006" s="4">
        <v>16.2486</v>
      </c>
    </row>
    <row r="5007" spans="1:29" x14ac:dyDescent="0.25">
      <c r="A5007" s="2">
        <v>5006</v>
      </c>
      <c r="B5007" t="s">
        <v>7403</v>
      </c>
      <c r="C5007" s="3">
        <v>42318</v>
      </c>
      <c r="D5007" s="3">
        <v>42322</v>
      </c>
      <c r="E5007" t="s">
        <v>7</v>
      </c>
      <c r="F5007">
        <f>VLOOKUP(E5007,SHIPMODE,2,FALSE)</f>
        <v>1</v>
      </c>
      <c r="G5007" t="s">
        <v>3536</v>
      </c>
      <c r="H5007" t="s">
        <v>1090</v>
      </c>
      <c r="I5007" t="s">
        <v>18</v>
      </c>
      <c r="J5007">
        <f>VLOOKUP(I5007,segmentID,2,FALSE)</f>
        <v>2</v>
      </c>
      <c r="K5007" t="s">
        <v>3255</v>
      </c>
      <c r="L5007">
        <f>VLOOKUP(K5007,country2,2,FALSE)</f>
        <v>1</v>
      </c>
      <c r="M5007" t="s">
        <v>703</v>
      </c>
      <c r="N5007">
        <f>VLOOKUP(Orders!M5007,city2,2,FALSE)</f>
        <v>103</v>
      </c>
      <c r="O5007" t="s">
        <v>132</v>
      </c>
      <c r="P5007">
        <f>VLOOKUP(O5007,state2,2,FALSE)</f>
        <v>15</v>
      </c>
      <c r="Q5007">
        <v>47374</v>
      </c>
      <c r="R5007" t="s">
        <v>55</v>
      </c>
      <c r="S5007">
        <f>VLOOKUP(R5007,region2,2,FALSE)</f>
        <v>3</v>
      </c>
      <c r="T5007" t="s">
        <v>4486</v>
      </c>
      <c r="U5007" t="s">
        <v>22</v>
      </c>
      <c r="V5007">
        <f>VLOOKUP(U5007,category2,2,FALSE)</f>
        <v>2</v>
      </c>
      <c r="W5007" t="s">
        <v>3227</v>
      </c>
      <c r="X5007">
        <f>VLOOKUP(W5007,subcat2,3,FALSE)</f>
        <v>5</v>
      </c>
      <c r="Y5007" t="s">
        <v>2812</v>
      </c>
      <c r="Z5007">
        <v>714.30000000000007</v>
      </c>
      <c r="AA5007">
        <v>5</v>
      </c>
      <c r="AB5007">
        <v>0</v>
      </c>
      <c r="AC5007" s="4">
        <v>207.14699999999993</v>
      </c>
    </row>
    <row r="5008" spans="1:29" x14ac:dyDescent="0.25">
      <c r="A5008" s="2">
        <v>5007</v>
      </c>
      <c r="B5008" t="s">
        <v>7404</v>
      </c>
      <c r="C5008" s="3">
        <v>42317</v>
      </c>
      <c r="D5008" s="3">
        <v>42322</v>
      </c>
      <c r="E5008" t="s">
        <v>25</v>
      </c>
      <c r="F5008">
        <f>VLOOKUP(E5008,SHIPMODE,2,FALSE)</f>
        <v>2</v>
      </c>
      <c r="G5008" t="s">
        <v>3911</v>
      </c>
      <c r="H5008" t="s">
        <v>2460</v>
      </c>
      <c r="I5008" t="s">
        <v>52</v>
      </c>
      <c r="J5008">
        <f>VLOOKUP(I5008,segmentID,2,FALSE)</f>
        <v>3</v>
      </c>
      <c r="K5008" t="s">
        <v>3255</v>
      </c>
      <c r="L5008">
        <f>VLOOKUP(K5008,country2,2,FALSE)</f>
        <v>1</v>
      </c>
      <c r="M5008" t="s">
        <v>138</v>
      </c>
      <c r="N5008">
        <f>VLOOKUP(Orders!M5008,city2,2,FALSE)</f>
        <v>21</v>
      </c>
      <c r="O5008" t="s">
        <v>139</v>
      </c>
      <c r="P5008">
        <f>VLOOKUP(O5008,state2,2,FALSE)</f>
        <v>16</v>
      </c>
      <c r="Q5008">
        <v>10035</v>
      </c>
      <c r="R5008" t="s">
        <v>79</v>
      </c>
      <c r="S5008">
        <f>VLOOKUP(R5008,region2,2,FALSE)</f>
        <v>4</v>
      </c>
      <c r="T5008" t="s">
        <v>5775</v>
      </c>
      <c r="U5008" t="s">
        <v>35</v>
      </c>
      <c r="V5008">
        <f>VLOOKUP(U5008,category2,2,FALSE)</f>
        <v>3</v>
      </c>
      <c r="W5008" t="s">
        <v>3235</v>
      </c>
      <c r="X5008">
        <f>VLOOKUP(W5008,subcat2,3,FALSE)</f>
        <v>16</v>
      </c>
      <c r="Y5008" t="s">
        <v>3120</v>
      </c>
      <c r="Z5008">
        <v>2321.9</v>
      </c>
      <c r="AA5008">
        <v>2</v>
      </c>
      <c r="AB5008">
        <v>0</v>
      </c>
      <c r="AC5008" s="4">
        <v>1114.5119999999999</v>
      </c>
    </row>
    <row r="5009" spans="1:29" x14ac:dyDescent="0.25">
      <c r="A5009" s="2">
        <v>5008</v>
      </c>
      <c r="B5009" t="s">
        <v>7404</v>
      </c>
      <c r="C5009" s="3">
        <v>42317</v>
      </c>
      <c r="D5009" s="3">
        <v>42322</v>
      </c>
      <c r="E5009" t="s">
        <v>25</v>
      </c>
      <c r="F5009">
        <f>VLOOKUP(E5009,SHIPMODE,2,FALSE)</f>
        <v>2</v>
      </c>
      <c r="G5009" t="s">
        <v>3911</v>
      </c>
      <c r="H5009" t="s">
        <v>2460</v>
      </c>
      <c r="I5009" t="s">
        <v>52</v>
      </c>
      <c r="J5009">
        <f>VLOOKUP(I5009,segmentID,2,FALSE)</f>
        <v>3</v>
      </c>
      <c r="K5009" t="s">
        <v>3255</v>
      </c>
      <c r="L5009">
        <f>VLOOKUP(K5009,country2,2,FALSE)</f>
        <v>1</v>
      </c>
      <c r="M5009" t="s">
        <v>138</v>
      </c>
      <c r="N5009">
        <f>VLOOKUP(Orders!M5009,city2,2,FALSE)</f>
        <v>21</v>
      </c>
      <c r="O5009" t="s">
        <v>139</v>
      </c>
      <c r="P5009">
        <f>VLOOKUP(O5009,state2,2,FALSE)</f>
        <v>16</v>
      </c>
      <c r="Q5009">
        <v>10035</v>
      </c>
      <c r="R5009" t="s">
        <v>79</v>
      </c>
      <c r="S5009">
        <f>VLOOKUP(R5009,region2,2,FALSE)</f>
        <v>4</v>
      </c>
      <c r="T5009" t="s">
        <v>5275</v>
      </c>
      <c r="U5009" t="s">
        <v>22</v>
      </c>
      <c r="V5009">
        <f>VLOOKUP(U5009,category2,2,FALSE)</f>
        <v>2</v>
      </c>
      <c r="W5009" t="s">
        <v>3227</v>
      </c>
      <c r="X5009">
        <f>VLOOKUP(W5009,subcat2,3,FALSE)</f>
        <v>5</v>
      </c>
      <c r="Y5009" t="s">
        <v>2698</v>
      </c>
      <c r="Z5009">
        <v>17.940000000000001</v>
      </c>
      <c r="AA5009">
        <v>3</v>
      </c>
      <c r="AB5009">
        <v>0</v>
      </c>
      <c r="AC5009" s="4">
        <v>3.0497999999999985</v>
      </c>
    </row>
    <row r="5010" spans="1:29" x14ac:dyDescent="0.25">
      <c r="A5010" s="2">
        <v>5009</v>
      </c>
      <c r="B5010" t="s">
        <v>7405</v>
      </c>
      <c r="C5010" s="3">
        <v>42254</v>
      </c>
      <c r="D5010" s="3">
        <v>42261</v>
      </c>
      <c r="E5010" t="s">
        <v>25</v>
      </c>
      <c r="F5010">
        <f>VLOOKUP(E5010,SHIPMODE,2,FALSE)</f>
        <v>2</v>
      </c>
      <c r="G5010" t="s">
        <v>4011</v>
      </c>
      <c r="H5010" t="s">
        <v>2940</v>
      </c>
      <c r="I5010" t="s">
        <v>18</v>
      </c>
      <c r="J5010">
        <f>VLOOKUP(I5010,segmentID,2,FALSE)</f>
        <v>2</v>
      </c>
      <c r="K5010" t="s">
        <v>3255</v>
      </c>
      <c r="L5010">
        <f>VLOOKUP(K5010,country2,2,FALSE)</f>
        <v>1</v>
      </c>
      <c r="M5010" t="s">
        <v>77</v>
      </c>
      <c r="N5010">
        <f>VLOOKUP(Orders!M5010,city2,2,FALSE)</f>
        <v>11</v>
      </c>
      <c r="O5010" t="s">
        <v>78</v>
      </c>
      <c r="P5010">
        <f>VLOOKUP(O5010,state2,2,FALSE)</f>
        <v>10</v>
      </c>
      <c r="Q5010">
        <v>19134</v>
      </c>
      <c r="R5010" t="s">
        <v>79</v>
      </c>
      <c r="S5010">
        <f>VLOOKUP(R5010,region2,2,FALSE)</f>
        <v>4</v>
      </c>
      <c r="T5010" t="s">
        <v>4242</v>
      </c>
      <c r="U5010" t="s">
        <v>22</v>
      </c>
      <c r="V5010">
        <f>VLOOKUP(U5010,category2,2,FALSE)</f>
        <v>2</v>
      </c>
      <c r="W5010" t="s">
        <v>3231</v>
      </c>
      <c r="X5010">
        <f>VLOOKUP(W5010,subcat2,3,FALSE)</f>
        <v>9</v>
      </c>
      <c r="Y5010" t="s">
        <v>1728</v>
      </c>
      <c r="Z5010">
        <v>9.5220000000000002</v>
      </c>
      <c r="AA5010">
        <v>1</v>
      </c>
      <c r="AB5010">
        <v>0.7</v>
      </c>
      <c r="AC5010" s="4">
        <v>-6.9827999999999975</v>
      </c>
    </row>
    <row r="5011" spans="1:29" x14ac:dyDescent="0.25">
      <c r="A5011" s="2">
        <v>5010</v>
      </c>
      <c r="B5011" t="s">
        <v>7405</v>
      </c>
      <c r="C5011" s="3">
        <v>42254</v>
      </c>
      <c r="D5011" s="3">
        <v>42261</v>
      </c>
      <c r="E5011" t="s">
        <v>25</v>
      </c>
      <c r="F5011">
        <f>VLOOKUP(E5011,SHIPMODE,2,FALSE)</f>
        <v>2</v>
      </c>
      <c r="G5011" t="s">
        <v>4011</v>
      </c>
      <c r="H5011" t="s">
        <v>2940</v>
      </c>
      <c r="I5011" t="s">
        <v>18</v>
      </c>
      <c r="J5011">
        <f>VLOOKUP(I5011,segmentID,2,FALSE)</f>
        <v>2</v>
      </c>
      <c r="K5011" t="s">
        <v>3255</v>
      </c>
      <c r="L5011">
        <f>VLOOKUP(K5011,country2,2,FALSE)</f>
        <v>1</v>
      </c>
      <c r="M5011" t="s">
        <v>77</v>
      </c>
      <c r="N5011">
        <f>VLOOKUP(Orders!M5011,city2,2,FALSE)</f>
        <v>11</v>
      </c>
      <c r="O5011" t="s">
        <v>78</v>
      </c>
      <c r="P5011">
        <f>VLOOKUP(O5011,state2,2,FALSE)</f>
        <v>10</v>
      </c>
      <c r="Q5011">
        <v>19134</v>
      </c>
      <c r="R5011" t="s">
        <v>79</v>
      </c>
      <c r="S5011">
        <f>VLOOKUP(R5011,region2,2,FALSE)</f>
        <v>4</v>
      </c>
      <c r="T5011" t="s">
        <v>4521</v>
      </c>
      <c r="U5011" t="s">
        <v>35</v>
      </c>
      <c r="V5011">
        <f>VLOOKUP(U5011,category2,2,FALSE)</f>
        <v>3</v>
      </c>
      <c r="W5011" t="s">
        <v>3230</v>
      </c>
      <c r="X5011">
        <f>VLOOKUP(W5011,subcat2,3,FALSE)</f>
        <v>8</v>
      </c>
      <c r="Y5011" t="s">
        <v>2536</v>
      </c>
      <c r="Z5011">
        <v>791.96399999999994</v>
      </c>
      <c r="AA5011">
        <v>6</v>
      </c>
      <c r="AB5011">
        <v>0.4</v>
      </c>
      <c r="AC5011" s="4">
        <v>-131.9940000000002</v>
      </c>
    </row>
    <row r="5012" spans="1:29" x14ac:dyDescent="0.25">
      <c r="A5012" s="2">
        <v>5011</v>
      </c>
      <c r="B5012" t="s">
        <v>7405</v>
      </c>
      <c r="C5012" s="3">
        <v>42254</v>
      </c>
      <c r="D5012" s="3">
        <v>42261</v>
      </c>
      <c r="E5012" t="s">
        <v>25</v>
      </c>
      <c r="F5012">
        <f>VLOOKUP(E5012,SHIPMODE,2,FALSE)</f>
        <v>2</v>
      </c>
      <c r="G5012" t="s">
        <v>4011</v>
      </c>
      <c r="H5012" t="s">
        <v>2940</v>
      </c>
      <c r="I5012" t="s">
        <v>18</v>
      </c>
      <c r="J5012">
        <f>VLOOKUP(I5012,segmentID,2,FALSE)</f>
        <v>2</v>
      </c>
      <c r="K5012" t="s">
        <v>3255</v>
      </c>
      <c r="L5012">
        <f>VLOOKUP(K5012,country2,2,FALSE)</f>
        <v>1</v>
      </c>
      <c r="M5012" t="s">
        <v>77</v>
      </c>
      <c r="N5012">
        <f>VLOOKUP(Orders!M5012,city2,2,FALSE)</f>
        <v>11</v>
      </c>
      <c r="O5012" t="s">
        <v>78</v>
      </c>
      <c r="P5012">
        <f>VLOOKUP(O5012,state2,2,FALSE)</f>
        <v>10</v>
      </c>
      <c r="Q5012">
        <v>19134</v>
      </c>
      <c r="R5012" t="s">
        <v>79</v>
      </c>
      <c r="S5012">
        <f>VLOOKUP(R5012,region2,2,FALSE)</f>
        <v>4</v>
      </c>
      <c r="T5012" t="s">
        <v>4064</v>
      </c>
      <c r="U5012" t="s">
        <v>22</v>
      </c>
      <c r="V5012">
        <f>VLOOKUP(U5012,category2,2,FALSE)</f>
        <v>2</v>
      </c>
      <c r="W5012" t="s">
        <v>3231</v>
      </c>
      <c r="X5012">
        <f>VLOOKUP(W5012,subcat2,3,FALSE)</f>
        <v>9</v>
      </c>
      <c r="Y5012" t="s">
        <v>1402</v>
      </c>
      <c r="Z5012">
        <v>4.9230000000000009</v>
      </c>
      <c r="AA5012">
        <v>3</v>
      </c>
      <c r="AB5012">
        <v>0.7</v>
      </c>
      <c r="AC5012" s="4">
        <v>-3.9383999999999997</v>
      </c>
    </row>
    <row r="5013" spans="1:29" x14ac:dyDescent="0.25">
      <c r="A5013" s="2">
        <v>5012</v>
      </c>
      <c r="B5013" t="s">
        <v>10074</v>
      </c>
      <c r="C5013" s="3">
        <v>42866</v>
      </c>
      <c r="D5013" s="3">
        <v>42868</v>
      </c>
      <c r="E5013" t="s">
        <v>97</v>
      </c>
      <c r="F5013">
        <f>VLOOKUP(E5013,SHIPMODE,2,FALSE)</f>
        <v>3</v>
      </c>
      <c r="G5013" t="s">
        <v>3732</v>
      </c>
      <c r="H5013" t="s">
        <v>1759</v>
      </c>
      <c r="I5013" t="s">
        <v>18</v>
      </c>
      <c r="J5013">
        <f>VLOOKUP(I5013,segmentID,2,FALSE)</f>
        <v>2</v>
      </c>
      <c r="K5013" t="s">
        <v>3255</v>
      </c>
      <c r="L5013">
        <f>VLOOKUP(K5013,country2,2,FALSE)</f>
        <v>1</v>
      </c>
      <c r="M5013" t="s">
        <v>271</v>
      </c>
      <c r="N5013">
        <f>VLOOKUP(Orders!M5013,city2,2,FALSE)</f>
        <v>43</v>
      </c>
      <c r="O5013" t="s">
        <v>160</v>
      </c>
      <c r="P5013">
        <f>VLOOKUP(O5013,state2,2,FALSE)</f>
        <v>17</v>
      </c>
      <c r="Q5013">
        <v>85023</v>
      </c>
      <c r="R5013" t="s">
        <v>21</v>
      </c>
      <c r="S5013">
        <f>VLOOKUP(R5013,region2,2,FALSE)</f>
        <v>2</v>
      </c>
      <c r="T5013" t="s">
        <v>4985</v>
      </c>
      <c r="U5013" t="s">
        <v>13</v>
      </c>
      <c r="V5013">
        <f>VLOOKUP(U5013,category2,2,FALSE)</f>
        <v>1</v>
      </c>
      <c r="W5013" t="s">
        <v>14</v>
      </c>
      <c r="X5013">
        <f>VLOOKUP(W5013,subcat2,3,FALSE)</f>
        <v>1</v>
      </c>
      <c r="Y5013" t="s">
        <v>1046</v>
      </c>
      <c r="Z5013">
        <v>209.97900000000001</v>
      </c>
      <c r="AA5013">
        <v>7</v>
      </c>
      <c r="AB5013">
        <v>0.7</v>
      </c>
      <c r="AC5013" s="4">
        <v>-356.96429999999998</v>
      </c>
    </row>
    <row r="5014" spans="1:29" x14ac:dyDescent="0.25">
      <c r="A5014" s="2">
        <v>5013</v>
      </c>
      <c r="B5014" t="s">
        <v>10075</v>
      </c>
      <c r="C5014" s="3">
        <v>42937</v>
      </c>
      <c r="D5014" s="3">
        <v>42942</v>
      </c>
      <c r="E5014" t="s">
        <v>25</v>
      </c>
      <c r="F5014">
        <f>VLOOKUP(E5014,SHIPMODE,2,FALSE)</f>
        <v>2</v>
      </c>
      <c r="G5014" t="s">
        <v>3935</v>
      </c>
      <c r="H5014" t="s">
        <v>2560</v>
      </c>
      <c r="I5014" t="s">
        <v>52</v>
      </c>
      <c r="J5014">
        <f>VLOOKUP(I5014,segmentID,2,FALSE)</f>
        <v>3</v>
      </c>
      <c r="K5014" t="s">
        <v>3255</v>
      </c>
      <c r="L5014">
        <f>VLOOKUP(K5014,country2,2,FALSE)</f>
        <v>1</v>
      </c>
      <c r="M5014" t="s">
        <v>1023</v>
      </c>
      <c r="N5014">
        <f>VLOOKUP(Orders!M5014,city2,2,FALSE)</f>
        <v>139</v>
      </c>
      <c r="O5014" t="s">
        <v>249</v>
      </c>
      <c r="P5014">
        <f>VLOOKUP(O5014,state2,2,FALSE)</f>
        <v>25</v>
      </c>
      <c r="Q5014">
        <v>44105</v>
      </c>
      <c r="R5014" t="s">
        <v>79</v>
      </c>
      <c r="S5014">
        <f>VLOOKUP(R5014,region2,2,FALSE)</f>
        <v>4</v>
      </c>
      <c r="T5014" t="s">
        <v>4099</v>
      </c>
      <c r="U5014" t="s">
        <v>22</v>
      </c>
      <c r="V5014">
        <f>VLOOKUP(U5014,category2,2,FALSE)</f>
        <v>2</v>
      </c>
      <c r="W5014" t="s">
        <v>3231</v>
      </c>
      <c r="X5014">
        <f>VLOOKUP(W5014,subcat2,3,FALSE)</f>
        <v>9</v>
      </c>
      <c r="Y5014" t="s">
        <v>1998</v>
      </c>
      <c r="Z5014">
        <v>33.930000000000007</v>
      </c>
      <c r="AA5014">
        <v>3</v>
      </c>
      <c r="AB5014">
        <v>0.7</v>
      </c>
      <c r="AC5014" s="4">
        <v>-22.619999999999997</v>
      </c>
    </row>
    <row r="5015" spans="1:29" x14ac:dyDescent="0.25">
      <c r="A5015" s="2">
        <v>5014</v>
      </c>
      <c r="B5015" t="s">
        <v>10075</v>
      </c>
      <c r="C5015" s="3">
        <v>42937</v>
      </c>
      <c r="D5015" s="3">
        <v>42942</v>
      </c>
      <c r="E5015" t="s">
        <v>25</v>
      </c>
      <c r="F5015">
        <f>VLOOKUP(E5015,SHIPMODE,2,FALSE)</f>
        <v>2</v>
      </c>
      <c r="G5015" t="s">
        <v>3935</v>
      </c>
      <c r="H5015" t="s">
        <v>2560</v>
      </c>
      <c r="I5015" t="s">
        <v>52</v>
      </c>
      <c r="J5015">
        <f>VLOOKUP(I5015,segmentID,2,FALSE)</f>
        <v>3</v>
      </c>
      <c r="K5015" t="s">
        <v>3255</v>
      </c>
      <c r="L5015">
        <f>VLOOKUP(K5015,country2,2,FALSE)</f>
        <v>1</v>
      </c>
      <c r="M5015" t="s">
        <v>1023</v>
      </c>
      <c r="N5015">
        <f>VLOOKUP(Orders!M5015,city2,2,FALSE)</f>
        <v>139</v>
      </c>
      <c r="O5015" t="s">
        <v>249</v>
      </c>
      <c r="P5015">
        <f>VLOOKUP(O5015,state2,2,FALSE)</f>
        <v>25</v>
      </c>
      <c r="Q5015">
        <v>44105</v>
      </c>
      <c r="R5015" t="s">
        <v>79</v>
      </c>
      <c r="S5015">
        <f>VLOOKUP(R5015,region2,2,FALSE)</f>
        <v>4</v>
      </c>
      <c r="T5015" t="s">
        <v>5776</v>
      </c>
      <c r="U5015" t="s">
        <v>22</v>
      </c>
      <c r="V5015">
        <f>VLOOKUP(U5015,category2,2,FALSE)</f>
        <v>2</v>
      </c>
      <c r="W5015" t="s">
        <v>3227</v>
      </c>
      <c r="X5015">
        <f>VLOOKUP(W5015,subcat2,3,FALSE)</f>
        <v>5</v>
      </c>
      <c r="Y5015" t="s">
        <v>1348</v>
      </c>
      <c r="Z5015">
        <v>222.32000000000005</v>
      </c>
      <c r="AA5015">
        <v>7</v>
      </c>
      <c r="AB5015">
        <v>0.2</v>
      </c>
      <c r="AC5015" s="4">
        <v>25.010999999999967</v>
      </c>
    </row>
    <row r="5016" spans="1:29" x14ac:dyDescent="0.25">
      <c r="A5016" s="2">
        <v>5015</v>
      </c>
      <c r="B5016" t="s">
        <v>10075</v>
      </c>
      <c r="C5016" s="3">
        <v>42937</v>
      </c>
      <c r="D5016" s="3">
        <v>42942</v>
      </c>
      <c r="E5016" t="s">
        <v>25</v>
      </c>
      <c r="F5016">
        <f>VLOOKUP(E5016,SHIPMODE,2,FALSE)</f>
        <v>2</v>
      </c>
      <c r="G5016" t="s">
        <v>3935</v>
      </c>
      <c r="H5016" t="s">
        <v>2560</v>
      </c>
      <c r="I5016" t="s">
        <v>52</v>
      </c>
      <c r="J5016">
        <f>VLOOKUP(I5016,segmentID,2,FALSE)</f>
        <v>3</v>
      </c>
      <c r="K5016" t="s">
        <v>3255</v>
      </c>
      <c r="L5016">
        <f>VLOOKUP(K5016,country2,2,FALSE)</f>
        <v>1</v>
      </c>
      <c r="M5016" t="s">
        <v>1023</v>
      </c>
      <c r="N5016">
        <f>VLOOKUP(Orders!M5016,city2,2,FALSE)</f>
        <v>139</v>
      </c>
      <c r="O5016" t="s">
        <v>249</v>
      </c>
      <c r="P5016">
        <f>VLOOKUP(O5016,state2,2,FALSE)</f>
        <v>25</v>
      </c>
      <c r="Q5016">
        <v>44105</v>
      </c>
      <c r="R5016" t="s">
        <v>79</v>
      </c>
      <c r="S5016">
        <f>VLOOKUP(R5016,region2,2,FALSE)</f>
        <v>4</v>
      </c>
      <c r="T5016" t="s">
        <v>5777</v>
      </c>
      <c r="U5016" t="s">
        <v>35</v>
      </c>
      <c r="V5016">
        <f>VLOOKUP(U5016,category2,2,FALSE)</f>
        <v>3</v>
      </c>
      <c r="W5016" t="s">
        <v>3230</v>
      </c>
      <c r="X5016">
        <f>VLOOKUP(W5016,subcat2,3,FALSE)</f>
        <v>8</v>
      </c>
      <c r="Y5016" t="s">
        <v>310</v>
      </c>
      <c r="Z5016">
        <v>210.56400000000002</v>
      </c>
      <c r="AA5016">
        <v>6</v>
      </c>
      <c r="AB5016">
        <v>0.4</v>
      </c>
      <c r="AC5016" s="4">
        <v>-52.640999999999991</v>
      </c>
    </row>
    <row r="5017" spans="1:29" x14ac:dyDescent="0.25">
      <c r="A5017" s="2">
        <v>5016</v>
      </c>
      <c r="B5017" t="s">
        <v>6414</v>
      </c>
      <c r="C5017" s="3">
        <v>41967</v>
      </c>
      <c r="D5017" s="3">
        <v>41972</v>
      </c>
      <c r="E5017" t="s">
        <v>25</v>
      </c>
      <c r="F5017">
        <f>VLOOKUP(E5017,SHIPMODE,2,FALSE)</f>
        <v>2</v>
      </c>
      <c r="G5017" t="s">
        <v>3768</v>
      </c>
      <c r="H5017" t="s">
        <v>1878</v>
      </c>
      <c r="I5017" t="s">
        <v>9</v>
      </c>
      <c r="J5017">
        <f>VLOOKUP(I5017,segmentID,2,FALSE)</f>
        <v>1</v>
      </c>
      <c r="K5017" t="s">
        <v>3255</v>
      </c>
      <c r="L5017">
        <f>VLOOKUP(K5017,country2,2,FALSE)</f>
        <v>1</v>
      </c>
      <c r="M5017" t="s">
        <v>1291</v>
      </c>
      <c r="N5017">
        <f>VLOOKUP(Orders!M5017,city2,2,FALSE)</f>
        <v>168</v>
      </c>
      <c r="O5017" t="s">
        <v>249</v>
      </c>
      <c r="P5017">
        <f>VLOOKUP(O5017,state2,2,FALSE)</f>
        <v>25</v>
      </c>
      <c r="Q5017">
        <v>43615</v>
      </c>
      <c r="R5017" t="s">
        <v>79</v>
      </c>
      <c r="S5017">
        <f>VLOOKUP(R5017,region2,2,FALSE)</f>
        <v>4</v>
      </c>
      <c r="T5017" t="s">
        <v>4299</v>
      </c>
      <c r="U5017" t="s">
        <v>13</v>
      </c>
      <c r="V5017">
        <f>VLOOKUP(U5017,category2,2,FALSE)</f>
        <v>1</v>
      </c>
      <c r="W5017" t="s">
        <v>3228</v>
      </c>
      <c r="X5017">
        <f>VLOOKUP(W5017,subcat2,3,FALSE)</f>
        <v>6</v>
      </c>
      <c r="Y5017" t="s">
        <v>2520</v>
      </c>
      <c r="Z5017">
        <v>35.168000000000006</v>
      </c>
      <c r="AA5017">
        <v>7</v>
      </c>
      <c r="AB5017">
        <v>0.2</v>
      </c>
      <c r="AC5017" s="4">
        <v>9.6712000000000025</v>
      </c>
    </row>
    <row r="5018" spans="1:29" x14ac:dyDescent="0.25">
      <c r="A5018" s="2">
        <v>5017</v>
      </c>
      <c r="B5018" t="s">
        <v>6414</v>
      </c>
      <c r="C5018" s="3">
        <v>41967</v>
      </c>
      <c r="D5018" s="3">
        <v>41972</v>
      </c>
      <c r="E5018" t="s">
        <v>25</v>
      </c>
      <c r="F5018">
        <f>VLOOKUP(E5018,SHIPMODE,2,FALSE)</f>
        <v>2</v>
      </c>
      <c r="G5018" t="s">
        <v>3768</v>
      </c>
      <c r="H5018" t="s">
        <v>1878</v>
      </c>
      <c r="I5018" t="s">
        <v>9</v>
      </c>
      <c r="J5018">
        <f>VLOOKUP(I5018,segmentID,2,FALSE)</f>
        <v>1</v>
      </c>
      <c r="K5018" t="s">
        <v>3255</v>
      </c>
      <c r="L5018">
        <f>VLOOKUP(K5018,country2,2,FALSE)</f>
        <v>1</v>
      </c>
      <c r="M5018" t="s">
        <v>1291</v>
      </c>
      <c r="N5018">
        <f>VLOOKUP(Orders!M5018,city2,2,FALSE)</f>
        <v>168</v>
      </c>
      <c r="O5018" t="s">
        <v>249</v>
      </c>
      <c r="P5018">
        <f>VLOOKUP(O5018,state2,2,FALSE)</f>
        <v>25</v>
      </c>
      <c r="Q5018">
        <v>43615</v>
      </c>
      <c r="R5018" t="s">
        <v>79</v>
      </c>
      <c r="S5018">
        <f>VLOOKUP(R5018,region2,2,FALSE)</f>
        <v>4</v>
      </c>
      <c r="T5018" t="s">
        <v>5778</v>
      </c>
      <c r="U5018" t="s">
        <v>35</v>
      </c>
      <c r="V5018">
        <f>VLOOKUP(U5018,category2,2,FALSE)</f>
        <v>3</v>
      </c>
      <c r="W5018" t="s">
        <v>3230</v>
      </c>
      <c r="X5018">
        <f>VLOOKUP(W5018,subcat2,3,FALSE)</f>
        <v>8</v>
      </c>
      <c r="Y5018" t="s">
        <v>567</v>
      </c>
      <c r="Z5018">
        <v>1502.376</v>
      </c>
      <c r="AA5018">
        <v>4</v>
      </c>
      <c r="AB5018">
        <v>0.4</v>
      </c>
      <c r="AC5018" s="4">
        <v>-250.39600000000019</v>
      </c>
    </row>
    <row r="5019" spans="1:29" x14ac:dyDescent="0.25">
      <c r="A5019" s="2">
        <v>5018</v>
      </c>
      <c r="B5019" t="s">
        <v>6415</v>
      </c>
      <c r="C5019" s="3">
        <v>41958</v>
      </c>
      <c r="D5019" s="3">
        <v>41961</v>
      </c>
      <c r="E5019" t="s">
        <v>97</v>
      </c>
      <c r="F5019">
        <f>VLOOKUP(E5019,SHIPMODE,2,FALSE)</f>
        <v>3</v>
      </c>
      <c r="G5019" t="s">
        <v>4012</v>
      </c>
      <c r="H5019" t="s">
        <v>2943</v>
      </c>
      <c r="I5019" t="s">
        <v>9</v>
      </c>
      <c r="J5019">
        <f>VLOOKUP(I5019,segmentID,2,FALSE)</f>
        <v>1</v>
      </c>
      <c r="K5019" t="s">
        <v>3255</v>
      </c>
      <c r="L5019">
        <f>VLOOKUP(K5019,country2,2,FALSE)</f>
        <v>1</v>
      </c>
      <c r="M5019" t="s">
        <v>19</v>
      </c>
      <c r="N5019">
        <f>VLOOKUP(Orders!M5019,city2,2,FALSE)</f>
        <v>2</v>
      </c>
      <c r="O5019" t="s">
        <v>20</v>
      </c>
      <c r="P5019">
        <f>VLOOKUP(O5019,state2,2,FALSE)</f>
        <v>2</v>
      </c>
      <c r="Q5019">
        <v>90008</v>
      </c>
      <c r="R5019" t="s">
        <v>21</v>
      </c>
      <c r="S5019">
        <f>VLOOKUP(R5019,region2,2,FALSE)</f>
        <v>2</v>
      </c>
      <c r="T5019" t="s">
        <v>4332</v>
      </c>
      <c r="U5019" t="s">
        <v>13</v>
      </c>
      <c r="V5019">
        <f>VLOOKUP(U5019,category2,2,FALSE)</f>
        <v>1</v>
      </c>
      <c r="W5019" t="s">
        <v>3228</v>
      </c>
      <c r="X5019">
        <f>VLOOKUP(W5019,subcat2,3,FALSE)</f>
        <v>6</v>
      </c>
      <c r="Y5019" t="s">
        <v>405</v>
      </c>
      <c r="Z5019">
        <v>10.11</v>
      </c>
      <c r="AA5019">
        <v>3</v>
      </c>
      <c r="AB5019">
        <v>0</v>
      </c>
      <c r="AC5019" s="4">
        <v>3.2351999999999994</v>
      </c>
    </row>
    <row r="5020" spans="1:29" x14ac:dyDescent="0.25">
      <c r="A5020" s="2">
        <v>5019</v>
      </c>
      <c r="B5020" t="s">
        <v>6415</v>
      </c>
      <c r="C5020" s="3">
        <v>41958</v>
      </c>
      <c r="D5020" s="3">
        <v>41961</v>
      </c>
      <c r="E5020" t="s">
        <v>97</v>
      </c>
      <c r="F5020">
        <f>VLOOKUP(E5020,SHIPMODE,2,FALSE)</f>
        <v>3</v>
      </c>
      <c r="G5020" t="s">
        <v>4012</v>
      </c>
      <c r="H5020" t="s">
        <v>2943</v>
      </c>
      <c r="I5020" t="s">
        <v>9</v>
      </c>
      <c r="J5020">
        <f>VLOOKUP(I5020,segmentID,2,FALSE)</f>
        <v>1</v>
      </c>
      <c r="K5020" t="s">
        <v>3255</v>
      </c>
      <c r="L5020">
        <f>VLOOKUP(K5020,country2,2,FALSE)</f>
        <v>1</v>
      </c>
      <c r="M5020" t="s">
        <v>19</v>
      </c>
      <c r="N5020">
        <f>VLOOKUP(Orders!M5020,city2,2,FALSE)</f>
        <v>2</v>
      </c>
      <c r="O5020" t="s">
        <v>20</v>
      </c>
      <c r="P5020">
        <f>VLOOKUP(O5020,state2,2,FALSE)</f>
        <v>2</v>
      </c>
      <c r="Q5020">
        <v>90008</v>
      </c>
      <c r="R5020" t="s">
        <v>21</v>
      </c>
      <c r="S5020">
        <f>VLOOKUP(R5020,region2,2,FALSE)</f>
        <v>2</v>
      </c>
      <c r="T5020" t="s">
        <v>4325</v>
      </c>
      <c r="U5020" t="s">
        <v>35</v>
      </c>
      <c r="V5020">
        <f>VLOOKUP(U5020,category2,2,FALSE)</f>
        <v>3</v>
      </c>
      <c r="W5020" t="s">
        <v>3232</v>
      </c>
      <c r="X5020">
        <f>VLOOKUP(W5020,subcat2,3,FALSE)</f>
        <v>12</v>
      </c>
      <c r="Y5020" t="s">
        <v>2222</v>
      </c>
      <c r="Z5020">
        <v>772.47</v>
      </c>
      <c r="AA5020">
        <v>3</v>
      </c>
      <c r="AB5020">
        <v>0</v>
      </c>
      <c r="AC5020" s="4">
        <v>146.76929999999993</v>
      </c>
    </row>
    <row r="5021" spans="1:29" x14ac:dyDescent="0.25">
      <c r="A5021" s="2">
        <v>5020</v>
      </c>
      <c r="B5021" t="s">
        <v>6415</v>
      </c>
      <c r="C5021" s="3">
        <v>41958</v>
      </c>
      <c r="D5021" s="3">
        <v>41961</v>
      </c>
      <c r="E5021" t="s">
        <v>97</v>
      </c>
      <c r="F5021">
        <f>VLOOKUP(E5021,SHIPMODE,2,FALSE)</f>
        <v>3</v>
      </c>
      <c r="G5021" t="s">
        <v>4012</v>
      </c>
      <c r="H5021" t="s">
        <v>2943</v>
      </c>
      <c r="I5021" t="s">
        <v>9</v>
      </c>
      <c r="J5021">
        <f>VLOOKUP(I5021,segmentID,2,FALSE)</f>
        <v>1</v>
      </c>
      <c r="K5021" t="s">
        <v>3255</v>
      </c>
      <c r="L5021">
        <f>VLOOKUP(K5021,country2,2,FALSE)</f>
        <v>1</v>
      </c>
      <c r="M5021" t="s">
        <v>19</v>
      </c>
      <c r="N5021">
        <f>VLOOKUP(Orders!M5021,city2,2,FALSE)</f>
        <v>2</v>
      </c>
      <c r="O5021" t="s">
        <v>20</v>
      </c>
      <c r="P5021">
        <f>VLOOKUP(O5021,state2,2,FALSE)</f>
        <v>2</v>
      </c>
      <c r="Q5021">
        <v>90008</v>
      </c>
      <c r="R5021" t="s">
        <v>21</v>
      </c>
      <c r="S5021">
        <f>VLOOKUP(R5021,region2,2,FALSE)</f>
        <v>2</v>
      </c>
      <c r="T5021" t="s">
        <v>4772</v>
      </c>
      <c r="U5021" t="s">
        <v>22</v>
      </c>
      <c r="V5021">
        <f>VLOOKUP(U5021,category2,2,FALSE)</f>
        <v>2</v>
      </c>
      <c r="W5021" t="s">
        <v>3233</v>
      </c>
      <c r="X5021">
        <f>VLOOKUP(W5021,subcat2,3,FALSE)</f>
        <v>15</v>
      </c>
      <c r="Y5021" t="s">
        <v>286</v>
      </c>
      <c r="Z5021">
        <v>20.46</v>
      </c>
      <c r="AA5021">
        <v>2</v>
      </c>
      <c r="AB5021">
        <v>0</v>
      </c>
      <c r="AC5021" s="4">
        <v>5.3196000000000012</v>
      </c>
    </row>
    <row r="5022" spans="1:29" x14ac:dyDescent="0.25">
      <c r="A5022" s="2">
        <v>5021</v>
      </c>
      <c r="B5022" t="s">
        <v>10076</v>
      </c>
      <c r="C5022" s="3">
        <v>42817</v>
      </c>
      <c r="D5022" s="3">
        <v>42819</v>
      </c>
      <c r="E5022" t="s">
        <v>7</v>
      </c>
      <c r="F5022">
        <f>VLOOKUP(E5022,SHIPMODE,2,FALSE)</f>
        <v>1</v>
      </c>
      <c r="G5022" t="s">
        <v>3344</v>
      </c>
      <c r="H5022" t="s">
        <v>380</v>
      </c>
      <c r="I5022" t="s">
        <v>18</v>
      </c>
      <c r="J5022">
        <f>VLOOKUP(I5022,segmentID,2,FALSE)</f>
        <v>2</v>
      </c>
      <c r="K5022" t="s">
        <v>3255</v>
      </c>
      <c r="L5022">
        <f>VLOOKUP(K5022,country2,2,FALSE)</f>
        <v>1</v>
      </c>
      <c r="M5022" t="s">
        <v>138</v>
      </c>
      <c r="N5022">
        <f>VLOOKUP(Orders!M5022,city2,2,FALSE)</f>
        <v>21</v>
      </c>
      <c r="O5022" t="s">
        <v>139</v>
      </c>
      <c r="P5022">
        <f>VLOOKUP(O5022,state2,2,FALSE)</f>
        <v>16</v>
      </c>
      <c r="Q5022">
        <v>10011</v>
      </c>
      <c r="R5022" t="s">
        <v>79</v>
      </c>
      <c r="S5022">
        <f>VLOOKUP(R5022,region2,2,FALSE)</f>
        <v>4</v>
      </c>
      <c r="T5022" t="s">
        <v>4514</v>
      </c>
      <c r="U5022" t="s">
        <v>22</v>
      </c>
      <c r="V5022">
        <f>VLOOKUP(U5022,category2,2,FALSE)</f>
        <v>2</v>
      </c>
      <c r="W5022" t="s">
        <v>3233</v>
      </c>
      <c r="X5022">
        <f>VLOOKUP(W5022,subcat2,3,FALSE)</f>
        <v>15</v>
      </c>
      <c r="Y5022" t="s">
        <v>140</v>
      </c>
      <c r="Z5022">
        <v>347.58</v>
      </c>
      <c r="AA5022">
        <v>3</v>
      </c>
      <c r="AB5022">
        <v>0</v>
      </c>
      <c r="AC5022" s="4">
        <v>17.378999999999976</v>
      </c>
    </row>
    <row r="5023" spans="1:29" x14ac:dyDescent="0.25">
      <c r="A5023" s="2">
        <v>5022</v>
      </c>
      <c r="B5023" t="s">
        <v>8592</v>
      </c>
      <c r="C5023" s="3">
        <v>42722</v>
      </c>
      <c r="D5023" s="3">
        <v>42728</v>
      </c>
      <c r="E5023" t="s">
        <v>25</v>
      </c>
      <c r="F5023">
        <f>VLOOKUP(E5023,SHIPMODE,2,FALSE)</f>
        <v>2</v>
      </c>
      <c r="G5023" t="s">
        <v>3443</v>
      </c>
      <c r="H5023" t="s">
        <v>786</v>
      </c>
      <c r="I5023" t="s">
        <v>9</v>
      </c>
      <c r="J5023">
        <f>VLOOKUP(I5023,segmentID,2,FALSE)</f>
        <v>1</v>
      </c>
      <c r="K5023" t="s">
        <v>3255</v>
      </c>
      <c r="L5023">
        <f>VLOOKUP(K5023,country2,2,FALSE)</f>
        <v>1</v>
      </c>
      <c r="M5023" t="s">
        <v>466</v>
      </c>
      <c r="N5023">
        <f>VLOOKUP(Orders!M5023,city2,2,FALSE)</f>
        <v>71</v>
      </c>
      <c r="O5023" t="s">
        <v>20</v>
      </c>
      <c r="P5023">
        <f>VLOOKUP(O5023,state2,2,FALSE)</f>
        <v>2</v>
      </c>
      <c r="Q5023">
        <v>92037</v>
      </c>
      <c r="R5023" t="s">
        <v>21</v>
      </c>
      <c r="S5023">
        <f>VLOOKUP(R5023,region2,2,FALSE)</f>
        <v>2</v>
      </c>
      <c r="T5023" t="s">
        <v>4577</v>
      </c>
      <c r="U5023" t="s">
        <v>35</v>
      </c>
      <c r="V5023">
        <f>VLOOKUP(U5023,category2,2,FALSE)</f>
        <v>3</v>
      </c>
      <c r="W5023" t="s">
        <v>3232</v>
      </c>
      <c r="X5023">
        <f>VLOOKUP(W5023,subcat2,3,FALSE)</f>
        <v>12</v>
      </c>
      <c r="Y5023" t="s">
        <v>476</v>
      </c>
      <c r="Z5023">
        <v>72.64</v>
      </c>
      <c r="AA5023">
        <v>2</v>
      </c>
      <c r="AB5023">
        <v>0</v>
      </c>
      <c r="AC5023" s="4">
        <v>21.791999999999994</v>
      </c>
    </row>
    <row r="5024" spans="1:29" x14ac:dyDescent="0.25">
      <c r="A5024" s="2">
        <v>5023</v>
      </c>
      <c r="B5024" t="s">
        <v>8592</v>
      </c>
      <c r="C5024" s="3">
        <v>42722</v>
      </c>
      <c r="D5024" s="3">
        <v>42728</v>
      </c>
      <c r="E5024" t="s">
        <v>25</v>
      </c>
      <c r="F5024">
        <f>VLOOKUP(E5024,SHIPMODE,2,FALSE)</f>
        <v>2</v>
      </c>
      <c r="G5024" t="s">
        <v>3443</v>
      </c>
      <c r="H5024" t="s">
        <v>786</v>
      </c>
      <c r="I5024" t="s">
        <v>9</v>
      </c>
      <c r="J5024">
        <f>VLOOKUP(I5024,segmentID,2,FALSE)</f>
        <v>1</v>
      </c>
      <c r="K5024" t="s">
        <v>3255</v>
      </c>
      <c r="L5024">
        <f>VLOOKUP(K5024,country2,2,FALSE)</f>
        <v>1</v>
      </c>
      <c r="M5024" t="s">
        <v>466</v>
      </c>
      <c r="N5024">
        <f>VLOOKUP(Orders!M5024,city2,2,FALSE)</f>
        <v>71</v>
      </c>
      <c r="O5024" t="s">
        <v>20</v>
      </c>
      <c r="P5024">
        <f>VLOOKUP(O5024,state2,2,FALSE)</f>
        <v>2</v>
      </c>
      <c r="Q5024">
        <v>92037</v>
      </c>
      <c r="R5024" t="s">
        <v>21</v>
      </c>
      <c r="S5024">
        <f>VLOOKUP(R5024,region2,2,FALSE)</f>
        <v>2</v>
      </c>
      <c r="T5024" t="s">
        <v>4325</v>
      </c>
      <c r="U5024" t="s">
        <v>35</v>
      </c>
      <c r="V5024">
        <f>VLOOKUP(U5024,category2,2,FALSE)</f>
        <v>3</v>
      </c>
      <c r="W5024" t="s">
        <v>3232</v>
      </c>
      <c r="X5024">
        <f>VLOOKUP(W5024,subcat2,3,FALSE)</f>
        <v>12</v>
      </c>
      <c r="Y5024" t="s">
        <v>2222</v>
      </c>
      <c r="Z5024">
        <v>772.47</v>
      </c>
      <c r="AA5024">
        <v>3</v>
      </c>
      <c r="AB5024">
        <v>0</v>
      </c>
      <c r="AC5024" s="4">
        <v>146.76929999999993</v>
      </c>
    </row>
    <row r="5025" spans="1:29" x14ac:dyDescent="0.25">
      <c r="A5025" s="2">
        <v>5024</v>
      </c>
      <c r="B5025" t="s">
        <v>8592</v>
      </c>
      <c r="C5025" s="3">
        <v>42722</v>
      </c>
      <c r="D5025" s="3">
        <v>42728</v>
      </c>
      <c r="E5025" t="s">
        <v>25</v>
      </c>
      <c r="F5025">
        <f>VLOOKUP(E5025,SHIPMODE,2,FALSE)</f>
        <v>2</v>
      </c>
      <c r="G5025" t="s">
        <v>3443</v>
      </c>
      <c r="H5025" t="s">
        <v>786</v>
      </c>
      <c r="I5025" t="s">
        <v>9</v>
      </c>
      <c r="J5025">
        <f>VLOOKUP(I5025,segmentID,2,FALSE)</f>
        <v>1</v>
      </c>
      <c r="K5025" t="s">
        <v>3255</v>
      </c>
      <c r="L5025">
        <f>VLOOKUP(K5025,country2,2,FALSE)</f>
        <v>1</v>
      </c>
      <c r="M5025" t="s">
        <v>466</v>
      </c>
      <c r="N5025">
        <f>VLOOKUP(Orders!M5025,city2,2,FALSE)</f>
        <v>71</v>
      </c>
      <c r="O5025" t="s">
        <v>20</v>
      </c>
      <c r="P5025">
        <f>VLOOKUP(O5025,state2,2,FALSE)</f>
        <v>2</v>
      </c>
      <c r="Q5025">
        <v>92037</v>
      </c>
      <c r="R5025" t="s">
        <v>21</v>
      </c>
      <c r="S5025">
        <f>VLOOKUP(R5025,region2,2,FALSE)</f>
        <v>2</v>
      </c>
      <c r="T5025" t="s">
        <v>5673</v>
      </c>
      <c r="U5025" t="s">
        <v>13</v>
      </c>
      <c r="V5025">
        <f>VLOOKUP(U5025,category2,2,FALSE)</f>
        <v>1</v>
      </c>
      <c r="W5025" t="s">
        <v>3228</v>
      </c>
      <c r="X5025">
        <f>VLOOKUP(W5025,subcat2,3,FALSE)</f>
        <v>6</v>
      </c>
      <c r="Y5025" t="s">
        <v>3181</v>
      </c>
      <c r="Z5025">
        <v>39.92</v>
      </c>
      <c r="AA5025">
        <v>4</v>
      </c>
      <c r="AB5025">
        <v>0</v>
      </c>
      <c r="AC5025" s="4">
        <v>11.177600000000002</v>
      </c>
    </row>
    <row r="5026" spans="1:29" x14ac:dyDescent="0.25">
      <c r="A5026" s="2">
        <v>5025</v>
      </c>
      <c r="B5026" t="s">
        <v>10077</v>
      </c>
      <c r="C5026" s="3">
        <v>42945</v>
      </c>
      <c r="D5026" s="3">
        <v>42950</v>
      </c>
      <c r="E5026" t="s">
        <v>25</v>
      </c>
      <c r="F5026">
        <f>VLOOKUP(E5026,SHIPMODE,2,FALSE)</f>
        <v>2</v>
      </c>
      <c r="G5026" t="s">
        <v>3543</v>
      </c>
      <c r="H5026" t="s">
        <v>1114</v>
      </c>
      <c r="I5026" t="s">
        <v>9</v>
      </c>
      <c r="J5026">
        <f>VLOOKUP(I5026,segmentID,2,FALSE)</f>
        <v>1</v>
      </c>
      <c r="K5026" t="s">
        <v>3255</v>
      </c>
      <c r="L5026">
        <f>VLOOKUP(K5026,country2,2,FALSE)</f>
        <v>1</v>
      </c>
      <c r="M5026" t="s">
        <v>2068</v>
      </c>
      <c r="N5026">
        <f>VLOOKUP(Orders!M5026,city2,2,FALSE)</f>
        <v>269</v>
      </c>
      <c r="O5026" t="s">
        <v>321</v>
      </c>
      <c r="P5026">
        <f>VLOOKUP(O5026,state2,2,FALSE)</f>
        <v>27</v>
      </c>
      <c r="Q5026">
        <v>73120</v>
      </c>
      <c r="R5026" t="s">
        <v>55</v>
      </c>
      <c r="S5026">
        <f>VLOOKUP(R5026,region2,2,FALSE)</f>
        <v>3</v>
      </c>
      <c r="T5026" t="s">
        <v>5658</v>
      </c>
      <c r="U5026" t="s">
        <v>22</v>
      </c>
      <c r="V5026">
        <f>VLOOKUP(U5026,category2,2,FALSE)</f>
        <v>2</v>
      </c>
      <c r="W5026" t="s">
        <v>3231</v>
      </c>
      <c r="X5026">
        <f>VLOOKUP(W5026,subcat2,3,FALSE)</f>
        <v>9</v>
      </c>
      <c r="Y5026" t="s">
        <v>306</v>
      </c>
      <c r="Z5026">
        <v>33.479999999999997</v>
      </c>
      <c r="AA5026">
        <v>2</v>
      </c>
      <c r="AB5026">
        <v>0</v>
      </c>
      <c r="AC5026" s="4">
        <v>16.405199999999997</v>
      </c>
    </row>
    <row r="5027" spans="1:29" x14ac:dyDescent="0.25">
      <c r="A5027" s="2">
        <v>5026</v>
      </c>
      <c r="B5027" t="s">
        <v>10077</v>
      </c>
      <c r="C5027" s="3">
        <v>42945</v>
      </c>
      <c r="D5027" s="3">
        <v>42950</v>
      </c>
      <c r="E5027" t="s">
        <v>25</v>
      </c>
      <c r="F5027">
        <f>VLOOKUP(E5027,SHIPMODE,2,FALSE)</f>
        <v>2</v>
      </c>
      <c r="G5027" t="s">
        <v>3543</v>
      </c>
      <c r="H5027" t="s">
        <v>1114</v>
      </c>
      <c r="I5027" t="s">
        <v>9</v>
      </c>
      <c r="J5027">
        <f>VLOOKUP(I5027,segmentID,2,FALSE)</f>
        <v>1</v>
      </c>
      <c r="K5027" t="s">
        <v>3255</v>
      </c>
      <c r="L5027">
        <f>VLOOKUP(K5027,country2,2,FALSE)</f>
        <v>1</v>
      </c>
      <c r="M5027" t="s">
        <v>2068</v>
      </c>
      <c r="N5027">
        <f>VLOOKUP(Orders!M5027,city2,2,FALSE)</f>
        <v>269</v>
      </c>
      <c r="O5027" t="s">
        <v>321</v>
      </c>
      <c r="P5027">
        <f>VLOOKUP(O5027,state2,2,FALSE)</f>
        <v>27</v>
      </c>
      <c r="Q5027">
        <v>73120</v>
      </c>
      <c r="R5027" t="s">
        <v>55</v>
      </c>
      <c r="S5027">
        <f>VLOOKUP(R5027,region2,2,FALSE)</f>
        <v>3</v>
      </c>
      <c r="T5027" t="s">
        <v>4452</v>
      </c>
      <c r="U5027" t="s">
        <v>35</v>
      </c>
      <c r="V5027">
        <f>VLOOKUP(U5027,category2,2,FALSE)</f>
        <v>3</v>
      </c>
      <c r="W5027" t="s">
        <v>3230</v>
      </c>
      <c r="X5027">
        <f>VLOOKUP(W5027,subcat2,3,FALSE)</f>
        <v>8</v>
      </c>
      <c r="Y5027" t="s">
        <v>1270</v>
      </c>
      <c r="Z5027">
        <v>461.97</v>
      </c>
      <c r="AA5027">
        <v>3</v>
      </c>
      <c r="AB5027">
        <v>0</v>
      </c>
      <c r="AC5027" s="4">
        <v>133.97129999999996</v>
      </c>
    </row>
    <row r="5028" spans="1:29" x14ac:dyDescent="0.25">
      <c r="A5028" s="2">
        <v>5027</v>
      </c>
      <c r="B5028" t="s">
        <v>10077</v>
      </c>
      <c r="C5028" s="3">
        <v>42945</v>
      </c>
      <c r="D5028" s="3">
        <v>42950</v>
      </c>
      <c r="E5028" t="s">
        <v>25</v>
      </c>
      <c r="F5028">
        <f>VLOOKUP(E5028,SHIPMODE,2,FALSE)</f>
        <v>2</v>
      </c>
      <c r="G5028" t="s">
        <v>3543</v>
      </c>
      <c r="H5028" t="s">
        <v>1114</v>
      </c>
      <c r="I5028" t="s">
        <v>9</v>
      </c>
      <c r="J5028">
        <f>VLOOKUP(I5028,segmentID,2,FALSE)</f>
        <v>1</v>
      </c>
      <c r="K5028" t="s">
        <v>3255</v>
      </c>
      <c r="L5028">
        <f>VLOOKUP(K5028,country2,2,FALSE)</f>
        <v>1</v>
      </c>
      <c r="M5028" t="s">
        <v>2068</v>
      </c>
      <c r="N5028">
        <f>VLOOKUP(Orders!M5028,city2,2,FALSE)</f>
        <v>269</v>
      </c>
      <c r="O5028" t="s">
        <v>321</v>
      </c>
      <c r="P5028">
        <f>VLOOKUP(O5028,state2,2,FALSE)</f>
        <v>27</v>
      </c>
      <c r="Q5028">
        <v>73120</v>
      </c>
      <c r="R5028" t="s">
        <v>55</v>
      </c>
      <c r="S5028">
        <f>VLOOKUP(R5028,region2,2,FALSE)</f>
        <v>3</v>
      </c>
      <c r="T5028" t="s">
        <v>4124</v>
      </c>
      <c r="U5028" t="s">
        <v>22</v>
      </c>
      <c r="V5028">
        <f>VLOOKUP(U5028,category2,2,FALSE)</f>
        <v>2</v>
      </c>
      <c r="W5028" t="s">
        <v>38</v>
      </c>
      <c r="X5028">
        <f>VLOOKUP(W5028,subcat2,3,FALSE)</f>
        <v>10</v>
      </c>
      <c r="Y5028" t="s">
        <v>1970</v>
      </c>
      <c r="Z5028">
        <v>137.62</v>
      </c>
      <c r="AA5028">
        <v>2</v>
      </c>
      <c r="AB5028">
        <v>0</v>
      </c>
      <c r="AC5028" s="4">
        <v>60.552800000000005</v>
      </c>
    </row>
    <row r="5029" spans="1:29" x14ac:dyDescent="0.25">
      <c r="A5029" s="2">
        <v>5028</v>
      </c>
      <c r="B5029" t="s">
        <v>10077</v>
      </c>
      <c r="C5029" s="3">
        <v>42945</v>
      </c>
      <c r="D5029" s="3">
        <v>42950</v>
      </c>
      <c r="E5029" t="s">
        <v>25</v>
      </c>
      <c r="F5029">
        <f>VLOOKUP(E5029,SHIPMODE,2,FALSE)</f>
        <v>2</v>
      </c>
      <c r="G5029" t="s">
        <v>3543</v>
      </c>
      <c r="H5029" t="s">
        <v>1114</v>
      </c>
      <c r="I5029" t="s">
        <v>9</v>
      </c>
      <c r="J5029">
        <f>VLOOKUP(I5029,segmentID,2,FALSE)</f>
        <v>1</v>
      </c>
      <c r="K5029" t="s">
        <v>3255</v>
      </c>
      <c r="L5029">
        <f>VLOOKUP(K5029,country2,2,FALSE)</f>
        <v>1</v>
      </c>
      <c r="M5029" t="s">
        <v>2068</v>
      </c>
      <c r="N5029">
        <f>VLOOKUP(Orders!M5029,city2,2,FALSE)</f>
        <v>269</v>
      </c>
      <c r="O5029" t="s">
        <v>321</v>
      </c>
      <c r="P5029">
        <f>VLOOKUP(O5029,state2,2,FALSE)</f>
        <v>27</v>
      </c>
      <c r="Q5029">
        <v>73120</v>
      </c>
      <c r="R5029" t="s">
        <v>55</v>
      </c>
      <c r="S5029">
        <f>VLOOKUP(R5029,region2,2,FALSE)</f>
        <v>3</v>
      </c>
      <c r="T5029" t="s">
        <v>5779</v>
      </c>
      <c r="U5029" t="s">
        <v>13</v>
      </c>
      <c r="V5029">
        <f>VLOOKUP(U5029,category2,2,FALSE)</f>
        <v>1</v>
      </c>
      <c r="W5029" t="s">
        <v>3226</v>
      </c>
      <c r="X5029">
        <f>VLOOKUP(W5029,subcat2,3,FALSE)</f>
        <v>2</v>
      </c>
      <c r="Y5029" t="s">
        <v>2158</v>
      </c>
      <c r="Z5029">
        <v>302.67</v>
      </c>
      <c r="AA5029">
        <v>3</v>
      </c>
      <c r="AB5029">
        <v>0</v>
      </c>
      <c r="AC5029" s="4">
        <v>72.640799999999999</v>
      </c>
    </row>
    <row r="5030" spans="1:29" x14ac:dyDescent="0.25">
      <c r="A5030" s="2">
        <v>5029</v>
      </c>
      <c r="B5030" t="s">
        <v>6416</v>
      </c>
      <c r="C5030" s="3">
        <v>41884</v>
      </c>
      <c r="D5030" s="3">
        <v>41889</v>
      </c>
      <c r="E5030" t="s">
        <v>7</v>
      </c>
      <c r="F5030">
        <f>VLOOKUP(E5030,SHIPMODE,2,FALSE)</f>
        <v>1</v>
      </c>
      <c r="G5030" t="s">
        <v>3865</v>
      </c>
      <c r="H5030" t="s">
        <v>2286</v>
      </c>
      <c r="I5030" t="s">
        <v>9</v>
      </c>
      <c r="J5030">
        <f>VLOOKUP(I5030,segmentID,2,FALSE)</f>
        <v>1</v>
      </c>
      <c r="K5030" t="s">
        <v>3255</v>
      </c>
      <c r="L5030">
        <f>VLOOKUP(K5030,country2,2,FALSE)</f>
        <v>1</v>
      </c>
      <c r="M5030" t="s">
        <v>156</v>
      </c>
      <c r="N5030">
        <f>VLOOKUP(Orders!M5030,city2,2,FALSE)</f>
        <v>23</v>
      </c>
      <c r="O5030" t="s">
        <v>110</v>
      </c>
      <c r="P5030">
        <f>VLOOKUP(O5030,state2,2,FALSE)</f>
        <v>11</v>
      </c>
      <c r="Q5030">
        <v>60653</v>
      </c>
      <c r="R5030" t="s">
        <v>55</v>
      </c>
      <c r="S5030">
        <f>VLOOKUP(R5030,region2,2,FALSE)</f>
        <v>3</v>
      </c>
      <c r="T5030" t="s">
        <v>4683</v>
      </c>
      <c r="U5030" t="s">
        <v>35</v>
      </c>
      <c r="V5030">
        <f>VLOOKUP(U5030,category2,2,FALSE)</f>
        <v>3</v>
      </c>
      <c r="W5030" t="s">
        <v>3232</v>
      </c>
      <c r="X5030">
        <f>VLOOKUP(W5030,subcat2,3,FALSE)</f>
        <v>12</v>
      </c>
      <c r="Y5030" t="s">
        <v>3052</v>
      </c>
      <c r="Z5030">
        <v>239.976</v>
      </c>
      <c r="AA5030">
        <v>3</v>
      </c>
      <c r="AB5030">
        <v>0.2</v>
      </c>
      <c r="AC5030" s="4">
        <v>53.994600000000005</v>
      </c>
    </row>
    <row r="5031" spans="1:29" x14ac:dyDescent="0.25">
      <c r="A5031" s="2">
        <v>5030</v>
      </c>
      <c r="B5031" t="s">
        <v>10078</v>
      </c>
      <c r="C5031" s="3">
        <v>42764</v>
      </c>
      <c r="D5031" s="3">
        <v>42768</v>
      </c>
      <c r="E5031" t="s">
        <v>25</v>
      </c>
      <c r="F5031">
        <f>VLOOKUP(E5031,SHIPMODE,2,FALSE)</f>
        <v>2</v>
      </c>
      <c r="G5031" t="s">
        <v>3619</v>
      </c>
      <c r="H5031" t="s">
        <v>1357</v>
      </c>
      <c r="I5031" t="s">
        <v>9</v>
      </c>
      <c r="J5031">
        <f>VLOOKUP(I5031,segmentID,2,FALSE)</f>
        <v>1</v>
      </c>
      <c r="K5031" t="s">
        <v>3255</v>
      </c>
      <c r="L5031">
        <f>VLOOKUP(K5031,country2,2,FALSE)</f>
        <v>1</v>
      </c>
      <c r="M5031" t="s">
        <v>67</v>
      </c>
      <c r="N5031">
        <f>VLOOKUP(Orders!M5031,city2,2,FALSE)</f>
        <v>9</v>
      </c>
      <c r="O5031" t="s">
        <v>20</v>
      </c>
      <c r="P5031">
        <f>VLOOKUP(O5031,state2,2,FALSE)</f>
        <v>2</v>
      </c>
      <c r="Q5031">
        <v>94109</v>
      </c>
      <c r="R5031" t="s">
        <v>21</v>
      </c>
      <c r="S5031">
        <f>VLOOKUP(R5031,region2,2,FALSE)</f>
        <v>2</v>
      </c>
      <c r="T5031" t="s">
        <v>5545</v>
      </c>
      <c r="U5031" t="s">
        <v>22</v>
      </c>
      <c r="V5031">
        <f>VLOOKUP(U5031,category2,2,FALSE)</f>
        <v>2</v>
      </c>
      <c r="W5031" t="s">
        <v>3229</v>
      </c>
      <c r="X5031">
        <f>VLOOKUP(W5031,subcat2,3,FALSE)</f>
        <v>7</v>
      </c>
      <c r="Y5031" t="s">
        <v>1463</v>
      </c>
      <c r="Z5031">
        <v>8.34</v>
      </c>
      <c r="AA5031">
        <v>3</v>
      </c>
      <c r="AB5031">
        <v>0</v>
      </c>
      <c r="AC5031" s="4">
        <v>2.1683999999999997</v>
      </c>
    </row>
    <row r="5032" spans="1:29" x14ac:dyDescent="0.25">
      <c r="A5032" s="2">
        <v>5031</v>
      </c>
      <c r="B5032" t="s">
        <v>10078</v>
      </c>
      <c r="C5032" s="3">
        <v>42764</v>
      </c>
      <c r="D5032" s="3">
        <v>42768</v>
      </c>
      <c r="E5032" t="s">
        <v>25</v>
      </c>
      <c r="F5032">
        <f>VLOOKUP(E5032,SHIPMODE,2,FALSE)</f>
        <v>2</v>
      </c>
      <c r="G5032" t="s">
        <v>3619</v>
      </c>
      <c r="H5032" t="s">
        <v>1357</v>
      </c>
      <c r="I5032" t="s">
        <v>9</v>
      </c>
      <c r="J5032">
        <f>VLOOKUP(I5032,segmentID,2,FALSE)</f>
        <v>1</v>
      </c>
      <c r="K5032" t="s">
        <v>3255</v>
      </c>
      <c r="L5032">
        <f>VLOOKUP(K5032,country2,2,FALSE)</f>
        <v>1</v>
      </c>
      <c r="M5032" t="s">
        <v>67</v>
      </c>
      <c r="N5032">
        <f>VLOOKUP(Orders!M5032,city2,2,FALSE)</f>
        <v>9</v>
      </c>
      <c r="O5032" t="s">
        <v>20</v>
      </c>
      <c r="P5032">
        <f>VLOOKUP(O5032,state2,2,FALSE)</f>
        <v>2</v>
      </c>
      <c r="Q5032">
        <v>94109</v>
      </c>
      <c r="R5032" t="s">
        <v>21</v>
      </c>
      <c r="S5032">
        <f>VLOOKUP(R5032,region2,2,FALSE)</f>
        <v>2</v>
      </c>
      <c r="T5032" t="s">
        <v>5333</v>
      </c>
      <c r="U5032" t="s">
        <v>22</v>
      </c>
      <c r="V5032">
        <f>VLOOKUP(U5032,category2,2,FALSE)</f>
        <v>2</v>
      </c>
      <c r="W5032" t="s">
        <v>3233</v>
      </c>
      <c r="X5032">
        <f>VLOOKUP(W5032,subcat2,3,FALSE)</f>
        <v>15</v>
      </c>
      <c r="Y5032" t="s">
        <v>629</v>
      </c>
      <c r="Z5032">
        <v>8.57</v>
      </c>
      <c r="AA5032">
        <v>1</v>
      </c>
      <c r="AB5032">
        <v>0</v>
      </c>
      <c r="AC5032" s="4">
        <v>2.2282000000000002</v>
      </c>
    </row>
    <row r="5033" spans="1:29" x14ac:dyDescent="0.25">
      <c r="A5033" s="2">
        <v>5032</v>
      </c>
      <c r="B5033" t="s">
        <v>10078</v>
      </c>
      <c r="C5033" s="3">
        <v>42764</v>
      </c>
      <c r="D5033" s="3">
        <v>42768</v>
      </c>
      <c r="E5033" t="s">
        <v>25</v>
      </c>
      <c r="F5033">
        <f>VLOOKUP(E5033,SHIPMODE,2,FALSE)</f>
        <v>2</v>
      </c>
      <c r="G5033" t="s">
        <v>3619</v>
      </c>
      <c r="H5033" t="s">
        <v>1357</v>
      </c>
      <c r="I5033" t="s">
        <v>9</v>
      </c>
      <c r="J5033">
        <f>VLOOKUP(I5033,segmentID,2,FALSE)</f>
        <v>1</v>
      </c>
      <c r="K5033" t="s">
        <v>3255</v>
      </c>
      <c r="L5033">
        <f>VLOOKUP(K5033,country2,2,FALSE)</f>
        <v>1</v>
      </c>
      <c r="M5033" t="s">
        <v>67</v>
      </c>
      <c r="N5033">
        <f>VLOOKUP(Orders!M5033,city2,2,FALSE)</f>
        <v>9</v>
      </c>
      <c r="O5033" t="s">
        <v>20</v>
      </c>
      <c r="P5033">
        <f>VLOOKUP(O5033,state2,2,FALSE)</f>
        <v>2</v>
      </c>
      <c r="Q5033">
        <v>94109</v>
      </c>
      <c r="R5033" t="s">
        <v>21</v>
      </c>
      <c r="S5033">
        <f>VLOOKUP(R5033,region2,2,FALSE)</f>
        <v>2</v>
      </c>
      <c r="T5033" t="s">
        <v>4541</v>
      </c>
      <c r="U5033" t="s">
        <v>22</v>
      </c>
      <c r="V5033">
        <f>VLOOKUP(U5033,category2,2,FALSE)</f>
        <v>2</v>
      </c>
      <c r="W5033" t="s">
        <v>3231</v>
      </c>
      <c r="X5033">
        <f>VLOOKUP(W5033,subcat2,3,FALSE)</f>
        <v>9</v>
      </c>
      <c r="Y5033" t="s">
        <v>628</v>
      </c>
      <c r="Z5033">
        <v>119.61600000000001</v>
      </c>
      <c r="AA5033">
        <v>8</v>
      </c>
      <c r="AB5033">
        <v>0.2</v>
      </c>
      <c r="AC5033" s="4">
        <v>40.370399999999997</v>
      </c>
    </row>
    <row r="5034" spans="1:29" x14ac:dyDescent="0.25">
      <c r="A5034" s="2">
        <v>5033</v>
      </c>
      <c r="B5034" t="s">
        <v>8593</v>
      </c>
      <c r="C5034" s="3">
        <v>42730</v>
      </c>
      <c r="D5034" s="3">
        <v>42737</v>
      </c>
      <c r="E5034" t="s">
        <v>25</v>
      </c>
      <c r="F5034">
        <f>VLOOKUP(E5034,SHIPMODE,2,FALSE)</f>
        <v>2</v>
      </c>
      <c r="G5034" t="s">
        <v>3434</v>
      </c>
      <c r="H5034" t="s">
        <v>735</v>
      </c>
      <c r="I5034" t="s">
        <v>18</v>
      </c>
      <c r="J5034">
        <f>VLOOKUP(I5034,segmentID,2,FALSE)</f>
        <v>2</v>
      </c>
      <c r="K5034" t="s">
        <v>3255</v>
      </c>
      <c r="L5034">
        <f>VLOOKUP(K5034,country2,2,FALSE)</f>
        <v>1</v>
      </c>
      <c r="M5034" t="s">
        <v>1735</v>
      </c>
      <c r="N5034">
        <f>VLOOKUP(Orders!M5034,city2,2,FALSE)</f>
        <v>220</v>
      </c>
      <c r="O5034" t="s">
        <v>389</v>
      </c>
      <c r="P5034">
        <f>VLOOKUP(O5034,state2,2,FALSE)</f>
        <v>31</v>
      </c>
      <c r="Q5034">
        <v>8360</v>
      </c>
      <c r="R5034" t="s">
        <v>79</v>
      </c>
      <c r="S5034">
        <f>VLOOKUP(R5034,region2,2,FALSE)</f>
        <v>4</v>
      </c>
      <c r="T5034" t="s">
        <v>4166</v>
      </c>
      <c r="U5034" t="s">
        <v>13</v>
      </c>
      <c r="V5034">
        <f>VLOOKUP(U5034,category2,2,FALSE)</f>
        <v>1</v>
      </c>
      <c r="W5034" t="s">
        <v>3226</v>
      </c>
      <c r="X5034">
        <f>VLOOKUP(W5034,subcat2,3,FALSE)</f>
        <v>2</v>
      </c>
      <c r="Y5034" t="s">
        <v>1559</v>
      </c>
      <c r="Z5034">
        <v>212.94</v>
      </c>
      <c r="AA5034">
        <v>3</v>
      </c>
      <c r="AB5034">
        <v>0</v>
      </c>
      <c r="AC5034" s="4">
        <v>25.552800000000005</v>
      </c>
    </row>
    <row r="5035" spans="1:29" x14ac:dyDescent="0.25">
      <c r="A5035" s="2">
        <v>5034</v>
      </c>
      <c r="B5035" t="s">
        <v>8593</v>
      </c>
      <c r="C5035" s="3">
        <v>42730</v>
      </c>
      <c r="D5035" s="3">
        <v>42737</v>
      </c>
      <c r="E5035" t="s">
        <v>25</v>
      </c>
      <c r="F5035">
        <f>VLOOKUP(E5035,SHIPMODE,2,FALSE)</f>
        <v>2</v>
      </c>
      <c r="G5035" t="s">
        <v>3434</v>
      </c>
      <c r="H5035" t="s">
        <v>735</v>
      </c>
      <c r="I5035" t="s">
        <v>18</v>
      </c>
      <c r="J5035">
        <f>VLOOKUP(I5035,segmentID,2,FALSE)</f>
        <v>2</v>
      </c>
      <c r="K5035" t="s">
        <v>3255</v>
      </c>
      <c r="L5035">
        <f>VLOOKUP(K5035,country2,2,FALSE)</f>
        <v>1</v>
      </c>
      <c r="M5035" t="s">
        <v>1735</v>
      </c>
      <c r="N5035">
        <f>VLOOKUP(Orders!M5035,city2,2,FALSE)</f>
        <v>220</v>
      </c>
      <c r="O5035" t="s">
        <v>389</v>
      </c>
      <c r="P5035">
        <f>VLOOKUP(O5035,state2,2,FALSE)</f>
        <v>31</v>
      </c>
      <c r="Q5035">
        <v>8360</v>
      </c>
      <c r="R5035" t="s">
        <v>79</v>
      </c>
      <c r="S5035">
        <f>VLOOKUP(R5035,region2,2,FALSE)</f>
        <v>4</v>
      </c>
      <c r="T5035" t="s">
        <v>5351</v>
      </c>
      <c r="U5035" t="s">
        <v>22</v>
      </c>
      <c r="V5035">
        <f>VLOOKUP(U5035,category2,2,FALSE)</f>
        <v>2</v>
      </c>
      <c r="W5035" t="s">
        <v>38</v>
      </c>
      <c r="X5035">
        <f>VLOOKUP(W5035,subcat2,3,FALSE)</f>
        <v>10</v>
      </c>
      <c r="Y5035" t="s">
        <v>769</v>
      </c>
      <c r="Z5035">
        <v>26.49</v>
      </c>
      <c r="AA5035">
        <v>1</v>
      </c>
      <c r="AB5035">
        <v>0</v>
      </c>
      <c r="AC5035" s="4">
        <v>7.4172000000000011</v>
      </c>
    </row>
    <row r="5036" spans="1:29" x14ac:dyDescent="0.25">
      <c r="A5036" s="2">
        <v>5035</v>
      </c>
      <c r="B5036" t="s">
        <v>7406</v>
      </c>
      <c r="C5036" s="3">
        <v>42225</v>
      </c>
      <c r="D5036" s="3">
        <v>42229</v>
      </c>
      <c r="E5036" t="s">
        <v>7</v>
      </c>
      <c r="F5036">
        <f>VLOOKUP(E5036,SHIPMODE,2,FALSE)</f>
        <v>1</v>
      </c>
      <c r="G5036" t="s">
        <v>3622</v>
      </c>
      <c r="H5036" t="s">
        <v>1368</v>
      </c>
      <c r="I5036" t="s">
        <v>52</v>
      </c>
      <c r="J5036">
        <f>VLOOKUP(I5036,segmentID,2,FALSE)</f>
        <v>3</v>
      </c>
      <c r="K5036" t="s">
        <v>3255</v>
      </c>
      <c r="L5036">
        <f>VLOOKUP(K5036,country2,2,FALSE)</f>
        <v>1</v>
      </c>
      <c r="M5036" t="s">
        <v>1187</v>
      </c>
      <c r="N5036">
        <f>VLOOKUP(Orders!M5036,city2,2,FALSE)</f>
        <v>159</v>
      </c>
      <c r="O5036" t="s">
        <v>60</v>
      </c>
      <c r="P5036">
        <f>VLOOKUP(O5036,state2,2,FALSE)</f>
        <v>7</v>
      </c>
      <c r="Q5036">
        <v>53209</v>
      </c>
      <c r="R5036" t="s">
        <v>55</v>
      </c>
      <c r="S5036">
        <f>VLOOKUP(R5036,region2,2,FALSE)</f>
        <v>3</v>
      </c>
      <c r="T5036" t="s">
        <v>5717</v>
      </c>
      <c r="U5036" t="s">
        <v>13</v>
      </c>
      <c r="V5036">
        <f>VLOOKUP(U5036,category2,2,FALSE)</f>
        <v>1</v>
      </c>
      <c r="W5036" t="s">
        <v>14</v>
      </c>
      <c r="X5036">
        <f>VLOOKUP(W5036,subcat2,3,FALSE)</f>
        <v>1</v>
      </c>
      <c r="Y5036" t="s">
        <v>2945</v>
      </c>
      <c r="Z5036">
        <v>687.4</v>
      </c>
      <c r="AA5036">
        <v>5</v>
      </c>
      <c r="AB5036">
        <v>0</v>
      </c>
      <c r="AC5036" s="4">
        <v>48.117999999999981</v>
      </c>
    </row>
    <row r="5037" spans="1:29" x14ac:dyDescent="0.25">
      <c r="A5037" s="2">
        <v>5036</v>
      </c>
      <c r="B5037" t="s">
        <v>6417</v>
      </c>
      <c r="C5037" s="3">
        <v>41735</v>
      </c>
      <c r="D5037" s="3">
        <v>41741</v>
      </c>
      <c r="E5037" t="s">
        <v>25</v>
      </c>
      <c r="F5037">
        <f>VLOOKUP(E5037,SHIPMODE,2,FALSE)</f>
        <v>2</v>
      </c>
      <c r="G5037" t="s">
        <v>3864</v>
      </c>
      <c r="H5037" t="s">
        <v>2273</v>
      </c>
      <c r="I5037" t="s">
        <v>18</v>
      </c>
      <c r="J5037">
        <f>VLOOKUP(I5037,segmentID,2,FALSE)</f>
        <v>2</v>
      </c>
      <c r="K5037" t="s">
        <v>3255</v>
      </c>
      <c r="L5037">
        <f>VLOOKUP(K5037,country2,2,FALSE)</f>
        <v>1</v>
      </c>
      <c r="M5037" t="s">
        <v>48</v>
      </c>
      <c r="N5037">
        <f>VLOOKUP(Orders!M5037,city2,2,FALSE)</f>
        <v>5</v>
      </c>
      <c r="O5037" t="s">
        <v>49</v>
      </c>
      <c r="P5037">
        <f>VLOOKUP(O5037,state2,2,FALSE)</f>
        <v>5</v>
      </c>
      <c r="Q5037">
        <v>98115</v>
      </c>
      <c r="R5037" t="s">
        <v>21</v>
      </c>
      <c r="S5037">
        <f>VLOOKUP(R5037,region2,2,FALSE)</f>
        <v>2</v>
      </c>
      <c r="T5037" t="s">
        <v>4656</v>
      </c>
      <c r="U5037" t="s">
        <v>13</v>
      </c>
      <c r="V5037">
        <f>VLOOKUP(U5037,category2,2,FALSE)</f>
        <v>1</v>
      </c>
      <c r="W5037" t="s">
        <v>29</v>
      </c>
      <c r="X5037">
        <f>VLOOKUP(W5037,subcat2,3,FALSE)</f>
        <v>4</v>
      </c>
      <c r="Y5037" t="s">
        <v>2615</v>
      </c>
      <c r="Z5037">
        <v>653.54999999999995</v>
      </c>
      <c r="AA5037">
        <v>3</v>
      </c>
      <c r="AB5037">
        <v>0</v>
      </c>
      <c r="AC5037" s="4">
        <v>111.10349999999994</v>
      </c>
    </row>
    <row r="5038" spans="1:29" x14ac:dyDescent="0.25">
      <c r="A5038" s="2">
        <v>5037</v>
      </c>
      <c r="B5038" t="s">
        <v>6417</v>
      </c>
      <c r="C5038" s="3">
        <v>41735</v>
      </c>
      <c r="D5038" s="3">
        <v>41741</v>
      </c>
      <c r="E5038" t="s">
        <v>25</v>
      </c>
      <c r="F5038">
        <f>VLOOKUP(E5038,SHIPMODE,2,FALSE)</f>
        <v>2</v>
      </c>
      <c r="G5038" t="s">
        <v>3864</v>
      </c>
      <c r="H5038" t="s">
        <v>2273</v>
      </c>
      <c r="I5038" t="s">
        <v>18</v>
      </c>
      <c r="J5038">
        <f>VLOOKUP(I5038,segmentID,2,FALSE)</f>
        <v>2</v>
      </c>
      <c r="K5038" t="s">
        <v>3255</v>
      </c>
      <c r="L5038">
        <f>VLOOKUP(K5038,country2,2,FALSE)</f>
        <v>1</v>
      </c>
      <c r="M5038" t="s">
        <v>48</v>
      </c>
      <c r="N5038">
        <f>VLOOKUP(Orders!M5038,city2,2,FALSE)</f>
        <v>5</v>
      </c>
      <c r="O5038" t="s">
        <v>49</v>
      </c>
      <c r="P5038">
        <f>VLOOKUP(O5038,state2,2,FALSE)</f>
        <v>5</v>
      </c>
      <c r="Q5038">
        <v>98115</v>
      </c>
      <c r="R5038" t="s">
        <v>21</v>
      </c>
      <c r="S5038">
        <f>VLOOKUP(R5038,region2,2,FALSE)</f>
        <v>2</v>
      </c>
      <c r="T5038" t="s">
        <v>4748</v>
      </c>
      <c r="U5038" t="s">
        <v>35</v>
      </c>
      <c r="V5038">
        <f>VLOOKUP(U5038,category2,2,FALSE)</f>
        <v>3</v>
      </c>
      <c r="W5038" t="s">
        <v>3232</v>
      </c>
      <c r="X5038">
        <f>VLOOKUP(W5038,subcat2,3,FALSE)</f>
        <v>12</v>
      </c>
      <c r="Y5038" t="s">
        <v>982</v>
      </c>
      <c r="Z5038">
        <v>33.9</v>
      </c>
      <c r="AA5038">
        <v>2</v>
      </c>
      <c r="AB5038">
        <v>0</v>
      </c>
      <c r="AC5038" s="4">
        <v>2.0339999999999989</v>
      </c>
    </row>
    <row r="5039" spans="1:29" x14ac:dyDescent="0.25">
      <c r="A5039" s="2">
        <v>5038</v>
      </c>
      <c r="B5039" t="s">
        <v>10079</v>
      </c>
      <c r="C5039" s="3">
        <v>43056</v>
      </c>
      <c r="D5039" s="3">
        <v>43060</v>
      </c>
      <c r="E5039" t="s">
        <v>7</v>
      </c>
      <c r="F5039">
        <f>VLOOKUP(E5039,SHIPMODE,2,FALSE)</f>
        <v>1</v>
      </c>
      <c r="G5039" t="s">
        <v>3538</v>
      </c>
      <c r="H5039" t="s">
        <v>1096</v>
      </c>
      <c r="I5039" t="s">
        <v>9</v>
      </c>
      <c r="J5039">
        <f>VLOOKUP(I5039,segmentID,2,FALSE)</f>
        <v>1</v>
      </c>
      <c r="K5039" t="s">
        <v>3255</v>
      </c>
      <c r="L5039">
        <f>VLOOKUP(K5039,country2,2,FALSE)</f>
        <v>1</v>
      </c>
      <c r="M5039" t="s">
        <v>109</v>
      </c>
      <c r="N5039">
        <f>VLOOKUP(Orders!M5039,city2,2,FALSE)</f>
        <v>15</v>
      </c>
      <c r="O5039" t="s">
        <v>110</v>
      </c>
      <c r="P5039">
        <f>VLOOKUP(O5039,state2,2,FALSE)</f>
        <v>11</v>
      </c>
      <c r="Q5039">
        <v>60540</v>
      </c>
      <c r="R5039" t="s">
        <v>55</v>
      </c>
      <c r="S5039">
        <f>VLOOKUP(R5039,region2,2,FALSE)</f>
        <v>3</v>
      </c>
      <c r="T5039" t="s">
        <v>4696</v>
      </c>
      <c r="U5039" t="s">
        <v>35</v>
      </c>
      <c r="V5039">
        <f>VLOOKUP(U5039,category2,2,FALSE)</f>
        <v>3</v>
      </c>
      <c r="W5039" t="s">
        <v>3232</v>
      </c>
      <c r="X5039">
        <f>VLOOKUP(W5039,subcat2,3,FALSE)</f>
        <v>12</v>
      </c>
      <c r="Y5039" t="s">
        <v>791</v>
      </c>
      <c r="Z5039">
        <v>239.96000000000004</v>
      </c>
      <c r="AA5039">
        <v>5</v>
      </c>
      <c r="AB5039">
        <v>0.2</v>
      </c>
      <c r="AC5039" s="4">
        <v>83.98599999999999</v>
      </c>
    </row>
    <row r="5040" spans="1:29" x14ac:dyDescent="0.25">
      <c r="A5040" s="2">
        <v>5039</v>
      </c>
      <c r="B5040" t="s">
        <v>7407</v>
      </c>
      <c r="C5040" s="3">
        <v>42196</v>
      </c>
      <c r="D5040" s="3">
        <v>42197</v>
      </c>
      <c r="E5040" t="s">
        <v>97</v>
      </c>
      <c r="F5040">
        <f>VLOOKUP(E5040,SHIPMODE,2,FALSE)</f>
        <v>3</v>
      </c>
      <c r="G5040" t="s">
        <v>3732</v>
      </c>
      <c r="H5040" t="s">
        <v>1759</v>
      </c>
      <c r="I5040" t="s">
        <v>18</v>
      </c>
      <c r="J5040">
        <f>VLOOKUP(I5040,segmentID,2,FALSE)</f>
        <v>2</v>
      </c>
      <c r="K5040" t="s">
        <v>3255</v>
      </c>
      <c r="L5040">
        <f>VLOOKUP(K5040,country2,2,FALSE)</f>
        <v>1</v>
      </c>
      <c r="M5040" t="s">
        <v>260</v>
      </c>
      <c r="N5040">
        <f>VLOOKUP(Orders!M5040,city2,2,FALSE)</f>
        <v>41</v>
      </c>
      <c r="O5040" t="s">
        <v>127</v>
      </c>
      <c r="P5040">
        <f>VLOOKUP(O5040,state2,2,FALSE)</f>
        <v>14</v>
      </c>
      <c r="Q5040">
        <v>19805</v>
      </c>
      <c r="R5040" t="s">
        <v>79</v>
      </c>
      <c r="S5040">
        <f>VLOOKUP(R5040,region2,2,FALSE)</f>
        <v>4</v>
      </c>
      <c r="T5040" t="s">
        <v>4809</v>
      </c>
      <c r="U5040" t="s">
        <v>13</v>
      </c>
      <c r="V5040">
        <f>VLOOKUP(U5040,category2,2,FALSE)</f>
        <v>1</v>
      </c>
      <c r="W5040" t="s">
        <v>29</v>
      </c>
      <c r="X5040">
        <f>VLOOKUP(W5040,subcat2,3,FALSE)</f>
        <v>4</v>
      </c>
      <c r="Y5040" t="s">
        <v>2864</v>
      </c>
      <c r="Z5040">
        <v>199.83600000000001</v>
      </c>
      <c r="AA5040">
        <v>4</v>
      </c>
      <c r="AB5040">
        <v>0.3</v>
      </c>
      <c r="AC5040" s="4">
        <v>-37.112400000000036</v>
      </c>
    </row>
    <row r="5041" spans="1:29" x14ac:dyDescent="0.25">
      <c r="A5041" s="2">
        <v>5040</v>
      </c>
      <c r="B5041" t="s">
        <v>7407</v>
      </c>
      <c r="C5041" s="3">
        <v>42196</v>
      </c>
      <c r="D5041" s="3">
        <v>42197</v>
      </c>
      <c r="E5041" t="s">
        <v>97</v>
      </c>
      <c r="F5041">
        <f>VLOOKUP(E5041,SHIPMODE,2,FALSE)</f>
        <v>3</v>
      </c>
      <c r="G5041" t="s">
        <v>3732</v>
      </c>
      <c r="H5041" t="s">
        <v>1759</v>
      </c>
      <c r="I5041" t="s">
        <v>18</v>
      </c>
      <c r="J5041">
        <f>VLOOKUP(I5041,segmentID,2,FALSE)</f>
        <v>2</v>
      </c>
      <c r="K5041" t="s">
        <v>3255</v>
      </c>
      <c r="L5041">
        <f>VLOOKUP(K5041,country2,2,FALSE)</f>
        <v>1</v>
      </c>
      <c r="M5041" t="s">
        <v>260</v>
      </c>
      <c r="N5041">
        <f>VLOOKUP(Orders!M5041,city2,2,FALSE)</f>
        <v>41</v>
      </c>
      <c r="O5041" t="s">
        <v>127</v>
      </c>
      <c r="P5041">
        <f>VLOOKUP(O5041,state2,2,FALSE)</f>
        <v>14</v>
      </c>
      <c r="Q5041">
        <v>19805</v>
      </c>
      <c r="R5041" t="s">
        <v>79</v>
      </c>
      <c r="S5041">
        <f>VLOOKUP(R5041,region2,2,FALSE)</f>
        <v>4</v>
      </c>
      <c r="T5041" t="s">
        <v>5199</v>
      </c>
      <c r="U5041" t="s">
        <v>35</v>
      </c>
      <c r="V5041">
        <f>VLOOKUP(U5041,category2,2,FALSE)</f>
        <v>3</v>
      </c>
      <c r="W5041" t="s">
        <v>3230</v>
      </c>
      <c r="X5041">
        <f>VLOOKUP(W5041,subcat2,3,FALSE)</f>
        <v>8</v>
      </c>
      <c r="Y5041" t="s">
        <v>1921</v>
      </c>
      <c r="Z5041">
        <v>716</v>
      </c>
      <c r="AA5041">
        <v>2</v>
      </c>
      <c r="AB5041">
        <v>0</v>
      </c>
      <c r="AC5041" s="4">
        <v>193.32000000000005</v>
      </c>
    </row>
    <row r="5042" spans="1:29" x14ac:dyDescent="0.25">
      <c r="A5042" s="2">
        <v>5041</v>
      </c>
      <c r="B5042" t="s">
        <v>7407</v>
      </c>
      <c r="C5042" s="3">
        <v>42196</v>
      </c>
      <c r="D5042" s="3">
        <v>42197</v>
      </c>
      <c r="E5042" t="s">
        <v>97</v>
      </c>
      <c r="F5042">
        <f>VLOOKUP(E5042,SHIPMODE,2,FALSE)</f>
        <v>3</v>
      </c>
      <c r="G5042" t="s">
        <v>3732</v>
      </c>
      <c r="H5042" t="s">
        <v>1759</v>
      </c>
      <c r="I5042" t="s">
        <v>18</v>
      </c>
      <c r="J5042">
        <f>VLOOKUP(I5042,segmentID,2,FALSE)</f>
        <v>2</v>
      </c>
      <c r="K5042" t="s">
        <v>3255</v>
      </c>
      <c r="L5042">
        <f>VLOOKUP(K5042,country2,2,FALSE)</f>
        <v>1</v>
      </c>
      <c r="M5042" t="s">
        <v>260</v>
      </c>
      <c r="N5042">
        <f>VLOOKUP(Orders!M5042,city2,2,FALSE)</f>
        <v>41</v>
      </c>
      <c r="O5042" t="s">
        <v>127</v>
      </c>
      <c r="P5042">
        <f>VLOOKUP(O5042,state2,2,FALSE)</f>
        <v>14</v>
      </c>
      <c r="Q5042">
        <v>19805</v>
      </c>
      <c r="R5042" t="s">
        <v>79</v>
      </c>
      <c r="S5042">
        <f>VLOOKUP(R5042,region2,2,FALSE)</f>
        <v>4</v>
      </c>
      <c r="T5042" t="s">
        <v>4455</v>
      </c>
      <c r="U5042" t="s">
        <v>22</v>
      </c>
      <c r="V5042">
        <f>VLOOKUP(U5042,category2,2,FALSE)</f>
        <v>2</v>
      </c>
      <c r="W5042" t="s">
        <v>3231</v>
      </c>
      <c r="X5042">
        <f>VLOOKUP(W5042,subcat2,3,FALSE)</f>
        <v>9</v>
      </c>
      <c r="Y5042" t="s">
        <v>1651</v>
      </c>
      <c r="Z5042">
        <v>221.06</v>
      </c>
      <c r="AA5042">
        <v>7</v>
      </c>
      <c r="AB5042">
        <v>0</v>
      </c>
      <c r="AC5042" s="4">
        <v>103.89819999999997</v>
      </c>
    </row>
    <row r="5043" spans="1:29" x14ac:dyDescent="0.25">
      <c r="A5043" s="2">
        <v>5042</v>
      </c>
      <c r="B5043" t="s">
        <v>8594</v>
      </c>
      <c r="C5043" s="3">
        <v>42684</v>
      </c>
      <c r="D5043" s="3">
        <v>42687</v>
      </c>
      <c r="E5043" t="s">
        <v>7</v>
      </c>
      <c r="F5043">
        <f>VLOOKUP(E5043,SHIPMODE,2,FALSE)</f>
        <v>1</v>
      </c>
      <c r="G5043" t="s">
        <v>3737</v>
      </c>
      <c r="H5043" t="s">
        <v>1775</v>
      </c>
      <c r="I5043" t="s">
        <v>9</v>
      </c>
      <c r="J5043">
        <f>VLOOKUP(I5043,segmentID,2,FALSE)</f>
        <v>1</v>
      </c>
      <c r="K5043" t="s">
        <v>3255</v>
      </c>
      <c r="L5043">
        <f>VLOOKUP(K5043,country2,2,FALSE)</f>
        <v>1</v>
      </c>
      <c r="M5043" t="s">
        <v>19</v>
      </c>
      <c r="N5043">
        <f>VLOOKUP(Orders!M5043,city2,2,FALSE)</f>
        <v>2</v>
      </c>
      <c r="O5043" t="s">
        <v>20</v>
      </c>
      <c r="P5043">
        <f>VLOOKUP(O5043,state2,2,FALSE)</f>
        <v>2</v>
      </c>
      <c r="Q5043">
        <v>90036</v>
      </c>
      <c r="R5043" t="s">
        <v>21</v>
      </c>
      <c r="S5043">
        <f>VLOOKUP(R5043,region2,2,FALSE)</f>
        <v>2</v>
      </c>
      <c r="T5043" t="s">
        <v>5506</v>
      </c>
      <c r="U5043" t="s">
        <v>22</v>
      </c>
      <c r="V5043">
        <f>VLOOKUP(U5043,category2,2,FALSE)</f>
        <v>2</v>
      </c>
      <c r="W5043" t="s">
        <v>45</v>
      </c>
      <c r="X5043">
        <f>VLOOKUP(W5043,subcat2,3,FALSE)</f>
        <v>11</v>
      </c>
      <c r="Y5043" t="s">
        <v>650</v>
      </c>
      <c r="Z5043">
        <v>67.710000000000008</v>
      </c>
      <c r="AA5043">
        <v>3</v>
      </c>
      <c r="AB5043">
        <v>0</v>
      </c>
      <c r="AC5043" s="4">
        <v>32.500799999999998</v>
      </c>
    </row>
    <row r="5044" spans="1:29" x14ac:dyDescent="0.25">
      <c r="A5044" s="2">
        <v>5043</v>
      </c>
      <c r="B5044" t="s">
        <v>8594</v>
      </c>
      <c r="C5044" s="3">
        <v>42684</v>
      </c>
      <c r="D5044" s="3">
        <v>42687</v>
      </c>
      <c r="E5044" t="s">
        <v>7</v>
      </c>
      <c r="F5044">
        <f>VLOOKUP(E5044,SHIPMODE,2,FALSE)</f>
        <v>1</v>
      </c>
      <c r="G5044" t="s">
        <v>3737</v>
      </c>
      <c r="H5044" t="s">
        <v>1775</v>
      </c>
      <c r="I5044" t="s">
        <v>9</v>
      </c>
      <c r="J5044">
        <f>VLOOKUP(I5044,segmentID,2,FALSE)</f>
        <v>1</v>
      </c>
      <c r="K5044" t="s">
        <v>3255</v>
      </c>
      <c r="L5044">
        <f>VLOOKUP(K5044,country2,2,FALSE)</f>
        <v>1</v>
      </c>
      <c r="M5044" t="s">
        <v>19</v>
      </c>
      <c r="N5044">
        <f>VLOOKUP(Orders!M5044,city2,2,FALSE)</f>
        <v>2</v>
      </c>
      <c r="O5044" t="s">
        <v>20</v>
      </c>
      <c r="P5044">
        <f>VLOOKUP(O5044,state2,2,FALSE)</f>
        <v>2</v>
      </c>
      <c r="Q5044">
        <v>90036</v>
      </c>
      <c r="R5044" t="s">
        <v>21</v>
      </c>
      <c r="S5044">
        <f>VLOOKUP(R5044,region2,2,FALSE)</f>
        <v>2</v>
      </c>
      <c r="T5044" t="s">
        <v>4878</v>
      </c>
      <c r="U5044" t="s">
        <v>22</v>
      </c>
      <c r="V5044">
        <f>VLOOKUP(U5044,category2,2,FALSE)</f>
        <v>2</v>
      </c>
      <c r="W5044" t="s">
        <v>38</v>
      </c>
      <c r="X5044">
        <f>VLOOKUP(W5044,subcat2,3,FALSE)</f>
        <v>10</v>
      </c>
      <c r="Y5044" t="s">
        <v>2272</v>
      </c>
      <c r="Z5044">
        <v>129.91999999999999</v>
      </c>
      <c r="AA5044">
        <v>4</v>
      </c>
      <c r="AB5044">
        <v>0</v>
      </c>
      <c r="AC5044" s="4">
        <v>38.975999999999985</v>
      </c>
    </row>
    <row r="5045" spans="1:29" x14ac:dyDescent="0.25">
      <c r="A5045" s="2">
        <v>5044</v>
      </c>
      <c r="B5045" t="s">
        <v>8594</v>
      </c>
      <c r="C5045" s="3">
        <v>42684</v>
      </c>
      <c r="D5045" s="3">
        <v>42687</v>
      </c>
      <c r="E5045" t="s">
        <v>7</v>
      </c>
      <c r="F5045">
        <f>VLOOKUP(E5045,SHIPMODE,2,FALSE)</f>
        <v>1</v>
      </c>
      <c r="G5045" t="s">
        <v>3737</v>
      </c>
      <c r="H5045" t="s">
        <v>1775</v>
      </c>
      <c r="I5045" t="s">
        <v>9</v>
      </c>
      <c r="J5045">
        <f>VLOOKUP(I5045,segmentID,2,FALSE)</f>
        <v>1</v>
      </c>
      <c r="K5045" t="s">
        <v>3255</v>
      </c>
      <c r="L5045">
        <f>VLOOKUP(K5045,country2,2,FALSE)</f>
        <v>1</v>
      </c>
      <c r="M5045" t="s">
        <v>19</v>
      </c>
      <c r="N5045">
        <f>VLOOKUP(Orders!M5045,city2,2,FALSE)</f>
        <v>2</v>
      </c>
      <c r="O5045" t="s">
        <v>20</v>
      </c>
      <c r="P5045">
        <f>VLOOKUP(O5045,state2,2,FALSE)</f>
        <v>2</v>
      </c>
      <c r="Q5045">
        <v>90036</v>
      </c>
      <c r="R5045" t="s">
        <v>21</v>
      </c>
      <c r="S5045">
        <f>VLOOKUP(R5045,region2,2,FALSE)</f>
        <v>2</v>
      </c>
      <c r="T5045" t="s">
        <v>4779</v>
      </c>
      <c r="U5045" t="s">
        <v>13</v>
      </c>
      <c r="V5045">
        <f>VLOOKUP(U5045,category2,2,FALSE)</f>
        <v>1</v>
      </c>
      <c r="W5045" t="s">
        <v>3228</v>
      </c>
      <c r="X5045">
        <f>VLOOKUP(W5045,subcat2,3,FALSE)</f>
        <v>6</v>
      </c>
      <c r="Y5045" t="s">
        <v>1398</v>
      </c>
      <c r="Z5045">
        <v>467.46</v>
      </c>
      <c r="AA5045">
        <v>9</v>
      </c>
      <c r="AB5045">
        <v>0</v>
      </c>
      <c r="AC5045" s="4">
        <v>191.65860000000001</v>
      </c>
    </row>
    <row r="5046" spans="1:29" x14ac:dyDescent="0.25">
      <c r="A5046" s="2">
        <v>5045</v>
      </c>
      <c r="B5046" t="s">
        <v>8594</v>
      </c>
      <c r="C5046" s="3">
        <v>42684</v>
      </c>
      <c r="D5046" s="3">
        <v>42687</v>
      </c>
      <c r="E5046" t="s">
        <v>7</v>
      </c>
      <c r="F5046">
        <f>VLOOKUP(E5046,SHIPMODE,2,FALSE)</f>
        <v>1</v>
      </c>
      <c r="G5046" t="s">
        <v>3737</v>
      </c>
      <c r="H5046" t="s">
        <v>1775</v>
      </c>
      <c r="I5046" t="s">
        <v>9</v>
      </c>
      <c r="J5046">
        <f>VLOOKUP(I5046,segmentID,2,FALSE)</f>
        <v>1</v>
      </c>
      <c r="K5046" t="s">
        <v>3255</v>
      </c>
      <c r="L5046">
        <f>VLOOKUP(K5046,country2,2,FALSE)</f>
        <v>1</v>
      </c>
      <c r="M5046" t="s">
        <v>19</v>
      </c>
      <c r="N5046">
        <f>VLOOKUP(Orders!M5046,city2,2,FALSE)</f>
        <v>2</v>
      </c>
      <c r="O5046" t="s">
        <v>20</v>
      </c>
      <c r="P5046">
        <f>VLOOKUP(O5046,state2,2,FALSE)</f>
        <v>2</v>
      </c>
      <c r="Q5046">
        <v>90036</v>
      </c>
      <c r="R5046" t="s">
        <v>21</v>
      </c>
      <c r="S5046">
        <f>VLOOKUP(R5046,region2,2,FALSE)</f>
        <v>2</v>
      </c>
      <c r="T5046" t="s">
        <v>5695</v>
      </c>
      <c r="U5046" t="s">
        <v>22</v>
      </c>
      <c r="V5046">
        <f>VLOOKUP(U5046,category2,2,FALSE)</f>
        <v>2</v>
      </c>
      <c r="W5046" t="s">
        <v>45</v>
      </c>
      <c r="X5046">
        <f>VLOOKUP(W5046,subcat2,3,FALSE)</f>
        <v>11</v>
      </c>
      <c r="Y5046" t="s">
        <v>2483</v>
      </c>
      <c r="Z5046">
        <v>61.4</v>
      </c>
      <c r="AA5046">
        <v>5</v>
      </c>
      <c r="AB5046">
        <v>0</v>
      </c>
      <c r="AC5046" s="4">
        <v>28.857999999999997</v>
      </c>
    </row>
    <row r="5047" spans="1:29" x14ac:dyDescent="0.25">
      <c r="A5047" s="2">
        <v>5046</v>
      </c>
      <c r="B5047" t="s">
        <v>8594</v>
      </c>
      <c r="C5047" s="3">
        <v>42684</v>
      </c>
      <c r="D5047" s="3">
        <v>42687</v>
      </c>
      <c r="E5047" t="s">
        <v>7</v>
      </c>
      <c r="F5047">
        <f>VLOOKUP(E5047,SHIPMODE,2,FALSE)</f>
        <v>1</v>
      </c>
      <c r="G5047" t="s">
        <v>3737</v>
      </c>
      <c r="H5047" t="s">
        <v>1775</v>
      </c>
      <c r="I5047" t="s">
        <v>9</v>
      </c>
      <c r="J5047">
        <f>VLOOKUP(I5047,segmentID,2,FALSE)</f>
        <v>1</v>
      </c>
      <c r="K5047" t="s">
        <v>3255</v>
      </c>
      <c r="L5047">
        <f>VLOOKUP(K5047,country2,2,FALSE)</f>
        <v>1</v>
      </c>
      <c r="M5047" t="s">
        <v>19</v>
      </c>
      <c r="N5047">
        <f>VLOOKUP(Orders!M5047,city2,2,FALSE)</f>
        <v>2</v>
      </c>
      <c r="O5047" t="s">
        <v>20</v>
      </c>
      <c r="P5047">
        <f>VLOOKUP(O5047,state2,2,FALSE)</f>
        <v>2</v>
      </c>
      <c r="Q5047">
        <v>90036</v>
      </c>
      <c r="R5047" t="s">
        <v>21</v>
      </c>
      <c r="S5047">
        <f>VLOOKUP(R5047,region2,2,FALSE)</f>
        <v>2</v>
      </c>
      <c r="T5047" t="s">
        <v>4823</v>
      </c>
      <c r="U5047" t="s">
        <v>22</v>
      </c>
      <c r="V5047">
        <f>VLOOKUP(U5047,category2,2,FALSE)</f>
        <v>2</v>
      </c>
      <c r="W5047" t="s">
        <v>3227</v>
      </c>
      <c r="X5047">
        <f>VLOOKUP(W5047,subcat2,3,FALSE)</f>
        <v>5</v>
      </c>
      <c r="Y5047" t="s">
        <v>2296</v>
      </c>
      <c r="Z5047">
        <v>720.76</v>
      </c>
      <c r="AA5047">
        <v>4</v>
      </c>
      <c r="AB5047">
        <v>0</v>
      </c>
      <c r="AC5047" s="4">
        <v>187.39760000000001</v>
      </c>
    </row>
    <row r="5048" spans="1:29" x14ac:dyDescent="0.25">
      <c r="A5048" s="2">
        <v>5047</v>
      </c>
      <c r="B5048" t="s">
        <v>8594</v>
      </c>
      <c r="C5048" s="3">
        <v>42684</v>
      </c>
      <c r="D5048" s="3">
        <v>42687</v>
      </c>
      <c r="E5048" t="s">
        <v>7</v>
      </c>
      <c r="F5048">
        <f>VLOOKUP(E5048,SHIPMODE,2,FALSE)</f>
        <v>1</v>
      </c>
      <c r="G5048" t="s">
        <v>3737</v>
      </c>
      <c r="H5048" t="s">
        <v>1775</v>
      </c>
      <c r="I5048" t="s">
        <v>9</v>
      </c>
      <c r="J5048">
        <f>VLOOKUP(I5048,segmentID,2,FALSE)</f>
        <v>1</v>
      </c>
      <c r="K5048" t="s">
        <v>3255</v>
      </c>
      <c r="L5048">
        <f>VLOOKUP(K5048,country2,2,FALSE)</f>
        <v>1</v>
      </c>
      <c r="M5048" t="s">
        <v>19</v>
      </c>
      <c r="N5048">
        <f>VLOOKUP(Orders!M5048,city2,2,FALSE)</f>
        <v>2</v>
      </c>
      <c r="O5048" t="s">
        <v>20</v>
      </c>
      <c r="P5048">
        <f>VLOOKUP(O5048,state2,2,FALSE)</f>
        <v>2</v>
      </c>
      <c r="Q5048">
        <v>90036</v>
      </c>
      <c r="R5048" t="s">
        <v>21</v>
      </c>
      <c r="S5048">
        <f>VLOOKUP(R5048,region2,2,FALSE)</f>
        <v>2</v>
      </c>
      <c r="T5048" t="s">
        <v>4956</v>
      </c>
      <c r="U5048" t="s">
        <v>22</v>
      </c>
      <c r="V5048">
        <f>VLOOKUP(U5048,category2,2,FALSE)</f>
        <v>2</v>
      </c>
      <c r="W5048" t="s">
        <v>3231</v>
      </c>
      <c r="X5048">
        <f>VLOOKUP(W5048,subcat2,3,FALSE)</f>
        <v>9</v>
      </c>
      <c r="Y5048" t="s">
        <v>1059</v>
      </c>
      <c r="Z5048">
        <v>5.1840000000000011</v>
      </c>
      <c r="AA5048">
        <v>3</v>
      </c>
      <c r="AB5048">
        <v>0.2</v>
      </c>
      <c r="AC5048" s="4">
        <v>1.8143999999999996</v>
      </c>
    </row>
    <row r="5049" spans="1:29" x14ac:dyDescent="0.25">
      <c r="A5049" s="2">
        <v>5048</v>
      </c>
      <c r="B5049" t="s">
        <v>8594</v>
      </c>
      <c r="C5049" s="3">
        <v>42684</v>
      </c>
      <c r="D5049" s="3">
        <v>42687</v>
      </c>
      <c r="E5049" t="s">
        <v>7</v>
      </c>
      <c r="F5049">
        <f>VLOOKUP(E5049,SHIPMODE,2,FALSE)</f>
        <v>1</v>
      </c>
      <c r="G5049" t="s">
        <v>3737</v>
      </c>
      <c r="H5049" t="s">
        <v>1775</v>
      </c>
      <c r="I5049" t="s">
        <v>9</v>
      </c>
      <c r="J5049">
        <f>VLOOKUP(I5049,segmentID,2,FALSE)</f>
        <v>1</v>
      </c>
      <c r="K5049" t="s">
        <v>3255</v>
      </c>
      <c r="L5049">
        <f>VLOOKUP(K5049,country2,2,FALSE)</f>
        <v>1</v>
      </c>
      <c r="M5049" t="s">
        <v>19</v>
      </c>
      <c r="N5049">
        <f>VLOOKUP(Orders!M5049,city2,2,FALSE)</f>
        <v>2</v>
      </c>
      <c r="O5049" t="s">
        <v>20</v>
      </c>
      <c r="P5049">
        <f>VLOOKUP(O5049,state2,2,FALSE)</f>
        <v>2</v>
      </c>
      <c r="Q5049">
        <v>90036</v>
      </c>
      <c r="R5049" t="s">
        <v>21</v>
      </c>
      <c r="S5049">
        <f>VLOOKUP(R5049,region2,2,FALSE)</f>
        <v>2</v>
      </c>
      <c r="T5049" t="s">
        <v>5691</v>
      </c>
      <c r="U5049" t="s">
        <v>22</v>
      </c>
      <c r="V5049">
        <f>VLOOKUP(U5049,category2,2,FALSE)</f>
        <v>2</v>
      </c>
      <c r="W5049" t="s">
        <v>3229</v>
      </c>
      <c r="X5049">
        <f>VLOOKUP(W5049,subcat2,3,FALSE)</f>
        <v>7</v>
      </c>
      <c r="Y5049" t="s">
        <v>542</v>
      </c>
      <c r="Z5049">
        <v>14.7</v>
      </c>
      <c r="AA5049">
        <v>5</v>
      </c>
      <c r="AB5049">
        <v>0</v>
      </c>
      <c r="AC5049" s="4">
        <v>3.9690000000000003</v>
      </c>
    </row>
    <row r="5050" spans="1:29" x14ac:dyDescent="0.25">
      <c r="A5050" s="2">
        <v>5049</v>
      </c>
      <c r="B5050" t="s">
        <v>6418</v>
      </c>
      <c r="C5050" s="3">
        <v>41729</v>
      </c>
      <c r="D5050" s="3">
        <v>41733</v>
      </c>
      <c r="E5050" t="s">
        <v>25</v>
      </c>
      <c r="F5050">
        <f>VLOOKUP(E5050,SHIPMODE,2,FALSE)</f>
        <v>2</v>
      </c>
      <c r="G5050" t="s">
        <v>3987</v>
      </c>
      <c r="H5050" t="s">
        <v>2793</v>
      </c>
      <c r="I5050" t="s">
        <v>9</v>
      </c>
      <c r="J5050">
        <f>VLOOKUP(I5050,segmentID,2,FALSE)</f>
        <v>1</v>
      </c>
      <c r="K5050" t="s">
        <v>3255</v>
      </c>
      <c r="L5050">
        <f>VLOOKUP(K5050,country2,2,FALSE)</f>
        <v>1</v>
      </c>
      <c r="M5050" t="s">
        <v>156</v>
      </c>
      <c r="N5050">
        <f>VLOOKUP(Orders!M5050,city2,2,FALSE)</f>
        <v>23</v>
      </c>
      <c r="O5050" t="s">
        <v>110</v>
      </c>
      <c r="P5050">
        <f>VLOOKUP(O5050,state2,2,FALSE)</f>
        <v>11</v>
      </c>
      <c r="Q5050">
        <v>60610</v>
      </c>
      <c r="R5050" t="s">
        <v>55</v>
      </c>
      <c r="S5050">
        <f>VLOOKUP(R5050,region2,2,FALSE)</f>
        <v>3</v>
      </c>
      <c r="T5050" t="s">
        <v>4789</v>
      </c>
      <c r="U5050" t="s">
        <v>22</v>
      </c>
      <c r="V5050">
        <f>VLOOKUP(U5050,category2,2,FALSE)</f>
        <v>2</v>
      </c>
      <c r="W5050" t="s">
        <v>3231</v>
      </c>
      <c r="X5050">
        <f>VLOOKUP(W5050,subcat2,3,FALSE)</f>
        <v>9</v>
      </c>
      <c r="Y5050" t="s">
        <v>545</v>
      </c>
      <c r="Z5050">
        <v>8.1339999999999986</v>
      </c>
      <c r="AA5050">
        <v>7</v>
      </c>
      <c r="AB5050">
        <v>0.8</v>
      </c>
      <c r="AC5050" s="4">
        <v>-13.827800000000003</v>
      </c>
    </row>
    <row r="5051" spans="1:29" x14ac:dyDescent="0.25">
      <c r="A5051" s="2">
        <v>5050</v>
      </c>
      <c r="B5051" t="s">
        <v>6418</v>
      </c>
      <c r="C5051" s="3">
        <v>41729</v>
      </c>
      <c r="D5051" s="3">
        <v>41733</v>
      </c>
      <c r="E5051" t="s">
        <v>25</v>
      </c>
      <c r="F5051">
        <f>VLOOKUP(E5051,SHIPMODE,2,FALSE)</f>
        <v>2</v>
      </c>
      <c r="G5051" t="s">
        <v>3987</v>
      </c>
      <c r="H5051" t="s">
        <v>2793</v>
      </c>
      <c r="I5051" t="s">
        <v>9</v>
      </c>
      <c r="J5051">
        <f>VLOOKUP(I5051,segmentID,2,FALSE)</f>
        <v>1</v>
      </c>
      <c r="K5051" t="s">
        <v>3255</v>
      </c>
      <c r="L5051">
        <f>VLOOKUP(K5051,country2,2,FALSE)</f>
        <v>1</v>
      </c>
      <c r="M5051" t="s">
        <v>156</v>
      </c>
      <c r="N5051">
        <f>VLOOKUP(Orders!M5051,city2,2,FALSE)</f>
        <v>23</v>
      </c>
      <c r="O5051" t="s">
        <v>110</v>
      </c>
      <c r="P5051">
        <f>VLOOKUP(O5051,state2,2,FALSE)</f>
        <v>11</v>
      </c>
      <c r="Q5051">
        <v>60610</v>
      </c>
      <c r="R5051" t="s">
        <v>55</v>
      </c>
      <c r="S5051">
        <f>VLOOKUP(R5051,region2,2,FALSE)</f>
        <v>3</v>
      </c>
      <c r="T5051" t="s">
        <v>4739</v>
      </c>
      <c r="U5051" t="s">
        <v>35</v>
      </c>
      <c r="V5051">
        <f>VLOOKUP(U5051,category2,2,FALSE)</f>
        <v>3</v>
      </c>
      <c r="W5051" t="s">
        <v>3232</v>
      </c>
      <c r="X5051">
        <f>VLOOKUP(W5051,subcat2,3,FALSE)</f>
        <v>12</v>
      </c>
      <c r="Y5051" t="s">
        <v>2743</v>
      </c>
      <c r="Z5051">
        <v>79.984000000000009</v>
      </c>
      <c r="AA5051">
        <v>2</v>
      </c>
      <c r="AB5051">
        <v>0.2</v>
      </c>
      <c r="AC5051" s="4">
        <v>13.997199999999999</v>
      </c>
    </row>
    <row r="5052" spans="1:29" x14ac:dyDescent="0.25">
      <c r="A5052" s="2">
        <v>5051</v>
      </c>
      <c r="B5052" t="s">
        <v>7408</v>
      </c>
      <c r="C5052" s="3">
        <v>42265</v>
      </c>
      <c r="D5052" s="3">
        <v>42271</v>
      </c>
      <c r="E5052" t="s">
        <v>25</v>
      </c>
      <c r="F5052">
        <f>VLOOKUP(E5052,SHIPMODE,2,FALSE)</f>
        <v>2</v>
      </c>
      <c r="G5052" t="s">
        <v>3399</v>
      </c>
      <c r="H5052" t="s">
        <v>604</v>
      </c>
      <c r="I5052" t="s">
        <v>52</v>
      </c>
      <c r="J5052">
        <f>VLOOKUP(I5052,segmentID,2,FALSE)</f>
        <v>3</v>
      </c>
      <c r="K5052" t="s">
        <v>3255</v>
      </c>
      <c r="L5052">
        <f>VLOOKUP(K5052,country2,2,FALSE)</f>
        <v>1</v>
      </c>
      <c r="M5052" t="s">
        <v>666</v>
      </c>
      <c r="N5052">
        <f>VLOOKUP(Orders!M5052,city2,2,FALSE)</f>
        <v>97</v>
      </c>
      <c r="O5052" t="s">
        <v>49</v>
      </c>
      <c r="P5052">
        <f>VLOOKUP(O5052,state2,2,FALSE)</f>
        <v>5</v>
      </c>
      <c r="Q5052">
        <v>98198</v>
      </c>
      <c r="R5052" t="s">
        <v>21</v>
      </c>
      <c r="S5052">
        <f>VLOOKUP(R5052,region2,2,FALSE)</f>
        <v>2</v>
      </c>
      <c r="T5052" t="s">
        <v>5361</v>
      </c>
      <c r="U5052" t="s">
        <v>22</v>
      </c>
      <c r="V5052">
        <f>VLOOKUP(U5052,category2,2,FALSE)</f>
        <v>2</v>
      </c>
      <c r="W5052" t="s">
        <v>45</v>
      </c>
      <c r="X5052">
        <f>VLOOKUP(W5052,subcat2,3,FALSE)</f>
        <v>11</v>
      </c>
      <c r="Y5052" t="s">
        <v>2316</v>
      </c>
      <c r="Z5052">
        <v>18.54</v>
      </c>
      <c r="AA5052">
        <v>2</v>
      </c>
      <c r="AB5052">
        <v>0</v>
      </c>
      <c r="AC5052" s="4">
        <v>8.7137999999999991</v>
      </c>
    </row>
    <row r="5053" spans="1:29" x14ac:dyDescent="0.25">
      <c r="A5053" s="2">
        <v>5052</v>
      </c>
      <c r="B5053" t="s">
        <v>7409</v>
      </c>
      <c r="C5053" s="3">
        <v>42315</v>
      </c>
      <c r="D5053" s="3">
        <v>42319</v>
      </c>
      <c r="E5053" t="s">
        <v>25</v>
      </c>
      <c r="F5053">
        <f>VLOOKUP(E5053,SHIPMODE,2,FALSE)</f>
        <v>2</v>
      </c>
      <c r="G5053" t="s">
        <v>3463</v>
      </c>
      <c r="H5053" t="s">
        <v>856</v>
      </c>
      <c r="I5053" t="s">
        <v>18</v>
      </c>
      <c r="J5053">
        <f>VLOOKUP(I5053,segmentID,2,FALSE)</f>
        <v>2</v>
      </c>
      <c r="K5053" t="s">
        <v>3255</v>
      </c>
      <c r="L5053">
        <f>VLOOKUP(K5053,country2,2,FALSE)</f>
        <v>1</v>
      </c>
      <c r="M5053" t="s">
        <v>77</v>
      </c>
      <c r="N5053">
        <f>VLOOKUP(Orders!M5053,city2,2,FALSE)</f>
        <v>11</v>
      </c>
      <c r="O5053" t="s">
        <v>78</v>
      </c>
      <c r="P5053">
        <f>VLOOKUP(O5053,state2,2,FALSE)</f>
        <v>10</v>
      </c>
      <c r="Q5053">
        <v>19140</v>
      </c>
      <c r="R5053" t="s">
        <v>79</v>
      </c>
      <c r="S5053">
        <f>VLOOKUP(R5053,region2,2,FALSE)</f>
        <v>4</v>
      </c>
      <c r="T5053" t="s">
        <v>4475</v>
      </c>
      <c r="U5053" t="s">
        <v>22</v>
      </c>
      <c r="V5053">
        <f>VLOOKUP(U5053,category2,2,FALSE)</f>
        <v>2</v>
      </c>
      <c r="W5053" t="s">
        <v>103</v>
      </c>
      <c r="X5053">
        <f>VLOOKUP(W5053,subcat2,3,FALSE)</f>
        <v>13</v>
      </c>
      <c r="Y5053" t="s">
        <v>2420</v>
      </c>
      <c r="Z5053">
        <v>24.400000000000002</v>
      </c>
      <c r="AA5053">
        <v>2</v>
      </c>
      <c r="AB5053">
        <v>0.2</v>
      </c>
      <c r="AC5053" s="4">
        <v>7.9299999999999971</v>
      </c>
    </row>
    <row r="5054" spans="1:29" x14ac:dyDescent="0.25">
      <c r="A5054" s="2">
        <v>5053</v>
      </c>
      <c r="B5054" t="s">
        <v>10080</v>
      </c>
      <c r="C5054" s="3">
        <v>42874</v>
      </c>
      <c r="D5054" s="3">
        <v>42874</v>
      </c>
      <c r="E5054" t="s">
        <v>625</v>
      </c>
      <c r="F5054">
        <f>VLOOKUP(E5054,SHIPMODE,2,FALSE)</f>
        <v>4</v>
      </c>
      <c r="G5054" t="s">
        <v>3802</v>
      </c>
      <c r="H5054" t="s">
        <v>2013</v>
      </c>
      <c r="I5054" t="s">
        <v>9</v>
      </c>
      <c r="J5054">
        <f>VLOOKUP(I5054,segmentID,2,FALSE)</f>
        <v>1</v>
      </c>
      <c r="K5054" t="s">
        <v>3255</v>
      </c>
      <c r="L5054">
        <f>VLOOKUP(K5054,country2,2,FALSE)</f>
        <v>1</v>
      </c>
      <c r="M5054" t="s">
        <v>824</v>
      </c>
      <c r="N5054">
        <f>VLOOKUP(Orders!M5054,city2,2,FALSE)</f>
        <v>119</v>
      </c>
      <c r="O5054" t="s">
        <v>615</v>
      </c>
      <c r="P5054">
        <f>VLOOKUP(O5054,state2,2,FALSE)</f>
        <v>33</v>
      </c>
      <c r="Q5054">
        <v>30318</v>
      </c>
      <c r="R5054" t="s">
        <v>12</v>
      </c>
      <c r="S5054">
        <f>VLOOKUP(R5054,region2,2,FALSE)</f>
        <v>1</v>
      </c>
      <c r="T5054" t="s">
        <v>5235</v>
      </c>
      <c r="U5054" t="s">
        <v>22</v>
      </c>
      <c r="V5054">
        <f>VLOOKUP(U5054,category2,2,FALSE)</f>
        <v>2</v>
      </c>
      <c r="W5054" t="s">
        <v>45</v>
      </c>
      <c r="X5054">
        <f>VLOOKUP(W5054,subcat2,3,FALSE)</f>
        <v>11</v>
      </c>
      <c r="Y5054" t="s">
        <v>2694</v>
      </c>
      <c r="Z5054">
        <v>195.64</v>
      </c>
      <c r="AA5054">
        <v>4</v>
      </c>
      <c r="AB5054">
        <v>0</v>
      </c>
      <c r="AC5054" s="4">
        <v>91.950799999999987</v>
      </c>
    </row>
    <row r="5055" spans="1:29" x14ac:dyDescent="0.25">
      <c r="A5055" s="2">
        <v>5054</v>
      </c>
      <c r="B5055" t="s">
        <v>7410</v>
      </c>
      <c r="C5055" s="3">
        <v>42007</v>
      </c>
      <c r="D5055" s="3">
        <v>42012</v>
      </c>
      <c r="E5055" t="s">
        <v>7</v>
      </c>
      <c r="F5055">
        <f>VLOOKUP(E5055,SHIPMODE,2,FALSE)</f>
        <v>1</v>
      </c>
      <c r="G5055" t="s">
        <v>3988</v>
      </c>
      <c r="H5055" t="s">
        <v>2804</v>
      </c>
      <c r="I5055" t="s">
        <v>9</v>
      </c>
      <c r="J5055">
        <f>VLOOKUP(I5055,segmentID,2,FALSE)</f>
        <v>1</v>
      </c>
      <c r="K5055" t="s">
        <v>3255</v>
      </c>
      <c r="L5055">
        <f>VLOOKUP(K5055,country2,2,FALSE)</f>
        <v>1</v>
      </c>
      <c r="M5055" t="s">
        <v>402</v>
      </c>
      <c r="N5055">
        <f>VLOOKUP(Orders!M5055,city2,2,FALSE)</f>
        <v>62</v>
      </c>
      <c r="O5055" t="s">
        <v>54</v>
      </c>
      <c r="P5055">
        <f>VLOOKUP(O5055,state2,2,FALSE)</f>
        <v>6</v>
      </c>
      <c r="Q5055">
        <v>75217</v>
      </c>
      <c r="R5055" t="s">
        <v>55</v>
      </c>
      <c r="S5055">
        <f>VLOOKUP(R5055,region2,2,FALSE)</f>
        <v>3</v>
      </c>
      <c r="T5055" t="s">
        <v>4857</v>
      </c>
      <c r="U5055" t="s">
        <v>35</v>
      </c>
      <c r="V5055">
        <f>VLOOKUP(U5055,category2,2,FALSE)</f>
        <v>3</v>
      </c>
      <c r="W5055" t="s">
        <v>3232</v>
      </c>
      <c r="X5055">
        <f>VLOOKUP(W5055,subcat2,3,FALSE)</f>
        <v>12</v>
      </c>
      <c r="Y5055" t="s">
        <v>2774</v>
      </c>
      <c r="Z5055">
        <v>398.40000000000003</v>
      </c>
      <c r="AA5055">
        <v>5</v>
      </c>
      <c r="AB5055">
        <v>0.2</v>
      </c>
      <c r="AC5055" s="4">
        <v>84.659999999999982</v>
      </c>
    </row>
    <row r="5056" spans="1:29" x14ac:dyDescent="0.25">
      <c r="A5056" s="2">
        <v>5055</v>
      </c>
      <c r="B5056" t="s">
        <v>7410</v>
      </c>
      <c r="C5056" s="3">
        <v>42007</v>
      </c>
      <c r="D5056" s="3">
        <v>42012</v>
      </c>
      <c r="E5056" t="s">
        <v>7</v>
      </c>
      <c r="F5056">
        <f>VLOOKUP(E5056,SHIPMODE,2,FALSE)</f>
        <v>1</v>
      </c>
      <c r="G5056" t="s">
        <v>3988</v>
      </c>
      <c r="H5056" t="s">
        <v>2804</v>
      </c>
      <c r="I5056" t="s">
        <v>9</v>
      </c>
      <c r="J5056">
        <f>VLOOKUP(I5056,segmentID,2,FALSE)</f>
        <v>1</v>
      </c>
      <c r="K5056" t="s">
        <v>3255</v>
      </c>
      <c r="L5056">
        <f>VLOOKUP(K5056,country2,2,FALSE)</f>
        <v>1</v>
      </c>
      <c r="M5056" t="s">
        <v>402</v>
      </c>
      <c r="N5056">
        <f>VLOOKUP(Orders!M5056,city2,2,FALSE)</f>
        <v>62</v>
      </c>
      <c r="O5056" t="s">
        <v>54</v>
      </c>
      <c r="P5056">
        <f>VLOOKUP(O5056,state2,2,FALSE)</f>
        <v>6</v>
      </c>
      <c r="Q5056">
        <v>75217</v>
      </c>
      <c r="R5056" t="s">
        <v>55</v>
      </c>
      <c r="S5056">
        <f>VLOOKUP(R5056,region2,2,FALSE)</f>
        <v>3</v>
      </c>
      <c r="T5056" t="s">
        <v>4554</v>
      </c>
      <c r="U5056" t="s">
        <v>22</v>
      </c>
      <c r="V5056">
        <f>VLOOKUP(U5056,category2,2,FALSE)</f>
        <v>2</v>
      </c>
      <c r="W5056" t="s">
        <v>3229</v>
      </c>
      <c r="X5056">
        <f>VLOOKUP(W5056,subcat2,3,FALSE)</f>
        <v>7</v>
      </c>
      <c r="Y5056" t="s">
        <v>1673</v>
      </c>
      <c r="Z5056">
        <v>7.0559999999999992</v>
      </c>
      <c r="AA5056">
        <v>3</v>
      </c>
      <c r="AB5056">
        <v>0.2</v>
      </c>
      <c r="AC5056" s="4">
        <v>0.79379999999999962</v>
      </c>
    </row>
    <row r="5057" spans="1:29" x14ac:dyDescent="0.25">
      <c r="A5057" s="2">
        <v>5056</v>
      </c>
      <c r="B5057" t="s">
        <v>7410</v>
      </c>
      <c r="C5057" s="3">
        <v>42007</v>
      </c>
      <c r="D5057" s="3">
        <v>42012</v>
      </c>
      <c r="E5057" t="s">
        <v>7</v>
      </c>
      <c r="F5057">
        <f>VLOOKUP(E5057,SHIPMODE,2,FALSE)</f>
        <v>1</v>
      </c>
      <c r="G5057" t="s">
        <v>3988</v>
      </c>
      <c r="H5057" t="s">
        <v>2804</v>
      </c>
      <c r="I5057" t="s">
        <v>9</v>
      </c>
      <c r="J5057">
        <f>VLOOKUP(I5057,segmentID,2,FALSE)</f>
        <v>1</v>
      </c>
      <c r="K5057" t="s">
        <v>3255</v>
      </c>
      <c r="L5057">
        <f>VLOOKUP(K5057,country2,2,FALSE)</f>
        <v>1</v>
      </c>
      <c r="M5057" t="s">
        <v>402</v>
      </c>
      <c r="N5057">
        <f>VLOOKUP(Orders!M5057,city2,2,FALSE)</f>
        <v>62</v>
      </c>
      <c r="O5057" t="s">
        <v>54</v>
      </c>
      <c r="P5057">
        <f>VLOOKUP(O5057,state2,2,FALSE)</f>
        <v>6</v>
      </c>
      <c r="Q5057">
        <v>75217</v>
      </c>
      <c r="R5057" t="s">
        <v>55</v>
      </c>
      <c r="S5057">
        <f>VLOOKUP(R5057,region2,2,FALSE)</f>
        <v>3</v>
      </c>
      <c r="T5057" t="s">
        <v>4087</v>
      </c>
      <c r="U5057" t="s">
        <v>13</v>
      </c>
      <c r="V5057">
        <f>VLOOKUP(U5057,category2,2,FALSE)</f>
        <v>1</v>
      </c>
      <c r="W5057" t="s">
        <v>14</v>
      </c>
      <c r="X5057">
        <f>VLOOKUP(W5057,subcat2,3,FALSE)</f>
        <v>1</v>
      </c>
      <c r="Y5057" t="s">
        <v>1070</v>
      </c>
      <c r="Z5057">
        <v>1352.3975999999998</v>
      </c>
      <c r="AA5057">
        <v>9</v>
      </c>
      <c r="AB5057">
        <v>0.32</v>
      </c>
      <c r="AC5057" s="4">
        <v>-437.5404000000002</v>
      </c>
    </row>
    <row r="5058" spans="1:29" x14ac:dyDescent="0.25">
      <c r="A5058" s="2">
        <v>5057</v>
      </c>
      <c r="B5058" t="s">
        <v>7411</v>
      </c>
      <c r="C5058" s="3">
        <v>42255</v>
      </c>
      <c r="D5058" s="3">
        <v>42258</v>
      </c>
      <c r="E5058" t="s">
        <v>97</v>
      </c>
      <c r="F5058">
        <f>VLOOKUP(E5058,SHIPMODE,2,FALSE)</f>
        <v>3</v>
      </c>
      <c r="G5058" t="s">
        <v>3647</v>
      </c>
      <c r="H5058" t="s">
        <v>1449</v>
      </c>
      <c r="I5058" t="s">
        <v>9</v>
      </c>
      <c r="J5058">
        <f>VLOOKUP(I5058,segmentID,2,FALSE)</f>
        <v>1</v>
      </c>
      <c r="K5058" t="s">
        <v>3255</v>
      </c>
      <c r="L5058">
        <f>VLOOKUP(K5058,country2,2,FALSE)</f>
        <v>1</v>
      </c>
      <c r="M5058" t="s">
        <v>2946</v>
      </c>
      <c r="N5058">
        <f>VLOOKUP(Orders!M5058,city2,2,FALSE)</f>
        <v>430</v>
      </c>
      <c r="O5058" t="s">
        <v>20</v>
      </c>
      <c r="P5058">
        <f>VLOOKUP(O5058,state2,2,FALSE)</f>
        <v>2</v>
      </c>
      <c r="Q5058">
        <v>92553</v>
      </c>
      <c r="R5058" t="s">
        <v>21</v>
      </c>
      <c r="S5058">
        <f>VLOOKUP(R5058,region2,2,FALSE)</f>
        <v>2</v>
      </c>
      <c r="T5058" t="s">
        <v>5672</v>
      </c>
      <c r="U5058" t="s">
        <v>22</v>
      </c>
      <c r="V5058">
        <f>VLOOKUP(U5058,category2,2,FALSE)</f>
        <v>2</v>
      </c>
      <c r="W5058" t="s">
        <v>45</v>
      </c>
      <c r="X5058">
        <f>VLOOKUP(W5058,subcat2,3,FALSE)</f>
        <v>11</v>
      </c>
      <c r="Y5058" t="s">
        <v>2102</v>
      </c>
      <c r="Z5058">
        <v>26.400000000000002</v>
      </c>
      <c r="AA5058">
        <v>5</v>
      </c>
      <c r="AB5058">
        <v>0</v>
      </c>
      <c r="AC5058" s="4">
        <v>11.879999999999999</v>
      </c>
    </row>
    <row r="5059" spans="1:29" x14ac:dyDescent="0.25">
      <c r="A5059" s="2">
        <v>5058</v>
      </c>
      <c r="B5059" t="s">
        <v>7411</v>
      </c>
      <c r="C5059" s="3">
        <v>42255</v>
      </c>
      <c r="D5059" s="3">
        <v>42258</v>
      </c>
      <c r="E5059" t="s">
        <v>97</v>
      </c>
      <c r="F5059">
        <f>VLOOKUP(E5059,SHIPMODE,2,FALSE)</f>
        <v>3</v>
      </c>
      <c r="G5059" t="s">
        <v>3647</v>
      </c>
      <c r="H5059" t="s">
        <v>1449</v>
      </c>
      <c r="I5059" t="s">
        <v>9</v>
      </c>
      <c r="J5059">
        <f>VLOOKUP(I5059,segmentID,2,FALSE)</f>
        <v>1</v>
      </c>
      <c r="K5059" t="s">
        <v>3255</v>
      </c>
      <c r="L5059">
        <f>VLOOKUP(K5059,country2,2,FALSE)</f>
        <v>1</v>
      </c>
      <c r="M5059" t="s">
        <v>2946</v>
      </c>
      <c r="N5059">
        <f>VLOOKUP(Orders!M5059,city2,2,FALSE)</f>
        <v>430</v>
      </c>
      <c r="O5059" t="s">
        <v>20</v>
      </c>
      <c r="P5059">
        <f>VLOOKUP(O5059,state2,2,FALSE)</f>
        <v>2</v>
      </c>
      <c r="Q5059">
        <v>92553</v>
      </c>
      <c r="R5059" t="s">
        <v>21</v>
      </c>
      <c r="S5059">
        <f>VLOOKUP(R5059,region2,2,FALSE)</f>
        <v>2</v>
      </c>
      <c r="T5059" t="s">
        <v>4790</v>
      </c>
      <c r="U5059" t="s">
        <v>22</v>
      </c>
      <c r="V5059">
        <f>VLOOKUP(U5059,category2,2,FALSE)</f>
        <v>2</v>
      </c>
      <c r="W5059" t="s">
        <v>3227</v>
      </c>
      <c r="X5059">
        <f>VLOOKUP(W5059,subcat2,3,FALSE)</f>
        <v>5</v>
      </c>
      <c r="Y5059" t="s">
        <v>1763</v>
      </c>
      <c r="Z5059">
        <v>41.88</v>
      </c>
      <c r="AA5059">
        <v>6</v>
      </c>
      <c r="AB5059">
        <v>0</v>
      </c>
      <c r="AC5059" s="4">
        <v>0.83759999999999835</v>
      </c>
    </row>
    <row r="5060" spans="1:29" x14ac:dyDescent="0.25">
      <c r="A5060" s="2">
        <v>5059</v>
      </c>
      <c r="B5060" t="s">
        <v>8595</v>
      </c>
      <c r="C5060" s="3">
        <v>42463</v>
      </c>
      <c r="D5060" s="3">
        <v>42467</v>
      </c>
      <c r="E5060" t="s">
        <v>25</v>
      </c>
      <c r="F5060">
        <f>VLOOKUP(E5060,SHIPMODE,2,FALSE)</f>
        <v>2</v>
      </c>
      <c r="G5060" t="s">
        <v>3484</v>
      </c>
      <c r="H5060" t="s">
        <v>917</v>
      </c>
      <c r="I5060" t="s">
        <v>9</v>
      </c>
      <c r="J5060">
        <f>VLOOKUP(I5060,segmentID,2,FALSE)</f>
        <v>1</v>
      </c>
      <c r="K5060" t="s">
        <v>3255</v>
      </c>
      <c r="L5060">
        <f>VLOOKUP(K5060,country2,2,FALSE)</f>
        <v>1</v>
      </c>
      <c r="M5060" t="s">
        <v>77</v>
      </c>
      <c r="N5060">
        <f>VLOOKUP(Orders!M5060,city2,2,FALSE)</f>
        <v>11</v>
      </c>
      <c r="O5060" t="s">
        <v>78</v>
      </c>
      <c r="P5060">
        <f>VLOOKUP(O5060,state2,2,FALSE)</f>
        <v>10</v>
      </c>
      <c r="Q5060">
        <v>19140</v>
      </c>
      <c r="R5060" t="s">
        <v>79</v>
      </c>
      <c r="S5060">
        <f>VLOOKUP(R5060,region2,2,FALSE)</f>
        <v>4</v>
      </c>
      <c r="T5060" t="s">
        <v>4892</v>
      </c>
      <c r="U5060" t="s">
        <v>22</v>
      </c>
      <c r="V5060">
        <f>VLOOKUP(U5060,category2,2,FALSE)</f>
        <v>2</v>
      </c>
      <c r="W5060" t="s">
        <v>3231</v>
      </c>
      <c r="X5060">
        <f>VLOOKUP(W5060,subcat2,3,FALSE)</f>
        <v>9</v>
      </c>
      <c r="Y5060" t="s">
        <v>2656</v>
      </c>
      <c r="Z5060">
        <v>99.846000000000004</v>
      </c>
      <c r="AA5060">
        <v>9</v>
      </c>
      <c r="AB5060">
        <v>0.7</v>
      </c>
      <c r="AC5060" s="4">
        <v>-83.204999999999984</v>
      </c>
    </row>
    <row r="5061" spans="1:29" x14ac:dyDescent="0.25">
      <c r="A5061" s="2">
        <v>5060</v>
      </c>
      <c r="B5061" t="s">
        <v>8596</v>
      </c>
      <c r="C5061" s="3">
        <v>42709</v>
      </c>
      <c r="D5061" s="3">
        <v>42711</v>
      </c>
      <c r="E5061" t="s">
        <v>7</v>
      </c>
      <c r="F5061">
        <f>VLOOKUP(E5061,SHIPMODE,2,FALSE)</f>
        <v>1</v>
      </c>
      <c r="G5061" t="s">
        <v>3491</v>
      </c>
      <c r="H5061" t="s">
        <v>941</v>
      </c>
      <c r="I5061" t="s">
        <v>9</v>
      </c>
      <c r="J5061">
        <f>VLOOKUP(I5061,segmentID,2,FALSE)</f>
        <v>1</v>
      </c>
      <c r="K5061" t="s">
        <v>3255</v>
      </c>
      <c r="L5061">
        <f>VLOOKUP(K5061,country2,2,FALSE)</f>
        <v>1</v>
      </c>
      <c r="M5061" t="s">
        <v>2947</v>
      </c>
      <c r="N5061">
        <f>VLOOKUP(Orders!M5061,city2,2,FALSE)</f>
        <v>431</v>
      </c>
      <c r="O5061" t="s">
        <v>11</v>
      </c>
      <c r="P5061">
        <f>VLOOKUP(O5061,state2,2,FALSE)</f>
        <v>1</v>
      </c>
      <c r="Q5061">
        <v>40324</v>
      </c>
      <c r="R5061" t="s">
        <v>12</v>
      </c>
      <c r="S5061">
        <f>VLOOKUP(R5061,region2,2,FALSE)</f>
        <v>1</v>
      </c>
      <c r="T5061" t="s">
        <v>4842</v>
      </c>
      <c r="U5061" t="s">
        <v>35</v>
      </c>
      <c r="V5061">
        <f>VLOOKUP(U5061,category2,2,FALSE)</f>
        <v>3</v>
      </c>
      <c r="W5061" t="s">
        <v>3230</v>
      </c>
      <c r="X5061">
        <f>VLOOKUP(W5061,subcat2,3,FALSE)</f>
        <v>8</v>
      </c>
      <c r="Y5061" t="s">
        <v>337</v>
      </c>
      <c r="Z5061">
        <v>699.98</v>
      </c>
      <c r="AA5061">
        <v>2</v>
      </c>
      <c r="AB5061">
        <v>0</v>
      </c>
      <c r="AC5061" s="4">
        <v>195.99440000000004</v>
      </c>
    </row>
    <row r="5062" spans="1:29" x14ac:dyDescent="0.25">
      <c r="A5062" s="2">
        <v>5061</v>
      </c>
      <c r="B5062" t="s">
        <v>8596</v>
      </c>
      <c r="C5062" s="3">
        <v>42709</v>
      </c>
      <c r="D5062" s="3">
        <v>42711</v>
      </c>
      <c r="E5062" t="s">
        <v>7</v>
      </c>
      <c r="F5062">
        <f>VLOOKUP(E5062,SHIPMODE,2,FALSE)</f>
        <v>1</v>
      </c>
      <c r="G5062" t="s">
        <v>3491</v>
      </c>
      <c r="H5062" t="s">
        <v>941</v>
      </c>
      <c r="I5062" t="s">
        <v>9</v>
      </c>
      <c r="J5062">
        <f>VLOOKUP(I5062,segmentID,2,FALSE)</f>
        <v>1</v>
      </c>
      <c r="K5062" t="s">
        <v>3255</v>
      </c>
      <c r="L5062">
        <f>VLOOKUP(K5062,country2,2,FALSE)</f>
        <v>1</v>
      </c>
      <c r="M5062" t="s">
        <v>2947</v>
      </c>
      <c r="N5062">
        <f>VLOOKUP(Orders!M5062,city2,2,FALSE)</f>
        <v>431</v>
      </c>
      <c r="O5062" t="s">
        <v>11</v>
      </c>
      <c r="P5062">
        <f>VLOOKUP(O5062,state2,2,FALSE)</f>
        <v>1</v>
      </c>
      <c r="Q5062">
        <v>40324</v>
      </c>
      <c r="R5062" t="s">
        <v>12</v>
      </c>
      <c r="S5062">
        <f>VLOOKUP(R5062,region2,2,FALSE)</f>
        <v>1</v>
      </c>
      <c r="T5062" t="s">
        <v>4493</v>
      </c>
      <c r="U5062" t="s">
        <v>22</v>
      </c>
      <c r="V5062">
        <f>VLOOKUP(U5062,category2,2,FALSE)</f>
        <v>2</v>
      </c>
      <c r="W5062" t="s">
        <v>3227</v>
      </c>
      <c r="X5062">
        <f>VLOOKUP(W5062,subcat2,3,FALSE)</f>
        <v>5</v>
      </c>
      <c r="Y5062" t="s">
        <v>2054</v>
      </c>
      <c r="Z5062">
        <v>584.82000000000005</v>
      </c>
      <c r="AA5062">
        <v>9</v>
      </c>
      <c r="AB5062">
        <v>0</v>
      </c>
      <c r="AC5062" s="4">
        <v>70.178400000000025</v>
      </c>
    </row>
    <row r="5063" spans="1:29" x14ac:dyDescent="0.25">
      <c r="A5063" s="2">
        <v>5062</v>
      </c>
      <c r="B5063" t="s">
        <v>7412</v>
      </c>
      <c r="C5063" s="3">
        <v>42132</v>
      </c>
      <c r="D5063" s="3">
        <v>42136</v>
      </c>
      <c r="E5063" t="s">
        <v>25</v>
      </c>
      <c r="F5063">
        <f>VLOOKUP(E5063,SHIPMODE,2,FALSE)</f>
        <v>2</v>
      </c>
      <c r="G5063" t="s">
        <v>3606</v>
      </c>
      <c r="H5063" t="s">
        <v>1315</v>
      </c>
      <c r="I5063" t="s">
        <v>9</v>
      </c>
      <c r="J5063">
        <f>VLOOKUP(I5063,segmentID,2,FALSE)</f>
        <v>1</v>
      </c>
      <c r="K5063" t="s">
        <v>3255</v>
      </c>
      <c r="L5063">
        <f>VLOOKUP(K5063,country2,2,FALSE)</f>
        <v>1</v>
      </c>
      <c r="M5063" t="s">
        <v>206</v>
      </c>
      <c r="N5063">
        <f>VLOOKUP(Orders!M5063,city2,2,FALSE)</f>
        <v>32</v>
      </c>
      <c r="O5063" t="s">
        <v>119</v>
      </c>
      <c r="P5063">
        <f>VLOOKUP(O5063,state2,2,FALSE)</f>
        <v>12</v>
      </c>
      <c r="Q5063">
        <v>55407</v>
      </c>
      <c r="R5063" t="s">
        <v>55</v>
      </c>
      <c r="S5063">
        <f>VLOOKUP(R5063,region2,2,FALSE)</f>
        <v>3</v>
      </c>
      <c r="T5063" t="s">
        <v>4805</v>
      </c>
      <c r="U5063" t="s">
        <v>22</v>
      </c>
      <c r="V5063">
        <f>VLOOKUP(U5063,category2,2,FALSE)</f>
        <v>2</v>
      </c>
      <c r="W5063" t="s">
        <v>3231</v>
      </c>
      <c r="X5063">
        <f>VLOOKUP(W5063,subcat2,3,FALSE)</f>
        <v>9</v>
      </c>
      <c r="Y5063" t="s">
        <v>2411</v>
      </c>
      <c r="Z5063">
        <v>43.98</v>
      </c>
      <c r="AA5063">
        <v>2</v>
      </c>
      <c r="AB5063">
        <v>0</v>
      </c>
      <c r="AC5063" s="4">
        <v>21.99</v>
      </c>
    </row>
    <row r="5064" spans="1:29" x14ac:dyDescent="0.25">
      <c r="A5064" s="2">
        <v>5063</v>
      </c>
      <c r="B5064" t="s">
        <v>7412</v>
      </c>
      <c r="C5064" s="3">
        <v>42132</v>
      </c>
      <c r="D5064" s="3">
        <v>42136</v>
      </c>
      <c r="E5064" t="s">
        <v>25</v>
      </c>
      <c r="F5064">
        <f>VLOOKUP(E5064,SHIPMODE,2,FALSE)</f>
        <v>2</v>
      </c>
      <c r="G5064" t="s">
        <v>3606</v>
      </c>
      <c r="H5064" t="s">
        <v>1315</v>
      </c>
      <c r="I5064" t="s">
        <v>9</v>
      </c>
      <c r="J5064">
        <f>VLOOKUP(I5064,segmentID,2,FALSE)</f>
        <v>1</v>
      </c>
      <c r="K5064" t="s">
        <v>3255</v>
      </c>
      <c r="L5064">
        <f>VLOOKUP(K5064,country2,2,FALSE)</f>
        <v>1</v>
      </c>
      <c r="M5064" t="s">
        <v>206</v>
      </c>
      <c r="N5064">
        <f>VLOOKUP(Orders!M5064,city2,2,FALSE)</f>
        <v>32</v>
      </c>
      <c r="O5064" t="s">
        <v>119</v>
      </c>
      <c r="P5064">
        <f>VLOOKUP(O5064,state2,2,FALSE)</f>
        <v>12</v>
      </c>
      <c r="Q5064">
        <v>55407</v>
      </c>
      <c r="R5064" t="s">
        <v>55</v>
      </c>
      <c r="S5064">
        <f>VLOOKUP(R5064,region2,2,FALSE)</f>
        <v>3</v>
      </c>
      <c r="T5064" t="s">
        <v>5150</v>
      </c>
      <c r="U5064" t="s">
        <v>35</v>
      </c>
      <c r="V5064">
        <f>VLOOKUP(U5064,category2,2,FALSE)</f>
        <v>3</v>
      </c>
      <c r="W5064" t="s">
        <v>3230</v>
      </c>
      <c r="X5064">
        <f>VLOOKUP(W5064,subcat2,3,FALSE)</f>
        <v>8</v>
      </c>
      <c r="Y5064" t="s">
        <v>585</v>
      </c>
      <c r="Z5064">
        <v>377.96999999999997</v>
      </c>
      <c r="AA5064">
        <v>3</v>
      </c>
      <c r="AB5064">
        <v>0</v>
      </c>
      <c r="AC5064" s="4">
        <v>105.83160000000002</v>
      </c>
    </row>
    <row r="5065" spans="1:29" x14ac:dyDescent="0.25">
      <c r="A5065" s="2">
        <v>5064</v>
      </c>
      <c r="B5065" t="s">
        <v>7412</v>
      </c>
      <c r="C5065" s="3">
        <v>42132</v>
      </c>
      <c r="D5065" s="3">
        <v>42136</v>
      </c>
      <c r="E5065" t="s">
        <v>25</v>
      </c>
      <c r="F5065">
        <f>VLOOKUP(E5065,SHIPMODE,2,FALSE)</f>
        <v>2</v>
      </c>
      <c r="G5065" t="s">
        <v>3606</v>
      </c>
      <c r="H5065" t="s">
        <v>1315</v>
      </c>
      <c r="I5065" t="s">
        <v>9</v>
      </c>
      <c r="J5065">
        <f>VLOOKUP(I5065,segmentID,2,FALSE)</f>
        <v>1</v>
      </c>
      <c r="K5065" t="s">
        <v>3255</v>
      </c>
      <c r="L5065">
        <f>VLOOKUP(K5065,country2,2,FALSE)</f>
        <v>1</v>
      </c>
      <c r="M5065" t="s">
        <v>206</v>
      </c>
      <c r="N5065">
        <f>VLOOKUP(Orders!M5065,city2,2,FALSE)</f>
        <v>32</v>
      </c>
      <c r="O5065" t="s">
        <v>119</v>
      </c>
      <c r="P5065">
        <f>VLOOKUP(O5065,state2,2,FALSE)</f>
        <v>12</v>
      </c>
      <c r="Q5065">
        <v>55407</v>
      </c>
      <c r="R5065" t="s">
        <v>55</v>
      </c>
      <c r="S5065">
        <f>VLOOKUP(R5065,region2,2,FALSE)</f>
        <v>3</v>
      </c>
      <c r="T5065" t="s">
        <v>4104</v>
      </c>
      <c r="U5065" t="s">
        <v>13</v>
      </c>
      <c r="V5065">
        <f>VLOOKUP(U5065,category2,2,FALSE)</f>
        <v>1</v>
      </c>
      <c r="W5065" t="s">
        <v>3228</v>
      </c>
      <c r="X5065">
        <f>VLOOKUP(W5065,subcat2,3,FALSE)</f>
        <v>6</v>
      </c>
      <c r="Y5065" t="s">
        <v>2746</v>
      </c>
      <c r="Z5065">
        <v>123.96000000000001</v>
      </c>
      <c r="AA5065">
        <v>3</v>
      </c>
      <c r="AB5065">
        <v>0</v>
      </c>
      <c r="AC5065" s="4">
        <v>11.156400000000005</v>
      </c>
    </row>
    <row r="5066" spans="1:29" x14ac:dyDescent="0.25">
      <c r="A5066" s="2">
        <v>5065</v>
      </c>
      <c r="B5066" t="s">
        <v>10081</v>
      </c>
      <c r="C5066" s="3">
        <v>43000</v>
      </c>
      <c r="D5066" s="3">
        <v>43002</v>
      </c>
      <c r="E5066" t="s">
        <v>97</v>
      </c>
      <c r="F5066">
        <f>VLOOKUP(E5066,SHIPMODE,2,FALSE)</f>
        <v>3</v>
      </c>
      <c r="G5066" t="s">
        <v>3499</v>
      </c>
      <c r="H5066" t="s">
        <v>967</v>
      </c>
      <c r="I5066" t="s">
        <v>9</v>
      </c>
      <c r="J5066">
        <f>VLOOKUP(I5066,segmentID,2,FALSE)</f>
        <v>1</v>
      </c>
      <c r="K5066" t="s">
        <v>3255</v>
      </c>
      <c r="L5066">
        <f>VLOOKUP(K5066,country2,2,FALSE)</f>
        <v>1</v>
      </c>
      <c r="M5066" t="s">
        <v>260</v>
      </c>
      <c r="N5066">
        <f>VLOOKUP(Orders!M5066,city2,2,FALSE)</f>
        <v>41</v>
      </c>
      <c r="O5066" t="s">
        <v>127</v>
      </c>
      <c r="P5066">
        <f>VLOOKUP(O5066,state2,2,FALSE)</f>
        <v>14</v>
      </c>
      <c r="Q5066">
        <v>19805</v>
      </c>
      <c r="R5066" t="s">
        <v>79</v>
      </c>
      <c r="S5066">
        <f>VLOOKUP(R5066,region2,2,FALSE)</f>
        <v>4</v>
      </c>
      <c r="T5066" t="s">
        <v>4144</v>
      </c>
      <c r="U5066" t="s">
        <v>35</v>
      </c>
      <c r="V5066">
        <f>VLOOKUP(U5066,category2,2,FALSE)</f>
        <v>3</v>
      </c>
      <c r="W5066" t="s">
        <v>3230</v>
      </c>
      <c r="X5066">
        <f>VLOOKUP(W5066,subcat2,3,FALSE)</f>
        <v>8</v>
      </c>
      <c r="Y5066" t="s">
        <v>2678</v>
      </c>
      <c r="Z5066">
        <v>391.98</v>
      </c>
      <c r="AA5066">
        <v>2</v>
      </c>
      <c r="AB5066">
        <v>0</v>
      </c>
      <c r="AC5066" s="4">
        <v>113.67419999999998</v>
      </c>
    </row>
    <row r="5067" spans="1:29" x14ac:dyDescent="0.25">
      <c r="A5067" s="2">
        <v>5066</v>
      </c>
      <c r="B5067" t="s">
        <v>10082</v>
      </c>
      <c r="C5067" s="3">
        <v>43069</v>
      </c>
      <c r="D5067" s="3">
        <v>43076</v>
      </c>
      <c r="E5067" t="s">
        <v>25</v>
      </c>
      <c r="F5067">
        <f>VLOOKUP(E5067,SHIPMODE,2,FALSE)</f>
        <v>2</v>
      </c>
      <c r="G5067" t="s">
        <v>3873</v>
      </c>
      <c r="H5067" t="s">
        <v>2322</v>
      </c>
      <c r="I5067" t="s">
        <v>9</v>
      </c>
      <c r="J5067">
        <f>VLOOKUP(I5067,segmentID,2,FALSE)</f>
        <v>1</v>
      </c>
      <c r="K5067" t="s">
        <v>3255</v>
      </c>
      <c r="L5067">
        <f>VLOOKUP(K5067,country2,2,FALSE)</f>
        <v>1</v>
      </c>
      <c r="M5067" t="s">
        <v>1041</v>
      </c>
      <c r="N5067">
        <f>VLOOKUP(Orders!M5067,city2,2,FALSE)</f>
        <v>141</v>
      </c>
      <c r="O5067" t="s">
        <v>44</v>
      </c>
      <c r="P5067">
        <f>VLOOKUP(O5067,state2,2,FALSE)</f>
        <v>4</v>
      </c>
      <c r="Q5067">
        <v>27217</v>
      </c>
      <c r="R5067" t="s">
        <v>12</v>
      </c>
      <c r="S5067">
        <f>VLOOKUP(R5067,region2,2,FALSE)</f>
        <v>1</v>
      </c>
      <c r="T5067" t="s">
        <v>4373</v>
      </c>
      <c r="U5067" t="s">
        <v>35</v>
      </c>
      <c r="V5067">
        <f>VLOOKUP(U5067,category2,2,FALSE)</f>
        <v>3</v>
      </c>
      <c r="W5067" t="s">
        <v>3232</v>
      </c>
      <c r="X5067">
        <f>VLOOKUP(W5067,subcat2,3,FALSE)</f>
        <v>12</v>
      </c>
      <c r="Y5067" t="s">
        <v>3111</v>
      </c>
      <c r="Z5067">
        <v>383.97600000000006</v>
      </c>
      <c r="AA5067">
        <v>3</v>
      </c>
      <c r="AB5067">
        <v>0.2</v>
      </c>
      <c r="AC5067" s="4">
        <v>81.59490000000001</v>
      </c>
    </row>
    <row r="5068" spans="1:29" x14ac:dyDescent="0.25">
      <c r="A5068" s="2">
        <v>5067</v>
      </c>
      <c r="B5068" t="s">
        <v>10082</v>
      </c>
      <c r="C5068" s="3">
        <v>43069</v>
      </c>
      <c r="D5068" s="3">
        <v>43076</v>
      </c>
      <c r="E5068" t="s">
        <v>25</v>
      </c>
      <c r="F5068">
        <f>VLOOKUP(E5068,SHIPMODE,2,FALSE)</f>
        <v>2</v>
      </c>
      <c r="G5068" t="s">
        <v>3873</v>
      </c>
      <c r="H5068" t="s">
        <v>2322</v>
      </c>
      <c r="I5068" t="s">
        <v>9</v>
      </c>
      <c r="J5068">
        <f>VLOOKUP(I5068,segmentID,2,FALSE)</f>
        <v>1</v>
      </c>
      <c r="K5068" t="s">
        <v>3255</v>
      </c>
      <c r="L5068">
        <f>VLOOKUP(K5068,country2,2,FALSE)</f>
        <v>1</v>
      </c>
      <c r="M5068" t="s">
        <v>1041</v>
      </c>
      <c r="N5068">
        <f>VLOOKUP(Orders!M5068,city2,2,FALSE)</f>
        <v>141</v>
      </c>
      <c r="O5068" t="s">
        <v>44</v>
      </c>
      <c r="P5068">
        <f>VLOOKUP(O5068,state2,2,FALSE)</f>
        <v>4</v>
      </c>
      <c r="Q5068">
        <v>27217</v>
      </c>
      <c r="R5068" t="s">
        <v>12</v>
      </c>
      <c r="S5068">
        <f>VLOOKUP(R5068,region2,2,FALSE)</f>
        <v>1</v>
      </c>
      <c r="T5068" t="s">
        <v>4512</v>
      </c>
      <c r="U5068" t="s">
        <v>13</v>
      </c>
      <c r="V5068">
        <f>VLOOKUP(U5068,category2,2,FALSE)</f>
        <v>1</v>
      </c>
      <c r="W5068" t="s">
        <v>29</v>
      </c>
      <c r="X5068">
        <f>VLOOKUP(W5068,subcat2,3,FALSE)</f>
        <v>4</v>
      </c>
      <c r="Y5068" t="s">
        <v>2674</v>
      </c>
      <c r="Z5068">
        <v>1781.6819999999998</v>
      </c>
      <c r="AA5068">
        <v>7</v>
      </c>
      <c r="AB5068">
        <v>0.4</v>
      </c>
      <c r="AC5068" s="4">
        <v>-653.28340000000003</v>
      </c>
    </row>
    <row r="5069" spans="1:29" x14ac:dyDescent="0.25">
      <c r="A5069" s="2">
        <v>5068</v>
      </c>
      <c r="B5069" t="s">
        <v>10083</v>
      </c>
      <c r="C5069" s="3">
        <v>42750</v>
      </c>
      <c r="D5069" s="3">
        <v>42754</v>
      </c>
      <c r="E5069" t="s">
        <v>25</v>
      </c>
      <c r="F5069">
        <f>VLOOKUP(E5069,SHIPMODE,2,FALSE)</f>
        <v>2</v>
      </c>
      <c r="G5069" t="s">
        <v>3754</v>
      </c>
      <c r="H5069" t="s">
        <v>1827</v>
      </c>
      <c r="I5069" t="s">
        <v>52</v>
      </c>
      <c r="J5069">
        <f>VLOOKUP(I5069,segmentID,2,FALSE)</f>
        <v>3</v>
      </c>
      <c r="K5069" t="s">
        <v>3255</v>
      </c>
      <c r="L5069">
        <f>VLOOKUP(K5069,country2,2,FALSE)</f>
        <v>1</v>
      </c>
      <c r="M5069" t="s">
        <v>19</v>
      </c>
      <c r="N5069">
        <f>VLOOKUP(Orders!M5069,city2,2,FALSE)</f>
        <v>2</v>
      </c>
      <c r="O5069" t="s">
        <v>20</v>
      </c>
      <c r="P5069">
        <f>VLOOKUP(O5069,state2,2,FALSE)</f>
        <v>2</v>
      </c>
      <c r="Q5069">
        <v>90008</v>
      </c>
      <c r="R5069" t="s">
        <v>21</v>
      </c>
      <c r="S5069">
        <f>VLOOKUP(R5069,region2,2,FALSE)</f>
        <v>2</v>
      </c>
      <c r="T5069" t="s">
        <v>5130</v>
      </c>
      <c r="U5069" t="s">
        <v>22</v>
      </c>
      <c r="V5069">
        <f>VLOOKUP(U5069,category2,2,FALSE)</f>
        <v>2</v>
      </c>
      <c r="W5069" t="s">
        <v>3229</v>
      </c>
      <c r="X5069">
        <f>VLOOKUP(W5069,subcat2,3,FALSE)</f>
        <v>7</v>
      </c>
      <c r="Y5069" t="s">
        <v>1389</v>
      </c>
      <c r="Z5069">
        <v>21.400000000000002</v>
      </c>
      <c r="AA5069">
        <v>5</v>
      </c>
      <c r="AB5069">
        <v>0</v>
      </c>
      <c r="AC5069" s="4">
        <v>6.2059999999999977</v>
      </c>
    </row>
    <row r="5070" spans="1:29" x14ac:dyDescent="0.25">
      <c r="A5070" s="2">
        <v>5069</v>
      </c>
      <c r="B5070" t="s">
        <v>6419</v>
      </c>
      <c r="C5070" s="3">
        <v>41859</v>
      </c>
      <c r="D5070" s="3">
        <v>41863</v>
      </c>
      <c r="E5070" t="s">
        <v>25</v>
      </c>
      <c r="F5070">
        <f>VLOOKUP(E5070,SHIPMODE,2,FALSE)</f>
        <v>2</v>
      </c>
      <c r="G5070" t="s">
        <v>3270</v>
      </c>
      <c r="H5070" t="s">
        <v>94</v>
      </c>
      <c r="I5070" t="s">
        <v>52</v>
      </c>
      <c r="J5070">
        <f>VLOOKUP(I5070,segmentID,2,FALSE)</f>
        <v>3</v>
      </c>
      <c r="K5070" t="s">
        <v>3255</v>
      </c>
      <c r="L5070">
        <f>VLOOKUP(K5070,country2,2,FALSE)</f>
        <v>1</v>
      </c>
      <c r="M5070" t="s">
        <v>1115</v>
      </c>
      <c r="N5070">
        <f>VLOOKUP(Orders!M5070,city2,2,FALSE)</f>
        <v>150</v>
      </c>
      <c r="O5070" t="s">
        <v>123</v>
      </c>
      <c r="P5070">
        <f>VLOOKUP(O5070,state2,2,FALSE)</f>
        <v>13</v>
      </c>
      <c r="Q5070">
        <v>48183</v>
      </c>
      <c r="R5070" t="s">
        <v>55</v>
      </c>
      <c r="S5070">
        <f>VLOOKUP(R5070,region2,2,FALSE)</f>
        <v>3</v>
      </c>
      <c r="T5070" t="s">
        <v>5635</v>
      </c>
      <c r="U5070" t="s">
        <v>35</v>
      </c>
      <c r="V5070">
        <f>VLOOKUP(U5070,category2,2,FALSE)</f>
        <v>3</v>
      </c>
      <c r="W5070" t="s">
        <v>3236</v>
      </c>
      <c r="X5070">
        <f>VLOOKUP(W5070,subcat2,3,FALSE)</f>
        <v>17</v>
      </c>
      <c r="Y5070" t="s">
        <v>1520</v>
      </c>
      <c r="Z5070">
        <v>549.99</v>
      </c>
      <c r="AA5070">
        <v>1</v>
      </c>
      <c r="AB5070">
        <v>0</v>
      </c>
      <c r="AC5070" s="4">
        <v>274.995</v>
      </c>
    </row>
    <row r="5071" spans="1:29" x14ac:dyDescent="0.25">
      <c r="A5071" s="2">
        <v>5070</v>
      </c>
      <c r="B5071" t="s">
        <v>6419</v>
      </c>
      <c r="C5071" s="3">
        <v>41859</v>
      </c>
      <c r="D5071" s="3">
        <v>41863</v>
      </c>
      <c r="E5071" t="s">
        <v>25</v>
      </c>
      <c r="F5071">
        <f>VLOOKUP(E5071,SHIPMODE,2,FALSE)</f>
        <v>2</v>
      </c>
      <c r="G5071" t="s">
        <v>3270</v>
      </c>
      <c r="H5071" t="s">
        <v>94</v>
      </c>
      <c r="I5071" t="s">
        <v>52</v>
      </c>
      <c r="J5071">
        <f>VLOOKUP(I5071,segmentID,2,FALSE)</f>
        <v>3</v>
      </c>
      <c r="K5071" t="s">
        <v>3255</v>
      </c>
      <c r="L5071">
        <f>VLOOKUP(K5071,country2,2,FALSE)</f>
        <v>1</v>
      </c>
      <c r="M5071" t="s">
        <v>1115</v>
      </c>
      <c r="N5071">
        <f>VLOOKUP(Orders!M5071,city2,2,FALSE)</f>
        <v>150</v>
      </c>
      <c r="O5071" t="s">
        <v>123</v>
      </c>
      <c r="P5071">
        <f>VLOOKUP(O5071,state2,2,FALSE)</f>
        <v>13</v>
      </c>
      <c r="Q5071">
        <v>48183</v>
      </c>
      <c r="R5071" t="s">
        <v>55</v>
      </c>
      <c r="S5071">
        <f>VLOOKUP(R5071,region2,2,FALSE)</f>
        <v>3</v>
      </c>
      <c r="T5071" t="s">
        <v>5175</v>
      </c>
      <c r="U5071" t="s">
        <v>22</v>
      </c>
      <c r="V5071">
        <f>VLOOKUP(U5071,category2,2,FALSE)</f>
        <v>2</v>
      </c>
      <c r="W5071" t="s">
        <v>38</v>
      </c>
      <c r="X5071">
        <f>VLOOKUP(W5071,subcat2,3,FALSE)</f>
        <v>10</v>
      </c>
      <c r="Y5071" t="s">
        <v>1172</v>
      </c>
      <c r="Z5071">
        <v>167.535</v>
      </c>
      <c r="AA5071">
        <v>3</v>
      </c>
      <c r="AB5071">
        <v>0.1</v>
      </c>
      <c r="AC5071" s="4">
        <v>37.229999999999983</v>
      </c>
    </row>
    <row r="5072" spans="1:29" x14ac:dyDescent="0.25">
      <c r="A5072" s="2">
        <v>5071</v>
      </c>
      <c r="B5072" t="s">
        <v>6419</v>
      </c>
      <c r="C5072" s="3">
        <v>41859</v>
      </c>
      <c r="D5072" s="3">
        <v>41863</v>
      </c>
      <c r="E5072" t="s">
        <v>25</v>
      </c>
      <c r="F5072">
        <f>VLOOKUP(E5072,SHIPMODE,2,FALSE)</f>
        <v>2</v>
      </c>
      <c r="G5072" t="s">
        <v>3270</v>
      </c>
      <c r="H5072" t="s">
        <v>94</v>
      </c>
      <c r="I5072" t="s">
        <v>52</v>
      </c>
      <c r="J5072">
        <f>VLOOKUP(I5072,segmentID,2,FALSE)</f>
        <v>3</v>
      </c>
      <c r="K5072" t="s">
        <v>3255</v>
      </c>
      <c r="L5072">
        <f>VLOOKUP(K5072,country2,2,FALSE)</f>
        <v>1</v>
      </c>
      <c r="M5072" t="s">
        <v>1115</v>
      </c>
      <c r="N5072">
        <f>VLOOKUP(Orders!M5072,city2,2,FALSE)</f>
        <v>150</v>
      </c>
      <c r="O5072" t="s">
        <v>123</v>
      </c>
      <c r="P5072">
        <f>VLOOKUP(O5072,state2,2,FALSE)</f>
        <v>13</v>
      </c>
      <c r="Q5072">
        <v>48183</v>
      </c>
      <c r="R5072" t="s">
        <v>55</v>
      </c>
      <c r="S5072">
        <f>VLOOKUP(R5072,region2,2,FALSE)</f>
        <v>3</v>
      </c>
      <c r="T5072" t="s">
        <v>4228</v>
      </c>
      <c r="U5072" t="s">
        <v>22</v>
      </c>
      <c r="V5072">
        <f>VLOOKUP(U5072,category2,2,FALSE)</f>
        <v>2</v>
      </c>
      <c r="W5072" t="s">
        <v>103</v>
      </c>
      <c r="X5072">
        <f>VLOOKUP(W5072,subcat2,3,FALSE)</f>
        <v>13</v>
      </c>
      <c r="Y5072" t="s">
        <v>471</v>
      </c>
      <c r="Z5072">
        <v>38.339999999999996</v>
      </c>
      <c r="AA5072">
        <v>3</v>
      </c>
      <c r="AB5072">
        <v>0</v>
      </c>
      <c r="AC5072" s="4">
        <v>17.253</v>
      </c>
    </row>
    <row r="5073" spans="1:29" x14ac:dyDescent="0.25">
      <c r="A5073" s="2">
        <v>5072</v>
      </c>
      <c r="B5073" t="s">
        <v>6419</v>
      </c>
      <c r="C5073" s="3">
        <v>41859</v>
      </c>
      <c r="D5073" s="3">
        <v>41863</v>
      </c>
      <c r="E5073" t="s">
        <v>25</v>
      </c>
      <c r="F5073">
        <f>VLOOKUP(E5073,SHIPMODE,2,FALSE)</f>
        <v>2</v>
      </c>
      <c r="G5073" t="s">
        <v>3270</v>
      </c>
      <c r="H5073" t="s">
        <v>94</v>
      </c>
      <c r="I5073" t="s">
        <v>52</v>
      </c>
      <c r="J5073">
        <f>VLOOKUP(I5073,segmentID,2,FALSE)</f>
        <v>3</v>
      </c>
      <c r="K5073" t="s">
        <v>3255</v>
      </c>
      <c r="L5073">
        <f>VLOOKUP(K5073,country2,2,FALSE)</f>
        <v>1</v>
      </c>
      <c r="M5073" t="s">
        <v>1115</v>
      </c>
      <c r="N5073">
        <f>VLOOKUP(Orders!M5073,city2,2,FALSE)</f>
        <v>150</v>
      </c>
      <c r="O5073" t="s">
        <v>123</v>
      </c>
      <c r="P5073">
        <f>VLOOKUP(O5073,state2,2,FALSE)</f>
        <v>13</v>
      </c>
      <c r="Q5073">
        <v>48183</v>
      </c>
      <c r="R5073" t="s">
        <v>55</v>
      </c>
      <c r="S5073">
        <f>VLOOKUP(R5073,region2,2,FALSE)</f>
        <v>3</v>
      </c>
      <c r="T5073" t="s">
        <v>5185</v>
      </c>
      <c r="U5073" t="s">
        <v>13</v>
      </c>
      <c r="V5073">
        <f>VLOOKUP(U5073,category2,2,FALSE)</f>
        <v>1</v>
      </c>
      <c r="W5073" t="s">
        <v>3228</v>
      </c>
      <c r="X5073">
        <f>VLOOKUP(W5073,subcat2,3,FALSE)</f>
        <v>6</v>
      </c>
      <c r="Y5073" t="s">
        <v>2069</v>
      </c>
      <c r="Z5073">
        <v>53.88</v>
      </c>
      <c r="AA5073">
        <v>6</v>
      </c>
      <c r="AB5073">
        <v>0</v>
      </c>
      <c r="AC5073" s="4">
        <v>22.629600000000003</v>
      </c>
    </row>
    <row r="5074" spans="1:29" x14ac:dyDescent="0.25">
      <c r="A5074" s="2">
        <v>5073</v>
      </c>
      <c r="B5074" t="s">
        <v>6419</v>
      </c>
      <c r="C5074" s="3">
        <v>41859</v>
      </c>
      <c r="D5074" s="3">
        <v>41863</v>
      </c>
      <c r="E5074" t="s">
        <v>25</v>
      </c>
      <c r="F5074">
        <f>VLOOKUP(E5074,SHIPMODE,2,FALSE)</f>
        <v>2</v>
      </c>
      <c r="G5074" t="s">
        <v>3270</v>
      </c>
      <c r="H5074" t="s">
        <v>94</v>
      </c>
      <c r="I5074" t="s">
        <v>52</v>
      </c>
      <c r="J5074">
        <f>VLOOKUP(I5074,segmentID,2,FALSE)</f>
        <v>3</v>
      </c>
      <c r="K5074" t="s">
        <v>3255</v>
      </c>
      <c r="L5074">
        <f>VLOOKUP(K5074,country2,2,FALSE)</f>
        <v>1</v>
      </c>
      <c r="M5074" t="s">
        <v>1115</v>
      </c>
      <c r="N5074">
        <f>VLOOKUP(Orders!M5074,city2,2,FALSE)</f>
        <v>150</v>
      </c>
      <c r="O5074" t="s">
        <v>123</v>
      </c>
      <c r="P5074">
        <f>VLOOKUP(O5074,state2,2,FALSE)</f>
        <v>13</v>
      </c>
      <c r="Q5074">
        <v>48183</v>
      </c>
      <c r="R5074" t="s">
        <v>55</v>
      </c>
      <c r="S5074">
        <f>VLOOKUP(R5074,region2,2,FALSE)</f>
        <v>3</v>
      </c>
      <c r="T5074" t="s">
        <v>5587</v>
      </c>
      <c r="U5074" t="s">
        <v>35</v>
      </c>
      <c r="V5074">
        <f>VLOOKUP(U5074,category2,2,FALSE)</f>
        <v>3</v>
      </c>
      <c r="W5074" t="s">
        <v>3230</v>
      </c>
      <c r="X5074">
        <f>VLOOKUP(W5074,subcat2,3,FALSE)</f>
        <v>8</v>
      </c>
      <c r="Y5074" t="s">
        <v>1042</v>
      </c>
      <c r="Z5074">
        <v>299.98</v>
      </c>
      <c r="AA5074">
        <v>2</v>
      </c>
      <c r="AB5074">
        <v>0</v>
      </c>
      <c r="AC5074" s="4">
        <v>83.994400000000013</v>
      </c>
    </row>
    <row r="5075" spans="1:29" x14ac:dyDescent="0.25">
      <c r="A5075" s="2">
        <v>5074</v>
      </c>
      <c r="B5075" t="s">
        <v>7413</v>
      </c>
      <c r="C5075" s="3">
        <v>42313</v>
      </c>
      <c r="D5075" s="3">
        <v>42313</v>
      </c>
      <c r="E5075" t="s">
        <v>625</v>
      </c>
      <c r="F5075">
        <f>VLOOKUP(E5075,SHIPMODE,2,FALSE)</f>
        <v>4</v>
      </c>
      <c r="G5075" t="s">
        <v>3849</v>
      </c>
      <c r="H5075" t="s">
        <v>2212</v>
      </c>
      <c r="I5075" t="s">
        <v>9</v>
      </c>
      <c r="J5075">
        <f>VLOOKUP(I5075,segmentID,2,FALSE)</f>
        <v>1</v>
      </c>
      <c r="K5075" t="s">
        <v>3255</v>
      </c>
      <c r="L5075">
        <f>VLOOKUP(K5075,country2,2,FALSE)</f>
        <v>1</v>
      </c>
      <c r="M5075" t="s">
        <v>67</v>
      </c>
      <c r="N5075">
        <f>VLOOKUP(Orders!M5075,city2,2,FALSE)</f>
        <v>9</v>
      </c>
      <c r="O5075" t="s">
        <v>20</v>
      </c>
      <c r="P5075">
        <f>VLOOKUP(O5075,state2,2,FALSE)</f>
        <v>2</v>
      </c>
      <c r="Q5075">
        <v>94109</v>
      </c>
      <c r="R5075" t="s">
        <v>21</v>
      </c>
      <c r="S5075">
        <f>VLOOKUP(R5075,region2,2,FALSE)</f>
        <v>2</v>
      </c>
      <c r="T5075" t="s">
        <v>5037</v>
      </c>
      <c r="U5075" t="s">
        <v>22</v>
      </c>
      <c r="V5075">
        <f>VLOOKUP(U5075,category2,2,FALSE)</f>
        <v>2</v>
      </c>
      <c r="W5075" t="s">
        <v>3227</v>
      </c>
      <c r="X5075">
        <f>VLOOKUP(W5075,subcat2,3,FALSE)</f>
        <v>5</v>
      </c>
      <c r="Y5075" t="s">
        <v>1788</v>
      </c>
      <c r="Z5075">
        <v>62.8</v>
      </c>
      <c r="AA5075">
        <v>4</v>
      </c>
      <c r="AB5075">
        <v>0</v>
      </c>
      <c r="AC5075" s="4">
        <v>15.700000000000003</v>
      </c>
    </row>
    <row r="5076" spans="1:29" x14ac:dyDescent="0.25">
      <c r="A5076" s="2">
        <v>5075</v>
      </c>
      <c r="B5076" t="s">
        <v>10084</v>
      </c>
      <c r="C5076" s="3">
        <v>42850</v>
      </c>
      <c r="D5076" s="3">
        <v>42854</v>
      </c>
      <c r="E5076" t="s">
        <v>7</v>
      </c>
      <c r="F5076">
        <f>VLOOKUP(E5076,SHIPMODE,2,FALSE)</f>
        <v>1</v>
      </c>
      <c r="G5076" t="s">
        <v>3724</v>
      </c>
      <c r="H5076" t="s">
        <v>1734</v>
      </c>
      <c r="I5076" t="s">
        <v>9</v>
      </c>
      <c r="J5076">
        <f>VLOOKUP(I5076,segmentID,2,FALSE)</f>
        <v>1</v>
      </c>
      <c r="K5076" t="s">
        <v>3255</v>
      </c>
      <c r="L5076">
        <f>VLOOKUP(K5076,country2,2,FALSE)</f>
        <v>1</v>
      </c>
      <c r="M5076" t="s">
        <v>19</v>
      </c>
      <c r="N5076">
        <f>VLOOKUP(Orders!M5076,city2,2,FALSE)</f>
        <v>2</v>
      </c>
      <c r="O5076" t="s">
        <v>20</v>
      </c>
      <c r="P5076">
        <f>VLOOKUP(O5076,state2,2,FALSE)</f>
        <v>2</v>
      </c>
      <c r="Q5076">
        <v>90049</v>
      </c>
      <c r="R5076" t="s">
        <v>21</v>
      </c>
      <c r="S5076">
        <f>VLOOKUP(R5076,region2,2,FALSE)</f>
        <v>2</v>
      </c>
      <c r="T5076" t="s">
        <v>4626</v>
      </c>
      <c r="U5076" t="s">
        <v>22</v>
      </c>
      <c r="V5076">
        <f>VLOOKUP(U5076,category2,2,FALSE)</f>
        <v>2</v>
      </c>
      <c r="W5076" t="s">
        <v>3231</v>
      </c>
      <c r="X5076">
        <f>VLOOKUP(W5076,subcat2,3,FALSE)</f>
        <v>9</v>
      </c>
      <c r="Y5076" t="s">
        <v>1496</v>
      </c>
      <c r="Z5076">
        <v>13.904</v>
      </c>
      <c r="AA5076">
        <v>2</v>
      </c>
      <c r="AB5076">
        <v>0.2</v>
      </c>
      <c r="AC5076" s="4">
        <v>4.5187999999999997</v>
      </c>
    </row>
    <row r="5077" spans="1:29" x14ac:dyDescent="0.25">
      <c r="A5077" s="2">
        <v>5076</v>
      </c>
      <c r="B5077" t="s">
        <v>6420</v>
      </c>
      <c r="C5077" s="3">
        <v>41749</v>
      </c>
      <c r="D5077" s="3">
        <v>41751</v>
      </c>
      <c r="E5077" t="s">
        <v>7</v>
      </c>
      <c r="F5077">
        <f>VLOOKUP(E5077,SHIPMODE,2,FALSE)</f>
        <v>1</v>
      </c>
      <c r="G5077" t="s">
        <v>3532</v>
      </c>
      <c r="H5077" t="s">
        <v>1081</v>
      </c>
      <c r="I5077" t="s">
        <v>9</v>
      </c>
      <c r="J5077">
        <f>VLOOKUP(I5077,segmentID,2,FALSE)</f>
        <v>1</v>
      </c>
      <c r="K5077" t="s">
        <v>3255</v>
      </c>
      <c r="L5077">
        <f>VLOOKUP(K5077,country2,2,FALSE)</f>
        <v>1</v>
      </c>
      <c r="M5077" t="s">
        <v>95</v>
      </c>
      <c r="N5077">
        <f>VLOOKUP(Orders!M5077,city2,2,FALSE)</f>
        <v>13</v>
      </c>
      <c r="O5077" t="s">
        <v>54</v>
      </c>
      <c r="P5077">
        <f>VLOOKUP(O5077,state2,2,FALSE)</f>
        <v>6</v>
      </c>
      <c r="Q5077">
        <v>77070</v>
      </c>
      <c r="R5077" t="s">
        <v>55</v>
      </c>
      <c r="S5077">
        <f>VLOOKUP(R5077,region2,2,FALSE)</f>
        <v>3</v>
      </c>
      <c r="T5077" t="s">
        <v>4322</v>
      </c>
      <c r="U5077" t="s">
        <v>13</v>
      </c>
      <c r="V5077">
        <f>VLOOKUP(U5077,category2,2,FALSE)</f>
        <v>1</v>
      </c>
      <c r="W5077" t="s">
        <v>29</v>
      </c>
      <c r="X5077">
        <f>VLOOKUP(W5077,subcat2,3,FALSE)</f>
        <v>4</v>
      </c>
      <c r="Y5077" t="s">
        <v>1488</v>
      </c>
      <c r="Z5077">
        <v>744.09999999999991</v>
      </c>
      <c r="AA5077">
        <v>5</v>
      </c>
      <c r="AB5077">
        <v>0.3</v>
      </c>
      <c r="AC5077" s="4">
        <v>-95.670000000000044</v>
      </c>
    </row>
    <row r="5078" spans="1:29" x14ac:dyDescent="0.25">
      <c r="A5078" s="2">
        <v>5077</v>
      </c>
      <c r="B5078" t="s">
        <v>6420</v>
      </c>
      <c r="C5078" s="3">
        <v>41749</v>
      </c>
      <c r="D5078" s="3">
        <v>41751</v>
      </c>
      <c r="E5078" t="s">
        <v>7</v>
      </c>
      <c r="F5078">
        <f>VLOOKUP(E5078,SHIPMODE,2,FALSE)</f>
        <v>1</v>
      </c>
      <c r="G5078" t="s">
        <v>3532</v>
      </c>
      <c r="H5078" t="s">
        <v>1081</v>
      </c>
      <c r="I5078" t="s">
        <v>9</v>
      </c>
      <c r="J5078">
        <f>VLOOKUP(I5078,segmentID,2,FALSE)</f>
        <v>1</v>
      </c>
      <c r="K5078" t="s">
        <v>3255</v>
      </c>
      <c r="L5078">
        <f>VLOOKUP(K5078,country2,2,FALSE)</f>
        <v>1</v>
      </c>
      <c r="M5078" t="s">
        <v>95</v>
      </c>
      <c r="N5078">
        <f>VLOOKUP(Orders!M5078,city2,2,FALSE)</f>
        <v>13</v>
      </c>
      <c r="O5078" t="s">
        <v>54</v>
      </c>
      <c r="P5078">
        <f>VLOOKUP(O5078,state2,2,FALSE)</f>
        <v>6</v>
      </c>
      <c r="Q5078">
        <v>77070</v>
      </c>
      <c r="R5078" t="s">
        <v>55</v>
      </c>
      <c r="S5078">
        <f>VLOOKUP(R5078,region2,2,FALSE)</f>
        <v>3</v>
      </c>
      <c r="T5078" t="s">
        <v>4695</v>
      </c>
      <c r="U5078" t="s">
        <v>22</v>
      </c>
      <c r="V5078">
        <f>VLOOKUP(U5078,category2,2,FALSE)</f>
        <v>2</v>
      </c>
      <c r="W5078" t="s">
        <v>3227</v>
      </c>
      <c r="X5078">
        <f>VLOOKUP(W5078,subcat2,3,FALSE)</f>
        <v>5</v>
      </c>
      <c r="Y5078" t="s">
        <v>459</v>
      </c>
      <c r="Z5078">
        <v>44.840000000000011</v>
      </c>
      <c r="AA5078">
        <v>5</v>
      </c>
      <c r="AB5078">
        <v>0.2</v>
      </c>
      <c r="AC5078" s="4">
        <v>5.6049999999999951</v>
      </c>
    </row>
    <row r="5079" spans="1:29" x14ac:dyDescent="0.25">
      <c r="A5079" s="2">
        <v>5078</v>
      </c>
      <c r="B5079" t="s">
        <v>6420</v>
      </c>
      <c r="C5079" s="3">
        <v>41749</v>
      </c>
      <c r="D5079" s="3">
        <v>41751</v>
      </c>
      <c r="E5079" t="s">
        <v>7</v>
      </c>
      <c r="F5079">
        <f>VLOOKUP(E5079,SHIPMODE,2,FALSE)</f>
        <v>1</v>
      </c>
      <c r="G5079" t="s">
        <v>3532</v>
      </c>
      <c r="H5079" t="s">
        <v>1081</v>
      </c>
      <c r="I5079" t="s">
        <v>9</v>
      </c>
      <c r="J5079">
        <f>VLOOKUP(I5079,segmentID,2,FALSE)</f>
        <v>1</v>
      </c>
      <c r="K5079" t="s">
        <v>3255</v>
      </c>
      <c r="L5079">
        <f>VLOOKUP(K5079,country2,2,FALSE)</f>
        <v>1</v>
      </c>
      <c r="M5079" t="s">
        <v>95</v>
      </c>
      <c r="N5079">
        <f>VLOOKUP(Orders!M5079,city2,2,FALSE)</f>
        <v>13</v>
      </c>
      <c r="O5079" t="s">
        <v>54</v>
      </c>
      <c r="P5079">
        <f>VLOOKUP(O5079,state2,2,FALSE)</f>
        <v>6</v>
      </c>
      <c r="Q5079">
        <v>77070</v>
      </c>
      <c r="R5079" t="s">
        <v>55</v>
      </c>
      <c r="S5079">
        <f>VLOOKUP(R5079,region2,2,FALSE)</f>
        <v>3</v>
      </c>
      <c r="T5079" t="s">
        <v>5726</v>
      </c>
      <c r="U5079" t="s">
        <v>13</v>
      </c>
      <c r="V5079">
        <f>VLOOKUP(U5079,category2,2,FALSE)</f>
        <v>1</v>
      </c>
      <c r="W5079" t="s">
        <v>29</v>
      </c>
      <c r="X5079">
        <f>VLOOKUP(W5079,subcat2,3,FALSE)</f>
        <v>4</v>
      </c>
      <c r="Y5079" t="s">
        <v>1627</v>
      </c>
      <c r="Z5079">
        <v>401.59000000000003</v>
      </c>
      <c r="AA5079">
        <v>2</v>
      </c>
      <c r="AB5079">
        <v>0.3</v>
      </c>
      <c r="AC5079" s="4">
        <v>-131.95100000000002</v>
      </c>
    </row>
    <row r="5080" spans="1:29" x14ac:dyDescent="0.25">
      <c r="A5080" s="2">
        <v>5079</v>
      </c>
      <c r="B5080" t="s">
        <v>10085</v>
      </c>
      <c r="C5080" s="3">
        <v>43050</v>
      </c>
      <c r="D5080" s="3">
        <v>43056</v>
      </c>
      <c r="E5080" t="s">
        <v>25</v>
      </c>
      <c r="F5080">
        <f>VLOOKUP(E5080,SHIPMODE,2,FALSE)</f>
        <v>2</v>
      </c>
      <c r="G5080" t="s">
        <v>3599</v>
      </c>
      <c r="H5080" t="s">
        <v>1294</v>
      </c>
      <c r="I5080" t="s">
        <v>52</v>
      </c>
      <c r="J5080">
        <f>VLOOKUP(I5080,segmentID,2,FALSE)</f>
        <v>3</v>
      </c>
      <c r="K5080" t="s">
        <v>3255</v>
      </c>
      <c r="L5080">
        <f>VLOOKUP(K5080,country2,2,FALSE)</f>
        <v>1</v>
      </c>
      <c r="M5080" t="s">
        <v>1187</v>
      </c>
      <c r="N5080">
        <f>VLOOKUP(Orders!M5080,city2,2,FALSE)</f>
        <v>159</v>
      </c>
      <c r="O5080" t="s">
        <v>60</v>
      </c>
      <c r="P5080">
        <f>VLOOKUP(O5080,state2,2,FALSE)</f>
        <v>7</v>
      </c>
      <c r="Q5080">
        <v>53209</v>
      </c>
      <c r="R5080" t="s">
        <v>55</v>
      </c>
      <c r="S5080">
        <f>VLOOKUP(R5080,region2,2,FALSE)</f>
        <v>3</v>
      </c>
      <c r="T5080" t="s">
        <v>4622</v>
      </c>
      <c r="U5080" t="s">
        <v>22</v>
      </c>
      <c r="V5080">
        <f>VLOOKUP(U5080,category2,2,FALSE)</f>
        <v>2</v>
      </c>
      <c r="W5080" t="s">
        <v>3231</v>
      </c>
      <c r="X5080">
        <f>VLOOKUP(W5080,subcat2,3,FALSE)</f>
        <v>9</v>
      </c>
      <c r="Y5080" t="s">
        <v>591</v>
      </c>
      <c r="Z5080">
        <v>18.240000000000002</v>
      </c>
      <c r="AA5080">
        <v>3</v>
      </c>
      <c r="AB5080">
        <v>0</v>
      </c>
      <c r="AC5080" s="4">
        <v>8.5727999999999991</v>
      </c>
    </row>
    <row r="5081" spans="1:29" x14ac:dyDescent="0.25">
      <c r="A5081" s="2">
        <v>5080</v>
      </c>
      <c r="B5081" t="s">
        <v>10086</v>
      </c>
      <c r="C5081" s="3">
        <v>43064</v>
      </c>
      <c r="D5081" s="3">
        <v>43068</v>
      </c>
      <c r="E5081" t="s">
        <v>25</v>
      </c>
      <c r="F5081">
        <f>VLOOKUP(E5081,SHIPMODE,2,FALSE)</f>
        <v>2</v>
      </c>
      <c r="G5081" t="s">
        <v>3469</v>
      </c>
      <c r="H5081" t="s">
        <v>873</v>
      </c>
      <c r="I5081" t="s">
        <v>9</v>
      </c>
      <c r="J5081">
        <f>VLOOKUP(I5081,segmentID,2,FALSE)</f>
        <v>1</v>
      </c>
      <c r="K5081" t="s">
        <v>3255</v>
      </c>
      <c r="L5081">
        <f>VLOOKUP(K5081,country2,2,FALSE)</f>
        <v>1</v>
      </c>
      <c r="M5081" t="s">
        <v>67</v>
      </c>
      <c r="N5081">
        <f>VLOOKUP(Orders!M5081,city2,2,FALSE)</f>
        <v>9</v>
      </c>
      <c r="O5081" t="s">
        <v>20</v>
      </c>
      <c r="P5081">
        <f>VLOOKUP(O5081,state2,2,FALSE)</f>
        <v>2</v>
      </c>
      <c r="Q5081">
        <v>94122</v>
      </c>
      <c r="R5081" t="s">
        <v>21</v>
      </c>
      <c r="S5081">
        <f>VLOOKUP(R5081,region2,2,FALSE)</f>
        <v>2</v>
      </c>
      <c r="T5081" t="s">
        <v>5324</v>
      </c>
      <c r="U5081" t="s">
        <v>13</v>
      </c>
      <c r="V5081">
        <f>VLOOKUP(U5081,category2,2,FALSE)</f>
        <v>1</v>
      </c>
      <c r="W5081" t="s">
        <v>14</v>
      </c>
      <c r="X5081">
        <f>VLOOKUP(W5081,subcat2,3,FALSE)</f>
        <v>1</v>
      </c>
      <c r="Y5081" t="s">
        <v>2329</v>
      </c>
      <c r="Z5081">
        <v>359.49899999999997</v>
      </c>
      <c r="AA5081">
        <v>3</v>
      </c>
      <c r="AB5081">
        <v>0.15</v>
      </c>
      <c r="AC5081" s="4">
        <v>-29.605799999999981</v>
      </c>
    </row>
    <row r="5082" spans="1:29" x14ac:dyDescent="0.25">
      <c r="A5082" s="2">
        <v>5081</v>
      </c>
      <c r="B5082" t="s">
        <v>10086</v>
      </c>
      <c r="C5082" s="3">
        <v>43064</v>
      </c>
      <c r="D5082" s="3">
        <v>43068</v>
      </c>
      <c r="E5082" t="s">
        <v>25</v>
      </c>
      <c r="F5082">
        <f>VLOOKUP(E5082,SHIPMODE,2,FALSE)</f>
        <v>2</v>
      </c>
      <c r="G5082" t="s">
        <v>3469</v>
      </c>
      <c r="H5082" t="s">
        <v>873</v>
      </c>
      <c r="I5082" t="s">
        <v>9</v>
      </c>
      <c r="J5082">
        <f>VLOOKUP(I5082,segmentID,2,FALSE)</f>
        <v>1</v>
      </c>
      <c r="K5082" t="s">
        <v>3255</v>
      </c>
      <c r="L5082">
        <f>VLOOKUP(K5082,country2,2,FALSE)</f>
        <v>1</v>
      </c>
      <c r="M5082" t="s">
        <v>67</v>
      </c>
      <c r="N5082">
        <f>VLOOKUP(Orders!M5082,city2,2,FALSE)</f>
        <v>9</v>
      </c>
      <c r="O5082" t="s">
        <v>20</v>
      </c>
      <c r="P5082">
        <f>VLOOKUP(O5082,state2,2,FALSE)</f>
        <v>2</v>
      </c>
      <c r="Q5082">
        <v>94122</v>
      </c>
      <c r="R5082" t="s">
        <v>21</v>
      </c>
      <c r="S5082">
        <f>VLOOKUP(R5082,region2,2,FALSE)</f>
        <v>2</v>
      </c>
      <c r="T5082" t="s">
        <v>4570</v>
      </c>
      <c r="U5082" t="s">
        <v>22</v>
      </c>
      <c r="V5082">
        <f>VLOOKUP(U5082,category2,2,FALSE)</f>
        <v>2</v>
      </c>
      <c r="W5082" t="s">
        <v>3227</v>
      </c>
      <c r="X5082">
        <f>VLOOKUP(W5082,subcat2,3,FALSE)</f>
        <v>5</v>
      </c>
      <c r="Y5082" t="s">
        <v>624</v>
      </c>
      <c r="Z5082">
        <v>10.48</v>
      </c>
      <c r="AA5082">
        <v>1</v>
      </c>
      <c r="AB5082">
        <v>0</v>
      </c>
      <c r="AC5082" s="4">
        <v>2.8296000000000001</v>
      </c>
    </row>
    <row r="5083" spans="1:29" x14ac:dyDescent="0.25">
      <c r="A5083" s="2">
        <v>5082</v>
      </c>
      <c r="B5083" t="s">
        <v>7414</v>
      </c>
      <c r="C5083" s="3">
        <v>42356</v>
      </c>
      <c r="D5083" s="3">
        <v>42356</v>
      </c>
      <c r="E5083" t="s">
        <v>625</v>
      </c>
      <c r="F5083">
        <f>VLOOKUP(E5083,SHIPMODE,2,FALSE)</f>
        <v>4</v>
      </c>
      <c r="G5083" t="s">
        <v>3337</v>
      </c>
      <c r="H5083" t="s">
        <v>354</v>
      </c>
      <c r="I5083" t="s">
        <v>52</v>
      </c>
      <c r="J5083">
        <f>VLOOKUP(I5083,segmentID,2,FALSE)</f>
        <v>3</v>
      </c>
      <c r="K5083" t="s">
        <v>3255</v>
      </c>
      <c r="L5083">
        <f>VLOOKUP(K5083,country2,2,FALSE)</f>
        <v>1</v>
      </c>
      <c r="M5083" t="s">
        <v>1023</v>
      </c>
      <c r="N5083">
        <f>VLOOKUP(Orders!M5083,city2,2,FALSE)</f>
        <v>139</v>
      </c>
      <c r="O5083" t="s">
        <v>249</v>
      </c>
      <c r="P5083">
        <f>VLOOKUP(O5083,state2,2,FALSE)</f>
        <v>25</v>
      </c>
      <c r="Q5083">
        <v>44105</v>
      </c>
      <c r="R5083" t="s">
        <v>79</v>
      </c>
      <c r="S5083">
        <f>VLOOKUP(R5083,region2,2,FALSE)</f>
        <v>4</v>
      </c>
      <c r="T5083" t="s">
        <v>4589</v>
      </c>
      <c r="U5083" t="s">
        <v>22</v>
      </c>
      <c r="V5083">
        <f>VLOOKUP(U5083,category2,2,FALSE)</f>
        <v>2</v>
      </c>
      <c r="W5083" t="s">
        <v>45</v>
      </c>
      <c r="X5083">
        <f>VLOOKUP(W5083,subcat2,3,FALSE)</f>
        <v>11</v>
      </c>
      <c r="Y5083" t="s">
        <v>736</v>
      </c>
      <c r="Z5083">
        <v>20.736000000000004</v>
      </c>
      <c r="AA5083">
        <v>4</v>
      </c>
      <c r="AB5083">
        <v>0.2</v>
      </c>
      <c r="AC5083" s="4">
        <v>7.2576000000000001</v>
      </c>
    </row>
    <row r="5084" spans="1:29" x14ac:dyDescent="0.25">
      <c r="A5084" s="2">
        <v>5083</v>
      </c>
      <c r="B5084" t="s">
        <v>8597</v>
      </c>
      <c r="C5084" s="3">
        <v>42621</v>
      </c>
      <c r="D5084" s="3">
        <v>42625</v>
      </c>
      <c r="E5084" t="s">
        <v>25</v>
      </c>
      <c r="F5084">
        <f>VLOOKUP(E5084,SHIPMODE,2,FALSE)</f>
        <v>2</v>
      </c>
      <c r="G5084" t="s">
        <v>4014</v>
      </c>
      <c r="H5084" t="s">
        <v>2949</v>
      </c>
      <c r="I5084" t="s">
        <v>9</v>
      </c>
      <c r="J5084">
        <f>VLOOKUP(I5084,segmentID,2,FALSE)</f>
        <v>1</v>
      </c>
      <c r="K5084" t="s">
        <v>3255</v>
      </c>
      <c r="L5084">
        <f>VLOOKUP(K5084,country2,2,FALSE)</f>
        <v>1</v>
      </c>
      <c r="M5084" t="s">
        <v>360</v>
      </c>
      <c r="N5084">
        <f>VLOOKUP(Orders!M5084,city2,2,FALSE)</f>
        <v>54</v>
      </c>
      <c r="O5084" t="s">
        <v>44</v>
      </c>
      <c r="P5084">
        <f>VLOOKUP(O5084,state2,2,FALSE)</f>
        <v>4</v>
      </c>
      <c r="Q5084">
        <v>28110</v>
      </c>
      <c r="R5084" t="s">
        <v>12</v>
      </c>
      <c r="S5084">
        <f>VLOOKUP(R5084,region2,2,FALSE)</f>
        <v>1</v>
      </c>
      <c r="T5084" t="s">
        <v>5002</v>
      </c>
      <c r="U5084" t="s">
        <v>35</v>
      </c>
      <c r="V5084">
        <f>VLOOKUP(U5084,category2,2,FALSE)</f>
        <v>3</v>
      </c>
      <c r="W5084" t="s">
        <v>3232</v>
      </c>
      <c r="X5084">
        <f>VLOOKUP(W5084,subcat2,3,FALSE)</f>
        <v>12</v>
      </c>
      <c r="Y5084" t="s">
        <v>239</v>
      </c>
      <c r="Z5084">
        <v>35.167999999999999</v>
      </c>
      <c r="AA5084">
        <v>4</v>
      </c>
      <c r="AB5084">
        <v>0.2</v>
      </c>
      <c r="AC5084" s="4">
        <v>8.3524000000000012</v>
      </c>
    </row>
    <row r="5085" spans="1:29" x14ac:dyDescent="0.25">
      <c r="A5085" s="2">
        <v>5084</v>
      </c>
      <c r="B5085" t="s">
        <v>8597</v>
      </c>
      <c r="C5085" s="3">
        <v>42621</v>
      </c>
      <c r="D5085" s="3">
        <v>42625</v>
      </c>
      <c r="E5085" t="s">
        <v>25</v>
      </c>
      <c r="F5085">
        <f>VLOOKUP(E5085,SHIPMODE,2,FALSE)</f>
        <v>2</v>
      </c>
      <c r="G5085" t="s">
        <v>4014</v>
      </c>
      <c r="H5085" t="s">
        <v>2949</v>
      </c>
      <c r="I5085" t="s">
        <v>9</v>
      </c>
      <c r="J5085">
        <f>VLOOKUP(I5085,segmentID,2,FALSE)</f>
        <v>1</v>
      </c>
      <c r="K5085" t="s">
        <v>3255</v>
      </c>
      <c r="L5085">
        <f>VLOOKUP(K5085,country2,2,FALSE)</f>
        <v>1</v>
      </c>
      <c r="M5085" t="s">
        <v>360</v>
      </c>
      <c r="N5085">
        <f>VLOOKUP(Orders!M5085,city2,2,FALSE)</f>
        <v>54</v>
      </c>
      <c r="O5085" t="s">
        <v>44</v>
      </c>
      <c r="P5085">
        <f>VLOOKUP(O5085,state2,2,FALSE)</f>
        <v>4</v>
      </c>
      <c r="Q5085">
        <v>28110</v>
      </c>
      <c r="R5085" t="s">
        <v>12</v>
      </c>
      <c r="S5085">
        <f>VLOOKUP(R5085,region2,2,FALSE)</f>
        <v>1</v>
      </c>
      <c r="T5085" t="s">
        <v>5066</v>
      </c>
      <c r="U5085" t="s">
        <v>22</v>
      </c>
      <c r="V5085">
        <f>VLOOKUP(U5085,category2,2,FALSE)</f>
        <v>2</v>
      </c>
      <c r="W5085" t="s">
        <v>45</v>
      </c>
      <c r="X5085">
        <f>VLOOKUP(W5085,subcat2,3,FALSE)</f>
        <v>11</v>
      </c>
      <c r="Y5085" t="s">
        <v>1835</v>
      </c>
      <c r="Z5085">
        <v>64.704000000000008</v>
      </c>
      <c r="AA5085">
        <v>3</v>
      </c>
      <c r="AB5085">
        <v>0.2</v>
      </c>
      <c r="AC5085" s="4">
        <v>23.455199999999998</v>
      </c>
    </row>
    <row r="5086" spans="1:29" x14ac:dyDescent="0.25">
      <c r="A5086" s="2">
        <v>5085</v>
      </c>
      <c r="B5086" t="s">
        <v>8598</v>
      </c>
      <c r="C5086" s="3">
        <v>42527</v>
      </c>
      <c r="D5086" s="3">
        <v>42530</v>
      </c>
      <c r="E5086" t="s">
        <v>7</v>
      </c>
      <c r="F5086">
        <f>VLOOKUP(E5086,SHIPMODE,2,FALSE)</f>
        <v>1</v>
      </c>
      <c r="G5086" t="s">
        <v>3809</v>
      </c>
      <c r="H5086" t="s">
        <v>2043</v>
      </c>
      <c r="I5086" t="s">
        <v>18</v>
      </c>
      <c r="J5086">
        <f>VLOOKUP(I5086,segmentID,2,FALSE)</f>
        <v>2</v>
      </c>
      <c r="K5086" t="s">
        <v>3255</v>
      </c>
      <c r="L5086">
        <f>VLOOKUP(K5086,country2,2,FALSE)</f>
        <v>1</v>
      </c>
      <c r="M5086" t="s">
        <v>600</v>
      </c>
      <c r="N5086">
        <f>VLOOKUP(Orders!M5086,city2,2,FALSE)</f>
        <v>91</v>
      </c>
      <c r="O5086" t="s">
        <v>601</v>
      </c>
      <c r="P5086">
        <f>VLOOKUP(O5086,state2,2,FALSE)</f>
        <v>32</v>
      </c>
      <c r="Q5086">
        <v>1852</v>
      </c>
      <c r="R5086" t="s">
        <v>79</v>
      </c>
      <c r="S5086">
        <f>VLOOKUP(R5086,region2,2,FALSE)</f>
        <v>4</v>
      </c>
      <c r="T5086" t="s">
        <v>4867</v>
      </c>
      <c r="U5086" t="s">
        <v>22</v>
      </c>
      <c r="V5086">
        <f>VLOOKUP(U5086,category2,2,FALSE)</f>
        <v>2</v>
      </c>
      <c r="W5086" t="s">
        <v>45</v>
      </c>
      <c r="X5086">
        <f>VLOOKUP(W5086,subcat2,3,FALSE)</f>
        <v>11</v>
      </c>
      <c r="Y5086" t="s">
        <v>1929</v>
      </c>
      <c r="Z5086">
        <v>105.52</v>
      </c>
      <c r="AA5086">
        <v>4</v>
      </c>
      <c r="AB5086">
        <v>0</v>
      </c>
      <c r="AC5086" s="4">
        <v>48.539199999999994</v>
      </c>
    </row>
    <row r="5087" spans="1:29" x14ac:dyDescent="0.25">
      <c r="A5087" s="2">
        <v>5086</v>
      </c>
      <c r="B5087" t="s">
        <v>7415</v>
      </c>
      <c r="C5087" s="3">
        <v>42174</v>
      </c>
      <c r="D5087" s="3">
        <v>42178</v>
      </c>
      <c r="E5087" t="s">
        <v>25</v>
      </c>
      <c r="F5087">
        <f>VLOOKUP(E5087,SHIPMODE,2,FALSE)</f>
        <v>2</v>
      </c>
      <c r="G5087" t="s">
        <v>3722</v>
      </c>
      <c r="H5087" t="s">
        <v>1727</v>
      </c>
      <c r="I5087" t="s">
        <v>52</v>
      </c>
      <c r="J5087">
        <f>VLOOKUP(I5087,segmentID,2,FALSE)</f>
        <v>3</v>
      </c>
      <c r="K5087" t="s">
        <v>3255</v>
      </c>
      <c r="L5087">
        <f>VLOOKUP(K5087,country2,2,FALSE)</f>
        <v>1</v>
      </c>
      <c r="M5087" t="s">
        <v>402</v>
      </c>
      <c r="N5087">
        <f>VLOOKUP(Orders!M5087,city2,2,FALSE)</f>
        <v>62</v>
      </c>
      <c r="O5087" t="s">
        <v>54</v>
      </c>
      <c r="P5087">
        <f>VLOOKUP(O5087,state2,2,FALSE)</f>
        <v>6</v>
      </c>
      <c r="Q5087">
        <v>75081</v>
      </c>
      <c r="R5087" t="s">
        <v>55</v>
      </c>
      <c r="S5087">
        <f>VLOOKUP(R5087,region2,2,FALSE)</f>
        <v>3</v>
      </c>
      <c r="T5087" t="s">
        <v>4596</v>
      </c>
      <c r="U5087" t="s">
        <v>22</v>
      </c>
      <c r="V5087">
        <f>VLOOKUP(U5087,category2,2,FALSE)</f>
        <v>2</v>
      </c>
      <c r="W5087" t="s">
        <v>3231</v>
      </c>
      <c r="X5087">
        <f>VLOOKUP(W5087,subcat2,3,FALSE)</f>
        <v>9</v>
      </c>
      <c r="Y5087" t="s">
        <v>530</v>
      </c>
      <c r="Z5087">
        <v>5.7919999999999989</v>
      </c>
      <c r="AA5087">
        <v>2</v>
      </c>
      <c r="AB5087">
        <v>0.8</v>
      </c>
      <c r="AC5087" s="4">
        <v>-9.5568000000000026</v>
      </c>
    </row>
    <row r="5088" spans="1:29" x14ac:dyDescent="0.25">
      <c r="A5088" s="2">
        <v>5087</v>
      </c>
      <c r="B5088" t="s">
        <v>7416</v>
      </c>
      <c r="C5088" s="3">
        <v>42068</v>
      </c>
      <c r="D5088" s="3">
        <v>42072</v>
      </c>
      <c r="E5088" t="s">
        <v>25</v>
      </c>
      <c r="F5088">
        <f>VLOOKUP(E5088,SHIPMODE,2,FALSE)</f>
        <v>2</v>
      </c>
      <c r="G5088" t="s">
        <v>3726</v>
      </c>
      <c r="H5088" t="s">
        <v>1741</v>
      </c>
      <c r="I5088" t="s">
        <v>18</v>
      </c>
      <c r="J5088">
        <f>VLOOKUP(I5088,segmentID,2,FALSE)</f>
        <v>2</v>
      </c>
      <c r="K5088" t="s">
        <v>3255</v>
      </c>
      <c r="L5088">
        <f>VLOOKUP(K5088,country2,2,FALSE)</f>
        <v>1</v>
      </c>
      <c r="M5088" t="s">
        <v>77</v>
      </c>
      <c r="N5088">
        <f>VLOOKUP(Orders!M5088,city2,2,FALSE)</f>
        <v>11</v>
      </c>
      <c r="O5088" t="s">
        <v>78</v>
      </c>
      <c r="P5088">
        <f>VLOOKUP(O5088,state2,2,FALSE)</f>
        <v>10</v>
      </c>
      <c r="Q5088">
        <v>19120</v>
      </c>
      <c r="R5088" t="s">
        <v>79</v>
      </c>
      <c r="S5088">
        <f>VLOOKUP(R5088,region2,2,FALSE)</f>
        <v>4</v>
      </c>
      <c r="T5088" t="s">
        <v>5780</v>
      </c>
      <c r="U5088" t="s">
        <v>35</v>
      </c>
      <c r="V5088">
        <f>VLOOKUP(U5088,category2,2,FALSE)</f>
        <v>3</v>
      </c>
      <c r="W5088" t="s">
        <v>3230</v>
      </c>
      <c r="X5088">
        <f>VLOOKUP(W5088,subcat2,3,FALSE)</f>
        <v>8</v>
      </c>
      <c r="Y5088" t="s">
        <v>2004</v>
      </c>
      <c r="Z5088">
        <v>466.15799999999996</v>
      </c>
      <c r="AA5088">
        <v>7</v>
      </c>
      <c r="AB5088">
        <v>0.4</v>
      </c>
      <c r="AC5088" s="4">
        <v>-93.231599999999958</v>
      </c>
    </row>
    <row r="5089" spans="1:29" x14ac:dyDescent="0.25">
      <c r="A5089" s="2">
        <v>5088</v>
      </c>
      <c r="B5089" t="s">
        <v>7416</v>
      </c>
      <c r="C5089" s="3">
        <v>42068</v>
      </c>
      <c r="D5089" s="3">
        <v>42072</v>
      </c>
      <c r="E5089" t="s">
        <v>25</v>
      </c>
      <c r="F5089">
        <f>VLOOKUP(E5089,SHIPMODE,2,FALSE)</f>
        <v>2</v>
      </c>
      <c r="G5089" t="s">
        <v>3726</v>
      </c>
      <c r="H5089" t="s">
        <v>1741</v>
      </c>
      <c r="I5089" t="s">
        <v>18</v>
      </c>
      <c r="J5089">
        <f>VLOOKUP(I5089,segmentID,2,FALSE)</f>
        <v>2</v>
      </c>
      <c r="K5089" t="s">
        <v>3255</v>
      </c>
      <c r="L5089">
        <f>VLOOKUP(K5089,country2,2,FALSE)</f>
        <v>1</v>
      </c>
      <c r="M5089" t="s">
        <v>77</v>
      </c>
      <c r="N5089">
        <f>VLOOKUP(Orders!M5089,city2,2,FALSE)</f>
        <v>11</v>
      </c>
      <c r="O5089" t="s">
        <v>78</v>
      </c>
      <c r="P5089">
        <f>VLOOKUP(O5089,state2,2,FALSE)</f>
        <v>10</v>
      </c>
      <c r="Q5089">
        <v>19120</v>
      </c>
      <c r="R5089" t="s">
        <v>79</v>
      </c>
      <c r="S5089">
        <f>VLOOKUP(R5089,region2,2,FALSE)</f>
        <v>4</v>
      </c>
      <c r="T5089" t="s">
        <v>4648</v>
      </c>
      <c r="U5089" t="s">
        <v>35</v>
      </c>
      <c r="V5089">
        <f>VLOOKUP(U5089,category2,2,FALSE)</f>
        <v>3</v>
      </c>
      <c r="W5089" t="s">
        <v>3232</v>
      </c>
      <c r="X5089">
        <f>VLOOKUP(W5089,subcat2,3,FALSE)</f>
        <v>12</v>
      </c>
      <c r="Y5089" t="s">
        <v>1067</v>
      </c>
      <c r="Z5089">
        <v>10.312000000000001</v>
      </c>
      <c r="AA5089">
        <v>1</v>
      </c>
      <c r="AB5089">
        <v>0.2</v>
      </c>
      <c r="AC5089" s="4">
        <v>-1.2890000000000006</v>
      </c>
    </row>
    <row r="5090" spans="1:29" x14ac:dyDescent="0.25">
      <c r="A5090" s="2">
        <v>5089</v>
      </c>
      <c r="B5090" t="s">
        <v>7416</v>
      </c>
      <c r="C5090" s="3">
        <v>42068</v>
      </c>
      <c r="D5090" s="3">
        <v>42072</v>
      </c>
      <c r="E5090" t="s">
        <v>25</v>
      </c>
      <c r="F5090">
        <f>VLOOKUP(E5090,SHIPMODE,2,FALSE)</f>
        <v>2</v>
      </c>
      <c r="G5090" t="s">
        <v>3726</v>
      </c>
      <c r="H5090" t="s">
        <v>1741</v>
      </c>
      <c r="I5090" t="s">
        <v>18</v>
      </c>
      <c r="J5090">
        <f>VLOOKUP(I5090,segmentID,2,FALSE)</f>
        <v>2</v>
      </c>
      <c r="K5090" t="s">
        <v>3255</v>
      </c>
      <c r="L5090">
        <f>VLOOKUP(K5090,country2,2,FALSE)</f>
        <v>1</v>
      </c>
      <c r="M5090" t="s">
        <v>77</v>
      </c>
      <c r="N5090">
        <f>VLOOKUP(Orders!M5090,city2,2,FALSE)</f>
        <v>11</v>
      </c>
      <c r="O5090" t="s">
        <v>78</v>
      </c>
      <c r="P5090">
        <f>VLOOKUP(O5090,state2,2,FALSE)</f>
        <v>10</v>
      </c>
      <c r="Q5090">
        <v>19120</v>
      </c>
      <c r="R5090" t="s">
        <v>79</v>
      </c>
      <c r="S5090">
        <f>VLOOKUP(R5090,region2,2,FALSE)</f>
        <v>4</v>
      </c>
      <c r="T5090" t="s">
        <v>4885</v>
      </c>
      <c r="U5090" t="s">
        <v>22</v>
      </c>
      <c r="V5090">
        <f>VLOOKUP(U5090,category2,2,FALSE)</f>
        <v>2</v>
      </c>
      <c r="W5090" t="s">
        <v>3231</v>
      </c>
      <c r="X5090">
        <f>VLOOKUP(W5090,subcat2,3,FALSE)</f>
        <v>9</v>
      </c>
      <c r="Y5090" t="s">
        <v>1932</v>
      </c>
      <c r="Z5090">
        <v>2.556</v>
      </c>
      <c r="AA5090">
        <v>3</v>
      </c>
      <c r="AB5090">
        <v>0.7</v>
      </c>
      <c r="AC5090" s="4">
        <v>-1.7892000000000001</v>
      </c>
    </row>
    <row r="5091" spans="1:29" x14ac:dyDescent="0.25">
      <c r="A5091" s="2">
        <v>5090</v>
      </c>
      <c r="B5091" t="s">
        <v>10087</v>
      </c>
      <c r="C5091" s="3">
        <v>42951</v>
      </c>
      <c r="D5091" s="3">
        <v>42954</v>
      </c>
      <c r="E5091" t="s">
        <v>97</v>
      </c>
      <c r="F5091">
        <f>VLOOKUP(E5091,SHIPMODE,2,FALSE)</f>
        <v>3</v>
      </c>
      <c r="G5091" t="s">
        <v>3702</v>
      </c>
      <c r="H5091" t="s">
        <v>1659</v>
      </c>
      <c r="I5091" t="s">
        <v>18</v>
      </c>
      <c r="J5091">
        <f>VLOOKUP(I5091,segmentID,2,FALSE)</f>
        <v>2</v>
      </c>
      <c r="K5091" t="s">
        <v>3255</v>
      </c>
      <c r="L5091">
        <f>VLOOKUP(K5091,country2,2,FALSE)</f>
        <v>1</v>
      </c>
      <c r="M5091" t="s">
        <v>2950</v>
      </c>
      <c r="N5091">
        <f>VLOOKUP(Orders!M5091,city2,2,FALSE)</f>
        <v>432</v>
      </c>
      <c r="O5091" t="s">
        <v>228</v>
      </c>
      <c r="P5091">
        <f>VLOOKUP(O5091,state2,2,FALSE)</f>
        <v>23</v>
      </c>
      <c r="Q5091">
        <v>80538</v>
      </c>
      <c r="R5091" t="s">
        <v>21</v>
      </c>
      <c r="S5091">
        <f>VLOOKUP(R5091,region2,2,FALSE)</f>
        <v>2</v>
      </c>
      <c r="T5091" t="s">
        <v>5452</v>
      </c>
      <c r="U5091" t="s">
        <v>22</v>
      </c>
      <c r="V5091">
        <f>VLOOKUP(U5091,category2,2,FALSE)</f>
        <v>2</v>
      </c>
      <c r="W5091" t="s">
        <v>45</v>
      </c>
      <c r="X5091">
        <f>VLOOKUP(W5091,subcat2,3,FALSE)</f>
        <v>11</v>
      </c>
      <c r="Y5091" t="s">
        <v>3117</v>
      </c>
      <c r="Z5091">
        <v>7.9680000000000009</v>
      </c>
      <c r="AA5091">
        <v>2</v>
      </c>
      <c r="AB5091">
        <v>0.2</v>
      </c>
      <c r="AC5091" s="4">
        <v>2.8884000000000007</v>
      </c>
    </row>
    <row r="5092" spans="1:29" x14ac:dyDescent="0.25">
      <c r="A5092" s="2">
        <v>5091</v>
      </c>
      <c r="B5092" t="s">
        <v>10087</v>
      </c>
      <c r="C5092" s="3">
        <v>42951</v>
      </c>
      <c r="D5092" s="3">
        <v>42954</v>
      </c>
      <c r="E5092" t="s">
        <v>97</v>
      </c>
      <c r="F5092">
        <f>VLOOKUP(E5092,SHIPMODE,2,FALSE)</f>
        <v>3</v>
      </c>
      <c r="G5092" t="s">
        <v>3702</v>
      </c>
      <c r="H5092" t="s">
        <v>1659</v>
      </c>
      <c r="I5092" t="s">
        <v>18</v>
      </c>
      <c r="J5092">
        <f>VLOOKUP(I5092,segmentID,2,FALSE)</f>
        <v>2</v>
      </c>
      <c r="K5092" t="s">
        <v>3255</v>
      </c>
      <c r="L5092">
        <f>VLOOKUP(K5092,country2,2,FALSE)</f>
        <v>1</v>
      </c>
      <c r="M5092" t="s">
        <v>2950</v>
      </c>
      <c r="N5092">
        <f>VLOOKUP(Orders!M5092,city2,2,FALSE)</f>
        <v>432</v>
      </c>
      <c r="O5092" t="s">
        <v>228</v>
      </c>
      <c r="P5092">
        <f>VLOOKUP(O5092,state2,2,FALSE)</f>
        <v>23</v>
      </c>
      <c r="Q5092">
        <v>80538</v>
      </c>
      <c r="R5092" t="s">
        <v>21</v>
      </c>
      <c r="S5092">
        <f>VLOOKUP(R5092,region2,2,FALSE)</f>
        <v>2</v>
      </c>
      <c r="T5092" t="s">
        <v>4691</v>
      </c>
      <c r="U5092" t="s">
        <v>22</v>
      </c>
      <c r="V5092">
        <f>VLOOKUP(U5092,category2,2,FALSE)</f>
        <v>2</v>
      </c>
      <c r="W5092" t="s">
        <v>103</v>
      </c>
      <c r="X5092">
        <f>VLOOKUP(W5092,subcat2,3,FALSE)</f>
        <v>13</v>
      </c>
      <c r="Y5092" t="s">
        <v>3144</v>
      </c>
      <c r="Z5092">
        <v>8.7840000000000007</v>
      </c>
      <c r="AA5092">
        <v>1</v>
      </c>
      <c r="AB5092">
        <v>0.2</v>
      </c>
      <c r="AC5092" s="4">
        <v>3.1842000000000001</v>
      </c>
    </row>
    <row r="5093" spans="1:29" x14ac:dyDescent="0.25">
      <c r="A5093" s="2">
        <v>5092</v>
      </c>
      <c r="B5093" t="s">
        <v>10088</v>
      </c>
      <c r="C5093" s="3">
        <v>43099</v>
      </c>
      <c r="D5093" s="3">
        <v>43103</v>
      </c>
      <c r="E5093" t="s">
        <v>25</v>
      </c>
      <c r="F5093">
        <f>VLOOKUP(E5093,SHIPMODE,2,FALSE)</f>
        <v>2</v>
      </c>
      <c r="G5093" t="s">
        <v>4014</v>
      </c>
      <c r="H5093" t="s">
        <v>2949</v>
      </c>
      <c r="I5093" t="s">
        <v>9</v>
      </c>
      <c r="J5093">
        <f>VLOOKUP(I5093,segmentID,2,FALSE)</f>
        <v>1</v>
      </c>
      <c r="K5093" t="s">
        <v>3255</v>
      </c>
      <c r="L5093">
        <f>VLOOKUP(K5093,country2,2,FALSE)</f>
        <v>1</v>
      </c>
      <c r="M5093" t="s">
        <v>2950</v>
      </c>
      <c r="N5093">
        <f>VLOOKUP(Orders!M5093,city2,2,FALSE)</f>
        <v>432</v>
      </c>
      <c r="O5093" t="s">
        <v>228</v>
      </c>
      <c r="P5093">
        <f>VLOOKUP(O5093,state2,2,FALSE)</f>
        <v>23</v>
      </c>
      <c r="Q5093">
        <v>80538</v>
      </c>
      <c r="R5093" t="s">
        <v>21</v>
      </c>
      <c r="S5093">
        <f>VLOOKUP(R5093,region2,2,FALSE)</f>
        <v>2</v>
      </c>
      <c r="T5093" t="s">
        <v>4350</v>
      </c>
      <c r="U5093" t="s">
        <v>22</v>
      </c>
      <c r="V5093">
        <f>VLOOKUP(U5093,category2,2,FALSE)</f>
        <v>2</v>
      </c>
      <c r="W5093" t="s">
        <v>3234</v>
      </c>
      <c r="X5093">
        <f>VLOOKUP(W5093,subcat2,3,FALSE)</f>
        <v>14</v>
      </c>
      <c r="Y5093" t="s">
        <v>1754</v>
      </c>
      <c r="Z5093">
        <v>3.024</v>
      </c>
      <c r="AA5093">
        <v>3</v>
      </c>
      <c r="AB5093">
        <v>0.2</v>
      </c>
      <c r="AC5093" s="4">
        <v>-0.6048</v>
      </c>
    </row>
    <row r="5094" spans="1:29" x14ac:dyDescent="0.25">
      <c r="A5094" s="2">
        <v>5093</v>
      </c>
      <c r="B5094" t="s">
        <v>7417</v>
      </c>
      <c r="C5094" s="3">
        <v>42147</v>
      </c>
      <c r="D5094" s="3">
        <v>42151</v>
      </c>
      <c r="E5094" t="s">
        <v>25</v>
      </c>
      <c r="F5094">
        <f>VLOOKUP(E5094,SHIPMODE,2,FALSE)</f>
        <v>2</v>
      </c>
      <c r="G5094" t="s">
        <v>3375</v>
      </c>
      <c r="H5094" t="s">
        <v>496</v>
      </c>
      <c r="I5094" t="s">
        <v>18</v>
      </c>
      <c r="J5094">
        <f>VLOOKUP(I5094,segmentID,2,FALSE)</f>
        <v>2</v>
      </c>
      <c r="K5094" t="s">
        <v>3255</v>
      </c>
      <c r="L5094">
        <f>VLOOKUP(K5094,country2,2,FALSE)</f>
        <v>1</v>
      </c>
      <c r="M5094" t="s">
        <v>2768</v>
      </c>
      <c r="N5094">
        <f>VLOOKUP(Orders!M5094,city2,2,FALSE)</f>
        <v>384</v>
      </c>
      <c r="O5094" t="s">
        <v>677</v>
      </c>
      <c r="P5094">
        <f>VLOOKUP(O5094,state2,2,FALSE)</f>
        <v>35</v>
      </c>
      <c r="Q5094">
        <v>2895</v>
      </c>
      <c r="R5094" t="s">
        <v>79</v>
      </c>
      <c r="S5094">
        <f>VLOOKUP(R5094,region2,2,FALSE)</f>
        <v>4</v>
      </c>
      <c r="T5094" t="s">
        <v>4556</v>
      </c>
      <c r="U5094" t="s">
        <v>22</v>
      </c>
      <c r="V5094">
        <f>VLOOKUP(U5094,category2,2,FALSE)</f>
        <v>2</v>
      </c>
      <c r="W5094" t="s">
        <v>3227</v>
      </c>
      <c r="X5094">
        <f>VLOOKUP(W5094,subcat2,3,FALSE)</f>
        <v>5</v>
      </c>
      <c r="Y5094" t="s">
        <v>3135</v>
      </c>
      <c r="Z5094">
        <v>51.449999999999996</v>
      </c>
      <c r="AA5094">
        <v>3</v>
      </c>
      <c r="AB5094">
        <v>0</v>
      </c>
      <c r="AC5094" s="4">
        <v>13.891499999999999</v>
      </c>
    </row>
    <row r="5095" spans="1:29" x14ac:dyDescent="0.25">
      <c r="A5095" s="2">
        <v>5094</v>
      </c>
      <c r="B5095" t="s">
        <v>6421</v>
      </c>
      <c r="C5095" s="3">
        <v>41979</v>
      </c>
      <c r="D5095" s="3">
        <v>41983</v>
      </c>
      <c r="E5095" t="s">
        <v>25</v>
      </c>
      <c r="F5095">
        <f>VLOOKUP(E5095,SHIPMODE,2,FALSE)</f>
        <v>2</v>
      </c>
      <c r="G5095" t="s">
        <v>3573</v>
      </c>
      <c r="H5095" t="s">
        <v>1223</v>
      </c>
      <c r="I5095" t="s">
        <v>9</v>
      </c>
      <c r="J5095">
        <f>VLOOKUP(I5095,segmentID,2,FALSE)</f>
        <v>1</v>
      </c>
      <c r="K5095" t="s">
        <v>3255</v>
      </c>
      <c r="L5095">
        <f>VLOOKUP(K5095,country2,2,FALSE)</f>
        <v>1</v>
      </c>
      <c r="M5095" t="s">
        <v>156</v>
      </c>
      <c r="N5095">
        <f>VLOOKUP(Orders!M5095,city2,2,FALSE)</f>
        <v>23</v>
      </c>
      <c r="O5095" t="s">
        <v>110</v>
      </c>
      <c r="P5095">
        <f>VLOOKUP(O5095,state2,2,FALSE)</f>
        <v>11</v>
      </c>
      <c r="Q5095">
        <v>60610</v>
      </c>
      <c r="R5095" t="s">
        <v>55</v>
      </c>
      <c r="S5095">
        <f>VLOOKUP(R5095,region2,2,FALSE)</f>
        <v>3</v>
      </c>
      <c r="T5095" t="s">
        <v>5371</v>
      </c>
      <c r="U5095" t="s">
        <v>22</v>
      </c>
      <c r="V5095">
        <f>VLOOKUP(U5095,category2,2,FALSE)</f>
        <v>2</v>
      </c>
      <c r="W5095" t="s">
        <v>38</v>
      </c>
      <c r="X5095">
        <f>VLOOKUP(W5095,subcat2,3,FALSE)</f>
        <v>10</v>
      </c>
      <c r="Y5095" t="s">
        <v>2513</v>
      </c>
      <c r="Z5095">
        <v>14.015999999999996</v>
      </c>
      <c r="AA5095">
        <v>4</v>
      </c>
      <c r="AB5095">
        <v>0.8</v>
      </c>
      <c r="AC5095" s="4">
        <v>-31.536000000000001</v>
      </c>
    </row>
    <row r="5096" spans="1:29" x14ac:dyDescent="0.25">
      <c r="A5096" s="2">
        <v>5095</v>
      </c>
      <c r="B5096" t="s">
        <v>6421</v>
      </c>
      <c r="C5096" s="3">
        <v>41979</v>
      </c>
      <c r="D5096" s="3">
        <v>41983</v>
      </c>
      <c r="E5096" t="s">
        <v>25</v>
      </c>
      <c r="F5096">
        <f>VLOOKUP(E5096,SHIPMODE,2,FALSE)</f>
        <v>2</v>
      </c>
      <c r="G5096" t="s">
        <v>3573</v>
      </c>
      <c r="H5096" t="s">
        <v>1223</v>
      </c>
      <c r="I5096" t="s">
        <v>9</v>
      </c>
      <c r="J5096">
        <f>VLOOKUP(I5096,segmentID,2,FALSE)</f>
        <v>1</v>
      </c>
      <c r="K5096" t="s">
        <v>3255</v>
      </c>
      <c r="L5096">
        <f>VLOOKUP(K5096,country2,2,FALSE)</f>
        <v>1</v>
      </c>
      <c r="M5096" t="s">
        <v>156</v>
      </c>
      <c r="N5096">
        <f>VLOOKUP(Orders!M5096,city2,2,FALSE)</f>
        <v>23</v>
      </c>
      <c r="O5096" t="s">
        <v>110</v>
      </c>
      <c r="P5096">
        <f>VLOOKUP(O5096,state2,2,FALSE)</f>
        <v>11</v>
      </c>
      <c r="Q5096">
        <v>60610</v>
      </c>
      <c r="R5096" t="s">
        <v>55</v>
      </c>
      <c r="S5096">
        <f>VLOOKUP(R5096,region2,2,FALSE)</f>
        <v>3</v>
      </c>
      <c r="T5096" t="s">
        <v>4925</v>
      </c>
      <c r="U5096" t="s">
        <v>13</v>
      </c>
      <c r="V5096">
        <f>VLOOKUP(U5096,category2,2,FALSE)</f>
        <v>1</v>
      </c>
      <c r="W5096" t="s">
        <v>29</v>
      </c>
      <c r="X5096">
        <f>VLOOKUP(W5096,subcat2,3,FALSE)</f>
        <v>4</v>
      </c>
      <c r="Y5096" t="s">
        <v>1444</v>
      </c>
      <c r="Z5096">
        <v>214.95000000000002</v>
      </c>
      <c r="AA5096">
        <v>5</v>
      </c>
      <c r="AB5096">
        <v>0.5</v>
      </c>
      <c r="AC5096" s="4">
        <v>-120.37200000000003</v>
      </c>
    </row>
    <row r="5097" spans="1:29" x14ac:dyDescent="0.25">
      <c r="A5097" s="2">
        <v>5096</v>
      </c>
      <c r="B5097" t="s">
        <v>6421</v>
      </c>
      <c r="C5097" s="3">
        <v>41979</v>
      </c>
      <c r="D5097" s="3">
        <v>41983</v>
      </c>
      <c r="E5097" t="s">
        <v>25</v>
      </c>
      <c r="F5097">
        <f>VLOOKUP(E5097,SHIPMODE,2,FALSE)</f>
        <v>2</v>
      </c>
      <c r="G5097" t="s">
        <v>3573</v>
      </c>
      <c r="H5097" t="s">
        <v>1223</v>
      </c>
      <c r="I5097" t="s">
        <v>9</v>
      </c>
      <c r="J5097">
        <f>VLOOKUP(I5097,segmentID,2,FALSE)</f>
        <v>1</v>
      </c>
      <c r="K5097" t="s">
        <v>3255</v>
      </c>
      <c r="L5097">
        <f>VLOOKUP(K5097,country2,2,FALSE)</f>
        <v>1</v>
      </c>
      <c r="M5097" t="s">
        <v>156</v>
      </c>
      <c r="N5097">
        <f>VLOOKUP(Orders!M5097,city2,2,FALSE)</f>
        <v>23</v>
      </c>
      <c r="O5097" t="s">
        <v>110</v>
      </c>
      <c r="P5097">
        <f>VLOOKUP(O5097,state2,2,FALSE)</f>
        <v>11</v>
      </c>
      <c r="Q5097">
        <v>60610</v>
      </c>
      <c r="R5097" t="s">
        <v>55</v>
      </c>
      <c r="S5097">
        <f>VLOOKUP(R5097,region2,2,FALSE)</f>
        <v>3</v>
      </c>
      <c r="T5097" t="s">
        <v>4937</v>
      </c>
      <c r="U5097" t="s">
        <v>35</v>
      </c>
      <c r="V5097">
        <f>VLOOKUP(U5097,category2,2,FALSE)</f>
        <v>3</v>
      </c>
      <c r="W5097" t="s">
        <v>3230</v>
      </c>
      <c r="X5097">
        <f>VLOOKUP(W5097,subcat2,3,FALSE)</f>
        <v>8</v>
      </c>
      <c r="Y5097" t="s">
        <v>2384</v>
      </c>
      <c r="Z5097">
        <v>35.04</v>
      </c>
      <c r="AA5097">
        <v>4</v>
      </c>
      <c r="AB5097">
        <v>0.2</v>
      </c>
      <c r="AC5097" s="4">
        <v>-7.0080000000000044</v>
      </c>
    </row>
    <row r="5098" spans="1:29" x14ac:dyDescent="0.25">
      <c r="A5098" s="2">
        <v>5097</v>
      </c>
      <c r="B5098" t="s">
        <v>6421</v>
      </c>
      <c r="C5098" s="3">
        <v>41979</v>
      </c>
      <c r="D5098" s="3">
        <v>41983</v>
      </c>
      <c r="E5098" t="s">
        <v>25</v>
      </c>
      <c r="F5098">
        <f>VLOOKUP(E5098,SHIPMODE,2,FALSE)</f>
        <v>2</v>
      </c>
      <c r="G5098" t="s">
        <v>3573</v>
      </c>
      <c r="H5098" t="s">
        <v>1223</v>
      </c>
      <c r="I5098" t="s">
        <v>9</v>
      </c>
      <c r="J5098">
        <f>VLOOKUP(I5098,segmentID,2,FALSE)</f>
        <v>1</v>
      </c>
      <c r="K5098" t="s">
        <v>3255</v>
      </c>
      <c r="L5098">
        <f>VLOOKUP(K5098,country2,2,FALSE)</f>
        <v>1</v>
      </c>
      <c r="M5098" t="s">
        <v>156</v>
      </c>
      <c r="N5098">
        <f>VLOOKUP(Orders!M5098,city2,2,FALSE)</f>
        <v>23</v>
      </c>
      <c r="O5098" t="s">
        <v>110</v>
      </c>
      <c r="P5098">
        <f>VLOOKUP(O5098,state2,2,FALSE)</f>
        <v>11</v>
      </c>
      <c r="Q5098">
        <v>60610</v>
      </c>
      <c r="R5098" t="s">
        <v>55</v>
      </c>
      <c r="S5098">
        <f>VLOOKUP(R5098,region2,2,FALSE)</f>
        <v>3</v>
      </c>
      <c r="T5098" t="s">
        <v>5185</v>
      </c>
      <c r="U5098" t="s">
        <v>13</v>
      </c>
      <c r="V5098">
        <f>VLOOKUP(U5098,category2,2,FALSE)</f>
        <v>1</v>
      </c>
      <c r="W5098" t="s">
        <v>3228</v>
      </c>
      <c r="X5098">
        <f>VLOOKUP(W5098,subcat2,3,FALSE)</f>
        <v>6</v>
      </c>
      <c r="Y5098" t="s">
        <v>2069</v>
      </c>
      <c r="Z5098">
        <v>10.776000000000002</v>
      </c>
      <c r="AA5098">
        <v>3</v>
      </c>
      <c r="AB5098">
        <v>0.6</v>
      </c>
      <c r="AC5098" s="4">
        <v>-4.8491999999999997</v>
      </c>
    </row>
    <row r="5099" spans="1:29" x14ac:dyDescent="0.25">
      <c r="A5099" s="2">
        <v>5098</v>
      </c>
      <c r="B5099" t="s">
        <v>6421</v>
      </c>
      <c r="C5099" s="3">
        <v>41979</v>
      </c>
      <c r="D5099" s="3">
        <v>41983</v>
      </c>
      <c r="E5099" t="s">
        <v>25</v>
      </c>
      <c r="F5099">
        <f>VLOOKUP(E5099,SHIPMODE,2,FALSE)</f>
        <v>2</v>
      </c>
      <c r="G5099" t="s">
        <v>3573</v>
      </c>
      <c r="H5099" t="s">
        <v>1223</v>
      </c>
      <c r="I5099" t="s">
        <v>9</v>
      </c>
      <c r="J5099">
        <f>VLOOKUP(I5099,segmentID,2,FALSE)</f>
        <v>1</v>
      </c>
      <c r="K5099" t="s">
        <v>3255</v>
      </c>
      <c r="L5099">
        <f>VLOOKUP(K5099,country2,2,FALSE)</f>
        <v>1</v>
      </c>
      <c r="M5099" t="s">
        <v>156</v>
      </c>
      <c r="N5099">
        <f>VLOOKUP(Orders!M5099,city2,2,FALSE)</f>
        <v>23</v>
      </c>
      <c r="O5099" t="s">
        <v>110</v>
      </c>
      <c r="P5099">
        <f>VLOOKUP(O5099,state2,2,FALSE)</f>
        <v>11</v>
      </c>
      <c r="Q5099">
        <v>60610</v>
      </c>
      <c r="R5099" t="s">
        <v>55</v>
      </c>
      <c r="S5099">
        <f>VLOOKUP(R5099,region2,2,FALSE)</f>
        <v>3</v>
      </c>
      <c r="T5099" t="s">
        <v>5107</v>
      </c>
      <c r="U5099" t="s">
        <v>22</v>
      </c>
      <c r="V5099">
        <f>VLOOKUP(U5099,category2,2,FALSE)</f>
        <v>2</v>
      </c>
      <c r="W5099" t="s">
        <v>3231</v>
      </c>
      <c r="X5099">
        <f>VLOOKUP(W5099,subcat2,3,FALSE)</f>
        <v>9</v>
      </c>
      <c r="Y5099" t="s">
        <v>2256</v>
      </c>
      <c r="Z5099">
        <v>4.5999999999999988</v>
      </c>
      <c r="AA5099">
        <v>2</v>
      </c>
      <c r="AB5099">
        <v>0.8</v>
      </c>
      <c r="AC5099" s="4">
        <v>-8.0500000000000025</v>
      </c>
    </row>
    <row r="5100" spans="1:29" x14ac:dyDescent="0.25">
      <c r="A5100" s="2">
        <v>5099</v>
      </c>
      <c r="B5100" t="s">
        <v>6421</v>
      </c>
      <c r="C5100" s="3">
        <v>41979</v>
      </c>
      <c r="D5100" s="3">
        <v>41983</v>
      </c>
      <c r="E5100" t="s">
        <v>25</v>
      </c>
      <c r="F5100">
        <f>VLOOKUP(E5100,SHIPMODE,2,FALSE)</f>
        <v>2</v>
      </c>
      <c r="G5100" t="s">
        <v>3573</v>
      </c>
      <c r="H5100" t="s">
        <v>1223</v>
      </c>
      <c r="I5100" t="s">
        <v>9</v>
      </c>
      <c r="J5100">
        <f>VLOOKUP(I5100,segmentID,2,FALSE)</f>
        <v>1</v>
      </c>
      <c r="K5100" t="s">
        <v>3255</v>
      </c>
      <c r="L5100">
        <f>VLOOKUP(K5100,country2,2,FALSE)</f>
        <v>1</v>
      </c>
      <c r="M5100" t="s">
        <v>156</v>
      </c>
      <c r="N5100">
        <f>VLOOKUP(Orders!M5100,city2,2,FALSE)</f>
        <v>23</v>
      </c>
      <c r="O5100" t="s">
        <v>110</v>
      </c>
      <c r="P5100">
        <f>VLOOKUP(O5100,state2,2,FALSE)</f>
        <v>11</v>
      </c>
      <c r="Q5100">
        <v>60610</v>
      </c>
      <c r="R5100" t="s">
        <v>55</v>
      </c>
      <c r="S5100">
        <f>VLOOKUP(R5100,region2,2,FALSE)</f>
        <v>3</v>
      </c>
      <c r="T5100" t="s">
        <v>4318</v>
      </c>
      <c r="U5100" t="s">
        <v>22</v>
      </c>
      <c r="V5100">
        <f>VLOOKUP(U5100,category2,2,FALSE)</f>
        <v>2</v>
      </c>
      <c r="W5100" t="s">
        <v>3227</v>
      </c>
      <c r="X5100">
        <f>VLOOKUP(W5100,subcat2,3,FALSE)</f>
        <v>5</v>
      </c>
      <c r="Y5100" t="s">
        <v>2229</v>
      </c>
      <c r="Z5100">
        <v>35.167999999999999</v>
      </c>
      <c r="AA5100">
        <v>2</v>
      </c>
      <c r="AB5100">
        <v>0.2</v>
      </c>
      <c r="AC5100" s="4">
        <v>-8.3524000000000012</v>
      </c>
    </row>
    <row r="5101" spans="1:29" x14ac:dyDescent="0.25">
      <c r="A5101" s="2">
        <v>5100</v>
      </c>
      <c r="B5101" t="s">
        <v>7418</v>
      </c>
      <c r="C5101" s="3">
        <v>42223</v>
      </c>
      <c r="D5101" s="3">
        <v>42228</v>
      </c>
      <c r="E5101" t="s">
        <v>25</v>
      </c>
      <c r="F5101">
        <f>VLOOKUP(E5101,SHIPMODE,2,FALSE)</f>
        <v>2</v>
      </c>
      <c r="G5101" t="s">
        <v>3298</v>
      </c>
      <c r="H5101" t="s">
        <v>213</v>
      </c>
      <c r="I5101" t="s">
        <v>52</v>
      </c>
      <c r="J5101">
        <f>VLOOKUP(I5101,segmentID,2,FALSE)</f>
        <v>3</v>
      </c>
      <c r="K5101" t="s">
        <v>3255</v>
      </c>
      <c r="L5101">
        <f>VLOOKUP(K5101,country2,2,FALSE)</f>
        <v>1</v>
      </c>
      <c r="M5101" t="s">
        <v>2466</v>
      </c>
      <c r="N5101">
        <f>VLOOKUP(Orders!M5101,city2,2,FALSE)</f>
        <v>330</v>
      </c>
      <c r="O5101" t="s">
        <v>20</v>
      </c>
      <c r="P5101">
        <f>VLOOKUP(O5101,state2,2,FALSE)</f>
        <v>2</v>
      </c>
      <c r="Q5101">
        <v>93309</v>
      </c>
      <c r="R5101" t="s">
        <v>21</v>
      </c>
      <c r="S5101">
        <f>VLOOKUP(R5101,region2,2,FALSE)</f>
        <v>2</v>
      </c>
      <c r="T5101" t="s">
        <v>4517</v>
      </c>
      <c r="U5101" t="s">
        <v>22</v>
      </c>
      <c r="V5101">
        <f>VLOOKUP(U5101,category2,2,FALSE)</f>
        <v>2</v>
      </c>
      <c r="W5101" t="s">
        <v>3231</v>
      </c>
      <c r="X5101">
        <f>VLOOKUP(W5101,subcat2,3,FALSE)</f>
        <v>9</v>
      </c>
      <c r="Y5101" t="s">
        <v>1511</v>
      </c>
      <c r="Z5101">
        <v>19.152000000000001</v>
      </c>
      <c r="AA5101">
        <v>3</v>
      </c>
      <c r="AB5101">
        <v>0.2</v>
      </c>
      <c r="AC5101" s="4">
        <v>6.4638000000000009</v>
      </c>
    </row>
    <row r="5102" spans="1:29" x14ac:dyDescent="0.25">
      <c r="A5102" s="2">
        <v>5101</v>
      </c>
      <c r="B5102" t="s">
        <v>6422</v>
      </c>
      <c r="C5102" s="3">
        <v>41715</v>
      </c>
      <c r="D5102" s="3">
        <v>41715</v>
      </c>
      <c r="E5102" t="s">
        <v>625</v>
      </c>
      <c r="F5102">
        <f>VLOOKUP(E5102,SHIPMODE,2,FALSE)</f>
        <v>4</v>
      </c>
      <c r="G5102" t="s">
        <v>3871</v>
      </c>
      <c r="H5102" t="s">
        <v>2312</v>
      </c>
      <c r="I5102" t="s">
        <v>9</v>
      </c>
      <c r="J5102">
        <f>VLOOKUP(I5102,segmentID,2,FALSE)</f>
        <v>1</v>
      </c>
      <c r="K5102" t="s">
        <v>3255</v>
      </c>
      <c r="L5102">
        <f>VLOOKUP(K5102,country2,2,FALSE)</f>
        <v>1</v>
      </c>
      <c r="M5102" t="s">
        <v>402</v>
      </c>
      <c r="N5102">
        <f>VLOOKUP(Orders!M5102,city2,2,FALSE)</f>
        <v>62</v>
      </c>
      <c r="O5102" t="s">
        <v>54</v>
      </c>
      <c r="P5102">
        <f>VLOOKUP(O5102,state2,2,FALSE)</f>
        <v>6</v>
      </c>
      <c r="Q5102">
        <v>75217</v>
      </c>
      <c r="R5102" t="s">
        <v>55</v>
      </c>
      <c r="S5102">
        <f>VLOOKUP(R5102,region2,2,FALSE)</f>
        <v>3</v>
      </c>
      <c r="T5102" t="s">
        <v>4429</v>
      </c>
      <c r="U5102" t="s">
        <v>22</v>
      </c>
      <c r="V5102">
        <f>VLOOKUP(U5102,category2,2,FALSE)</f>
        <v>2</v>
      </c>
      <c r="W5102" t="s">
        <v>3229</v>
      </c>
      <c r="X5102">
        <f>VLOOKUP(W5102,subcat2,3,FALSE)</f>
        <v>7</v>
      </c>
      <c r="Y5102" t="s">
        <v>747</v>
      </c>
      <c r="Z5102">
        <v>4.4479999999999995</v>
      </c>
      <c r="AA5102">
        <v>2</v>
      </c>
      <c r="AB5102">
        <v>0.2</v>
      </c>
      <c r="AC5102" s="4">
        <v>0.3335999999999999</v>
      </c>
    </row>
    <row r="5103" spans="1:29" x14ac:dyDescent="0.25">
      <c r="A5103" s="2">
        <v>5102</v>
      </c>
      <c r="B5103" t="s">
        <v>6422</v>
      </c>
      <c r="C5103" s="3">
        <v>41715</v>
      </c>
      <c r="D5103" s="3">
        <v>41715</v>
      </c>
      <c r="E5103" t="s">
        <v>625</v>
      </c>
      <c r="F5103">
        <f>VLOOKUP(E5103,SHIPMODE,2,FALSE)</f>
        <v>4</v>
      </c>
      <c r="G5103" t="s">
        <v>3871</v>
      </c>
      <c r="H5103" t="s">
        <v>2312</v>
      </c>
      <c r="I5103" t="s">
        <v>9</v>
      </c>
      <c r="J5103">
        <f>VLOOKUP(I5103,segmentID,2,FALSE)</f>
        <v>1</v>
      </c>
      <c r="K5103" t="s">
        <v>3255</v>
      </c>
      <c r="L5103">
        <f>VLOOKUP(K5103,country2,2,FALSE)</f>
        <v>1</v>
      </c>
      <c r="M5103" t="s">
        <v>402</v>
      </c>
      <c r="N5103">
        <f>VLOOKUP(Orders!M5103,city2,2,FALSE)</f>
        <v>62</v>
      </c>
      <c r="O5103" t="s">
        <v>54</v>
      </c>
      <c r="P5103">
        <f>VLOOKUP(O5103,state2,2,FALSE)</f>
        <v>6</v>
      </c>
      <c r="Q5103">
        <v>75217</v>
      </c>
      <c r="R5103" t="s">
        <v>55</v>
      </c>
      <c r="S5103">
        <f>VLOOKUP(R5103,region2,2,FALSE)</f>
        <v>3</v>
      </c>
      <c r="T5103" t="s">
        <v>4817</v>
      </c>
      <c r="U5103" t="s">
        <v>22</v>
      </c>
      <c r="V5103">
        <f>VLOOKUP(U5103,category2,2,FALSE)</f>
        <v>2</v>
      </c>
      <c r="W5103" t="s">
        <v>45</v>
      </c>
      <c r="X5103">
        <f>VLOOKUP(W5103,subcat2,3,FALSE)</f>
        <v>11</v>
      </c>
      <c r="Y5103" t="s">
        <v>3043</v>
      </c>
      <c r="Z5103">
        <v>5.1840000000000011</v>
      </c>
      <c r="AA5103">
        <v>1</v>
      </c>
      <c r="AB5103">
        <v>0.2</v>
      </c>
      <c r="AC5103" s="4">
        <v>1.8792</v>
      </c>
    </row>
    <row r="5104" spans="1:29" x14ac:dyDescent="0.25">
      <c r="A5104" s="2">
        <v>5103</v>
      </c>
      <c r="B5104" t="s">
        <v>6422</v>
      </c>
      <c r="C5104" s="3">
        <v>41715</v>
      </c>
      <c r="D5104" s="3">
        <v>41715</v>
      </c>
      <c r="E5104" t="s">
        <v>625</v>
      </c>
      <c r="F5104">
        <f>VLOOKUP(E5104,SHIPMODE,2,FALSE)</f>
        <v>4</v>
      </c>
      <c r="G5104" t="s">
        <v>3871</v>
      </c>
      <c r="H5104" t="s">
        <v>2312</v>
      </c>
      <c r="I5104" t="s">
        <v>9</v>
      </c>
      <c r="J5104">
        <f>VLOOKUP(I5104,segmentID,2,FALSE)</f>
        <v>1</v>
      </c>
      <c r="K5104" t="s">
        <v>3255</v>
      </c>
      <c r="L5104">
        <f>VLOOKUP(K5104,country2,2,FALSE)</f>
        <v>1</v>
      </c>
      <c r="M5104" t="s">
        <v>402</v>
      </c>
      <c r="N5104">
        <f>VLOOKUP(Orders!M5104,city2,2,FALSE)</f>
        <v>62</v>
      </c>
      <c r="O5104" t="s">
        <v>54</v>
      </c>
      <c r="P5104">
        <f>VLOOKUP(O5104,state2,2,FALSE)</f>
        <v>6</v>
      </c>
      <c r="Q5104">
        <v>75217</v>
      </c>
      <c r="R5104" t="s">
        <v>55</v>
      </c>
      <c r="S5104">
        <f>VLOOKUP(R5104,region2,2,FALSE)</f>
        <v>3</v>
      </c>
      <c r="T5104" t="s">
        <v>4122</v>
      </c>
      <c r="U5104" t="s">
        <v>22</v>
      </c>
      <c r="V5104">
        <f>VLOOKUP(U5104,category2,2,FALSE)</f>
        <v>2</v>
      </c>
      <c r="W5104" t="s">
        <v>45</v>
      </c>
      <c r="X5104">
        <f>VLOOKUP(W5104,subcat2,3,FALSE)</f>
        <v>11</v>
      </c>
      <c r="Y5104" t="s">
        <v>1054</v>
      </c>
      <c r="Z5104">
        <v>15.552000000000003</v>
      </c>
      <c r="AA5104">
        <v>3</v>
      </c>
      <c r="AB5104">
        <v>0.2</v>
      </c>
      <c r="AC5104" s="4">
        <v>5.4432</v>
      </c>
    </row>
    <row r="5105" spans="1:29" x14ac:dyDescent="0.25">
      <c r="A5105" s="2">
        <v>5104</v>
      </c>
      <c r="B5105" t="s">
        <v>7419</v>
      </c>
      <c r="C5105" s="3">
        <v>42089</v>
      </c>
      <c r="D5105" s="3">
        <v>42093</v>
      </c>
      <c r="E5105" t="s">
        <v>7</v>
      </c>
      <c r="F5105">
        <f>VLOOKUP(E5105,SHIPMODE,2,FALSE)</f>
        <v>1</v>
      </c>
      <c r="G5105" t="s">
        <v>3676</v>
      </c>
      <c r="H5105" t="s">
        <v>1592</v>
      </c>
      <c r="I5105" t="s">
        <v>9</v>
      </c>
      <c r="J5105">
        <f>VLOOKUP(I5105,segmentID,2,FALSE)</f>
        <v>1</v>
      </c>
      <c r="K5105" t="s">
        <v>3255</v>
      </c>
      <c r="L5105">
        <f>VLOOKUP(K5105,country2,2,FALSE)</f>
        <v>1</v>
      </c>
      <c r="M5105" t="s">
        <v>77</v>
      </c>
      <c r="N5105">
        <f>VLOOKUP(Orders!M5105,city2,2,FALSE)</f>
        <v>11</v>
      </c>
      <c r="O5105" t="s">
        <v>78</v>
      </c>
      <c r="P5105">
        <f>VLOOKUP(O5105,state2,2,FALSE)</f>
        <v>10</v>
      </c>
      <c r="Q5105">
        <v>19140</v>
      </c>
      <c r="R5105" t="s">
        <v>79</v>
      </c>
      <c r="S5105">
        <f>VLOOKUP(R5105,region2,2,FALSE)</f>
        <v>4</v>
      </c>
      <c r="T5105" t="s">
        <v>4254</v>
      </c>
      <c r="U5105" t="s">
        <v>22</v>
      </c>
      <c r="V5105">
        <f>VLOOKUP(U5105,category2,2,FALSE)</f>
        <v>2</v>
      </c>
      <c r="W5105" t="s">
        <v>45</v>
      </c>
      <c r="X5105">
        <f>VLOOKUP(W5105,subcat2,3,FALSE)</f>
        <v>11</v>
      </c>
      <c r="Y5105" t="s">
        <v>840</v>
      </c>
      <c r="Z5105">
        <v>40.032000000000004</v>
      </c>
      <c r="AA5105">
        <v>6</v>
      </c>
      <c r="AB5105">
        <v>0.2</v>
      </c>
      <c r="AC5105" s="4">
        <v>12.509999999999993</v>
      </c>
    </row>
    <row r="5106" spans="1:29" x14ac:dyDescent="0.25">
      <c r="A5106" s="2">
        <v>5105</v>
      </c>
      <c r="B5106" t="s">
        <v>7419</v>
      </c>
      <c r="C5106" s="3">
        <v>42089</v>
      </c>
      <c r="D5106" s="3">
        <v>42093</v>
      </c>
      <c r="E5106" t="s">
        <v>7</v>
      </c>
      <c r="F5106">
        <f>VLOOKUP(E5106,SHIPMODE,2,FALSE)</f>
        <v>1</v>
      </c>
      <c r="G5106" t="s">
        <v>3676</v>
      </c>
      <c r="H5106" t="s">
        <v>1592</v>
      </c>
      <c r="I5106" t="s">
        <v>9</v>
      </c>
      <c r="J5106">
        <f>VLOOKUP(I5106,segmentID,2,FALSE)</f>
        <v>1</v>
      </c>
      <c r="K5106" t="s">
        <v>3255</v>
      </c>
      <c r="L5106">
        <f>VLOOKUP(K5106,country2,2,FALSE)</f>
        <v>1</v>
      </c>
      <c r="M5106" t="s">
        <v>77</v>
      </c>
      <c r="N5106">
        <f>VLOOKUP(Orders!M5106,city2,2,FALSE)</f>
        <v>11</v>
      </c>
      <c r="O5106" t="s">
        <v>78</v>
      </c>
      <c r="P5106">
        <f>VLOOKUP(O5106,state2,2,FALSE)</f>
        <v>10</v>
      </c>
      <c r="Q5106">
        <v>19140</v>
      </c>
      <c r="R5106" t="s">
        <v>79</v>
      </c>
      <c r="S5106">
        <f>VLOOKUP(R5106,region2,2,FALSE)</f>
        <v>4</v>
      </c>
      <c r="T5106" t="s">
        <v>4170</v>
      </c>
      <c r="U5106" t="s">
        <v>35</v>
      </c>
      <c r="V5106">
        <f>VLOOKUP(U5106,category2,2,FALSE)</f>
        <v>3</v>
      </c>
      <c r="W5106" t="s">
        <v>3232</v>
      </c>
      <c r="X5106">
        <f>VLOOKUP(W5106,subcat2,3,FALSE)</f>
        <v>12</v>
      </c>
      <c r="Y5106" t="s">
        <v>3237</v>
      </c>
      <c r="Z5106">
        <v>16.776000000000003</v>
      </c>
      <c r="AA5106">
        <v>3</v>
      </c>
      <c r="AB5106">
        <v>0.2</v>
      </c>
      <c r="AC5106" s="4">
        <v>5.0327999999999999</v>
      </c>
    </row>
    <row r="5107" spans="1:29" x14ac:dyDescent="0.25">
      <c r="A5107" s="2">
        <v>5106</v>
      </c>
      <c r="B5107" t="s">
        <v>6423</v>
      </c>
      <c r="C5107" s="3">
        <v>41987</v>
      </c>
      <c r="D5107" s="3">
        <v>41993</v>
      </c>
      <c r="E5107" t="s">
        <v>25</v>
      </c>
      <c r="F5107">
        <f>VLOOKUP(E5107,SHIPMODE,2,FALSE)</f>
        <v>2</v>
      </c>
      <c r="G5107" t="s">
        <v>3553</v>
      </c>
      <c r="H5107" t="s">
        <v>1148</v>
      </c>
      <c r="I5107" t="s">
        <v>9</v>
      </c>
      <c r="J5107">
        <f>VLOOKUP(I5107,segmentID,2,FALSE)</f>
        <v>1</v>
      </c>
      <c r="K5107" t="s">
        <v>3255</v>
      </c>
      <c r="L5107">
        <f>VLOOKUP(K5107,country2,2,FALSE)</f>
        <v>1</v>
      </c>
      <c r="M5107" t="s">
        <v>1618</v>
      </c>
      <c r="N5107">
        <f>VLOOKUP(Orders!M5107,city2,2,FALSE)</f>
        <v>208</v>
      </c>
      <c r="O5107" t="s">
        <v>28</v>
      </c>
      <c r="P5107">
        <f>VLOOKUP(O5107,state2,2,FALSE)</f>
        <v>3</v>
      </c>
      <c r="Q5107">
        <v>32725</v>
      </c>
      <c r="R5107" t="s">
        <v>12</v>
      </c>
      <c r="S5107">
        <f>VLOOKUP(R5107,region2,2,FALSE)</f>
        <v>1</v>
      </c>
      <c r="T5107" t="s">
        <v>5412</v>
      </c>
      <c r="U5107" t="s">
        <v>13</v>
      </c>
      <c r="V5107">
        <f>VLOOKUP(U5107,category2,2,FALSE)</f>
        <v>1</v>
      </c>
      <c r="W5107" t="s">
        <v>3226</v>
      </c>
      <c r="X5107">
        <f>VLOOKUP(W5107,subcat2,3,FALSE)</f>
        <v>2</v>
      </c>
      <c r="Y5107" t="s">
        <v>1658</v>
      </c>
      <c r="Z5107">
        <v>186.304</v>
      </c>
      <c r="AA5107">
        <v>4</v>
      </c>
      <c r="AB5107">
        <v>0.2</v>
      </c>
      <c r="AC5107" s="4">
        <v>13.972799999999999</v>
      </c>
    </row>
    <row r="5108" spans="1:29" x14ac:dyDescent="0.25">
      <c r="A5108" s="2">
        <v>5107</v>
      </c>
      <c r="B5108" t="s">
        <v>7420</v>
      </c>
      <c r="C5108" s="3">
        <v>42266</v>
      </c>
      <c r="D5108" s="3">
        <v>42273</v>
      </c>
      <c r="E5108" t="s">
        <v>25</v>
      </c>
      <c r="F5108">
        <f>VLOOKUP(E5108,SHIPMODE,2,FALSE)</f>
        <v>2</v>
      </c>
      <c r="G5108" t="s">
        <v>3723</v>
      </c>
      <c r="H5108" t="s">
        <v>1731</v>
      </c>
      <c r="I5108" t="s">
        <v>18</v>
      </c>
      <c r="J5108">
        <f>VLOOKUP(I5108,segmentID,2,FALSE)</f>
        <v>2</v>
      </c>
      <c r="K5108" t="s">
        <v>3255</v>
      </c>
      <c r="L5108">
        <f>VLOOKUP(K5108,country2,2,FALSE)</f>
        <v>1</v>
      </c>
      <c r="M5108" t="s">
        <v>248</v>
      </c>
      <c r="N5108">
        <f>VLOOKUP(Orders!M5108,city2,2,FALSE)</f>
        <v>39</v>
      </c>
      <c r="O5108" t="s">
        <v>615</v>
      </c>
      <c r="P5108">
        <f>VLOOKUP(O5108,state2,2,FALSE)</f>
        <v>33</v>
      </c>
      <c r="Q5108">
        <v>31907</v>
      </c>
      <c r="R5108" t="s">
        <v>12</v>
      </c>
      <c r="S5108">
        <f>VLOOKUP(R5108,region2,2,FALSE)</f>
        <v>1</v>
      </c>
      <c r="T5108" t="s">
        <v>5421</v>
      </c>
      <c r="U5108" t="s">
        <v>35</v>
      </c>
      <c r="V5108">
        <f>VLOOKUP(U5108,category2,2,FALSE)</f>
        <v>3</v>
      </c>
      <c r="W5108" t="s">
        <v>3232</v>
      </c>
      <c r="X5108">
        <f>VLOOKUP(W5108,subcat2,3,FALSE)</f>
        <v>12</v>
      </c>
      <c r="Y5108" t="s">
        <v>2904</v>
      </c>
      <c r="Z5108">
        <v>66.36</v>
      </c>
      <c r="AA5108">
        <v>4</v>
      </c>
      <c r="AB5108">
        <v>0</v>
      </c>
      <c r="AC5108" s="4">
        <v>23.225999999999999</v>
      </c>
    </row>
    <row r="5109" spans="1:29" x14ac:dyDescent="0.25">
      <c r="A5109" s="2">
        <v>5108</v>
      </c>
      <c r="B5109" t="s">
        <v>10089</v>
      </c>
      <c r="C5109" s="3">
        <v>42850</v>
      </c>
      <c r="D5109" s="3">
        <v>42851</v>
      </c>
      <c r="E5109" t="s">
        <v>97</v>
      </c>
      <c r="F5109">
        <f>VLOOKUP(E5109,SHIPMODE,2,FALSE)</f>
        <v>3</v>
      </c>
      <c r="G5109" t="s">
        <v>3298</v>
      </c>
      <c r="H5109" t="s">
        <v>213</v>
      </c>
      <c r="I5109" t="s">
        <v>52</v>
      </c>
      <c r="J5109">
        <f>VLOOKUP(I5109,segmentID,2,FALSE)</f>
        <v>3</v>
      </c>
      <c r="K5109" t="s">
        <v>3255</v>
      </c>
      <c r="L5109">
        <f>VLOOKUP(K5109,country2,2,FALSE)</f>
        <v>1</v>
      </c>
      <c r="M5109" t="s">
        <v>2373</v>
      </c>
      <c r="N5109">
        <f>VLOOKUP(Orders!M5109,city2,2,FALSE)</f>
        <v>317</v>
      </c>
      <c r="O5109" t="s">
        <v>173</v>
      </c>
      <c r="P5109">
        <f>VLOOKUP(O5109,state2,2,FALSE)</f>
        <v>19</v>
      </c>
      <c r="Q5109">
        <v>37211</v>
      </c>
      <c r="R5109" t="s">
        <v>12</v>
      </c>
      <c r="S5109">
        <f>VLOOKUP(R5109,region2,2,FALSE)</f>
        <v>1</v>
      </c>
      <c r="T5109" t="s">
        <v>4611</v>
      </c>
      <c r="U5109" t="s">
        <v>22</v>
      </c>
      <c r="V5109">
        <f>VLOOKUP(U5109,category2,2,FALSE)</f>
        <v>2</v>
      </c>
      <c r="W5109" t="s">
        <v>3229</v>
      </c>
      <c r="X5109">
        <f>VLOOKUP(W5109,subcat2,3,FALSE)</f>
        <v>7</v>
      </c>
      <c r="Y5109" t="s">
        <v>638</v>
      </c>
      <c r="Z5109">
        <v>42.047999999999995</v>
      </c>
      <c r="AA5109">
        <v>9</v>
      </c>
      <c r="AB5109">
        <v>0.2</v>
      </c>
      <c r="AC5109" s="4">
        <v>5.2559999999999985</v>
      </c>
    </row>
    <row r="5110" spans="1:29" x14ac:dyDescent="0.25">
      <c r="A5110" s="2">
        <v>5109</v>
      </c>
      <c r="B5110" t="s">
        <v>10089</v>
      </c>
      <c r="C5110" s="3">
        <v>42850</v>
      </c>
      <c r="D5110" s="3">
        <v>42851</v>
      </c>
      <c r="E5110" t="s">
        <v>97</v>
      </c>
      <c r="F5110">
        <f>VLOOKUP(E5110,SHIPMODE,2,FALSE)</f>
        <v>3</v>
      </c>
      <c r="G5110" t="s">
        <v>3298</v>
      </c>
      <c r="H5110" t="s">
        <v>213</v>
      </c>
      <c r="I5110" t="s">
        <v>52</v>
      </c>
      <c r="J5110">
        <f>VLOOKUP(I5110,segmentID,2,FALSE)</f>
        <v>3</v>
      </c>
      <c r="K5110" t="s">
        <v>3255</v>
      </c>
      <c r="L5110">
        <f>VLOOKUP(K5110,country2,2,FALSE)</f>
        <v>1</v>
      </c>
      <c r="M5110" t="s">
        <v>2373</v>
      </c>
      <c r="N5110">
        <f>VLOOKUP(Orders!M5110,city2,2,FALSE)</f>
        <v>317</v>
      </c>
      <c r="O5110" t="s">
        <v>173</v>
      </c>
      <c r="P5110">
        <f>VLOOKUP(O5110,state2,2,FALSE)</f>
        <v>19</v>
      </c>
      <c r="Q5110">
        <v>37211</v>
      </c>
      <c r="R5110" t="s">
        <v>12</v>
      </c>
      <c r="S5110">
        <f>VLOOKUP(R5110,region2,2,FALSE)</f>
        <v>1</v>
      </c>
      <c r="T5110" t="s">
        <v>4315</v>
      </c>
      <c r="U5110" t="s">
        <v>22</v>
      </c>
      <c r="V5110">
        <f>VLOOKUP(U5110,category2,2,FALSE)</f>
        <v>2</v>
      </c>
      <c r="W5110" t="s">
        <v>3229</v>
      </c>
      <c r="X5110">
        <f>VLOOKUP(W5110,subcat2,3,FALSE)</f>
        <v>7</v>
      </c>
      <c r="Y5110" t="s">
        <v>2016</v>
      </c>
      <c r="Z5110">
        <v>67.92</v>
      </c>
      <c r="AA5110">
        <v>5</v>
      </c>
      <c r="AB5110">
        <v>0.2</v>
      </c>
      <c r="AC5110" s="4">
        <v>6.7920000000000016</v>
      </c>
    </row>
    <row r="5111" spans="1:29" x14ac:dyDescent="0.25">
      <c r="A5111" s="2">
        <v>5110</v>
      </c>
      <c r="B5111" t="s">
        <v>6424</v>
      </c>
      <c r="C5111" s="3">
        <v>41930</v>
      </c>
      <c r="D5111" s="3">
        <v>41934</v>
      </c>
      <c r="E5111" t="s">
        <v>25</v>
      </c>
      <c r="F5111">
        <f>VLOOKUP(E5111,SHIPMODE,2,FALSE)</f>
        <v>2</v>
      </c>
      <c r="G5111" t="s">
        <v>3808</v>
      </c>
      <c r="H5111" t="s">
        <v>2039</v>
      </c>
      <c r="I5111" t="s">
        <v>18</v>
      </c>
      <c r="J5111">
        <f>VLOOKUP(I5111,segmentID,2,FALSE)</f>
        <v>2</v>
      </c>
      <c r="K5111" t="s">
        <v>3255</v>
      </c>
      <c r="L5111">
        <f>VLOOKUP(K5111,country2,2,FALSE)</f>
        <v>1</v>
      </c>
      <c r="M5111" t="s">
        <v>77</v>
      </c>
      <c r="N5111">
        <f>VLOOKUP(Orders!M5111,city2,2,FALSE)</f>
        <v>11</v>
      </c>
      <c r="O5111" t="s">
        <v>78</v>
      </c>
      <c r="P5111">
        <f>VLOOKUP(O5111,state2,2,FALSE)</f>
        <v>10</v>
      </c>
      <c r="Q5111">
        <v>19134</v>
      </c>
      <c r="R5111" t="s">
        <v>79</v>
      </c>
      <c r="S5111">
        <f>VLOOKUP(R5111,region2,2,FALSE)</f>
        <v>4</v>
      </c>
      <c r="T5111" t="s">
        <v>4566</v>
      </c>
      <c r="U5111" t="s">
        <v>22</v>
      </c>
      <c r="V5111">
        <f>VLOOKUP(U5111,category2,2,FALSE)</f>
        <v>2</v>
      </c>
      <c r="W5111" t="s">
        <v>103</v>
      </c>
      <c r="X5111">
        <f>VLOOKUP(W5111,subcat2,3,FALSE)</f>
        <v>13</v>
      </c>
      <c r="Y5111" t="s">
        <v>3173</v>
      </c>
      <c r="Z5111">
        <v>52.512</v>
      </c>
      <c r="AA5111">
        <v>6</v>
      </c>
      <c r="AB5111">
        <v>0.2</v>
      </c>
      <c r="AC5111" s="4">
        <v>19.692</v>
      </c>
    </row>
    <row r="5112" spans="1:29" x14ac:dyDescent="0.25">
      <c r="A5112" s="2">
        <v>5111</v>
      </c>
      <c r="B5112" t="s">
        <v>6424</v>
      </c>
      <c r="C5112" s="3">
        <v>41930</v>
      </c>
      <c r="D5112" s="3">
        <v>41934</v>
      </c>
      <c r="E5112" t="s">
        <v>25</v>
      </c>
      <c r="F5112">
        <f>VLOOKUP(E5112,SHIPMODE,2,FALSE)</f>
        <v>2</v>
      </c>
      <c r="G5112" t="s">
        <v>3808</v>
      </c>
      <c r="H5112" t="s">
        <v>2039</v>
      </c>
      <c r="I5112" t="s">
        <v>18</v>
      </c>
      <c r="J5112">
        <f>VLOOKUP(I5112,segmentID,2,FALSE)</f>
        <v>2</v>
      </c>
      <c r="K5112" t="s">
        <v>3255</v>
      </c>
      <c r="L5112">
        <f>VLOOKUP(K5112,country2,2,FALSE)</f>
        <v>1</v>
      </c>
      <c r="M5112" t="s">
        <v>77</v>
      </c>
      <c r="N5112">
        <f>VLOOKUP(Orders!M5112,city2,2,FALSE)</f>
        <v>11</v>
      </c>
      <c r="O5112" t="s">
        <v>78</v>
      </c>
      <c r="P5112">
        <f>VLOOKUP(O5112,state2,2,FALSE)</f>
        <v>10</v>
      </c>
      <c r="Q5112">
        <v>19134</v>
      </c>
      <c r="R5112" t="s">
        <v>79</v>
      </c>
      <c r="S5112">
        <f>VLOOKUP(R5112,region2,2,FALSE)</f>
        <v>4</v>
      </c>
      <c r="T5112" t="s">
        <v>4151</v>
      </c>
      <c r="U5112" t="s">
        <v>22</v>
      </c>
      <c r="V5112">
        <f>VLOOKUP(U5112,category2,2,FALSE)</f>
        <v>2</v>
      </c>
      <c r="W5112" t="s">
        <v>3227</v>
      </c>
      <c r="X5112">
        <f>VLOOKUP(W5112,subcat2,3,FALSE)</f>
        <v>5</v>
      </c>
      <c r="Y5112" t="s">
        <v>1815</v>
      </c>
      <c r="Z5112">
        <v>186.91200000000001</v>
      </c>
      <c r="AA5112">
        <v>6</v>
      </c>
      <c r="AB5112">
        <v>0.2</v>
      </c>
      <c r="AC5112" s="4">
        <v>-35.046000000000028</v>
      </c>
    </row>
    <row r="5113" spans="1:29" x14ac:dyDescent="0.25">
      <c r="A5113" s="2">
        <v>5112</v>
      </c>
      <c r="B5113" t="s">
        <v>6424</v>
      </c>
      <c r="C5113" s="3">
        <v>41930</v>
      </c>
      <c r="D5113" s="3">
        <v>41934</v>
      </c>
      <c r="E5113" t="s">
        <v>25</v>
      </c>
      <c r="F5113">
        <f>VLOOKUP(E5113,SHIPMODE,2,FALSE)</f>
        <v>2</v>
      </c>
      <c r="G5113" t="s">
        <v>3808</v>
      </c>
      <c r="H5113" t="s">
        <v>2039</v>
      </c>
      <c r="I5113" t="s">
        <v>18</v>
      </c>
      <c r="J5113">
        <f>VLOOKUP(I5113,segmentID,2,FALSE)</f>
        <v>2</v>
      </c>
      <c r="K5113" t="s">
        <v>3255</v>
      </c>
      <c r="L5113">
        <f>VLOOKUP(K5113,country2,2,FALSE)</f>
        <v>1</v>
      </c>
      <c r="M5113" t="s">
        <v>77</v>
      </c>
      <c r="N5113">
        <f>VLOOKUP(Orders!M5113,city2,2,FALSE)</f>
        <v>11</v>
      </c>
      <c r="O5113" t="s">
        <v>78</v>
      </c>
      <c r="P5113">
        <f>VLOOKUP(O5113,state2,2,FALSE)</f>
        <v>10</v>
      </c>
      <c r="Q5113">
        <v>19134</v>
      </c>
      <c r="R5113" t="s">
        <v>79</v>
      </c>
      <c r="S5113">
        <f>VLOOKUP(R5113,region2,2,FALSE)</f>
        <v>4</v>
      </c>
      <c r="T5113" t="s">
        <v>5476</v>
      </c>
      <c r="U5113" t="s">
        <v>22</v>
      </c>
      <c r="V5113">
        <f>VLOOKUP(U5113,category2,2,FALSE)</f>
        <v>2</v>
      </c>
      <c r="W5113" t="s">
        <v>45</v>
      </c>
      <c r="X5113">
        <f>VLOOKUP(W5113,subcat2,3,FALSE)</f>
        <v>11</v>
      </c>
      <c r="Y5113" t="s">
        <v>2167</v>
      </c>
      <c r="Z5113">
        <v>10.048000000000002</v>
      </c>
      <c r="AA5113">
        <v>4</v>
      </c>
      <c r="AB5113">
        <v>0.2</v>
      </c>
      <c r="AC5113" s="4">
        <v>3.1399999999999988</v>
      </c>
    </row>
    <row r="5114" spans="1:29" x14ac:dyDescent="0.25">
      <c r="A5114" s="2">
        <v>5113</v>
      </c>
      <c r="B5114" t="s">
        <v>7421</v>
      </c>
      <c r="C5114" s="3">
        <v>42321</v>
      </c>
      <c r="D5114" s="3">
        <v>42321</v>
      </c>
      <c r="E5114" t="s">
        <v>625</v>
      </c>
      <c r="F5114">
        <f>VLOOKUP(E5114,SHIPMODE,2,FALSE)</f>
        <v>4</v>
      </c>
      <c r="G5114" t="s">
        <v>3711</v>
      </c>
      <c r="H5114" t="s">
        <v>1693</v>
      </c>
      <c r="I5114" t="s">
        <v>9</v>
      </c>
      <c r="J5114">
        <f>VLOOKUP(I5114,segmentID,2,FALSE)</f>
        <v>1</v>
      </c>
      <c r="K5114" t="s">
        <v>3255</v>
      </c>
      <c r="L5114">
        <f>VLOOKUP(K5114,country2,2,FALSE)</f>
        <v>1</v>
      </c>
      <c r="M5114" t="s">
        <v>156</v>
      </c>
      <c r="N5114">
        <f>VLOOKUP(Orders!M5114,city2,2,FALSE)</f>
        <v>23</v>
      </c>
      <c r="O5114" t="s">
        <v>110</v>
      </c>
      <c r="P5114">
        <f>VLOOKUP(O5114,state2,2,FALSE)</f>
        <v>11</v>
      </c>
      <c r="Q5114">
        <v>60610</v>
      </c>
      <c r="R5114" t="s">
        <v>55</v>
      </c>
      <c r="S5114">
        <f>VLOOKUP(R5114,region2,2,FALSE)</f>
        <v>3</v>
      </c>
      <c r="T5114" t="s">
        <v>5781</v>
      </c>
      <c r="U5114" t="s">
        <v>13</v>
      </c>
      <c r="V5114">
        <f>VLOOKUP(U5114,category2,2,FALSE)</f>
        <v>1</v>
      </c>
      <c r="W5114" t="s">
        <v>3228</v>
      </c>
      <c r="X5114">
        <f>VLOOKUP(W5114,subcat2,3,FALSE)</f>
        <v>6</v>
      </c>
      <c r="Y5114" t="s">
        <v>1184</v>
      </c>
      <c r="Z5114">
        <v>17.496000000000002</v>
      </c>
      <c r="AA5114">
        <v>9</v>
      </c>
      <c r="AB5114">
        <v>0.6</v>
      </c>
      <c r="AC5114" s="4">
        <v>-7.4357999999999969</v>
      </c>
    </row>
    <row r="5115" spans="1:29" x14ac:dyDescent="0.25">
      <c r="A5115" s="2">
        <v>5114</v>
      </c>
      <c r="B5115" t="s">
        <v>8599</v>
      </c>
      <c r="C5115" s="3">
        <v>42400</v>
      </c>
      <c r="D5115" s="3">
        <v>42402</v>
      </c>
      <c r="E5115" t="s">
        <v>7</v>
      </c>
      <c r="F5115">
        <f>VLOOKUP(E5115,SHIPMODE,2,FALSE)</f>
        <v>1</v>
      </c>
      <c r="G5115" t="s">
        <v>3747</v>
      </c>
      <c r="H5115" t="s">
        <v>1809</v>
      </c>
      <c r="I5115" t="s">
        <v>9</v>
      </c>
      <c r="J5115">
        <f>VLOOKUP(I5115,segmentID,2,FALSE)</f>
        <v>1</v>
      </c>
      <c r="K5115" t="s">
        <v>3255</v>
      </c>
      <c r="L5115">
        <f>VLOOKUP(K5115,country2,2,FALSE)</f>
        <v>1</v>
      </c>
      <c r="M5115" t="s">
        <v>402</v>
      </c>
      <c r="N5115">
        <f>VLOOKUP(Orders!M5115,city2,2,FALSE)</f>
        <v>62</v>
      </c>
      <c r="O5115" t="s">
        <v>54</v>
      </c>
      <c r="P5115">
        <f>VLOOKUP(O5115,state2,2,FALSE)</f>
        <v>6</v>
      </c>
      <c r="Q5115">
        <v>75220</v>
      </c>
      <c r="R5115" t="s">
        <v>55</v>
      </c>
      <c r="S5115">
        <f>VLOOKUP(R5115,region2,2,FALSE)</f>
        <v>3</v>
      </c>
      <c r="T5115" t="s">
        <v>5380</v>
      </c>
      <c r="U5115" t="s">
        <v>22</v>
      </c>
      <c r="V5115">
        <f>VLOOKUP(U5115,category2,2,FALSE)</f>
        <v>2</v>
      </c>
      <c r="W5115" t="s">
        <v>45</v>
      </c>
      <c r="X5115">
        <f>VLOOKUP(W5115,subcat2,3,FALSE)</f>
        <v>11</v>
      </c>
      <c r="Y5115" t="s">
        <v>1322</v>
      </c>
      <c r="Z5115">
        <v>15.552000000000003</v>
      </c>
      <c r="AA5115">
        <v>3</v>
      </c>
      <c r="AB5115">
        <v>0.2</v>
      </c>
      <c r="AC5115" s="4">
        <v>5.4432</v>
      </c>
    </row>
    <row r="5116" spans="1:29" x14ac:dyDescent="0.25">
      <c r="A5116" s="2">
        <v>5115</v>
      </c>
      <c r="B5116" t="s">
        <v>8600</v>
      </c>
      <c r="C5116" s="3">
        <v>42691</v>
      </c>
      <c r="D5116" s="3">
        <v>42696</v>
      </c>
      <c r="E5116" t="s">
        <v>25</v>
      </c>
      <c r="F5116">
        <f>VLOOKUP(E5116,SHIPMODE,2,FALSE)</f>
        <v>2</v>
      </c>
      <c r="G5116" t="s">
        <v>3588</v>
      </c>
      <c r="H5116" t="s">
        <v>1262</v>
      </c>
      <c r="I5116" t="s">
        <v>9</v>
      </c>
      <c r="J5116">
        <f>VLOOKUP(I5116,segmentID,2,FALSE)</f>
        <v>1</v>
      </c>
      <c r="K5116" t="s">
        <v>3255</v>
      </c>
      <c r="L5116">
        <f>VLOOKUP(K5116,country2,2,FALSE)</f>
        <v>1</v>
      </c>
      <c r="M5116" t="s">
        <v>329</v>
      </c>
      <c r="N5116">
        <f>VLOOKUP(Orders!M5116,city2,2,FALSE)</f>
        <v>52</v>
      </c>
      <c r="O5116" t="s">
        <v>330</v>
      </c>
      <c r="P5116">
        <f>VLOOKUP(O5116,state2,2,FALSE)</f>
        <v>28</v>
      </c>
      <c r="Q5116">
        <v>88220</v>
      </c>
      <c r="R5116" t="s">
        <v>21</v>
      </c>
      <c r="S5116">
        <f>VLOOKUP(R5116,region2,2,FALSE)</f>
        <v>2</v>
      </c>
      <c r="T5116" t="s">
        <v>4413</v>
      </c>
      <c r="U5116" t="s">
        <v>22</v>
      </c>
      <c r="V5116">
        <f>VLOOKUP(U5116,category2,2,FALSE)</f>
        <v>2</v>
      </c>
      <c r="W5116" t="s">
        <v>3231</v>
      </c>
      <c r="X5116">
        <f>VLOOKUP(W5116,subcat2,3,FALSE)</f>
        <v>9</v>
      </c>
      <c r="Y5116" t="s">
        <v>37</v>
      </c>
      <c r="Z5116">
        <v>10.776000000000002</v>
      </c>
      <c r="AA5116">
        <v>3</v>
      </c>
      <c r="AB5116">
        <v>0.2</v>
      </c>
      <c r="AC5116" s="4">
        <v>3.3674999999999984</v>
      </c>
    </row>
    <row r="5117" spans="1:29" x14ac:dyDescent="0.25">
      <c r="A5117" s="2">
        <v>5116</v>
      </c>
      <c r="B5117" t="s">
        <v>10090</v>
      </c>
      <c r="C5117" s="3">
        <v>42941</v>
      </c>
      <c r="D5117" s="3">
        <v>42945</v>
      </c>
      <c r="E5117" t="s">
        <v>25</v>
      </c>
      <c r="F5117">
        <f>VLOOKUP(E5117,SHIPMODE,2,FALSE)</f>
        <v>2</v>
      </c>
      <c r="G5117" t="s">
        <v>3987</v>
      </c>
      <c r="H5117" t="s">
        <v>2793</v>
      </c>
      <c r="I5117" t="s">
        <v>9</v>
      </c>
      <c r="J5117">
        <f>VLOOKUP(I5117,segmentID,2,FALSE)</f>
        <v>1</v>
      </c>
      <c r="K5117" t="s">
        <v>3255</v>
      </c>
      <c r="L5117">
        <f>VLOOKUP(K5117,country2,2,FALSE)</f>
        <v>1</v>
      </c>
      <c r="M5117" t="s">
        <v>77</v>
      </c>
      <c r="N5117">
        <f>VLOOKUP(Orders!M5117,city2,2,FALSE)</f>
        <v>11</v>
      </c>
      <c r="O5117" t="s">
        <v>78</v>
      </c>
      <c r="P5117">
        <f>VLOOKUP(O5117,state2,2,FALSE)</f>
        <v>10</v>
      </c>
      <c r="Q5117">
        <v>19134</v>
      </c>
      <c r="R5117" t="s">
        <v>79</v>
      </c>
      <c r="S5117">
        <f>VLOOKUP(R5117,region2,2,FALSE)</f>
        <v>4</v>
      </c>
      <c r="T5117" t="s">
        <v>5782</v>
      </c>
      <c r="U5117" t="s">
        <v>22</v>
      </c>
      <c r="V5117">
        <f>VLOOKUP(U5117,category2,2,FALSE)</f>
        <v>2</v>
      </c>
      <c r="W5117" t="s">
        <v>23</v>
      </c>
      <c r="X5117">
        <f>VLOOKUP(W5117,subcat2,3,FALSE)</f>
        <v>3</v>
      </c>
      <c r="Y5117" t="s">
        <v>419</v>
      </c>
      <c r="Z5117">
        <v>3.3040000000000003</v>
      </c>
      <c r="AA5117">
        <v>1</v>
      </c>
      <c r="AB5117">
        <v>0.2</v>
      </c>
      <c r="AC5117" s="4">
        <v>1.0737999999999999</v>
      </c>
    </row>
    <row r="5118" spans="1:29" x14ac:dyDescent="0.25">
      <c r="A5118" s="2">
        <v>5117</v>
      </c>
      <c r="B5118" t="s">
        <v>10091</v>
      </c>
      <c r="C5118" s="3">
        <v>43050</v>
      </c>
      <c r="D5118" s="3">
        <v>43056</v>
      </c>
      <c r="E5118" t="s">
        <v>25</v>
      </c>
      <c r="F5118">
        <f>VLOOKUP(E5118,SHIPMODE,2,FALSE)</f>
        <v>2</v>
      </c>
      <c r="G5118" t="s">
        <v>3618</v>
      </c>
      <c r="H5118" t="s">
        <v>1355</v>
      </c>
      <c r="I5118" t="s">
        <v>9</v>
      </c>
      <c r="J5118">
        <f>VLOOKUP(I5118,segmentID,2,FALSE)</f>
        <v>1</v>
      </c>
      <c r="K5118" t="s">
        <v>3255</v>
      </c>
      <c r="L5118">
        <f>VLOOKUP(K5118,country2,2,FALSE)</f>
        <v>1</v>
      </c>
      <c r="M5118" t="s">
        <v>138</v>
      </c>
      <c r="N5118">
        <f>VLOOKUP(Orders!M5118,city2,2,FALSE)</f>
        <v>21</v>
      </c>
      <c r="O5118" t="s">
        <v>139</v>
      </c>
      <c r="P5118">
        <f>VLOOKUP(O5118,state2,2,FALSE)</f>
        <v>16</v>
      </c>
      <c r="Q5118">
        <v>10009</v>
      </c>
      <c r="R5118" t="s">
        <v>79</v>
      </c>
      <c r="S5118">
        <f>VLOOKUP(R5118,region2,2,FALSE)</f>
        <v>4</v>
      </c>
      <c r="T5118" t="s">
        <v>5116</v>
      </c>
      <c r="U5118" t="s">
        <v>22</v>
      </c>
      <c r="V5118">
        <f>VLOOKUP(U5118,category2,2,FALSE)</f>
        <v>2</v>
      </c>
      <c r="W5118" t="s">
        <v>3227</v>
      </c>
      <c r="X5118">
        <f>VLOOKUP(W5118,subcat2,3,FALSE)</f>
        <v>5</v>
      </c>
      <c r="Y5118" t="s">
        <v>1487</v>
      </c>
      <c r="Z5118">
        <v>35.479999999999997</v>
      </c>
      <c r="AA5118">
        <v>1</v>
      </c>
      <c r="AB5118">
        <v>0</v>
      </c>
      <c r="AC5118" s="4">
        <v>0</v>
      </c>
    </row>
    <row r="5119" spans="1:29" x14ac:dyDescent="0.25">
      <c r="A5119" s="2">
        <v>5118</v>
      </c>
      <c r="B5119" t="s">
        <v>7422</v>
      </c>
      <c r="C5119" s="3">
        <v>42273</v>
      </c>
      <c r="D5119" s="3">
        <v>42280</v>
      </c>
      <c r="E5119" t="s">
        <v>25</v>
      </c>
      <c r="F5119">
        <f>VLOOKUP(E5119,SHIPMODE,2,FALSE)</f>
        <v>2</v>
      </c>
      <c r="G5119" t="s">
        <v>3676</v>
      </c>
      <c r="H5119" t="s">
        <v>1592</v>
      </c>
      <c r="I5119" t="s">
        <v>9</v>
      </c>
      <c r="J5119">
        <f>VLOOKUP(I5119,segmentID,2,FALSE)</f>
        <v>1</v>
      </c>
      <c r="K5119" t="s">
        <v>3255</v>
      </c>
      <c r="L5119">
        <f>VLOOKUP(K5119,country2,2,FALSE)</f>
        <v>1</v>
      </c>
      <c r="M5119" t="s">
        <v>1097</v>
      </c>
      <c r="N5119">
        <f>VLOOKUP(Orders!M5119,city2,2,FALSE)</f>
        <v>148</v>
      </c>
      <c r="O5119" t="s">
        <v>139</v>
      </c>
      <c r="P5119">
        <f>VLOOKUP(O5119,state2,2,FALSE)</f>
        <v>16</v>
      </c>
      <c r="Q5119">
        <v>11572</v>
      </c>
      <c r="R5119" t="s">
        <v>79</v>
      </c>
      <c r="S5119">
        <f>VLOOKUP(R5119,region2,2,FALSE)</f>
        <v>4</v>
      </c>
      <c r="T5119" t="s">
        <v>4379</v>
      </c>
      <c r="U5119" t="s">
        <v>22</v>
      </c>
      <c r="V5119">
        <f>VLOOKUP(U5119,category2,2,FALSE)</f>
        <v>2</v>
      </c>
      <c r="W5119" t="s">
        <v>3234</v>
      </c>
      <c r="X5119">
        <f>VLOOKUP(W5119,subcat2,3,FALSE)</f>
        <v>14</v>
      </c>
      <c r="Y5119" t="s">
        <v>2037</v>
      </c>
      <c r="Z5119">
        <v>34.44</v>
      </c>
      <c r="AA5119">
        <v>3</v>
      </c>
      <c r="AB5119">
        <v>0</v>
      </c>
      <c r="AC5119" s="4">
        <v>16.186799999999998</v>
      </c>
    </row>
    <row r="5120" spans="1:29" x14ac:dyDescent="0.25">
      <c r="A5120" s="2">
        <v>5119</v>
      </c>
      <c r="B5120" t="s">
        <v>7422</v>
      </c>
      <c r="C5120" s="3">
        <v>42273</v>
      </c>
      <c r="D5120" s="3">
        <v>42280</v>
      </c>
      <c r="E5120" t="s">
        <v>25</v>
      </c>
      <c r="F5120">
        <f>VLOOKUP(E5120,SHIPMODE,2,FALSE)</f>
        <v>2</v>
      </c>
      <c r="G5120" t="s">
        <v>3676</v>
      </c>
      <c r="H5120" t="s">
        <v>1592</v>
      </c>
      <c r="I5120" t="s">
        <v>9</v>
      </c>
      <c r="J5120">
        <f>VLOOKUP(I5120,segmentID,2,FALSE)</f>
        <v>1</v>
      </c>
      <c r="K5120" t="s">
        <v>3255</v>
      </c>
      <c r="L5120">
        <f>VLOOKUP(K5120,country2,2,FALSE)</f>
        <v>1</v>
      </c>
      <c r="M5120" t="s">
        <v>1097</v>
      </c>
      <c r="N5120">
        <f>VLOOKUP(Orders!M5120,city2,2,FALSE)</f>
        <v>148</v>
      </c>
      <c r="O5120" t="s">
        <v>139</v>
      </c>
      <c r="P5120">
        <f>VLOOKUP(O5120,state2,2,FALSE)</f>
        <v>16</v>
      </c>
      <c r="Q5120">
        <v>11572</v>
      </c>
      <c r="R5120" t="s">
        <v>79</v>
      </c>
      <c r="S5120">
        <f>VLOOKUP(R5120,region2,2,FALSE)</f>
        <v>4</v>
      </c>
      <c r="T5120" t="s">
        <v>5612</v>
      </c>
      <c r="U5120" t="s">
        <v>35</v>
      </c>
      <c r="V5120">
        <f>VLOOKUP(U5120,category2,2,FALSE)</f>
        <v>3</v>
      </c>
      <c r="W5120" t="s">
        <v>3235</v>
      </c>
      <c r="X5120">
        <f>VLOOKUP(W5120,subcat2,3,FALSE)</f>
        <v>16</v>
      </c>
      <c r="Y5120" t="s">
        <v>668</v>
      </c>
      <c r="Z5120">
        <v>629.92999999999995</v>
      </c>
      <c r="AA5120">
        <v>7</v>
      </c>
      <c r="AB5120">
        <v>0</v>
      </c>
      <c r="AC5120" s="4">
        <v>296.06709999999998</v>
      </c>
    </row>
    <row r="5121" spans="1:29" x14ac:dyDescent="0.25">
      <c r="A5121" s="2">
        <v>5120</v>
      </c>
      <c r="B5121" t="s">
        <v>7422</v>
      </c>
      <c r="C5121" s="3">
        <v>42273</v>
      </c>
      <c r="D5121" s="3">
        <v>42280</v>
      </c>
      <c r="E5121" t="s">
        <v>25</v>
      </c>
      <c r="F5121">
        <f>VLOOKUP(E5121,SHIPMODE,2,FALSE)</f>
        <v>2</v>
      </c>
      <c r="G5121" t="s">
        <v>3676</v>
      </c>
      <c r="H5121" t="s">
        <v>1592</v>
      </c>
      <c r="I5121" t="s">
        <v>9</v>
      </c>
      <c r="J5121">
        <f>VLOOKUP(I5121,segmentID,2,FALSE)</f>
        <v>1</v>
      </c>
      <c r="K5121" t="s">
        <v>3255</v>
      </c>
      <c r="L5121">
        <f>VLOOKUP(K5121,country2,2,FALSE)</f>
        <v>1</v>
      </c>
      <c r="M5121" t="s">
        <v>1097</v>
      </c>
      <c r="N5121">
        <f>VLOOKUP(Orders!M5121,city2,2,FALSE)</f>
        <v>148</v>
      </c>
      <c r="O5121" t="s">
        <v>139</v>
      </c>
      <c r="P5121">
        <f>VLOOKUP(O5121,state2,2,FALSE)</f>
        <v>16</v>
      </c>
      <c r="Q5121">
        <v>11572</v>
      </c>
      <c r="R5121" t="s">
        <v>79</v>
      </c>
      <c r="S5121">
        <f>VLOOKUP(R5121,region2,2,FALSE)</f>
        <v>4</v>
      </c>
      <c r="T5121" t="s">
        <v>5129</v>
      </c>
      <c r="U5121" t="s">
        <v>22</v>
      </c>
      <c r="V5121">
        <f>VLOOKUP(U5121,category2,2,FALSE)</f>
        <v>2</v>
      </c>
      <c r="W5121" t="s">
        <v>3231</v>
      </c>
      <c r="X5121">
        <f>VLOOKUP(W5121,subcat2,3,FALSE)</f>
        <v>9</v>
      </c>
      <c r="Y5121" t="s">
        <v>1058</v>
      </c>
      <c r="Z5121">
        <v>79.056000000000012</v>
      </c>
      <c r="AA5121">
        <v>9</v>
      </c>
      <c r="AB5121">
        <v>0.2</v>
      </c>
      <c r="AC5121" s="4">
        <v>28.657800000000002</v>
      </c>
    </row>
    <row r="5122" spans="1:29" x14ac:dyDescent="0.25">
      <c r="A5122" s="2">
        <v>5121</v>
      </c>
      <c r="B5122" t="s">
        <v>6425</v>
      </c>
      <c r="C5122" s="3">
        <v>41733</v>
      </c>
      <c r="D5122" s="3">
        <v>41737</v>
      </c>
      <c r="E5122" t="s">
        <v>25</v>
      </c>
      <c r="F5122">
        <f>VLOOKUP(E5122,SHIPMODE,2,FALSE)</f>
        <v>2</v>
      </c>
      <c r="G5122" t="s">
        <v>3265</v>
      </c>
      <c r="H5122" t="s">
        <v>71</v>
      </c>
      <c r="I5122" t="s">
        <v>18</v>
      </c>
      <c r="J5122">
        <f>VLOOKUP(I5122,segmentID,2,FALSE)</f>
        <v>2</v>
      </c>
      <c r="K5122" t="s">
        <v>3255</v>
      </c>
      <c r="L5122">
        <f>VLOOKUP(K5122,country2,2,FALSE)</f>
        <v>1</v>
      </c>
      <c r="M5122" t="s">
        <v>1862</v>
      </c>
      <c r="N5122">
        <f>VLOOKUP(Orders!M5122,city2,2,FALSE)</f>
        <v>241</v>
      </c>
      <c r="O5122" t="s">
        <v>361</v>
      </c>
      <c r="P5122">
        <f>VLOOKUP(O5122,state2,2,FALSE)</f>
        <v>29</v>
      </c>
      <c r="Q5122">
        <v>70506</v>
      </c>
      <c r="R5122" t="s">
        <v>12</v>
      </c>
      <c r="S5122">
        <f>VLOOKUP(R5122,region2,2,FALSE)</f>
        <v>1</v>
      </c>
      <c r="T5122" t="s">
        <v>4351</v>
      </c>
      <c r="U5122" t="s">
        <v>22</v>
      </c>
      <c r="V5122">
        <f>VLOOKUP(U5122,category2,2,FALSE)</f>
        <v>2</v>
      </c>
      <c r="W5122" t="s">
        <v>3227</v>
      </c>
      <c r="X5122">
        <f>VLOOKUP(W5122,subcat2,3,FALSE)</f>
        <v>5</v>
      </c>
      <c r="Y5122" t="s">
        <v>2607</v>
      </c>
      <c r="Z5122">
        <v>232.54999999999998</v>
      </c>
      <c r="AA5122">
        <v>5</v>
      </c>
      <c r="AB5122">
        <v>0</v>
      </c>
      <c r="AC5122" s="4">
        <v>9.3019999999999925</v>
      </c>
    </row>
    <row r="5123" spans="1:29" x14ac:dyDescent="0.25">
      <c r="A5123" s="2">
        <v>5122</v>
      </c>
      <c r="B5123" t="s">
        <v>6425</v>
      </c>
      <c r="C5123" s="3">
        <v>41733</v>
      </c>
      <c r="D5123" s="3">
        <v>41737</v>
      </c>
      <c r="E5123" t="s">
        <v>25</v>
      </c>
      <c r="F5123">
        <f>VLOOKUP(E5123,SHIPMODE,2,FALSE)</f>
        <v>2</v>
      </c>
      <c r="G5123" t="s">
        <v>3265</v>
      </c>
      <c r="H5123" t="s">
        <v>71</v>
      </c>
      <c r="I5123" t="s">
        <v>18</v>
      </c>
      <c r="J5123">
        <f>VLOOKUP(I5123,segmentID,2,FALSE)</f>
        <v>2</v>
      </c>
      <c r="K5123" t="s">
        <v>3255</v>
      </c>
      <c r="L5123">
        <f>VLOOKUP(K5123,country2,2,FALSE)</f>
        <v>1</v>
      </c>
      <c r="M5123" t="s">
        <v>1862</v>
      </c>
      <c r="N5123">
        <f>VLOOKUP(Orders!M5123,city2,2,FALSE)</f>
        <v>241</v>
      </c>
      <c r="O5123" t="s">
        <v>361</v>
      </c>
      <c r="P5123">
        <f>VLOOKUP(O5123,state2,2,FALSE)</f>
        <v>29</v>
      </c>
      <c r="Q5123">
        <v>70506</v>
      </c>
      <c r="R5123" t="s">
        <v>12</v>
      </c>
      <c r="S5123">
        <f>VLOOKUP(R5123,region2,2,FALSE)</f>
        <v>1</v>
      </c>
      <c r="T5123" t="s">
        <v>5215</v>
      </c>
      <c r="U5123" t="s">
        <v>35</v>
      </c>
      <c r="V5123">
        <f>VLOOKUP(U5123,category2,2,FALSE)</f>
        <v>3</v>
      </c>
      <c r="W5123" t="s">
        <v>3232</v>
      </c>
      <c r="X5123">
        <f>VLOOKUP(W5123,subcat2,3,FALSE)</f>
        <v>12</v>
      </c>
      <c r="Y5123" t="s">
        <v>3060</v>
      </c>
      <c r="Z5123">
        <v>99.98</v>
      </c>
      <c r="AA5123">
        <v>2</v>
      </c>
      <c r="AB5123">
        <v>0</v>
      </c>
      <c r="AC5123" s="4">
        <v>42.991400000000006</v>
      </c>
    </row>
    <row r="5124" spans="1:29" x14ac:dyDescent="0.25">
      <c r="A5124" s="2">
        <v>5123</v>
      </c>
      <c r="B5124" t="s">
        <v>6425</v>
      </c>
      <c r="C5124" s="3">
        <v>41733</v>
      </c>
      <c r="D5124" s="3">
        <v>41737</v>
      </c>
      <c r="E5124" t="s">
        <v>25</v>
      </c>
      <c r="F5124">
        <f>VLOOKUP(E5124,SHIPMODE,2,FALSE)</f>
        <v>2</v>
      </c>
      <c r="G5124" t="s">
        <v>3265</v>
      </c>
      <c r="H5124" t="s">
        <v>71</v>
      </c>
      <c r="I5124" t="s">
        <v>18</v>
      </c>
      <c r="J5124">
        <f>VLOOKUP(I5124,segmentID,2,FALSE)</f>
        <v>2</v>
      </c>
      <c r="K5124" t="s">
        <v>3255</v>
      </c>
      <c r="L5124">
        <f>VLOOKUP(K5124,country2,2,FALSE)</f>
        <v>1</v>
      </c>
      <c r="M5124" t="s">
        <v>1862</v>
      </c>
      <c r="N5124">
        <f>VLOOKUP(Orders!M5124,city2,2,FALSE)</f>
        <v>241</v>
      </c>
      <c r="O5124" t="s">
        <v>361</v>
      </c>
      <c r="P5124">
        <f>VLOOKUP(O5124,state2,2,FALSE)</f>
        <v>29</v>
      </c>
      <c r="Q5124">
        <v>70506</v>
      </c>
      <c r="R5124" t="s">
        <v>12</v>
      </c>
      <c r="S5124">
        <f>VLOOKUP(R5124,region2,2,FALSE)</f>
        <v>1</v>
      </c>
      <c r="T5124" t="s">
        <v>5783</v>
      </c>
      <c r="U5124" t="s">
        <v>22</v>
      </c>
      <c r="V5124">
        <f>VLOOKUP(U5124,category2,2,FALSE)</f>
        <v>2</v>
      </c>
      <c r="W5124" t="s">
        <v>45</v>
      </c>
      <c r="X5124">
        <f>VLOOKUP(W5124,subcat2,3,FALSE)</f>
        <v>11</v>
      </c>
      <c r="Y5124" t="s">
        <v>1065</v>
      </c>
      <c r="Z5124">
        <v>19.440000000000001</v>
      </c>
      <c r="AA5124">
        <v>3</v>
      </c>
      <c r="AB5124">
        <v>0</v>
      </c>
      <c r="AC5124" s="4">
        <v>9.3312000000000008</v>
      </c>
    </row>
    <row r="5125" spans="1:29" x14ac:dyDescent="0.25">
      <c r="A5125" s="2">
        <v>5124</v>
      </c>
      <c r="B5125" t="s">
        <v>6425</v>
      </c>
      <c r="C5125" s="3">
        <v>41733</v>
      </c>
      <c r="D5125" s="3">
        <v>41737</v>
      </c>
      <c r="E5125" t="s">
        <v>25</v>
      </c>
      <c r="F5125">
        <f>VLOOKUP(E5125,SHIPMODE,2,FALSE)</f>
        <v>2</v>
      </c>
      <c r="G5125" t="s">
        <v>3265</v>
      </c>
      <c r="H5125" t="s">
        <v>71</v>
      </c>
      <c r="I5125" t="s">
        <v>18</v>
      </c>
      <c r="J5125">
        <f>VLOOKUP(I5125,segmentID,2,FALSE)</f>
        <v>2</v>
      </c>
      <c r="K5125" t="s">
        <v>3255</v>
      </c>
      <c r="L5125">
        <f>VLOOKUP(K5125,country2,2,FALSE)</f>
        <v>1</v>
      </c>
      <c r="M5125" t="s">
        <v>1862</v>
      </c>
      <c r="N5125">
        <f>VLOOKUP(Orders!M5125,city2,2,FALSE)</f>
        <v>241</v>
      </c>
      <c r="O5125" t="s">
        <v>361</v>
      </c>
      <c r="P5125">
        <f>VLOOKUP(O5125,state2,2,FALSE)</f>
        <v>29</v>
      </c>
      <c r="Q5125">
        <v>70506</v>
      </c>
      <c r="R5125" t="s">
        <v>12</v>
      </c>
      <c r="S5125">
        <f>VLOOKUP(R5125,region2,2,FALSE)</f>
        <v>1</v>
      </c>
      <c r="T5125" t="s">
        <v>4817</v>
      </c>
      <c r="U5125" t="s">
        <v>22</v>
      </c>
      <c r="V5125">
        <f>VLOOKUP(U5125,category2,2,FALSE)</f>
        <v>2</v>
      </c>
      <c r="W5125" t="s">
        <v>45</v>
      </c>
      <c r="X5125">
        <f>VLOOKUP(W5125,subcat2,3,FALSE)</f>
        <v>11</v>
      </c>
      <c r="Y5125" t="s">
        <v>3043</v>
      </c>
      <c r="Z5125">
        <v>12.96</v>
      </c>
      <c r="AA5125">
        <v>2</v>
      </c>
      <c r="AB5125">
        <v>0</v>
      </c>
      <c r="AC5125" s="4">
        <v>6.3504000000000005</v>
      </c>
    </row>
    <row r="5126" spans="1:29" x14ac:dyDescent="0.25">
      <c r="A5126" s="2">
        <v>5125</v>
      </c>
      <c r="B5126" t="s">
        <v>6426</v>
      </c>
      <c r="C5126" s="3">
        <v>41896</v>
      </c>
      <c r="D5126" s="3">
        <v>41896</v>
      </c>
      <c r="E5126" t="s">
        <v>625</v>
      </c>
      <c r="F5126">
        <f>VLOOKUP(E5126,SHIPMODE,2,FALSE)</f>
        <v>4</v>
      </c>
      <c r="G5126" t="s">
        <v>3916</v>
      </c>
      <c r="H5126" t="s">
        <v>2480</v>
      </c>
      <c r="I5126" t="s">
        <v>9</v>
      </c>
      <c r="J5126">
        <f>VLOOKUP(I5126,segmentID,2,FALSE)</f>
        <v>1</v>
      </c>
      <c r="K5126" t="s">
        <v>3255</v>
      </c>
      <c r="L5126">
        <f>VLOOKUP(K5126,country2,2,FALSE)</f>
        <v>1</v>
      </c>
      <c r="M5126" t="s">
        <v>138</v>
      </c>
      <c r="N5126">
        <f>VLOOKUP(Orders!M5126,city2,2,FALSE)</f>
        <v>21</v>
      </c>
      <c r="O5126" t="s">
        <v>139</v>
      </c>
      <c r="P5126">
        <f>VLOOKUP(O5126,state2,2,FALSE)</f>
        <v>16</v>
      </c>
      <c r="Q5126">
        <v>10009</v>
      </c>
      <c r="R5126" t="s">
        <v>79</v>
      </c>
      <c r="S5126">
        <f>VLOOKUP(R5126,region2,2,FALSE)</f>
        <v>4</v>
      </c>
      <c r="T5126" t="s">
        <v>5061</v>
      </c>
      <c r="U5126" t="s">
        <v>13</v>
      </c>
      <c r="V5126">
        <f>VLOOKUP(U5126,category2,2,FALSE)</f>
        <v>1</v>
      </c>
      <c r="W5126" t="s">
        <v>29</v>
      </c>
      <c r="X5126">
        <f>VLOOKUP(W5126,subcat2,3,FALSE)</f>
        <v>4</v>
      </c>
      <c r="Y5126" t="s">
        <v>1444</v>
      </c>
      <c r="Z5126">
        <v>464.29200000000003</v>
      </c>
      <c r="AA5126">
        <v>9</v>
      </c>
      <c r="AB5126">
        <v>0.4</v>
      </c>
      <c r="AC5126" s="4">
        <v>-108.33479999999997</v>
      </c>
    </row>
    <row r="5127" spans="1:29" x14ac:dyDescent="0.25">
      <c r="A5127" s="2">
        <v>5126</v>
      </c>
      <c r="B5127" t="s">
        <v>6426</v>
      </c>
      <c r="C5127" s="3">
        <v>41896</v>
      </c>
      <c r="D5127" s="3">
        <v>41896</v>
      </c>
      <c r="E5127" t="s">
        <v>625</v>
      </c>
      <c r="F5127">
        <f>VLOOKUP(E5127,SHIPMODE,2,FALSE)</f>
        <v>4</v>
      </c>
      <c r="G5127" t="s">
        <v>3916</v>
      </c>
      <c r="H5127" t="s">
        <v>2480</v>
      </c>
      <c r="I5127" t="s">
        <v>9</v>
      </c>
      <c r="J5127">
        <f>VLOOKUP(I5127,segmentID,2,FALSE)</f>
        <v>1</v>
      </c>
      <c r="K5127" t="s">
        <v>3255</v>
      </c>
      <c r="L5127">
        <f>VLOOKUP(K5127,country2,2,FALSE)</f>
        <v>1</v>
      </c>
      <c r="M5127" t="s">
        <v>138</v>
      </c>
      <c r="N5127">
        <f>VLOOKUP(Orders!M5127,city2,2,FALSE)</f>
        <v>21</v>
      </c>
      <c r="O5127" t="s">
        <v>139</v>
      </c>
      <c r="P5127">
        <f>VLOOKUP(O5127,state2,2,FALSE)</f>
        <v>16</v>
      </c>
      <c r="Q5127">
        <v>10009</v>
      </c>
      <c r="R5127" t="s">
        <v>79</v>
      </c>
      <c r="S5127">
        <f>VLOOKUP(R5127,region2,2,FALSE)</f>
        <v>4</v>
      </c>
      <c r="T5127" t="s">
        <v>4796</v>
      </c>
      <c r="U5127" t="s">
        <v>22</v>
      </c>
      <c r="V5127">
        <f>VLOOKUP(U5127,category2,2,FALSE)</f>
        <v>2</v>
      </c>
      <c r="W5127" t="s">
        <v>103</v>
      </c>
      <c r="X5127">
        <f>VLOOKUP(W5127,subcat2,3,FALSE)</f>
        <v>13</v>
      </c>
      <c r="Y5127" t="s">
        <v>5926</v>
      </c>
      <c r="Z5127">
        <v>68.459999999999994</v>
      </c>
      <c r="AA5127">
        <v>7</v>
      </c>
      <c r="AB5127">
        <v>0</v>
      </c>
      <c r="AC5127" s="4">
        <v>31.491599999999995</v>
      </c>
    </row>
    <row r="5128" spans="1:29" x14ac:dyDescent="0.25">
      <c r="A5128" s="2">
        <v>5127</v>
      </c>
      <c r="B5128" t="s">
        <v>6426</v>
      </c>
      <c r="C5128" s="3">
        <v>41896</v>
      </c>
      <c r="D5128" s="3">
        <v>41896</v>
      </c>
      <c r="E5128" t="s">
        <v>625</v>
      </c>
      <c r="F5128">
        <f>VLOOKUP(E5128,SHIPMODE,2,FALSE)</f>
        <v>4</v>
      </c>
      <c r="G5128" t="s">
        <v>3916</v>
      </c>
      <c r="H5128" t="s">
        <v>2480</v>
      </c>
      <c r="I5128" t="s">
        <v>9</v>
      </c>
      <c r="J5128">
        <f>VLOOKUP(I5128,segmentID,2,FALSE)</f>
        <v>1</v>
      </c>
      <c r="K5128" t="s">
        <v>3255</v>
      </c>
      <c r="L5128">
        <f>VLOOKUP(K5128,country2,2,FALSE)</f>
        <v>1</v>
      </c>
      <c r="M5128" t="s">
        <v>138</v>
      </c>
      <c r="N5128">
        <f>VLOOKUP(Orders!M5128,city2,2,FALSE)</f>
        <v>21</v>
      </c>
      <c r="O5128" t="s">
        <v>139</v>
      </c>
      <c r="P5128">
        <f>VLOOKUP(O5128,state2,2,FALSE)</f>
        <v>16</v>
      </c>
      <c r="Q5128">
        <v>10009</v>
      </c>
      <c r="R5128" t="s">
        <v>79</v>
      </c>
      <c r="S5128">
        <f>VLOOKUP(R5128,region2,2,FALSE)</f>
        <v>4</v>
      </c>
      <c r="T5128" t="s">
        <v>4901</v>
      </c>
      <c r="U5128" t="s">
        <v>35</v>
      </c>
      <c r="V5128">
        <f>VLOOKUP(U5128,category2,2,FALSE)</f>
        <v>3</v>
      </c>
      <c r="W5128" t="s">
        <v>3235</v>
      </c>
      <c r="X5128">
        <f>VLOOKUP(W5128,subcat2,3,FALSE)</f>
        <v>16</v>
      </c>
      <c r="Y5128" t="s">
        <v>2764</v>
      </c>
      <c r="Z5128">
        <v>2799.96</v>
      </c>
      <c r="AA5128">
        <v>4</v>
      </c>
      <c r="AB5128">
        <v>0</v>
      </c>
      <c r="AC5128" s="4">
        <v>1371.9803999999999</v>
      </c>
    </row>
    <row r="5129" spans="1:29" x14ac:dyDescent="0.25">
      <c r="A5129" s="2">
        <v>5128</v>
      </c>
      <c r="B5129" t="s">
        <v>6426</v>
      </c>
      <c r="C5129" s="3">
        <v>41896</v>
      </c>
      <c r="D5129" s="3">
        <v>41896</v>
      </c>
      <c r="E5129" t="s">
        <v>625</v>
      </c>
      <c r="F5129">
        <f>VLOOKUP(E5129,SHIPMODE,2,FALSE)</f>
        <v>4</v>
      </c>
      <c r="G5129" t="s">
        <v>3916</v>
      </c>
      <c r="H5129" t="s">
        <v>2480</v>
      </c>
      <c r="I5129" t="s">
        <v>9</v>
      </c>
      <c r="J5129">
        <f>VLOOKUP(I5129,segmentID,2,FALSE)</f>
        <v>1</v>
      </c>
      <c r="K5129" t="s">
        <v>3255</v>
      </c>
      <c r="L5129">
        <f>VLOOKUP(K5129,country2,2,FALSE)</f>
        <v>1</v>
      </c>
      <c r="M5129" t="s">
        <v>138</v>
      </c>
      <c r="N5129">
        <f>VLOOKUP(Orders!M5129,city2,2,FALSE)</f>
        <v>21</v>
      </c>
      <c r="O5129" t="s">
        <v>139</v>
      </c>
      <c r="P5129">
        <f>VLOOKUP(O5129,state2,2,FALSE)</f>
        <v>16</v>
      </c>
      <c r="Q5129">
        <v>10009</v>
      </c>
      <c r="R5129" t="s">
        <v>79</v>
      </c>
      <c r="S5129">
        <f>VLOOKUP(R5129,region2,2,FALSE)</f>
        <v>4</v>
      </c>
      <c r="T5129" t="s">
        <v>4335</v>
      </c>
      <c r="U5129" t="s">
        <v>22</v>
      </c>
      <c r="V5129">
        <f>VLOOKUP(U5129,category2,2,FALSE)</f>
        <v>2</v>
      </c>
      <c r="W5129" t="s">
        <v>38</v>
      </c>
      <c r="X5129">
        <f>VLOOKUP(W5129,subcat2,3,FALSE)</f>
        <v>10</v>
      </c>
      <c r="Y5129" t="s">
        <v>2637</v>
      </c>
      <c r="Z5129">
        <v>601.29999999999995</v>
      </c>
      <c r="AA5129">
        <v>2</v>
      </c>
      <c r="AB5129">
        <v>0</v>
      </c>
      <c r="AC5129" s="4">
        <v>198.42899999999997</v>
      </c>
    </row>
    <row r="5130" spans="1:29" x14ac:dyDescent="0.25">
      <c r="A5130" s="2">
        <v>5129</v>
      </c>
      <c r="B5130" t="s">
        <v>6426</v>
      </c>
      <c r="C5130" s="3">
        <v>41896</v>
      </c>
      <c r="D5130" s="3">
        <v>41896</v>
      </c>
      <c r="E5130" t="s">
        <v>625</v>
      </c>
      <c r="F5130">
        <f>VLOOKUP(E5130,SHIPMODE,2,FALSE)</f>
        <v>4</v>
      </c>
      <c r="G5130" t="s">
        <v>3916</v>
      </c>
      <c r="H5130" t="s">
        <v>2480</v>
      </c>
      <c r="I5130" t="s">
        <v>9</v>
      </c>
      <c r="J5130">
        <f>VLOOKUP(I5130,segmentID,2,FALSE)</f>
        <v>1</v>
      </c>
      <c r="K5130" t="s">
        <v>3255</v>
      </c>
      <c r="L5130">
        <f>VLOOKUP(K5130,country2,2,FALSE)</f>
        <v>1</v>
      </c>
      <c r="M5130" t="s">
        <v>138</v>
      </c>
      <c r="N5130">
        <f>VLOOKUP(Orders!M5130,city2,2,FALSE)</f>
        <v>21</v>
      </c>
      <c r="O5130" t="s">
        <v>139</v>
      </c>
      <c r="P5130">
        <f>VLOOKUP(O5130,state2,2,FALSE)</f>
        <v>16</v>
      </c>
      <c r="Q5130">
        <v>10009</v>
      </c>
      <c r="R5130" t="s">
        <v>79</v>
      </c>
      <c r="S5130">
        <f>VLOOKUP(R5130,region2,2,FALSE)</f>
        <v>4</v>
      </c>
      <c r="T5130" t="s">
        <v>5335</v>
      </c>
      <c r="U5130" t="s">
        <v>35</v>
      </c>
      <c r="V5130">
        <f>VLOOKUP(U5130,category2,2,FALSE)</f>
        <v>3</v>
      </c>
      <c r="W5130" t="s">
        <v>3230</v>
      </c>
      <c r="X5130">
        <f>VLOOKUP(W5130,subcat2,3,FALSE)</f>
        <v>8</v>
      </c>
      <c r="Y5130" t="s">
        <v>304</v>
      </c>
      <c r="Z5130">
        <v>16.989999999999998</v>
      </c>
      <c r="AA5130">
        <v>1</v>
      </c>
      <c r="AB5130">
        <v>0</v>
      </c>
      <c r="AC5130" s="4">
        <v>4.4173999999999989</v>
      </c>
    </row>
    <row r="5131" spans="1:29" x14ac:dyDescent="0.25">
      <c r="A5131" s="2">
        <v>5130</v>
      </c>
      <c r="B5131" t="s">
        <v>6426</v>
      </c>
      <c r="C5131" s="3">
        <v>41896</v>
      </c>
      <c r="D5131" s="3">
        <v>41896</v>
      </c>
      <c r="E5131" t="s">
        <v>625</v>
      </c>
      <c r="F5131">
        <f>VLOOKUP(E5131,SHIPMODE,2,FALSE)</f>
        <v>4</v>
      </c>
      <c r="G5131" t="s">
        <v>3916</v>
      </c>
      <c r="H5131" t="s">
        <v>2480</v>
      </c>
      <c r="I5131" t="s">
        <v>9</v>
      </c>
      <c r="J5131">
        <f>VLOOKUP(I5131,segmentID,2,FALSE)</f>
        <v>1</v>
      </c>
      <c r="K5131" t="s">
        <v>3255</v>
      </c>
      <c r="L5131">
        <f>VLOOKUP(K5131,country2,2,FALSE)</f>
        <v>1</v>
      </c>
      <c r="M5131" t="s">
        <v>138</v>
      </c>
      <c r="N5131">
        <f>VLOOKUP(Orders!M5131,city2,2,FALSE)</f>
        <v>21</v>
      </c>
      <c r="O5131" t="s">
        <v>139</v>
      </c>
      <c r="P5131">
        <f>VLOOKUP(O5131,state2,2,FALSE)</f>
        <v>16</v>
      </c>
      <c r="Q5131">
        <v>10009</v>
      </c>
      <c r="R5131" t="s">
        <v>79</v>
      </c>
      <c r="S5131">
        <f>VLOOKUP(R5131,region2,2,FALSE)</f>
        <v>4</v>
      </c>
      <c r="T5131" t="s">
        <v>5552</v>
      </c>
      <c r="U5131" t="s">
        <v>35</v>
      </c>
      <c r="V5131">
        <f>VLOOKUP(U5131,category2,2,FALSE)</f>
        <v>3</v>
      </c>
      <c r="W5131" t="s">
        <v>3230</v>
      </c>
      <c r="X5131">
        <f>VLOOKUP(W5131,subcat2,3,FALSE)</f>
        <v>8</v>
      </c>
      <c r="Y5131" t="s">
        <v>2854</v>
      </c>
      <c r="Z5131">
        <v>287.96999999999997</v>
      </c>
      <c r="AA5131">
        <v>3</v>
      </c>
      <c r="AB5131">
        <v>0</v>
      </c>
      <c r="AC5131" s="4">
        <v>80.631600000000006</v>
      </c>
    </row>
    <row r="5132" spans="1:29" x14ac:dyDescent="0.25">
      <c r="A5132" s="2">
        <v>5131</v>
      </c>
      <c r="B5132" t="s">
        <v>6426</v>
      </c>
      <c r="C5132" s="3">
        <v>41896</v>
      </c>
      <c r="D5132" s="3">
        <v>41896</v>
      </c>
      <c r="E5132" t="s">
        <v>625</v>
      </c>
      <c r="F5132">
        <f>VLOOKUP(E5132,SHIPMODE,2,FALSE)</f>
        <v>4</v>
      </c>
      <c r="G5132" t="s">
        <v>3916</v>
      </c>
      <c r="H5132" t="s">
        <v>2480</v>
      </c>
      <c r="I5132" t="s">
        <v>9</v>
      </c>
      <c r="J5132">
        <f>VLOOKUP(I5132,segmentID,2,FALSE)</f>
        <v>1</v>
      </c>
      <c r="K5132" t="s">
        <v>3255</v>
      </c>
      <c r="L5132">
        <f>VLOOKUP(K5132,country2,2,FALSE)</f>
        <v>1</v>
      </c>
      <c r="M5132" t="s">
        <v>138</v>
      </c>
      <c r="N5132">
        <f>VLOOKUP(Orders!M5132,city2,2,FALSE)</f>
        <v>21</v>
      </c>
      <c r="O5132" t="s">
        <v>139</v>
      </c>
      <c r="P5132">
        <f>VLOOKUP(O5132,state2,2,FALSE)</f>
        <v>16</v>
      </c>
      <c r="Q5132">
        <v>10009</v>
      </c>
      <c r="R5132" t="s">
        <v>79</v>
      </c>
      <c r="S5132">
        <f>VLOOKUP(R5132,region2,2,FALSE)</f>
        <v>4</v>
      </c>
      <c r="T5132" t="s">
        <v>5531</v>
      </c>
      <c r="U5132" t="s">
        <v>22</v>
      </c>
      <c r="V5132">
        <f>VLOOKUP(U5132,category2,2,FALSE)</f>
        <v>2</v>
      </c>
      <c r="W5132" t="s">
        <v>45</v>
      </c>
      <c r="X5132">
        <f>VLOOKUP(W5132,subcat2,3,FALSE)</f>
        <v>11</v>
      </c>
      <c r="Y5132" t="s">
        <v>2953</v>
      </c>
      <c r="Z5132">
        <v>44.820000000000007</v>
      </c>
      <c r="AA5132">
        <v>9</v>
      </c>
      <c r="AB5132">
        <v>0</v>
      </c>
      <c r="AC5132" s="4">
        <v>21.065400000000004</v>
      </c>
    </row>
    <row r="5133" spans="1:29" x14ac:dyDescent="0.25">
      <c r="A5133" s="2">
        <v>5132</v>
      </c>
      <c r="B5133" t="s">
        <v>10092</v>
      </c>
      <c r="C5133" s="3">
        <v>43098</v>
      </c>
      <c r="D5133" s="3">
        <v>43105</v>
      </c>
      <c r="E5133" t="s">
        <v>25</v>
      </c>
      <c r="F5133">
        <f>VLOOKUP(E5133,SHIPMODE,2,FALSE)</f>
        <v>2</v>
      </c>
      <c r="G5133" t="s">
        <v>3385</v>
      </c>
      <c r="H5133" t="s">
        <v>550</v>
      </c>
      <c r="I5133" t="s">
        <v>18</v>
      </c>
      <c r="J5133">
        <f>VLOOKUP(I5133,segmentID,2,FALSE)</f>
        <v>2</v>
      </c>
      <c r="K5133" t="s">
        <v>3255</v>
      </c>
      <c r="L5133">
        <f>VLOOKUP(K5133,country2,2,FALSE)</f>
        <v>1</v>
      </c>
      <c r="M5133" t="s">
        <v>889</v>
      </c>
      <c r="N5133">
        <f>VLOOKUP(Orders!M5133,city2,2,FALSE)</f>
        <v>126</v>
      </c>
      <c r="O5133" t="s">
        <v>20</v>
      </c>
      <c r="P5133">
        <f>VLOOKUP(O5133,state2,2,FALSE)</f>
        <v>2</v>
      </c>
      <c r="Q5133">
        <v>92804</v>
      </c>
      <c r="R5133" t="s">
        <v>21</v>
      </c>
      <c r="S5133">
        <f>VLOOKUP(R5133,region2,2,FALSE)</f>
        <v>2</v>
      </c>
      <c r="T5133" t="s">
        <v>5381</v>
      </c>
      <c r="U5133" t="s">
        <v>13</v>
      </c>
      <c r="V5133">
        <f>VLOOKUP(U5133,category2,2,FALSE)</f>
        <v>1</v>
      </c>
      <c r="W5133" t="s">
        <v>3228</v>
      </c>
      <c r="X5133">
        <f>VLOOKUP(W5133,subcat2,3,FALSE)</f>
        <v>6</v>
      </c>
      <c r="Y5133" t="s">
        <v>1911</v>
      </c>
      <c r="Z5133">
        <v>101.12</v>
      </c>
      <c r="AA5133">
        <v>8</v>
      </c>
      <c r="AB5133">
        <v>0</v>
      </c>
      <c r="AC5133" s="4">
        <v>37.414400000000001</v>
      </c>
    </row>
    <row r="5134" spans="1:29" x14ac:dyDescent="0.25">
      <c r="A5134" s="2">
        <v>5133</v>
      </c>
      <c r="B5134" t="s">
        <v>7423</v>
      </c>
      <c r="C5134" s="3">
        <v>42176</v>
      </c>
      <c r="D5134" s="3">
        <v>42182</v>
      </c>
      <c r="E5134" t="s">
        <v>25</v>
      </c>
      <c r="F5134">
        <f>VLOOKUP(E5134,SHIPMODE,2,FALSE)</f>
        <v>2</v>
      </c>
      <c r="G5134" t="s">
        <v>3467</v>
      </c>
      <c r="H5134" t="s">
        <v>867</v>
      </c>
      <c r="I5134" t="s">
        <v>9</v>
      </c>
      <c r="J5134">
        <f>VLOOKUP(I5134,segmentID,2,FALSE)</f>
        <v>1</v>
      </c>
      <c r="K5134" t="s">
        <v>3255</v>
      </c>
      <c r="L5134">
        <f>VLOOKUP(K5134,country2,2,FALSE)</f>
        <v>1</v>
      </c>
      <c r="M5134" t="s">
        <v>1618</v>
      </c>
      <c r="N5134">
        <f>VLOOKUP(Orders!M5134,city2,2,FALSE)</f>
        <v>208</v>
      </c>
      <c r="O5134" t="s">
        <v>28</v>
      </c>
      <c r="P5134">
        <f>VLOOKUP(O5134,state2,2,FALSE)</f>
        <v>3</v>
      </c>
      <c r="Q5134">
        <v>32725</v>
      </c>
      <c r="R5134" t="s">
        <v>12</v>
      </c>
      <c r="S5134">
        <f>VLOOKUP(R5134,region2,2,FALSE)</f>
        <v>1</v>
      </c>
      <c r="T5134" t="s">
        <v>4904</v>
      </c>
      <c r="U5134" t="s">
        <v>35</v>
      </c>
      <c r="V5134">
        <f>VLOOKUP(U5134,category2,2,FALSE)</f>
        <v>3</v>
      </c>
      <c r="W5134" t="s">
        <v>3230</v>
      </c>
      <c r="X5134">
        <f>VLOOKUP(W5134,subcat2,3,FALSE)</f>
        <v>8</v>
      </c>
      <c r="Y5134" t="s">
        <v>2942</v>
      </c>
      <c r="Z5134">
        <v>107.97600000000001</v>
      </c>
      <c r="AA5134">
        <v>3</v>
      </c>
      <c r="AB5134">
        <v>0.2</v>
      </c>
      <c r="AC5134" s="4">
        <v>37.791599999999988</v>
      </c>
    </row>
    <row r="5135" spans="1:29" x14ac:dyDescent="0.25">
      <c r="A5135" s="2">
        <v>5134</v>
      </c>
      <c r="B5135" t="s">
        <v>10093</v>
      </c>
      <c r="C5135" s="3">
        <v>43065</v>
      </c>
      <c r="D5135" s="3">
        <v>43069</v>
      </c>
      <c r="E5135" t="s">
        <v>25</v>
      </c>
      <c r="F5135">
        <f>VLOOKUP(E5135,SHIPMODE,2,FALSE)</f>
        <v>2</v>
      </c>
      <c r="G5135" t="s">
        <v>3690</v>
      </c>
      <c r="H5135" t="s">
        <v>1629</v>
      </c>
      <c r="I5135" t="s">
        <v>52</v>
      </c>
      <c r="J5135">
        <f>VLOOKUP(I5135,segmentID,2,FALSE)</f>
        <v>3</v>
      </c>
      <c r="K5135" t="s">
        <v>3255</v>
      </c>
      <c r="L5135">
        <f>VLOOKUP(K5135,country2,2,FALSE)</f>
        <v>1</v>
      </c>
      <c r="M5135" t="s">
        <v>138</v>
      </c>
      <c r="N5135">
        <f>VLOOKUP(Orders!M5135,city2,2,FALSE)</f>
        <v>21</v>
      </c>
      <c r="O5135" t="s">
        <v>139</v>
      </c>
      <c r="P5135">
        <f>VLOOKUP(O5135,state2,2,FALSE)</f>
        <v>16</v>
      </c>
      <c r="Q5135">
        <v>10009</v>
      </c>
      <c r="R5135" t="s">
        <v>79</v>
      </c>
      <c r="S5135">
        <f>VLOOKUP(R5135,region2,2,FALSE)</f>
        <v>4</v>
      </c>
      <c r="T5135" t="s">
        <v>5674</v>
      </c>
      <c r="U5135" t="s">
        <v>22</v>
      </c>
      <c r="V5135">
        <f>VLOOKUP(U5135,category2,2,FALSE)</f>
        <v>2</v>
      </c>
      <c r="W5135" t="s">
        <v>38</v>
      </c>
      <c r="X5135">
        <f>VLOOKUP(W5135,subcat2,3,FALSE)</f>
        <v>10</v>
      </c>
      <c r="Y5135" t="s">
        <v>480</v>
      </c>
      <c r="Z5135">
        <v>58.730000000000004</v>
      </c>
      <c r="AA5135">
        <v>7</v>
      </c>
      <c r="AB5135">
        <v>0</v>
      </c>
      <c r="AC5135" s="4">
        <v>14.682500000000001</v>
      </c>
    </row>
    <row r="5136" spans="1:29" x14ac:dyDescent="0.25">
      <c r="A5136" s="2">
        <v>5135</v>
      </c>
      <c r="B5136" t="s">
        <v>10093</v>
      </c>
      <c r="C5136" s="3">
        <v>43065</v>
      </c>
      <c r="D5136" s="3">
        <v>43069</v>
      </c>
      <c r="E5136" t="s">
        <v>25</v>
      </c>
      <c r="F5136">
        <f>VLOOKUP(E5136,SHIPMODE,2,FALSE)</f>
        <v>2</v>
      </c>
      <c r="G5136" t="s">
        <v>3690</v>
      </c>
      <c r="H5136" t="s">
        <v>1629</v>
      </c>
      <c r="I5136" t="s">
        <v>52</v>
      </c>
      <c r="J5136">
        <f>VLOOKUP(I5136,segmentID,2,FALSE)</f>
        <v>3</v>
      </c>
      <c r="K5136" t="s">
        <v>3255</v>
      </c>
      <c r="L5136">
        <f>VLOOKUP(K5136,country2,2,FALSE)</f>
        <v>1</v>
      </c>
      <c r="M5136" t="s">
        <v>138</v>
      </c>
      <c r="N5136">
        <f>VLOOKUP(Orders!M5136,city2,2,FALSE)</f>
        <v>21</v>
      </c>
      <c r="O5136" t="s">
        <v>139</v>
      </c>
      <c r="P5136">
        <f>VLOOKUP(O5136,state2,2,FALSE)</f>
        <v>16</v>
      </c>
      <c r="Q5136">
        <v>10009</v>
      </c>
      <c r="R5136" t="s">
        <v>79</v>
      </c>
      <c r="S5136">
        <f>VLOOKUP(R5136,region2,2,FALSE)</f>
        <v>4</v>
      </c>
      <c r="T5136" t="s">
        <v>4795</v>
      </c>
      <c r="U5136" t="s">
        <v>22</v>
      </c>
      <c r="V5136">
        <f>VLOOKUP(U5136,category2,2,FALSE)</f>
        <v>2</v>
      </c>
      <c r="W5136" t="s">
        <v>3231</v>
      </c>
      <c r="X5136">
        <f>VLOOKUP(W5136,subcat2,3,FALSE)</f>
        <v>9</v>
      </c>
      <c r="Y5136" t="s">
        <v>1601</v>
      </c>
      <c r="Z5136">
        <v>93.344000000000008</v>
      </c>
      <c r="AA5136">
        <v>4</v>
      </c>
      <c r="AB5136">
        <v>0.2</v>
      </c>
      <c r="AC5136" s="4">
        <v>32.670400000000001</v>
      </c>
    </row>
    <row r="5137" spans="1:29" x14ac:dyDescent="0.25">
      <c r="A5137" s="2">
        <v>5136</v>
      </c>
      <c r="B5137" t="s">
        <v>8601</v>
      </c>
      <c r="C5137" s="3">
        <v>42666</v>
      </c>
      <c r="D5137" s="3">
        <v>42671</v>
      </c>
      <c r="E5137" t="s">
        <v>25</v>
      </c>
      <c r="F5137">
        <f>VLOOKUP(E5137,SHIPMODE,2,FALSE)</f>
        <v>2</v>
      </c>
      <c r="G5137" t="s">
        <v>3692</v>
      </c>
      <c r="H5137" t="s">
        <v>1632</v>
      </c>
      <c r="I5137" t="s">
        <v>52</v>
      </c>
      <c r="J5137">
        <f>VLOOKUP(I5137,segmentID,2,FALSE)</f>
        <v>3</v>
      </c>
      <c r="K5137" t="s">
        <v>3255</v>
      </c>
      <c r="L5137">
        <f>VLOOKUP(K5137,country2,2,FALSE)</f>
        <v>1</v>
      </c>
      <c r="M5137" t="s">
        <v>48</v>
      </c>
      <c r="N5137">
        <f>VLOOKUP(Orders!M5137,city2,2,FALSE)</f>
        <v>5</v>
      </c>
      <c r="O5137" t="s">
        <v>49</v>
      </c>
      <c r="P5137">
        <f>VLOOKUP(O5137,state2,2,FALSE)</f>
        <v>5</v>
      </c>
      <c r="Q5137">
        <v>98103</v>
      </c>
      <c r="R5137" t="s">
        <v>21</v>
      </c>
      <c r="S5137">
        <f>VLOOKUP(R5137,region2,2,FALSE)</f>
        <v>2</v>
      </c>
      <c r="T5137" t="s">
        <v>4371</v>
      </c>
      <c r="U5137" t="s">
        <v>22</v>
      </c>
      <c r="V5137">
        <f>VLOOKUP(U5137,category2,2,FALSE)</f>
        <v>2</v>
      </c>
      <c r="W5137" t="s">
        <v>3234</v>
      </c>
      <c r="X5137">
        <f>VLOOKUP(W5137,subcat2,3,FALSE)</f>
        <v>14</v>
      </c>
      <c r="Y5137" t="s">
        <v>1594</v>
      </c>
      <c r="Z5137">
        <v>17.05</v>
      </c>
      <c r="AA5137">
        <v>5</v>
      </c>
      <c r="AB5137">
        <v>0</v>
      </c>
      <c r="AC5137" s="4">
        <v>8.1840000000000011</v>
      </c>
    </row>
    <row r="5138" spans="1:29" x14ac:dyDescent="0.25">
      <c r="A5138" s="2">
        <v>5137</v>
      </c>
      <c r="B5138" t="s">
        <v>7424</v>
      </c>
      <c r="C5138" s="3">
        <v>42352</v>
      </c>
      <c r="D5138" s="3">
        <v>42357</v>
      </c>
      <c r="E5138" t="s">
        <v>25</v>
      </c>
      <c r="F5138">
        <f>VLOOKUP(E5138,SHIPMODE,2,FALSE)</f>
        <v>2</v>
      </c>
      <c r="G5138" t="s">
        <v>3757</v>
      </c>
      <c r="H5138" t="s">
        <v>1833</v>
      </c>
      <c r="I5138" t="s">
        <v>9</v>
      </c>
      <c r="J5138">
        <f>VLOOKUP(I5138,segmentID,2,FALSE)</f>
        <v>1</v>
      </c>
      <c r="K5138" t="s">
        <v>3255</v>
      </c>
      <c r="L5138">
        <f>VLOOKUP(K5138,country2,2,FALSE)</f>
        <v>1</v>
      </c>
      <c r="M5138" t="s">
        <v>466</v>
      </c>
      <c r="N5138">
        <f>VLOOKUP(Orders!M5138,city2,2,FALSE)</f>
        <v>71</v>
      </c>
      <c r="O5138" t="s">
        <v>20</v>
      </c>
      <c r="P5138">
        <f>VLOOKUP(O5138,state2,2,FALSE)</f>
        <v>2</v>
      </c>
      <c r="Q5138">
        <v>92105</v>
      </c>
      <c r="R5138" t="s">
        <v>21</v>
      </c>
      <c r="S5138">
        <f>VLOOKUP(R5138,region2,2,FALSE)</f>
        <v>2</v>
      </c>
      <c r="T5138" t="s">
        <v>4967</v>
      </c>
      <c r="U5138" t="s">
        <v>22</v>
      </c>
      <c r="V5138">
        <f>VLOOKUP(U5138,category2,2,FALSE)</f>
        <v>2</v>
      </c>
      <c r="W5138" t="s">
        <v>3231</v>
      </c>
      <c r="X5138">
        <f>VLOOKUP(W5138,subcat2,3,FALSE)</f>
        <v>9</v>
      </c>
      <c r="Y5138" t="s">
        <v>977</v>
      </c>
      <c r="Z5138">
        <v>8.0960000000000001</v>
      </c>
      <c r="AA5138">
        <v>2</v>
      </c>
      <c r="AB5138">
        <v>0.2</v>
      </c>
      <c r="AC5138" s="4">
        <v>2.7323999999999993</v>
      </c>
    </row>
    <row r="5139" spans="1:29" x14ac:dyDescent="0.25">
      <c r="A5139" s="2">
        <v>5138</v>
      </c>
      <c r="B5139" t="s">
        <v>8602</v>
      </c>
      <c r="C5139" s="3">
        <v>42687</v>
      </c>
      <c r="D5139" s="3">
        <v>42691</v>
      </c>
      <c r="E5139" t="s">
        <v>25</v>
      </c>
      <c r="F5139">
        <f>VLOOKUP(E5139,SHIPMODE,2,FALSE)</f>
        <v>2</v>
      </c>
      <c r="G5139" t="s">
        <v>4002</v>
      </c>
      <c r="H5139" t="s">
        <v>2880</v>
      </c>
      <c r="I5139" t="s">
        <v>18</v>
      </c>
      <c r="J5139">
        <f>VLOOKUP(I5139,segmentID,2,FALSE)</f>
        <v>2</v>
      </c>
      <c r="K5139" t="s">
        <v>3255</v>
      </c>
      <c r="L5139">
        <f>VLOOKUP(K5139,country2,2,FALSE)</f>
        <v>1</v>
      </c>
      <c r="M5139" t="s">
        <v>2068</v>
      </c>
      <c r="N5139">
        <f>VLOOKUP(Orders!M5139,city2,2,FALSE)</f>
        <v>269</v>
      </c>
      <c r="O5139" t="s">
        <v>321</v>
      </c>
      <c r="P5139">
        <f>VLOOKUP(O5139,state2,2,FALSE)</f>
        <v>27</v>
      </c>
      <c r="Q5139">
        <v>73120</v>
      </c>
      <c r="R5139" t="s">
        <v>55</v>
      </c>
      <c r="S5139">
        <f>VLOOKUP(R5139,region2,2,FALSE)</f>
        <v>3</v>
      </c>
      <c r="T5139" t="s">
        <v>4654</v>
      </c>
      <c r="U5139" t="s">
        <v>13</v>
      </c>
      <c r="V5139">
        <f>VLOOKUP(U5139,category2,2,FALSE)</f>
        <v>1</v>
      </c>
      <c r="W5139" t="s">
        <v>3228</v>
      </c>
      <c r="X5139">
        <f>VLOOKUP(W5139,subcat2,3,FALSE)</f>
        <v>6</v>
      </c>
      <c r="Y5139" t="s">
        <v>2767</v>
      </c>
      <c r="Z5139">
        <v>30.36</v>
      </c>
      <c r="AA5139">
        <v>4</v>
      </c>
      <c r="AB5139">
        <v>0</v>
      </c>
      <c r="AC5139" s="4">
        <v>13.0548</v>
      </c>
    </row>
    <row r="5140" spans="1:29" x14ac:dyDescent="0.25">
      <c r="A5140" s="2">
        <v>5139</v>
      </c>
      <c r="B5140" t="s">
        <v>10094</v>
      </c>
      <c r="C5140" s="3">
        <v>43007</v>
      </c>
      <c r="D5140" s="3">
        <v>43013</v>
      </c>
      <c r="E5140" t="s">
        <v>25</v>
      </c>
      <c r="F5140">
        <f>VLOOKUP(E5140,SHIPMODE,2,FALSE)</f>
        <v>2</v>
      </c>
      <c r="G5140" t="s">
        <v>3605</v>
      </c>
      <c r="H5140" t="s">
        <v>1313</v>
      </c>
      <c r="I5140" t="s">
        <v>9</v>
      </c>
      <c r="J5140">
        <f>VLOOKUP(I5140,segmentID,2,FALSE)</f>
        <v>1</v>
      </c>
      <c r="K5140" t="s">
        <v>3255</v>
      </c>
      <c r="L5140">
        <f>VLOOKUP(K5140,country2,2,FALSE)</f>
        <v>1</v>
      </c>
      <c r="M5140" t="s">
        <v>1077</v>
      </c>
      <c r="N5140">
        <f>VLOOKUP(Orders!M5140,city2,2,FALSE)</f>
        <v>146</v>
      </c>
      <c r="O5140" t="s">
        <v>139</v>
      </c>
      <c r="P5140">
        <f>VLOOKUP(O5140,state2,2,FALSE)</f>
        <v>16</v>
      </c>
      <c r="Q5140">
        <v>10550</v>
      </c>
      <c r="R5140" t="s">
        <v>79</v>
      </c>
      <c r="S5140">
        <f>VLOOKUP(R5140,region2,2,FALSE)</f>
        <v>4</v>
      </c>
      <c r="T5140" t="s">
        <v>4924</v>
      </c>
      <c r="U5140" t="s">
        <v>22</v>
      </c>
      <c r="V5140">
        <f>VLOOKUP(U5140,category2,2,FALSE)</f>
        <v>2</v>
      </c>
      <c r="W5140" t="s">
        <v>103</v>
      </c>
      <c r="X5140">
        <f>VLOOKUP(W5140,subcat2,3,FALSE)</f>
        <v>13</v>
      </c>
      <c r="Y5140" t="s">
        <v>5926</v>
      </c>
      <c r="Z5140">
        <v>23.34</v>
      </c>
      <c r="AA5140">
        <v>3</v>
      </c>
      <c r="AB5140">
        <v>0</v>
      </c>
      <c r="AC5140" s="4">
        <v>10.969799999999999</v>
      </c>
    </row>
    <row r="5141" spans="1:29" x14ac:dyDescent="0.25">
      <c r="A5141" s="2">
        <v>5140</v>
      </c>
      <c r="B5141" t="s">
        <v>10094</v>
      </c>
      <c r="C5141" s="3">
        <v>43007</v>
      </c>
      <c r="D5141" s="3">
        <v>43013</v>
      </c>
      <c r="E5141" t="s">
        <v>25</v>
      </c>
      <c r="F5141">
        <f>VLOOKUP(E5141,SHIPMODE,2,FALSE)</f>
        <v>2</v>
      </c>
      <c r="G5141" t="s">
        <v>3605</v>
      </c>
      <c r="H5141" t="s">
        <v>1313</v>
      </c>
      <c r="I5141" t="s">
        <v>9</v>
      </c>
      <c r="J5141">
        <f>VLOOKUP(I5141,segmentID,2,FALSE)</f>
        <v>1</v>
      </c>
      <c r="K5141" t="s">
        <v>3255</v>
      </c>
      <c r="L5141">
        <f>VLOOKUP(K5141,country2,2,FALSE)</f>
        <v>1</v>
      </c>
      <c r="M5141" t="s">
        <v>1077</v>
      </c>
      <c r="N5141">
        <f>VLOOKUP(Orders!M5141,city2,2,FALSE)</f>
        <v>146</v>
      </c>
      <c r="O5141" t="s">
        <v>139</v>
      </c>
      <c r="P5141">
        <f>VLOOKUP(O5141,state2,2,FALSE)</f>
        <v>16</v>
      </c>
      <c r="Q5141">
        <v>10550</v>
      </c>
      <c r="R5141" t="s">
        <v>79</v>
      </c>
      <c r="S5141">
        <f>VLOOKUP(R5141,region2,2,FALSE)</f>
        <v>4</v>
      </c>
      <c r="T5141" t="s">
        <v>4094</v>
      </c>
      <c r="U5141" t="s">
        <v>22</v>
      </c>
      <c r="V5141">
        <f>VLOOKUP(U5141,category2,2,FALSE)</f>
        <v>2</v>
      </c>
      <c r="W5141" t="s">
        <v>45</v>
      </c>
      <c r="X5141">
        <f>VLOOKUP(W5141,subcat2,3,FALSE)</f>
        <v>11</v>
      </c>
      <c r="Y5141" t="s">
        <v>3109</v>
      </c>
      <c r="Z5141">
        <v>51.550000000000004</v>
      </c>
      <c r="AA5141">
        <v>5</v>
      </c>
      <c r="AB5141">
        <v>0</v>
      </c>
      <c r="AC5141" s="4">
        <v>24.2285</v>
      </c>
    </row>
    <row r="5142" spans="1:29" x14ac:dyDescent="0.25">
      <c r="A5142" s="2">
        <v>5141</v>
      </c>
      <c r="B5142" t="s">
        <v>7425</v>
      </c>
      <c r="C5142" s="3">
        <v>42316</v>
      </c>
      <c r="D5142" s="3">
        <v>42320</v>
      </c>
      <c r="E5142" t="s">
        <v>25</v>
      </c>
      <c r="F5142">
        <f>VLOOKUP(E5142,SHIPMODE,2,FALSE)</f>
        <v>2</v>
      </c>
      <c r="G5142" t="s">
        <v>3772</v>
      </c>
      <c r="H5142" t="s">
        <v>1889</v>
      </c>
      <c r="I5142" t="s">
        <v>9</v>
      </c>
      <c r="J5142">
        <f>VLOOKUP(I5142,segmentID,2,FALSE)</f>
        <v>1</v>
      </c>
      <c r="K5142" t="s">
        <v>3255</v>
      </c>
      <c r="L5142">
        <f>VLOOKUP(K5142,country2,2,FALSE)</f>
        <v>1</v>
      </c>
      <c r="M5142" t="s">
        <v>67</v>
      </c>
      <c r="N5142">
        <f>VLOOKUP(Orders!M5142,city2,2,FALSE)</f>
        <v>9</v>
      </c>
      <c r="O5142" t="s">
        <v>20</v>
      </c>
      <c r="P5142">
        <f>VLOOKUP(O5142,state2,2,FALSE)</f>
        <v>2</v>
      </c>
      <c r="Q5142">
        <v>94109</v>
      </c>
      <c r="R5142" t="s">
        <v>21</v>
      </c>
      <c r="S5142">
        <f>VLOOKUP(R5142,region2,2,FALSE)</f>
        <v>2</v>
      </c>
      <c r="T5142" t="s">
        <v>4367</v>
      </c>
      <c r="U5142" t="s">
        <v>35</v>
      </c>
      <c r="V5142">
        <f>VLOOKUP(U5142,category2,2,FALSE)</f>
        <v>3</v>
      </c>
      <c r="W5142" t="s">
        <v>3232</v>
      </c>
      <c r="X5142">
        <f>VLOOKUP(W5142,subcat2,3,FALSE)</f>
        <v>12</v>
      </c>
      <c r="Y5142" t="s">
        <v>2066</v>
      </c>
      <c r="Z5142">
        <v>119.9</v>
      </c>
      <c r="AA5142">
        <v>2</v>
      </c>
      <c r="AB5142">
        <v>0</v>
      </c>
      <c r="AC5142" s="4">
        <v>43.164000000000001</v>
      </c>
    </row>
    <row r="5143" spans="1:29" x14ac:dyDescent="0.25">
      <c r="A5143" s="2">
        <v>5142</v>
      </c>
      <c r="B5143" t="s">
        <v>8603</v>
      </c>
      <c r="C5143" s="3">
        <v>42461</v>
      </c>
      <c r="D5143" s="3">
        <v>42465</v>
      </c>
      <c r="E5143" t="s">
        <v>25</v>
      </c>
      <c r="F5143">
        <f>VLOOKUP(E5143,SHIPMODE,2,FALSE)</f>
        <v>2</v>
      </c>
      <c r="G5143" t="s">
        <v>3479</v>
      </c>
      <c r="H5143" t="s">
        <v>903</v>
      </c>
      <c r="I5143" t="s">
        <v>9</v>
      </c>
      <c r="J5143">
        <f>VLOOKUP(I5143,segmentID,2,FALSE)</f>
        <v>1</v>
      </c>
      <c r="K5143" t="s">
        <v>3255</v>
      </c>
      <c r="L5143">
        <f>VLOOKUP(K5143,country2,2,FALSE)</f>
        <v>1</v>
      </c>
      <c r="M5143" t="s">
        <v>138</v>
      </c>
      <c r="N5143">
        <f>VLOOKUP(Orders!M5143,city2,2,FALSE)</f>
        <v>21</v>
      </c>
      <c r="O5143" t="s">
        <v>139</v>
      </c>
      <c r="P5143">
        <f>VLOOKUP(O5143,state2,2,FALSE)</f>
        <v>16</v>
      </c>
      <c r="Q5143">
        <v>10009</v>
      </c>
      <c r="R5143" t="s">
        <v>79</v>
      </c>
      <c r="S5143">
        <f>VLOOKUP(R5143,region2,2,FALSE)</f>
        <v>4</v>
      </c>
      <c r="T5143" t="s">
        <v>4111</v>
      </c>
      <c r="U5143" t="s">
        <v>13</v>
      </c>
      <c r="V5143">
        <f>VLOOKUP(U5143,category2,2,FALSE)</f>
        <v>1</v>
      </c>
      <c r="W5143" t="s">
        <v>3226</v>
      </c>
      <c r="X5143">
        <f>VLOOKUP(W5143,subcat2,3,FALSE)</f>
        <v>2</v>
      </c>
      <c r="Y5143" t="s">
        <v>2779</v>
      </c>
      <c r="Z5143">
        <v>1317.492</v>
      </c>
      <c r="AA5143">
        <v>6</v>
      </c>
      <c r="AB5143">
        <v>0.1</v>
      </c>
      <c r="AC5143" s="4">
        <v>292.77599999999995</v>
      </c>
    </row>
    <row r="5144" spans="1:29" x14ac:dyDescent="0.25">
      <c r="A5144" s="2">
        <v>5143</v>
      </c>
      <c r="B5144" t="s">
        <v>8603</v>
      </c>
      <c r="C5144" s="3">
        <v>42461</v>
      </c>
      <c r="D5144" s="3">
        <v>42465</v>
      </c>
      <c r="E5144" t="s">
        <v>25</v>
      </c>
      <c r="F5144">
        <f>VLOOKUP(E5144,SHIPMODE,2,FALSE)</f>
        <v>2</v>
      </c>
      <c r="G5144" t="s">
        <v>3479</v>
      </c>
      <c r="H5144" t="s">
        <v>903</v>
      </c>
      <c r="I5144" t="s">
        <v>9</v>
      </c>
      <c r="J5144">
        <f>VLOOKUP(I5144,segmentID,2,FALSE)</f>
        <v>1</v>
      </c>
      <c r="K5144" t="s">
        <v>3255</v>
      </c>
      <c r="L5144">
        <f>VLOOKUP(K5144,country2,2,FALSE)</f>
        <v>1</v>
      </c>
      <c r="M5144" t="s">
        <v>138</v>
      </c>
      <c r="N5144">
        <f>VLOOKUP(Orders!M5144,city2,2,FALSE)</f>
        <v>21</v>
      </c>
      <c r="O5144" t="s">
        <v>139</v>
      </c>
      <c r="P5144">
        <f>VLOOKUP(O5144,state2,2,FALSE)</f>
        <v>16</v>
      </c>
      <c r="Q5144">
        <v>10009</v>
      </c>
      <c r="R5144" t="s">
        <v>79</v>
      </c>
      <c r="S5144">
        <f>VLOOKUP(R5144,region2,2,FALSE)</f>
        <v>4</v>
      </c>
      <c r="T5144" t="s">
        <v>5512</v>
      </c>
      <c r="U5144" t="s">
        <v>22</v>
      </c>
      <c r="V5144">
        <f>VLOOKUP(U5144,category2,2,FALSE)</f>
        <v>2</v>
      </c>
      <c r="W5144" t="s">
        <v>3233</v>
      </c>
      <c r="X5144">
        <f>VLOOKUP(W5144,subcat2,3,FALSE)</f>
        <v>15</v>
      </c>
      <c r="Y5144" t="s">
        <v>5923</v>
      </c>
      <c r="Z5144">
        <v>63.84</v>
      </c>
      <c r="AA5144">
        <v>8</v>
      </c>
      <c r="AB5144">
        <v>0</v>
      </c>
      <c r="AC5144" s="4">
        <v>18.513599999999997</v>
      </c>
    </row>
    <row r="5145" spans="1:29" x14ac:dyDescent="0.25">
      <c r="A5145" s="2">
        <v>5144</v>
      </c>
      <c r="B5145" t="s">
        <v>8603</v>
      </c>
      <c r="C5145" s="3">
        <v>42461</v>
      </c>
      <c r="D5145" s="3">
        <v>42465</v>
      </c>
      <c r="E5145" t="s">
        <v>25</v>
      </c>
      <c r="F5145">
        <f>VLOOKUP(E5145,SHIPMODE,2,FALSE)</f>
        <v>2</v>
      </c>
      <c r="G5145" t="s">
        <v>3479</v>
      </c>
      <c r="H5145" t="s">
        <v>903</v>
      </c>
      <c r="I5145" t="s">
        <v>9</v>
      </c>
      <c r="J5145">
        <f>VLOOKUP(I5145,segmentID,2,FALSE)</f>
        <v>1</v>
      </c>
      <c r="K5145" t="s">
        <v>3255</v>
      </c>
      <c r="L5145">
        <f>VLOOKUP(K5145,country2,2,FALSE)</f>
        <v>1</v>
      </c>
      <c r="M5145" t="s">
        <v>138</v>
      </c>
      <c r="N5145">
        <f>VLOOKUP(Orders!M5145,city2,2,FALSE)</f>
        <v>21</v>
      </c>
      <c r="O5145" t="s">
        <v>139</v>
      </c>
      <c r="P5145">
        <f>VLOOKUP(O5145,state2,2,FALSE)</f>
        <v>16</v>
      </c>
      <c r="Q5145">
        <v>10009</v>
      </c>
      <c r="R5145" t="s">
        <v>79</v>
      </c>
      <c r="S5145">
        <f>VLOOKUP(R5145,region2,2,FALSE)</f>
        <v>4</v>
      </c>
      <c r="T5145" t="s">
        <v>4413</v>
      </c>
      <c r="U5145" t="s">
        <v>22</v>
      </c>
      <c r="V5145">
        <f>VLOOKUP(U5145,category2,2,FALSE)</f>
        <v>2</v>
      </c>
      <c r="W5145" t="s">
        <v>3231</v>
      </c>
      <c r="X5145">
        <f>VLOOKUP(W5145,subcat2,3,FALSE)</f>
        <v>9</v>
      </c>
      <c r="Y5145" t="s">
        <v>37</v>
      </c>
      <c r="Z5145">
        <v>3.5920000000000005</v>
      </c>
      <c r="AA5145">
        <v>1</v>
      </c>
      <c r="AB5145">
        <v>0.2</v>
      </c>
      <c r="AC5145" s="4">
        <v>1.1224999999999996</v>
      </c>
    </row>
    <row r="5146" spans="1:29" x14ac:dyDescent="0.25">
      <c r="A5146" s="2">
        <v>5145</v>
      </c>
      <c r="B5146" t="s">
        <v>10095</v>
      </c>
      <c r="C5146" s="3">
        <v>42768</v>
      </c>
      <c r="D5146" s="3">
        <v>42773</v>
      </c>
      <c r="E5146" t="s">
        <v>25</v>
      </c>
      <c r="F5146">
        <f>VLOOKUP(E5146,SHIPMODE,2,FALSE)</f>
        <v>2</v>
      </c>
      <c r="G5146" t="s">
        <v>3507</v>
      </c>
      <c r="H5146" t="s">
        <v>991</v>
      </c>
      <c r="I5146" t="s">
        <v>9</v>
      </c>
      <c r="J5146">
        <f>VLOOKUP(I5146,segmentID,2,FALSE)</f>
        <v>1</v>
      </c>
      <c r="K5146" t="s">
        <v>3255</v>
      </c>
      <c r="L5146">
        <f>VLOOKUP(K5146,country2,2,FALSE)</f>
        <v>1</v>
      </c>
      <c r="M5146" t="s">
        <v>19</v>
      </c>
      <c r="N5146">
        <f>VLOOKUP(Orders!M5146,city2,2,FALSE)</f>
        <v>2</v>
      </c>
      <c r="O5146" t="s">
        <v>20</v>
      </c>
      <c r="P5146">
        <f>VLOOKUP(O5146,state2,2,FALSE)</f>
        <v>2</v>
      </c>
      <c r="Q5146">
        <v>90045</v>
      </c>
      <c r="R5146" t="s">
        <v>21</v>
      </c>
      <c r="S5146">
        <f>VLOOKUP(R5146,region2,2,FALSE)</f>
        <v>2</v>
      </c>
      <c r="T5146" t="s">
        <v>4583</v>
      </c>
      <c r="U5146" t="s">
        <v>13</v>
      </c>
      <c r="V5146">
        <f>VLOOKUP(U5146,category2,2,FALSE)</f>
        <v>1</v>
      </c>
      <c r="W5146" t="s">
        <v>3228</v>
      </c>
      <c r="X5146">
        <f>VLOOKUP(W5146,subcat2,3,FALSE)</f>
        <v>6</v>
      </c>
      <c r="Y5146" t="s">
        <v>2825</v>
      </c>
      <c r="Z5146">
        <v>86.26</v>
      </c>
      <c r="AA5146">
        <v>2</v>
      </c>
      <c r="AB5146">
        <v>0</v>
      </c>
      <c r="AC5146" s="4">
        <v>29.328400000000002</v>
      </c>
    </row>
    <row r="5147" spans="1:29" x14ac:dyDescent="0.25">
      <c r="A5147" s="2">
        <v>5146</v>
      </c>
      <c r="B5147" t="s">
        <v>10095</v>
      </c>
      <c r="C5147" s="3">
        <v>42768</v>
      </c>
      <c r="D5147" s="3">
        <v>42773</v>
      </c>
      <c r="E5147" t="s">
        <v>25</v>
      </c>
      <c r="F5147">
        <f>VLOOKUP(E5147,SHIPMODE,2,FALSE)</f>
        <v>2</v>
      </c>
      <c r="G5147" t="s">
        <v>3507</v>
      </c>
      <c r="H5147" t="s">
        <v>991</v>
      </c>
      <c r="I5147" t="s">
        <v>9</v>
      </c>
      <c r="J5147">
        <f>VLOOKUP(I5147,segmentID,2,FALSE)</f>
        <v>1</v>
      </c>
      <c r="K5147" t="s">
        <v>3255</v>
      </c>
      <c r="L5147">
        <f>VLOOKUP(K5147,country2,2,FALSE)</f>
        <v>1</v>
      </c>
      <c r="M5147" t="s">
        <v>19</v>
      </c>
      <c r="N5147">
        <f>VLOOKUP(Orders!M5147,city2,2,FALSE)</f>
        <v>2</v>
      </c>
      <c r="O5147" t="s">
        <v>20</v>
      </c>
      <c r="P5147">
        <f>VLOOKUP(O5147,state2,2,FALSE)</f>
        <v>2</v>
      </c>
      <c r="Q5147">
        <v>90045</v>
      </c>
      <c r="R5147" t="s">
        <v>21</v>
      </c>
      <c r="S5147">
        <f>VLOOKUP(R5147,region2,2,FALSE)</f>
        <v>2</v>
      </c>
      <c r="T5147" t="s">
        <v>5233</v>
      </c>
      <c r="U5147" t="s">
        <v>22</v>
      </c>
      <c r="V5147">
        <f>VLOOKUP(U5147,category2,2,FALSE)</f>
        <v>2</v>
      </c>
      <c r="W5147" t="s">
        <v>3227</v>
      </c>
      <c r="X5147">
        <f>VLOOKUP(W5147,subcat2,3,FALSE)</f>
        <v>5</v>
      </c>
      <c r="Y5147" t="s">
        <v>1123</v>
      </c>
      <c r="Z5147">
        <v>139.04</v>
      </c>
      <c r="AA5147">
        <v>4</v>
      </c>
      <c r="AB5147">
        <v>0</v>
      </c>
      <c r="AC5147" s="4">
        <v>38.931200000000004</v>
      </c>
    </row>
    <row r="5148" spans="1:29" x14ac:dyDescent="0.25">
      <c r="A5148" s="2">
        <v>5147</v>
      </c>
      <c r="B5148" t="s">
        <v>10095</v>
      </c>
      <c r="C5148" s="3">
        <v>42768</v>
      </c>
      <c r="D5148" s="3">
        <v>42773</v>
      </c>
      <c r="E5148" t="s">
        <v>25</v>
      </c>
      <c r="F5148">
        <f>VLOOKUP(E5148,SHIPMODE,2,FALSE)</f>
        <v>2</v>
      </c>
      <c r="G5148" t="s">
        <v>3507</v>
      </c>
      <c r="H5148" t="s">
        <v>991</v>
      </c>
      <c r="I5148" t="s">
        <v>9</v>
      </c>
      <c r="J5148">
        <f>VLOOKUP(I5148,segmentID,2,FALSE)</f>
        <v>1</v>
      </c>
      <c r="K5148" t="s">
        <v>3255</v>
      </c>
      <c r="L5148">
        <f>VLOOKUP(K5148,country2,2,FALSE)</f>
        <v>1</v>
      </c>
      <c r="M5148" t="s">
        <v>19</v>
      </c>
      <c r="N5148">
        <f>VLOOKUP(Orders!M5148,city2,2,FALSE)</f>
        <v>2</v>
      </c>
      <c r="O5148" t="s">
        <v>20</v>
      </c>
      <c r="P5148">
        <f>VLOOKUP(O5148,state2,2,FALSE)</f>
        <v>2</v>
      </c>
      <c r="Q5148">
        <v>90045</v>
      </c>
      <c r="R5148" t="s">
        <v>21</v>
      </c>
      <c r="S5148">
        <f>VLOOKUP(R5148,region2,2,FALSE)</f>
        <v>2</v>
      </c>
      <c r="T5148" t="s">
        <v>5342</v>
      </c>
      <c r="U5148" t="s">
        <v>22</v>
      </c>
      <c r="V5148">
        <f>VLOOKUP(U5148,category2,2,FALSE)</f>
        <v>2</v>
      </c>
      <c r="W5148" t="s">
        <v>38</v>
      </c>
      <c r="X5148">
        <f>VLOOKUP(W5148,subcat2,3,FALSE)</f>
        <v>10</v>
      </c>
      <c r="Y5148" t="s">
        <v>1920</v>
      </c>
      <c r="Z5148">
        <v>46.8</v>
      </c>
      <c r="AA5148">
        <v>4</v>
      </c>
      <c r="AB5148">
        <v>0</v>
      </c>
      <c r="AC5148" s="4">
        <v>16.38</v>
      </c>
    </row>
    <row r="5149" spans="1:29" x14ac:dyDescent="0.25">
      <c r="A5149" s="2">
        <v>5148</v>
      </c>
      <c r="B5149" t="s">
        <v>10096</v>
      </c>
      <c r="C5149" s="3">
        <v>43093</v>
      </c>
      <c r="D5149" s="3">
        <v>43100</v>
      </c>
      <c r="E5149" t="s">
        <v>25</v>
      </c>
      <c r="F5149">
        <f>VLOOKUP(E5149,SHIPMODE,2,FALSE)</f>
        <v>2</v>
      </c>
      <c r="G5149" t="s">
        <v>3566</v>
      </c>
      <c r="H5149" t="s">
        <v>1204</v>
      </c>
      <c r="I5149" t="s">
        <v>52</v>
      </c>
      <c r="J5149">
        <f>VLOOKUP(I5149,segmentID,2,FALSE)</f>
        <v>3</v>
      </c>
      <c r="K5149" t="s">
        <v>3255</v>
      </c>
      <c r="L5149">
        <f>VLOOKUP(K5149,country2,2,FALSE)</f>
        <v>1</v>
      </c>
      <c r="M5149" t="s">
        <v>2954</v>
      </c>
      <c r="N5149">
        <f>VLOOKUP(Orders!M5149,city2,2,FALSE)</f>
        <v>433</v>
      </c>
      <c r="O5149" t="s">
        <v>160</v>
      </c>
      <c r="P5149">
        <f>VLOOKUP(O5149,state2,2,FALSE)</f>
        <v>17</v>
      </c>
      <c r="Q5149">
        <v>85224</v>
      </c>
      <c r="R5149" t="s">
        <v>21</v>
      </c>
      <c r="S5149">
        <f>VLOOKUP(R5149,region2,2,FALSE)</f>
        <v>2</v>
      </c>
      <c r="T5149" t="s">
        <v>5628</v>
      </c>
      <c r="U5149" t="s">
        <v>13</v>
      </c>
      <c r="V5149">
        <f>VLOOKUP(U5149,category2,2,FALSE)</f>
        <v>1</v>
      </c>
      <c r="W5149" t="s">
        <v>3228</v>
      </c>
      <c r="X5149">
        <f>VLOOKUP(W5149,subcat2,3,FALSE)</f>
        <v>6</v>
      </c>
      <c r="Y5149" t="s">
        <v>1900</v>
      </c>
      <c r="Z5149">
        <v>8.5440000000000005</v>
      </c>
      <c r="AA5149">
        <v>4</v>
      </c>
      <c r="AB5149">
        <v>0.2</v>
      </c>
      <c r="AC5149" s="4">
        <v>1.9223999999999997</v>
      </c>
    </row>
    <row r="5150" spans="1:29" x14ac:dyDescent="0.25">
      <c r="A5150" s="2">
        <v>5149</v>
      </c>
      <c r="B5150" t="s">
        <v>10096</v>
      </c>
      <c r="C5150" s="3">
        <v>43093</v>
      </c>
      <c r="D5150" s="3">
        <v>43100</v>
      </c>
      <c r="E5150" t="s">
        <v>25</v>
      </c>
      <c r="F5150">
        <f>VLOOKUP(E5150,SHIPMODE,2,FALSE)</f>
        <v>2</v>
      </c>
      <c r="G5150" t="s">
        <v>3566</v>
      </c>
      <c r="H5150" t="s">
        <v>1204</v>
      </c>
      <c r="I5150" t="s">
        <v>52</v>
      </c>
      <c r="J5150">
        <f>VLOOKUP(I5150,segmentID,2,FALSE)</f>
        <v>3</v>
      </c>
      <c r="K5150" t="s">
        <v>3255</v>
      </c>
      <c r="L5150">
        <f>VLOOKUP(K5150,country2,2,FALSE)</f>
        <v>1</v>
      </c>
      <c r="M5150" t="s">
        <v>2954</v>
      </c>
      <c r="N5150">
        <f>VLOOKUP(Orders!M5150,city2,2,FALSE)</f>
        <v>433</v>
      </c>
      <c r="O5150" t="s">
        <v>160</v>
      </c>
      <c r="P5150">
        <f>VLOOKUP(O5150,state2,2,FALSE)</f>
        <v>17</v>
      </c>
      <c r="Q5150">
        <v>85224</v>
      </c>
      <c r="R5150" t="s">
        <v>21</v>
      </c>
      <c r="S5150">
        <f>VLOOKUP(R5150,region2,2,FALSE)</f>
        <v>2</v>
      </c>
      <c r="T5150" t="s">
        <v>4745</v>
      </c>
      <c r="U5150" t="s">
        <v>13</v>
      </c>
      <c r="V5150">
        <f>VLOOKUP(U5150,category2,2,FALSE)</f>
        <v>1</v>
      </c>
      <c r="W5150" t="s">
        <v>3226</v>
      </c>
      <c r="X5150">
        <f>VLOOKUP(W5150,subcat2,3,FALSE)</f>
        <v>2</v>
      </c>
      <c r="Y5150" t="s">
        <v>464</v>
      </c>
      <c r="Z5150">
        <v>842.37600000000009</v>
      </c>
      <c r="AA5150">
        <v>3</v>
      </c>
      <c r="AB5150">
        <v>0.2</v>
      </c>
      <c r="AC5150" s="4">
        <v>105.29699999999988</v>
      </c>
    </row>
    <row r="5151" spans="1:29" x14ac:dyDescent="0.25">
      <c r="A5151" s="2">
        <v>5150</v>
      </c>
      <c r="B5151" t="s">
        <v>6427</v>
      </c>
      <c r="C5151" s="3">
        <v>41811</v>
      </c>
      <c r="D5151" s="3">
        <v>41811</v>
      </c>
      <c r="E5151" t="s">
        <v>625</v>
      </c>
      <c r="F5151">
        <f>VLOOKUP(E5151,SHIPMODE,2,FALSE)</f>
        <v>4</v>
      </c>
      <c r="G5151" t="s">
        <v>3761</v>
      </c>
      <c r="H5151" t="s">
        <v>1859</v>
      </c>
      <c r="I5151" t="s">
        <v>9</v>
      </c>
      <c r="J5151">
        <f>VLOOKUP(I5151,segmentID,2,FALSE)</f>
        <v>1</v>
      </c>
      <c r="K5151" t="s">
        <v>3255</v>
      </c>
      <c r="L5151">
        <f>VLOOKUP(K5151,country2,2,FALSE)</f>
        <v>1</v>
      </c>
      <c r="M5151" t="s">
        <v>571</v>
      </c>
      <c r="N5151">
        <f>VLOOKUP(Orders!M5151,city2,2,FALSE)</f>
        <v>86</v>
      </c>
      <c r="O5151" t="s">
        <v>139</v>
      </c>
      <c r="P5151">
        <f>VLOOKUP(O5151,state2,2,FALSE)</f>
        <v>16</v>
      </c>
      <c r="Q5151">
        <v>11561</v>
      </c>
      <c r="R5151" t="s">
        <v>79</v>
      </c>
      <c r="S5151">
        <f>VLOOKUP(R5151,region2,2,FALSE)</f>
        <v>4</v>
      </c>
      <c r="T5151" t="s">
        <v>5322</v>
      </c>
      <c r="U5151" t="s">
        <v>35</v>
      </c>
      <c r="V5151">
        <f>VLOOKUP(U5151,category2,2,FALSE)</f>
        <v>3</v>
      </c>
      <c r="W5151" t="s">
        <v>3230</v>
      </c>
      <c r="X5151">
        <f>VLOOKUP(W5151,subcat2,3,FALSE)</f>
        <v>8</v>
      </c>
      <c r="Y5151" t="s">
        <v>2422</v>
      </c>
      <c r="Z5151">
        <v>1214.8499999999999</v>
      </c>
      <c r="AA5151">
        <v>3</v>
      </c>
      <c r="AB5151">
        <v>0</v>
      </c>
      <c r="AC5151" s="4">
        <v>352.30649999999997</v>
      </c>
    </row>
    <row r="5152" spans="1:29" x14ac:dyDescent="0.25">
      <c r="A5152" s="2">
        <v>5151</v>
      </c>
      <c r="B5152" t="s">
        <v>10097</v>
      </c>
      <c r="C5152" s="3">
        <v>42800</v>
      </c>
      <c r="D5152" s="3">
        <v>42804</v>
      </c>
      <c r="E5152" t="s">
        <v>7</v>
      </c>
      <c r="F5152">
        <f>VLOOKUP(E5152,SHIPMODE,2,FALSE)</f>
        <v>1</v>
      </c>
      <c r="G5152" t="s">
        <v>3319</v>
      </c>
      <c r="H5152" t="s">
        <v>289</v>
      </c>
      <c r="I5152" t="s">
        <v>18</v>
      </c>
      <c r="J5152">
        <f>VLOOKUP(I5152,segmentID,2,FALSE)</f>
        <v>2</v>
      </c>
      <c r="K5152" t="s">
        <v>3255</v>
      </c>
      <c r="L5152">
        <f>VLOOKUP(K5152,country2,2,FALSE)</f>
        <v>1</v>
      </c>
      <c r="M5152" t="s">
        <v>67</v>
      </c>
      <c r="N5152">
        <f>VLOOKUP(Orders!M5152,city2,2,FALSE)</f>
        <v>9</v>
      </c>
      <c r="O5152" t="s">
        <v>20</v>
      </c>
      <c r="P5152">
        <f>VLOOKUP(O5152,state2,2,FALSE)</f>
        <v>2</v>
      </c>
      <c r="Q5152">
        <v>94109</v>
      </c>
      <c r="R5152" t="s">
        <v>21</v>
      </c>
      <c r="S5152">
        <f>VLOOKUP(R5152,region2,2,FALSE)</f>
        <v>2</v>
      </c>
      <c r="T5152" t="s">
        <v>4404</v>
      </c>
      <c r="U5152" t="s">
        <v>22</v>
      </c>
      <c r="V5152">
        <f>VLOOKUP(U5152,category2,2,FALSE)</f>
        <v>2</v>
      </c>
      <c r="W5152" t="s">
        <v>3227</v>
      </c>
      <c r="X5152">
        <f>VLOOKUP(W5152,subcat2,3,FALSE)</f>
        <v>5</v>
      </c>
      <c r="Y5152" t="s">
        <v>1994</v>
      </c>
      <c r="Z5152">
        <v>67.78</v>
      </c>
      <c r="AA5152">
        <v>2</v>
      </c>
      <c r="AB5152">
        <v>0</v>
      </c>
      <c r="AC5152" s="4">
        <v>16.945</v>
      </c>
    </row>
    <row r="5153" spans="1:29" x14ac:dyDescent="0.25">
      <c r="A5153" s="2">
        <v>5152</v>
      </c>
      <c r="B5153" t="s">
        <v>10098</v>
      </c>
      <c r="C5153" s="3">
        <v>43003</v>
      </c>
      <c r="D5153" s="3">
        <v>43006</v>
      </c>
      <c r="E5153" t="s">
        <v>97</v>
      </c>
      <c r="F5153">
        <f>VLOOKUP(E5153,SHIPMODE,2,FALSE)</f>
        <v>3</v>
      </c>
      <c r="G5153" t="s">
        <v>3879</v>
      </c>
      <c r="H5153" t="s">
        <v>2346</v>
      </c>
      <c r="I5153" t="s">
        <v>18</v>
      </c>
      <c r="J5153">
        <f>VLOOKUP(I5153,segmentID,2,FALSE)</f>
        <v>2</v>
      </c>
      <c r="K5153" t="s">
        <v>3255</v>
      </c>
      <c r="L5153">
        <f>VLOOKUP(K5153,country2,2,FALSE)</f>
        <v>1</v>
      </c>
      <c r="M5153" t="s">
        <v>2956</v>
      </c>
      <c r="N5153">
        <f>VLOOKUP(Orders!M5153,city2,2,FALSE)</f>
        <v>434</v>
      </c>
      <c r="O5153" t="s">
        <v>837</v>
      </c>
      <c r="P5153">
        <f>VLOOKUP(O5153,state2,2,FALSE)</f>
        <v>38</v>
      </c>
      <c r="Q5153">
        <v>59601</v>
      </c>
      <c r="R5153" t="s">
        <v>21</v>
      </c>
      <c r="S5153">
        <f>VLOOKUP(R5153,region2,2,FALSE)</f>
        <v>2</v>
      </c>
      <c r="T5153" t="s">
        <v>4071</v>
      </c>
      <c r="U5153" t="s">
        <v>22</v>
      </c>
      <c r="V5153">
        <f>VLOOKUP(U5153,category2,2,FALSE)</f>
        <v>2</v>
      </c>
      <c r="W5153" t="s">
        <v>3227</v>
      </c>
      <c r="X5153">
        <f>VLOOKUP(W5153,subcat2,3,FALSE)</f>
        <v>5</v>
      </c>
      <c r="Y5153" t="s">
        <v>630</v>
      </c>
      <c r="Z5153">
        <v>39.900000000000006</v>
      </c>
      <c r="AA5153">
        <v>5</v>
      </c>
      <c r="AB5153">
        <v>0</v>
      </c>
      <c r="AC5153" s="4">
        <v>10.373999999999999</v>
      </c>
    </row>
    <row r="5154" spans="1:29" x14ac:dyDescent="0.25">
      <c r="A5154" s="2">
        <v>5153</v>
      </c>
      <c r="B5154" t="s">
        <v>6428</v>
      </c>
      <c r="C5154" s="3">
        <v>41820</v>
      </c>
      <c r="D5154" s="3">
        <v>41826</v>
      </c>
      <c r="E5154" t="s">
        <v>25</v>
      </c>
      <c r="F5154">
        <f>VLOOKUP(E5154,SHIPMODE,2,FALSE)</f>
        <v>2</v>
      </c>
      <c r="G5154" t="s">
        <v>4005</v>
      </c>
      <c r="H5154" t="s">
        <v>2906</v>
      </c>
      <c r="I5154" t="s">
        <v>9</v>
      </c>
      <c r="J5154">
        <f>VLOOKUP(I5154,segmentID,2,FALSE)</f>
        <v>1</v>
      </c>
      <c r="K5154" t="s">
        <v>3255</v>
      </c>
      <c r="L5154">
        <f>VLOOKUP(K5154,country2,2,FALSE)</f>
        <v>1</v>
      </c>
      <c r="M5154" t="s">
        <v>138</v>
      </c>
      <c r="N5154">
        <f>VLOOKUP(Orders!M5154,city2,2,FALSE)</f>
        <v>21</v>
      </c>
      <c r="O5154" t="s">
        <v>139</v>
      </c>
      <c r="P5154">
        <f>VLOOKUP(O5154,state2,2,FALSE)</f>
        <v>16</v>
      </c>
      <c r="Q5154">
        <v>10011</v>
      </c>
      <c r="R5154" t="s">
        <v>79</v>
      </c>
      <c r="S5154">
        <f>VLOOKUP(R5154,region2,2,FALSE)</f>
        <v>4</v>
      </c>
      <c r="T5154" t="s">
        <v>4572</v>
      </c>
      <c r="U5154" t="s">
        <v>22</v>
      </c>
      <c r="V5154">
        <f>VLOOKUP(U5154,category2,2,FALSE)</f>
        <v>2</v>
      </c>
      <c r="W5154" t="s">
        <v>3231</v>
      </c>
      <c r="X5154">
        <f>VLOOKUP(W5154,subcat2,3,FALSE)</f>
        <v>9</v>
      </c>
      <c r="Y5154" t="s">
        <v>1532</v>
      </c>
      <c r="Z5154">
        <v>2.6880000000000002</v>
      </c>
      <c r="AA5154">
        <v>1</v>
      </c>
      <c r="AB5154">
        <v>0.2</v>
      </c>
      <c r="AC5154" s="4">
        <v>0.83999999999999975</v>
      </c>
    </row>
    <row r="5155" spans="1:29" x14ac:dyDescent="0.25">
      <c r="A5155" s="2">
        <v>5154</v>
      </c>
      <c r="B5155" t="s">
        <v>6428</v>
      </c>
      <c r="C5155" s="3">
        <v>41820</v>
      </c>
      <c r="D5155" s="3">
        <v>41826</v>
      </c>
      <c r="E5155" t="s">
        <v>25</v>
      </c>
      <c r="F5155">
        <f>VLOOKUP(E5155,SHIPMODE,2,FALSE)</f>
        <v>2</v>
      </c>
      <c r="G5155" t="s">
        <v>4005</v>
      </c>
      <c r="H5155" t="s">
        <v>2906</v>
      </c>
      <c r="I5155" t="s">
        <v>9</v>
      </c>
      <c r="J5155">
        <f>VLOOKUP(I5155,segmentID,2,FALSE)</f>
        <v>1</v>
      </c>
      <c r="K5155" t="s">
        <v>3255</v>
      </c>
      <c r="L5155">
        <f>VLOOKUP(K5155,country2,2,FALSE)</f>
        <v>1</v>
      </c>
      <c r="M5155" t="s">
        <v>138</v>
      </c>
      <c r="N5155">
        <f>VLOOKUP(Orders!M5155,city2,2,FALSE)</f>
        <v>21</v>
      </c>
      <c r="O5155" t="s">
        <v>139</v>
      </c>
      <c r="P5155">
        <f>VLOOKUP(O5155,state2,2,FALSE)</f>
        <v>16</v>
      </c>
      <c r="Q5155">
        <v>10011</v>
      </c>
      <c r="R5155" t="s">
        <v>79</v>
      </c>
      <c r="S5155">
        <f>VLOOKUP(R5155,region2,2,FALSE)</f>
        <v>4</v>
      </c>
      <c r="T5155" t="s">
        <v>4316</v>
      </c>
      <c r="U5155" t="s">
        <v>22</v>
      </c>
      <c r="V5155">
        <f>VLOOKUP(U5155,category2,2,FALSE)</f>
        <v>2</v>
      </c>
      <c r="W5155" t="s">
        <v>3229</v>
      </c>
      <c r="X5155">
        <f>VLOOKUP(W5155,subcat2,3,FALSE)</f>
        <v>7</v>
      </c>
      <c r="Y5155" t="s">
        <v>1400</v>
      </c>
      <c r="Z5155">
        <v>6.6000000000000005</v>
      </c>
      <c r="AA5155">
        <v>3</v>
      </c>
      <c r="AB5155">
        <v>0</v>
      </c>
      <c r="AC5155" s="4">
        <v>2.9040000000000008</v>
      </c>
    </row>
    <row r="5156" spans="1:29" x14ac:dyDescent="0.25">
      <c r="A5156" s="2">
        <v>5155</v>
      </c>
      <c r="B5156" t="s">
        <v>7426</v>
      </c>
      <c r="C5156" s="3">
        <v>42223</v>
      </c>
      <c r="D5156" s="3">
        <v>42224</v>
      </c>
      <c r="E5156" t="s">
        <v>97</v>
      </c>
      <c r="F5156">
        <f>VLOOKUP(E5156,SHIPMODE,2,FALSE)</f>
        <v>3</v>
      </c>
      <c r="G5156" t="s">
        <v>3863</v>
      </c>
      <c r="H5156" t="s">
        <v>2264</v>
      </c>
      <c r="I5156" t="s">
        <v>9</v>
      </c>
      <c r="J5156">
        <f>VLOOKUP(I5156,segmentID,2,FALSE)</f>
        <v>1</v>
      </c>
      <c r="K5156" t="s">
        <v>3255</v>
      </c>
      <c r="L5156">
        <f>VLOOKUP(K5156,country2,2,FALSE)</f>
        <v>1</v>
      </c>
      <c r="M5156" t="s">
        <v>2957</v>
      </c>
      <c r="N5156">
        <f>VLOOKUP(Orders!M5156,city2,2,FALSE)</f>
        <v>435</v>
      </c>
      <c r="O5156" t="s">
        <v>295</v>
      </c>
      <c r="P5156">
        <f>VLOOKUP(O5156,state2,2,FALSE)</f>
        <v>26</v>
      </c>
      <c r="Q5156">
        <v>63122</v>
      </c>
      <c r="R5156" t="s">
        <v>55</v>
      </c>
      <c r="S5156">
        <f>VLOOKUP(R5156,region2,2,FALSE)</f>
        <v>3</v>
      </c>
      <c r="T5156" t="s">
        <v>4130</v>
      </c>
      <c r="U5156" t="s">
        <v>22</v>
      </c>
      <c r="V5156">
        <f>VLOOKUP(U5156,category2,2,FALSE)</f>
        <v>2</v>
      </c>
      <c r="W5156" t="s">
        <v>3231</v>
      </c>
      <c r="X5156">
        <f>VLOOKUP(W5156,subcat2,3,FALSE)</f>
        <v>9</v>
      </c>
      <c r="Y5156" t="s">
        <v>1480</v>
      </c>
      <c r="Z5156">
        <v>28.4</v>
      </c>
      <c r="AA5156">
        <v>4</v>
      </c>
      <c r="AB5156">
        <v>0</v>
      </c>
      <c r="AC5156" s="4">
        <v>13.063999999999998</v>
      </c>
    </row>
    <row r="5157" spans="1:29" x14ac:dyDescent="0.25">
      <c r="A5157" s="2">
        <v>5156</v>
      </c>
      <c r="B5157" t="s">
        <v>7426</v>
      </c>
      <c r="C5157" s="3">
        <v>42223</v>
      </c>
      <c r="D5157" s="3">
        <v>42224</v>
      </c>
      <c r="E5157" t="s">
        <v>97</v>
      </c>
      <c r="F5157">
        <f>VLOOKUP(E5157,SHIPMODE,2,FALSE)</f>
        <v>3</v>
      </c>
      <c r="G5157" t="s">
        <v>3863</v>
      </c>
      <c r="H5157" t="s">
        <v>2264</v>
      </c>
      <c r="I5157" t="s">
        <v>9</v>
      </c>
      <c r="J5157">
        <f>VLOOKUP(I5157,segmentID,2,FALSE)</f>
        <v>1</v>
      </c>
      <c r="K5157" t="s">
        <v>3255</v>
      </c>
      <c r="L5157">
        <f>VLOOKUP(K5157,country2,2,FALSE)</f>
        <v>1</v>
      </c>
      <c r="M5157" t="s">
        <v>2957</v>
      </c>
      <c r="N5157">
        <f>VLOOKUP(Orders!M5157,city2,2,FALSE)</f>
        <v>435</v>
      </c>
      <c r="O5157" t="s">
        <v>295</v>
      </c>
      <c r="P5157">
        <f>VLOOKUP(O5157,state2,2,FALSE)</f>
        <v>26</v>
      </c>
      <c r="Q5157">
        <v>63122</v>
      </c>
      <c r="R5157" t="s">
        <v>55</v>
      </c>
      <c r="S5157">
        <f>VLOOKUP(R5157,region2,2,FALSE)</f>
        <v>3</v>
      </c>
      <c r="T5157" t="s">
        <v>5528</v>
      </c>
      <c r="U5157" t="s">
        <v>13</v>
      </c>
      <c r="V5157">
        <f>VLOOKUP(U5157,category2,2,FALSE)</f>
        <v>1</v>
      </c>
      <c r="W5157" t="s">
        <v>3228</v>
      </c>
      <c r="X5157">
        <f>VLOOKUP(W5157,subcat2,3,FALSE)</f>
        <v>6</v>
      </c>
      <c r="Y5157" t="s">
        <v>1964</v>
      </c>
      <c r="Z5157">
        <v>212.94</v>
      </c>
      <c r="AA5157">
        <v>3</v>
      </c>
      <c r="AB5157">
        <v>0</v>
      </c>
      <c r="AC5157" s="4">
        <v>34.070399999999999</v>
      </c>
    </row>
    <row r="5158" spans="1:29" x14ac:dyDescent="0.25">
      <c r="A5158" s="2">
        <v>5157</v>
      </c>
      <c r="B5158" t="s">
        <v>10099</v>
      </c>
      <c r="C5158" s="3">
        <v>42916</v>
      </c>
      <c r="D5158" s="3">
        <v>42920</v>
      </c>
      <c r="E5158" t="s">
        <v>7</v>
      </c>
      <c r="F5158">
        <f>VLOOKUP(E5158,SHIPMODE,2,FALSE)</f>
        <v>1</v>
      </c>
      <c r="G5158" t="s">
        <v>3944</v>
      </c>
      <c r="H5158" t="s">
        <v>2590</v>
      </c>
      <c r="I5158" t="s">
        <v>52</v>
      </c>
      <c r="J5158">
        <f>VLOOKUP(I5158,segmentID,2,FALSE)</f>
        <v>3</v>
      </c>
      <c r="K5158" t="s">
        <v>3255</v>
      </c>
      <c r="L5158">
        <f>VLOOKUP(K5158,country2,2,FALSE)</f>
        <v>1</v>
      </c>
      <c r="M5158" t="s">
        <v>156</v>
      </c>
      <c r="N5158">
        <f>VLOOKUP(Orders!M5158,city2,2,FALSE)</f>
        <v>23</v>
      </c>
      <c r="O5158" t="s">
        <v>110</v>
      </c>
      <c r="P5158">
        <f>VLOOKUP(O5158,state2,2,FALSE)</f>
        <v>11</v>
      </c>
      <c r="Q5158">
        <v>60653</v>
      </c>
      <c r="R5158" t="s">
        <v>55</v>
      </c>
      <c r="S5158">
        <f>VLOOKUP(R5158,region2,2,FALSE)</f>
        <v>3</v>
      </c>
      <c r="T5158" t="s">
        <v>5778</v>
      </c>
      <c r="U5158" t="s">
        <v>35</v>
      </c>
      <c r="V5158">
        <f>VLOOKUP(U5158,category2,2,FALSE)</f>
        <v>3</v>
      </c>
      <c r="W5158" t="s">
        <v>3230</v>
      </c>
      <c r="X5158">
        <f>VLOOKUP(W5158,subcat2,3,FALSE)</f>
        <v>8</v>
      </c>
      <c r="Y5158" t="s">
        <v>567</v>
      </c>
      <c r="Z5158">
        <v>1001.5840000000001</v>
      </c>
      <c r="AA5158">
        <v>2</v>
      </c>
      <c r="AB5158">
        <v>0.2</v>
      </c>
      <c r="AC5158" s="4">
        <v>125.19799999999992</v>
      </c>
    </row>
    <row r="5159" spans="1:29" x14ac:dyDescent="0.25">
      <c r="A5159" s="2">
        <v>5158</v>
      </c>
      <c r="B5159" t="s">
        <v>10099</v>
      </c>
      <c r="C5159" s="3">
        <v>42916</v>
      </c>
      <c r="D5159" s="3">
        <v>42920</v>
      </c>
      <c r="E5159" t="s">
        <v>7</v>
      </c>
      <c r="F5159">
        <f>VLOOKUP(E5159,SHIPMODE,2,FALSE)</f>
        <v>1</v>
      </c>
      <c r="G5159" t="s">
        <v>3944</v>
      </c>
      <c r="H5159" t="s">
        <v>2590</v>
      </c>
      <c r="I5159" t="s">
        <v>52</v>
      </c>
      <c r="J5159">
        <f>VLOOKUP(I5159,segmentID,2,FALSE)</f>
        <v>3</v>
      </c>
      <c r="K5159" t="s">
        <v>3255</v>
      </c>
      <c r="L5159">
        <f>VLOOKUP(K5159,country2,2,FALSE)</f>
        <v>1</v>
      </c>
      <c r="M5159" t="s">
        <v>156</v>
      </c>
      <c r="N5159">
        <f>VLOOKUP(Orders!M5159,city2,2,FALSE)</f>
        <v>23</v>
      </c>
      <c r="O5159" t="s">
        <v>110</v>
      </c>
      <c r="P5159">
        <f>VLOOKUP(O5159,state2,2,FALSE)</f>
        <v>11</v>
      </c>
      <c r="Q5159">
        <v>60653</v>
      </c>
      <c r="R5159" t="s">
        <v>55</v>
      </c>
      <c r="S5159">
        <f>VLOOKUP(R5159,region2,2,FALSE)</f>
        <v>3</v>
      </c>
      <c r="T5159" t="s">
        <v>5692</v>
      </c>
      <c r="U5159" t="s">
        <v>13</v>
      </c>
      <c r="V5159">
        <f>VLOOKUP(U5159,category2,2,FALSE)</f>
        <v>1</v>
      </c>
      <c r="W5159" t="s">
        <v>3226</v>
      </c>
      <c r="X5159">
        <f>VLOOKUP(W5159,subcat2,3,FALSE)</f>
        <v>2</v>
      </c>
      <c r="Y5159" t="s">
        <v>3200</v>
      </c>
      <c r="Z5159">
        <v>569.05799999999999</v>
      </c>
      <c r="AA5159">
        <v>3</v>
      </c>
      <c r="AB5159">
        <v>0.3</v>
      </c>
      <c r="AC5159" s="4">
        <v>-178.84680000000006</v>
      </c>
    </row>
    <row r="5160" spans="1:29" x14ac:dyDescent="0.25">
      <c r="A5160" s="2">
        <v>5159</v>
      </c>
      <c r="B5160" t="s">
        <v>10099</v>
      </c>
      <c r="C5160" s="3">
        <v>42916</v>
      </c>
      <c r="D5160" s="3">
        <v>42920</v>
      </c>
      <c r="E5160" t="s">
        <v>7</v>
      </c>
      <c r="F5160">
        <f>VLOOKUP(E5160,SHIPMODE,2,FALSE)</f>
        <v>1</v>
      </c>
      <c r="G5160" t="s">
        <v>3944</v>
      </c>
      <c r="H5160" t="s">
        <v>2590</v>
      </c>
      <c r="I5160" t="s">
        <v>52</v>
      </c>
      <c r="J5160">
        <f>VLOOKUP(I5160,segmentID,2,FALSE)</f>
        <v>3</v>
      </c>
      <c r="K5160" t="s">
        <v>3255</v>
      </c>
      <c r="L5160">
        <f>VLOOKUP(K5160,country2,2,FALSE)</f>
        <v>1</v>
      </c>
      <c r="M5160" t="s">
        <v>156</v>
      </c>
      <c r="N5160">
        <f>VLOOKUP(Orders!M5160,city2,2,FALSE)</f>
        <v>23</v>
      </c>
      <c r="O5160" t="s">
        <v>110</v>
      </c>
      <c r="P5160">
        <f>VLOOKUP(O5160,state2,2,FALSE)</f>
        <v>11</v>
      </c>
      <c r="Q5160">
        <v>60653</v>
      </c>
      <c r="R5160" t="s">
        <v>55</v>
      </c>
      <c r="S5160">
        <f>VLOOKUP(R5160,region2,2,FALSE)</f>
        <v>3</v>
      </c>
      <c r="T5160" t="s">
        <v>4200</v>
      </c>
      <c r="U5160" t="s">
        <v>13</v>
      </c>
      <c r="V5160">
        <f>VLOOKUP(U5160,category2,2,FALSE)</f>
        <v>1</v>
      </c>
      <c r="W5160" t="s">
        <v>3228</v>
      </c>
      <c r="X5160">
        <f>VLOOKUP(W5160,subcat2,3,FALSE)</f>
        <v>6</v>
      </c>
      <c r="Y5160" t="s">
        <v>301</v>
      </c>
      <c r="Z5160">
        <v>14.224000000000002</v>
      </c>
      <c r="AA5160">
        <v>2</v>
      </c>
      <c r="AB5160">
        <v>0.6</v>
      </c>
      <c r="AC5160" s="4">
        <v>-10.312400000000004</v>
      </c>
    </row>
    <row r="5161" spans="1:29" x14ac:dyDescent="0.25">
      <c r="A5161" s="2">
        <v>5160</v>
      </c>
      <c r="B5161" t="s">
        <v>7427</v>
      </c>
      <c r="C5161" s="3">
        <v>42303</v>
      </c>
      <c r="D5161" s="3">
        <v>42307</v>
      </c>
      <c r="E5161" t="s">
        <v>7</v>
      </c>
      <c r="F5161">
        <f>VLOOKUP(E5161,SHIPMODE,2,FALSE)</f>
        <v>1</v>
      </c>
      <c r="G5161" t="s">
        <v>3377</v>
      </c>
      <c r="H5161" t="s">
        <v>505</v>
      </c>
      <c r="I5161" t="s">
        <v>18</v>
      </c>
      <c r="J5161">
        <f>VLOOKUP(I5161,segmentID,2,FALSE)</f>
        <v>2</v>
      </c>
      <c r="K5161" t="s">
        <v>3255</v>
      </c>
      <c r="L5161">
        <f>VLOOKUP(K5161,country2,2,FALSE)</f>
        <v>1</v>
      </c>
      <c r="M5161" t="s">
        <v>670</v>
      </c>
      <c r="N5161">
        <f>VLOOKUP(Orders!M5161,city2,2,FALSE)</f>
        <v>98</v>
      </c>
      <c r="O5161" t="s">
        <v>160</v>
      </c>
      <c r="P5161">
        <f>VLOOKUP(O5161,state2,2,FALSE)</f>
        <v>17</v>
      </c>
      <c r="Q5161">
        <v>85345</v>
      </c>
      <c r="R5161" t="s">
        <v>21</v>
      </c>
      <c r="S5161">
        <f>VLOOKUP(R5161,region2,2,FALSE)</f>
        <v>2</v>
      </c>
      <c r="T5161" t="s">
        <v>4302</v>
      </c>
      <c r="U5161" t="s">
        <v>35</v>
      </c>
      <c r="V5161">
        <f>VLOOKUP(U5161,category2,2,FALSE)</f>
        <v>3</v>
      </c>
      <c r="W5161" t="s">
        <v>3230</v>
      </c>
      <c r="X5161">
        <f>VLOOKUP(W5161,subcat2,3,FALSE)</f>
        <v>8</v>
      </c>
      <c r="Y5161" t="s">
        <v>2438</v>
      </c>
      <c r="Z5161">
        <v>105.584</v>
      </c>
      <c r="AA5161">
        <v>2</v>
      </c>
      <c r="AB5161">
        <v>0.2</v>
      </c>
      <c r="AC5161" s="4">
        <v>9.2386000000000053</v>
      </c>
    </row>
    <row r="5162" spans="1:29" x14ac:dyDescent="0.25">
      <c r="A5162" s="2">
        <v>5161</v>
      </c>
      <c r="B5162" t="s">
        <v>7427</v>
      </c>
      <c r="C5162" s="3">
        <v>42303</v>
      </c>
      <c r="D5162" s="3">
        <v>42307</v>
      </c>
      <c r="E5162" t="s">
        <v>7</v>
      </c>
      <c r="F5162">
        <f>VLOOKUP(E5162,SHIPMODE,2,FALSE)</f>
        <v>1</v>
      </c>
      <c r="G5162" t="s">
        <v>3377</v>
      </c>
      <c r="H5162" t="s">
        <v>505</v>
      </c>
      <c r="I5162" t="s">
        <v>18</v>
      </c>
      <c r="J5162">
        <f>VLOOKUP(I5162,segmentID,2,FALSE)</f>
        <v>2</v>
      </c>
      <c r="K5162" t="s">
        <v>3255</v>
      </c>
      <c r="L5162">
        <f>VLOOKUP(K5162,country2,2,FALSE)</f>
        <v>1</v>
      </c>
      <c r="M5162" t="s">
        <v>670</v>
      </c>
      <c r="N5162">
        <f>VLOOKUP(Orders!M5162,city2,2,FALSE)</f>
        <v>98</v>
      </c>
      <c r="O5162" t="s">
        <v>160</v>
      </c>
      <c r="P5162">
        <f>VLOOKUP(O5162,state2,2,FALSE)</f>
        <v>17</v>
      </c>
      <c r="Q5162">
        <v>85345</v>
      </c>
      <c r="R5162" t="s">
        <v>21</v>
      </c>
      <c r="S5162">
        <f>VLOOKUP(R5162,region2,2,FALSE)</f>
        <v>2</v>
      </c>
      <c r="T5162" t="s">
        <v>5374</v>
      </c>
      <c r="U5162" t="s">
        <v>35</v>
      </c>
      <c r="V5162">
        <f>VLOOKUP(U5162,category2,2,FALSE)</f>
        <v>3</v>
      </c>
      <c r="W5162" t="s">
        <v>3230</v>
      </c>
      <c r="X5162">
        <f>VLOOKUP(W5162,subcat2,3,FALSE)</f>
        <v>8</v>
      </c>
      <c r="Y5162" t="s">
        <v>1567</v>
      </c>
      <c r="Z5162">
        <v>68.720000000000013</v>
      </c>
      <c r="AA5162">
        <v>2</v>
      </c>
      <c r="AB5162">
        <v>0.2</v>
      </c>
      <c r="AC5162" s="4">
        <v>-14.603000000000005</v>
      </c>
    </row>
    <row r="5163" spans="1:29" x14ac:dyDescent="0.25">
      <c r="A5163" s="2">
        <v>5162</v>
      </c>
      <c r="B5163" t="s">
        <v>6429</v>
      </c>
      <c r="C5163" s="3">
        <v>41850</v>
      </c>
      <c r="D5163" s="3">
        <v>41856</v>
      </c>
      <c r="E5163" t="s">
        <v>25</v>
      </c>
      <c r="F5163">
        <f>VLOOKUP(E5163,SHIPMODE,2,FALSE)</f>
        <v>2</v>
      </c>
      <c r="G5163" t="s">
        <v>4002</v>
      </c>
      <c r="H5163" t="s">
        <v>2880</v>
      </c>
      <c r="I5163" t="s">
        <v>18</v>
      </c>
      <c r="J5163">
        <f>VLOOKUP(I5163,segmentID,2,FALSE)</f>
        <v>2</v>
      </c>
      <c r="K5163" t="s">
        <v>3255</v>
      </c>
      <c r="L5163">
        <f>VLOOKUP(K5163,country2,2,FALSE)</f>
        <v>1</v>
      </c>
      <c r="M5163" t="s">
        <v>48</v>
      </c>
      <c r="N5163">
        <f>VLOOKUP(Orders!M5163,city2,2,FALSE)</f>
        <v>5</v>
      </c>
      <c r="O5163" t="s">
        <v>49</v>
      </c>
      <c r="P5163">
        <f>VLOOKUP(O5163,state2,2,FALSE)</f>
        <v>5</v>
      </c>
      <c r="Q5163">
        <v>98103</v>
      </c>
      <c r="R5163" t="s">
        <v>21</v>
      </c>
      <c r="S5163">
        <f>VLOOKUP(R5163,region2,2,FALSE)</f>
        <v>2</v>
      </c>
      <c r="T5163" t="s">
        <v>5594</v>
      </c>
      <c r="U5163" t="s">
        <v>13</v>
      </c>
      <c r="V5163">
        <f>VLOOKUP(U5163,category2,2,FALSE)</f>
        <v>1</v>
      </c>
      <c r="W5163" t="s">
        <v>14</v>
      </c>
      <c r="X5163">
        <f>VLOOKUP(W5163,subcat2,3,FALSE)</f>
        <v>1</v>
      </c>
      <c r="Y5163" t="s">
        <v>2636</v>
      </c>
      <c r="Z5163">
        <v>1367.84</v>
      </c>
      <c r="AA5163">
        <v>8</v>
      </c>
      <c r="AB5163">
        <v>0</v>
      </c>
      <c r="AC5163" s="4">
        <v>259.88959999999997</v>
      </c>
    </row>
    <row r="5164" spans="1:29" x14ac:dyDescent="0.25">
      <c r="A5164" s="2">
        <v>5163</v>
      </c>
      <c r="B5164" t="s">
        <v>8604</v>
      </c>
      <c r="C5164" s="3">
        <v>42692</v>
      </c>
      <c r="D5164" s="3">
        <v>42697</v>
      </c>
      <c r="E5164" t="s">
        <v>7</v>
      </c>
      <c r="F5164">
        <f>VLOOKUP(E5164,SHIPMODE,2,FALSE)</f>
        <v>1</v>
      </c>
      <c r="G5164" t="s">
        <v>3474</v>
      </c>
      <c r="H5164" t="s">
        <v>891</v>
      </c>
      <c r="I5164" t="s">
        <v>9</v>
      </c>
      <c r="J5164">
        <f>VLOOKUP(I5164,segmentID,2,FALSE)</f>
        <v>1</v>
      </c>
      <c r="K5164" t="s">
        <v>3255</v>
      </c>
      <c r="L5164">
        <f>VLOOKUP(K5164,country2,2,FALSE)</f>
        <v>1</v>
      </c>
      <c r="M5164" t="s">
        <v>541</v>
      </c>
      <c r="N5164">
        <f>VLOOKUP(Orders!M5164,city2,2,FALSE)</f>
        <v>80</v>
      </c>
      <c r="O5164" t="s">
        <v>123</v>
      </c>
      <c r="P5164">
        <f>VLOOKUP(O5164,state2,2,FALSE)</f>
        <v>13</v>
      </c>
      <c r="Q5164">
        <v>48180</v>
      </c>
      <c r="R5164" t="s">
        <v>55</v>
      </c>
      <c r="S5164">
        <f>VLOOKUP(R5164,region2,2,FALSE)</f>
        <v>3</v>
      </c>
      <c r="T5164" t="s">
        <v>4193</v>
      </c>
      <c r="U5164" t="s">
        <v>13</v>
      </c>
      <c r="V5164">
        <f>VLOOKUP(U5164,category2,2,FALSE)</f>
        <v>1</v>
      </c>
      <c r="W5164" t="s">
        <v>3226</v>
      </c>
      <c r="X5164">
        <f>VLOOKUP(W5164,subcat2,3,FALSE)</f>
        <v>2</v>
      </c>
      <c r="Y5164" t="s">
        <v>146</v>
      </c>
      <c r="Z5164">
        <v>301.95999999999998</v>
      </c>
      <c r="AA5164">
        <v>2</v>
      </c>
      <c r="AB5164">
        <v>0</v>
      </c>
      <c r="AC5164" s="4">
        <v>33.215599999999995</v>
      </c>
    </row>
    <row r="5165" spans="1:29" x14ac:dyDescent="0.25">
      <c r="A5165" s="2">
        <v>5164</v>
      </c>
      <c r="B5165" t="s">
        <v>7428</v>
      </c>
      <c r="C5165" s="3">
        <v>42191</v>
      </c>
      <c r="D5165" s="3">
        <v>42196</v>
      </c>
      <c r="E5165" t="s">
        <v>25</v>
      </c>
      <c r="F5165">
        <f>VLOOKUP(E5165,SHIPMODE,2,FALSE)</f>
        <v>2</v>
      </c>
      <c r="G5165" t="s">
        <v>3950</v>
      </c>
      <c r="H5165" t="s">
        <v>2611</v>
      </c>
      <c r="I5165" t="s">
        <v>9</v>
      </c>
      <c r="J5165">
        <f>VLOOKUP(I5165,segmentID,2,FALSE)</f>
        <v>1</v>
      </c>
      <c r="K5165" t="s">
        <v>3255</v>
      </c>
      <c r="L5165">
        <f>VLOOKUP(K5165,country2,2,FALSE)</f>
        <v>1</v>
      </c>
      <c r="M5165" t="s">
        <v>298</v>
      </c>
      <c r="N5165">
        <f>VLOOKUP(Orders!M5165,city2,2,FALSE)</f>
        <v>46</v>
      </c>
      <c r="O5165" t="s">
        <v>20</v>
      </c>
      <c r="P5165">
        <f>VLOOKUP(O5165,state2,2,FALSE)</f>
        <v>2</v>
      </c>
      <c r="Q5165">
        <v>91104</v>
      </c>
      <c r="R5165" t="s">
        <v>21</v>
      </c>
      <c r="S5165">
        <f>VLOOKUP(R5165,region2,2,FALSE)</f>
        <v>2</v>
      </c>
      <c r="T5165" t="s">
        <v>4166</v>
      </c>
      <c r="U5165" t="s">
        <v>13</v>
      </c>
      <c r="V5165">
        <f>VLOOKUP(U5165,category2,2,FALSE)</f>
        <v>1</v>
      </c>
      <c r="W5165" t="s">
        <v>3226</v>
      </c>
      <c r="X5165">
        <f>VLOOKUP(W5165,subcat2,3,FALSE)</f>
        <v>2</v>
      </c>
      <c r="Y5165" t="s">
        <v>1559</v>
      </c>
      <c r="Z5165">
        <v>170.35200000000003</v>
      </c>
      <c r="AA5165">
        <v>3</v>
      </c>
      <c r="AB5165">
        <v>0.2</v>
      </c>
      <c r="AC5165" s="4">
        <v>-17.035200000000003</v>
      </c>
    </row>
    <row r="5166" spans="1:29" x14ac:dyDescent="0.25">
      <c r="A5166" s="2">
        <v>5165</v>
      </c>
      <c r="B5166" t="s">
        <v>6430</v>
      </c>
      <c r="C5166" s="3">
        <v>41953</v>
      </c>
      <c r="D5166" s="3">
        <v>41959</v>
      </c>
      <c r="E5166" t="s">
        <v>25</v>
      </c>
      <c r="F5166">
        <f>VLOOKUP(E5166,SHIPMODE,2,FALSE)</f>
        <v>2</v>
      </c>
      <c r="G5166" t="s">
        <v>3965</v>
      </c>
      <c r="H5166" t="s">
        <v>2676</v>
      </c>
      <c r="I5166" t="s">
        <v>9</v>
      </c>
      <c r="J5166">
        <f>VLOOKUP(I5166,segmentID,2,FALSE)</f>
        <v>1</v>
      </c>
      <c r="K5166" t="s">
        <v>3255</v>
      </c>
      <c r="L5166">
        <f>VLOOKUP(K5166,country2,2,FALSE)</f>
        <v>1</v>
      </c>
      <c r="M5166" t="s">
        <v>2244</v>
      </c>
      <c r="N5166">
        <f>VLOOKUP(Orders!M5166,city2,2,FALSE)</f>
        <v>298</v>
      </c>
      <c r="O5166" t="s">
        <v>123</v>
      </c>
      <c r="P5166">
        <f>VLOOKUP(O5166,state2,2,FALSE)</f>
        <v>13</v>
      </c>
      <c r="Q5166">
        <v>48640</v>
      </c>
      <c r="R5166" t="s">
        <v>55</v>
      </c>
      <c r="S5166">
        <f>VLOOKUP(R5166,region2,2,FALSE)</f>
        <v>3</v>
      </c>
      <c r="T5166" t="s">
        <v>4240</v>
      </c>
      <c r="U5166" t="s">
        <v>22</v>
      </c>
      <c r="V5166">
        <f>VLOOKUP(U5166,category2,2,FALSE)</f>
        <v>2</v>
      </c>
      <c r="W5166" t="s">
        <v>3229</v>
      </c>
      <c r="X5166">
        <f>VLOOKUP(W5166,subcat2,3,FALSE)</f>
        <v>7</v>
      </c>
      <c r="Y5166" t="s">
        <v>602</v>
      </c>
      <c r="Z5166">
        <v>3.9</v>
      </c>
      <c r="AA5166">
        <v>2</v>
      </c>
      <c r="AB5166">
        <v>0</v>
      </c>
      <c r="AC5166" s="4">
        <v>1.5209999999999999</v>
      </c>
    </row>
    <row r="5167" spans="1:29" x14ac:dyDescent="0.25">
      <c r="A5167" s="2">
        <v>5166</v>
      </c>
      <c r="B5167" t="s">
        <v>6430</v>
      </c>
      <c r="C5167" s="3">
        <v>41953</v>
      </c>
      <c r="D5167" s="3">
        <v>41959</v>
      </c>
      <c r="E5167" t="s">
        <v>25</v>
      </c>
      <c r="F5167">
        <f>VLOOKUP(E5167,SHIPMODE,2,FALSE)</f>
        <v>2</v>
      </c>
      <c r="G5167" t="s">
        <v>3965</v>
      </c>
      <c r="H5167" t="s">
        <v>2676</v>
      </c>
      <c r="I5167" t="s">
        <v>9</v>
      </c>
      <c r="J5167">
        <f>VLOOKUP(I5167,segmentID,2,FALSE)</f>
        <v>1</v>
      </c>
      <c r="K5167" t="s">
        <v>3255</v>
      </c>
      <c r="L5167">
        <f>VLOOKUP(K5167,country2,2,FALSE)</f>
        <v>1</v>
      </c>
      <c r="M5167" t="s">
        <v>2244</v>
      </c>
      <c r="N5167">
        <f>VLOOKUP(Orders!M5167,city2,2,FALSE)</f>
        <v>298</v>
      </c>
      <c r="O5167" t="s">
        <v>123</v>
      </c>
      <c r="P5167">
        <f>VLOOKUP(O5167,state2,2,FALSE)</f>
        <v>13</v>
      </c>
      <c r="Q5167">
        <v>48640</v>
      </c>
      <c r="R5167" t="s">
        <v>55</v>
      </c>
      <c r="S5167">
        <f>VLOOKUP(R5167,region2,2,FALSE)</f>
        <v>3</v>
      </c>
      <c r="T5167" t="s">
        <v>5096</v>
      </c>
      <c r="U5167" t="s">
        <v>22</v>
      </c>
      <c r="V5167">
        <f>VLOOKUP(U5167,category2,2,FALSE)</f>
        <v>2</v>
      </c>
      <c r="W5167" t="s">
        <v>45</v>
      </c>
      <c r="X5167">
        <f>VLOOKUP(W5167,subcat2,3,FALSE)</f>
        <v>11</v>
      </c>
      <c r="Y5167" t="s">
        <v>1308</v>
      </c>
      <c r="Z5167">
        <v>12.84</v>
      </c>
      <c r="AA5167">
        <v>3</v>
      </c>
      <c r="AB5167">
        <v>0</v>
      </c>
      <c r="AC5167" s="4">
        <v>5.7779999999999987</v>
      </c>
    </row>
    <row r="5168" spans="1:29" x14ac:dyDescent="0.25">
      <c r="A5168" s="2">
        <v>5167</v>
      </c>
      <c r="B5168" t="s">
        <v>6430</v>
      </c>
      <c r="C5168" s="3">
        <v>41953</v>
      </c>
      <c r="D5168" s="3">
        <v>41959</v>
      </c>
      <c r="E5168" t="s">
        <v>25</v>
      </c>
      <c r="F5168">
        <f>VLOOKUP(E5168,SHIPMODE,2,FALSE)</f>
        <v>2</v>
      </c>
      <c r="G5168" t="s">
        <v>3965</v>
      </c>
      <c r="H5168" t="s">
        <v>2676</v>
      </c>
      <c r="I5168" t="s">
        <v>9</v>
      </c>
      <c r="J5168">
        <f>VLOOKUP(I5168,segmentID,2,FALSE)</f>
        <v>1</v>
      </c>
      <c r="K5168" t="s">
        <v>3255</v>
      </c>
      <c r="L5168">
        <f>VLOOKUP(K5168,country2,2,FALSE)</f>
        <v>1</v>
      </c>
      <c r="M5168" t="s">
        <v>2244</v>
      </c>
      <c r="N5168">
        <f>VLOOKUP(Orders!M5168,city2,2,FALSE)</f>
        <v>298</v>
      </c>
      <c r="O5168" t="s">
        <v>123</v>
      </c>
      <c r="P5168">
        <f>VLOOKUP(O5168,state2,2,FALSE)</f>
        <v>13</v>
      </c>
      <c r="Q5168">
        <v>48640</v>
      </c>
      <c r="R5168" t="s">
        <v>55</v>
      </c>
      <c r="S5168">
        <f>VLOOKUP(R5168,region2,2,FALSE)</f>
        <v>3</v>
      </c>
      <c r="T5168" t="s">
        <v>4326</v>
      </c>
      <c r="U5168" t="s">
        <v>22</v>
      </c>
      <c r="V5168">
        <f>VLOOKUP(U5168,category2,2,FALSE)</f>
        <v>2</v>
      </c>
      <c r="W5168" t="s">
        <v>45</v>
      </c>
      <c r="X5168">
        <f>VLOOKUP(W5168,subcat2,3,FALSE)</f>
        <v>11</v>
      </c>
      <c r="Y5168" t="s">
        <v>603</v>
      </c>
      <c r="Z5168">
        <v>15.84</v>
      </c>
      <c r="AA5168">
        <v>3</v>
      </c>
      <c r="AB5168">
        <v>0</v>
      </c>
      <c r="AC5168" s="4">
        <v>7.1280000000000001</v>
      </c>
    </row>
    <row r="5169" spans="1:29" x14ac:dyDescent="0.25">
      <c r="A5169" s="2">
        <v>5168</v>
      </c>
      <c r="B5169" t="s">
        <v>6430</v>
      </c>
      <c r="C5169" s="3">
        <v>41953</v>
      </c>
      <c r="D5169" s="3">
        <v>41959</v>
      </c>
      <c r="E5169" t="s">
        <v>25</v>
      </c>
      <c r="F5169">
        <f>VLOOKUP(E5169,SHIPMODE,2,FALSE)</f>
        <v>2</v>
      </c>
      <c r="G5169" t="s">
        <v>3965</v>
      </c>
      <c r="H5169" t="s">
        <v>2676</v>
      </c>
      <c r="I5169" t="s">
        <v>9</v>
      </c>
      <c r="J5169">
        <f>VLOOKUP(I5169,segmentID,2,FALSE)</f>
        <v>1</v>
      </c>
      <c r="K5169" t="s">
        <v>3255</v>
      </c>
      <c r="L5169">
        <f>VLOOKUP(K5169,country2,2,FALSE)</f>
        <v>1</v>
      </c>
      <c r="M5169" t="s">
        <v>2244</v>
      </c>
      <c r="N5169">
        <f>VLOOKUP(Orders!M5169,city2,2,FALSE)</f>
        <v>298</v>
      </c>
      <c r="O5169" t="s">
        <v>123</v>
      </c>
      <c r="P5169">
        <f>VLOOKUP(O5169,state2,2,FALSE)</f>
        <v>13</v>
      </c>
      <c r="Q5169">
        <v>48640</v>
      </c>
      <c r="R5169" t="s">
        <v>55</v>
      </c>
      <c r="S5169">
        <f>VLOOKUP(R5169,region2,2,FALSE)</f>
        <v>3</v>
      </c>
      <c r="T5169" t="s">
        <v>4598</v>
      </c>
      <c r="U5169" t="s">
        <v>13</v>
      </c>
      <c r="V5169">
        <f>VLOOKUP(U5169,category2,2,FALSE)</f>
        <v>1</v>
      </c>
      <c r="W5169" t="s">
        <v>3226</v>
      </c>
      <c r="X5169">
        <f>VLOOKUP(W5169,subcat2,3,FALSE)</f>
        <v>2</v>
      </c>
      <c r="Y5169" t="s">
        <v>1146</v>
      </c>
      <c r="Z5169">
        <v>563.93999999999994</v>
      </c>
      <c r="AA5169">
        <v>3</v>
      </c>
      <c r="AB5169">
        <v>0</v>
      </c>
      <c r="AC5169" s="4">
        <v>112.78800000000001</v>
      </c>
    </row>
    <row r="5170" spans="1:29" x14ac:dyDescent="0.25">
      <c r="A5170" s="2">
        <v>5169</v>
      </c>
      <c r="B5170" t="s">
        <v>6430</v>
      </c>
      <c r="C5170" s="3">
        <v>41953</v>
      </c>
      <c r="D5170" s="3">
        <v>41959</v>
      </c>
      <c r="E5170" t="s">
        <v>25</v>
      </c>
      <c r="F5170">
        <f>VLOOKUP(E5170,SHIPMODE,2,FALSE)</f>
        <v>2</v>
      </c>
      <c r="G5170" t="s">
        <v>3965</v>
      </c>
      <c r="H5170" t="s">
        <v>2676</v>
      </c>
      <c r="I5170" t="s">
        <v>9</v>
      </c>
      <c r="J5170">
        <f>VLOOKUP(I5170,segmentID,2,FALSE)</f>
        <v>1</v>
      </c>
      <c r="K5170" t="s">
        <v>3255</v>
      </c>
      <c r="L5170">
        <f>VLOOKUP(K5170,country2,2,FALSE)</f>
        <v>1</v>
      </c>
      <c r="M5170" t="s">
        <v>2244</v>
      </c>
      <c r="N5170">
        <f>VLOOKUP(Orders!M5170,city2,2,FALSE)</f>
        <v>298</v>
      </c>
      <c r="O5170" t="s">
        <v>123</v>
      </c>
      <c r="P5170">
        <f>VLOOKUP(O5170,state2,2,FALSE)</f>
        <v>13</v>
      </c>
      <c r="Q5170">
        <v>48640</v>
      </c>
      <c r="R5170" t="s">
        <v>55</v>
      </c>
      <c r="S5170">
        <f>VLOOKUP(R5170,region2,2,FALSE)</f>
        <v>3</v>
      </c>
      <c r="T5170" t="s">
        <v>5102</v>
      </c>
      <c r="U5170" t="s">
        <v>22</v>
      </c>
      <c r="V5170">
        <f>VLOOKUP(U5170,category2,2,FALSE)</f>
        <v>2</v>
      </c>
      <c r="W5170" t="s">
        <v>3227</v>
      </c>
      <c r="X5170">
        <f>VLOOKUP(W5170,subcat2,3,FALSE)</f>
        <v>5</v>
      </c>
      <c r="Y5170" t="s">
        <v>789</v>
      </c>
      <c r="Z5170">
        <v>62.94</v>
      </c>
      <c r="AA5170">
        <v>3</v>
      </c>
      <c r="AB5170">
        <v>0</v>
      </c>
      <c r="AC5170" s="4">
        <v>11.958600000000001</v>
      </c>
    </row>
    <row r="5171" spans="1:29" x14ac:dyDescent="0.25">
      <c r="A5171" s="2">
        <v>5170</v>
      </c>
      <c r="B5171" t="s">
        <v>6430</v>
      </c>
      <c r="C5171" s="3">
        <v>41953</v>
      </c>
      <c r="D5171" s="3">
        <v>41959</v>
      </c>
      <c r="E5171" t="s">
        <v>25</v>
      </c>
      <c r="F5171">
        <f>VLOOKUP(E5171,SHIPMODE,2,FALSE)</f>
        <v>2</v>
      </c>
      <c r="G5171" t="s">
        <v>3965</v>
      </c>
      <c r="H5171" t="s">
        <v>2676</v>
      </c>
      <c r="I5171" t="s">
        <v>9</v>
      </c>
      <c r="J5171">
        <f>VLOOKUP(I5171,segmentID,2,FALSE)</f>
        <v>1</v>
      </c>
      <c r="K5171" t="s">
        <v>3255</v>
      </c>
      <c r="L5171">
        <f>VLOOKUP(K5171,country2,2,FALSE)</f>
        <v>1</v>
      </c>
      <c r="M5171" t="s">
        <v>2244</v>
      </c>
      <c r="N5171">
        <f>VLOOKUP(Orders!M5171,city2,2,FALSE)</f>
        <v>298</v>
      </c>
      <c r="O5171" t="s">
        <v>123</v>
      </c>
      <c r="P5171">
        <f>VLOOKUP(O5171,state2,2,FALSE)</f>
        <v>13</v>
      </c>
      <c r="Q5171">
        <v>48640</v>
      </c>
      <c r="R5171" t="s">
        <v>55</v>
      </c>
      <c r="S5171">
        <f>VLOOKUP(R5171,region2,2,FALSE)</f>
        <v>3</v>
      </c>
      <c r="T5171" t="s">
        <v>4616</v>
      </c>
      <c r="U5171" t="s">
        <v>22</v>
      </c>
      <c r="V5171">
        <f>VLOOKUP(U5171,category2,2,FALSE)</f>
        <v>2</v>
      </c>
      <c r="W5171" t="s">
        <v>3227</v>
      </c>
      <c r="X5171">
        <f>VLOOKUP(W5171,subcat2,3,FALSE)</f>
        <v>5</v>
      </c>
      <c r="Y5171" t="s">
        <v>373</v>
      </c>
      <c r="Z5171">
        <v>535.41</v>
      </c>
      <c r="AA5171">
        <v>3</v>
      </c>
      <c r="AB5171">
        <v>0</v>
      </c>
      <c r="AC5171" s="4">
        <v>160.62299999999993</v>
      </c>
    </row>
    <row r="5172" spans="1:29" x14ac:dyDescent="0.25">
      <c r="A5172" s="2">
        <v>5171</v>
      </c>
      <c r="B5172" t="s">
        <v>8605</v>
      </c>
      <c r="C5172" s="3">
        <v>42517</v>
      </c>
      <c r="D5172" s="3">
        <v>42519</v>
      </c>
      <c r="E5172" t="s">
        <v>7</v>
      </c>
      <c r="F5172">
        <f>VLOOKUP(E5172,SHIPMODE,2,FALSE)</f>
        <v>1</v>
      </c>
      <c r="G5172" t="s">
        <v>3411</v>
      </c>
      <c r="H5172" t="s">
        <v>652</v>
      </c>
      <c r="I5172" t="s">
        <v>18</v>
      </c>
      <c r="J5172">
        <f>VLOOKUP(I5172,segmentID,2,FALSE)</f>
        <v>2</v>
      </c>
      <c r="K5172" t="s">
        <v>3255</v>
      </c>
      <c r="L5172">
        <f>VLOOKUP(K5172,country2,2,FALSE)</f>
        <v>1</v>
      </c>
      <c r="M5172" t="s">
        <v>433</v>
      </c>
      <c r="N5172">
        <f>VLOOKUP(Orders!M5172,city2,2,FALSE)</f>
        <v>67</v>
      </c>
      <c r="O5172" t="s">
        <v>123</v>
      </c>
      <c r="P5172">
        <f>VLOOKUP(O5172,state2,2,FALSE)</f>
        <v>13</v>
      </c>
      <c r="Q5172">
        <v>48205</v>
      </c>
      <c r="R5172" t="s">
        <v>55</v>
      </c>
      <c r="S5172">
        <f>VLOOKUP(R5172,region2,2,FALSE)</f>
        <v>3</v>
      </c>
      <c r="T5172" t="s">
        <v>4582</v>
      </c>
      <c r="U5172" t="s">
        <v>13</v>
      </c>
      <c r="V5172">
        <f>VLOOKUP(U5172,category2,2,FALSE)</f>
        <v>1</v>
      </c>
      <c r="W5172" t="s">
        <v>3226</v>
      </c>
      <c r="X5172">
        <f>VLOOKUP(W5172,subcat2,3,FALSE)</f>
        <v>2</v>
      </c>
      <c r="Y5172" t="s">
        <v>885</v>
      </c>
      <c r="Z5172">
        <v>3504.9</v>
      </c>
      <c r="AA5172">
        <v>5</v>
      </c>
      <c r="AB5172">
        <v>0</v>
      </c>
      <c r="AC5172" s="4">
        <v>700.98000000000013</v>
      </c>
    </row>
    <row r="5173" spans="1:29" x14ac:dyDescent="0.25">
      <c r="A5173" s="2">
        <v>5172</v>
      </c>
      <c r="B5173" t="s">
        <v>8605</v>
      </c>
      <c r="C5173" s="3">
        <v>42517</v>
      </c>
      <c r="D5173" s="3">
        <v>42519</v>
      </c>
      <c r="E5173" t="s">
        <v>7</v>
      </c>
      <c r="F5173">
        <f>VLOOKUP(E5173,SHIPMODE,2,FALSE)</f>
        <v>1</v>
      </c>
      <c r="G5173" t="s">
        <v>3411</v>
      </c>
      <c r="H5173" t="s">
        <v>652</v>
      </c>
      <c r="I5173" t="s">
        <v>18</v>
      </c>
      <c r="J5173">
        <f>VLOOKUP(I5173,segmentID,2,FALSE)</f>
        <v>2</v>
      </c>
      <c r="K5173" t="s">
        <v>3255</v>
      </c>
      <c r="L5173">
        <f>VLOOKUP(K5173,country2,2,FALSE)</f>
        <v>1</v>
      </c>
      <c r="M5173" t="s">
        <v>433</v>
      </c>
      <c r="N5173">
        <f>VLOOKUP(Orders!M5173,city2,2,FALSE)</f>
        <v>67</v>
      </c>
      <c r="O5173" t="s">
        <v>123</v>
      </c>
      <c r="P5173">
        <f>VLOOKUP(O5173,state2,2,FALSE)</f>
        <v>13</v>
      </c>
      <c r="Q5173">
        <v>48205</v>
      </c>
      <c r="R5173" t="s">
        <v>55</v>
      </c>
      <c r="S5173">
        <f>VLOOKUP(R5173,region2,2,FALSE)</f>
        <v>3</v>
      </c>
      <c r="T5173" t="s">
        <v>4784</v>
      </c>
      <c r="U5173" t="s">
        <v>22</v>
      </c>
      <c r="V5173">
        <f>VLOOKUP(U5173,category2,2,FALSE)</f>
        <v>2</v>
      </c>
      <c r="W5173" t="s">
        <v>45</v>
      </c>
      <c r="X5173">
        <f>VLOOKUP(W5173,subcat2,3,FALSE)</f>
        <v>11</v>
      </c>
      <c r="Y5173" t="s">
        <v>2626</v>
      </c>
      <c r="Z5173">
        <v>144.12</v>
      </c>
      <c r="AA5173">
        <v>3</v>
      </c>
      <c r="AB5173">
        <v>0</v>
      </c>
      <c r="AC5173" s="4">
        <v>69.177599999999984</v>
      </c>
    </row>
    <row r="5174" spans="1:29" x14ac:dyDescent="0.25">
      <c r="A5174" s="2">
        <v>5173</v>
      </c>
      <c r="B5174" t="s">
        <v>8605</v>
      </c>
      <c r="C5174" s="3">
        <v>42517</v>
      </c>
      <c r="D5174" s="3">
        <v>42519</v>
      </c>
      <c r="E5174" t="s">
        <v>7</v>
      </c>
      <c r="F5174">
        <f>VLOOKUP(E5174,SHIPMODE,2,FALSE)</f>
        <v>1</v>
      </c>
      <c r="G5174" t="s">
        <v>3411</v>
      </c>
      <c r="H5174" t="s">
        <v>652</v>
      </c>
      <c r="I5174" t="s">
        <v>18</v>
      </c>
      <c r="J5174">
        <f>VLOOKUP(I5174,segmentID,2,FALSE)</f>
        <v>2</v>
      </c>
      <c r="K5174" t="s">
        <v>3255</v>
      </c>
      <c r="L5174">
        <f>VLOOKUP(K5174,country2,2,FALSE)</f>
        <v>1</v>
      </c>
      <c r="M5174" t="s">
        <v>433</v>
      </c>
      <c r="N5174">
        <f>VLOOKUP(Orders!M5174,city2,2,FALSE)</f>
        <v>67</v>
      </c>
      <c r="O5174" t="s">
        <v>123</v>
      </c>
      <c r="P5174">
        <f>VLOOKUP(O5174,state2,2,FALSE)</f>
        <v>13</v>
      </c>
      <c r="Q5174">
        <v>48205</v>
      </c>
      <c r="R5174" t="s">
        <v>55</v>
      </c>
      <c r="S5174">
        <f>VLOOKUP(R5174,region2,2,FALSE)</f>
        <v>3</v>
      </c>
      <c r="T5174" t="s">
        <v>4096</v>
      </c>
      <c r="U5174" t="s">
        <v>22</v>
      </c>
      <c r="V5174">
        <f>VLOOKUP(U5174,category2,2,FALSE)</f>
        <v>2</v>
      </c>
      <c r="W5174" t="s">
        <v>45</v>
      </c>
      <c r="X5174">
        <f>VLOOKUP(W5174,subcat2,3,FALSE)</f>
        <v>11</v>
      </c>
      <c r="Y5174" t="s">
        <v>3083</v>
      </c>
      <c r="Z5174">
        <v>314.54999999999995</v>
      </c>
      <c r="AA5174">
        <v>3</v>
      </c>
      <c r="AB5174">
        <v>0</v>
      </c>
      <c r="AC5174" s="4">
        <v>150.98399999999998</v>
      </c>
    </row>
    <row r="5175" spans="1:29" x14ac:dyDescent="0.25">
      <c r="A5175" s="2">
        <v>5174</v>
      </c>
      <c r="B5175" t="s">
        <v>7429</v>
      </c>
      <c r="C5175" s="3">
        <v>42071</v>
      </c>
      <c r="D5175" s="3">
        <v>42073</v>
      </c>
      <c r="E5175" t="s">
        <v>97</v>
      </c>
      <c r="F5175">
        <f>VLOOKUP(E5175,SHIPMODE,2,FALSE)</f>
        <v>3</v>
      </c>
      <c r="G5175" t="s">
        <v>3967</v>
      </c>
      <c r="H5175" t="s">
        <v>2684</v>
      </c>
      <c r="I5175" t="s">
        <v>18</v>
      </c>
      <c r="J5175">
        <f>VLOOKUP(I5175,segmentID,2,FALSE)</f>
        <v>2</v>
      </c>
      <c r="K5175" t="s">
        <v>3255</v>
      </c>
      <c r="L5175">
        <f>VLOOKUP(K5175,country2,2,FALSE)</f>
        <v>1</v>
      </c>
      <c r="M5175" t="s">
        <v>1599</v>
      </c>
      <c r="N5175">
        <f>VLOOKUP(Orders!M5175,city2,2,FALSE)</f>
        <v>207</v>
      </c>
      <c r="O5175" t="s">
        <v>228</v>
      </c>
      <c r="P5175">
        <f>VLOOKUP(O5175,state2,2,FALSE)</f>
        <v>23</v>
      </c>
      <c r="Q5175">
        <v>81001</v>
      </c>
      <c r="R5175" t="s">
        <v>21</v>
      </c>
      <c r="S5175">
        <f>VLOOKUP(R5175,region2,2,FALSE)</f>
        <v>2</v>
      </c>
      <c r="T5175" t="s">
        <v>4424</v>
      </c>
      <c r="U5175" t="s">
        <v>22</v>
      </c>
      <c r="V5175">
        <f>VLOOKUP(U5175,category2,2,FALSE)</f>
        <v>2</v>
      </c>
      <c r="W5175" t="s">
        <v>3229</v>
      </c>
      <c r="X5175">
        <f>VLOOKUP(W5175,subcat2,3,FALSE)</f>
        <v>7</v>
      </c>
      <c r="Y5175" t="s">
        <v>1709</v>
      </c>
      <c r="Z5175">
        <v>3.4079999999999999</v>
      </c>
      <c r="AA5175">
        <v>1</v>
      </c>
      <c r="AB5175">
        <v>0.2</v>
      </c>
      <c r="AC5175" s="4">
        <v>0.89459999999999995</v>
      </c>
    </row>
    <row r="5176" spans="1:29" x14ac:dyDescent="0.25">
      <c r="A5176" s="2">
        <v>5175</v>
      </c>
      <c r="B5176" t="s">
        <v>10100</v>
      </c>
      <c r="C5176" s="3">
        <v>43027</v>
      </c>
      <c r="D5176" s="3">
        <v>43032</v>
      </c>
      <c r="E5176" t="s">
        <v>25</v>
      </c>
      <c r="F5176">
        <f>VLOOKUP(E5176,SHIPMODE,2,FALSE)</f>
        <v>2</v>
      </c>
      <c r="G5176" t="s">
        <v>3499</v>
      </c>
      <c r="H5176" t="s">
        <v>967</v>
      </c>
      <c r="I5176" t="s">
        <v>9</v>
      </c>
      <c r="J5176">
        <f>VLOOKUP(I5176,segmentID,2,FALSE)</f>
        <v>1</v>
      </c>
      <c r="K5176" t="s">
        <v>3255</v>
      </c>
      <c r="L5176">
        <f>VLOOKUP(K5176,country2,2,FALSE)</f>
        <v>1</v>
      </c>
      <c r="M5176" t="s">
        <v>2958</v>
      </c>
      <c r="N5176">
        <f>VLOOKUP(Orders!M5176,city2,2,FALSE)</f>
        <v>436</v>
      </c>
      <c r="O5176" t="s">
        <v>54</v>
      </c>
      <c r="P5176">
        <f>VLOOKUP(O5176,state2,2,FALSE)</f>
        <v>6</v>
      </c>
      <c r="Q5176">
        <v>76706</v>
      </c>
      <c r="R5176" t="s">
        <v>55</v>
      </c>
      <c r="S5176">
        <f>VLOOKUP(R5176,region2,2,FALSE)</f>
        <v>3</v>
      </c>
      <c r="T5176" t="s">
        <v>5540</v>
      </c>
      <c r="U5176" t="s">
        <v>22</v>
      </c>
      <c r="V5176">
        <f>VLOOKUP(U5176,category2,2,FALSE)</f>
        <v>2</v>
      </c>
      <c r="W5176" t="s">
        <v>3231</v>
      </c>
      <c r="X5176">
        <f>VLOOKUP(W5176,subcat2,3,FALSE)</f>
        <v>9</v>
      </c>
      <c r="Y5176" t="s">
        <v>1356</v>
      </c>
      <c r="Z5176">
        <v>2.0719999999999996</v>
      </c>
      <c r="AA5176">
        <v>2</v>
      </c>
      <c r="AB5176">
        <v>0.8</v>
      </c>
      <c r="AC5176" s="4">
        <v>-3.5224000000000011</v>
      </c>
    </row>
    <row r="5177" spans="1:29" x14ac:dyDescent="0.25">
      <c r="A5177" s="2">
        <v>5176</v>
      </c>
      <c r="B5177" t="s">
        <v>10100</v>
      </c>
      <c r="C5177" s="3">
        <v>43027</v>
      </c>
      <c r="D5177" s="3">
        <v>43032</v>
      </c>
      <c r="E5177" t="s">
        <v>25</v>
      </c>
      <c r="F5177">
        <f>VLOOKUP(E5177,SHIPMODE,2,FALSE)</f>
        <v>2</v>
      </c>
      <c r="G5177" t="s">
        <v>3499</v>
      </c>
      <c r="H5177" t="s">
        <v>967</v>
      </c>
      <c r="I5177" t="s">
        <v>9</v>
      </c>
      <c r="J5177">
        <f>VLOOKUP(I5177,segmentID,2,FALSE)</f>
        <v>1</v>
      </c>
      <c r="K5177" t="s">
        <v>3255</v>
      </c>
      <c r="L5177">
        <f>VLOOKUP(K5177,country2,2,FALSE)</f>
        <v>1</v>
      </c>
      <c r="M5177" t="s">
        <v>2958</v>
      </c>
      <c r="N5177">
        <f>VLOOKUP(Orders!M5177,city2,2,FALSE)</f>
        <v>436</v>
      </c>
      <c r="O5177" t="s">
        <v>54</v>
      </c>
      <c r="P5177">
        <f>VLOOKUP(O5177,state2,2,FALSE)</f>
        <v>6</v>
      </c>
      <c r="Q5177">
        <v>76706</v>
      </c>
      <c r="R5177" t="s">
        <v>55</v>
      </c>
      <c r="S5177">
        <f>VLOOKUP(R5177,region2,2,FALSE)</f>
        <v>3</v>
      </c>
      <c r="T5177" t="s">
        <v>5688</v>
      </c>
      <c r="U5177" t="s">
        <v>13</v>
      </c>
      <c r="V5177">
        <f>VLOOKUP(U5177,category2,2,FALSE)</f>
        <v>1</v>
      </c>
      <c r="W5177" t="s">
        <v>14</v>
      </c>
      <c r="X5177">
        <f>VLOOKUP(W5177,subcat2,3,FALSE)</f>
        <v>1</v>
      </c>
      <c r="Y5177" t="s">
        <v>2571</v>
      </c>
      <c r="Z5177">
        <v>328.39919999999995</v>
      </c>
      <c r="AA5177">
        <v>3</v>
      </c>
      <c r="AB5177">
        <v>0.32</v>
      </c>
      <c r="AC5177" s="4">
        <v>-91.758599999999973</v>
      </c>
    </row>
    <row r="5178" spans="1:29" x14ac:dyDescent="0.25">
      <c r="A5178" s="2">
        <v>5177</v>
      </c>
      <c r="B5178" t="s">
        <v>8606</v>
      </c>
      <c r="C5178" s="3">
        <v>42679</v>
      </c>
      <c r="D5178" s="3">
        <v>42682</v>
      </c>
      <c r="E5178" t="s">
        <v>97</v>
      </c>
      <c r="F5178">
        <f>VLOOKUP(E5178,SHIPMODE,2,FALSE)</f>
        <v>3</v>
      </c>
      <c r="G5178" t="s">
        <v>3353</v>
      </c>
      <c r="H5178" t="s">
        <v>409</v>
      </c>
      <c r="I5178" t="s">
        <v>9</v>
      </c>
      <c r="J5178">
        <f>VLOOKUP(I5178,segmentID,2,FALSE)</f>
        <v>1</v>
      </c>
      <c r="K5178" t="s">
        <v>3255</v>
      </c>
      <c r="L5178">
        <f>VLOOKUP(K5178,country2,2,FALSE)</f>
        <v>1</v>
      </c>
      <c r="M5178" t="s">
        <v>67</v>
      </c>
      <c r="N5178">
        <f>VLOOKUP(Orders!M5178,city2,2,FALSE)</f>
        <v>9</v>
      </c>
      <c r="O5178" t="s">
        <v>20</v>
      </c>
      <c r="P5178">
        <f>VLOOKUP(O5178,state2,2,FALSE)</f>
        <v>2</v>
      </c>
      <c r="Q5178">
        <v>94109</v>
      </c>
      <c r="R5178" t="s">
        <v>21</v>
      </c>
      <c r="S5178">
        <f>VLOOKUP(R5178,region2,2,FALSE)</f>
        <v>2</v>
      </c>
      <c r="T5178" t="s">
        <v>5274</v>
      </c>
      <c r="U5178" t="s">
        <v>22</v>
      </c>
      <c r="V5178">
        <f>VLOOKUP(U5178,category2,2,FALSE)</f>
        <v>2</v>
      </c>
      <c r="W5178" t="s">
        <v>3231</v>
      </c>
      <c r="X5178">
        <f>VLOOKUP(W5178,subcat2,3,FALSE)</f>
        <v>9</v>
      </c>
      <c r="Y5178" t="s">
        <v>2976</v>
      </c>
      <c r="Z5178">
        <v>53.248000000000005</v>
      </c>
      <c r="AA5178">
        <v>2</v>
      </c>
      <c r="AB5178">
        <v>0.2</v>
      </c>
      <c r="AC5178" s="4">
        <v>19.968</v>
      </c>
    </row>
    <row r="5179" spans="1:29" x14ac:dyDescent="0.25">
      <c r="A5179" s="2">
        <v>5178</v>
      </c>
      <c r="B5179" t="s">
        <v>8607</v>
      </c>
      <c r="C5179" s="3">
        <v>42730</v>
      </c>
      <c r="D5179" s="3">
        <v>42734</v>
      </c>
      <c r="E5179" t="s">
        <v>25</v>
      </c>
      <c r="F5179">
        <f>VLOOKUP(E5179,SHIPMODE,2,FALSE)</f>
        <v>2</v>
      </c>
      <c r="G5179" t="s">
        <v>3550</v>
      </c>
      <c r="H5179" t="s">
        <v>1136</v>
      </c>
      <c r="I5179" t="s">
        <v>18</v>
      </c>
      <c r="J5179">
        <f>VLOOKUP(I5179,segmentID,2,FALSE)</f>
        <v>2</v>
      </c>
      <c r="K5179" t="s">
        <v>3255</v>
      </c>
      <c r="L5179">
        <f>VLOOKUP(K5179,country2,2,FALSE)</f>
        <v>1</v>
      </c>
      <c r="M5179" t="s">
        <v>138</v>
      </c>
      <c r="N5179">
        <f>VLOOKUP(Orders!M5179,city2,2,FALSE)</f>
        <v>21</v>
      </c>
      <c r="O5179" t="s">
        <v>139</v>
      </c>
      <c r="P5179">
        <f>VLOOKUP(O5179,state2,2,FALSE)</f>
        <v>16</v>
      </c>
      <c r="Q5179">
        <v>10024</v>
      </c>
      <c r="R5179" t="s">
        <v>79</v>
      </c>
      <c r="S5179">
        <f>VLOOKUP(R5179,region2,2,FALSE)</f>
        <v>4</v>
      </c>
      <c r="T5179" t="s">
        <v>4363</v>
      </c>
      <c r="U5179" t="s">
        <v>22</v>
      </c>
      <c r="V5179">
        <f>VLOOKUP(U5179,category2,2,FALSE)</f>
        <v>2</v>
      </c>
      <c r="W5179" t="s">
        <v>3231</v>
      </c>
      <c r="X5179">
        <f>VLOOKUP(W5179,subcat2,3,FALSE)</f>
        <v>9</v>
      </c>
      <c r="Y5179" t="s">
        <v>333</v>
      </c>
      <c r="Z5179">
        <v>4.9920000000000009</v>
      </c>
      <c r="AA5179">
        <v>3</v>
      </c>
      <c r="AB5179">
        <v>0.2</v>
      </c>
      <c r="AC5179" s="4">
        <v>1.6848000000000001</v>
      </c>
    </row>
    <row r="5180" spans="1:29" x14ac:dyDescent="0.25">
      <c r="A5180" s="2">
        <v>5179</v>
      </c>
      <c r="B5180" t="s">
        <v>7430</v>
      </c>
      <c r="C5180" s="3">
        <v>42107</v>
      </c>
      <c r="D5180" s="3">
        <v>42113</v>
      </c>
      <c r="E5180" t="s">
        <v>25</v>
      </c>
      <c r="F5180">
        <f>VLOOKUP(E5180,SHIPMODE,2,FALSE)</f>
        <v>2</v>
      </c>
      <c r="G5180" t="s">
        <v>3642</v>
      </c>
      <c r="H5180" t="s">
        <v>1426</v>
      </c>
      <c r="I5180" t="s">
        <v>18</v>
      </c>
      <c r="J5180">
        <f>VLOOKUP(I5180,segmentID,2,FALSE)</f>
        <v>2</v>
      </c>
      <c r="K5180" t="s">
        <v>3255</v>
      </c>
      <c r="L5180">
        <f>VLOOKUP(K5180,country2,2,FALSE)</f>
        <v>1</v>
      </c>
      <c r="M5180" t="s">
        <v>19</v>
      </c>
      <c r="N5180">
        <f>VLOOKUP(Orders!M5180,city2,2,FALSE)</f>
        <v>2</v>
      </c>
      <c r="O5180" t="s">
        <v>20</v>
      </c>
      <c r="P5180">
        <f>VLOOKUP(O5180,state2,2,FALSE)</f>
        <v>2</v>
      </c>
      <c r="Q5180">
        <v>90036</v>
      </c>
      <c r="R5180" t="s">
        <v>21</v>
      </c>
      <c r="S5180">
        <f>VLOOKUP(R5180,region2,2,FALSE)</f>
        <v>2</v>
      </c>
      <c r="T5180" t="s">
        <v>5232</v>
      </c>
      <c r="U5180" t="s">
        <v>13</v>
      </c>
      <c r="V5180">
        <f>VLOOKUP(U5180,category2,2,FALSE)</f>
        <v>1</v>
      </c>
      <c r="W5180" t="s">
        <v>3228</v>
      </c>
      <c r="X5180">
        <f>VLOOKUP(W5180,subcat2,3,FALSE)</f>
        <v>6</v>
      </c>
      <c r="Y5180" t="s">
        <v>1349</v>
      </c>
      <c r="Z5180">
        <v>37.68</v>
      </c>
      <c r="AA5180">
        <v>2</v>
      </c>
      <c r="AB5180">
        <v>0</v>
      </c>
      <c r="AC5180" s="4">
        <v>15.825600000000001</v>
      </c>
    </row>
    <row r="5181" spans="1:29" x14ac:dyDescent="0.25">
      <c r="A5181" s="2">
        <v>5180</v>
      </c>
      <c r="B5181" t="s">
        <v>7430</v>
      </c>
      <c r="C5181" s="3">
        <v>42107</v>
      </c>
      <c r="D5181" s="3">
        <v>42113</v>
      </c>
      <c r="E5181" t="s">
        <v>25</v>
      </c>
      <c r="F5181">
        <f>VLOOKUP(E5181,SHIPMODE,2,FALSE)</f>
        <v>2</v>
      </c>
      <c r="G5181" t="s">
        <v>3642</v>
      </c>
      <c r="H5181" t="s">
        <v>1426</v>
      </c>
      <c r="I5181" t="s">
        <v>18</v>
      </c>
      <c r="J5181">
        <f>VLOOKUP(I5181,segmentID,2,FALSE)</f>
        <v>2</v>
      </c>
      <c r="K5181" t="s">
        <v>3255</v>
      </c>
      <c r="L5181">
        <f>VLOOKUP(K5181,country2,2,FALSE)</f>
        <v>1</v>
      </c>
      <c r="M5181" t="s">
        <v>19</v>
      </c>
      <c r="N5181">
        <f>VLOOKUP(Orders!M5181,city2,2,FALSE)</f>
        <v>2</v>
      </c>
      <c r="O5181" t="s">
        <v>20</v>
      </c>
      <c r="P5181">
        <f>VLOOKUP(O5181,state2,2,FALSE)</f>
        <v>2</v>
      </c>
      <c r="Q5181">
        <v>90036</v>
      </c>
      <c r="R5181" t="s">
        <v>21</v>
      </c>
      <c r="S5181">
        <f>VLOOKUP(R5181,region2,2,FALSE)</f>
        <v>2</v>
      </c>
      <c r="T5181" t="s">
        <v>4403</v>
      </c>
      <c r="U5181" t="s">
        <v>35</v>
      </c>
      <c r="V5181">
        <f>VLOOKUP(U5181,category2,2,FALSE)</f>
        <v>3</v>
      </c>
      <c r="W5181" t="s">
        <v>3230</v>
      </c>
      <c r="X5181">
        <f>VLOOKUP(W5181,subcat2,3,FALSE)</f>
        <v>8</v>
      </c>
      <c r="Y5181" t="s">
        <v>2583</v>
      </c>
      <c r="Z5181">
        <v>258.57600000000002</v>
      </c>
      <c r="AA5181">
        <v>2</v>
      </c>
      <c r="AB5181">
        <v>0.2</v>
      </c>
      <c r="AC5181" s="4">
        <v>19.393200000000007</v>
      </c>
    </row>
    <row r="5182" spans="1:29" x14ac:dyDescent="0.25">
      <c r="A5182" s="2">
        <v>5181</v>
      </c>
      <c r="B5182" t="s">
        <v>7430</v>
      </c>
      <c r="C5182" s="3">
        <v>42107</v>
      </c>
      <c r="D5182" s="3">
        <v>42113</v>
      </c>
      <c r="E5182" t="s">
        <v>25</v>
      </c>
      <c r="F5182">
        <f>VLOOKUP(E5182,SHIPMODE,2,FALSE)</f>
        <v>2</v>
      </c>
      <c r="G5182" t="s">
        <v>3642</v>
      </c>
      <c r="H5182" t="s">
        <v>1426</v>
      </c>
      <c r="I5182" t="s">
        <v>18</v>
      </c>
      <c r="J5182">
        <f>VLOOKUP(I5182,segmentID,2,FALSE)</f>
        <v>2</v>
      </c>
      <c r="K5182" t="s">
        <v>3255</v>
      </c>
      <c r="L5182">
        <f>VLOOKUP(K5182,country2,2,FALSE)</f>
        <v>1</v>
      </c>
      <c r="M5182" t="s">
        <v>19</v>
      </c>
      <c r="N5182">
        <f>VLOOKUP(Orders!M5182,city2,2,FALSE)</f>
        <v>2</v>
      </c>
      <c r="O5182" t="s">
        <v>20</v>
      </c>
      <c r="P5182">
        <f>VLOOKUP(O5182,state2,2,FALSE)</f>
        <v>2</v>
      </c>
      <c r="Q5182">
        <v>90036</v>
      </c>
      <c r="R5182" t="s">
        <v>21</v>
      </c>
      <c r="S5182">
        <f>VLOOKUP(R5182,region2,2,FALSE)</f>
        <v>2</v>
      </c>
      <c r="T5182" t="s">
        <v>5067</v>
      </c>
      <c r="U5182" t="s">
        <v>22</v>
      </c>
      <c r="V5182">
        <f>VLOOKUP(U5182,category2,2,FALSE)</f>
        <v>2</v>
      </c>
      <c r="W5182" t="s">
        <v>38</v>
      </c>
      <c r="X5182">
        <f>VLOOKUP(W5182,subcat2,3,FALSE)</f>
        <v>10</v>
      </c>
      <c r="Y5182" t="s">
        <v>2179</v>
      </c>
      <c r="Z5182">
        <v>75.84</v>
      </c>
      <c r="AA5182">
        <v>2</v>
      </c>
      <c r="AB5182">
        <v>0</v>
      </c>
      <c r="AC5182" s="4">
        <v>29.577600000000004</v>
      </c>
    </row>
    <row r="5183" spans="1:29" x14ac:dyDescent="0.25">
      <c r="A5183" s="2">
        <v>5182</v>
      </c>
      <c r="B5183" t="s">
        <v>10101</v>
      </c>
      <c r="C5183" s="3">
        <v>42990</v>
      </c>
      <c r="D5183" s="3">
        <v>42993</v>
      </c>
      <c r="E5183" t="s">
        <v>97</v>
      </c>
      <c r="F5183">
        <f>VLOOKUP(E5183,SHIPMODE,2,FALSE)</f>
        <v>3</v>
      </c>
      <c r="G5183" t="s">
        <v>3392</v>
      </c>
      <c r="H5183" t="s">
        <v>576</v>
      </c>
      <c r="I5183" t="s">
        <v>18</v>
      </c>
      <c r="J5183">
        <f>VLOOKUP(I5183,segmentID,2,FALSE)</f>
        <v>2</v>
      </c>
      <c r="K5183" t="s">
        <v>3255</v>
      </c>
      <c r="L5183">
        <f>VLOOKUP(K5183,country2,2,FALSE)</f>
        <v>1</v>
      </c>
      <c r="M5183" t="s">
        <v>2768</v>
      </c>
      <c r="N5183">
        <f>VLOOKUP(Orders!M5183,city2,2,FALSE)</f>
        <v>384</v>
      </c>
      <c r="O5183" t="s">
        <v>677</v>
      </c>
      <c r="P5183">
        <f>VLOOKUP(O5183,state2,2,FALSE)</f>
        <v>35</v>
      </c>
      <c r="Q5183">
        <v>2895</v>
      </c>
      <c r="R5183" t="s">
        <v>79</v>
      </c>
      <c r="S5183">
        <f>VLOOKUP(R5183,region2,2,FALSE)</f>
        <v>4</v>
      </c>
      <c r="T5183" t="s">
        <v>5783</v>
      </c>
      <c r="U5183" t="s">
        <v>22</v>
      </c>
      <c r="V5183">
        <f>VLOOKUP(U5183,category2,2,FALSE)</f>
        <v>2</v>
      </c>
      <c r="W5183" t="s">
        <v>45</v>
      </c>
      <c r="X5183">
        <f>VLOOKUP(W5183,subcat2,3,FALSE)</f>
        <v>11</v>
      </c>
      <c r="Y5183" t="s">
        <v>1065</v>
      </c>
      <c r="Z5183">
        <v>45.36</v>
      </c>
      <c r="AA5183">
        <v>7</v>
      </c>
      <c r="AB5183">
        <v>0</v>
      </c>
      <c r="AC5183" s="4">
        <v>21.772800000000004</v>
      </c>
    </row>
    <row r="5184" spans="1:29" x14ac:dyDescent="0.25">
      <c r="A5184" s="2">
        <v>5183</v>
      </c>
      <c r="B5184" t="s">
        <v>10101</v>
      </c>
      <c r="C5184" s="3">
        <v>42990</v>
      </c>
      <c r="D5184" s="3">
        <v>42993</v>
      </c>
      <c r="E5184" t="s">
        <v>97</v>
      </c>
      <c r="F5184">
        <f>VLOOKUP(E5184,SHIPMODE,2,FALSE)</f>
        <v>3</v>
      </c>
      <c r="G5184" t="s">
        <v>3392</v>
      </c>
      <c r="H5184" t="s">
        <v>576</v>
      </c>
      <c r="I5184" t="s">
        <v>18</v>
      </c>
      <c r="J5184">
        <f>VLOOKUP(I5184,segmentID,2,FALSE)</f>
        <v>2</v>
      </c>
      <c r="K5184" t="s">
        <v>3255</v>
      </c>
      <c r="L5184">
        <f>VLOOKUP(K5184,country2,2,FALSE)</f>
        <v>1</v>
      </c>
      <c r="M5184" t="s">
        <v>2768</v>
      </c>
      <c r="N5184">
        <f>VLOOKUP(Orders!M5184,city2,2,FALSE)</f>
        <v>384</v>
      </c>
      <c r="O5184" t="s">
        <v>677</v>
      </c>
      <c r="P5184">
        <f>VLOOKUP(O5184,state2,2,FALSE)</f>
        <v>35</v>
      </c>
      <c r="Q5184">
        <v>2895</v>
      </c>
      <c r="R5184" t="s">
        <v>79</v>
      </c>
      <c r="S5184">
        <f>VLOOKUP(R5184,region2,2,FALSE)</f>
        <v>4</v>
      </c>
      <c r="T5184" t="s">
        <v>4873</v>
      </c>
      <c r="U5184" t="s">
        <v>22</v>
      </c>
      <c r="V5184">
        <f>VLOOKUP(U5184,category2,2,FALSE)</f>
        <v>2</v>
      </c>
      <c r="W5184" t="s">
        <v>3231</v>
      </c>
      <c r="X5184">
        <f>VLOOKUP(W5184,subcat2,3,FALSE)</f>
        <v>9</v>
      </c>
      <c r="Y5184" t="s">
        <v>537</v>
      </c>
      <c r="Z5184">
        <v>45.78</v>
      </c>
      <c r="AA5184">
        <v>3</v>
      </c>
      <c r="AB5184">
        <v>0</v>
      </c>
      <c r="AC5184" s="4">
        <v>22.89</v>
      </c>
    </row>
    <row r="5185" spans="1:29" x14ac:dyDescent="0.25">
      <c r="A5185" s="2">
        <v>5184</v>
      </c>
      <c r="B5185" t="s">
        <v>10102</v>
      </c>
      <c r="C5185" s="3">
        <v>43002</v>
      </c>
      <c r="D5185" s="3">
        <v>43005</v>
      </c>
      <c r="E5185" t="s">
        <v>97</v>
      </c>
      <c r="F5185">
        <f>VLOOKUP(E5185,SHIPMODE,2,FALSE)</f>
        <v>3</v>
      </c>
      <c r="G5185" t="s">
        <v>3420</v>
      </c>
      <c r="H5185" t="s">
        <v>681</v>
      </c>
      <c r="I5185" t="s">
        <v>9</v>
      </c>
      <c r="J5185">
        <f>VLOOKUP(I5185,segmentID,2,FALSE)</f>
        <v>1</v>
      </c>
      <c r="K5185" t="s">
        <v>3255</v>
      </c>
      <c r="L5185">
        <f>VLOOKUP(K5185,country2,2,FALSE)</f>
        <v>1</v>
      </c>
      <c r="M5185" t="s">
        <v>248</v>
      </c>
      <c r="N5185">
        <f>VLOOKUP(Orders!M5185,city2,2,FALSE)</f>
        <v>39</v>
      </c>
      <c r="O5185" t="s">
        <v>615</v>
      </c>
      <c r="P5185">
        <f>VLOOKUP(O5185,state2,2,FALSE)</f>
        <v>33</v>
      </c>
      <c r="Q5185">
        <v>31907</v>
      </c>
      <c r="R5185" t="s">
        <v>12</v>
      </c>
      <c r="S5185">
        <f>VLOOKUP(R5185,region2,2,FALSE)</f>
        <v>1</v>
      </c>
      <c r="T5185" t="s">
        <v>5738</v>
      </c>
      <c r="U5185" t="s">
        <v>22</v>
      </c>
      <c r="V5185">
        <f>VLOOKUP(U5185,category2,2,FALSE)</f>
        <v>2</v>
      </c>
      <c r="W5185" t="s">
        <v>3227</v>
      </c>
      <c r="X5185">
        <f>VLOOKUP(W5185,subcat2,3,FALSE)</f>
        <v>5</v>
      </c>
      <c r="Y5185" t="s">
        <v>727</v>
      </c>
      <c r="Z5185">
        <v>40.29</v>
      </c>
      <c r="AA5185">
        <v>3</v>
      </c>
      <c r="AB5185">
        <v>0</v>
      </c>
      <c r="AC5185" s="4">
        <v>10.0725</v>
      </c>
    </row>
    <row r="5186" spans="1:29" x14ac:dyDescent="0.25">
      <c r="A5186" s="2">
        <v>5185</v>
      </c>
      <c r="B5186" t="s">
        <v>10102</v>
      </c>
      <c r="C5186" s="3">
        <v>43002</v>
      </c>
      <c r="D5186" s="3">
        <v>43005</v>
      </c>
      <c r="E5186" t="s">
        <v>97</v>
      </c>
      <c r="F5186">
        <f>VLOOKUP(E5186,SHIPMODE,2,FALSE)</f>
        <v>3</v>
      </c>
      <c r="G5186" t="s">
        <v>3420</v>
      </c>
      <c r="H5186" t="s">
        <v>681</v>
      </c>
      <c r="I5186" t="s">
        <v>9</v>
      </c>
      <c r="J5186">
        <f>VLOOKUP(I5186,segmentID,2,FALSE)</f>
        <v>1</v>
      </c>
      <c r="K5186" t="s">
        <v>3255</v>
      </c>
      <c r="L5186">
        <f>VLOOKUP(K5186,country2,2,FALSE)</f>
        <v>1</v>
      </c>
      <c r="M5186" t="s">
        <v>248</v>
      </c>
      <c r="N5186">
        <f>VLOOKUP(Orders!M5186,city2,2,FALSE)</f>
        <v>39</v>
      </c>
      <c r="O5186" t="s">
        <v>615</v>
      </c>
      <c r="P5186">
        <f>VLOOKUP(O5186,state2,2,FALSE)</f>
        <v>33</v>
      </c>
      <c r="Q5186">
        <v>31907</v>
      </c>
      <c r="R5186" t="s">
        <v>12</v>
      </c>
      <c r="S5186">
        <f>VLOOKUP(R5186,region2,2,FALSE)</f>
        <v>1</v>
      </c>
      <c r="T5186" t="s">
        <v>4097</v>
      </c>
      <c r="U5186" t="s">
        <v>22</v>
      </c>
      <c r="V5186">
        <f>VLOOKUP(U5186,category2,2,FALSE)</f>
        <v>2</v>
      </c>
      <c r="W5186" t="s">
        <v>3231</v>
      </c>
      <c r="X5186">
        <f>VLOOKUP(W5186,subcat2,3,FALSE)</f>
        <v>9</v>
      </c>
      <c r="Y5186" t="s">
        <v>246</v>
      </c>
      <c r="Z5186">
        <v>38.71</v>
      </c>
      <c r="AA5186">
        <v>7</v>
      </c>
      <c r="AB5186">
        <v>0</v>
      </c>
      <c r="AC5186" s="4">
        <v>17.8066</v>
      </c>
    </row>
    <row r="5187" spans="1:29" x14ac:dyDescent="0.25">
      <c r="A5187" s="2">
        <v>5186</v>
      </c>
      <c r="B5187" t="s">
        <v>7431</v>
      </c>
      <c r="C5187" s="3">
        <v>42287</v>
      </c>
      <c r="D5187" s="3">
        <v>42292</v>
      </c>
      <c r="E5187" t="s">
        <v>25</v>
      </c>
      <c r="F5187">
        <f>VLOOKUP(E5187,SHIPMODE,2,FALSE)</f>
        <v>2</v>
      </c>
      <c r="G5187" t="s">
        <v>3734</v>
      </c>
      <c r="H5187" t="s">
        <v>1761</v>
      </c>
      <c r="I5187" t="s">
        <v>9</v>
      </c>
      <c r="J5187">
        <f>VLOOKUP(I5187,segmentID,2,FALSE)</f>
        <v>1</v>
      </c>
      <c r="K5187" t="s">
        <v>3255</v>
      </c>
      <c r="L5187">
        <f>VLOOKUP(K5187,country2,2,FALSE)</f>
        <v>1</v>
      </c>
      <c r="M5187" t="s">
        <v>729</v>
      </c>
      <c r="N5187">
        <f>VLOOKUP(Orders!M5187,city2,2,FALSE)</f>
        <v>109</v>
      </c>
      <c r="O5187" t="s">
        <v>28</v>
      </c>
      <c r="P5187">
        <f>VLOOKUP(O5187,state2,2,FALSE)</f>
        <v>3</v>
      </c>
      <c r="Q5187">
        <v>32216</v>
      </c>
      <c r="R5187" t="s">
        <v>12</v>
      </c>
      <c r="S5187">
        <f>VLOOKUP(R5187,region2,2,FALSE)</f>
        <v>1</v>
      </c>
      <c r="T5187" t="s">
        <v>4558</v>
      </c>
      <c r="U5187" t="s">
        <v>22</v>
      </c>
      <c r="V5187">
        <f>VLOOKUP(U5187,category2,2,FALSE)</f>
        <v>2</v>
      </c>
      <c r="W5187" t="s">
        <v>3227</v>
      </c>
      <c r="X5187">
        <f>VLOOKUP(W5187,subcat2,3,FALSE)</f>
        <v>5</v>
      </c>
      <c r="Y5187" t="s">
        <v>1324</v>
      </c>
      <c r="Z5187">
        <v>1801.6320000000001</v>
      </c>
      <c r="AA5187">
        <v>6</v>
      </c>
      <c r="AB5187">
        <v>0.2</v>
      </c>
      <c r="AC5187" s="4">
        <v>-337.80600000000004</v>
      </c>
    </row>
    <row r="5188" spans="1:29" x14ac:dyDescent="0.25">
      <c r="A5188" s="2">
        <v>5187</v>
      </c>
      <c r="B5188" t="s">
        <v>7432</v>
      </c>
      <c r="C5188" s="3">
        <v>42335</v>
      </c>
      <c r="D5188" s="3">
        <v>42341</v>
      </c>
      <c r="E5188" t="s">
        <v>25</v>
      </c>
      <c r="F5188">
        <f>VLOOKUP(E5188,SHIPMODE,2,FALSE)</f>
        <v>2</v>
      </c>
      <c r="G5188" t="s">
        <v>3513</v>
      </c>
      <c r="H5188" t="s">
        <v>1013</v>
      </c>
      <c r="I5188" t="s">
        <v>52</v>
      </c>
      <c r="J5188">
        <f>VLOOKUP(I5188,segmentID,2,FALSE)</f>
        <v>3</v>
      </c>
      <c r="K5188" t="s">
        <v>3255</v>
      </c>
      <c r="L5188">
        <f>VLOOKUP(K5188,country2,2,FALSE)</f>
        <v>1</v>
      </c>
      <c r="M5188" t="s">
        <v>77</v>
      </c>
      <c r="N5188">
        <f>VLOOKUP(Orders!M5188,city2,2,FALSE)</f>
        <v>11</v>
      </c>
      <c r="O5188" t="s">
        <v>78</v>
      </c>
      <c r="P5188">
        <f>VLOOKUP(O5188,state2,2,FALSE)</f>
        <v>10</v>
      </c>
      <c r="Q5188">
        <v>19140</v>
      </c>
      <c r="R5188" t="s">
        <v>79</v>
      </c>
      <c r="S5188">
        <f>VLOOKUP(R5188,region2,2,FALSE)</f>
        <v>4</v>
      </c>
      <c r="T5188" t="s">
        <v>5657</v>
      </c>
      <c r="U5188" t="s">
        <v>35</v>
      </c>
      <c r="V5188">
        <f>VLOOKUP(U5188,category2,2,FALSE)</f>
        <v>3</v>
      </c>
      <c r="W5188" t="s">
        <v>3230</v>
      </c>
      <c r="X5188">
        <f>VLOOKUP(W5188,subcat2,3,FALSE)</f>
        <v>8</v>
      </c>
      <c r="Y5188" t="s">
        <v>2288</v>
      </c>
      <c r="Z5188">
        <v>748.75200000000007</v>
      </c>
      <c r="AA5188">
        <v>8</v>
      </c>
      <c r="AB5188">
        <v>0.4</v>
      </c>
      <c r="AC5188" s="4">
        <v>-162.22960000000006</v>
      </c>
    </row>
    <row r="5189" spans="1:29" x14ac:dyDescent="0.25">
      <c r="A5189" s="2">
        <v>5188</v>
      </c>
      <c r="B5189" t="s">
        <v>7433</v>
      </c>
      <c r="C5189" s="3">
        <v>42260</v>
      </c>
      <c r="D5189" s="3">
        <v>42265</v>
      </c>
      <c r="E5189" t="s">
        <v>25</v>
      </c>
      <c r="F5189">
        <f>VLOOKUP(E5189,SHIPMODE,2,FALSE)</f>
        <v>2</v>
      </c>
      <c r="G5189" t="s">
        <v>3488</v>
      </c>
      <c r="H5189" t="s">
        <v>928</v>
      </c>
      <c r="I5189" t="s">
        <v>9</v>
      </c>
      <c r="J5189">
        <f>VLOOKUP(I5189,segmentID,2,FALSE)</f>
        <v>1</v>
      </c>
      <c r="K5189" t="s">
        <v>3255</v>
      </c>
      <c r="L5189">
        <f>VLOOKUP(K5189,country2,2,FALSE)</f>
        <v>1</v>
      </c>
      <c r="M5189" t="s">
        <v>248</v>
      </c>
      <c r="N5189">
        <f>VLOOKUP(Orders!M5189,city2,2,FALSE)</f>
        <v>39</v>
      </c>
      <c r="O5189" t="s">
        <v>132</v>
      </c>
      <c r="P5189">
        <f>VLOOKUP(O5189,state2,2,FALSE)</f>
        <v>15</v>
      </c>
      <c r="Q5189">
        <v>47201</v>
      </c>
      <c r="R5189" t="s">
        <v>55</v>
      </c>
      <c r="S5189">
        <f>VLOOKUP(R5189,region2,2,FALSE)</f>
        <v>3</v>
      </c>
      <c r="T5189" t="s">
        <v>5043</v>
      </c>
      <c r="U5189" t="s">
        <v>35</v>
      </c>
      <c r="V5189">
        <f>VLOOKUP(U5189,category2,2,FALSE)</f>
        <v>3</v>
      </c>
      <c r="W5189" t="s">
        <v>3232</v>
      </c>
      <c r="X5189">
        <f>VLOOKUP(W5189,subcat2,3,FALSE)</f>
        <v>12</v>
      </c>
      <c r="Y5189" t="s">
        <v>2376</v>
      </c>
      <c r="Z5189">
        <v>199.96</v>
      </c>
      <c r="AA5189">
        <v>4</v>
      </c>
      <c r="AB5189">
        <v>0</v>
      </c>
      <c r="AC5189" s="4">
        <v>15.996799999999979</v>
      </c>
    </row>
    <row r="5190" spans="1:29" x14ac:dyDescent="0.25">
      <c r="A5190" s="2">
        <v>5189</v>
      </c>
      <c r="B5190" t="s">
        <v>7433</v>
      </c>
      <c r="C5190" s="3">
        <v>42260</v>
      </c>
      <c r="D5190" s="3">
        <v>42265</v>
      </c>
      <c r="E5190" t="s">
        <v>25</v>
      </c>
      <c r="F5190">
        <f>VLOOKUP(E5190,SHIPMODE,2,FALSE)</f>
        <v>2</v>
      </c>
      <c r="G5190" t="s">
        <v>3488</v>
      </c>
      <c r="H5190" t="s">
        <v>928</v>
      </c>
      <c r="I5190" t="s">
        <v>9</v>
      </c>
      <c r="J5190">
        <f>VLOOKUP(I5190,segmentID,2,FALSE)</f>
        <v>1</v>
      </c>
      <c r="K5190" t="s">
        <v>3255</v>
      </c>
      <c r="L5190">
        <f>VLOOKUP(K5190,country2,2,FALSE)</f>
        <v>1</v>
      </c>
      <c r="M5190" t="s">
        <v>248</v>
      </c>
      <c r="N5190">
        <f>VLOOKUP(Orders!M5190,city2,2,FALSE)</f>
        <v>39</v>
      </c>
      <c r="O5190" t="s">
        <v>132</v>
      </c>
      <c r="P5190">
        <f>VLOOKUP(O5190,state2,2,FALSE)</f>
        <v>15</v>
      </c>
      <c r="Q5190">
        <v>47201</v>
      </c>
      <c r="R5190" t="s">
        <v>55</v>
      </c>
      <c r="S5190">
        <f>VLOOKUP(R5190,region2,2,FALSE)</f>
        <v>3</v>
      </c>
      <c r="T5190" t="s">
        <v>4479</v>
      </c>
      <c r="U5190" t="s">
        <v>13</v>
      </c>
      <c r="V5190">
        <f>VLOOKUP(U5190,category2,2,FALSE)</f>
        <v>1</v>
      </c>
      <c r="W5190" t="s">
        <v>3226</v>
      </c>
      <c r="X5190">
        <f>VLOOKUP(W5190,subcat2,3,FALSE)</f>
        <v>2</v>
      </c>
      <c r="Y5190" t="s">
        <v>3197</v>
      </c>
      <c r="Z5190">
        <v>1516.2</v>
      </c>
      <c r="AA5190">
        <v>7</v>
      </c>
      <c r="AB5190">
        <v>0</v>
      </c>
      <c r="AC5190" s="4">
        <v>394.21199999999999</v>
      </c>
    </row>
    <row r="5191" spans="1:29" x14ac:dyDescent="0.25">
      <c r="A5191" s="2">
        <v>5190</v>
      </c>
      <c r="B5191" t="s">
        <v>10103</v>
      </c>
      <c r="C5191" s="3">
        <v>43053</v>
      </c>
      <c r="D5191" s="3">
        <v>43057</v>
      </c>
      <c r="E5191" t="s">
        <v>25</v>
      </c>
      <c r="F5191">
        <f>VLOOKUP(E5191,SHIPMODE,2,FALSE)</f>
        <v>2</v>
      </c>
      <c r="G5191" t="s">
        <v>3445</v>
      </c>
      <c r="H5191" t="s">
        <v>790</v>
      </c>
      <c r="I5191" t="s">
        <v>9</v>
      </c>
      <c r="J5191">
        <f>VLOOKUP(I5191,segmentID,2,FALSE)</f>
        <v>1</v>
      </c>
      <c r="K5191" t="s">
        <v>3255</v>
      </c>
      <c r="L5191">
        <f>VLOOKUP(K5191,country2,2,FALSE)</f>
        <v>1</v>
      </c>
      <c r="M5191" t="s">
        <v>298</v>
      </c>
      <c r="N5191">
        <f>VLOOKUP(Orders!M5191,city2,2,FALSE)</f>
        <v>46</v>
      </c>
      <c r="O5191" t="s">
        <v>54</v>
      </c>
      <c r="P5191">
        <f>VLOOKUP(O5191,state2,2,FALSE)</f>
        <v>6</v>
      </c>
      <c r="Q5191">
        <v>77506</v>
      </c>
      <c r="R5191" t="s">
        <v>55</v>
      </c>
      <c r="S5191">
        <f>VLOOKUP(R5191,region2,2,FALSE)</f>
        <v>3</v>
      </c>
      <c r="T5191" t="s">
        <v>4082</v>
      </c>
      <c r="U5191" t="s">
        <v>35</v>
      </c>
      <c r="V5191">
        <f>VLOOKUP(U5191,category2,2,FALSE)</f>
        <v>3</v>
      </c>
      <c r="W5191" t="s">
        <v>3232</v>
      </c>
      <c r="X5191">
        <f>VLOOKUP(W5191,subcat2,3,FALSE)</f>
        <v>12</v>
      </c>
      <c r="Y5191" t="s">
        <v>1919</v>
      </c>
      <c r="Z5191">
        <v>167.95200000000003</v>
      </c>
      <c r="AA5191">
        <v>6</v>
      </c>
      <c r="AB5191">
        <v>0.2</v>
      </c>
      <c r="AC5191" s="4">
        <v>-27.292200000000001</v>
      </c>
    </row>
    <row r="5192" spans="1:29" x14ac:dyDescent="0.25">
      <c r="A5192" s="2">
        <v>5191</v>
      </c>
      <c r="B5192" t="s">
        <v>10103</v>
      </c>
      <c r="C5192" s="3">
        <v>43053</v>
      </c>
      <c r="D5192" s="3">
        <v>43057</v>
      </c>
      <c r="E5192" t="s">
        <v>25</v>
      </c>
      <c r="F5192">
        <f>VLOOKUP(E5192,SHIPMODE,2,FALSE)</f>
        <v>2</v>
      </c>
      <c r="G5192" t="s">
        <v>3445</v>
      </c>
      <c r="H5192" t="s">
        <v>790</v>
      </c>
      <c r="I5192" t="s">
        <v>9</v>
      </c>
      <c r="J5192">
        <f>VLOOKUP(I5192,segmentID,2,FALSE)</f>
        <v>1</v>
      </c>
      <c r="K5192" t="s">
        <v>3255</v>
      </c>
      <c r="L5192">
        <f>VLOOKUP(K5192,country2,2,FALSE)</f>
        <v>1</v>
      </c>
      <c r="M5192" t="s">
        <v>298</v>
      </c>
      <c r="N5192">
        <f>VLOOKUP(Orders!M5192,city2,2,FALSE)</f>
        <v>46</v>
      </c>
      <c r="O5192" t="s">
        <v>54</v>
      </c>
      <c r="P5192">
        <f>VLOOKUP(O5192,state2,2,FALSE)</f>
        <v>6</v>
      </c>
      <c r="Q5192">
        <v>77506</v>
      </c>
      <c r="R5192" t="s">
        <v>55</v>
      </c>
      <c r="S5192">
        <f>VLOOKUP(R5192,region2,2,FALSE)</f>
        <v>3</v>
      </c>
      <c r="T5192" t="s">
        <v>5541</v>
      </c>
      <c r="U5192" t="s">
        <v>22</v>
      </c>
      <c r="V5192">
        <f>VLOOKUP(U5192,category2,2,FALSE)</f>
        <v>2</v>
      </c>
      <c r="W5192" t="s">
        <v>3229</v>
      </c>
      <c r="X5192">
        <f>VLOOKUP(W5192,subcat2,3,FALSE)</f>
        <v>7</v>
      </c>
      <c r="Y5192" t="s">
        <v>245</v>
      </c>
      <c r="Z5192">
        <v>45.04</v>
      </c>
      <c r="AA5192">
        <v>2</v>
      </c>
      <c r="AB5192">
        <v>0.2</v>
      </c>
      <c r="AC5192" s="4">
        <v>4.5040000000000031</v>
      </c>
    </row>
    <row r="5193" spans="1:29" x14ac:dyDescent="0.25">
      <c r="A5193" s="2">
        <v>5192</v>
      </c>
      <c r="B5193" t="s">
        <v>10104</v>
      </c>
      <c r="C5193" s="3">
        <v>42860</v>
      </c>
      <c r="D5193" s="3">
        <v>42864</v>
      </c>
      <c r="E5193" t="s">
        <v>25</v>
      </c>
      <c r="F5193">
        <f>VLOOKUP(E5193,SHIPMODE,2,FALSE)</f>
        <v>2</v>
      </c>
      <c r="G5193" t="s">
        <v>3468</v>
      </c>
      <c r="H5193" t="s">
        <v>870</v>
      </c>
      <c r="I5193" t="s">
        <v>9</v>
      </c>
      <c r="J5193">
        <f>VLOOKUP(I5193,segmentID,2,FALSE)</f>
        <v>1</v>
      </c>
      <c r="K5193" t="s">
        <v>3255</v>
      </c>
      <c r="L5193">
        <f>VLOOKUP(K5193,country2,2,FALSE)</f>
        <v>1</v>
      </c>
      <c r="M5193" t="s">
        <v>67</v>
      </c>
      <c r="N5193">
        <f>VLOOKUP(Orders!M5193,city2,2,FALSE)</f>
        <v>9</v>
      </c>
      <c r="O5193" t="s">
        <v>20</v>
      </c>
      <c r="P5193">
        <f>VLOOKUP(O5193,state2,2,FALSE)</f>
        <v>2</v>
      </c>
      <c r="Q5193">
        <v>94122</v>
      </c>
      <c r="R5193" t="s">
        <v>21</v>
      </c>
      <c r="S5193">
        <f>VLOOKUP(R5193,region2,2,FALSE)</f>
        <v>2</v>
      </c>
      <c r="T5193" t="s">
        <v>5784</v>
      </c>
      <c r="U5193" t="s">
        <v>22</v>
      </c>
      <c r="V5193">
        <f>VLOOKUP(U5193,category2,2,FALSE)</f>
        <v>2</v>
      </c>
      <c r="W5193" t="s">
        <v>103</v>
      </c>
      <c r="X5193">
        <f>VLOOKUP(W5193,subcat2,3,FALSE)</f>
        <v>13</v>
      </c>
      <c r="Y5193" t="s">
        <v>1554</v>
      </c>
      <c r="Z5193">
        <v>23.16</v>
      </c>
      <c r="AA5193">
        <v>2</v>
      </c>
      <c r="AB5193">
        <v>0</v>
      </c>
      <c r="AC5193" s="4">
        <v>11.58</v>
      </c>
    </row>
    <row r="5194" spans="1:29" x14ac:dyDescent="0.25">
      <c r="A5194" s="2">
        <v>5193</v>
      </c>
      <c r="B5194" t="s">
        <v>6431</v>
      </c>
      <c r="C5194" s="3">
        <v>41971</v>
      </c>
      <c r="D5194" s="3">
        <v>41974</v>
      </c>
      <c r="E5194" t="s">
        <v>7</v>
      </c>
      <c r="F5194">
        <f>VLOOKUP(E5194,SHIPMODE,2,FALSE)</f>
        <v>1</v>
      </c>
      <c r="G5194" t="s">
        <v>3549</v>
      </c>
      <c r="H5194" t="s">
        <v>1130</v>
      </c>
      <c r="I5194" t="s">
        <v>18</v>
      </c>
      <c r="J5194">
        <f>VLOOKUP(I5194,segmentID,2,FALSE)</f>
        <v>2</v>
      </c>
      <c r="K5194" t="s">
        <v>3255</v>
      </c>
      <c r="L5194">
        <f>VLOOKUP(K5194,country2,2,FALSE)</f>
        <v>1</v>
      </c>
      <c r="M5194" t="s">
        <v>194</v>
      </c>
      <c r="N5194">
        <f>VLOOKUP(Orders!M5194,city2,2,FALSE)</f>
        <v>30</v>
      </c>
      <c r="O5194" t="s">
        <v>195</v>
      </c>
      <c r="P5194">
        <f>VLOOKUP(O5194,state2,2,FALSE)</f>
        <v>21</v>
      </c>
      <c r="Q5194">
        <v>29203</v>
      </c>
      <c r="R5194" t="s">
        <v>12</v>
      </c>
      <c r="S5194">
        <f>VLOOKUP(R5194,region2,2,FALSE)</f>
        <v>1</v>
      </c>
      <c r="T5194" t="s">
        <v>4234</v>
      </c>
      <c r="U5194" t="s">
        <v>13</v>
      </c>
      <c r="V5194">
        <f>VLOOKUP(U5194,category2,2,FALSE)</f>
        <v>1</v>
      </c>
      <c r="W5194" t="s">
        <v>3228</v>
      </c>
      <c r="X5194">
        <f>VLOOKUP(W5194,subcat2,3,FALSE)</f>
        <v>6</v>
      </c>
      <c r="Y5194" t="s">
        <v>1358</v>
      </c>
      <c r="Z5194">
        <v>397.59999999999997</v>
      </c>
      <c r="AA5194">
        <v>5</v>
      </c>
      <c r="AB5194">
        <v>0</v>
      </c>
      <c r="AC5194" s="4">
        <v>43.735999999999962</v>
      </c>
    </row>
    <row r="5195" spans="1:29" x14ac:dyDescent="0.25">
      <c r="A5195" s="2">
        <v>5194</v>
      </c>
      <c r="B5195" t="s">
        <v>6431</v>
      </c>
      <c r="C5195" s="3">
        <v>41971</v>
      </c>
      <c r="D5195" s="3">
        <v>41974</v>
      </c>
      <c r="E5195" t="s">
        <v>7</v>
      </c>
      <c r="F5195">
        <f>VLOOKUP(E5195,SHIPMODE,2,FALSE)</f>
        <v>1</v>
      </c>
      <c r="G5195" t="s">
        <v>3549</v>
      </c>
      <c r="H5195" t="s">
        <v>1130</v>
      </c>
      <c r="I5195" t="s">
        <v>18</v>
      </c>
      <c r="J5195">
        <f>VLOOKUP(I5195,segmentID,2,FALSE)</f>
        <v>2</v>
      </c>
      <c r="K5195" t="s">
        <v>3255</v>
      </c>
      <c r="L5195">
        <f>VLOOKUP(K5195,country2,2,FALSE)</f>
        <v>1</v>
      </c>
      <c r="M5195" t="s">
        <v>194</v>
      </c>
      <c r="N5195">
        <f>VLOOKUP(Orders!M5195,city2,2,FALSE)</f>
        <v>30</v>
      </c>
      <c r="O5195" t="s">
        <v>195</v>
      </c>
      <c r="P5195">
        <f>VLOOKUP(O5195,state2,2,FALSE)</f>
        <v>21</v>
      </c>
      <c r="Q5195">
        <v>29203</v>
      </c>
      <c r="R5195" t="s">
        <v>12</v>
      </c>
      <c r="S5195">
        <f>VLOOKUP(R5195,region2,2,FALSE)</f>
        <v>1</v>
      </c>
      <c r="T5195" t="s">
        <v>5695</v>
      </c>
      <c r="U5195" t="s">
        <v>22</v>
      </c>
      <c r="V5195">
        <f>VLOOKUP(U5195,category2,2,FALSE)</f>
        <v>2</v>
      </c>
      <c r="W5195" t="s">
        <v>45</v>
      </c>
      <c r="X5195">
        <f>VLOOKUP(W5195,subcat2,3,FALSE)</f>
        <v>11</v>
      </c>
      <c r="Y5195" t="s">
        <v>2483</v>
      </c>
      <c r="Z5195">
        <v>85.96</v>
      </c>
      <c r="AA5195">
        <v>7</v>
      </c>
      <c r="AB5195">
        <v>0</v>
      </c>
      <c r="AC5195" s="4">
        <v>40.401199999999996</v>
      </c>
    </row>
    <row r="5196" spans="1:29" x14ac:dyDescent="0.25">
      <c r="A5196" s="2">
        <v>5195</v>
      </c>
      <c r="B5196" t="s">
        <v>6431</v>
      </c>
      <c r="C5196" s="3">
        <v>41971</v>
      </c>
      <c r="D5196" s="3">
        <v>41974</v>
      </c>
      <c r="E5196" t="s">
        <v>7</v>
      </c>
      <c r="F5196">
        <f>VLOOKUP(E5196,SHIPMODE,2,FALSE)</f>
        <v>1</v>
      </c>
      <c r="G5196" t="s">
        <v>3549</v>
      </c>
      <c r="H5196" t="s">
        <v>1130</v>
      </c>
      <c r="I5196" t="s">
        <v>18</v>
      </c>
      <c r="J5196">
        <f>VLOOKUP(I5196,segmentID,2,FALSE)</f>
        <v>2</v>
      </c>
      <c r="K5196" t="s">
        <v>3255</v>
      </c>
      <c r="L5196">
        <f>VLOOKUP(K5196,country2,2,FALSE)</f>
        <v>1</v>
      </c>
      <c r="M5196" t="s">
        <v>194</v>
      </c>
      <c r="N5196">
        <f>VLOOKUP(Orders!M5196,city2,2,FALSE)</f>
        <v>30</v>
      </c>
      <c r="O5196" t="s">
        <v>195</v>
      </c>
      <c r="P5196">
        <f>VLOOKUP(O5196,state2,2,FALSE)</f>
        <v>21</v>
      </c>
      <c r="Q5196">
        <v>29203</v>
      </c>
      <c r="R5196" t="s">
        <v>12</v>
      </c>
      <c r="S5196">
        <f>VLOOKUP(R5196,region2,2,FALSE)</f>
        <v>1</v>
      </c>
      <c r="T5196" t="s">
        <v>4450</v>
      </c>
      <c r="U5196" t="s">
        <v>22</v>
      </c>
      <c r="V5196">
        <f>VLOOKUP(U5196,category2,2,FALSE)</f>
        <v>2</v>
      </c>
      <c r="W5196" t="s">
        <v>3229</v>
      </c>
      <c r="X5196">
        <f>VLOOKUP(W5196,subcat2,3,FALSE)</f>
        <v>7</v>
      </c>
      <c r="Y5196" t="s">
        <v>2162</v>
      </c>
      <c r="Z5196">
        <v>13.12</v>
      </c>
      <c r="AA5196">
        <v>4</v>
      </c>
      <c r="AB5196">
        <v>0</v>
      </c>
      <c r="AC5196" s="4">
        <v>4.3295999999999992</v>
      </c>
    </row>
    <row r="5197" spans="1:29" x14ac:dyDescent="0.25">
      <c r="A5197" s="2">
        <v>5196</v>
      </c>
      <c r="B5197" t="s">
        <v>6431</v>
      </c>
      <c r="C5197" s="3">
        <v>41971</v>
      </c>
      <c r="D5197" s="3">
        <v>41974</v>
      </c>
      <c r="E5197" t="s">
        <v>7</v>
      </c>
      <c r="F5197">
        <f>VLOOKUP(E5197,SHIPMODE,2,FALSE)</f>
        <v>1</v>
      </c>
      <c r="G5197" t="s">
        <v>3549</v>
      </c>
      <c r="H5197" t="s">
        <v>1130</v>
      </c>
      <c r="I5197" t="s">
        <v>18</v>
      </c>
      <c r="J5197">
        <f>VLOOKUP(I5197,segmentID,2,FALSE)</f>
        <v>2</v>
      </c>
      <c r="K5197" t="s">
        <v>3255</v>
      </c>
      <c r="L5197">
        <f>VLOOKUP(K5197,country2,2,FALSE)</f>
        <v>1</v>
      </c>
      <c r="M5197" t="s">
        <v>194</v>
      </c>
      <c r="N5197">
        <f>VLOOKUP(Orders!M5197,city2,2,FALSE)</f>
        <v>30</v>
      </c>
      <c r="O5197" t="s">
        <v>195</v>
      </c>
      <c r="P5197">
        <f>VLOOKUP(O5197,state2,2,FALSE)</f>
        <v>21</v>
      </c>
      <c r="Q5197">
        <v>29203</v>
      </c>
      <c r="R5197" t="s">
        <v>12</v>
      </c>
      <c r="S5197">
        <f>VLOOKUP(R5197,region2,2,FALSE)</f>
        <v>1</v>
      </c>
      <c r="T5197" t="s">
        <v>4442</v>
      </c>
      <c r="U5197" t="s">
        <v>22</v>
      </c>
      <c r="V5197">
        <f>VLOOKUP(U5197,category2,2,FALSE)</f>
        <v>2</v>
      </c>
      <c r="W5197" t="s">
        <v>3231</v>
      </c>
      <c r="X5197">
        <f>VLOOKUP(W5197,subcat2,3,FALSE)</f>
        <v>9</v>
      </c>
      <c r="Y5197" t="s">
        <v>907</v>
      </c>
      <c r="Z5197">
        <v>45.660000000000004</v>
      </c>
      <c r="AA5197">
        <v>3</v>
      </c>
      <c r="AB5197">
        <v>0</v>
      </c>
      <c r="AC5197" s="4">
        <v>22.3734</v>
      </c>
    </row>
    <row r="5198" spans="1:29" x14ac:dyDescent="0.25">
      <c r="A5198" s="2">
        <v>5197</v>
      </c>
      <c r="B5198" t="s">
        <v>6432</v>
      </c>
      <c r="C5198" s="3">
        <v>41769</v>
      </c>
      <c r="D5198" s="3">
        <v>41774</v>
      </c>
      <c r="E5198" t="s">
        <v>25</v>
      </c>
      <c r="F5198">
        <f>VLOOKUP(E5198,SHIPMODE,2,FALSE)</f>
        <v>2</v>
      </c>
      <c r="G5198" t="s">
        <v>3737</v>
      </c>
      <c r="H5198" t="s">
        <v>1775</v>
      </c>
      <c r="I5198" t="s">
        <v>9</v>
      </c>
      <c r="J5198">
        <f>VLOOKUP(I5198,segmentID,2,FALSE)</f>
        <v>1</v>
      </c>
      <c r="K5198" t="s">
        <v>3255</v>
      </c>
      <c r="L5198">
        <f>VLOOKUP(K5198,country2,2,FALSE)</f>
        <v>1</v>
      </c>
      <c r="M5198" t="s">
        <v>1855</v>
      </c>
      <c r="N5198">
        <f>VLOOKUP(Orders!M5198,city2,2,FALSE)</f>
        <v>240</v>
      </c>
      <c r="O5198" t="s">
        <v>49</v>
      </c>
      <c r="P5198">
        <f>VLOOKUP(O5198,state2,2,FALSE)</f>
        <v>5</v>
      </c>
      <c r="Q5198">
        <v>98031</v>
      </c>
      <c r="R5198" t="s">
        <v>21</v>
      </c>
      <c r="S5198">
        <f>VLOOKUP(R5198,region2,2,FALSE)</f>
        <v>2</v>
      </c>
      <c r="T5198" t="s">
        <v>4540</v>
      </c>
      <c r="U5198" t="s">
        <v>22</v>
      </c>
      <c r="V5198">
        <f>VLOOKUP(U5198,category2,2,FALSE)</f>
        <v>2</v>
      </c>
      <c r="W5198" t="s">
        <v>103</v>
      </c>
      <c r="X5198">
        <f>VLOOKUP(W5198,subcat2,3,FALSE)</f>
        <v>13</v>
      </c>
      <c r="Y5198" t="s">
        <v>1151</v>
      </c>
      <c r="Z5198">
        <v>158.13</v>
      </c>
      <c r="AA5198">
        <v>3</v>
      </c>
      <c r="AB5198">
        <v>0</v>
      </c>
      <c r="AC5198" s="4">
        <v>77.483699999999999</v>
      </c>
    </row>
    <row r="5199" spans="1:29" x14ac:dyDescent="0.25">
      <c r="A5199" s="2">
        <v>5198</v>
      </c>
      <c r="B5199" t="s">
        <v>6432</v>
      </c>
      <c r="C5199" s="3">
        <v>41769</v>
      </c>
      <c r="D5199" s="3">
        <v>41774</v>
      </c>
      <c r="E5199" t="s">
        <v>25</v>
      </c>
      <c r="F5199">
        <f>VLOOKUP(E5199,SHIPMODE,2,FALSE)</f>
        <v>2</v>
      </c>
      <c r="G5199" t="s">
        <v>3737</v>
      </c>
      <c r="H5199" t="s">
        <v>1775</v>
      </c>
      <c r="I5199" t="s">
        <v>9</v>
      </c>
      <c r="J5199">
        <f>VLOOKUP(I5199,segmentID,2,FALSE)</f>
        <v>1</v>
      </c>
      <c r="K5199" t="s">
        <v>3255</v>
      </c>
      <c r="L5199">
        <f>VLOOKUP(K5199,country2,2,FALSE)</f>
        <v>1</v>
      </c>
      <c r="M5199" t="s">
        <v>1855</v>
      </c>
      <c r="N5199">
        <f>VLOOKUP(Orders!M5199,city2,2,FALSE)</f>
        <v>240</v>
      </c>
      <c r="O5199" t="s">
        <v>49</v>
      </c>
      <c r="P5199">
        <f>VLOOKUP(O5199,state2,2,FALSE)</f>
        <v>5</v>
      </c>
      <c r="Q5199">
        <v>98031</v>
      </c>
      <c r="R5199" t="s">
        <v>21</v>
      </c>
      <c r="S5199">
        <f>VLOOKUP(R5199,region2,2,FALSE)</f>
        <v>2</v>
      </c>
      <c r="T5199" t="s">
        <v>4157</v>
      </c>
      <c r="U5199" t="s">
        <v>35</v>
      </c>
      <c r="V5199">
        <f>VLOOKUP(U5199,category2,2,FALSE)</f>
        <v>3</v>
      </c>
      <c r="W5199" t="s">
        <v>3230</v>
      </c>
      <c r="X5199">
        <f>VLOOKUP(W5199,subcat2,3,FALSE)</f>
        <v>8</v>
      </c>
      <c r="Y5199" t="s">
        <v>1232</v>
      </c>
      <c r="Z5199">
        <v>43.6</v>
      </c>
      <c r="AA5199">
        <v>5</v>
      </c>
      <c r="AB5199">
        <v>0.2</v>
      </c>
      <c r="AC5199" s="4">
        <v>4.3600000000000012</v>
      </c>
    </row>
    <row r="5200" spans="1:29" x14ac:dyDescent="0.25">
      <c r="A5200" s="2">
        <v>5199</v>
      </c>
      <c r="B5200" t="s">
        <v>8608</v>
      </c>
      <c r="C5200" s="3">
        <v>42432</v>
      </c>
      <c r="D5200" s="3">
        <v>42437</v>
      </c>
      <c r="E5200" t="s">
        <v>25</v>
      </c>
      <c r="F5200">
        <f>VLOOKUP(E5200,SHIPMODE,2,FALSE)</f>
        <v>2</v>
      </c>
      <c r="G5200" t="s">
        <v>3652</v>
      </c>
      <c r="H5200" t="s">
        <v>1489</v>
      </c>
      <c r="I5200" t="s">
        <v>9</v>
      </c>
      <c r="J5200">
        <f>VLOOKUP(I5200,segmentID,2,FALSE)</f>
        <v>1</v>
      </c>
      <c r="K5200" t="s">
        <v>3255</v>
      </c>
      <c r="L5200">
        <f>VLOOKUP(K5200,country2,2,FALSE)</f>
        <v>1</v>
      </c>
      <c r="M5200" t="s">
        <v>1311</v>
      </c>
      <c r="N5200">
        <f>VLOOKUP(Orders!M5200,city2,2,FALSE)</f>
        <v>172</v>
      </c>
      <c r="O5200" t="s">
        <v>54</v>
      </c>
      <c r="P5200">
        <f>VLOOKUP(O5200,state2,2,FALSE)</f>
        <v>6</v>
      </c>
      <c r="Q5200">
        <v>78664</v>
      </c>
      <c r="R5200" t="s">
        <v>55</v>
      </c>
      <c r="S5200">
        <f>VLOOKUP(R5200,region2,2,FALSE)</f>
        <v>3</v>
      </c>
      <c r="T5200" t="s">
        <v>5428</v>
      </c>
      <c r="U5200" t="s">
        <v>22</v>
      </c>
      <c r="V5200">
        <f>VLOOKUP(U5200,category2,2,FALSE)</f>
        <v>2</v>
      </c>
      <c r="W5200" t="s">
        <v>3233</v>
      </c>
      <c r="X5200">
        <f>VLOOKUP(W5200,subcat2,3,FALSE)</f>
        <v>15</v>
      </c>
      <c r="Y5200" t="s">
        <v>1680</v>
      </c>
      <c r="Z5200">
        <v>3930.0720000000001</v>
      </c>
      <c r="AA5200">
        <v>3</v>
      </c>
      <c r="AB5200">
        <v>0.2</v>
      </c>
      <c r="AC5200" s="4">
        <v>-786.01440000000025</v>
      </c>
    </row>
    <row r="5201" spans="1:29" x14ac:dyDescent="0.25">
      <c r="A5201" s="2">
        <v>5200</v>
      </c>
      <c r="B5201" t="s">
        <v>8608</v>
      </c>
      <c r="C5201" s="3">
        <v>42432</v>
      </c>
      <c r="D5201" s="3">
        <v>42437</v>
      </c>
      <c r="E5201" t="s">
        <v>25</v>
      </c>
      <c r="F5201">
        <f>VLOOKUP(E5201,SHIPMODE,2,FALSE)</f>
        <v>2</v>
      </c>
      <c r="G5201" t="s">
        <v>3652</v>
      </c>
      <c r="H5201" t="s">
        <v>1489</v>
      </c>
      <c r="I5201" t="s">
        <v>9</v>
      </c>
      <c r="J5201">
        <f>VLOOKUP(I5201,segmentID,2,FALSE)</f>
        <v>1</v>
      </c>
      <c r="K5201" t="s">
        <v>3255</v>
      </c>
      <c r="L5201">
        <f>VLOOKUP(K5201,country2,2,FALSE)</f>
        <v>1</v>
      </c>
      <c r="M5201" t="s">
        <v>1311</v>
      </c>
      <c r="N5201">
        <f>VLOOKUP(Orders!M5201,city2,2,FALSE)</f>
        <v>172</v>
      </c>
      <c r="O5201" t="s">
        <v>54</v>
      </c>
      <c r="P5201">
        <f>VLOOKUP(O5201,state2,2,FALSE)</f>
        <v>6</v>
      </c>
      <c r="Q5201">
        <v>78664</v>
      </c>
      <c r="R5201" t="s">
        <v>55</v>
      </c>
      <c r="S5201">
        <f>VLOOKUP(R5201,region2,2,FALSE)</f>
        <v>3</v>
      </c>
      <c r="T5201" t="s">
        <v>5642</v>
      </c>
      <c r="U5201" t="s">
        <v>22</v>
      </c>
      <c r="V5201">
        <f>VLOOKUP(U5201,category2,2,FALSE)</f>
        <v>2</v>
      </c>
      <c r="W5201" t="s">
        <v>3234</v>
      </c>
      <c r="X5201">
        <f>VLOOKUP(W5201,subcat2,3,FALSE)</f>
        <v>14</v>
      </c>
      <c r="Y5201" t="s">
        <v>1829</v>
      </c>
      <c r="Z5201">
        <v>2.3039999999999998</v>
      </c>
      <c r="AA5201">
        <v>1</v>
      </c>
      <c r="AB5201">
        <v>0.2</v>
      </c>
      <c r="AC5201" s="4">
        <v>0.77759999999999996</v>
      </c>
    </row>
    <row r="5202" spans="1:29" x14ac:dyDescent="0.25">
      <c r="A5202" s="2">
        <v>5201</v>
      </c>
      <c r="B5202" t="s">
        <v>8608</v>
      </c>
      <c r="C5202" s="3">
        <v>42432</v>
      </c>
      <c r="D5202" s="3">
        <v>42437</v>
      </c>
      <c r="E5202" t="s">
        <v>25</v>
      </c>
      <c r="F5202">
        <f>VLOOKUP(E5202,SHIPMODE,2,FALSE)</f>
        <v>2</v>
      </c>
      <c r="G5202" t="s">
        <v>3652</v>
      </c>
      <c r="H5202" t="s">
        <v>1489</v>
      </c>
      <c r="I5202" t="s">
        <v>9</v>
      </c>
      <c r="J5202">
        <f>VLOOKUP(I5202,segmentID,2,FALSE)</f>
        <v>1</v>
      </c>
      <c r="K5202" t="s">
        <v>3255</v>
      </c>
      <c r="L5202">
        <f>VLOOKUP(K5202,country2,2,FALSE)</f>
        <v>1</v>
      </c>
      <c r="M5202" t="s">
        <v>1311</v>
      </c>
      <c r="N5202">
        <f>VLOOKUP(Orders!M5202,city2,2,FALSE)</f>
        <v>172</v>
      </c>
      <c r="O5202" t="s">
        <v>54</v>
      </c>
      <c r="P5202">
        <f>VLOOKUP(O5202,state2,2,FALSE)</f>
        <v>6</v>
      </c>
      <c r="Q5202">
        <v>78664</v>
      </c>
      <c r="R5202" t="s">
        <v>55</v>
      </c>
      <c r="S5202">
        <f>VLOOKUP(R5202,region2,2,FALSE)</f>
        <v>3</v>
      </c>
      <c r="T5202" t="s">
        <v>5227</v>
      </c>
      <c r="U5202" t="s">
        <v>35</v>
      </c>
      <c r="V5202">
        <f>VLOOKUP(U5202,category2,2,FALSE)</f>
        <v>3</v>
      </c>
      <c r="W5202" t="s">
        <v>3230</v>
      </c>
      <c r="X5202">
        <f>VLOOKUP(W5202,subcat2,3,FALSE)</f>
        <v>8</v>
      </c>
      <c r="Y5202" t="s">
        <v>1979</v>
      </c>
      <c r="Z5202">
        <v>431.97600000000006</v>
      </c>
      <c r="AA5202">
        <v>3</v>
      </c>
      <c r="AB5202">
        <v>0.2</v>
      </c>
      <c r="AC5202" s="4">
        <v>32.398200000000017</v>
      </c>
    </row>
    <row r="5203" spans="1:29" x14ac:dyDescent="0.25">
      <c r="A5203" s="2">
        <v>5202</v>
      </c>
      <c r="B5203" t="s">
        <v>8608</v>
      </c>
      <c r="C5203" s="3">
        <v>42432</v>
      </c>
      <c r="D5203" s="3">
        <v>42437</v>
      </c>
      <c r="E5203" t="s">
        <v>25</v>
      </c>
      <c r="F5203">
        <f>VLOOKUP(E5203,SHIPMODE,2,FALSE)</f>
        <v>2</v>
      </c>
      <c r="G5203" t="s">
        <v>3652</v>
      </c>
      <c r="H5203" t="s">
        <v>1489</v>
      </c>
      <c r="I5203" t="s">
        <v>9</v>
      </c>
      <c r="J5203">
        <f>VLOOKUP(I5203,segmentID,2,FALSE)</f>
        <v>1</v>
      </c>
      <c r="K5203" t="s">
        <v>3255</v>
      </c>
      <c r="L5203">
        <f>VLOOKUP(K5203,country2,2,FALSE)</f>
        <v>1</v>
      </c>
      <c r="M5203" t="s">
        <v>1311</v>
      </c>
      <c r="N5203">
        <f>VLOOKUP(Orders!M5203,city2,2,FALSE)</f>
        <v>172</v>
      </c>
      <c r="O5203" t="s">
        <v>54</v>
      </c>
      <c r="P5203">
        <f>VLOOKUP(O5203,state2,2,FALSE)</f>
        <v>6</v>
      </c>
      <c r="Q5203">
        <v>78664</v>
      </c>
      <c r="R5203" t="s">
        <v>55</v>
      </c>
      <c r="S5203">
        <f>VLOOKUP(R5203,region2,2,FALSE)</f>
        <v>3</v>
      </c>
      <c r="T5203" t="s">
        <v>4635</v>
      </c>
      <c r="U5203" t="s">
        <v>35</v>
      </c>
      <c r="V5203">
        <f>VLOOKUP(U5203,category2,2,FALSE)</f>
        <v>3</v>
      </c>
      <c r="W5203" t="s">
        <v>3232</v>
      </c>
      <c r="X5203">
        <f>VLOOKUP(W5203,subcat2,3,FALSE)</f>
        <v>12</v>
      </c>
      <c r="Y5203" t="s">
        <v>1678</v>
      </c>
      <c r="Z5203">
        <v>41.720000000000006</v>
      </c>
      <c r="AA5203">
        <v>7</v>
      </c>
      <c r="AB5203">
        <v>0.2</v>
      </c>
      <c r="AC5203" s="4">
        <v>5.7364999999999977</v>
      </c>
    </row>
    <row r="5204" spans="1:29" x14ac:dyDescent="0.25">
      <c r="A5204" s="2">
        <v>5203</v>
      </c>
      <c r="B5204" t="s">
        <v>7434</v>
      </c>
      <c r="C5204" s="3">
        <v>42231</v>
      </c>
      <c r="D5204" s="3">
        <v>42235</v>
      </c>
      <c r="E5204" t="s">
        <v>25</v>
      </c>
      <c r="F5204">
        <f>VLOOKUP(E5204,SHIPMODE,2,FALSE)</f>
        <v>2</v>
      </c>
      <c r="G5204" t="s">
        <v>3936</v>
      </c>
      <c r="H5204" t="s">
        <v>2562</v>
      </c>
      <c r="I5204" t="s">
        <v>9</v>
      </c>
      <c r="J5204">
        <f>VLOOKUP(I5204,segmentID,2,FALSE)</f>
        <v>1</v>
      </c>
      <c r="K5204" t="s">
        <v>3255</v>
      </c>
      <c r="L5204">
        <f>VLOOKUP(K5204,country2,2,FALSE)</f>
        <v>1</v>
      </c>
      <c r="M5204" t="s">
        <v>1433</v>
      </c>
      <c r="N5204">
        <f>VLOOKUP(Orders!M5204,city2,2,FALSE)</f>
        <v>183</v>
      </c>
      <c r="O5204" t="s">
        <v>20</v>
      </c>
      <c r="P5204">
        <f>VLOOKUP(O5204,state2,2,FALSE)</f>
        <v>2</v>
      </c>
      <c r="Q5204">
        <v>94601</v>
      </c>
      <c r="R5204" t="s">
        <v>21</v>
      </c>
      <c r="S5204">
        <f>VLOOKUP(R5204,region2,2,FALSE)</f>
        <v>2</v>
      </c>
      <c r="T5204" t="s">
        <v>5028</v>
      </c>
      <c r="U5204" t="s">
        <v>13</v>
      </c>
      <c r="V5204">
        <f>VLOOKUP(U5204,category2,2,FALSE)</f>
        <v>1</v>
      </c>
      <c r="W5204" t="s">
        <v>3228</v>
      </c>
      <c r="X5204">
        <f>VLOOKUP(W5204,subcat2,3,FALSE)</f>
        <v>6</v>
      </c>
      <c r="Y5204" t="s">
        <v>711</v>
      </c>
      <c r="Z5204">
        <v>104.23</v>
      </c>
      <c r="AA5204">
        <v>7</v>
      </c>
      <c r="AB5204">
        <v>0</v>
      </c>
      <c r="AC5204" s="4">
        <v>28.142100000000006</v>
      </c>
    </row>
    <row r="5205" spans="1:29" x14ac:dyDescent="0.25">
      <c r="A5205" s="2">
        <v>5204</v>
      </c>
      <c r="B5205" t="s">
        <v>7434</v>
      </c>
      <c r="C5205" s="3">
        <v>42231</v>
      </c>
      <c r="D5205" s="3">
        <v>42235</v>
      </c>
      <c r="E5205" t="s">
        <v>25</v>
      </c>
      <c r="F5205">
        <f>VLOOKUP(E5205,SHIPMODE,2,FALSE)</f>
        <v>2</v>
      </c>
      <c r="G5205" t="s">
        <v>3936</v>
      </c>
      <c r="H5205" t="s">
        <v>2562</v>
      </c>
      <c r="I5205" t="s">
        <v>9</v>
      </c>
      <c r="J5205">
        <f>VLOOKUP(I5205,segmentID,2,FALSE)</f>
        <v>1</v>
      </c>
      <c r="K5205" t="s">
        <v>3255</v>
      </c>
      <c r="L5205">
        <f>VLOOKUP(K5205,country2,2,FALSE)</f>
        <v>1</v>
      </c>
      <c r="M5205" t="s">
        <v>1433</v>
      </c>
      <c r="N5205">
        <f>VLOOKUP(Orders!M5205,city2,2,FALSE)</f>
        <v>183</v>
      </c>
      <c r="O5205" t="s">
        <v>20</v>
      </c>
      <c r="P5205">
        <f>VLOOKUP(O5205,state2,2,FALSE)</f>
        <v>2</v>
      </c>
      <c r="Q5205">
        <v>94601</v>
      </c>
      <c r="R5205" t="s">
        <v>21</v>
      </c>
      <c r="S5205">
        <f>VLOOKUP(R5205,region2,2,FALSE)</f>
        <v>2</v>
      </c>
      <c r="T5205" t="s">
        <v>5323</v>
      </c>
      <c r="U5205" t="s">
        <v>22</v>
      </c>
      <c r="V5205">
        <f>VLOOKUP(U5205,category2,2,FALSE)</f>
        <v>2</v>
      </c>
      <c r="W5205" t="s">
        <v>3227</v>
      </c>
      <c r="X5205">
        <f>VLOOKUP(W5205,subcat2,3,FALSE)</f>
        <v>5</v>
      </c>
      <c r="Y5205" t="s">
        <v>1051</v>
      </c>
      <c r="Z5205">
        <v>70.260000000000005</v>
      </c>
      <c r="AA5205">
        <v>3</v>
      </c>
      <c r="AB5205">
        <v>0</v>
      </c>
      <c r="AC5205" s="4">
        <v>18.970199999999998</v>
      </c>
    </row>
    <row r="5206" spans="1:29" x14ac:dyDescent="0.25">
      <c r="A5206" s="2">
        <v>5205</v>
      </c>
      <c r="B5206" t="s">
        <v>7435</v>
      </c>
      <c r="C5206" s="3">
        <v>42259</v>
      </c>
      <c r="D5206" s="3">
        <v>42265</v>
      </c>
      <c r="E5206" t="s">
        <v>25</v>
      </c>
      <c r="F5206">
        <f>VLOOKUP(E5206,SHIPMODE,2,FALSE)</f>
        <v>2</v>
      </c>
      <c r="G5206" t="s">
        <v>3867</v>
      </c>
      <c r="H5206" t="s">
        <v>2298</v>
      </c>
      <c r="I5206" t="s">
        <v>9</v>
      </c>
      <c r="J5206">
        <f>VLOOKUP(I5206,segmentID,2,FALSE)</f>
        <v>1</v>
      </c>
      <c r="K5206" t="s">
        <v>3255</v>
      </c>
      <c r="L5206">
        <f>VLOOKUP(K5206,country2,2,FALSE)</f>
        <v>1</v>
      </c>
      <c r="M5206" t="s">
        <v>746</v>
      </c>
      <c r="N5206">
        <f>VLOOKUP(Orders!M5206,city2,2,FALSE)</f>
        <v>110</v>
      </c>
      <c r="O5206" t="s">
        <v>139</v>
      </c>
      <c r="P5206">
        <f>VLOOKUP(O5206,state2,2,FALSE)</f>
        <v>16</v>
      </c>
      <c r="Q5206">
        <v>13021</v>
      </c>
      <c r="R5206" t="s">
        <v>79</v>
      </c>
      <c r="S5206">
        <f>VLOOKUP(R5206,region2,2,FALSE)</f>
        <v>4</v>
      </c>
      <c r="T5206" t="s">
        <v>4290</v>
      </c>
      <c r="U5206" t="s">
        <v>22</v>
      </c>
      <c r="V5206">
        <f>VLOOKUP(U5206,category2,2,FALSE)</f>
        <v>2</v>
      </c>
      <c r="W5206" t="s">
        <v>3229</v>
      </c>
      <c r="X5206">
        <f>VLOOKUP(W5206,subcat2,3,FALSE)</f>
        <v>7</v>
      </c>
      <c r="Y5206" t="s">
        <v>93</v>
      </c>
      <c r="Z5206">
        <v>9.26</v>
      </c>
      <c r="AA5206">
        <v>2</v>
      </c>
      <c r="AB5206">
        <v>0</v>
      </c>
      <c r="AC5206" s="4">
        <v>3.0557999999999996</v>
      </c>
    </row>
    <row r="5207" spans="1:29" x14ac:dyDescent="0.25">
      <c r="A5207" s="2">
        <v>5206</v>
      </c>
      <c r="B5207" t="s">
        <v>7435</v>
      </c>
      <c r="C5207" s="3">
        <v>42259</v>
      </c>
      <c r="D5207" s="3">
        <v>42265</v>
      </c>
      <c r="E5207" t="s">
        <v>25</v>
      </c>
      <c r="F5207">
        <f>VLOOKUP(E5207,SHIPMODE,2,FALSE)</f>
        <v>2</v>
      </c>
      <c r="G5207" t="s">
        <v>3867</v>
      </c>
      <c r="H5207" t="s">
        <v>2298</v>
      </c>
      <c r="I5207" t="s">
        <v>9</v>
      </c>
      <c r="J5207">
        <f>VLOOKUP(I5207,segmentID,2,FALSE)</f>
        <v>1</v>
      </c>
      <c r="K5207" t="s">
        <v>3255</v>
      </c>
      <c r="L5207">
        <f>VLOOKUP(K5207,country2,2,FALSE)</f>
        <v>1</v>
      </c>
      <c r="M5207" t="s">
        <v>746</v>
      </c>
      <c r="N5207">
        <f>VLOOKUP(Orders!M5207,city2,2,FALSE)</f>
        <v>110</v>
      </c>
      <c r="O5207" t="s">
        <v>139</v>
      </c>
      <c r="P5207">
        <f>VLOOKUP(O5207,state2,2,FALSE)</f>
        <v>16</v>
      </c>
      <c r="Q5207">
        <v>13021</v>
      </c>
      <c r="R5207" t="s">
        <v>79</v>
      </c>
      <c r="S5207">
        <f>VLOOKUP(R5207,region2,2,FALSE)</f>
        <v>4</v>
      </c>
      <c r="T5207" t="s">
        <v>4155</v>
      </c>
      <c r="U5207" t="s">
        <v>22</v>
      </c>
      <c r="V5207">
        <f>VLOOKUP(U5207,category2,2,FALSE)</f>
        <v>2</v>
      </c>
      <c r="W5207" t="s">
        <v>3227</v>
      </c>
      <c r="X5207">
        <f>VLOOKUP(W5207,subcat2,3,FALSE)</f>
        <v>5</v>
      </c>
      <c r="Y5207" t="s">
        <v>748</v>
      </c>
      <c r="Z5207">
        <v>105.98</v>
      </c>
      <c r="AA5207">
        <v>2</v>
      </c>
      <c r="AB5207">
        <v>0</v>
      </c>
      <c r="AC5207" s="4">
        <v>4.2391999999999967</v>
      </c>
    </row>
    <row r="5208" spans="1:29" x14ac:dyDescent="0.25">
      <c r="A5208" s="2">
        <v>5207</v>
      </c>
      <c r="B5208" t="s">
        <v>7435</v>
      </c>
      <c r="C5208" s="3">
        <v>42259</v>
      </c>
      <c r="D5208" s="3">
        <v>42265</v>
      </c>
      <c r="E5208" t="s">
        <v>25</v>
      </c>
      <c r="F5208">
        <f>VLOOKUP(E5208,SHIPMODE,2,FALSE)</f>
        <v>2</v>
      </c>
      <c r="G5208" t="s">
        <v>3867</v>
      </c>
      <c r="H5208" t="s">
        <v>2298</v>
      </c>
      <c r="I5208" t="s">
        <v>9</v>
      </c>
      <c r="J5208">
        <f>VLOOKUP(I5208,segmentID,2,FALSE)</f>
        <v>1</v>
      </c>
      <c r="K5208" t="s">
        <v>3255</v>
      </c>
      <c r="L5208">
        <f>VLOOKUP(K5208,country2,2,FALSE)</f>
        <v>1</v>
      </c>
      <c r="M5208" t="s">
        <v>746</v>
      </c>
      <c r="N5208">
        <f>VLOOKUP(Orders!M5208,city2,2,FALSE)</f>
        <v>110</v>
      </c>
      <c r="O5208" t="s">
        <v>139</v>
      </c>
      <c r="P5208">
        <f>VLOOKUP(O5208,state2,2,FALSE)</f>
        <v>16</v>
      </c>
      <c r="Q5208">
        <v>13021</v>
      </c>
      <c r="R5208" t="s">
        <v>79</v>
      </c>
      <c r="S5208">
        <f>VLOOKUP(R5208,region2,2,FALSE)</f>
        <v>4</v>
      </c>
      <c r="T5208" t="s">
        <v>4416</v>
      </c>
      <c r="U5208" t="s">
        <v>22</v>
      </c>
      <c r="V5208">
        <f>VLOOKUP(U5208,category2,2,FALSE)</f>
        <v>2</v>
      </c>
      <c r="W5208" t="s">
        <v>3234</v>
      </c>
      <c r="X5208">
        <f>VLOOKUP(W5208,subcat2,3,FALSE)</f>
        <v>14</v>
      </c>
      <c r="Y5208" t="s">
        <v>1018</v>
      </c>
      <c r="Z5208">
        <v>1.24</v>
      </c>
      <c r="AA5208">
        <v>1</v>
      </c>
      <c r="AB5208">
        <v>0</v>
      </c>
      <c r="AC5208" s="4">
        <v>0.58279999999999998</v>
      </c>
    </row>
    <row r="5209" spans="1:29" x14ac:dyDescent="0.25">
      <c r="A5209" s="2">
        <v>5208</v>
      </c>
      <c r="B5209" t="s">
        <v>7435</v>
      </c>
      <c r="C5209" s="3">
        <v>42259</v>
      </c>
      <c r="D5209" s="3">
        <v>42265</v>
      </c>
      <c r="E5209" t="s">
        <v>25</v>
      </c>
      <c r="F5209">
        <f>VLOOKUP(E5209,SHIPMODE,2,FALSE)</f>
        <v>2</v>
      </c>
      <c r="G5209" t="s">
        <v>3867</v>
      </c>
      <c r="H5209" t="s">
        <v>2298</v>
      </c>
      <c r="I5209" t="s">
        <v>9</v>
      </c>
      <c r="J5209">
        <f>VLOOKUP(I5209,segmentID,2,FALSE)</f>
        <v>1</v>
      </c>
      <c r="K5209" t="s">
        <v>3255</v>
      </c>
      <c r="L5209">
        <f>VLOOKUP(K5209,country2,2,FALSE)</f>
        <v>1</v>
      </c>
      <c r="M5209" t="s">
        <v>746</v>
      </c>
      <c r="N5209">
        <f>VLOOKUP(Orders!M5209,city2,2,FALSE)</f>
        <v>110</v>
      </c>
      <c r="O5209" t="s">
        <v>139</v>
      </c>
      <c r="P5209">
        <f>VLOOKUP(O5209,state2,2,FALSE)</f>
        <v>16</v>
      </c>
      <c r="Q5209">
        <v>13021</v>
      </c>
      <c r="R5209" t="s">
        <v>79</v>
      </c>
      <c r="S5209">
        <f>VLOOKUP(R5209,region2,2,FALSE)</f>
        <v>4</v>
      </c>
      <c r="T5209" t="s">
        <v>4362</v>
      </c>
      <c r="U5209" t="s">
        <v>22</v>
      </c>
      <c r="V5209">
        <f>VLOOKUP(U5209,category2,2,FALSE)</f>
        <v>2</v>
      </c>
      <c r="W5209" t="s">
        <v>23</v>
      </c>
      <c r="X5209">
        <f>VLOOKUP(W5209,subcat2,3,FALSE)</f>
        <v>3</v>
      </c>
      <c r="Y5209" t="s">
        <v>3039</v>
      </c>
      <c r="Z5209">
        <v>20.7</v>
      </c>
      <c r="AA5209">
        <v>2</v>
      </c>
      <c r="AB5209">
        <v>0</v>
      </c>
      <c r="AC5209" s="4">
        <v>9.9359999999999999</v>
      </c>
    </row>
    <row r="5210" spans="1:29" x14ac:dyDescent="0.25">
      <c r="A5210" s="2">
        <v>5209</v>
      </c>
      <c r="B5210" t="s">
        <v>7435</v>
      </c>
      <c r="C5210" s="3">
        <v>42259</v>
      </c>
      <c r="D5210" s="3">
        <v>42265</v>
      </c>
      <c r="E5210" t="s">
        <v>25</v>
      </c>
      <c r="F5210">
        <f>VLOOKUP(E5210,SHIPMODE,2,FALSE)</f>
        <v>2</v>
      </c>
      <c r="G5210" t="s">
        <v>3867</v>
      </c>
      <c r="H5210" t="s">
        <v>2298</v>
      </c>
      <c r="I5210" t="s">
        <v>9</v>
      </c>
      <c r="J5210">
        <f>VLOOKUP(I5210,segmentID,2,FALSE)</f>
        <v>1</v>
      </c>
      <c r="K5210" t="s">
        <v>3255</v>
      </c>
      <c r="L5210">
        <f>VLOOKUP(K5210,country2,2,FALSE)</f>
        <v>1</v>
      </c>
      <c r="M5210" t="s">
        <v>746</v>
      </c>
      <c r="N5210">
        <f>VLOOKUP(Orders!M5210,city2,2,FALSE)</f>
        <v>110</v>
      </c>
      <c r="O5210" t="s">
        <v>139</v>
      </c>
      <c r="P5210">
        <f>VLOOKUP(O5210,state2,2,FALSE)</f>
        <v>16</v>
      </c>
      <c r="Q5210">
        <v>13021</v>
      </c>
      <c r="R5210" t="s">
        <v>79</v>
      </c>
      <c r="S5210">
        <f>VLOOKUP(R5210,region2,2,FALSE)</f>
        <v>4</v>
      </c>
      <c r="T5210" t="s">
        <v>5094</v>
      </c>
      <c r="U5210" t="s">
        <v>22</v>
      </c>
      <c r="V5210">
        <f>VLOOKUP(U5210,category2,2,FALSE)</f>
        <v>2</v>
      </c>
      <c r="W5210" t="s">
        <v>45</v>
      </c>
      <c r="X5210">
        <f>VLOOKUP(W5210,subcat2,3,FALSE)</f>
        <v>11</v>
      </c>
      <c r="Y5210" t="s">
        <v>2215</v>
      </c>
      <c r="Z5210">
        <v>28.900000000000002</v>
      </c>
      <c r="AA5210">
        <v>5</v>
      </c>
      <c r="AB5210">
        <v>0</v>
      </c>
      <c r="AC5210" s="4">
        <v>14.161000000000001</v>
      </c>
    </row>
    <row r="5211" spans="1:29" x14ac:dyDescent="0.25">
      <c r="A5211" s="2">
        <v>5210</v>
      </c>
      <c r="B5211" t="s">
        <v>7435</v>
      </c>
      <c r="C5211" s="3">
        <v>42259</v>
      </c>
      <c r="D5211" s="3">
        <v>42265</v>
      </c>
      <c r="E5211" t="s">
        <v>25</v>
      </c>
      <c r="F5211">
        <f>VLOOKUP(E5211,SHIPMODE,2,FALSE)</f>
        <v>2</v>
      </c>
      <c r="G5211" t="s">
        <v>3867</v>
      </c>
      <c r="H5211" t="s">
        <v>2298</v>
      </c>
      <c r="I5211" t="s">
        <v>9</v>
      </c>
      <c r="J5211">
        <f>VLOOKUP(I5211,segmentID,2,FALSE)</f>
        <v>1</v>
      </c>
      <c r="K5211" t="s">
        <v>3255</v>
      </c>
      <c r="L5211">
        <f>VLOOKUP(K5211,country2,2,FALSE)</f>
        <v>1</v>
      </c>
      <c r="M5211" t="s">
        <v>746</v>
      </c>
      <c r="N5211">
        <f>VLOOKUP(Orders!M5211,city2,2,FALSE)</f>
        <v>110</v>
      </c>
      <c r="O5211" t="s">
        <v>139</v>
      </c>
      <c r="P5211">
        <f>VLOOKUP(O5211,state2,2,FALSE)</f>
        <v>16</v>
      </c>
      <c r="Q5211">
        <v>13021</v>
      </c>
      <c r="R5211" t="s">
        <v>79</v>
      </c>
      <c r="S5211">
        <f>VLOOKUP(R5211,region2,2,FALSE)</f>
        <v>4</v>
      </c>
      <c r="T5211" t="s">
        <v>4223</v>
      </c>
      <c r="U5211" t="s">
        <v>22</v>
      </c>
      <c r="V5211">
        <f>VLOOKUP(U5211,category2,2,FALSE)</f>
        <v>2</v>
      </c>
      <c r="W5211" t="s">
        <v>103</v>
      </c>
      <c r="X5211">
        <f>VLOOKUP(W5211,subcat2,3,FALSE)</f>
        <v>13</v>
      </c>
      <c r="Y5211" t="s">
        <v>2261</v>
      </c>
      <c r="Z5211">
        <v>27.18</v>
      </c>
      <c r="AA5211">
        <v>1</v>
      </c>
      <c r="AB5211">
        <v>0</v>
      </c>
      <c r="AC5211" s="4">
        <v>12.7746</v>
      </c>
    </row>
    <row r="5212" spans="1:29" x14ac:dyDescent="0.25">
      <c r="A5212" s="2">
        <v>5211</v>
      </c>
      <c r="B5212" t="s">
        <v>7436</v>
      </c>
      <c r="C5212" s="3">
        <v>42016</v>
      </c>
      <c r="D5212" s="3">
        <v>42022</v>
      </c>
      <c r="E5212" t="s">
        <v>25</v>
      </c>
      <c r="F5212">
        <f>VLOOKUP(E5212,SHIPMODE,2,FALSE)</f>
        <v>2</v>
      </c>
      <c r="G5212" t="s">
        <v>3708</v>
      </c>
      <c r="H5212" t="s">
        <v>1683</v>
      </c>
      <c r="I5212" t="s">
        <v>18</v>
      </c>
      <c r="J5212">
        <f>VLOOKUP(I5212,segmentID,2,FALSE)</f>
        <v>2</v>
      </c>
      <c r="K5212" t="s">
        <v>3255</v>
      </c>
      <c r="L5212">
        <f>VLOOKUP(K5212,country2,2,FALSE)</f>
        <v>1</v>
      </c>
      <c r="M5212" t="s">
        <v>300</v>
      </c>
      <c r="N5212">
        <f>VLOOKUP(Orders!M5212,city2,2,FALSE)</f>
        <v>47</v>
      </c>
      <c r="O5212" t="s">
        <v>127</v>
      </c>
      <c r="P5212">
        <f>VLOOKUP(O5212,state2,2,FALSE)</f>
        <v>14</v>
      </c>
      <c r="Q5212">
        <v>19711</v>
      </c>
      <c r="R5212" t="s">
        <v>79</v>
      </c>
      <c r="S5212">
        <f>VLOOKUP(R5212,region2,2,FALSE)</f>
        <v>4</v>
      </c>
      <c r="T5212" t="s">
        <v>5517</v>
      </c>
      <c r="U5212" t="s">
        <v>22</v>
      </c>
      <c r="V5212">
        <f>VLOOKUP(U5212,category2,2,FALSE)</f>
        <v>2</v>
      </c>
      <c r="W5212" t="s">
        <v>3227</v>
      </c>
      <c r="X5212">
        <f>VLOOKUP(W5212,subcat2,3,FALSE)</f>
        <v>5</v>
      </c>
      <c r="Y5212" t="s">
        <v>470</v>
      </c>
      <c r="Z5212">
        <v>465.18</v>
      </c>
      <c r="AA5212">
        <v>3</v>
      </c>
      <c r="AB5212">
        <v>0</v>
      </c>
      <c r="AC5212" s="4">
        <v>120.94680000000001</v>
      </c>
    </row>
    <row r="5213" spans="1:29" x14ac:dyDescent="0.25">
      <c r="A5213" s="2">
        <v>5212</v>
      </c>
      <c r="B5213" t="s">
        <v>7437</v>
      </c>
      <c r="C5213" s="3">
        <v>42136</v>
      </c>
      <c r="D5213" s="3">
        <v>42140</v>
      </c>
      <c r="E5213" t="s">
        <v>7</v>
      </c>
      <c r="F5213">
        <f>VLOOKUP(E5213,SHIPMODE,2,FALSE)</f>
        <v>1</v>
      </c>
      <c r="G5213" t="s">
        <v>3871</v>
      </c>
      <c r="H5213" t="s">
        <v>2312</v>
      </c>
      <c r="I5213" t="s">
        <v>9</v>
      </c>
      <c r="J5213">
        <f>VLOOKUP(I5213,segmentID,2,FALSE)</f>
        <v>1</v>
      </c>
      <c r="K5213" t="s">
        <v>3255</v>
      </c>
      <c r="L5213">
        <f>VLOOKUP(K5213,country2,2,FALSE)</f>
        <v>1</v>
      </c>
      <c r="M5213" t="s">
        <v>138</v>
      </c>
      <c r="N5213">
        <f>VLOOKUP(Orders!M5213,city2,2,FALSE)</f>
        <v>21</v>
      </c>
      <c r="O5213" t="s">
        <v>139</v>
      </c>
      <c r="P5213">
        <f>VLOOKUP(O5213,state2,2,FALSE)</f>
        <v>16</v>
      </c>
      <c r="Q5213">
        <v>10024</v>
      </c>
      <c r="R5213" t="s">
        <v>79</v>
      </c>
      <c r="S5213">
        <f>VLOOKUP(R5213,region2,2,FALSE)</f>
        <v>4</v>
      </c>
      <c r="T5213" t="s">
        <v>4850</v>
      </c>
      <c r="U5213" t="s">
        <v>22</v>
      </c>
      <c r="V5213">
        <f>VLOOKUP(U5213,category2,2,FALSE)</f>
        <v>2</v>
      </c>
      <c r="W5213" t="s">
        <v>3227</v>
      </c>
      <c r="X5213">
        <f>VLOOKUP(W5213,subcat2,3,FALSE)</f>
        <v>5</v>
      </c>
      <c r="Y5213" t="s">
        <v>2249</v>
      </c>
      <c r="Z5213">
        <v>36.630000000000003</v>
      </c>
      <c r="AA5213">
        <v>3</v>
      </c>
      <c r="AB5213">
        <v>0</v>
      </c>
      <c r="AC5213" s="4">
        <v>9.8901000000000039</v>
      </c>
    </row>
    <row r="5214" spans="1:29" x14ac:dyDescent="0.25">
      <c r="A5214" s="2">
        <v>5213</v>
      </c>
      <c r="B5214" t="s">
        <v>8609</v>
      </c>
      <c r="C5214" s="3">
        <v>42639</v>
      </c>
      <c r="D5214" s="3">
        <v>42639</v>
      </c>
      <c r="E5214" t="s">
        <v>625</v>
      </c>
      <c r="F5214">
        <f>VLOOKUP(E5214,SHIPMODE,2,FALSE)</f>
        <v>4</v>
      </c>
      <c r="G5214" t="s">
        <v>3575</v>
      </c>
      <c r="H5214" t="s">
        <v>1229</v>
      </c>
      <c r="I5214" t="s">
        <v>9</v>
      </c>
      <c r="J5214">
        <f>VLOOKUP(I5214,segmentID,2,FALSE)</f>
        <v>1</v>
      </c>
      <c r="K5214" t="s">
        <v>3255</v>
      </c>
      <c r="L5214">
        <f>VLOOKUP(K5214,country2,2,FALSE)</f>
        <v>1</v>
      </c>
      <c r="M5214" t="s">
        <v>381</v>
      </c>
      <c r="N5214">
        <f>VLOOKUP(Orders!M5214,city2,2,FALSE)</f>
        <v>57</v>
      </c>
      <c r="O5214" t="s">
        <v>20</v>
      </c>
      <c r="P5214">
        <f>VLOOKUP(O5214,state2,2,FALSE)</f>
        <v>2</v>
      </c>
      <c r="Q5214">
        <v>92374</v>
      </c>
      <c r="R5214" t="s">
        <v>21</v>
      </c>
      <c r="S5214">
        <f>VLOOKUP(R5214,region2,2,FALSE)</f>
        <v>2</v>
      </c>
      <c r="T5214" t="s">
        <v>4556</v>
      </c>
      <c r="U5214" t="s">
        <v>22</v>
      </c>
      <c r="V5214">
        <f>VLOOKUP(U5214,category2,2,FALSE)</f>
        <v>2</v>
      </c>
      <c r="W5214" t="s">
        <v>3227</v>
      </c>
      <c r="X5214">
        <f>VLOOKUP(W5214,subcat2,3,FALSE)</f>
        <v>5</v>
      </c>
      <c r="Y5214" t="s">
        <v>3135</v>
      </c>
      <c r="Z5214">
        <v>51.449999999999996</v>
      </c>
      <c r="AA5214">
        <v>3</v>
      </c>
      <c r="AB5214">
        <v>0</v>
      </c>
      <c r="AC5214" s="4">
        <v>13.891499999999999</v>
      </c>
    </row>
    <row r="5215" spans="1:29" x14ac:dyDescent="0.25">
      <c r="A5215" s="2">
        <v>5214</v>
      </c>
      <c r="B5215" t="s">
        <v>8609</v>
      </c>
      <c r="C5215" s="3">
        <v>42639</v>
      </c>
      <c r="D5215" s="3">
        <v>42639</v>
      </c>
      <c r="E5215" t="s">
        <v>625</v>
      </c>
      <c r="F5215">
        <f>VLOOKUP(E5215,SHIPMODE,2,FALSE)</f>
        <v>4</v>
      </c>
      <c r="G5215" t="s">
        <v>3575</v>
      </c>
      <c r="H5215" t="s">
        <v>1229</v>
      </c>
      <c r="I5215" t="s">
        <v>9</v>
      </c>
      <c r="J5215">
        <f>VLOOKUP(I5215,segmentID,2,FALSE)</f>
        <v>1</v>
      </c>
      <c r="K5215" t="s">
        <v>3255</v>
      </c>
      <c r="L5215">
        <f>VLOOKUP(K5215,country2,2,FALSE)</f>
        <v>1</v>
      </c>
      <c r="M5215" t="s">
        <v>381</v>
      </c>
      <c r="N5215">
        <f>VLOOKUP(Orders!M5215,city2,2,FALSE)</f>
        <v>57</v>
      </c>
      <c r="O5215" t="s">
        <v>20</v>
      </c>
      <c r="P5215">
        <f>VLOOKUP(O5215,state2,2,FALSE)</f>
        <v>2</v>
      </c>
      <c r="Q5215">
        <v>92374</v>
      </c>
      <c r="R5215" t="s">
        <v>21</v>
      </c>
      <c r="S5215">
        <f>VLOOKUP(R5215,region2,2,FALSE)</f>
        <v>2</v>
      </c>
      <c r="T5215" t="s">
        <v>5033</v>
      </c>
      <c r="U5215" t="s">
        <v>22</v>
      </c>
      <c r="V5215">
        <f>VLOOKUP(U5215,category2,2,FALSE)</f>
        <v>2</v>
      </c>
      <c r="W5215" t="s">
        <v>23</v>
      </c>
      <c r="X5215">
        <f>VLOOKUP(W5215,subcat2,3,FALSE)</f>
        <v>3</v>
      </c>
      <c r="Y5215" t="s">
        <v>1106</v>
      </c>
      <c r="Z5215">
        <v>7.83</v>
      </c>
      <c r="AA5215">
        <v>3</v>
      </c>
      <c r="AB5215">
        <v>0</v>
      </c>
      <c r="AC5215" s="4">
        <v>3.6017999999999999</v>
      </c>
    </row>
    <row r="5216" spans="1:29" x14ac:dyDescent="0.25">
      <c r="A5216" s="2">
        <v>5215</v>
      </c>
      <c r="B5216" t="s">
        <v>8609</v>
      </c>
      <c r="C5216" s="3">
        <v>42639</v>
      </c>
      <c r="D5216" s="3">
        <v>42639</v>
      </c>
      <c r="E5216" t="s">
        <v>625</v>
      </c>
      <c r="F5216">
        <f>VLOOKUP(E5216,SHIPMODE,2,FALSE)</f>
        <v>4</v>
      </c>
      <c r="G5216" t="s">
        <v>3575</v>
      </c>
      <c r="H5216" t="s">
        <v>1229</v>
      </c>
      <c r="I5216" t="s">
        <v>9</v>
      </c>
      <c r="J5216">
        <f>VLOOKUP(I5216,segmentID,2,FALSE)</f>
        <v>1</v>
      </c>
      <c r="K5216" t="s">
        <v>3255</v>
      </c>
      <c r="L5216">
        <f>VLOOKUP(K5216,country2,2,FALSE)</f>
        <v>1</v>
      </c>
      <c r="M5216" t="s">
        <v>381</v>
      </c>
      <c r="N5216">
        <f>VLOOKUP(Orders!M5216,city2,2,FALSE)</f>
        <v>57</v>
      </c>
      <c r="O5216" t="s">
        <v>20</v>
      </c>
      <c r="P5216">
        <f>VLOOKUP(O5216,state2,2,FALSE)</f>
        <v>2</v>
      </c>
      <c r="Q5216">
        <v>92374</v>
      </c>
      <c r="R5216" t="s">
        <v>21</v>
      </c>
      <c r="S5216">
        <f>VLOOKUP(R5216,region2,2,FALSE)</f>
        <v>2</v>
      </c>
      <c r="T5216" t="s">
        <v>5718</v>
      </c>
      <c r="U5216" t="s">
        <v>22</v>
      </c>
      <c r="V5216">
        <f>VLOOKUP(U5216,category2,2,FALSE)</f>
        <v>2</v>
      </c>
      <c r="W5216" t="s">
        <v>3229</v>
      </c>
      <c r="X5216">
        <f>VLOOKUP(W5216,subcat2,3,FALSE)</f>
        <v>7</v>
      </c>
      <c r="Y5216" t="s">
        <v>2870</v>
      </c>
      <c r="Z5216">
        <v>35.4</v>
      </c>
      <c r="AA5216">
        <v>5</v>
      </c>
      <c r="AB5216">
        <v>0</v>
      </c>
      <c r="AC5216" s="4">
        <v>13.452000000000002</v>
      </c>
    </row>
    <row r="5217" spans="1:29" x14ac:dyDescent="0.25">
      <c r="A5217" s="2">
        <v>5216</v>
      </c>
      <c r="B5217" t="s">
        <v>8609</v>
      </c>
      <c r="C5217" s="3">
        <v>42639</v>
      </c>
      <c r="D5217" s="3">
        <v>42639</v>
      </c>
      <c r="E5217" t="s">
        <v>625</v>
      </c>
      <c r="F5217">
        <f>VLOOKUP(E5217,SHIPMODE,2,FALSE)</f>
        <v>4</v>
      </c>
      <c r="G5217" t="s">
        <v>3575</v>
      </c>
      <c r="H5217" t="s">
        <v>1229</v>
      </c>
      <c r="I5217" t="s">
        <v>9</v>
      </c>
      <c r="J5217">
        <f>VLOOKUP(I5217,segmentID,2,FALSE)</f>
        <v>1</v>
      </c>
      <c r="K5217" t="s">
        <v>3255</v>
      </c>
      <c r="L5217">
        <f>VLOOKUP(K5217,country2,2,FALSE)</f>
        <v>1</v>
      </c>
      <c r="M5217" t="s">
        <v>381</v>
      </c>
      <c r="N5217">
        <f>VLOOKUP(Orders!M5217,city2,2,FALSE)</f>
        <v>57</v>
      </c>
      <c r="O5217" t="s">
        <v>20</v>
      </c>
      <c r="P5217">
        <f>VLOOKUP(O5217,state2,2,FALSE)</f>
        <v>2</v>
      </c>
      <c r="Q5217">
        <v>92374</v>
      </c>
      <c r="R5217" t="s">
        <v>21</v>
      </c>
      <c r="S5217">
        <f>VLOOKUP(R5217,region2,2,FALSE)</f>
        <v>2</v>
      </c>
      <c r="T5217" t="s">
        <v>4557</v>
      </c>
      <c r="U5217" t="s">
        <v>22</v>
      </c>
      <c r="V5217">
        <f>VLOOKUP(U5217,category2,2,FALSE)</f>
        <v>2</v>
      </c>
      <c r="W5217" t="s">
        <v>45</v>
      </c>
      <c r="X5217">
        <f>VLOOKUP(W5217,subcat2,3,FALSE)</f>
        <v>11</v>
      </c>
      <c r="Y5217" t="s">
        <v>1371</v>
      </c>
      <c r="Z5217">
        <v>29.900000000000002</v>
      </c>
      <c r="AA5217">
        <v>5</v>
      </c>
      <c r="AB5217">
        <v>0</v>
      </c>
      <c r="AC5217" s="4">
        <v>13.454999999999998</v>
      </c>
    </row>
    <row r="5218" spans="1:29" x14ac:dyDescent="0.25">
      <c r="A5218" s="2">
        <v>5217</v>
      </c>
      <c r="B5218" t="s">
        <v>10105</v>
      </c>
      <c r="C5218" s="3">
        <v>42987</v>
      </c>
      <c r="D5218" s="3">
        <v>42993</v>
      </c>
      <c r="E5218" t="s">
        <v>25</v>
      </c>
      <c r="F5218">
        <f>VLOOKUP(E5218,SHIPMODE,2,FALSE)</f>
        <v>2</v>
      </c>
      <c r="G5218" t="s">
        <v>3932</v>
      </c>
      <c r="H5218" t="s">
        <v>2545</v>
      </c>
      <c r="I5218" t="s">
        <v>9</v>
      </c>
      <c r="J5218">
        <f>VLOOKUP(I5218,segmentID,2,FALSE)</f>
        <v>1</v>
      </c>
      <c r="K5218" t="s">
        <v>3255</v>
      </c>
      <c r="L5218">
        <f>VLOOKUP(K5218,country2,2,FALSE)</f>
        <v>1</v>
      </c>
      <c r="M5218" t="s">
        <v>281</v>
      </c>
      <c r="N5218">
        <f>VLOOKUP(Orders!M5218,city2,2,FALSE)</f>
        <v>44</v>
      </c>
      <c r="O5218" t="s">
        <v>123</v>
      </c>
      <c r="P5218">
        <f>VLOOKUP(O5218,state2,2,FALSE)</f>
        <v>13</v>
      </c>
      <c r="Q5218">
        <v>48066</v>
      </c>
      <c r="R5218" t="s">
        <v>55</v>
      </c>
      <c r="S5218">
        <f>VLOOKUP(R5218,region2,2,FALSE)</f>
        <v>3</v>
      </c>
      <c r="T5218" t="s">
        <v>4843</v>
      </c>
      <c r="U5218" t="s">
        <v>22</v>
      </c>
      <c r="V5218">
        <f>VLOOKUP(U5218,category2,2,FALSE)</f>
        <v>2</v>
      </c>
      <c r="W5218" t="s">
        <v>103</v>
      </c>
      <c r="X5218">
        <f>VLOOKUP(W5218,subcat2,3,FALSE)</f>
        <v>13</v>
      </c>
      <c r="Y5218" t="s">
        <v>251</v>
      </c>
      <c r="Z5218">
        <v>17.48</v>
      </c>
      <c r="AA5218">
        <v>2</v>
      </c>
      <c r="AB5218">
        <v>0</v>
      </c>
      <c r="AC5218" s="4">
        <v>8.2156000000000002</v>
      </c>
    </row>
    <row r="5219" spans="1:29" x14ac:dyDescent="0.25">
      <c r="A5219" s="2">
        <v>5218</v>
      </c>
      <c r="B5219" t="s">
        <v>10106</v>
      </c>
      <c r="C5219" s="3">
        <v>42840</v>
      </c>
      <c r="D5219" s="3">
        <v>42842</v>
      </c>
      <c r="E5219" t="s">
        <v>7</v>
      </c>
      <c r="F5219">
        <f>VLOOKUP(E5219,SHIPMODE,2,FALSE)</f>
        <v>1</v>
      </c>
      <c r="G5219" t="s">
        <v>3629</v>
      </c>
      <c r="H5219" t="s">
        <v>1388</v>
      </c>
      <c r="I5219" t="s">
        <v>18</v>
      </c>
      <c r="J5219">
        <f>VLOOKUP(I5219,segmentID,2,FALSE)</f>
        <v>2</v>
      </c>
      <c r="K5219" t="s">
        <v>3255</v>
      </c>
      <c r="L5219">
        <f>VLOOKUP(K5219,country2,2,FALSE)</f>
        <v>1</v>
      </c>
      <c r="M5219" t="s">
        <v>19</v>
      </c>
      <c r="N5219">
        <f>VLOOKUP(Orders!M5219,city2,2,FALSE)</f>
        <v>2</v>
      </c>
      <c r="O5219" t="s">
        <v>20</v>
      </c>
      <c r="P5219">
        <f>VLOOKUP(O5219,state2,2,FALSE)</f>
        <v>2</v>
      </c>
      <c r="Q5219">
        <v>90049</v>
      </c>
      <c r="R5219" t="s">
        <v>21</v>
      </c>
      <c r="S5219">
        <f>VLOOKUP(R5219,region2,2,FALSE)</f>
        <v>2</v>
      </c>
      <c r="T5219" t="s">
        <v>4255</v>
      </c>
      <c r="U5219" t="s">
        <v>22</v>
      </c>
      <c r="V5219">
        <f>VLOOKUP(U5219,category2,2,FALSE)</f>
        <v>2</v>
      </c>
      <c r="W5219" t="s">
        <v>45</v>
      </c>
      <c r="X5219">
        <f>VLOOKUP(W5219,subcat2,3,FALSE)</f>
        <v>11</v>
      </c>
      <c r="Y5219" t="s">
        <v>2629</v>
      </c>
      <c r="Z5219">
        <v>79.14</v>
      </c>
      <c r="AA5219">
        <v>3</v>
      </c>
      <c r="AB5219">
        <v>0</v>
      </c>
      <c r="AC5219" s="4">
        <v>36.404399999999995</v>
      </c>
    </row>
    <row r="5220" spans="1:29" x14ac:dyDescent="0.25">
      <c r="A5220" s="2">
        <v>5219</v>
      </c>
      <c r="B5220" t="s">
        <v>10107</v>
      </c>
      <c r="C5220" s="3">
        <v>42896</v>
      </c>
      <c r="D5220" s="3">
        <v>42900</v>
      </c>
      <c r="E5220" t="s">
        <v>25</v>
      </c>
      <c r="F5220">
        <f>VLOOKUP(E5220,SHIPMODE,2,FALSE)</f>
        <v>2</v>
      </c>
      <c r="G5220" t="s">
        <v>3273</v>
      </c>
      <c r="H5220" t="s">
        <v>108</v>
      </c>
      <c r="I5220" t="s">
        <v>18</v>
      </c>
      <c r="J5220">
        <f>VLOOKUP(I5220,segmentID,2,FALSE)</f>
        <v>2</v>
      </c>
      <c r="K5220" t="s">
        <v>3255</v>
      </c>
      <c r="L5220">
        <f>VLOOKUP(K5220,country2,2,FALSE)</f>
        <v>1</v>
      </c>
      <c r="M5220" t="s">
        <v>138</v>
      </c>
      <c r="N5220">
        <f>VLOOKUP(Orders!M5220,city2,2,FALSE)</f>
        <v>21</v>
      </c>
      <c r="O5220" t="s">
        <v>139</v>
      </c>
      <c r="P5220">
        <f>VLOOKUP(O5220,state2,2,FALSE)</f>
        <v>16</v>
      </c>
      <c r="Q5220">
        <v>10011</v>
      </c>
      <c r="R5220" t="s">
        <v>79</v>
      </c>
      <c r="S5220">
        <f>VLOOKUP(R5220,region2,2,FALSE)</f>
        <v>4</v>
      </c>
      <c r="T5220" t="s">
        <v>4169</v>
      </c>
      <c r="U5220" t="s">
        <v>22</v>
      </c>
      <c r="V5220">
        <f>VLOOKUP(U5220,category2,2,FALSE)</f>
        <v>2</v>
      </c>
      <c r="W5220" t="s">
        <v>3229</v>
      </c>
      <c r="X5220">
        <f>VLOOKUP(W5220,subcat2,3,FALSE)</f>
        <v>7</v>
      </c>
      <c r="Y5220" t="s">
        <v>344</v>
      </c>
      <c r="Z5220">
        <v>8.4</v>
      </c>
      <c r="AA5220">
        <v>5</v>
      </c>
      <c r="AB5220">
        <v>0</v>
      </c>
      <c r="AC5220" s="4">
        <v>4.2</v>
      </c>
    </row>
    <row r="5221" spans="1:29" x14ac:dyDescent="0.25">
      <c r="A5221" s="2">
        <v>5220</v>
      </c>
      <c r="B5221" t="s">
        <v>10108</v>
      </c>
      <c r="C5221" s="3">
        <v>42979</v>
      </c>
      <c r="D5221" s="3">
        <v>42979</v>
      </c>
      <c r="E5221" t="s">
        <v>625</v>
      </c>
      <c r="F5221">
        <f>VLOOKUP(E5221,SHIPMODE,2,FALSE)</f>
        <v>4</v>
      </c>
      <c r="G5221" t="s">
        <v>3477</v>
      </c>
      <c r="H5221" t="s">
        <v>899</v>
      </c>
      <c r="I5221" t="s">
        <v>9</v>
      </c>
      <c r="J5221">
        <f>VLOOKUP(I5221,segmentID,2,FALSE)</f>
        <v>1</v>
      </c>
      <c r="K5221" t="s">
        <v>3255</v>
      </c>
      <c r="L5221">
        <f>VLOOKUP(K5221,country2,2,FALSE)</f>
        <v>1</v>
      </c>
      <c r="M5221" t="s">
        <v>433</v>
      </c>
      <c r="N5221">
        <f>VLOOKUP(Orders!M5221,city2,2,FALSE)</f>
        <v>67</v>
      </c>
      <c r="O5221" t="s">
        <v>123</v>
      </c>
      <c r="P5221">
        <f>VLOOKUP(O5221,state2,2,FALSE)</f>
        <v>13</v>
      </c>
      <c r="Q5221">
        <v>48205</v>
      </c>
      <c r="R5221" t="s">
        <v>55</v>
      </c>
      <c r="S5221">
        <f>VLOOKUP(R5221,region2,2,FALSE)</f>
        <v>3</v>
      </c>
      <c r="T5221" t="s">
        <v>5527</v>
      </c>
      <c r="U5221" t="s">
        <v>13</v>
      </c>
      <c r="V5221">
        <f>VLOOKUP(U5221,category2,2,FALSE)</f>
        <v>1</v>
      </c>
      <c r="W5221" t="s">
        <v>3226</v>
      </c>
      <c r="X5221">
        <f>VLOOKUP(W5221,subcat2,3,FALSE)</f>
        <v>2</v>
      </c>
      <c r="Y5221" t="s">
        <v>1980</v>
      </c>
      <c r="Z5221">
        <v>498.26000000000005</v>
      </c>
      <c r="AA5221">
        <v>7</v>
      </c>
      <c r="AB5221">
        <v>0</v>
      </c>
      <c r="AC5221" s="4">
        <v>134.53020000000001</v>
      </c>
    </row>
    <row r="5222" spans="1:29" x14ac:dyDescent="0.25">
      <c r="A5222" s="2">
        <v>5221</v>
      </c>
      <c r="B5222" t="s">
        <v>6433</v>
      </c>
      <c r="C5222" s="3">
        <v>41804</v>
      </c>
      <c r="D5222" s="3">
        <v>41810</v>
      </c>
      <c r="E5222" t="s">
        <v>25</v>
      </c>
      <c r="F5222">
        <f>VLOOKUP(E5222,SHIPMODE,2,FALSE)</f>
        <v>2</v>
      </c>
      <c r="G5222" t="s">
        <v>3931</v>
      </c>
      <c r="H5222" t="s">
        <v>2541</v>
      </c>
      <c r="I5222" t="s">
        <v>52</v>
      </c>
      <c r="J5222">
        <f>VLOOKUP(I5222,segmentID,2,FALSE)</f>
        <v>3</v>
      </c>
      <c r="K5222" t="s">
        <v>3255</v>
      </c>
      <c r="L5222">
        <f>VLOOKUP(K5222,country2,2,FALSE)</f>
        <v>1</v>
      </c>
      <c r="M5222" t="s">
        <v>433</v>
      </c>
      <c r="N5222">
        <f>VLOOKUP(Orders!M5222,city2,2,FALSE)</f>
        <v>67</v>
      </c>
      <c r="O5222" t="s">
        <v>123</v>
      </c>
      <c r="P5222">
        <f>VLOOKUP(O5222,state2,2,FALSE)</f>
        <v>13</v>
      </c>
      <c r="Q5222">
        <v>48234</v>
      </c>
      <c r="R5222" t="s">
        <v>55</v>
      </c>
      <c r="S5222">
        <f>VLOOKUP(R5222,region2,2,FALSE)</f>
        <v>3</v>
      </c>
      <c r="T5222" t="s">
        <v>5685</v>
      </c>
      <c r="U5222" t="s">
        <v>13</v>
      </c>
      <c r="V5222">
        <f>VLOOKUP(U5222,category2,2,FALSE)</f>
        <v>1</v>
      </c>
      <c r="W5222" t="s">
        <v>14</v>
      </c>
      <c r="X5222">
        <f>VLOOKUP(W5222,subcat2,3,FALSE)</f>
        <v>1</v>
      </c>
      <c r="Y5222" t="s">
        <v>2791</v>
      </c>
      <c r="Z5222">
        <v>212.94</v>
      </c>
      <c r="AA5222">
        <v>3</v>
      </c>
      <c r="AB5222">
        <v>0</v>
      </c>
      <c r="AC5222" s="4">
        <v>57.4938</v>
      </c>
    </row>
    <row r="5223" spans="1:29" x14ac:dyDescent="0.25">
      <c r="A5223" s="2">
        <v>5222</v>
      </c>
      <c r="B5223" t="s">
        <v>10109</v>
      </c>
      <c r="C5223" s="3">
        <v>42873</v>
      </c>
      <c r="D5223" s="3">
        <v>42877</v>
      </c>
      <c r="E5223" t="s">
        <v>7</v>
      </c>
      <c r="F5223">
        <f>VLOOKUP(E5223,SHIPMODE,2,FALSE)</f>
        <v>1</v>
      </c>
      <c r="G5223" t="s">
        <v>3707</v>
      </c>
      <c r="H5223" t="s">
        <v>1676</v>
      </c>
      <c r="I5223" t="s">
        <v>52</v>
      </c>
      <c r="J5223">
        <f>VLOOKUP(I5223,segmentID,2,FALSE)</f>
        <v>3</v>
      </c>
      <c r="K5223" t="s">
        <v>3255</v>
      </c>
      <c r="L5223">
        <f>VLOOKUP(K5223,country2,2,FALSE)</f>
        <v>1</v>
      </c>
      <c r="M5223" t="s">
        <v>164</v>
      </c>
      <c r="N5223">
        <f>VLOOKUP(Orders!M5223,city2,2,FALSE)</f>
        <v>25</v>
      </c>
      <c r="O5223" t="s">
        <v>295</v>
      </c>
      <c r="P5223">
        <f>VLOOKUP(O5223,state2,2,FALSE)</f>
        <v>26</v>
      </c>
      <c r="Q5223">
        <v>65807</v>
      </c>
      <c r="R5223" t="s">
        <v>55</v>
      </c>
      <c r="S5223">
        <f>VLOOKUP(R5223,region2,2,FALSE)</f>
        <v>3</v>
      </c>
      <c r="T5223" t="s">
        <v>5785</v>
      </c>
      <c r="U5223" t="s">
        <v>22</v>
      </c>
      <c r="V5223">
        <f>VLOOKUP(U5223,category2,2,FALSE)</f>
        <v>2</v>
      </c>
      <c r="W5223" t="s">
        <v>38</v>
      </c>
      <c r="X5223">
        <f>VLOOKUP(W5223,subcat2,3,FALSE)</f>
        <v>10</v>
      </c>
      <c r="Y5223" t="s">
        <v>761</v>
      </c>
      <c r="Z5223">
        <v>706.86</v>
      </c>
      <c r="AA5223">
        <v>7</v>
      </c>
      <c r="AB5223">
        <v>0</v>
      </c>
      <c r="AC5223" s="4">
        <v>197.92079999999999</v>
      </c>
    </row>
    <row r="5224" spans="1:29" x14ac:dyDescent="0.25">
      <c r="A5224" s="2">
        <v>5223</v>
      </c>
      <c r="B5224" t="s">
        <v>10109</v>
      </c>
      <c r="C5224" s="3">
        <v>42873</v>
      </c>
      <c r="D5224" s="3">
        <v>42877</v>
      </c>
      <c r="E5224" t="s">
        <v>7</v>
      </c>
      <c r="F5224">
        <f>VLOOKUP(E5224,SHIPMODE,2,FALSE)</f>
        <v>1</v>
      </c>
      <c r="G5224" t="s">
        <v>3707</v>
      </c>
      <c r="H5224" t="s">
        <v>1676</v>
      </c>
      <c r="I5224" t="s">
        <v>52</v>
      </c>
      <c r="J5224">
        <f>VLOOKUP(I5224,segmentID,2,FALSE)</f>
        <v>3</v>
      </c>
      <c r="K5224" t="s">
        <v>3255</v>
      </c>
      <c r="L5224">
        <f>VLOOKUP(K5224,country2,2,FALSE)</f>
        <v>1</v>
      </c>
      <c r="M5224" t="s">
        <v>164</v>
      </c>
      <c r="N5224">
        <f>VLOOKUP(Orders!M5224,city2,2,FALSE)</f>
        <v>25</v>
      </c>
      <c r="O5224" t="s">
        <v>295</v>
      </c>
      <c r="P5224">
        <f>VLOOKUP(O5224,state2,2,FALSE)</f>
        <v>26</v>
      </c>
      <c r="Q5224">
        <v>65807</v>
      </c>
      <c r="R5224" t="s">
        <v>55</v>
      </c>
      <c r="S5224">
        <f>VLOOKUP(R5224,region2,2,FALSE)</f>
        <v>3</v>
      </c>
      <c r="T5224" t="s">
        <v>4561</v>
      </c>
      <c r="U5224" t="s">
        <v>35</v>
      </c>
      <c r="V5224">
        <f>VLOOKUP(U5224,category2,2,FALSE)</f>
        <v>3</v>
      </c>
      <c r="W5224" t="s">
        <v>3230</v>
      </c>
      <c r="X5224">
        <f>VLOOKUP(W5224,subcat2,3,FALSE)</f>
        <v>8</v>
      </c>
      <c r="Y5224" t="s">
        <v>2299</v>
      </c>
      <c r="Z5224">
        <v>114.94999999999999</v>
      </c>
      <c r="AA5224">
        <v>5</v>
      </c>
      <c r="AB5224">
        <v>0</v>
      </c>
      <c r="AC5224" s="4">
        <v>2.2990000000000066</v>
      </c>
    </row>
    <row r="5225" spans="1:29" x14ac:dyDescent="0.25">
      <c r="A5225" s="2">
        <v>5224</v>
      </c>
      <c r="B5225" t="s">
        <v>10109</v>
      </c>
      <c r="C5225" s="3">
        <v>42873</v>
      </c>
      <c r="D5225" s="3">
        <v>42877</v>
      </c>
      <c r="E5225" t="s">
        <v>7</v>
      </c>
      <c r="F5225">
        <f>VLOOKUP(E5225,SHIPMODE,2,FALSE)</f>
        <v>1</v>
      </c>
      <c r="G5225" t="s">
        <v>3707</v>
      </c>
      <c r="H5225" t="s">
        <v>1676</v>
      </c>
      <c r="I5225" t="s">
        <v>52</v>
      </c>
      <c r="J5225">
        <f>VLOOKUP(I5225,segmentID,2,FALSE)</f>
        <v>3</v>
      </c>
      <c r="K5225" t="s">
        <v>3255</v>
      </c>
      <c r="L5225">
        <f>VLOOKUP(K5225,country2,2,FALSE)</f>
        <v>1</v>
      </c>
      <c r="M5225" t="s">
        <v>164</v>
      </c>
      <c r="N5225">
        <f>VLOOKUP(Orders!M5225,city2,2,FALSE)</f>
        <v>25</v>
      </c>
      <c r="O5225" t="s">
        <v>295</v>
      </c>
      <c r="P5225">
        <f>VLOOKUP(O5225,state2,2,FALSE)</f>
        <v>26</v>
      </c>
      <c r="Q5225">
        <v>65807</v>
      </c>
      <c r="R5225" t="s">
        <v>55</v>
      </c>
      <c r="S5225">
        <f>VLOOKUP(R5225,region2,2,FALSE)</f>
        <v>3</v>
      </c>
      <c r="T5225" t="s">
        <v>5555</v>
      </c>
      <c r="U5225" t="s">
        <v>22</v>
      </c>
      <c r="V5225">
        <f>VLOOKUP(U5225,category2,2,FALSE)</f>
        <v>2</v>
      </c>
      <c r="W5225" t="s">
        <v>3231</v>
      </c>
      <c r="X5225">
        <f>VLOOKUP(W5225,subcat2,3,FALSE)</f>
        <v>9</v>
      </c>
      <c r="Y5225" t="s">
        <v>3062</v>
      </c>
      <c r="Z5225">
        <v>43.19</v>
      </c>
      <c r="AA5225">
        <v>7</v>
      </c>
      <c r="AB5225">
        <v>0</v>
      </c>
      <c r="AC5225" s="4">
        <v>20.731199999999998</v>
      </c>
    </row>
    <row r="5226" spans="1:29" x14ac:dyDescent="0.25">
      <c r="A5226" s="2">
        <v>5225</v>
      </c>
      <c r="B5226" t="s">
        <v>10110</v>
      </c>
      <c r="C5226" s="3">
        <v>42990</v>
      </c>
      <c r="D5226" s="3">
        <v>42995</v>
      </c>
      <c r="E5226" t="s">
        <v>7</v>
      </c>
      <c r="F5226">
        <f>VLOOKUP(E5226,SHIPMODE,2,FALSE)</f>
        <v>1</v>
      </c>
      <c r="G5226" t="s">
        <v>3877</v>
      </c>
      <c r="H5226" t="s">
        <v>2340</v>
      </c>
      <c r="I5226" t="s">
        <v>9</v>
      </c>
      <c r="J5226">
        <f>VLOOKUP(I5226,segmentID,2,FALSE)</f>
        <v>1</v>
      </c>
      <c r="K5226" t="s">
        <v>3255</v>
      </c>
      <c r="L5226">
        <f>VLOOKUP(K5226,country2,2,FALSE)</f>
        <v>1</v>
      </c>
      <c r="M5226" t="s">
        <v>19</v>
      </c>
      <c r="N5226">
        <f>VLOOKUP(Orders!M5226,city2,2,FALSE)</f>
        <v>2</v>
      </c>
      <c r="O5226" t="s">
        <v>20</v>
      </c>
      <c r="P5226">
        <f>VLOOKUP(O5226,state2,2,FALSE)</f>
        <v>2</v>
      </c>
      <c r="Q5226">
        <v>90036</v>
      </c>
      <c r="R5226" t="s">
        <v>21</v>
      </c>
      <c r="S5226">
        <f>VLOOKUP(R5226,region2,2,FALSE)</f>
        <v>2</v>
      </c>
      <c r="T5226" t="s">
        <v>4518</v>
      </c>
      <c r="U5226" t="s">
        <v>22</v>
      </c>
      <c r="V5226">
        <f>VLOOKUP(U5226,category2,2,FALSE)</f>
        <v>2</v>
      </c>
      <c r="W5226" t="s">
        <v>45</v>
      </c>
      <c r="X5226">
        <f>VLOOKUP(W5226,subcat2,3,FALSE)</f>
        <v>11</v>
      </c>
      <c r="Y5226" t="s">
        <v>1679</v>
      </c>
      <c r="Z5226">
        <v>166.44</v>
      </c>
      <c r="AA5226">
        <v>3</v>
      </c>
      <c r="AB5226">
        <v>0</v>
      </c>
      <c r="AC5226" s="4">
        <v>79.891199999999998</v>
      </c>
    </row>
    <row r="5227" spans="1:29" x14ac:dyDescent="0.25">
      <c r="A5227" s="2">
        <v>5226</v>
      </c>
      <c r="B5227" t="s">
        <v>8610</v>
      </c>
      <c r="C5227" s="3">
        <v>42542</v>
      </c>
      <c r="D5227" s="3">
        <v>42547</v>
      </c>
      <c r="E5227" t="s">
        <v>25</v>
      </c>
      <c r="F5227">
        <f>VLOOKUP(E5227,SHIPMODE,2,FALSE)</f>
        <v>2</v>
      </c>
      <c r="G5227" t="s">
        <v>3803</v>
      </c>
      <c r="H5227" t="s">
        <v>2020</v>
      </c>
      <c r="I5227" t="s">
        <v>9</v>
      </c>
      <c r="J5227">
        <f>VLOOKUP(I5227,segmentID,2,FALSE)</f>
        <v>1</v>
      </c>
      <c r="K5227" t="s">
        <v>3255</v>
      </c>
      <c r="L5227">
        <f>VLOOKUP(K5227,country2,2,FALSE)</f>
        <v>1</v>
      </c>
      <c r="M5227" t="s">
        <v>138</v>
      </c>
      <c r="N5227">
        <f>VLOOKUP(Orders!M5227,city2,2,FALSE)</f>
        <v>21</v>
      </c>
      <c r="O5227" t="s">
        <v>139</v>
      </c>
      <c r="P5227">
        <f>VLOOKUP(O5227,state2,2,FALSE)</f>
        <v>16</v>
      </c>
      <c r="Q5227">
        <v>10011</v>
      </c>
      <c r="R5227" t="s">
        <v>79</v>
      </c>
      <c r="S5227">
        <f>VLOOKUP(R5227,region2,2,FALSE)</f>
        <v>4</v>
      </c>
      <c r="T5227" t="s">
        <v>5388</v>
      </c>
      <c r="U5227" t="s">
        <v>22</v>
      </c>
      <c r="V5227">
        <f>VLOOKUP(U5227,category2,2,FALSE)</f>
        <v>2</v>
      </c>
      <c r="W5227" t="s">
        <v>3231</v>
      </c>
      <c r="X5227">
        <f>VLOOKUP(W5227,subcat2,3,FALSE)</f>
        <v>9</v>
      </c>
      <c r="Y5227" t="s">
        <v>2916</v>
      </c>
      <c r="Z5227">
        <v>36.56</v>
      </c>
      <c r="AA5227">
        <v>5</v>
      </c>
      <c r="AB5227">
        <v>0.2</v>
      </c>
      <c r="AC5227" s="4">
        <v>12.795999999999999</v>
      </c>
    </row>
    <row r="5228" spans="1:29" x14ac:dyDescent="0.25">
      <c r="A5228" s="2">
        <v>5227</v>
      </c>
      <c r="B5228" t="s">
        <v>8610</v>
      </c>
      <c r="C5228" s="3">
        <v>42542</v>
      </c>
      <c r="D5228" s="3">
        <v>42547</v>
      </c>
      <c r="E5228" t="s">
        <v>25</v>
      </c>
      <c r="F5228">
        <f>VLOOKUP(E5228,SHIPMODE,2,FALSE)</f>
        <v>2</v>
      </c>
      <c r="G5228" t="s">
        <v>3803</v>
      </c>
      <c r="H5228" t="s">
        <v>2020</v>
      </c>
      <c r="I5228" t="s">
        <v>9</v>
      </c>
      <c r="J5228">
        <f>VLOOKUP(I5228,segmentID,2,FALSE)</f>
        <v>1</v>
      </c>
      <c r="K5228" t="s">
        <v>3255</v>
      </c>
      <c r="L5228">
        <f>VLOOKUP(K5228,country2,2,FALSE)</f>
        <v>1</v>
      </c>
      <c r="M5228" t="s">
        <v>138</v>
      </c>
      <c r="N5228">
        <f>VLOOKUP(Orders!M5228,city2,2,FALSE)</f>
        <v>21</v>
      </c>
      <c r="O5228" t="s">
        <v>139</v>
      </c>
      <c r="P5228">
        <f>VLOOKUP(O5228,state2,2,FALSE)</f>
        <v>16</v>
      </c>
      <c r="Q5228">
        <v>10011</v>
      </c>
      <c r="R5228" t="s">
        <v>79</v>
      </c>
      <c r="S5228">
        <f>VLOOKUP(R5228,region2,2,FALSE)</f>
        <v>4</v>
      </c>
      <c r="T5228" t="s">
        <v>5625</v>
      </c>
      <c r="U5228" t="s">
        <v>22</v>
      </c>
      <c r="V5228">
        <f>VLOOKUP(U5228,category2,2,FALSE)</f>
        <v>2</v>
      </c>
      <c r="W5228" t="s">
        <v>3231</v>
      </c>
      <c r="X5228">
        <f>VLOOKUP(W5228,subcat2,3,FALSE)</f>
        <v>9</v>
      </c>
      <c r="Y5228" t="s">
        <v>828</v>
      </c>
      <c r="Z5228">
        <v>186.14400000000001</v>
      </c>
      <c r="AA5228">
        <v>6</v>
      </c>
      <c r="AB5228">
        <v>0.2</v>
      </c>
      <c r="AC5228" s="4">
        <v>60.496799999999993</v>
      </c>
    </row>
    <row r="5229" spans="1:29" x14ac:dyDescent="0.25">
      <c r="A5229" s="2">
        <v>5228</v>
      </c>
      <c r="B5229" t="s">
        <v>8610</v>
      </c>
      <c r="C5229" s="3">
        <v>42542</v>
      </c>
      <c r="D5229" s="3">
        <v>42547</v>
      </c>
      <c r="E5229" t="s">
        <v>25</v>
      </c>
      <c r="F5229">
        <f>VLOOKUP(E5229,SHIPMODE,2,FALSE)</f>
        <v>2</v>
      </c>
      <c r="G5229" t="s">
        <v>3803</v>
      </c>
      <c r="H5229" t="s">
        <v>2020</v>
      </c>
      <c r="I5229" t="s">
        <v>9</v>
      </c>
      <c r="J5229">
        <f>VLOOKUP(I5229,segmentID,2,FALSE)</f>
        <v>1</v>
      </c>
      <c r="K5229" t="s">
        <v>3255</v>
      </c>
      <c r="L5229">
        <f>VLOOKUP(K5229,country2,2,FALSE)</f>
        <v>1</v>
      </c>
      <c r="M5229" t="s">
        <v>138</v>
      </c>
      <c r="N5229">
        <f>VLOOKUP(Orders!M5229,city2,2,FALSE)</f>
        <v>21</v>
      </c>
      <c r="O5229" t="s">
        <v>139</v>
      </c>
      <c r="P5229">
        <f>VLOOKUP(O5229,state2,2,FALSE)</f>
        <v>16</v>
      </c>
      <c r="Q5229">
        <v>10011</v>
      </c>
      <c r="R5229" t="s">
        <v>79</v>
      </c>
      <c r="S5229">
        <f>VLOOKUP(R5229,region2,2,FALSE)</f>
        <v>4</v>
      </c>
      <c r="T5229" t="s">
        <v>4087</v>
      </c>
      <c r="U5229" t="s">
        <v>13</v>
      </c>
      <c r="V5229">
        <f>VLOOKUP(U5229,category2,2,FALSE)</f>
        <v>1</v>
      </c>
      <c r="W5229" t="s">
        <v>14</v>
      </c>
      <c r="X5229">
        <f>VLOOKUP(W5229,subcat2,3,FALSE)</f>
        <v>1</v>
      </c>
      <c r="Y5229" t="s">
        <v>1070</v>
      </c>
      <c r="Z5229">
        <v>353.56799999999998</v>
      </c>
      <c r="AA5229">
        <v>2</v>
      </c>
      <c r="AB5229">
        <v>0.2</v>
      </c>
      <c r="AC5229" s="4">
        <v>-44.196000000000026</v>
      </c>
    </row>
    <row r="5230" spans="1:29" x14ac:dyDescent="0.25">
      <c r="A5230" s="2">
        <v>5229</v>
      </c>
      <c r="B5230" t="s">
        <v>6434</v>
      </c>
      <c r="C5230" s="3">
        <v>41969</v>
      </c>
      <c r="D5230" s="3">
        <v>41974</v>
      </c>
      <c r="E5230" t="s">
        <v>25</v>
      </c>
      <c r="F5230">
        <f>VLOOKUP(E5230,SHIPMODE,2,FALSE)</f>
        <v>2</v>
      </c>
      <c r="G5230" t="s">
        <v>3315</v>
      </c>
      <c r="H5230" t="s">
        <v>274</v>
      </c>
      <c r="I5230" t="s">
        <v>52</v>
      </c>
      <c r="J5230">
        <f>VLOOKUP(I5230,segmentID,2,FALSE)</f>
        <v>3</v>
      </c>
      <c r="K5230" t="s">
        <v>3255</v>
      </c>
      <c r="L5230">
        <f>VLOOKUP(K5230,country2,2,FALSE)</f>
        <v>1</v>
      </c>
      <c r="M5230" t="s">
        <v>67</v>
      </c>
      <c r="N5230">
        <f>VLOOKUP(Orders!M5230,city2,2,FALSE)</f>
        <v>9</v>
      </c>
      <c r="O5230" t="s">
        <v>20</v>
      </c>
      <c r="P5230">
        <f>VLOOKUP(O5230,state2,2,FALSE)</f>
        <v>2</v>
      </c>
      <c r="Q5230">
        <v>94109</v>
      </c>
      <c r="R5230" t="s">
        <v>21</v>
      </c>
      <c r="S5230">
        <f>VLOOKUP(R5230,region2,2,FALSE)</f>
        <v>2</v>
      </c>
      <c r="T5230" t="s">
        <v>5588</v>
      </c>
      <c r="U5230" t="s">
        <v>22</v>
      </c>
      <c r="V5230">
        <f>VLOOKUP(U5230,category2,2,FALSE)</f>
        <v>2</v>
      </c>
      <c r="W5230" t="s">
        <v>45</v>
      </c>
      <c r="X5230">
        <f>VLOOKUP(W5230,subcat2,3,FALSE)</f>
        <v>11</v>
      </c>
      <c r="Y5230" t="s">
        <v>1590</v>
      </c>
      <c r="Z5230">
        <v>81.98</v>
      </c>
      <c r="AA5230">
        <v>2</v>
      </c>
      <c r="AB5230">
        <v>0</v>
      </c>
      <c r="AC5230" s="4">
        <v>40.170200000000001</v>
      </c>
    </row>
    <row r="5231" spans="1:29" x14ac:dyDescent="0.25">
      <c r="A5231" s="2">
        <v>5230</v>
      </c>
      <c r="B5231" t="s">
        <v>10111</v>
      </c>
      <c r="C5231" s="3">
        <v>42813</v>
      </c>
      <c r="D5231" s="3">
        <v>42816</v>
      </c>
      <c r="E5231" t="s">
        <v>7</v>
      </c>
      <c r="F5231">
        <f>VLOOKUP(E5231,SHIPMODE,2,FALSE)</f>
        <v>1</v>
      </c>
      <c r="G5231" t="s">
        <v>3448</v>
      </c>
      <c r="H5231" t="s">
        <v>796</v>
      </c>
      <c r="I5231" t="s">
        <v>9</v>
      </c>
      <c r="J5231">
        <f>VLOOKUP(I5231,segmentID,2,FALSE)</f>
        <v>1</v>
      </c>
      <c r="K5231" t="s">
        <v>3255</v>
      </c>
      <c r="L5231">
        <f>VLOOKUP(K5231,country2,2,FALSE)</f>
        <v>1</v>
      </c>
      <c r="M5231" t="s">
        <v>1556</v>
      </c>
      <c r="N5231">
        <f>VLOOKUP(Orders!M5231,city2,2,FALSE)</f>
        <v>202</v>
      </c>
      <c r="O5231" t="s">
        <v>20</v>
      </c>
      <c r="P5231">
        <f>VLOOKUP(O5231,state2,2,FALSE)</f>
        <v>2</v>
      </c>
      <c r="Q5231">
        <v>93727</v>
      </c>
      <c r="R5231" t="s">
        <v>21</v>
      </c>
      <c r="S5231">
        <f>VLOOKUP(R5231,region2,2,FALSE)</f>
        <v>2</v>
      </c>
      <c r="T5231" t="s">
        <v>5388</v>
      </c>
      <c r="U5231" t="s">
        <v>22</v>
      </c>
      <c r="V5231">
        <f>VLOOKUP(U5231,category2,2,FALSE)</f>
        <v>2</v>
      </c>
      <c r="W5231" t="s">
        <v>3231</v>
      </c>
      <c r="X5231">
        <f>VLOOKUP(W5231,subcat2,3,FALSE)</f>
        <v>9</v>
      </c>
      <c r="Y5231" t="s">
        <v>2916</v>
      </c>
      <c r="Z5231">
        <v>14.624000000000002</v>
      </c>
      <c r="AA5231">
        <v>2</v>
      </c>
      <c r="AB5231">
        <v>0.2</v>
      </c>
      <c r="AC5231" s="4">
        <v>5.1183999999999994</v>
      </c>
    </row>
    <row r="5232" spans="1:29" x14ac:dyDescent="0.25">
      <c r="A5232" s="2">
        <v>5231</v>
      </c>
      <c r="B5232" t="s">
        <v>10111</v>
      </c>
      <c r="C5232" s="3">
        <v>42813</v>
      </c>
      <c r="D5232" s="3">
        <v>42816</v>
      </c>
      <c r="E5232" t="s">
        <v>7</v>
      </c>
      <c r="F5232">
        <f>VLOOKUP(E5232,SHIPMODE,2,FALSE)</f>
        <v>1</v>
      </c>
      <c r="G5232" t="s">
        <v>3448</v>
      </c>
      <c r="H5232" t="s">
        <v>796</v>
      </c>
      <c r="I5232" t="s">
        <v>9</v>
      </c>
      <c r="J5232">
        <f>VLOOKUP(I5232,segmentID,2,FALSE)</f>
        <v>1</v>
      </c>
      <c r="K5232" t="s">
        <v>3255</v>
      </c>
      <c r="L5232">
        <f>VLOOKUP(K5232,country2,2,FALSE)</f>
        <v>1</v>
      </c>
      <c r="M5232" t="s">
        <v>1556</v>
      </c>
      <c r="N5232">
        <f>VLOOKUP(Orders!M5232,city2,2,FALSE)</f>
        <v>202</v>
      </c>
      <c r="O5232" t="s">
        <v>20</v>
      </c>
      <c r="P5232">
        <f>VLOOKUP(O5232,state2,2,FALSE)</f>
        <v>2</v>
      </c>
      <c r="Q5232">
        <v>93727</v>
      </c>
      <c r="R5232" t="s">
        <v>21</v>
      </c>
      <c r="S5232">
        <f>VLOOKUP(R5232,region2,2,FALSE)</f>
        <v>2</v>
      </c>
      <c r="T5232" t="s">
        <v>4709</v>
      </c>
      <c r="U5232" t="s">
        <v>13</v>
      </c>
      <c r="V5232">
        <f>VLOOKUP(U5232,category2,2,FALSE)</f>
        <v>1</v>
      </c>
      <c r="W5232" t="s">
        <v>29</v>
      </c>
      <c r="X5232">
        <f>VLOOKUP(W5232,subcat2,3,FALSE)</f>
        <v>4</v>
      </c>
      <c r="Y5232" t="s">
        <v>2106</v>
      </c>
      <c r="Z5232">
        <v>697.16</v>
      </c>
      <c r="AA5232">
        <v>5</v>
      </c>
      <c r="AB5232">
        <v>0.2</v>
      </c>
      <c r="AC5232" s="4">
        <v>8.7144999999999868</v>
      </c>
    </row>
    <row r="5233" spans="1:29" x14ac:dyDescent="0.25">
      <c r="A5233" s="2">
        <v>5232</v>
      </c>
      <c r="B5233" t="s">
        <v>10111</v>
      </c>
      <c r="C5233" s="3">
        <v>42813</v>
      </c>
      <c r="D5233" s="3">
        <v>42816</v>
      </c>
      <c r="E5233" t="s">
        <v>7</v>
      </c>
      <c r="F5233">
        <f>VLOOKUP(E5233,SHIPMODE,2,FALSE)</f>
        <v>1</v>
      </c>
      <c r="G5233" t="s">
        <v>3448</v>
      </c>
      <c r="H5233" t="s">
        <v>796</v>
      </c>
      <c r="I5233" t="s">
        <v>9</v>
      </c>
      <c r="J5233">
        <f>VLOOKUP(I5233,segmentID,2,FALSE)</f>
        <v>1</v>
      </c>
      <c r="K5233" t="s">
        <v>3255</v>
      </c>
      <c r="L5233">
        <f>VLOOKUP(K5233,country2,2,FALSE)</f>
        <v>1</v>
      </c>
      <c r="M5233" t="s">
        <v>1556</v>
      </c>
      <c r="N5233">
        <f>VLOOKUP(Orders!M5233,city2,2,FALSE)</f>
        <v>202</v>
      </c>
      <c r="O5233" t="s">
        <v>20</v>
      </c>
      <c r="P5233">
        <f>VLOOKUP(O5233,state2,2,FALSE)</f>
        <v>2</v>
      </c>
      <c r="Q5233">
        <v>93727</v>
      </c>
      <c r="R5233" t="s">
        <v>21</v>
      </c>
      <c r="S5233">
        <f>VLOOKUP(R5233,region2,2,FALSE)</f>
        <v>2</v>
      </c>
      <c r="T5233" t="s">
        <v>5504</v>
      </c>
      <c r="U5233" t="s">
        <v>13</v>
      </c>
      <c r="V5233">
        <f>VLOOKUP(U5233,category2,2,FALSE)</f>
        <v>1</v>
      </c>
      <c r="W5233" t="s">
        <v>3228</v>
      </c>
      <c r="X5233">
        <f>VLOOKUP(W5233,subcat2,3,FALSE)</f>
        <v>6</v>
      </c>
      <c r="Y5233" t="s">
        <v>738</v>
      </c>
      <c r="Z5233">
        <v>30.93</v>
      </c>
      <c r="AA5233">
        <v>1</v>
      </c>
      <c r="AB5233">
        <v>0</v>
      </c>
      <c r="AC5233" s="4">
        <v>12.6813</v>
      </c>
    </row>
    <row r="5234" spans="1:29" x14ac:dyDescent="0.25">
      <c r="A5234" s="2">
        <v>5233</v>
      </c>
      <c r="B5234" t="s">
        <v>10111</v>
      </c>
      <c r="C5234" s="3">
        <v>42813</v>
      </c>
      <c r="D5234" s="3">
        <v>42816</v>
      </c>
      <c r="E5234" t="s">
        <v>7</v>
      </c>
      <c r="F5234">
        <f>VLOOKUP(E5234,SHIPMODE,2,FALSE)</f>
        <v>1</v>
      </c>
      <c r="G5234" t="s">
        <v>3448</v>
      </c>
      <c r="H5234" t="s">
        <v>796</v>
      </c>
      <c r="I5234" t="s">
        <v>9</v>
      </c>
      <c r="J5234">
        <f>VLOOKUP(I5234,segmentID,2,FALSE)</f>
        <v>1</v>
      </c>
      <c r="K5234" t="s">
        <v>3255</v>
      </c>
      <c r="L5234">
        <f>VLOOKUP(K5234,country2,2,FALSE)</f>
        <v>1</v>
      </c>
      <c r="M5234" t="s">
        <v>1556</v>
      </c>
      <c r="N5234">
        <f>VLOOKUP(Orders!M5234,city2,2,FALSE)</f>
        <v>202</v>
      </c>
      <c r="O5234" t="s">
        <v>20</v>
      </c>
      <c r="P5234">
        <f>VLOOKUP(O5234,state2,2,FALSE)</f>
        <v>2</v>
      </c>
      <c r="Q5234">
        <v>93727</v>
      </c>
      <c r="R5234" t="s">
        <v>21</v>
      </c>
      <c r="S5234">
        <f>VLOOKUP(R5234,region2,2,FALSE)</f>
        <v>2</v>
      </c>
      <c r="T5234" t="s">
        <v>4293</v>
      </c>
      <c r="U5234" t="s">
        <v>22</v>
      </c>
      <c r="V5234">
        <f>VLOOKUP(U5234,category2,2,FALSE)</f>
        <v>2</v>
      </c>
      <c r="W5234" t="s">
        <v>3231</v>
      </c>
      <c r="X5234">
        <f>VLOOKUP(W5234,subcat2,3,FALSE)</f>
        <v>9</v>
      </c>
      <c r="Y5234" t="s">
        <v>88</v>
      </c>
      <c r="Z5234">
        <v>27.496000000000002</v>
      </c>
      <c r="AA5234">
        <v>7</v>
      </c>
      <c r="AB5234">
        <v>0.2</v>
      </c>
      <c r="AC5234" s="4">
        <v>9.2798999999999996</v>
      </c>
    </row>
    <row r="5235" spans="1:29" x14ac:dyDescent="0.25">
      <c r="A5235" s="2">
        <v>5234</v>
      </c>
      <c r="B5235" t="s">
        <v>6435</v>
      </c>
      <c r="C5235" s="3">
        <v>41930</v>
      </c>
      <c r="D5235" s="3">
        <v>41934</v>
      </c>
      <c r="E5235" t="s">
        <v>25</v>
      </c>
      <c r="F5235">
        <f>VLOOKUP(E5235,SHIPMODE,2,FALSE)</f>
        <v>2</v>
      </c>
      <c r="G5235" t="s">
        <v>3879</v>
      </c>
      <c r="H5235" t="s">
        <v>2346</v>
      </c>
      <c r="I5235" t="s">
        <v>18</v>
      </c>
      <c r="J5235">
        <f>VLOOKUP(I5235,segmentID,2,FALSE)</f>
        <v>2</v>
      </c>
      <c r="K5235" t="s">
        <v>3255</v>
      </c>
      <c r="L5235">
        <f>VLOOKUP(K5235,country2,2,FALSE)</f>
        <v>1</v>
      </c>
      <c r="M5235" t="s">
        <v>2749</v>
      </c>
      <c r="N5235">
        <f>VLOOKUP(Orders!M5235,city2,2,FALSE)</f>
        <v>380</v>
      </c>
      <c r="O5235" t="s">
        <v>811</v>
      </c>
      <c r="P5235">
        <f>VLOOKUP(O5235,state2,2,FALSE)</f>
        <v>37</v>
      </c>
      <c r="Q5235">
        <v>71854</v>
      </c>
      <c r="R5235" t="s">
        <v>12</v>
      </c>
      <c r="S5235">
        <f>VLOOKUP(R5235,region2,2,FALSE)</f>
        <v>1</v>
      </c>
      <c r="T5235" t="s">
        <v>5779</v>
      </c>
      <c r="U5235" t="s">
        <v>13</v>
      </c>
      <c r="V5235">
        <f>VLOOKUP(U5235,category2,2,FALSE)</f>
        <v>1</v>
      </c>
      <c r="W5235" t="s">
        <v>3226</v>
      </c>
      <c r="X5235">
        <f>VLOOKUP(W5235,subcat2,3,FALSE)</f>
        <v>2</v>
      </c>
      <c r="Y5235" t="s">
        <v>2158</v>
      </c>
      <c r="Z5235">
        <v>605.34</v>
      </c>
      <c r="AA5235">
        <v>6</v>
      </c>
      <c r="AB5235">
        <v>0</v>
      </c>
      <c r="AC5235" s="4">
        <v>145.2816</v>
      </c>
    </row>
    <row r="5236" spans="1:29" x14ac:dyDescent="0.25">
      <c r="A5236" s="2">
        <v>5235</v>
      </c>
      <c r="B5236" t="s">
        <v>10112</v>
      </c>
      <c r="C5236" s="3">
        <v>42969</v>
      </c>
      <c r="D5236" s="3">
        <v>42970</v>
      </c>
      <c r="E5236" t="s">
        <v>97</v>
      </c>
      <c r="F5236">
        <f>VLOOKUP(E5236,SHIPMODE,2,FALSE)</f>
        <v>3</v>
      </c>
      <c r="G5236" t="s">
        <v>4001</v>
      </c>
      <c r="H5236" t="s">
        <v>2873</v>
      </c>
      <c r="I5236" t="s">
        <v>9</v>
      </c>
      <c r="J5236">
        <f>VLOOKUP(I5236,segmentID,2,FALSE)</f>
        <v>1</v>
      </c>
      <c r="K5236" t="s">
        <v>3255</v>
      </c>
      <c r="L5236">
        <f>VLOOKUP(K5236,country2,2,FALSE)</f>
        <v>1</v>
      </c>
      <c r="M5236" t="s">
        <v>67</v>
      </c>
      <c r="N5236">
        <f>VLOOKUP(Orders!M5236,city2,2,FALSE)</f>
        <v>9</v>
      </c>
      <c r="O5236" t="s">
        <v>20</v>
      </c>
      <c r="P5236">
        <f>VLOOKUP(O5236,state2,2,FALSE)</f>
        <v>2</v>
      </c>
      <c r="Q5236">
        <v>94110</v>
      </c>
      <c r="R5236" t="s">
        <v>21</v>
      </c>
      <c r="S5236">
        <f>VLOOKUP(R5236,region2,2,FALSE)</f>
        <v>2</v>
      </c>
      <c r="T5236" t="s">
        <v>4224</v>
      </c>
      <c r="U5236" t="s">
        <v>13</v>
      </c>
      <c r="V5236">
        <f>VLOOKUP(U5236,category2,2,FALSE)</f>
        <v>1</v>
      </c>
      <c r="W5236" t="s">
        <v>29</v>
      </c>
      <c r="X5236">
        <f>VLOOKUP(W5236,subcat2,3,FALSE)</f>
        <v>4</v>
      </c>
      <c r="Y5236" t="s">
        <v>455</v>
      </c>
      <c r="Z5236">
        <v>210.00800000000001</v>
      </c>
      <c r="AA5236">
        <v>1</v>
      </c>
      <c r="AB5236">
        <v>0.2</v>
      </c>
      <c r="AC5236" s="4">
        <v>2.625099999999982</v>
      </c>
    </row>
    <row r="5237" spans="1:29" x14ac:dyDescent="0.25">
      <c r="A5237" s="2">
        <v>5236</v>
      </c>
      <c r="B5237" t="s">
        <v>8611</v>
      </c>
      <c r="C5237" s="3">
        <v>42693</v>
      </c>
      <c r="D5237" s="3">
        <v>42696</v>
      </c>
      <c r="E5237" t="s">
        <v>97</v>
      </c>
      <c r="F5237">
        <f>VLOOKUP(E5237,SHIPMODE,2,FALSE)</f>
        <v>3</v>
      </c>
      <c r="G5237" t="s">
        <v>3895</v>
      </c>
      <c r="H5237" t="s">
        <v>2413</v>
      </c>
      <c r="I5237" t="s">
        <v>18</v>
      </c>
      <c r="J5237">
        <f>VLOOKUP(I5237,segmentID,2,FALSE)</f>
        <v>2</v>
      </c>
      <c r="K5237" t="s">
        <v>3255</v>
      </c>
      <c r="L5237">
        <f>VLOOKUP(K5237,country2,2,FALSE)</f>
        <v>1</v>
      </c>
      <c r="M5237" t="s">
        <v>1898</v>
      </c>
      <c r="N5237">
        <f>VLOOKUP(Orders!M5237,city2,2,FALSE)</f>
        <v>246</v>
      </c>
      <c r="O5237" t="s">
        <v>132</v>
      </c>
      <c r="P5237">
        <f>VLOOKUP(O5237,state2,2,FALSE)</f>
        <v>15</v>
      </c>
      <c r="Q5237">
        <v>46203</v>
      </c>
      <c r="R5237" t="s">
        <v>55</v>
      </c>
      <c r="S5237">
        <f>VLOOKUP(R5237,region2,2,FALSE)</f>
        <v>3</v>
      </c>
      <c r="T5237" t="s">
        <v>5613</v>
      </c>
      <c r="U5237" t="s">
        <v>22</v>
      </c>
      <c r="V5237">
        <f>VLOOKUP(U5237,category2,2,FALSE)</f>
        <v>2</v>
      </c>
      <c r="W5237" t="s">
        <v>38</v>
      </c>
      <c r="X5237">
        <f>VLOOKUP(W5237,subcat2,3,FALSE)</f>
        <v>10</v>
      </c>
      <c r="Y5237" t="s">
        <v>2287</v>
      </c>
      <c r="Z5237">
        <v>54.96</v>
      </c>
      <c r="AA5237">
        <v>3</v>
      </c>
      <c r="AB5237">
        <v>0</v>
      </c>
      <c r="AC5237" s="4">
        <v>15.938399999999998</v>
      </c>
    </row>
    <row r="5238" spans="1:29" x14ac:dyDescent="0.25">
      <c r="A5238" s="2">
        <v>5237</v>
      </c>
      <c r="B5238" t="s">
        <v>6436</v>
      </c>
      <c r="C5238" s="3">
        <v>41902</v>
      </c>
      <c r="D5238" s="3">
        <v>41906</v>
      </c>
      <c r="E5238" t="s">
        <v>25</v>
      </c>
      <c r="F5238">
        <f>VLOOKUP(E5238,SHIPMODE,2,FALSE)</f>
        <v>2</v>
      </c>
      <c r="G5238" t="s">
        <v>3290</v>
      </c>
      <c r="H5238" t="s">
        <v>186</v>
      </c>
      <c r="I5238" t="s">
        <v>9</v>
      </c>
      <c r="J5238">
        <f>VLOOKUP(I5238,segmentID,2,FALSE)</f>
        <v>1</v>
      </c>
      <c r="K5238" t="s">
        <v>3255</v>
      </c>
      <c r="L5238">
        <f>VLOOKUP(K5238,country2,2,FALSE)</f>
        <v>1</v>
      </c>
      <c r="M5238" t="s">
        <v>194</v>
      </c>
      <c r="N5238">
        <f>VLOOKUP(Orders!M5238,city2,2,FALSE)</f>
        <v>30</v>
      </c>
      <c r="O5238" t="s">
        <v>1255</v>
      </c>
      <c r="P5238">
        <f>VLOOKUP(O5238,state2,2,FALSE)</f>
        <v>40</v>
      </c>
      <c r="Q5238">
        <v>21044</v>
      </c>
      <c r="R5238" t="s">
        <v>79</v>
      </c>
      <c r="S5238">
        <f>VLOOKUP(R5238,region2,2,FALSE)</f>
        <v>4</v>
      </c>
      <c r="T5238" t="s">
        <v>4946</v>
      </c>
      <c r="U5238" t="s">
        <v>13</v>
      </c>
      <c r="V5238">
        <f>VLOOKUP(U5238,category2,2,FALSE)</f>
        <v>1</v>
      </c>
      <c r="W5238" t="s">
        <v>3228</v>
      </c>
      <c r="X5238">
        <f>VLOOKUP(W5238,subcat2,3,FALSE)</f>
        <v>6</v>
      </c>
      <c r="Y5238" t="s">
        <v>716</v>
      </c>
      <c r="Z5238">
        <v>164.22</v>
      </c>
      <c r="AA5238">
        <v>3</v>
      </c>
      <c r="AB5238">
        <v>0</v>
      </c>
      <c r="AC5238" s="4">
        <v>50.908200000000001</v>
      </c>
    </row>
    <row r="5239" spans="1:29" x14ac:dyDescent="0.25">
      <c r="A5239" s="2">
        <v>5238</v>
      </c>
      <c r="B5239" t="s">
        <v>6436</v>
      </c>
      <c r="C5239" s="3">
        <v>41902</v>
      </c>
      <c r="D5239" s="3">
        <v>41906</v>
      </c>
      <c r="E5239" t="s">
        <v>25</v>
      </c>
      <c r="F5239">
        <f>VLOOKUP(E5239,SHIPMODE,2,FALSE)</f>
        <v>2</v>
      </c>
      <c r="G5239" t="s">
        <v>3290</v>
      </c>
      <c r="H5239" t="s">
        <v>186</v>
      </c>
      <c r="I5239" t="s">
        <v>9</v>
      </c>
      <c r="J5239">
        <f>VLOOKUP(I5239,segmentID,2,FALSE)</f>
        <v>1</v>
      </c>
      <c r="K5239" t="s">
        <v>3255</v>
      </c>
      <c r="L5239">
        <f>VLOOKUP(K5239,country2,2,FALSE)</f>
        <v>1</v>
      </c>
      <c r="M5239" t="s">
        <v>194</v>
      </c>
      <c r="N5239">
        <f>VLOOKUP(Orders!M5239,city2,2,FALSE)</f>
        <v>30</v>
      </c>
      <c r="O5239" t="s">
        <v>1255</v>
      </c>
      <c r="P5239">
        <f>VLOOKUP(O5239,state2,2,FALSE)</f>
        <v>40</v>
      </c>
      <c r="Q5239">
        <v>21044</v>
      </c>
      <c r="R5239" t="s">
        <v>79</v>
      </c>
      <c r="S5239">
        <f>VLOOKUP(R5239,region2,2,FALSE)</f>
        <v>4</v>
      </c>
      <c r="T5239" t="s">
        <v>4531</v>
      </c>
      <c r="U5239" t="s">
        <v>13</v>
      </c>
      <c r="V5239">
        <f>VLOOKUP(U5239,category2,2,FALSE)</f>
        <v>1</v>
      </c>
      <c r="W5239" t="s">
        <v>14</v>
      </c>
      <c r="X5239">
        <f>VLOOKUP(W5239,subcat2,3,FALSE)</f>
        <v>1</v>
      </c>
      <c r="Y5239" t="s">
        <v>795</v>
      </c>
      <c r="Z5239">
        <v>362.94</v>
      </c>
      <c r="AA5239">
        <v>3</v>
      </c>
      <c r="AB5239">
        <v>0</v>
      </c>
      <c r="AC5239" s="4">
        <v>36.293999999999997</v>
      </c>
    </row>
    <row r="5240" spans="1:29" x14ac:dyDescent="0.25">
      <c r="A5240" s="2">
        <v>5239</v>
      </c>
      <c r="B5240" t="s">
        <v>6436</v>
      </c>
      <c r="C5240" s="3">
        <v>41902</v>
      </c>
      <c r="D5240" s="3">
        <v>41906</v>
      </c>
      <c r="E5240" t="s">
        <v>25</v>
      </c>
      <c r="F5240">
        <f>VLOOKUP(E5240,SHIPMODE,2,FALSE)</f>
        <v>2</v>
      </c>
      <c r="G5240" t="s">
        <v>3290</v>
      </c>
      <c r="H5240" t="s">
        <v>186</v>
      </c>
      <c r="I5240" t="s">
        <v>9</v>
      </c>
      <c r="J5240">
        <f>VLOOKUP(I5240,segmentID,2,FALSE)</f>
        <v>1</v>
      </c>
      <c r="K5240" t="s">
        <v>3255</v>
      </c>
      <c r="L5240">
        <f>VLOOKUP(K5240,country2,2,FALSE)</f>
        <v>1</v>
      </c>
      <c r="M5240" t="s">
        <v>194</v>
      </c>
      <c r="N5240">
        <f>VLOOKUP(Orders!M5240,city2,2,FALSE)</f>
        <v>30</v>
      </c>
      <c r="O5240" t="s">
        <v>1255</v>
      </c>
      <c r="P5240">
        <f>VLOOKUP(O5240,state2,2,FALSE)</f>
        <v>40</v>
      </c>
      <c r="Q5240">
        <v>21044</v>
      </c>
      <c r="R5240" t="s">
        <v>79</v>
      </c>
      <c r="S5240">
        <f>VLOOKUP(R5240,region2,2,FALSE)</f>
        <v>4</v>
      </c>
      <c r="T5240" t="s">
        <v>4354</v>
      </c>
      <c r="U5240" t="s">
        <v>35</v>
      </c>
      <c r="V5240">
        <f>VLOOKUP(U5240,category2,2,FALSE)</f>
        <v>3</v>
      </c>
      <c r="W5240" t="s">
        <v>3232</v>
      </c>
      <c r="X5240">
        <f>VLOOKUP(W5240,subcat2,3,FALSE)</f>
        <v>12</v>
      </c>
      <c r="Y5240" t="s">
        <v>422</v>
      </c>
      <c r="Z5240">
        <v>59.98</v>
      </c>
      <c r="AA5240">
        <v>2</v>
      </c>
      <c r="AB5240">
        <v>0</v>
      </c>
      <c r="AC5240" s="4">
        <v>26.391200000000005</v>
      </c>
    </row>
    <row r="5241" spans="1:29" x14ac:dyDescent="0.25">
      <c r="A5241" s="2">
        <v>5240</v>
      </c>
      <c r="B5241" t="s">
        <v>8612</v>
      </c>
      <c r="C5241" s="3">
        <v>42624</v>
      </c>
      <c r="D5241" s="3">
        <v>42630</v>
      </c>
      <c r="E5241" t="s">
        <v>25</v>
      </c>
      <c r="F5241">
        <f>VLOOKUP(E5241,SHIPMODE,2,FALSE)</f>
        <v>2</v>
      </c>
      <c r="G5241" t="s">
        <v>3941</v>
      </c>
      <c r="H5241" t="s">
        <v>2582</v>
      </c>
      <c r="I5241" t="s">
        <v>9</v>
      </c>
      <c r="J5241">
        <f>VLOOKUP(I5241,segmentID,2,FALSE)</f>
        <v>1</v>
      </c>
      <c r="K5241" t="s">
        <v>3255</v>
      </c>
      <c r="L5241">
        <f>VLOOKUP(K5241,country2,2,FALSE)</f>
        <v>1</v>
      </c>
      <c r="M5241" t="s">
        <v>312</v>
      </c>
      <c r="N5241">
        <f>VLOOKUP(Orders!M5241,city2,2,FALSE)</f>
        <v>50</v>
      </c>
      <c r="O5241" t="s">
        <v>20</v>
      </c>
      <c r="P5241">
        <f>VLOOKUP(O5241,state2,2,FALSE)</f>
        <v>2</v>
      </c>
      <c r="Q5241">
        <v>95123</v>
      </c>
      <c r="R5241" t="s">
        <v>21</v>
      </c>
      <c r="S5241">
        <f>VLOOKUP(R5241,region2,2,FALSE)</f>
        <v>2</v>
      </c>
      <c r="T5241" t="s">
        <v>4126</v>
      </c>
      <c r="U5241" t="s">
        <v>22</v>
      </c>
      <c r="V5241">
        <f>VLOOKUP(U5241,category2,2,FALSE)</f>
        <v>2</v>
      </c>
      <c r="W5241" t="s">
        <v>3227</v>
      </c>
      <c r="X5241">
        <f>VLOOKUP(W5241,subcat2,3,FALSE)</f>
        <v>5</v>
      </c>
      <c r="Y5241" t="s">
        <v>839</v>
      </c>
      <c r="Z5241">
        <v>332.94</v>
      </c>
      <c r="AA5241">
        <v>3</v>
      </c>
      <c r="AB5241">
        <v>0</v>
      </c>
      <c r="AC5241" s="4">
        <v>6.6587999999999994</v>
      </c>
    </row>
    <row r="5242" spans="1:29" x14ac:dyDescent="0.25">
      <c r="A5242" s="2">
        <v>5241</v>
      </c>
      <c r="B5242" t="s">
        <v>8612</v>
      </c>
      <c r="C5242" s="3">
        <v>42624</v>
      </c>
      <c r="D5242" s="3">
        <v>42630</v>
      </c>
      <c r="E5242" t="s">
        <v>25</v>
      </c>
      <c r="F5242">
        <f>VLOOKUP(E5242,SHIPMODE,2,FALSE)</f>
        <v>2</v>
      </c>
      <c r="G5242" t="s">
        <v>3941</v>
      </c>
      <c r="H5242" t="s">
        <v>2582</v>
      </c>
      <c r="I5242" t="s">
        <v>9</v>
      </c>
      <c r="J5242">
        <f>VLOOKUP(I5242,segmentID,2,FALSE)</f>
        <v>1</v>
      </c>
      <c r="K5242" t="s">
        <v>3255</v>
      </c>
      <c r="L5242">
        <f>VLOOKUP(K5242,country2,2,FALSE)</f>
        <v>1</v>
      </c>
      <c r="M5242" t="s">
        <v>312</v>
      </c>
      <c r="N5242">
        <f>VLOOKUP(Orders!M5242,city2,2,FALSE)</f>
        <v>50</v>
      </c>
      <c r="O5242" t="s">
        <v>20</v>
      </c>
      <c r="P5242">
        <f>VLOOKUP(O5242,state2,2,FALSE)</f>
        <v>2</v>
      </c>
      <c r="Q5242">
        <v>95123</v>
      </c>
      <c r="R5242" t="s">
        <v>21</v>
      </c>
      <c r="S5242">
        <f>VLOOKUP(R5242,region2,2,FALSE)</f>
        <v>2</v>
      </c>
      <c r="T5242" t="s">
        <v>4544</v>
      </c>
      <c r="U5242" t="s">
        <v>22</v>
      </c>
      <c r="V5242">
        <f>VLOOKUP(U5242,category2,2,FALSE)</f>
        <v>2</v>
      </c>
      <c r="W5242" t="s">
        <v>3231</v>
      </c>
      <c r="X5242">
        <f>VLOOKUP(W5242,subcat2,3,FALSE)</f>
        <v>9</v>
      </c>
      <c r="Y5242" t="s">
        <v>1411</v>
      </c>
      <c r="Z5242">
        <v>39.872000000000007</v>
      </c>
      <c r="AA5242">
        <v>2</v>
      </c>
      <c r="AB5242">
        <v>0.2</v>
      </c>
      <c r="AC5242" s="4">
        <v>12.958399999999999</v>
      </c>
    </row>
    <row r="5243" spans="1:29" x14ac:dyDescent="0.25">
      <c r="A5243" s="2">
        <v>5242</v>
      </c>
      <c r="B5243" t="s">
        <v>8613</v>
      </c>
      <c r="C5243" s="3">
        <v>42636</v>
      </c>
      <c r="D5243" s="3">
        <v>42639</v>
      </c>
      <c r="E5243" t="s">
        <v>7</v>
      </c>
      <c r="F5243">
        <f>VLOOKUP(E5243,SHIPMODE,2,FALSE)</f>
        <v>1</v>
      </c>
      <c r="G5243" t="s">
        <v>3953</v>
      </c>
      <c r="H5243" t="s">
        <v>2617</v>
      </c>
      <c r="I5243" t="s">
        <v>18</v>
      </c>
      <c r="J5243">
        <f>VLOOKUP(I5243,segmentID,2,FALSE)</f>
        <v>2</v>
      </c>
      <c r="K5243" t="s">
        <v>3255</v>
      </c>
      <c r="L5243">
        <f>VLOOKUP(K5243,country2,2,FALSE)</f>
        <v>1</v>
      </c>
      <c r="M5243" t="s">
        <v>48</v>
      </c>
      <c r="N5243">
        <f>VLOOKUP(Orders!M5243,city2,2,FALSE)</f>
        <v>5</v>
      </c>
      <c r="O5243" t="s">
        <v>49</v>
      </c>
      <c r="P5243">
        <f>VLOOKUP(O5243,state2,2,FALSE)</f>
        <v>5</v>
      </c>
      <c r="Q5243">
        <v>98115</v>
      </c>
      <c r="R5243" t="s">
        <v>21</v>
      </c>
      <c r="S5243">
        <f>VLOOKUP(R5243,region2,2,FALSE)</f>
        <v>2</v>
      </c>
      <c r="T5243" t="s">
        <v>5786</v>
      </c>
      <c r="U5243" t="s">
        <v>22</v>
      </c>
      <c r="V5243">
        <f>VLOOKUP(U5243,category2,2,FALSE)</f>
        <v>2</v>
      </c>
      <c r="W5243" t="s">
        <v>3233</v>
      </c>
      <c r="X5243">
        <f>VLOOKUP(W5243,subcat2,3,FALSE)</f>
        <v>15</v>
      </c>
      <c r="Y5243" t="s">
        <v>2333</v>
      </c>
      <c r="Z5243">
        <v>13.68</v>
      </c>
      <c r="AA5243">
        <v>2</v>
      </c>
      <c r="AB5243">
        <v>0</v>
      </c>
      <c r="AC5243" s="4">
        <v>3.6936</v>
      </c>
    </row>
    <row r="5244" spans="1:29" x14ac:dyDescent="0.25">
      <c r="A5244" s="2">
        <v>5243</v>
      </c>
      <c r="B5244" t="s">
        <v>10113</v>
      </c>
      <c r="C5244" s="3">
        <v>42951</v>
      </c>
      <c r="D5244" s="3">
        <v>42955</v>
      </c>
      <c r="E5244" t="s">
        <v>25</v>
      </c>
      <c r="F5244">
        <f>VLOOKUP(E5244,SHIPMODE,2,FALSE)</f>
        <v>2</v>
      </c>
      <c r="G5244" t="s">
        <v>3702</v>
      </c>
      <c r="H5244" t="s">
        <v>1659</v>
      </c>
      <c r="I5244" t="s">
        <v>18</v>
      </c>
      <c r="J5244">
        <f>VLOOKUP(I5244,segmentID,2,FALSE)</f>
        <v>2</v>
      </c>
      <c r="K5244" t="s">
        <v>3255</v>
      </c>
      <c r="L5244">
        <f>VLOOKUP(K5244,country2,2,FALSE)</f>
        <v>1</v>
      </c>
      <c r="M5244" t="s">
        <v>1837</v>
      </c>
      <c r="N5244">
        <f>VLOOKUP(Orders!M5244,city2,2,FALSE)</f>
        <v>239</v>
      </c>
      <c r="O5244" t="s">
        <v>54</v>
      </c>
      <c r="P5244">
        <f>VLOOKUP(O5244,state2,2,FALSE)</f>
        <v>6</v>
      </c>
      <c r="Q5244">
        <v>75007</v>
      </c>
      <c r="R5244" t="s">
        <v>55</v>
      </c>
      <c r="S5244">
        <f>VLOOKUP(R5244,region2,2,FALSE)</f>
        <v>3</v>
      </c>
      <c r="T5244" t="s">
        <v>4097</v>
      </c>
      <c r="U5244" t="s">
        <v>22</v>
      </c>
      <c r="V5244">
        <f>VLOOKUP(U5244,category2,2,FALSE)</f>
        <v>2</v>
      </c>
      <c r="W5244" t="s">
        <v>3231</v>
      </c>
      <c r="X5244">
        <f>VLOOKUP(W5244,subcat2,3,FALSE)</f>
        <v>9</v>
      </c>
      <c r="Y5244" t="s">
        <v>246</v>
      </c>
      <c r="Z5244">
        <v>3.3179999999999996</v>
      </c>
      <c r="AA5244">
        <v>3</v>
      </c>
      <c r="AB5244">
        <v>0.8</v>
      </c>
      <c r="AC5244" s="4">
        <v>-5.6406000000000018</v>
      </c>
    </row>
    <row r="5245" spans="1:29" x14ac:dyDescent="0.25">
      <c r="A5245" s="2">
        <v>5244</v>
      </c>
      <c r="B5245" t="s">
        <v>8614</v>
      </c>
      <c r="C5245" s="3">
        <v>42576</v>
      </c>
      <c r="D5245" s="3">
        <v>42577</v>
      </c>
      <c r="E5245" t="s">
        <v>97</v>
      </c>
      <c r="F5245">
        <f>VLOOKUP(E5245,SHIPMODE,2,FALSE)</f>
        <v>3</v>
      </c>
      <c r="G5245" t="s">
        <v>3709</v>
      </c>
      <c r="H5245" t="s">
        <v>1688</v>
      </c>
      <c r="I5245" t="s">
        <v>52</v>
      </c>
      <c r="J5245">
        <f>VLOOKUP(I5245,segmentID,2,FALSE)</f>
        <v>3</v>
      </c>
      <c r="K5245" t="s">
        <v>3255</v>
      </c>
      <c r="L5245">
        <f>VLOOKUP(K5245,country2,2,FALSE)</f>
        <v>1</v>
      </c>
      <c r="M5245" t="s">
        <v>548</v>
      </c>
      <c r="N5245">
        <f>VLOOKUP(Orders!M5245,city2,2,FALSE)</f>
        <v>82</v>
      </c>
      <c r="O5245" t="s">
        <v>165</v>
      </c>
      <c r="P5245">
        <f>VLOOKUP(O5245,state2,2,FALSE)</f>
        <v>18</v>
      </c>
      <c r="Q5245">
        <v>22204</v>
      </c>
      <c r="R5245" t="s">
        <v>12</v>
      </c>
      <c r="S5245">
        <f>VLOOKUP(R5245,region2,2,FALSE)</f>
        <v>1</v>
      </c>
      <c r="T5245" t="s">
        <v>4950</v>
      </c>
      <c r="U5245" t="s">
        <v>22</v>
      </c>
      <c r="V5245">
        <f>VLOOKUP(U5245,category2,2,FALSE)</f>
        <v>2</v>
      </c>
      <c r="W5245" t="s">
        <v>3231</v>
      </c>
      <c r="X5245">
        <f>VLOOKUP(W5245,subcat2,3,FALSE)</f>
        <v>9</v>
      </c>
      <c r="Y5245" t="s">
        <v>1494</v>
      </c>
      <c r="Z5245">
        <v>10.44</v>
      </c>
      <c r="AA5245">
        <v>1</v>
      </c>
      <c r="AB5245">
        <v>0</v>
      </c>
      <c r="AC5245" s="4">
        <v>4.8023999999999996</v>
      </c>
    </row>
    <row r="5246" spans="1:29" x14ac:dyDescent="0.25">
      <c r="A5246" s="2">
        <v>5245</v>
      </c>
      <c r="B5246" t="s">
        <v>8615</v>
      </c>
      <c r="C5246" s="3">
        <v>42584</v>
      </c>
      <c r="D5246" s="3">
        <v>42586</v>
      </c>
      <c r="E5246" t="s">
        <v>7</v>
      </c>
      <c r="F5246">
        <f>VLOOKUP(E5246,SHIPMODE,2,FALSE)</f>
        <v>1</v>
      </c>
      <c r="G5246" t="s">
        <v>3547</v>
      </c>
      <c r="H5246" t="s">
        <v>1125</v>
      </c>
      <c r="I5246" t="s">
        <v>18</v>
      </c>
      <c r="J5246">
        <f>VLOOKUP(I5246,segmentID,2,FALSE)</f>
        <v>2</v>
      </c>
      <c r="K5246" t="s">
        <v>3255</v>
      </c>
      <c r="L5246">
        <f>VLOOKUP(K5246,country2,2,FALSE)</f>
        <v>1</v>
      </c>
      <c r="M5246" t="s">
        <v>19</v>
      </c>
      <c r="N5246">
        <f>VLOOKUP(Orders!M5246,city2,2,FALSE)</f>
        <v>2</v>
      </c>
      <c r="O5246" t="s">
        <v>20</v>
      </c>
      <c r="P5246">
        <f>VLOOKUP(O5246,state2,2,FALSE)</f>
        <v>2</v>
      </c>
      <c r="Q5246">
        <v>90032</v>
      </c>
      <c r="R5246" t="s">
        <v>21</v>
      </c>
      <c r="S5246">
        <f>VLOOKUP(R5246,region2,2,FALSE)</f>
        <v>2</v>
      </c>
      <c r="T5246" t="s">
        <v>5787</v>
      </c>
      <c r="U5246" t="s">
        <v>13</v>
      </c>
      <c r="V5246">
        <f>VLOOKUP(U5246,category2,2,FALSE)</f>
        <v>1</v>
      </c>
      <c r="W5246" t="s">
        <v>29</v>
      </c>
      <c r="X5246">
        <f>VLOOKUP(W5246,subcat2,3,FALSE)</f>
        <v>4</v>
      </c>
      <c r="Y5246" t="s">
        <v>2011</v>
      </c>
      <c r="Z5246">
        <v>136.46400000000003</v>
      </c>
      <c r="AA5246">
        <v>2</v>
      </c>
      <c r="AB5246">
        <v>0.2</v>
      </c>
      <c r="AC5246" s="4">
        <v>15.352199999999989</v>
      </c>
    </row>
    <row r="5247" spans="1:29" x14ac:dyDescent="0.25">
      <c r="A5247" s="2">
        <v>5246</v>
      </c>
      <c r="B5247" t="s">
        <v>8615</v>
      </c>
      <c r="C5247" s="3">
        <v>42584</v>
      </c>
      <c r="D5247" s="3">
        <v>42586</v>
      </c>
      <c r="E5247" t="s">
        <v>7</v>
      </c>
      <c r="F5247">
        <f>VLOOKUP(E5247,SHIPMODE,2,FALSE)</f>
        <v>1</v>
      </c>
      <c r="G5247" t="s">
        <v>3547</v>
      </c>
      <c r="H5247" t="s">
        <v>1125</v>
      </c>
      <c r="I5247" t="s">
        <v>18</v>
      </c>
      <c r="J5247">
        <f>VLOOKUP(I5247,segmentID,2,FALSE)</f>
        <v>2</v>
      </c>
      <c r="K5247" t="s">
        <v>3255</v>
      </c>
      <c r="L5247">
        <f>VLOOKUP(K5247,country2,2,FALSE)</f>
        <v>1</v>
      </c>
      <c r="M5247" t="s">
        <v>19</v>
      </c>
      <c r="N5247">
        <f>VLOOKUP(Orders!M5247,city2,2,FALSE)</f>
        <v>2</v>
      </c>
      <c r="O5247" t="s">
        <v>20</v>
      </c>
      <c r="P5247">
        <f>VLOOKUP(O5247,state2,2,FALSE)</f>
        <v>2</v>
      </c>
      <c r="Q5247">
        <v>90032</v>
      </c>
      <c r="R5247" t="s">
        <v>21</v>
      </c>
      <c r="S5247">
        <f>VLOOKUP(R5247,region2,2,FALSE)</f>
        <v>2</v>
      </c>
      <c r="T5247" t="s">
        <v>4300</v>
      </c>
      <c r="U5247" t="s">
        <v>35</v>
      </c>
      <c r="V5247">
        <f>VLOOKUP(U5247,category2,2,FALSE)</f>
        <v>3</v>
      </c>
      <c r="W5247" t="s">
        <v>3230</v>
      </c>
      <c r="X5247">
        <f>VLOOKUP(W5247,subcat2,3,FALSE)</f>
        <v>8</v>
      </c>
      <c r="Y5247" t="s">
        <v>408</v>
      </c>
      <c r="Z5247">
        <v>333.57600000000002</v>
      </c>
      <c r="AA5247">
        <v>3</v>
      </c>
      <c r="AB5247">
        <v>0.2</v>
      </c>
      <c r="AC5247" s="4">
        <v>33.357600000000019</v>
      </c>
    </row>
    <row r="5248" spans="1:29" x14ac:dyDescent="0.25">
      <c r="A5248" s="2">
        <v>5247</v>
      </c>
      <c r="B5248" t="s">
        <v>8615</v>
      </c>
      <c r="C5248" s="3">
        <v>42584</v>
      </c>
      <c r="D5248" s="3">
        <v>42586</v>
      </c>
      <c r="E5248" t="s">
        <v>7</v>
      </c>
      <c r="F5248">
        <f>VLOOKUP(E5248,SHIPMODE,2,FALSE)</f>
        <v>1</v>
      </c>
      <c r="G5248" t="s">
        <v>3547</v>
      </c>
      <c r="H5248" t="s">
        <v>1125</v>
      </c>
      <c r="I5248" t="s">
        <v>18</v>
      </c>
      <c r="J5248">
        <f>VLOOKUP(I5248,segmentID,2,FALSE)</f>
        <v>2</v>
      </c>
      <c r="K5248" t="s">
        <v>3255</v>
      </c>
      <c r="L5248">
        <f>VLOOKUP(K5248,country2,2,FALSE)</f>
        <v>1</v>
      </c>
      <c r="M5248" t="s">
        <v>19</v>
      </c>
      <c r="N5248">
        <f>VLOOKUP(Orders!M5248,city2,2,FALSE)</f>
        <v>2</v>
      </c>
      <c r="O5248" t="s">
        <v>20</v>
      </c>
      <c r="P5248">
        <f>VLOOKUP(O5248,state2,2,FALSE)</f>
        <v>2</v>
      </c>
      <c r="Q5248">
        <v>90032</v>
      </c>
      <c r="R5248" t="s">
        <v>21</v>
      </c>
      <c r="S5248">
        <f>VLOOKUP(R5248,region2,2,FALSE)</f>
        <v>2</v>
      </c>
      <c r="T5248" t="s">
        <v>4560</v>
      </c>
      <c r="U5248" t="s">
        <v>22</v>
      </c>
      <c r="V5248">
        <f>VLOOKUP(U5248,category2,2,FALSE)</f>
        <v>2</v>
      </c>
      <c r="W5248" t="s">
        <v>3231</v>
      </c>
      <c r="X5248">
        <f>VLOOKUP(W5248,subcat2,3,FALSE)</f>
        <v>9</v>
      </c>
      <c r="Y5248" t="s">
        <v>2255</v>
      </c>
      <c r="Z5248">
        <v>12.544</v>
      </c>
      <c r="AA5248">
        <v>2</v>
      </c>
      <c r="AB5248">
        <v>0.2</v>
      </c>
      <c r="AC5248" s="4">
        <v>4.7039999999999997</v>
      </c>
    </row>
    <row r="5249" spans="1:29" x14ac:dyDescent="0.25">
      <c r="A5249" s="2">
        <v>5248</v>
      </c>
      <c r="B5249" t="s">
        <v>7438</v>
      </c>
      <c r="C5249" s="3">
        <v>42145</v>
      </c>
      <c r="D5249" s="3">
        <v>42151</v>
      </c>
      <c r="E5249" t="s">
        <v>25</v>
      </c>
      <c r="F5249">
        <f>VLOOKUP(E5249,SHIPMODE,2,FALSE)</f>
        <v>2</v>
      </c>
      <c r="G5249" t="s">
        <v>3287</v>
      </c>
      <c r="H5249" t="s">
        <v>171</v>
      </c>
      <c r="I5249" t="s">
        <v>9</v>
      </c>
      <c r="J5249">
        <f>VLOOKUP(I5249,segmentID,2,FALSE)</f>
        <v>1</v>
      </c>
      <c r="K5249" t="s">
        <v>3255</v>
      </c>
      <c r="L5249">
        <f>VLOOKUP(K5249,country2,2,FALSE)</f>
        <v>1</v>
      </c>
      <c r="M5249" t="s">
        <v>2962</v>
      </c>
      <c r="N5249">
        <f>VLOOKUP(Orders!M5249,city2,2,FALSE)</f>
        <v>437</v>
      </c>
      <c r="O5249" t="s">
        <v>110</v>
      </c>
      <c r="P5249">
        <f>VLOOKUP(O5249,state2,2,FALSE)</f>
        <v>11</v>
      </c>
      <c r="Q5249">
        <v>60423</v>
      </c>
      <c r="R5249" t="s">
        <v>55</v>
      </c>
      <c r="S5249">
        <f>VLOOKUP(R5249,region2,2,FALSE)</f>
        <v>3</v>
      </c>
      <c r="T5249" t="s">
        <v>4205</v>
      </c>
      <c r="U5249" t="s">
        <v>22</v>
      </c>
      <c r="V5249">
        <f>VLOOKUP(U5249,category2,2,FALSE)</f>
        <v>2</v>
      </c>
      <c r="W5249" t="s">
        <v>38</v>
      </c>
      <c r="X5249">
        <f>VLOOKUP(W5249,subcat2,3,FALSE)</f>
        <v>10</v>
      </c>
      <c r="Y5249" t="s">
        <v>1200</v>
      </c>
      <c r="Z5249">
        <v>20.767999999999997</v>
      </c>
      <c r="AA5249">
        <v>8</v>
      </c>
      <c r="AB5249">
        <v>0.8</v>
      </c>
      <c r="AC5249" s="4">
        <v>-52.958400000000012</v>
      </c>
    </row>
    <row r="5250" spans="1:29" x14ac:dyDescent="0.25">
      <c r="A5250" s="2">
        <v>5249</v>
      </c>
      <c r="B5250" t="s">
        <v>10114</v>
      </c>
      <c r="C5250" s="3">
        <v>43042</v>
      </c>
      <c r="D5250" s="3">
        <v>43044</v>
      </c>
      <c r="E5250" t="s">
        <v>7</v>
      </c>
      <c r="F5250">
        <f>VLOOKUP(E5250,SHIPMODE,2,FALSE)</f>
        <v>1</v>
      </c>
      <c r="G5250" t="s">
        <v>3667</v>
      </c>
      <c r="H5250" t="s">
        <v>1552</v>
      </c>
      <c r="I5250" t="s">
        <v>9</v>
      </c>
      <c r="J5250">
        <f>VLOOKUP(I5250,segmentID,2,FALSE)</f>
        <v>1</v>
      </c>
      <c r="K5250" t="s">
        <v>3255</v>
      </c>
      <c r="L5250">
        <f>VLOOKUP(K5250,country2,2,FALSE)</f>
        <v>1</v>
      </c>
      <c r="M5250" t="s">
        <v>48</v>
      </c>
      <c r="N5250">
        <f>VLOOKUP(Orders!M5250,city2,2,FALSE)</f>
        <v>5</v>
      </c>
      <c r="O5250" t="s">
        <v>49</v>
      </c>
      <c r="P5250">
        <f>VLOOKUP(O5250,state2,2,FALSE)</f>
        <v>5</v>
      </c>
      <c r="Q5250">
        <v>98105</v>
      </c>
      <c r="R5250" t="s">
        <v>21</v>
      </c>
      <c r="S5250">
        <f>VLOOKUP(R5250,region2,2,FALSE)</f>
        <v>2</v>
      </c>
      <c r="T5250" t="s">
        <v>4282</v>
      </c>
      <c r="U5250" t="s">
        <v>35</v>
      </c>
      <c r="V5250">
        <f>VLOOKUP(U5250,category2,2,FALSE)</f>
        <v>3</v>
      </c>
      <c r="W5250" t="s">
        <v>3232</v>
      </c>
      <c r="X5250">
        <f>VLOOKUP(W5250,subcat2,3,FALSE)</f>
        <v>12</v>
      </c>
      <c r="Y5250" t="s">
        <v>843</v>
      </c>
      <c r="Z5250">
        <v>43.5</v>
      </c>
      <c r="AA5250">
        <v>3</v>
      </c>
      <c r="AB5250">
        <v>0</v>
      </c>
      <c r="AC5250" s="4">
        <v>10.875</v>
      </c>
    </row>
    <row r="5251" spans="1:29" x14ac:dyDescent="0.25">
      <c r="A5251" s="2">
        <v>5250</v>
      </c>
      <c r="B5251" t="s">
        <v>7439</v>
      </c>
      <c r="C5251" s="3">
        <v>42110</v>
      </c>
      <c r="D5251" s="3">
        <v>42115</v>
      </c>
      <c r="E5251" t="s">
        <v>25</v>
      </c>
      <c r="F5251">
        <f>VLOOKUP(E5251,SHIPMODE,2,FALSE)</f>
        <v>2</v>
      </c>
      <c r="G5251" t="s">
        <v>3527</v>
      </c>
      <c r="H5251" t="s">
        <v>1063</v>
      </c>
      <c r="I5251" t="s">
        <v>18</v>
      </c>
      <c r="J5251">
        <f>VLOOKUP(I5251,segmentID,2,FALSE)</f>
        <v>2</v>
      </c>
      <c r="K5251" t="s">
        <v>3255</v>
      </c>
      <c r="L5251">
        <f>VLOOKUP(K5251,country2,2,FALSE)</f>
        <v>1</v>
      </c>
      <c r="M5251" t="s">
        <v>77</v>
      </c>
      <c r="N5251">
        <f>VLOOKUP(Orders!M5251,city2,2,FALSE)</f>
        <v>11</v>
      </c>
      <c r="O5251" t="s">
        <v>78</v>
      </c>
      <c r="P5251">
        <f>VLOOKUP(O5251,state2,2,FALSE)</f>
        <v>10</v>
      </c>
      <c r="Q5251">
        <v>19143</v>
      </c>
      <c r="R5251" t="s">
        <v>79</v>
      </c>
      <c r="S5251">
        <f>VLOOKUP(R5251,region2,2,FALSE)</f>
        <v>4</v>
      </c>
      <c r="T5251" t="s">
        <v>5400</v>
      </c>
      <c r="U5251" t="s">
        <v>22</v>
      </c>
      <c r="V5251">
        <f>VLOOKUP(U5251,category2,2,FALSE)</f>
        <v>2</v>
      </c>
      <c r="W5251" t="s">
        <v>3234</v>
      </c>
      <c r="X5251">
        <f>VLOOKUP(W5251,subcat2,3,FALSE)</f>
        <v>14</v>
      </c>
      <c r="Y5251" t="s">
        <v>104</v>
      </c>
      <c r="Z5251">
        <v>12.576000000000001</v>
      </c>
      <c r="AA5251">
        <v>4</v>
      </c>
      <c r="AB5251">
        <v>0.2</v>
      </c>
      <c r="AC5251" s="4">
        <v>4.0871999999999993</v>
      </c>
    </row>
    <row r="5252" spans="1:29" x14ac:dyDescent="0.25">
      <c r="A5252" s="2">
        <v>5251</v>
      </c>
      <c r="B5252" t="s">
        <v>8616</v>
      </c>
      <c r="C5252" s="3">
        <v>42716</v>
      </c>
      <c r="D5252" s="3">
        <v>42722</v>
      </c>
      <c r="E5252" t="s">
        <v>25</v>
      </c>
      <c r="F5252">
        <f>VLOOKUP(E5252,SHIPMODE,2,FALSE)</f>
        <v>2</v>
      </c>
      <c r="G5252" t="s">
        <v>3940</v>
      </c>
      <c r="H5252" t="s">
        <v>2574</v>
      </c>
      <c r="I5252" t="s">
        <v>9</v>
      </c>
      <c r="J5252">
        <f>VLOOKUP(I5252,segmentID,2,FALSE)</f>
        <v>1</v>
      </c>
      <c r="K5252" t="s">
        <v>3255</v>
      </c>
      <c r="L5252">
        <f>VLOOKUP(K5252,country2,2,FALSE)</f>
        <v>1</v>
      </c>
      <c r="M5252" t="s">
        <v>248</v>
      </c>
      <c r="N5252">
        <f>VLOOKUP(Orders!M5252,city2,2,FALSE)</f>
        <v>39</v>
      </c>
      <c r="O5252" t="s">
        <v>615</v>
      </c>
      <c r="P5252">
        <f>VLOOKUP(O5252,state2,2,FALSE)</f>
        <v>33</v>
      </c>
      <c r="Q5252">
        <v>31907</v>
      </c>
      <c r="R5252" t="s">
        <v>12</v>
      </c>
      <c r="S5252">
        <f>VLOOKUP(R5252,region2,2,FALSE)</f>
        <v>1</v>
      </c>
      <c r="T5252" t="s">
        <v>5043</v>
      </c>
      <c r="U5252" t="s">
        <v>35</v>
      </c>
      <c r="V5252">
        <f>VLOOKUP(U5252,category2,2,FALSE)</f>
        <v>3</v>
      </c>
      <c r="W5252" t="s">
        <v>3232</v>
      </c>
      <c r="X5252">
        <f>VLOOKUP(W5252,subcat2,3,FALSE)</f>
        <v>12</v>
      </c>
      <c r="Y5252" t="s">
        <v>2376</v>
      </c>
      <c r="Z5252">
        <v>249.95000000000002</v>
      </c>
      <c r="AA5252">
        <v>5</v>
      </c>
      <c r="AB5252">
        <v>0</v>
      </c>
      <c r="AC5252" s="4">
        <v>19.995999999999974</v>
      </c>
    </row>
    <row r="5253" spans="1:29" x14ac:dyDescent="0.25">
      <c r="A5253" s="2">
        <v>5252</v>
      </c>
      <c r="B5253" t="s">
        <v>8616</v>
      </c>
      <c r="C5253" s="3">
        <v>42716</v>
      </c>
      <c r="D5253" s="3">
        <v>42722</v>
      </c>
      <c r="E5253" t="s">
        <v>25</v>
      </c>
      <c r="F5253">
        <f>VLOOKUP(E5253,SHIPMODE,2,FALSE)</f>
        <v>2</v>
      </c>
      <c r="G5253" t="s">
        <v>3940</v>
      </c>
      <c r="H5253" t="s">
        <v>2574</v>
      </c>
      <c r="I5253" t="s">
        <v>9</v>
      </c>
      <c r="J5253">
        <f>VLOOKUP(I5253,segmentID,2,FALSE)</f>
        <v>1</v>
      </c>
      <c r="K5253" t="s">
        <v>3255</v>
      </c>
      <c r="L5253">
        <f>VLOOKUP(K5253,country2,2,FALSE)</f>
        <v>1</v>
      </c>
      <c r="M5253" t="s">
        <v>248</v>
      </c>
      <c r="N5253">
        <f>VLOOKUP(Orders!M5253,city2,2,FALSE)</f>
        <v>39</v>
      </c>
      <c r="O5253" t="s">
        <v>615</v>
      </c>
      <c r="P5253">
        <f>VLOOKUP(O5253,state2,2,FALSE)</f>
        <v>33</v>
      </c>
      <c r="Q5253">
        <v>31907</v>
      </c>
      <c r="R5253" t="s">
        <v>12</v>
      </c>
      <c r="S5253">
        <f>VLOOKUP(R5253,region2,2,FALSE)</f>
        <v>1</v>
      </c>
      <c r="T5253" t="s">
        <v>5560</v>
      </c>
      <c r="U5253" t="s">
        <v>22</v>
      </c>
      <c r="V5253">
        <f>VLOOKUP(U5253,category2,2,FALSE)</f>
        <v>2</v>
      </c>
      <c r="W5253" t="s">
        <v>45</v>
      </c>
      <c r="X5253">
        <f>VLOOKUP(W5253,subcat2,3,FALSE)</f>
        <v>11</v>
      </c>
      <c r="Y5253" t="s">
        <v>278</v>
      </c>
      <c r="Z5253">
        <v>49.12</v>
      </c>
      <c r="AA5253">
        <v>4</v>
      </c>
      <c r="AB5253">
        <v>0</v>
      </c>
      <c r="AC5253" s="4">
        <v>23.086399999999998</v>
      </c>
    </row>
    <row r="5254" spans="1:29" x14ac:dyDescent="0.25">
      <c r="A5254" s="2">
        <v>5253</v>
      </c>
      <c r="B5254" t="s">
        <v>7440</v>
      </c>
      <c r="C5254" s="3">
        <v>42307</v>
      </c>
      <c r="D5254" s="3">
        <v>42310</v>
      </c>
      <c r="E5254" t="s">
        <v>97</v>
      </c>
      <c r="F5254">
        <f>VLOOKUP(E5254,SHIPMODE,2,FALSE)</f>
        <v>3</v>
      </c>
      <c r="G5254" t="s">
        <v>3882</v>
      </c>
      <c r="H5254" t="s">
        <v>2357</v>
      </c>
      <c r="I5254" t="s">
        <v>9</v>
      </c>
      <c r="J5254">
        <f>VLOOKUP(I5254,segmentID,2,FALSE)</f>
        <v>1</v>
      </c>
      <c r="K5254" t="s">
        <v>3255</v>
      </c>
      <c r="L5254">
        <f>VLOOKUP(K5254,country2,2,FALSE)</f>
        <v>1</v>
      </c>
      <c r="M5254" t="s">
        <v>1343</v>
      </c>
      <c r="N5254">
        <f>VLOOKUP(Orders!M5254,city2,2,FALSE)</f>
        <v>174</v>
      </c>
      <c r="O5254" t="s">
        <v>165</v>
      </c>
      <c r="P5254">
        <f>VLOOKUP(O5254,state2,2,FALSE)</f>
        <v>18</v>
      </c>
      <c r="Q5254">
        <v>23464</v>
      </c>
      <c r="R5254" t="s">
        <v>12</v>
      </c>
      <c r="S5254">
        <f>VLOOKUP(R5254,region2,2,FALSE)</f>
        <v>1</v>
      </c>
      <c r="T5254" t="s">
        <v>5379</v>
      </c>
      <c r="U5254" t="s">
        <v>22</v>
      </c>
      <c r="V5254">
        <f>VLOOKUP(U5254,category2,2,FALSE)</f>
        <v>2</v>
      </c>
      <c r="W5254" t="s">
        <v>38</v>
      </c>
      <c r="X5254">
        <f>VLOOKUP(W5254,subcat2,3,FALSE)</f>
        <v>10</v>
      </c>
      <c r="Y5254" t="s">
        <v>3132</v>
      </c>
      <c r="Z5254">
        <v>182.91</v>
      </c>
      <c r="AA5254">
        <v>3</v>
      </c>
      <c r="AB5254">
        <v>0</v>
      </c>
      <c r="AC5254" s="4">
        <v>53.043899999999979</v>
      </c>
    </row>
    <row r="5255" spans="1:29" x14ac:dyDescent="0.25">
      <c r="A5255" s="2">
        <v>5254</v>
      </c>
      <c r="B5255" t="s">
        <v>6437</v>
      </c>
      <c r="C5255" s="3">
        <v>41705</v>
      </c>
      <c r="D5255" s="3">
        <v>41709</v>
      </c>
      <c r="E5255" t="s">
        <v>7</v>
      </c>
      <c r="F5255">
        <f>VLOOKUP(E5255,SHIPMODE,2,FALSE)</f>
        <v>1</v>
      </c>
      <c r="G5255" t="s">
        <v>3727</v>
      </c>
      <c r="H5255" t="s">
        <v>1742</v>
      </c>
      <c r="I5255" t="s">
        <v>52</v>
      </c>
      <c r="J5255">
        <f>VLOOKUP(I5255,segmentID,2,FALSE)</f>
        <v>3</v>
      </c>
      <c r="K5255" t="s">
        <v>3255</v>
      </c>
      <c r="L5255">
        <f>VLOOKUP(K5255,country2,2,FALSE)</f>
        <v>1</v>
      </c>
      <c r="M5255" t="s">
        <v>666</v>
      </c>
      <c r="N5255">
        <f>VLOOKUP(Orders!M5255,city2,2,FALSE)</f>
        <v>97</v>
      </c>
      <c r="O5255" t="s">
        <v>49</v>
      </c>
      <c r="P5255">
        <f>VLOOKUP(O5255,state2,2,FALSE)</f>
        <v>5</v>
      </c>
      <c r="Q5255">
        <v>98198</v>
      </c>
      <c r="R5255" t="s">
        <v>21</v>
      </c>
      <c r="S5255">
        <f>VLOOKUP(R5255,region2,2,FALSE)</f>
        <v>2</v>
      </c>
      <c r="T5255" t="s">
        <v>5162</v>
      </c>
      <c r="U5255" t="s">
        <v>22</v>
      </c>
      <c r="V5255">
        <f>VLOOKUP(U5255,category2,2,FALSE)</f>
        <v>2</v>
      </c>
      <c r="W5255" t="s">
        <v>3231</v>
      </c>
      <c r="X5255">
        <f>VLOOKUP(W5255,subcat2,3,FALSE)</f>
        <v>9</v>
      </c>
      <c r="Y5255" t="s">
        <v>2542</v>
      </c>
      <c r="Z5255">
        <v>107.64800000000001</v>
      </c>
      <c r="AA5255">
        <v>2</v>
      </c>
      <c r="AB5255">
        <v>0.2</v>
      </c>
      <c r="AC5255" s="4">
        <v>33.639999999999986</v>
      </c>
    </row>
    <row r="5256" spans="1:29" x14ac:dyDescent="0.25">
      <c r="A5256" s="2">
        <v>5255</v>
      </c>
      <c r="B5256" t="s">
        <v>7441</v>
      </c>
      <c r="C5256" s="3">
        <v>42068</v>
      </c>
      <c r="D5256" s="3">
        <v>42070</v>
      </c>
      <c r="E5256" t="s">
        <v>7</v>
      </c>
      <c r="F5256">
        <f>VLOOKUP(E5256,SHIPMODE,2,FALSE)</f>
        <v>1</v>
      </c>
      <c r="G5256" t="s">
        <v>3379</v>
      </c>
      <c r="H5256" t="s">
        <v>517</v>
      </c>
      <c r="I5256" t="s">
        <v>18</v>
      </c>
      <c r="J5256">
        <f>VLOOKUP(I5256,segmentID,2,FALSE)</f>
        <v>2</v>
      </c>
      <c r="K5256" t="s">
        <v>3255</v>
      </c>
      <c r="L5256">
        <f>VLOOKUP(K5256,country2,2,FALSE)</f>
        <v>1</v>
      </c>
      <c r="M5256" t="s">
        <v>2965</v>
      </c>
      <c r="N5256">
        <f>VLOOKUP(Orders!M5256,city2,2,FALSE)</f>
        <v>438</v>
      </c>
      <c r="O5256" t="s">
        <v>78</v>
      </c>
      <c r="P5256">
        <f>VLOOKUP(O5256,state2,2,FALSE)</f>
        <v>10</v>
      </c>
      <c r="Q5256">
        <v>18018</v>
      </c>
      <c r="R5256" t="s">
        <v>79</v>
      </c>
      <c r="S5256">
        <f>VLOOKUP(R5256,region2,2,FALSE)</f>
        <v>4</v>
      </c>
      <c r="T5256" t="s">
        <v>4574</v>
      </c>
      <c r="U5256" t="s">
        <v>13</v>
      </c>
      <c r="V5256">
        <f>VLOOKUP(U5256,category2,2,FALSE)</f>
        <v>1</v>
      </c>
      <c r="W5256" t="s">
        <v>3226</v>
      </c>
      <c r="X5256">
        <f>VLOOKUP(W5256,subcat2,3,FALSE)</f>
        <v>2</v>
      </c>
      <c r="Y5256" t="s">
        <v>2419</v>
      </c>
      <c r="Z5256">
        <v>99.372</v>
      </c>
      <c r="AA5256">
        <v>2</v>
      </c>
      <c r="AB5256">
        <v>0.3</v>
      </c>
      <c r="AC5256" s="4">
        <v>-7.0979999999999919</v>
      </c>
    </row>
    <row r="5257" spans="1:29" x14ac:dyDescent="0.25">
      <c r="A5257" s="2">
        <v>5256</v>
      </c>
      <c r="B5257" t="s">
        <v>7441</v>
      </c>
      <c r="C5257" s="3">
        <v>42068</v>
      </c>
      <c r="D5257" s="3">
        <v>42070</v>
      </c>
      <c r="E5257" t="s">
        <v>7</v>
      </c>
      <c r="F5257">
        <f>VLOOKUP(E5257,SHIPMODE,2,FALSE)</f>
        <v>1</v>
      </c>
      <c r="G5257" t="s">
        <v>3379</v>
      </c>
      <c r="H5257" t="s">
        <v>517</v>
      </c>
      <c r="I5257" t="s">
        <v>18</v>
      </c>
      <c r="J5257">
        <f>VLOOKUP(I5257,segmentID,2,FALSE)</f>
        <v>2</v>
      </c>
      <c r="K5257" t="s">
        <v>3255</v>
      </c>
      <c r="L5257">
        <f>VLOOKUP(K5257,country2,2,FALSE)</f>
        <v>1</v>
      </c>
      <c r="M5257" t="s">
        <v>2965</v>
      </c>
      <c r="N5257">
        <f>VLOOKUP(Orders!M5257,city2,2,FALSE)</f>
        <v>438</v>
      </c>
      <c r="O5257" t="s">
        <v>78</v>
      </c>
      <c r="P5257">
        <f>VLOOKUP(O5257,state2,2,FALSE)</f>
        <v>10</v>
      </c>
      <c r="Q5257">
        <v>18018</v>
      </c>
      <c r="R5257" t="s">
        <v>79</v>
      </c>
      <c r="S5257">
        <f>VLOOKUP(R5257,region2,2,FALSE)</f>
        <v>4</v>
      </c>
      <c r="T5257" t="s">
        <v>5546</v>
      </c>
      <c r="U5257" t="s">
        <v>13</v>
      </c>
      <c r="V5257">
        <f>VLOOKUP(U5257,category2,2,FALSE)</f>
        <v>1</v>
      </c>
      <c r="W5257" t="s">
        <v>3228</v>
      </c>
      <c r="X5257">
        <f>VLOOKUP(W5257,subcat2,3,FALSE)</f>
        <v>6</v>
      </c>
      <c r="Y5257" t="s">
        <v>2921</v>
      </c>
      <c r="Z5257">
        <v>33.568000000000005</v>
      </c>
      <c r="AA5257">
        <v>2</v>
      </c>
      <c r="AB5257">
        <v>0.2</v>
      </c>
      <c r="AC5257" s="4">
        <v>-5.4548000000000041</v>
      </c>
    </row>
    <row r="5258" spans="1:29" x14ac:dyDescent="0.25">
      <c r="A5258" s="2">
        <v>5257</v>
      </c>
      <c r="B5258" t="s">
        <v>8617</v>
      </c>
      <c r="C5258" s="3">
        <v>42590</v>
      </c>
      <c r="D5258" s="3">
        <v>42596</v>
      </c>
      <c r="E5258" t="s">
        <v>25</v>
      </c>
      <c r="F5258">
        <f>VLOOKUP(E5258,SHIPMODE,2,FALSE)</f>
        <v>2</v>
      </c>
      <c r="G5258" t="s">
        <v>3485</v>
      </c>
      <c r="H5258" t="s">
        <v>919</v>
      </c>
      <c r="I5258" t="s">
        <v>9</v>
      </c>
      <c r="J5258">
        <f>VLOOKUP(I5258,segmentID,2,FALSE)</f>
        <v>1</v>
      </c>
      <c r="K5258" t="s">
        <v>3255</v>
      </c>
      <c r="L5258">
        <f>VLOOKUP(K5258,country2,2,FALSE)</f>
        <v>1</v>
      </c>
      <c r="M5258" t="s">
        <v>2068</v>
      </c>
      <c r="N5258">
        <f>VLOOKUP(Orders!M5258,city2,2,FALSE)</f>
        <v>269</v>
      </c>
      <c r="O5258" t="s">
        <v>321</v>
      </c>
      <c r="P5258">
        <f>VLOOKUP(O5258,state2,2,FALSE)</f>
        <v>27</v>
      </c>
      <c r="Q5258">
        <v>73120</v>
      </c>
      <c r="R5258" t="s">
        <v>55</v>
      </c>
      <c r="S5258">
        <f>VLOOKUP(R5258,region2,2,FALSE)</f>
        <v>3</v>
      </c>
      <c r="T5258" t="s">
        <v>5505</v>
      </c>
      <c r="U5258" t="s">
        <v>22</v>
      </c>
      <c r="V5258">
        <f>VLOOKUP(U5258,category2,2,FALSE)</f>
        <v>2</v>
      </c>
      <c r="W5258" t="s">
        <v>45</v>
      </c>
      <c r="X5258">
        <f>VLOOKUP(W5258,subcat2,3,FALSE)</f>
        <v>11</v>
      </c>
      <c r="Y5258" t="s">
        <v>1098</v>
      </c>
      <c r="Z5258">
        <v>10.56</v>
      </c>
      <c r="AA5258">
        <v>2</v>
      </c>
      <c r="AB5258">
        <v>0</v>
      </c>
      <c r="AC5258" s="4">
        <v>4.7519999999999998</v>
      </c>
    </row>
    <row r="5259" spans="1:29" x14ac:dyDescent="0.25">
      <c r="A5259" s="2">
        <v>5258</v>
      </c>
      <c r="B5259" t="s">
        <v>10115</v>
      </c>
      <c r="C5259" s="3">
        <v>42738</v>
      </c>
      <c r="D5259" s="3">
        <v>42743</v>
      </c>
      <c r="E5259" t="s">
        <v>25</v>
      </c>
      <c r="F5259">
        <f>VLOOKUP(E5259,SHIPMODE,2,FALSE)</f>
        <v>2</v>
      </c>
      <c r="G5259" t="s">
        <v>3366</v>
      </c>
      <c r="H5259" t="s">
        <v>469</v>
      </c>
      <c r="I5259" t="s">
        <v>9</v>
      </c>
      <c r="J5259">
        <f>VLOOKUP(I5259,segmentID,2,FALSE)</f>
        <v>1</v>
      </c>
      <c r="K5259" t="s">
        <v>3255</v>
      </c>
      <c r="L5259">
        <f>VLOOKUP(K5259,country2,2,FALSE)</f>
        <v>1</v>
      </c>
      <c r="M5259" t="s">
        <v>2114</v>
      </c>
      <c r="N5259">
        <f>VLOOKUP(Orders!M5259,city2,2,FALSE)</f>
        <v>278</v>
      </c>
      <c r="O5259" t="s">
        <v>20</v>
      </c>
      <c r="P5259">
        <f>VLOOKUP(O5259,state2,2,FALSE)</f>
        <v>2</v>
      </c>
      <c r="Q5259">
        <v>91730</v>
      </c>
      <c r="R5259" t="s">
        <v>21</v>
      </c>
      <c r="S5259">
        <f>VLOOKUP(R5259,region2,2,FALSE)</f>
        <v>2</v>
      </c>
      <c r="T5259" t="s">
        <v>4919</v>
      </c>
      <c r="U5259" t="s">
        <v>22</v>
      </c>
      <c r="V5259">
        <f>VLOOKUP(U5259,category2,2,FALSE)</f>
        <v>2</v>
      </c>
      <c r="W5259" t="s">
        <v>45</v>
      </c>
      <c r="X5259">
        <f>VLOOKUP(W5259,subcat2,3,FALSE)</f>
        <v>11</v>
      </c>
      <c r="Y5259" t="s">
        <v>2359</v>
      </c>
      <c r="Z5259">
        <v>38.880000000000003</v>
      </c>
      <c r="AA5259">
        <v>6</v>
      </c>
      <c r="AB5259">
        <v>0</v>
      </c>
      <c r="AC5259" s="4">
        <v>18.662400000000002</v>
      </c>
    </row>
    <row r="5260" spans="1:29" x14ac:dyDescent="0.25">
      <c r="A5260" s="2">
        <v>5259</v>
      </c>
      <c r="B5260" t="s">
        <v>10116</v>
      </c>
      <c r="C5260" s="3">
        <v>43017</v>
      </c>
      <c r="D5260" s="3">
        <v>43019</v>
      </c>
      <c r="E5260" t="s">
        <v>97</v>
      </c>
      <c r="F5260">
        <f>VLOOKUP(E5260,SHIPMODE,2,FALSE)</f>
        <v>3</v>
      </c>
      <c r="G5260" t="s">
        <v>3445</v>
      </c>
      <c r="H5260" t="s">
        <v>790</v>
      </c>
      <c r="I5260" t="s">
        <v>9</v>
      </c>
      <c r="J5260">
        <f>VLOOKUP(I5260,segmentID,2,FALSE)</f>
        <v>1</v>
      </c>
      <c r="K5260" t="s">
        <v>3255</v>
      </c>
      <c r="L5260">
        <f>VLOOKUP(K5260,country2,2,FALSE)</f>
        <v>1</v>
      </c>
      <c r="M5260" t="s">
        <v>19</v>
      </c>
      <c r="N5260">
        <f>VLOOKUP(Orders!M5260,city2,2,FALSE)</f>
        <v>2</v>
      </c>
      <c r="O5260" t="s">
        <v>20</v>
      </c>
      <c r="P5260">
        <f>VLOOKUP(O5260,state2,2,FALSE)</f>
        <v>2</v>
      </c>
      <c r="Q5260">
        <v>90032</v>
      </c>
      <c r="R5260" t="s">
        <v>21</v>
      </c>
      <c r="S5260">
        <f>VLOOKUP(R5260,region2,2,FALSE)</f>
        <v>2</v>
      </c>
      <c r="T5260" t="s">
        <v>4818</v>
      </c>
      <c r="U5260" t="s">
        <v>22</v>
      </c>
      <c r="V5260">
        <f>VLOOKUP(U5260,category2,2,FALSE)</f>
        <v>2</v>
      </c>
      <c r="W5260" t="s">
        <v>45</v>
      </c>
      <c r="X5260">
        <f>VLOOKUP(W5260,subcat2,3,FALSE)</f>
        <v>11</v>
      </c>
      <c r="Y5260" t="s">
        <v>147</v>
      </c>
      <c r="Z5260">
        <v>35.200000000000003</v>
      </c>
      <c r="AA5260">
        <v>5</v>
      </c>
      <c r="AB5260">
        <v>0</v>
      </c>
      <c r="AC5260" s="4">
        <v>16.543999999999997</v>
      </c>
    </row>
    <row r="5261" spans="1:29" x14ac:dyDescent="0.25">
      <c r="A5261" s="2">
        <v>5260</v>
      </c>
      <c r="B5261" t="s">
        <v>10117</v>
      </c>
      <c r="C5261" s="3">
        <v>43028</v>
      </c>
      <c r="D5261" s="3">
        <v>43034</v>
      </c>
      <c r="E5261" t="s">
        <v>25</v>
      </c>
      <c r="F5261">
        <f>VLOOKUP(E5261,SHIPMODE,2,FALSE)</f>
        <v>2</v>
      </c>
      <c r="G5261" t="s">
        <v>3270</v>
      </c>
      <c r="H5261" t="s">
        <v>94</v>
      </c>
      <c r="I5261" t="s">
        <v>52</v>
      </c>
      <c r="J5261">
        <f>VLOOKUP(I5261,segmentID,2,FALSE)</f>
        <v>3</v>
      </c>
      <c r="K5261" t="s">
        <v>3255</v>
      </c>
      <c r="L5261">
        <f>VLOOKUP(K5261,country2,2,FALSE)</f>
        <v>1</v>
      </c>
      <c r="M5261" t="s">
        <v>77</v>
      </c>
      <c r="N5261">
        <f>VLOOKUP(Orders!M5261,city2,2,FALSE)</f>
        <v>11</v>
      </c>
      <c r="O5261" t="s">
        <v>78</v>
      </c>
      <c r="P5261">
        <f>VLOOKUP(O5261,state2,2,FALSE)</f>
        <v>10</v>
      </c>
      <c r="Q5261">
        <v>19120</v>
      </c>
      <c r="R5261" t="s">
        <v>79</v>
      </c>
      <c r="S5261">
        <f>VLOOKUP(R5261,region2,2,FALSE)</f>
        <v>4</v>
      </c>
      <c r="T5261" t="s">
        <v>4732</v>
      </c>
      <c r="U5261" t="s">
        <v>22</v>
      </c>
      <c r="V5261">
        <f>VLOOKUP(U5261,category2,2,FALSE)</f>
        <v>2</v>
      </c>
      <c r="W5261" t="s">
        <v>45</v>
      </c>
      <c r="X5261">
        <f>VLOOKUP(W5261,subcat2,3,FALSE)</f>
        <v>11</v>
      </c>
      <c r="Y5261" t="s">
        <v>734</v>
      </c>
      <c r="Z5261">
        <v>45.527999999999999</v>
      </c>
      <c r="AA5261">
        <v>3</v>
      </c>
      <c r="AB5261">
        <v>0.2</v>
      </c>
      <c r="AC5261" s="4">
        <v>15.934799999999997</v>
      </c>
    </row>
    <row r="5262" spans="1:29" x14ac:dyDescent="0.25">
      <c r="A5262" s="2">
        <v>5261</v>
      </c>
      <c r="B5262" t="s">
        <v>6438</v>
      </c>
      <c r="C5262" s="3">
        <v>41889</v>
      </c>
      <c r="D5262" s="3">
        <v>41892</v>
      </c>
      <c r="E5262" t="s">
        <v>97</v>
      </c>
      <c r="F5262">
        <f>VLOOKUP(E5262,SHIPMODE,2,FALSE)</f>
        <v>3</v>
      </c>
      <c r="G5262" t="s">
        <v>3704</v>
      </c>
      <c r="H5262" t="s">
        <v>1663</v>
      </c>
      <c r="I5262" t="s">
        <v>52</v>
      </c>
      <c r="J5262">
        <f>VLOOKUP(I5262,segmentID,2,FALSE)</f>
        <v>3</v>
      </c>
      <c r="K5262" t="s">
        <v>3255</v>
      </c>
      <c r="L5262">
        <f>VLOOKUP(K5262,country2,2,FALSE)</f>
        <v>1</v>
      </c>
      <c r="M5262" t="s">
        <v>95</v>
      </c>
      <c r="N5262">
        <f>VLOOKUP(Orders!M5262,city2,2,FALSE)</f>
        <v>13</v>
      </c>
      <c r="O5262" t="s">
        <v>54</v>
      </c>
      <c r="P5262">
        <f>VLOOKUP(O5262,state2,2,FALSE)</f>
        <v>6</v>
      </c>
      <c r="Q5262">
        <v>77036</v>
      </c>
      <c r="R5262" t="s">
        <v>55</v>
      </c>
      <c r="S5262">
        <f>VLOOKUP(R5262,region2,2,FALSE)</f>
        <v>3</v>
      </c>
      <c r="T5262" t="s">
        <v>5430</v>
      </c>
      <c r="U5262" t="s">
        <v>35</v>
      </c>
      <c r="V5262">
        <f>VLOOKUP(U5262,category2,2,FALSE)</f>
        <v>3</v>
      </c>
      <c r="W5262" t="s">
        <v>3230</v>
      </c>
      <c r="X5262">
        <f>VLOOKUP(W5262,subcat2,3,FALSE)</f>
        <v>8</v>
      </c>
      <c r="Y5262" t="s">
        <v>1946</v>
      </c>
      <c r="Z5262">
        <v>196.77600000000001</v>
      </c>
      <c r="AA5262">
        <v>3</v>
      </c>
      <c r="AB5262">
        <v>0.2</v>
      </c>
      <c r="AC5262" s="4">
        <v>14.758199999999995</v>
      </c>
    </row>
    <row r="5263" spans="1:29" x14ac:dyDescent="0.25">
      <c r="A5263" s="2">
        <v>5262</v>
      </c>
      <c r="B5263" t="s">
        <v>6438</v>
      </c>
      <c r="C5263" s="3">
        <v>41889</v>
      </c>
      <c r="D5263" s="3">
        <v>41892</v>
      </c>
      <c r="E5263" t="s">
        <v>97</v>
      </c>
      <c r="F5263">
        <f>VLOOKUP(E5263,SHIPMODE,2,FALSE)</f>
        <v>3</v>
      </c>
      <c r="G5263" t="s">
        <v>3704</v>
      </c>
      <c r="H5263" t="s">
        <v>1663</v>
      </c>
      <c r="I5263" t="s">
        <v>52</v>
      </c>
      <c r="J5263">
        <f>VLOOKUP(I5263,segmentID,2,FALSE)</f>
        <v>3</v>
      </c>
      <c r="K5263" t="s">
        <v>3255</v>
      </c>
      <c r="L5263">
        <f>VLOOKUP(K5263,country2,2,FALSE)</f>
        <v>1</v>
      </c>
      <c r="M5263" t="s">
        <v>95</v>
      </c>
      <c r="N5263">
        <f>VLOOKUP(Orders!M5263,city2,2,FALSE)</f>
        <v>13</v>
      </c>
      <c r="O5263" t="s">
        <v>54</v>
      </c>
      <c r="P5263">
        <f>VLOOKUP(O5263,state2,2,FALSE)</f>
        <v>6</v>
      </c>
      <c r="Q5263">
        <v>77036</v>
      </c>
      <c r="R5263" t="s">
        <v>55</v>
      </c>
      <c r="S5263">
        <f>VLOOKUP(R5263,region2,2,FALSE)</f>
        <v>3</v>
      </c>
      <c r="T5263" t="s">
        <v>4451</v>
      </c>
      <c r="U5263" t="s">
        <v>22</v>
      </c>
      <c r="V5263">
        <f>VLOOKUP(U5263,category2,2,FALSE)</f>
        <v>2</v>
      </c>
      <c r="W5263" t="s">
        <v>3231</v>
      </c>
      <c r="X5263">
        <f>VLOOKUP(W5263,subcat2,3,FALSE)</f>
        <v>9</v>
      </c>
      <c r="Y5263" t="s">
        <v>1652</v>
      </c>
      <c r="Z5263">
        <v>2.9199999999999995</v>
      </c>
      <c r="AA5263">
        <v>2</v>
      </c>
      <c r="AB5263">
        <v>0.8</v>
      </c>
      <c r="AC5263" s="4">
        <v>-4.8180000000000005</v>
      </c>
    </row>
    <row r="5264" spans="1:29" x14ac:dyDescent="0.25">
      <c r="A5264" s="2">
        <v>5263</v>
      </c>
      <c r="B5264" t="s">
        <v>6438</v>
      </c>
      <c r="C5264" s="3">
        <v>41889</v>
      </c>
      <c r="D5264" s="3">
        <v>41892</v>
      </c>
      <c r="E5264" t="s">
        <v>97</v>
      </c>
      <c r="F5264">
        <f>VLOOKUP(E5264,SHIPMODE,2,FALSE)</f>
        <v>3</v>
      </c>
      <c r="G5264" t="s">
        <v>3704</v>
      </c>
      <c r="H5264" t="s">
        <v>1663</v>
      </c>
      <c r="I5264" t="s">
        <v>52</v>
      </c>
      <c r="J5264">
        <f>VLOOKUP(I5264,segmentID,2,FALSE)</f>
        <v>3</v>
      </c>
      <c r="K5264" t="s">
        <v>3255</v>
      </c>
      <c r="L5264">
        <f>VLOOKUP(K5264,country2,2,FALSE)</f>
        <v>1</v>
      </c>
      <c r="M5264" t="s">
        <v>95</v>
      </c>
      <c r="N5264">
        <f>VLOOKUP(Orders!M5264,city2,2,FALSE)</f>
        <v>13</v>
      </c>
      <c r="O5264" t="s">
        <v>54</v>
      </c>
      <c r="P5264">
        <f>VLOOKUP(O5264,state2,2,FALSE)</f>
        <v>6</v>
      </c>
      <c r="Q5264">
        <v>77036</v>
      </c>
      <c r="R5264" t="s">
        <v>55</v>
      </c>
      <c r="S5264">
        <f>VLOOKUP(R5264,region2,2,FALSE)</f>
        <v>3</v>
      </c>
      <c r="T5264" t="s">
        <v>4827</v>
      </c>
      <c r="U5264" t="s">
        <v>13</v>
      </c>
      <c r="V5264">
        <f>VLOOKUP(U5264,category2,2,FALSE)</f>
        <v>1</v>
      </c>
      <c r="W5264" t="s">
        <v>29</v>
      </c>
      <c r="X5264">
        <f>VLOOKUP(W5264,subcat2,3,FALSE)</f>
        <v>4</v>
      </c>
      <c r="Y5264" t="s">
        <v>2533</v>
      </c>
      <c r="Z5264">
        <v>200.79500000000002</v>
      </c>
      <c r="AA5264">
        <v>1</v>
      </c>
      <c r="AB5264">
        <v>0.3</v>
      </c>
      <c r="AC5264" s="4">
        <v>-22.948000000000008</v>
      </c>
    </row>
    <row r="5265" spans="1:29" x14ac:dyDescent="0.25">
      <c r="A5265" s="2">
        <v>5264</v>
      </c>
      <c r="B5265" t="s">
        <v>6438</v>
      </c>
      <c r="C5265" s="3">
        <v>41889</v>
      </c>
      <c r="D5265" s="3">
        <v>41892</v>
      </c>
      <c r="E5265" t="s">
        <v>97</v>
      </c>
      <c r="F5265">
        <f>VLOOKUP(E5265,SHIPMODE,2,FALSE)</f>
        <v>3</v>
      </c>
      <c r="G5265" t="s">
        <v>3704</v>
      </c>
      <c r="H5265" t="s">
        <v>1663</v>
      </c>
      <c r="I5265" t="s">
        <v>52</v>
      </c>
      <c r="J5265">
        <f>VLOOKUP(I5265,segmentID,2,FALSE)</f>
        <v>3</v>
      </c>
      <c r="K5265" t="s">
        <v>3255</v>
      </c>
      <c r="L5265">
        <f>VLOOKUP(K5265,country2,2,FALSE)</f>
        <v>1</v>
      </c>
      <c r="M5265" t="s">
        <v>95</v>
      </c>
      <c r="N5265">
        <f>VLOOKUP(Orders!M5265,city2,2,FALSE)</f>
        <v>13</v>
      </c>
      <c r="O5265" t="s">
        <v>54</v>
      </c>
      <c r="P5265">
        <f>VLOOKUP(O5265,state2,2,FALSE)</f>
        <v>6</v>
      </c>
      <c r="Q5265">
        <v>77036</v>
      </c>
      <c r="R5265" t="s">
        <v>55</v>
      </c>
      <c r="S5265">
        <f>VLOOKUP(R5265,region2,2,FALSE)</f>
        <v>3</v>
      </c>
      <c r="T5265" t="s">
        <v>5283</v>
      </c>
      <c r="U5265" t="s">
        <v>35</v>
      </c>
      <c r="V5265">
        <f>VLOOKUP(U5265,category2,2,FALSE)</f>
        <v>3</v>
      </c>
      <c r="W5265" t="s">
        <v>3232</v>
      </c>
      <c r="X5265">
        <f>VLOOKUP(W5265,subcat2,3,FALSE)</f>
        <v>12</v>
      </c>
      <c r="Y5265" t="s">
        <v>416</v>
      </c>
      <c r="Z5265">
        <v>46.688000000000002</v>
      </c>
      <c r="AA5265">
        <v>4</v>
      </c>
      <c r="AB5265">
        <v>0.2</v>
      </c>
      <c r="AC5265" s="4">
        <v>-2.9180000000000028</v>
      </c>
    </row>
    <row r="5266" spans="1:29" x14ac:dyDescent="0.25">
      <c r="A5266" s="2">
        <v>5265</v>
      </c>
      <c r="B5266" t="s">
        <v>6438</v>
      </c>
      <c r="C5266" s="3">
        <v>41889</v>
      </c>
      <c r="D5266" s="3">
        <v>41892</v>
      </c>
      <c r="E5266" t="s">
        <v>97</v>
      </c>
      <c r="F5266">
        <f>VLOOKUP(E5266,SHIPMODE,2,FALSE)</f>
        <v>3</v>
      </c>
      <c r="G5266" t="s">
        <v>3704</v>
      </c>
      <c r="H5266" t="s">
        <v>1663</v>
      </c>
      <c r="I5266" t="s">
        <v>52</v>
      </c>
      <c r="J5266">
        <f>VLOOKUP(I5266,segmentID,2,FALSE)</f>
        <v>3</v>
      </c>
      <c r="K5266" t="s">
        <v>3255</v>
      </c>
      <c r="L5266">
        <f>VLOOKUP(K5266,country2,2,FALSE)</f>
        <v>1</v>
      </c>
      <c r="M5266" t="s">
        <v>95</v>
      </c>
      <c r="N5266">
        <f>VLOOKUP(Orders!M5266,city2,2,FALSE)</f>
        <v>13</v>
      </c>
      <c r="O5266" t="s">
        <v>54</v>
      </c>
      <c r="P5266">
        <f>VLOOKUP(O5266,state2,2,FALSE)</f>
        <v>6</v>
      </c>
      <c r="Q5266">
        <v>77036</v>
      </c>
      <c r="R5266" t="s">
        <v>55</v>
      </c>
      <c r="S5266">
        <f>VLOOKUP(R5266,region2,2,FALSE)</f>
        <v>3</v>
      </c>
      <c r="T5266" t="s">
        <v>5646</v>
      </c>
      <c r="U5266" t="s">
        <v>22</v>
      </c>
      <c r="V5266">
        <f>VLOOKUP(U5266,category2,2,FALSE)</f>
        <v>2</v>
      </c>
      <c r="W5266" t="s">
        <v>3229</v>
      </c>
      <c r="X5266">
        <f>VLOOKUP(W5266,subcat2,3,FALSE)</f>
        <v>7</v>
      </c>
      <c r="Y5266" t="s">
        <v>1845</v>
      </c>
      <c r="Z5266">
        <v>21.864000000000001</v>
      </c>
      <c r="AA5266">
        <v>3</v>
      </c>
      <c r="AB5266">
        <v>0.2</v>
      </c>
      <c r="AC5266" s="4">
        <v>3.5528999999999984</v>
      </c>
    </row>
    <row r="5267" spans="1:29" x14ac:dyDescent="0.25">
      <c r="A5267" s="2">
        <v>5266</v>
      </c>
      <c r="B5267" t="s">
        <v>10118</v>
      </c>
      <c r="C5267" s="3">
        <v>43008</v>
      </c>
      <c r="D5267" s="3">
        <v>43011</v>
      </c>
      <c r="E5267" t="s">
        <v>97</v>
      </c>
      <c r="F5267">
        <f>VLOOKUP(E5267,SHIPMODE,2,FALSE)</f>
        <v>3</v>
      </c>
      <c r="G5267" t="s">
        <v>3943</v>
      </c>
      <c r="H5267" t="s">
        <v>2587</v>
      </c>
      <c r="I5267" t="s">
        <v>18</v>
      </c>
      <c r="J5267">
        <f>VLOOKUP(I5267,segmentID,2,FALSE)</f>
        <v>2</v>
      </c>
      <c r="K5267" t="s">
        <v>3255</v>
      </c>
      <c r="L5267">
        <f>VLOOKUP(K5267,country2,2,FALSE)</f>
        <v>1</v>
      </c>
      <c r="M5267" t="s">
        <v>48</v>
      </c>
      <c r="N5267">
        <f>VLOOKUP(Orders!M5267,city2,2,FALSE)</f>
        <v>5</v>
      </c>
      <c r="O5267" t="s">
        <v>49</v>
      </c>
      <c r="P5267">
        <f>VLOOKUP(O5267,state2,2,FALSE)</f>
        <v>5</v>
      </c>
      <c r="Q5267">
        <v>98103</v>
      </c>
      <c r="R5267" t="s">
        <v>21</v>
      </c>
      <c r="S5267">
        <f>VLOOKUP(R5267,region2,2,FALSE)</f>
        <v>2</v>
      </c>
      <c r="T5267" t="s">
        <v>5101</v>
      </c>
      <c r="U5267" t="s">
        <v>22</v>
      </c>
      <c r="V5267">
        <f>VLOOKUP(U5267,category2,2,FALSE)</f>
        <v>2</v>
      </c>
      <c r="W5267" t="s">
        <v>45</v>
      </c>
      <c r="X5267">
        <f>VLOOKUP(W5267,subcat2,3,FALSE)</f>
        <v>11</v>
      </c>
      <c r="Y5267" t="s">
        <v>2971</v>
      </c>
      <c r="Z5267">
        <v>11.76</v>
      </c>
      <c r="AA5267">
        <v>2</v>
      </c>
      <c r="AB5267">
        <v>0</v>
      </c>
      <c r="AC5267" s="4">
        <v>5.7623999999999995</v>
      </c>
    </row>
    <row r="5268" spans="1:29" x14ac:dyDescent="0.25">
      <c r="A5268" s="2">
        <v>5267</v>
      </c>
      <c r="B5268" t="s">
        <v>10118</v>
      </c>
      <c r="C5268" s="3">
        <v>43008</v>
      </c>
      <c r="D5268" s="3">
        <v>43011</v>
      </c>
      <c r="E5268" t="s">
        <v>97</v>
      </c>
      <c r="F5268">
        <f>VLOOKUP(E5268,SHIPMODE,2,FALSE)</f>
        <v>3</v>
      </c>
      <c r="G5268" t="s">
        <v>3943</v>
      </c>
      <c r="H5268" t="s">
        <v>2587</v>
      </c>
      <c r="I5268" t="s">
        <v>18</v>
      </c>
      <c r="J5268">
        <f>VLOOKUP(I5268,segmentID,2,FALSE)</f>
        <v>2</v>
      </c>
      <c r="K5268" t="s">
        <v>3255</v>
      </c>
      <c r="L5268">
        <f>VLOOKUP(K5268,country2,2,FALSE)</f>
        <v>1</v>
      </c>
      <c r="M5268" t="s">
        <v>48</v>
      </c>
      <c r="N5268">
        <f>VLOOKUP(Orders!M5268,city2,2,FALSE)</f>
        <v>5</v>
      </c>
      <c r="O5268" t="s">
        <v>49</v>
      </c>
      <c r="P5268">
        <f>VLOOKUP(O5268,state2,2,FALSE)</f>
        <v>5</v>
      </c>
      <c r="Q5268">
        <v>98103</v>
      </c>
      <c r="R5268" t="s">
        <v>21</v>
      </c>
      <c r="S5268">
        <f>VLOOKUP(R5268,region2,2,FALSE)</f>
        <v>2</v>
      </c>
      <c r="T5268" t="s">
        <v>5622</v>
      </c>
      <c r="U5268" t="s">
        <v>22</v>
      </c>
      <c r="V5268">
        <f>VLOOKUP(U5268,category2,2,FALSE)</f>
        <v>2</v>
      </c>
      <c r="W5268" t="s">
        <v>45</v>
      </c>
      <c r="X5268">
        <f>VLOOKUP(W5268,subcat2,3,FALSE)</f>
        <v>11</v>
      </c>
      <c r="Y5268" t="s">
        <v>2033</v>
      </c>
      <c r="Z5268">
        <v>167.94</v>
      </c>
      <c r="AA5268">
        <v>3</v>
      </c>
      <c r="AB5268">
        <v>0</v>
      </c>
      <c r="AC5268" s="4">
        <v>82.290599999999998</v>
      </c>
    </row>
    <row r="5269" spans="1:29" x14ac:dyDescent="0.25">
      <c r="A5269" s="2">
        <v>5268</v>
      </c>
      <c r="B5269" t="s">
        <v>10118</v>
      </c>
      <c r="C5269" s="3">
        <v>43008</v>
      </c>
      <c r="D5269" s="3">
        <v>43011</v>
      </c>
      <c r="E5269" t="s">
        <v>97</v>
      </c>
      <c r="F5269">
        <f>VLOOKUP(E5269,SHIPMODE,2,FALSE)</f>
        <v>3</v>
      </c>
      <c r="G5269" t="s">
        <v>3943</v>
      </c>
      <c r="H5269" t="s">
        <v>2587</v>
      </c>
      <c r="I5269" t="s">
        <v>18</v>
      </c>
      <c r="J5269">
        <f>VLOOKUP(I5269,segmentID,2,FALSE)</f>
        <v>2</v>
      </c>
      <c r="K5269" t="s">
        <v>3255</v>
      </c>
      <c r="L5269">
        <f>VLOOKUP(K5269,country2,2,FALSE)</f>
        <v>1</v>
      </c>
      <c r="M5269" t="s">
        <v>48</v>
      </c>
      <c r="N5269">
        <f>VLOOKUP(Orders!M5269,city2,2,FALSE)</f>
        <v>5</v>
      </c>
      <c r="O5269" t="s">
        <v>49</v>
      </c>
      <c r="P5269">
        <f>VLOOKUP(O5269,state2,2,FALSE)</f>
        <v>5</v>
      </c>
      <c r="Q5269">
        <v>98103</v>
      </c>
      <c r="R5269" t="s">
        <v>21</v>
      </c>
      <c r="S5269">
        <f>VLOOKUP(R5269,region2,2,FALSE)</f>
        <v>2</v>
      </c>
      <c r="T5269" t="s">
        <v>5118</v>
      </c>
      <c r="U5269" t="s">
        <v>22</v>
      </c>
      <c r="V5269">
        <f>VLOOKUP(U5269,category2,2,FALSE)</f>
        <v>2</v>
      </c>
      <c r="W5269" t="s">
        <v>38</v>
      </c>
      <c r="X5269">
        <f>VLOOKUP(W5269,subcat2,3,FALSE)</f>
        <v>10</v>
      </c>
      <c r="Y5269" t="s">
        <v>403</v>
      </c>
      <c r="Z5269">
        <v>3.89</v>
      </c>
      <c r="AA5269">
        <v>1</v>
      </c>
      <c r="AB5269">
        <v>0</v>
      </c>
      <c r="AC5269" s="4">
        <v>1.0114000000000001</v>
      </c>
    </row>
    <row r="5270" spans="1:29" x14ac:dyDescent="0.25">
      <c r="A5270" s="2">
        <v>5269</v>
      </c>
      <c r="B5270" t="s">
        <v>10119</v>
      </c>
      <c r="C5270" s="3">
        <v>43055</v>
      </c>
      <c r="D5270" s="3">
        <v>43060</v>
      </c>
      <c r="E5270" t="s">
        <v>25</v>
      </c>
      <c r="F5270">
        <f>VLOOKUP(E5270,SHIPMODE,2,FALSE)</f>
        <v>2</v>
      </c>
      <c r="G5270" t="s">
        <v>3669</v>
      </c>
      <c r="H5270" t="s">
        <v>1562</v>
      </c>
      <c r="I5270" t="s">
        <v>52</v>
      </c>
      <c r="J5270">
        <f>VLOOKUP(I5270,segmentID,2,FALSE)</f>
        <v>3</v>
      </c>
      <c r="K5270" t="s">
        <v>3255</v>
      </c>
      <c r="L5270">
        <f>VLOOKUP(K5270,country2,2,FALSE)</f>
        <v>1</v>
      </c>
      <c r="M5270" t="s">
        <v>1429</v>
      </c>
      <c r="N5270">
        <f>VLOOKUP(Orders!M5270,city2,2,FALSE)</f>
        <v>182</v>
      </c>
      <c r="O5270" t="s">
        <v>139</v>
      </c>
      <c r="P5270">
        <f>VLOOKUP(O5270,state2,2,FALSE)</f>
        <v>16</v>
      </c>
      <c r="Q5270">
        <v>10701</v>
      </c>
      <c r="R5270" t="s">
        <v>79</v>
      </c>
      <c r="S5270">
        <f>VLOOKUP(R5270,region2,2,FALSE)</f>
        <v>4</v>
      </c>
      <c r="T5270" t="s">
        <v>5788</v>
      </c>
      <c r="U5270" t="s">
        <v>35</v>
      </c>
      <c r="V5270">
        <f>VLOOKUP(U5270,category2,2,FALSE)</f>
        <v>3</v>
      </c>
      <c r="W5270" t="s">
        <v>3235</v>
      </c>
      <c r="X5270">
        <f>VLOOKUP(W5270,subcat2,3,FALSE)</f>
        <v>16</v>
      </c>
      <c r="Y5270" t="s">
        <v>3140</v>
      </c>
      <c r="Z5270">
        <v>52.44</v>
      </c>
      <c r="AA5270">
        <v>4</v>
      </c>
      <c r="AB5270">
        <v>0</v>
      </c>
      <c r="AC5270" s="4">
        <v>24.122399999999995</v>
      </c>
    </row>
    <row r="5271" spans="1:29" x14ac:dyDescent="0.25">
      <c r="A5271" s="2">
        <v>5270</v>
      </c>
      <c r="B5271" t="s">
        <v>10120</v>
      </c>
      <c r="C5271" s="3">
        <v>42989</v>
      </c>
      <c r="D5271" s="3">
        <v>42989</v>
      </c>
      <c r="E5271" t="s">
        <v>625</v>
      </c>
      <c r="F5271">
        <f>VLOOKUP(E5271,SHIPMODE,2,FALSE)</f>
        <v>4</v>
      </c>
      <c r="G5271" t="s">
        <v>3345</v>
      </c>
      <c r="H5271" t="s">
        <v>383</v>
      </c>
      <c r="I5271" t="s">
        <v>9</v>
      </c>
      <c r="J5271">
        <f>VLOOKUP(I5271,segmentID,2,FALSE)</f>
        <v>1</v>
      </c>
      <c r="K5271" t="s">
        <v>3255</v>
      </c>
      <c r="L5271">
        <f>VLOOKUP(K5271,country2,2,FALSE)</f>
        <v>1</v>
      </c>
      <c r="M5271" t="s">
        <v>67</v>
      </c>
      <c r="N5271">
        <f>VLOOKUP(Orders!M5271,city2,2,FALSE)</f>
        <v>9</v>
      </c>
      <c r="O5271" t="s">
        <v>20</v>
      </c>
      <c r="P5271">
        <f>VLOOKUP(O5271,state2,2,FALSE)</f>
        <v>2</v>
      </c>
      <c r="Q5271">
        <v>94110</v>
      </c>
      <c r="R5271" t="s">
        <v>21</v>
      </c>
      <c r="S5271">
        <f>VLOOKUP(R5271,region2,2,FALSE)</f>
        <v>2</v>
      </c>
      <c r="T5271" t="s">
        <v>4184</v>
      </c>
      <c r="U5271" t="s">
        <v>13</v>
      </c>
      <c r="V5271">
        <f>VLOOKUP(U5271,category2,2,FALSE)</f>
        <v>1</v>
      </c>
      <c r="W5271" t="s">
        <v>3228</v>
      </c>
      <c r="X5271">
        <f>VLOOKUP(W5271,subcat2,3,FALSE)</f>
        <v>6</v>
      </c>
      <c r="Y5271" t="s">
        <v>1025</v>
      </c>
      <c r="Z5271">
        <v>32.36</v>
      </c>
      <c r="AA5271">
        <v>4</v>
      </c>
      <c r="AB5271">
        <v>0</v>
      </c>
      <c r="AC5271" s="4">
        <v>11.6496</v>
      </c>
    </row>
    <row r="5272" spans="1:29" x14ac:dyDescent="0.25">
      <c r="A5272" s="2">
        <v>5271</v>
      </c>
      <c r="B5272" t="s">
        <v>10120</v>
      </c>
      <c r="C5272" s="3">
        <v>42989</v>
      </c>
      <c r="D5272" s="3">
        <v>42989</v>
      </c>
      <c r="E5272" t="s">
        <v>625</v>
      </c>
      <c r="F5272">
        <f>VLOOKUP(E5272,SHIPMODE,2,FALSE)</f>
        <v>4</v>
      </c>
      <c r="G5272" t="s">
        <v>3345</v>
      </c>
      <c r="H5272" t="s">
        <v>383</v>
      </c>
      <c r="I5272" t="s">
        <v>9</v>
      </c>
      <c r="J5272">
        <f>VLOOKUP(I5272,segmentID,2,FALSE)</f>
        <v>1</v>
      </c>
      <c r="K5272" t="s">
        <v>3255</v>
      </c>
      <c r="L5272">
        <f>VLOOKUP(K5272,country2,2,FALSE)</f>
        <v>1</v>
      </c>
      <c r="M5272" t="s">
        <v>67</v>
      </c>
      <c r="N5272">
        <f>VLOOKUP(Orders!M5272,city2,2,FALSE)</f>
        <v>9</v>
      </c>
      <c r="O5272" t="s">
        <v>20</v>
      </c>
      <c r="P5272">
        <f>VLOOKUP(O5272,state2,2,FALSE)</f>
        <v>2</v>
      </c>
      <c r="Q5272">
        <v>94110</v>
      </c>
      <c r="R5272" t="s">
        <v>21</v>
      </c>
      <c r="S5272">
        <f>VLOOKUP(R5272,region2,2,FALSE)</f>
        <v>2</v>
      </c>
      <c r="T5272" t="s">
        <v>4813</v>
      </c>
      <c r="U5272" t="s">
        <v>22</v>
      </c>
      <c r="V5272">
        <f>VLOOKUP(U5272,category2,2,FALSE)</f>
        <v>2</v>
      </c>
      <c r="W5272" t="s">
        <v>38</v>
      </c>
      <c r="X5272">
        <f>VLOOKUP(W5272,subcat2,3,FALSE)</f>
        <v>10</v>
      </c>
      <c r="Y5272" t="s">
        <v>1984</v>
      </c>
      <c r="Z5272">
        <v>406.59999999999997</v>
      </c>
      <c r="AA5272">
        <v>5</v>
      </c>
      <c r="AB5272">
        <v>0</v>
      </c>
      <c r="AC5272" s="4">
        <v>113.84799999999998</v>
      </c>
    </row>
    <row r="5273" spans="1:29" x14ac:dyDescent="0.25">
      <c r="A5273" s="2">
        <v>5272</v>
      </c>
      <c r="B5273" t="s">
        <v>10121</v>
      </c>
      <c r="C5273" s="3">
        <v>42751</v>
      </c>
      <c r="D5273" s="3">
        <v>42751</v>
      </c>
      <c r="E5273" t="s">
        <v>625</v>
      </c>
      <c r="F5273">
        <f>VLOOKUP(E5273,SHIPMODE,2,FALSE)</f>
        <v>4</v>
      </c>
      <c r="G5273" t="s">
        <v>3960</v>
      </c>
      <c r="H5273" t="s">
        <v>2657</v>
      </c>
      <c r="I5273" t="s">
        <v>18</v>
      </c>
      <c r="J5273">
        <f>VLOOKUP(I5273,segmentID,2,FALSE)</f>
        <v>2</v>
      </c>
      <c r="K5273" t="s">
        <v>3255</v>
      </c>
      <c r="L5273">
        <f>VLOOKUP(K5273,country2,2,FALSE)</f>
        <v>1</v>
      </c>
      <c r="M5273" t="s">
        <v>19</v>
      </c>
      <c r="N5273">
        <f>VLOOKUP(Orders!M5273,city2,2,FALSE)</f>
        <v>2</v>
      </c>
      <c r="O5273" t="s">
        <v>20</v>
      </c>
      <c r="P5273">
        <f>VLOOKUP(O5273,state2,2,FALSE)</f>
        <v>2</v>
      </c>
      <c r="Q5273">
        <v>90008</v>
      </c>
      <c r="R5273" t="s">
        <v>21</v>
      </c>
      <c r="S5273">
        <f>VLOOKUP(R5273,region2,2,FALSE)</f>
        <v>2</v>
      </c>
      <c r="T5273" t="s">
        <v>4115</v>
      </c>
      <c r="U5273" t="s">
        <v>13</v>
      </c>
      <c r="V5273">
        <f>VLOOKUP(U5273,category2,2,FALSE)</f>
        <v>1</v>
      </c>
      <c r="W5273" t="s">
        <v>3228</v>
      </c>
      <c r="X5273">
        <f>VLOOKUP(W5273,subcat2,3,FALSE)</f>
        <v>6</v>
      </c>
      <c r="Y5273" t="s">
        <v>2470</v>
      </c>
      <c r="Z5273">
        <v>27.92</v>
      </c>
      <c r="AA5273">
        <v>4</v>
      </c>
      <c r="AB5273">
        <v>0</v>
      </c>
      <c r="AC5273" s="4">
        <v>8.0967999999999982</v>
      </c>
    </row>
    <row r="5274" spans="1:29" x14ac:dyDescent="0.25">
      <c r="A5274" s="2">
        <v>5273</v>
      </c>
      <c r="B5274" t="s">
        <v>10121</v>
      </c>
      <c r="C5274" s="3">
        <v>42751</v>
      </c>
      <c r="D5274" s="3">
        <v>42751</v>
      </c>
      <c r="E5274" t="s">
        <v>625</v>
      </c>
      <c r="F5274">
        <f>VLOOKUP(E5274,SHIPMODE,2,FALSE)</f>
        <v>4</v>
      </c>
      <c r="G5274" t="s">
        <v>3960</v>
      </c>
      <c r="H5274" t="s">
        <v>2657</v>
      </c>
      <c r="I5274" t="s">
        <v>18</v>
      </c>
      <c r="J5274">
        <f>VLOOKUP(I5274,segmentID,2,FALSE)</f>
        <v>2</v>
      </c>
      <c r="K5274" t="s">
        <v>3255</v>
      </c>
      <c r="L5274">
        <f>VLOOKUP(K5274,country2,2,FALSE)</f>
        <v>1</v>
      </c>
      <c r="M5274" t="s">
        <v>19</v>
      </c>
      <c r="N5274">
        <f>VLOOKUP(Orders!M5274,city2,2,FALSE)</f>
        <v>2</v>
      </c>
      <c r="O5274" t="s">
        <v>20</v>
      </c>
      <c r="P5274">
        <f>VLOOKUP(O5274,state2,2,FALSE)</f>
        <v>2</v>
      </c>
      <c r="Q5274">
        <v>90008</v>
      </c>
      <c r="R5274" t="s">
        <v>21</v>
      </c>
      <c r="S5274">
        <f>VLOOKUP(R5274,region2,2,FALSE)</f>
        <v>2</v>
      </c>
      <c r="T5274" t="s">
        <v>4809</v>
      </c>
      <c r="U5274" t="s">
        <v>13</v>
      </c>
      <c r="V5274">
        <f>VLOOKUP(U5274,category2,2,FALSE)</f>
        <v>1</v>
      </c>
      <c r="W5274" t="s">
        <v>29</v>
      </c>
      <c r="X5274">
        <f>VLOOKUP(W5274,subcat2,3,FALSE)</f>
        <v>4</v>
      </c>
      <c r="Y5274" t="s">
        <v>2864</v>
      </c>
      <c r="Z5274">
        <v>399.67200000000003</v>
      </c>
      <c r="AA5274">
        <v>7</v>
      </c>
      <c r="AB5274">
        <v>0.2</v>
      </c>
      <c r="AC5274" s="4">
        <v>-14.987700000000061</v>
      </c>
    </row>
    <row r="5275" spans="1:29" x14ac:dyDescent="0.25">
      <c r="A5275" s="2">
        <v>5274</v>
      </c>
      <c r="B5275" t="s">
        <v>8618</v>
      </c>
      <c r="C5275" s="3">
        <v>42700</v>
      </c>
      <c r="D5275" s="3">
        <v>42703</v>
      </c>
      <c r="E5275" t="s">
        <v>97</v>
      </c>
      <c r="F5275">
        <f>VLOOKUP(E5275,SHIPMODE,2,FALSE)</f>
        <v>3</v>
      </c>
      <c r="G5275" t="s">
        <v>3305</v>
      </c>
      <c r="H5275" t="s">
        <v>237</v>
      </c>
      <c r="I5275" t="s">
        <v>52</v>
      </c>
      <c r="J5275">
        <f>VLOOKUP(I5275,segmentID,2,FALSE)</f>
        <v>3</v>
      </c>
      <c r="K5275" t="s">
        <v>3255</v>
      </c>
      <c r="L5275">
        <f>VLOOKUP(K5275,country2,2,FALSE)</f>
        <v>1</v>
      </c>
      <c r="M5275" t="s">
        <v>685</v>
      </c>
      <c r="N5275">
        <f>VLOOKUP(Orders!M5275,city2,2,FALSE)</f>
        <v>101</v>
      </c>
      <c r="O5275" t="s">
        <v>28</v>
      </c>
      <c r="P5275">
        <f>VLOOKUP(O5275,state2,2,FALSE)</f>
        <v>3</v>
      </c>
      <c r="Q5275">
        <v>33142</v>
      </c>
      <c r="R5275" t="s">
        <v>12</v>
      </c>
      <c r="S5275">
        <f>VLOOKUP(R5275,region2,2,FALSE)</f>
        <v>1</v>
      </c>
      <c r="T5275" t="s">
        <v>4833</v>
      </c>
      <c r="U5275" t="s">
        <v>22</v>
      </c>
      <c r="V5275">
        <f>VLOOKUP(U5275,category2,2,FALSE)</f>
        <v>2</v>
      </c>
      <c r="W5275" t="s">
        <v>3231</v>
      </c>
      <c r="X5275">
        <f>VLOOKUP(W5275,subcat2,3,FALSE)</f>
        <v>9</v>
      </c>
      <c r="Y5275" t="s">
        <v>2558</v>
      </c>
      <c r="Z5275">
        <v>3.7440000000000007</v>
      </c>
      <c r="AA5275">
        <v>4</v>
      </c>
      <c r="AB5275">
        <v>0.7</v>
      </c>
      <c r="AC5275" s="4">
        <v>-2.6207999999999991</v>
      </c>
    </row>
    <row r="5276" spans="1:29" x14ac:dyDescent="0.25">
      <c r="A5276" s="2">
        <v>5275</v>
      </c>
      <c r="B5276" t="s">
        <v>7442</v>
      </c>
      <c r="C5276" s="3">
        <v>42315</v>
      </c>
      <c r="D5276" s="3">
        <v>42317</v>
      </c>
      <c r="E5276" t="s">
        <v>7</v>
      </c>
      <c r="F5276">
        <f>VLOOKUP(E5276,SHIPMODE,2,FALSE)</f>
        <v>1</v>
      </c>
      <c r="G5276" t="s">
        <v>3902</v>
      </c>
      <c r="H5276" t="s">
        <v>2430</v>
      </c>
      <c r="I5276" t="s">
        <v>9</v>
      </c>
      <c r="J5276">
        <f>VLOOKUP(I5276,segmentID,2,FALSE)</f>
        <v>1</v>
      </c>
      <c r="K5276" t="s">
        <v>3255</v>
      </c>
      <c r="L5276">
        <f>VLOOKUP(K5276,country2,2,FALSE)</f>
        <v>1</v>
      </c>
      <c r="M5276" t="s">
        <v>1041</v>
      </c>
      <c r="N5276">
        <f>VLOOKUP(Orders!M5276,city2,2,FALSE)</f>
        <v>141</v>
      </c>
      <c r="O5276" t="s">
        <v>2203</v>
      </c>
      <c r="P5276">
        <f>VLOOKUP(O5276,state2,2,FALSE)</f>
        <v>43</v>
      </c>
      <c r="Q5276" t="s">
        <v>2204</v>
      </c>
      <c r="R5276" t="s">
        <v>79</v>
      </c>
      <c r="S5276">
        <f>VLOOKUP(R5276,region2,2,FALSE)</f>
        <v>4</v>
      </c>
      <c r="T5276" t="s">
        <v>4567</v>
      </c>
      <c r="U5276" t="s">
        <v>13</v>
      </c>
      <c r="V5276">
        <f>VLOOKUP(U5276,category2,2,FALSE)</f>
        <v>1</v>
      </c>
      <c r="W5276" t="s">
        <v>3226</v>
      </c>
      <c r="X5276">
        <f>VLOOKUP(W5276,subcat2,3,FALSE)</f>
        <v>2</v>
      </c>
      <c r="Y5276" t="s">
        <v>857</v>
      </c>
      <c r="Z5276">
        <v>715.2</v>
      </c>
      <c r="AA5276">
        <v>3</v>
      </c>
      <c r="AB5276">
        <v>0</v>
      </c>
      <c r="AC5276" s="4">
        <v>178.79999999999998</v>
      </c>
    </row>
    <row r="5277" spans="1:29" x14ac:dyDescent="0.25">
      <c r="A5277" s="2">
        <v>5276</v>
      </c>
      <c r="B5277" t="s">
        <v>10122</v>
      </c>
      <c r="C5277" s="3">
        <v>43083</v>
      </c>
      <c r="D5277" s="3">
        <v>43089</v>
      </c>
      <c r="E5277" t="s">
        <v>25</v>
      </c>
      <c r="F5277">
        <f>VLOOKUP(E5277,SHIPMODE,2,FALSE)</f>
        <v>2</v>
      </c>
      <c r="G5277" t="s">
        <v>3381</v>
      </c>
      <c r="H5277" t="s">
        <v>526</v>
      </c>
      <c r="I5277" t="s">
        <v>18</v>
      </c>
      <c r="J5277">
        <f>VLOOKUP(I5277,segmentID,2,FALSE)</f>
        <v>2</v>
      </c>
      <c r="K5277" t="s">
        <v>3255</v>
      </c>
      <c r="L5277">
        <f>VLOOKUP(K5277,country2,2,FALSE)</f>
        <v>1</v>
      </c>
      <c r="M5277" t="s">
        <v>810</v>
      </c>
      <c r="N5277">
        <f>VLOOKUP(Orders!M5277,city2,2,FALSE)</f>
        <v>116</v>
      </c>
      <c r="O5277" t="s">
        <v>811</v>
      </c>
      <c r="P5277">
        <f>VLOOKUP(O5277,state2,2,FALSE)</f>
        <v>37</v>
      </c>
      <c r="Q5277">
        <v>72701</v>
      </c>
      <c r="R5277" t="s">
        <v>12</v>
      </c>
      <c r="S5277">
        <f>VLOOKUP(R5277,region2,2,FALSE)</f>
        <v>1</v>
      </c>
      <c r="T5277" t="s">
        <v>4348</v>
      </c>
      <c r="U5277" t="s">
        <v>35</v>
      </c>
      <c r="V5277">
        <f>VLOOKUP(U5277,category2,2,FALSE)</f>
        <v>3</v>
      </c>
      <c r="W5277" t="s">
        <v>3232</v>
      </c>
      <c r="X5277">
        <f>VLOOKUP(W5277,subcat2,3,FALSE)</f>
        <v>12</v>
      </c>
      <c r="Y5277" t="s">
        <v>801</v>
      </c>
      <c r="Z5277">
        <v>159.80000000000001</v>
      </c>
      <c r="AA5277">
        <v>4</v>
      </c>
      <c r="AB5277">
        <v>0</v>
      </c>
      <c r="AC5277" s="4">
        <v>70.312000000000012</v>
      </c>
    </row>
    <row r="5278" spans="1:29" x14ac:dyDescent="0.25">
      <c r="A5278" s="2">
        <v>5277</v>
      </c>
      <c r="B5278" t="s">
        <v>10122</v>
      </c>
      <c r="C5278" s="3">
        <v>43083</v>
      </c>
      <c r="D5278" s="3">
        <v>43089</v>
      </c>
      <c r="E5278" t="s">
        <v>25</v>
      </c>
      <c r="F5278">
        <f>VLOOKUP(E5278,SHIPMODE,2,FALSE)</f>
        <v>2</v>
      </c>
      <c r="G5278" t="s">
        <v>3381</v>
      </c>
      <c r="H5278" t="s">
        <v>526</v>
      </c>
      <c r="I5278" t="s">
        <v>18</v>
      </c>
      <c r="J5278">
        <f>VLOOKUP(I5278,segmentID,2,FALSE)</f>
        <v>2</v>
      </c>
      <c r="K5278" t="s">
        <v>3255</v>
      </c>
      <c r="L5278">
        <f>VLOOKUP(K5278,country2,2,FALSE)</f>
        <v>1</v>
      </c>
      <c r="M5278" t="s">
        <v>810</v>
      </c>
      <c r="N5278">
        <f>VLOOKUP(Orders!M5278,city2,2,FALSE)</f>
        <v>116</v>
      </c>
      <c r="O5278" t="s">
        <v>811</v>
      </c>
      <c r="P5278">
        <f>VLOOKUP(O5278,state2,2,FALSE)</f>
        <v>37</v>
      </c>
      <c r="Q5278">
        <v>72701</v>
      </c>
      <c r="R5278" t="s">
        <v>12</v>
      </c>
      <c r="S5278">
        <f>VLOOKUP(R5278,region2,2,FALSE)</f>
        <v>1</v>
      </c>
      <c r="T5278" t="s">
        <v>5128</v>
      </c>
      <c r="U5278" t="s">
        <v>35</v>
      </c>
      <c r="V5278">
        <f>VLOOKUP(U5278,category2,2,FALSE)</f>
        <v>3</v>
      </c>
      <c r="W5278" t="s">
        <v>3232</v>
      </c>
      <c r="X5278">
        <f>VLOOKUP(W5278,subcat2,3,FALSE)</f>
        <v>12</v>
      </c>
      <c r="Y5278" t="s">
        <v>844</v>
      </c>
      <c r="Z5278">
        <v>44.75</v>
      </c>
      <c r="AA5278">
        <v>5</v>
      </c>
      <c r="AB5278">
        <v>0</v>
      </c>
      <c r="AC5278" s="4">
        <v>8.5024999999999942</v>
      </c>
    </row>
    <row r="5279" spans="1:29" x14ac:dyDescent="0.25">
      <c r="A5279" s="2">
        <v>5278</v>
      </c>
      <c r="B5279" t="s">
        <v>6439</v>
      </c>
      <c r="C5279" s="3">
        <v>41895</v>
      </c>
      <c r="D5279" s="3">
        <v>41899</v>
      </c>
      <c r="E5279" t="s">
        <v>25</v>
      </c>
      <c r="F5279">
        <f>VLOOKUP(E5279,SHIPMODE,2,FALSE)</f>
        <v>2</v>
      </c>
      <c r="G5279" t="s">
        <v>3859</v>
      </c>
      <c r="H5279" t="s">
        <v>2247</v>
      </c>
      <c r="I5279" t="s">
        <v>52</v>
      </c>
      <c r="J5279">
        <f>VLOOKUP(I5279,segmentID,2,FALSE)</f>
        <v>3</v>
      </c>
      <c r="K5279" t="s">
        <v>3255</v>
      </c>
      <c r="L5279">
        <f>VLOOKUP(K5279,country2,2,FALSE)</f>
        <v>1</v>
      </c>
      <c r="M5279" t="s">
        <v>2714</v>
      </c>
      <c r="N5279">
        <f>VLOOKUP(Orders!M5279,city2,2,FALSE)</f>
        <v>373</v>
      </c>
      <c r="O5279" t="s">
        <v>54</v>
      </c>
      <c r="P5279">
        <f>VLOOKUP(O5279,state2,2,FALSE)</f>
        <v>6</v>
      </c>
      <c r="Q5279">
        <v>79762</v>
      </c>
      <c r="R5279" t="s">
        <v>55</v>
      </c>
      <c r="S5279">
        <f>VLOOKUP(R5279,region2,2,FALSE)</f>
        <v>3</v>
      </c>
      <c r="T5279" t="s">
        <v>4275</v>
      </c>
      <c r="U5279" t="s">
        <v>13</v>
      </c>
      <c r="V5279">
        <f>VLOOKUP(U5279,category2,2,FALSE)</f>
        <v>1</v>
      </c>
      <c r="W5279" t="s">
        <v>3226</v>
      </c>
      <c r="X5279">
        <f>VLOOKUP(W5279,subcat2,3,FALSE)</f>
        <v>2</v>
      </c>
      <c r="Y5279" t="s">
        <v>352</v>
      </c>
      <c r="Z5279">
        <v>340.11599999999999</v>
      </c>
      <c r="AA5279">
        <v>6</v>
      </c>
      <c r="AB5279">
        <v>0.3</v>
      </c>
      <c r="AC5279" s="4">
        <v>-9.717599999999976</v>
      </c>
    </row>
    <row r="5280" spans="1:29" x14ac:dyDescent="0.25">
      <c r="A5280" s="2">
        <v>5279</v>
      </c>
      <c r="B5280" t="s">
        <v>6440</v>
      </c>
      <c r="C5280" s="3">
        <v>41980</v>
      </c>
      <c r="D5280" s="3">
        <v>41986</v>
      </c>
      <c r="E5280" t="s">
        <v>25</v>
      </c>
      <c r="F5280">
        <f>VLOOKUP(E5280,SHIPMODE,2,FALSE)</f>
        <v>2</v>
      </c>
      <c r="G5280" t="s">
        <v>3393</v>
      </c>
      <c r="H5280" t="s">
        <v>579</v>
      </c>
      <c r="I5280" t="s">
        <v>9</v>
      </c>
      <c r="J5280">
        <f>VLOOKUP(I5280,segmentID,2,FALSE)</f>
        <v>1</v>
      </c>
      <c r="K5280" t="s">
        <v>3255</v>
      </c>
      <c r="L5280">
        <f>VLOOKUP(K5280,country2,2,FALSE)</f>
        <v>1</v>
      </c>
      <c r="M5280" t="s">
        <v>1343</v>
      </c>
      <c r="N5280">
        <f>VLOOKUP(Orders!M5280,city2,2,FALSE)</f>
        <v>174</v>
      </c>
      <c r="O5280" t="s">
        <v>165</v>
      </c>
      <c r="P5280">
        <f>VLOOKUP(O5280,state2,2,FALSE)</f>
        <v>18</v>
      </c>
      <c r="Q5280">
        <v>23464</v>
      </c>
      <c r="R5280" t="s">
        <v>12</v>
      </c>
      <c r="S5280">
        <f>VLOOKUP(R5280,region2,2,FALSE)</f>
        <v>1</v>
      </c>
      <c r="T5280" t="s">
        <v>5038</v>
      </c>
      <c r="U5280" t="s">
        <v>22</v>
      </c>
      <c r="V5280">
        <f>VLOOKUP(U5280,category2,2,FALSE)</f>
        <v>2</v>
      </c>
      <c r="W5280" t="s">
        <v>45</v>
      </c>
      <c r="X5280">
        <f>VLOOKUP(W5280,subcat2,3,FALSE)</f>
        <v>11</v>
      </c>
      <c r="Y5280" t="s">
        <v>1943</v>
      </c>
      <c r="Z5280">
        <v>105.52</v>
      </c>
      <c r="AA5280">
        <v>4</v>
      </c>
      <c r="AB5280">
        <v>0</v>
      </c>
      <c r="AC5280" s="4">
        <v>48.539199999999994</v>
      </c>
    </row>
    <row r="5281" spans="1:29" x14ac:dyDescent="0.25">
      <c r="A5281" s="2">
        <v>5280</v>
      </c>
      <c r="B5281" t="s">
        <v>10123</v>
      </c>
      <c r="C5281" s="3">
        <v>42985</v>
      </c>
      <c r="D5281" s="3">
        <v>42989</v>
      </c>
      <c r="E5281" t="s">
        <v>25</v>
      </c>
      <c r="F5281">
        <f>VLOOKUP(E5281,SHIPMODE,2,FALSE)</f>
        <v>2</v>
      </c>
      <c r="G5281" t="s">
        <v>3420</v>
      </c>
      <c r="H5281" t="s">
        <v>681</v>
      </c>
      <c r="I5281" t="s">
        <v>9</v>
      </c>
      <c r="J5281">
        <f>VLOOKUP(I5281,segmentID,2,FALSE)</f>
        <v>1</v>
      </c>
      <c r="K5281" t="s">
        <v>3255</v>
      </c>
      <c r="L5281">
        <f>VLOOKUP(K5281,country2,2,FALSE)</f>
        <v>1</v>
      </c>
      <c r="M5281" t="s">
        <v>1187</v>
      </c>
      <c r="N5281">
        <f>VLOOKUP(Orders!M5281,city2,2,FALSE)</f>
        <v>159</v>
      </c>
      <c r="O5281" t="s">
        <v>60</v>
      </c>
      <c r="P5281">
        <f>VLOOKUP(O5281,state2,2,FALSE)</f>
        <v>7</v>
      </c>
      <c r="Q5281">
        <v>53209</v>
      </c>
      <c r="R5281" t="s">
        <v>55</v>
      </c>
      <c r="S5281">
        <f>VLOOKUP(R5281,region2,2,FALSE)</f>
        <v>3</v>
      </c>
      <c r="T5281" t="s">
        <v>5620</v>
      </c>
      <c r="U5281" t="s">
        <v>35</v>
      </c>
      <c r="V5281">
        <f>VLOOKUP(U5281,category2,2,FALSE)</f>
        <v>3</v>
      </c>
      <c r="W5281" t="s">
        <v>3232</v>
      </c>
      <c r="X5281">
        <f>VLOOKUP(W5281,subcat2,3,FALSE)</f>
        <v>12</v>
      </c>
      <c r="Y5281" t="s">
        <v>890</v>
      </c>
      <c r="Z5281">
        <v>13.48</v>
      </c>
      <c r="AA5281">
        <v>1</v>
      </c>
      <c r="AB5281">
        <v>0</v>
      </c>
      <c r="AC5281" s="4">
        <v>1.8872</v>
      </c>
    </row>
    <row r="5282" spans="1:29" x14ac:dyDescent="0.25">
      <c r="A5282" s="2">
        <v>5281</v>
      </c>
      <c r="B5282" t="s">
        <v>10124</v>
      </c>
      <c r="C5282" s="3">
        <v>43015</v>
      </c>
      <c r="D5282" s="3">
        <v>43020</v>
      </c>
      <c r="E5282" t="s">
        <v>25</v>
      </c>
      <c r="F5282">
        <f>VLOOKUP(E5282,SHIPMODE,2,FALSE)</f>
        <v>2</v>
      </c>
      <c r="G5282" t="s">
        <v>3458</v>
      </c>
      <c r="H5282" t="s">
        <v>842</v>
      </c>
      <c r="I5282" t="s">
        <v>9</v>
      </c>
      <c r="J5282">
        <f>VLOOKUP(I5282,segmentID,2,FALSE)</f>
        <v>1</v>
      </c>
      <c r="K5282" t="s">
        <v>3255</v>
      </c>
      <c r="L5282">
        <f>VLOOKUP(K5282,country2,2,FALSE)</f>
        <v>1</v>
      </c>
      <c r="M5282" t="s">
        <v>433</v>
      </c>
      <c r="N5282">
        <f>VLOOKUP(Orders!M5282,city2,2,FALSE)</f>
        <v>67</v>
      </c>
      <c r="O5282" t="s">
        <v>123</v>
      </c>
      <c r="P5282">
        <f>VLOOKUP(O5282,state2,2,FALSE)</f>
        <v>13</v>
      </c>
      <c r="Q5282">
        <v>48234</v>
      </c>
      <c r="R5282" t="s">
        <v>55</v>
      </c>
      <c r="S5282">
        <f>VLOOKUP(R5282,region2,2,FALSE)</f>
        <v>3</v>
      </c>
      <c r="T5282" t="s">
        <v>5424</v>
      </c>
      <c r="U5282" t="s">
        <v>22</v>
      </c>
      <c r="V5282">
        <f>VLOOKUP(U5282,category2,2,FALSE)</f>
        <v>2</v>
      </c>
      <c r="W5282" t="s">
        <v>3227</v>
      </c>
      <c r="X5282">
        <f>VLOOKUP(W5282,subcat2,3,FALSE)</f>
        <v>5</v>
      </c>
      <c r="Y5282" t="s">
        <v>2747</v>
      </c>
      <c r="Z5282">
        <v>85.52</v>
      </c>
      <c r="AA5282">
        <v>2</v>
      </c>
      <c r="AB5282">
        <v>0</v>
      </c>
      <c r="AC5282" s="4">
        <v>22.235199999999999</v>
      </c>
    </row>
    <row r="5283" spans="1:29" x14ac:dyDescent="0.25">
      <c r="A5283" s="2">
        <v>5282</v>
      </c>
      <c r="B5283" t="s">
        <v>7443</v>
      </c>
      <c r="C5283" s="3">
        <v>42252</v>
      </c>
      <c r="D5283" s="3">
        <v>42257</v>
      </c>
      <c r="E5283" t="s">
        <v>25</v>
      </c>
      <c r="F5283">
        <f>VLOOKUP(E5283,SHIPMODE,2,FALSE)</f>
        <v>2</v>
      </c>
      <c r="G5283" t="s">
        <v>3388</v>
      </c>
      <c r="H5283" t="s">
        <v>563</v>
      </c>
      <c r="I5283" t="s">
        <v>18</v>
      </c>
      <c r="J5283">
        <f>VLOOKUP(I5283,segmentID,2,FALSE)</f>
        <v>2</v>
      </c>
      <c r="K5283" t="s">
        <v>3255</v>
      </c>
      <c r="L5283">
        <f>VLOOKUP(K5283,country2,2,FALSE)</f>
        <v>1</v>
      </c>
      <c r="M5283" t="s">
        <v>197</v>
      </c>
      <c r="N5283">
        <f>VLOOKUP(Orders!M5283,city2,2,FALSE)</f>
        <v>31</v>
      </c>
      <c r="O5283" t="s">
        <v>119</v>
      </c>
      <c r="P5283">
        <f>VLOOKUP(O5283,state2,2,FALSE)</f>
        <v>12</v>
      </c>
      <c r="Q5283">
        <v>55901</v>
      </c>
      <c r="R5283" t="s">
        <v>55</v>
      </c>
      <c r="S5283">
        <f>VLOOKUP(R5283,region2,2,FALSE)</f>
        <v>3</v>
      </c>
      <c r="T5283" t="s">
        <v>4160</v>
      </c>
      <c r="U5283" t="s">
        <v>13</v>
      </c>
      <c r="V5283">
        <f>VLOOKUP(U5283,category2,2,FALSE)</f>
        <v>1</v>
      </c>
      <c r="W5283" t="s">
        <v>3228</v>
      </c>
      <c r="X5283">
        <f>VLOOKUP(W5283,subcat2,3,FALSE)</f>
        <v>6</v>
      </c>
      <c r="Y5283" t="s">
        <v>2477</v>
      </c>
      <c r="Z5283">
        <v>6.16</v>
      </c>
      <c r="AA5283">
        <v>2</v>
      </c>
      <c r="AB5283">
        <v>0</v>
      </c>
      <c r="AC5283" s="4">
        <v>2.9567999999999999</v>
      </c>
    </row>
    <row r="5284" spans="1:29" x14ac:dyDescent="0.25">
      <c r="A5284" s="2">
        <v>5283</v>
      </c>
      <c r="B5284" t="s">
        <v>7443</v>
      </c>
      <c r="C5284" s="3">
        <v>42252</v>
      </c>
      <c r="D5284" s="3">
        <v>42257</v>
      </c>
      <c r="E5284" t="s">
        <v>25</v>
      </c>
      <c r="F5284">
        <f>VLOOKUP(E5284,SHIPMODE,2,FALSE)</f>
        <v>2</v>
      </c>
      <c r="G5284" t="s">
        <v>3388</v>
      </c>
      <c r="H5284" t="s">
        <v>563</v>
      </c>
      <c r="I5284" t="s">
        <v>18</v>
      </c>
      <c r="J5284">
        <f>VLOOKUP(I5284,segmentID,2,FALSE)</f>
        <v>2</v>
      </c>
      <c r="K5284" t="s">
        <v>3255</v>
      </c>
      <c r="L5284">
        <f>VLOOKUP(K5284,country2,2,FALSE)</f>
        <v>1</v>
      </c>
      <c r="M5284" t="s">
        <v>197</v>
      </c>
      <c r="N5284">
        <f>VLOOKUP(Orders!M5284,city2,2,FALSE)</f>
        <v>31</v>
      </c>
      <c r="O5284" t="s">
        <v>119</v>
      </c>
      <c r="P5284">
        <f>VLOOKUP(O5284,state2,2,FALSE)</f>
        <v>12</v>
      </c>
      <c r="Q5284">
        <v>55901</v>
      </c>
      <c r="R5284" t="s">
        <v>55</v>
      </c>
      <c r="S5284">
        <f>VLOOKUP(R5284,region2,2,FALSE)</f>
        <v>3</v>
      </c>
      <c r="T5284" t="s">
        <v>4092</v>
      </c>
      <c r="U5284" t="s">
        <v>22</v>
      </c>
      <c r="V5284">
        <f>VLOOKUP(U5284,category2,2,FALSE)</f>
        <v>2</v>
      </c>
      <c r="W5284" t="s">
        <v>45</v>
      </c>
      <c r="X5284">
        <f>VLOOKUP(W5284,subcat2,3,FALSE)</f>
        <v>11</v>
      </c>
      <c r="Y5284" t="s">
        <v>2367</v>
      </c>
      <c r="Z5284">
        <v>36.839999999999996</v>
      </c>
      <c r="AA5284">
        <v>3</v>
      </c>
      <c r="AB5284">
        <v>0</v>
      </c>
      <c r="AC5284" s="4">
        <v>17.314799999999998</v>
      </c>
    </row>
    <row r="5285" spans="1:29" x14ac:dyDescent="0.25">
      <c r="A5285" s="2">
        <v>5284</v>
      </c>
      <c r="B5285" t="s">
        <v>6441</v>
      </c>
      <c r="C5285" s="3">
        <v>41728</v>
      </c>
      <c r="D5285" s="3">
        <v>41733</v>
      </c>
      <c r="E5285" t="s">
        <v>25</v>
      </c>
      <c r="F5285">
        <f>VLOOKUP(E5285,SHIPMODE,2,FALSE)</f>
        <v>2</v>
      </c>
      <c r="G5285" t="s">
        <v>3369</v>
      </c>
      <c r="H5285" t="s">
        <v>479</v>
      </c>
      <c r="I5285" t="s">
        <v>18</v>
      </c>
      <c r="J5285">
        <f>VLOOKUP(I5285,segmentID,2,FALSE)</f>
        <v>2</v>
      </c>
      <c r="K5285" t="s">
        <v>3255</v>
      </c>
      <c r="L5285">
        <f>VLOOKUP(K5285,country2,2,FALSE)</f>
        <v>1</v>
      </c>
      <c r="M5285" t="s">
        <v>48</v>
      </c>
      <c r="N5285">
        <f>VLOOKUP(Orders!M5285,city2,2,FALSE)</f>
        <v>5</v>
      </c>
      <c r="O5285" t="s">
        <v>49</v>
      </c>
      <c r="P5285">
        <f>VLOOKUP(O5285,state2,2,FALSE)</f>
        <v>5</v>
      </c>
      <c r="Q5285">
        <v>98105</v>
      </c>
      <c r="R5285" t="s">
        <v>21</v>
      </c>
      <c r="S5285">
        <f>VLOOKUP(R5285,region2,2,FALSE)</f>
        <v>2</v>
      </c>
      <c r="T5285" t="s">
        <v>4067</v>
      </c>
      <c r="U5285" t="s">
        <v>22</v>
      </c>
      <c r="V5285">
        <f>VLOOKUP(U5285,category2,2,FALSE)</f>
        <v>2</v>
      </c>
      <c r="W5285" t="s">
        <v>3227</v>
      </c>
      <c r="X5285">
        <f>VLOOKUP(W5285,subcat2,3,FALSE)</f>
        <v>5</v>
      </c>
      <c r="Y5285" t="s">
        <v>2581</v>
      </c>
      <c r="Z5285">
        <v>15.84</v>
      </c>
      <c r="AA5285">
        <v>3</v>
      </c>
      <c r="AB5285">
        <v>0</v>
      </c>
      <c r="AC5285" s="4">
        <v>0</v>
      </c>
    </row>
    <row r="5286" spans="1:29" x14ac:dyDescent="0.25">
      <c r="A5286" s="2">
        <v>5285</v>
      </c>
      <c r="B5286" t="s">
        <v>6441</v>
      </c>
      <c r="C5286" s="3">
        <v>41728</v>
      </c>
      <c r="D5286" s="3">
        <v>41733</v>
      </c>
      <c r="E5286" t="s">
        <v>25</v>
      </c>
      <c r="F5286">
        <f>VLOOKUP(E5286,SHIPMODE,2,FALSE)</f>
        <v>2</v>
      </c>
      <c r="G5286" t="s">
        <v>3369</v>
      </c>
      <c r="H5286" t="s">
        <v>479</v>
      </c>
      <c r="I5286" t="s">
        <v>18</v>
      </c>
      <c r="J5286">
        <f>VLOOKUP(I5286,segmentID,2,FALSE)</f>
        <v>2</v>
      </c>
      <c r="K5286" t="s">
        <v>3255</v>
      </c>
      <c r="L5286">
        <f>VLOOKUP(K5286,country2,2,FALSE)</f>
        <v>1</v>
      </c>
      <c r="M5286" t="s">
        <v>48</v>
      </c>
      <c r="N5286">
        <f>VLOOKUP(Orders!M5286,city2,2,FALSE)</f>
        <v>5</v>
      </c>
      <c r="O5286" t="s">
        <v>49</v>
      </c>
      <c r="P5286">
        <f>VLOOKUP(O5286,state2,2,FALSE)</f>
        <v>5</v>
      </c>
      <c r="Q5286">
        <v>98105</v>
      </c>
      <c r="R5286" t="s">
        <v>21</v>
      </c>
      <c r="S5286">
        <f>VLOOKUP(R5286,region2,2,FALSE)</f>
        <v>2</v>
      </c>
      <c r="T5286" t="s">
        <v>4673</v>
      </c>
      <c r="U5286" t="s">
        <v>22</v>
      </c>
      <c r="V5286">
        <f>VLOOKUP(U5286,category2,2,FALSE)</f>
        <v>2</v>
      </c>
      <c r="W5286" t="s">
        <v>23</v>
      </c>
      <c r="X5286">
        <f>VLOOKUP(W5286,subcat2,3,FALSE)</f>
        <v>3</v>
      </c>
      <c r="Y5286" t="s">
        <v>2850</v>
      </c>
      <c r="Z5286">
        <v>44.400000000000006</v>
      </c>
      <c r="AA5286">
        <v>3</v>
      </c>
      <c r="AB5286">
        <v>0</v>
      </c>
      <c r="AC5286" s="4">
        <v>22.200000000000003</v>
      </c>
    </row>
    <row r="5287" spans="1:29" x14ac:dyDescent="0.25">
      <c r="A5287" s="2">
        <v>5286</v>
      </c>
      <c r="B5287" t="s">
        <v>10125</v>
      </c>
      <c r="C5287" s="3">
        <v>42860</v>
      </c>
      <c r="D5287" s="3">
        <v>42861</v>
      </c>
      <c r="E5287" t="s">
        <v>97</v>
      </c>
      <c r="F5287">
        <f>VLOOKUP(E5287,SHIPMODE,2,FALSE)</f>
        <v>3</v>
      </c>
      <c r="G5287" t="s">
        <v>3548</v>
      </c>
      <c r="H5287" t="s">
        <v>1128</v>
      </c>
      <c r="I5287" t="s">
        <v>9</v>
      </c>
      <c r="J5287">
        <f>VLOOKUP(I5287,segmentID,2,FALSE)</f>
        <v>1</v>
      </c>
      <c r="K5287" t="s">
        <v>3255</v>
      </c>
      <c r="L5287">
        <f>VLOOKUP(K5287,country2,2,FALSE)</f>
        <v>1</v>
      </c>
      <c r="M5287" t="s">
        <v>707</v>
      </c>
      <c r="N5287">
        <f>VLOOKUP(Orders!M5287,city2,2,FALSE)</f>
        <v>104</v>
      </c>
      <c r="O5287" t="s">
        <v>228</v>
      </c>
      <c r="P5287">
        <f>VLOOKUP(O5287,state2,2,FALSE)</f>
        <v>23</v>
      </c>
      <c r="Q5287">
        <v>80027</v>
      </c>
      <c r="R5287" t="s">
        <v>21</v>
      </c>
      <c r="S5287">
        <f>VLOOKUP(R5287,region2,2,FALSE)</f>
        <v>2</v>
      </c>
      <c r="T5287" t="s">
        <v>4221</v>
      </c>
      <c r="U5287" t="s">
        <v>22</v>
      </c>
      <c r="V5287">
        <f>VLOOKUP(U5287,category2,2,FALSE)</f>
        <v>2</v>
      </c>
      <c r="W5287" t="s">
        <v>103</v>
      </c>
      <c r="X5287">
        <f>VLOOKUP(W5287,subcat2,3,FALSE)</f>
        <v>13</v>
      </c>
      <c r="Y5287" t="s">
        <v>1589</v>
      </c>
      <c r="Z5287">
        <v>21.240000000000002</v>
      </c>
      <c r="AA5287">
        <v>9</v>
      </c>
      <c r="AB5287">
        <v>0.2</v>
      </c>
      <c r="AC5287" s="4">
        <v>7.4339999999999993</v>
      </c>
    </row>
    <row r="5288" spans="1:29" x14ac:dyDescent="0.25">
      <c r="A5288" s="2">
        <v>5287</v>
      </c>
      <c r="B5288" t="s">
        <v>10125</v>
      </c>
      <c r="C5288" s="3">
        <v>42860</v>
      </c>
      <c r="D5288" s="3">
        <v>42861</v>
      </c>
      <c r="E5288" t="s">
        <v>97</v>
      </c>
      <c r="F5288">
        <f>VLOOKUP(E5288,SHIPMODE,2,FALSE)</f>
        <v>3</v>
      </c>
      <c r="G5288" t="s">
        <v>3548</v>
      </c>
      <c r="H5288" t="s">
        <v>1128</v>
      </c>
      <c r="I5288" t="s">
        <v>9</v>
      </c>
      <c r="J5288">
        <f>VLOOKUP(I5288,segmentID,2,FALSE)</f>
        <v>1</v>
      </c>
      <c r="K5288" t="s">
        <v>3255</v>
      </c>
      <c r="L5288">
        <f>VLOOKUP(K5288,country2,2,FALSE)</f>
        <v>1</v>
      </c>
      <c r="M5288" t="s">
        <v>707</v>
      </c>
      <c r="N5288">
        <f>VLOOKUP(Orders!M5288,city2,2,FALSE)</f>
        <v>104</v>
      </c>
      <c r="O5288" t="s">
        <v>228</v>
      </c>
      <c r="P5288">
        <f>VLOOKUP(O5288,state2,2,FALSE)</f>
        <v>23</v>
      </c>
      <c r="Q5288">
        <v>80027</v>
      </c>
      <c r="R5288" t="s">
        <v>21</v>
      </c>
      <c r="S5288">
        <f>VLOOKUP(R5288,region2,2,FALSE)</f>
        <v>2</v>
      </c>
      <c r="T5288" t="s">
        <v>4232</v>
      </c>
      <c r="U5288" t="s">
        <v>22</v>
      </c>
      <c r="V5288">
        <f>VLOOKUP(U5288,category2,2,FALSE)</f>
        <v>2</v>
      </c>
      <c r="W5288" t="s">
        <v>3231</v>
      </c>
      <c r="X5288">
        <f>VLOOKUP(W5288,subcat2,3,FALSE)</f>
        <v>9</v>
      </c>
      <c r="Y5288" t="s">
        <v>231</v>
      </c>
      <c r="Z5288">
        <v>9.5520000000000014</v>
      </c>
      <c r="AA5288">
        <v>8</v>
      </c>
      <c r="AB5288">
        <v>0.7</v>
      </c>
      <c r="AC5288" s="4">
        <v>-7.3231999999999999</v>
      </c>
    </row>
    <row r="5289" spans="1:29" x14ac:dyDescent="0.25">
      <c r="A5289" s="2">
        <v>5288</v>
      </c>
      <c r="B5289" t="s">
        <v>10125</v>
      </c>
      <c r="C5289" s="3">
        <v>42860</v>
      </c>
      <c r="D5289" s="3">
        <v>42861</v>
      </c>
      <c r="E5289" t="s">
        <v>97</v>
      </c>
      <c r="F5289">
        <f>VLOOKUP(E5289,SHIPMODE,2,FALSE)</f>
        <v>3</v>
      </c>
      <c r="G5289" t="s">
        <v>3548</v>
      </c>
      <c r="H5289" t="s">
        <v>1128</v>
      </c>
      <c r="I5289" t="s">
        <v>9</v>
      </c>
      <c r="J5289">
        <f>VLOOKUP(I5289,segmentID,2,FALSE)</f>
        <v>1</v>
      </c>
      <c r="K5289" t="s">
        <v>3255</v>
      </c>
      <c r="L5289">
        <f>VLOOKUP(K5289,country2,2,FALSE)</f>
        <v>1</v>
      </c>
      <c r="M5289" t="s">
        <v>707</v>
      </c>
      <c r="N5289">
        <f>VLOOKUP(Orders!M5289,city2,2,FALSE)</f>
        <v>104</v>
      </c>
      <c r="O5289" t="s">
        <v>228</v>
      </c>
      <c r="P5289">
        <f>VLOOKUP(O5289,state2,2,FALSE)</f>
        <v>23</v>
      </c>
      <c r="Q5289">
        <v>80027</v>
      </c>
      <c r="R5289" t="s">
        <v>21</v>
      </c>
      <c r="S5289">
        <f>VLOOKUP(R5289,region2,2,FALSE)</f>
        <v>2</v>
      </c>
      <c r="T5289" t="s">
        <v>4985</v>
      </c>
      <c r="U5289" t="s">
        <v>13</v>
      </c>
      <c r="V5289">
        <f>VLOOKUP(U5289,category2,2,FALSE)</f>
        <v>1</v>
      </c>
      <c r="W5289" t="s">
        <v>14</v>
      </c>
      <c r="X5289">
        <f>VLOOKUP(W5289,subcat2,3,FALSE)</f>
        <v>1</v>
      </c>
      <c r="Y5289" t="s">
        <v>1046</v>
      </c>
      <c r="Z5289">
        <v>89.991000000000014</v>
      </c>
      <c r="AA5289">
        <v>3</v>
      </c>
      <c r="AB5289">
        <v>0.7</v>
      </c>
      <c r="AC5289" s="4">
        <v>-152.9847</v>
      </c>
    </row>
    <row r="5290" spans="1:29" x14ac:dyDescent="0.25">
      <c r="A5290" s="2">
        <v>5289</v>
      </c>
      <c r="B5290" t="s">
        <v>10126</v>
      </c>
      <c r="C5290" s="3">
        <v>42855</v>
      </c>
      <c r="D5290" s="3">
        <v>42860</v>
      </c>
      <c r="E5290" t="s">
        <v>25</v>
      </c>
      <c r="F5290">
        <f>VLOOKUP(E5290,SHIPMODE,2,FALSE)</f>
        <v>2</v>
      </c>
      <c r="G5290" t="s">
        <v>3312</v>
      </c>
      <c r="H5290" t="s">
        <v>265</v>
      </c>
      <c r="I5290" t="s">
        <v>52</v>
      </c>
      <c r="J5290">
        <f>VLOOKUP(I5290,segmentID,2,FALSE)</f>
        <v>3</v>
      </c>
      <c r="K5290" t="s">
        <v>3255</v>
      </c>
      <c r="L5290">
        <f>VLOOKUP(K5290,country2,2,FALSE)</f>
        <v>1</v>
      </c>
      <c r="M5290" t="s">
        <v>67</v>
      </c>
      <c r="N5290">
        <f>VLOOKUP(Orders!M5290,city2,2,FALSE)</f>
        <v>9</v>
      </c>
      <c r="O5290" t="s">
        <v>20</v>
      </c>
      <c r="P5290">
        <f>VLOOKUP(O5290,state2,2,FALSE)</f>
        <v>2</v>
      </c>
      <c r="Q5290">
        <v>94122</v>
      </c>
      <c r="R5290" t="s">
        <v>21</v>
      </c>
      <c r="S5290">
        <f>VLOOKUP(R5290,region2,2,FALSE)</f>
        <v>2</v>
      </c>
      <c r="T5290" t="s">
        <v>5208</v>
      </c>
      <c r="U5290" t="s">
        <v>22</v>
      </c>
      <c r="V5290">
        <f>VLOOKUP(U5290,category2,2,FALSE)</f>
        <v>2</v>
      </c>
      <c r="W5290" t="s">
        <v>45</v>
      </c>
      <c r="X5290">
        <f>VLOOKUP(W5290,subcat2,3,FALSE)</f>
        <v>11</v>
      </c>
      <c r="Y5290" t="s">
        <v>1876</v>
      </c>
      <c r="Z5290">
        <v>163.96</v>
      </c>
      <c r="AA5290">
        <v>4</v>
      </c>
      <c r="AB5290">
        <v>0</v>
      </c>
      <c r="AC5290" s="4">
        <v>80.340400000000002</v>
      </c>
    </row>
    <row r="5291" spans="1:29" x14ac:dyDescent="0.25">
      <c r="A5291" s="2">
        <v>5290</v>
      </c>
      <c r="B5291" t="s">
        <v>6442</v>
      </c>
      <c r="C5291" s="3">
        <v>41890</v>
      </c>
      <c r="D5291" s="3">
        <v>41897</v>
      </c>
      <c r="E5291" t="s">
        <v>25</v>
      </c>
      <c r="F5291">
        <f>VLOOKUP(E5291,SHIPMODE,2,FALSE)</f>
        <v>2</v>
      </c>
      <c r="G5291" t="s">
        <v>3701</v>
      </c>
      <c r="H5291" t="s">
        <v>1657</v>
      </c>
      <c r="I5291" t="s">
        <v>9</v>
      </c>
      <c r="J5291">
        <f>VLOOKUP(I5291,segmentID,2,FALSE)</f>
        <v>1</v>
      </c>
      <c r="K5291" t="s">
        <v>3255</v>
      </c>
      <c r="L5291">
        <f>VLOOKUP(K5291,country2,2,FALSE)</f>
        <v>1</v>
      </c>
      <c r="M5291" t="s">
        <v>95</v>
      </c>
      <c r="N5291">
        <f>VLOOKUP(Orders!M5291,city2,2,FALSE)</f>
        <v>13</v>
      </c>
      <c r="O5291" t="s">
        <v>54</v>
      </c>
      <c r="P5291">
        <f>VLOOKUP(O5291,state2,2,FALSE)</f>
        <v>6</v>
      </c>
      <c r="Q5291">
        <v>77036</v>
      </c>
      <c r="R5291" t="s">
        <v>55</v>
      </c>
      <c r="S5291">
        <f>VLOOKUP(R5291,region2,2,FALSE)</f>
        <v>3</v>
      </c>
      <c r="T5291" t="s">
        <v>4948</v>
      </c>
      <c r="U5291" t="s">
        <v>22</v>
      </c>
      <c r="V5291">
        <f>VLOOKUP(U5291,category2,2,FALSE)</f>
        <v>2</v>
      </c>
      <c r="W5291" t="s">
        <v>45</v>
      </c>
      <c r="X5291">
        <f>VLOOKUP(W5291,subcat2,3,FALSE)</f>
        <v>11</v>
      </c>
      <c r="Y5291" t="s">
        <v>3124</v>
      </c>
      <c r="Z5291">
        <v>17.904</v>
      </c>
      <c r="AA5291">
        <v>2</v>
      </c>
      <c r="AB5291">
        <v>0.2</v>
      </c>
      <c r="AC5291" s="4">
        <v>6.2664</v>
      </c>
    </row>
    <row r="5292" spans="1:29" x14ac:dyDescent="0.25">
      <c r="A5292" s="2">
        <v>5291</v>
      </c>
      <c r="B5292" t="s">
        <v>6442</v>
      </c>
      <c r="C5292" s="3">
        <v>41890</v>
      </c>
      <c r="D5292" s="3">
        <v>41897</v>
      </c>
      <c r="E5292" t="s">
        <v>25</v>
      </c>
      <c r="F5292">
        <f>VLOOKUP(E5292,SHIPMODE,2,FALSE)</f>
        <v>2</v>
      </c>
      <c r="G5292" t="s">
        <v>3701</v>
      </c>
      <c r="H5292" t="s">
        <v>1657</v>
      </c>
      <c r="I5292" t="s">
        <v>9</v>
      </c>
      <c r="J5292">
        <f>VLOOKUP(I5292,segmentID,2,FALSE)</f>
        <v>1</v>
      </c>
      <c r="K5292" t="s">
        <v>3255</v>
      </c>
      <c r="L5292">
        <f>VLOOKUP(K5292,country2,2,FALSE)</f>
        <v>1</v>
      </c>
      <c r="M5292" t="s">
        <v>95</v>
      </c>
      <c r="N5292">
        <f>VLOOKUP(Orders!M5292,city2,2,FALSE)</f>
        <v>13</v>
      </c>
      <c r="O5292" t="s">
        <v>54</v>
      </c>
      <c r="P5292">
        <f>VLOOKUP(O5292,state2,2,FALSE)</f>
        <v>6</v>
      </c>
      <c r="Q5292">
        <v>77036</v>
      </c>
      <c r="R5292" t="s">
        <v>55</v>
      </c>
      <c r="S5292">
        <f>VLOOKUP(R5292,region2,2,FALSE)</f>
        <v>3</v>
      </c>
      <c r="T5292" t="s">
        <v>4103</v>
      </c>
      <c r="U5292" t="s">
        <v>13</v>
      </c>
      <c r="V5292">
        <f>VLOOKUP(U5292,category2,2,FALSE)</f>
        <v>1</v>
      </c>
      <c r="W5292" t="s">
        <v>3226</v>
      </c>
      <c r="X5292">
        <f>VLOOKUP(W5292,subcat2,3,FALSE)</f>
        <v>2</v>
      </c>
      <c r="Y5292" t="s">
        <v>339</v>
      </c>
      <c r="Z5292">
        <v>966.69999999999982</v>
      </c>
      <c r="AA5292">
        <v>5</v>
      </c>
      <c r="AB5292">
        <v>0.3</v>
      </c>
      <c r="AC5292" s="4">
        <v>-13.810000000000116</v>
      </c>
    </row>
    <row r="5293" spans="1:29" x14ac:dyDescent="0.25">
      <c r="A5293" s="2">
        <v>5292</v>
      </c>
      <c r="B5293" t="s">
        <v>6442</v>
      </c>
      <c r="C5293" s="3">
        <v>41890</v>
      </c>
      <c r="D5293" s="3">
        <v>41897</v>
      </c>
      <c r="E5293" t="s">
        <v>25</v>
      </c>
      <c r="F5293">
        <f>VLOOKUP(E5293,SHIPMODE,2,FALSE)</f>
        <v>2</v>
      </c>
      <c r="G5293" t="s">
        <v>3701</v>
      </c>
      <c r="H5293" t="s">
        <v>1657</v>
      </c>
      <c r="I5293" t="s">
        <v>9</v>
      </c>
      <c r="J5293">
        <f>VLOOKUP(I5293,segmentID,2,FALSE)</f>
        <v>1</v>
      </c>
      <c r="K5293" t="s">
        <v>3255</v>
      </c>
      <c r="L5293">
        <f>VLOOKUP(K5293,country2,2,FALSE)</f>
        <v>1</v>
      </c>
      <c r="M5293" t="s">
        <v>95</v>
      </c>
      <c r="N5293">
        <f>VLOOKUP(Orders!M5293,city2,2,FALSE)</f>
        <v>13</v>
      </c>
      <c r="O5293" t="s">
        <v>54</v>
      </c>
      <c r="P5293">
        <f>VLOOKUP(O5293,state2,2,FALSE)</f>
        <v>6</v>
      </c>
      <c r="Q5293">
        <v>77036</v>
      </c>
      <c r="R5293" t="s">
        <v>55</v>
      </c>
      <c r="S5293">
        <f>VLOOKUP(R5293,region2,2,FALSE)</f>
        <v>3</v>
      </c>
      <c r="T5293" t="s">
        <v>4177</v>
      </c>
      <c r="U5293" t="s">
        <v>22</v>
      </c>
      <c r="V5293">
        <f>VLOOKUP(U5293,category2,2,FALSE)</f>
        <v>2</v>
      </c>
      <c r="W5293" t="s">
        <v>45</v>
      </c>
      <c r="X5293">
        <f>VLOOKUP(W5293,subcat2,3,FALSE)</f>
        <v>11</v>
      </c>
      <c r="Y5293" t="s">
        <v>2715</v>
      </c>
      <c r="Z5293">
        <v>182.11199999999999</v>
      </c>
      <c r="AA5293">
        <v>6</v>
      </c>
      <c r="AB5293">
        <v>0.2</v>
      </c>
      <c r="AC5293" s="4">
        <v>61.46279999999998</v>
      </c>
    </row>
    <row r="5294" spans="1:29" x14ac:dyDescent="0.25">
      <c r="A5294" s="2">
        <v>5293</v>
      </c>
      <c r="B5294" t="s">
        <v>10127</v>
      </c>
      <c r="C5294" s="3">
        <v>42906</v>
      </c>
      <c r="D5294" s="3">
        <v>42909</v>
      </c>
      <c r="E5294" t="s">
        <v>97</v>
      </c>
      <c r="F5294">
        <f>VLOOKUP(E5294,SHIPMODE,2,FALSE)</f>
        <v>3</v>
      </c>
      <c r="G5294" t="s">
        <v>3562</v>
      </c>
      <c r="H5294" t="s">
        <v>1182</v>
      </c>
      <c r="I5294" t="s">
        <v>9</v>
      </c>
      <c r="J5294">
        <f>VLOOKUP(I5294,segmentID,2,FALSE)</f>
        <v>1</v>
      </c>
      <c r="K5294" t="s">
        <v>3255</v>
      </c>
      <c r="L5294">
        <f>VLOOKUP(K5294,country2,2,FALSE)</f>
        <v>1</v>
      </c>
      <c r="M5294" t="s">
        <v>685</v>
      </c>
      <c r="N5294">
        <f>VLOOKUP(Orders!M5294,city2,2,FALSE)</f>
        <v>101</v>
      </c>
      <c r="O5294" t="s">
        <v>28</v>
      </c>
      <c r="P5294">
        <f>VLOOKUP(O5294,state2,2,FALSE)</f>
        <v>3</v>
      </c>
      <c r="Q5294">
        <v>33180</v>
      </c>
      <c r="R5294" t="s">
        <v>12</v>
      </c>
      <c r="S5294">
        <f>VLOOKUP(R5294,region2,2,FALSE)</f>
        <v>1</v>
      </c>
      <c r="T5294" t="s">
        <v>5496</v>
      </c>
      <c r="U5294" t="s">
        <v>22</v>
      </c>
      <c r="V5294">
        <f>VLOOKUP(U5294,category2,2,FALSE)</f>
        <v>2</v>
      </c>
      <c r="W5294" t="s">
        <v>3227</v>
      </c>
      <c r="X5294">
        <f>VLOOKUP(W5294,subcat2,3,FALSE)</f>
        <v>5</v>
      </c>
      <c r="Y5294" t="s">
        <v>188</v>
      </c>
      <c r="Z5294">
        <v>4.4640000000000004</v>
      </c>
      <c r="AA5294">
        <v>1</v>
      </c>
      <c r="AB5294">
        <v>0.2</v>
      </c>
      <c r="AC5294" s="4">
        <v>0.33479999999999999</v>
      </c>
    </row>
    <row r="5295" spans="1:29" x14ac:dyDescent="0.25">
      <c r="A5295" s="2">
        <v>5294</v>
      </c>
      <c r="B5295" t="s">
        <v>7444</v>
      </c>
      <c r="C5295" s="3">
        <v>42364</v>
      </c>
      <c r="D5295" s="3">
        <v>42368</v>
      </c>
      <c r="E5295" t="s">
        <v>25</v>
      </c>
      <c r="F5295">
        <f>VLOOKUP(E5295,SHIPMODE,2,FALSE)</f>
        <v>2</v>
      </c>
      <c r="G5295" t="s">
        <v>3753</v>
      </c>
      <c r="H5295" t="s">
        <v>1824</v>
      </c>
      <c r="I5295" t="s">
        <v>9</v>
      </c>
      <c r="J5295">
        <f>VLOOKUP(I5295,segmentID,2,FALSE)</f>
        <v>1</v>
      </c>
      <c r="K5295" t="s">
        <v>3255</v>
      </c>
      <c r="L5295">
        <f>VLOOKUP(K5295,country2,2,FALSE)</f>
        <v>1</v>
      </c>
      <c r="M5295" t="s">
        <v>418</v>
      </c>
      <c r="N5295">
        <f>VLOOKUP(Orders!M5295,city2,2,FALSE)</f>
        <v>65</v>
      </c>
      <c r="O5295" t="s">
        <v>249</v>
      </c>
      <c r="P5295">
        <f>VLOOKUP(O5295,state2,2,FALSE)</f>
        <v>25</v>
      </c>
      <c r="Q5295">
        <v>44256</v>
      </c>
      <c r="R5295" t="s">
        <v>79</v>
      </c>
      <c r="S5295">
        <f>VLOOKUP(R5295,region2,2,FALSE)</f>
        <v>4</v>
      </c>
      <c r="T5295" t="s">
        <v>4925</v>
      </c>
      <c r="U5295" t="s">
        <v>13</v>
      </c>
      <c r="V5295">
        <f>VLOOKUP(U5295,category2,2,FALSE)</f>
        <v>1</v>
      </c>
      <c r="W5295" t="s">
        <v>29</v>
      </c>
      <c r="X5295">
        <f>VLOOKUP(W5295,subcat2,3,FALSE)</f>
        <v>4</v>
      </c>
      <c r="Y5295" t="s">
        <v>1444</v>
      </c>
      <c r="Z5295">
        <v>51.588000000000001</v>
      </c>
      <c r="AA5295">
        <v>1</v>
      </c>
      <c r="AB5295">
        <v>0.4</v>
      </c>
      <c r="AC5295" s="4">
        <v>-15.476400000000005</v>
      </c>
    </row>
    <row r="5296" spans="1:29" x14ac:dyDescent="0.25">
      <c r="A5296" s="2">
        <v>5295</v>
      </c>
      <c r="B5296" t="s">
        <v>10128</v>
      </c>
      <c r="C5296" s="3">
        <v>42962</v>
      </c>
      <c r="D5296" s="3">
        <v>42966</v>
      </c>
      <c r="E5296" t="s">
        <v>25</v>
      </c>
      <c r="F5296">
        <f>VLOOKUP(E5296,SHIPMODE,2,FALSE)</f>
        <v>2</v>
      </c>
      <c r="G5296" t="s">
        <v>3890</v>
      </c>
      <c r="H5296" t="s">
        <v>2403</v>
      </c>
      <c r="I5296" t="s">
        <v>18</v>
      </c>
      <c r="J5296">
        <f>VLOOKUP(I5296,segmentID,2,FALSE)</f>
        <v>2</v>
      </c>
      <c r="K5296" t="s">
        <v>3255</v>
      </c>
      <c r="L5296">
        <f>VLOOKUP(K5296,country2,2,FALSE)</f>
        <v>1</v>
      </c>
      <c r="M5296" t="s">
        <v>281</v>
      </c>
      <c r="N5296">
        <f>VLOOKUP(Orders!M5296,city2,2,FALSE)</f>
        <v>44</v>
      </c>
      <c r="O5296" t="s">
        <v>119</v>
      </c>
      <c r="P5296">
        <f>VLOOKUP(O5296,state2,2,FALSE)</f>
        <v>12</v>
      </c>
      <c r="Q5296">
        <v>55113</v>
      </c>
      <c r="R5296" t="s">
        <v>55</v>
      </c>
      <c r="S5296">
        <f>VLOOKUP(R5296,region2,2,FALSE)</f>
        <v>3</v>
      </c>
      <c r="T5296" t="s">
        <v>5789</v>
      </c>
      <c r="U5296" t="s">
        <v>22</v>
      </c>
      <c r="V5296">
        <f>VLOOKUP(U5296,category2,2,FALSE)</f>
        <v>2</v>
      </c>
      <c r="W5296" t="s">
        <v>23</v>
      </c>
      <c r="X5296">
        <f>VLOOKUP(W5296,subcat2,3,FALSE)</f>
        <v>3</v>
      </c>
      <c r="Y5296" t="s">
        <v>2986</v>
      </c>
      <c r="Z5296">
        <v>50.4</v>
      </c>
      <c r="AA5296">
        <v>8</v>
      </c>
      <c r="AB5296">
        <v>0</v>
      </c>
      <c r="AC5296" s="4">
        <v>23.183999999999997</v>
      </c>
    </row>
    <row r="5297" spans="1:29" x14ac:dyDescent="0.25">
      <c r="A5297" s="2">
        <v>5296</v>
      </c>
      <c r="B5297" t="s">
        <v>10129</v>
      </c>
      <c r="C5297" s="3">
        <v>42798</v>
      </c>
      <c r="D5297" s="3">
        <v>42803</v>
      </c>
      <c r="E5297" t="s">
        <v>25</v>
      </c>
      <c r="F5297">
        <f>VLOOKUP(E5297,SHIPMODE,2,FALSE)</f>
        <v>2</v>
      </c>
      <c r="G5297" t="s">
        <v>3279</v>
      </c>
      <c r="H5297" t="s">
        <v>130</v>
      </c>
      <c r="I5297" t="s">
        <v>9</v>
      </c>
      <c r="J5297">
        <f>VLOOKUP(I5297,segmentID,2,FALSE)</f>
        <v>1</v>
      </c>
      <c r="K5297" t="s">
        <v>3255</v>
      </c>
      <c r="L5297">
        <f>VLOOKUP(K5297,country2,2,FALSE)</f>
        <v>1</v>
      </c>
      <c r="M5297" t="s">
        <v>95</v>
      </c>
      <c r="N5297">
        <f>VLOOKUP(Orders!M5297,city2,2,FALSE)</f>
        <v>13</v>
      </c>
      <c r="O5297" t="s">
        <v>54</v>
      </c>
      <c r="P5297">
        <f>VLOOKUP(O5297,state2,2,FALSE)</f>
        <v>6</v>
      </c>
      <c r="Q5297">
        <v>77041</v>
      </c>
      <c r="R5297" t="s">
        <v>55</v>
      </c>
      <c r="S5297">
        <f>VLOOKUP(R5297,region2,2,FALSE)</f>
        <v>3</v>
      </c>
      <c r="T5297" t="s">
        <v>5048</v>
      </c>
      <c r="U5297" t="s">
        <v>22</v>
      </c>
      <c r="V5297">
        <f>VLOOKUP(U5297,category2,2,FALSE)</f>
        <v>2</v>
      </c>
      <c r="W5297" t="s">
        <v>45</v>
      </c>
      <c r="X5297">
        <f>VLOOKUP(W5297,subcat2,3,FALSE)</f>
        <v>11</v>
      </c>
      <c r="Y5297" t="s">
        <v>153</v>
      </c>
      <c r="Z5297">
        <v>89.567999999999998</v>
      </c>
      <c r="AA5297">
        <v>2</v>
      </c>
      <c r="AB5297">
        <v>0.2</v>
      </c>
      <c r="AC5297" s="4">
        <v>32.468400000000003</v>
      </c>
    </row>
    <row r="5298" spans="1:29" x14ac:dyDescent="0.25">
      <c r="A5298" s="2">
        <v>5297</v>
      </c>
      <c r="B5298" t="s">
        <v>10130</v>
      </c>
      <c r="C5298" s="3">
        <v>42943</v>
      </c>
      <c r="D5298" s="3">
        <v>42947</v>
      </c>
      <c r="E5298" t="s">
        <v>25</v>
      </c>
      <c r="F5298">
        <f>VLOOKUP(E5298,SHIPMODE,2,FALSE)</f>
        <v>2</v>
      </c>
      <c r="G5298" t="s">
        <v>4001</v>
      </c>
      <c r="H5298" t="s">
        <v>2873</v>
      </c>
      <c r="I5298" t="s">
        <v>9</v>
      </c>
      <c r="J5298">
        <f>VLOOKUP(I5298,segmentID,2,FALSE)</f>
        <v>1</v>
      </c>
      <c r="K5298" t="s">
        <v>3255</v>
      </c>
      <c r="L5298">
        <f>VLOOKUP(K5298,country2,2,FALSE)</f>
        <v>1</v>
      </c>
      <c r="M5298" t="s">
        <v>1429</v>
      </c>
      <c r="N5298">
        <f>VLOOKUP(Orders!M5298,city2,2,FALSE)</f>
        <v>182</v>
      </c>
      <c r="O5298" t="s">
        <v>139</v>
      </c>
      <c r="P5298">
        <f>VLOOKUP(O5298,state2,2,FALSE)</f>
        <v>16</v>
      </c>
      <c r="Q5298">
        <v>10701</v>
      </c>
      <c r="R5298" t="s">
        <v>79</v>
      </c>
      <c r="S5298">
        <f>VLOOKUP(R5298,region2,2,FALSE)</f>
        <v>4</v>
      </c>
      <c r="T5298" t="s">
        <v>5028</v>
      </c>
      <c r="U5298" t="s">
        <v>13</v>
      </c>
      <c r="V5298">
        <f>VLOOKUP(U5298,category2,2,FALSE)</f>
        <v>1</v>
      </c>
      <c r="W5298" t="s">
        <v>3228</v>
      </c>
      <c r="X5298">
        <f>VLOOKUP(W5298,subcat2,3,FALSE)</f>
        <v>6</v>
      </c>
      <c r="Y5298" t="s">
        <v>711</v>
      </c>
      <c r="Z5298">
        <v>14.89</v>
      </c>
      <c r="AA5298">
        <v>1</v>
      </c>
      <c r="AB5298">
        <v>0</v>
      </c>
      <c r="AC5298" s="4">
        <v>4.0203000000000007</v>
      </c>
    </row>
    <row r="5299" spans="1:29" x14ac:dyDescent="0.25">
      <c r="A5299" s="2">
        <v>5298</v>
      </c>
      <c r="B5299" t="s">
        <v>10130</v>
      </c>
      <c r="C5299" s="3">
        <v>42943</v>
      </c>
      <c r="D5299" s="3">
        <v>42947</v>
      </c>
      <c r="E5299" t="s">
        <v>25</v>
      </c>
      <c r="F5299">
        <f>VLOOKUP(E5299,SHIPMODE,2,FALSE)</f>
        <v>2</v>
      </c>
      <c r="G5299" t="s">
        <v>4001</v>
      </c>
      <c r="H5299" t="s">
        <v>2873</v>
      </c>
      <c r="I5299" t="s">
        <v>9</v>
      </c>
      <c r="J5299">
        <f>VLOOKUP(I5299,segmentID,2,FALSE)</f>
        <v>1</v>
      </c>
      <c r="K5299" t="s">
        <v>3255</v>
      </c>
      <c r="L5299">
        <f>VLOOKUP(K5299,country2,2,FALSE)</f>
        <v>1</v>
      </c>
      <c r="M5299" t="s">
        <v>1429</v>
      </c>
      <c r="N5299">
        <f>VLOOKUP(Orders!M5299,city2,2,FALSE)</f>
        <v>182</v>
      </c>
      <c r="O5299" t="s">
        <v>139</v>
      </c>
      <c r="P5299">
        <f>VLOOKUP(O5299,state2,2,FALSE)</f>
        <v>16</v>
      </c>
      <c r="Q5299">
        <v>10701</v>
      </c>
      <c r="R5299" t="s">
        <v>79</v>
      </c>
      <c r="S5299">
        <f>VLOOKUP(R5299,region2,2,FALSE)</f>
        <v>4</v>
      </c>
      <c r="T5299" t="s">
        <v>4794</v>
      </c>
      <c r="U5299" t="s">
        <v>35</v>
      </c>
      <c r="V5299">
        <f>VLOOKUP(U5299,category2,2,FALSE)</f>
        <v>3</v>
      </c>
      <c r="W5299" t="s">
        <v>3230</v>
      </c>
      <c r="X5299">
        <f>VLOOKUP(W5299,subcat2,3,FALSE)</f>
        <v>8</v>
      </c>
      <c r="Y5299" t="s">
        <v>2038</v>
      </c>
      <c r="Z5299">
        <v>543.91999999999996</v>
      </c>
      <c r="AA5299">
        <v>8</v>
      </c>
      <c r="AB5299">
        <v>0</v>
      </c>
      <c r="AC5299" s="4">
        <v>135.98000000000002</v>
      </c>
    </row>
    <row r="5300" spans="1:29" x14ac:dyDescent="0.25">
      <c r="A5300" s="2">
        <v>5299</v>
      </c>
      <c r="B5300" t="s">
        <v>8619</v>
      </c>
      <c r="C5300" s="3">
        <v>42636</v>
      </c>
      <c r="D5300" s="3">
        <v>42639</v>
      </c>
      <c r="E5300" t="s">
        <v>97</v>
      </c>
      <c r="F5300">
        <f>VLOOKUP(E5300,SHIPMODE,2,FALSE)</f>
        <v>3</v>
      </c>
      <c r="G5300" t="s">
        <v>3256</v>
      </c>
      <c r="H5300" t="s">
        <v>17</v>
      </c>
      <c r="I5300" t="s">
        <v>18</v>
      </c>
      <c r="J5300">
        <f>VLOOKUP(I5300,segmentID,2,FALSE)</f>
        <v>2</v>
      </c>
      <c r="K5300" t="s">
        <v>3255</v>
      </c>
      <c r="L5300">
        <f>VLOOKUP(K5300,country2,2,FALSE)</f>
        <v>1</v>
      </c>
      <c r="M5300" t="s">
        <v>466</v>
      </c>
      <c r="N5300">
        <f>VLOOKUP(Orders!M5300,city2,2,FALSE)</f>
        <v>71</v>
      </c>
      <c r="O5300" t="s">
        <v>20</v>
      </c>
      <c r="P5300">
        <f>VLOOKUP(O5300,state2,2,FALSE)</f>
        <v>2</v>
      </c>
      <c r="Q5300">
        <v>92037</v>
      </c>
      <c r="R5300" t="s">
        <v>21</v>
      </c>
      <c r="S5300">
        <f>VLOOKUP(R5300,region2,2,FALSE)</f>
        <v>2</v>
      </c>
      <c r="T5300" t="s">
        <v>4139</v>
      </c>
      <c r="U5300" t="s">
        <v>22</v>
      </c>
      <c r="V5300">
        <f>VLOOKUP(U5300,category2,2,FALSE)</f>
        <v>2</v>
      </c>
      <c r="W5300" t="s">
        <v>103</v>
      </c>
      <c r="X5300">
        <f>VLOOKUP(W5300,subcat2,3,FALSE)</f>
        <v>13</v>
      </c>
      <c r="Y5300" t="s">
        <v>191</v>
      </c>
      <c r="Z5300">
        <v>4.08</v>
      </c>
      <c r="AA5300">
        <v>2</v>
      </c>
      <c r="AB5300">
        <v>0</v>
      </c>
      <c r="AC5300" s="4">
        <v>1.9175999999999997</v>
      </c>
    </row>
    <row r="5301" spans="1:29" x14ac:dyDescent="0.25">
      <c r="A5301" s="2">
        <v>5300</v>
      </c>
      <c r="B5301" t="s">
        <v>8619</v>
      </c>
      <c r="C5301" s="3">
        <v>42636</v>
      </c>
      <c r="D5301" s="3">
        <v>42639</v>
      </c>
      <c r="E5301" t="s">
        <v>97</v>
      </c>
      <c r="F5301">
        <f>VLOOKUP(E5301,SHIPMODE,2,FALSE)</f>
        <v>3</v>
      </c>
      <c r="G5301" t="s">
        <v>3256</v>
      </c>
      <c r="H5301" t="s">
        <v>17</v>
      </c>
      <c r="I5301" t="s">
        <v>18</v>
      </c>
      <c r="J5301">
        <f>VLOOKUP(I5301,segmentID,2,FALSE)</f>
        <v>2</v>
      </c>
      <c r="K5301" t="s">
        <v>3255</v>
      </c>
      <c r="L5301">
        <f>VLOOKUP(K5301,country2,2,FALSE)</f>
        <v>1</v>
      </c>
      <c r="M5301" t="s">
        <v>466</v>
      </c>
      <c r="N5301">
        <f>VLOOKUP(Orders!M5301,city2,2,FALSE)</f>
        <v>71</v>
      </c>
      <c r="O5301" t="s">
        <v>20</v>
      </c>
      <c r="P5301">
        <f>VLOOKUP(O5301,state2,2,FALSE)</f>
        <v>2</v>
      </c>
      <c r="Q5301">
        <v>92037</v>
      </c>
      <c r="R5301" t="s">
        <v>21</v>
      </c>
      <c r="S5301">
        <f>VLOOKUP(R5301,region2,2,FALSE)</f>
        <v>2</v>
      </c>
      <c r="T5301" t="s">
        <v>4273</v>
      </c>
      <c r="U5301" t="s">
        <v>22</v>
      </c>
      <c r="V5301">
        <f>VLOOKUP(U5301,category2,2,FALSE)</f>
        <v>2</v>
      </c>
      <c r="W5301" t="s">
        <v>23</v>
      </c>
      <c r="X5301">
        <f>VLOOKUP(W5301,subcat2,3,FALSE)</f>
        <v>3</v>
      </c>
      <c r="Y5301" t="s">
        <v>994</v>
      </c>
      <c r="Z5301">
        <v>18.899999999999999</v>
      </c>
      <c r="AA5301">
        <v>3</v>
      </c>
      <c r="AB5301">
        <v>0</v>
      </c>
      <c r="AC5301" s="4">
        <v>8.6939999999999991</v>
      </c>
    </row>
    <row r="5302" spans="1:29" x14ac:dyDescent="0.25">
      <c r="A5302" s="2">
        <v>5301</v>
      </c>
      <c r="B5302" t="s">
        <v>8620</v>
      </c>
      <c r="C5302" s="3">
        <v>42520</v>
      </c>
      <c r="D5302" s="3">
        <v>42524</v>
      </c>
      <c r="E5302" t="s">
        <v>25</v>
      </c>
      <c r="F5302">
        <f>VLOOKUP(E5302,SHIPMODE,2,FALSE)</f>
        <v>2</v>
      </c>
      <c r="G5302" t="s">
        <v>3961</v>
      </c>
      <c r="H5302" t="s">
        <v>2658</v>
      </c>
      <c r="I5302" t="s">
        <v>18</v>
      </c>
      <c r="J5302">
        <f>VLOOKUP(I5302,segmentID,2,FALSE)</f>
        <v>2</v>
      </c>
      <c r="K5302" t="s">
        <v>3255</v>
      </c>
      <c r="L5302">
        <f>VLOOKUP(K5302,country2,2,FALSE)</f>
        <v>1</v>
      </c>
      <c r="M5302" t="s">
        <v>164</v>
      </c>
      <c r="N5302">
        <f>VLOOKUP(Orders!M5302,city2,2,FALSE)</f>
        <v>25</v>
      </c>
      <c r="O5302" t="s">
        <v>165</v>
      </c>
      <c r="P5302">
        <f>VLOOKUP(O5302,state2,2,FALSE)</f>
        <v>18</v>
      </c>
      <c r="Q5302">
        <v>22153</v>
      </c>
      <c r="R5302" t="s">
        <v>12</v>
      </c>
      <c r="S5302">
        <f>VLOOKUP(R5302,region2,2,FALSE)</f>
        <v>1</v>
      </c>
      <c r="T5302" t="s">
        <v>5409</v>
      </c>
      <c r="U5302" t="s">
        <v>13</v>
      </c>
      <c r="V5302">
        <f>VLOOKUP(U5302,category2,2,FALSE)</f>
        <v>1</v>
      </c>
      <c r="W5302" t="s">
        <v>29</v>
      </c>
      <c r="X5302">
        <f>VLOOKUP(W5302,subcat2,3,FALSE)</f>
        <v>4</v>
      </c>
      <c r="Y5302" t="s">
        <v>1110</v>
      </c>
      <c r="Z5302">
        <v>2275.5</v>
      </c>
      <c r="AA5302">
        <v>10</v>
      </c>
      <c r="AB5302">
        <v>0</v>
      </c>
      <c r="AC5302" s="4">
        <v>386.83499999999981</v>
      </c>
    </row>
    <row r="5303" spans="1:29" x14ac:dyDescent="0.25">
      <c r="A5303" s="2">
        <v>5302</v>
      </c>
      <c r="B5303" t="s">
        <v>8620</v>
      </c>
      <c r="C5303" s="3">
        <v>42520</v>
      </c>
      <c r="D5303" s="3">
        <v>42524</v>
      </c>
      <c r="E5303" t="s">
        <v>25</v>
      </c>
      <c r="F5303">
        <f>VLOOKUP(E5303,SHIPMODE,2,FALSE)</f>
        <v>2</v>
      </c>
      <c r="G5303" t="s">
        <v>3961</v>
      </c>
      <c r="H5303" t="s">
        <v>2658</v>
      </c>
      <c r="I5303" t="s">
        <v>18</v>
      </c>
      <c r="J5303">
        <f>VLOOKUP(I5303,segmentID,2,FALSE)</f>
        <v>2</v>
      </c>
      <c r="K5303" t="s">
        <v>3255</v>
      </c>
      <c r="L5303">
        <f>VLOOKUP(K5303,country2,2,FALSE)</f>
        <v>1</v>
      </c>
      <c r="M5303" t="s">
        <v>164</v>
      </c>
      <c r="N5303">
        <f>VLOOKUP(Orders!M5303,city2,2,FALSE)</f>
        <v>25</v>
      </c>
      <c r="O5303" t="s">
        <v>165</v>
      </c>
      <c r="P5303">
        <f>VLOOKUP(O5303,state2,2,FALSE)</f>
        <v>18</v>
      </c>
      <c r="Q5303">
        <v>22153</v>
      </c>
      <c r="R5303" t="s">
        <v>12</v>
      </c>
      <c r="S5303">
        <f>VLOOKUP(R5303,region2,2,FALSE)</f>
        <v>1</v>
      </c>
      <c r="T5303" t="s">
        <v>4852</v>
      </c>
      <c r="U5303" t="s">
        <v>35</v>
      </c>
      <c r="V5303">
        <f>VLOOKUP(U5303,category2,2,FALSE)</f>
        <v>3</v>
      </c>
      <c r="W5303" t="s">
        <v>3232</v>
      </c>
      <c r="X5303">
        <f>VLOOKUP(W5303,subcat2,3,FALSE)</f>
        <v>12</v>
      </c>
      <c r="Y5303" t="s">
        <v>1850</v>
      </c>
      <c r="Z5303">
        <v>1979.6999999999998</v>
      </c>
      <c r="AA5303">
        <v>6</v>
      </c>
      <c r="AB5303">
        <v>0</v>
      </c>
      <c r="AC5303" s="4">
        <v>653.30099999999982</v>
      </c>
    </row>
    <row r="5304" spans="1:29" x14ac:dyDescent="0.25">
      <c r="A5304" s="2">
        <v>5303</v>
      </c>
      <c r="B5304" t="s">
        <v>8620</v>
      </c>
      <c r="C5304" s="3">
        <v>42520</v>
      </c>
      <c r="D5304" s="3">
        <v>42524</v>
      </c>
      <c r="E5304" t="s">
        <v>25</v>
      </c>
      <c r="F5304">
        <f>VLOOKUP(E5304,SHIPMODE,2,FALSE)</f>
        <v>2</v>
      </c>
      <c r="G5304" t="s">
        <v>3961</v>
      </c>
      <c r="H5304" t="s">
        <v>2658</v>
      </c>
      <c r="I5304" t="s">
        <v>18</v>
      </c>
      <c r="J5304">
        <f>VLOOKUP(I5304,segmentID,2,FALSE)</f>
        <v>2</v>
      </c>
      <c r="K5304" t="s">
        <v>3255</v>
      </c>
      <c r="L5304">
        <f>VLOOKUP(K5304,country2,2,FALSE)</f>
        <v>1</v>
      </c>
      <c r="M5304" t="s">
        <v>164</v>
      </c>
      <c r="N5304">
        <f>VLOOKUP(Orders!M5304,city2,2,FALSE)</f>
        <v>25</v>
      </c>
      <c r="O5304" t="s">
        <v>165</v>
      </c>
      <c r="P5304">
        <f>VLOOKUP(O5304,state2,2,FALSE)</f>
        <v>18</v>
      </c>
      <c r="Q5304">
        <v>22153</v>
      </c>
      <c r="R5304" t="s">
        <v>12</v>
      </c>
      <c r="S5304">
        <f>VLOOKUP(R5304,region2,2,FALSE)</f>
        <v>1</v>
      </c>
      <c r="T5304" t="s">
        <v>4587</v>
      </c>
      <c r="U5304" t="s">
        <v>22</v>
      </c>
      <c r="V5304">
        <f>VLOOKUP(U5304,category2,2,FALSE)</f>
        <v>2</v>
      </c>
      <c r="W5304" t="s">
        <v>23</v>
      </c>
      <c r="X5304">
        <f>VLOOKUP(W5304,subcat2,3,FALSE)</f>
        <v>3</v>
      </c>
      <c r="Y5304" t="s">
        <v>509</v>
      </c>
      <c r="Z5304">
        <v>62.099999999999994</v>
      </c>
      <c r="AA5304">
        <v>6</v>
      </c>
      <c r="AB5304">
        <v>0</v>
      </c>
      <c r="AC5304" s="4">
        <v>29.808</v>
      </c>
    </row>
    <row r="5305" spans="1:29" x14ac:dyDescent="0.25">
      <c r="A5305" s="2">
        <v>5304</v>
      </c>
      <c r="B5305" t="s">
        <v>6443</v>
      </c>
      <c r="C5305" s="3">
        <v>41959</v>
      </c>
      <c r="D5305" s="3">
        <v>41963</v>
      </c>
      <c r="E5305" t="s">
        <v>25</v>
      </c>
      <c r="F5305">
        <f>VLOOKUP(E5305,SHIPMODE,2,FALSE)</f>
        <v>2</v>
      </c>
      <c r="G5305" t="s">
        <v>3524</v>
      </c>
      <c r="H5305" t="s">
        <v>1052</v>
      </c>
      <c r="I5305" t="s">
        <v>9</v>
      </c>
      <c r="J5305">
        <f>VLOOKUP(I5305,segmentID,2,FALSE)</f>
        <v>1</v>
      </c>
      <c r="K5305" t="s">
        <v>3255</v>
      </c>
      <c r="L5305">
        <f>VLOOKUP(K5305,country2,2,FALSE)</f>
        <v>1</v>
      </c>
      <c r="M5305" t="s">
        <v>183</v>
      </c>
      <c r="N5305">
        <f>VLOOKUP(Orders!M5305,city2,2,FALSE)</f>
        <v>28</v>
      </c>
      <c r="O5305" t="s">
        <v>110</v>
      </c>
      <c r="P5305">
        <f>VLOOKUP(O5305,state2,2,FALSE)</f>
        <v>11</v>
      </c>
      <c r="Q5305">
        <v>62521</v>
      </c>
      <c r="R5305" t="s">
        <v>55</v>
      </c>
      <c r="S5305">
        <f>VLOOKUP(R5305,region2,2,FALSE)</f>
        <v>3</v>
      </c>
      <c r="T5305" t="s">
        <v>5460</v>
      </c>
      <c r="U5305" t="s">
        <v>13</v>
      </c>
      <c r="V5305">
        <f>VLOOKUP(U5305,category2,2,FALSE)</f>
        <v>1</v>
      </c>
      <c r="W5305" t="s">
        <v>3226</v>
      </c>
      <c r="X5305">
        <f>VLOOKUP(W5305,subcat2,3,FALSE)</f>
        <v>2</v>
      </c>
      <c r="Y5305" t="s">
        <v>872</v>
      </c>
      <c r="Z5305">
        <v>37.295999999999999</v>
      </c>
      <c r="AA5305">
        <v>2</v>
      </c>
      <c r="AB5305">
        <v>0.3</v>
      </c>
      <c r="AC5305" s="4">
        <v>-1.0656000000000017</v>
      </c>
    </row>
    <row r="5306" spans="1:29" x14ac:dyDescent="0.25">
      <c r="A5306" s="2">
        <v>5305</v>
      </c>
      <c r="B5306" t="s">
        <v>6444</v>
      </c>
      <c r="C5306" s="3">
        <v>41903</v>
      </c>
      <c r="D5306" s="3">
        <v>41905</v>
      </c>
      <c r="E5306" t="s">
        <v>97</v>
      </c>
      <c r="F5306">
        <f>VLOOKUP(E5306,SHIPMODE,2,FALSE)</f>
        <v>3</v>
      </c>
      <c r="G5306" t="s">
        <v>3440</v>
      </c>
      <c r="H5306" t="s">
        <v>770</v>
      </c>
      <c r="I5306" t="s">
        <v>52</v>
      </c>
      <c r="J5306">
        <f>VLOOKUP(I5306,segmentID,2,FALSE)</f>
        <v>3</v>
      </c>
      <c r="K5306" t="s">
        <v>3255</v>
      </c>
      <c r="L5306">
        <f>VLOOKUP(K5306,country2,2,FALSE)</f>
        <v>1</v>
      </c>
      <c r="M5306" t="s">
        <v>1267</v>
      </c>
      <c r="N5306">
        <f>VLOOKUP(Orders!M5306,city2,2,FALSE)</f>
        <v>165</v>
      </c>
      <c r="O5306" t="s">
        <v>54</v>
      </c>
      <c r="P5306">
        <f>VLOOKUP(O5306,state2,2,FALSE)</f>
        <v>6</v>
      </c>
      <c r="Q5306">
        <v>75043</v>
      </c>
      <c r="R5306" t="s">
        <v>55</v>
      </c>
      <c r="S5306">
        <f>VLOOKUP(R5306,region2,2,FALSE)</f>
        <v>3</v>
      </c>
      <c r="T5306" t="s">
        <v>5513</v>
      </c>
      <c r="U5306" t="s">
        <v>13</v>
      </c>
      <c r="V5306">
        <f>VLOOKUP(U5306,category2,2,FALSE)</f>
        <v>1</v>
      </c>
      <c r="W5306" t="s">
        <v>3228</v>
      </c>
      <c r="X5306">
        <f>VLOOKUP(W5306,subcat2,3,FALSE)</f>
        <v>6</v>
      </c>
      <c r="Y5306" t="s">
        <v>101</v>
      </c>
      <c r="Z5306">
        <v>8.5440000000000005</v>
      </c>
      <c r="AA5306">
        <v>2</v>
      </c>
      <c r="AB5306">
        <v>0.6</v>
      </c>
      <c r="AC5306" s="4">
        <v>-7.4759999999999991</v>
      </c>
    </row>
    <row r="5307" spans="1:29" x14ac:dyDescent="0.25">
      <c r="A5307" s="2">
        <v>5306</v>
      </c>
      <c r="B5307" t="s">
        <v>8621</v>
      </c>
      <c r="C5307" s="3">
        <v>42421</v>
      </c>
      <c r="D5307" s="3">
        <v>42426</v>
      </c>
      <c r="E5307" t="s">
        <v>25</v>
      </c>
      <c r="F5307">
        <f>VLOOKUP(E5307,SHIPMODE,2,FALSE)</f>
        <v>2</v>
      </c>
      <c r="G5307" t="s">
        <v>3551</v>
      </c>
      <c r="H5307" t="s">
        <v>1139</v>
      </c>
      <c r="I5307" t="s">
        <v>18</v>
      </c>
      <c r="J5307">
        <f>VLOOKUP(I5307,segmentID,2,FALSE)</f>
        <v>2</v>
      </c>
      <c r="K5307" t="s">
        <v>3255</v>
      </c>
      <c r="L5307">
        <f>VLOOKUP(K5307,country2,2,FALSE)</f>
        <v>1</v>
      </c>
      <c r="M5307" t="s">
        <v>1097</v>
      </c>
      <c r="N5307">
        <f>VLOOKUP(Orders!M5307,city2,2,FALSE)</f>
        <v>148</v>
      </c>
      <c r="O5307" t="s">
        <v>139</v>
      </c>
      <c r="P5307">
        <f>VLOOKUP(O5307,state2,2,FALSE)</f>
        <v>16</v>
      </c>
      <c r="Q5307">
        <v>11572</v>
      </c>
      <c r="R5307" t="s">
        <v>79</v>
      </c>
      <c r="S5307">
        <f>VLOOKUP(R5307,region2,2,FALSE)</f>
        <v>4</v>
      </c>
      <c r="T5307" t="s">
        <v>4203</v>
      </c>
      <c r="U5307" t="s">
        <v>13</v>
      </c>
      <c r="V5307">
        <f>VLOOKUP(U5307,category2,2,FALSE)</f>
        <v>1</v>
      </c>
      <c r="W5307" t="s">
        <v>3228</v>
      </c>
      <c r="X5307">
        <f>VLOOKUP(W5307,subcat2,3,FALSE)</f>
        <v>6</v>
      </c>
      <c r="Y5307" t="s">
        <v>1544</v>
      </c>
      <c r="Z5307">
        <v>68.949999999999989</v>
      </c>
      <c r="AA5307">
        <v>5</v>
      </c>
      <c r="AB5307">
        <v>0</v>
      </c>
      <c r="AC5307" s="4">
        <v>28.959000000000003</v>
      </c>
    </row>
    <row r="5308" spans="1:29" x14ac:dyDescent="0.25">
      <c r="A5308" s="2">
        <v>5307</v>
      </c>
      <c r="B5308" t="s">
        <v>8621</v>
      </c>
      <c r="C5308" s="3">
        <v>42421</v>
      </c>
      <c r="D5308" s="3">
        <v>42426</v>
      </c>
      <c r="E5308" t="s">
        <v>25</v>
      </c>
      <c r="F5308">
        <f>VLOOKUP(E5308,SHIPMODE,2,FALSE)</f>
        <v>2</v>
      </c>
      <c r="G5308" t="s">
        <v>3551</v>
      </c>
      <c r="H5308" t="s">
        <v>1139</v>
      </c>
      <c r="I5308" t="s">
        <v>18</v>
      </c>
      <c r="J5308">
        <f>VLOOKUP(I5308,segmentID,2,FALSE)</f>
        <v>2</v>
      </c>
      <c r="K5308" t="s">
        <v>3255</v>
      </c>
      <c r="L5308">
        <f>VLOOKUP(K5308,country2,2,FALSE)</f>
        <v>1</v>
      </c>
      <c r="M5308" t="s">
        <v>1097</v>
      </c>
      <c r="N5308">
        <f>VLOOKUP(Orders!M5308,city2,2,FALSE)</f>
        <v>148</v>
      </c>
      <c r="O5308" t="s">
        <v>139</v>
      </c>
      <c r="P5308">
        <f>VLOOKUP(O5308,state2,2,FALSE)</f>
        <v>16</v>
      </c>
      <c r="Q5308">
        <v>11572</v>
      </c>
      <c r="R5308" t="s">
        <v>79</v>
      </c>
      <c r="S5308">
        <f>VLOOKUP(R5308,region2,2,FALSE)</f>
        <v>4</v>
      </c>
      <c r="T5308" t="s">
        <v>4688</v>
      </c>
      <c r="U5308" t="s">
        <v>22</v>
      </c>
      <c r="V5308">
        <f>VLOOKUP(U5308,category2,2,FALSE)</f>
        <v>2</v>
      </c>
      <c r="W5308" t="s">
        <v>3227</v>
      </c>
      <c r="X5308">
        <f>VLOOKUP(W5308,subcat2,3,FALSE)</f>
        <v>5</v>
      </c>
      <c r="Y5308" t="s">
        <v>1226</v>
      </c>
      <c r="Z5308">
        <v>296.37</v>
      </c>
      <c r="AA5308">
        <v>3</v>
      </c>
      <c r="AB5308">
        <v>0</v>
      </c>
      <c r="AC5308" s="4">
        <v>80.019899999999993</v>
      </c>
    </row>
    <row r="5309" spans="1:29" x14ac:dyDescent="0.25">
      <c r="A5309" s="2">
        <v>5308</v>
      </c>
      <c r="B5309" t="s">
        <v>8621</v>
      </c>
      <c r="C5309" s="3">
        <v>42421</v>
      </c>
      <c r="D5309" s="3">
        <v>42426</v>
      </c>
      <c r="E5309" t="s">
        <v>25</v>
      </c>
      <c r="F5309">
        <f>VLOOKUP(E5309,SHIPMODE,2,FALSE)</f>
        <v>2</v>
      </c>
      <c r="G5309" t="s">
        <v>3551</v>
      </c>
      <c r="H5309" t="s">
        <v>1139</v>
      </c>
      <c r="I5309" t="s">
        <v>18</v>
      </c>
      <c r="J5309">
        <f>VLOOKUP(I5309,segmentID,2,FALSE)</f>
        <v>2</v>
      </c>
      <c r="K5309" t="s">
        <v>3255</v>
      </c>
      <c r="L5309">
        <f>VLOOKUP(K5309,country2,2,FALSE)</f>
        <v>1</v>
      </c>
      <c r="M5309" t="s">
        <v>1097</v>
      </c>
      <c r="N5309">
        <f>VLOOKUP(Orders!M5309,city2,2,FALSE)</f>
        <v>148</v>
      </c>
      <c r="O5309" t="s">
        <v>139</v>
      </c>
      <c r="P5309">
        <f>VLOOKUP(O5309,state2,2,FALSE)</f>
        <v>16</v>
      </c>
      <c r="Q5309">
        <v>11572</v>
      </c>
      <c r="R5309" t="s">
        <v>79</v>
      </c>
      <c r="S5309">
        <f>VLOOKUP(R5309,region2,2,FALSE)</f>
        <v>4</v>
      </c>
      <c r="T5309" t="s">
        <v>5790</v>
      </c>
      <c r="U5309" t="s">
        <v>35</v>
      </c>
      <c r="V5309">
        <f>VLOOKUP(U5309,category2,2,FALSE)</f>
        <v>3</v>
      </c>
      <c r="W5309" t="s">
        <v>3230</v>
      </c>
      <c r="X5309">
        <f>VLOOKUP(W5309,subcat2,3,FALSE)</f>
        <v>8</v>
      </c>
      <c r="Y5309" t="s">
        <v>1718</v>
      </c>
      <c r="Z5309">
        <v>39.979999999999997</v>
      </c>
      <c r="AA5309">
        <v>2</v>
      </c>
      <c r="AB5309">
        <v>0</v>
      </c>
      <c r="AC5309" s="4">
        <v>1.9989999999999952</v>
      </c>
    </row>
    <row r="5310" spans="1:29" x14ac:dyDescent="0.25">
      <c r="A5310" s="2">
        <v>5309</v>
      </c>
      <c r="B5310" t="s">
        <v>10131</v>
      </c>
      <c r="C5310" s="3">
        <v>43058</v>
      </c>
      <c r="D5310" s="3">
        <v>43060</v>
      </c>
      <c r="E5310" t="s">
        <v>97</v>
      </c>
      <c r="F5310">
        <f>VLOOKUP(E5310,SHIPMODE,2,FALSE)</f>
        <v>3</v>
      </c>
      <c r="G5310" t="s">
        <v>3975</v>
      </c>
      <c r="H5310" t="s">
        <v>2730</v>
      </c>
      <c r="I5310" t="s">
        <v>9</v>
      </c>
      <c r="J5310">
        <f>VLOOKUP(I5310,segmentID,2,FALSE)</f>
        <v>1</v>
      </c>
      <c r="K5310" t="s">
        <v>3255</v>
      </c>
      <c r="L5310">
        <f>VLOOKUP(K5310,country2,2,FALSE)</f>
        <v>1</v>
      </c>
      <c r="M5310" t="s">
        <v>95</v>
      </c>
      <c r="N5310">
        <f>VLOOKUP(Orders!M5310,city2,2,FALSE)</f>
        <v>13</v>
      </c>
      <c r="O5310" t="s">
        <v>54</v>
      </c>
      <c r="P5310">
        <f>VLOOKUP(O5310,state2,2,FALSE)</f>
        <v>6</v>
      </c>
      <c r="Q5310">
        <v>77095</v>
      </c>
      <c r="R5310" t="s">
        <v>55</v>
      </c>
      <c r="S5310">
        <f>VLOOKUP(R5310,region2,2,FALSE)</f>
        <v>3</v>
      </c>
      <c r="T5310" t="s">
        <v>5285</v>
      </c>
      <c r="U5310" t="s">
        <v>13</v>
      </c>
      <c r="V5310">
        <f>VLOOKUP(U5310,category2,2,FALSE)</f>
        <v>1</v>
      </c>
      <c r="W5310" t="s">
        <v>3226</v>
      </c>
      <c r="X5310">
        <f>VLOOKUP(W5310,subcat2,3,FALSE)</f>
        <v>2</v>
      </c>
      <c r="Y5310" t="s">
        <v>1516</v>
      </c>
      <c r="Z5310">
        <v>191.05799999999999</v>
      </c>
      <c r="AA5310">
        <v>3</v>
      </c>
      <c r="AB5310">
        <v>0.3</v>
      </c>
      <c r="AC5310" s="4">
        <v>-46.399800000000013</v>
      </c>
    </row>
    <row r="5311" spans="1:29" x14ac:dyDescent="0.25">
      <c r="A5311" s="2">
        <v>5310</v>
      </c>
      <c r="B5311" t="s">
        <v>10131</v>
      </c>
      <c r="C5311" s="3">
        <v>43058</v>
      </c>
      <c r="D5311" s="3">
        <v>43060</v>
      </c>
      <c r="E5311" t="s">
        <v>97</v>
      </c>
      <c r="F5311">
        <f>VLOOKUP(E5311,SHIPMODE,2,FALSE)</f>
        <v>3</v>
      </c>
      <c r="G5311" t="s">
        <v>3975</v>
      </c>
      <c r="H5311" t="s">
        <v>2730</v>
      </c>
      <c r="I5311" t="s">
        <v>9</v>
      </c>
      <c r="J5311">
        <f>VLOOKUP(I5311,segmentID,2,FALSE)</f>
        <v>1</v>
      </c>
      <c r="K5311" t="s">
        <v>3255</v>
      </c>
      <c r="L5311">
        <f>VLOOKUP(K5311,country2,2,FALSE)</f>
        <v>1</v>
      </c>
      <c r="M5311" t="s">
        <v>95</v>
      </c>
      <c r="N5311">
        <f>VLOOKUP(Orders!M5311,city2,2,FALSE)</f>
        <v>13</v>
      </c>
      <c r="O5311" t="s">
        <v>54</v>
      </c>
      <c r="P5311">
        <f>VLOOKUP(O5311,state2,2,FALSE)</f>
        <v>6</v>
      </c>
      <c r="Q5311">
        <v>77095</v>
      </c>
      <c r="R5311" t="s">
        <v>55</v>
      </c>
      <c r="S5311">
        <f>VLOOKUP(R5311,region2,2,FALSE)</f>
        <v>3</v>
      </c>
      <c r="T5311" t="s">
        <v>5791</v>
      </c>
      <c r="U5311" t="s">
        <v>22</v>
      </c>
      <c r="V5311">
        <f>VLOOKUP(U5311,category2,2,FALSE)</f>
        <v>2</v>
      </c>
      <c r="W5311" t="s">
        <v>3229</v>
      </c>
      <c r="X5311">
        <f>VLOOKUP(W5311,subcat2,3,FALSE)</f>
        <v>7</v>
      </c>
      <c r="Y5311" t="s">
        <v>1256</v>
      </c>
      <c r="Z5311">
        <v>13.040000000000001</v>
      </c>
      <c r="AA5311">
        <v>5</v>
      </c>
      <c r="AB5311">
        <v>0.2</v>
      </c>
      <c r="AC5311" s="4">
        <v>3.9120000000000004</v>
      </c>
    </row>
    <row r="5312" spans="1:29" x14ac:dyDescent="0.25">
      <c r="A5312" s="2">
        <v>5311</v>
      </c>
      <c r="B5312" t="s">
        <v>10131</v>
      </c>
      <c r="C5312" s="3">
        <v>43058</v>
      </c>
      <c r="D5312" s="3">
        <v>43060</v>
      </c>
      <c r="E5312" t="s">
        <v>97</v>
      </c>
      <c r="F5312">
        <f>VLOOKUP(E5312,SHIPMODE,2,FALSE)</f>
        <v>3</v>
      </c>
      <c r="G5312" t="s">
        <v>3975</v>
      </c>
      <c r="H5312" t="s">
        <v>2730</v>
      </c>
      <c r="I5312" t="s">
        <v>9</v>
      </c>
      <c r="J5312">
        <f>VLOOKUP(I5312,segmentID,2,FALSE)</f>
        <v>1</v>
      </c>
      <c r="K5312" t="s">
        <v>3255</v>
      </c>
      <c r="L5312">
        <f>VLOOKUP(K5312,country2,2,FALSE)</f>
        <v>1</v>
      </c>
      <c r="M5312" t="s">
        <v>95</v>
      </c>
      <c r="N5312">
        <f>VLOOKUP(Orders!M5312,city2,2,FALSE)</f>
        <v>13</v>
      </c>
      <c r="O5312" t="s">
        <v>54</v>
      </c>
      <c r="P5312">
        <f>VLOOKUP(O5312,state2,2,FALSE)</f>
        <v>6</v>
      </c>
      <c r="Q5312">
        <v>77095</v>
      </c>
      <c r="R5312" t="s">
        <v>55</v>
      </c>
      <c r="S5312">
        <f>VLOOKUP(R5312,region2,2,FALSE)</f>
        <v>3</v>
      </c>
      <c r="T5312" t="s">
        <v>4550</v>
      </c>
      <c r="U5312" t="s">
        <v>22</v>
      </c>
      <c r="V5312">
        <f>VLOOKUP(U5312,category2,2,FALSE)</f>
        <v>2</v>
      </c>
      <c r="W5312" t="s">
        <v>3231</v>
      </c>
      <c r="X5312">
        <f>VLOOKUP(W5312,subcat2,3,FALSE)</f>
        <v>9</v>
      </c>
      <c r="Y5312" t="s">
        <v>1551</v>
      </c>
      <c r="Z5312">
        <v>1525.1879999999996</v>
      </c>
      <c r="AA5312">
        <v>6</v>
      </c>
      <c r="AB5312">
        <v>0.8</v>
      </c>
      <c r="AC5312" s="4">
        <v>-2287.7820000000002</v>
      </c>
    </row>
    <row r="5313" spans="1:29" x14ac:dyDescent="0.25">
      <c r="A5313" s="2">
        <v>5312</v>
      </c>
      <c r="B5313" t="s">
        <v>8622</v>
      </c>
      <c r="C5313" s="3">
        <v>42603</v>
      </c>
      <c r="D5313" s="3">
        <v>42609</v>
      </c>
      <c r="E5313" t="s">
        <v>25</v>
      </c>
      <c r="F5313">
        <f>VLOOKUP(E5313,SHIPMODE,2,FALSE)</f>
        <v>2</v>
      </c>
      <c r="G5313" t="s">
        <v>3966</v>
      </c>
      <c r="H5313" t="s">
        <v>2679</v>
      </c>
      <c r="I5313" t="s">
        <v>52</v>
      </c>
      <c r="J5313">
        <f>VLOOKUP(I5313,segmentID,2,FALSE)</f>
        <v>3</v>
      </c>
      <c r="K5313" t="s">
        <v>3255</v>
      </c>
      <c r="L5313">
        <f>VLOOKUP(K5313,country2,2,FALSE)</f>
        <v>1</v>
      </c>
      <c r="M5313" t="s">
        <v>1569</v>
      </c>
      <c r="N5313">
        <f>VLOOKUP(Orders!M5313,city2,2,FALSE)</f>
        <v>203</v>
      </c>
      <c r="O5313" t="s">
        <v>44</v>
      </c>
      <c r="P5313">
        <f>VLOOKUP(O5313,state2,2,FALSE)</f>
        <v>4</v>
      </c>
      <c r="Q5313">
        <v>27834</v>
      </c>
      <c r="R5313" t="s">
        <v>12</v>
      </c>
      <c r="S5313">
        <f>VLOOKUP(R5313,region2,2,FALSE)</f>
        <v>1</v>
      </c>
      <c r="T5313" t="s">
        <v>5432</v>
      </c>
      <c r="U5313" t="s">
        <v>22</v>
      </c>
      <c r="V5313">
        <f>VLOOKUP(U5313,category2,2,FALSE)</f>
        <v>2</v>
      </c>
      <c r="W5313" t="s">
        <v>23</v>
      </c>
      <c r="X5313">
        <f>VLOOKUP(W5313,subcat2,3,FALSE)</f>
        <v>3</v>
      </c>
      <c r="Y5313" t="s">
        <v>2077</v>
      </c>
      <c r="Z5313">
        <v>9.2159999999999993</v>
      </c>
      <c r="AA5313">
        <v>4</v>
      </c>
      <c r="AB5313">
        <v>0.2</v>
      </c>
      <c r="AC5313" s="4">
        <v>3.3408000000000002</v>
      </c>
    </row>
    <row r="5314" spans="1:29" x14ac:dyDescent="0.25">
      <c r="A5314" s="2">
        <v>5313</v>
      </c>
      <c r="B5314" t="s">
        <v>8622</v>
      </c>
      <c r="C5314" s="3">
        <v>42603</v>
      </c>
      <c r="D5314" s="3">
        <v>42609</v>
      </c>
      <c r="E5314" t="s">
        <v>25</v>
      </c>
      <c r="F5314">
        <f>VLOOKUP(E5314,SHIPMODE,2,FALSE)</f>
        <v>2</v>
      </c>
      <c r="G5314" t="s">
        <v>3966</v>
      </c>
      <c r="H5314" t="s">
        <v>2679</v>
      </c>
      <c r="I5314" t="s">
        <v>52</v>
      </c>
      <c r="J5314">
        <f>VLOOKUP(I5314,segmentID,2,FALSE)</f>
        <v>3</v>
      </c>
      <c r="K5314" t="s">
        <v>3255</v>
      </c>
      <c r="L5314">
        <f>VLOOKUP(K5314,country2,2,FALSE)</f>
        <v>1</v>
      </c>
      <c r="M5314" t="s">
        <v>1569</v>
      </c>
      <c r="N5314">
        <f>VLOOKUP(Orders!M5314,city2,2,FALSE)</f>
        <v>203</v>
      </c>
      <c r="O5314" t="s">
        <v>44</v>
      </c>
      <c r="P5314">
        <f>VLOOKUP(O5314,state2,2,FALSE)</f>
        <v>4</v>
      </c>
      <c r="Q5314">
        <v>27834</v>
      </c>
      <c r="R5314" t="s">
        <v>12</v>
      </c>
      <c r="S5314">
        <f>VLOOKUP(R5314,region2,2,FALSE)</f>
        <v>1</v>
      </c>
      <c r="T5314" t="s">
        <v>4458</v>
      </c>
      <c r="U5314" t="s">
        <v>22</v>
      </c>
      <c r="V5314">
        <f>VLOOKUP(U5314,category2,2,FALSE)</f>
        <v>2</v>
      </c>
      <c r="W5314" t="s">
        <v>3233</v>
      </c>
      <c r="X5314">
        <f>VLOOKUP(W5314,subcat2,3,FALSE)</f>
        <v>15</v>
      </c>
      <c r="Y5314" t="s">
        <v>2205</v>
      </c>
      <c r="Z5314">
        <v>28.048000000000002</v>
      </c>
      <c r="AA5314">
        <v>2</v>
      </c>
      <c r="AB5314">
        <v>0.2</v>
      </c>
      <c r="AC5314" s="4">
        <v>3.5059999999999967</v>
      </c>
    </row>
    <row r="5315" spans="1:29" x14ac:dyDescent="0.25">
      <c r="A5315" s="2">
        <v>5314</v>
      </c>
      <c r="B5315" t="s">
        <v>10132</v>
      </c>
      <c r="C5315" s="3">
        <v>42855</v>
      </c>
      <c r="D5315" s="3">
        <v>42860</v>
      </c>
      <c r="E5315" t="s">
        <v>25</v>
      </c>
      <c r="F5315">
        <f>VLOOKUP(E5315,SHIPMODE,2,FALSE)</f>
        <v>2</v>
      </c>
      <c r="G5315" t="s">
        <v>3392</v>
      </c>
      <c r="H5315" t="s">
        <v>576</v>
      </c>
      <c r="I5315" t="s">
        <v>18</v>
      </c>
      <c r="J5315">
        <f>VLOOKUP(I5315,segmentID,2,FALSE)</f>
        <v>2</v>
      </c>
      <c r="K5315" t="s">
        <v>3255</v>
      </c>
      <c r="L5315">
        <f>VLOOKUP(K5315,country2,2,FALSE)</f>
        <v>1</v>
      </c>
      <c r="M5315" t="s">
        <v>67</v>
      </c>
      <c r="N5315">
        <f>VLOOKUP(Orders!M5315,city2,2,FALSE)</f>
        <v>9</v>
      </c>
      <c r="O5315" t="s">
        <v>20</v>
      </c>
      <c r="P5315">
        <f>VLOOKUP(O5315,state2,2,FALSE)</f>
        <v>2</v>
      </c>
      <c r="Q5315">
        <v>94110</v>
      </c>
      <c r="R5315" t="s">
        <v>21</v>
      </c>
      <c r="S5315">
        <f>VLOOKUP(R5315,region2,2,FALSE)</f>
        <v>2</v>
      </c>
      <c r="T5315" t="s">
        <v>4689</v>
      </c>
      <c r="U5315" t="s">
        <v>13</v>
      </c>
      <c r="V5315">
        <f>VLOOKUP(U5315,category2,2,FALSE)</f>
        <v>1</v>
      </c>
      <c r="W5315" t="s">
        <v>3228</v>
      </c>
      <c r="X5315">
        <f>VLOOKUP(W5315,subcat2,3,FALSE)</f>
        <v>6</v>
      </c>
      <c r="Y5315" t="s">
        <v>2349</v>
      </c>
      <c r="Z5315">
        <v>64.959999999999994</v>
      </c>
      <c r="AA5315">
        <v>2</v>
      </c>
      <c r="AB5315">
        <v>0</v>
      </c>
      <c r="AC5315" s="4">
        <v>21.436799999999998</v>
      </c>
    </row>
    <row r="5316" spans="1:29" x14ac:dyDescent="0.25">
      <c r="A5316" s="2">
        <v>5315</v>
      </c>
      <c r="B5316" t="s">
        <v>10132</v>
      </c>
      <c r="C5316" s="3">
        <v>42855</v>
      </c>
      <c r="D5316" s="3">
        <v>42860</v>
      </c>
      <c r="E5316" t="s">
        <v>25</v>
      </c>
      <c r="F5316">
        <f>VLOOKUP(E5316,SHIPMODE,2,FALSE)</f>
        <v>2</v>
      </c>
      <c r="G5316" t="s">
        <v>3392</v>
      </c>
      <c r="H5316" t="s">
        <v>576</v>
      </c>
      <c r="I5316" t="s">
        <v>18</v>
      </c>
      <c r="J5316">
        <f>VLOOKUP(I5316,segmentID,2,FALSE)</f>
        <v>2</v>
      </c>
      <c r="K5316" t="s">
        <v>3255</v>
      </c>
      <c r="L5316">
        <f>VLOOKUP(K5316,country2,2,FALSE)</f>
        <v>1</v>
      </c>
      <c r="M5316" t="s">
        <v>67</v>
      </c>
      <c r="N5316">
        <f>VLOOKUP(Orders!M5316,city2,2,FALSE)</f>
        <v>9</v>
      </c>
      <c r="O5316" t="s">
        <v>20</v>
      </c>
      <c r="P5316">
        <f>VLOOKUP(O5316,state2,2,FALSE)</f>
        <v>2</v>
      </c>
      <c r="Q5316">
        <v>94110</v>
      </c>
      <c r="R5316" t="s">
        <v>21</v>
      </c>
      <c r="S5316">
        <f>VLOOKUP(R5316,region2,2,FALSE)</f>
        <v>2</v>
      </c>
      <c r="T5316" t="s">
        <v>4681</v>
      </c>
      <c r="U5316" t="s">
        <v>22</v>
      </c>
      <c r="V5316">
        <f>VLOOKUP(U5316,category2,2,FALSE)</f>
        <v>2</v>
      </c>
      <c r="W5316" t="s">
        <v>103</v>
      </c>
      <c r="X5316">
        <f>VLOOKUP(W5316,subcat2,3,FALSE)</f>
        <v>13</v>
      </c>
      <c r="Y5316" t="s">
        <v>1197</v>
      </c>
      <c r="Z5316">
        <v>30.56</v>
      </c>
      <c r="AA5316">
        <v>4</v>
      </c>
      <c r="AB5316">
        <v>0</v>
      </c>
      <c r="AC5316" s="4">
        <v>14.974399999999999</v>
      </c>
    </row>
    <row r="5317" spans="1:29" x14ac:dyDescent="0.25">
      <c r="A5317" s="2">
        <v>5316</v>
      </c>
      <c r="B5317" t="s">
        <v>8623</v>
      </c>
      <c r="C5317" s="3">
        <v>42492</v>
      </c>
      <c r="D5317" s="3">
        <v>42498</v>
      </c>
      <c r="E5317" t="s">
        <v>25</v>
      </c>
      <c r="F5317">
        <f>VLOOKUP(E5317,SHIPMODE,2,FALSE)</f>
        <v>2</v>
      </c>
      <c r="G5317" t="s">
        <v>3552</v>
      </c>
      <c r="H5317" t="s">
        <v>1144</v>
      </c>
      <c r="I5317" t="s">
        <v>9</v>
      </c>
      <c r="J5317">
        <f>VLOOKUP(I5317,segmentID,2,FALSE)</f>
        <v>1</v>
      </c>
      <c r="K5317" t="s">
        <v>3255</v>
      </c>
      <c r="L5317">
        <f>VLOOKUP(K5317,country2,2,FALSE)</f>
        <v>1</v>
      </c>
      <c r="M5317" t="s">
        <v>1938</v>
      </c>
      <c r="N5317">
        <f>VLOOKUP(Orders!M5317,city2,2,FALSE)</f>
        <v>248</v>
      </c>
      <c r="O5317" t="s">
        <v>44</v>
      </c>
      <c r="P5317">
        <f>VLOOKUP(O5317,state2,2,FALSE)</f>
        <v>4</v>
      </c>
      <c r="Q5317">
        <v>27405</v>
      </c>
      <c r="R5317" t="s">
        <v>12</v>
      </c>
      <c r="S5317">
        <f>VLOOKUP(R5317,region2,2,FALSE)</f>
        <v>1</v>
      </c>
      <c r="T5317" t="s">
        <v>4879</v>
      </c>
      <c r="U5317" t="s">
        <v>13</v>
      </c>
      <c r="V5317">
        <f>VLOOKUP(U5317,category2,2,FALSE)</f>
        <v>1</v>
      </c>
      <c r="W5317" t="s">
        <v>3226</v>
      </c>
      <c r="X5317">
        <f>VLOOKUP(W5317,subcat2,3,FALSE)</f>
        <v>2</v>
      </c>
      <c r="Y5317" t="s">
        <v>1717</v>
      </c>
      <c r="Z5317">
        <v>187.05600000000001</v>
      </c>
      <c r="AA5317">
        <v>9</v>
      </c>
      <c r="AB5317">
        <v>0.2</v>
      </c>
      <c r="AC5317" s="4">
        <v>11.69100000000001</v>
      </c>
    </row>
    <row r="5318" spans="1:29" x14ac:dyDescent="0.25">
      <c r="A5318" s="2">
        <v>5317</v>
      </c>
      <c r="B5318" t="s">
        <v>10133</v>
      </c>
      <c r="C5318" s="3">
        <v>43010</v>
      </c>
      <c r="D5318" s="3">
        <v>43013</v>
      </c>
      <c r="E5318" t="s">
        <v>97</v>
      </c>
      <c r="F5318">
        <f>VLOOKUP(E5318,SHIPMODE,2,FALSE)</f>
        <v>3</v>
      </c>
      <c r="G5318" t="s">
        <v>3911</v>
      </c>
      <c r="H5318" t="s">
        <v>2460</v>
      </c>
      <c r="I5318" t="s">
        <v>52</v>
      </c>
      <c r="J5318">
        <f>VLOOKUP(I5318,segmentID,2,FALSE)</f>
        <v>3</v>
      </c>
      <c r="K5318" t="s">
        <v>3255</v>
      </c>
      <c r="L5318">
        <f>VLOOKUP(K5318,country2,2,FALSE)</f>
        <v>1</v>
      </c>
      <c r="M5318" t="s">
        <v>2180</v>
      </c>
      <c r="N5318">
        <f>VLOOKUP(Orders!M5318,city2,2,FALSE)</f>
        <v>290</v>
      </c>
      <c r="O5318" t="s">
        <v>173</v>
      </c>
      <c r="P5318">
        <f>VLOOKUP(O5318,state2,2,FALSE)</f>
        <v>19</v>
      </c>
      <c r="Q5318">
        <v>37918</v>
      </c>
      <c r="R5318" t="s">
        <v>12</v>
      </c>
      <c r="S5318">
        <f>VLOOKUP(R5318,region2,2,FALSE)</f>
        <v>1</v>
      </c>
      <c r="T5318" t="s">
        <v>5332</v>
      </c>
      <c r="U5318" t="s">
        <v>13</v>
      </c>
      <c r="V5318">
        <f>VLOOKUP(U5318,category2,2,FALSE)</f>
        <v>1</v>
      </c>
      <c r="W5318" t="s">
        <v>3228</v>
      </c>
      <c r="X5318">
        <f>VLOOKUP(W5318,subcat2,3,FALSE)</f>
        <v>6</v>
      </c>
      <c r="Y5318" t="s">
        <v>2385</v>
      </c>
      <c r="Z5318">
        <v>11.808</v>
      </c>
      <c r="AA5318">
        <v>2</v>
      </c>
      <c r="AB5318">
        <v>0.2</v>
      </c>
      <c r="AC5318" s="4">
        <v>1.3283999999999985</v>
      </c>
    </row>
    <row r="5319" spans="1:29" x14ac:dyDescent="0.25">
      <c r="A5319" s="2">
        <v>5318</v>
      </c>
      <c r="B5319" t="s">
        <v>10133</v>
      </c>
      <c r="C5319" s="3">
        <v>43010</v>
      </c>
      <c r="D5319" s="3">
        <v>43013</v>
      </c>
      <c r="E5319" t="s">
        <v>97</v>
      </c>
      <c r="F5319">
        <f>VLOOKUP(E5319,SHIPMODE,2,FALSE)</f>
        <v>3</v>
      </c>
      <c r="G5319" t="s">
        <v>3911</v>
      </c>
      <c r="H5319" t="s">
        <v>2460</v>
      </c>
      <c r="I5319" t="s">
        <v>52</v>
      </c>
      <c r="J5319">
        <f>VLOOKUP(I5319,segmentID,2,FALSE)</f>
        <v>3</v>
      </c>
      <c r="K5319" t="s">
        <v>3255</v>
      </c>
      <c r="L5319">
        <f>VLOOKUP(K5319,country2,2,FALSE)</f>
        <v>1</v>
      </c>
      <c r="M5319" t="s">
        <v>2180</v>
      </c>
      <c r="N5319">
        <f>VLOOKUP(Orders!M5319,city2,2,FALSE)</f>
        <v>290</v>
      </c>
      <c r="O5319" t="s">
        <v>173</v>
      </c>
      <c r="P5319">
        <f>VLOOKUP(O5319,state2,2,FALSE)</f>
        <v>19</v>
      </c>
      <c r="Q5319">
        <v>37918</v>
      </c>
      <c r="R5319" t="s">
        <v>12</v>
      </c>
      <c r="S5319">
        <f>VLOOKUP(R5319,region2,2,FALSE)</f>
        <v>1</v>
      </c>
      <c r="T5319" t="s">
        <v>4542</v>
      </c>
      <c r="U5319" t="s">
        <v>13</v>
      </c>
      <c r="V5319">
        <f>VLOOKUP(U5319,category2,2,FALSE)</f>
        <v>1</v>
      </c>
      <c r="W5319" t="s">
        <v>3228</v>
      </c>
      <c r="X5319">
        <f>VLOOKUP(W5319,subcat2,3,FALSE)</f>
        <v>6</v>
      </c>
      <c r="Y5319" t="s">
        <v>1796</v>
      </c>
      <c r="Z5319">
        <v>9.6560000000000006</v>
      </c>
      <c r="AA5319">
        <v>1</v>
      </c>
      <c r="AB5319">
        <v>0.2</v>
      </c>
      <c r="AC5319" s="4">
        <v>1.5691000000000002</v>
      </c>
    </row>
    <row r="5320" spans="1:29" x14ac:dyDescent="0.25">
      <c r="A5320" s="2">
        <v>5319</v>
      </c>
      <c r="B5320" t="s">
        <v>10133</v>
      </c>
      <c r="C5320" s="3">
        <v>43010</v>
      </c>
      <c r="D5320" s="3">
        <v>43013</v>
      </c>
      <c r="E5320" t="s">
        <v>97</v>
      </c>
      <c r="F5320">
        <f>VLOOKUP(E5320,SHIPMODE,2,FALSE)</f>
        <v>3</v>
      </c>
      <c r="G5320" t="s">
        <v>3911</v>
      </c>
      <c r="H5320" t="s">
        <v>2460</v>
      </c>
      <c r="I5320" t="s">
        <v>52</v>
      </c>
      <c r="J5320">
        <f>VLOOKUP(I5320,segmentID,2,FALSE)</f>
        <v>3</v>
      </c>
      <c r="K5320" t="s">
        <v>3255</v>
      </c>
      <c r="L5320">
        <f>VLOOKUP(K5320,country2,2,FALSE)</f>
        <v>1</v>
      </c>
      <c r="M5320" t="s">
        <v>2180</v>
      </c>
      <c r="N5320">
        <f>VLOOKUP(Orders!M5320,city2,2,FALSE)</f>
        <v>290</v>
      </c>
      <c r="O5320" t="s">
        <v>173</v>
      </c>
      <c r="P5320">
        <f>VLOOKUP(O5320,state2,2,FALSE)</f>
        <v>19</v>
      </c>
      <c r="Q5320">
        <v>37918</v>
      </c>
      <c r="R5320" t="s">
        <v>12</v>
      </c>
      <c r="S5320">
        <f>VLOOKUP(R5320,region2,2,FALSE)</f>
        <v>1</v>
      </c>
      <c r="T5320" t="s">
        <v>4947</v>
      </c>
      <c r="U5320" t="s">
        <v>22</v>
      </c>
      <c r="V5320">
        <f>VLOOKUP(U5320,category2,2,FALSE)</f>
        <v>2</v>
      </c>
      <c r="W5320" t="s">
        <v>45</v>
      </c>
      <c r="X5320">
        <f>VLOOKUP(W5320,subcat2,3,FALSE)</f>
        <v>11</v>
      </c>
      <c r="Y5320" t="s">
        <v>777</v>
      </c>
      <c r="Z5320">
        <v>20.736000000000004</v>
      </c>
      <c r="AA5320">
        <v>4</v>
      </c>
      <c r="AB5320">
        <v>0.2</v>
      </c>
      <c r="AC5320" s="4">
        <v>7.2576000000000001</v>
      </c>
    </row>
    <row r="5321" spans="1:29" x14ac:dyDescent="0.25">
      <c r="A5321" s="2">
        <v>5320</v>
      </c>
      <c r="B5321" t="s">
        <v>10133</v>
      </c>
      <c r="C5321" s="3">
        <v>43010</v>
      </c>
      <c r="D5321" s="3">
        <v>43013</v>
      </c>
      <c r="E5321" t="s">
        <v>97</v>
      </c>
      <c r="F5321">
        <f>VLOOKUP(E5321,SHIPMODE,2,FALSE)</f>
        <v>3</v>
      </c>
      <c r="G5321" t="s">
        <v>3911</v>
      </c>
      <c r="H5321" t="s">
        <v>2460</v>
      </c>
      <c r="I5321" t="s">
        <v>52</v>
      </c>
      <c r="J5321">
        <f>VLOOKUP(I5321,segmentID,2,FALSE)</f>
        <v>3</v>
      </c>
      <c r="K5321" t="s">
        <v>3255</v>
      </c>
      <c r="L5321">
        <f>VLOOKUP(K5321,country2,2,FALSE)</f>
        <v>1</v>
      </c>
      <c r="M5321" t="s">
        <v>2180</v>
      </c>
      <c r="N5321">
        <f>VLOOKUP(Orders!M5321,city2,2,FALSE)</f>
        <v>290</v>
      </c>
      <c r="O5321" t="s">
        <v>173</v>
      </c>
      <c r="P5321">
        <f>VLOOKUP(O5321,state2,2,FALSE)</f>
        <v>19</v>
      </c>
      <c r="Q5321">
        <v>37918</v>
      </c>
      <c r="R5321" t="s">
        <v>12</v>
      </c>
      <c r="S5321">
        <f>VLOOKUP(R5321,region2,2,FALSE)</f>
        <v>1</v>
      </c>
      <c r="T5321" t="s">
        <v>5083</v>
      </c>
      <c r="U5321" t="s">
        <v>22</v>
      </c>
      <c r="V5321">
        <f>VLOOKUP(U5321,category2,2,FALSE)</f>
        <v>2</v>
      </c>
      <c r="W5321" t="s">
        <v>3231</v>
      </c>
      <c r="X5321">
        <f>VLOOKUP(W5321,subcat2,3,FALSE)</f>
        <v>9</v>
      </c>
      <c r="Y5321" t="s">
        <v>209</v>
      </c>
      <c r="Z5321">
        <v>27.360000000000003</v>
      </c>
      <c r="AA5321">
        <v>3</v>
      </c>
      <c r="AB5321">
        <v>0.7</v>
      </c>
      <c r="AC5321" s="4">
        <v>-21.887999999999991</v>
      </c>
    </row>
    <row r="5322" spans="1:29" x14ac:dyDescent="0.25">
      <c r="A5322" s="2">
        <v>5321</v>
      </c>
      <c r="B5322" t="s">
        <v>10133</v>
      </c>
      <c r="C5322" s="3">
        <v>43010</v>
      </c>
      <c r="D5322" s="3">
        <v>43013</v>
      </c>
      <c r="E5322" t="s">
        <v>97</v>
      </c>
      <c r="F5322">
        <f>VLOOKUP(E5322,SHIPMODE,2,FALSE)</f>
        <v>3</v>
      </c>
      <c r="G5322" t="s">
        <v>3911</v>
      </c>
      <c r="H5322" t="s">
        <v>2460</v>
      </c>
      <c r="I5322" t="s">
        <v>52</v>
      </c>
      <c r="J5322">
        <f>VLOOKUP(I5322,segmentID,2,FALSE)</f>
        <v>3</v>
      </c>
      <c r="K5322" t="s">
        <v>3255</v>
      </c>
      <c r="L5322">
        <f>VLOOKUP(K5322,country2,2,FALSE)</f>
        <v>1</v>
      </c>
      <c r="M5322" t="s">
        <v>2180</v>
      </c>
      <c r="N5322">
        <f>VLOOKUP(Orders!M5322,city2,2,FALSE)</f>
        <v>290</v>
      </c>
      <c r="O5322" t="s">
        <v>173</v>
      </c>
      <c r="P5322">
        <f>VLOOKUP(O5322,state2,2,FALSE)</f>
        <v>19</v>
      </c>
      <c r="Q5322">
        <v>37918</v>
      </c>
      <c r="R5322" t="s">
        <v>12</v>
      </c>
      <c r="S5322">
        <f>VLOOKUP(R5322,region2,2,FALSE)</f>
        <v>1</v>
      </c>
      <c r="T5322" t="s">
        <v>4687</v>
      </c>
      <c r="U5322" t="s">
        <v>13</v>
      </c>
      <c r="V5322">
        <f>VLOOKUP(U5322,category2,2,FALSE)</f>
        <v>1</v>
      </c>
      <c r="W5322" t="s">
        <v>29</v>
      </c>
      <c r="X5322">
        <f>VLOOKUP(W5322,subcat2,3,FALSE)</f>
        <v>4</v>
      </c>
      <c r="Y5322" t="s">
        <v>1120</v>
      </c>
      <c r="Z5322">
        <v>2314.116</v>
      </c>
      <c r="AA5322">
        <v>7</v>
      </c>
      <c r="AB5322">
        <v>0.4</v>
      </c>
      <c r="AC5322" s="4">
        <v>-1002.7836000000001</v>
      </c>
    </row>
    <row r="5323" spans="1:29" x14ac:dyDescent="0.25">
      <c r="A5323" s="2">
        <v>5322</v>
      </c>
      <c r="B5323" t="s">
        <v>10133</v>
      </c>
      <c r="C5323" s="3">
        <v>43010</v>
      </c>
      <c r="D5323" s="3">
        <v>43013</v>
      </c>
      <c r="E5323" t="s">
        <v>97</v>
      </c>
      <c r="F5323">
        <f>VLOOKUP(E5323,SHIPMODE,2,FALSE)</f>
        <v>3</v>
      </c>
      <c r="G5323" t="s">
        <v>3911</v>
      </c>
      <c r="H5323" t="s">
        <v>2460</v>
      </c>
      <c r="I5323" t="s">
        <v>52</v>
      </c>
      <c r="J5323">
        <f>VLOOKUP(I5323,segmentID,2,FALSE)</f>
        <v>3</v>
      </c>
      <c r="K5323" t="s">
        <v>3255</v>
      </c>
      <c r="L5323">
        <f>VLOOKUP(K5323,country2,2,FALSE)</f>
        <v>1</v>
      </c>
      <c r="M5323" t="s">
        <v>2180</v>
      </c>
      <c r="N5323">
        <f>VLOOKUP(Orders!M5323,city2,2,FALSE)</f>
        <v>290</v>
      </c>
      <c r="O5323" t="s">
        <v>173</v>
      </c>
      <c r="P5323">
        <f>VLOOKUP(O5323,state2,2,FALSE)</f>
        <v>19</v>
      </c>
      <c r="Q5323">
        <v>37918</v>
      </c>
      <c r="R5323" t="s">
        <v>12</v>
      </c>
      <c r="S5323">
        <f>VLOOKUP(R5323,region2,2,FALSE)</f>
        <v>1</v>
      </c>
      <c r="T5323" t="s">
        <v>4787</v>
      </c>
      <c r="U5323" t="s">
        <v>22</v>
      </c>
      <c r="V5323">
        <f>VLOOKUP(U5323,category2,2,FALSE)</f>
        <v>2</v>
      </c>
      <c r="W5323" t="s">
        <v>3231</v>
      </c>
      <c r="X5323">
        <f>VLOOKUP(W5323,subcat2,3,FALSE)</f>
        <v>9</v>
      </c>
      <c r="Y5323" t="s">
        <v>961</v>
      </c>
      <c r="Z5323">
        <v>34.236000000000004</v>
      </c>
      <c r="AA5323">
        <v>4</v>
      </c>
      <c r="AB5323">
        <v>0.7</v>
      </c>
      <c r="AC5323" s="4">
        <v>-26.247599999999998</v>
      </c>
    </row>
    <row r="5324" spans="1:29" x14ac:dyDescent="0.25">
      <c r="A5324" s="2">
        <v>5323</v>
      </c>
      <c r="B5324" t="s">
        <v>10133</v>
      </c>
      <c r="C5324" s="3">
        <v>43010</v>
      </c>
      <c r="D5324" s="3">
        <v>43013</v>
      </c>
      <c r="E5324" t="s">
        <v>97</v>
      </c>
      <c r="F5324">
        <f>VLOOKUP(E5324,SHIPMODE,2,FALSE)</f>
        <v>3</v>
      </c>
      <c r="G5324" t="s">
        <v>3911</v>
      </c>
      <c r="H5324" t="s">
        <v>2460</v>
      </c>
      <c r="I5324" t="s">
        <v>52</v>
      </c>
      <c r="J5324">
        <f>VLOOKUP(I5324,segmentID,2,FALSE)</f>
        <v>3</v>
      </c>
      <c r="K5324" t="s">
        <v>3255</v>
      </c>
      <c r="L5324">
        <f>VLOOKUP(K5324,country2,2,FALSE)</f>
        <v>1</v>
      </c>
      <c r="M5324" t="s">
        <v>2180</v>
      </c>
      <c r="N5324">
        <f>VLOOKUP(Orders!M5324,city2,2,FALSE)</f>
        <v>290</v>
      </c>
      <c r="O5324" t="s">
        <v>173</v>
      </c>
      <c r="P5324">
        <f>VLOOKUP(O5324,state2,2,FALSE)</f>
        <v>19</v>
      </c>
      <c r="Q5324">
        <v>37918</v>
      </c>
      <c r="R5324" t="s">
        <v>12</v>
      </c>
      <c r="S5324">
        <f>VLOOKUP(R5324,region2,2,FALSE)</f>
        <v>1</v>
      </c>
      <c r="T5324" t="s">
        <v>4979</v>
      </c>
      <c r="U5324" t="s">
        <v>13</v>
      </c>
      <c r="V5324">
        <f>VLOOKUP(U5324,category2,2,FALSE)</f>
        <v>1</v>
      </c>
      <c r="W5324" t="s">
        <v>3228</v>
      </c>
      <c r="X5324">
        <f>VLOOKUP(W5324,subcat2,3,FALSE)</f>
        <v>6</v>
      </c>
      <c r="Y5324" t="s">
        <v>499</v>
      </c>
      <c r="Z5324">
        <v>19.760000000000002</v>
      </c>
      <c r="AA5324">
        <v>2</v>
      </c>
      <c r="AB5324">
        <v>0.2</v>
      </c>
      <c r="AC5324" s="4">
        <v>5.9279999999999999</v>
      </c>
    </row>
    <row r="5325" spans="1:29" x14ac:dyDescent="0.25">
      <c r="A5325" s="2">
        <v>5324</v>
      </c>
      <c r="B5325" t="s">
        <v>10134</v>
      </c>
      <c r="C5325" s="3">
        <v>42996</v>
      </c>
      <c r="D5325" s="3">
        <v>43001</v>
      </c>
      <c r="E5325" t="s">
        <v>7</v>
      </c>
      <c r="F5325">
        <f>VLOOKUP(E5325,SHIPMODE,2,FALSE)</f>
        <v>1</v>
      </c>
      <c r="G5325" t="s">
        <v>3867</v>
      </c>
      <c r="H5325" t="s">
        <v>2298</v>
      </c>
      <c r="I5325" t="s">
        <v>9</v>
      </c>
      <c r="J5325">
        <f>VLOOKUP(I5325,segmentID,2,FALSE)</f>
        <v>1</v>
      </c>
      <c r="K5325" t="s">
        <v>3255</v>
      </c>
      <c r="L5325">
        <f>VLOOKUP(K5325,country2,2,FALSE)</f>
        <v>1</v>
      </c>
      <c r="M5325" t="s">
        <v>2968</v>
      </c>
      <c r="N5325">
        <f>VLOOKUP(Orders!M5325,city2,2,FALSE)</f>
        <v>439</v>
      </c>
      <c r="O5325" t="s">
        <v>73</v>
      </c>
      <c r="P5325">
        <f>VLOOKUP(O5325,state2,2,FALSE)</f>
        <v>9</v>
      </c>
      <c r="Q5325">
        <v>68801</v>
      </c>
      <c r="R5325" t="s">
        <v>55</v>
      </c>
      <c r="S5325">
        <f>VLOOKUP(R5325,region2,2,FALSE)</f>
        <v>3</v>
      </c>
      <c r="T5325" t="s">
        <v>4334</v>
      </c>
      <c r="U5325" t="s">
        <v>22</v>
      </c>
      <c r="V5325">
        <f>VLOOKUP(U5325,category2,2,FALSE)</f>
        <v>2</v>
      </c>
      <c r="W5325" t="s">
        <v>45</v>
      </c>
      <c r="X5325">
        <f>VLOOKUP(W5325,subcat2,3,FALSE)</f>
        <v>11</v>
      </c>
      <c r="Y5325" t="s">
        <v>2938</v>
      </c>
      <c r="Z5325">
        <v>15.96</v>
      </c>
      <c r="AA5325">
        <v>2</v>
      </c>
      <c r="AB5325">
        <v>0</v>
      </c>
      <c r="AC5325" s="4">
        <v>7.98</v>
      </c>
    </row>
    <row r="5326" spans="1:29" x14ac:dyDescent="0.25">
      <c r="A5326" s="2">
        <v>5325</v>
      </c>
      <c r="B5326" t="s">
        <v>7445</v>
      </c>
      <c r="C5326" s="3">
        <v>42342</v>
      </c>
      <c r="D5326" s="3">
        <v>42347</v>
      </c>
      <c r="E5326" t="s">
        <v>25</v>
      </c>
      <c r="F5326">
        <f>VLOOKUP(E5326,SHIPMODE,2,FALSE)</f>
        <v>2</v>
      </c>
      <c r="G5326" t="s">
        <v>3611</v>
      </c>
      <c r="H5326" t="s">
        <v>1331</v>
      </c>
      <c r="I5326" t="s">
        <v>9</v>
      </c>
      <c r="J5326">
        <f>VLOOKUP(I5326,segmentID,2,FALSE)</f>
        <v>1</v>
      </c>
      <c r="K5326" t="s">
        <v>3255</v>
      </c>
      <c r="L5326">
        <f>VLOOKUP(K5326,country2,2,FALSE)</f>
        <v>1</v>
      </c>
      <c r="M5326" t="s">
        <v>544</v>
      </c>
      <c r="N5326">
        <f>VLOOKUP(Orders!M5326,city2,2,FALSE)</f>
        <v>81</v>
      </c>
      <c r="O5326" t="s">
        <v>20</v>
      </c>
      <c r="P5326">
        <f>VLOOKUP(O5326,state2,2,FALSE)</f>
        <v>2</v>
      </c>
      <c r="Q5326">
        <v>90712</v>
      </c>
      <c r="R5326" t="s">
        <v>21</v>
      </c>
      <c r="S5326">
        <f>VLOOKUP(R5326,region2,2,FALSE)</f>
        <v>2</v>
      </c>
      <c r="T5326" t="s">
        <v>5250</v>
      </c>
      <c r="U5326" t="s">
        <v>22</v>
      </c>
      <c r="V5326">
        <f>VLOOKUP(U5326,category2,2,FALSE)</f>
        <v>2</v>
      </c>
      <c r="W5326" t="s">
        <v>3229</v>
      </c>
      <c r="X5326">
        <f>VLOOKUP(W5326,subcat2,3,FALSE)</f>
        <v>7</v>
      </c>
      <c r="Y5326" t="s">
        <v>340</v>
      </c>
      <c r="Z5326">
        <v>16.899999999999999</v>
      </c>
      <c r="AA5326">
        <v>5</v>
      </c>
      <c r="AB5326">
        <v>0</v>
      </c>
      <c r="AC5326" s="4">
        <v>6.2530000000000001</v>
      </c>
    </row>
    <row r="5327" spans="1:29" x14ac:dyDescent="0.25">
      <c r="A5327" s="2">
        <v>5326</v>
      </c>
      <c r="B5327" t="s">
        <v>7445</v>
      </c>
      <c r="C5327" s="3">
        <v>42342</v>
      </c>
      <c r="D5327" s="3">
        <v>42347</v>
      </c>
      <c r="E5327" t="s">
        <v>25</v>
      </c>
      <c r="F5327">
        <f>VLOOKUP(E5327,SHIPMODE,2,FALSE)</f>
        <v>2</v>
      </c>
      <c r="G5327" t="s">
        <v>3611</v>
      </c>
      <c r="H5327" t="s">
        <v>1331</v>
      </c>
      <c r="I5327" t="s">
        <v>9</v>
      </c>
      <c r="J5327">
        <f>VLOOKUP(I5327,segmentID,2,FALSE)</f>
        <v>1</v>
      </c>
      <c r="K5327" t="s">
        <v>3255</v>
      </c>
      <c r="L5327">
        <f>VLOOKUP(K5327,country2,2,FALSE)</f>
        <v>1</v>
      </c>
      <c r="M5327" t="s">
        <v>544</v>
      </c>
      <c r="N5327">
        <f>VLOOKUP(Orders!M5327,city2,2,FALSE)</f>
        <v>81</v>
      </c>
      <c r="O5327" t="s">
        <v>20</v>
      </c>
      <c r="P5327">
        <f>VLOOKUP(O5327,state2,2,FALSE)</f>
        <v>2</v>
      </c>
      <c r="Q5327">
        <v>90712</v>
      </c>
      <c r="R5327" t="s">
        <v>21</v>
      </c>
      <c r="S5327">
        <f>VLOOKUP(R5327,region2,2,FALSE)</f>
        <v>2</v>
      </c>
      <c r="T5327" t="s">
        <v>5090</v>
      </c>
      <c r="U5327" t="s">
        <v>13</v>
      </c>
      <c r="V5327">
        <f>VLOOKUP(U5327,category2,2,FALSE)</f>
        <v>1</v>
      </c>
      <c r="W5327" t="s">
        <v>3228</v>
      </c>
      <c r="X5327">
        <f>VLOOKUP(W5327,subcat2,3,FALSE)</f>
        <v>6</v>
      </c>
      <c r="Y5327" t="s">
        <v>2645</v>
      </c>
      <c r="Z5327">
        <v>25.08</v>
      </c>
      <c r="AA5327">
        <v>6</v>
      </c>
      <c r="AB5327">
        <v>0</v>
      </c>
      <c r="AC5327" s="4">
        <v>9.0288000000000004</v>
      </c>
    </row>
    <row r="5328" spans="1:29" x14ac:dyDescent="0.25">
      <c r="A5328" s="2">
        <v>5327</v>
      </c>
      <c r="B5328" t="s">
        <v>7446</v>
      </c>
      <c r="C5328" s="3">
        <v>42021</v>
      </c>
      <c r="D5328" s="3">
        <v>42026</v>
      </c>
      <c r="E5328" t="s">
        <v>25</v>
      </c>
      <c r="F5328">
        <f>VLOOKUP(E5328,SHIPMODE,2,FALSE)</f>
        <v>2</v>
      </c>
      <c r="G5328" t="s">
        <v>3864</v>
      </c>
      <c r="H5328" t="s">
        <v>2273</v>
      </c>
      <c r="I5328" t="s">
        <v>18</v>
      </c>
      <c r="J5328">
        <f>VLOOKUP(I5328,segmentID,2,FALSE)</f>
        <v>2</v>
      </c>
      <c r="K5328" t="s">
        <v>3255</v>
      </c>
      <c r="L5328">
        <f>VLOOKUP(K5328,country2,2,FALSE)</f>
        <v>1</v>
      </c>
      <c r="M5328" t="s">
        <v>710</v>
      </c>
      <c r="N5328">
        <f>VLOOKUP(Orders!M5328,city2,2,FALSE)</f>
        <v>105</v>
      </c>
      <c r="O5328" t="s">
        <v>601</v>
      </c>
      <c r="P5328">
        <f>VLOOKUP(O5328,state2,2,FALSE)</f>
        <v>32</v>
      </c>
      <c r="Q5328">
        <v>1841</v>
      </c>
      <c r="R5328" t="s">
        <v>79</v>
      </c>
      <c r="S5328">
        <f>VLOOKUP(R5328,region2,2,FALSE)</f>
        <v>4</v>
      </c>
      <c r="T5328" t="s">
        <v>5481</v>
      </c>
      <c r="U5328" t="s">
        <v>22</v>
      </c>
      <c r="V5328">
        <f>VLOOKUP(U5328,category2,2,FALSE)</f>
        <v>2</v>
      </c>
      <c r="W5328" t="s">
        <v>3229</v>
      </c>
      <c r="X5328">
        <f>VLOOKUP(W5328,subcat2,3,FALSE)</f>
        <v>7</v>
      </c>
      <c r="Y5328" t="s">
        <v>386</v>
      </c>
      <c r="Z5328">
        <v>6.68</v>
      </c>
      <c r="AA5328">
        <v>2</v>
      </c>
      <c r="AB5328">
        <v>0</v>
      </c>
      <c r="AC5328" s="4">
        <v>2.0039999999999996</v>
      </c>
    </row>
    <row r="5329" spans="1:29" x14ac:dyDescent="0.25">
      <c r="A5329" s="2">
        <v>5328</v>
      </c>
      <c r="B5329" t="s">
        <v>6445</v>
      </c>
      <c r="C5329" s="3">
        <v>41645</v>
      </c>
      <c r="D5329" s="3">
        <v>41647</v>
      </c>
      <c r="E5329" t="s">
        <v>7</v>
      </c>
      <c r="F5329">
        <f>VLOOKUP(E5329,SHIPMODE,2,FALSE)</f>
        <v>1</v>
      </c>
      <c r="G5329" t="s">
        <v>3976</v>
      </c>
      <c r="H5329" t="s">
        <v>2736</v>
      </c>
      <c r="I5329" t="s">
        <v>9</v>
      </c>
      <c r="J5329">
        <f>VLOOKUP(I5329,segmentID,2,FALSE)</f>
        <v>1</v>
      </c>
      <c r="K5329" t="s">
        <v>3255</v>
      </c>
      <c r="L5329">
        <f>VLOOKUP(K5329,country2,2,FALSE)</f>
        <v>1</v>
      </c>
      <c r="M5329" t="s">
        <v>19</v>
      </c>
      <c r="N5329">
        <f>VLOOKUP(Orders!M5329,city2,2,FALSE)</f>
        <v>2</v>
      </c>
      <c r="O5329" t="s">
        <v>20</v>
      </c>
      <c r="P5329">
        <f>VLOOKUP(O5329,state2,2,FALSE)</f>
        <v>2</v>
      </c>
      <c r="Q5329">
        <v>90049</v>
      </c>
      <c r="R5329" t="s">
        <v>21</v>
      </c>
      <c r="S5329">
        <f>VLOOKUP(R5329,region2,2,FALSE)</f>
        <v>2</v>
      </c>
      <c r="T5329" t="s">
        <v>4609</v>
      </c>
      <c r="U5329" t="s">
        <v>22</v>
      </c>
      <c r="V5329">
        <f>VLOOKUP(U5329,category2,2,FALSE)</f>
        <v>2</v>
      </c>
      <c r="W5329" t="s">
        <v>45</v>
      </c>
      <c r="X5329">
        <f>VLOOKUP(W5329,subcat2,3,FALSE)</f>
        <v>11</v>
      </c>
      <c r="Y5329" t="s">
        <v>2323</v>
      </c>
      <c r="Z5329">
        <v>19.440000000000001</v>
      </c>
      <c r="AA5329">
        <v>3</v>
      </c>
      <c r="AB5329">
        <v>0</v>
      </c>
      <c r="AC5329" s="4">
        <v>9.3312000000000008</v>
      </c>
    </row>
    <row r="5330" spans="1:29" x14ac:dyDescent="0.25">
      <c r="A5330" s="2">
        <v>5329</v>
      </c>
      <c r="B5330" t="s">
        <v>7447</v>
      </c>
      <c r="C5330" s="3">
        <v>42068</v>
      </c>
      <c r="D5330" s="3">
        <v>42072</v>
      </c>
      <c r="E5330" t="s">
        <v>25</v>
      </c>
      <c r="F5330">
        <f>VLOOKUP(E5330,SHIPMODE,2,FALSE)</f>
        <v>2</v>
      </c>
      <c r="G5330" t="s">
        <v>3415</v>
      </c>
      <c r="H5330" t="s">
        <v>663</v>
      </c>
      <c r="I5330" t="s">
        <v>9</v>
      </c>
      <c r="J5330">
        <f>VLOOKUP(I5330,segmentID,2,FALSE)</f>
        <v>1</v>
      </c>
      <c r="K5330" t="s">
        <v>3255</v>
      </c>
      <c r="L5330">
        <f>VLOOKUP(K5330,country2,2,FALSE)</f>
        <v>1</v>
      </c>
      <c r="M5330" t="s">
        <v>95</v>
      </c>
      <c r="N5330">
        <f>VLOOKUP(Orders!M5330,city2,2,FALSE)</f>
        <v>13</v>
      </c>
      <c r="O5330" t="s">
        <v>54</v>
      </c>
      <c r="P5330">
        <f>VLOOKUP(O5330,state2,2,FALSE)</f>
        <v>6</v>
      </c>
      <c r="Q5330">
        <v>77036</v>
      </c>
      <c r="R5330" t="s">
        <v>55</v>
      </c>
      <c r="S5330">
        <f>VLOOKUP(R5330,region2,2,FALSE)</f>
        <v>3</v>
      </c>
      <c r="T5330" t="s">
        <v>4525</v>
      </c>
      <c r="U5330" t="s">
        <v>35</v>
      </c>
      <c r="V5330">
        <f>VLOOKUP(U5330,category2,2,FALSE)</f>
        <v>3</v>
      </c>
      <c r="W5330" t="s">
        <v>3230</v>
      </c>
      <c r="X5330">
        <f>VLOOKUP(W5330,subcat2,3,FALSE)</f>
        <v>8</v>
      </c>
      <c r="Y5330" t="s">
        <v>2660</v>
      </c>
      <c r="Z5330">
        <v>31.92</v>
      </c>
      <c r="AA5330">
        <v>2</v>
      </c>
      <c r="AB5330">
        <v>0.2</v>
      </c>
      <c r="AC5330" s="4">
        <v>2.3939999999999984</v>
      </c>
    </row>
    <row r="5331" spans="1:29" x14ac:dyDescent="0.25">
      <c r="A5331" s="2">
        <v>5330</v>
      </c>
      <c r="B5331" t="s">
        <v>8624</v>
      </c>
      <c r="C5331" s="3">
        <v>42729</v>
      </c>
      <c r="D5331" s="3">
        <v>42732</v>
      </c>
      <c r="E5331" t="s">
        <v>7</v>
      </c>
      <c r="F5331">
        <f>VLOOKUP(E5331,SHIPMODE,2,FALSE)</f>
        <v>1</v>
      </c>
      <c r="G5331" t="s">
        <v>3634</v>
      </c>
      <c r="H5331" t="s">
        <v>1412</v>
      </c>
      <c r="I5331" t="s">
        <v>9</v>
      </c>
      <c r="J5331">
        <f>VLOOKUP(I5331,segmentID,2,FALSE)</f>
        <v>1</v>
      </c>
      <c r="K5331" t="s">
        <v>3255</v>
      </c>
      <c r="L5331">
        <f>VLOOKUP(K5331,country2,2,FALSE)</f>
        <v>1</v>
      </c>
      <c r="M5331" t="s">
        <v>138</v>
      </c>
      <c r="N5331">
        <f>VLOOKUP(Orders!M5331,city2,2,FALSE)</f>
        <v>21</v>
      </c>
      <c r="O5331" t="s">
        <v>139</v>
      </c>
      <c r="P5331">
        <f>VLOOKUP(O5331,state2,2,FALSE)</f>
        <v>16</v>
      </c>
      <c r="Q5331">
        <v>10035</v>
      </c>
      <c r="R5331" t="s">
        <v>79</v>
      </c>
      <c r="S5331">
        <f>VLOOKUP(R5331,region2,2,FALSE)</f>
        <v>4</v>
      </c>
      <c r="T5331" t="s">
        <v>4407</v>
      </c>
      <c r="U5331" t="s">
        <v>22</v>
      </c>
      <c r="V5331">
        <f>VLOOKUP(U5331,category2,2,FALSE)</f>
        <v>2</v>
      </c>
      <c r="W5331" t="s">
        <v>3231</v>
      </c>
      <c r="X5331">
        <f>VLOOKUP(W5331,subcat2,3,FALSE)</f>
        <v>9</v>
      </c>
      <c r="Y5331" t="s">
        <v>1189</v>
      </c>
      <c r="Z5331">
        <v>33.568000000000005</v>
      </c>
      <c r="AA5331">
        <v>2</v>
      </c>
      <c r="AB5331">
        <v>0.2</v>
      </c>
      <c r="AC5331" s="4">
        <v>11.748799999999997</v>
      </c>
    </row>
    <row r="5332" spans="1:29" x14ac:dyDescent="0.25">
      <c r="A5332" s="2">
        <v>5331</v>
      </c>
      <c r="B5332" t="s">
        <v>8625</v>
      </c>
      <c r="C5332" s="3">
        <v>42617</v>
      </c>
      <c r="D5332" s="3">
        <v>42621</v>
      </c>
      <c r="E5332" t="s">
        <v>25</v>
      </c>
      <c r="F5332">
        <f>VLOOKUP(E5332,SHIPMODE,2,FALSE)</f>
        <v>2</v>
      </c>
      <c r="G5332" t="s">
        <v>3865</v>
      </c>
      <c r="H5332" t="s">
        <v>2286</v>
      </c>
      <c r="I5332" t="s">
        <v>9</v>
      </c>
      <c r="J5332">
        <f>VLOOKUP(I5332,segmentID,2,FALSE)</f>
        <v>1</v>
      </c>
      <c r="K5332" t="s">
        <v>3255</v>
      </c>
      <c r="L5332">
        <f>VLOOKUP(K5332,country2,2,FALSE)</f>
        <v>1</v>
      </c>
      <c r="M5332" t="s">
        <v>138</v>
      </c>
      <c r="N5332">
        <f>VLOOKUP(Orders!M5332,city2,2,FALSE)</f>
        <v>21</v>
      </c>
      <c r="O5332" t="s">
        <v>139</v>
      </c>
      <c r="P5332">
        <f>VLOOKUP(O5332,state2,2,FALSE)</f>
        <v>16</v>
      </c>
      <c r="Q5332">
        <v>10011</v>
      </c>
      <c r="R5332" t="s">
        <v>79</v>
      </c>
      <c r="S5332">
        <f>VLOOKUP(R5332,region2,2,FALSE)</f>
        <v>4</v>
      </c>
      <c r="T5332" t="s">
        <v>5343</v>
      </c>
      <c r="U5332" t="s">
        <v>13</v>
      </c>
      <c r="V5332">
        <f>VLOOKUP(U5332,category2,2,FALSE)</f>
        <v>1</v>
      </c>
      <c r="W5332" t="s">
        <v>3228</v>
      </c>
      <c r="X5332">
        <f>VLOOKUP(W5332,subcat2,3,FALSE)</f>
        <v>6</v>
      </c>
      <c r="Y5332" t="s">
        <v>2397</v>
      </c>
      <c r="Z5332">
        <v>63.94</v>
      </c>
      <c r="AA5332">
        <v>1</v>
      </c>
      <c r="AB5332">
        <v>0</v>
      </c>
      <c r="AC5332" s="4">
        <v>24.936599999999999</v>
      </c>
    </row>
    <row r="5333" spans="1:29" x14ac:dyDescent="0.25">
      <c r="A5333" s="2">
        <v>5332</v>
      </c>
      <c r="B5333" t="s">
        <v>8625</v>
      </c>
      <c r="C5333" s="3">
        <v>42617</v>
      </c>
      <c r="D5333" s="3">
        <v>42621</v>
      </c>
      <c r="E5333" t="s">
        <v>25</v>
      </c>
      <c r="F5333">
        <f>VLOOKUP(E5333,SHIPMODE,2,FALSE)</f>
        <v>2</v>
      </c>
      <c r="G5333" t="s">
        <v>3865</v>
      </c>
      <c r="H5333" t="s">
        <v>2286</v>
      </c>
      <c r="I5333" t="s">
        <v>9</v>
      </c>
      <c r="J5333">
        <f>VLOOKUP(I5333,segmentID,2,FALSE)</f>
        <v>1</v>
      </c>
      <c r="K5333" t="s">
        <v>3255</v>
      </c>
      <c r="L5333">
        <f>VLOOKUP(K5333,country2,2,FALSE)</f>
        <v>1</v>
      </c>
      <c r="M5333" t="s">
        <v>138</v>
      </c>
      <c r="N5333">
        <f>VLOOKUP(Orders!M5333,city2,2,FALSE)</f>
        <v>21</v>
      </c>
      <c r="O5333" t="s">
        <v>139</v>
      </c>
      <c r="P5333">
        <f>VLOOKUP(O5333,state2,2,FALSE)</f>
        <v>16</v>
      </c>
      <c r="Q5333">
        <v>10011</v>
      </c>
      <c r="R5333" t="s">
        <v>79</v>
      </c>
      <c r="S5333">
        <f>VLOOKUP(R5333,region2,2,FALSE)</f>
        <v>4</v>
      </c>
      <c r="T5333" t="s">
        <v>4168</v>
      </c>
      <c r="U5333" t="s">
        <v>22</v>
      </c>
      <c r="V5333">
        <f>VLOOKUP(U5333,category2,2,FALSE)</f>
        <v>2</v>
      </c>
      <c r="W5333" t="s">
        <v>3231</v>
      </c>
      <c r="X5333">
        <f>VLOOKUP(W5333,subcat2,3,FALSE)</f>
        <v>9</v>
      </c>
      <c r="Y5333" t="s">
        <v>2291</v>
      </c>
      <c r="Z5333">
        <v>60.600000000000009</v>
      </c>
      <c r="AA5333">
        <v>5</v>
      </c>
      <c r="AB5333">
        <v>0.2</v>
      </c>
      <c r="AC5333" s="4">
        <v>20.452499999999997</v>
      </c>
    </row>
    <row r="5334" spans="1:29" x14ac:dyDescent="0.25">
      <c r="A5334" s="2">
        <v>5333</v>
      </c>
      <c r="B5334" t="s">
        <v>8625</v>
      </c>
      <c r="C5334" s="3">
        <v>42617</v>
      </c>
      <c r="D5334" s="3">
        <v>42621</v>
      </c>
      <c r="E5334" t="s">
        <v>25</v>
      </c>
      <c r="F5334">
        <f>VLOOKUP(E5334,SHIPMODE,2,FALSE)</f>
        <v>2</v>
      </c>
      <c r="G5334" t="s">
        <v>3865</v>
      </c>
      <c r="H5334" t="s">
        <v>2286</v>
      </c>
      <c r="I5334" t="s">
        <v>9</v>
      </c>
      <c r="J5334">
        <f>VLOOKUP(I5334,segmentID,2,FALSE)</f>
        <v>1</v>
      </c>
      <c r="K5334" t="s">
        <v>3255</v>
      </c>
      <c r="L5334">
        <f>VLOOKUP(K5334,country2,2,FALSE)</f>
        <v>1</v>
      </c>
      <c r="M5334" t="s">
        <v>138</v>
      </c>
      <c r="N5334">
        <f>VLOOKUP(Orders!M5334,city2,2,FALSE)</f>
        <v>21</v>
      </c>
      <c r="O5334" t="s">
        <v>139</v>
      </c>
      <c r="P5334">
        <f>VLOOKUP(O5334,state2,2,FALSE)</f>
        <v>16</v>
      </c>
      <c r="Q5334">
        <v>10011</v>
      </c>
      <c r="R5334" t="s">
        <v>79</v>
      </c>
      <c r="S5334">
        <f>VLOOKUP(R5334,region2,2,FALSE)</f>
        <v>4</v>
      </c>
      <c r="T5334" t="s">
        <v>4765</v>
      </c>
      <c r="U5334" t="s">
        <v>22</v>
      </c>
      <c r="V5334">
        <f>VLOOKUP(U5334,category2,2,FALSE)</f>
        <v>2</v>
      </c>
      <c r="W5334" t="s">
        <v>3233</v>
      </c>
      <c r="X5334">
        <f>VLOOKUP(W5334,subcat2,3,FALSE)</f>
        <v>15</v>
      </c>
      <c r="Y5334" t="s">
        <v>2496</v>
      </c>
      <c r="Z5334">
        <v>22.72</v>
      </c>
      <c r="AA5334">
        <v>4</v>
      </c>
      <c r="AB5334">
        <v>0</v>
      </c>
      <c r="AC5334" s="4">
        <v>6.5887999999999991</v>
      </c>
    </row>
    <row r="5335" spans="1:29" x14ac:dyDescent="0.25">
      <c r="A5335" s="2">
        <v>5334</v>
      </c>
      <c r="B5335" t="s">
        <v>6446</v>
      </c>
      <c r="C5335" s="3">
        <v>41877</v>
      </c>
      <c r="D5335" s="3">
        <v>41883</v>
      </c>
      <c r="E5335" t="s">
        <v>25</v>
      </c>
      <c r="F5335">
        <f>VLOOKUP(E5335,SHIPMODE,2,FALSE)</f>
        <v>2</v>
      </c>
      <c r="G5335" t="s">
        <v>3296</v>
      </c>
      <c r="H5335" t="s">
        <v>205</v>
      </c>
      <c r="I5335" t="s">
        <v>9</v>
      </c>
      <c r="J5335">
        <f>VLOOKUP(I5335,segmentID,2,FALSE)</f>
        <v>1</v>
      </c>
      <c r="K5335" t="s">
        <v>3255</v>
      </c>
      <c r="L5335">
        <f>VLOOKUP(K5335,country2,2,FALSE)</f>
        <v>1</v>
      </c>
      <c r="M5335" t="s">
        <v>300</v>
      </c>
      <c r="N5335">
        <f>VLOOKUP(Orders!M5335,city2,2,FALSE)</f>
        <v>47</v>
      </c>
      <c r="O5335" t="s">
        <v>127</v>
      </c>
      <c r="P5335">
        <f>VLOOKUP(O5335,state2,2,FALSE)</f>
        <v>14</v>
      </c>
      <c r="Q5335">
        <v>19711</v>
      </c>
      <c r="R5335" t="s">
        <v>79</v>
      </c>
      <c r="S5335">
        <f>VLOOKUP(R5335,region2,2,FALSE)</f>
        <v>4</v>
      </c>
      <c r="T5335" t="s">
        <v>5628</v>
      </c>
      <c r="U5335" t="s">
        <v>13</v>
      </c>
      <c r="V5335">
        <f>VLOOKUP(U5335,category2,2,FALSE)</f>
        <v>1</v>
      </c>
      <c r="W5335" t="s">
        <v>3228</v>
      </c>
      <c r="X5335">
        <f>VLOOKUP(W5335,subcat2,3,FALSE)</f>
        <v>6</v>
      </c>
      <c r="Y5335" t="s">
        <v>1900</v>
      </c>
      <c r="Z5335">
        <v>10.68</v>
      </c>
      <c r="AA5335">
        <v>4</v>
      </c>
      <c r="AB5335">
        <v>0</v>
      </c>
      <c r="AC5335" s="4">
        <v>4.0583999999999998</v>
      </c>
    </row>
    <row r="5336" spans="1:29" x14ac:dyDescent="0.25">
      <c r="A5336" s="2">
        <v>5335</v>
      </c>
      <c r="B5336" t="s">
        <v>6446</v>
      </c>
      <c r="C5336" s="3">
        <v>41877</v>
      </c>
      <c r="D5336" s="3">
        <v>41883</v>
      </c>
      <c r="E5336" t="s">
        <v>25</v>
      </c>
      <c r="F5336">
        <f>VLOOKUP(E5336,SHIPMODE,2,FALSE)</f>
        <v>2</v>
      </c>
      <c r="G5336" t="s">
        <v>3296</v>
      </c>
      <c r="H5336" t="s">
        <v>205</v>
      </c>
      <c r="I5336" t="s">
        <v>9</v>
      </c>
      <c r="J5336">
        <f>VLOOKUP(I5336,segmentID,2,FALSE)</f>
        <v>1</v>
      </c>
      <c r="K5336" t="s">
        <v>3255</v>
      </c>
      <c r="L5336">
        <f>VLOOKUP(K5336,country2,2,FALSE)</f>
        <v>1</v>
      </c>
      <c r="M5336" t="s">
        <v>300</v>
      </c>
      <c r="N5336">
        <f>VLOOKUP(Orders!M5336,city2,2,FALSE)</f>
        <v>47</v>
      </c>
      <c r="O5336" t="s">
        <v>127</v>
      </c>
      <c r="P5336">
        <f>VLOOKUP(O5336,state2,2,FALSE)</f>
        <v>14</v>
      </c>
      <c r="Q5336">
        <v>19711</v>
      </c>
      <c r="R5336" t="s">
        <v>79</v>
      </c>
      <c r="S5336">
        <f>VLOOKUP(R5336,region2,2,FALSE)</f>
        <v>4</v>
      </c>
      <c r="T5336" t="s">
        <v>5291</v>
      </c>
      <c r="U5336" t="s">
        <v>22</v>
      </c>
      <c r="V5336">
        <f>VLOOKUP(U5336,category2,2,FALSE)</f>
        <v>2</v>
      </c>
      <c r="W5336" t="s">
        <v>45</v>
      </c>
      <c r="X5336">
        <f>VLOOKUP(W5336,subcat2,3,FALSE)</f>
        <v>11</v>
      </c>
      <c r="Y5336" t="s">
        <v>1786</v>
      </c>
      <c r="Z5336">
        <v>17.34</v>
      </c>
      <c r="AA5336">
        <v>3</v>
      </c>
      <c r="AB5336">
        <v>0</v>
      </c>
      <c r="AC5336" s="4">
        <v>8.4966000000000008</v>
      </c>
    </row>
    <row r="5337" spans="1:29" x14ac:dyDescent="0.25">
      <c r="A5337" s="2">
        <v>5336</v>
      </c>
      <c r="B5337" t="s">
        <v>6446</v>
      </c>
      <c r="C5337" s="3">
        <v>41877</v>
      </c>
      <c r="D5337" s="3">
        <v>41883</v>
      </c>
      <c r="E5337" t="s">
        <v>25</v>
      </c>
      <c r="F5337">
        <f>VLOOKUP(E5337,SHIPMODE,2,FALSE)</f>
        <v>2</v>
      </c>
      <c r="G5337" t="s">
        <v>3296</v>
      </c>
      <c r="H5337" t="s">
        <v>205</v>
      </c>
      <c r="I5337" t="s">
        <v>9</v>
      </c>
      <c r="J5337">
        <f>VLOOKUP(I5337,segmentID,2,FALSE)</f>
        <v>1</v>
      </c>
      <c r="K5337" t="s">
        <v>3255</v>
      </c>
      <c r="L5337">
        <f>VLOOKUP(K5337,country2,2,FALSE)</f>
        <v>1</v>
      </c>
      <c r="M5337" t="s">
        <v>300</v>
      </c>
      <c r="N5337">
        <f>VLOOKUP(Orders!M5337,city2,2,FALSE)</f>
        <v>47</v>
      </c>
      <c r="O5337" t="s">
        <v>127</v>
      </c>
      <c r="P5337">
        <f>VLOOKUP(O5337,state2,2,FALSE)</f>
        <v>14</v>
      </c>
      <c r="Q5337">
        <v>19711</v>
      </c>
      <c r="R5337" t="s">
        <v>79</v>
      </c>
      <c r="S5337">
        <f>VLOOKUP(R5337,region2,2,FALSE)</f>
        <v>4</v>
      </c>
      <c r="T5337" t="s">
        <v>5023</v>
      </c>
      <c r="U5337" t="s">
        <v>22</v>
      </c>
      <c r="V5337">
        <f>VLOOKUP(U5337,category2,2,FALSE)</f>
        <v>2</v>
      </c>
      <c r="W5337" t="s">
        <v>45</v>
      </c>
      <c r="X5337">
        <f>VLOOKUP(W5337,subcat2,3,FALSE)</f>
        <v>11</v>
      </c>
      <c r="Y5337" t="s">
        <v>506</v>
      </c>
      <c r="Z5337">
        <v>3.38</v>
      </c>
      <c r="AA5337">
        <v>1</v>
      </c>
      <c r="AB5337">
        <v>0</v>
      </c>
      <c r="AC5337" s="4">
        <v>1.5547999999999997</v>
      </c>
    </row>
    <row r="5338" spans="1:29" x14ac:dyDescent="0.25">
      <c r="A5338" s="2">
        <v>5337</v>
      </c>
      <c r="B5338" t="s">
        <v>7448</v>
      </c>
      <c r="C5338" s="3">
        <v>42145</v>
      </c>
      <c r="D5338" s="3">
        <v>42149</v>
      </c>
      <c r="E5338" t="s">
        <v>25</v>
      </c>
      <c r="F5338">
        <f>VLOOKUP(E5338,SHIPMODE,2,FALSE)</f>
        <v>2</v>
      </c>
      <c r="G5338" t="s">
        <v>3800</v>
      </c>
      <c r="H5338" t="s">
        <v>2007</v>
      </c>
      <c r="I5338" t="s">
        <v>18</v>
      </c>
      <c r="J5338">
        <f>VLOOKUP(I5338,segmentID,2,FALSE)</f>
        <v>2</v>
      </c>
      <c r="K5338" t="s">
        <v>3255</v>
      </c>
      <c r="L5338">
        <f>VLOOKUP(K5338,country2,2,FALSE)</f>
        <v>1</v>
      </c>
      <c r="M5338" t="s">
        <v>48</v>
      </c>
      <c r="N5338">
        <f>VLOOKUP(Orders!M5338,city2,2,FALSE)</f>
        <v>5</v>
      </c>
      <c r="O5338" t="s">
        <v>49</v>
      </c>
      <c r="P5338">
        <f>VLOOKUP(O5338,state2,2,FALSE)</f>
        <v>5</v>
      </c>
      <c r="Q5338">
        <v>98105</v>
      </c>
      <c r="R5338" t="s">
        <v>21</v>
      </c>
      <c r="S5338">
        <f>VLOOKUP(R5338,region2,2,FALSE)</f>
        <v>2</v>
      </c>
      <c r="T5338" t="s">
        <v>4764</v>
      </c>
      <c r="U5338" t="s">
        <v>22</v>
      </c>
      <c r="V5338">
        <f>VLOOKUP(U5338,category2,2,FALSE)</f>
        <v>2</v>
      </c>
      <c r="W5338" t="s">
        <v>3231</v>
      </c>
      <c r="X5338">
        <f>VLOOKUP(W5338,subcat2,3,FALSE)</f>
        <v>9</v>
      </c>
      <c r="Y5338" t="s">
        <v>586</v>
      </c>
      <c r="Z5338">
        <v>26.975999999999999</v>
      </c>
      <c r="AA5338">
        <v>4</v>
      </c>
      <c r="AB5338">
        <v>0.2</v>
      </c>
      <c r="AC5338" s="4">
        <v>8.767199999999999</v>
      </c>
    </row>
    <row r="5339" spans="1:29" x14ac:dyDescent="0.25">
      <c r="A5339" s="2">
        <v>5338</v>
      </c>
      <c r="B5339" t="s">
        <v>10135</v>
      </c>
      <c r="C5339" s="3">
        <v>43024</v>
      </c>
      <c r="D5339" s="3">
        <v>43029</v>
      </c>
      <c r="E5339" t="s">
        <v>25</v>
      </c>
      <c r="F5339">
        <f>VLOOKUP(E5339,SHIPMODE,2,FALSE)</f>
        <v>2</v>
      </c>
      <c r="G5339" t="s">
        <v>3576</v>
      </c>
      <c r="H5339" t="s">
        <v>1233</v>
      </c>
      <c r="I5339" t="s">
        <v>18</v>
      </c>
      <c r="J5339">
        <f>VLOOKUP(I5339,segmentID,2,FALSE)</f>
        <v>2</v>
      </c>
      <c r="K5339" t="s">
        <v>3255</v>
      </c>
      <c r="L5339">
        <f>VLOOKUP(K5339,country2,2,FALSE)</f>
        <v>1</v>
      </c>
      <c r="M5339" t="s">
        <v>308</v>
      </c>
      <c r="N5339">
        <f>VLOOKUP(Orders!M5339,city2,2,FALSE)</f>
        <v>49</v>
      </c>
      <c r="O5339" t="s">
        <v>160</v>
      </c>
      <c r="P5339">
        <f>VLOOKUP(O5339,state2,2,FALSE)</f>
        <v>17</v>
      </c>
      <c r="Q5339">
        <v>85254</v>
      </c>
      <c r="R5339" t="s">
        <v>21</v>
      </c>
      <c r="S5339">
        <f>VLOOKUP(R5339,region2,2,FALSE)</f>
        <v>2</v>
      </c>
      <c r="T5339" t="s">
        <v>5466</v>
      </c>
      <c r="U5339" t="s">
        <v>22</v>
      </c>
      <c r="V5339">
        <f>VLOOKUP(U5339,category2,2,FALSE)</f>
        <v>2</v>
      </c>
      <c r="W5339" t="s">
        <v>45</v>
      </c>
      <c r="X5339">
        <f>VLOOKUP(W5339,subcat2,3,FALSE)</f>
        <v>11</v>
      </c>
      <c r="Y5339" t="s">
        <v>822</v>
      </c>
      <c r="Z5339">
        <v>307.77600000000001</v>
      </c>
      <c r="AA5339">
        <v>7</v>
      </c>
      <c r="AB5339">
        <v>0.2</v>
      </c>
      <c r="AC5339" s="4">
        <v>111.5688</v>
      </c>
    </row>
    <row r="5340" spans="1:29" x14ac:dyDescent="0.25">
      <c r="A5340" s="2">
        <v>5339</v>
      </c>
      <c r="B5340" t="s">
        <v>7449</v>
      </c>
      <c r="C5340" s="3">
        <v>42317</v>
      </c>
      <c r="D5340" s="3">
        <v>42322</v>
      </c>
      <c r="E5340" t="s">
        <v>7</v>
      </c>
      <c r="F5340">
        <f>VLOOKUP(E5340,SHIPMODE,2,FALSE)</f>
        <v>1</v>
      </c>
      <c r="G5340" t="s">
        <v>3486</v>
      </c>
      <c r="H5340" t="s">
        <v>921</v>
      </c>
      <c r="I5340" t="s">
        <v>9</v>
      </c>
      <c r="J5340">
        <f>VLOOKUP(I5340,segmentID,2,FALSE)</f>
        <v>1</v>
      </c>
      <c r="K5340" t="s">
        <v>3255</v>
      </c>
      <c r="L5340">
        <f>VLOOKUP(K5340,country2,2,FALSE)</f>
        <v>1</v>
      </c>
      <c r="M5340" t="s">
        <v>1097</v>
      </c>
      <c r="N5340">
        <f>VLOOKUP(Orders!M5340,city2,2,FALSE)</f>
        <v>148</v>
      </c>
      <c r="O5340" t="s">
        <v>139</v>
      </c>
      <c r="P5340">
        <f>VLOOKUP(O5340,state2,2,FALSE)</f>
        <v>16</v>
      </c>
      <c r="Q5340">
        <v>11572</v>
      </c>
      <c r="R5340" t="s">
        <v>79</v>
      </c>
      <c r="S5340">
        <f>VLOOKUP(R5340,region2,2,FALSE)</f>
        <v>4</v>
      </c>
      <c r="T5340" t="s">
        <v>5243</v>
      </c>
      <c r="U5340" t="s">
        <v>22</v>
      </c>
      <c r="V5340">
        <f>VLOOKUP(U5340,category2,2,FALSE)</f>
        <v>2</v>
      </c>
      <c r="W5340" t="s">
        <v>3227</v>
      </c>
      <c r="X5340">
        <f>VLOOKUP(W5340,subcat2,3,FALSE)</f>
        <v>5</v>
      </c>
      <c r="Y5340" t="s">
        <v>262</v>
      </c>
      <c r="Z5340">
        <v>244.54999999999998</v>
      </c>
      <c r="AA5340">
        <v>5</v>
      </c>
      <c r="AB5340">
        <v>0</v>
      </c>
      <c r="AC5340" s="4">
        <v>4.8910000000000053</v>
      </c>
    </row>
    <row r="5341" spans="1:29" x14ac:dyDescent="0.25">
      <c r="A5341" s="2">
        <v>5340</v>
      </c>
      <c r="B5341" t="s">
        <v>7449</v>
      </c>
      <c r="C5341" s="3">
        <v>42317</v>
      </c>
      <c r="D5341" s="3">
        <v>42322</v>
      </c>
      <c r="E5341" t="s">
        <v>7</v>
      </c>
      <c r="F5341">
        <f>VLOOKUP(E5341,SHIPMODE,2,FALSE)</f>
        <v>1</v>
      </c>
      <c r="G5341" t="s">
        <v>3486</v>
      </c>
      <c r="H5341" t="s">
        <v>921</v>
      </c>
      <c r="I5341" t="s">
        <v>9</v>
      </c>
      <c r="J5341">
        <f>VLOOKUP(I5341,segmentID,2,FALSE)</f>
        <v>1</v>
      </c>
      <c r="K5341" t="s">
        <v>3255</v>
      </c>
      <c r="L5341">
        <f>VLOOKUP(K5341,country2,2,FALSE)</f>
        <v>1</v>
      </c>
      <c r="M5341" t="s">
        <v>1097</v>
      </c>
      <c r="N5341">
        <f>VLOOKUP(Orders!M5341,city2,2,FALSE)</f>
        <v>148</v>
      </c>
      <c r="O5341" t="s">
        <v>139</v>
      </c>
      <c r="P5341">
        <f>VLOOKUP(O5341,state2,2,FALSE)</f>
        <v>16</v>
      </c>
      <c r="Q5341">
        <v>11572</v>
      </c>
      <c r="R5341" t="s">
        <v>79</v>
      </c>
      <c r="S5341">
        <f>VLOOKUP(R5341,region2,2,FALSE)</f>
        <v>4</v>
      </c>
      <c r="T5341" t="s">
        <v>4139</v>
      </c>
      <c r="U5341" t="s">
        <v>22</v>
      </c>
      <c r="V5341">
        <f>VLOOKUP(U5341,category2,2,FALSE)</f>
        <v>2</v>
      </c>
      <c r="W5341" t="s">
        <v>103</v>
      </c>
      <c r="X5341">
        <f>VLOOKUP(W5341,subcat2,3,FALSE)</f>
        <v>13</v>
      </c>
      <c r="Y5341" t="s">
        <v>191</v>
      </c>
      <c r="Z5341">
        <v>12.24</v>
      </c>
      <c r="AA5341">
        <v>6</v>
      </c>
      <c r="AB5341">
        <v>0</v>
      </c>
      <c r="AC5341" s="4">
        <v>5.7527999999999988</v>
      </c>
    </row>
    <row r="5342" spans="1:29" x14ac:dyDescent="0.25">
      <c r="A5342" s="2">
        <v>5341</v>
      </c>
      <c r="B5342" t="s">
        <v>7449</v>
      </c>
      <c r="C5342" s="3">
        <v>42317</v>
      </c>
      <c r="D5342" s="3">
        <v>42322</v>
      </c>
      <c r="E5342" t="s">
        <v>7</v>
      </c>
      <c r="F5342">
        <f>VLOOKUP(E5342,SHIPMODE,2,FALSE)</f>
        <v>1</v>
      </c>
      <c r="G5342" t="s">
        <v>3486</v>
      </c>
      <c r="H5342" t="s">
        <v>921</v>
      </c>
      <c r="I5342" t="s">
        <v>9</v>
      </c>
      <c r="J5342">
        <f>VLOOKUP(I5342,segmentID,2,FALSE)</f>
        <v>1</v>
      </c>
      <c r="K5342" t="s">
        <v>3255</v>
      </c>
      <c r="L5342">
        <f>VLOOKUP(K5342,country2,2,FALSE)</f>
        <v>1</v>
      </c>
      <c r="M5342" t="s">
        <v>1097</v>
      </c>
      <c r="N5342">
        <f>VLOOKUP(Orders!M5342,city2,2,FALSE)</f>
        <v>148</v>
      </c>
      <c r="O5342" t="s">
        <v>139</v>
      </c>
      <c r="P5342">
        <f>VLOOKUP(O5342,state2,2,FALSE)</f>
        <v>16</v>
      </c>
      <c r="Q5342">
        <v>11572</v>
      </c>
      <c r="R5342" t="s">
        <v>79</v>
      </c>
      <c r="S5342">
        <f>VLOOKUP(R5342,region2,2,FALSE)</f>
        <v>4</v>
      </c>
      <c r="T5342" t="s">
        <v>5755</v>
      </c>
      <c r="U5342" t="s">
        <v>35</v>
      </c>
      <c r="V5342">
        <f>VLOOKUP(U5342,category2,2,FALSE)</f>
        <v>3</v>
      </c>
      <c r="W5342" t="s">
        <v>3232</v>
      </c>
      <c r="X5342">
        <f>VLOOKUP(W5342,subcat2,3,FALSE)</f>
        <v>12</v>
      </c>
      <c r="Y5342" t="s">
        <v>2718</v>
      </c>
      <c r="Z5342">
        <v>13.98</v>
      </c>
      <c r="AA5342">
        <v>2</v>
      </c>
      <c r="AB5342">
        <v>0</v>
      </c>
      <c r="AC5342" s="4">
        <v>6.011400000000001</v>
      </c>
    </row>
    <row r="5343" spans="1:29" x14ac:dyDescent="0.25">
      <c r="A5343" s="2">
        <v>5342</v>
      </c>
      <c r="B5343" t="s">
        <v>7449</v>
      </c>
      <c r="C5343" s="3">
        <v>42317</v>
      </c>
      <c r="D5343" s="3">
        <v>42322</v>
      </c>
      <c r="E5343" t="s">
        <v>7</v>
      </c>
      <c r="F5343">
        <f>VLOOKUP(E5343,SHIPMODE,2,FALSE)</f>
        <v>1</v>
      </c>
      <c r="G5343" t="s">
        <v>3486</v>
      </c>
      <c r="H5343" t="s">
        <v>921</v>
      </c>
      <c r="I5343" t="s">
        <v>9</v>
      </c>
      <c r="J5343">
        <f>VLOOKUP(I5343,segmentID,2,FALSE)</f>
        <v>1</v>
      </c>
      <c r="K5343" t="s">
        <v>3255</v>
      </c>
      <c r="L5343">
        <f>VLOOKUP(K5343,country2,2,FALSE)</f>
        <v>1</v>
      </c>
      <c r="M5343" t="s">
        <v>1097</v>
      </c>
      <c r="N5343">
        <f>VLOOKUP(Orders!M5343,city2,2,FALSE)</f>
        <v>148</v>
      </c>
      <c r="O5343" t="s">
        <v>139</v>
      </c>
      <c r="P5343">
        <f>VLOOKUP(O5343,state2,2,FALSE)</f>
        <v>16</v>
      </c>
      <c r="Q5343">
        <v>11572</v>
      </c>
      <c r="R5343" t="s">
        <v>79</v>
      </c>
      <c r="S5343">
        <f>VLOOKUP(R5343,region2,2,FALSE)</f>
        <v>4</v>
      </c>
      <c r="T5343" t="s">
        <v>5404</v>
      </c>
      <c r="U5343" t="s">
        <v>35</v>
      </c>
      <c r="V5343">
        <f>VLOOKUP(U5343,category2,2,FALSE)</f>
        <v>3</v>
      </c>
      <c r="W5343" t="s">
        <v>3232</v>
      </c>
      <c r="X5343">
        <f>VLOOKUP(W5343,subcat2,3,FALSE)</f>
        <v>12</v>
      </c>
      <c r="Y5343" t="s">
        <v>1053</v>
      </c>
      <c r="Z5343">
        <v>899.95</v>
      </c>
      <c r="AA5343">
        <v>5</v>
      </c>
      <c r="AB5343">
        <v>0</v>
      </c>
      <c r="AC5343" s="4">
        <v>53.996999999999957</v>
      </c>
    </row>
    <row r="5344" spans="1:29" x14ac:dyDescent="0.25">
      <c r="A5344" s="2">
        <v>5343</v>
      </c>
      <c r="B5344" t="s">
        <v>6447</v>
      </c>
      <c r="C5344" s="3">
        <v>41964</v>
      </c>
      <c r="D5344" s="3">
        <v>41970</v>
      </c>
      <c r="E5344" t="s">
        <v>25</v>
      </c>
      <c r="F5344">
        <f>VLOOKUP(E5344,SHIPMODE,2,FALSE)</f>
        <v>2</v>
      </c>
      <c r="G5344" t="s">
        <v>4015</v>
      </c>
      <c r="H5344" t="s">
        <v>2969</v>
      </c>
      <c r="I5344" t="s">
        <v>18</v>
      </c>
      <c r="J5344">
        <f>VLOOKUP(I5344,segmentID,2,FALSE)</f>
        <v>2</v>
      </c>
      <c r="K5344" t="s">
        <v>3255</v>
      </c>
      <c r="L5344">
        <f>VLOOKUP(K5344,country2,2,FALSE)</f>
        <v>1</v>
      </c>
      <c r="M5344" t="s">
        <v>402</v>
      </c>
      <c r="N5344">
        <f>VLOOKUP(Orders!M5344,city2,2,FALSE)</f>
        <v>62</v>
      </c>
      <c r="O5344" t="s">
        <v>54</v>
      </c>
      <c r="P5344">
        <f>VLOOKUP(O5344,state2,2,FALSE)</f>
        <v>6</v>
      </c>
      <c r="Q5344">
        <v>75220</v>
      </c>
      <c r="R5344" t="s">
        <v>55</v>
      </c>
      <c r="S5344">
        <f>VLOOKUP(R5344,region2,2,FALSE)</f>
        <v>3</v>
      </c>
      <c r="T5344" t="s">
        <v>4139</v>
      </c>
      <c r="U5344" t="s">
        <v>22</v>
      </c>
      <c r="V5344">
        <f>VLOOKUP(U5344,category2,2,FALSE)</f>
        <v>2</v>
      </c>
      <c r="W5344" t="s">
        <v>103</v>
      </c>
      <c r="X5344">
        <f>VLOOKUP(W5344,subcat2,3,FALSE)</f>
        <v>13</v>
      </c>
      <c r="Y5344" t="s">
        <v>191</v>
      </c>
      <c r="Z5344">
        <v>1.6320000000000001</v>
      </c>
      <c r="AA5344">
        <v>1</v>
      </c>
      <c r="AB5344">
        <v>0.2</v>
      </c>
      <c r="AC5344" s="4">
        <v>0.55079999999999985</v>
      </c>
    </row>
    <row r="5345" spans="1:29" x14ac:dyDescent="0.25">
      <c r="A5345" s="2">
        <v>5344</v>
      </c>
      <c r="B5345" t="s">
        <v>6447</v>
      </c>
      <c r="C5345" s="3">
        <v>41964</v>
      </c>
      <c r="D5345" s="3">
        <v>41970</v>
      </c>
      <c r="E5345" t="s">
        <v>25</v>
      </c>
      <c r="F5345">
        <f>VLOOKUP(E5345,SHIPMODE,2,FALSE)</f>
        <v>2</v>
      </c>
      <c r="G5345" t="s">
        <v>4015</v>
      </c>
      <c r="H5345" t="s">
        <v>2969</v>
      </c>
      <c r="I5345" t="s">
        <v>18</v>
      </c>
      <c r="J5345">
        <f>VLOOKUP(I5345,segmentID,2,FALSE)</f>
        <v>2</v>
      </c>
      <c r="K5345" t="s">
        <v>3255</v>
      </c>
      <c r="L5345">
        <f>VLOOKUP(K5345,country2,2,FALSE)</f>
        <v>1</v>
      </c>
      <c r="M5345" t="s">
        <v>402</v>
      </c>
      <c r="N5345">
        <f>VLOOKUP(Orders!M5345,city2,2,FALSE)</f>
        <v>62</v>
      </c>
      <c r="O5345" t="s">
        <v>54</v>
      </c>
      <c r="P5345">
        <f>VLOOKUP(O5345,state2,2,FALSE)</f>
        <v>6</v>
      </c>
      <c r="Q5345">
        <v>75220</v>
      </c>
      <c r="R5345" t="s">
        <v>55</v>
      </c>
      <c r="S5345">
        <f>VLOOKUP(R5345,region2,2,FALSE)</f>
        <v>3</v>
      </c>
      <c r="T5345" t="s">
        <v>4065</v>
      </c>
      <c r="U5345" t="s">
        <v>35</v>
      </c>
      <c r="V5345">
        <f>VLOOKUP(U5345,category2,2,FALSE)</f>
        <v>3</v>
      </c>
      <c r="W5345" t="s">
        <v>3230</v>
      </c>
      <c r="X5345">
        <f>VLOOKUP(W5345,subcat2,3,FALSE)</f>
        <v>8</v>
      </c>
      <c r="Y5345" t="s">
        <v>2371</v>
      </c>
      <c r="Z5345">
        <v>267.95999999999998</v>
      </c>
      <c r="AA5345">
        <v>5</v>
      </c>
      <c r="AB5345">
        <v>0.2</v>
      </c>
      <c r="AC5345" s="4">
        <v>16.747500000000016</v>
      </c>
    </row>
    <row r="5346" spans="1:29" x14ac:dyDescent="0.25">
      <c r="A5346" s="2">
        <v>5345</v>
      </c>
      <c r="B5346" t="s">
        <v>7450</v>
      </c>
      <c r="C5346" s="3">
        <v>42288</v>
      </c>
      <c r="D5346" s="3">
        <v>42290</v>
      </c>
      <c r="E5346" t="s">
        <v>7</v>
      </c>
      <c r="F5346">
        <f>VLOOKUP(E5346,SHIPMODE,2,FALSE)</f>
        <v>1</v>
      </c>
      <c r="G5346" t="s">
        <v>3384</v>
      </c>
      <c r="H5346" t="s">
        <v>547</v>
      </c>
      <c r="I5346" t="s">
        <v>9</v>
      </c>
      <c r="J5346">
        <f>VLOOKUP(I5346,segmentID,2,FALSE)</f>
        <v>1</v>
      </c>
      <c r="K5346" t="s">
        <v>3255</v>
      </c>
      <c r="L5346">
        <f>VLOOKUP(K5346,country2,2,FALSE)</f>
        <v>1</v>
      </c>
      <c r="M5346" t="s">
        <v>197</v>
      </c>
      <c r="N5346">
        <f>VLOOKUP(Orders!M5346,city2,2,FALSE)</f>
        <v>31</v>
      </c>
      <c r="O5346" t="s">
        <v>139</v>
      </c>
      <c r="P5346">
        <f>VLOOKUP(O5346,state2,2,FALSE)</f>
        <v>16</v>
      </c>
      <c r="Q5346">
        <v>14609</v>
      </c>
      <c r="R5346" t="s">
        <v>79</v>
      </c>
      <c r="S5346">
        <f>VLOOKUP(R5346,region2,2,FALSE)</f>
        <v>4</v>
      </c>
      <c r="T5346" t="s">
        <v>5434</v>
      </c>
      <c r="U5346" t="s">
        <v>35</v>
      </c>
      <c r="V5346">
        <f>VLOOKUP(U5346,category2,2,FALSE)</f>
        <v>3</v>
      </c>
      <c r="W5346" t="s">
        <v>3232</v>
      </c>
      <c r="X5346">
        <f>VLOOKUP(W5346,subcat2,3,FALSE)</f>
        <v>12</v>
      </c>
      <c r="Y5346" t="s">
        <v>1818</v>
      </c>
      <c r="Z5346">
        <v>31.95</v>
      </c>
      <c r="AA5346">
        <v>1</v>
      </c>
      <c r="AB5346">
        <v>0</v>
      </c>
      <c r="AC5346" s="4">
        <v>2.2364999999999995</v>
      </c>
    </row>
    <row r="5347" spans="1:29" x14ac:dyDescent="0.25">
      <c r="A5347" s="2">
        <v>5346</v>
      </c>
      <c r="B5347" t="s">
        <v>10136</v>
      </c>
      <c r="C5347" s="3">
        <v>42815</v>
      </c>
      <c r="D5347" s="3">
        <v>42817</v>
      </c>
      <c r="E5347" t="s">
        <v>7</v>
      </c>
      <c r="F5347">
        <f>VLOOKUP(E5347,SHIPMODE,2,FALSE)</f>
        <v>1</v>
      </c>
      <c r="G5347" t="s">
        <v>3311</v>
      </c>
      <c r="H5347" t="s">
        <v>259</v>
      </c>
      <c r="I5347" t="s">
        <v>9</v>
      </c>
      <c r="J5347">
        <f>VLOOKUP(I5347,segmentID,2,FALSE)</f>
        <v>1</v>
      </c>
      <c r="K5347" t="s">
        <v>3255</v>
      </c>
      <c r="L5347">
        <f>VLOOKUP(K5347,country2,2,FALSE)</f>
        <v>1</v>
      </c>
      <c r="M5347" t="s">
        <v>19</v>
      </c>
      <c r="N5347">
        <f>VLOOKUP(Orders!M5347,city2,2,FALSE)</f>
        <v>2</v>
      </c>
      <c r="O5347" t="s">
        <v>20</v>
      </c>
      <c r="P5347">
        <f>VLOOKUP(O5347,state2,2,FALSE)</f>
        <v>2</v>
      </c>
      <c r="Q5347">
        <v>90045</v>
      </c>
      <c r="R5347" t="s">
        <v>21</v>
      </c>
      <c r="S5347">
        <f>VLOOKUP(R5347,region2,2,FALSE)</f>
        <v>2</v>
      </c>
      <c r="T5347" t="s">
        <v>4353</v>
      </c>
      <c r="U5347" t="s">
        <v>22</v>
      </c>
      <c r="V5347">
        <f>VLOOKUP(U5347,category2,2,FALSE)</f>
        <v>2</v>
      </c>
      <c r="W5347" t="s">
        <v>3227</v>
      </c>
      <c r="X5347">
        <f>VLOOKUP(W5347,subcat2,3,FALSE)</f>
        <v>5</v>
      </c>
      <c r="Y5347" t="s">
        <v>2508</v>
      </c>
      <c r="Z5347">
        <v>725.84</v>
      </c>
      <c r="AA5347">
        <v>4</v>
      </c>
      <c r="AB5347">
        <v>0</v>
      </c>
      <c r="AC5347" s="4">
        <v>210.4935999999999</v>
      </c>
    </row>
    <row r="5348" spans="1:29" x14ac:dyDescent="0.25">
      <c r="A5348" s="2">
        <v>5347</v>
      </c>
      <c r="B5348" t="s">
        <v>10136</v>
      </c>
      <c r="C5348" s="3">
        <v>42815</v>
      </c>
      <c r="D5348" s="3">
        <v>42817</v>
      </c>
      <c r="E5348" t="s">
        <v>7</v>
      </c>
      <c r="F5348">
        <f>VLOOKUP(E5348,SHIPMODE,2,FALSE)</f>
        <v>1</v>
      </c>
      <c r="G5348" t="s">
        <v>3311</v>
      </c>
      <c r="H5348" t="s">
        <v>259</v>
      </c>
      <c r="I5348" t="s">
        <v>9</v>
      </c>
      <c r="J5348">
        <f>VLOOKUP(I5348,segmentID,2,FALSE)</f>
        <v>1</v>
      </c>
      <c r="K5348" t="s">
        <v>3255</v>
      </c>
      <c r="L5348">
        <f>VLOOKUP(K5348,country2,2,FALSE)</f>
        <v>1</v>
      </c>
      <c r="M5348" t="s">
        <v>19</v>
      </c>
      <c r="N5348">
        <f>VLOOKUP(Orders!M5348,city2,2,FALSE)</f>
        <v>2</v>
      </c>
      <c r="O5348" t="s">
        <v>20</v>
      </c>
      <c r="P5348">
        <f>VLOOKUP(O5348,state2,2,FALSE)</f>
        <v>2</v>
      </c>
      <c r="Q5348">
        <v>90045</v>
      </c>
      <c r="R5348" t="s">
        <v>21</v>
      </c>
      <c r="S5348">
        <f>VLOOKUP(R5348,region2,2,FALSE)</f>
        <v>2</v>
      </c>
      <c r="T5348" t="s">
        <v>4219</v>
      </c>
      <c r="U5348" t="s">
        <v>22</v>
      </c>
      <c r="V5348">
        <f>VLOOKUP(U5348,category2,2,FALSE)</f>
        <v>2</v>
      </c>
      <c r="W5348" t="s">
        <v>3231</v>
      </c>
      <c r="X5348">
        <f>VLOOKUP(W5348,subcat2,3,FALSE)</f>
        <v>9</v>
      </c>
      <c r="Y5348" t="s">
        <v>2275</v>
      </c>
      <c r="Z5348">
        <v>10.896000000000001</v>
      </c>
      <c r="AA5348">
        <v>3</v>
      </c>
      <c r="AB5348">
        <v>0.2</v>
      </c>
      <c r="AC5348" s="4">
        <v>3.9497999999999998</v>
      </c>
    </row>
    <row r="5349" spans="1:29" x14ac:dyDescent="0.25">
      <c r="A5349" s="2">
        <v>5348</v>
      </c>
      <c r="B5349" t="s">
        <v>10136</v>
      </c>
      <c r="C5349" s="3">
        <v>42815</v>
      </c>
      <c r="D5349" s="3">
        <v>42817</v>
      </c>
      <c r="E5349" t="s">
        <v>7</v>
      </c>
      <c r="F5349">
        <f>VLOOKUP(E5349,SHIPMODE,2,FALSE)</f>
        <v>1</v>
      </c>
      <c r="G5349" t="s">
        <v>3311</v>
      </c>
      <c r="H5349" t="s">
        <v>259</v>
      </c>
      <c r="I5349" t="s">
        <v>9</v>
      </c>
      <c r="J5349">
        <f>VLOOKUP(I5349,segmentID,2,FALSE)</f>
        <v>1</v>
      </c>
      <c r="K5349" t="s">
        <v>3255</v>
      </c>
      <c r="L5349">
        <f>VLOOKUP(K5349,country2,2,FALSE)</f>
        <v>1</v>
      </c>
      <c r="M5349" t="s">
        <v>19</v>
      </c>
      <c r="N5349">
        <f>VLOOKUP(Orders!M5349,city2,2,FALSE)</f>
        <v>2</v>
      </c>
      <c r="O5349" t="s">
        <v>20</v>
      </c>
      <c r="P5349">
        <f>VLOOKUP(O5349,state2,2,FALSE)</f>
        <v>2</v>
      </c>
      <c r="Q5349">
        <v>90045</v>
      </c>
      <c r="R5349" t="s">
        <v>21</v>
      </c>
      <c r="S5349">
        <f>VLOOKUP(R5349,region2,2,FALSE)</f>
        <v>2</v>
      </c>
      <c r="T5349" t="s">
        <v>4966</v>
      </c>
      <c r="U5349" t="s">
        <v>22</v>
      </c>
      <c r="V5349">
        <f>VLOOKUP(U5349,category2,2,FALSE)</f>
        <v>2</v>
      </c>
      <c r="W5349" t="s">
        <v>3231</v>
      </c>
      <c r="X5349">
        <f>VLOOKUP(W5349,subcat2,3,FALSE)</f>
        <v>9</v>
      </c>
      <c r="Y5349" t="s">
        <v>651</v>
      </c>
      <c r="Z5349">
        <v>8.5440000000000005</v>
      </c>
      <c r="AA5349">
        <v>2</v>
      </c>
      <c r="AB5349">
        <v>0.2</v>
      </c>
      <c r="AC5349" s="4">
        <v>2.8835999999999995</v>
      </c>
    </row>
    <row r="5350" spans="1:29" x14ac:dyDescent="0.25">
      <c r="A5350" s="2">
        <v>5349</v>
      </c>
      <c r="B5350" t="s">
        <v>7451</v>
      </c>
      <c r="C5350" s="3">
        <v>42008</v>
      </c>
      <c r="D5350" s="3">
        <v>42014</v>
      </c>
      <c r="E5350" t="s">
        <v>25</v>
      </c>
      <c r="F5350">
        <f>VLOOKUP(E5350,SHIPMODE,2,FALSE)</f>
        <v>2</v>
      </c>
      <c r="G5350" t="s">
        <v>3549</v>
      </c>
      <c r="H5350" t="s">
        <v>1130</v>
      </c>
      <c r="I5350" t="s">
        <v>18</v>
      </c>
      <c r="J5350">
        <f>VLOOKUP(I5350,segmentID,2,FALSE)</f>
        <v>2</v>
      </c>
      <c r="K5350" t="s">
        <v>3255</v>
      </c>
      <c r="L5350">
        <f>VLOOKUP(K5350,country2,2,FALSE)</f>
        <v>1</v>
      </c>
      <c r="M5350" t="s">
        <v>2970</v>
      </c>
      <c r="N5350">
        <f>VLOOKUP(Orders!M5350,city2,2,FALSE)</f>
        <v>440</v>
      </c>
      <c r="O5350" t="s">
        <v>119</v>
      </c>
      <c r="P5350">
        <f>VLOOKUP(O5350,state2,2,FALSE)</f>
        <v>12</v>
      </c>
      <c r="Q5350">
        <v>55125</v>
      </c>
      <c r="R5350" t="s">
        <v>55</v>
      </c>
      <c r="S5350">
        <f>VLOOKUP(R5350,region2,2,FALSE)</f>
        <v>3</v>
      </c>
      <c r="T5350" t="s">
        <v>4915</v>
      </c>
      <c r="U5350" t="s">
        <v>22</v>
      </c>
      <c r="V5350">
        <f>VLOOKUP(U5350,category2,2,FALSE)</f>
        <v>2</v>
      </c>
      <c r="W5350" t="s">
        <v>3231</v>
      </c>
      <c r="X5350">
        <f>VLOOKUP(W5350,subcat2,3,FALSE)</f>
        <v>9</v>
      </c>
      <c r="Y5350" t="s">
        <v>1881</v>
      </c>
      <c r="Z5350">
        <v>32.339999999999996</v>
      </c>
      <c r="AA5350">
        <v>3</v>
      </c>
      <c r="AB5350">
        <v>0</v>
      </c>
      <c r="AC5350" s="4">
        <v>15.523199999999999</v>
      </c>
    </row>
    <row r="5351" spans="1:29" x14ac:dyDescent="0.25">
      <c r="A5351" s="2">
        <v>5350</v>
      </c>
      <c r="B5351" t="s">
        <v>7451</v>
      </c>
      <c r="C5351" s="3">
        <v>42008</v>
      </c>
      <c r="D5351" s="3">
        <v>42014</v>
      </c>
      <c r="E5351" t="s">
        <v>25</v>
      </c>
      <c r="F5351">
        <f>VLOOKUP(E5351,SHIPMODE,2,FALSE)</f>
        <v>2</v>
      </c>
      <c r="G5351" t="s">
        <v>3549</v>
      </c>
      <c r="H5351" t="s">
        <v>1130</v>
      </c>
      <c r="I5351" t="s">
        <v>18</v>
      </c>
      <c r="J5351">
        <f>VLOOKUP(I5351,segmentID,2,FALSE)</f>
        <v>2</v>
      </c>
      <c r="K5351" t="s">
        <v>3255</v>
      </c>
      <c r="L5351">
        <f>VLOOKUP(K5351,country2,2,FALSE)</f>
        <v>1</v>
      </c>
      <c r="M5351" t="s">
        <v>2970</v>
      </c>
      <c r="N5351">
        <f>VLOOKUP(Orders!M5351,city2,2,FALSE)</f>
        <v>440</v>
      </c>
      <c r="O5351" t="s">
        <v>119</v>
      </c>
      <c r="P5351">
        <f>VLOOKUP(O5351,state2,2,FALSE)</f>
        <v>12</v>
      </c>
      <c r="Q5351">
        <v>55125</v>
      </c>
      <c r="R5351" t="s">
        <v>55</v>
      </c>
      <c r="S5351">
        <f>VLOOKUP(R5351,region2,2,FALSE)</f>
        <v>3</v>
      </c>
      <c r="T5351" t="s">
        <v>4334</v>
      </c>
      <c r="U5351" t="s">
        <v>22</v>
      </c>
      <c r="V5351">
        <f>VLOOKUP(U5351,category2,2,FALSE)</f>
        <v>2</v>
      </c>
      <c r="W5351" t="s">
        <v>45</v>
      </c>
      <c r="X5351">
        <f>VLOOKUP(W5351,subcat2,3,FALSE)</f>
        <v>11</v>
      </c>
      <c r="Y5351" t="s">
        <v>2938</v>
      </c>
      <c r="Z5351">
        <v>39.900000000000006</v>
      </c>
      <c r="AA5351">
        <v>5</v>
      </c>
      <c r="AB5351">
        <v>0</v>
      </c>
      <c r="AC5351" s="4">
        <v>19.950000000000003</v>
      </c>
    </row>
    <row r="5352" spans="1:29" x14ac:dyDescent="0.25">
      <c r="A5352" s="2">
        <v>5351</v>
      </c>
      <c r="B5352" t="s">
        <v>10137</v>
      </c>
      <c r="C5352" s="3">
        <v>43078</v>
      </c>
      <c r="D5352" s="3">
        <v>43085</v>
      </c>
      <c r="E5352" t="s">
        <v>25</v>
      </c>
      <c r="F5352">
        <f>VLOOKUP(E5352,SHIPMODE,2,FALSE)</f>
        <v>2</v>
      </c>
      <c r="G5352" t="s">
        <v>3278</v>
      </c>
      <c r="H5352" t="s">
        <v>125</v>
      </c>
      <c r="I5352" t="s">
        <v>9</v>
      </c>
      <c r="J5352">
        <f>VLOOKUP(I5352,segmentID,2,FALSE)</f>
        <v>1</v>
      </c>
      <c r="K5352" t="s">
        <v>3255</v>
      </c>
      <c r="L5352">
        <f>VLOOKUP(K5352,country2,2,FALSE)</f>
        <v>1</v>
      </c>
      <c r="M5352" t="s">
        <v>771</v>
      </c>
      <c r="N5352">
        <f>VLOOKUP(Orders!M5352,city2,2,FALSE)</f>
        <v>112</v>
      </c>
      <c r="O5352" t="s">
        <v>110</v>
      </c>
      <c r="P5352">
        <f>VLOOKUP(O5352,state2,2,FALSE)</f>
        <v>11</v>
      </c>
      <c r="Q5352">
        <v>60068</v>
      </c>
      <c r="R5352" t="s">
        <v>55</v>
      </c>
      <c r="S5352">
        <f>VLOOKUP(R5352,region2,2,FALSE)</f>
        <v>3</v>
      </c>
      <c r="T5352" t="s">
        <v>4771</v>
      </c>
      <c r="U5352" t="s">
        <v>22</v>
      </c>
      <c r="V5352">
        <f>VLOOKUP(U5352,category2,2,FALSE)</f>
        <v>2</v>
      </c>
      <c r="W5352" t="s">
        <v>45</v>
      </c>
      <c r="X5352">
        <f>VLOOKUP(W5352,subcat2,3,FALSE)</f>
        <v>11</v>
      </c>
      <c r="Y5352" t="s">
        <v>2960</v>
      </c>
      <c r="Z5352">
        <v>143.85600000000002</v>
      </c>
      <c r="AA5352">
        <v>9</v>
      </c>
      <c r="AB5352">
        <v>0.2</v>
      </c>
      <c r="AC5352" s="4">
        <v>48.551399999999994</v>
      </c>
    </row>
    <row r="5353" spans="1:29" x14ac:dyDescent="0.25">
      <c r="A5353" s="2">
        <v>5352</v>
      </c>
      <c r="B5353" t="s">
        <v>8626</v>
      </c>
      <c r="C5353" s="3">
        <v>42619</v>
      </c>
      <c r="D5353" s="3">
        <v>42625</v>
      </c>
      <c r="E5353" t="s">
        <v>25</v>
      </c>
      <c r="F5353">
        <f>VLOOKUP(E5353,SHIPMODE,2,FALSE)</f>
        <v>2</v>
      </c>
      <c r="G5353" t="s">
        <v>3544</v>
      </c>
      <c r="H5353" t="s">
        <v>1118</v>
      </c>
      <c r="I5353" t="s">
        <v>18</v>
      </c>
      <c r="J5353">
        <f>VLOOKUP(I5353,segmentID,2,FALSE)</f>
        <v>2</v>
      </c>
      <c r="K5353" t="s">
        <v>3255</v>
      </c>
      <c r="L5353">
        <f>VLOOKUP(K5353,country2,2,FALSE)</f>
        <v>1</v>
      </c>
      <c r="M5353" t="s">
        <v>402</v>
      </c>
      <c r="N5353">
        <f>VLOOKUP(Orders!M5353,city2,2,FALSE)</f>
        <v>62</v>
      </c>
      <c r="O5353" t="s">
        <v>54</v>
      </c>
      <c r="P5353">
        <f>VLOOKUP(O5353,state2,2,FALSE)</f>
        <v>6</v>
      </c>
      <c r="Q5353">
        <v>75217</v>
      </c>
      <c r="R5353" t="s">
        <v>55</v>
      </c>
      <c r="S5353">
        <f>VLOOKUP(R5353,region2,2,FALSE)</f>
        <v>3</v>
      </c>
      <c r="T5353" t="s">
        <v>5471</v>
      </c>
      <c r="U5353" t="s">
        <v>22</v>
      </c>
      <c r="V5353">
        <f>VLOOKUP(U5353,category2,2,FALSE)</f>
        <v>2</v>
      </c>
      <c r="W5353" t="s">
        <v>45</v>
      </c>
      <c r="X5353">
        <f>VLOOKUP(W5353,subcat2,3,FALSE)</f>
        <v>11</v>
      </c>
      <c r="Y5353" t="s">
        <v>396</v>
      </c>
      <c r="Z5353">
        <v>41.92</v>
      </c>
      <c r="AA5353">
        <v>4</v>
      </c>
      <c r="AB5353">
        <v>0.2</v>
      </c>
      <c r="AC5353" s="4">
        <v>15.195999999999998</v>
      </c>
    </row>
    <row r="5354" spans="1:29" x14ac:dyDescent="0.25">
      <c r="A5354" s="2">
        <v>5353</v>
      </c>
      <c r="B5354" t="s">
        <v>8626</v>
      </c>
      <c r="C5354" s="3">
        <v>42619</v>
      </c>
      <c r="D5354" s="3">
        <v>42625</v>
      </c>
      <c r="E5354" t="s">
        <v>25</v>
      </c>
      <c r="F5354">
        <f>VLOOKUP(E5354,SHIPMODE,2,FALSE)</f>
        <v>2</v>
      </c>
      <c r="G5354" t="s">
        <v>3544</v>
      </c>
      <c r="H5354" t="s">
        <v>1118</v>
      </c>
      <c r="I5354" t="s">
        <v>18</v>
      </c>
      <c r="J5354">
        <f>VLOOKUP(I5354,segmentID,2,FALSE)</f>
        <v>2</v>
      </c>
      <c r="K5354" t="s">
        <v>3255</v>
      </c>
      <c r="L5354">
        <f>VLOOKUP(K5354,country2,2,FALSE)</f>
        <v>1</v>
      </c>
      <c r="M5354" t="s">
        <v>402</v>
      </c>
      <c r="N5354">
        <f>VLOOKUP(Orders!M5354,city2,2,FALSE)</f>
        <v>62</v>
      </c>
      <c r="O5354" t="s">
        <v>54</v>
      </c>
      <c r="P5354">
        <f>VLOOKUP(O5354,state2,2,FALSE)</f>
        <v>6</v>
      </c>
      <c r="Q5354">
        <v>75217</v>
      </c>
      <c r="R5354" t="s">
        <v>55</v>
      </c>
      <c r="S5354">
        <f>VLOOKUP(R5354,region2,2,FALSE)</f>
        <v>3</v>
      </c>
      <c r="T5354" t="s">
        <v>4163</v>
      </c>
      <c r="U5354" t="s">
        <v>35</v>
      </c>
      <c r="V5354">
        <f>VLOOKUP(U5354,category2,2,FALSE)</f>
        <v>3</v>
      </c>
      <c r="W5354" t="s">
        <v>3230</v>
      </c>
      <c r="X5354">
        <f>VLOOKUP(W5354,subcat2,3,FALSE)</f>
        <v>8</v>
      </c>
      <c r="Y5354" t="s">
        <v>1508</v>
      </c>
      <c r="Z5354">
        <v>329.58400000000006</v>
      </c>
      <c r="AA5354">
        <v>2</v>
      </c>
      <c r="AB5354">
        <v>0.2</v>
      </c>
      <c r="AC5354" s="4">
        <v>37.078199999999981</v>
      </c>
    </row>
    <row r="5355" spans="1:29" x14ac:dyDescent="0.25">
      <c r="A5355" s="2">
        <v>5354</v>
      </c>
      <c r="B5355" t="s">
        <v>8627</v>
      </c>
      <c r="C5355" s="3">
        <v>42616</v>
      </c>
      <c r="D5355" s="3">
        <v>42619</v>
      </c>
      <c r="E5355" t="s">
        <v>97</v>
      </c>
      <c r="F5355">
        <f>VLOOKUP(E5355,SHIPMODE,2,FALSE)</f>
        <v>3</v>
      </c>
      <c r="G5355" t="s">
        <v>3643</v>
      </c>
      <c r="H5355" t="s">
        <v>1432</v>
      </c>
      <c r="I5355" t="s">
        <v>18</v>
      </c>
      <c r="J5355">
        <f>VLOOKUP(I5355,segmentID,2,FALSE)</f>
        <v>2</v>
      </c>
      <c r="K5355" t="s">
        <v>3255</v>
      </c>
      <c r="L5355">
        <f>VLOOKUP(K5355,country2,2,FALSE)</f>
        <v>1</v>
      </c>
      <c r="M5355" t="s">
        <v>360</v>
      </c>
      <c r="N5355">
        <f>VLOOKUP(Orders!M5355,city2,2,FALSE)</f>
        <v>54</v>
      </c>
      <c r="O5355" t="s">
        <v>361</v>
      </c>
      <c r="P5355">
        <f>VLOOKUP(O5355,state2,2,FALSE)</f>
        <v>29</v>
      </c>
      <c r="Q5355">
        <v>71203</v>
      </c>
      <c r="R5355" t="s">
        <v>12</v>
      </c>
      <c r="S5355">
        <f>VLOOKUP(R5355,region2,2,FALSE)</f>
        <v>1</v>
      </c>
      <c r="T5355" t="s">
        <v>4727</v>
      </c>
      <c r="U5355" t="s">
        <v>22</v>
      </c>
      <c r="V5355">
        <f>VLOOKUP(U5355,category2,2,FALSE)</f>
        <v>2</v>
      </c>
      <c r="W5355" t="s">
        <v>3231</v>
      </c>
      <c r="X5355">
        <f>VLOOKUP(W5355,subcat2,3,FALSE)</f>
        <v>9</v>
      </c>
      <c r="Y5355" t="s">
        <v>1545</v>
      </c>
      <c r="Z5355">
        <v>87.28</v>
      </c>
      <c r="AA5355">
        <v>8</v>
      </c>
      <c r="AB5355">
        <v>0</v>
      </c>
      <c r="AC5355" s="4">
        <v>41.021599999999999</v>
      </c>
    </row>
    <row r="5356" spans="1:29" x14ac:dyDescent="0.25">
      <c r="A5356" s="2">
        <v>5355</v>
      </c>
      <c r="B5356" t="s">
        <v>6448</v>
      </c>
      <c r="C5356" s="3">
        <v>41772</v>
      </c>
      <c r="D5356" s="3">
        <v>41778</v>
      </c>
      <c r="E5356" t="s">
        <v>25</v>
      </c>
      <c r="F5356">
        <f>VLOOKUP(E5356,SHIPMODE,2,FALSE)</f>
        <v>2</v>
      </c>
      <c r="G5356" t="s">
        <v>3947</v>
      </c>
      <c r="H5356" t="s">
        <v>2602</v>
      </c>
      <c r="I5356" t="s">
        <v>18</v>
      </c>
      <c r="J5356">
        <f>VLOOKUP(I5356,segmentID,2,FALSE)</f>
        <v>2</v>
      </c>
      <c r="K5356" t="s">
        <v>3255</v>
      </c>
      <c r="L5356">
        <f>VLOOKUP(K5356,country2,2,FALSE)</f>
        <v>1</v>
      </c>
      <c r="M5356" t="s">
        <v>19</v>
      </c>
      <c r="N5356">
        <f>VLOOKUP(Orders!M5356,city2,2,FALSE)</f>
        <v>2</v>
      </c>
      <c r="O5356" t="s">
        <v>20</v>
      </c>
      <c r="P5356">
        <f>VLOOKUP(O5356,state2,2,FALSE)</f>
        <v>2</v>
      </c>
      <c r="Q5356">
        <v>90004</v>
      </c>
      <c r="R5356" t="s">
        <v>21</v>
      </c>
      <c r="S5356">
        <f>VLOOKUP(R5356,region2,2,FALSE)</f>
        <v>2</v>
      </c>
      <c r="T5356" t="s">
        <v>5412</v>
      </c>
      <c r="U5356" t="s">
        <v>13</v>
      </c>
      <c r="V5356">
        <f>VLOOKUP(U5356,category2,2,FALSE)</f>
        <v>1</v>
      </c>
      <c r="W5356" t="s">
        <v>3226</v>
      </c>
      <c r="X5356">
        <f>VLOOKUP(W5356,subcat2,3,FALSE)</f>
        <v>2</v>
      </c>
      <c r="Y5356" t="s">
        <v>1658</v>
      </c>
      <c r="Z5356">
        <v>279.45600000000002</v>
      </c>
      <c r="AA5356">
        <v>6</v>
      </c>
      <c r="AB5356">
        <v>0.2</v>
      </c>
      <c r="AC5356" s="4">
        <v>20.959199999999996</v>
      </c>
    </row>
    <row r="5357" spans="1:29" x14ac:dyDescent="0.25">
      <c r="A5357" s="2">
        <v>5356</v>
      </c>
      <c r="B5357" t="s">
        <v>6448</v>
      </c>
      <c r="C5357" s="3">
        <v>41772</v>
      </c>
      <c r="D5357" s="3">
        <v>41778</v>
      </c>
      <c r="E5357" t="s">
        <v>25</v>
      </c>
      <c r="F5357">
        <f>VLOOKUP(E5357,SHIPMODE,2,FALSE)</f>
        <v>2</v>
      </c>
      <c r="G5357" t="s">
        <v>3947</v>
      </c>
      <c r="H5357" t="s">
        <v>2602</v>
      </c>
      <c r="I5357" t="s">
        <v>18</v>
      </c>
      <c r="J5357">
        <f>VLOOKUP(I5357,segmentID,2,FALSE)</f>
        <v>2</v>
      </c>
      <c r="K5357" t="s">
        <v>3255</v>
      </c>
      <c r="L5357">
        <f>VLOOKUP(K5357,country2,2,FALSE)</f>
        <v>1</v>
      </c>
      <c r="M5357" t="s">
        <v>19</v>
      </c>
      <c r="N5357">
        <f>VLOOKUP(Orders!M5357,city2,2,FALSE)</f>
        <v>2</v>
      </c>
      <c r="O5357" t="s">
        <v>20</v>
      </c>
      <c r="P5357">
        <f>VLOOKUP(O5357,state2,2,FALSE)</f>
        <v>2</v>
      </c>
      <c r="Q5357">
        <v>90004</v>
      </c>
      <c r="R5357" t="s">
        <v>21</v>
      </c>
      <c r="S5357">
        <f>VLOOKUP(R5357,region2,2,FALSE)</f>
        <v>2</v>
      </c>
      <c r="T5357" t="s">
        <v>5792</v>
      </c>
      <c r="U5357" t="s">
        <v>22</v>
      </c>
      <c r="V5357">
        <f>VLOOKUP(U5357,category2,2,FALSE)</f>
        <v>2</v>
      </c>
      <c r="W5357" t="s">
        <v>45</v>
      </c>
      <c r="X5357">
        <f>VLOOKUP(W5357,subcat2,3,FALSE)</f>
        <v>11</v>
      </c>
      <c r="Y5357" t="s">
        <v>2263</v>
      </c>
      <c r="Z5357">
        <v>8</v>
      </c>
      <c r="AA5357">
        <v>2</v>
      </c>
      <c r="AB5357">
        <v>0</v>
      </c>
      <c r="AC5357" s="4">
        <v>3.84</v>
      </c>
    </row>
    <row r="5358" spans="1:29" x14ac:dyDescent="0.25">
      <c r="A5358" s="2">
        <v>5357</v>
      </c>
      <c r="B5358" t="s">
        <v>8628</v>
      </c>
      <c r="C5358" s="3">
        <v>42642</v>
      </c>
      <c r="D5358" s="3">
        <v>42646</v>
      </c>
      <c r="E5358" t="s">
        <v>25</v>
      </c>
      <c r="F5358">
        <f>VLOOKUP(E5358,SHIPMODE,2,FALSE)</f>
        <v>2</v>
      </c>
      <c r="G5358" t="s">
        <v>3736</v>
      </c>
      <c r="H5358" t="s">
        <v>1771</v>
      </c>
      <c r="I5358" t="s">
        <v>9</v>
      </c>
      <c r="J5358">
        <f>VLOOKUP(I5358,segmentID,2,FALSE)</f>
        <v>1</v>
      </c>
      <c r="K5358" t="s">
        <v>3255</v>
      </c>
      <c r="L5358">
        <f>VLOOKUP(K5358,country2,2,FALSE)</f>
        <v>1</v>
      </c>
      <c r="M5358" t="s">
        <v>67</v>
      </c>
      <c r="N5358">
        <f>VLOOKUP(Orders!M5358,city2,2,FALSE)</f>
        <v>9</v>
      </c>
      <c r="O5358" t="s">
        <v>20</v>
      </c>
      <c r="P5358">
        <f>VLOOKUP(O5358,state2,2,FALSE)</f>
        <v>2</v>
      </c>
      <c r="Q5358">
        <v>94109</v>
      </c>
      <c r="R5358" t="s">
        <v>21</v>
      </c>
      <c r="S5358">
        <f>VLOOKUP(R5358,region2,2,FALSE)</f>
        <v>2</v>
      </c>
      <c r="T5358" t="s">
        <v>5357</v>
      </c>
      <c r="U5358" t="s">
        <v>22</v>
      </c>
      <c r="V5358">
        <f>VLOOKUP(U5358,category2,2,FALSE)</f>
        <v>2</v>
      </c>
      <c r="W5358" t="s">
        <v>3231</v>
      </c>
      <c r="X5358">
        <f>VLOOKUP(W5358,subcat2,3,FALSE)</f>
        <v>9</v>
      </c>
      <c r="Y5358" t="s">
        <v>1939</v>
      </c>
      <c r="Z5358">
        <v>27.240000000000002</v>
      </c>
      <c r="AA5358">
        <v>5</v>
      </c>
      <c r="AB5358">
        <v>0.2</v>
      </c>
      <c r="AC5358" s="4">
        <v>9.5339999999999971</v>
      </c>
    </row>
    <row r="5359" spans="1:29" x14ac:dyDescent="0.25">
      <c r="A5359" s="2">
        <v>5358</v>
      </c>
      <c r="B5359" t="s">
        <v>6449</v>
      </c>
      <c r="C5359" s="3">
        <v>41856</v>
      </c>
      <c r="D5359" s="3">
        <v>41862</v>
      </c>
      <c r="E5359" t="s">
        <v>25</v>
      </c>
      <c r="F5359">
        <f>VLOOKUP(E5359,SHIPMODE,2,FALSE)</f>
        <v>2</v>
      </c>
      <c r="G5359" t="s">
        <v>3451</v>
      </c>
      <c r="H5359" t="s">
        <v>805</v>
      </c>
      <c r="I5359" t="s">
        <v>9</v>
      </c>
      <c r="J5359">
        <f>VLOOKUP(I5359,segmentID,2,FALSE)</f>
        <v>1</v>
      </c>
      <c r="K5359" t="s">
        <v>3255</v>
      </c>
      <c r="L5359">
        <f>VLOOKUP(K5359,country2,2,FALSE)</f>
        <v>1</v>
      </c>
      <c r="M5359" t="s">
        <v>67</v>
      </c>
      <c r="N5359">
        <f>VLOOKUP(Orders!M5359,city2,2,FALSE)</f>
        <v>9</v>
      </c>
      <c r="O5359" t="s">
        <v>20</v>
      </c>
      <c r="P5359">
        <f>VLOOKUP(O5359,state2,2,FALSE)</f>
        <v>2</v>
      </c>
      <c r="Q5359">
        <v>94122</v>
      </c>
      <c r="R5359" t="s">
        <v>21</v>
      </c>
      <c r="S5359">
        <f>VLOOKUP(R5359,region2,2,FALSE)</f>
        <v>2</v>
      </c>
      <c r="T5359" t="s">
        <v>5044</v>
      </c>
      <c r="U5359" t="s">
        <v>35</v>
      </c>
      <c r="V5359">
        <f>VLOOKUP(U5359,category2,2,FALSE)</f>
        <v>3</v>
      </c>
      <c r="W5359" t="s">
        <v>3232</v>
      </c>
      <c r="X5359">
        <f>VLOOKUP(W5359,subcat2,3,FALSE)</f>
        <v>12</v>
      </c>
      <c r="Y5359" t="s">
        <v>1858</v>
      </c>
      <c r="Z5359">
        <v>16.36</v>
      </c>
      <c r="AA5359">
        <v>1</v>
      </c>
      <c r="AB5359">
        <v>0</v>
      </c>
      <c r="AC5359" s="4">
        <v>1.6359999999999992</v>
      </c>
    </row>
    <row r="5360" spans="1:29" x14ac:dyDescent="0.25">
      <c r="A5360" s="2">
        <v>5359</v>
      </c>
      <c r="B5360" t="s">
        <v>6449</v>
      </c>
      <c r="C5360" s="3">
        <v>41856</v>
      </c>
      <c r="D5360" s="3">
        <v>41862</v>
      </c>
      <c r="E5360" t="s">
        <v>25</v>
      </c>
      <c r="F5360">
        <f>VLOOKUP(E5360,SHIPMODE,2,FALSE)</f>
        <v>2</v>
      </c>
      <c r="G5360" t="s">
        <v>3451</v>
      </c>
      <c r="H5360" t="s">
        <v>805</v>
      </c>
      <c r="I5360" t="s">
        <v>9</v>
      </c>
      <c r="J5360">
        <f>VLOOKUP(I5360,segmentID,2,FALSE)</f>
        <v>1</v>
      </c>
      <c r="K5360" t="s">
        <v>3255</v>
      </c>
      <c r="L5360">
        <f>VLOOKUP(K5360,country2,2,FALSE)</f>
        <v>1</v>
      </c>
      <c r="M5360" t="s">
        <v>67</v>
      </c>
      <c r="N5360">
        <f>VLOOKUP(Orders!M5360,city2,2,FALSE)</f>
        <v>9</v>
      </c>
      <c r="O5360" t="s">
        <v>20</v>
      </c>
      <c r="P5360">
        <f>VLOOKUP(O5360,state2,2,FALSE)</f>
        <v>2</v>
      </c>
      <c r="Q5360">
        <v>94122</v>
      </c>
      <c r="R5360" t="s">
        <v>21</v>
      </c>
      <c r="S5360">
        <f>VLOOKUP(R5360,region2,2,FALSE)</f>
        <v>2</v>
      </c>
      <c r="T5360" t="s">
        <v>5619</v>
      </c>
      <c r="U5360" t="s">
        <v>22</v>
      </c>
      <c r="V5360">
        <f>VLOOKUP(U5360,category2,2,FALSE)</f>
        <v>2</v>
      </c>
      <c r="W5360" t="s">
        <v>3227</v>
      </c>
      <c r="X5360">
        <f>VLOOKUP(W5360,subcat2,3,FALSE)</f>
        <v>5</v>
      </c>
      <c r="Y5360" t="s">
        <v>1852</v>
      </c>
      <c r="Z5360">
        <v>15.78</v>
      </c>
      <c r="AA5360">
        <v>2</v>
      </c>
      <c r="AB5360">
        <v>0</v>
      </c>
      <c r="AC5360" s="4">
        <v>0.63119999999999798</v>
      </c>
    </row>
    <row r="5361" spans="1:29" x14ac:dyDescent="0.25">
      <c r="A5361" s="2">
        <v>5360</v>
      </c>
      <c r="B5361" t="s">
        <v>6449</v>
      </c>
      <c r="C5361" s="3">
        <v>41856</v>
      </c>
      <c r="D5361" s="3">
        <v>41862</v>
      </c>
      <c r="E5361" t="s">
        <v>25</v>
      </c>
      <c r="F5361">
        <f>VLOOKUP(E5361,SHIPMODE,2,FALSE)</f>
        <v>2</v>
      </c>
      <c r="G5361" t="s">
        <v>3451</v>
      </c>
      <c r="H5361" t="s">
        <v>805</v>
      </c>
      <c r="I5361" t="s">
        <v>9</v>
      </c>
      <c r="J5361">
        <f>VLOOKUP(I5361,segmentID,2,FALSE)</f>
        <v>1</v>
      </c>
      <c r="K5361" t="s">
        <v>3255</v>
      </c>
      <c r="L5361">
        <f>VLOOKUP(K5361,country2,2,FALSE)</f>
        <v>1</v>
      </c>
      <c r="M5361" t="s">
        <v>67</v>
      </c>
      <c r="N5361">
        <f>VLOOKUP(Orders!M5361,city2,2,FALSE)</f>
        <v>9</v>
      </c>
      <c r="O5361" t="s">
        <v>20</v>
      </c>
      <c r="P5361">
        <f>VLOOKUP(O5361,state2,2,FALSE)</f>
        <v>2</v>
      </c>
      <c r="Q5361">
        <v>94122</v>
      </c>
      <c r="R5361" t="s">
        <v>21</v>
      </c>
      <c r="S5361">
        <f>VLOOKUP(R5361,region2,2,FALSE)</f>
        <v>2</v>
      </c>
      <c r="T5361" t="s">
        <v>5319</v>
      </c>
      <c r="U5361" t="s">
        <v>22</v>
      </c>
      <c r="V5361">
        <f>VLOOKUP(U5361,category2,2,FALSE)</f>
        <v>2</v>
      </c>
      <c r="W5361" t="s">
        <v>3229</v>
      </c>
      <c r="X5361">
        <f>VLOOKUP(W5361,subcat2,3,FALSE)</f>
        <v>7</v>
      </c>
      <c r="Y5361" t="s">
        <v>1691</v>
      </c>
      <c r="Z5361">
        <v>45.98</v>
      </c>
      <c r="AA5361">
        <v>2</v>
      </c>
      <c r="AB5361">
        <v>0</v>
      </c>
      <c r="AC5361" s="4">
        <v>12.874400000000001</v>
      </c>
    </row>
    <row r="5362" spans="1:29" x14ac:dyDescent="0.25">
      <c r="A5362" s="2">
        <v>5361</v>
      </c>
      <c r="B5362" t="s">
        <v>10138</v>
      </c>
      <c r="C5362" s="3">
        <v>42839</v>
      </c>
      <c r="D5362" s="3">
        <v>42843</v>
      </c>
      <c r="E5362" t="s">
        <v>25</v>
      </c>
      <c r="F5362">
        <f>VLOOKUP(E5362,SHIPMODE,2,FALSE)</f>
        <v>2</v>
      </c>
      <c r="G5362" t="s">
        <v>3316</v>
      </c>
      <c r="H5362" t="s">
        <v>277</v>
      </c>
      <c r="I5362" t="s">
        <v>18</v>
      </c>
      <c r="J5362">
        <f>VLOOKUP(I5362,segmentID,2,FALSE)</f>
        <v>2</v>
      </c>
      <c r="K5362" t="s">
        <v>3255</v>
      </c>
      <c r="L5362">
        <f>VLOOKUP(K5362,country2,2,FALSE)</f>
        <v>1</v>
      </c>
      <c r="M5362" t="s">
        <v>810</v>
      </c>
      <c r="N5362">
        <f>VLOOKUP(Orders!M5362,city2,2,FALSE)</f>
        <v>116</v>
      </c>
      <c r="O5362" t="s">
        <v>44</v>
      </c>
      <c r="P5362">
        <f>VLOOKUP(O5362,state2,2,FALSE)</f>
        <v>4</v>
      </c>
      <c r="Q5362">
        <v>28314</v>
      </c>
      <c r="R5362" t="s">
        <v>12</v>
      </c>
      <c r="S5362">
        <f>VLOOKUP(R5362,region2,2,FALSE)</f>
        <v>1</v>
      </c>
      <c r="T5362" t="s">
        <v>5012</v>
      </c>
      <c r="U5362" t="s">
        <v>13</v>
      </c>
      <c r="V5362">
        <f>VLOOKUP(U5362,category2,2,FALSE)</f>
        <v>1</v>
      </c>
      <c r="W5362" t="s">
        <v>14</v>
      </c>
      <c r="X5362">
        <f>VLOOKUP(W5362,subcat2,3,FALSE)</f>
        <v>1</v>
      </c>
      <c r="Y5362" t="s">
        <v>1604</v>
      </c>
      <c r="Z5362">
        <v>198.27200000000002</v>
      </c>
      <c r="AA5362">
        <v>8</v>
      </c>
      <c r="AB5362">
        <v>0.2</v>
      </c>
      <c r="AC5362" s="4">
        <v>-32.219200000000022</v>
      </c>
    </row>
    <row r="5363" spans="1:29" x14ac:dyDescent="0.25">
      <c r="A5363" s="2">
        <v>5362</v>
      </c>
      <c r="B5363" t="s">
        <v>10139</v>
      </c>
      <c r="C5363" s="3">
        <v>42895</v>
      </c>
      <c r="D5363" s="3">
        <v>42896</v>
      </c>
      <c r="E5363" t="s">
        <v>97</v>
      </c>
      <c r="F5363">
        <f>VLOOKUP(E5363,SHIPMODE,2,FALSE)</f>
        <v>3</v>
      </c>
      <c r="G5363" t="s">
        <v>3799</v>
      </c>
      <c r="H5363" t="s">
        <v>2002</v>
      </c>
      <c r="I5363" t="s">
        <v>18</v>
      </c>
      <c r="J5363">
        <f>VLOOKUP(I5363,segmentID,2,FALSE)</f>
        <v>2</v>
      </c>
      <c r="K5363" t="s">
        <v>3255</v>
      </c>
      <c r="L5363">
        <f>VLOOKUP(K5363,country2,2,FALSE)</f>
        <v>1</v>
      </c>
      <c r="M5363" t="s">
        <v>402</v>
      </c>
      <c r="N5363">
        <f>VLOOKUP(Orders!M5363,city2,2,FALSE)</f>
        <v>62</v>
      </c>
      <c r="O5363" t="s">
        <v>54</v>
      </c>
      <c r="P5363">
        <f>VLOOKUP(O5363,state2,2,FALSE)</f>
        <v>6</v>
      </c>
      <c r="Q5363">
        <v>75217</v>
      </c>
      <c r="R5363" t="s">
        <v>55</v>
      </c>
      <c r="S5363">
        <f>VLOOKUP(R5363,region2,2,FALSE)</f>
        <v>3</v>
      </c>
      <c r="T5363" t="s">
        <v>4823</v>
      </c>
      <c r="U5363" t="s">
        <v>22</v>
      </c>
      <c r="V5363">
        <f>VLOOKUP(U5363,category2,2,FALSE)</f>
        <v>2</v>
      </c>
      <c r="W5363" t="s">
        <v>3227</v>
      </c>
      <c r="X5363">
        <f>VLOOKUP(W5363,subcat2,3,FALSE)</f>
        <v>5</v>
      </c>
      <c r="Y5363" t="s">
        <v>2296</v>
      </c>
      <c r="Z5363">
        <v>720.7600000000001</v>
      </c>
      <c r="AA5363">
        <v>5</v>
      </c>
      <c r="AB5363">
        <v>0.2</v>
      </c>
      <c r="AC5363" s="4">
        <v>54.056999999999988</v>
      </c>
    </row>
    <row r="5364" spans="1:29" x14ac:dyDescent="0.25">
      <c r="A5364" s="2">
        <v>5363</v>
      </c>
      <c r="B5364" t="s">
        <v>10140</v>
      </c>
      <c r="C5364" s="3">
        <v>42733</v>
      </c>
      <c r="D5364" s="3">
        <v>42737</v>
      </c>
      <c r="E5364" t="s">
        <v>25</v>
      </c>
      <c r="F5364">
        <f>VLOOKUP(E5364,SHIPMODE,2,FALSE)</f>
        <v>2</v>
      </c>
      <c r="G5364" t="s">
        <v>3558</v>
      </c>
      <c r="H5364" t="s">
        <v>1167</v>
      </c>
      <c r="I5364" t="s">
        <v>9</v>
      </c>
      <c r="J5364">
        <f>VLOOKUP(I5364,segmentID,2,FALSE)</f>
        <v>1</v>
      </c>
      <c r="K5364" t="s">
        <v>3255</v>
      </c>
      <c r="L5364">
        <f>VLOOKUP(K5364,country2,2,FALSE)</f>
        <v>1</v>
      </c>
      <c r="M5364" t="s">
        <v>2801</v>
      </c>
      <c r="N5364">
        <f>VLOOKUP(Orders!M5364,city2,2,FALSE)</f>
        <v>392</v>
      </c>
      <c r="O5364" t="s">
        <v>1956</v>
      </c>
      <c r="P5364">
        <f>VLOOKUP(O5364,state2,2,FALSE)</f>
        <v>42</v>
      </c>
      <c r="Q5364">
        <v>67212</v>
      </c>
      <c r="R5364" t="s">
        <v>55</v>
      </c>
      <c r="S5364">
        <f>VLOOKUP(R5364,region2,2,FALSE)</f>
        <v>3</v>
      </c>
      <c r="T5364" t="s">
        <v>5596</v>
      </c>
      <c r="U5364" t="s">
        <v>13</v>
      </c>
      <c r="V5364">
        <f>VLOOKUP(U5364,category2,2,FALSE)</f>
        <v>1</v>
      </c>
      <c r="W5364" t="s">
        <v>3228</v>
      </c>
      <c r="X5364">
        <f>VLOOKUP(W5364,subcat2,3,FALSE)</f>
        <v>6</v>
      </c>
      <c r="Y5364" t="s">
        <v>2519</v>
      </c>
      <c r="Z5364">
        <v>70.56</v>
      </c>
      <c r="AA5364">
        <v>6</v>
      </c>
      <c r="AB5364">
        <v>0</v>
      </c>
      <c r="AC5364" s="4">
        <v>23.990399999999994</v>
      </c>
    </row>
    <row r="5365" spans="1:29" x14ac:dyDescent="0.25">
      <c r="A5365" s="2">
        <v>5364</v>
      </c>
      <c r="B5365" t="s">
        <v>10140</v>
      </c>
      <c r="C5365" s="3">
        <v>42733</v>
      </c>
      <c r="D5365" s="3">
        <v>42737</v>
      </c>
      <c r="E5365" t="s">
        <v>25</v>
      </c>
      <c r="F5365">
        <f>VLOOKUP(E5365,SHIPMODE,2,FALSE)</f>
        <v>2</v>
      </c>
      <c r="G5365" t="s">
        <v>3558</v>
      </c>
      <c r="H5365" t="s">
        <v>1167</v>
      </c>
      <c r="I5365" t="s">
        <v>9</v>
      </c>
      <c r="J5365">
        <f>VLOOKUP(I5365,segmentID,2,FALSE)</f>
        <v>1</v>
      </c>
      <c r="K5365" t="s">
        <v>3255</v>
      </c>
      <c r="L5365">
        <f>VLOOKUP(K5365,country2,2,FALSE)</f>
        <v>1</v>
      </c>
      <c r="M5365" t="s">
        <v>2801</v>
      </c>
      <c r="N5365">
        <f>VLOOKUP(Orders!M5365,city2,2,FALSE)</f>
        <v>392</v>
      </c>
      <c r="O5365" t="s">
        <v>1956</v>
      </c>
      <c r="P5365">
        <f>VLOOKUP(O5365,state2,2,FALSE)</f>
        <v>42</v>
      </c>
      <c r="Q5365">
        <v>67212</v>
      </c>
      <c r="R5365" t="s">
        <v>55</v>
      </c>
      <c r="S5365">
        <f>VLOOKUP(R5365,region2,2,FALSE)</f>
        <v>3</v>
      </c>
      <c r="T5365" t="s">
        <v>5429</v>
      </c>
      <c r="U5365" t="s">
        <v>22</v>
      </c>
      <c r="V5365">
        <f>VLOOKUP(U5365,category2,2,FALSE)</f>
        <v>2</v>
      </c>
      <c r="W5365" t="s">
        <v>38</v>
      </c>
      <c r="X5365">
        <f>VLOOKUP(W5365,subcat2,3,FALSE)</f>
        <v>10</v>
      </c>
      <c r="Y5365" t="s">
        <v>39</v>
      </c>
      <c r="Z5365">
        <v>81.96</v>
      </c>
      <c r="AA5365">
        <v>2</v>
      </c>
      <c r="AB5365">
        <v>0</v>
      </c>
      <c r="AC5365" s="4">
        <v>22.948799999999999</v>
      </c>
    </row>
    <row r="5366" spans="1:29" x14ac:dyDescent="0.25">
      <c r="A5366" s="2">
        <v>5365</v>
      </c>
      <c r="B5366" t="s">
        <v>6450</v>
      </c>
      <c r="C5366" s="3">
        <v>41657</v>
      </c>
      <c r="D5366" s="3">
        <v>41660</v>
      </c>
      <c r="E5366" t="s">
        <v>7</v>
      </c>
      <c r="F5366">
        <f>VLOOKUP(E5366,SHIPMODE,2,FALSE)</f>
        <v>1</v>
      </c>
      <c r="G5366" t="s">
        <v>3949</v>
      </c>
      <c r="H5366" t="s">
        <v>2609</v>
      </c>
      <c r="I5366" t="s">
        <v>18</v>
      </c>
      <c r="J5366">
        <f>VLOOKUP(I5366,segmentID,2,FALSE)</f>
        <v>2</v>
      </c>
      <c r="K5366" t="s">
        <v>3255</v>
      </c>
      <c r="L5366">
        <f>VLOOKUP(K5366,country2,2,FALSE)</f>
        <v>1</v>
      </c>
      <c r="M5366" t="s">
        <v>164</v>
      </c>
      <c r="N5366">
        <f>VLOOKUP(Orders!M5366,city2,2,FALSE)</f>
        <v>25</v>
      </c>
      <c r="O5366" t="s">
        <v>212</v>
      </c>
      <c r="P5366">
        <f>VLOOKUP(O5366,state2,2,FALSE)</f>
        <v>22</v>
      </c>
      <c r="Q5366">
        <v>97477</v>
      </c>
      <c r="R5366" t="s">
        <v>21</v>
      </c>
      <c r="S5366">
        <f>VLOOKUP(R5366,region2,2,FALSE)</f>
        <v>2</v>
      </c>
      <c r="T5366" t="s">
        <v>5341</v>
      </c>
      <c r="U5366" t="s">
        <v>22</v>
      </c>
      <c r="V5366">
        <f>VLOOKUP(U5366,category2,2,FALSE)</f>
        <v>2</v>
      </c>
      <c r="W5366" t="s">
        <v>38</v>
      </c>
      <c r="X5366">
        <f>VLOOKUP(W5366,subcat2,3,FALSE)</f>
        <v>10</v>
      </c>
      <c r="Y5366" t="s">
        <v>1030</v>
      </c>
      <c r="Z5366">
        <v>64.864000000000004</v>
      </c>
      <c r="AA5366">
        <v>4</v>
      </c>
      <c r="AB5366">
        <v>0.2</v>
      </c>
      <c r="AC5366" s="4">
        <v>6.4864000000000033</v>
      </c>
    </row>
    <row r="5367" spans="1:29" x14ac:dyDescent="0.25">
      <c r="A5367" s="2">
        <v>5366</v>
      </c>
      <c r="B5367" t="s">
        <v>8629</v>
      </c>
      <c r="C5367" s="3">
        <v>42694</v>
      </c>
      <c r="D5367" s="3">
        <v>42698</v>
      </c>
      <c r="E5367" t="s">
        <v>25</v>
      </c>
      <c r="F5367">
        <f>VLOOKUP(E5367,SHIPMODE,2,FALSE)</f>
        <v>2</v>
      </c>
      <c r="G5367" t="s">
        <v>3807</v>
      </c>
      <c r="H5367" t="s">
        <v>2035</v>
      </c>
      <c r="I5367" t="s">
        <v>9</v>
      </c>
      <c r="J5367">
        <f>VLOOKUP(I5367,segmentID,2,FALSE)</f>
        <v>1</v>
      </c>
      <c r="K5367" t="s">
        <v>3255</v>
      </c>
      <c r="L5367">
        <f>VLOOKUP(K5367,country2,2,FALSE)</f>
        <v>1</v>
      </c>
      <c r="M5367" t="s">
        <v>95</v>
      </c>
      <c r="N5367">
        <f>VLOOKUP(Orders!M5367,city2,2,FALSE)</f>
        <v>13</v>
      </c>
      <c r="O5367" t="s">
        <v>54</v>
      </c>
      <c r="P5367">
        <f>VLOOKUP(O5367,state2,2,FALSE)</f>
        <v>6</v>
      </c>
      <c r="Q5367">
        <v>77041</v>
      </c>
      <c r="R5367" t="s">
        <v>55</v>
      </c>
      <c r="S5367">
        <f>VLOOKUP(R5367,region2,2,FALSE)</f>
        <v>3</v>
      </c>
      <c r="T5367" t="s">
        <v>4953</v>
      </c>
      <c r="U5367" t="s">
        <v>35</v>
      </c>
      <c r="V5367">
        <f>VLOOKUP(U5367,category2,2,FALSE)</f>
        <v>3</v>
      </c>
      <c r="W5367" t="s">
        <v>3230</v>
      </c>
      <c r="X5367">
        <f>VLOOKUP(W5367,subcat2,3,FALSE)</f>
        <v>8</v>
      </c>
      <c r="Y5367" t="s">
        <v>1550</v>
      </c>
      <c r="Z5367">
        <v>151.19200000000001</v>
      </c>
      <c r="AA5367">
        <v>1</v>
      </c>
      <c r="AB5367">
        <v>0.2</v>
      </c>
      <c r="AC5367" s="4">
        <v>13.229299999999995</v>
      </c>
    </row>
    <row r="5368" spans="1:29" x14ac:dyDescent="0.25">
      <c r="A5368" s="2">
        <v>5367</v>
      </c>
      <c r="B5368" t="s">
        <v>10141</v>
      </c>
      <c r="C5368" s="3">
        <v>42896</v>
      </c>
      <c r="D5368" s="3">
        <v>42901</v>
      </c>
      <c r="E5368" t="s">
        <v>25</v>
      </c>
      <c r="F5368">
        <f>VLOOKUP(E5368,SHIPMODE,2,FALSE)</f>
        <v>2</v>
      </c>
      <c r="G5368" t="s">
        <v>3472</v>
      </c>
      <c r="H5368" t="s">
        <v>884</v>
      </c>
      <c r="I5368" t="s">
        <v>9</v>
      </c>
      <c r="J5368">
        <f>VLOOKUP(I5368,segmentID,2,FALSE)</f>
        <v>1</v>
      </c>
      <c r="K5368" t="s">
        <v>3255</v>
      </c>
      <c r="L5368">
        <f>VLOOKUP(K5368,country2,2,FALSE)</f>
        <v>1</v>
      </c>
      <c r="M5368" t="s">
        <v>48</v>
      </c>
      <c r="N5368">
        <f>VLOOKUP(Orders!M5368,city2,2,FALSE)</f>
        <v>5</v>
      </c>
      <c r="O5368" t="s">
        <v>49</v>
      </c>
      <c r="P5368">
        <f>VLOOKUP(O5368,state2,2,FALSE)</f>
        <v>5</v>
      </c>
      <c r="Q5368">
        <v>98103</v>
      </c>
      <c r="R5368" t="s">
        <v>21</v>
      </c>
      <c r="S5368">
        <f>VLOOKUP(R5368,region2,2,FALSE)</f>
        <v>2</v>
      </c>
      <c r="T5368" t="s">
        <v>4777</v>
      </c>
      <c r="U5368" t="s">
        <v>35</v>
      </c>
      <c r="V5368">
        <f>VLOOKUP(U5368,category2,2,FALSE)</f>
        <v>3</v>
      </c>
      <c r="W5368" t="s">
        <v>3230</v>
      </c>
      <c r="X5368">
        <f>VLOOKUP(W5368,subcat2,3,FALSE)</f>
        <v>8</v>
      </c>
      <c r="Y5368" t="s">
        <v>363</v>
      </c>
      <c r="Z5368">
        <v>88.77600000000001</v>
      </c>
      <c r="AA5368">
        <v>3</v>
      </c>
      <c r="AB5368">
        <v>0.2</v>
      </c>
      <c r="AC5368" s="4">
        <v>7.7679000000000009</v>
      </c>
    </row>
    <row r="5369" spans="1:29" x14ac:dyDescent="0.25">
      <c r="A5369" s="2">
        <v>5368</v>
      </c>
      <c r="B5369" t="s">
        <v>10141</v>
      </c>
      <c r="C5369" s="3">
        <v>42896</v>
      </c>
      <c r="D5369" s="3">
        <v>42901</v>
      </c>
      <c r="E5369" t="s">
        <v>25</v>
      </c>
      <c r="F5369">
        <f>VLOOKUP(E5369,SHIPMODE,2,FALSE)</f>
        <v>2</v>
      </c>
      <c r="G5369" t="s">
        <v>3472</v>
      </c>
      <c r="H5369" t="s">
        <v>884</v>
      </c>
      <c r="I5369" t="s">
        <v>9</v>
      </c>
      <c r="J5369">
        <f>VLOOKUP(I5369,segmentID,2,FALSE)</f>
        <v>1</v>
      </c>
      <c r="K5369" t="s">
        <v>3255</v>
      </c>
      <c r="L5369">
        <f>VLOOKUP(K5369,country2,2,FALSE)</f>
        <v>1</v>
      </c>
      <c r="M5369" t="s">
        <v>48</v>
      </c>
      <c r="N5369">
        <f>VLOOKUP(Orders!M5369,city2,2,FALSE)</f>
        <v>5</v>
      </c>
      <c r="O5369" t="s">
        <v>49</v>
      </c>
      <c r="P5369">
        <f>VLOOKUP(O5369,state2,2,FALSE)</f>
        <v>5</v>
      </c>
      <c r="Q5369">
        <v>98103</v>
      </c>
      <c r="R5369" t="s">
        <v>21</v>
      </c>
      <c r="S5369">
        <f>VLOOKUP(R5369,region2,2,FALSE)</f>
        <v>2</v>
      </c>
      <c r="T5369" t="s">
        <v>4372</v>
      </c>
      <c r="U5369" t="s">
        <v>22</v>
      </c>
      <c r="V5369">
        <f>VLOOKUP(U5369,category2,2,FALSE)</f>
        <v>2</v>
      </c>
      <c r="W5369" t="s">
        <v>23</v>
      </c>
      <c r="X5369">
        <f>VLOOKUP(W5369,subcat2,3,FALSE)</f>
        <v>3</v>
      </c>
      <c r="Y5369" t="s">
        <v>742</v>
      </c>
      <c r="Z5369">
        <v>11.56</v>
      </c>
      <c r="AA5369">
        <v>4</v>
      </c>
      <c r="AB5369">
        <v>0</v>
      </c>
      <c r="AC5369" s="4">
        <v>5.4332000000000003</v>
      </c>
    </row>
    <row r="5370" spans="1:29" x14ac:dyDescent="0.25">
      <c r="A5370" s="2">
        <v>5369</v>
      </c>
      <c r="B5370" t="s">
        <v>10141</v>
      </c>
      <c r="C5370" s="3">
        <v>42896</v>
      </c>
      <c r="D5370" s="3">
        <v>42901</v>
      </c>
      <c r="E5370" t="s">
        <v>25</v>
      </c>
      <c r="F5370">
        <f>VLOOKUP(E5370,SHIPMODE,2,FALSE)</f>
        <v>2</v>
      </c>
      <c r="G5370" t="s">
        <v>3472</v>
      </c>
      <c r="H5370" t="s">
        <v>884</v>
      </c>
      <c r="I5370" t="s">
        <v>9</v>
      </c>
      <c r="J5370">
        <f>VLOOKUP(I5370,segmentID,2,FALSE)</f>
        <v>1</v>
      </c>
      <c r="K5370" t="s">
        <v>3255</v>
      </c>
      <c r="L5370">
        <f>VLOOKUP(K5370,country2,2,FALSE)</f>
        <v>1</v>
      </c>
      <c r="M5370" t="s">
        <v>48</v>
      </c>
      <c r="N5370">
        <f>VLOOKUP(Orders!M5370,city2,2,FALSE)</f>
        <v>5</v>
      </c>
      <c r="O5370" t="s">
        <v>49</v>
      </c>
      <c r="P5370">
        <f>VLOOKUP(O5370,state2,2,FALSE)</f>
        <v>5</v>
      </c>
      <c r="Q5370">
        <v>98103</v>
      </c>
      <c r="R5370" t="s">
        <v>21</v>
      </c>
      <c r="S5370">
        <f>VLOOKUP(R5370,region2,2,FALSE)</f>
        <v>2</v>
      </c>
      <c r="T5370" t="s">
        <v>4338</v>
      </c>
      <c r="U5370" t="s">
        <v>22</v>
      </c>
      <c r="V5370">
        <f>VLOOKUP(U5370,category2,2,FALSE)</f>
        <v>2</v>
      </c>
      <c r="W5370" t="s">
        <v>3227</v>
      </c>
      <c r="X5370">
        <f>VLOOKUP(W5370,subcat2,3,FALSE)</f>
        <v>5</v>
      </c>
      <c r="Y5370" t="s">
        <v>1941</v>
      </c>
      <c r="Z5370">
        <v>15.58</v>
      </c>
      <c r="AA5370">
        <v>1</v>
      </c>
      <c r="AB5370">
        <v>0</v>
      </c>
      <c r="AC5370" s="4">
        <v>3.8949999999999996</v>
      </c>
    </row>
    <row r="5371" spans="1:29" x14ac:dyDescent="0.25">
      <c r="A5371" s="2">
        <v>5370</v>
      </c>
      <c r="B5371" t="s">
        <v>10142</v>
      </c>
      <c r="C5371" s="3">
        <v>42988</v>
      </c>
      <c r="D5371" s="3">
        <v>42991</v>
      </c>
      <c r="E5371" t="s">
        <v>97</v>
      </c>
      <c r="F5371">
        <f>VLOOKUP(E5371,SHIPMODE,2,FALSE)</f>
        <v>3</v>
      </c>
      <c r="G5371" t="s">
        <v>3430</v>
      </c>
      <c r="H5371" t="s">
        <v>720</v>
      </c>
      <c r="I5371" t="s">
        <v>18</v>
      </c>
      <c r="J5371">
        <f>VLOOKUP(I5371,segmentID,2,FALSE)</f>
        <v>2</v>
      </c>
      <c r="K5371" t="s">
        <v>3255</v>
      </c>
      <c r="L5371">
        <f>VLOOKUP(K5371,country2,2,FALSE)</f>
        <v>1</v>
      </c>
      <c r="M5371" t="s">
        <v>395</v>
      </c>
      <c r="N5371">
        <f>VLOOKUP(Orders!M5371,city2,2,FALSE)</f>
        <v>60</v>
      </c>
      <c r="O5371" t="s">
        <v>249</v>
      </c>
      <c r="P5371">
        <f>VLOOKUP(O5371,state2,2,FALSE)</f>
        <v>25</v>
      </c>
      <c r="Q5371">
        <v>44312</v>
      </c>
      <c r="R5371" t="s">
        <v>79</v>
      </c>
      <c r="S5371">
        <f>VLOOKUP(R5371,region2,2,FALSE)</f>
        <v>4</v>
      </c>
      <c r="T5371" t="s">
        <v>5793</v>
      </c>
      <c r="U5371" t="s">
        <v>22</v>
      </c>
      <c r="V5371">
        <f>VLOOKUP(U5371,category2,2,FALSE)</f>
        <v>2</v>
      </c>
      <c r="W5371" t="s">
        <v>45</v>
      </c>
      <c r="X5371">
        <f>VLOOKUP(W5371,subcat2,3,FALSE)</f>
        <v>11</v>
      </c>
      <c r="Y5371" t="s">
        <v>1799</v>
      </c>
      <c r="Z5371">
        <v>85.055999999999997</v>
      </c>
      <c r="AA5371">
        <v>3</v>
      </c>
      <c r="AB5371">
        <v>0.2</v>
      </c>
      <c r="AC5371" s="4">
        <v>28.706399999999991</v>
      </c>
    </row>
    <row r="5372" spans="1:29" x14ac:dyDescent="0.25">
      <c r="A5372" s="2">
        <v>5371</v>
      </c>
      <c r="B5372" t="s">
        <v>10143</v>
      </c>
      <c r="C5372" s="3">
        <v>42833</v>
      </c>
      <c r="D5372" s="3">
        <v>42837</v>
      </c>
      <c r="E5372" t="s">
        <v>25</v>
      </c>
      <c r="F5372">
        <f>VLOOKUP(E5372,SHIPMODE,2,FALSE)</f>
        <v>2</v>
      </c>
      <c r="G5372" t="s">
        <v>3723</v>
      </c>
      <c r="H5372" t="s">
        <v>1731</v>
      </c>
      <c r="I5372" t="s">
        <v>18</v>
      </c>
      <c r="J5372">
        <f>VLOOKUP(I5372,segmentID,2,FALSE)</f>
        <v>2</v>
      </c>
      <c r="K5372" t="s">
        <v>3255</v>
      </c>
      <c r="L5372">
        <f>VLOOKUP(K5372,country2,2,FALSE)</f>
        <v>1</v>
      </c>
      <c r="M5372" t="s">
        <v>2922</v>
      </c>
      <c r="N5372">
        <f>VLOOKUP(Orders!M5372,city2,2,FALSE)</f>
        <v>424</v>
      </c>
      <c r="O5372" t="s">
        <v>123</v>
      </c>
      <c r="P5372">
        <f>VLOOKUP(O5372,state2,2,FALSE)</f>
        <v>13</v>
      </c>
      <c r="Q5372">
        <v>48237</v>
      </c>
      <c r="R5372" t="s">
        <v>55</v>
      </c>
      <c r="S5372">
        <f>VLOOKUP(R5372,region2,2,FALSE)</f>
        <v>3</v>
      </c>
      <c r="T5372" t="s">
        <v>5438</v>
      </c>
      <c r="U5372" t="s">
        <v>13</v>
      </c>
      <c r="V5372">
        <f>VLOOKUP(U5372,category2,2,FALSE)</f>
        <v>1</v>
      </c>
      <c r="W5372" t="s">
        <v>3228</v>
      </c>
      <c r="X5372">
        <f>VLOOKUP(W5372,subcat2,3,FALSE)</f>
        <v>6</v>
      </c>
      <c r="Y5372" t="s">
        <v>940</v>
      </c>
      <c r="Z5372">
        <v>273.95999999999998</v>
      </c>
      <c r="AA5372">
        <v>2</v>
      </c>
      <c r="AB5372">
        <v>0</v>
      </c>
      <c r="AC5372" s="4">
        <v>71.229600000000005</v>
      </c>
    </row>
    <row r="5373" spans="1:29" x14ac:dyDescent="0.25">
      <c r="A5373" s="2">
        <v>5372</v>
      </c>
      <c r="B5373" t="s">
        <v>10143</v>
      </c>
      <c r="C5373" s="3">
        <v>42833</v>
      </c>
      <c r="D5373" s="3">
        <v>42837</v>
      </c>
      <c r="E5373" t="s">
        <v>25</v>
      </c>
      <c r="F5373">
        <f>VLOOKUP(E5373,SHIPMODE,2,FALSE)</f>
        <v>2</v>
      </c>
      <c r="G5373" t="s">
        <v>3723</v>
      </c>
      <c r="H5373" t="s">
        <v>1731</v>
      </c>
      <c r="I5373" t="s">
        <v>18</v>
      </c>
      <c r="J5373">
        <f>VLOOKUP(I5373,segmentID,2,FALSE)</f>
        <v>2</v>
      </c>
      <c r="K5373" t="s">
        <v>3255</v>
      </c>
      <c r="L5373">
        <f>VLOOKUP(K5373,country2,2,FALSE)</f>
        <v>1</v>
      </c>
      <c r="M5373" t="s">
        <v>2922</v>
      </c>
      <c r="N5373">
        <f>VLOOKUP(Orders!M5373,city2,2,FALSE)</f>
        <v>424</v>
      </c>
      <c r="O5373" t="s">
        <v>123</v>
      </c>
      <c r="P5373">
        <f>VLOOKUP(O5373,state2,2,FALSE)</f>
        <v>13</v>
      </c>
      <c r="Q5373">
        <v>48237</v>
      </c>
      <c r="R5373" t="s">
        <v>55</v>
      </c>
      <c r="S5373">
        <f>VLOOKUP(R5373,region2,2,FALSE)</f>
        <v>3</v>
      </c>
      <c r="T5373" t="s">
        <v>4832</v>
      </c>
      <c r="U5373" t="s">
        <v>13</v>
      </c>
      <c r="V5373">
        <f>VLOOKUP(U5373,category2,2,FALSE)</f>
        <v>1</v>
      </c>
      <c r="W5373" t="s">
        <v>3228</v>
      </c>
      <c r="X5373">
        <f>VLOOKUP(W5373,subcat2,3,FALSE)</f>
        <v>6</v>
      </c>
      <c r="Y5373" t="s">
        <v>1049</v>
      </c>
      <c r="Z5373">
        <v>306.89999999999998</v>
      </c>
      <c r="AA5373">
        <v>3</v>
      </c>
      <c r="AB5373">
        <v>0</v>
      </c>
      <c r="AC5373" s="4">
        <v>79.793999999999997</v>
      </c>
    </row>
    <row r="5374" spans="1:29" x14ac:dyDescent="0.25">
      <c r="A5374" s="2">
        <v>5373</v>
      </c>
      <c r="B5374" t="s">
        <v>7452</v>
      </c>
      <c r="C5374" s="3">
        <v>42301</v>
      </c>
      <c r="D5374" s="3">
        <v>42307</v>
      </c>
      <c r="E5374" t="s">
        <v>25</v>
      </c>
      <c r="F5374">
        <f>VLOOKUP(E5374,SHIPMODE,2,FALSE)</f>
        <v>2</v>
      </c>
      <c r="G5374" t="s">
        <v>3377</v>
      </c>
      <c r="H5374" t="s">
        <v>505</v>
      </c>
      <c r="I5374" t="s">
        <v>18</v>
      </c>
      <c r="J5374">
        <f>VLOOKUP(I5374,segmentID,2,FALSE)</f>
        <v>2</v>
      </c>
      <c r="K5374" t="s">
        <v>3255</v>
      </c>
      <c r="L5374">
        <f>VLOOKUP(K5374,country2,2,FALSE)</f>
        <v>1</v>
      </c>
      <c r="M5374" t="s">
        <v>95</v>
      </c>
      <c r="N5374">
        <f>VLOOKUP(Orders!M5374,city2,2,FALSE)</f>
        <v>13</v>
      </c>
      <c r="O5374" t="s">
        <v>54</v>
      </c>
      <c r="P5374">
        <f>VLOOKUP(O5374,state2,2,FALSE)</f>
        <v>6</v>
      </c>
      <c r="Q5374">
        <v>77041</v>
      </c>
      <c r="R5374" t="s">
        <v>55</v>
      </c>
      <c r="S5374">
        <f>VLOOKUP(R5374,region2,2,FALSE)</f>
        <v>3</v>
      </c>
      <c r="T5374" t="s">
        <v>4199</v>
      </c>
      <c r="U5374" t="s">
        <v>22</v>
      </c>
      <c r="V5374">
        <f>VLOOKUP(U5374,category2,2,FALSE)</f>
        <v>2</v>
      </c>
      <c r="W5374" t="s">
        <v>45</v>
      </c>
      <c r="X5374">
        <f>VLOOKUP(W5374,subcat2,3,FALSE)</f>
        <v>11</v>
      </c>
      <c r="Y5374" t="s">
        <v>2939</v>
      </c>
      <c r="Z5374">
        <v>15.552000000000003</v>
      </c>
      <c r="AA5374">
        <v>3</v>
      </c>
      <c r="AB5374">
        <v>0.2</v>
      </c>
      <c r="AC5374" s="4">
        <v>5.4432</v>
      </c>
    </row>
    <row r="5375" spans="1:29" x14ac:dyDescent="0.25">
      <c r="A5375" s="2">
        <v>5374</v>
      </c>
      <c r="B5375" t="s">
        <v>7452</v>
      </c>
      <c r="C5375" s="3">
        <v>42301</v>
      </c>
      <c r="D5375" s="3">
        <v>42307</v>
      </c>
      <c r="E5375" t="s">
        <v>25</v>
      </c>
      <c r="F5375">
        <f>VLOOKUP(E5375,SHIPMODE,2,FALSE)</f>
        <v>2</v>
      </c>
      <c r="G5375" t="s">
        <v>3377</v>
      </c>
      <c r="H5375" t="s">
        <v>505</v>
      </c>
      <c r="I5375" t="s">
        <v>18</v>
      </c>
      <c r="J5375">
        <f>VLOOKUP(I5375,segmentID,2,FALSE)</f>
        <v>2</v>
      </c>
      <c r="K5375" t="s">
        <v>3255</v>
      </c>
      <c r="L5375">
        <f>VLOOKUP(K5375,country2,2,FALSE)</f>
        <v>1</v>
      </c>
      <c r="M5375" t="s">
        <v>95</v>
      </c>
      <c r="N5375">
        <f>VLOOKUP(Orders!M5375,city2,2,FALSE)</f>
        <v>13</v>
      </c>
      <c r="O5375" t="s">
        <v>54</v>
      </c>
      <c r="P5375">
        <f>VLOOKUP(O5375,state2,2,FALSE)</f>
        <v>6</v>
      </c>
      <c r="Q5375">
        <v>77041</v>
      </c>
      <c r="R5375" t="s">
        <v>55</v>
      </c>
      <c r="S5375">
        <f>VLOOKUP(R5375,region2,2,FALSE)</f>
        <v>3</v>
      </c>
      <c r="T5375" t="s">
        <v>4331</v>
      </c>
      <c r="U5375" t="s">
        <v>13</v>
      </c>
      <c r="V5375">
        <f>VLOOKUP(U5375,category2,2,FALSE)</f>
        <v>1</v>
      </c>
      <c r="W5375" t="s">
        <v>29</v>
      </c>
      <c r="X5375">
        <f>VLOOKUP(W5375,subcat2,3,FALSE)</f>
        <v>4</v>
      </c>
      <c r="Y5375" t="s">
        <v>2785</v>
      </c>
      <c r="Z5375">
        <v>347.36099999999999</v>
      </c>
      <c r="AA5375">
        <v>7</v>
      </c>
      <c r="AB5375">
        <v>0.3</v>
      </c>
      <c r="AC5375" s="4">
        <v>-69.472199999999958</v>
      </c>
    </row>
    <row r="5376" spans="1:29" x14ac:dyDescent="0.25">
      <c r="A5376" s="2">
        <v>5375</v>
      </c>
      <c r="B5376" t="s">
        <v>7452</v>
      </c>
      <c r="C5376" s="3">
        <v>42301</v>
      </c>
      <c r="D5376" s="3">
        <v>42307</v>
      </c>
      <c r="E5376" t="s">
        <v>25</v>
      </c>
      <c r="F5376">
        <f>VLOOKUP(E5376,SHIPMODE,2,FALSE)</f>
        <v>2</v>
      </c>
      <c r="G5376" t="s">
        <v>3377</v>
      </c>
      <c r="H5376" t="s">
        <v>505</v>
      </c>
      <c r="I5376" t="s">
        <v>18</v>
      </c>
      <c r="J5376">
        <f>VLOOKUP(I5376,segmentID,2,FALSE)</f>
        <v>2</v>
      </c>
      <c r="K5376" t="s">
        <v>3255</v>
      </c>
      <c r="L5376">
        <f>VLOOKUP(K5376,country2,2,FALSE)</f>
        <v>1</v>
      </c>
      <c r="M5376" t="s">
        <v>95</v>
      </c>
      <c r="N5376">
        <f>VLOOKUP(Orders!M5376,city2,2,FALSE)</f>
        <v>13</v>
      </c>
      <c r="O5376" t="s">
        <v>54</v>
      </c>
      <c r="P5376">
        <f>VLOOKUP(O5376,state2,2,FALSE)</f>
        <v>6</v>
      </c>
      <c r="Q5376">
        <v>77041</v>
      </c>
      <c r="R5376" t="s">
        <v>55</v>
      </c>
      <c r="S5376">
        <f>VLOOKUP(R5376,region2,2,FALSE)</f>
        <v>3</v>
      </c>
      <c r="T5376" t="s">
        <v>4866</v>
      </c>
      <c r="U5376" t="s">
        <v>22</v>
      </c>
      <c r="V5376">
        <f>VLOOKUP(U5376,category2,2,FALSE)</f>
        <v>2</v>
      </c>
      <c r="W5376" t="s">
        <v>45</v>
      </c>
      <c r="X5376">
        <f>VLOOKUP(W5376,subcat2,3,FALSE)</f>
        <v>11</v>
      </c>
      <c r="Y5376" t="s">
        <v>1766</v>
      </c>
      <c r="Z5376">
        <v>10.368000000000002</v>
      </c>
      <c r="AA5376">
        <v>2</v>
      </c>
      <c r="AB5376">
        <v>0.2</v>
      </c>
      <c r="AC5376" s="4">
        <v>3.6288</v>
      </c>
    </row>
    <row r="5377" spans="1:29" x14ac:dyDescent="0.25">
      <c r="A5377" s="2">
        <v>5376</v>
      </c>
      <c r="B5377" t="s">
        <v>10144</v>
      </c>
      <c r="C5377" s="3">
        <v>42882</v>
      </c>
      <c r="D5377" s="3">
        <v>42886</v>
      </c>
      <c r="E5377" t="s">
        <v>25</v>
      </c>
      <c r="F5377">
        <f>VLOOKUP(E5377,SHIPMODE,2,FALSE)</f>
        <v>2</v>
      </c>
      <c r="G5377" t="s">
        <v>3787</v>
      </c>
      <c r="H5377" t="s">
        <v>1947</v>
      </c>
      <c r="I5377" t="s">
        <v>18</v>
      </c>
      <c r="J5377">
        <f>VLOOKUP(I5377,segmentID,2,FALSE)</f>
        <v>2</v>
      </c>
      <c r="K5377" t="s">
        <v>3255</v>
      </c>
      <c r="L5377">
        <f>VLOOKUP(K5377,country2,2,FALSE)</f>
        <v>1</v>
      </c>
      <c r="M5377" t="s">
        <v>48</v>
      </c>
      <c r="N5377">
        <f>VLOOKUP(Orders!M5377,city2,2,FALSE)</f>
        <v>5</v>
      </c>
      <c r="O5377" t="s">
        <v>49</v>
      </c>
      <c r="P5377">
        <f>VLOOKUP(O5377,state2,2,FALSE)</f>
        <v>5</v>
      </c>
      <c r="Q5377">
        <v>98103</v>
      </c>
      <c r="R5377" t="s">
        <v>21</v>
      </c>
      <c r="S5377">
        <f>VLOOKUP(R5377,region2,2,FALSE)</f>
        <v>2</v>
      </c>
      <c r="T5377" t="s">
        <v>5044</v>
      </c>
      <c r="U5377" t="s">
        <v>35</v>
      </c>
      <c r="V5377">
        <f>VLOOKUP(U5377,category2,2,FALSE)</f>
        <v>3</v>
      </c>
      <c r="W5377" t="s">
        <v>3232</v>
      </c>
      <c r="X5377">
        <f>VLOOKUP(W5377,subcat2,3,FALSE)</f>
        <v>12</v>
      </c>
      <c r="Y5377" t="s">
        <v>1858</v>
      </c>
      <c r="Z5377">
        <v>98.16</v>
      </c>
      <c r="AA5377">
        <v>6</v>
      </c>
      <c r="AB5377">
        <v>0</v>
      </c>
      <c r="AC5377" s="4">
        <v>9.8159999999999954</v>
      </c>
    </row>
    <row r="5378" spans="1:29" x14ac:dyDescent="0.25">
      <c r="A5378" s="2">
        <v>5377</v>
      </c>
      <c r="B5378" t="s">
        <v>10144</v>
      </c>
      <c r="C5378" s="3">
        <v>42882</v>
      </c>
      <c r="D5378" s="3">
        <v>42886</v>
      </c>
      <c r="E5378" t="s">
        <v>25</v>
      </c>
      <c r="F5378">
        <f>VLOOKUP(E5378,SHIPMODE,2,FALSE)</f>
        <v>2</v>
      </c>
      <c r="G5378" t="s">
        <v>3787</v>
      </c>
      <c r="H5378" t="s">
        <v>1947</v>
      </c>
      <c r="I5378" t="s">
        <v>18</v>
      </c>
      <c r="J5378">
        <f>VLOOKUP(I5378,segmentID,2,FALSE)</f>
        <v>2</v>
      </c>
      <c r="K5378" t="s">
        <v>3255</v>
      </c>
      <c r="L5378">
        <f>VLOOKUP(K5378,country2,2,FALSE)</f>
        <v>1</v>
      </c>
      <c r="M5378" t="s">
        <v>48</v>
      </c>
      <c r="N5378">
        <f>VLOOKUP(Orders!M5378,city2,2,FALSE)</f>
        <v>5</v>
      </c>
      <c r="O5378" t="s">
        <v>49</v>
      </c>
      <c r="P5378">
        <f>VLOOKUP(O5378,state2,2,FALSE)</f>
        <v>5</v>
      </c>
      <c r="Q5378">
        <v>98103</v>
      </c>
      <c r="R5378" t="s">
        <v>21</v>
      </c>
      <c r="S5378">
        <f>VLOOKUP(R5378,region2,2,FALSE)</f>
        <v>2</v>
      </c>
      <c r="T5378" t="s">
        <v>5618</v>
      </c>
      <c r="U5378" t="s">
        <v>22</v>
      </c>
      <c r="V5378">
        <f>VLOOKUP(U5378,category2,2,FALSE)</f>
        <v>2</v>
      </c>
      <c r="W5378" t="s">
        <v>3229</v>
      </c>
      <c r="X5378">
        <f>VLOOKUP(W5378,subcat2,3,FALSE)</f>
        <v>7</v>
      </c>
      <c r="Y5378" t="s">
        <v>5920</v>
      </c>
      <c r="Z5378">
        <v>31.44</v>
      </c>
      <c r="AA5378">
        <v>3</v>
      </c>
      <c r="AB5378">
        <v>0</v>
      </c>
      <c r="AC5378" s="4">
        <v>7.86</v>
      </c>
    </row>
    <row r="5379" spans="1:29" x14ac:dyDescent="0.25">
      <c r="A5379" s="2">
        <v>5378</v>
      </c>
      <c r="B5379" t="s">
        <v>6451</v>
      </c>
      <c r="C5379" s="3">
        <v>41978</v>
      </c>
      <c r="D5379" s="3">
        <v>41980</v>
      </c>
      <c r="E5379" t="s">
        <v>97</v>
      </c>
      <c r="F5379">
        <f>VLOOKUP(E5379,SHIPMODE,2,FALSE)</f>
        <v>3</v>
      </c>
      <c r="G5379" t="s">
        <v>3495</v>
      </c>
      <c r="H5379" t="s">
        <v>954</v>
      </c>
      <c r="I5379" t="s">
        <v>18</v>
      </c>
      <c r="J5379">
        <f>VLOOKUP(I5379,segmentID,2,FALSE)</f>
        <v>2</v>
      </c>
      <c r="K5379" t="s">
        <v>3255</v>
      </c>
      <c r="L5379">
        <f>VLOOKUP(K5379,country2,2,FALSE)</f>
        <v>1</v>
      </c>
      <c r="M5379" t="s">
        <v>77</v>
      </c>
      <c r="N5379">
        <f>VLOOKUP(Orders!M5379,city2,2,FALSE)</f>
        <v>11</v>
      </c>
      <c r="O5379" t="s">
        <v>78</v>
      </c>
      <c r="P5379">
        <f>VLOOKUP(O5379,state2,2,FALSE)</f>
        <v>10</v>
      </c>
      <c r="Q5379">
        <v>19134</v>
      </c>
      <c r="R5379" t="s">
        <v>79</v>
      </c>
      <c r="S5379">
        <f>VLOOKUP(R5379,region2,2,FALSE)</f>
        <v>4</v>
      </c>
      <c r="T5379" t="s">
        <v>4726</v>
      </c>
      <c r="U5379" t="s">
        <v>22</v>
      </c>
      <c r="V5379">
        <f>VLOOKUP(U5379,category2,2,FALSE)</f>
        <v>2</v>
      </c>
      <c r="W5379" t="s">
        <v>103</v>
      </c>
      <c r="X5379">
        <f>VLOOKUP(W5379,subcat2,3,FALSE)</f>
        <v>13</v>
      </c>
      <c r="Y5379" t="s">
        <v>331</v>
      </c>
      <c r="Z5379">
        <v>348.488</v>
      </c>
      <c r="AA5379">
        <v>7</v>
      </c>
      <c r="AB5379">
        <v>0.2</v>
      </c>
      <c r="AC5379" s="4">
        <v>117.61469999999996</v>
      </c>
    </row>
    <row r="5380" spans="1:29" x14ac:dyDescent="0.25">
      <c r="A5380" s="2">
        <v>5379</v>
      </c>
      <c r="B5380" t="s">
        <v>6451</v>
      </c>
      <c r="C5380" s="3">
        <v>41978</v>
      </c>
      <c r="D5380" s="3">
        <v>41980</v>
      </c>
      <c r="E5380" t="s">
        <v>97</v>
      </c>
      <c r="F5380">
        <f>VLOOKUP(E5380,SHIPMODE,2,FALSE)</f>
        <v>3</v>
      </c>
      <c r="G5380" t="s">
        <v>3495</v>
      </c>
      <c r="H5380" t="s">
        <v>954</v>
      </c>
      <c r="I5380" t="s">
        <v>18</v>
      </c>
      <c r="J5380">
        <f>VLOOKUP(I5380,segmentID,2,FALSE)</f>
        <v>2</v>
      </c>
      <c r="K5380" t="s">
        <v>3255</v>
      </c>
      <c r="L5380">
        <f>VLOOKUP(K5380,country2,2,FALSE)</f>
        <v>1</v>
      </c>
      <c r="M5380" t="s">
        <v>77</v>
      </c>
      <c r="N5380">
        <f>VLOOKUP(Orders!M5380,city2,2,FALSE)</f>
        <v>11</v>
      </c>
      <c r="O5380" t="s">
        <v>78</v>
      </c>
      <c r="P5380">
        <f>VLOOKUP(O5380,state2,2,FALSE)</f>
        <v>10</v>
      </c>
      <c r="Q5380">
        <v>19134</v>
      </c>
      <c r="R5380" t="s">
        <v>79</v>
      </c>
      <c r="S5380">
        <f>VLOOKUP(R5380,region2,2,FALSE)</f>
        <v>4</v>
      </c>
      <c r="T5380" t="s">
        <v>4500</v>
      </c>
      <c r="U5380" t="s">
        <v>22</v>
      </c>
      <c r="V5380">
        <f>VLOOKUP(U5380,category2,2,FALSE)</f>
        <v>2</v>
      </c>
      <c r="W5380" t="s">
        <v>3227</v>
      </c>
      <c r="X5380">
        <f>VLOOKUP(W5380,subcat2,3,FALSE)</f>
        <v>5</v>
      </c>
      <c r="Y5380" t="s">
        <v>1353</v>
      </c>
      <c r="Z5380">
        <v>172.73599999999999</v>
      </c>
      <c r="AA5380">
        <v>4</v>
      </c>
      <c r="AB5380">
        <v>0.2</v>
      </c>
      <c r="AC5380" s="4">
        <v>-30.228800000000007</v>
      </c>
    </row>
    <row r="5381" spans="1:29" x14ac:dyDescent="0.25">
      <c r="A5381" s="2">
        <v>5380</v>
      </c>
      <c r="B5381" t="s">
        <v>8630</v>
      </c>
      <c r="C5381" s="3">
        <v>42596</v>
      </c>
      <c r="D5381" s="3">
        <v>42600</v>
      </c>
      <c r="E5381" t="s">
        <v>25</v>
      </c>
      <c r="F5381">
        <f>VLOOKUP(E5381,SHIPMODE,2,FALSE)</f>
        <v>2</v>
      </c>
      <c r="G5381" t="s">
        <v>4014</v>
      </c>
      <c r="H5381" t="s">
        <v>2949</v>
      </c>
      <c r="I5381" t="s">
        <v>9</v>
      </c>
      <c r="J5381">
        <f>VLOOKUP(I5381,segmentID,2,FALSE)</f>
        <v>1</v>
      </c>
      <c r="K5381" t="s">
        <v>3255</v>
      </c>
      <c r="L5381">
        <f>VLOOKUP(K5381,country2,2,FALSE)</f>
        <v>1</v>
      </c>
      <c r="M5381" t="s">
        <v>19</v>
      </c>
      <c r="N5381">
        <f>VLOOKUP(Orders!M5381,city2,2,FALSE)</f>
        <v>2</v>
      </c>
      <c r="O5381" t="s">
        <v>20</v>
      </c>
      <c r="P5381">
        <f>VLOOKUP(O5381,state2,2,FALSE)</f>
        <v>2</v>
      </c>
      <c r="Q5381">
        <v>90045</v>
      </c>
      <c r="R5381" t="s">
        <v>21</v>
      </c>
      <c r="S5381">
        <f>VLOOKUP(R5381,region2,2,FALSE)</f>
        <v>2</v>
      </c>
      <c r="T5381" t="s">
        <v>4076</v>
      </c>
      <c r="U5381" t="s">
        <v>22</v>
      </c>
      <c r="V5381">
        <f>VLOOKUP(U5381,category2,2,FALSE)</f>
        <v>2</v>
      </c>
      <c r="W5381" t="s">
        <v>45</v>
      </c>
      <c r="X5381">
        <f>VLOOKUP(W5381,subcat2,3,FALSE)</f>
        <v>11</v>
      </c>
      <c r="Y5381" t="s">
        <v>1699</v>
      </c>
      <c r="Z5381">
        <v>15.54</v>
      </c>
      <c r="AA5381">
        <v>3</v>
      </c>
      <c r="AB5381">
        <v>0</v>
      </c>
      <c r="AC5381" s="4">
        <v>7.6145999999999994</v>
      </c>
    </row>
    <row r="5382" spans="1:29" x14ac:dyDescent="0.25">
      <c r="A5382" s="2">
        <v>5381</v>
      </c>
      <c r="B5382" t="s">
        <v>8630</v>
      </c>
      <c r="C5382" s="3">
        <v>42596</v>
      </c>
      <c r="D5382" s="3">
        <v>42600</v>
      </c>
      <c r="E5382" t="s">
        <v>25</v>
      </c>
      <c r="F5382">
        <f>VLOOKUP(E5382,SHIPMODE,2,FALSE)</f>
        <v>2</v>
      </c>
      <c r="G5382" t="s">
        <v>4014</v>
      </c>
      <c r="H5382" t="s">
        <v>2949</v>
      </c>
      <c r="I5382" t="s">
        <v>9</v>
      </c>
      <c r="J5382">
        <f>VLOOKUP(I5382,segmentID,2,FALSE)</f>
        <v>1</v>
      </c>
      <c r="K5382" t="s">
        <v>3255</v>
      </c>
      <c r="L5382">
        <f>VLOOKUP(K5382,country2,2,FALSE)</f>
        <v>1</v>
      </c>
      <c r="M5382" t="s">
        <v>19</v>
      </c>
      <c r="N5382">
        <f>VLOOKUP(Orders!M5382,city2,2,FALSE)</f>
        <v>2</v>
      </c>
      <c r="O5382" t="s">
        <v>20</v>
      </c>
      <c r="P5382">
        <f>VLOOKUP(O5382,state2,2,FALSE)</f>
        <v>2</v>
      </c>
      <c r="Q5382">
        <v>90045</v>
      </c>
      <c r="R5382" t="s">
        <v>21</v>
      </c>
      <c r="S5382">
        <f>VLOOKUP(R5382,region2,2,FALSE)</f>
        <v>2</v>
      </c>
      <c r="T5382" t="s">
        <v>5794</v>
      </c>
      <c r="U5382" t="s">
        <v>35</v>
      </c>
      <c r="V5382">
        <f>VLOOKUP(U5382,category2,2,FALSE)</f>
        <v>3</v>
      </c>
      <c r="W5382" t="s">
        <v>3235</v>
      </c>
      <c r="X5382">
        <f>VLOOKUP(W5382,subcat2,3,FALSE)</f>
        <v>16</v>
      </c>
      <c r="Y5382" t="s">
        <v>2289</v>
      </c>
      <c r="Z5382">
        <v>105.55199999999999</v>
      </c>
      <c r="AA5382">
        <v>6</v>
      </c>
      <c r="AB5382">
        <v>0.2</v>
      </c>
      <c r="AC5382" s="4">
        <v>35.623799999999996</v>
      </c>
    </row>
    <row r="5383" spans="1:29" x14ac:dyDescent="0.25">
      <c r="A5383" s="2">
        <v>5382</v>
      </c>
      <c r="B5383" t="s">
        <v>8631</v>
      </c>
      <c r="C5383" s="3">
        <v>42618</v>
      </c>
      <c r="D5383" s="3">
        <v>42620</v>
      </c>
      <c r="E5383" t="s">
        <v>7</v>
      </c>
      <c r="F5383">
        <f>VLOOKUP(E5383,SHIPMODE,2,FALSE)</f>
        <v>1</v>
      </c>
      <c r="G5383" t="s">
        <v>4016</v>
      </c>
      <c r="H5383" t="s">
        <v>2972</v>
      </c>
      <c r="I5383" t="s">
        <v>18</v>
      </c>
      <c r="J5383">
        <f>VLOOKUP(I5383,segmentID,2,FALSE)</f>
        <v>2</v>
      </c>
      <c r="K5383" t="s">
        <v>3255</v>
      </c>
      <c r="L5383">
        <f>VLOOKUP(K5383,country2,2,FALSE)</f>
        <v>1</v>
      </c>
      <c r="M5383" t="s">
        <v>95</v>
      </c>
      <c r="N5383">
        <f>VLOOKUP(Orders!M5383,city2,2,FALSE)</f>
        <v>13</v>
      </c>
      <c r="O5383" t="s">
        <v>54</v>
      </c>
      <c r="P5383">
        <f>VLOOKUP(O5383,state2,2,FALSE)</f>
        <v>6</v>
      </c>
      <c r="Q5383">
        <v>77070</v>
      </c>
      <c r="R5383" t="s">
        <v>55</v>
      </c>
      <c r="S5383">
        <f>VLOOKUP(R5383,region2,2,FALSE)</f>
        <v>3</v>
      </c>
      <c r="T5383" t="s">
        <v>4770</v>
      </c>
      <c r="U5383" t="s">
        <v>22</v>
      </c>
      <c r="V5383">
        <f>VLOOKUP(U5383,category2,2,FALSE)</f>
        <v>2</v>
      </c>
      <c r="W5383" t="s">
        <v>45</v>
      </c>
      <c r="X5383">
        <f>VLOOKUP(W5383,subcat2,3,FALSE)</f>
        <v>11</v>
      </c>
      <c r="Y5383" t="s">
        <v>1298</v>
      </c>
      <c r="Z5383">
        <v>25.920000000000005</v>
      </c>
      <c r="AA5383">
        <v>5</v>
      </c>
      <c r="AB5383">
        <v>0.2</v>
      </c>
      <c r="AC5383" s="4">
        <v>9.0719999999999992</v>
      </c>
    </row>
    <row r="5384" spans="1:29" x14ac:dyDescent="0.25">
      <c r="A5384" s="2">
        <v>5383</v>
      </c>
      <c r="B5384" t="s">
        <v>8631</v>
      </c>
      <c r="C5384" s="3">
        <v>42618</v>
      </c>
      <c r="D5384" s="3">
        <v>42620</v>
      </c>
      <c r="E5384" t="s">
        <v>7</v>
      </c>
      <c r="F5384">
        <f>VLOOKUP(E5384,SHIPMODE,2,FALSE)</f>
        <v>1</v>
      </c>
      <c r="G5384" t="s">
        <v>4016</v>
      </c>
      <c r="H5384" t="s">
        <v>2972</v>
      </c>
      <c r="I5384" t="s">
        <v>18</v>
      </c>
      <c r="J5384">
        <f>VLOOKUP(I5384,segmentID,2,FALSE)</f>
        <v>2</v>
      </c>
      <c r="K5384" t="s">
        <v>3255</v>
      </c>
      <c r="L5384">
        <f>VLOOKUP(K5384,country2,2,FALSE)</f>
        <v>1</v>
      </c>
      <c r="M5384" t="s">
        <v>95</v>
      </c>
      <c r="N5384">
        <f>VLOOKUP(Orders!M5384,city2,2,FALSE)</f>
        <v>13</v>
      </c>
      <c r="O5384" t="s">
        <v>54</v>
      </c>
      <c r="P5384">
        <f>VLOOKUP(O5384,state2,2,FALSE)</f>
        <v>6</v>
      </c>
      <c r="Q5384">
        <v>77070</v>
      </c>
      <c r="R5384" t="s">
        <v>55</v>
      </c>
      <c r="S5384">
        <f>VLOOKUP(R5384,region2,2,FALSE)</f>
        <v>3</v>
      </c>
      <c r="T5384" t="s">
        <v>5180</v>
      </c>
      <c r="U5384" t="s">
        <v>22</v>
      </c>
      <c r="V5384">
        <f>VLOOKUP(U5384,category2,2,FALSE)</f>
        <v>2</v>
      </c>
      <c r="W5384" t="s">
        <v>3234</v>
      </c>
      <c r="X5384">
        <f>VLOOKUP(W5384,subcat2,3,FALSE)</f>
        <v>14</v>
      </c>
      <c r="Y5384" t="s">
        <v>104</v>
      </c>
      <c r="Z5384">
        <v>15.808000000000002</v>
      </c>
      <c r="AA5384">
        <v>8</v>
      </c>
      <c r="AB5384">
        <v>0.2</v>
      </c>
      <c r="AC5384" s="4">
        <v>5.3352000000000004</v>
      </c>
    </row>
    <row r="5385" spans="1:29" x14ac:dyDescent="0.25">
      <c r="A5385" s="2">
        <v>5384</v>
      </c>
      <c r="B5385" t="s">
        <v>8631</v>
      </c>
      <c r="C5385" s="3">
        <v>42618</v>
      </c>
      <c r="D5385" s="3">
        <v>42620</v>
      </c>
      <c r="E5385" t="s">
        <v>7</v>
      </c>
      <c r="F5385">
        <f>VLOOKUP(E5385,SHIPMODE,2,FALSE)</f>
        <v>1</v>
      </c>
      <c r="G5385" t="s">
        <v>4016</v>
      </c>
      <c r="H5385" t="s">
        <v>2972</v>
      </c>
      <c r="I5385" t="s">
        <v>18</v>
      </c>
      <c r="J5385">
        <f>VLOOKUP(I5385,segmentID,2,FALSE)</f>
        <v>2</v>
      </c>
      <c r="K5385" t="s">
        <v>3255</v>
      </c>
      <c r="L5385">
        <f>VLOOKUP(K5385,country2,2,FALSE)</f>
        <v>1</v>
      </c>
      <c r="M5385" t="s">
        <v>95</v>
      </c>
      <c r="N5385">
        <f>VLOOKUP(Orders!M5385,city2,2,FALSE)</f>
        <v>13</v>
      </c>
      <c r="O5385" t="s">
        <v>54</v>
      </c>
      <c r="P5385">
        <f>VLOOKUP(O5385,state2,2,FALSE)</f>
        <v>6</v>
      </c>
      <c r="Q5385">
        <v>77070</v>
      </c>
      <c r="R5385" t="s">
        <v>55</v>
      </c>
      <c r="S5385">
        <f>VLOOKUP(R5385,region2,2,FALSE)</f>
        <v>3</v>
      </c>
      <c r="T5385" t="s">
        <v>4434</v>
      </c>
      <c r="U5385" t="s">
        <v>22</v>
      </c>
      <c r="V5385">
        <f>VLOOKUP(U5385,category2,2,FALSE)</f>
        <v>2</v>
      </c>
      <c r="W5385" t="s">
        <v>45</v>
      </c>
      <c r="X5385">
        <f>VLOOKUP(W5385,subcat2,3,FALSE)</f>
        <v>11</v>
      </c>
      <c r="Y5385" t="s">
        <v>2482</v>
      </c>
      <c r="Z5385">
        <v>10.368000000000002</v>
      </c>
      <c r="AA5385">
        <v>2</v>
      </c>
      <c r="AB5385">
        <v>0.2</v>
      </c>
      <c r="AC5385" s="4">
        <v>3.7584</v>
      </c>
    </row>
    <row r="5386" spans="1:29" x14ac:dyDescent="0.25">
      <c r="A5386" s="2">
        <v>5385</v>
      </c>
      <c r="B5386" t="s">
        <v>10145</v>
      </c>
      <c r="C5386" s="3">
        <v>42912</v>
      </c>
      <c r="D5386" s="3">
        <v>42919</v>
      </c>
      <c r="E5386" t="s">
        <v>25</v>
      </c>
      <c r="F5386">
        <f>VLOOKUP(E5386,SHIPMODE,2,FALSE)</f>
        <v>2</v>
      </c>
      <c r="G5386" t="s">
        <v>3672</v>
      </c>
      <c r="H5386" t="s">
        <v>1571</v>
      </c>
      <c r="I5386" t="s">
        <v>9</v>
      </c>
      <c r="J5386">
        <f>VLOOKUP(I5386,segmentID,2,FALSE)</f>
        <v>1</v>
      </c>
      <c r="K5386" t="s">
        <v>3255</v>
      </c>
      <c r="L5386">
        <f>VLOOKUP(K5386,country2,2,FALSE)</f>
        <v>1</v>
      </c>
      <c r="M5386" t="s">
        <v>77</v>
      </c>
      <c r="N5386">
        <f>VLOOKUP(Orders!M5386,city2,2,FALSE)</f>
        <v>11</v>
      </c>
      <c r="O5386" t="s">
        <v>78</v>
      </c>
      <c r="P5386">
        <f>VLOOKUP(O5386,state2,2,FALSE)</f>
        <v>10</v>
      </c>
      <c r="Q5386">
        <v>19143</v>
      </c>
      <c r="R5386" t="s">
        <v>79</v>
      </c>
      <c r="S5386">
        <f>VLOOKUP(R5386,region2,2,FALSE)</f>
        <v>4</v>
      </c>
      <c r="T5386" t="s">
        <v>4364</v>
      </c>
      <c r="U5386" t="s">
        <v>35</v>
      </c>
      <c r="V5386">
        <f>VLOOKUP(U5386,category2,2,FALSE)</f>
        <v>3</v>
      </c>
      <c r="W5386" t="s">
        <v>3230</v>
      </c>
      <c r="X5386">
        <f>VLOOKUP(W5386,subcat2,3,FALSE)</f>
        <v>8</v>
      </c>
      <c r="Y5386" t="s">
        <v>2610</v>
      </c>
      <c r="Z5386">
        <v>358.2</v>
      </c>
      <c r="AA5386">
        <v>3</v>
      </c>
      <c r="AB5386">
        <v>0.4</v>
      </c>
      <c r="AC5386" s="4">
        <v>41.79000000000002</v>
      </c>
    </row>
    <row r="5387" spans="1:29" x14ac:dyDescent="0.25">
      <c r="A5387" s="2">
        <v>5386</v>
      </c>
      <c r="B5387" t="s">
        <v>10145</v>
      </c>
      <c r="C5387" s="3">
        <v>42912</v>
      </c>
      <c r="D5387" s="3">
        <v>42919</v>
      </c>
      <c r="E5387" t="s">
        <v>25</v>
      </c>
      <c r="F5387">
        <f>VLOOKUP(E5387,SHIPMODE,2,FALSE)</f>
        <v>2</v>
      </c>
      <c r="G5387" t="s">
        <v>3672</v>
      </c>
      <c r="H5387" t="s">
        <v>1571</v>
      </c>
      <c r="I5387" t="s">
        <v>9</v>
      </c>
      <c r="J5387">
        <f>VLOOKUP(I5387,segmentID,2,FALSE)</f>
        <v>1</v>
      </c>
      <c r="K5387" t="s">
        <v>3255</v>
      </c>
      <c r="L5387">
        <f>VLOOKUP(K5387,country2,2,FALSE)</f>
        <v>1</v>
      </c>
      <c r="M5387" t="s">
        <v>77</v>
      </c>
      <c r="N5387">
        <f>VLOOKUP(Orders!M5387,city2,2,FALSE)</f>
        <v>11</v>
      </c>
      <c r="O5387" t="s">
        <v>78</v>
      </c>
      <c r="P5387">
        <f>VLOOKUP(O5387,state2,2,FALSE)</f>
        <v>10</v>
      </c>
      <c r="Q5387">
        <v>19143</v>
      </c>
      <c r="R5387" t="s">
        <v>79</v>
      </c>
      <c r="S5387">
        <f>VLOOKUP(R5387,region2,2,FALSE)</f>
        <v>4</v>
      </c>
      <c r="T5387" t="s">
        <v>5486</v>
      </c>
      <c r="U5387" t="s">
        <v>35</v>
      </c>
      <c r="V5387">
        <f>VLOOKUP(U5387,category2,2,FALSE)</f>
        <v>3</v>
      </c>
      <c r="W5387" t="s">
        <v>3230</v>
      </c>
      <c r="X5387">
        <f>VLOOKUP(W5387,subcat2,3,FALSE)</f>
        <v>8</v>
      </c>
      <c r="Y5387" t="s">
        <v>1452</v>
      </c>
      <c r="Z5387">
        <v>545.91599999999994</v>
      </c>
      <c r="AA5387">
        <v>14</v>
      </c>
      <c r="AB5387">
        <v>0.4</v>
      </c>
      <c r="AC5387" s="4">
        <v>72.788800000000037</v>
      </c>
    </row>
    <row r="5388" spans="1:29" x14ac:dyDescent="0.25">
      <c r="A5388" s="2">
        <v>5387</v>
      </c>
      <c r="B5388" t="s">
        <v>10146</v>
      </c>
      <c r="C5388" s="3">
        <v>42806</v>
      </c>
      <c r="D5388" s="3">
        <v>42811</v>
      </c>
      <c r="E5388" t="s">
        <v>25</v>
      </c>
      <c r="F5388">
        <f>VLOOKUP(E5388,SHIPMODE,2,FALSE)</f>
        <v>2</v>
      </c>
      <c r="G5388" t="s">
        <v>3570</v>
      </c>
      <c r="H5388" t="s">
        <v>1214</v>
      </c>
      <c r="I5388" t="s">
        <v>9</v>
      </c>
      <c r="J5388">
        <f>VLOOKUP(I5388,segmentID,2,FALSE)</f>
        <v>1</v>
      </c>
      <c r="K5388" t="s">
        <v>3255</v>
      </c>
      <c r="L5388">
        <f>VLOOKUP(K5388,country2,2,FALSE)</f>
        <v>1</v>
      </c>
      <c r="M5388" t="s">
        <v>2973</v>
      </c>
      <c r="N5388">
        <f>VLOOKUP(Orders!M5388,city2,2,FALSE)</f>
        <v>441</v>
      </c>
      <c r="O5388" t="s">
        <v>811</v>
      </c>
      <c r="P5388">
        <f>VLOOKUP(O5388,state2,2,FALSE)</f>
        <v>37</v>
      </c>
      <c r="Q5388">
        <v>72756</v>
      </c>
      <c r="R5388" t="s">
        <v>12</v>
      </c>
      <c r="S5388">
        <f>VLOOKUP(R5388,region2,2,FALSE)</f>
        <v>1</v>
      </c>
      <c r="T5388" t="s">
        <v>5435</v>
      </c>
      <c r="U5388" t="s">
        <v>22</v>
      </c>
      <c r="V5388">
        <f>VLOOKUP(U5388,category2,2,FALSE)</f>
        <v>2</v>
      </c>
      <c r="W5388" t="s">
        <v>3231</v>
      </c>
      <c r="X5388">
        <f>VLOOKUP(W5388,subcat2,3,FALSE)</f>
        <v>9</v>
      </c>
      <c r="Y5388" t="s">
        <v>37</v>
      </c>
      <c r="Z5388">
        <v>40.410000000000004</v>
      </c>
      <c r="AA5388">
        <v>9</v>
      </c>
      <c r="AB5388">
        <v>0</v>
      </c>
      <c r="AC5388" s="4">
        <v>18.5886</v>
      </c>
    </row>
    <row r="5389" spans="1:29" x14ac:dyDescent="0.25">
      <c r="A5389" s="2">
        <v>5388</v>
      </c>
      <c r="B5389" t="s">
        <v>10147</v>
      </c>
      <c r="C5389" s="3">
        <v>42784</v>
      </c>
      <c r="D5389" s="3">
        <v>42787</v>
      </c>
      <c r="E5389" t="s">
        <v>7</v>
      </c>
      <c r="F5389">
        <f>VLOOKUP(E5389,SHIPMODE,2,FALSE)</f>
        <v>1</v>
      </c>
      <c r="G5389" t="s">
        <v>3306</v>
      </c>
      <c r="H5389" t="s">
        <v>240</v>
      </c>
      <c r="I5389" t="s">
        <v>18</v>
      </c>
      <c r="J5389">
        <f>VLOOKUP(I5389,segmentID,2,FALSE)</f>
        <v>2</v>
      </c>
      <c r="K5389" t="s">
        <v>3255</v>
      </c>
      <c r="L5389">
        <f>VLOOKUP(K5389,country2,2,FALSE)</f>
        <v>1</v>
      </c>
      <c r="M5389" t="s">
        <v>19</v>
      </c>
      <c r="N5389">
        <f>VLOOKUP(Orders!M5389,city2,2,FALSE)</f>
        <v>2</v>
      </c>
      <c r="O5389" t="s">
        <v>20</v>
      </c>
      <c r="P5389">
        <f>VLOOKUP(O5389,state2,2,FALSE)</f>
        <v>2</v>
      </c>
      <c r="Q5389">
        <v>90045</v>
      </c>
      <c r="R5389" t="s">
        <v>21</v>
      </c>
      <c r="S5389">
        <f>VLOOKUP(R5389,region2,2,FALSE)</f>
        <v>2</v>
      </c>
      <c r="T5389" t="s">
        <v>4532</v>
      </c>
      <c r="U5389" t="s">
        <v>35</v>
      </c>
      <c r="V5389">
        <f>VLOOKUP(U5389,category2,2,FALSE)</f>
        <v>3</v>
      </c>
      <c r="W5389" t="s">
        <v>3230</v>
      </c>
      <c r="X5389">
        <f>VLOOKUP(W5389,subcat2,3,FALSE)</f>
        <v>8</v>
      </c>
      <c r="Y5389" t="s">
        <v>1493</v>
      </c>
      <c r="Z5389">
        <v>167.976</v>
      </c>
      <c r="AA5389">
        <v>3</v>
      </c>
      <c r="AB5389">
        <v>0.2</v>
      </c>
      <c r="AC5389" s="4">
        <v>10.498500000000007</v>
      </c>
    </row>
    <row r="5390" spans="1:29" x14ac:dyDescent="0.25">
      <c r="A5390" s="2">
        <v>5389</v>
      </c>
      <c r="B5390" t="s">
        <v>10147</v>
      </c>
      <c r="C5390" s="3">
        <v>42784</v>
      </c>
      <c r="D5390" s="3">
        <v>42787</v>
      </c>
      <c r="E5390" t="s">
        <v>7</v>
      </c>
      <c r="F5390">
        <f>VLOOKUP(E5390,SHIPMODE,2,FALSE)</f>
        <v>1</v>
      </c>
      <c r="G5390" t="s">
        <v>3306</v>
      </c>
      <c r="H5390" t="s">
        <v>240</v>
      </c>
      <c r="I5390" t="s">
        <v>18</v>
      </c>
      <c r="J5390">
        <f>VLOOKUP(I5390,segmentID,2,FALSE)</f>
        <v>2</v>
      </c>
      <c r="K5390" t="s">
        <v>3255</v>
      </c>
      <c r="L5390">
        <f>VLOOKUP(K5390,country2,2,FALSE)</f>
        <v>1</v>
      </c>
      <c r="M5390" t="s">
        <v>19</v>
      </c>
      <c r="N5390">
        <f>VLOOKUP(Orders!M5390,city2,2,FALSE)</f>
        <v>2</v>
      </c>
      <c r="O5390" t="s">
        <v>20</v>
      </c>
      <c r="P5390">
        <f>VLOOKUP(O5390,state2,2,FALSE)</f>
        <v>2</v>
      </c>
      <c r="Q5390">
        <v>90045</v>
      </c>
      <c r="R5390" t="s">
        <v>21</v>
      </c>
      <c r="S5390">
        <f>VLOOKUP(R5390,region2,2,FALSE)</f>
        <v>2</v>
      </c>
      <c r="T5390" t="s">
        <v>5384</v>
      </c>
      <c r="U5390" t="s">
        <v>35</v>
      </c>
      <c r="V5390">
        <f>VLOOKUP(U5390,category2,2,FALSE)</f>
        <v>3</v>
      </c>
      <c r="W5390" t="s">
        <v>3232</v>
      </c>
      <c r="X5390">
        <f>VLOOKUP(W5390,subcat2,3,FALSE)</f>
        <v>12</v>
      </c>
      <c r="Y5390" t="s">
        <v>1950</v>
      </c>
      <c r="Z5390">
        <v>109.53</v>
      </c>
      <c r="AA5390">
        <v>3</v>
      </c>
      <c r="AB5390">
        <v>0</v>
      </c>
      <c r="AC5390" s="4">
        <v>47.097900000000003</v>
      </c>
    </row>
    <row r="5391" spans="1:29" x14ac:dyDescent="0.25">
      <c r="A5391" s="2">
        <v>5390</v>
      </c>
      <c r="B5391" t="s">
        <v>10147</v>
      </c>
      <c r="C5391" s="3">
        <v>42784</v>
      </c>
      <c r="D5391" s="3">
        <v>42787</v>
      </c>
      <c r="E5391" t="s">
        <v>7</v>
      </c>
      <c r="F5391">
        <f>VLOOKUP(E5391,SHIPMODE,2,FALSE)</f>
        <v>1</v>
      </c>
      <c r="G5391" t="s">
        <v>3306</v>
      </c>
      <c r="H5391" t="s">
        <v>240</v>
      </c>
      <c r="I5391" t="s">
        <v>18</v>
      </c>
      <c r="J5391">
        <f>VLOOKUP(I5391,segmentID,2,FALSE)</f>
        <v>2</v>
      </c>
      <c r="K5391" t="s">
        <v>3255</v>
      </c>
      <c r="L5391">
        <f>VLOOKUP(K5391,country2,2,FALSE)</f>
        <v>1</v>
      </c>
      <c r="M5391" t="s">
        <v>19</v>
      </c>
      <c r="N5391">
        <f>VLOOKUP(Orders!M5391,city2,2,FALSE)</f>
        <v>2</v>
      </c>
      <c r="O5391" t="s">
        <v>20</v>
      </c>
      <c r="P5391">
        <f>VLOOKUP(O5391,state2,2,FALSE)</f>
        <v>2</v>
      </c>
      <c r="Q5391">
        <v>90045</v>
      </c>
      <c r="R5391" t="s">
        <v>21</v>
      </c>
      <c r="S5391">
        <f>VLOOKUP(R5391,region2,2,FALSE)</f>
        <v>2</v>
      </c>
      <c r="T5391" t="s">
        <v>4619</v>
      </c>
      <c r="U5391" t="s">
        <v>22</v>
      </c>
      <c r="V5391">
        <f>VLOOKUP(U5391,category2,2,FALSE)</f>
        <v>2</v>
      </c>
      <c r="W5391" t="s">
        <v>23</v>
      </c>
      <c r="X5391">
        <f>VLOOKUP(W5391,subcat2,3,FALSE)</f>
        <v>3</v>
      </c>
      <c r="Y5391" t="s">
        <v>1745</v>
      </c>
      <c r="Z5391">
        <v>9.82</v>
      </c>
      <c r="AA5391">
        <v>2</v>
      </c>
      <c r="AB5391">
        <v>0</v>
      </c>
      <c r="AC5391" s="4">
        <v>4.8117999999999999</v>
      </c>
    </row>
    <row r="5392" spans="1:29" x14ac:dyDescent="0.25">
      <c r="A5392" s="2">
        <v>5391</v>
      </c>
      <c r="B5392" t="s">
        <v>10148</v>
      </c>
      <c r="C5392" s="3">
        <v>43049</v>
      </c>
      <c r="D5392" s="3">
        <v>43051</v>
      </c>
      <c r="E5392" t="s">
        <v>7</v>
      </c>
      <c r="F5392">
        <f>VLOOKUP(E5392,SHIPMODE,2,FALSE)</f>
        <v>1</v>
      </c>
      <c r="G5392" t="s">
        <v>3969</v>
      </c>
      <c r="H5392" t="s">
        <v>2689</v>
      </c>
      <c r="I5392" t="s">
        <v>18</v>
      </c>
      <c r="J5392">
        <f>VLOOKUP(I5392,segmentID,2,FALSE)</f>
        <v>2</v>
      </c>
      <c r="K5392" t="s">
        <v>3255</v>
      </c>
      <c r="L5392">
        <f>VLOOKUP(K5392,country2,2,FALSE)</f>
        <v>1</v>
      </c>
      <c r="M5392" t="s">
        <v>48</v>
      </c>
      <c r="N5392">
        <f>VLOOKUP(Orders!M5392,city2,2,FALSE)</f>
        <v>5</v>
      </c>
      <c r="O5392" t="s">
        <v>49</v>
      </c>
      <c r="P5392">
        <f>VLOOKUP(O5392,state2,2,FALSE)</f>
        <v>5</v>
      </c>
      <c r="Q5392">
        <v>98105</v>
      </c>
      <c r="R5392" t="s">
        <v>21</v>
      </c>
      <c r="S5392">
        <f>VLOOKUP(R5392,region2,2,FALSE)</f>
        <v>2</v>
      </c>
      <c r="T5392" t="s">
        <v>5129</v>
      </c>
      <c r="U5392" t="s">
        <v>22</v>
      </c>
      <c r="V5392">
        <f>VLOOKUP(U5392,category2,2,FALSE)</f>
        <v>2</v>
      </c>
      <c r="W5392" t="s">
        <v>3231</v>
      </c>
      <c r="X5392">
        <f>VLOOKUP(W5392,subcat2,3,FALSE)</f>
        <v>9</v>
      </c>
      <c r="Y5392" t="s">
        <v>1058</v>
      </c>
      <c r="Z5392">
        <v>26.352000000000004</v>
      </c>
      <c r="AA5392">
        <v>3</v>
      </c>
      <c r="AB5392">
        <v>0.2</v>
      </c>
      <c r="AC5392" s="4">
        <v>9.5525999999999982</v>
      </c>
    </row>
    <row r="5393" spans="1:29" x14ac:dyDescent="0.25">
      <c r="A5393" s="2">
        <v>5392</v>
      </c>
      <c r="B5393" t="s">
        <v>6452</v>
      </c>
      <c r="C5393" s="3">
        <v>41962</v>
      </c>
      <c r="D5393" s="3">
        <v>41968</v>
      </c>
      <c r="E5393" t="s">
        <v>25</v>
      </c>
      <c r="F5393">
        <f>VLOOKUP(E5393,SHIPMODE,2,FALSE)</f>
        <v>2</v>
      </c>
      <c r="G5393" t="s">
        <v>3999</v>
      </c>
      <c r="H5393" t="s">
        <v>2867</v>
      </c>
      <c r="I5393" t="s">
        <v>18</v>
      </c>
      <c r="J5393">
        <f>VLOOKUP(I5393,segmentID,2,FALSE)</f>
        <v>2</v>
      </c>
      <c r="K5393" t="s">
        <v>3255</v>
      </c>
      <c r="L5393">
        <f>VLOOKUP(K5393,country2,2,FALSE)</f>
        <v>1</v>
      </c>
      <c r="M5393" t="s">
        <v>260</v>
      </c>
      <c r="N5393">
        <f>VLOOKUP(Orders!M5393,city2,2,FALSE)</f>
        <v>41</v>
      </c>
      <c r="O5393" t="s">
        <v>127</v>
      </c>
      <c r="P5393">
        <f>VLOOKUP(O5393,state2,2,FALSE)</f>
        <v>14</v>
      </c>
      <c r="Q5393">
        <v>19805</v>
      </c>
      <c r="R5393" t="s">
        <v>79</v>
      </c>
      <c r="S5393">
        <f>VLOOKUP(R5393,region2,2,FALSE)</f>
        <v>4</v>
      </c>
      <c r="T5393" t="s">
        <v>4642</v>
      </c>
      <c r="U5393" t="s">
        <v>22</v>
      </c>
      <c r="V5393">
        <f>VLOOKUP(U5393,category2,2,FALSE)</f>
        <v>2</v>
      </c>
      <c r="W5393" t="s">
        <v>23</v>
      </c>
      <c r="X5393">
        <f>VLOOKUP(W5393,subcat2,3,FALSE)</f>
        <v>3</v>
      </c>
      <c r="Y5393" t="s">
        <v>2321</v>
      </c>
      <c r="Z5393">
        <v>22.5</v>
      </c>
      <c r="AA5393">
        <v>6</v>
      </c>
      <c r="AB5393">
        <v>0</v>
      </c>
      <c r="AC5393" s="4">
        <v>10.799999999999999</v>
      </c>
    </row>
    <row r="5394" spans="1:29" x14ac:dyDescent="0.25">
      <c r="A5394" s="2">
        <v>5393</v>
      </c>
      <c r="B5394" t="s">
        <v>6452</v>
      </c>
      <c r="C5394" s="3">
        <v>41962</v>
      </c>
      <c r="D5394" s="3">
        <v>41968</v>
      </c>
      <c r="E5394" t="s">
        <v>25</v>
      </c>
      <c r="F5394">
        <f>VLOOKUP(E5394,SHIPMODE,2,FALSE)</f>
        <v>2</v>
      </c>
      <c r="G5394" t="s">
        <v>3999</v>
      </c>
      <c r="H5394" t="s">
        <v>2867</v>
      </c>
      <c r="I5394" t="s">
        <v>18</v>
      </c>
      <c r="J5394">
        <f>VLOOKUP(I5394,segmentID,2,FALSE)</f>
        <v>2</v>
      </c>
      <c r="K5394" t="s">
        <v>3255</v>
      </c>
      <c r="L5394">
        <f>VLOOKUP(K5394,country2,2,FALSE)</f>
        <v>1</v>
      </c>
      <c r="M5394" t="s">
        <v>260</v>
      </c>
      <c r="N5394">
        <f>VLOOKUP(Orders!M5394,city2,2,FALSE)</f>
        <v>41</v>
      </c>
      <c r="O5394" t="s">
        <v>127</v>
      </c>
      <c r="P5394">
        <f>VLOOKUP(O5394,state2,2,FALSE)</f>
        <v>14</v>
      </c>
      <c r="Q5394">
        <v>19805</v>
      </c>
      <c r="R5394" t="s">
        <v>79</v>
      </c>
      <c r="S5394">
        <f>VLOOKUP(R5394,region2,2,FALSE)</f>
        <v>4</v>
      </c>
      <c r="T5394" t="s">
        <v>4089</v>
      </c>
      <c r="U5394" t="s">
        <v>22</v>
      </c>
      <c r="V5394">
        <f>VLOOKUP(U5394,category2,2,FALSE)</f>
        <v>2</v>
      </c>
      <c r="W5394" t="s">
        <v>23</v>
      </c>
      <c r="X5394">
        <f>VLOOKUP(W5394,subcat2,3,FALSE)</f>
        <v>3</v>
      </c>
      <c r="Y5394" t="s">
        <v>1610</v>
      </c>
      <c r="Z5394">
        <v>9.9600000000000009</v>
      </c>
      <c r="AA5394">
        <v>2</v>
      </c>
      <c r="AB5394">
        <v>0</v>
      </c>
      <c r="AC5394" s="4">
        <v>4.5815999999999999</v>
      </c>
    </row>
    <row r="5395" spans="1:29" x14ac:dyDescent="0.25">
      <c r="A5395" s="2">
        <v>5394</v>
      </c>
      <c r="B5395" t="s">
        <v>6452</v>
      </c>
      <c r="C5395" s="3">
        <v>41962</v>
      </c>
      <c r="D5395" s="3">
        <v>41968</v>
      </c>
      <c r="E5395" t="s">
        <v>25</v>
      </c>
      <c r="F5395">
        <f>VLOOKUP(E5395,SHIPMODE,2,FALSE)</f>
        <v>2</v>
      </c>
      <c r="G5395" t="s">
        <v>3999</v>
      </c>
      <c r="H5395" t="s">
        <v>2867</v>
      </c>
      <c r="I5395" t="s">
        <v>18</v>
      </c>
      <c r="J5395">
        <f>VLOOKUP(I5395,segmentID,2,FALSE)</f>
        <v>2</v>
      </c>
      <c r="K5395" t="s">
        <v>3255</v>
      </c>
      <c r="L5395">
        <f>VLOOKUP(K5395,country2,2,FALSE)</f>
        <v>1</v>
      </c>
      <c r="M5395" t="s">
        <v>260</v>
      </c>
      <c r="N5395">
        <f>VLOOKUP(Orders!M5395,city2,2,FALSE)</f>
        <v>41</v>
      </c>
      <c r="O5395" t="s">
        <v>127</v>
      </c>
      <c r="P5395">
        <f>VLOOKUP(O5395,state2,2,FALSE)</f>
        <v>14</v>
      </c>
      <c r="Q5395">
        <v>19805</v>
      </c>
      <c r="R5395" t="s">
        <v>79</v>
      </c>
      <c r="S5395">
        <f>VLOOKUP(R5395,region2,2,FALSE)</f>
        <v>4</v>
      </c>
      <c r="T5395" t="s">
        <v>4571</v>
      </c>
      <c r="U5395" t="s">
        <v>22</v>
      </c>
      <c r="V5395">
        <f>VLOOKUP(U5395,category2,2,FALSE)</f>
        <v>2</v>
      </c>
      <c r="W5395" t="s">
        <v>3231</v>
      </c>
      <c r="X5395">
        <f>VLOOKUP(W5395,subcat2,3,FALSE)</f>
        <v>9</v>
      </c>
      <c r="Y5395" t="s">
        <v>1134</v>
      </c>
      <c r="Z5395">
        <v>213.08</v>
      </c>
      <c r="AA5395">
        <v>7</v>
      </c>
      <c r="AB5395">
        <v>0</v>
      </c>
      <c r="AC5395" s="4">
        <v>102.2784</v>
      </c>
    </row>
    <row r="5396" spans="1:29" x14ac:dyDescent="0.25">
      <c r="A5396" s="2">
        <v>5395</v>
      </c>
      <c r="B5396" t="s">
        <v>6452</v>
      </c>
      <c r="C5396" s="3">
        <v>41962</v>
      </c>
      <c r="D5396" s="3">
        <v>41968</v>
      </c>
      <c r="E5396" t="s">
        <v>25</v>
      </c>
      <c r="F5396">
        <f>VLOOKUP(E5396,SHIPMODE,2,FALSE)</f>
        <v>2</v>
      </c>
      <c r="G5396" t="s">
        <v>3999</v>
      </c>
      <c r="H5396" t="s">
        <v>2867</v>
      </c>
      <c r="I5396" t="s">
        <v>18</v>
      </c>
      <c r="J5396">
        <f>VLOOKUP(I5396,segmentID,2,FALSE)</f>
        <v>2</v>
      </c>
      <c r="K5396" t="s">
        <v>3255</v>
      </c>
      <c r="L5396">
        <f>VLOOKUP(K5396,country2,2,FALSE)</f>
        <v>1</v>
      </c>
      <c r="M5396" t="s">
        <v>260</v>
      </c>
      <c r="N5396">
        <f>VLOOKUP(Orders!M5396,city2,2,FALSE)</f>
        <v>41</v>
      </c>
      <c r="O5396" t="s">
        <v>127</v>
      </c>
      <c r="P5396">
        <f>VLOOKUP(O5396,state2,2,FALSE)</f>
        <v>14</v>
      </c>
      <c r="Q5396">
        <v>19805</v>
      </c>
      <c r="R5396" t="s">
        <v>79</v>
      </c>
      <c r="S5396">
        <f>VLOOKUP(R5396,region2,2,FALSE)</f>
        <v>4</v>
      </c>
      <c r="T5396" t="s">
        <v>5141</v>
      </c>
      <c r="U5396" t="s">
        <v>13</v>
      </c>
      <c r="V5396">
        <f>VLOOKUP(U5396,category2,2,FALSE)</f>
        <v>1</v>
      </c>
      <c r="W5396" t="s">
        <v>14</v>
      </c>
      <c r="X5396">
        <f>VLOOKUP(W5396,subcat2,3,FALSE)</f>
        <v>1</v>
      </c>
      <c r="Y5396" t="s">
        <v>780</v>
      </c>
      <c r="Z5396">
        <v>1025.8799999999999</v>
      </c>
      <c r="AA5396">
        <v>6</v>
      </c>
      <c r="AB5396">
        <v>0</v>
      </c>
      <c r="AC5396" s="4">
        <v>235.95240000000001</v>
      </c>
    </row>
    <row r="5397" spans="1:29" x14ac:dyDescent="0.25">
      <c r="A5397" s="2">
        <v>5396</v>
      </c>
      <c r="B5397" t="s">
        <v>6453</v>
      </c>
      <c r="C5397" s="3">
        <v>41961</v>
      </c>
      <c r="D5397" s="3">
        <v>41964</v>
      </c>
      <c r="E5397" t="s">
        <v>7</v>
      </c>
      <c r="F5397">
        <f>VLOOKUP(E5397,SHIPMODE,2,FALSE)</f>
        <v>1</v>
      </c>
      <c r="G5397" t="s">
        <v>3444</v>
      </c>
      <c r="H5397" t="s">
        <v>787</v>
      </c>
      <c r="I5397" t="s">
        <v>18</v>
      </c>
      <c r="J5397">
        <f>VLOOKUP(I5397,segmentID,2,FALSE)</f>
        <v>2</v>
      </c>
      <c r="K5397" t="s">
        <v>3255</v>
      </c>
      <c r="L5397">
        <f>VLOOKUP(K5397,country2,2,FALSE)</f>
        <v>1</v>
      </c>
      <c r="M5397" t="s">
        <v>1669</v>
      </c>
      <c r="N5397">
        <f>VLOOKUP(Orders!M5397,city2,2,FALSE)</f>
        <v>213</v>
      </c>
      <c r="O5397" t="s">
        <v>64</v>
      </c>
      <c r="P5397">
        <f>VLOOKUP(O5397,state2,2,FALSE)</f>
        <v>8</v>
      </c>
      <c r="Q5397">
        <v>84604</v>
      </c>
      <c r="R5397" t="s">
        <v>21</v>
      </c>
      <c r="S5397">
        <f>VLOOKUP(R5397,region2,2,FALSE)</f>
        <v>2</v>
      </c>
      <c r="T5397" t="s">
        <v>5476</v>
      </c>
      <c r="U5397" t="s">
        <v>22</v>
      </c>
      <c r="V5397">
        <f>VLOOKUP(U5397,category2,2,FALSE)</f>
        <v>2</v>
      </c>
      <c r="W5397" t="s">
        <v>45</v>
      </c>
      <c r="X5397">
        <f>VLOOKUP(W5397,subcat2,3,FALSE)</f>
        <v>11</v>
      </c>
      <c r="Y5397" t="s">
        <v>2167</v>
      </c>
      <c r="Z5397">
        <v>21.98</v>
      </c>
      <c r="AA5397">
        <v>7</v>
      </c>
      <c r="AB5397">
        <v>0</v>
      </c>
      <c r="AC5397" s="4">
        <v>9.8909999999999982</v>
      </c>
    </row>
    <row r="5398" spans="1:29" x14ac:dyDescent="0.25">
      <c r="A5398" s="2">
        <v>5397</v>
      </c>
      <c r="B5398" t="s">
        <v>8632</v>
      </c>
      <c r="C5398" s="3">
        <v>42637</v>
      </c>
      <c r="D5398" s="3">
        <v>42637</v>
      </c>
      <c r="E5398" t="s">
        <v>625</v>
      </c>
      <c r="F5398">
        <f>VLOOKUP(E5398,SHIPMODE,2,FALSE)</f>
        <v>4</v>
      </c>
      <c r="G5398" t="s">
        <v>3749</v>
      </c>
      <c r="H5398" t="s">
        <v>1812</v>
      </c>
      <c r="I5398" t="s">
        <v>18</v>
      </c>
      <c r="J5398">
        <f>VLOOKUP(I5398,segmentID,2,FALSE)</f>
        <v>2</v>
      </c>
      <c r="K5398" t="s">
        <v>3255</v>
      </c>
      <c r="L5398">
        <f>VLOOKUP(K5398,country2,2,FALSE)</f>
        <v>1</v>
      </c>
      <c r="M5398" t="s">
        <v>67</v>
      </c>
      <c r="N5398">
        <f>VLOOKUP(Orders!M5398,city2,2,FALSE)</f>
        <v>9</v>
      </c>
      <c r="O5398" t="s">
        <v>20</v>
      </c>
      <c r="P5398">
        <f>VLOOKUP(O5398,state2,2,FALSE)</f>
        <v>2</v>
      </c>
      <c r="Q5398">
        <v>94110</v>
      </c>
      <c r="R5398" t="s">
        <v>21</v>
      </c>
      <c r="S5398">
        <f>VLOOKUP(R5398,region2,2,FALSE)</f>
        <v>2</v>
      </c>
      <c r="T5398" t="s">
        <v>5381</v>
      </c>
      <c r="U5398" t="s">
        <v>13</v>
      </c>
      <c r="V5398">
        <f>VLOOKUP(U5398,category2,2,FALSE)</f>
        <v>1</v>
      </c>
      <c r="W5398" t="s">
        <v>3228</v>
      </c>
      <c r="X5398">
        <f>VLOOKUP(W5398,subcat2,3,FALSE)</f>
        <v>6</v>
      </c>
      <c r="Y5398" t="s">
        <v>1911</v>
      </c>
      <c r="Z5398">
        <v>63.2</v>
      </c>
      <c r="AA5398">
        <v>5</v>
      </c>
      <c r="AB5398">
        <v>0</v>
      </c>
      <c r="AC5398" s="4">
        <v>23.384</v>
      </c>
    </row>
    <row r="5399" spans="1:29" x14ac:dyDescent="0.25">
      <c r="A5399" s="2">
        <v>5398</v>
      </c>
      <c r="B5399" t="s">
        <v>8633</v>
      </c>
      <c r="C5399" s="3">
        <v>42694</v>
      </c>
      <c r="D5399" s="3">
        <v>42701</v>
      </c>
      <c r="E5399" t="s">
        <v>25</v>
      </c>
      <c r="F5399">
        <f>VLOOKUP(E5399,SHIPMODE,2,FALSE)</f>
        <v>2</v>
      </c>
      <c r="G5399" t="s">
        <v>3459</v>
      </c>
      <c r="H5399" t="s">
        <v>845</v>
      </c>
      <c r="I5399" t="s">
        <v>18</v>
      </c>
      <c r="J5399">
        <f>VLOOKUP(I5399,segmentID,2,FALSE)</f>
        <v>2</v>
      </c>
      <c r="K5399" t="s">
        <v>3255</v>
      </c>
      <c r="L5399">
        <f>VLOOKUP(K5399,country2,2,FALSE)</f>
        <v>1</v>
      </c>
      <c r="M5399" t="s">
        <v>19</v>
      </c>
      <c r="N5399">
        <f>VLOOKUP(Orders!M5399,city2,2,FALSE)</f>
        <v>2</v>
      </c>
      <c r="O5399" t="s">
        <v>20</v>
      </c>
      <c r="P5399">
        <f>VLOOKUP(O5399,state2,2,FALSE)</f>
        <v>2</v>
      </c>
      <c r="Q5399">
        <v>90004</v>
      </c>
      <c r="R5399" t="s">
        <v>21</v>
      </c>
      <c r="S5399">
        <f>VLOOKUP(R5399,region2,2,FALSE)</f>
        <v>2</v>
      </c>
      <c r="T5399" t="s">
        <v>4297</v>
      </c>
      <c r="U5399" t="s">
        <v>22</v>
      </c>
      <c r="V5399">
        <f>VLOOKUP(U5399,category2,2,FALSE)</f>
        <v>2</v>
      </c>
      <c r="W5399" t="s">
        <v>38</v>
      </c>
      <c r="X5399">
        <f>VLOOKUP(W5399,subcat2,3,FALSE)</f>
        <v>10</v>
      </c>
      <c r="Y5399" t="s">
        <v>3215</v>
      </c>
      <c r="Z5399">
        <v>39</v>
      </c>
      <c r="AA5399">
        <v>12</v>
      </c>
      <c r="AB5399">
        <v>0</v>
      </c>
      <c r="AC5399" s="4">
        <v>11.309999999999999</v>
      </c>
    </row>
    <row r="5400" spans="1:29" x14ac:dyDescent="0.25">
      <c r="A5400" s="2">
        <v>5399</v>
      </c>
      <c r="B5400" t="s">
        <v>8634</v>
      </c>
      <c r="C5400" s="3">
        <v>42640</v>
      </c>
      <c r="D5400" s="3">
        <v>42645</v>
      </c>
      <c r="E5400" t="s">
        <v>25</v>
      </c>
      <c r="F5400">
        <f>VLOOKUP(E5400,SHIPMODE,2,FALSE)</f>
        <v>2</v>
      </c>
      <c r="G5400" t="s">
        <v>3567</v>
      </c>
      <c r="H5400" t="s">
        <v>1206</v>
      </c>
      <c r="I5400" t="s">
        <v>18</v>
      </c>
      <c r="J5400">
        <f>VLOOKUP(I5400,segmentID,2,FALSE)</f>
        <v>2</v>
      </c>
      <c r="K5400" t="s">
        <v>3255</v>
      </c>
      <c r="L5400">
        <f>VLOOKUP(K5400,country2,2,FALSE)</f>
        <v>1</v>
      </c>
      <c r="M5400" t="s">
        <v>1152</v>
      </c>
      <c r="N5400">
        <f>VLOOKUP(Orders!M5400,city2,2,FALSE)</f>
        <v>153</v>
      </c>
      <c r="O5400" t="s">
        <v>249</v>
      </c>
      <c r="P5400">
        <f>VLOOKUP(O5400,state2,2,FALSE)</f>
        <v>25</v>
      </c>
      <c r="Q5400">
        <v>43130</v>
      </c>
      <c r="R5400" t="s">
        <v>79</v>
      </c>
      <c r="S5400">
        <f>VLOOKUP(R5400,region2,2,FALSE)</f>
        <v>4</v>
      </c>
      <c r="T5400" t="s">
        <v>4606</v>
      </c>
      <c r="U5400" t="s">
        <v>22</v>
      </c>
      <c r="V5400">
        <f>VLOOKUP(U5400,category2,2,FALSE)</f>
        <v>2</v>
      </c>
      <c r="W5400" t="s">
        <v>3231</v>
      </c>
      <c r="X5400">
        <f>VLOOKUP(W5400,subcat2,3,FALSE)</f>
        <v>9</v>
      </c>
      <c r="Y5400" t="s">
        <v>216</v>
      </c>
      <c r="Z5400">
        <v>2.907</v>
      </c>
      <c r="AA5400">
        <v>3</v>
      </c>
      <c r="AB5400">
        <v>0.7</v>
      </c>
      <c r="AC5400" s="4">
        <v>-2.0348999999999995</v>
      </c>
    </row>
    <row r="5401" spans="1:29" x14ac:dyDescent="0.25">
      <c r="A5401" s="2">
        <v>5400</v>
      </c>
      <c r="B5401" t="s">
        <v>8635</v>
      </c>
      <c r="C5401" s="3">
        <v>42469</v>
      </c>
      <c r="D5401" s="3">
        <v>42474</v>
      </c>
      <c r="E5401" t="s">
        <v>25</v>
      </c>
      <c r="F5401">
        <f>VLOOKUP(E5401,SHIPMODE,2,FALSE)</f>
        <v>2</v>
      </c>
      <c r="G5401" t="s">
        <v>3775</v>
      </c>
      <c r="H5401" t="s">
        <v>1897</v>
      </c>
      <c r="I5401" t="s">
        <v>9</v>
      </c>
      <c r="J5401">
        <f>VLOOKUP(I5401,segmentID,2,FALSE)</f>
        <v>1</v>
      </c>
      <c r="K5401" t="s">
        <v>3255</v>
      </c>
      <c r="L5401">
        <f>VLOOKUP(K5401,country2,2,FALSE)</f>
        <v>1</v>
      </c>
      <c r="M5401" t="s">
        <v>19</v>
      </c>
      <c r="N5401">
        <f>VLOOKUP(Orders!M5401,city2,2,FALSE)</f>
        <v>2</v>
      </c>
      <c r="O5401" t="s">
        <v>20</v>
      </c>
      <c r="P5401">
        <f>VLOOKUP(O5401,state2,2,FALSE)</f>
        <v>2</v>
      </c>
      <c r="Q5401">
        <v>90004</v>
      </c>
      <c r="R5401" t="s">
        <v>21</v>
      </c>
      <c r="S5401">
        <f>VLOOKUP(R5401,region2,2,FALSE)</f>
        <v>2</v>
      </c>
      <c r="T5401" t="s">
        <v>4110</v>
      </c>
      <c r="U5401" t="s">
        <v>13</v>
      </c>
      <c r="V5401">
        <f>VLOOKUP(U5401,category2,2,FALSE)</f>
        <v>1</v>
      </c>
      <c r="W5401" t="s">
        <v>14</v>
      </c>
      <c r="X5401">
        <f>VLOOKUP(W5401,subcat2,3,FALSE)</f>
        <v>1</v>
      </c>
      <c r="Y5401" t="s">
        <v>15</v>
      </c>
      <c r="Z5401">
        <v>556.66499999999996</v>
      </c>
      <c r="AA5401">
        <v>5</v>
      </c>
      <c r="AB5401">
        <v>0.15</v>
      </c>
      <c r="AC5401" s="4">
        <v>6.5490000000000208</v>
      </c>
    </row>
    <row r="5402" spans="1:29" x14ac:dyDescent="0.25">
      <c r="A5402" s="2">
        <v>5401</v>
      </c>
      <c r="B5402" t="s">
        <v>10149</v>
      </c>
      <c r="C5402" s="3">
        <v>42999</v>
      </c>
      <c r="D5402" s="3">
        <v>43001</v>
      </c>
      <c r="E5402" t="s">
        <v>97</v>
      </c>
      <c r="F5402">
        <f>VLOOKUP(E5402,SHIPMODE,2,FALSE)</f>
        <v>3</v>
      </c>
      <c r="G5402" t="s">
        <v>4017</v>
      </c>
      <c r="H5402" t="s">
        <v>2974</v>
      </c>
      <c r="I5402" t="s">
        <v>9</v>
      </c>
      <c r="J5402">
        <f>VLOOKUP(I5402,segmentID,2,FALSE)</f>
        <v>1</v>
      </c>
      <c r="K5402" t="s">
        <v>3255</v>
      </c>
      <c r="L5402">
        <f>VLOOKUP(K5402,country2,2,FALSE)</f>
        <v>1</v>
      </c>
      <c r="M5402" t="s">
        <v>48</v>
      </c>
      <c r="N5402">
        <f>VLOOKUP(Orders!M5402,city2,2,FALSE)</f>
        <v>5</v>
      </c>
      <c r="O5402" t="s">
        <v>49</v>
      </c>
      <c r="P5402">
        <f>VLOOKUP(O5402,state2,2,FALSE)</f>
        <v>5</v>
      </c>
      <c r="Q5402">
        <v>98103</v>
      </c>
      <c r="R5402" t="s">
        <v>21</v>
      </c>
      <c r="S5402">
        <f>VLOOKUP(R5402,region2,2,FALSE)</f>
        <v>2</v>
      </c>
      <c r="T5402" t="s">
        <v>4460</v>
      </c>
      <c r="U5402" t="s">
        <v>35</v>
      </c>
      <c r="V5402">
        <f>VLOOKUP(U5402,category2,2,FALSE)</f>
        <v>3</v>
      </c>
      <c r="W5402" t="s">
        <v>3232</v>
      </c>
      <c r="X5402">
        <f>VLOOKUP(W5402,subcat2,3,FALSE)</f>
        <v>12</v>
      </c>
      <c r="Y5402" t="s">
        <v>875</v>
      </c>
      <c r="Z5402">
        <v>71.98</v>
      </c>
      <c r="AA5402">
        <v>2</v>
      </c>
      <c r="AB5402">
        <v>0</v>
      </c>
      <c r="AC5402" s="4">
        <v>15.1158</v>
      </c>
    </row>
    <row r="5403" spans="1:29" x14ac:dyDescent="0.25">
      <c r="A5403" s="2">
        <v>5402</v>
      </c>
      <c r="B5403" t="s">
        <v>10149</v>
      </c>
      <c r="C5403" s="3">
        <v>42999</v>
      </c>
      <c r="D5403" s="3">
        <v>43001</v>
      </c>
      <c r="E5403" t="s">
        <v>97</v>
      </c>
      <c r="F5403">
        <f>VLOOKUP(E5403,SHIPMODE,2,FALSE)</f>
        <v>3</v>
      </c>
      <c r="G5403" t="s">
        <v>4017</v>
      </c>
      <c r="H5403" t="s">
        <v>2974</v>
      </c>
      <c r="I5403" t="s">
        <v>9</v>
      </c>
      <c r="J5403">
        <f>VLOOKUP(I5403,segmentID,2,FALSE)</f>
        <v>1</v>
      </c>
      <c r="K5403" t="s">
        <v>3255</v>
      </c>
      <c r="L5403">
        <f>VLOOKUP(K5403,country2,2,FALSE)</f>
        <v>1</v>
      </c>
      <c r="M5403" t="s">
        <v>48</v>
      </c>
      <c r="N5403">
        <f>VLOOKUP(Orders!M5403,city2,2,FALSE)</f>
        <v>5</v>
      </c>
      <c r="O5403" t="s">
        <v>49</v>
      </c>
      <c r="P5403">
        <f>VLOOKUP(O5403,state2,2,FALSE)</f>
        <v>5</v>
      </c>
      <c r="Q5403">
        <v>98103</v>
      </c>
      <c r="R5403" t="s">
        <v>21</v>
      </c>
      <c r="S5403">
        <f>VLOOKUP(R5403,region2,2,FALSE)</f>
        <v>2</v>
      </c>
      <c r="T5403" t="s">
        <v>4535</v>
      </c>
      <c r="U5403" t="s">
        <v>35</v>
      </c>
      <c r="V5403">
        <f>VLOOKUP(U5403,category2,2,FALSE)</f>
        <v>3</v>
      </c>
      <c r="W5403" t="s">
        <v>3232</v>
      </c>
      <c r="X5403">
        <f>VLOOKUP(W5403,subcat2,3,FALSE)</f>
        <v>12</v>
      </c>
      <c r="Y5403" t="s">
        <v>1901</v>
      </c>
      <c r="Z5403">
        <v>79.98</v>
      </c>
      <c r="AA5403">
        <v>2</v>
      </c>
      <c r="AB5403">
        <v>0</v>
      </c>
      <c r="AC5403" s="4">
        <v>26.3934</v>
      </c>
    </row>
    <row r="5404" spans="1:29" x14ac:dyDescent="0.25">
      <c r="A5404" s="2">
        <v>5403</v>
      </c>
      <c r="B5404" t="s">
        <v>10150</v>
      </c>
      <c r="C5404" s="3">
        <v>42971</v>
      </c>
      <c r="D5404" s="3">
        <v>42976</v>
      </c>
      <c r="E5404" t="s">
        <v>25</v>
      </c>
      <c r="F5404">
        <f>VLOOKUP(E5404,SHIPMODE,2,FALSE)</f>
        <v>2</v>
      </c>
      <c r="G5404" t="s">
        <v>3379</v>
      </c>
      <c r="H5404" t="s">
        <v>517</v>
      </c>
      <c r="I5404" t="s">
        <v>18</v>
      </c>
      <c r="J5404">
        <f>VLOOKUP(I5404,segmentID,2,FALSE)</f>
        <v>2</v>
      </c>
      <c r="K5404" t="s">
        <v>3255</v>
      </c>
      <c r="L5404">
        <f>VLOOKUP(K5404,country2,2,FALSE)</f>
        <v>1</v>
      </c>
      <c r="M5404" t="s">
        <v>138</v>
      </c>
      <c r="N5404">
        <f>VLOOKUP(Orders!M5404,city2,2,FALSE)</f>
        <v>21</v>
      </c>
      <c r="O5404" t="s">
        <v>139</v>
      </c>
      <c r="P5404">
        <f>VLOOKUP(O5404,state2,2,FALSE)</f>
        <v>16</v>
      </c>
      <c r="Q5404">
        <v>10024</v>
      </c>
      <c r="R5404" t="s">
        <v>79</v>
      </c>
      <c r="S5404">
        <f>VLOOKUP(R5404,region2,2,FALSE)</f>
        <v>4</v>
      </c>
      <c r="T5404" t="s">
        <v>4118</v>
      </c>
      <c r="U5404" t="s">
        <v>22</v>
      </c>
      <c r="V5404">
        <f>VLOOKUP(U5404,category2,2,FALSE)</f>
        <v>2</v>
      </c>
      <c r="W5404" t="s">
        <v>3231</v>
      </c>
      <c r="X5404">
        <f>VLOOKUP(W5404,subcat2,3,FALSE)</f>
        <v>9</v>
      </c>
      <c r="Y5404" t="s">
        <v>57</v>
      </c>
      <c r="Z5404">
        <v>24.672000000000001</v>
      </c>
      <c r="AA5404">
        <v>4</v>
      </c>
      <c r="AB5404">
        <v>0.2</v>
      </c>
      <c r="AC5404" s="4">
        <v>7.71</v>
      </c>
    </row>
    <row r="5405" spans="1:29" x14ac:dyDescent="0.25">
      <c r="A5405" s="2">
        <v>5404</v>
      </c>
      <c r="B5405" t="s">
        <v>10150</v>
      </c>
      <c r="C5405" s="3">
        <v>42971</v>
      </c>
      <c r="D5405" s="3">
        <v>42976</v>
      </c>
      <c r="E5405" t="s">
        <v>25</v>
      </c>
      <c r="F5405">
        <f>VLOOKUP(E5405,SHIPMODE,2,FALSE)</f>
        <v>2</v>
      </c>
      <c r="G5405" t="s">
        <v>3379</v>
      </c>
      <c r="H5405" t="s">
        <v>517</v>
      </c>
      <c r="I5405" t="s">
        <v>18</v>
      </c>
      <c r="J5405">
        <f>VLOOKUP(I5405,segmentID,2,FALSE)</f>
        <v>2</v>
      </c>
      <c r="K5405" t="s">
        <v>3255</v>
      </c>
      <c r="L5405">
        <f>VLOOKUP(K5405,country2,2,FALSE)</f>
        <v>1</v>
      </c>
      <c r="M5405" t="s">
        <v>138</v>
      </c>
      <c r="N5405">
        <f>VLOOKUP(Orders!M5405,city2,2,FALSE)</f>
        <v>21</v>
      </c>
      <c r="O5405" t="s">
        <v>139</v>
      </c>
      <c r="P5405">
        <f>VLOOKUP(O5405,state2,2,FALSE)</f>
        <v>16</v>
      </c>
      <c r="Q5405">
        <v>10024</v>
      </c>
      <c r="R5405" t="s">
        <v>79</v>
      </c>
      <c r="S5405">
        <f>VLOOKUP(R5405,region2,2,FALSE)</f>
        <v>4</v>
      </c>
      <c r="T5405" t="s">
        <v>4698</v>
      </c>
      <c r="U5405" t="s">
        <v>22</v>
      </c>
      <c r="V5405">
        <f>VLOOKUP(U5405,category2,2,FALSE)</f>
        <v>2</v>
      </c>
      <c r="W5405" t="s">
        <v>3231</v>
      </c>
      <c r="X5405">
        <f>VLOOKUP(W5405,subcat2,3,FALSE)</f>
        <v>9</v>
      </c>
      <c r="Y5405" t="s">
        <v>951</v>
      </c>
      <c r="Z5405">
        <v>3.7439999999999998</v>
      </c>
      <c r="AA5405">
        <v>1</v>
      </c>
      <c r="AB5405">
        <v>0.2</v>
      </c>
      <c r="AC5405" s="4">
        <v>1.3104</v>
      </c>
    </row>
    <row r="5406" spans="1:29" x14ac:dyDescent="0.25">
      <c r="A5406" s="2">
        <v>5405</v>
      </c>
      <c r="B5406" t="s">
        <v>8636</v>
      </c>
      <c r="C5406" s="3">
        <v>42422</v>
      </c>
      <c r="D5406" s="3">
        <v>42426</v>
      </c>
      <c r="E5406" t="s">
        <v>25</v>
      </c>
      <c r="F5406">
        <f>VLOOKUP(E5406,SHIPMODE,2,FALSE)</f>
        <v>2</v>
      </c>
      <c r="G5406" t="s">
        <v>3611</v>
      </c>
      <c r="H5406" t="s">
        <v>1331</v>
      </c>
      <c r="I5406" t="s">
        <v>9</v>
      </c>
      <c r="J5406">
        <f>VLOOKUP(I5406,segmentID,2,FALSE)</f>
        <v>1</v>
      </c>
      <c r="K5406" t="s">
        <v>3255</v>
      </c>
      <c r="L5406">
        <f>VLOOKUP(K5406,country2,2,FALSE)</f>
        <v>1</v>
      </c>
      <c r="M5406" t="s">
        <v>19</v>
      </c>
      <c r="N5406">
        <f>VLOOKUP(Orders!M5406,city2,2,FALSE)</f>
        <v>2</v>
      </c>
      <c r="O5406" t="s">
        <v>20</v>
      </c>
      <c r="P5406">
        <f>VLOOKUP(O5406,state2,2,FALSE)</f>
        <v>2</v>
      </c>
      <c r="Q5406">
        <v>90045</v>
      </c>
      <c r="R5406" t="s">
        <v>21</v>
      </c>
      <c r="S5406">
        <f>VLOOKUP(R5406,region2,2,FALSE)</f>
        <v>2</v>
      </c>
      <c r="T5406" t="s">
        <v>4394</v>
      </c>
      <c r="U5406" t="s">
        <v>35</v>
      </c>
      <c r="V5406">
        <f>VLOOKUP(U5406,category2,2,FALSE)</f>
        <v>3</v>
      </c>
      <c r="W5406" t="s">
        <v>3230</v>
      </c>
      <c r="X5406">
        <f>VLOOKUP(W5406,subcat2,3,FALSE)</f>
        <v>8</v>
      </c>
      <c r="Y5406" t="s">
        <v>342</v>
      </c>
      <c r="Z5406">
        <v>445.96000000000004</v>
      </c>
      <c r="AA5406">
        <v>5</v>
      </c>
      <c r="AB5406">
        <v>0.2</v>
      </c>
      <c r="AC5406" s="4">
        <v>55.744999999999948</v>
      </c>
    </row>
    <row r="5407" spans="1:29" x14ac:dyDescent="0.25">
      <c r="A5407" s="2">
        <v>5406</v>
      </c>
      <c r="B5407" t="s">
        <v>8636</v>
      </c>
      <c r="C5407" s="3">
        <v>42422</v>
      </c>
      <c r="D5407" s="3">
        <v>42426</v>
      </c>
      <c r="E5407" t="s">
        <v>25</v>
      </c>
      <c r="F5407">
        <f>VLOOKUP(E5407,SHIPMODE,2,FALSE)</f>
        <v>2</v>
      </c>
      <c r="G5407" t="s">
        <v>3611</v>
      </c>
      <c r="H5407" t="s">
        <v>1331</v>
      </c>
      <c r="I5407" t="s">
        <v>9</v>
      </c>
      <c r="J5407">
        <f>VLOOKUP(I5407,segmentID,2,FALSE)</f>
        <v>1</v>
      </c>
      <c r="K5407" t="s">
        <v>3255</v>
      </c>
      <c r="L5407">
        <f>VLOOKUP(K5407,country2,2,FALSE)</f>
        <v>1</v>
      </c>
      <c r="M5407" t="s">
        <v>19</v>
      </c>
      <c r="N5407">
        <f>VLOOKUP(Orders!M5407,city2,2,FALSE)</f>
        <v>2</v>
      </c>
      <c r="O5407" t="s">
        <v>20</v>
      </c>
      <c r="P5407">
        <f>VLOOKUP(O5407,state2,2,FALSE)</f>
        <v>2</v>
      </c>
      <c r="Q5407">
        <v>90045</v>
      </c>
      <c r="R5407" t="s">
        <v>21</v>
      </c>
      <c r="S5407">
        <f>VLOOKUP(R5407,region2,2,FALSE)</f>
        <v>2</v>
      </c>
      <c r="T5407" t="s">
        <v>5585</v>
      </c>
      <c r="U5407" t="s">
        <v>35</v>
      </c>
      <c r="V5407">
        <f>VLOOKUP(U5407,category2,2,FALSE)</f>
        <v>3</v>
      </c>
      <c r="W5407" t="s">
        <v>3232</v>
      </c>
      <c r="X5407">
        <f>VLOOKUP(W5407,subcat2,3,FALSE)</f>
        <v>12</v>
      </c>
      <c r="Y5407" t="s">
        <v>1387</v>
      </c>
      <c r="Z5407">
        <v>36.24</v>
      </c>
      <c r="AA5407">
        <v>1</v>
      </c>
      <c r="AB5407">
        <v>0</v>
      </c>
      <c r="AC5407" s="4">
        <v>15.220800000000001</v>
      </c>
    </row>
    <row r="5408" spans="1:29" x14ac:dyDescent="0.25">
      <c r="A5408" s="2">
        <v>5407</v>
      </c>
      <c r="B5408" t="s">
        <v>8636</v>
      </c>
      <c r="C5408" s="3">
        <v>42422</v>
      </c>
      <c r="D5408" s="3">
        <v>42426</v>
      </c>
      <c r="E5408" t="s">
        <v>25</v>
      </c>
      <c r="F5408">
        <f>VLOOKUP(E5408,SHIPMODE,2,FALSE)</f>
        <v>2</v>
      </c>
      <c r="G5408" t="s">
        <v>3611</v>
      </c>
      <c r="H5408" t="s">
        <v>1331</v>
      </c>
      <c r="I5408" t="s">
        <v>9</v>
      </c>
      <c r="J5408">
        <f>VLOOKUP(I5408,segmentID,2,FALSE)</f>
        <v>1</v>
      </c>
      <c r="K5408" t="s">
        <v>3255</v>
      </c>
      <c r="L5408">
        <f>VLOOKUP(K5408,country2,2,FALSE)</f>
        <v>1</v>
      </c>
      <c r="M5408" t="s">
        <v>19</v>
      </c>
      <c r="N5408">
        <f>VLOOKUP(Orders!M5408,city2,2,FALSE)</f>
        <v>2</v>
      </c>
      <c r="O5408" t="s">
        <v>20</v>
      </c>
      <c r="P5408">
        <f>VLOOKUP(O5408,state2,2,FALSE)</f>
        <v>2</v>
      </c>
      <c r="Q5408">
        <v>90045</v>
      </c>
      <c r="R5408" t="s">
        <v>21</v>
      </c>
      <c r="S5408">
        <f>VLOOKUP(R5408,region2,2,FALSE)</f>
        <v>2</v>
      </c>
      <c r="T5408" t="s">
        <v>5137</v>
      </c>
      <c r="U5408" t="s">
        <v>22</v>
      </c>
      <c r="V5408">
        <f>VLOOKUP(U5408,category2,2,FALSE)</f>
        <v>2</v>
      </c>
      <c r="W5408" t="s">
        <v>3234</v>
      </c>
      <c r="X5408">
        <f>VLOOKUP(W5408,subcat2,3,FALSE)</f>
        <v>14</v>
      </c>
      <c r="Y5408" t="s">
        <v>705</v>
      </c>
      <c r="Z5408">
        <v>10.649999999999999</v>
      </c>
      <c r="AA5408">
        <v>3</v>
      </c>
      <c r="AB5408">
        <v>0</v>
      </c>
      <c r="AC5408" s="4">
        <v>5.0054999999999996</v>
      </c>
    </row>
    <row r="5409" spans="1:29" x14ac:dyDescent="0.25">
      <c r="A5409" s="2">
        <v>5408</v>
      </c>
      <c r="B5409" t="s">
        <v>10151</v>
      </c>
      <c r="C5409" s="3">
        <v>43077</v>
      </c>
      <c r="D5409" s="3">
        <v>43083</v>
      </c>
      <c r="E5409" t="s">
        <v>25</v>
      </c>
      <c r="F5409">
        <f>VLOOKUP(E5409,SHIPMODE,2,FALSE)</f>
        <v>2</v>
      </c>
      <c r="G5409" t="s">
        <v>3919</v>
      </c>
      <c r="H5409" t="s">
        <v>2489</v>
      </c>
      <c r="I5409" t="s">
        <v>18</v>
      </c>
      <c r="J5409">
        <f>VLOOKUP(I5409,segmentID,2,FALSE)</f>
        <v>2</v>
      </c>
      <c r="K5409" t="s">
        <v>3255</v>
      </c>
      <c r="L5409">
        <f>VLOOKUP(K5409,country2,2,FALSE)</f>
        <v>1</v>
      </c>
      <c r="M5409" t="s">
        <v>67</v>
      </c>
      <c r="N5409">
        <f>VLOOKUP(Orders!M5409,city2,2,FALSE)</f>
        <v>9</v>
      </c>
      <c r="O5409" t="s">
        <v>20</v>
      </c>
      <c r="P5409">
        <f>VLOOKUP(O5409,state2,2,FALSE)</f>
        <v>2</v>
      </c>
      <c r="Q5409">
        <v>94109</v>
      </c>
      <c r="R5409" t="s">
        <v>21</v>
      </c>
      <c r="S5409">
        <f>VLOOKUP(R5409,region2,2,FALSE)</f>
        <v>2</v>
      </c>
      <c r="T5409" t="s">
        <v>5725</v>
      </c>
      <c r="U5409" t="s">
        <v>22</v>
      </c>
      <c r="V5409">
        <f>VLOOKUP(U5409,category2,2,FALSE)</f>
        <v>2</v>
      </c>
      <c r="W5409" t="s">
        <v>45</v>
      </c>
      <c r="X5409">
        <f>VLOOKUP(W5409,subcat2,3,FALSE)</f>
        <v>11</v>
      </c>
      <c r="Y5409" t="s">
        <v>2281</v>
      </c>
      <c r="Z5409">
        <v>87.92</v>
      </c>
      <c r="AA5409">
        <v>4</v>
      </c>
      <c r="AB5409">
        <v>0</v>
      </c>
      <c r="AC5409" s="4">
        <v>40.443199999999997</v>
      </c>
    </row>
    <row r="5410" spans="1:29" x14ac:dyDescent="0.25">
      <c r="A5410" s="2">
        <v>5409</v>
      </c>
      <c r="B5410" t="s">
        <v>10151</v>
      </c>
      <c r="C5410" s="3">
        <v>43077</v>
      </c>
      <c r="D5410" s="3">
        <v>43083</v>
      </c>
      <c r="E5410" t="s">
        <v>25</v>
      </c>
      <c r="F5410">
        <f>VLOOKUP(E5410,SHIPMODE,2,FALSE)</f>
        <v>2</v>
      </c>
      <c r="G5410" t="s">
        <v>3919</v>
      </c>
      <c r="H5410" t="s">
        <v>2489</v>
      </c>
      <c r="I5410" t="s">
        <v>18</v>
      </c>
      <c r="J5410">
        <f>VLOOKUP(I5410,segmentID,2,FALSE)</f>
        <v>2</v>
      </c>
      <c r="K5410" t="s">
        <v>3255</v>
      </c>
      <c r="L5410">
        <f>VLOOKUP(K5410,country2,2,FALSE)</f>
        <v>1</v>
      </c>
      <c r="M5410" t="s">
        <v>67</v>
      </c>
      <c r="N5410">
        <f>VLOOKUP(Orders!M5410,city2,2,FALSE)</f>
        <v>9</v>
      </c>
      <c r="O5410" t="s">
        <v>20</v>
      </c>
      <c r="P5410">
        <f>VLOOKUP(O5410,state2,2,FALSE)</f>
        <v>2</v>
      </c>
      <c r="Q5410">
        <v>94109</v>
      </c>
      <c r="R5410" t="s">
        <v>21</v>
      </c>
      <c r="S5410">
        <f>VLOOKUP(R5410,region2,2,FALSE)</f>
        <v>2</v>
      </c>
      <c r="T5410" t="s">
        <v>4998</v>
      </c>
      <c r="U5410" t="s">
        <v>22</v>
      </c>
      <c r="V5410">
        <f>VLOOKUP(U5410,category2,2,FALSE)</f>
        <v>2</v>
      </c>
      <c r="W5410" t="s">
        <v>3231</v>
      </c>
      <c r="X5410">
        <f>VLOOKUP(W5410,subcat2,3,FALSE)</f>
        <v>9</v>
      </c>
      <c r="Y5410" t="s">
        <v>510</v>
      </c>
      <c r="Z5410">
        <v>22.424000000000003</v>
      </c>
      <c r="AA5410">
        <v>1</v>
      </c>
      <c r="AB5410">
        <v>0.2</v>
      </c>
      <c r="AC5410" s="4">
        <v>8.4089999999999989</v>
      </c>
    </row>
    <row r="5411" spans="1:29" x14ac:dyDescent="0.25">
      <c r="A5411" s="2">
        <v>5410</v>
      </c>
      <c r="B5411" t="s">
        <v>10151</v>
      </c>
      <c r="C5411" s="3">
        <v>43077</v>
      </c>
      <c r="D5411" s="3">
        <v>43083</v>
      </c>
      <c r="E5411" t="s">
        <v>25</v>
      </c>
      <c r="F5411">
        <f>VLOOKUP(E5411,SHIPMODE,2,FALSE)</f>
        <v>2</v>
      </c>
      <c r="G5411" t="s">
        <v>3919</v>
      </c>
      <c r="H5411" t="s">
        <v>2489</v>
      </c>
      <c r="I5411" t="s">
        <v>18</v>
      </c>
      <c r="J5411">
        <f>VLOOKUP(I5411,segmentID,2,FALSE)</f>
        <v>2</v>
      </c>
      <c r="K5411" t="s">
        <v>3255</v>
      </c>
      <c r="L5411">
        <f>VLOOKUP(K5411,country2,2,FALSE)</f>
        <v>1</v>
      </c>
      <c r="M5411" t="s">
        <v>67</v>
      </c>
      <c r="N5411">
        <f>VLOOKUP(Orders!M5411,city2,2,FALSE)</f>
        <v>9</v>
      </c>
      <c r="O5411" t="s">
        <v>20</v>
      </c>
      <c r="P5411">
        <f>VLOOKUP(O5411,state2,2,FALSE)</f>
        <v>2</v>
      </c>
      <c r="Q5411">
        <v>94109</v>
      </c>
      <c r="R5411" t="s">
        <v>21</v>
      </c>
      <c r="S5411">
        <f>VLOOKUP(R5411,region2,2,FALSE)</f>
        <v>2</v>
      </c>
      <c r="T5411" t="s">
        <v>4099</v>
      </c>
      <c r="U5411" t="s">
        <v>22</v>
      </c>
      <c r="V5411">
        <f>VLOOKUP(U5411,category2,2,FALSE)</f>
        <v>2</v>
      </c>
      <c r="W5411" t="s">
        <v>3231</v>
      </c>
      <c r="X5411">
        <f>VLOOKUP(W5411,subcat2,3,FALSE)</f>
        <v>9</v>
      </c>
      <c r="Y5411" t="s">
        <v>1998</v>
      </c>
      <c r="Z5411">
        <v>90.480000000000018</v>
      </c>
      <c r="AA5411">
        <v>3</v>
      </c>
      <c r="AB5411">
        <v>0.2</v>
      </c>
      <c r="AC5411" s="4">
        <v>33.93</v>
      </c>
    </row>
    <row r="5412" spans="1:29" x14ac:dyDescent="0.25">
      <c r="A5412" s="2">
        <v>5411</v>
      </c>
      <c r="B5412" t="s">
        <v>10151</v>
      </c>
      <c r="C5412" s="3">
        <v>43077</v>
      </c>
      <c r="D5412" s="3">
        <v>43083</v>
      </c>
      <c r="E5412" t="s">
        <v>25</v>
      </c>
      <c r="F5412">
        <f>VLOOKUP(E5412,SHIPMODE,2,FALSE)</f>
        <v>2</v>
      </c>
      <c r="G5412" t="s">
        <v>3919</v>
      </c>
      <c r="H5412" t="s">
        <v>2489</v>
      </c>
      <c r="I5412" t="s">
        <v>18</v>
      </c>
      <c r="J5412">
        <f>VLOOKUP(I5412,segmentID,2,FALSE)</f>
        <v>2</v>
      </c>
      <c r="K5412" t="s">
        <v>3255</v>
      </c>
      <c r="L5412">
        <f>VLOOKUP(K5412,country2,2,FALSE)</f>
        <v>1</v>
      </c>
      <c r="M5412" t="s">
        <v>67</v>
      </c>
      <c r="N5412">
        <f>VLOOKUP(Orders!M5412,city2,2,FALSE)</f>
        <v>9</v>
      </c>
      <c r="O5412" t="s">
        <v>20</v>
      </c>
      <c r="P5412">
        <f>VLOOKUP(O5412,state2,2,FALSE)</f>
        <v>2</v>
      </c>
      <c r="Q5412">
        <v>94109</v>
      </c>
      <c r="R5412" t="s">
        <v>21</v>
      </c>
      <c r="S5412">
        <f>VLOOKUP(R5412,region2,2,FALSE)</f>
        <v>2</v>
      </c>
      <c r="T5412" t="s">
        <v>5424</v>
      </c>
      <c r="U5412" t="s">
        <v>22</v>
      </c>
      <c r="V5412">
        <f>VLOOKUP(U5412,category2,2,FALSE)</f>
        <v>2</v>
      </c>
      <c r="W5412" t="s">
        <v>3227</v>
      </c>
      <c r="X5412">
        <f>VLOOKUP(W5412,subcat2,3,FALSE)</f>
        <v>5</v>
      </c>
      <c r="Y5412" t="s">
        <v>2747</v>
      </c>
      <c r="Z5412">
        <v>42.76</v>
      </c>
      <c r="AA5412">
        <v>1</v>
      </c>
      <c r="AB5412">
        <v>0</v>
      </c>
      <c r="AC5412" s="4">
        <v>11.117599999999999</v>
      </c>
    </row>
    <row r="5413" spans="1:29" x14ac:dyDescent="0.25">
      <c r="A5413" s="2">
        <v>5412</v>
      </c>
      <c r="B5413" t="s">
        <v>10152</v>
      </c>
      <c r="C5413" s="3">
        <v>42996</v>
      </c>
      <c r="D5413" s="3">
        <v>43000</v>
      </c>
      <c r="E5413" t="s">
        <v>25</v>
      </c>
      <c r="F5413">
        <f>VLOOKUP(E5413,SHIPMODE,2,FALSE)</f>
        <v>2</v>
      </c>
      <c r="G5413" t="s">
        <v>3955</v>
      </c>
      <c r="H5413" t="s">
        <v>2627</v>
      </c>
      <c r="I5413" t="s">
        <v>9</v>
      </c>
      <c r="J5413">
        <f>VLOOKUP(I5413,segmentID,2,FALSE)</f>
        <v>1</v>
      </c>
      <c r="K5413" t="s">
        <v>3255</v>
      </c>
      <c r="L5413">
        <f>VLOOKUP(K5413,country2,2,FALSE)</f>
        <v>1</v>
      </c>
      <c r="M5413" t="s">
        <v>2975</v>
      </c>
      <c r="N5413">
        <f>VLOOKUP(Orders!M5413,city2,2,FALSE)</f>
        <v>442</v>
      </c>
      <c r="O5413" t="s">
        <v>330</v>
      </c>
      <c r="P5413">
        <f>VLOOKUP(O5413,state2,2,FALSE)</f>
        <v>28</v>
      </c>
      <c r="Q5413">
        <v>88101</v>
      </c>
      <c r="R5413" t="s">
        <v>21</v>
      </c>
      <c r="S5413">
        <f>VLOOKUP(R5413,region2,2,FALSE)</f>
        <v>2</v>
      </c>
      <c r="T5413" t="s">
        <v>4840</v>
      </c>
      <c r="U5413" t="s">
        <v>22</v>
      </c>
      <c r="V5413">
        <f>VLOOKUP(U5413,category2,2,FALSE)</f>
        <v>2</v>
      </c>
      <c r="W5413" t="s">
        <v>3231</v>
      </c>
      <c r="X5413">
        <f>VLOOKUP(W5413,subcat2,3,FALSE)</f>
        <v>9</v>
      </c>
      <c r="Y5413" t="s">
        <v>2765</v>
      </c>
      <c r="Z5413">
        <v>10.080000000000002</v>
      </c>
      <c r="AA5413">
        <v>7</v>
      </c>
      <c r="AB5413">
        <v>0.2</v>
      </c>
      <c r="AC5413" s="4">
        <v>3.5279999999999996</v>
      </c>
    </row>
    <row r="5414" spans="1:29" x14ac:dyDescent="0.25">
      <c r="A5414" s="2">
        <v>5413</v>
      </c>
      <c r="B5414" t="s">
        <v>10152</v>
      </c>
      <c r="C5414" s="3">
        <v>42996</v>
      </c>
      <c r="D5414" s="3">
        <v>43000</v>
      </c>
      <c r="E5414" t="s">
        <v>25</v>
      </c>
      <c r="F5414">
        <f>VLOOKUP(E5414,SHIPMODE,2,FALSE)</f>
        <v>2</v>
      </c>
      <c r="G5414" t="s">
        <v>3955</v>
      </c>
      <c r="H5414" t="s">
        <v>2627</v>
      </c>
      <c r="I5414" t="s">
        <v>9</v>
      </c>
      <c r="J5414">
        <f>VLOOKUP(I5414,segmentID,2,FALSE)</f>
        <v>1</v>
      </c>
      <c r="K5414" t="s">
        <v>3255</v>
      </c>
      <c r="L5414">
        <f>VLOOKUP(K5414,country2,2,FALSE)</f>
        <v>1</v>
      </c>
      <c r="M5414" t="s">
        <v>2975</v>
      </c>
      <c r="N5414">
        <f>VLOOKUP(Orders!M5414,city2,2,FALSE)</f>
        <v>442</v>
      </c>
      <c r="O5414" t="s">
        <v>330</v>
      </c>
      <c r="P5414">
        <f>VLOOKUP(O5414,state2,2,FALSE)</f>
        <v>28</v>
      </c>
      <c r="Q5414">
        <v>88101</v>
      </c>
      <c r="R5414" t="s">
        <v>21</v>
      </c>
      <c r="S5414">
        <f>VLOOKUP(R5414,region2,2,FALSE)</f>
        <v>2</v>
      </c>
      <c r="T5414" t="s">
        <v>4058</v>
      </c>
      <c r="U5414" t="s">
        <v>35</v>
      </c>
      <c r="V5414">
        <f>VLOOKUP(U5414,category2,2,FALSE)</f>
        <v>3</v>
      </c>
      <c r="W5414" t="s">
        <v>3232</v>
      </c>
      <c r="X5414">
        <f>VLOOKUP(W5414,subcat2,3,FALSE)</f>
        <v>12</v>
      </c>
      <c r="Y5414" t="s">
        <v>151</v>
      </c>
      <c r="Z5414">
        <v>101.34</v>
      </c>
      <c r="AA5414">
        <v>3</v>
      </c>
      <c r="AB5414">
        <v>0</v>
      </c>
      <c r="AC5414" s="4">
        <v>8.1071999999999917</v>
      </c>
    </row>
    <row r="5415" spans="1:29" x14ac:dyDescent="0.25">
      <c r="A5415" s="2">
        <v>5414</v>
      </c>
      <c r="B5415" t="s">
        <v>8637</v>
      </c>
      <c r="C5415" s="3">
        <v>42624</v>
      </c>
      <c r="D5415" s="3">
        <v>42627</v>
      </c>
      <c r="E5415" t="s">
        <v>97</v>
      </c>
      <c r="F5415">
        <f>VLOOKUP(E5415,SHIPMODE,2,FALSE)</f>
        <v>3</v>
      </c>
      <c r="G5415" t="s">
        <v>3832</v>
      </c>
      <c r="H5415" t="s">
        <v>2150</v>
      </c>
      <c r="I5415" t="s">
        <v>9</v>
      </c>
      <c r="J5415">
        <f>VLOOKUP(I5415,segmentID,2,FALSE)</f>
        <v>1</v>
      </c>
      <c r="K5415" t="s">
        <v>3255</v>
      </c>
      <c r="L5415">
        <f>VLOOKUP(K5415,country2,2,FALSE)</f>
        <v>1</v>
      </c>
      <c r="M5415" t="s">
        <v>2801</v>
      </c>
      <c r="N5415">
        <f>VLOOKUP(Orders!M5415,city2,2,FALSE)</f>
        <v>392</v>
      </c>
      <c r="O5415" t="s">
        <v>1956</v>
      </c>
      <c r="P5415">
        <f>VLOOKUP(O5415,state2,2,FALSE)</f>
        <v>42</v>
      </c>
      <c r="Q5415">
        <v>67212</v>
      </c>
      <c r="R5415" t="s">
        <v>55</v>
      </c>
      <c r="S5415">
        <f>VLOOKUP(R5415,region2,2,FALSE)</f>
        <v>3</v>
      </c>
      <c r="T5415" t="s">
        <v>5583</v>
      </c>
      <c r="U5415" t="s">
        <v>35</v>
      </c>
      <c r="V5415">
        <f>VLOOKUP(U5415,category2,2,FALSE)</f>
        <v>3</v>
      </c>
      <c r="W5415" t="s">
        <v>3230</v>
      </c>
      <c r="X5415">
        <f>VLOOKUP(W5415,subcat2,3,FALSE)</f>
        <v>8</v>
      </c>
      <c r="Y5415" t="s">
        <v>1530</v>
      </c>
      <c r="Z5415">
        <v>224.75</v>
      </c>
      <c r="AA5415">
        <v>5</v>
      </c>
      <c r="AB5415">
        <v>0</v>
      </c>
      <c r="AC5415" s="4">
        <v>62.929999999999993</v>
      </c>
    </row>
    <row r="5416" spans="1:29" x14ac:dyDescent="0.25">
      <c r="A5416" s="2">
        <v>5415</v>
      </c>
      <c r="B5416" t="s">
        <v>10153</v>
      </c>
      <c r="C5416" s="3">
        <v>43001</v>
      </c>
      <c r="D5416" s="3">
        <v>43006</v>
      </c>
      <c r="E5416" t="s">
        <v>25</v>
      </c>
      <c r="F5416">
        <f>VLOOKUP(E5416,SHIPMODE,2,FALSE)</f>
        <v>2</v>
      </c>
      <c r="G5416" t="s">
        <v>3303</v>
      </c>
      <c r="H5416" t="s">
        <v>226</v>
      </c>
      <c r="I5416" t="s">
        <v>9</v>
      </c>
      <c r="J5416">
        <f>VLOOKUP(I5416,segmentID,2,FALSE)</f>
        <v>1</v>
      </c>
      <c r="K5416" t="s">
        <v>3255</v>
      </c>
      <c r="L5416">
        <f>VLOOKUP(K5416,country2,2,FALSE)</f>
        <v>1</v>
      </c>
      <c r="M5416" t="s">
        <v>156</v>
      </c>
      <c r="N5416">
        <f>VLOOKUP(Orders!M5416,city2,2,FALSE)</f>
        <v>23</v>
      </c>
      <c r="O5416" t="s">
        <v>110</v>
      </c>
      <c r="P5416">
        <f>VLOOKUP(O5416,state2,2,FALSE)</f>
        <v>11</v>
      </c>
      <c r="Q5416">
        <v>60653</v>
      </c>
      <c r="R5416" t="s">
        <v>55</v>
      </c>
      <c r="S5416">
        <f>VLOOKUP(R5416,region2,2,FALSE)</f>
        <v>3</v>
      </c>
      <c r="T5416" t="s">
        <v>5772</v>
      </c>
      <c r="U5416" t="s">
        <v>22</v>
      </c>
      <c r="V5416">
        <f>VLOOKUP(U5416,category2,2,FALSE)</f>
        <v>2</v>
      </c>
      <c r="W5416" t="s">
        <v>38</v>
      </c>
      <c r="X5416">
        <f>VLOOKUP(W5416,subcat2,3,FALSE)</f>
        <v>10</v>
      </c>
      <c r="Y5416" t="s">
        <v>1034</v>
      </c>
      <c r="Z5416">
        <v>73.175999999999974</v>
      </c>
      <c r="AA5416">
        <v>6</v>
      </c>
      <c r="AB5416">
        <v>0.8</v>
      </c>
      <c r="AC5416" s="4">
        <v>-197.57520000000002</v>
      </c>
    </row>
    <row r="5417" spans="1:29" x14ac:dyDescent="0.25">
      <c r="A5417" s="2">
        <v>5416</v>
      </c>
      <c r="B5417" t="s">
        <v>10153</v>
      </c>
      <c r="C5417" s="3">
        <v>43001</v>
      </c>
      <c r="D5417" s="3">
        <v>43006</v>
      </c>
      <c r="E5417" t="s">
        <v>25</v>
      </c>
      <c r="F5417">
        <f>VLOOKUP(E5417,SHIPMODE,2,FALSE)</f>
        <v>2</v>
      </c>
      <c r="G5417" t="s">
        <v>3303</v>
      </c>
      <c r="H5417" t="s">
        <v>226</v>
      </c>
      <c r="I5417" t="s">
        <v>9</v>
      </c>
      <c r="J5417">
        <f>VLOOKUP(I5417,segmentID,2,FALSE)</f>
        <v>1</v>
      </c>
      <c r="K5417" t="s">
        <v>3255</v>
      </c>
      <c r="L5417">
        <f>VLOOKUP(K5417,country2,2,FALSE)</f>
        <v>1</v>
      </c>
      <c r="M5417" t="s">
        <v>156</v>
      </c>
      <c r="N5417">
        <f>VLOOKUP(Orders!M5417,city2,2,FALSE)</f>
        <v>23</v>
      </c>
      <c r="O5417" t="s">
        <v>110</v>
      </c>
      <c r="P5417">
        <f>VLOOKUP(O5417,state2,2,FALSE)</f>
        <v>11</v>
      </c>
      <c r="Q5417">
        <v>60653</v>
      </c>
      <c r="R5417" t="s">
        <v>55</v>
      </c>
      <c r="S5417">
        <f>VLOOKUP(R5417,region2,2,FALSE)</f>
        <v>3</v>
      </c>
      <c r="T5417" t="s">
        <v>5058</v>
      </c>
      <c r="U5417" t="s">
        <v>22</v>
      </c>
      <c r="V5417">
        <f>VLOOKUP(U5417,category2,2,FALSE)</f>
        <v>2</v>
      </c>
      <c r="W5417" t="s">
        <v>45</v>
      </c>
      <c r="X5417">
        <f>VLOOKUP(W5417,subcat2,3,FALSE)</f>
        <v>11</v>
      </c>
      <c r="Y5417" t="s">
        <v>2476</v>
      </c>
      <c r="Z5417">
        <v>20.736000000000004</v>
      </c>
      <c r="AA5417">
        <v>4</v>
      </c>
      <c r="AB5417">
        <v>0.2</v>
      </c>
      <c r="AC5417" s="4">
        <v>7.2576000000000001</v>
      </c>
    </row>
    <row r="5418" spans="1:29" x14ac:dyDescent="0.25">
      <c r="A5418" s="2">
        <v>5417</v>
      </c>
      <c r="B5418" t="s">
        <v>10153</v>
      </c>
      <c r="C5418" s="3">
        <v>43001</v>
      </c>
      <c r="D5418" s="3">
        <v>43006</v>
      </c>
      <c r="E5418" t="s">
        <v>25</v>
      </c>
      <c r="F5418">
        <f>VLOOKUP(E5418,SHIPMODE,2,FALSE)</f>
        <v>2</v>
      </c>
      <c r="G5418" t="s">
        <v>3303</v>
      </c>
      <c r="H5418" t="s">
        <v>226</v>
      </c>
      <c r="I5418" t="s">
        <v>9</v>
      </c>
      <c r="J5418">
        <f>VLOOKUP(I5418,segmentID,2,FALSE)</f>
        <v>1</v>
      </c>
      <c r="K5418" t="s">
        <v>3255</v>
      </c>
      <c r="L5418">
        <f>VLOOKUP(K5418,country2,2,FALSE)</f>
        <v>1</v>
      </c>
      <c r="M5418" t="s">
        <v>156</v>
      </c>
      <c r="N5418">
        <f>VLOOKUP(Orders!M5418,city2,2,FALSE)</f>
        <v>23</v>
      </c>
      <c r="O5418" t="s">
        <v>110</v>
      </c>
      <c r="P5418">
        <f>VLOOKUP(O5418,state2,2,FALSE)</f>
        <v>11</v>
      </c>
      <c r="Q5418">
        <v>60653</v>
      </c>
      <c r="R5418" t="s">
        <v>55</v>
      </c>
      <c r="S5418">
        <f>VLOOKUP(R5418,region2,2,FALSE)</f>
        <v>3</v>
      </c>
      <c r="T5418" t="s">
        <v>4859</v>
      </c>
      <c r="U5418" t="s">
        <v>35</v>
      </c>
      <c r="V5418">
        <f>VLOOKUP(U5418,category2,2,FALSE)</f>
        <v>3</v>
      </c>
      <c r="W5418" t="s">
        <v>3230</v>
      </c>
      <c r="X5418">
        <f>VLOOKUP(W5418,subcat2,3,FALSE)</f>
        <v>8</v>
      </c>
      <c r="Y5418" t="s">
        <v>930</v>
      </c>
      <c r="Z5418">
        <v>39.984000000000002</v>
      </c>
      <c r="AA5418">
        <v>2</v>
      </c>
      <c r="AB5418">
        <v>0.2</v>
      </c>
      <c r="AC5418" s="4">
        <v>-8.9963999999999995</v>
      </c>
    </row>
    <row r="5419" spans="1:29" x14ac:dyDescent="0.25">
      <c r="A5419" s="2">
        <v>5418</v>
      </c>
      <c r="B5419" t="s">
        <v>6454</v>
      </c>
      <c r="C5419" s="3">
        <v>41918</v>
      </c>
      <c r="D5419" s="3">
        <v>41920</v>
      </c>
      <c r="E5419" t="s">
        <v>7</v>
      </c>
      <c r="F5419">
        <f>VLOOKUP(E5419,SHIPMODE,2,FALSE)</f>
        <v>1</v>
      </c>
      <c r="G5419" t="s">
        <v>3342</v>
      </c>
      <c r="H5419" t="s">
        <v>371</v>
      </c>
      <c r="I5419" t="s">
        <v>18</v>
      </c>
      <c r="J5419">
        <f>VLOOKUP(I5419,segmentID,2,FALSE)</f>
        <v>2</v>
      </c>
      <c r="K5419" t="s">
        <v>3255</v>
      </c>
      <c r="L5419">
        <f>VLOOKUP(K5419,country2,2,FALSE)</f>
        <v>1</v>
      </c>
      <c r="M5419" t="s">
        <v>1177</v>
      </c>
      <c r="N5419">
        <f>VLOOKUP(Orders!M5419,city2,2,FALSE)</f>
        <v>156</v>
      </c>
      <c r="O5419" t="s">
        <v>73</v>
      </c>
      <c r="P5419">
        <f>VLOOKUP(O5419,state2,2,FALSE)</f>
        <v>9</v>
      </c>
      <c r="Q5419">
        <v>68104</v>
      </c>
      <c r="R5419" t="s">
        <v>55</v>
      </c>
      <c r="S5419">
        <f>VLOOKUP(R5419,region2,2,FALSE)</f>
        <v>3</v>
      </c>
      <c r="T5419" t="s">
        <v>5795</v>
      </c>
      <c r="U5419" t="s">
        <v>22</v>
      </c>
      <c r="V5419">
        <f>VLOOKUP(U5419,category2,2,FALSE)</f>
        <v>2</v>
      </c>
      <c r="W5419" t="s">
        <v>3231</v>
      </c>
      <c r="X5419">
        <f>VLOOKUP(W5419,subcat2,3,FALSE)</f>
        <v>9</v>
      </c>
      <c r="Y5419" t="s">
        <v>285</v>
      </c>
      <c r="Z5419">
        <v>15.36</v>
      </c>
      <c r="AA5419">
        <v>2</v>
      </c>
      <c r="AB5419">
        <v>0</v>
      </c>
      <c r="AC5419" s="4">
        <v>7.68</v>
      </c>
    </row>
    <row r="5420" spans="1:29" x14ac:dyDescent="0.25">
      <c r="A5420" s="2">
        <v>5419</v>
      </c>
      <c r="B5420" t="s">
        <v>7453</v>
      </c>
      <c r="C5420" s="3">
        <v>42300</v>
      </c>
      <c r="D5420" s="3">
        <v>42303</v>
      </c>
      <c r="E5420" t="s">
        <v>97</v>
      </c>
      <c r="F5420">
        <f>VLOOKUP(E5420,SHIPMODE,2,FALSE)</f>
        <v>3</v>
      </c>
      <c r="G5420" t="s">
        <v>3810</v>
      </c>
      <c r="H5420" t="s">
        <v>2051</v>
      </c>
      <c r="I5420" t="s">
        <v>9</v>
      </c>
      <c r="J5420">
        <f>VLOOKUP(I5420,segmentID,2,FALSE)</f>
        <v>1</v>
      </c>
      <c r="K5420" t="s">
        <v>3255</v>
      </c>
      <c r="L5420">
        <f>VLOOKUP(K5420,country2,2,FALSE)</f>
        <v>1</v>
      </c>
      <c r="M5420" t="s">
        <v>95</v>
      </c>
      <c r="N5420">
        <f>VLOOKUP(Orders!M5420,city2,2,FALSE)</f>
        <v>13</v>
      </c>
      <c r="O5420" t="s">
        <v>54</v>
      </c>
      <c r="P5420">
        <f>VLOOKUP(O5420,state2,2,FALSE)</f>
        <v>6</v>
      </c>
      <c r="Q5420">
        <v>77041</v>
      </c>
      <c r="R5420" t="s">
        <v>55</v>
      </c>
      <c r="S5420">
        <f>VLOOKUP(R5420,region2,2,FALSE)</f>
        <v>3</v>
      </c>
      <c r="T5420" t="s">
        <v>4836</v>
      </c>
      <c r="U5420" t="s">
        <v>22</v>
      </c>
      <c r="V5420">
        <f>VLOOKUP(U5420,category2,2,FALSE)</f>
        <v>2</v>
      </c>
      <c r="W5420" t="s">
        <v>45</v>
      </c>
      <c r="X5420">
        <f>VLOOKUP(W5420,subcat2,3,FALSE)</f>
        <v>11</v>
      </c>
      <c r="Y5420" t="s">
        <v>1864</v>
      </c>
      <c r="Z5420">
        <v>36.288000000000011</v>
      </c>
      <c r="AA5420">
        <v>7</v>
      </c>
      <c r="AB5420">
        <v>0.2</v>
      </c>
      <c r="AC5420" s="4">
        <v>12.700800000000001</v>
      </c>
    </row>
    <row r="5421" spans="1:29" x14ac:dyDescent="0.25">
      <c r="A5421" s="2">
        <v>5420</v>
      </c>
      <c r="B5421" t="s">
        <v>7453</v>
      </c>
      <c r="C5421" s="3">
        <v>42300</v>
      </c>
      <c r="D5421" s="3">
        <v>42303</v>
      </c>
      <c r="E5421" t="s">
        <v>97</v>
      </c>
      <c r="F5421">
        <f>VLOOKUP(E5421,SHIPMODE,2,FALSE)</f>
        <v>3</v>
      </c>
      <c r="G5421" t="s">
        <v>3810</v>
      </c>
      <c r="H5421" t="s">
        <v>2051</v>
      </c>
      <c r="I5421" t="s">
        <v>9</v>
      </c>
      <c r="J5421">
        <f>VLOOKUP(I5421,segmentID,2,FALSE)</f>
        <v>1</v>
      </c>
      <c r="K5421" t="s">
        <v>3255</v>
      </c>
      <c r="L5421">
        <f>VLOOKUP(K5421,country2,2,FALSE)</f>
        <v>1</v>
      </c>
      <c r="M5421" t="s">
        <v>95</v>
      </c>
      <c r="N5421">
        <f>VLOOKUP(Orders!M5421,city2,2,FALSE)</f>
        <v>13</v>
      </c>
      <c r="O5421" t="s">
        <v>54</v>
      </c>
      <c r="P5421">
        <f>VLOOKUP(O5421,state2,2,FALSE)</f>
        <v>6</v>
      </c>
      <c r="Q5421">
        <v>77041</v>
      </c>
      <c r="R5421" t="s">
        <v>55</v>
      </c>
      <c r="S5421">
        <f>VLOOKUP(R5421,region2,2,FALSE)</f>
        <v>3</v>
      </c>
      <c r="T5421" t="s">
        <v>4634</v>
      </c>
      <c r="U5421" t="s">
        <v>35</v>
      </c>
      <c r="V5421">
        <f>VLOOKUP(U5421,category2,2,FALSE)</f>
        <v>3</v>
      </c>
      <c r="W5421" t="s">
        <v>3230</v>
      </c>
      <c r="X5421">
        <f>VLOOKUP(W5421,subcat2,3,FALSE)</f>
        <v>8</v>
      </c>
      <c r="Y5421" t="s">
        <v>1767</v>
      </c>
      <c r="Z5421">
        <v>150.38399999999999</v>
      </c>
      <c r="AA5421">
        <v>2</v>
      </c>
      <c r="AB5421">
        <v>0.2</v>
      </c>
      <c r="AC5421" s="4">
        <v>15.038400000000003</v>
      </c>
    </row>
    <row r="5422" spans="1:29" x14ac:dyDescent="0.25">
      <c r="A5422" s="2">
        <v>5421</v>
      </c>
      <c r="B5422" t="s">
        <v>8638</v>
      </c>
      <c r="C5422" s="3">
        <v>42460</v>
      </c>
      <c r="D5422" s="3">
        <v>42462</v>
      </c>
      <c r="E5422" t="s">
        <v>7</v>
      </c>
      <c r="F5422">
        <f>VLOOKUP(E5422,SHIPMODE,2,FALSE)</f>
        <v>1</v>
      </c>
      <c r="G5422" t="s">
        <v>3484</v>
      </c>
      <c r="H5422" t="s">
        <v>917</v>
      </c>
      <c r="I5422" t="s">
        <v>9</v>
      </c>
      <c r="J5422">
        <f>VLOOKUP(I5422,segmentID,2,FALSE)</f>
        <v>1</v>
      </c>
      <c r="K5422" t="s">
        <v>3255</v>
      </c>
      <c r="L5422">
        <f>VLOOKUP(K5422,country2,2,FALSE)</f>
        <v>1</v>
      </c>
      <c r="M5422" t="s">
        <v>77</v>
      </c>
      <c r="N5422">
        <f>VLOOKUP(Orders!M5422,city2,2,FALSE)</f>
        <v>11</v>
      </c>
      <c r="O5422" t="s">
        <v>78</v>
      </c>
      <c r="P5422">
        <f>VLOOKUP(O5422,state2,2,FALSE)</f>
        <v>10</v>
      </c>
      <c r="Q5422">
        <v>19134</v>
      </c>
      <c r="R5422" t="s">
        <v>79</v>
      </c>
      <c r="S5422">
        <f>VLOOKUP(R5422,region2,2,FALSE)</f>
        <v>4</v>
      </c>
      <c r="T5422" t="s">
        <v>5657</v>
      </c>
      <c r="U5422" t="s">
        <v>35</v>
      </c>
      <c r="V5422">
        <f>VLOOKUP(U5422,category2,2,FALSE)</f>
        <v>3</v>
      </c>
      <c r="W5422" t="s">
        <v>3230</v>
      </c>
      <c r="X5422">
        <f>VLOOKUP(W5422,subcat2,3,FALSE)</f>
        <v>8</v>
      </c>
      <c r="Y5422" t="s">
        <v>2288</v>
      </c>
      <c r="Z5422">
        <v>280.78200000000004</v>
      </c>
      <c r="AA5422">
        <v>3</v>
      </c>
      <c r="AB5422">
        <v>0.4</v>
      </c>
      <c r="AC5422" s="4">
        <v>-60.836100000000016</v>
      </c>
    </row>
    <row r="5423" spans="1:29" x14ac:dyDescent="0.25">
      <c r="A5423" s="2">
        <v>5422</v>
      </c>
      <c r="B5423" t="s">
        <v>8638</v>
      </c>
      <c r="C5423" s="3">
        <v>42460</v>
      </c>
      <c r="D5423" s="3">
        <v>42462</v>
      </c>
      <c r="E5423" t="s">
        <v>7</v>
      </c>
      <c r="F5423">
        <f>VLOOKUP(E5423,SHIPMODE,2,FALSE)</f>
        <v>1</v>
      </c>
      <c r="G5423" t="s">
        <v>3484</v>
      </c>
      <c r="H5423" t="s">
        <v>917</v>
      </c>
      <c r="I5423" t="s">
        <v>9</v>
      </c>
      <c r="J5423">
        <f>VLOOKUP(I5423,segmentID,2,FALSE)</f>
        <v>1</v>
      </c>
      <c r="K5423" t="s">
        <v>3255</v>
      </c>
      <c r="L5423">
        <f>VLOOKUP(K5423,country2,2,FALSE)</f>
        <v>1</v>
      </c>
      <c r="M5423" t="s">
        <v>77</v>
      </c>
      <c r="N5423">
        <f>VLOOKUP(Orders!M5423,city2,2,FALSE)</f>
        <v>11</v>
      </c>
      <c r="O5423" t="s">
        <v>78</v>
      </c>
      <c r="P5423">
        <f>VLOOKUP(O5423,state2,2,FALSE)</f>
        <v>10</v>
      </c>
      <c r="Q5423">
        <v>19134</v>
      </c>
      <c r="R5423" t="s">
        <v>79</v>
      </c>
      <c r="S5423">
        <f>VLOOKUP(R5423,region2,2,FALSE)</f>
        <v>4</v>
      </c>
      <c r="T5423" t="s">
        <v>5311</v>
      </c>
      <c r="U5423" t="s">
        <v>35</v>
      </c>
      <c r="V5423">
        <f>VLOOKUP(U5423,category2,2,FALSE)</f>
        <v>3</v>
      </c>
      <c r="W5423" t="s">
        <v>3232</v>
      </c>
      <c r="X5423">
        <f>VLOOKUP(W5423,subcat2,3,FALSE)</f>
        <v>12</v>
      </c>
      <c r="Y5423" t="s">
        <v>234</v>
      </c>
      <c r="Z5423">
        <v>31.983999999999998</v>
      </c>
      <c r="AA5423">
        <v>2</v>
      </c>
      <c r="AB5423">
        <v>0.2</v>
      </c>
      <c r="AC5423" s="4">
        <v>1.1993999999999998</v>
      </c>
    </row>
    <row r="5424" spans="1:29" x14ac:dyDescent="0.25">
      <c r="A5424" s="2">
        <v>5423</v>
      </c>
      <c r="B5424" t="s">
        <v>8639</v>
      </c>
      <c r="C5424" s="3">
        <v>42733</v>
      </c>
      <c r="D5424" s="3">
        <v>42737</v>
      </c>
      <c r="E5424" t="s">
        <v>25</v>
      </c>
      <c r="F5424">
        <f>VLOOKUP(E5424,SHIPMODE,2,FALSE)</f>
        <v>2</v>
      </c>
      <c r="G5424" t="s">
        <v>3673</v>
      </c>
      <c r="H5424" t="s">
        <v>1573</v>
      </c>
      <c r="I5424" t="s">
        <v>9</v>
      </c>
      <c r="J5424">
        <f>VLOOKUP(I5424,segmentID,2,FALSE)</f>
        <v>1</v>
      </c>
      <c r="K5424" t="s">
        <v>3255</v>
      </c>
      <c r="L5424">
        <f>VLOOKUP(K5424,country2,2,FALSE)</f>
        <v>1</v>
      </c>
      <c r="M5424" t="s">
        <v>19</v>
      </c>
      <c r="N5424">
        <f>VLOOKUP(Orders!M5424,city2,2,FALSE)</f>
        <v>2</v>
      </c>
      <c r="O5424" t="s">
        <v>20</v>
      </c>
      <c r="P5424">
        <f>VLOOKUP(O5424,state2,2,FALSE)</f>
        <v>2</v>
      </c>
      <c r="Q5424">
        <v>90045</v>
      </c>
      <c r="R5424" t="s">
        <v>21</v>
      </c>
      <c r="S5424">
        <f>VLOOKUP(R5424,region2,2,FALSE)</f>
        <v>2</v>
      </c>
      <c r="T5424" t="s">
        <v>4698</v>
      </c>
      <c r="U5424" t="s">
        <v>22</v>
      </c>
      <c r="V5424">
        <f>VLOOKUP(U5424,category2,2,FALSE)</f>
        <v>2</v>
      </c>
      <c r="W5424" t="s">
        <v>3231</v>
      </c>
      <c r="X5424">
        <f>VLOOKUP(W5424,subcat2,3,FALSE)</f>
        <v>9</v>
      </c>
      <c r="Y5424" t="s">
        <v>951</v>
      </c>
      <c r="Z5424">
        <v>11.231999999999999</v>
      </c>
      <c r="AA5424">
        <v>3</v>
      </c>
      <c r="AB5424">
        <v>0.2</v>
      </c>
      <c r="AC5424" s="4">
        <v>3.9312000000000005</v>
      </c>
    </row>
    <row r="5425" spans="1:29" x14ac:dyDescent="0.25">
      <c r="A5425" s="2">
        <v>5424</v>
      </c>
      <c r="B5425" t="s">
        <v>10154</v>
      </c>
      <c r="C5425" s="3">
        <v>43042</v>
      </c>
      <c r="D5425" s="3">
        <v>43044</v>
      </c>
      <c r="E5425" t="s">
        <v>7</v>
      </c>
      <c r="F5425">
        <f>VLOOKUP(E5425,SHIPMODE,2,FALSE)</f>
        <v>1</v>
      </c>
      <c r="G5425" t="s">
        <v>3856</v>
      </c>
      <c r="H5425" t="s">
        <v>2237</v>
      </c>
      <c r="I5425" t="s">
        <v>18</v>
      </c>
      <c r="J5425">
        <f>VLOOKUP(I5425,segmentID,2,FALSE)</f>
        <v>2</v>
      </c>
      <c r="K5425" t="s">
        <v>3255</v>
      </c>
      <c r="L5425">
        <f>VLOOKUP(K5425,country2,2,FALSE)</f>
        <v>1</v>
      </c>
      <c r="M5425" t="s">
        <v>703</v>
      </c>
      <c r="N5425">
        <f>VLOOKUP(Orders!M5425,city2,2,FALSE)</f>
        <v>103</v>
      </c>
      <c r="O5425" t="s">
        <v>11</v>
      </c>
      <c r="P5425">
        <f>VLOOKUP(O5425,state2,2,FALSE)</f>
        <v>1</v>
      </c>
      <c r="Q5425">
        <v>40475</v>
      </c>
      <c r="R5425" t="s">
        <v>12</v>
      </c>
      <c r="S5425">
        <f>VLOOKUP(R5425,region2,2,FALSE)</f>
        <v>1</v>
      </c>
      <c r="T5425" t="s">
        <v>5796</v>
      </c>
      <c r="U5425" t="s">
        <v>22</v>
      </c>
      <c r="V5425">
        <f>VLOOKUP(U5425,category2,2,FALSE)</f>
        <v>2</v>
      </c>
      <c r="W5425" t="s">
        <v>45</v>
      </c>
      <c r="X5425">
        <f>VLOOKUP(W5425,subcat2,3,FALSE)</f>
        <v>11</v>
      </c>
      <c r="Y5425" t="s">
        <v>1597</v>
      </c>
      <c r="Z5425">
        <v>26.400000000000002</v>
      </c>
      <c r="AA5425">
        <v>5</v>
      </c>
      <c r="AB5425">
        <v>0</v>
      </c>
      <c r="AC5425" s="4">
        <v>11.879999999999999</v>
      </c>
    </row>
    <row r="5426" spans="1:29" x14ac:dyDescent="0.25">
      <c r="A5426" s="2">
        <v>5425</v>
      </c>
      <c r="B5426" t="s">
        <v>10155</v>
      </c>
      <c r="C5426" s="3">
        <v>42755</v>
      </c>
      <c r="D5426" s="3">
        <v>42761</v>
      </c>
      <c r="E5426" t="s">
        <v>25</v>
      </c>
      <c r="F5426">
        <f>VLOOKUP(E5426,SHIPMODE,2,FALSE)</f>
        <v>2</v>
      </c>
      <c r="G5426" t="s">
        <v>3478</v>
      </c>
      <c r="H5426" t="s">
        <v>902</v>
      </c>
      <c r="I5426" t="s">
        <v>9</v>
      </c>
      <c r="J5426">
        <f>VLOOKUP(I5426,segmentID,2,FALSE)</f>
        <v>1</v>
      </c>
      <c r="K5426" t="s">
        <v>3255</v>
      </c>
      <c r="L5426">
        <f>VLOOKUP(K5426,country2,2,FALSE)</f>
        <v>1</v>
      </c>
      <c r="M5426" t="s">
        <v>2895</v>
      </c>
      <c r="N5426">
        <f>VLOOKUP(Orders!M5426,city2,2,FALSE)</f>
        <v>417</v>
      </c>
      <c r="O5426" t="s">
        <v>367</v>
      </c>
      <c r="P5426">
        <f>VLOOKUP(O5426,state2,2,FALSE)</f>
        <v>30</v>
      </c>
      <c r="Q5426">
        <v>6708</v>
      </c>
      <c r="R5426" t="s">
        <v>79</v>
      </c>
      <c r="S5426">
        <f>VLOOKUP(R5426,region2,2,FALSE)</f>
        <v>4</v>
      </c>
      <c r="T5426" t="s">
        <v>4911</v>
      </c>
      <c r="U5426" t="s">
        <v>22</v>
      </c>
      <c r="V5426">
        <f>VLOOKUP(U5426,category2,2,FALSE)</f>
        <v>2</v>
      </c>
      <c r="W5426" t="s">
        <v>3229</v>
      </c>
      <c r="X5426">
        <f>VLOOKUP(W5426,subcat2,3,FALSE)</f>
        <v>7</v>
      </c>
      <c r="Y5426" t="s">
        <v>2802</v>
      </c>
      <c r="Z5426">
        <v>3.52</v>
      </c>
      <c r="AA5426">
        <v>2</v>
      </c>
      <c r="AB5426">
        <v>0</v>
      </c>
      <c r="AC5426" s="4">
        <v>1.0207999999999999</v>
      </c>
    </row>
    <row r="5427" spans="1:29" x14ac:dyDescent="0.25">
      <c r="A5427" s="2">
        <v>5426</v>
      </c>
      <c r="B5427" t="s">
        <v>8640</v>
      </c>
      <c r="C5427" s="3">
        <v>42707</v>
      </c>
      <c r="D5427" s="3">
        <v>42710</v>
      </c>
      <c r="E5427" t="s">
        <v>97</v>
      </c>
      <c r="F5427">
        <f>VLOOKUP(E5427,SHIPMODE,2,FALSE)</f>
        <v>3</v>
      </c>
      <c r="G5427" t="s">
        <v>3647</v>
      </c>
      <c r="H5427" t="s">
        <v>1449</v>
      </c>
      <c r="I5427" t="s">
        <v>9</v>
      </c>
      <c r="J5427">
        <f>VLOOKUP(I5427,segmentID,2,FALSE)</f>
        <v>1</v>
      </c>
      <c r="K5427" t="s">
        <v>3255</v>
      </c>
      <c r="L5427">
        <f>VLOOKUP(K5427,country2,2,FALSE)</f>
        <v>1</v>
      </c>
      <c r="M5427" t="s">
        <v>19</v>
      </c>
      <c r="N5427">
        <f>VLOOKUP(Orders!M5427,city2,2,FALSE)</f>
        <v>2</v>
      </c>
      <c r="O5427" t="s">
        <v>20</v>
      </c>
      <c r="P5427">
        <f>VLOOKUP(O5427,state2,2,FALSE)</f>
        <v>2</v>
      </c>
      <c r="Q5427">
        <v>90045</v>
      </c>
      <c r="R5427" t="s">
        <v>21</v>
      </c>
      <c r="S5427">
        <f>VLOOKUP(R5427,region2,2,FALSE)</f>
        <v>2</v>
      </c>
      <c r="T5427" t="s">
        <v>5797</v>
      </c>
      <c r="U5427" t="s">
        <v>35</v>
      </c>
      <c r="V5427">
        <f>VLOOKUP(U5427,category2,2,FALSE)</f>
        <v>3</v>
      </c>
      <c r="W5427" t="s">
        <v>3232</v>
      </c>
      <c r="X5427">
        <f>VLOOKUP(W5427,subcat2,3,FALSE)</f>
        <v>12</v>
      </c>
      <c r="Y5427" t="s">
        <v>2254</v>
      </c>
      <c r="Z5427">
        <v>1649.95</v>
      </c>
      <c r="AA5427">
        <v>5</v>
      </c>
      <c r="AB5427">
        <v>0</v>
      </c>
      <c r="AC5427" s="4">
        <v>659.98</v>
      </c>
    </row>
    <row r="5428" spans="1:29" x14ac:dyDescent="0.25">
      <c r="A5428" s="2">
        <v>5427</v>
      </c>
      <c r="B5428" t="s">
        <v>8640</v>
      </c>
      <c r="C5428" s="3">
        <v>42707</v>
      </c>
      <c r="D5428" s="3">
        <v>42710</v>
      </c>
      <c r="E5428" t="s">
        <v>97</v>
      </c>
      <c r="F5428">
        <f>VLOOKUP(E5428,SHIPMODE,2,FALSE)</f>
        <v>3</v>
      </c>
      <c r="G5428" t="s">
        <v>3647</v>
      </c>
      <c r="H5428" t="s">
        <v>1449</v>
      </c>
      <c r="I5428" t="s">
        <v>9</v>
      </c>
      <c r="J5428">
        <f>VLOOKUP(I5428,segmentID,2,FALSE)</f>
        <v>1</v>
      </c>
      <c r="K5428" t="s">
        <v>3255</v>
      </c>
      <c r="L5428">
        <f>VLOOKUP(K5428,country2,2,FALSE)</f>
        <v>1</v>
      </c>
      <c r="M5428" t="s">
        <v>19</v>
      </c>
      <c r="N5428">
        <f>VLOOKUP(Orders!M5428,city2,2,FALSE)</f>
        <v>2</v>
      </c>
      <c r="O5428" t="s">
        <v>20</v>
      </c>
      <c r="P5428">
        <f>VLOOKUP(O5428,state2,2,FALSE)</f>
        <v>2</v>
      </c>
      <c r="Q5428">
        <v>90045</v>
      </c>
      <c r="R5428" t="s">
        <v>21</v>
      </c>
      <c r="S5428">
        <f>VLOOKUP(R5428,region2,2,FALSE)</f>
        <v>2</v>
      </c>
      <c r="T5428" t="s">
        <v>5670</v>
      </c>
      <c r="U5428" t="s">
        <v>13</v>
      </c>
      <c r="V5428">
        <f>VLOOKUP(U5428,category2,2,FALSE)</f>
        <v>1</v>
      </c>
      <c r="W5428" t="s">
        <v>3228</v>
      </c>
      <c r="X5428">
        <f>VLOOKUP(W5428,subcat2,3,FALSE)</f>
        <v>6</v>
      </c>
      <c r="Y5428" t="s">
        <v>536</v>
      </c>
      <c r="Z5428">
        <v>111.89999999999999</v>
      </c>
      <c r="AA5428">
        <v>6</v>
      </c>
      <c r="AB5428">
        <v>0</v>
      </c>
      <c r="AC5428" s="4">
        <v>51.47399999999999</v>
      </c>
    </row>
    <row r="5429" spans="1:29" x14ac:dyDescent="0.25">
      <c r="A5429" s="2">
        <v>5428</v>
      </c>
      <c r="B5429" t="s">
        <v>8641</v>
      </c>
      <c r="C5429" s="3">
        <v>42535</v>
      </c>
      <c r="D5429" s="3">
        <v>42535</v>
      </c>
      <c r="E5429" t="s">
        <v>625</v>
      </c>
      <c r="F5429">
        <f>VLOOKUP(E5429,SHIPMODE,2,FALSE)</f>
        <v>4</v>
      </c>
      <c r="G5429" t="s">
        <v>4018</v>
      </c>
      <c r="H5429" t="s">
        <v>2980</v>
      </c>
      <c r="I5429" t="s">
        <v>52</v>
      </c>
      <c r="J5429">
        <f>VLOOKUP(I5429,segmentID,2,FALSE)</f>
        <v>3</v>
      </c>
      <c r="K5429" t="s">
        <v>3255</v>
      </c>
      <c r="L5429">
        <f>VLOOKUP(K5429,country2,2,FALSE)</f>
        <v>1</v>
      </c>
      <c r="M5429" t="s">
        <v>19</v>
      </c>
      <c r="N5429">
        <f>VLOOKUP(Orders!M5429,city2,2,FALSE)</f>
        <v>2</v>
      </c>
      <c r="O5429" t="s">
        <v>20</v>
      </c>
      <c r="P5429">
        <f>VLOOKUP(O5429,state2,2,FALSE)</f>
        <v>2</v>
      </c>
      <c r="Q5429">
        <v>90036</v>
      </c>
      <c r="R5429" t="s">
        <v>21</v>
      </c>
      <c r="S5429">
        <f>VLOOKUP(R5429,region2,2,FALSE)</f>
        <v>2</v>
      </c>
      <c r="T5429" t="s">
        <v>5664</v>
      </c>
      <c r="U5429" t="s">
        <v>13</v>
      </c>
      <c r="V5429">
        <f>VLOOKUP(U5429,category2,2,FALSE)</f>
        <v>1</v>
      </c>
      <c r="W5429" t="s">
        <v>14</v>
      </c>
      <c r="X5429">
        <f>VLOOKUP(W5429,subcat2,3,FALSE)</f>
        <v>1</v>
      </c>
      <c r="Y5429" t="s">
        <v>2755</v>
      </c>
      <c r="Z5429">
        <v>599.16499999999996</v>
      </c>
      <c r="AA5429">
        <v>5</v>
      </c>
      <c r="AB5429">
        <v>0.15</v>
      </c>
      <c r="AC5429" s="4">
        <v>35.245000000000005</v>
      </c>
    </row>
    <row r="5430" spans="1:29" x14ac:dyDescent="0.25">
      <c r="A5430" s="2">
        <v>5429</v>
      </c>
      <c r="B5430" t="s">
        <v>8642</v>
      </c>
      <c r="C5430" s="3">
        <v>42615</v>
      </c>
      <c r="D5430" s="3">
        <v>42617</v>
      </c>
      <c r="E5430" t="s">
        <v>97</v>
      </c>
      <c r="F5430">
        <f>VLOOKUP(E5430,SHIPMODE,2,FALSE)</f>
        <v>3</v>
      </c>
      <c r="G5430" t="s">
        <v>3704</v>
      </c>
      <c r="H5430" t="s">
        <v>1663</v>
      </c>
      <c r="I5430" t="s">
        <v>52</v>
      </c>
      <c r="J5430">
        <f>VLOOKUP(I5430,segmentID,2,FALSE)</f>
        <v>3</v>
      </c>
      <c r="K5430" t="s">
        <v>3255</v>
      </c>
      <c r="L5430">
        <f>VLOOKUP(K5430,country2,2,FALSE)</f>
        <v>1</v>
      </c>
      <c r="M5430" t="s">
        <v>67</v>
      </c>
      <c r="N5430">
        <f>VLOOKUP(Orders!M5430,city2,2,FALSE)</f>
        <v>9</v>
      </c>
      <c r="O5430" t="s">
        <v>20</v>
      </c>
      <c r="P5430">
        <f>VLOOKUP(O5430,state2,2,FALSE)</f>
        <v>2</v>
      </c>
      <c r="Q5430">
        <v>94122</v>
      </c>
      <c r="R5430" t="s">
        <v>21</v>
      </c>
      <c r="S5430">
        <f>VLOOKUP(R5430,region2,2,FALSE)</f>
        <v>2</v>
      </c>
      <c r="T5430" t="s">
        <v>4278</v>
      </c>
      <c r="U5430" t="s">
        <v>22</v>
      </c>
      <c r="V5430">
        <f>VLOOKUP(U5430,category2,2,FALSE)</f>
        <v>2</v>
      </c>
      <c r="W5430" t="s">
        <v>3227</v>
      </c>
      <c r="X5430">
        <f>VLOOKUP(W5430,subcat2,3,FALSE)</f>
        <v>5</v>
      </c>
      <c r="Y5430" t="s">
        <v>2997</v>
      </c>
      <c r="Z5430">
        <v>46.53</v>
      </c>
      <c r="AA5430">
        <v>3</v>
      </c>
      <c r="AB5430">
        <v>0</v>
      </c>
      <c r="AC5430" s="4">
        <v>12.097800000000001</v>
      </c>
    </row>
    <row r="5431" spans="1:29" x14ac:dyDescent="0.25">
      <c r="A5431" s="2">
        <v>5430</v>
      </c>
      <c r="B5431" t="s">
        <v>6455</v>
      </c>
      <c r="C5431" s="3">
        <v>41887</v>
      </c>
      <c r="D5431" s="3">
        <v>41889</v>
      </c>
      <c r="E5431" t="s">
        <v>97</v>
      </c>
      <c r="F5431">
        <f>VLOOKUP(E5431,SHIPMODE,2,FALSE)</f>
        <v>3</v>
      </c>
      <c r="G5431" t="s">
        <v>3956</v>
      </c>
      <c r="H5431" t="s">
        <v>2632</v>
      </c>
      <c r="I5431" t="s">
        <v>9</v>
      </c>
      <c r="J5431">
        <f>VLOOKUP(I5431,segmentID,2,FALSE)</f>
        <v>1</v>
      </c>
      <c r="K5431" t="s">
        <v>3255</v>
      </c>
      <c r="L5431">
        <f>VLOOKUP(K5431,country2,2,FALSE)</f>
        <v>1</v>
      </c>
      <c r="M5431" t="s">
        <v>560</v>
      </c>
      <c r="N5431">
        <f>VLOOKUP(Orders!M5431,city2,2,FALSE)</f>
        <v>85</v>
      </c>
      <c r="O5431" t="s">
        <v>28</v>
      </c>
      <c r="P5431">
        <f>VLOOKUP(O5431,state2,2,FALSE)</f>
        <v>3</v>
      </c>
      <c r="Q5431">
        <v>33710</v>
      </c>
      <c r="R5431" t="s">
        <v>12</v>
      </c>
      <c r="S5431">
        <f>VLOOKUP(R5431,region2,2,FALSE)</f>
        <v>1</v>
      </c>
      <c r="T5431" t="s">
        <v>4402</v>
      </c>
      <c r="U5431" t="s">
        <v>13</v>
      </c>
      <c r="V5431">
        <f>VLOOKUP(U5431,category2,2,FALSE)</f>
        <v>1</v>
      </c>
      <c r="W5431" t="s">
        <v>3228</v>
      </c>
      <c r="X5431">
        <f>VLOOKUP(W5431,subcat2,3,FALSE)</f>
        <v>6</v>
      </c>
      <c r="Y5431" t="s">
        <v>3136</v>
      </c>
      <c r="Z5431">
        <v>31.983999999999998</v>
      </c>
      <c r="AA5431">
        <v>2</v>
      </c>
      <c r="AB5431">
        <v>0.2</v>
      </c>
      <c r="AC5431" s="4">
        <v>1.9989999999999979</v>
      </c>
    </row>
    <row r="5432" spans="1:29" x14ac:dyDescent="0.25">
      <c r="A5432" s="2">
        <v>5431</v>
      </c>
      <c r="B5432" t="s">
        <v>10156</v>
      </c>
      <c r="C5432" s="3">
        <v>43029</v>
      </c>
      <c r="D5432" s="3">
        <v>43033</v>
      </c>
      <c r="E5432" t="s">
        <v>25</v>
      </c>
      <c r="F5432">
        <f>VLOOKUP(E5432,SHIPMODE,2,FALSE)</f>
        <v>2</v>
      </c>
      <c r="G5432" t="s">
        <v>4019</v>
      </c>
      <c r="H5432" t="s">
        <v>2981</v>
      </c>
      <c r="I5432" t="s">
        <v>52</v>
      </c>
      <c r="J5432">
        <f>VLOOKUP(I5432,segmentID,2,FALSE)</f>
        <v>3</v>
      </c>
      <c r="K5432" t="s">
        <v>3255</v>
      </c>
      <c r="L5432">
        <f>VLOOKUP(K5432,country2,2,FALSE)</f>
        <v>1</v>
      </c>
      <c r="M5432" t="s">
        <v>544</v>
      </c>
      <c r="N5432">
        <f>VLOOKUP(Orders!M5432,city2,2,FALSE)</f>
        <v>81</v>
      </c>
      <c r="O5432" t="s">
        <v>249</v>
      </c>
      <c r="P5432">
        <f>VLOOKUP(O5432,state2,2,FALSE)</f>
        <v>25</v>
      </c>
      <c r="Q5432">
        <v>44107</v>
      </c>
      <c r="R5432" t="s">
        <v>79</v>
      </c>
      <c r="S5432">
        <f>VLOOKUP(R5432,region2,2,FALSE)</f>
        <v>4</v>
      </c>
      <c r="T5432" t="s">
        <v>5785</v>
      </c>
      <c r="U5432" t="s">
        <v>22</v>
      </c>
      <c r="V5432">
        <f>VLOOKUP(U5432,category2,2,FALSE)</f>
        <v>2</v>
      </c>
      <c r="W5432" t="s">
        <v>38</v>
      </c>
      <c r="X5432">
        <f>VLOOKUP(W5432,subcat2,3,FALSE)</f>
        <v>10</v>
      </c>
      <c r="Y5432" t="s">
        <v>761</v>
      </c>
      <c r="Z5432">
        <v>161.56800000000001</v>
      </c>
      <c r="AA5432">
        <v>2</v>
      </c>
      <c r="AB5432">
        <v>0.2</v>
      </c>
      <c r="AC5432" s="4">
        <v>16.156799999999997</v>
      </c>
    </row>
    <row r="5433" spans="1:29" x14ac:dyDescent="0.25">
      <c r="A5433" s="2">
        <v>5432</v>
      </c>
      <c r="B5433" t="s">
        <v>10156</v>
      </c>
      <c r="C5433" s="3">
        <v>43029</v>
      </c>
      <c r="D5433" s="3">
        <v>43033</v>
      </c>
      <c r="E5433" t="s">
        <v>25</v>
      </c>
      <c r="F5433">
        <f>VLOOKUP(E5433,SHIPMODE,2,FALSE)</f>
        <v>2</v>
      </c>
      <c r="G5433" t="s">
        <v>4019</v>
      </c>
      <c r="H5433" t="s">
        <v>2981</v>
      </c>
      <c r="I5433" t="s">
        <v>52</v>
      </c>
      <c r="J5433">
        <f>VLOOKUP(I5433,segmentID,2,FALSE)</f>
        <v>3</v>
      </c>
      <c r="K5433" t="s">
        <v>3255</v>
      </c>
      <c r="L5433">
        <f>VLOOKUP(K5433,country2,2,FALSE)</f>
        <v>1</v>
      </c>
      <c r="M5433" t="s">
        <v>544</v>
      </c>
      <c r="N5433">
        <f>VLOOKUP(Orders!M5433,city2,2,FALSE)</f>
        <v>81</v>
      </c>
      <c r="O5433" t="s">
        <v>249</v>
      </c>
      <c r="P5433">
        <f>VLOOKUP(O5433,state2,2,FALSE)</f>
        <v>25</v>
      </c>
      <c r="Q5433">
        <v>44107</v>
      </c>
      <c r="R5433" t="s">
        <v>79</v>
      </c>
      <c r="S5433">
        <f>VLOOKUP(R5433,region2,2,FALSE)</f>
        <v>4</v>
      </c>
      <c r="T5433" t="s">
        <v>4817</v>
      </c>
      <c r="U5433" t="s">
        <v>22</v>
      </c>
      <c r="V5433">
        <f>VLOOKUP(U5433,category2,2,FALSE)</f>
        <v>2</v>
      </c>
      <c r="W5433" t="s">
        <v>45</v>
      </c>
      <c r="X5433">
        <f>VLOOKUP(W5433,subcat2,3,FALSE)</f>
        <v>11</v>
      </c>
      <c r="Y5433" t="s">
        <v>1613</v>
      </c>
      <c r="Z5433">
        <v>4.0640000000000001</v>
      </c>
      <c r="AA5433">
        <v>1</v>
      </c>
      <c r="AB5433">
        <v>0.2</v>
      </c>
      <c r="AC5433" s="4">
        <v>1.3715999999999999</v>
      </c>
    </row>
    <row r="5434" spans="1:29" x14ac:dyDescent="0.25">
      <c r="A5434" s="2">
        <v>5433</v>
      </c>
      <c r="B5434" t="s">
        <v>10156</v>
      </c>
      <c r="C5434" s="3">
        <v>43029</v>
      </c>
      <c r="D5434" s="3">
        <v>43033</v>
      </c>
      <c r="E5434" t="s">
        <v>25</v>
      </c>
      <c r="F5434">
        <f>VLOOKUP(E5434,SHIPMODE,2,FALSE)</f>
        <v>2</v>
      </c>
      <c r="G5434" t="s">
        <v>4019</v>
      </c>
      <c r="H5434" t="s">
        <v>2981</v>
      </c>
      <c r="I5434" t="s">
        <v>52</v>
      </c>
      <c r="J5434">
        <f>VLOOKUP(I5434,segmentID,2,FALSE)</f>
        <v>3</v>
      </c>
      <c r="K5434" t="s">
        <v>3255</v>
      </c>
      <c r="L5434">
        <f>VLOOKUP(K5434,country2,2,FALSE)</f>
        <v>1</v>
      </c>
      <c r="M5434" t="s">
        <v>544</v>
      </c>
      <c r="N5434">
        <f>VLOOKUP(Orders!M5434,city2,2,FALSE)</f>
        <v>81</v>
      </c>
      <c r="O5434" t="s">
        <v>249</v>
      </c>
      <c r="P5434">
        <f>VLOOKUP(O5434,state2,2,FALSE)</f>
        <v>25</v>
      </c>
      <c r="Q5434">
        <v>44107</v>
      </c>
      <c r="R5434" t="s">
        <v>79</v>
      </c>
      <c r="S5434">
        <f>VLOOKUP(R5434,region2,2,FALSE)</f>
        <v>4</v>
      </c>
      <c r="T5434" t="s">
        <v>5540</v>
      </c>
      <c r="U5434" t="s">
        <v>22</v>
      </c>
      <c r="V5434">
        <f>VLOOKUP(U5434,category2,2,FALSE)</f>
        <v>2</v>
      </c>
      <c r="W5434" t="s">
        <v>3231</v>
      </c>
      <c r="X5434">
        <f>VLOOKUP(W5434,subcat2,3,FALSE)</f>
        <v>9</v>
      </c>
      <c r="Y5434" t="s">
        <v>1356</v>
      </c>
      <c r="Z5434">
        <v>6.2160000000000002</v>
      </c>
      <c r="AA5434">
        <v>4</v>
      </c>
      <c r="AB5434">
        <v>0.7</v>
      </c>
      <c r="AC5434" s="4">
        <v>-4.9727999999999994</v>
      </c>
    </row>
    <row r="5435" spans="1:29" x14ac:dyDescent="0.25">
      <c r="A5435" s="2">
        <v>5434</v>
      </c>
      <c r="B5435" t="s">
        <v>10157</v>
      </c>
      <c r="C5435" s="3">
        <v>42850</v>
      </c>
      <c r="D5435" s="3">
        <v>42854</v>
      </c>
      <c r="E5435" t="s">
        <v>25</v>
      </c>
      <c r="F5435">
        <f>VLOOKUP(E5435,SHIPMODE,2,FALSE)</f>
        <v>2</v>
      </c>
      <c r="G5435" t="s">
        <v>3660</v>
      </c>
      <c r="H5435" t="s">
        <v>1524</v>
      </c>
      <c r="I5435" t="s">
        <v>9</v>
      </c>
      <c r="J5435">
        <f>VLOOKUP(I5435,segmentID,2,FALSE)</f>
        <v>1</v>
      </c>
      <c r="K5435" t="s">
        <v>3255</v>
      </c>
      <c r="L5435">
        <f>VLOOKUP(K5435,country2,2,FALSE)</f>
        <v>1</v>
      </c>
      <c r="M5435" t="s">
        <v>2954</v>
      </c>
      <c r="N5435">
        <f>VLOOKUP(Orders!M5435,city2,2,FALSE)</f>
        <v>433</v>
      </c>
      <c r="O5435" t="s">
        <v>160</v>
      </c>
      <c r="P5435">
        <f>VLOOKUP(O5435,state2,2,FALSE)</f>
        <v>17</v>
      </c>
      <c r="Q5435">
        <v>85224</v>
      </c>
      <c r="R5435" t="s">
        <v>21</v>
      </c>
      <c r="S5435">
        <f>VLOOKUP(R5435,region2,2,FALSE)</f>
        <v>2</v>
      </c>
      <c r="T5435" t="s">
        <v>4131</v>
      </c>
      <c r="U5435" t="s">
        <v>22</v>
      </c>
      <c r="V5435">
        <f>VLOOKUP(U5435,category2,2,FALSE)</f>
        <v>2</v>
      </c>
      <c r="W5435" t="s">
        <v>3229</v>
      </c>
      <c r="X5435">
        <f>VLOOKUP(W5435,subcat2,3,FALSE)</f>
        <v>7</v>
      </c>
      <c r="Y5435" t="s">
        <v>504</v>
      </c>
      <c r="Z5435">
        <v>8.895999999999999</v>
      </c>
      <c r="AA5435">
        <v>4</v>
      </c>
      <c r="AB5435">
        <v>0.2</v>
      </c>
      <c r="AC5435" s="4">
        <v>0.66719999999999979</v>
      </c>
    </row>
    <row r="5436" spans="1:29" x14ac:dyDescent="0.25">
      <c r="A5436" s="2">
        <v>5435</v>
      </c>
      <c r="B5436" t="s">
        <v>7454</v>
      </c>
      <c r="C5436" s="3">
        <v>42296</v>
      </c>
      <c r="D5436" s="3">
        <v>42301</v>
      </c>
      <c r="E5436" t="s">
        <v>25</v>
      </c>
      <c r="F5436">
        <f>VLOOKUP(E5436,SHIPMODE,2,FALSE)</f>
        <v>2</v>
      </c>
      <c r="G5436" t="s">
        <v>3339</v>
      </c>
      <c r="H5436" t="s">
        <v>359</v>
      </c>
      <c r="I5436" t="s">
        <v>52</v>
      </c>
      <c r="J5436">
        <f>VLOOKUP(I5436,segmentID,2,FALSE)</f>
        <v>3</v>
      </c>
      <c r="K5436" t="s">
        <v>3255</v>
      </c>
      <c r="L5436">
        <f>VLOOKUP(K5436,country2,2,FALSE)</f>
        <v>1</v>
      </c>
      <c r="M5436" t="s">
        <v>19</v>
      </c>
      <c r="N5436">
        <f>VLOOKUP(Orders!M5436,city2,2,FALSE)</f>
        <v>2</v>
      </c>
      <c r="O5436" t="s">
        <v>20</v>
      </c>
      <c r="P5436">
        <f>VLOOKUP(O5436,state2,2,FALSE)</f>
        <v>2</v>
      </c>
      <c r="Q5436">
        <v>90008</v>
      </c>
      <c r="R5436" t="s">
        <v>21</v>
      </c>
      <c r="S5436">
        <f>VLOOKUP(R5436,region2,2,FALSE)</f>
        <v>2</v>
      </c>
      <c r="T5436" t="s">
        <v>5798</v>
      </c>
      <c r="U5436" t="s">
        <v>22</v>
      </c>
      <c r="V5436">
        <f>VLOOKUP(U5436,category2,2,FALSE)</f>
        <v>2</v>
      </c>
      <c r="W5436" t="s">
        <v>38</v>
      </c>
      <c r="X5436">
        <f>VLOOKUP(W5436,subcat2,3,FALSE)</f>
        <v>10</v>
      </c>
      <c r="Y5436" t="s">
        <v>1648</v>
      </c>
      <c r="Z5436">
        <v>1640.6999999999998</v>
      </c>
      <c r="AA5436">
        <v>5</v>
      </c>
      <c r="AB5436">
        <v>0</v>
      </c>
      <c r="AC5436" s="4">
        <v>459.39599999999996</v>
      </c>
    </row>
    <row r="5437" spans="1:29" x14ac:dyDescent="0.25">
      <c r="A5437" s="2">
        <v>5436</v>
      </c>
      <c r="B5437" t="s">
        <v>7454</v>
      </c>
      <c r="C5437" s="3">
        <v>42296</v>
      </c>
      <c r="D5437" s="3">
        <v>42301</v>
      </c>
      <c r="E5437" t="s">
        <v>25</v>
      </c>
      <c r="F5437">
        <f>VLOOKUP(E5437,SHIPMODE,2,FALSE)</f>
        <v>2</v>
      </c>
      <c r="G5437" t="s">
        <v>3339</v>
      </c>
      <c r="H5437" t="s">
        <v>359</v>
      </c>
      <c r="I5437" t="s">
        <v>52</v>
      </c>
      <c r="J5437">
        <f>VLOOKUP(I5437,segmentID,2,FALSE)</f>
        <v>3</v>
      </c>
      <c r="K5437" t="s">
        <v>3255</v>
      </c>
      <c r="L5437">
        <f>VLOOKUP(K5437,country2,2,FALSE)</f>
        <v>1</v>
      </c>
      <c r="M5437" t="s">
        <v>19</v>
      </c>
      <c r="N5437">
        <f>VLOOKUP(Orders!M5437,city2,2,FALSE)</f>
        <v>2</v>
      </c>
      <c r="O5437" t="s">
        <v>20</v>
      </c>
      <c r="P5437">
        <f>VLOOKUP(O5437,state2,2,FALSE)</f>
        <v>2</v>
      </c>
      <c r="Q5437">
        <v>90008</v>
      </c>
      <c r="R5437" t="s">
        <v>21</v>
      </c>
      <c r="S5437">
        <f>VLOOKUP(R5437,region2,2,FALSE)</f>
        <v>2</v>
      </c>
      <c r="T5437" t="s">
        <v>4399</v>
      </c>
      <c r="U5437" t="s">
        <v>35</v>
      </c>
      <c r="V5437">
        <f>VLOOKUP(U5437,category2,2,FALSE)</f>
        <v>3</v>
      </c>
      <c r="W5437" t="s">
        <v>3232</v>
      </c>
      <c r="X5437">
        <f>VLOOKUP(W5437,subcat2,3,FALSE)</f>
        <v>12</v>
      </c>
      <c r="Y5437" t="s">
        <v>2695</v>
      </c>
      <c r="Z5437">
        <v>270</v>
      </c>
      <c r="AA5437">
        <v>3</v>
      </c>
      <c r="AB5437">
        <v>0</v>
      </c>
      <c r="AC5437" s="4">
        <v>97.199999999999989</v>
      </c>
    </row>
    <row r="5438" spans="1:29" x14ac:dyDescent="0.25">
      <c r="A5438" s="2">
        <v>5437</v>
      </c>
      <c r="B5438" t="s">
        <v>6456</v>
      </c>
      <c r="C5438" s="3">
        <v>41825</v>
      </c>
      <c r="D5438" s="3">
        <v>41828</v>
      </c>
      <c r="E5438" t="s">
        <v>97</v>
      </c>
      <c r="F5438">
        <f>VLOOKUP(E5438,SHIPMODE,2,FALSE)</f>
        <v>3</v>
      </c>
      <c r="G5438" t="s">
        <v>4016</v>
      </c>
      <c r="H5438" t="s">
        <v>2972</v>
      </c>
      <c r="I5438" t="s">
        <v>18</v>
      </c>
      <c r="J5438">
        <f>VLOOKUP(I5438,segmentID,2,FALSE)</f>
        <v>2</v>
      </c>
      <c r="K5438" t="s">
        <v>3255</v>
      </c>
      <c r="L5438">
        <f>VLOOKUP(K5438,country2,2,FALSE)</f>
        <v>1</v>
      </c>
      <c r="M5438" t="s">
        <v>1074</v>
      </c>
      <c r="N5438">
        <f>VLOOKUP(Orders!M5438,city2,2,FALSE)</f>
        <v>145</v>
      </c>
      <c r="O5438" t="s">
        <v>28</v>
      </c>
      <c r="P5438">
        <f>VLOOKUP(O5438,state2,2,FALSE)</f>
        <v>3</v>
      </c>
      <c r="Q5438">
        <v>32137</v>
      </c>
      <c r="R5438" t="s">
        <v>12</v>
      </c>
      <c r="S5438">
        <f>VLOOKUP(R5438,region2,2,FALSE)</f>
        <v>1</v>
      </c>
      <c r="T5438" t="s">
        <v>5203</v>
      </c>
      <c r="U5438" t="s">
        <v>13</v>
      </c>
      <c r="V5438">
        <f>VLOOKUP(U5438,category2,2,FALSE)</f>
        <v>1</v>
      </c>
      <c r="W5438" t="s">
        <v>3228</v>
      </c>
      <c r="X5438">
        <f>VLOOKUP(W5438,subcat2,3,FALSE)</f>
        <v>6</v>
      </c>
      <c r="Y5438" t="s">
        <v>1497</v>
      </c>
      <c r="Z5438">
        <v>19.52</v>
      </c>
      <c r="AA5438">
        <v>2</v>
      </c>
      <c r="AB5438">
        <v>0.2</v>
      </c>
      <c r="AC5438" s="4">
        <v>5.3680000000000012</v>
      </c>
    </row>
    <row r="5439" spans="1:29" x14ac:dyDescent="0.25">
      <c r="A5439" s="2">
        <v>5438</v>
      </c>
      <c r="B5439" t="s">
        <v>6456</v>
      </c>
      <c r="C5439" s="3">
        <v>41825</v>
      </c>
      <c r="D5439" s="3">
        <v>41828</v>
      </c>
      <c r="E5439" t="s">
        <v>97</v>
      </c>
      <c r="F5439">
        <f>VLOOKUP(E5439,SHIPMODE,2,FALSE)</f>
        <v>3</v>
      </c>
      <c r="G5439" t="s">
        <v>4016</v>
      </c>
      <c r="H5439" t="s">
        <v>2972</v>
      </c>
      <c r="I5439" t="s">
        <v>18</v>
      </c>
      <c r="J5439">
        <f>VLOOKUP(I5439,segmentID,2,FALSE)</f>
        <v>2</v>
      </c>
      <c r="K5439" t="s">
        <v>3255</v>
      </c>
      <c r="L5439">
        <f>VLOOKUP(K5439,country2,2,FALSE)</f>
        <v>1</v>
      </c>
      <c r="M5439" t="s">
        <v>1074</v>
      </c>
      <c r="N5439">
        <f>VLOOKUP(Orders!M5439,city2,2,FALSE)</f>
        <v>145</v>
      </c>
      <c r="O5439" t="s">
        <v>28</v>
      </c>
      <c r="P5439">
        <f>VLOOKUP(O5439,state2,2,FALSE)</f>
        <v>3</v>
      </c>
      <c r="Q5439">
        <v>32137</v>
      </c>
      <c r="R5439" t="s">
        <v>12</v>
      </c>
      <c r="S5439">
        <f>VLOOKUP(R5439,region2,2,FALSE)</f>
        <v>1</v>
      </c>
      <c r="T5439" t="s">
        <v>5571</v>
      </c>
      <c r="U5439" t="s">
        <v>22</v>
      </c>
      <c r="V5439">
        <f>VLOOKUP(U5439,category2,2,FALSE)</f>
        <v>2</v>
      </c>
      <c r="W5439" t="s">
        <v>3231</v>
      </c>
      <c r="X5439">
        <f>VLOOKUP(W5439,subcat2,3,FALSE)</f>
        <v>9</v>
      </c>
      <c r="Y5439" t="s">
        <v>606</v>
      </c>
      <c r="Z5439">
        <v>9.8100000000000023</v>
      </c>
      <c r="AA5439">
        <v>5</v>
      </c>
      <c r="AB5439">
        <v>0.7</v>
      </c>
      <c r="AC5439" s="4">
        <v>-6.8669999999999973</v>
      </c>
    </row>
    <row r="5440" spans="1:29" x14ac:dyDescent="0.25">
      <c r="A5440" s="2">
        <v>5439</v>
      </c>
      <c r="B5440" t="s">
        <v>6456</v>
      </c>
      <c r="C5440" s="3">
        <v>41825</v>
      </c>
      <c r="D5440" s="3">
        <v>41828</v>
      </c>
      <c r="E5440" t="s">
        <v>97</v>
      </c>
      <c r="F5440">
        <f>VLOOKUP(E5440,SHIPMODE,2,FALSE)</f>
        <v>3</v>
      </c>
      <c r="G5440" t="s">
        <v>4016</v>
      </c>
      <c r="H5440" t="s">
        <v>2972</v>
      </c>
      <c r="I5440" t="s">
        <v>18</v>
      </c>
      <c r="J5440">
        <f>VLOOKUP(I5440,segmentID,2,FALSE)</f>
        <v>2</v>
      </c>
      <c r="K5440" t="s">
        <v>3255</v>
      </c>
      <c r="L5440">
        <f>VLOOKUP(K5440,country2,2,FALSE)</f>
        <v>1</v>
      </c>
      <c r="M5440" t="s">
        <v>1074</v>
      </c>
      <c r="N5440">
        <f>VLOOKUP(Orders!M5440,city2,2,FALSE)</f>
        <v>145</v>
      </c>
      <c r="O5440" t="s">
        <v>28</v>
      </c>
      <c r="P5440">
        <f>VLOOKUP(O5440,state2,2,FALSE)</f>
        <v>3</v>
      </c>
      <c r="Q5440">
        <v>32137</v>
      </c>
      <c r="R5440" t="s">
        <v>12</v>
      </c>
      <c r="S5440">
        <f>VLOOKUP(R5440,region2,2,FALSE)</f>
        <v>1</v>
      </c>
      <c r="T5440" t="s">
        <v>5799</v>
      </c>
      <c r="U5440" t="s">
        <v>13</v>
      </c>
      <c r="V5440">
        <f>VLOOKUP(U5440,category2,2,FALSE)</f>
        <v>1</v>
      </c>
      <c r="W5440" t="s">
        <v>3228</v>
      </c>
      <c r="X5440">
        <f>VLOOKUP(W5440,subcat2,3,FALSE)</f>
        <v>6</v>
      </c>
      <c r="Y5440" t="s">
        <v>1316</v>
      </c>
      <c r="Z5440">
        <v>213.21600000000001</v>
      </c>
      <c r="AA5440">
        <v>3</v>
      </c>
      <c r="AB5440">
        <v>0.2</v>
      </c>
      <c r="AC5440" s="4">
        <v>15.991199999999992</v>
      </c>
    </row>
    <row r="5441" spans="1:29" x14ac:dyDescent="0.25">
      <c r="A5441" s="2">
        <v>5440</v>
      </c>
      <c r="B5441" t="s">
        <v>8643</v>
      </c>
      <c r="C5441" s="3">
        <v>42464</v>
      </c>
      <c r="D5441" s="3">
        <v>42469</v>
      </c>
      <c r="E5441" t="s">
        <v>25</v>
      </c>
      <c r="F5441">
        <f>VLOOKUP(E5441,SHIPMODE,2,FALSE)</f>
        <v>2</v>
      </c>
      <c r="G5441" t="s">
        <v>3954</v>
      </c>
      <c r="H5441" t="s">
        <v>2618</v>
      </c>
      <c r="I5441" t="s">
        <v>9</v>
      </c>
      <c r="J5441">
        <f>VLOOKUP(I5441,segmentID,2,FALSE)</f>
        <v>1</v>
      </c>
      <c r="K5441" t="s">
        <v>3255</v>
      </c>
      <c r="L5441">
        <f>VLOOKUP(K5441,country2,2,FALSE)</f>
        <v>1</v>
      </c>
      <c r="M5441" t="s">
        <v>138</v>
      </c>
      <c r="N5441">
        <f>VLOOKUP(Orders!M5441,city2,2,FALSE)</f>
        <v>21</v>
      </c>
      <c r="O5441" t="s">
        <v>139</v>
      </c>
      <c r="P5441">
        <f>VLOOKUP(O5441,state2,2,FALSE)</f>
        <v>16</v>
      </c>
      <c r="Q5441">
        <v>10035</v>
      </c>
      <c r="R5441" t="s">
        <v>79</v>
      </c>
      <c r="S5441">
        <f>VLOOKUP(R5441,region2,2,FALSE)</f>
        <v>4</v>
      </c>
      <c r="T5441" t="s">
        <v>5565</v>
      </c>
      <c r="U5441" t="s">
        <v>22</v>
      </c>
      <c r="V5441">
        <f>VLOOKUP(U5441,category2,2,FALSE)</f>
        <v>2</v>
      </c>
      <c r="W5441" t="s">
        <v>3231</v>
      </c>
      <c r="X5441">
        <f>VLOOKUP(W5441,subcat2,3,FALSE)</f>
        <v>9</v>
      </c>
      <c r="Y5441" t="s">
        <v>1847</v>
      </c>
      <c r="Z5441">
        <v>588.78399999999999</v>
      </c>
      <c r="AA5441">
        <v>2</v>
      </c>
      <c r="AB5441">
        <v>0.2</v>
      </c>
      <c r="AC5441" s="4">
        <v>183.99499999999998</v>
      </c>
    </row>
    <row r="5442" spans="1:29" x14ac:dyDescent="0.25">
      <c r="A5442" s="2">
        <v>5441</v>
      </c>
      <c r="B5442" t="s">
        <v>10158</v>
      </c>
      <c r="C5442" s="3">
        <v>43052</v>
      </c>
      <c r="D5442" s="3">
        <v>43057</v>
      </c>
      <c r="E5442" t="s">
        <v>7</v>
      </c>
      <c r="F5442">
        <f>VLOOKUP(E5442,SHIPMODE,2,FALSE)</f>
        <v>1</v>
      </c>
      <c r="G5442" t="s">
        <v>3901</v>
      </c>
      <c r="H5442" t="s">
        <v>2429</v>
      </c>
      <c r="I5442" t="s">
        <v>9</v>
      </c>
      <c r="J5442">
        <f>VLOOKUP(I5442,segmentID,2,FALSE)</f>
        <v>1</v>
      </c>
      <c r="K5442" t="s">
        <v>3255</v>
      </c>
      <c r="L5442">
        <f>VLOOKUP(K5442,country2,2,FALSE)</f>
        <v>1</v>
      </c>
      <c r="M5442" t="s">
        <v>2984</v>
      </c>
      <c r="N5442">
        <f>VLOOKUP(Orders!M5442,city2,2,FALSE)</f>
        <v>443</v>
      </c>
      <c r="O5442" t="s">
        <v>28</v>
      </c>
      <c r="P5442">
        <f>VLOOKUP(O5442,state2,2,FALSE)</f>
        <v>3</v>
      </c>
      <c r="Q5442">
        <v>33458</v>
      </c>
      <c r="R5442" t="s">
        <v>12</v>
      </c>
      <c r="S5442">
        <f>VLOOKUP(R5442,region2,2,FALSE)</f>
        <v>1</v>
      </c>
      <c r="T5442" t="s">
        <v>4769</v>
      </c>
      <c r="U5442" t="s">
        <v>22</v>
      </c>
      <c r="V5442">
        <f>VLOOKUP(U5442,category2,2,FALSE)</f>
        <v>2</v>
      </c>
      <c r="W5442" t="s">
        <v>3229</v>
      </c>
      <c r="X5442">
        <f>VLOOKUP(W5442,subcat2,3,FALSE)</f>
        <v>7</v>
      </c>
      <c r="Y5442" t="s">
        <v>2594</v>
      </c>
      <c r="Z5442">
        <v>2.0640000000000001</v>
      </c>
      <c r="AA5442">
        <v>1</v>
      </c>
      <c r="AB5442">
        <v>0.2</v>
      </c>
      <c r="AC5442" s="4">
        <v>0.15480000000000005</v>
      </c>
    </row>
    <row r="5443" spans="1:29" x14ac:dyDescent="0.25">
      <c r="A5443" s="2">
        <v>5442</v>
      </c>
      <c r="B5443" t="s">
        <v>10159</v>
      </c>
      <c r="C5443" s="3">
        <v>42987</v>
      </c>
      <c r="D5443" s="3">
        <v>42991</v>
      </c>
      <c r="E5443" t="s">
        <v>25</v>
      </c>
      <c r="F5443">
        <f>VLOOKUP(E5443,SHIPMODE,2,FALSE)</f>
        <v>2</v>
      </c>
      <c r="G5443" t="s">
        <v>3737</v>
      </c>
      <c r="H5443" t="s">
        <v>1775</v>
      </c>
      <c r="I5443" t="s">
        <v>9</v>
      </c>
      <c r="J5443">
        <f>VLOOKUP(I5443,segmentID,2,FALSE)</f>
        <v>1</v>
      </c>
      <c r="K5443" t="s">
        <v>3255</v>
      </c>
      <c r="L5443">
        <f>VLOOKUP(K5443,country2,2,FALSE)</f>
        <v>1</v>
      </c>
      <c r="M5443" t="s">
        <v>1737</v>
      </c>
      <c r="N5443">
        <f>VLOOKUP(Orders!M5443,city2,2,FALSE)</f>
        <v>221</v>
      </c>
      <c r="O5443" t="s">
        <v>160</v>
      </c>
      <c r="P5443">
        <f>VLOOKUP(O5443,state2,2,FALSE)</f>
        <v>17</v>
      </c>
      <c r="Q5443">
        <v>85301</v>
      </c>
      <c r="R5443" t="s">
        <v>21</v>
      </c>
      <c r="S5443">
        <f>VLOOKUP(R5443,region2,2,FALSE)</f>
        <v>2</v>
      </c>
      <c r="T5443" t="s">
        <v>4074</v>
      </c>
      <c r="U5443" t="s">
        <v>22</v>
      </c>
      <c r="V5443">
        <f>VLOOKUP(U5443,category2,2,FALSE)</f>
        <v>2</v>
      </c>
      <c r="W5443" t="s">
        <v>45</v>
      </c>
      <c r="X5443">
        <f>VLOOKUP(W5443,subcat2,3,FALSE)</f>
        <v>11</v>
      </c>
      <c r="Y5443" t="s">
        <v>2461</v>
      </c>
      <c r="Z5443">
        <v>6.3680000000000003</v>
      </c>
      <c r="AA5443">
        <v>2</v>
      </c>
      <c r="AB5443">
        <v>0.2</v>
      </c>
      <c r="AC5443" s="4">
        <v>2.3879999999999999</v>
      </c>
    </row>
    <row r="5444" spans="1:29" x14ac:dyDescent="0.25">
      <c r="A5444" s="2">
        <v>5443</v>
      </c>
      <c r="B5444" t="s">
        <v>7455</v>
      </c>
      <c r="C5444" s="3">
        <v>42111</v>
      </c>
      <c r="D5444" s="3">
        <v>42117</v>
      </c>
      <c r="E5444" t="s">
        <v>25</v>
      </c>
      <c r="F5444">
        <f>VLOOKUP(E5444,SHIPMODE,2,FALSE)</f>
        <v>2</v>
      </c>
      <c r="G5444" t="s">
        <v>3596</v>
      </c>
      <c r="H5444" t="s">
        <v>1287</v>
      </c>
      <c r="I5444" t="s">
        <v>9</v>
      </c>
      <c r="J5444">
        <f>VLOOKUP(I5444,segmentID,2,FALSE)</f>
        <v>1</v>
      </c>
      <c r="K5444" t="s">
        <v>3255</v>
      </c>
      <c r="L5444">
        <f>VLOOKUP(K5444,country2,2,FALSE)</f>
        <v>1</v>
      </c>
      <c r="M5444" t="s">
        <v>138</v>
      </c>
      <c r="N5444">
        <f>VLOOKUP(Orders!M5444,city2,2,FALSE)</f>
        <v>21</v>
      </c>
      <c r="O5444" t="s">
        <v>139</v>
      </c>
      <c r="P5444">
        <f>VLOOKUP(O5444,state2,2,FALSE)</f>
        <v>16</v>
      </c>
      <c r="Q5444">
        <v>10035</v>
      </c>
      <c r="R5444" t="s">
        <v>79</v>
      </c>
      <c r="S5444">
        <f>VLOOKUP(R5444,region2,2,FALSE)</f>
        <v>4</v>
      </c>
      <c r="T5444" t="s">
        <v>4857</v>
      </c>
      <c r="U5444" t="s">
        <v>35</v>
      </c>
      <c r="V5444">
        <f>VLOOKUP(U5444,category2,2,FALSE)</f>
        <v>3</v>
      </c>
      <c r="W5444" t="s">
        <v>3232</v>
      </c>
      <c r="X5444">
        <f>VLOOKUP(W5444,subcat2,3,FALSE)</f>
        <v>12</v>
      </c>
      <c r="Y5444" t="s">
        <v>2774</v>
      </c>
      <c r="Z5444">
        <v>99.6</v>
      </c>
      <c r="AA5444">
        <v>1</v>
      </c>
      <c r="AB5444">
        <v>0</v>
      </c>
      <c r="AC5444" s="4">
        <v>36.851999999999997</v>
      </c>
    </row>
    <row r="5445" spans="1:29" x14ac:dyDescent="0.25">
      <c r="A5445" s="2">
        <v>5444</v>
      </c>
      <c r="B5445" t="s">
        <v>7455</v>
      </c>
      <c r="C5445" s="3">
        <v>42111</v>
      </c>
      <c r="D5445" s="3">
        <v>42117</v>
      </c>
      <c r="E5445" t="s">
        <v>25</v>
      </c>
      <c r="F5445">
        <f>VLOOKUP(E5445,SHIPMODE,2,FALSE)</f>
        <v>2</v>
      </c>
      <c r="G5445" t="s">
        <v>3596</v>
      </c>
      <c r="H5445" t="s">
        <v>1287</v>
      </c>
      <c r="I5445" t="s">
        <v>9</v>
      </c>
      <c r="J5445">
        <f>VLOOKUP(I5445,segmentID,2,FALSE)</f>
        <v>1</v>
      </c>
      <c r="K5445" t="s">
        <v>3255</v>
      </c>
      <c r="L5445">
        <f>VLOOKUP(K5445,country2,2,FALSE)</f>
        <v>1</v>
      </c>
      <c r="M5445" t="s">
        <v>138</v>
      </c>
      <c r="N5445">
        <f>VLOOKUP(Orders!M5445,city2,2,FALSE)</f>
        <v>21</v>
      </c>
      <c r="O5445" t="s">
        <v>139</v>
      </c>
      <c r="P5445">
        <f>VLOOKUP(O5445,state2,2,FALSE)</f>
        <v>16</v>
      </c>
      <c r="Q5445">
        <v>10035</v>
      </c>
      <c r="R5445" t="s">
        <v>79</v>
      </c>
      <c r="S5445">
        <f>VLOOKUP(R5445,region2,2,FALSE)</f>
        <v>4</v>
      </c>
      <c r="T5445" t="s">
        <v>5201</v>
      </c>
      <c r="U5445" t="s">
        <v>22</v>
      </c>
      <c r="V5445">
        <f>VLOOKUP(U5445,category2,2,FALSE)</f>
        <v>2</v>
      </c>
      <c r="W5445" t="s">
        <v>3231</v>
      </c>
      <c r="X5445">
        <f>VLOOKUP(W5445,subcat2,3,FALSE)</f>
        <v>9</v>
      </c>
      <c r="Y5445" t="s">
        <v>821</v>
      </c>
      <c r="Z5445">
        <v>62.296000000000006</v>
      </c>
      <c r="AA5445">
        <v>13</v>
      </c>
      <c r="AB5445">
        <v>0.2</v>
      </c>
      <c r="AC5445" s="4">
        <v>21.024899999999999</v>
      </c>
    </row>
    <row r="5446" spans="1:29" x14ac:dyDescent="0.25">
      <c r="A5446" s="2">
        <v>5445</v>
      </c>
      <c r="B5446" t="s">
        <v>7455</v>
      </c>
      <c r="C5446" s="3">
        <v>42111</v>
      </c>
      <c r="D5446" s="3">
        <v>42117</v>
      </c>
      <c r="E5446" t="s">
        <v>25</v>
      </c>
      <c r="F5446">
        <f>VLOOKUP(E5446,SHIPMODE,2,FALSE)</f>
        <v>2</v>
      </c>
      <c r="G5446" t="s">
        <v>3596</v>
      </c>
      <c r="H5446" t="s">
        <v>1287</v>
      </c>
      <c r="I5446" t="s">
        <v>9</v>
      </c>
      <c r="J5446">
        <f>VLOOKUP(I5446,segmentID,2,FALSE)</f>
        <v>1</v>
      </c>
      <c r="K5446" t="s">
        <v>3255</v>
      </c>
      <c r="L5446">
        <f>VLOOKUP(K5446,country2,2,FALSE)</f>
        <v>1</v>
      </c>
      <c r="M5446" t="s">
        <v>138</v>
      </c>
      <c r="N5446">
        <f>VLOOKUP(Orders!M5446,city2,2,FALSE)</f>
        <v>21</v>
      </c>
      <c r="O5446" t="s">
        <v>139</v>
      </c>
      <c r="P5446">
        <f>VLOOKUP(O5446,state2,2,FALSE)</f>
        <v>16</v>
      </c>
      <c r="Q5446">
        <v>10035</v>
      </c>
      <c r="R5446" t="s">
        <v>79</v>
      </c>
      <c r="S5446">
        <f>VLOOKUP(R5446,region2,2,FALSE)</f>
        <v>4</v>
      </c>
      <c r="T5446" t="s">
        <v>5800</v>
      </c>
      <c r="U5446" t="s">
        <v>22</v>
      </c>
      <c r="V5446">
        <f>VLOOKUP(U5446,category2,2,FALSE)</f>
        <v>2</v>
      </c>
      <c r="W5446" t="s">
        <v>3229</v>
      </c>
      <c r="X5446">
        <f>VLOOKUP(W5446,subcat2,3,FALSE)</f>
        <v>7</v>
      </c>
      <c r="Y5446" t="s">
        <v>546</v>
      </c>
      <c r="Z5446">
        <v>10.709999999999999</v>
      </c>
      <c r="AA5446">
        <v>3</v>
      </c>
      <c r="AB5446">
        <v>0</v>
      </c>
      <c r="AC5446" s="4">
        <v>2.7845999999999997</v>
      </c>
    </row>
    <row r="5447" spans="1:29" x14ac:dyDescent="0.25">
      <c r="A5447" s="2">
        <v>5446</v>
      </c>
      <c r="B5447" t="s">
        <v>8644</v>
      </c>
      <c r="C5447" s="3">
        <v>42576</v>
      </c>
      <c r="D5447" s="3">
        <v>42580</v>
      </c>
      <c r="E5447" t="s">
        <v>25</v>
      </c>
      <c r="F5447">
        <f>VLOOKUP(E5447,SHIPMODE,2,FALSE)</f>
        <v>2</v>
      </c>
      <c r="G5447" t="s">
        <v>3591</v>
      </c>
      <c r="H5447" t="s">
        <v>1274</v>
      </c>
      <c r="I5447" t="s">
        <v>52</v>
      </c>
      <c r="J5447">
        <f>VLOOKUP(I5447,segmentID,2,FALSE)</f>
        <v>3</v>
      </c>
      <c r="K5447" t="s">
        <v>3255</v>
      </c>
      <c r="L5447">
        <f>VLOOKUP(K5447,country2,2,FALSE)</f>
        <v>1</v>
      </c>
      <c r="M5447" t="s">
        <v>95</v>
      </c>
      <c r="N5447">
        <f>VLOOKUP(Orders!M5447,city2,2,FALSE)</f>
        <v>13</v>
      </c>
      <c r="O5447" t="s">
        <v>54</v>
      </c>
      <c r="P5447">
        <f>VLOOKUP(O5447,state2,2,FALSE)</f>
        <v>6</v>
      </c>
      <c r="Q5447">
        <v>77041</v>
      </c>
      <c r="R5447" t="s">
        <v>55</v>
      </c>
      <c r="S5447">
        <f>VLOOKUP(R5447,region2,2,FALSE)</f>
        <v>3</v>
      </c>
      <c r="T5447" t="s">
        <v>5325</v>
      </c>
      <c r="U5447" t="s">
        <v>22</v>
      </c>
      <c r="V5447">
        <f>VLOOKUP(U5447,category2,2,FALSE)</f>
        <v>2</v>
      </c>
      <c r="W5447" t="s">
        <v>103</v>
      </c>
      <c r="X5447">
        <f>VLOOKUP(W5447,subcat2,3,FALSE)</f>
        <v>13</v>
      </c>
      <c r="Y5447" t="s">
        <v>1336</v>
      </c>
      <c r="Z5447">
        <v>20.936000000000003</v>
      </c>
      <c r="AA5447">
        <v>1</v>
      </c>
      <c r="AB5447">
        <v>0.2</v>
      </c>
      <c r="AC5447" s="4">
        <v>7.0659000000000001</v>
      </c>
    </row>
    <row r="5448" spans="1:29" x14ac:dyDescent="0.25">
      <c r="A5448" s="2">
        <v>5447</v>
      </c>
      <c r="B5448" t="s">
        <v>8645</v>
      </c>
      <c r="C5448" s="3">
        <v>42608</v>
      </c>
      <c r="D5448" s="3">
        <v>42613</v>
      </c>
      <c r="E5448" t="s">
        <v>25</v>
      </c>
      <c r="F5448">
        <f>VLOOKUP(E5448,SHIPMODE,2,FALSE)</f>
        <v>2</v>
      </c>
      <c r="G5448" t="s">
        <v>3367</v>
      </c>
      <c r="H5448" t="s">
        <v>472</v>
      </c>
      <c r="I5448" t="s">
        <v>18</v>
      </c>
      <c r="J5448">
        <f>VLOOKUP(I5448,segmentID,2,FALSE)</f>
        <v>2</v>
      </c>
      <c r="K5448" t="s">
        <v>3255</v>
      </c>
      <c r="L5448">
        <f>VLOOKUP(K5448,country2,2,FALSE)</f>
        <v>1</v>
      </c>
      <c r="M5448" t="s">
        <v>138</v>
      </c>
      <c r="N5448">
        <f>VLOOKUP(Orders!M5448,city2,2,FALSE)</f>
        <v>21</v>
      </c>
      <c r="O5448" t="s">
        <v>139</v>
      </c>
      <c r="P5448">
        <f>VLOOKUP(O5448,state2,2,FALSE)</f>
        <v>16</v>
      </c>
      <c r="Q5448">
        <v>10035</v>
      </c>
      <c r="R5448" t="s">
        <v>79</v>
      </c>
      <c r="S5448">
        <f>VLOOKUP(R5448,region2,2,FALSE)</f>
        <v>4</v>
      </c>
      <c r="T5448" t="s">
        <v>4981</v>
      </c>
      <c r="U5448" t="s">
        <v>35</v>
      </c>
      <c r="V5448">
        <f>VLOOKUP(U5448,category2,2,FALSE)</f>
        <v>3</v>
      </c>
      <c r="W5448" t="s">
        <v>3230</v>
      </c>
      <c r="X5448">
        <f>VLOOKUP(W5448,subcat2,3,FALSE)</f>
        <v>8</v>
      </c>
      <c r="Y5448" t="s">
        <v>2780</v>
      </c>
      <c r="Z5448">
        <v>33</v>
      </c>
      <c r="AA5448">
        <v>6</v>
      </c>
      <c r="AB5448">
        <v>0</v>
      </c>
      <c r="AC5448" s="4">
        <v>8.25</v>
      </c>
    </row>
    <row r="5449" spans="1:29" x14ac:dyDescent="0.25">
      <c r="A5449" s="2">
        <v>5448</v>
      </c>
      <c r="B5449" t="s">
        <v>8645</v>
      </c>
      <c r="C5449" s="3">
        <v>42608</v>
      </c>
      <c r="D5449" s="3">
        <v>42613</v>
      </c>
      <c r="E5449" t="s">
        <v>25</v>
      </c>
      <c r="F5449">
        <f>VLOOKUP(E5449,SHIPMODE,2,FALSE)</f>
        <v>2</v>
      </c>
      <c r="G5449" t="s">
        <v>3367</v>
      </c>
      <c r="H5449" t="s">
        <v>472</v>
      </c>
      <c r="I5449" t="s">
        <v>18</v>
      </c>
      <c r="J5449">
        <f>VLOOKUP(I5449,segmentID,2,FALSE)</f>
        <v>2</v>
      </c>
      <c r="K5449" t="s">
        <v>3255</v>
      </c>
      <c r="L5449">
        <f>VLOOKUP(K5449,country2,2,FALSE)</f>
        <v>1</v>
      </c>
      <c r="M5449" t="s">
        <v>138</v>
      </c>
      <c r="N5449">
        <f>VLOOKUP(Orders!M5449,city2,2,FALSE)</f>
        <v>21</v>
      </c>
      <c r="O5449" t="s">
        <v>139</v>
      </c>
      <c r="P5449">
        <f>VLOOKUP(O5449,state2,2,FALSE)</f>
        <v>16</v>
      </c>
      <c r="Q5449">
        <v>10035</v>
      </c>
      <c r="R5449" t="s">
        <v>79</v>
      </c>
      <c r="S5449">
        <f>VLOOKUP(R5449,region2,2,FALSE)</f>
        <v>4</v>
      </c>
      <c r="T5449" t="s">
        <v>5309</v>
      </c>
      <c r="U5449" t="s">
        <v>35</v>
      </c>
      <c r="V5449">
        <f>VLOOKUP(U5449,category2,2,FALSE)</f>
        <v>3</v>
      </c>
      <c r="W5449" t="s">
        <v>3232</v>
      </c>
      <c r="X5449">
        <f>VLOOKUP(W5449,subcat2,3,FALSE)</f>
        <v>12</v>
      </c>
      <c r="Y5449" t="s">
        <v>1394</v>
      </c>
      <c r="Z5449">
        <v>249.95000000000002</v>
      </c>
      <c r="AA5449">
        <v>5</v>
      </c>
      <c r="AB5449">
        <v>0</v>
      </c>
      <c r="AC5449" s="4">
        <v>87.482499999999987</v>
      </c>
    </row>
    <row r="5450" spans="1:29" x14ac:dyDescent="0.25">
      <c r="A5450" s="2">
        <v>5449</v>
      </c>
      <c r="B5450" t="s">
        <v>6457</v>
      </c>
      <c r="C5450" s="3">
        <v>41894</v>
      </c>
      <c r="D5450" s="3">
        <v>41901</v>
      </c>
      <c r="E5450" t="s">
        <v>25</v>
      </c>
      <c r="F5450">
        <f>VLOOKUP(E5450,SHIPMODE,2,FALSE)</f>
        <v>2</v>
      </c>
      <c r="G5450" t="s">
        <v>3893</v>
      </c>
      <c r="H5450" t="s">
        <v>2408</v>
      </c>
      <c r="I5450" t="s">
        <v>52</v>
      </c>
      <c r="J5450">
        <f>VLOOKUP(I5450,segmentID,2,FALSE)</f>
        <v>3</v>
      </c>
      <c r="K5450" t="s">
        <v>3255</v>
      </c>
      <c r="L5450">
        <f>VLOOKUP(K5450,country2,2,FALSE)</f>
        <v>1</v>
      </c>
      <c r="M5450" t="s">
        <v>1955</v>
      </c>
      <c r="N5450">
        <f>VLOOKUP(Orders!M5450,city2,2,FALSE)</f>
        <v>251</v>
      </c>
      <c r="O5450" t="s">
        <v>1956</v>
      </c>
      <c r="P5450">
        <f>VLOOKUP(O5450,state2,2,FALSE)</f>
        <v>42</v>
      </c>
      <c r="Q5450">
        <v>66062</v>
      </c>
      <c r="R5450" t="s">
        <v>55</v>
      </c>
      <c r="S5450">
        <f>VLOOKUP(R5450,region2,2,FALSE)</f>
        <v>3</v>
      </c>
      <c r="T5450" t="s">
        <v>5489</v>
      </c>
      <c r="U5450" t="s">
        <v>22</v>
      </c>
      <c r="V5450">
        <f>VLOOKUP(U5450,category2,2,FALSE)</f>
        <v>2</v>
      </c>
      <c r="W5450" t="s">
        <v>3233</v>
      </c>
      <c r="X5450">
        <f>VLOOKUP(W5450,subcat2,3,FALSE)</f>
        <v>15</v>
      </c>
      <c r="Y5450" t="s">
        <v>2475</v>
      </c>
      <c r="Z5450">
        <v>357.93</v>
      </c>
      <c r="AA5450">
        <v>3</v>
      </c>
      <c r="AB5450">
        <v>0</v>
      </c>
      <c r="AC5450" s="4">
        <v>7.158600000000007</v>
      </c>
    </row>
    <row r="5451" spans="1:29" x14ac:dyDescent="0.25">
      <c r="A5451" s="2">
        <v>5450</v>
      </c>
      <c r="B5451" t="s">
        <v>6457</v>
      </c>
      <c r="C5451" s="3">
        <v>41894</v>
      </c>
      <c r="D5451" s="3">
        <v>41901</v>
      </c>
      <c r="E5451" t="s">
        <v>25</v>
      </c>
      <c r="F5451">
        <f>VLOOKUP(E5451,SHIPMODE,2,FALSE)</f>
        <v>2</v>
      </c>
      <c r="G5451" t="s">
        <v>3893</v>
      </c>
      <c r="H5451" t="s">
        <v>2408</v>
      </c>
      <c r="I5451" t="s">
        <v>52</v>
      </c>
      <c r="J5451">
        <f>VLOOKUP(I5451,segmentID,2,FALSE)</f>
        <v>3</v>
      </c>
      <c r="K5451" t="s">
        <v>3255</v>
      </c>
      <c r="L5451">
        <f>VLOOKUP(K5451,country2,2,FALSE)</f>
        <v>1</v>
      </c>
      <c r="M5451" t="s">
        <v>1955</v>
      </c>
      <c r="N5451">
        <f>VLOOKUP(Orders!M5451,city2,2,FALSE)</f>
        <v>251</v>
      </c>
      <c r="O5451" t="s">
        <v>1956</v>
      </c>
      <c r="P5451">
        <f>VLOOKUP(O5451,state2,2,FALSE)</f>
        <v>42</v>
      </c>
      <c r="Q5451">
        <v>66062</v>
      </c>
      <c r="R5451" t="s">
        <v>55</v>
      </c>
      <c r="S5451">
        <f>VLOOKUP(R5451,region2,2,FALSE)</f>
        <v>3</v>
      </c>
      <c r="T5451" t="s">
        <v>5750</v>
      </c>
      <c r="U5451" t="s">
        <v>35</v>
      </c>
      <c r="V5451">
        <f>VLOOKUP(U5451,category2,2,FALSE)</f>
        <v>3</v>
      </c>
      <c r="W5451" t="s">
        <v>3232</v>
      </c>
      <c r="X5451">
        <f>VLOOKUP(W5451,subcat2,3,FALSE)</f>
        <v>12</v>
      </c>
      <c r="Y5451" t="s">
        <v>2902</v>
      </c>
      <c r="Z5451">
        <v>57.400000000000006</v>
      </c>
      <c r="AA5451">
        <v>5</v>
      </c>
      <c r="AB5451">
        <v>0</v>
      </c>
      <c r="AC5451" s="4">
        <v>10.905999999999993</v>
      </c>
    </row>
    <row r="5452" spans="1:29" x14ac:dyDescent="0.25">
      <c r="A5452" s="2">
        <v>5451</v>
      </c>
      <c r="B5452" t="s">
        <v>6457</v>
      </c>
      <c r="C5452" s="3">
        <v>41894</v>
      </c>
      <c r="D5452" s="3">
        <v>41901</v>
      </c>
      <c r="E5452" t="s">
        <v>25</v>
      </c>
      <c r="F5452">
        <f>VLOOKUP(E5452,SHIPMODE,2,FALSE)</f>
        <v>2</v>
      </c>
      <c r="G5452" t="s">
        <v>3893</v>
      </c>
      <c r="H5452" t="s">
        <v>2408</v>
      </c>
      <c r="I5452" t="s">
        <v>52</v>
      </c>
      <c r="J5452">
        <f>VLOOKUP(I5452,segmentID,2,FALSE)</f>
        <v>3</v>
      </c>
      <c r="K5452" t="s">
        <v>3255</v>
      </c>
      <c r="L5452">
        <f>VLOOKUP(K5452,country2,2,FALSE)</f>
        <v>1</v>
      </c>
      <c r="M5452" t="s">
        <v>1955</v>
      </c>
      <c r="N5452">
        <f>VLOOKUP(Orders!M5452,city2,2,FALSE)</f>
        <v>251</v>
      </c>
      <c r="O5452" t="s">
        <v>1956</v>
      </c>
      <c r="P5452">
        <f>VLOOKUP(O5452,state2,2,FALSE)</f>
        <v>42</v>
      </c>
      <c r="Q5452">
        <v>66062</v>
      </c>
      <c r="R5452" t="s">
        <v>55</v>
      </c>
      <c r="S5452">
        <f>VLOOKUP(R5452,region2,2,FALSE)</f>
        <v>3</v>
      </c>
      <c r="T5452" t="s">
        <v>4982</v>
      </c>
      <c r="U5452" t="s">
        <v>22</v>
      </c>
      <c r="V5452">
        <f>VLOOKUP(U5452,category2,2,FALSE)</f>
        <v>2</v>
      </c>
      <c r="W5452" t="s">
        <v>3231</v>
      </c>
      <c r="X5452">
        <f>VLOOKUP(W5452,subcat2,3,FALSE)</f>
        <v>9</v>
      </c>
      <c r="Y5452" t="s">
        <v>1241</v>
      </c>
      <c r="Z5452">
        <v>331.96</v>
      </c>
      <c r="AA5452">
        <v>2</v>
      </c>
      <c r="AB5452">
        <v>0</v>
      </c>
      <c r="AC5452" s="4">
        <v>149.38199999999998</v>
      </c>
    </row>
    <row r="5453" spans="1:29" x14ac:dyDescent="0.25">
      <c r="A5453" s="2">
        <v>5452</v>
      </c>
      <c r="B5453" t="s">
        <v>6457</v>
      </c>
      <c r="C5453" s="3">
        <v>41894</v>
      </c>
      <c r="D5453" s="3">
        <v>41901</v>
      </c>
      <c r="E5453" t="s">
        <v>25</v>
      </c>
      <c r="F5453">
        <f>VLOOKUP(E5453,SHIPMODE,2,FALSE)</f>
        <v>2</v>
      </c>
      <c r="G5453" t="s">
        <v>3893</v>
      </c>
      <c r="H5453" t="s">
        <v>2408</v>
      </c>
      <c r="I5453" t="s">
        <v>52</v>
      </c>
      <c r="J5453">
        <f>VLOOKUP(I5453,segmentID,2,FALSE)</f>
        <v>3</v>
      </c>
      <c r="K5453" t="s">
        <v>3255</v>
      </c>
      <c r="L5453">
        <f>VLOOKUP(K5453,country2,2,FALSE)</f>
        <v>1</v>
      </c>
      <c r="M5453" t="s">
        <v>1955</v>
      </c>
      <c r="N5453">
        <f>VLOOKUP(Orders!M5453,city2,2,FALSE)</f>
        <v>251</v>
      </c>
      <c r="O5453" t="s">
        <v>1956</v>
      </c>
      <c r="P5453">
        <f>VLOOKUP(O5453,state2,2,FALSE)</f>
        <v>42</v>
      </c>
      <c r="Q5453">
        <v>66062</v>
      </c>
      <c r="R5453" t="s">
        <v>55</v>
      </c>
      <c r="S5453">
        <f>VLOOKUP(R5453,region2,2,FALSE)</f>
        <v>3</v>
      </c>
      <c r="T5453" t="s">
        <v>5559</v>
      </c>
      <c r="U5453" t="s">
        <v>13</v>
      </c>
      <c r="V5453">
        <f>VLOOKUP(U5453,category2,2,FALSE)</f>
        <v>1</v>
      </c>
      <c r="W5453" t="s">
        <v>3228</v>
      </c>
      <c r="X5453">
        <f>VLOOKUP(W5453,subcat2,3,FALSE)</f>
        <v>6</v>
      </c>
      <c r="Y5453" t="s">
        <v>208</v>
      </c>
      <c r="Z5453">
        <v>40.56</v>
      </c>
      <c r="AA5453">
        <v>2</v>
      </c>
      <c r="AB5453">
        <v>0</v>
      </c>
      <c r="AC5453" s="4">
        <v>12.979199999999999</v>
      </c>
    </row>
    <row r="5454" spans="1:29" x14ac:dyDescent="0.25">
      <c r="A5454" s="2">
        <v>5453</v>
      </c>
      <c r="B5454" t="s">
        <v>8646</v>
      </c>
      <c r="C5454" s="3">
        <v>42573</v>
      </c>
      <c r="D5454" s="3">
        <v>42580</v>
      </c>
      <c r="E5454" t="s">
        <v>25</v>
      </c>
      <c r="F5454">
        <f>VLOOKUP(E5454,SHIPMODE,2,FALSE)</f>
        <v>2</v>
      </c>
      <c r="G5454" t="s">
        <v>3862</v>
      </c>
      <c r="H5454" t="s">
        <v>2259</v>
      </c>
      <c r="I5454" t="s">
        <v>52</v>
      </c>
      <c r="J5454">
        <f>VLOOKUP(I5454,segmentID,2,FALSE)</f>
        <v>3</v>
      </c>
      <c r="K5454" t="s">
        <v>3255</v>
      </c>
      <c r="L5454">
        <f>VLOOKUP(K5454,country2,2,FALSE)</f>
        <v>1</v>
      </c>
      <c r="M5454" t="s">
        <v>2306</v>
      </c>
      <c r="N5454">
        <f>VLOOKUP(Orders!M5454,city2,2,FALSE)</f>
        <v>307</v>
      </c>
      <c r="O5454" t="s">
        <v>674</v>
      </c>
      <c r="P5454">
        <f>VLOOKUP(O5454,state2,2,FALSE)</f>
        <v>34</v>
      </c>
      <c r="Q5454">
        <v>89431</v>
      </c>
      <c r="R5454" t="s">
        <v>21</v>
      </c>
      <c r="S5454">
        <f>VLOOKUP(R5454,region2,2,FALSE)</f>
        <v>2</v>
      </c>
      <c r="T5454" t="s">
        <v>4703</v>
      </c>
      <c r="U5454" t="s">
        <v>22</v>
      </c>
      <c r="V5454">
        <f>VLOOKUP(U5454,category2,2,FALSE)</f>
        <v>2</v>
      </c>
      <c r="W5454" t="s">
        <v>3233</v>
      </c>
      <c r="X5454">
        <f>VLOOKUP(W5454,subcat2,3,FALSE)</f>
        <v>15</v>
      </c>
      <c r="Y5454" t="s">
        <v>854</v>
      </c>
      <c r="Z5454">
        <v>86.199999999999989</v>
      </c>
      <c r="AA5454">
        <v>5</v>
      </c>
      <c r="AB5454">
        <v>0</v>
      </c>
      <c r="AC5454" s="4">
        <v>24.997999999999987</v>
      </c>
    </row>
    <row r="5455" spans="1:29" x14ac:dyDescent="0.25">
      <c r="A5455" s="2">
        <v>5454</v>
      </c>
      <c r="B5455" t="s">
        <v>10160</v>
      </c>
      <c r="C5455" s="3">
        <v>42874</v>
      </c>
      <c r="D5455" s="3">
        <v>42878</v>
      </c>
      <c r="E5455" t="s">
        <v>25</v>
      </c>
      <c r="F5455">
        <f>VLOOKUP(E5455,SHIPMODE,2,FALSE)</f>
        <v>2</v>
      </c>
      <c r="G5455" t="s">
        <v>3856</v>
      </c>
      <c r="H5455" t="s">
        <v>2237</v>
      </c>
      <c r="I5455" t="s">
        <v>18</v>
      </c>
      <c r="J5455">
        <f>VLOOKUP(I5455,segmentID,2,FALSE)</f>
        <v>2</v>
      </c>
      <c r="K5455" t="s">
        <v>3255</v>
      </c>
      <c r="L5455">
        <f>VLOOKUP(K5455,country2,2,FALSE)</f>
        <v>1</v>
      </c>
      <c r="M5455" t="s">
        <v>1391</v>
      </c>
      <c r="N5455">
        <f>VLOOKUP(Orders!M5455,city2,2,FALSE)</f>
        <v>180</v>
      </c>
      <c r="O5455" t="s">
        <v>110</v>
      </c>
      <c r="P5455">
        <f>VLOOKUP(O5455,state2,2,FALSE)</f>
        <v>11</v>
      </c>
      <c r="Q5455">
        <v>61107</v>
      </c>
      <c r="R5455" t="s">
        <v>55</v>
      </c>
      <c r="S5455">
        <f>VLOOKUP(R5455,region2,2,FALSE)</f>
        <v>3</v>
      </c>
      <c r="T5455" t="s">
        <v>5651</v>
      </c>
      <c r="U5455" t="s">
        <v>22</v>
      </c>
      <c r="V5455">
        <f>VLOOKUP(U5455,category2,2,FALSE)</f>
        <v>2</v>
      </c>
      <c r="W5455" t="s">
        <v>45</v>
      </c>
      <c r="X5455">
        <f>VLOOKUP(W5455,subcat2,3,FALSE)</f>
        <v>11</v>
      </c>
      <c r="Y5455" t="s">
        <v>691</v>
      </c>
      <c r="Z5455">
        <v>38.016000000000005</v>
      </c>
      <c r="AA5455">
        <v>6</v>
      </c>
      <c r="AB5455">
        <v>0.2</v>
      </c>
      <c r="AC5455" s="4">
        <v>13.780799999999996</v>
      </c>
    </row>
    <row r="5456" spans="1:29" x14ac:dyDescent="0.25">
      <c r="A5456" s="2">
        <v>5455</v>
      </c>
      <c r="B5456" t="s">
        <v>10161</v>
      </c>
      <c r="C5456" s="3">
        <v>42853</v>
      </c>
      <c r="D5456" s="3">
        <v>42857</v>
      </c>
      <c r="E5456" t="s">
        <v>25</v>
      </c>
      <c r="F5456">
        <f>VLOOKUP(E5456,SHIPMODE,2,FALSE)</f>
        <v>2</v>
      </c>
      <c r="G5456" t="s">
        <v>3459</v>
      </c>
      <c r="H5456" t="s">
        <v>845</v>
      </c>
      <c r="I5456" t="s">
        <v>18</v>
      </c>
      <c r="J5456">
        <f>VLOOKUP(I5456,segmentID,2,FALSE)</f>
        <v>2</v>
      </c>
      <c r="K5456" t="s">
        <v>3255</v>
      </c>
      <c r="L5456">
        <f>VLOOKUP(K5456,country2,2,FALSE)</f>
        <v>1</v>
      </c>
      <c r="M5456" t="s">
        <v>77</v>
      </c>
      <c r="N5456">
        <f>VLOOKUP(Orders!M5456,city2,2,FALSE)</f>
        <v>11</v>
      </c>
      <c r="O5456" t="s">
        <v>78</v>
      </c>
      <c r="P5456">
        <f>VLOOKUP(O5456,state2,2,FALSE)</f>
        <v>10</v>
      </c>
      <c r="Q5456">
        <v>19143</v>
      </c>
      <c r="R5456" t="s">
        <v>79</v>
      </c>
      <c r="S5456">
        <f>VLOOKUP(R5456,region2,2,FALSE)</f>
        <v>4</v>
      </c>
      <c r="T5456" t="s">
        <v>4570</v>
      </c>
      <c r="U5456" t="s">
        <v>22</v>
      </c>
      <c r="V5456">
        <f>VLOOKUP(U5456,category2,2,FALSE)</f>
        <v>2</v>
      </c>
      <c r="W5456" t="s">
        <v>3227</v>
      </c>
      <c r="X5456">
        <f>VLOOKUP(W5456,subcat2,3,FALSE)</f>
        <v>5</v>
      </c>
      <c r="Y5456" t="s">
        <v>624</v>
      </c>
      <c r="Z5456">
        <v>8.3840000000000003</v>
      </c>
      <c r="AA5456">
        <v>1</v>
      </c>
      <c r="AB5456">
        <v>0.2</v>
      </c>
      <c r="AC5456" s="4">
        <v>0.73360000000000003</v>
      </c>
    </row>
    <row r="5457" spans="1:29" x14ac:dyDescent="0.25">
      <c r="A5457" s="2">
        <v>5456</v>
      </c>
      <c r="B5457" t="s">
        <v>10161</v>
      </c>
      <c r="C5457" s="3">
        <v>42853</v>
      </c>
      <c r="D5457" s="3">
        <v>42857</v>
      </c>
      <c r="E5457" t="s">
        <v>25</v>
      </c>
      <c r="F5457">
        <f>VLOOKUP(E5457,SHIPMODE,2,FALSE)</f>
        <v>2</v>
      </c>
      <c r="G5457" t="s">
        <v>3459</v>
      </c>
      <c r="H5457" t="s">
        <v>845</v>
      </c>
      <c r="I5457" t="s">
        <v>18</v>
      </c>
      <c r="J5457">
        <f>VLOOKUP(I5457,segmentID,2,FALSE)</f>
        <v>2</v>
      </c>
      <c r="K5457" t="s">
        <v>3255</v>
      </c>
      <c r="L5457">
        <f>VLOOKUP(K5457,country2,2,FALSE)</f>
        <v>1</v>
      </c>
      <c r="M5457" t="s">
        <v>77</v>
      </c>
      <c r="N5457">
        <f>VLOOKUP(Orders!M5457,city2,2,FALSE)</f>
        <v>11</v>
      </c>
      <c r="O5457" t="s">
        <v>78</v>
      </c>
      <c r="P5457">
        <f>VLOOKUP(O5457,state2,2,FALSE)</f>
        <v>10</v>
      </c>
      <c r="Q5457">
        <v>19143</v>
      </c>
      <c r="R5457" t="s">
        <v>79</v>
      </c>
      <c r="S5457">
        <f>VLOOKUP(R5457,region2,2,FALSE)</f>
        <v>4</v>
      </c>
      <c r="T5457" t="s">
        <v>4128</v>
      </c>
      <c r="U5457" t="s">
        <v>22</v>
      </c>
      <c r="V5457">
        <f>VLOOKUP(U5457,category2,2,FALSE)</f>
        <v>2</v>
      </c>
      <c r="W5457" t="s">
        <v>3229</v>
      </c>
      <c r="X5457">
        <f>VLOOKUP(W5457,subcat2,3,FALSE)</f>
        <v>7</v>
      </c>
      <c r="Y5457" t="s">
        <v>2192</v>
      </c>
      <c r="Z5457">
        <v>6.8480000000000008</v>
      </c>
      <c r="AA5457">
        <v>2</v>
      </c>
      <c r="AB5457">
        <v>0.2</v>
      </c>
      <c r="AC5457" s="4">
        <v>0.77039999999999909</v>
      </c>
    </row>
    <row r="5458" spans="1:29" x14ac:dyDescent="0.25">
      <c r="A5458" s="2">
        <v>5457</v>
      </c>
      <c r="B5458" t="s">
        <v>10162</v>
      </c>
      <c r="C5458" s="3">
        <v>43098</v>
      </c>
      <c r="D5458" s="3">
        <v>43102</v>
      </c>
      <c r="E5458" t="s">
        <v>25</v>
      </c>
      <c r="F5458">
        <f>VLOOKUP(E5458,SHIPMODE,2,FALSE)</f>
        <v>2</v>
      </c>
      <c r="G5458" t="s">
        <v>3349</v>
      </c>
      <c r="H5458" t="s">
        <v>397</v>
      </c>
      <c r="I5458" t="s">
        <v>9</v>
      </c>
      <c r="J5458">
        <f>VLOOKUP(I5458,segmentID,2,FALSE)</f>
        <v>1</v>
      </c>
      <c r="K5458" t="s">
        <v>3255</v>
      </c>
      <c r="L5458">
        <f>VLOOKUP(K5458,country2,2,FALSE)</f>
        <v>1</v>
      </c>
      <c r="M5458" t="s">
        <v>1179</v>
      </c>
      <c r="N5458">
        <f>VLOOKUP(Orders!M5458,city2,2,FALSE)</f>
        <v>157</v>
      </c>
      <c r="O5458" t="s">
        <v>49</v>
      </c>
      <c r="P5458">
        <f>VLOOKUP(O5458,state2,2,FALSE)</f>
        <v>5</v>
      </c>
      <c r="Q5458">
        <v>98026</v>
      </c>
      <c r="R5458" t="s">
        <v>21</v>
      </c>
      <c r="S5458">
        <f>VLOOKUP(R5458,region2,2,FALSE)</f>
        <v>2</v>
      </c>
      <c r="T5458" t="s">
        <v>5801</v>
      </c>
      <c r="U5458" t="s">
        <v>22</v>
      </c>
      <c r="V5458">
        <f>VLOOKUP(U5458,category2,2,FALSE)</f>
        <v>2</v>
      </c>
      <c r="W5458" t="s">
        <v>3234</v>
      </c>
      <c r="X5458">
        <f>VLOOKUP(W5458,subcat2,3,FALSE)</f>
        <v>14</v>
      </c>
      <c r="Y5458" t="s">
        <v>522</v>
      </c>
      <c r="Z5458">
        <v>19.600000000000001</v>
      </c>
      <c r="AA5458">
        <v>5</v>
      </c>
      <c r="AB5458">
        <v>0</v>
      </c>
      <c r="AC5458" s="4">
        <v>9.6039999999999992</v>
      </c>
    </row>
    <row r="5459" spans="1:29" x14ac:dyDescent="0.25">
      <c r="A5459" s="2">
        <v>5458</v>
      </c>
      <c r="B5459" t="s">
        <v>10162</v>
      </c>
      <c r="C5459" s="3">
        <v>43098</v>
      </c>
      <c r="D5459" s="3">
        <v>43102</v>
      </c>
      <c r="E5459" t="s">
        <v>25</v>
      </c>
      <c r="F5459">
        <f>VLOOKUP(E5459,SHIPMODE,2,FALSE)</f>
        <v>2</v>
      </c>
      <c r="G5459" t="s">
        <v>3349</v>
      </c>
      <c r="H5459" t="s">
        <v>397</v>
      </c>
      <c r="I5459" t="s">
        <v>9</v>
      </c>
      <c r="J5459">
        <f>VLOOKUP(I5459,segmentID,2,FALSE)</f>
        <v>1</v>
      </c>
      <c r="K5459" t="s">
        <v>3255</v>
      </c>
      <c r="L5459">
        <f>VLOOKUP(K5459,country2,2,FALSE)</f>
        <v>1</v>
      </c>
      <c r="M5459" t="s">
        <v>1179</v>
      </c>
      <c r="N5459">
        <f>VLOOKUP(Orders!M5459,city2,2,FALSE)</f>
        <v>157</v>
      </c>
      <c r="O5459" t="s">
        <v>49</v>
      </c>
      <c r="P5459">
        <f>VLOOKUP(O5459,state2,2,FALSE)</f>
        <v>5</v>
      </c>
      <c r="Q5459">
        <v>98026</v>
      </c>
      <c r="R5459" t="s">
        <v>21</v>
      </c>
      <c r="S5459">
        <f>VLOOKUP(R5459,region2,2,FALSE)</f>
        <v>2</v>
      </c>
      <c r="T5459" t="s">
        <v>5259</v>
      </c>
      <c r="U5459" t="s">
        <v>13</v>
      </c>
      <c r="V5459">
        <f>VLOOKUP(U5459,category2,2,FALSE)</f>
        <v>1</v>
      </c>
      <c r="W5459" t="s">
        <v>3228</v>
      </c>
      <c r="X5459">
        <f>VLOOKUP(W5459,subcat2,3,FALSE)</f>
        <v>6</v>
      </c>
      <c r="Y5459" t="s">
        <v>2269</v>
      </c>
      <c r="Z5459">
        <v>68.459999999999994</v>
      </c>
      <c r="AA5459">
        <v>2</v>
      </c>
      <c r="AB5459">
        <v>0</v>
      </c>
      <c r="AC5459" s="4">
        <v>20.537999999999997</v>
      </c>
    </row>
    <row r="5460" spans="1:29" x14ac:dyDescent="0.25">
      <c r="A5460" s="2">
        <v>5459</v>
      </c>
      <c r="B5460" t="s">
        <v>10163</v>
      </c>
      <c r="C5460" s="3">
        <v>42982</v>
      </c>
      <c r="D5460" s="3">
        <v>42984</v>
      </c>
      <c r="E5460" t="s">
        <v>7</v>
      </c>
      <c r="F5460">
        <f>VLOOKUP(E5460,SHIPMODE,2,FALSE)</f>
        <v>1</v>
      </c>
      <c r="G5460" t="s">
        <v>3262</v>
      </c>
      <c r="H5460" t="s">
        <v>58</v>
      </c>
      <c r="I5460" t="s">
        <v>9</v>
      </c>
      <c r="J5460">
        <f>VLOOKUP(I5460,segmentID,2,FALSE)</f>
        <v>1</v>
      </c>
      <c r="K5460" t="s">
        <v>3255</v>
      </c>
      <c r="L5460">
        <f>VLOOKUP(K5460,country2,2,FALSE)</f>
        <v>1</v>
      </c>
      <c r="M5460" t="s">
        <v>67</v>
      </c>
      <c r="N5460">
        <f>VLOOKUP(Orders!M5460,city2,2,FALSE)</f>
        <v>9</v>
      </c>
      <c r="O5460" t="s">
        <v>20</v>
      </c>
      <c r="P5460">
        <f>VLOOKUP(O5460,state2,2,FALSE)</f>
        <v>2</v>
      </c>
      <c r="Q5460">
        <v>94122</v>
      </c>
      <c r="R5460" t="s">
        <v>21</v>
      </c>
      <c r="S5460">
        <f>VLOOKUP(R5460,region2,2,FALSE)</f>
        <v>2</v>
      </c>
      <c r="T5460" t="s">
        <v>4845</v>
      </c>
      <c r="U5460" t="s">
        <v>22</v>
      </c>
      <c r="V5460">
        <f>VLOOKUP(U5460,category2,2,FALSE)</f>
        <v>2</v>
      </c>
      <c r="W5460" t="s">
        <v>3231</v>
      </c>
      <c r="X5460">
        <f>VLOOKUP(W5460,subcat2,3,FALSE)</f>
        <v>9</v>
      </c>
      <c r="Y5460" t="s">
        <v>2360</v>
      </c>
      <c r="Z5460">
        <v>13.343999999999998</v>
      </c>
      <c r="AA5460">
        <v>6</v>
      </c>
      <c r="AB5460">
        <v>0.2</v>
      </c>
      <c r="AC5460" s="4">
        <v>4.3367999999999993</v>
      </c>
    </row>
    <row r="5461" spans="1:29" x14ac:dyDescent="0.25">
      <c r="A5461" s="2">
        <v>5460</v>
      </c>
      <c r="B5461" t="s">
        <v>10163</v>
      </c>
      <c r="C5461" s="3">
        <v>42982</v>
      </c>
      <c r="D5461" s="3">
        <v>42984</v>
      </c>
      <c r="E5461" t="s">
        <v>7</v>
      </c>
      <c r="F5461">
        <f>VLOOKUP(E5461,SHIPMODE,2,FALSE)</f>
        <v>1</v>
      </c>
      <c r="G5461" t="s">
        <v>3262</v>
      </c>
      <c r="H5461" t="s">
        <v>58</v>
      </c>
      <c r="I5461" t="s">
        <v>9</v>
      </c>
      <c r="J5461">
        <f>VLOOKUP(I5461,segmentID,2,FALSE)</f>
        <v>1</v>
      </c>
      <c r="K5461" t="s">
        <v>3255</v>
      </c>
      <c r="L5461">
        <f>VLOOKUP(K5461,country2,2,FALSE)</f>
        <v>1</v>
      </c>
      <c r="M5461" t="s">
        <v>67</v>
      </c>
      <c r="N5461">
        <f>VLOOKUP(Orders!M5461,city2,2,FALSE)</f>
        <v>9</v>
      </c>
      <c r="O5461" t="s">
        <v>20</v>
      </c>
      <c r="P5461">
        <f>VLOOKUP(O5461,state2,2,FALSE)</f>
        <v>2</v>
      </c>
      <c r="Q5461">
        <v>94122</v>
      </c>
      <c r="R5461" t="s">
        <v>21</v>
      </c>
      <c r="S5461">
        <f>VLOOKUP(R5461,region2,2,FALSE)</f>
        <v>2</v>
      </c>
      <c r="T5461" t="s">
        <v>5802</v>
      </c>
      <c r="U5461" t="s">
        <v>13</v>
      </c>
      <c r="V5461">
        <f>VLOOKUP(U5461,category2,2,FALSE)</f>
        <v>1</v>
      </c>
      <c r="W5461" t="s">
        <v>29</v>
      </c>
      <c r="X5461">
        <f>VLOOKUP(W5461,subcat2,3,FALSE)</f>
        <v>4</v>
      </c>
      <c r="Y5461" t="s">
        <v>1026</v>
      </c>
      <c r="Z5461">
        <v>1478.2719999999999</v>
      </c>
      <c r="AA5461">
        <v>8</v>
      </c>
      <c r="AB5461">
        <v>0.2</v>
      </c>
      <c r="AC5461" s="4">
        <v>92.392000000000053</v>
      </c>
    </row>
    <row r="5462" spans="1:29" x14ac:dyDescent="0.25">
      <c r="A5462" s="2">
        <v>5461</v>
      </c>
      <c r="B5462" t="s">
        <v>6458</v>
      </c>
      <c r="C5462" s="3">
        <v>41719</v>
      </c>
      <c r="D5462" s="3">
        <v>41723</v>
      </c>
      <c r="E5462" t="s">
        <v>25</v>
      </c>
      <c r="F5462">
        <f>VLOOKUP(E5462,SHIPMODE,2,FALSE)</f>
        <v>2</v>
      </c>
      <c r="G5462" t="s">
        <v>3386</v>
      </c>
      <c r="H5462" t="s">
        <v>556</v>
      </c>
      <c r="I5462" t="s">
        <v>18</v>
      </c>
      <c r="J5462">
        <f>VLOOKUP(I5462,segmentID,2,FALSE)</f>
        <v>2</v>
      </c>
      <c r="K5462" t="s">
        <v>3255</v>
      </c>
      <c r="L5462">
        <f>VLOOKUP(K5462,country2,2,FALSE)</f>
        <v>1</v>
      </c>
      <c r="M5462" t="s">
        <v>1160</v>
      </c>
      <c r="N5462">
        <f>VLOOKUP(Orders!M5462,city2,2,FALSE)</f>
        <v>154</v>
      </c>
      <c r="O5462" t="s">
        <v>44</v>
      </c>
      <c r="P5462">
        <f>VLOOKUP(O5462,state2,2,FALSE)</f>
        <v>4</v>
      </c>
      <c r="Q5462">
        <v>28806</v>
      </c>
      <c r="R5462" t="s">
        <v>12</v>
      </c>
      <c r="S5462">
        <f>VLOOKUP(R5462,region2,2,FALSE)</f>
        <v>1</v>
      </c>
      <c r="T5462" t="s">
        <v>5578</v>
      </c>
      <c r="U5462" t="s">
        <v>22</v>
      </c>
      <c r="V5462">
        <f>VLOOKUP(U5462,category2,2,FALSE)</f>
        <v>2</v>
      </c>
      <c r="W5462" t="s">
        <v>3227</v>
      </c>
      <c r="X5462">
        <f>VLOOKUP(W5462,subcat2,3,FALSE)</f>
        <v>5</v>
      </c>
      <c r="Y5462" t="s">
        <v>647</v>
      </c>
      <c r="Z5462">
        <v>16.272000000000002</v>
      </c>
      <c r="AA5462">
        <v>1</v>
      </c>
      <c r="AB5462">
        <v>0.2</v>
      </c>
      <c r="AC5462" s="4">
        <v>-3.864600000000002</v>
      </c>
    </row>
    <row r="5463" spans="1:29" x14ac:dyDescent="0.25">
      <c r="A5463" s="2">
        <v>5462</v>
      </c>
      <c r="B5463" t="s">
        <v>10164</v>
      </c>
      <c r="C5463" s="3">
        <v>43006</v>
      </c>
      <c r="D5463" s="3">
        <v>43012</v>
      </c>
      <c r="E5463" t="s">
        <v>25</v>
      </c>
      <c r="F5463">
        <f>VLOOKUP(E5463,SHIPMODE,2,FALSE)</f>
        <v>2</v>
      </c>
      <c r="G5463" t="s">
        <v>3487</v>
      </c>
      <c r="H5463" t="s">
        <v>926</v>
      </c>
      <c r="I5463" t="s">
        <v>9</v>
      </c>
      <c r="J5463">
        <f>VLOOKUP(I5463,segmentID,2,FALSE)</f>
        <v>1</v>
      </c>
      <c r="K5463" t="s">
        <v>3255</v>
      </c>
      <c r="L5463">
        <f>VLOOKUP(K5463,country2,2,FALSE)</f>
        <v>1</v>
      </c>
      <c r="M5463" t="s">
        <v>19</v>
      </c>
      <c r="N5463">
        <f>VLOOKUP(Orders!M5463,city2,2,FALSE)</f>
        <v>2</v>
      </c>
      <c r="O5463" t="s">
        <v>20</v>
      </c>
      <c r="P5463">
        <f>VLOOKUP(O5463,state2,2,FALSE)</f>
        <v>2</v>
      </c>
      <c r="Q5463">
        <v>90032</v>
      </c>
      <c r="R5463" t="s">
        <v>21</v>
      </c>
      <c r="S5463">
        <f>VLOOKUP(R5463,region2,2,FALSE)</f>
        <v>2</v>
      </c>
      <c r="T5463" t="s">
        <v>4160</v>
      </c>
      <c r="U5463" t="s">
        <v>13</v>
      </c>
      <c r="V5463">
        <f>VLOOKUP(U5463,category2,2,FALSE)</f>
        <v>1</v>
      </c>
      <c r="W5463" t="s">
        <v>3228</v>
      </c>
      <c r="X5463">
        <f>VLOOKUP(W5463,subcat2,3,FALSE)</f>
        <v>6</v>
      </c>
      <c r="Y5463" t="s">
        <v>2477</v>
      </c>
      <c r="Z5463">
        <v>9.24</v>
      </c>
      <c r="AA5463">
        <v>3</v>
      </c>
      <c r="AB5463">
        <v>0</v>
      </c>
      <c r="AC5463" s="4">
        <v>4.4352</v>
      </c>
    </row>
    <row r="5464" spans="1:29" x14ac:dyDescent="0.25">
      <c r="A5464" s="2">
        <v>5463</v>
      </c>
      <c r="B5464" t="s">
        <v>6459</v>
      </c>
      <c r="C5464" s="3">
        <v>41658</v>
      </c>
      <c r="D5464" s="3">
        <v>41659</v>
      </c>
      <c r="E5464" t="s">
        <v>97</v>
      </c>
      <c r="F5464">
        <f>VLOOKUP(E5464,SHIPMODE,2,FALSE)</f>
        <v>3</v>
      </c>
      <c r="G5464" t="s">
        <v>3613</v>
      </c>
      <c r="H5464" t="s">
        <v>1335</v>
      </c>
      <c r="I5464" t="s">
        <v>9</v>
      </c>
      <c r="J5464">
        <f>VLOOKUP(I5464,segmentID,2,FALSE)</f>
        <v>1</v>
      </c>
      <c r="K5464" t="s">
        <v>3255</v>
      </c>
      <c r="L5464">
        <f>VLOOKUP(K5464,country2,2,FALSE)</f>
        <v>1</v>
      </c>
      <c r="M5464" t="s">
        <v>308</v>
      </c>
      <c r="N5464">
        <f>VLOOKUP(Orders!M5464,city2,2,FALSE)</f>
        <v>49</v>
      </c>
      <c r="O5464" t="s">
        <v>160</v>
      </c>
      <c r="P5464">
        <f>VLOOKUP(O5464,state2,2,FALSE)</f>
        <v>17</v>
      </c>
      <c r="Q5464">
        <v>85254</v>
      </c>
      <c r="R5464" t="s">
        <v>21</v>
      </c>
      <c r="S5464">
        <f>VLOOKUP(R5464,region2,2,FALSE)</f>
        <v>2</v>
      </c>
      <c r="T5464" t="s">
        <v>4915</v>
      </c>
      <c r="U5464" t="s">
        <v>22</v>
      </c>
      <c r="V5464">
        <f>VLOOKUP(U5464,category2,2,FALSE)</f>
        <v>2</v>
      </c>
      <c r="W5464" t="s">
        <v>3231</v>
      </c>
      <c r="X5464">
        <f>VLOOKUP(W5464,subcat2,3,FALSE)</f>
        <v>9</v>
      </c>
      <c r="Y5464" t="s">
        <v>1881</v>
      </c>
      <c r="Z5464">
        <v>32.340000000000003</v>
      </c>
      <c r="AA5464">
        <v>10</v>
      </c>
      <c r="AB5464">
        <v>0.7</v>
      </c>
      <c r="AC5464" s="4">
        <v>-23.716000000000001</v>
      </c>
    </row>
    <row r="5465" spans="1:29" x14ac:dyDescent="0.25">
      <c r="A5465" s="2">
        <v>5464</v>
      </c>
      <c r="B5465" t="s">
        <v>6459</v>
      </c>
      <c r="C5465" s="3">
        <v>41658</v>
      </c>
      <c r="D5465" s="3">
        <v>41659</v>
      </c>
      <c r="E5465" t="s">
        <v>97</v>
      </c>
      <c r="F5465">
        <f>VLOOKUP(E5465,SHIPMODE,2,FALSE)</f>
        <v>3</v>
      </c>
      <c r="G5465" t="s">
        <v>3613</v>
      </c>
      <c r="H5465" t="s">
        <v>1335</v>
      </c>
      <c r="I5465" t="s">
        <v>9</v>
      </c>
      <c r="J5465">
        <f>VLOOKUP(I5465,segmentID,2,FALSE)</f>
        <v>1</v>
      </c>
      <c r="K5465" t="s">
        <v>3255</v>
      </c>
      <c r="L5465">
        <f>VLOOKUP(K5465,country2,2,FALSE)</f>
        <v>1</v>
      </c>
      <c r="M5465" t="s">
        <v>308</v>
      </c>
      <c r="N5465">
        <f>VLOOKUP(Orders!M5465,city2,2,FALSE)</f>
        <v>49</v>
      </c>
      <c r="O5465" t="s">
        <v>160</v>
      </c>
      <c r="P5465">
        <f>VLOOKUP(O5465,state2,2,FALSE)</f>
        <v>17</v>
      </c>
      <c r="Q5465">
        <v>85254</v>
      </c>
      <c r="R5465" t="s">
        <v>21</v>
      </c>
      <c r="S5465">
        <f>VLOOKUP(R5465,region2,2,FALSE)</f>
        <v>2</v>
      </c>
      <c r="T5465" t="s">
        <v>4269</v>
      </c>
      <c r="U5465" t="s">
        <v>22</v>
      </c>
      <c r="V5465">
        <f>VLOOKUP(U5465,category2,2,FALSE)</f>
        <v>2</v>
      </c>
      <c r="W5465" t="s">
        <v>45</v>
      </c>
      <c r="X5465">
        <f>VLOOKUP(W5465,subcat2,3,FALSE)</f>
        <v>11</v>
      </c>
      <c r="Y5465" t="s">
        <v>2501</v>
      </c>
      <c r="Z5465">
        <v>56.064</v>
      </c>
      <c r="AA5465">
        <v>4</v>
      </c>
      <c r="AB5465">
        <v>0.2</v>
      </c>
      <c r="AC5465" s="4">
        <v>19.622399999999999</v>
      </c>
    </row>
    <row r="5466" spans="1:29" x14ac:dyDescent="0.25">
      <c r="A5466" s="2">
        <v>5465</v>
      </c>
      <c r="B5466" t="s">
        <v>6459</v>
      </c>
      <c r="C5466" s="3">
        <v>41658</v>
      </c>
      <c r="D5466" s="3">
        <v>41659</v>
      </c>
      <c r="E5466" t="s">
        <v>97</v>
      </c>
      <c r="F5466">
        <f>VLOOKUP(E5466,SHIPMODE,2,FALSE)</f>
        <v>3</v>
      </c>
      <c r="G5466" t="s">
        <v>3613</v>
      </c>
      <c r="H5466" t="s">
        <v>1335</v>
      </c>
      <c r="I5466" t="s">
        <v>9</v>
      </c>
      <c r="J5466">
        <f>VLOOKUP(I5466,segmentID,2,FALSE)</f>
        <v>1</v>
      </c>
      <c r="K5466" t="s">
        <v>3255</v>
      </c>
      <c r="L5466">
        <f>VLOOKUP(K5466,country2,2,FALSE)</f>
        <v>1</v>
      </c>
      <c r="M5466" t="s">
        <v>308</v>
      </c>
      <c r="N5466">
        <f>VLOOKUP(Orders!M5466,city2,2,FALSE)</f>
        <v>49</v>
      </c>
      <c r="O5466" t="s">
        <v>160</v>
      </c>
      <c r="P5466">
        <f>VLOOKUP(O5466,state2,2,FALSE)</f>
        <v>17</v>
      </c>
      <c r="Q5466">
        <v>85254</v>
      </c>
      <c r="R5466" t="s">
        <v>21</v>
      </c>
      <c r="S5466">
        <f>VLOOKUP(R5466,region2,2,FALSE)</f>
        <v>2</v>
      </c>
      <c r="T5466" t="s">
        <v>4223</v>
      </c>
      <c r="U5466" t="s">
        <v>22</v>
      </c>
      <c r="V5466">
        <f>VLOOKUP(U5466,category2,2,FALSE)</f>
        <v>2</v>
      </c>
      <c r="W5466" t="s">
        <v>103</v>
      </c>
      <c r="X5466">
        <f>VLOOKUP(W5466,subcat2,3,FALSE)</f>
        <v>13</v>
      </c>
      <c r="Y5466" t="s">
        <v>2261</v>
      </c>
      <c r="Z5466">
        <v>108.72</v>
      </c>
      <c r="AA5466">
        <v>5</v>
      </c>
      <c r="AB5466">
        <v>0.2</v>
      </c>
      <c r="AC5466" s="4">
        <v>36.692999999999998</v>
      </c>
    </row>
    <row r="5467" spans="1:29" x14ac:dyDescent="0.25">
      <c r="A5467" s="2">
        <v>5466</v>
      </c>
      <c r="B5467" t="s">
        <v>6459</v>
      </c>
      <c r="C5467" s="3">
        <v>41658</v>
      </c>
      <c r="D5467" s="3">
        <v>41659</v>
      </c>
      <c r="E5467" t="s">
        <v>97</v>
      </c>
      <c r="F5467">
        <f>VLOOKUP(E5467,SHIPMODE,2,FALSE)</f>
        <v>3</v>
      </c>
      <c r="G5467" t="s">
        <v>3613</v>
      </c>
      <c r="H5467" t="s">
        <v>1335</v>
      </c>
      <c r="I5467" t="s">
        <v>9</v>
      </c>
      <c r="J5467">
        <f>VLOOKUP(I5467,segmentID,2,FALSE)</f>
        <v>1</v>
      </c>
      <c r="K5467" t="s">
        <v>3255</v>
      </c>
      <c r="L5467">
        <f>VLOOKUP(K5467,country2,2,FALSE)</f>
        <v>1</v>
      </c>
      <c r="M5467" t="s">
        <v>308</v>
      </c>
      <c r="N5467">
        <f>VLOOKUP(Orders!M5467,city2,2,FALSE)</f>
        <v>49</v>
      </c>
      <c r="O5467" t="s">
        <v>160</v>
      </c>
      <c r="P5467">
        <f>VLOOKUP(O5467,state2,2,FALSE)</f>
        <v>17</v>
      </c>
      <c r="Q5467">
        <v>85254</v>
      </c>
      <c r="R5467" t="s">
        <v>21</v>
      </c>
      <c r="S5467">
        <f>VLOOKUP(R5467,region2,2,FALSE)</f>
        <v>2</v>
      </c>
      <c r="T5467" t="s">
        <v>4468</v>
      </c>
      <c r="U5467" t="s">
        <v>13</v>
      </c>
      <c r="V5467">
        <f>VLOOKUP(U5467,category2,2,FALSE)</f>
        <v>1</v>
      </c>
      <c r="W5467" t="s">
        <v>14</v>
      </c>
      <c r="X5467">
        <f>VLOOKUP(W5467,subcat2,3,FALSE)</f>
        <v>1</v>
      </c>
      <c r="Y5467" t="s">
        <v>2136</v>
      </c>
      <c r="Z5467">
        <v>181.47000000000003</v>
      </c>
      <c r="AA5467">
        <v>5</v>
      </c>
      <c r="AB5467">
        <v>0.7</v>
      </c>
      <c r="AC5467" s="4">
        <v>-320.59699999999998</v>
      </c>
    </row>
    <row r="5468" spans="1:29" x14ac:dyDescent="0.25">
      <c r="A5468" s="2">
        <v>5467</v>
      </c>
      <c r="B5468" t="s">
        <v>6460</v>
      </c>
      <c r="C5468" s="3">
        <v>41684</v>
      </c>
      <c r="D5468" s="3">
        <v>41689</v>
      </c>
      <c r="E5468" t="s">
        <v>7</v>
      </c>
      <c r="F5468">
        <f>VLOOKUP(E5468,SHIPMODE,2,FALSE)</f>
        <v>1</v>
      </c>
      <c r="G5468" t="s">
        <v>3716</v>
      </c>
      <c r="H5468" t="s">
        <v>1706</v>
      </c>
      <c r="I5468" t="s">
        <v>9</v>
      </c>
      <c r="J5468">
        <f>VLOOKUP(I5468,segmentID,2,FALSE)</f>
        <v>1</v>
      </c>
      <c r="K5468" t="s">
        <v>3255</v>
      </c>
      <c r="L5468">
        <f>VLOOKUP(K5468,country2,2,FALSE)</f>
        <v>1</v>
      </c>
      <c r="M5468" t="s">
        <v>95</v>
      </c>
      <c r="N5468">
        <f>VLOOKUP(Orders!M5468,city2,2,FALSE)</f>
        <v>13</v>
      </c>
      <c r="O5468" t="s">
        <v>54</v>
      </c>
      <c r="P5468">
        <f>VLOOKUP(O5468,state2,2,FALSE)</f>
        <v>6</v>
      </c>
      <c r="Q5468">
        <v>77095</v>
      </c>
      <c r="R5468" t="s">
        <v>55</v>
      </c>
      <c r="S5468">
        <f>VLOOKUP(R5468,region2,2,FALSE)</f>
        <v>3</v>
      </c>
      <c r="T5468" t="s">
        <v>5034</v>
      </c>
      <c r="U5468" t="s">
        <v>22</v>
      </c>
      <c r="V5468">
        <f>VLOOKUP(U5468,category2,2,FALSE)</f>
        <v>2</v>
      </c>
      <c r="W5468" t="s">
        <v>45</v>
      </c>
      <c r="X5468">
        <f>VLOOKUP(W5468,subcat2,3,FALSE)</f>
        <v>11</v>
      </c>
      <c r="Y5468" t="s">
        <v>2577</v>
      </c>
      <c r="Z5468">
        <v>16.176000000000002</v>
      </c>
      <c r="AA5468">
        <v>3</v>
      </c>
      <c r="AB5468">
        <v>0.2</v>
      </c>
      <c r="AC5468" s="4">
        <v>6.0659999999999989</v>
      </c>
    </row>
    <row r="5469" spans="1:29" x14ac:dyDescent="0.25">
      <c r="A5469" s="2">
        <v>5468</v>
      </c>
      <c r="B5469" t="s">
        <v>8647</v>
      </c>
      <c r="C5469" s="3">
        <v>42530</v>
      </c>
      <c r="D5469" s="3">
        <v>42535</v>
      </c>
      <c r="E5469" t="s">
        <v>25</v>
      </c>
      <c r="F5469">
        <f>VLOOKUP(E5469,SHIPMODE,2,FALSE)</f>
        <v>2</v>
      </c>
      <c r="G5469" t="s">
        <v>3458</v>
      </c>
      <c r="H5469" t="s">
        <v>842</v>
      </c>
      <c r="I5469" t="s">
        <v>9</v>
      </c>
      <c r="J5469">
        <f>VLOOKUP(I5469,segmentID,2,FALSE)</f>
        <v>1</v>
      </c>
      <c r="K5469" t="s">
        <v>3255</v>
      </c>
      <c r="L5469">
        <f>VLOOKUP(K5469,country2,2,FALSE)</f>
        <v>1</v>
      </c>
      <c r="M5469" t="s">
        <v>67</v>
      </c>
      <c r="N5469">
        <f>VLOOKUP(Orders!M5469,city2,2,FALSE)</f>
        <v>9</v>
      </c>
      <c r="O5469" t="s">
        <v>20</v>
      </c>
      <c r="P5469">
        <f>VLOOKUP(O5469,state2,2,FALSE)</f>
        <v>2</v>
      </c>
      <c r="Q5469">
        <v>94109</v>
      </c>
      <c r="R5469" t="s">
        <v>21</v>
      </c>
      <c r="S5469">
        <f>VLOOKUP(R5469,region2,2,FALSE)</f>
        <v>2</v>
      </c>
      <c r="T5469" t="s">
        <v>4133</v>
      </c>
      <c r="U5469" t="s">
        <v>13</v>
      </c>
      <c r="V5469">
        <f>VLOOKUP(U5469,category2,2,FALSE)</f>
        <v>1</v>
      </c>
      <c r="W5469" t="s">
        <v>3226</v>
      </c>
      <c r="X5469">
        <f>VLOOKUP(W5469,subcat2,3,FALSE)</f>
        <v>2</v>
      </c>
      <c r="Y5469" t="s">
        <v>737</v>
      </c>
      <c r="Z5469">
        <v>122.352</v>
      </c>
      <c r="AA5469">
        <v>3</v>
      </c>
      <c r="AB5469">
        <v>0.2</v>
      </c>
      <c r="AC5469" s="4">
        <v>13.764599999999994</v>
      </c>
    </row>
    <row r="5470" spans="1:29" x14ac:dyDescent="0.25">
      <c r="A5470" s="2">
        <v>5469</v>
      </c>
      <c r="B5470" t="s">
        <v>6461</v>
      </c>
      <c r="C5470" s="3">
        <v>41908</v>
      </c>
      <c r="D5470" s="3">
        <v>41909</v>
      </c>
      <c r="E5470" t="s">
        <v>97</v>
      </c>
      <c r="F5470">
        <f>VLOOKUP(E5470,SHIPMODE,2,FALSE)</f>
        <v>3</v>
      </c>
      <c r="G5470" t="s">
        <v>3835</v>
      </c>
      <c r="H5470" t="s">
        <v>2164</v>
      </c>
      <c r="I5470" t="s">
        <v>52</v>
      </c>
      <c r="J5470">
        <f>VLOOKUP(I5470,segmentID,2,FALSE)</f>
        <v>3</v>
      </c>
      <c r="K5470" t="s">
        <v>3255</v>
      </c>
      <c r="L5470">
        <f>VLOOKUP(K5470,country2,2,FALSE)</f>
        <v>1</v>
      </c>
      <c r="M5470" t="s">
        <v>466</v>
      </c>
      <c r="N5470">
        <f>VLOOKUP(Orders!M5470,city2,2,FALSE)</f>
        <v>71</v>
      </c>
      <c r="O5470" t="s">
        <v>20</v>
      </c>
      <c r="P5470">
        <f>VLOOKUP(O5470,state2,2,FALSE)</f>
        <v>2</v>
      </c>
      <c r="Q5470">
        <v>92105</v>
      </c>
      <c r="R5470" t="s">
        <v>21</v>
      </c>
      <c r="S5470">
        <f>VLOOKUP(R5470,region2,2,FALSE)</f>
        <v>2</v>
      </c>
      <c r="T5470" t="s">
        <v>4111</v>
      </c>
      <c r="U5470" t="s">
        <v>13</v>
      </c>
      <c r="V5470">
        <f>VLOOKUP(U5470,category2,2,FALSE)</f>
        <v>1</v>
      </c>
      <c r="W5470" t="s">
        <v>3226</v>
      </c>
      <c r="X5470">
        <f>VLOOKUP(W5470,subcat2,3,FALSE)</f>
        <v>2</v>
      </c>
      <c r="Y5470" t="s">
        <v>2779</v>
      </c>
      <c r="Z5470">
        <v>585.55200000000002</v>
      </c>
      <c r="AA5470">
        <v>3</v>
      </c>
      <c r="AB5470">
        <v>0.2</v>
      </c>
      <c r="AC5470" s="4">
        <v>73.19399999999996</v>
      </c>
    </row>
    <row r="5471" spans="1:29" x14ac:dyDescent="0.25">
      <c r="A5471" s="2">
        <v>5470</v>
      </c>
      <c r="B5471" t="s">
        <v>6461</v>
      </c>
      <c r="C5471" s="3">
        <v>41908</v>
      </c>
      <c r="D5471" s="3">
        <v>41909</v>
      </c>
      <c r="E5471" t="s">
        <v>97</v>
      </c>
      <c r="F5471">
        <f>VLOOKUP(E5471,SHIPMODE,2,FALSE)</f>
        <v>3</v>
      </c>
      <c r="G5471" t="s">
        <v>3835</v>
      </c>
      <c r="H5471" t="s">
        <v>2164</v>
      </c>
      <c r="I5471" t="s">
        <v>52</v>
      </c>
      <c r="J5471">
        <f>VLOOKUP(I5471,segmentID,2,FALSE)</f>
        <v>3</v>
      </c>
      <c r="K5471" t="s">
        <v>3255</v>
      </c>
      <c r="L5471">
        <f>VLOOKUP(K5471,country2,2,FALSE)</f>
        <v>1</v>
      </c>
      <c r="M5471" t="s">
        <v>466</v>
      </c>
      <c r="N5471">
        <f>VLOOKUP(Orders!M5471,city2,2,FALSE)</f>
        <v>71</v>
      </c>
      <c r="O5471" t="s">
        <v>20</v>
      </c>
      <c r="P5471">
        <f>VLOOKUP(O5471,state2,2,FALSE)</f>
        <v>2</v>
      </c>
      <c r="Q5471">
        <v>92105</v>
      </c>
      <c r="R5471" t="s">
        <v>21</v>
      </c>
      <c r="S5471">
        <f>VLOOKUP(R5471,region2,2,FALSE)</f>
        <v>2</v>
      </c>
      <c r="T5471" t="s">
        <v>5058</v>
      </c>
      <c r="U5471" t="s">
        <v>22</v>
      </c>
      <c r="V5471">
        <f>VLOOKUP(U5471,category2,2,FALSE)</f>
        <v>2</v>
      </c>
      <c r="W5471" t="s">
        <v>45</v>
      </c>
      <c r="X5471">
        <f>VLOOKUP(W5471,subcat2,3,FALSE)</f>
        <v>11</v>
      </c>
      <c r="Y5471" t="s">
        <v>2476</v>
      </c>
      <c r="Z5471">
        <v>19.440000000000001</v>
      </c>
      <c r="AA5471">
        <v>3</v>
      </c>
      <c r="AB5471">
        <v>0</v>
      </c>
      <c r="AC5471" s="4">
        <v>9.3312000000000008</v>
      </c>
    </row>
    <row r="5472" spans="1:29" x14ac:dyDescent="0.25">
      <c r="A5472" s="2">
        <v>5471</v>
      </c>
      <c r="B5472" t="s">
        <v>8648</v>
      </c>
      <c r="C5472" s="3">
        <v>42520</v>
      </c>
      <c r="D5472" s="3">
        <v>42525</v>
      </c>
      <c r="E5472" t="s">
        <v>25</v>
      </c>
      <c r="F5472">
        <f>VLOOKUP(E5472,SHIPMODE,2,FALSE)</f>
        <v>2</v>
      </c>
      <c r="G5472" t="s">
        <v>3849</v>
      </c>
      <c r="H5472" t="s">
        <v>2212</v>
      </c>
      <c r="I5472" t="s">
        <v>9</v>
      </c>
      <c r="J5472">
        <f>VLOOKUP(I5472,segmentID,2,FALSE)</f>
        <v>1</v>
      </c>
      <c r="K5472" t="s">
        <v>3255</v>
      </c>
      <c r="L5472">
        <f>VLOOKUP(K5472,country2,2,FALSE)</f>
        <v>1</v>
      </c>
      <c r="M5472" t="s">
        <v>384</v>
      </c>
      <c r="N5472">
        <f>VLOOKUP(Orders!M5472,city2,2,FALSE)</f>
        <v>58</v>
      </c>
      <c r="O5472" t="s">
        <v>249</v>
      </c>
      <c r="P5472">
        <f>VLOOKUP(O5472,state2,2,FALSE)</f>
        <v>25</v>
      </c>
      <c r="Q5472">
        <v>45011</v>
      </c>
      <c r="R5472" t="s">
        <v>79</v>
      </c>
      <c r="S5472">
        <f>VLOOKUP(R5472,region2,2,FALSE)</f>
        <v>4</v>
      </c>
      <c r="T5472" t="s">
        <v>5346</v>
      </c>
      <c r="U5472" t="s">
        <v>22</v>
      </c>
      <c r="V5472">
        <f>VLOOKUP(U5472,category2,2,FALSE)</f>
        <v>2</v>
      </c>
      <c r="W5472" t="s">
        <v>38</v>
      </c>
      <c r="X5472">
        <f>VLOOKUP(W5472,subcat2,3,FALSE)</f>
        <v>10</v>
      </c>
      <c r="Y5472" t="s">
        <v>1915</v>
      </c>
      <c r="Z5472">
        <v>123.92000000000002</v>
      </c>
      <c r="AA5472">
        <v>5</v>
      </c>
      <c r="AB5472">
        <v>0.2</v>
      </c>
      <c r="AC5472" s="4">
        <v>9.2939999999999969</v>
      </c>
    </row>
    <row r="5473" spans="1:29" x14ac:dyDescent="0.25">
      <c r="A5473" s="2">
        <v>5472</v>
      </c>
      <c r="B5473" t="s">
        <v>10165</v>
      </c>
      <c r="C5473" s="3">
        <v>43088</v>
      </c>
      <c r="D5473" s="3">
        <v>43092</v>
      </c>
      <c r="E5473" t="s">
        <v>25</v>
      </c>
      <c r="F5473">
        <f>VLOOKUP(E5473,SHIPMODE,2,FALSE)</f>
        <v>2</v>
      </c>
      <c r="G5473" t="s">
        <v>3955</v>
      </c>
      <c r="H5473" t="s">
        <v>2627</v>
      </c>
      <c r="I5473" t="s">
        <v>9</v>
      </c>
      <c r="J5473">
        <f>VLOOKUP(I5473,segmentID,2,FALSE)</f>
        <v>1</v>
      </c>
      <c r="K5473" t="s">
        <v>3255</v>
      </c>
      <c r="L5473">
        <f>VLOOKUP(K5473,country2,2,FALSE)</f>
        <v>1</v>
      </c>
      <c r="M5473" t="s">
        <v>817</v>
      </c>
      <c r="N5473">
        <f>VLOOKUP(Orders!M5473,city2,2,FALSE)</f>
        <v>118</v>
      </c>
      <c r="O5473" t="s">
        <v>228</v>
      </c>
      <c r="P5473">
        <f>VLOOKUP(O5473,state2,2,FALSE)</f>
        <v>23</v>
      </c>
      <c r="Q5473">
        <v>80134</v>
      </c>
      <c r="R5473" t="s">
        <v>21</v>
      </c>
      <c r="S5473">
        <f>VLOOKUP(R5473,region2,2,FALSE)</f>
        <v>2</v>
      </c>
      <c r="T5473" t="s">
        <v>5599</v>
      </c>
      <c r="U5473" t="s">
        <v>13</v>
      </c>
      <c r="V5473">
        <f>VLOOKUP(U5473,category2,2,FALSE)</f>
        <v>1</v>
      </c>
      <c r="W5473" t="s">
        <v>3228</v>
      </c>
      <c r="X5473">
        <f>VLOOKUP(W5473,subcat2,3,FALSE)</f>
        <v>6</v>
      </c>
      <c r="Y5473" t="s">
        <v>1863</v>
      </c>
      <c r="Z5473">
        <v>13.360000000000001</v>
      </c>
      <c r="AA5473">
        <v>5</v>
      </c>
      <c r="AB5473">
        <v>0.2</v>
      </c>
      <c r="AC5473" s="4">
        <v>4.0080000000000009</v>
      </c>
    </row>
    <row r="5474" spans="1:29" x14ac:dyDescent="0.25">
      <c r="A5474" s="2">
        <v>5473</v>
      </c>
      <c r="B5474" t="s">
        <v>10165</v>
      </c>
      <c r="C5474" s="3">
        <v>43088</v>
      </c>
      <c r="D5474" s="3">
        <v>43092</v>
      </c>
      <c r="E5474" t="s">
        <v>25</v>
      </c>
      <c r="F5474">
        <f>VLOOKUP(E5474,SHIPMODE,2,FALSE)</f>
        <v>2</v>
      </c>
      <c r="G5474" t="s">
        <v>3955</v>
      </c>
      <c r="H5474" t="s">
        <v>2627</v>
      </c>
      <c r="I5474" t="s">
        <v>9</v>
      </c>
      <c r="J5474">
        <f>VLOOKUP(I5474,segmentID,2,FALSE)</f>
        <v>1</v>
      </c>
      <c r="K5474" t="s">
        <v>3255</v>
      </c>
      <c r="L5474">
        <f>VLOOKUP(K5474,country2,2,FALSE)</f>
        <v>1</v>
      </c>
      <c r="M5474" t="s">
        <v>817</v>
      </c>
      <c r="N5474">
        <f>VLOOKUP(Orders!M5474,city2,2,FALSE)</f>
        <v>118</v>
      </c>
      <c r="O5474" t="s">
        <v>228</v>
      </c>
      <c r="P5474">
        <f>VLOOKUP(O5474,state2,2,FALSE)</f>
        <v>23</v>
      </c>
      <c r="Q5474">
        <v>80134</v>
      </c>
      <c r="R5474" t="s">
        <v>21</v>
      </c>
      <c r="S5474">
        <f>VLOOKUP(R5474,region2,2,FALSE)</f>
        <v>2</v>
      </c>
      <c r="T5474" t="s">
        <v>5243</v>
      </c>
      <c r="U5474" t="s">
        <v>22</v>
      </c>
      <c r="V5474">
        <f>VLOOKUP(U5474,category2,2,FALSE)</f>
        <v>2</v>
      </c>
      <c r="W5474" t="s">
        <v>3227</v>
      </c>
      <c r="X5474">
        <f>VLOOKUP(W5474,subcat2,3,FALSE)</f>
        <v>5</v>
      </c>
      <c r="Y5474" t="s">
        <v>262</v>
      </c>
      <c r="Z5474">
        <v>78.256</v>
      </c>
      <c r="AA5474">
        <v>2</v>
      </c>
      <c r="AB5474">
        <v>0.2</v>
      </c>
      <c r="AC5474" s="4">
        <v>-17.607599999999998</v>
      </c>
    </row>
    <row r="5475" spans="1:29" x14ac:dyDescent="0.25">
      <c r="A5475" s="2">
        <v>5474</v>
      </c>
      <c r="B5475" t="s">
        <v>10165</v>
      </c>
      <c r="C5475" s="3">
        <v>43088</v>
      </c>
      <c r="D5475" s="3">
        <v>43092</v>
      </c>
      <c r="E5475" t="s">
        <v>25</v>
      </c>
      <c r="F5475">
        <f>VLOOKUP(E5475,SHIPMODE,2,FALSE)</f>
        <v>2</v>
      </c>
      <c r="G5475" t="s">
        <v>3955</v>
      </c>
      <c r="H5475" t="s">
        <v>2627</v>
      </c>
      <c r="I5475" t="s">
        <v>9</v>
      </c>
      <c r="J5475">
        <f>VLOOKUP(I5475,segmentID,2,FALSE)</f>
        <v>1</v>
      </c>
      <c r="K5475" t="s">
        <v>3255</v>
      </c>
      <c r="L5475">
        <f>VLOOKUP(K5475,country2,2,FALSE)</f>
        <v>1</v>
      </c>
      <c r="M5475" t="s">
        <v>817</v>
      </c>
      <c r="N5475">
        <f>VLOOKUP(Orders!M5475,city2,2,FALSE)</f>
        <v>118</v>
      </c>
      <c r="O5475" t="s">
        <v>228</v>
      </c>
      <c r="P5475">
        <f>VLOOKUP(O5475,state2,2,FALSE)</f>
        <v>23</v>
      </c>
      <c r="Q5475">
        <v>80134</v>
      </c>
      <c r="R5475" t="s">
        <v>21</v>
      </c>
      <c r="S5475">
        <f>VLOOKUP(R5475,region2,2,FALSE)</f>
        <v>2</v>
      </c>
      <c r="T5475" t="s">
        <v>5272</v>
      </c>
      <c r="U5475" t="s">
        <v>13</v>
      </c>
      <c r="V5475">
        <f>VLOOKUP(U5475,category2,2,FALSE)</f>
        <v>1</v>
      </c>
      <c r="W5475" t="s">
        <v>14</v>
      </c>
      <c r="X5475">
        <f>VLOOKUP(W5475,subcat2,3,FALSE)</f>
        <v>1</v>
      </c>
      <c r="Y5475" t="s">
        <v>2049</v>
      </c>
      <c r="Z5475">
        <v>102.01800000000001</v>
      </c>
      <c r="AA5475">
        <v>7</v>
      </c>
      <c r="AB5475">
        <v>0.7</v>
      </c>
      <c r="AC5475" s="4">
        <v>-183.6323999999999</v>
      </c>
    </row>
    <row r="5476" spans="1:29" x14ac:dyDescent="0.25">
      <c r="A5476" s="2">
        <v>5475</v>
      </c>
      <c r="B5476" t="s">
        <v>10166</v>
      </c>
      <c r="C5476" s="3">
        <v>43095</v>
      </c>
      <c r="D5476" s="3">
        <v>43095</v>
      </c>
      <c r="E5476" t="s">
        <v>625</v>
      </c>
      <c r="F5476">
        <f>VLOOKUP(E5476,SHIPMODE,2,FALSE)</f>
        <v>4</v>
      </c>
      <c r="G5476" t="s">
        <v>3544</v>
      </c>
      <c r="H5476" t="s">
        <v>1118</v>
      </c>
      <c r="I5476" t="s">
        <v>18</v>
      </c>
      <c r="J5476">
        <f>VLOOKUP(I5476,segmentID,2,FALSE)</f>
        <v>2</v>
      </c>
      <c r="K5476" t="s">
        <v>3255</v>
      </c>
      <c r="L5476">
        <f>VLOOKUP(K5476,country2,2,FALSE)</f>
        <v>1</v>
      </c>
      <c r="M5476" t="s">
        <v>72</v>
      </c>
      <c r="N5476">
        <f>VLOOKUP(Orders!M5476,city2,2,FALSE)</f>
        <v>10</v>
      </c>
      <c r="O5476" t="s">
        <v>73</v>
      </c>
      <c r="P5476">
        <f>VLOOKUP(O5476,state2,2,FALSE)</f>
        <v>9</v>
      </c>
      <c r="Q5476">
        <v>68025</v>
      </c>
      <c r="R5476" t="s">
        <v>55</v>
      </c>
      <c r="S5476">
        <f>VLOOKUP(R5476,region2,2,FALSE)</f>
        <v>3</v>
      </c>
      <c r="T5476" t="s">
        <v>4558</v>
      </c>
      <c r="U5476" t="s">
        <v>22</v>
      </c>
      <c r="V5476">
        <f>VLOOKUP(U5476,category2,2,FALSE)</f>
        <v>2</v>
      </c>
      <c r="W5476" t="s">
        <v>3227</v>
      </c>
      <c r="X5476">
        <f>VLOOKUP(W5476,subcat2,3,FALSE)</f>
        <v>5</v>
      </c>
      <c r="Y5476" t="s">
        <v>1324</v>
      </c>
      <c r="Z5476">
        <v>750.68</v>
      </c>
      <c r="AA5476">
        <v>2</v>
      </c>
      <c r="AB5476">
        <v>0</v>
      </c>
      <c r="AC5476" s="4">
        <v>37.533999999999992</v>
      </c>
    </row>
    <row r="5477" spans="1:29" x14ac:dyDescent="0.25">
      <c r="A5477" s="2">
        <v>5476</v>
      </c>
      <c r="B5477" t="s">
        <v>10167</v>
      </c>
      <c r="C5477" s="3">
        <v>42901</v>
      </c>
      <c r="D5477" s="3">
        <v>42904</v>
      </c>
      <c r="E5477" t="s">
        <v>97</v>
      </c>
      <c r="F5477">
        <f>VLOOKUP(E5477,SHIPMODE,2,FALSE)</f>
        <v>3</v>
      </c>
      <c r="G5477" t="s">
        <v>3911</v>
      </c>
      <c r="H5477" t="s">
        <v>2460</v>
      </c>
      <c r="I5477" t="s">
        <v>52</v>
      </c>
      <c r="J5477">
        <f>VLOOKUP(I5477,segmentID,2,FALSE)</f>
        <v>3</v>
      </c>
      <c r="K5477" t="s">
        <v>3255</v>
      </c>
      <c r="L5477">
        <f>VLOOKUP(K5477,country2,2,FALSE)</f>
        <v>1</v>
      </c>
      <c r="M5477" t="s">
        <v>2589</v>
      </c>
      <c r="N5477">
        <f>VLOOKUP(Orders!M5477,city2,2,FALSE)</f>
        <v>350</v>
      </c>
      <c r="O5477" t="s">
        <v>119</v>
      </c>
      <c r="P5477">
        <f>VLOOKUP(O5477,state2,2,FALSE)</f>
        <v>12</v>
      </c>
      <c r="Q5477">
        <v>55369</v>
      </c>
      <c r="R5477" t="s">
        <v>55</v>
      </c>
      <c r="S5477">
        <f>VLOOKUP(R5477,region2,2,FALSE)</f>
        <v>3</v>
      </c>
      <c r="T5477" t="s">
        <v>4673</v>
      </c>
      <c r="U5477" t="s">
        <v>22</v>
      </c>
      <c r="V5477">
        <f>VLOOKUP(U5477,category2,2,FALSE)</f>
        <v>2</v>
      </c>
      <c r="W5477" t="s">
        <v>23</v>
      </c>
      <c r="X5477">
        <f>VLOOKUP(W5477,subcat2,3,FALSE)</f>
        <v>3</v>
      </c>
      <c r="Y5477" t="s">
        <v>2850</v>
      </c>
      <c r="Z5477">
        <v>44.400000000000006</v>
      </c>
      <c r="AA5477">
        <v>3</v>
      </c>
      <c r="AB5477">
        <v>0</v>
      </c>
      <c r="AC5477" s="4">
        <v>22.200000000000003</v>
      </c>
    </row>
    <row r="5478" spans="1:29" x14ac:dyDescent="0.25">
      <c r="A5478" s="2">
        <v>5477</v>
      </c>
      <c r="B5478" t="s">
        <v>10167</v>
      </c>
      <c r="C5478" s="3">
        <v>42901</v>
      </c>
      <c r="D5478" s="3">
        <v>42904</v>
      </c>
      <c r="E5478" t="s">
        <v>97</v>
      </c>
      <c r="F5478">
        <f>VLOOKUP(E5478,SHIPMODE,2,FALSE)</f>
        <v>3</v>
      </c>
      <c r="G5478" t="s">
        <v>3911</v>
      </c>
      <c r="H5478" t="s">
        <v>2460</v>
      </c>
      <c r="I5478" t="s">
        <v>52</v>
      </c>
      <c r="J5478">
        <f>VLOOKUP(I5478,segmentID,2,FALSE)</f>
        <v>3</v>
      </c>
      <c r="K5478" t="s">
        <v>3255</v>
      </c>
      <c r="L5478">
        <f>VLOOKUP(K5478,country2,2,FALSE)</f>
        <v>1</v>
      </c>
      <c r="M5478" t="s">
        <v>2589</v>
      </c>
      <c r="N5478">
        <f>VLOOKUP(Orders!M5478,city2,2,FALSE)</f>
        <v>350</v>
      </c>
      <c r="O5478" t="s">
        <v>119</v>
      </c>
      <c r="P5478">
        <f>VLOOKUP(O5478,state2,2,FALSE)</f>
        <v>12</v>
      </c>
      <c r="Q5478">
        <v>55369</v>
      </c>
      <c r="R5478" t="s">
        <v>55</v>
      </c>
      <c r="S5478">
        <f>VLOOKUP(R5478,region2,2,FALSE)</f>
        <v>3</v>
      </c>
      <c r="T5478" t="s">
        <v>5120</v>
      </c>
      <c r="U5478" t="s">
        <v>22</v>
      </c>
      <c r="V5478">
        <f>VLOOKUP(U5478,category2,2,FALSE)</f>
        <v>2</v>
      </c>
      <c r="W5478" t="s">
        <v>3227</v>
      </c>
      <c r="X5478">
        <f>VLOOKUP(W5478,subcat2,3,FALSE)</f>
        <v>5</v>
      </c>
      <c r="Y5478" t="s">
        <v>3031</v>
      </c>
      <c r="Z5478">
        <v>84.55</v>
      </c>
      <c r="AA5478">
        <v>5</v>
      </c>
      <c r="AB5478">
        <v>0</v>
      </c>
      <c r="AC5478" s="4">
        <v>22.828499999999998</v>
      </c>
    </row>
    <row r="5479" spans="1:29" x14ac:dyDescent="0.25">
      <c r="A5479" s="2">
        <v>5478</v>
      </c>
      <c r="B5479" t="s">
        <v>10167</v>
      </c>
      <c r="C5479" s="3">
        <v>42901</v>
      </c>
      <c r="D5479" s="3">
        <v>42904</v>
      </c>
      <c r="E5479" t="s">
        <v>97</v>
      </c>
      <c r="F5479">
        <f>VLOOKUP(E5479,SHIPMODE,2,FALSE)</f>
        <v>3</v>
      </c>
      <c r="G5479" t="s">
        <v>3911</v>
      </c>
      <c r="H5479" t="s">
        <v>2460</v>
      </c>
      <c r="I5479" t="s">
        <v>52</v>
      </c>
      <c r="J5479">
        <f>VLOOKUP(I5479,segmentID,2,FALSE)</f>
        <v>3</v>
      </c>
      <c r="K5479" t="s">
        <v>3255</v>
      </c>
      <c r="L5479">
        <f>VLOOKUP(K5479,country2,2,FALSE)</f>
        <v>1</v>
      </c>
      <c r="M5479" t="s">
        <v>2589</v>
      </c>
      <c r="N5479">
        <f>VLOOKUP(Orders!M5479,city2,2,FALSE)</f>
        <v>350</v>
      </c>
      <c r="O5479" t="s">
        <v>119</v>
      </c>
      <c r="P5479">
        <f>VLOOKUP(O5479,state2,2,FALSE)</f>
        <v>12</v>
      </c>
      <c r="Q5479">
        <v>55369</v>
      </c>
      <c r="R5479" t="s">
        <v>55</v>
      </c>
      <c r="S5479">
        <f>VLOOKUP(R5479,region2,2,FALSE)</f>
        <v>3</v>
      </c>
      <c r="T5479" t="s">
        <v>5725</v>
      </c>
      <c r="U5479" t="s">
        <v>22</v>
      </c>
      <c r="V5479">
        <f>VLOOKUP(U5479,category2,2,FALSE)</f>
        <v>2</v>
      </c>
      <c r="W5479" t="s">
        <v>45</v>
      </c>
      <c r="X5479">
        <f>VLOOKUP(W5479,subcat2,3,FALSE)</f>
        <v>11</v>
      </c>
      <c r="Y5479" t="s">
        <v>449</v>
      </c>
      <c r="Z5479">
        <v>17.940000000000001</v>
      </c>
      <c r="AA5479">
        <v>3</v>
      </c>
      <c r="AB5479">
        <v>0</v>
      </c>
      <c r="AC5479" s="4">
        <v>8.7906000000000013</v>
      </c>
    </row>
    <row r="5480" spans="1:29" x14ac:dyDescent="0.25">
      <c r="A5480" s="2">
        <v>5479</v>
      </c>
      <c r="B5480" t="s">
        <v>8649</v>
      </c>
      <c r="C5480" s="3">
        <v>42694</v>
      </c>
      <c r="D5480" s="3">
        <v>42698</v>
      </c>
      <c r="E5480" t="s">
        <v>25</v>
      </c>
      <c r="F5480">
        <f>VLOOKUP(E5480,SHIPMODE,2,FALSE)</f>
        <v>2</v>
      </c>
      <c r="G5480" t="s">
        <v>3336</v>
      </c>
      <c r="H5480" t="s">
        <v>350</v>
      </c>
      <c r="I5480" t="s">
        <v>9</v>
      </c>
      <c r="J5480">
        <f>VLOOKUP(I5480,segmentID,2,FALSE)</f>
        <v>1</v>
      </c>
      <c r="K5480" t="s">
        <v>3255</v>
      </c>
      <c r="L5480">
        <f>VLOOKUP(K5480,country2,2,FALSE)</f>
        <v>1</v>
      </c>
      <c r="M5480" t="s">
        <v>300</v>
      </c>
      <c r="N5480">
        <f>VLOOKUP(Orders!M5480,city2,2,FALSE)</f>
        <v>47</v>
      </c>
      <c r="O5480" t="s">
        <v>127</v>
      </c>
      <c r="P5480">
        <f>VLOOKUP(O5480,state2,2,FALSE)</f>
        <v>14</v>
      </c>
      <c r="Q5480">
        <v>19711</v>
      </c>
      <c r="R5480" t="s">
        <v>79</v>
      </c>
      <c r="S5480">
        <f>VLOOKUP(R5480,region2,2,FALSE)</f>
        <v>4</v>
      </c>
      <c r="T5480" t="s">
        <v>5237</v>
      </c>
      <c r="U5480" t="s">
        <v>22</v>
      </c>
      <c r="V5480">
        <f>VLOOKUP(U5480,category2,2,FALSE)</f>
        <v>2</v>
      </c>
      <c r="W5480" t="s">
        <v>3231</v>
      </c>
      <c r="X5480">
        <f>VLOOKUP(W5480,subcat2,3,FALSE)</f>
        <v>9</v>
      </c>
      <c r="Y5480" t="s">
        <v>1529</v>
      </c>
      <c r="Z5480">
        <v>128.39999999999998</v>
      </c>
      <c r="AA5480">
        <v>3</v>
      </c>
      <c r="AB5480">
        <v>0</v>
      </c>
      <c r="AC5480" s="4">
        <v>62.915999999999997</v>
      </c>
    </row>
    <row r="5481" spans="1:29" x14ac:dyDescent="0.25">
      <c r="A5481" s="2">
        <v>5480</v>
      </c>
      <c r="B5481" t="s">
        <v>6462</v>
      </c>
      <c r="C5481" s="3">
        <v>41729</v>
      </c>
      <c r="D5481" s="3">
        <v>41733</v>
      </c>
      <c r="E5481" t="s">
        <v>25</v>
      </c>
      <c r="F5481">
        <f>VLOOKUP(E5481,SHIPMODE,2,FALSE)</f>
        <v>2</v>
      </c>
      <c r="G5481" t="s">
        <v>3463</v>
      </c>
      <c r="H5481" t="s">
        <v>856</v>
      </c>
      <c r="I5481" t="s">
        <v>18</v>
      </c>
      <c r="J5481">
        <f>VLOOKUP(I5481,segmentID,2,FALSE)</f>
        <v>2</v>
      </c>
      <c r="K5481" t="s">
        <v>3255</v>
      </c>
      <c r="L5481">
        <f>VLOOKUP(K5481,country2,2,FALSE)</f>
        <v>1</v>
      </c>
      <c r="M5481" t="s">
        <v>685</v>
      </c>
      <c r="N5481">
        <f>VLOOKUP(Orders!M5481,city2,2,FALSE)</f>
        <v>101</v>
      </c>
      <c r="O5481" t="s">
        <v>28</v>
      </c>
      <c r="P5481">
        <f>VLOOKUP(O5481,state2,2,FALSE)</f>
        <v>3</v>
      </c>
      <c r="Q5481">
        <v>33180</v>
      </c>
      <c r="R5481" t="s">
        <v>12</v>
      </c>
      <c r="S5481">
        <f>VLOOKUP(R5481,region2,2,FALSE)</f>
        <v>1</v>
      </c>
      <c r="T5481" t="s">
        <v>4886</v>
      </c>
      <c r="U5481" t="s">
        <v>22</v>
      </c>
      <c r="V5481">
        <f>VLOOKUP(U5481,category2,2,FALSE)</f>
        <v>2</v>
      </c>
      <c r="W5481" t="s">
        <v>3231</v>
      </c>
      <c r="X5481">
        <f>VLOOKUP(W5481,subcat2,3,FALSE)</f>
        <v>9</v>
      </c>
      <c r="Y5481" t="s">
        <v>3100</v>
      </c>
      <c r="Z5481">
        <v>1.8690000000000004</v>
      </c>
      <c r="AA5481">
        <v>1</v>
      </c>
      <c r="AB5481">
        <v>0.7</v>
      </c>
      <c r="AC5481" s="4">
        <v>-1.3082999999999996</v>
      </c>
    </row>
    <row r="5482" spans="1:29" x14ac:dyDescent="0.25">
      <c r="A5482" s="2">
        <v>5481</v>
      </c>
      <c r="B5482" t="s">
        <v>10168</v>
      </c>
      <c r="C5482" s="3">
        <v>43016</v>
      </c>
      <c r="D5482" s="3">
        <v>43022</v>
      </c>
      <c r="E5482" t="s">
        <v>25</v>
      </c>
      <c r="F5482">
        <f>VLOOKUP(E5482,SHIPMODE,2,FALSE)</f>
        <v>2</v>
      </c>
      <c r="G5482" t="s">
        <v>3549</v>
      </c>
      <c r="H5482" t="s">
        <v>1130</v>
      </c>
      <c r="I5482" t="s">
        <v>18</v>
      </c>
      <c r="J5482">
        <f>VLOOKUP(I5482,segmentID,2,FALSE)</f>
        <v>2</v>
      </c>
      <c r="K5482" t="s">
        <v>3255</v>
      </c>
      <c r="L5482">
        <f>VLOOKUP(K5482,country2,2,FALSE)</f>
        <v>1</v>
      </c>
      <c r="M5482" t="s">
        <v>466</v>
      </c>
      <c r="N5482">
        <f>VLOOKUP(Orders!M5482,city2,2,FALSE)</f>
        <v>71</v>
      </c>
      <c r="O5482" t="s">
        <v>20</v>
      </c>
      <c r="P5482">
        <f>VLOOKUP(O5482,state2,2,FALSE)</f>
        <v>2</v>
      </c>
      <c r="Q5482">
        <v>92105</v>
      </c>
      <c r="R5482" t="s">
        <v>21</v>
      </c>
      <c r="S5482">
        <f>VLOOKUP(R5482,region2,2,FALSE)</f>
        <v>2</v>
      </c>
      <c r="T5482" t="s">
        <v>5041</v>
      </c>
      <c r="U5482" t="s">
        <v>35</v>
      </c>
      <c r="V5482">
        <f>VLOOKUP(U5482,category2,2,FALSE)</f>
        <v>3</v>
      </c>
      <c r="W5482" t="s">
        <v>3230</v>
      </c>
      <c r="X5482">
        <f>VLOOKUP(W5482,subcat2,3,FALSE)</f>
        <v>8</v>
      </c>
      <c r="Y5482" t="s">
        <v>1661</v>
      </c>
      <c r="Z5482">
        <v>103.19200000000001</v>
      </c>
      <c r="AA5482">
        <v>1</v>
      </c>
      <c r="AB5482">
        <v>0.2</v>
      </c>
      <c r="AC5482" s="4">
        <v>11.609099999999998</v>
      </c>
    </row>
    <row r="5483" spans="1:29" x14ac:dyDescent="0.25">
      <c r="A5483" s="2">
        <v>5482</v>
      </c>
      <c r="B5483" t="s">
        <v>10168</v>
      </c>
      <c r="C5483" s="3">
        <v>43016</v>
      </c>
      <c r="D5483" s="3">
        <v>43022</v>
      </c>
      <c r="E5483" t="s">
        <v>25</v>
      </c>
      <c r="F5483">
        <f>VLOOKUP(E5483,SHIPMODE,2,FALSE)</f>
        <v>2</v>
      </c>
      <c r="G5483" t="s">
        <v>3549</v>
      </c>
      <c r="H5483" t="s">
        <v>1130</v>
      </c>
      <c r="I5483" t="s">
        <v>18</v>
      </c>
      <c r="J5483">
        <f>VLOOKUP(I5483,segmentID,2,FALSE)</f>
        <v>2</v>
      </c>
      <c r="K5483" t="s">
        <v>3255</v>
      </c>
      <c r="L5483">
        <f>VLOOKUP(K5483,country2,2,FALSE)</f>
        <v>1</v>
      </c>
      <c r="M5483" t="s">
        <v>466</v>
      </c>
      <c r="N5483">
        <f>VLOOKUP(Orders!M5483,city2,2,FALSE)</f>
        <v>71</v>
      </c>
      <c r="O5483" t="s">
        <v>20</v>
      </c>
      <c r="P5483">
        <f>VLOOKUP(O5483,state2,2,FALSE)</f>
        <v>2</v>
      </c>
      <c r="Q5483">
        <v>92105</v>
      </c>
      <c r="R5483" t="s">
        <v>21</v>
      </c>
      <c r="S5483">
        <f>VLOOKUP(R5483,region2,2,FALSE)</f>
        <v>2</v>
      </c>
      <c r="T5483" t="s">
        <v>5606</v>
      </c>
      <c r="U5483" t="s">
        <v>35</v>
      </c>
      <c r="V5483">
        <f>VLOOKUP(U5483,category2,2,FALSE)</f>
        <v>3</v>
      </c>
      <c r="W5483" t="s">
        <v>3232</v>
      </c>
      <c r="X5483">
        <f>VLOOKUP(W5483,subcat2,3,FALSE)</f>
        <v>12</v>
      </c>
      <c r="Y5483" t="s">
        <v>683</v>
      </c>
      <c r="Z5483">
        <v>36</v>
      </c>
      <c r="AA5483">
        <v>2</v>
      </c>
      <c r="AB5483">
        <v>0</v>
      </c>
      <c r="AC5483" s="4">
        <v>6.4799999999999969</v>
      </c>
    </row>
    <row r="5484" spans="1:29" x14ac:dyDescent="0.25">
      <c r="A5484" s="2">
        <v>5483</v>
      </c>
      <c r="B5484" t="s">
        <v>10168</v>
      </c>
      <c r="C5484" s="3">
        <v>43016</v>
      </c>
      <c r="D5484" s="3">
        <v>43022</v>
      </c>
      <c r="E5484" t="s">
        <v>25</v>
      </c>
      <c r="F5484">
        <f>VLOOKUP(E5484,SHIPMODE,2,FALSE)</f>
        <v>2</v>
      </c>
      <c r="G5484" t="s">
        <v>3549</v>
      </c>
      <c r="H5484" t="s">
        <v>1130</v>
      </c>
      <c r="I5484" t="s">
        <v>18</v>
      </c>
      <c r="J5484">
        <f>VLOOKUP(I5484,segmentID,2,FALSE)</f>
        <v>2</v>
      </c>
      <c r="K5484" t="s">
        <v>3255</v>
      </c>
      <c r="L5484">
        <f>VLOOKUP(K5484,country2,2,FALSE)</f>
        <v>1</v>
      </c>
      <c r="M5484" t="s">
        <v>466</v>
      </c>
      <c r="N5484">
        <f>VLOOKUP(Orders!M5484,city2,2,FALSE)</f>
        <v>71</v>
      </c>
      <c r="O5484" t="s">
        <v>20</v>
      </c>
      <c r="P5484">
        <f>VLOOKUP(O5484,state2,2,FALSE)</f>
        <v>2</v>
      </c>
      <c r="Q5484">
        <v>92105</v>
      </c>
      <c r="R5484" t="s">
        <v>21</v>
      </c>
      <c r="S5484">
        <f>VLOOKUP(R5484,region2,2,FALSE)</f>
        <v>2</v>
      </c>
      <c r="T5484" t="s">
        <v>4696</v>
      </c>
      <c r="U5484" t="s">
        <v>35</v>
      </c>
      <c r="V5484">
        <f>VLOOKUP(U5484,category2,2,FALSE)</f>
        <v>3</v>
      </c>
      <c r="W5484" t="s">
        <v>3232</v>
      </c>
      <c r="X5484">
        <f>VLOOKUP(W5484,subcat2,3,FALSE)</f>
        <v>12</v>
      </c>
      <c r="Y5484" t="s">
        <v>791</v>
      </c>
      <c r="Z5484">
        <v>239.96</v>
      </c>
      <c r="AA5484">
        <v>4</v>
      </c>
      <c r="AB5484">
        <v>0</v>
      </c>
      <c r="AC5484" s="4">
        <v>115.1808</v>
      </c>
    </row>
    <row r="5485" spans="1:29" x14ac:dyDescent="0.25">
      <c r="A5485" s="2">
        <v>5484</v>
      </c>
      <c r="B5485" t="s">
        <v>10168</v>
      </c>
      <c r="C5485" s="3">
        <v>43016</v>
      </c>
      <c r="D5485" s="3">
        <v>43022</v>
      </c>
      <c r="E5485" t="s">
        <v>25</v>
      </c>
      <c r="F5485">
        <f>VLOOKUP(E5485,SHIPMODE,2,FALSE)</f>
        <v>2</v>
      </c>
      <c r="G5485" t="s">
        <v>3549</v>
      </c>
      <c r="H5485" t="s">
        <v>1130</v>
      </c>
      <c r="I5485" t="s">
        <v>18</v>
      </c>
      <c r="J5485">
        <f>VLOOKUP(I5485,segmentID,2,FALSE)</f>
        <v>2</v>
      </c>
      <c r="K5485" t="s">
        <v>3255</v>
      </c>
      <c r="L5485">
        <f>VLOOKUP(K5485,country2,2,FALSE)</f>
        <v>1</v>
      </c>
      <c r="M5485" t="s">
        <v>466</v>
      </c>
      <c r="N5485">
        <f>VLOOKUP(Orders!M5485,city2,2,FALSE)</f>
        <v>71</v>
      </c>
      <c r="O5485" t="s">
        <v>20</v>
      </c>
      <c r="P5485">
        <f>VLOOKUP(O5485,state2,2,FALSE)</f>
        <v>2</v>
      </c>
      <c r="Q5485">
        <v>92105</v>
      </c>
      <c r="R5485" t="s">
        <v>21</v>
      </c>
      <c r="S5485">
        <f>VLOOKUP(R5485,region2,2,FALSE)</f>
        <v>2</v>
      </c>
      <c r="T5485" t="s">
        <v>5578</v>
      </c>
      <c r="U5485" t="s">
        <v>22</v>
      </c>
      <c r="V5485">
        <f>VLOOKUP(U5485,category2,2,FALSE)</f>
        <v>2</v>
      </c>
      <c r="W5485" t="s">
        <v>3227</v>
      </c>
      <c r="X5485">
        <f>VLOOKUP(W5485,subcat2,3,FALSE)</f>
        <v>5</v>
      </c>
      <c r="Y5485" t="s">
        <v>647</v>
      </c>
      <c r="Z5485">
        <v>40.68</v>
      </c>
      <c r="AA5485">
        <v>2</v>
      </c>
      <c r="AB5485">
        <v>0</v>
      </c>
      <c r="AC5485" s="4">
        <v>0.40679999999999694</v>
      </c>
    </row>
    <row r="5486" spans="1:29" x14ac:dyDescent="0.25">
      <c r="A5486" s="2">
        <v>5485</v>
      </c>
      <c r="B5486" t="s">
        <v>10169</v>
      </c>
      <c r="C5486" s="3">
        <v>42765</v>
      </c>
      <c r="D5486" s="3">
        <v>42770</v>
      </c>
      <c r="E5486" t="s">
        <v>25</v>
      </c>
      <c r="F5486">
        <f>VLOOKUP(E5486,SHIPMODE,2,FALSE)</f>
        <v>2</v>
      </c>
      <c r="G5486" t="s">
        <v>3267</v>
      </c>
      <c r="H5486" t="s">
        <v>81</v>
      </c>
      <c r="I5486" t="s">
        <v>9</v>
      </c>
      <c r="J5486">
        <f>VLOOKUP(I5486,segmentID,2,FALSE)</f>
        <v>1</v>
      </c>
      <c r="K5486" t="s">
        <v>3255</v>
      </c>
      <c r="L5486">
        <f>VLOOKUP(K5486,country2,2,FALSE)</f>
        <v>1</v>
      </c>
      <c r="M5486" t="s">
        <v>685</v>
      </c>
      <c r="N5486">
        <f>VLOOKUP(Orders!M5486,city2,2,FALSE)</f>
        <v>101</v>
      </c>
      <c r="O5486" t="s">
        <v>28</v>
      </c>
      <c r="P5486">
        <f>VLOOKUP(O5486,state2,2,FALSE)</f>
        <v>3</v>
      </c>
      <c r="Q5486">
        <v>33142</v>
      </c>
      <c r="R5486" t="s">
        <v>12</v>
      </c>
      <c r="S5486">
        <f>VLOOKUP(R5486,region2,2,FALSE)</f>
        <v>1</v>
      </c>
      <c r="T5486" t="s">
        <v>5803</v>
      </c>
      <c r="U5486" t="s">
        <v>13</v>
      </c>
      <c r="V5486">
        <f>VLOOKUP(U5486,category2,2,FALSE)</f>
        <v>1</v>
      </c>
      <c r="W5486" t="s">
        <v>3226</v>
      </c>
      <c r="X5486">
        <f>VLOOKUP(W5486,subcat2,3,FALSE)</f>
        <v>2</v>
      </c>
      <c r="Y5486" t="s">
        <v>2732</v>
      </c>
      <c r="Z5486">
        <v>419.13599999999997</v>
      </c>
      <c r="AA5486">
        <v>4</v>
      </c>
      <c r="AB5486">
        <v>0.2</v>
      </c>
      <c r="AC5486" s="4">
        <v>-68.1096</v>
      </c>
    </row>
    <row r="5487" spans="1:29" x14ac:dyDescent="0.25">
      <c r="A5487" s="2">
        <v>5486</v>
      </c>
      <c r="B5487" t="s">
        <v>6463</v>
      </c>
      <c r="C5487" s="3">
        <v>41985</v>
      </c>
      <c r="D5487" s="3">
        <v>41990</v>
      </c>
      <c r="E5487" t="s">
        <v>25</v>
      </c>
      <c r="F5487">
        <f>VLOOKUP(E5487,SHIPMODE,2,FALSE)</f>
        <v>2</v>
      </c>
      <c r="G5487" t="s">
        <v>3426</v>
      </c>
      <c r="H5487" t="s">
        <v>702</v>
      </c>
      <c r="I5487" t="s">
        <v>9</v>
      </c>
      <c r="J5487">
        <f>VLOOKUP(I5487,segmentID,2,FALSE)</f>
        <v>1</v>
      </c>
      <c r="K5487" t="s">
        <v>3255</v>
      </c>
      <c r="L5487">
        <f>VLOOKUP(K5487,country2,2,FALSE)</f>
        <v>1</v>
      </c>
      <c r="M5487" t="s">
        <v>685</v>
      </c>
      <c r="N5487">
        <f>VLOOKUP(Orders!M5487,city2,2,FALSE)</f>
        <v>101</v>
      </c>
      <c r="O5487" t="s">
        <v>28</v>
      </c>
      <c r="P5487">
        <f>VLOOKUP(O5487,state2,2,FALSE)</f>
        <v>3</v>
      </c>
      <c r="Q5487">
        <v>33178</v>
      </c>
      <c r="R5487" t="s">
        <v>12</v>
      </c>
      <c r="S5487">
        <f>VLOOKUP(R5487,region2,2,FALSE)</f>
        <v>1</v>
      </c>
      <c r="T5487" t="s">
        <v>4796</v>
      </c>
      <c r="U5487" t="s">
        <v>22</v>
      </c>
      <c r="V5487">
        <f>VLOOKUP(U5487,category2,2,FALSE)</f>
        <v>2</v>
      </c>
      <c r="W5487" t="s">
        <v>103</v>
      </c>
      <c r="X5487">
        <f>VLOOKUP(W5487,subcat2,3,FALSE)</f>
        <v>13</v>
      </c>
      <c r="Y5487" t="s">
        <v>5926</v>
      </c>
      <c r="Z5487">
        <v>23.472000000000001</v>
      </c>
      <c r="AA5487">
        <v>3</v>
      </c>
      <c r="AB5487">
        <v>0.2</v>
      </c>
      <c r="AC5487" s="4">
        <v>7.6283999999999974</v>
      </c>
    </row>
    <row r="5488" spans="1:29" x14ac:dyDescent="0.25">
      <c r="A5488" s="2">
        <v>5487</v>
      </c>
      <c r="B5488" t="s">
        <v>7456</v>
      </c>
      <c r="C5488" s="3">
        <v>42301</v>
      </c>
      <c r="D5488" s="3">
        <v>42306</v>
      </c>
      <c r="E5488" t="s">
        <v>25</v>
      </c>
      <c r="F5488">
        <f>VLOOKUP(E5488,SHIPMODE,2,FALSE)</f>
        <v>2</v>
      </c>
      <c r="G5488" t="s">
        <v>3447</v>
      </c>
      <c r="H5488" t="s">
        <v>794</v>
      </c>
      <c r="I5488" t="s">
        <v>52</v>
      </c>
      <c r="J5488">
        <f>VLOOKUP(I5488,segmentID,2,FALSE)</f>
        <v>3</v>
      </c>
      <c r="K5488" t="s">
        <v>3255</v>
      </c>
      <c r="L5488">
        <f>VLOOKUP(K5488,country2,2,FALSE)</f>
        <v>1</v>
      </c>
      <c r="M5488" t="s">
        <v>335</v>
      </c>
      <c r="N5488">
        <f>VLOOKUP(Orders!M5488,city2,2,FALSE)</f>
        <v>53</v>
      </c>
      <c r="O5488" t="s">
        <v>54</v>
      </c>
      <c r="P5488">
        <f>VLOOKUP(O5488,state2,2,FALSE)</f>
        <v>6</v>
      </c>
      <c r="Q5488">
        <v>78207</v>
      </c>
      <c r="R5488" t="s">
        <v>55</v>
      </c>
      <c r="S5488">
        <f>VLOOKUP(R5488,region2,2,FALSE)</f>
        <v>3</v>
      </c>
      <c r="T5488" t="s">
        <v>4413</v>
      </c>
      <c r="U5488" t="s">
        <v>22</v>
      </c>
      <c r="V5488">
        <f>VLOOKUP(U5488,category2,2,FALSE)</f>
        <v>2</v>
      </c>
      <c r="W5488" t="s">
        <v>3231</v>
      </c>
      <c r="X5488">
        <f>VLOOKUP(W5488,subcat2,3,FALSE)</f>
        <v>9</v>
      </c>
      <c r="Y5488" t="s">
        <v>37</v>
      </c>
      <c r="Z5488">
        <v>3.5919999999999992</v>
      </c>
      <c r="AA5488">
        <v>4</v>
      </c>
      <c r="AB5488">
        <v>0.8</v>
      </c>
      <c r="AC5488" s="4">
        <v>-6.2860000000000031</v>
      </c>
    </row>
    <row r="5489" spans="1:29" x14ac:dyDescent="0.25">
      <c r="A5489" s="2">
        <v>5488</v>
      </c>
      <c r="B5489" t="s">
        <v>10170</v>
      </c>
      <c r="C5489" s="3">
        <v>42826</v>
      </c>
      <c r="D5489" s="3">
        <v>42829</v>
      </c>
      <c r="E5489" t="s">
        <v>7</v>
      </c>
      <c r="F5489">
        <f>VLOOKUP(E5489,SHIPMODE,2,FALSE)</f>
        <v>1</v>
      </c>
      <c r="G5489" t="s">
        <v>3547</v>
      </c>
      <c r="H5489" t="s">
        <v>1125</v>
      </c>
      <c r="I5489" t="s">
        <v>18</v>
      </c>
      <c r="J5489">
        <f>VLOOKUP(I5489,segmentID,2,FALSE)</f>
        <v>2</v>
      </c>
      <c r="K5489" t="s">
        <v>3255</v>
      </c>
      <c r="L5489">
        <f>VLOOKUP(K5489,country2,2,FALSE)</f>
        <v>1</v>
      </c>
      <c r="M5489" t="s">
        <v>729</v>
      </c>
      <c r="N5489">
        <f>VLOOKUP(Orders!M5489,city2,2,FALSE)</f>
        <v>109</v>
      </c>
      <c r="O5489" t="s">
        <v>28</v>
      </c>
      <c r="P5489">
        <f>VLOOKUP(O5489,state2,2,FALSE)</f>
        <v>3</v>
      </c>
      <c r="Q5489">
        <v>32216</v>
      </c>
      <c r="R5489" t="s">
        <v>12</v>
      </c>
      <c r="S5489">
        <f>VLOOKUP(R5489,region2,2,FALSE)</f>
        <v>1</v>
      </c>
      <c r="T5489" t="s">
        <v>4100</v>
      </c>
      <c r="U5489" t="s">
        <v>35</v>
      </c>
      <c r="V5489">
        <f>VLOOKUP(U5489,category2,2,FALSE)</f>
        <v>3</v>
      </c>
      <c r="W5489" t="s">
        <v>3230</v>
      </c>
      <c r="X5489">
        <f>VLOOKUP(W5489,subcat2,3,FALSE)</f>
        <v>8</v>
      </c>
      <c r="Y5489" t="s">
        <v>846</v>
      </c>
      <c r="Z5489">
        <v>23.976000000000003</v>
      </c>
      <c r="AA5489">
        <v>3</v>
      </c>
      <c r="AB5489">
        <v>0.2</v>
      </c>
      <c r="AC5489" s="4">
        <v>-5.694300000000001</v>
      </c>
    </row>
    <row r="5490" spans="1:29" x14ac:dyDescent="0.25">
      <c r="A5490" s="2">
        <v>5489</v>
      </c>
      <c r="B5490" t="s">
        <v>10170</v>
      </c>
      <c r="C5490" s="3">
        <v>42826</v>
      </c>
      <c r="D5490" s="3">
        <v>42829</v>
      </c>
      <c r="E5490" t="s">
        <v>7</v>
      </c>
      <c r="F5490">
        <f>VLOOKUP(E5490,SHIPMODE,2,FALSE)</f>
        <v>1</v>
      </c>
      <c r="G5490" t="s">
        <v>3547</v>
      </c>
      <c r="H5490" t="s">
        <v>1125</v>
      </c>
      <c r="I5490" t="s">
        <v>18</v>
      </c>
      <c r="J5490">
        <f>VLOOKUP(I5490,segmentID,2,FALSE)</f>
        <v>2</v>
      </c>
      <c r="K5490" t="s">
        <v>3255</v>
      </c>
      <c r="L5490">
        <f>VLOOKUP(K5490,country2,2,FALSE)</f>
        <v>1</v>
      </c>
      <c r="M5490" t="s">
        <v>729</v>
      </c>
      <c r="N5490">
        <f>VLOOKUP(Orders!M5490,city2,2,FALSE)</f>
        <v>109</v>
      </c>
      <c r="O5490" t="s">
        <v>28</v>
      </c>
      <c r="P5490">
        <f>VLOOKUP(O5490,state2,2,FALSE)</f>
        <v>3</v>
      </c>
      <c r="Q5490">
        <v>32216</v>
      </c>
      <c r="R5490" t="s">
        <v>12</v>
      </c>
      <c r="S5490">
        <f>VLOOKUP(R5490,region2,2,FALSE)</f>
        <v>1</v>
      </c>
      <c r="T5490" t="s">
        <v>5033</v>
      </c>
      <c r="U5490" t="s">
        <v>22</v>
      </c>
      <c r="V5490">
        <f>VLOOKUP(U5490,category2,2,FALSE)</f>
        <v>2</v>
      </c>
      <c r="W5490" t="s">
        <v>23</v>
      </c>
      <c r="X5490">
        <f>VLOOKUP(W5490,subcat2,3,FALSE)</f>
        <v>3</v>
      </c>
      <c r="Y5490" t="s">
        <v>1106</v>
      </c>
      <c r="Z5490">
        <v>6.2640000000000002</v>
      </c>
      <c r="AA5490">
        <v>3</v>
      </c>
      <c r="AB5490">
        <v>0.2</v>
      </c>
      <c r="AC5490" s="4">
        <v>2.0358000000000001</v>
      </c>
    </row>
    <row r="5491" spans="1:29" x14ac:dyDescent="0.25">
      <c r="A5491" s="2">
        <v>5490</v>
      </c>
      <c r="B5491" t="s">
        <v>10170</v>
      </c>
      <c r="C5491" s="3">
        <v>42826</v>
      </c>
      <c r="D5491" s="3">
        <v>42829</v>
      </c>
      <c r="E5491" t="s">
        <v>7</v>
      </c>
      <c r="F5491">
        <f>VLOOKUP(E5491,SHIPMODE,2,FALSE)</f>
        <v>1</v>
      </c>
      <c r="G5491" t="s">
        <v>3547</v>
      </c>
      <c r="H5491" t="s">
        <v>1125</v>
      </c>
      <c r="I5491" t="s">
        <v>18</v>
      </c>
      <c r="J5491">
        <f>VLOOKUP(I5491,segmentID,2,FALSE)</f>
        <v>2</v>
      </c>
      <c r="K5491" t="s">
        <v>3255</v>
      </c>
      <c r="L5491">
        <f>VLOOKUP(K5491,country2,2,FALSE)</f>
        <v>1</v>
      </c>
      <c r="M5491" t="s">
        <v>729</v>
      </c>
      <c r="N5491">
        <f>VLOOKUP(Orders!M5491,city2,2,FALSE)</f>
        <v>109</v>
      </c>
      <c r="O5491" t="s">
        <v>28</v>
      </c>
      <c r="P5491">
        <f>VLOOKUP(O5491,state2,2,FALSE)</f>
        <v>3</v>
      </c>
      <c r="Q5491">
        <v>32216</v>
      </c>
      <c r="R5491" t="s">
        <v>12</v>
      </c>
      <c r="S5491">
        <f>VLOOKUP(R5491,region2,2,FALSE)</f>
        <v>1</v>
      </c>
      <c r="T5491" t="s">
        <v>5370</v>
      </c>
      <c r="U5491" t="s">
        <v>22</v>
      </c>
      <c r="V5491">
        <f>VLOOKUP(U5491,category2,2,FALSE)</f>
        <v>2</v>
      </c>
      <c r="W5491" t="s">
        <v>38</v>
      </c>
      <c r="X5491">
        <f>VLOOKUP(W5491,subcat2,3,FALSE)</f>
        <v>10</v>
      </c>
      <c r="Y5491" t="s">
        <v>5924</v>
      </c>
      <c r="Z5491">
        <v>20.808</v>
      </c>
      <c r="AA5491">
        <v>3</v>
      </c>
      <c r="AB5491">
        <v>0.2</v>
      </c>
      <c r="AC5491" s="4">
        <v>1.8207000000000013</v>
      </c>
    </row>
    <row r="5492" spans="1:29" x14ac:dyDescent="0.25">
      <c r="A5492" s="2">
        <v>5491</v>
      </c>
      <c r="B5492" t="s">
        <v>10170</v>
      </c>
      <c r="C5492" s="3">
        <v>42826</v>
      </c>
      <c r="D5492" s="3">
        <v>42829</v>
      </c>
      <c r="E5492" t="s">
        <v>7</v>
      </c>
      <c r="F5492">
        <f>VLOOKUP(E5492,SHIPMODE,2,FALSE)</f>
        <v>1</v>
      </c>
      <c r="G5492" t="s">
        <v>3547</v>
      </c>
      <c r="H5492" t="s">
        <v>1125</v>
      </c>
      <c r="I5492" t="s">
        <v>18</v>
      </c>
      <c r="J5492">
        <f>VLOOKUP(I5492,segmentID,2,FALSE)</f>
        <v>2</v>
      </c>
      <c r="K5492" t="s">
        <v>3255</v>
      </c>
      <c r="L5492">
        <f>VLOOKUP(K5492,country2,2,FALSE)</f>
        <v>1</v>
      </c>
      <c r="M5492" t="s">
        <v>729</v>
      </c>
      <c r="N5492">
        <f>VLOOKUP(Orders!M5492,city2,2,FALSE)</f>
        <v>109</v>
      </c>
      <c r="O5492" t="s">
        <v>28</v>
      </c>
      <c r="P5492">
        <f>VLOOKUP(O5492,state2,2,FALSE)</f>
        <v>3</v>
      </c>
      <c r="Q5492">
        <v>32216</v>
      </c>
      <c r="R5492" t="s">
        <v>12</v>
      </c>
      <c r="S5492">
        <f>VLOOKUP(R5492,region2,2,FALSE)</f>
        <v>1</v>
      </c>
      <c r="T5492" t="s">
        <v>5285</v>
      </c>
      <c r="U5492" t="s">
        <v>13</v>
      </c>
      <c r="V5492">
        <f>VLOOKUP(U5492,category2,2,FALSE)</f>
        <v>1</v>
      </c>
      <c r="W5492" t="s">
        <v>3226</v>
      </c>
      <c r="X5492">
        <f>VLOOKUP(W5492,subcat2,3,FALSE)</f>
        <v>2</v>
      </c>
      <c r="Y5492" t="s">
        <v>1516</v>
      </c>
      <c r="Z5492">
        <v>218.35200000000003</v>
      </c>
      <c r="AA5492">
        <v>3</v>
      </c>
      <c r="AB5492">
        <v>0.2</v>
      </c>
      <c r="AC5492" s="4">
        <v>-19.105800000000016</v>
      </c>
    </row>
    <row r="5493" spans="1:29" x14ac:dyDescent="0.25">
      <c r="A5493" s="2">
        <v>5492</v>
      </c>
      <c r="B5493" t="s">
        <v>10171</v>
      </c>
      <c r="C5493" s="3">
        <v>42761</v>
      </c>
      <c r="D5493" s="3">
        <v>42762</v>
      </c>
      <c r="E5493" t="s">
        <v>97</v>
      </c>
      <c r="F5493">
        <f>VLOOKUP(E5493,SHIPMODE,2,FALSE)</f>
        <v>3</v>
      </c>
      <c r="G5493" t="s">
        <v>3254</v>
      </c>
      <c r="H5493" t="s">
        <v>8</v>
      </c>
      <c r="I5493" t="s">
        <v>9</v>
      </c>
      <c r="J5493">
        <f>VLOOKUP(I5493,segmentID,2,FALSE)</f>
        <v>1</v>
      </c>
      <c r="K5493" t="s">
        <v>3255</v>
      </c>
      <c r="L5493">
        <f>VLOOKUP(K5493,country2,2,FALSE)</f>
        <v>1</v>
      </c>
      <c r="M5493" t="s">
        <v>95</v>
      </c>
      <c r="N5493">
        <f>VLOOKUP(Orders!M5493,city2,2,FALSE)</f>
        <v>13</v>
      </c>
      <c r="O5493" t="s">
        <v>54</v>
      </c>
      <c r="P5493">
        <f>VLOOKUP(O5493,state2,2,FALSE)</f>
        <v>6</v>
      </c>
      <c r="Q5493">
        <v>77070</v>
      </c>
      <c r="R5493" t="s">
        <v>55</v>
      </c>
      <c r="S5493">
        <f>VLOOKUP(R5493,region2,2,FALSE)</f>
        <v>3</v>
      </c>
      <c r="T5493" t="s">
        <v>4185</v>
      </c>
      <c r="U5493" t="s">
        <v>22</v>
      </c>
      <c r="V5493">
        <f>VLOOKUP(U5493,category2,2,FALSE)</f>
        <v>2</v>
      </c>
      <c r="W5493" t="s">
        <v>3227</v>
      </c>
      <c r="X5493">
        <f>VLOOKUP(W5493,subcat2,3,FALSE)</f>
        <v>5</v>
      </c>
      <c r="Y5493" t="s">
        <v>315</v>
      </c>
      <c r="Z5493">
        <v>18.16</v>
      </c>
      <c r="AA5493">
        <v>2</v>
      </c>
      <c r="AB5493">
        <v>0.2</v>
      </c>
      <c r="AC5493" s="4">
        <v>1.8160000000000016</v>
      </c>
    </row>
    <row r="5494" spans="1:29" x14ac:dyDescent="0.25">
      <c r="A5494" s="2">
        <v>5493</v>
      </c>
      <c r="B5494" t="s">
        <v>6464</v>
      </c>
      <c r="C5494" s="3">
        <v>41971</v>
      </c>
      <c r="D5494" s="3">
        <v>41971</v>
      </c>
      <c r="E5494" t="s">
        <v>625</v>
      </c>
      <c r="F5494">
        <f>VLOOKUP(E5494,SHIPMODE,2,FALSE)</f>
        <v>4</v>
      </c>
      <c r="G5494" t="s">
        <v>3978</v>
      </c>
      <c r="H5494" t="s">
        <v>2740</v>
      </c>
      <c r="I5494" t="s">
        <v>52</v>
      </c>
      <c r="J5494">
        <f>VLOOKUP(I5494,segmentID,2,FALSE)</f>
        <v>3</v>
      </c>
      <c r="K5494" t="s">
        <v>3255</v>
      </c>
      <c r="L5494">
        <f>VLOOKUP(K5494,country2,2,FALSE)</f>
        <v>1</v>
      </c>
      <c r="M5494" t="s">
        <v>67</v>
      </c>
      <c r="N5494">
        <f>VLOOKUP(Orders!M5494,city2,2,FALSE)</f>
        <v>9</v>
      </c>
      <c r="O5494" t="s">
        <v>20</v>
      </c>
      <c r="P5494">
        <f>VLOOKUP(O5494,state2,2,FALSE)</f>
        <v>2</v>
      </c>
      <c r="Q5494">
        <v>94122</v>
      </c>
      <c r="R5494" t="s">
        <v>21</v>
      </c>
      <c r="S5494">
        <f>VLOOKUP(R5494,region2,2,FALSE)</f>
        <v>2</v>
      </c>
      <c r="T5494" t="s">
        <v>4432</v>
      </c>
      <c r="U5494" t="s">
        <v>22</v>
      </c>
      <c r="V5494">
        <f>VLOOKUP(U5494,category2,2,FALSE)</f>
        <v>2</v>
      </c>
      <c r="W5494" t="s">
        <v>3233</v>
      </c>
      <c r="X5494">
        <f>VLOOKUP(W5494,subcat2,3,FALSE)</f>
        <v>15</v>
      </c>
      <c r="Y5494" t="s">
        <v>5923</v>
      </c>
      <c r="Z5494">
        <v>7.36</v>
      </c>
      <c r="AA5494">
        <v>2</v>
      </c>
      <c r="AB5494">
        <v>0</v>
      </c>
      <c r="AC5494" s="4">
        <v>0.14719999999999978</v>
      </c>
    </row>
    <row r="5495" spans="1:29" x14ac:dyDescent="0.25">
      <c r="A5495" s="2">
        <v>5494</v>
      </c>
      <c r="B5495" t="s">
        <v>6464</v>
      </c>
      <c r="C5495" s="3">
        <v>41971</v>
      </c>
      <c r="D5495" s="3">
        <v>41971</v>
      </c>
      <c r="E5495" t="s">
        <v>625</v>
      </c>
      <c r="F5495">
        <f>VLOOKUP(E5495,SHIPMODE,2,FALSE)</f>
        <v>4</v>
      </c>
      <c r="G5495" t="s">
        <v>3978</v>
      </c>
      <c r="H5495" t="s">
        <v>2740</v>
      </c>
      <c r="I5495" t="s">
        <v>52</v>
      </c>
      <c r="J5495">
        <f>VLOOKUP(I5495,segmentID,2,FALSE)</f>
        <v>3</v>
      </c>
      <c r="K5495" t="s">
        <v>3255</v>
      </c>
      <c r="L5495">
        <f>VLOOKUP(K5495,country2,2,FALSE)</f>
        <v>1</v>
      </c>
      <c r="M5495" t="s">
        <v>67</v>
      </c>
      <c r="N5495">
        <f>VLOOKUP(Orders!M5495,city2,2,FALSE)</f>
        <v>9</v>
      </c>
      <c r="O5495" t="s">
        <v>20</v>
      </c>
      <c r="P5495">
        <f>VLOOKUP(O5495,state2,2,FALSE)</f>
        <v>2</v>
      </c>
      <c r="Q5495">
        <v>94122</v>
      </c>
      <c r="R5495" t="s">
        <v>21</v>
      </c>
      <c r="S5495">
        <f>VLOOKUP(R5495,region2,2,FALSE)</f>
        <v>2</v>
      </c>
      <c r="T5495" t="s">
        <v>4362</v>
      </c>
      <c r="U5495" t="s">
        <v>22</v>
      </c>
      <c r="V5495">
        <f>VLOOKUP(U5495,category2,2,FALSE)</f>
        <v>2</v>
      </c>
      <c r="W5495" t="s">
        <v>23</v>
      </c>
      <c r="X5495">
        <f>VLOOKUP(W5495,subcat2,3,FALSE)</f>
        <v>3</v>
      </c>
      <c r="Y5495" t="s">
        <v>3039</v>
      </c>
      <c r="Z5495">
        <v>41.4</v>
      </c>
      <c r="AA5495">
        <v>4</v>
      </c>
      <c r="AB5495">
        <v>0</v>
      </c>
      <c r="AC5495" s="4">
        <v>19.872</v>
      </c>
    </row>
    <row r="5496" spans="1:29" x14ac:dyDescent="0.25">
      <c r="A5496" s="2">
        <v>5495</v>
      </c>
      <c r="B5496" t="s">
        <v>6464</v>
      </c>
      <c r="C5496" s="3">
        <v>41971</v>
      </c>
      <c r="D5496" s="3">
        <v>41971</v>
      </c>
      <c r="E5496" t="s">
        <v>625</v>
      </c>
      <c r="F5496">
        <f>VLOOKUP(E5496,SHIPMODE,2,FALSE)</f>
        <v>4</v>
      </c>
      <c r="G5496" t="s">
        <v>3978</v>
      </c>
      <c r="H5496" t="s">
        <v>2740</v>
      </c>
      <c r="I5496" t="s">
        <v>52</v>
      </c>
      <c r="J5496">
        <f>VLOOKUP(I5496,segmentID,2,FALSE)</f>
        <v>3</v>
      </c>
      <c r="K5496" t="s">
        <v>3255</v>
      </c>
      <c r="L5496">
        <f>VLOOKUP(K5496,country2,2,FALSE)</f>
        <v>1</v>
      </c>
      <c r="M5496" t="s">
        <v>67</v>
      </c>
      <c r="N5496">
        <f>VLOOKUP(Orders!M5496,city2,2,FALSE)</f>
        <v>9</v>
      </c>
      <c r="O5496" t="s">
        <v>20</v>
      </c>
      <c r="P5496">
        <f>VLOOKUP(O5496,state2,2,FALSE)</f>
        <v>2</v>
      </c>
      <c r="Q5496">
        <v>94122</v>
      </c>
      <c r="R5496" t="s">
        <v>21</v>
      </c>
      <c r="S5496">
        <f>VLOOKUP(R5496,region2,2,FALSE)</f>
        <v>2</v>
      </c>
      <c r="T5496" t="s">
        <v>5200</v>
      </c>
      <c r="U5496" t="s">
        <v>13</v>
      </c>
      <c r="V5496">
        <f>VLOOKUP(U5496,category2,2,FALSE)</f>
        <v>1</v>
      </c>
      <c r="W5496" t="s">
        <v>14</v>
      </c>
      <c r="X5496">
        <f>VLOOKUP(W5496,subcat2,3,FALSE)</f>
        <v>1</v>
      </c>
      <c r="Y5496" t="s">
        <v>1931</v>
      </c>
      <c r="Z5496">
        <v>411.33199999999999</v>
      </c>
      <c r="AA5496">
        <v>4</v>
      </c>
      <c r="AB5496">
        <v>0.15</v>
      </c>
      <c r="AC5496" s="4">
        <v>-4.8391999999999769</v>
      </c>
    </row>
    <row r="5497" spans="1:29" x14ac:dyDescent="0.25">
      <c r="A5497" s="2">
        <v>5496</v>
      </c>
      <c r="B5497" t="s">
        <v>7457</v>
      </c>
      <c r="C5497" s="3">
        <v>42251</v>
      </c>
      <c r="D5497" s="3">
        <v>42255</v>
      </c>
      <c r="E5497" t="s">
        <v>25</v>
      </c>
      <c r="F5497">
        <f>VLOOKUP(E5497,SHIPMODE,2,FALSE)</f>
        <v>2</v>
      </c>
      <c r="G5497" t="s">
        <v>3719</v>
      </c>
      <c r="H5497" t="s">
        <v>1716</v>
      </c>
      <c r="I5497" t="s">
        <v>18</v>
      </c>
      <c r="J5497">
        <f>VLOOKUP(I5497,segmentID,2,FALSE)</f>
        <v>2</v>
      </c>
      <c r="K5497" t="s">
        <v>3255</v>
      </c>
      <c r="L5497">
        <f>VLOOKUP(K5497,country2,2,FALSE)</f>
        <v>1</v>
      </c>
      <c r="M5497" t="s">
        <v>77</v>
      </c>
      <c r="N5497">
        <f>VLOOKUP(Orders!M5497,city2,2,FALSE)</f>
        <v>11</v>
      </c>
      <c r="O5497" t="s">
        <v>78</v>
      </c>
      <c r="P5497">
        <f>VLOOKUP(O5497,state2,2,FALSE)</f>
        <v>10</v>
      </c>
      <c r="Q5497">
        <v>19140</v>
      </c>
      <c r="R5497" t="s">
        <v>79</v>
      </c>
      <c r="S5497">
        <f>VLOOKUP(R5497,region2,2,FALSE)</f>
        <v>4</v>
      </c>
      <c r="T5497" t="s">
        <v>4069</v>
      </c>
      <c r="U5497" t="s">
        <v>22</v>
      </c>
      <c r="V5497">
        <f>VLOOKUP(U5497,category2,2,FALSE)</f>
        <v>2</v>
      </c>
      <c r="W5497" t="s">
        <v>3231</v>
      </c>
      <c r="X5497">
        <f>VLOOKUP(W5497,subcat2,3,FALSE)</f>
        <v>9</v>
      </c>
      <c r="Y5497" t="s">
        <v>2462</v>
      </c>
      <c r="Z5497">
        <v>7.6560000000000006</v>
      </c>
      <c r="AA5497">
        <v>4</v>
      </c>
      <c r="AB5497">
        <v>0.7</v>
      </c>
      <c r="AC5497" s="4">
        <v>-6.1247999999999987</v>
      </c>
    </row>
    <row r="5498" spans="1:29" x14ac:dyDescent="0.25">
      <c r="A5498" s="2">
        <v>5497</v>
      </c>
      <c r="B5498" t="s">
        <v>10172</v>
      </c>
      <c r="C5498" s="3">
        <v>42898</v>
      </c>
      <c r="D5498" s="3">
        <v>42902</v>
      </c>
      <c r="E5498" t="s">
        <v>25</v>
      </c>
      <c r="F5498">
        <f>VLOOKUP(E5498,SHIPMODE,2,FALSE)</f>
        <v>2</v>
      </c>
      <c r="G5498" t="s">
        <v>3898</v>
      </c>
      <c r="H5498" t="s">
        <v>2424</v>
      </c>
      <c r="I5498" t="s">
        <v>9</v>
      </c>
      <c r="J5498">
        <f>VLOOKUP(I5498,segmentID,2,FALSE)</f>
        <v>1</v>
      </c>
      <c r="K5498" t="s">
        <v>3255</v>
      </c>
      <c r="L5498">
        <f>VLOOKUP(K5498,country2,2,FALSE)</f>
        <v>1</v>
      </c>
      <c r="M5498" t="s">
        <v>2196</v>
      </c>
      <c r="N5498">
        <f>VLOOKUP(Orders!M5498,city2,2,FALSE)</f>
        <v>293</v>
      </c>
      <c r="O5498" t="s">
        <v>249</v>
      </c>
      <c r="P5498">
        <f>VLOOKUP(O5498,state2,2,FALSE)</f>
        <v>25</v>
      </c>
      <c r="Q5498">
        <v>43302</v>
      </c>
      <c r="R5498" t="s">
        <v>79</v>
      </c>
      <c r="S5498">
        <f>VLOOKUP(R5498,region2,2,FALSE)</f>
        <v>4</v>
      </c>
      <c r="T5498" t="s">
        <v>4348</v>
      </c>
      <c r="U5498" t="s">
        <v>35</v>
      </c>
      <c r="V5498">
        <f>VLOOKUP(U5498,category2,2,FALSE)</f>
        <v>3</v>
      </c>
      <c r="W5498" t="s">
        <v>3232</v>
      </c>
      <c r="X5498">
        <f>VLOOKUP(W5498,subcat2,3,FALSE)</f>
        <v>12</v>
      </c>
      <c r="Y5498" t="s">
        <v>801</v>
      </c>
      <c r="Z5498">
        <v>63.920000000000009</v>
      </c>
      <c r="AA5498">
        <v>2</v>
      </c>
      <c r="AB5498">
        <v>0.2</v>
      </c>
      <c r="AC5498" s="4">
        <v>19.176000000000002</v>
      </c>
    </row>
    <row r="5499" spans="1:29" x14ac:dyDescent="0.25">
      <c r="A5499" s="2">
        <v>5498</v>
      </c>
      <c r="B5499" t="s">
        <v>10173</v>
      </c>
      <c r="C5499" s="3">
        <v>42931</v>
      </c>
      <c r="D5499" s="3">
        <v>42934</v>
      </c>
      <c r="E5499" t="s">
        <v>7</v>
      </c>
      <c r="F5499">
        <f>VLOOKUP(E5499,SHIPMODE,2,FALSE)</f>
        <v>1</v>
      </c>
      <c r="G5499" t="s">
        <v>3769</v>
      </c>
      <c r="H5499" t="s">
        <v>1879</v>
      </c>
      <c r="I5499" t="s">
        <v>9</v>
      </c>
      <c r="J5499">
        <f>VLOOKUP(I5499,segmentID,2,FALSE)</f>
        <v>1</v>
      </c>
      <c r="K5499" t="s">
        <v>3255</v>
      </c>
      <c r="L5499">
        <f>VLOOKUP(K5499,country2,2,FALSE)</f>
        <v>1</v>
      </c>
      <c r="M5499" t="s">
        <v>138</v>
      </c>
      <c r="N5499">
        <f>VLOOKUP(Orders!M5499,city2,2,FALSE)</f>
        <v>21</v>
      </c>
      <c r="O5499" t="s">
        <v>139</v>
      </c>
      <c r="P5499">
        <f>VLOOKUP(O5499,state2,2,FALSE)</f>
        <v>16</v>
      </c>
      <c r="Q5499">
        <v>10024</v>
      </c>
      <c r="R5499" t="s">
        <v>79</v>
      </c>
      <c r="S5499">
        <f>VLOOKUP(R5499,region2,2,FALSE)</f>
        <v>4</v>
      </c>
      <c r="T5499" t="s">
        <v>5317</v>
      </c>
      <c r="U5499" t="s">
        <v>22</v>
      </c>
      <c r="V5499">
        <f>VLOOKUP(U5499,category2,2,FALSE)</f>
        <v>2</v>
      </c>
      <c r="W5499" t="s">
        <v>3229</v>
      </c>
      <c r="X5499">
        <f>VLOOKUP(W5499,subcat2,3,FALSE)</f>
        <v>7</v>
      </c>
      <c r="Y5499" t="s">
        <v>283</v>
      </c>
      <c r="Z5499">
        <v>6.56</v>
      </c>
      <c r="AA5499">
        <v>2</v>
      </c>
      <c r="AB5499">
        <v>0</v>
      </c>
      <c r="AC5499" s="4">
        <v>1.9023999999999992</v>
      </c>
    </row>
    <row r="5500" spans="1:29" x14ac:dyDescent="0.25">
      <c r="A5500" s="2">
        <v>5499</v>
      </c>
      <c r="B5500" t="s">
        <v>10173</v>
      </c>
      <c r="C5500" s="3">
        <v>42931</v>
      </c>
      <c r="D5500" s="3">
        <v>42934</v>
      </c>
      <c r="E5500" t="s">
        <v>7</v>
      </c>
      <c r="F5500">
        <f>VLOOKUP(E5500,SHIPMODE,2,FALSE)</f>
        <v>1</v>
      </c>
      <c r="G5500" t="s">
        <v>3769</v>
      </c>
      <c r="H5500" t="s">
        <v>1879</v>
      </c>
      <c r="I5500" t="s">
        <v>9</v>
      </c>
      <c r="J5500">
        <f>VLOOKUP(I5500,segmentID,2,FALSE)</f>
        <v>1</v>
      </c>
      <c r="K5500" t="s">
        <v>3255</v>
      </c>
      <c r="L5500">
        <f>VLOOKUP(K5500,country2,2,FALSE)</f>
        <v>1</v>
      </c>
      <c r="M5500" t="s">
        <v>138</v>
      </c>
      <c r="N5500">
        <f>VLOOKUP(Orders!M5500,city2,2,FALSE)</f>
        <v>21</v>
      </c>
      <c r="O5500" t="s">
        <v>139</v>
      </c>
      <c r="P5500">
        <f>VLOOKUP(O5500,state2,2,FALSE)</f>
        <v>16</v>
      </c>
      <c r="Q5500">
        <v>10024</v>
      </c>
      <c r="R5500" t="s">
        <v>79</v>
      </c>
      <c r="S5500">
        <f>VLOOKUP(R5500,region2,2,FALSE)</f>
        <v>4</v>
      </c>
      <c r="T5500" t="s">
        <v>4392</v>
      </c>
      <c r="U5500" t="s">
        <v>22</v>
      </c>
      <c r="V5500">
        <f>VLOOKUP(U5500,category2,2,FALSE)</f>
        <v>2</v>
      </c>
      <c r="W5500" t="s">
        <v>23</v>
      </c>
      <c r="X5500">
        <f>VLOOKUP(W5500,subcat2,3,FALSE)</f>
        <v>3</v>
      </c>
      <c r="Y5500" t="s">
        <v>1268</v>
      </c>
      <c r="Z5500">
        <v>7.83</v>
      </c>
      <c r="AA5500">
        <v>3</v>
      </c>
      <c r="AB5500">
        <v>0</v>
      </c>
      <c r="AC5500" s="4">
        <v>3.6017999999999999</v>
      </c>
    </row>
    <row r="5501" spans="1:29" x14ac:dyDescent="0.25">
      <c r="A5501" s="2">
        <v>5500</v>
      </c>
      <c r="B5501" t="s">
        <v>10173</v>
      </c>
      <c r="C5501" s="3">
        <v>42931</v>
      </c>
      <c r="D5501" s="3">
        <v>42934</v>
      </c>
      <c r="E5501" t="s">
        <v>7</v>
      </c>
      <c r="F5501">
        <f>VLOOKUP(E5501,SHIPMODE,2,FALSE)</f>
        <v>1</v>
      </c>
      <c r="G5501" t="s">
        <v>3769</v>
      </c>
      <c r="H5501" t="s">
        <v>1879</v>
      </c>
      <c r="I5501" t="s">
        <v>9</v>
      </c>
      <c r="J5501">
        <f>VLOOKUP(I5501,segmentID,2,FALSE)</f>
        <v>1</v>
      </c>
      <c r="K5501" t="s">
        <v>3255</v>
      </c>
      <c r="L5501">
        <f>VLOOKUP(K5501,country2,2,FALSE)</f>
        <v>1</v>
      </c>
      <c r="M5501" t="s">
        <v>138</v>
      </c>
      <c r="N5501">
        <f>VLOOKUP(Orders!M5501,city2,2,FALSE)</f>
        <v>21</v>
      </c>
      <c r="O5501" t="s">
        <v>139</v>
      </c>
      <c r="P5501">
        <f>VLOOKUP(O5501,state2,2,FALSE)</f>
        <v>16</v>
      </c>
      <c r="Q5501">
        <v>10024</v>
      </c>
      <c r="R5501" t="s">
        <v>79</v>
      </c>
      <c r="S5501">
        <f>VLOOKUP(R5501,region2,2,FALSE)</f>
        <v>4</v>
      </c>
      <c r="T5501" t="s">
        <v>4445</v>
      </c>
      <c r="U5501" t="s">
        <v>35</v>
      </c>
      <c r="V5501">
        <f>VLOOKUP(U5501,category2,2,FALSE)</f>
        <v>3</v>
      </c>
      <c r="W5501" t="s">
        <v>3232</v>
      </c>
      <c r="X5501">
        <f>VLOOKUP(W5501,subcat2,3,FALSE)</f>
        <v>12</v>
      </c>
      <c r="Y5501" t="s">
        <v>2050</v>
      </c>
      <c r="Z5501">
        <v>41.9</v>
      </c>
      <c r="AA5501">
        <v>2</v>
      </c>
      <c r="AB5501">
        <v>0</v>
      </c>
      <c r="AC5501" s="4">
        <v>8.7989999999999995</v>
      </c>
    </row>
    <row r="5502" spans="1:29" x14ac:dyDescent="0.25">
      <c r="A5502" s="2">
        <v>5501</v>
      </c>
      <c r="B5502" t="s">
        <v>10173</v>
      </c>
      <c r="C5502" s="3">
        <v>42931</v>
      </c>
      <c r="D5502" s="3">
        <v>42934</v>
      </c>
      <c r="E5502" t="s">
        <v>7</v>
      </c>
      <c r="F5502">
        <f>VLOOKUP(E5502,SHIPMODE,2,FALSE)</f>
        <v>1</v>
      </c>
      <c r="G5502" t="s">
        <v>3769</v>
      </c>
      <c r="H5502" t="s">
        <v>1879</v>
      </c>
      <c r="I5502" t="s">
        <v>9</v>
      </c>
      <c r="J5502">
        <f>VLOOKUP(I5502,segmentID,2,FALSE)</f>
        <v>1</v>
      </c>
      <c r="K5502" t="s">
        <v>3255</v>
      </c>
      <c r="L5502">
        <f>VLOOKUP(K5502,country2,2,FALSE)</f>
        <v>1</v>
      </c>
      <c r="M5502" t="s">
        <v>138</v>
      </c>
      <c r="N5502">
        <f>VLOOKUP(Orders!M5502,city2,2,FALSE)</f>
        <v>21</v>
      </c>
      <c r="O5502" t="s">
        <v>139</v>
      </c>
      <c r="P5502">
        <f>VLOOKUP(O5502,state2,2,FALSE)</f>
        <v>16</v>
      </c>
      <c r="Q5502">
        <v>10024</v>
      </c>
      <c r="R5502" t="s">
        <v>79</v>
      </c>
      <c r="S5502">
        <f>VLOOKUP(R5502,region2,2,FALSE)</f>
        <v>4</v>
      </c>
      <c r="T5502" t="s">
        <v>5340</v>
      </c>
      <c r="U5502" t="s">
        <v>13</v>
      </c>
      <c r="V5502">
        <f>VLOOKUP(U5502,category2,2,FALSE)</f>
        <v>1</v>
      </c>
      <c r="W5502" t="s">
        <v>3226</v>
      </c>
      <c r="X5502">
        <f>VLOOKUP(W5502,subcat2,3,FALSE)</f>
        <v>2</v>
      </c>
      <c r="Y5502" t="s">
        <v>714</v>
      </c>
      <c r="Z5502">
        <v>664.14599999999996</v>
      </c>
      <c r="AA5502">
        <v>6</v>
      </c>
      <c r="AB5502">
        <v>0.1</v>
      </c>
      <c r="AC5502" s="4">
        <v>88.552800000000005</v>
      </c>
    </row>
    <row r="5503" spans="1:29" x14ac:dyDescent="0.25">
      <c r="A5503" s="2">
        <v>5502</v>
      </c>
      <c r="B5503" t="s">
        <v>10173</v>
      </c>
      <c r="C5503" s="3">
        <v>42931</v>
      </c>
      <c r="D5503" s="3">
        <v>42934</v>
      </c>
      <c r="E5503" t="s">
        <v>7</v>
      </c>
      <c r="F5503">
        <f>VLOOKUP(E5503,SHIPMODE,2,FALSE)</f>
        <v>1</v>
      </c>
      <c r="G5503" t="s">
        <v>3769</v>
      </c>
      <c r="H5503" t="s">
        <v>1879</v>
      </c>
      <c r="I5503" t="s">
        <v>9</v>
      </c>
      <c r="J5503">
        <f>VLOOKUP(I5503,segmentID,2,FALSE)</f>
        <v>1</v>
      </c>
      <c r="K5503" t="s">
        <v>3255</v>
      </c>
      <c r="L5503">
        <f>VLOOKUP(K5503,country2,2,FALSE)</f>
        <v>1</v>
      </c>
      <c r="M5503" t="s">
        <v>138</v>
      </c>
      <c r="N5503">
        <f>VLOOKUP(Orders!M5503,city2,2,FALSE)</f>
        <v>21</v>
      </c>
      <c r="O5503" t="s">
        <v>139</v>
      </c>
      <c r="P5503">
        <f>VLOOKUP(O5503,state2,2,FALSE)</f>
        <v>16</v>
      </c>
      <c r="Q5503">
        <v>10024</v>
      </c>
      <c r="R5503" t="s">
        <v>79</v>
      </c>
      <c r="S5503">
        <f>VLOOKUP(R5503,region2,2,FALSE)</f>
        <v>4</v>
      </c>
      <c r="T5503" t="s">
        <v>5140</v>
      </c>
      <c r="U5503" t="s">
        <v>22</v>
      </c>
      <c r="V5503">
        <f>VLOOKUP(U5503,category2,2,FALSE)</f>
        <v>2</v>
      </c>
      <c r="W5503" t="s">
        <v>45</v>
      </c>
      <c r="X5503">
        <f>VLOOKUP(W5503,subcat2,3,FALSE)</f>
        <v>11</v>
      </c>
      <c r="Y5503" t="s">
        <v>1944</v>
      </c>
      <c r="Z5503">
        <v>8.9600000000000009</v>
      </c>
      <c r="AA5503">
        <v>2</v>
      </c>
      <c r="AB5503">
        <v>0</v>
      </c>
      <c r="AC5503" s="4">
        <v>4.3904000000000005</v>
      </c>
    </row>
    <row r="5504" spans="1:29" x14ac:dyDescent="0.25">
      <c r="A5504" s="2">
        <v>5503</v>
      </c>
      <c r="B5504" t="s">
        <v>10174</v>
      </c>
      <c r="C5504" s="3">
        <v>43041</v>
      </c>
      <c r="D5504" s="3">
        <v>43045</v>
      </c>
      <c r="E5504" t="s">
        <v>25</v>
      </c>
      <c r="F5504">
        <f>VLOOKUP(E5504,SHIPMODE,2,FALSE)</f>
        <v>2</v>
      </c>
      <c r="G5504" t="s">
        <v>4020</v>
      </c>
      <c r="H5504" t="s">
        <v>2987</v>
      </c>
      <c r="I5504" t="s">
        <v>18</v>
      </c>
      <c r="J5504">
        <f>VLOOKUP(I5504,segmentID,2,FALSE)</f>
        <v>2</v>
      </c>
      <c r="K5504" t="s">
        <v>3255</v>
      </c>
      <c r="L5504">
        <f>VLOOKUP(K5504,country2,2,FALSE)</f>
        <v>1</v>
      </c>
      <c r="M5504" t="s">
        <v>77</v>
      </c>
      <c r="N5504">
        <f>VLOOKUP(Orders!M5504,city2,2,FALSE)</f>
        <v>11</v>
      </c>
      <c r="O5504" t="s">
        <v>78</v>
      </c>
      <c r="P5504">
        <f>VLOOKUP(O5504,state2,2,FALSE)</f>
        <v>10</v>
      </c>
      <c r="Q5504">
        <v>19140</v>
      </c>
      <c r="R5504" t="s">
        <v>79</v>
      </c>
      <c r="S5504">
        <f>VLOOKUP(R5504,region2,2,FALSE)</f>
        <v>4</v>
      </c>
      <c r="T5504" t="s">
        <v>5448</v>
      </c>
      <c r="U5504" t="s">
        <v>13</v>
      </c>
      <c r="V5504">
        <f>VLOOKUP(U5504,category2,2,FALSE)</f>
        <v>1</v>
      </c>
      <c r="W5504" t="s">
        <v>3228</v>
      </c>
      <c r="X5504">
        <f>VLOOKUP(W5504,subcat2,3,FALSE)</f>
        <v>6</v>
      </c>
      <c r="Y5504" t="s">
        <v>1484</v>
      </c>
      <c r="Z5504">
        <v>3.3119999999999998</v>
      </c>
      <c r="AA5504">
        <v>1</v>
      </c>
      <c r="AB5504">
        <v>0.2</v>
      </c>
      <c r="AC5504" s="4">
        <v>0.66239999999999977</v>
      </c>
    </row>
    <row r="5505" spans="1:29" x14ac:dyDescent="0.25">
      <c r="A5505" s="2">
        <v>5504</v>
      </c>
      <c r="B5505" t="s">
        <v>10174</v>
      </c>
      <c r="C5505" s="3">
        <v>43041</v>
      </c>
      <c r="D5505" s="3">
        <v>43045</v>
      </c>
      <c r="E5505" t="s">
        <v>25</v>
      </c>
      <c r="F5505">
        <f>VLOOKUP(E5505,SHIPMODE,2,FALSE)</f>
        <v>2</v>
      </c>
      <c r="G5505" t="s">
        <v>4020</v>
      </c>
      <c r="H5505" t="s">
        <v>2987</v>
      </c>
      <c r="I5505" t="s">
        <v>18</v>
      </c>
      <c r="J5505">
        <f>VLOOKUP(I5505,segmentID,2,FALSE)</f>
        <v>2</v>
      </c>
      <c r="K5505" t="s">
        <v>3255</v>
      </c>
      <c r="L5505">
        <f>VLOOKUP(K5505,country2,2,FALSE)</f>
        <v>1</v>
      </c>
      <c r="M5505" t="s">
        <v>77</v>
      </c>
      <c r="N5505">
        <f>VLOOKUP(Orders!M5505,city2,2,FALSE)</f>
        <v>11</v>
      </c>
      <c r="O5505" t="s">
        <v>78</v>
      </c>
      <c r="P5505">
        <f>VLOOKUP(O5505,state2,2,FALSE)</f>
        <v>10</v>
      </c>
      <c r="Q5505">
        <v>19140</v>
      </c>
      <c r="R5505" t="s">
        <v>79</v>
      </c>
      <c r="S5505">
        <f>VLOOKUP(R5505,region2,2,FALSE)</f>
        <v>4</v>
      </c>
      <c r="T5505" t="s">
        <v>5674</v>
      </c>
      <c r="U5505" t="s">
        <v>22</v>
      </c>
      <c r="V5505">
        <f>VLOOKUP(U5505,category2,2,FALSE)</f>
        <v>2</v>
      </c>
      <c r="W5505" t="s">
        <v>38</v>
      </c>
      <c r="X5505">
        <f>VLOOKUP(W5505,subcat2,3,FALSE)</f>
        <v>10</v>
      </c>
      <c r="Y5505" t="s">
        <v>480</v>
      </c>
      <c r="Z5505">
        <v>20.136000000000003</v>
      </c>
      <c r="AA5505">
        <v>3</v>
      </c>
      <c r="AB5505">
        <v>0.2</v>
      </c>
      <c r="AC5505" s="4">
        <v>1.2584999999999997</v>
      </c>
    </row>
    <row r="5506" spans="1:29" x14ac:dyDescent="0.25">
      <c r="A5506" s="2">
        <v>5505</v>
      </c>
      <c r="B5506" t="s">
        <v>10174</v>
      </c>
      <c r="C5506" s="3">
        <v>43041</v>
      </c>
      <c r="D5506" s="3">
        <v>43045</v>
      </c>
      <c r="E5506" t="s">
        <v>25</v>
      </c>
      <c r="F5506">
        <f>VLOOKUP(E5506,SHIPMODE,2,FALSE)</f>
        <v>2</v>
      </c>
      <c r="G5506" t="s">
        <v>4020</v>
      </c>
      <c r="H5506" t="s">
        <v>2987</v>
      </c>
      <c r="I5506" t="s">
        <v>18</v>
      </c>
      <c r="J5506">
        <f>VLOOKUP(I5506,segmentID,2,FALSE)</f>
        <v>2</v>
      </c>
      <c r="K5506" t="s">
        <v>3255</v>
      </c>
      <c r="L5506">
        <f>VLOOKUP(K5506,country2,2,FALSE)</f>
        <v>1</v>
      </c>
      <c r="M5506" t="s">
        <v>77</v>
      </c>
      <c r="N5506">
        <f>VLOOKUP(Orders!M5506,city2,2,FALSE)</f>
        <v>11</v>
      </c>
      <c r="O5506" t="s">
        <v>78</v>
      </c>
      <c r="P5506">
        <f>VLOOKUP(O5506,state2,2,FALSE)</f>
        <v>10</v>
      </c>
      <c r="Q5506">
        <v>19140</v>
      </c>
      <c r="R5506" t="s">
        <v>79</v>
      </c>
      <c r="S5506">
        <f>VLOOKUP(R5506,region2,2,FALSE)</f>
        <v>4</v>
      </c>
      <c r="T5506" t="s">
        <v>4537</v>
      </c>
      <c r="U5506" t="s">
        <v>22</v>
      </c>
      <c r="V5506">
        <f>VLOOKUP(U5506,category2,2,FALSE)</f>
        <v>2</v>
      </c>
      <c r="W5506" t="s">
        <v>103</v>
      </c>
      <c r="X5506">
        <f>VLOOKUP(W5506,subcat2,3,FALSE)</f>
        <v>13</v>
      </c>
      <c r="Y5506" t="s">
        <v>2345</v>
      </c>
      <c r="Z5506">
        <v>8.8559999999999999</v>
      </c>
      <c r="AA5506">
        <v>3</v>
      </c>
      <c r="AB5506">
        <v>0.2</v>
      </c>
      <c r="AC5506" s="4">
        <v>2.8781999999999992</v>
      </c>
    </row>
    <row r="5507" spans="1:29" x14ac:dyDescent="0.25">
      <c r="A5507" s="2">
        <v>5506</v>
      </c>
      <c r="B5507" t="s">
        <v>10174</v>
      </c>
      <c r="C5507" s="3">
        <v>43041</v>
      </c>
      <c r="D5507" s="3">
        <v>43045</v>
      </c>
      <c r="E5507" t="s">
        <v>25</v>
      </c>
      <c r="F5507">
        <f>VLOOKUP(E5507,SHIPMODE,2,FALSE)</f>
        <v>2</v>
      </c>
      <c r="G5507" t="s">
        <v>4020</v>
      </c>
      <c r="H5507" t="s">
        <v>2987</v>
      </c>
      <c r="I5507" t="s">
        <v>18</v>
      </c>
      <c r="J5507">
        <f>VLOOKUP(I5507,segmentID,2,FALSE)</f>
        <v>2</v>
      </c>
      <c r="K5507" t="s">
        <v>3255</v>
      </c>
      <c r="L5507">
        <f>VLOOKUP(K5507,country2,2,FALSE)</f>
        <v>1</v>
      </c>
      <c r="M5507" t="s">
        <v>77</v>
      </c>
      <c r="N5507">
        <f>VLOOKUP(Orders!M5507,city2,2,FALSE)</f>
        <v>11</v>
      </c>
      <c r="O5507" t="s">
        <v>78</v>
      </c>
      <c r="P5507">
        <f>VLOOKUP(O5507,state2,2,FALSE)</f>
        <v>10</v>
      </c>
      <c r="Q5507">
        <v>19140</v>
      </c>
      <c r="R5507" t="s">
        <v>79</v>
      </c>
      <c r="S5507">
        <f>VLOOKUP(R5507,region2,2,FALSE)</f>
        <v>4</v>
      </c>
      <c r="T5507" t="s">
        <v>5199</v>
      </c>
      <c r="U5507" t="s">
        <v>35</v>
      </c>
      <c r="V5507">
        <f>VLOOKUP(U5507,category2,2,FALSE)</f>
        <v>3</v>
      </c>
      <c r="W5507" t="s">
        <v>3230</v>
      </c>
      <c r="X5507">
        <f>VLOOKUP(W5507,subcat2,3,FALSE)</f>
        <v>8</v>
      </c>
      <c r="Y5507" t="s">
        <v>1921</v>
      </c>
      <c r="Z5507">
        <v>859.19999999999993</v>
      </c>
      <c r="AA5507">
        <v>4</v>
      </c>
      <c r="AB5507">
        <v>0.4</v>
      </c>
      <c r="AC5507" s="4">
        <v>-186.15999999999997</v>
      </c>
    </row>
    <row r="5508" spans="1:29" x14ac:dyDescent="0.25">
      <c r="A5508" s="2">
        <v>5507</v>
      </c>
      <c r="B5508" t="s">
        <v>8650</v>
      </c>
      <c r="C5508" s="3">
        <v>42651</v>
      </c>
      <c r="D5508" s="3">
        <v>42651</v>
      </c>
      <c r="E5508" t="s">
        <v>625</v>
      </c>
      <c r="F5508">
        <f>VLOOKUP(E5508,SHIPMODE,2,FALSE)</f>
        <v>4</v>
      </c>
      <c r="G5508" t="s">
        <v>3287</v>
      </c>
      <c r="H5508" t="s">
        <v>171</v>
      </c>
      <c r="I5508" t="s">
        <v>9</v>
      </c>
      <c r="J5508">
        <f>VLOOKUP(I5508,segmentID,2,FALSE)</f>
        <v>1</v>
      </c>
      <c r="K5508" t="s">
        <v>3255</v>
      </c>
      <c r="L5508">
        <f>VLOOKUP(K5508,country2,2,FALSE)</f>
        <v>1</v>
      </c>
      <c r="M5508" t="s">
        <v>19</v>
      </c>
      <c r="N5508">
        <f>VLOOKUP(Orders!M5508,city2,2,FALSE)</f>
        <v>2</v>
      </c>
      <c r="O5508" t="s">
        <v>20</v>
      </c>
      <c r="P5508">
        <f>VLOOKUP(O5508,state2,2,FALSE)</f>
        <v>2</v>
      </c>
      <c r="Q5508">
        <v>90036</v>
      </c>
      <c r="R5508" t="s">
        <v>21</v>
      </c>
      <c r="S5508">
        <f>VLOOKUP(R5508,region2,2,FALSE)</f>
        <v>2</v>
      </c>
      <c r="T5508" t="s">
        <v>5171</v>
      </c>
      <c r="U5508" t="s">
        <v>22</v>
      </c>
      <c r="V5508">
        <f>VLOOKUP(U5508,category2,2,FALSE)</f>
        <v>2</v>
      </c>
      <c r="W5508" t="s">
        <v>45</v>
      </c>
      <c r="X5508">
        <f>VLOOKUP(W5508,subcat2,3,FALSE)</f>
        <v>11</v>
      </c>
      <c r="Y5508" t="s">
        <v>1440</v>
      </c>
      <c r="Z5508">
        <v>61.96</v>
      </c>
      <c r="AA5508">
        <v>2</v>
      </c>
      <c r="AB5508">
        <v>0</v>
      </c>
      <c r="AC5508" s="4">
        <v>27.881999999999998</v>
      </c>
    </row>
    <row r="5509" spans="1:29" x14ac:dyDescent="0.25">
      <c r="A5509" s="2">
        <v>5508</v>
      </c>
      <c r="B5509" t="s">
        <v>8651</v>
      </c>
      <c r="C5509" s="3">
        <v>42468</v>
      </c>
      <c r="D5509" s="3">
        <v>42474</v>
      </c>
      <c r="E5509" t="s">
        <v>25</v>
      </c>
      <c r="F5509">
        <f>VLOOKUP(E5509,SHIPMODE,2,FALSE)</f>
        <v>2</v>
      </c>
      <c r="G5509" t="s">
        <v>3565</v>
      </c>
      <c r="H5509" t="s">
        <v>1193</v>
      </c>
      <c r="I5509" t="s">
        <v>9</v>
      </c>
      <c r="J5509">
        <f>VLOOKUP(I5509,segmentID,2,FALSE)</f>
        <v>1</v>
      </c>
      <c r="K5509" t="s">
        <v>3255</v>
      </c>
      <c r="L5509">
        <f>VLOOKUP(K5509,country2,2,FALSE)</f>
        <v>1</v>
      </c>
      <c r="M5509" t="s">
        <v>1677</v>
      </c>
      <c r="N5509">
        <f>VLOOKUP(Orders!M5509,city2,2,FALSE)</f>
        <v>215</v>
      </c>
      <c r="O5509" t="s">
        <v>615</v>
      </c>
      <c r="P5509">
        <f>VLOOKUP(O5509,state2,2,FALSE)</f>
        <v>33</v>
      </c>
      <c r="Q5509">
        <v>30080</v>
      </c>
      <c r="R5509" t="s">
        <v>12</v>
      </c>
      <c r="S5509">
        <f>VLOOKUP(R5509,region2,2,FALSE)</f>
        <v>1</v>
      </c>
      <c r="T5509" t="s">
        <v>5414</v>
      </c>
      <c r="U5509" t="s">
        <v>22</v>
      </c>
      <c r="V5509">
        <f>VLOOKUP(U5509,category2,2,FALSE)</f>
        <v>2</v>
      </c>
      <c r="W5509" t="s">
        <v>103</v>
      </c>
      <c r="X5509">
        <f>VLOOKUP(W5509,subcat2,3,FALSE)</f>
        <v>13</v>
      </c>
      <c r="Y5509" t="s">
        <v>2387</v>
      </c>
      <c r="Z5509">
        <v>17.920000000000002</v>
      </c>
      <c r="AA5509">
        <v>4</v>
      </c>
      <c r="AB5509">
        <v>0</v>
      </c>
      <c r="AC5509" s="4">
        <v>8.6016000000000012</v>
      </c>
    </row>
    <row r="5510" spans="1:29" x14ac:dyDescent="0.25">
      <c r="A5510" s="2">
        <v>5509</v>
      </c>
      <c r="B5510" t="s">
        <v>7458</v>
      </c>
      <c r="C5510" s="3">
        <v>42285</v>
      </c>
      <c r="D5510" s="3">
        <v>42289</v>
      </c>
      <c r="E5510" t="s">
        <v>25</v>
      </c>
      <c r="F5510">
        <f>VLOOKUP(E5510,SHIPMODE,2,FALSE)</f>
        <v>2</v>
      </c>
      <c r="G5510" t="s">
        <v>3348</v>
      </c>
      <c r="H5510" t="s">
        <v>394</v>
      </c>
      <c r="I5510" t="s">
        <v>9</v>
      </c>
      <c r="J5510">
        <f>VLOOKUP(I5510,segmentID,2,FALSE)</f>
        <v>1</v>
      </c>
      <c r="K5510" t="s">
        <v>3255</v>
      </c>
      <c r="L5510">
        <f>VLOOKUP(K5510,country2,2,FALSE)</f>
        <v>1</v>
      </c>
      <c r="M5510" t="s">
        <v>67</v>
      </c>
      <c r="N5510">
        <f>VLOOKUP(Orders!M5510,city2,2,FALSE)</f>
        <v>9</v>
      </c>
      <c r="O5510" t="s">
        <v>20</v>
      </c>
      <c r="P5510">
        <f>VLOOKUP(O5510,state2,2,FALSE)</f>
        <v>2</v>
      </c>
      <c r="Q5510">
        <v>94122</v>
      </c>
      <c r="R5510" t="s">
        <v>21</v>
      </c>
      <c r="S5510">
        <f>VLOOKUP(R5510,region2,2,FALSE)</f>
        <v>2</v>
      </c>
      <c r="T5510" t="s">
        <v>4393</v>
      </c>
      <c r="U5510" t="s">
        <v>13</v>
      </c>
      <c r="V5510">
        <f>VLOOKUP(U5510,category2,2,FALSE)</f>
        <v>1</v>
      </c>
      <c r="W5510" t="s">
        <v>3228</v>
      </c>
      <c r="X5510">
        <f>VLOOKUP(W5510,subcat2,3,FALSE)</f>
        <v>6</v>
      </c>
      <c r="Y5510" t="s">
        <v>2952</v>
      </c>
      <c r="Z5510">
        <v>145.9</v>
      </c>
      <c r="AA5510">
        <v>5</v>
      </c>
      <c r="AB5510">
        <v>0</v>
      </c>
      <c r="AC5510" s="4">
        <v>62.736999999999995</v>
      </c>
    </row>
    <row r="5511" spans="1:29" x14ac:dyDescent="0.25">
      <c r="A5511" s="2">
        <v>5510</v>
      </c>
      <c r="B5511" t="s">
        <v>10175</v>
      </c>
      <c r="C5511" s="3">
        <v>42870</v>
      </c>
      <c r="D5511" s="3">
        <v>42875</v>
      </c>
      <c r="E5511" t="s">
        <v>25</v>
      </c>
      <c r="F5511">
        <f>VLOOKUP(E5511,SHIPMODE,2,FALSE)</f>
        <v>2</v>
      </c>
      <c r="G5511" t="s">
        <v>3812</v>
      </c>
      <c r="H5511" t="s">
        <v>2064</v>
      </c>
      <c r="I5511" t="s">
        <v>9</v>
      </c>
      <c r="J5511">
        <f>VLOOKUP(I5511,segmentID,2,FALSE)</f>
        <v>1</v>
      </c>
      <c r="K5511" t="s">
        <v>3255</v>
      </c>
      <c r="L5511">
        <f>VLOOKUP(K5511,country2,2,FALSE)</f>
        <v>1</v>
      </c>
      <c r="M5511" t="s">
        <v>156</v>
      </c>
      <c r="N5511">
        <f>VLOOKUP(Orders!M5511,city2,2,FALSE)</f>
        <v>23</v>
      </c>
      <c r="O5511" t="s">
        <v>110</v>
      </c>
      <c r="P5511">
        <f>VLOOKUP(O5511,state2,2,FALSE)</f>
        <v>11</v>
      </c>
      <c r="Q5511">
        <v>60653</v>
      </c>
      <c r="R5511" t="s">
        <v>55</v>
      </c>
      <c r="S5511">
        <f>VLOOKUP(R5511,region2,2,FALSE)</f>
        <v>3</v>
      </c>
      <c r="T5511" t="s">
        <v>4239</v>
      </c>
      <c r="U5511" t="s">
        <v>22</v>
      </c>
      <c r="V5511">
        <f>VLOOKUP(U5511,category2,2,FALSE)</f>
        <v>2</v>
      </c>
      <c r="W5511" t="s">
        <v>45</v>
      </c>
      <c r="X5511">
        <f>VLOOKUP(W5511,subcat2,3,FALSE)</f>
        <v>11</v>
      </c>
      <c r="Y5511" t="s">
        <v>949</v>
      </c>
      <c r="Z5511">
        <v>56.704000000000001</v>
      </c>
      <c r="AA5511">
        <v>2</v>
      </c>
      <c r="AB5511">
        <v>0.2</v>
      </c>
      <c r="AC5511" s="4">
        <v>19.137599999999992</v>
      </c>
    </row>
    <row r="5512" spans="1:29" x14ac:dyDescent="0.25">
      <c r="A5512" s="2">
        <v>5511</v>
      </c>
      <c r="B5512" t="s">
        <v>10175</v>
      </c>
      <c r="C5512" s="3">
        <v>42870</v>
      </c>
      <c r="D5512" s="3">
        <v>42875</v>
      </c>
      <c r="E5512" t="s">
        <v>25</v>
      </c>
      <c r="F5512">
        <f>VLOOKUP(E5512,SHIPMODE,2,FALSE)</f>
        <v>2</v>
      </c>
      <c r="G5512" t="s">
        <v>3812</v>
      </c>
      <c r="H5512" t="s">
        <v>2064</v>
      </c>
      <c r="I5512" t="s">
        <v>9</v>
      </c>
      <c r="J5512">
        <f>VLOOKUP(I5512,segmentID,2,FALSE)</f>
        <v>1</v>
      </c>
      <c r="K5512" t="s">
        <v>3255</v>
      </c>
      <c r="L5512">
        <f>VLOOKUP(K5512,country2,2,FALSE)</f>
        <v>1</v>
      </c>
      <c r="M5512" t="s">
        <v>156</v>
      </c>
      <c r="N5512">
        <f>VLOOKUP(Orders!M5512,city2,2,FALSE)</f>
        <v>23</v>
      </c>
      <c r="O5512" t="s">
        <v>110</v>
      </c>
      <c r="P5512">
        <f>VLOOKUP(O5512,state2,2,FALSE)</f>
        <v>11</v>
      </c>
      <c r="Q5512">
        <v>60653</v>
      </c>
      <c r="R5512" t="s">
        <v>55</v>
      </c>
      <c r="S5512">
        <f>VLOOKUP(R5512,region2,2,FALSE)</f>
        <v>3</v>
      </c>
      <c r="T5512" t="s">
        <v>5172</v>
      </c>
      <c r="U5512" t="s">
        <v>35</v>
      </c>
      <c r="V5512">
        <f>VLOOKUP(U5512,category2,2,FALSE)</f>
        <v>3</v>
      </c>
      <c r="W5512" t="s">
        <v>3230</v>
      </c>
      <c r="X5512">
        <f>VLOOKUP(W5512,subcat2,3,FALSE)</f>
        <v>8</v>
      </c>
      <c r="Y5512" t="s">
        <v>596</v>
      </c>
      <c r="Z5512">
        <v>11.120000000000001</v>
      </c>
      <c r="AA5512">
        <v>2</v>
      </c>
      <c r="AB5512">
        <v>0.2</v>
      </c>
      <c r="AC5512" s="4">
        <v>3.4749999999999996</v>
      </c>
    </row>
    <row r="5513" spans="1:29" x14ac:dyDescent="0.25">
      <c r="A5513" s="2">
        <v>5512</v>
      </c>
      <c r="B5513" t="s">
        <v>6465</v>
      </c>
      <c r="C5513" s="3">
        <v>41694</v>
      </c>
      <c r="D5513" s="3">
        <v>41700</v>
      </c>
      <c r="E5513" t="s">
        <v>25</v>
      </c>
      <c r="F5513">
        <f>VLOOKUP(E5513,SHIPMODE,2,FALSE)</f>
        <v>2</v>
      </c>
      <c r="G5513" t="s">
        <v>3626</v>
      </c>
      <c r="H5513" t="s">
        <v>1381</v>
      </c>
      <c r="I5513" t="s">
        <v>9</v>
      </c>
      <c r="J5513">
        <f>VLOOKUP(I5513,segmentID,2,FALSE)</f>
        <v>1</v>
      </c>
      <c r="K5513" t="s">
        <v>3255</v>
      </c>
      <c r="L5513">
        <f>VLOOKUP(K5513,country2,2,FALSE)</f>
        <v>1</v>
      </c>
      <c r="M5513" t="s">
        <v>2018</v>
      </c>
      <c r="N5513">
        <f>VLOOKUP(Orders!M5513,city2,2,FALSE)</f>
        <v>262</v>
      </c>
      <c r="O5513" t="s">
        <v>212</v>
      </c>
      <c r="P5513">
        <f>VLOOKUP(O5513,state2,2,FALSE)</f>
        <v>22</v>
      </c>
      <c r="Q5513">
        <v>97504</v>
      </c>
      <c r="R5513" t="s">
        <v>21</v>
      </c>
      <c r="S5513">
        <f>VLOOKUP(R5513,region2,2,FALSE)</f>
        <v>2</v>
      </c>
      <c r="T5513" t="s">
        <v>4095</v>
      </c>
      <c r="U5513" t="s">
        <v>22</v>
      </c>
      <c r="V5513">
        <f>VLOOKUP(U5513,category2,2,FALSE)</f>
        <v>2</v>
      </c>
      <c r="W5513" t="s">
        <v>45</v>
      </c>
      <c r="X5513">
        <f>VLOOKUP(W5513,subcat2,3,FALSE)</f>
        <v>11</v>
      </c>
      <c r="Y5513" t="s">
        <v>3137</v>
      </c>
      <c r="Z5513">
        <v>32.896000000000001</v>
      </c>
      <c r="AA5513">
        <v>4</v>
      </c>
      <c r="AB5513">
        <v>0.2</v>
      </c>
      <c r="AC5513" s="4">
        <v>11.102399999999996</v>
      </c>
    </row>
    <row r="5514" spans="1:29" x14ac:dyDescent="0.25">
      <c r="A5514" s="2">
        <v>5513</v>
      </c>
      <c r="B5514" t="s">
        <v>6465</v>
      </c>
      <c r="C5514" s="3">
        <v>41694</v>
      </c>
      <c r="D5514" s="3">
        <v>41700</v>
      </c>
      <c r="E5514" t="s">
        <v>25</v>
      </c>
      <c r="F5514">
        <f>VLOOKUP(E5514,SHIPMODE,2,FALSE)</f>
        <v>2</v>
      </c>
      <c r="G5514" t="s">
        <v>3626</v>
      </c>
      <c r="H5514" t="s">
        <v>1381</v>
      </c>
      <c r="I5514" t="s">
        <v>9</v>
      </c>
      <c r="J5514">
        <f>VLOOKUP(I5514,segmentID,2,FALSE)</f>
        <v>1</v>
      </c>
      <c r="K5514" t="s">
        <v>3255</v>
      </c>
      <c r="L5514">
        <f>VLOOKUP(K5514,country2,2,FALSE)</f>
        <v>1</v>
      </c>
      <c r="M5514" t="s">
        <v>2018</v>
      </c>
      <c r="N5514">
        <f>VLOOKUP(Orders!M5514,city2,2,FALSE)</f>
        <v>262</v>
      </c>
      <c r="O5514" t="s">
        <v>212</v>
      </c>
      <c r="P5514">
        <f>VLOOKUP(O5514,state2,2,FALSE)</f>
        <v>22</v>
      </c>
      <c r="Q5514">
        <v>97504</v>
      </c>
      <c r="R5514" t="s">
        <v>21</v>
      </c>
      <c r="S5514">
        <f>VLOOKUP(R5514,region2,2,FALSE)</f>
        <v>2</v>
      </c>
      <c r="T5514" t="s">
        <v>5650</v>
      </c>
      <c r="U5514" t="s">
        <v>22</v>
      </c>
      <c r="V5514">
        <f>VLOOKUP(U5514,category2,2,FALSE)</f>
        <v>2</v>
      </c>
      <c r="W5514" t="s">
        <v>45</v>
      </c>
      <c r="X5514">
        <f>VLOOKUP(W5514,subcat2,3,FALSE)</f>
        <v>11</v>
      </c>
      <c r="Y5514" t="s">
        <v>393</v>
      </c>
      <c r="Z5514">
        <v>22.776000000000003</v>
      </c>
      <c r="AA5514">
        <v>3</v>
      </c>
      <c r="AB5514">
        <v>0.2</v>
      </c>
      <c r="AC5514" s="4">
        <v>7.6868999999999996</v>
      </c>
    </row>
    <row r="5515" spans="1:29" x14ac:dyDescent="0.25">
      <c r="A5515" s="2">
        <v>5514</v>
      </c>
      <c r="B5515" t="s">
        <v>7459</v>
      </c>
      <c r="C5515" s="3">
        <v>42154</v>
      </c>
      <c r="D5515" s="3">
        <v>42156</v>
      </c>
      <c r="E5515" t="s">
        <v>97</v>
      </c>
      <c r="F5515">
        <f>VLOOKUP(E5515,SHIPMODE,2,FALSE)</f>
        <v>3</v>
      </c>
      <c r="G5515" t="s">
        <v>3888</v>
      </c>
      <c r="H5515" t="s">
        <v>2395</v>
      </c>
      <c r="I5515" t="s">
        <v>9</v>
      </c>
      <c r="J5515">
        <f>VLOOKUP(I5515,segmentID,2,FALSE)</f>
        <v>1</v>
      </c>
      <c r="K5515" t="s">
        <v>3255</v>
      </c>
      <c r="L5515">
        <f>VLOOKUP(K5515,country2,2,FALSE)</f>
        <v>1</v>
      </c>
      <c r="M5515" t="s">
        <v>138</v>
      </c>
      <c r="N5515">
        <f>VLOOKUP(Orders!M5515,city2,2,FALSE)</f>
        <v>21</v>
      </c>
      <c r="O5515" t="s">
        <v>139</v>
      </c>
      <c r="P5515">
        <f>VLOOKUP(O5515,state2,2,FALSE)</f>
        <v>16</v>
      </c>
      <c r="Q5515">
        <v>10009</v>
      </c>
      <c r="R5515" t="s">
        <v>79</v>
      </c>
      <c r="S5515">
        <f>VLOOKUP(R5515,region2,2,FALSE)</f>
        <v>4</v>
      </c>
      <c r="T5515" t="s">
        <v>4738</v>
      </c>
      <c r="U5515" t="s">
        <v>35</v>
      </c>
      <c r="V5515">
        <f>VLOOKUP(U5515,category2,2,FALSE)</f>
        <v>3</v>
      </c>
      <c r="W5515" t="s">
        <v>3230</v>
      </c>
      <c r="X5515">
        <f>VLOOKUP(W5515,subcat2,3,FALSE)</f>
        <v>8</v>
      </c>
      <c r="Y5515" t="s">
        <v>2218</v>
      </c>
      <c r="Z5515">
        <v>239.96999999999997</v>
      </c>
      <c r="AA5515">
        <v>3</v>
      </c>
      <c r="AB5515">
        <v>0</v>
      </c>
      <c r="AC5515" s="4">
        <v>2.3996999999999815</v>
      </c>
    </row>
    <row r="5516" spans="1:29" x14ac:dyDescent="0.25">
      <c r="A5516" s="2">
        <v>5515</v>
      </c>
      <c r="B5516" t="s">
        <v>7459</v>
      </c>
      <c r="C5516" s="3">
        <v>42154</v>
      </c>
      <c r="D5516" s="3">
        <v>42156</v>
      </c>
      <c r="E5516" t="s">
        <v>97</v>
      </c>
      <c r="F5516">
        <f>VLOOKUP(E5516,SHIPMODE,2,FALSE)</f>
        <v>3</v>
      </c>
      <c r="G5516" t="s">
        <v>3888</v>
      </c>
      <c r="H5516" t="s">
        <v>2395</v>
      </c>
      <c r="I5516" t="s">
        <v>9</v>
      </c>
      <c r="J5516">
        <f>VLOOKUP(I5516,segmentID,2,FALSE)</f>
        <v>1</v>
      </c>
      <c r="K5516" t="s">
        <v>3255</v>
      </c>
      <c r="L5516">
        <f>VLOOKUP(K5516,country2,2,FALSE)</f>
        <v>1</v>
      </c>
      <c r="M5516" t="s">
        <v>138</v>
      </c>
      <c r="N5516">
        <f>VLOOKUP(Orders!M5516,city2,2,FALSE)</f>
        <v>21</v>
      </c>
      <c r="O5516" t="s">
        <v>139</v>
      </c>
      <c r="P5516">
        <f>VLOOKUP(O5516,state2,2,FALSE)</f>
        <v>16</v>
      </c>
      <c r="Q5516">
        <v>10009</v>
      </c>
      <c r="R5516" t="s">
        <v>79</v>
      </c>
      <c r="S5516">
        <f>VLOOKUP(R5516,region2,2,FALSE)</f>
        <v>4</v>
      </c>
      <c r="T5516" t="s">
        <v>5389</v>
      </c>
      <c r="U5516" t="s">
        <v>22</v>
      </c>
      <c r="V5516">
        <f>VLOOKUP(U5516,category2,2,FALSE)</f>
        <v>2</v>
      </c>
      <c r="W5516" t="s">
        <v>38</v>
      </c>
      <c r="X5516">
        <f>VLOOKUP(W5516,subcat2,3,FALSE)</f>
        <v>10</v>
      </c>
      <c r="Y5516" t="s">
        <v>2628</v>
      </c>
      <c r="Z5516">
        <v>160.32</v>
      </c>
      <c r="AA5516">
        <v>2</v>
      </c>
      <c r="AB5516">
        <v>0</v>
      </c>
      <c r="AC5516" s="4">
        <v>44.889600000000002</v>
      </c>
    </row>
    <row r="5517" spans="1:29" x14ac:dyDescent="0.25">
      <c r="A5517" s="2">
        <v>5516</v>
      </c>
      <c r="B5517" t="s">
        <v>7459</v>
      </c>
      <c r="C5517" s="3">
        <v>42154</v>
      </c>
      <c r="D5517" s="3">
        <v>42156</v>
      </c>
      <c r="E5517" t="s">
        <v>97</v>
      </c>
      <c r="F5517">
        <f>VLOOKUP(E5517,SHIPMODE,2,FALSE)</f>
        <v>3</v>
      </c>
      <c r="G5517" t="s">
        <v>3888</v>
      </c>
      <c r="H5517" t="s">
        <v>2395</v>
      </c>
      <c r="I5517" t="s">
        <v>9</v>
      </c>
      <c r="J5517">
        <f>VLOOKUP(I5517,segmentID,2,FALSE)</f>
        <v>1</v>
      </c>
      <c r="K5517" t="s">
        <v>3255</v>
      </c>
      <c r="L5517">
        <f>VLOOKUP(K5517,country2,2,FALSE)</f>
        <v>1</v>
      </c>
      <c r="M5517" t="s">
        <v>138</v>
      </c>
      <c r="N5517">
        <f>VLOOKUP(Orders!M5517,city2,2,FALSE)</f>
        <v>21</v>
      </c>
      <c r="O5517" t="s">
        <v>139</v>
      </c>
      <c r="P5517">
        <f>VLOOKUP(O5517,state2,2,FALSE)</f>
        <v>16</v>
      </c>
      <c r="Q5517">
        <v>10009</v>
      </c>
      <c r="R5517" t="s">
        <v>79</v>
      </c>
      <c r="S5517">
        <f>VLOOKUP(R5517,region2,2,FALSE)</f>
        <v>4</v>
      </c>
      <c r="T5517" t="s">
        <v>5374</v>
      </c>
      <c r="U5517" t="s">
        <v>35</v>
      </c>
      <c r="V5517">
        <f>VLOOKUP(U5517,category2,2,FALSE)</f>
        <v>3</v>
      </c>
      <c r="W5517" t="s">
        <v>3230</v>
      </c>
      <c r="X5517">
        <f>VLOOKUP(W5517,subcat2,3,FALSE)</f>
        <v>8</v>
      </c>
      <c r="Y5517" t="s">
        <v>1567</v>
      </c>
      <c r="Z5517">
        <v>128.85000000000002</v>
      </c>
      <c r="AA5517">
        <v>3</v>
      </c>
      <c r="AB5517">
        <v>0</v>
      </c>
      <c r="AC5517" s="4">
        <v>3.8654999999999973</v>
      </c>
    </row>
    <row r="5518" spans="1:29" x14ac:dyDescent="0.25">
      <c r="A5518" s="2">
        <v>5517</v>
      </c>
      <c r="B5518" t="s">
        <v>8652</v>
      </c>
      <c r="C5518" s="3">
        <v>42692</v>
      </c>
      <c r="D5518" s="3">
        <v>42695</v>
      </c>
      <c r="E5518" t="s">
        <v>7</v>
      </c>
      <c r="F5518">
        <f>VLOOKUP(E5518,SHIPMODE,2,FALSE)</f>
        <v>1</v>
      </c>
      <c r="G5518" t="s">
        <v>3601</v>
      </c>
      <c r="H5518" t="s">
        <v>1300</v>
      </c>
      <c r="I5518" t="s">
        <v>18</v>
      </c>
      <c r="J5518">
        <f>VLOOKUP(I5518,segmentID,2,FALSE)</f>
        <v>2</v>
      </c>
      <c r="K5518" t="s">
        <v>3255</v>
      </c>
      <c r="L5518">
        <f>VLOOKUP(K5518,country2,2,FALSE)</f>
        <v>1</v>
      </c>
      <c r="M5518" t="s">
        <v>799</v>
      </c>
      <c r="N5518">
        <f>VLOOKUP(Orders!M5518,city2,2,FALSE)</f>
        <v>115</v>
      </c>
      <c r="O5518" t="s">
        <v>184</v>
      </c>
      <c r="P5518">
        <f>VLOOKUP(O5518,state2,2,FALSE)</f>
        <v>20</v>
      </c>
      <c r="Q5518">
        <v>35810</v>
      </c>
      <c r="R5518" t="s">
        <v>12</v>
      </c>
      <c r="S5518">
        <f>VLOOKUP(R5518,region2,2,FALSE)</f>
        <v>1</v>
      </c>
      <c r="T5518" t="s">
        <v>5797</v>
      </c>
      <c r="U5518" t="s">
        <v>35</v>
      </c>
      <c r="V5518">
        <f>VLOOKUP(U5518,category2,2,FALSE)</f>
        <v>3</v>
      </c>
      <c r="W5518" t="s">
        <v>3232</v>
      </c>
      <c r="X5518">
        <f>VLOOKUP(W5518,subcat2,3,FALSE)</f>
        <v>12</v>
      </c>
      <c r="Y5518" t="s">
        <v>2254</v>
      </c>
      <c r="Z5518">
        <v>1319.96</v>
      </c>
      <c r="AA5518">
        <v>4</v>
      </c>
      <c r="AB5518">
        <v>0</v>
      </c>
      <c r="AC5518" s="4">
        <v>527.98400000000004</v>
      </c>
    </row>
    <row r="5519" spans="1:29" x14ac:dyDescent="0.25">
      <c r="A5519" s="2">
        <v>5518</v>
      </c>
      <c r="B5519" t="s">
        <v>10176</v>
      </c>
      <c r="C5519" s="3">
        <v>43073</v>
      </c>
      <c r="D5519" s="3">
        <v>43078</v>
      </c>
      <c r="E5519" t="s">
        <v>25</v>
      </c>
      <c r="F5519">
        <f>VLOOKUP(E5519,SHIPMODE,2,FALSE)</f>
        <v>2</v>
      </c>
      <c r="G5519" t="s">
        <v>3354</v>
      </c>
      <c r="H5519" t="s">
        <v>415</v>
      </c>
      <c r="I5519" t="s">
        <v>18</v>
      </c>
      <c r="J5519">
        <f>VLOOKUP(I5519,segmentID,2,FALSE)</f>
        <v>2</v>
      </c>
      <c r="K5519" t="s">
        <v>3255</v>
      </c>
      <c r="L5519">
        <f>VLOOKUP(K5519,country2,2,FALSE)</f>
        <v>1</v>
      </c>
      <c r="M5519" t="s">
        <v>77</v>
      </c>
      <c r="N5519">
        <f>VLOOKUP(Orders!M5519,city2,2,FALSE)</f>
        <v>11</v>
      </c>
      <c r="O5519" t="s">
        <v>78</v>
      </c>
      <c r="P5519">
        <f>VLOOKUP(O5519,state2,2,FALSE)</f>
        <v>10</v>
      </c>
      <c r="Q5519">
        <v>19134</v>
      </c>
      <c r="R5519" t="s">
        <v>79</v>
      </c>
      <c r="S5519">
        <f>VLOOKUP(R5519,region2,2,FALSE)</f>
        <v>4</v>
      </c>
      <c r="T5519" t="s">
        <v>4963</v>
      </c>
      <c r="U5519" t="s">
        <v>13</v>
      </c>
      <c r="V5519">
        <f>VLOOKUP(U5519,category2,2,FALSE)</f>
        <v>1</v>
      </c>
      <c r="W5519" t="s">
        <v>3226</v>
      </c>
      <c r="X5519">
        <f>VLOOKUP(W5519,subcat2,3,FALSE)</f>
        <v>2</v>
      </c>
      <c r="Y5519" t="s">
        <v>1366</v>
      </c>
      <c r="Z5519">
        <v>239.95999999999998</v>
      </c>
      <c r="AA5519">
        <v>10</v>
      </c>
      <c r="AB5519">
        <v>0.3</v>
      </c>
      <c r="AC5519" s="4">
        <v>-10.283999999999992</v>
      </c>
    </row>
    <row r="5520" spans="1:29" x14ac:dyDescent="0.25">
      <c r="A5520" s="2">
        <v>5519</v>
      </c>
      <c r="B5520" t="s">
        <v>10176</v>
      </c>
      <c r="C5520" s="3">
        <v>43073</v>
      </c>
      <c r="D5520" s="3">
        <v>43078</v>
      </c>
      <c r="E5520" t="s">
        <v>25</v>
      </c>
      <c r="F5520">
        <f>VLOOKUP(E5520,SHIPMODE,2,FALSE)</f>
        <v>2</v>
      </c>
      <c r="G5520" t="s">
        <v>3354</v>
      </c>
      <c r="H5520" t="s">
        <v>415</v>
      </c>
      <c r="I5520" t="s">
        <v>18</v>
      </c>
      <c r="J5520">
        <f>VLOOKUP(I5520,segmentID,2,FALSE)</f>
        <v>2</v>
      </c>
      <c r="K5520" t="s">
        <v>3255</v>
      </c>
      <c r="L5520">
        <f>VLOOKUP(K5520,country2,2,FALSE)</f>
        <v>1</v>
      </c>
      <c r="M5520" t="s">
        <v>77</v>
      </c>
      <c r="N5520">
        <f>VLOOKUP(Orders!M5520,city2,2,FALSE)</f>
        <v>11</v>
      </c>
      <c r="O5520" t="s">
        <v>78</v>
      </c>
      <c r="P5520">
        <f>VLOOKUP(O5520,state2,2,FALSE)</f>
        <v>10</v>
      </c>
      <c r="Q5520">
        <v>19134</v>
      </c>
      <c r="R5520" t="s">
        <v>79</v>
      </c>
      <c r="S5520">
        <f>VLOOKUP(R5520,region2,2,FALSE)</f>
        <v>4</v>
      </c>
      <c r="T5520" t="s">
        <v>5259</v>
      </c>
      <c r="U5520" t="s">
        <v>13</v>
      </c>
      <c r="V5520">
        <f>VLOOKUP(U5520,category2,2,FALSE)</f>
        <v>1</v>
      </c>
      <c r="W5520" t="s">
        <v>3228</v>
      </c>
      <c r="X5520">
        <f>VLOOKUP(W5520,subcat2,3,FALSE)</f>
        <v>6</v>
      </c>
      <c r="Y5520" t="s">
        <v>2269</v>
      </c>
      <c r="Z5520">
        <v>54.768000000000001</v>
      </c>
      <c r="AA5520">
        <v>2</v>
      </c>
      <c r="AB5520">
        <v>0.2</v>
      </c>
      <c r="AC5520" s="4">
        <v>6.8459999999999965</v>
      </c>
    </row>
    <row r="5521" spans="1:29" x14ac:dyDescent="0.25">
      <c r="A5521" s="2">
        <v>5520</v>
      </c>
      <c r="B5521" t="s">
        <v>10176</v>
      </c>
      <c r="C5521" s="3">
        <v>43073</v>
      </c>
      <c r="D5521" s="3">
        <v>43078</v>
      </c>
      <c r="E5521" t="s">
        <v>25</v>
      </c>
      <c r="F5521">
        <f>VLOOKUP(E5521,SHIPMODE,2,FALSE)</f>
        <v>2</v>
      </c>
      <c r="G5521" t="s">
        <v>3354</v>
      </c>
      <c r="H5521" t="s">
        <v>415</v>
      </c>
      <c r="I5521" t="s">
        <v>18</v>
      </c>
      <c r="J5521">
        <f>VLOOKUP(I5521,segmentID,2,FALSE)</f>
        <v>2</v>
      </c>
      <c r="K5521" t="s">
        <v>3255</v>
      </c>
      <c r="L5521">
        <f>VLOOKUP(K5521,country2,2,FALSE)</f>
        <v>1</v>
      </c>
      <c r="M5521" t="s">
        <v>77</v>
      </c>
      <c r="N5521">
        <f>VLOOKUP(Orders!M5521,city2,2,FALSE)</f>
        <v>11</v>
      </c>
      <c r="O5521" t="s">
        <v>78</v>
      </c>
      <c r="P5521">
        <f>VLOOKUP(O5521,state2,2,FALSE)</f>
        <v>10</v>
      </c>
      <c r="Q5521">
        <v>19134</v>
      </c>
      <c r="R5521" t="s">
        <v>79</v>
      </c>
      <c r="S5521">
        <f>VLOOKUP(R5521,region2,2,FALSE)</f>
        <v>4</v>
      </c>
      <c r="T5521" t="s">
        <v>4883</v>
      </c>
      <c r="U5521" t="s">
        <v>22</v>
      </c>
      <c r="V5521">
        <f>VLOOKUP(U5521,category2,2,FALSE)</f>
        <v>2</v>
      </c>
      <c r="W5521" t="s">
        <v>3229</v>
      </c>
      <c r="X5521">
        <f>VLOOKUP(W5521,subcat2,3,FALSE)</f>
        <v>7</v>
      </c>
      <c r="Y5521" t="s">
        <v>2022</v>
      </c>
      <c r="Z5521">
        <v>13.392000000000001</v>
      </c>
      <c r="AA5521">
        <v>3</v>
      </c>
      <c r="AB5521">
        <v>0.2</v>
      </c>
      <c r="AC5521" s="4">
        <v>3.1806000000000005</v>
      </c>
    </row>
    <row r="5522" spans="1:29" x14ac:dyDescent="0.25">
      <c r="A5522" s="2">
        <v>5521</v>
      </c>
      <c r="B5522" t="s">
        <v>10176</v>
      </c>
      <c r="C5522" s="3">
        <v>43073</v>
      </c>
      <c r="D5522" s="3">
        <v>43078</v>
      </c>
      <c r="E5522" t="s">
        <v>25</v>
      </c>
      <c r="F5522">
        <f>VLOOKUP(E5522,SHIPMODE,2,FALSE)</f>
        <v>2</v>
      </c>
      <c r="G5522" t="s">
        <v>3354</v>
      </c>
      <c r="H5522" t="s">
        <v>415</v>
      </c>
      <c r="I5522" t="s">
        <v>18</v>
      </c>
      <c r="J5522">
        <f>VLOOKUP(I5522,segmentID,2,FALSE)</f>
        <v>2</v>
      </c>
      <c r="K5522" t="s">
        <v>3255</v>
      </c>
      <c r="L5522">
        <f>VLOOKUP(K5522,country2,2,FALSE)</f>
        <v>1</v>
      </c>
      <c r="M5522" t="s">
        <v>77</v>
      </c>
      <c r="N5522">
        <f>VLOOKUP(Orders!M5522,city2,2,FALSE)</f>
        <v>11</v>
      </c>
      <c r="O5522" t="s">
        <v>78</v>
      </c>
      <c r="P5522">
        <f>VLOOKUP(O5522,state2,2,FALSE)</f>
        <v>10</v>
      </c>
      <c r="Q5522">
        <v>19134</v>
      </c>
      <c r="R5522" t="s">
        <v>79</v>
      </c>
      <c r="S5522">
        <f>VLOOKUP(R5522,region2,2,FALSE)</f>
        <v>4</v>
      </c>
      <c r="T5522" t="s">
        <v>5739</v>
      </c>
      <c r="U5522" t="s">
        <v>22</v>
      </c>
      <c r="V5522">
        <f>VLOOKUP(U5522,category2,2,FALSE)</f>
        <v>2</v>
      </c>
      <c r="W5522" t="s">
        <v>45</v>
      </c>
      <c r="X5522">
        <f>VLOOKUP(W5522,subcat2,3,FALSE)</f>
        <v>11</v>
      </c>
      <c r="Y5522" t="s">
        <v>2697</v>
      </c>
      <c r="Z5522">
        <v>23.92</v>
      </c>
      <c r="AA5522">
        <v>5</v>
      </c>
      <c r="AB5522">
        <v>0.2</v>
      </c>
      <c r="AC5522" s="4">
        <v>8.6709999999999994</v>
      </c>
    </row>
    <row r="5523" spans="1:29" x14ac:dyDescent="0.25">
      <c r="A5523" s="2">
        <v>5522</v>
      </c>
      <c r="B5523" t="s">
        <v>10176</v>
      </c>
      <c r="C5523" s="3">
        <v>43073</v>
      </c>
      <c r="D5523" s="3">
        <v>43078</v>
      </c>
      <c r="E5523" t="s">
        <v>25</v>
      </c>
      <c r="F5523">
        <f>VLOOKUP(E5523,SHIPMODE,2,FALSE)</f>
        <v>2</v>
      </c>
      <c r="G5523" t="s">
        <v>3354</v>
      </c>
      <c r="H5523" t="s">
        <v>415</v>
      </c>
      <c r="I5523" t="s">
        <v>18</v>
      </c>
      <c r="J5523">
        <f>VLOOKUP(I5523,segmentID,2,FALSE)</f>
        <v>2</v>
      </c>
      <c r="K5523" t="s">
        <v>3255</v>
      </c>
      <c r="L5523">
        <f>VLOOKUP(K5523,country2,2,FALSE)</f>
        <v>1</v>
      </c>
      <c r="M5523" t="s">
        <v>77</v>
      </c>
      <c r="N5523">
        <f>VLOOKUP(Orders!M5523,city2,2,FALSE)</f>
        <v>11</v>
      </c>
      <c r="O5523" t="s">
        <v>78</v>
      </c>
      <c r="P5523">
        <f>VLOOKUP(O5523,state2,2,FALSE)</f>
        <v>10</v>
      </c>
      <c r="Q5523">
        <v>19134</v>
      </c>
      <c r="R5523" t="s">
        <v>79</v>
      </c>
      <c r="S5523">
        <f>VLOOKUP(R5523,region2,2,FALSE)</f>
        <v>4</v>
      </c>
      <c r="T5523" t="s">
        <v>5000</v>
      </c>
      <c r="U5523" t="s">
        <v>35</v>
      </c>
      <c r="V5523">
        <f>VLOOKUP(U5523,category2,2,FALSE)</f>
        <v>3</v>
      </c>
      <c r="W5523" t="s">
        <v>3232</v>
      </c>
      <c r="X5523">
        <f>VLOOKUP(W5523,subcat2,3,FALSE)</f>
        <v>12</v>
      </c>
      <c r="Y5523" t="s">
        <v>229</v>
      </c>
      <c r="Z5523">
        <v>255.96799999999999</v>
      </c>
      <c r="AA5523">
        <v>4</v>
      </c>
      <c r="AB5523">
        <v>0.2</v>
      </c>
      <c r="AC5523" s="4">
        <v>-28.796399999999984</v>
      </c>
    </row>
    <row r="5524" spans="1:29" x14ac:dyDescent="0.25">
      <c r="A5524" s="2">
        <v>5523</v>
      </c>
      <c r="B5524" t="s">
        <v>8653</v>
      </c>
      <c r="C5524" s="3">
        <v>42526</v>
      </c>
      <c r="D5524" s="3">
        <v>42528</v>
      </c>
      <c r="E5524" t="s">
        <v>97</v>
      </c>
      <c r="F5524">
        <f>VLOOKUP(E5524,SHIPMODE,2,FALSE)</f>
        <v>3</v>
      </c>
      <c r="G5524" t="s">
        <v>3492</v>
      </c>
      <c r="H5524" t="s">
        <v>943</v>
      </c>
      <c r="I5524" t="s">
        <v>9</v>
      </c>
      <c r="J5524">
        <f>VLOOKUP(I5524,segmentID,2,FALSE)</f>
        <v>1</v>
      </c>
      <c r="K5524" t="s">
        <v>3255</v>
      </c>
      <c r="L5524">
        <f>VLOOKUP(K5524,country2,2,FALSE)</f>
        <v>1</v>
      </c>
      <c r="M5524" t="s">
        <v>448</v>
      </c>
      <c r="N5524">
        <f>VLOOKUP(Orders!M5524,city2,2,FALSE)</f>
        <v>69</v>
      </c>
      <c r="O5524" t="s">
        <v>20</v>
      </c>
      <c r="P5524">
        <f>VLOOKUP(O5524,state2,2,FALSE)</f>
        <v>2</v>
      </c>
      <c r="Q5524">
        <v>95051</v>
      </c>
      <c r="R5524" t="s">
        <v>21</v>
      </c>
      <c r="S5524">
        <f>VLOOKUP(R5524,region2,2,FALSE)</f>
        <v>2</v>
      </c>
      <c r="T5524" t="s">
        <v>5435</v>
      </c>
      <c r="U5524" t="s">
        <v>22</v>
      </c>
      <c r="V5524">
        <f>VLOOKUP(U5524,category2,2,FALSE)</f>
        <v>2</v>
      </c>
      <c r="W5524" t="s">
        <v>3231</v>
      </c>
      <c r="X5524">
        <f>VLOOKUP(W5524,subcat2,3,FALSE)</f>
        <v>9</v>
      </c>
      <c r="Y5524" t="s">
        <v>37</v>
      </c>
      <c r="Z5524">
        <v>21.552000000000003</v>
      </c>
      <c r="AA5524">
        <v>6</v>
      </c>
      <c r="AB5524">
        <v>0.2</v>
      </c>
      <c r="AC5524" s="4">
        <v>7.0043999999999977</v>
      </c>
    </row>
    <row r="5525" spans="1:29" x14ac:dyDescent="0.25">
      <c r="A5525" s="2">
        <v>5524</v>
      </c>
      <c r="B5525" t="s">
        <v>8653</v>
      </c>
      <c r="C5525" s="3">
        <v>42526</v>
      </c>
      <c r="D5525" s="3">
        <v>42528</v>
      </c>
      <c r="E5525" t="s">
        <v>97</v>
      </c>
      <c r="F5525">
        <f>VLOOKUP(E5525,SHIPMODE,2,FALSE)</f>
        <v>3</v>
      </c>
      <c r="G5525" t="s">
        <v>3492</v>
      </c>
      <c r="H5525" t="s">
        <v>943</v>
      </c>
      <c r="I5525" t="s">
        <v>9</v>
      </c>
      <c r="J5525">
        <f>VLOOKUP(I5525,segmentID,2,FALSE)</f>
        <v>1</v>
      </c>
      <c r="K5525" t="s">
        <v>3255</v>
      </c>
      <c r="L5525">
        <f>VLOOKUP(K5525,country2,2,FALSE)</f>
        <v>1</v>
      </c>
      <c r="M5525" t="s">
        <v>448</v>
      </c>
      <c r="N5525">
        <f>VLOOKUP(Orders!M5525,city2,2,FALSE)</f>
        <v>69</v>
      </c>
      <c r="O5525" t="s">
        <v>20</v>
      </c>
      <c r="P5525">
        <f>VLOOKUP(O5525,state2,2,FALSE)</f>
        <v>2</v>
      </c>
      <c r="Q5525">
        <v>95051</v>
      </c>
      <c r="R5525" t="s">
        <v>21</v>
      </c>
      <c r="S5525">
        <f>VLOOKUP(R5525,region2,2,FALSE)</f>
        <v>2</v>
      </c>
      <c r="T5525" t="s">
        <v>5022</v>
      </c>
      <c r="U5525" t="s">
        <v>22</v>
      </c>
      <c r="V5525">
        <f>VLOOKUP(U5525,category2,2,FALSE)</f>
        <v>2</v>
      </c>
      <c r="W5525" t="s">
        <v>38</v>
      </c>
      <c r="X5525">
        <f>VLOOKUP(W5525,subcat2,3,FALSE)</f>
        <v>10</v>
      </c>
      <c r="Y5525" t="s">
        <v>3168</v>
      </c>
      <c r="Z5525">
        <v>58.24</v>
      </c>
      <c r="AA5525">
        <v>4</v>
      </c>
      <c r="AB5525">
        <v>0</v>
      </c>
      <c r="AC5525" s="4">
        <v>15.724800000000002</v>
      </c>
    </row>
    <row r="5526" spans="1:29" x14ac:dyDescent="0.25">
      <c r="A5526" s="2">
        <v>5525</v>
      </c>
      <c r="B5526" t="s">
        <v>8654</v>
      </c>
      <c r="C5526" s="3">
        <v>42714</v>
      </c>
      <c r="D5526" s="3">
        <v>42716</v>
      </c>
      <c r="E5526" t="s">
        <v>97</v>
      </c>
      <c r="F5526">
        <f>VLOOKUP(E5526,SHIPMODE,2,FALSE)</f>
        <v>3</v>
      </c>
      <c r="G5526" t="s">
        <v>3574</v>
      </c>
      <c r="H5526" t="s">
        <v>1227</v>
      </c>
      <c r="I5526" t="s">
        <v>52</v>
      </c>
      <c r="J5526">
        <f>VLOOKUP(I5526,segmentID,2,FALSE)</f>
        <v>3</v>
      </c>
      <c r="K5526" t="s">
        <v>3255</v>
      </c>
      <c r="L5526">
        <f>VLOOKUP(K5526,country2,2,FALSE)</f>
        <v>1</v>
      </c>
      <c r="M5526" t="s">
        <v>571</v>
      </c>
      <c r="N5526">
        <f>VLOOKUP(Orders!M5526,city2,2,FALSE)</f>
        <v>86</v>
      </c>
      <c r="O5526" t="s">
        <v>20</v>
      </c>
      <c r="P5526">
        <f>VLOOKUP(O5526,state2,2,FALSE)</f>
        <v>2</v>
      </c>
      <c r="Q5526">
        <v>90805</v>
      </c>
      <c r="R5526" t="s">
        <v>21</v>
      </c>
      <c r="S5526">
        <f>VLOOKUP(R5526,region2,2,FALSE)</f>
        <v>2</v>
      </c>
      <c r="T5526" t="s">
        <v>5153</v>
      </c>
      <c r="U5526" t="s">
        <v>22</v>
      </c>
      <c r="V5526">
        <f>VLOOKUP(U5526,category2,2,FALSE)</f>
        <v>2</v>
      </c>
      <c r="W5526" t="s">
        <v>45</v>
      </c>
      <c r="X5526">
        <f>VLOOKUP(W5526,subcat2,3,FALSE)</f>
        <v>11</v>
      </c>
      <c r="Y5526" t="s">
        <v>1501</v>
      </c>
      <c r="Z5526">
        <v>80.28</v>
      </c>
      <c r="AA5526">
        <v>12</v>
      </c>
      <c r="AB5526">
        <v>0</v>
      </c>
      <c r="AC5526" s="4">
        <v>36.928799999999995</v>
      </c>
    </row>
    <row r="5527" spans="1:29" x14ac:dyDescent="0.25">
      <c r="A5527" s="2">
        <v>5526</v>
      </c>
      <c r="B5527" t="s">
        <v>10177</v>
      </c>
      <c r="C5527" s="3">
        <v>42855</v>
      </c>
      <c r="D5527" s="3">
        <v>42860</v>
      </c>
      <c r="E5527" t="s">
        <v>25</v>
      </c>
      <c r="F5527">
        <f>VLOOKUP(E5527,SHIPMODE,2,FALSE)</f>
        <v>2</v>
      </c>
      <c r="G5527" t="s">
        <v>3360</v>
      </c>
      <c r="H5527" t="s">
        <v>440</v>
      </c>
      <c r="I5527" t="s">
        <v>18</v>
      </c>
      <c r="J5527">
        <f>VLOOKUP(I5527,segmentID,2,FALSE)</f>
        <v>2</v>
      </c>
      <c r="K5527" t="s">
        <v>3255</v>
      </c>
      <c r="L5527">
        <f>VLOOKUP(K5527,country2,2,FALSE)</f>
        <v>1</v>
      </c>
      <c r="M5527" t="s">
        <v>19</v>
      </c>
      <c r="N5527">
        <f>VLOOKUP(Orders!M5527,city2,2,FALSE)</f>
        <v>2</v>
      </c>
      <c r="O5527" t="s">
        <v>20</v>
      </c>
      <c r="P5527">
        <f>VLOOKUP(O5527,state2,2,FALSE)</f>
        <v>2</v>
      </c>
      <c r="Q5527">
        <v>90008</v>
      </c>
      <c r="R5527" t="s">
        <v>21</v>
      </c>
      <c r="S5527">
        <f>VLOOKUP(R5527,region2,2,FALSE)</f>
        <v>2</v>
      </c>
      <c r="T5527" t="s">
        <v>4388</v>
      </c>
      <c r="U5527" t="s">
        <v>22</v>
      </c>
      <c r="V5527">
        <f>VLOOKUP(U5527,category2,2,FALSE)</f>
        <v>2</v>
      </c>
      <c r="W5527" t="s">
        <v>3229</v>
      </c>
      <c r="X5527">
        <f>VLOOKUP(W5527,subcat2,3,FALSE)</f>
        <v>7</v>
      </c>
      <c r="Y5527" t="s">
        <v>935</v>
      </c>
      <c r="Z5527">
        <v>9.7799999999999994</v>
      </c>
      <c r="AA5527">
        <v>2</v>
      </c>
      <c r="AB5527">
        <v>0</v>
      </c>
      <c r="AC5527" s="4">
        <v>4.0098000000000003</v>
      </c>
    </row>
    <row r="5528" spans="1:29" x14ac:dyDescent="0.25">
      <c r="A5528" s="2">
        <v>5527</v>
      </c>
      <c r="B5528" t="s">
        <v>10178</v>
      </c>
      <c r="C5528" s="3">
        <v>42849</v>
      </c>
      <c r="D5528" s="3">
        <v>42853</v>
      </c>
      <c r="E5528" t="s">
        <v>25</v>
      </c>
      <c r="F5528">
        <f>VLOOKUP(E5528,SHIPMODE,2,FALSE)</f>
        <v>2</v>
      </c>
      <c r="G5528" t="s">
        <v>3705</v>
      </c>
      <c r="H5528" t="s">
        <v>1665</v>
      </c>
      <c r="I5528" t="s">
        <v>52</v>
      </c>
      <c r="J5528">
        <f>VLOOKUP(I5528,segmentID,2,FALSE)</f>
        <v>3</v>
      </c>
      <c r="K5528" t="s">
        <v>3255</v>
      </c>
      <c r="L5528">
        <f>VLOOKUP(K5528,country2,2,FALSE)</f>
        <v>1</v>
      </c>
      <c r="M5528" t="s">
        <v>2988</v>
      </c>
      <c r="N5528">
        <f>VLOOKUP(Orders!M5528,city2,2,FALSE)</f>
        <v>444</v>
      </c>
      <c r="O5528" t="s">
        <v>20</v>
      </c>
      <c r="P5528">
        <f>VLOOKUP(O5528,state2,2,FALSE)</f>
        <v>2</v>
      </c>
      <c r="Q5528">
        <v>93101</v>
      </c>
      <c r="R5528" t="s">
        <v>21</v>
      </c>
      <c r="S5528">
        <f>VLOOKUP(R5528,region2,2,FALSE)</f>
        <v>2</v>
      </c>
      <c r="T5528" t="s">
        <v>5169</v>
      </c>
      <c r="U5528" t="s">
        <v>22</v>
      </c>
      <c r="V5528">
        <f>VLOOKUP(U5528,category2,2,FALSE)</f>
        <v>2</v>
      </c>
      <c r="W5528" t="s">
        <v>3234</v>
      </c>
      <c r="X5528">
        <f>VLOOKUP(W5528,subcat2,3,FALSE)</f>
        <v>14</v>
      </c>
      <c r="Y5528" t="s">
        <v>2290</v>
      </c>
      <c r="Z5528">
        <v>1.81</v>
      </c>
      <c r="AA5528">
        <v>1</v>
      </c>
      <c r="AB5528">
        <v>0</v>
      </c>
      <c r="AC5528" s="4">
        <v>0.65159999999999996</v>
      </c>
    </row>
    <row r="5529" spans="1:29" x14ac:dyDescent="0.25">
      <c r="A5529" s="2">
        <v>5528</v>
      </c>
      <c r="B5529" t="s">
        <v>7460</v>
      </c>
      <c r="C5529" s="3">
        <v>42132</v>
      </c>
      <c r="D5529" s="3">
        <v>42134</v>
      </c>
      <c r="E5529" t="s">
        <v>97</v>
      </c>
      <c r="F5529">
        <f>VLOOKUP(E5529,SHIPMODE,2,FALSE)</f>
        <v>3</v>
      </c>
      <c r="G5529" t="s">
        <v>3692</v>
      </c>
      <c r="H5529" t="s">
        <v>1632</v>
      </c>
      <c r="I5529" t="s">
        <v>52</v>
      </c>
      <c r="J5529">
        <f>VLOOKUP(I5529,segmentID,2,FALSE)</f>
        <v>3</v>
      </c>
      <c r="K5529" t="s">
        <v>3255</v>
      </c>
      <c r="L5529">
        <f>VLOOKUP(K5529,country2,2,FALSE)</f>
        <v>1</v>
      </c>
      <c r="M5529" t="s">
        <v>138</v>
      </c>
      <c r="N5529">
        <f>VLOOKUP(Orders!M5529,city2,2,FALSE)</f>
        <v>21</v>
      </c>
      <c r="O5529" t="s">
        <v>139</v>
      </c>
      <c r="P5529">
        <f>VLOOKUP(O5529,state2,2,FALSE)</f>
        <v>16</v>
      </c>
      <c r="Q5529">
        <v>10009</v>
      </c>
      <c r="R5529" t="s">
        <v>79</v>
      </c>
      <c r="S5529">
        <f>VLOOKUP(R5529,region2,2,FALSE)</f>
        <v>4</v>
      </c>
      <c r="T5529" t="s">
        <v>4524</v>
      </c>
      <c r="U5529" t="s">
        <v>22</v>
      </c>
      <c r="V5529">
        <f>VLOOKUP(U5529,category2,2,FALSE)</f>
        <v>2</v>
      </c>
      <c r="W5529" t="s">
        <v>45</v>
      </c>
      <c r="X5529">
        <f>VLOOKUP(W5529,subcat2,3,FALSE)</f>
        <v>11</v>
      </c>
      <c r="Y5529" t="s">
        <v>1804</v>
      </c>
      <c r="Z5529">
        <v>37.94</v>
      </c>
      <c r="AA5529">
        <v>2</v>
      </c>
      <c r="AB5529">
        <v>0</v>
      </c>
      <c r="AC5529" s="4">
        <v>18.211199999999998</v>
      </c>
    </row>
    <row r="5530" spans="1:29" x14ac:dyDescent="0.25">
      <c r="A5530" s="2">
        <v>5529</v>
      </c>
      <c r="B5530" t="s">
        <v>7461</v>
      </c>
      <c r="C5530" s="3">
        <v>42094</v>
      </c>
      <c r="D5530" s="3">
        <v>42098</v>
      </c>
      <c r="E5530" t="s">
        <v>25</v>
      </c>
      <c r="F5530">
        <f>VLOOKUP(E5530,SHIPMODE,2,FALSE)</f>
        <v>2</v>
      </c>
      <c r="G5530" t="s">
        <v>3864</v>
      </c>
      <c r="H5530" t="s">
        <v>2273</v>
      </c>
      <c r="I5530" t="s">
        <v>18</v>
      </c>
      <c r="J5530">
        <f>VLOOKUP(I5530,segmentID,2,FALSE)</f>
        <v>2</v>
      </c>
      <c r="K5530" t="s">
        <v>3255</v>
      </c>
      <c r="L5530">
        <f>VLOOKUP(K5530,country2,2,FALSE)</f>
        <v>1</v>
      </c>
      <c r="M5530" t="s">
        <v>729</v>
      </c>
      <c r="N5530">
        <f>VLOOKUP(Orders!M5530,city2,2,FALSE)</f>
        <v>109</v>
      </c>
      <c r="O5530" t="s">
        <v>28</v>
      </c>
      <c r="P5530">
        <f>VLOOKUP(O5530,state2,2,FALSE)</f>
        <v>3</v>
      </c>
      <c r="Q5530">
        <v>32216</v>
      </c>
      <c r="R5530" t="s">
        <v>12</v>
      </c>
      <c r="S5530">
        <f>VLOOKUP(R5530,region2,2,FALSE)</f>
        <v>1</v>
      </c>
      <c r="T5530" t="s">
        <v>4330</v>
      </c>
      <c r="U5530" t="s">
        <v>35</v>
      </c>
      <c r="V5530">
        <f>VLOOKUP(U5530,category2,2,FALSE)</f>
        <v>3</v>
      </c>
      <c r="W5530" t="s">
        <v>3230</v>
      </c>
      <c r="X5530">
        <f>VLOOKUP(W5530,subcat2,3,FALSE)</f>
        <v>8</v>
      </c>
      <c r="Y5530" t="s">
        <v>1435</v>
      </c>
      <c r="Z5530">
        <v>79.959999999999994</v>
      </c>
      <c r="AA5530">
        <v>5</v>
      </c>
      <c r="AB5530">
        <v>0.2</v>
      </c>
      <c r="AC5530" s="4">
        <v>27.985999999999994</v>
      </c>
    </row>
    <row r="5531" spans="1:29" x14ac:dyDescent="0.25">
      <c r="A5531" s="2">
        <v>5530</v>
      </c>
      <c r="B5531" t="s">
        <v>10179</v>
      </c>
      <c r="C5531" s="3">
        <v>42953</v>
      </c>
      <c r="D5531" s="3">
        <v>42958</v>
      </c>
      <c r="E5531" t="s">
        <v>25</v>
      </c>
      <c r="F5531">
        <f>VLOOKUP(E5531,SHIPMODE,2,FALSE)</f>
        <v>2</v>
      </c>
      <c r="G5531" t="s">
        <v>3677</v>
      </c>
      <c r="H5531" t="s">
        <v>1595</v>
      </c>
      <c r="I5531" t="s">
        <v>18</v>
      </c>
      <c r="J5531">
        <f>VLOOKUP(I5531,segmentID,2,FALSE)</f>
        <v>2</v>
      </c>
      <c r="K5531" t="s">
        <v>3255</v>
      </c>
      <c r="L5531">
        <f>VLOOKUP(K5531,country2,2,FALSE)</f>
        <v>1</v>
      </c>
      <c r="M5531" t="s">
        <v>2989</v>
      </c>
      <c r="N5531">
        <f>VLOOKUP(Orders!M5531,city2,2,FALSE)</f>
        <v>445</v>
      </c>
      <c r="O5531" t="s">
        <v>54</v>
      </c>
      <c r="P5531">
        <f>VLOOKUP(O5531,state2,2,FALSE)</f>
        <v>6</v>
      </c>
      <c r="Q5531">
        <v>75104</v>
      </c>
      <c r="R5531" t="s">
        <v>55</v>
      </c>
      <c r="S5531">
        <f>VLOOKUP(R5531,region2,2,FALSE)</f>
        <v>3</v>
      </c>
      <c r="T5531" t="s">
        <v>5756</v>
      </c>
      <c r="U5531" t="s">
        <v>22</v>
      </c>
      <c r="V5531">
        <f>VLOOKUP(U5531,category2,2,FALSE)</f>
        <v>2</v>
      </c>
      <c r="W5531" t="s">
        <v>45</v>
      </c>
      <c r="X5531">
        <f>VLOOKUP(W5531,subcat2,3,FALSE)</f>
        <v>11</v>
      </c>
      <c r="Y5531" t="s">
        <v>1430</v>
      </c>
      <c r="Z5531">
        <v>115.29600000000001</v>
      </c>
      <c r="AA5531">
        <v>3</v>
      </c>
      <c r="AB5531">
        <v>0.2</v>
      </c>
      <c r="AC5531" s="4">
        <v>40.353599999999986</v>
      </c>
    </row>
    <row r="5532" spans="1:29" x14ac:dyDescent="0.25">
      <c r="A5532" s="2">
        <v>5531</v>
      </c>
      <c r="B5532" t="s">
        <v>10180</v>
      </c>
      <c r="C5532" s="3">
        <v>43071</v>
      </c>
      <c r="D5532" s="3">
        <v>43075</v>
      </c>
      <c r="E5532" t="s">
        <v>25</v>
      </c>
      <c r="F5532">
        <f>VLOOKUP(E5532,SHIPMODE,2,FALSE)</f>
        <v>2</v>
      </c>
      <c r="G5532" t="s">
        <v>4021</v>
      </c>
      <c r="H5532" t="s">
        <v>2990</v>
      </c>
      <c r="I5532" t="s">
        <v>9</v>
      </c>
      <c r="J5532">
        <f>VLOOKUP(I5532,segmentID,2,FALSE)</f>
        <v>1</v>
      </c>
      <c r="K5532" t="s">
        <v>3255</v>
      </c>
      <c r="L5532">
        <f>VLOOKUP(K5532,country2,2,FALSE)</f>
        <v>1</v>
      </c>
      <c r="M5532" t="s">
        <v>1177</v>
      </c>
      <c r="N5532">
        <f>VLOOKUP(Orders!M5532,city2,2,FALSE)</f>
        <v>156</v>
      </c>
      <c r="O5532" t="s">
        <v>73</v>
      </c>
      <c r="P5532">
        <f>VLOOKUP(O5532,state2,2,FALSE)</f>
        <v>9</v>
      </c>
      <c r="Q5532">
        <v>68104</v>
      </c>
      <c r="R5532" t="s">
        <v>55</v>
      </c>
      <c r="S5532">
        <f>VLOOKUP(R5532,region2,2,FALSE)</f>
        <v>3</v>
      </c>
      <c r="T5532" t="s">
        <v>4738</v>
      </c>
      <c r="U5532" t="s">
        <v>35</v>
      </c>
      <c r="V5532">
        <f>VLOOKUP(U5532,category2,2,FALSE)</f>
        <v>3</v>
      </c>
      <c r="W5532" t="s">
        <v>3230</v>
      </c>
      <c r="X5532">
        <f>VLOOKUP(W5532,subcat2,3,FALSE)</f>
        <v>8</v>
      </c>
      <c r="Y5532" t="s">
        <v>1332</v>
      </c>
      <c r="Z5532">
        <v>2479.96</v>
      </c>
      <c r="AA5532">
        <v>4</v>
      </c>
      <c r="AB5532">
        <v>0</v>
      </c>
      <c r="AC5532" s="4">
        <v>743.98799999999983</v>
      </c>
    </row>
    <row r="5533" spans="1:29" x14ac:dyDescent="0.25">
      <c r="A5533" s="2">
        <v>5532</v>
      </c>
      <c r="B5533" t="s">
        <v>8655</v>
      </c>
      <c r="C5533" s="3">
        <v>42527</v>
      </c>
      <c r="D5533" s="3">
        <v>42528</v>
      </c>
      <c r="E5533" t="s">
        <v>97</v>
      </c>
      <c r="F5533">
        <f>VLOOKUP(E5533,SHIPMODE,2,FALSE)</f>
        <v>3</v>
      </c>
      <c r="G5533" t="s">
        <v>3497</v>
      </c>
      <c r="H5533" t="s">
        <v>959</v>
      </c>
      <c r="I5533" t="s">
        <v>9</v>
      </c>
      <c r="J5533">
        <f>VLOOKUP(I5533,segmentID,2,FALSE)</f>
        <v>1</v>
      </c>
      <c r="K5533" t="s">
        <v>3255</v>
      </c>
      <c r="L5533">
        <f>VLOOKUP(K5533,country2,2,FALSE)</f>
        <v>1</v>
      </c>
      <c r="M5533" t="s">
        <v>2181</v>
      </c>
      <c r="N5533">
        <f>VLOOKUP(Orders!M5533,city2,2,FALSE)</f>
        <v>291</v>
      </c>
      <c r="O5533" t="s">
        <v>811</v>
      </c>
      <c r="P5533">
        <f>VLOOKUP(O5533,state2,2,FALSE)</f>
        <v>37</v>
      </c>
      <c r="Q5533">
        <v>72209</v>
      </c>
      <c r="R5533" t="s">
        <v>12</v>
      </c>
      <c r="S5533">
        <f>VLOOKUP(R5533,region2,2,FALSE)</f>
        <v>1</v>
      </c>
      <c r="T5533" t="s">
        <v>5100</v>
      </c>
      <c r="U5533" t="s">
        <v>35</v>
      </c>
      <c r="V5533">
        <f>VLOOKUP(U5533,category2,2,FALSE)</f>
        <v>3</v>
      </c>
      <c r="W5533" t="s">
        <v>3232</v>
      </c>
      <c r="X5533">
        <f>VLOOKUP(W5533,subcat2,3,FALSE)</f>
        <v>12</v>
      </c>
      <c r="Y5533" t="s">
        <v>1580</v>
      </c>
      <c r="Z5533">
        <v>179.94</v>
      </c>
      <c r="AA5533">
        <v>6</v>
      </c>
      <c r="AB5533">
        <v>0</v>
      </c>
      <c r="AC5533" s="4">
        <v>75.57480000000001</v>
      </c>
    </row>
    <row r="5534" spans="1:29" x14ac:dyDescent="0.25">
      <c r="A5534" s="2">
        <v>5533</v>
      </c>
      <c r="B5534" t="s">
        <v>8655</v>
      </c>
      <c r="C5534" s="3">
        <v>42527</v>
      </c>
      <c r="D5534" s="3">
        <v>42528</v>
      </c>
      <c r="E5534" t="s">
        <v>97</v>
      </c>
      <c r="F5534">
        <f>VLOOKUP(E5534,SHIPMODE,2,FALSE)</f>
        <v>3</v>
      </c>
      <c r="G5534" t="s">
        <v>3497</v>
      </c>
      <c r="H5534" t="s">
        <v>959</v>
      </c>
      <c r="I5534" t="s">
        <v>9</v>
      </c>
      <c r="J5534">
        <f>VLOOKUP(I5534,segmentID,2,FALSE)</f>
        <v>1</v>
      </c>
      <c r="K5534" t="s">
        <v>3255</v>
      </c>
      <c r="L5534">
        <f>VLOOKUP(K5534,country2,2,FALSE)</f>
        <v>1</v>
      </c>
      <c r="M5534" t="s">
        <v>2181</v>
      </c>
      <c r="N5534">
        <f>VLOOKUP(Orders!M5534,city2,2,FALSE)</f>
        <v>291</v>
      </c>
      <c r="O5534" t="s">
        <v>811</v>
      </c>
      <c r="P5534">
        <f>VLOOKUP(O5534,state2,2,FALSE)</f>
        <v>37</v>
      </c>
      <c r="Q5534">
        <v>72209</v>
      </c>
      <c r="R5534" t="s">
        <v>12</v>
      </c>
      <c r="S5534">
        <f>VLOOKUP(R5534,region2,2,FALSE)</f>
        <v>1</v>
      </c>
      <c r="T5534" t="s">
        <v>5128</v>
      </c>
      <c r="U5534" t="s">
        <v>35</v>
      </c>
      <c r="V5534">
        <f>VLOOKUP(U5534,category2,2,FALSE)</f>
        <v>3</v>
      </c>
      <c r="W5534" t="s">
        <v>3232</v>
      </c>
      <c r="X5534">
        <f>VLOOKUP(W5534,subcat2,3,FALSE)</f>
        <v>12</v>
      </c>
      <c r="Y5534" t="s">
        <v>844</v>
      </c>
      <c r="Z5534">
        <v>26.849999999999998</v>
      </c>
      <c r="AA5534">
        <v>3</v>
      </c>
      <c r="AB5534">
        <v>0</v>
      </c>
      <c r="AC5534" s="4">
        <v>5.101499999999997</v>
      </c>
    </row>
    <row r="5535" spans="1:29" x14ac:dyDescent="0.25">
      <c r="A5535" s="2">
        <v>5534</v>
      </c>
      <c r="B5535" t="s">
        <v>8655</v>
      </c>
      <c r="C5535" s="3">
        <v>42527</v>
      </c>
      <c r="D5535" s="3">
        <v>42528</v>
      </c>
      <c r="E5535" t="s">
        <v>97</v>
      </c>
      <c r="F5535">
        <f>VLOOKUP(E5535,SHIPMODE,2,FALSE)</f>
        <v>3</v>
      </c>
      <c r="G5535" t="s">
        <v>3497</v>
      </c>
      <c r="H5535" t="s">
        <v>959</v>
      </c>
      <c r="I5535" t="s">
        <v>9</v>
      </c>
      <c r="J5535">
        <f>VLOOKUP(I5535,segmentID,2,FALSE)</f>
        <v>1</v>
      </c>
      <c r="K5535" t="s">
        <v>3255</v>
      </c>
      <c r="L5535">
        <f>VLOOKUP(K5535,country2,2,FALSE)</f>
        <v>1</v>
      </c>
      <c r="M5535" t="s">
        <v>2181</v>
      </c>
      <c r="N5535">
        <f>VLOOKUP(Orders!M5535,city2,2,FALSE)</f>
        <v>291</v>
      </c>
      <c r="O5535" t="s">
        <v>811</v>
      </c>
      <c r="P5535">
        <f>VLOOKUP(O5535,state2,2,FALSE)</f>
        <v>37</v>
      </c>
      <c r="Q5535">
        <v>72209</v>
      </c>
      <c r="R5535" t="s">
        <v>12</v>
      </c>
      <c r="S5535">
        <f>VLOOKUP(R5535,region2,2,FALSE)</f>
        <v>1</v>
      </c>
      <c r="T5535" t="s">
        <v>4712</v>
      </c>
      <c r="U5535" t="s">
        <v>35</v>
      </c>
      <c r="V5535">
        <f>VLOOKUP(U5535,category2,2,FALSE)</f>
        <v>3</v>
      </c>
      <c r="W5535" t="s">
        <v>3232</v>
      </c>
      <c r="X5535">
        <f>VLOOKUP(W5535,subcat2,3,FALSE)</f>
        <v>12</v>
      </c>
      <c r="Y5535" t="s">
        <v>806</v>
      </c>
      <c r="Z5535">
        <v>323.37</v>
      </c>
      <c r="AA5535">
        <v>3</v>
      </c>
      <c r="AB5535">
        <v>0</v>
      </c>
      <c r="AC5535" s="4">
        <v>129.34800000000001</v>
      </c>
    </row>
    <row r="5536" spans="1:29" x14ac:dyDescent="0.25">
      <c r="A5536" s="2">
        <v>5535</v>
      </c>
      <c r="B5536" t="s">
        <v>8655</v>
      </c>
      <c r="C5536" s="3">
        <v>42527</v>
      </c>
      <c r="D5536" s="3">
        <v>42528</v>
      </c>
      <c r="E5536" t="s">
        <v>97</v>
      </c>
      <c r="F5536">
        <f>VLOOKUP(E5536,SHIPMODE,2,FALSE)</f>
        <v>3</v>
      </c>
      <c r="G5536" t="s">
        <v>3497</v>
      </c>
      <c r="H5536" t="s">
        <v>959</v>
      </c>
      <c r="I5536" t="s">
        <v>9</v>
      </c>
      <c r="J5536">
        <f>VLOOKUP(I5536,segmentID,2,FALSE)</f>
        <v>1</v>
      </c>
      <c r="K5536" t="s">
        <v>3255</v>
      </c>
      <c r="L5536">
        <f>VLOOKUP(K5536,country2,2,FALSE)</f>
        <v>1</v>
      </c>
      <c r="M5536" t="s">
        <v>2181</v>
      </c>
      <c r="N5536">
        <f>VLOOKUP(Orders!M5536,city2,2,FALSE)</f>
        <v>291</v>
      </c>
      <c r="O5536" t="s">
        <v>811</v>
      </c>
      <c r="P5536">
        <f>VLOOKUP(O5536,state2,2,FALSE)</f>
        <v>37</v>
      </c>
      <c r="Q5536">
        <v>72209</v>
      </c>
      <c r="R5536" t="s">
        <v>12</v>
      </c>
      <c r="S5536">
        <f>VLOOKUP(R5536,region2,2,FALSE)</f>
        <v>1</v>
      </c>
      <c r="T5536" t="s">
        <v>4470</v>
      </c>
      <c r="U5536" t="s">
        <v>22</v>
      </c>
      <c r="V5536">
        <f>VLOOKUP(U5536,category2,2,FALSE)</f>
        <v>2</v>
      </c>
      <c r="W5536" t="s">
        <v>45</v>
      </c>
      <c r="X5536">
        <f>VLOOKUP(W5536,subcat2,3,FALSE)</f>
        <v>11</v>
      </c>
      <c r="Y5536" t="s">
        <v>2123</v>
      </c>
      <c r="Z5536">
        <v>59.94</v>
      </c>
      <c r="AA5536">
        <v>3</v>
      </c>
      <c r="AB5536">
        <v>0</v>
      </c>
      <c r="AC5536" s="4">
        <v>28.171799999999998</v>
      </c>
    </row>
    <row r="5537" spans="1:29" x14ac:dyDescent="0.25">
      <c r="A5537" s="2">
        <v>5536</v>
      </c>
      <c r="B5537" t="s">
        <v>8655</v>
      </c>
      <c r="C5537" s="3">
        <v>42527</v>
      </c>
      <c r="D5537" s="3">
        <v>42528</v>
      </c>
      <c r="E5537" t="s">
        <v>97</v>
      </c>
      <c r="F5537">
        <f>VLOOKUP(E5537,SHIPMODE,2,FALSE)</f>
        <v>3</v>
      </c>
      <c r="G5537" t="s">
        <v>3497</v>
      </c>
      <c r="H5537" t="s">
        <v>959</v>
      </c>
      <c r="I5537" t="s">
        <v>9</v>
      </c>
      <c r="J5537">
        <f>VLOOKUP(I5537,segmentID,2,FALSE)</f>
        <v>1</v>
      </c>
      <c r="K5537" t="s">
        <v>3255</v>
      </c>
      <c r="L5537">
        <f>VLOOKUP(K5537,country2,2,FALSE)</f>
        <v>1</v>
      </c>
      <c r="M5537" t="s">
        <v>2181</v>
      </c>
      <c r="N5537">
        <f>VLOOKUP(Orders!M5537,city2,2,FALSE)</f>
        <v>291</v>
      </c>
      <c r="O5537" t="s">
        <v>811</v>
      </c>
      <c r="P5537">
        <f>VLOOKUP(O5537,state2,2,FALSE)</f>
        <v>37</v>
      </c>
      <c r="Q5537">
        <v>72209</v>
      </c>
      <c r="R5537" t="s">
        <v>12</v>
      </c>
      <c r="S5537">
        <f>VLOOKUP(R5537,region2,2,FALSE)</f>
        <v>1</v>
      </c>
      <c r="T5537" t="s">
        <v>4204</v>
      </c>
      <c r="U5537" t="s">
        <v>22</v>
      </c>
      <c r="V5537">
        <f>VLOOKUP(U5537,category2,2,FALSE)</f>
        <v>2</v>
      </c>
      <c r="W5537" t="s">
        <v>3231</v>
      </c>
      <c r="X5537">
        <f>VLOOKUP(W5537,subcat2,3,FALSE)</f>
        <v>9</v>
      </c>
      <c r="Y5537" t="s">
        <v>818</v>
      </c>
      <c r="Z5537">
        <v>64.14</v>
      </c>
      <c r="AA5537">
        <v>3</v>
      </c>
      <c r="AB5537">
        <v>0</v>
      </c>
      <c r="AC5537" s="4">
        <v>30.787199999999999</v>
      </c>
    </row>
    <row r="5538" spans="1:29" x14ac:dyDescent="0.25">
      <c r="A5538" s="2">
        <v>5537</v>
      </c>
      <c r="B5538" t="s">
        <v>8655</v>
      </c>
      <c r="C5538" s="3">
        <v>42527</v>
      </c>
      <c r="D5538" s="3">
        <v>42528</v>
      </c>
      <c r="E5538" t="s">
        <v>97</v>
      </c>
      <c r="F5538">
        <f>VLOOKUP(E5538,SHIPMODE,2,FALSE)</f>
        <v>3</v>
      </c>
      <c r="G5538" t="s">
        <v>3497</v>
      </c>
      <c r="H5538" t="s">
        <v>959</v>
      </c>
      <c r="I5538" t="s">
        <v>9</v>
      </c>
      <c r="J5538">
        <f>VLOOKUP(I5538,segmentID,2,FALSE)</f>
        <v>1</v>
      </c>
      <c r="K5538" t="s">
        <v>3255</v>
      </c>
      <c r="L5538">
        <f>VLOOKUP(K5538,country2,2,FALSE)</f>
        <v>1</v>
      </c>
      <c r="M5538" t="s">
        <v>2181</v>
      </c>
      <c r="N5538">
        <f>VLOOKUP(Orders!M5538,city2,2,FALSE)</f>
        <v>291</v>
      </c>
      <c r="O5538" t="s">
        <v>811</v>
      </c>
      <c r="P5538">
        <f>VLOOKUP(O5538,state2,2,FALSE)</f>
        <v>37</v>
      </c>
      <c r="Q5538">
        <v>72209</v>
      </c>
      <c r="R5538" t="s">
        <v>12</v>
      </c>
      <c r="S5538">
        <f>VLOOKUP(R5538,region2,2,FALSE)</f>
        <v>1</v>
      </c>
      <c r="T5538" t="s">
        <v>5149</v>
      </c>
      <c r="U5538" t="s">
        <v>22</v>
      </c>
      <c r="V5538">
        <f>VLOOKUP(U5538,category2,2,FALSE)</f>
        <v>2</v>
      </c>
      <c r="W5538" t="s">
        <v>3231</v>
      </c>
      <c r="X5538">
        <f>VLOOKUP(W5538,subcat2,3,FALSE)</f>
        <v>9</v>
      </c>
      <c r="Y5538" t="s">
        <v>1591</v>
      </c>
      <c r="Z5538">
        <v>11.67</v>
      </c>
      <c r="AA5538">
        <v>3</v>
      </c>
      <c r="AB5538">
        <v>0</v>
      </c>
      <c r="AC5538" s="4">
        <v>5.6015999999999995</v>
      </c>
    </row>
    <row r="5539" spans="1:29" x14ac:dyDescent="0.25">
      <c r="A5539" s="2">
        <v>5538</v>
      </c>
      <c r="B5539" t="s">
        <v>8655</v>
      </c>
      <c r="C5539" s="3">
        <v>42527</v>
      </c>
      <c r="D5539" s="3">
        <v>42528</v>
      </c>
      <c r="E5539" t="s">
        <v>97</v>
      </c>
      <c r="F5539">
        <f>VLOOKUP(E5539,SHIPMODE,2,FALSE)</f>
        <v>3</v>
      </c>
      <c r="G5539" t="s">
        <v>3497</v>
      </c>
      <c r="H5539" t="s">
        <v>959</v>
      </c>
      <c r="I5539" t="s">
        <v>9</v>
      </c>
      <c r="J5539">
        <f>VLOOKUP(I5539,segmentID,2,FALSE)</f>
        <v>1</v>
      </c>
      <c r="K5539" t="s">
        <v>3255</v>
      </c>
      <c r="L5539">
        <f>VLOOKUP(K5539,country2,2,FALSE)</f>
        <v>1</v>
      </c>
      <c r="M5539" t="s">
        <v>2181</v>
      </c>
      <c r="N5539">
        <f>VLOOKUP(Orders!M5539,city2,2,FALSE)</f>
        <v>291</v>
      </c>
      <c r="O5539" t="s">
        <v>811</v>
      </c>
      <c r="P5539">
        <f>VLOOKUP(O5539,state2,2,FALSE)</f>
        <v>37</v>
      </c>
      <c r="Q5539">
        <v>72209</v>
      </c>
      <c r="R5539" t="s">
        <v>12</v>
      </c>
      <c r="S5539">
        <f>VLOOKUP(R5539,region2,2,FALSE)</f>
        <v>1</v>
      </c>
      <c r="T5539" t="s">
        <v>5551</v>
      </c>
      <c r="U5539" t="s">
        <v>22</v>
      </c>
      <c r="V5539">
        <f>VLOOKUP(U5539,category2,2,FALSE)</f>
        <v>2</v>
      </c>
      <c r="W5539" t="s">
        <v>45</v>
      </c>
      <c r="X5539">
        <f>VLOOKUP(W5539,subcat2,3,FALSE)</f>
        <v>11</v>
      </c>
      <c r="Y5539" t="s">
        <v>3244</v>
      </c>
      <c r="Z5539">
        <v>12.96</v>
      </c>
      <c r="AA5539">
        <v>2</v>
      </c>
      <c r="AB5539">
        <v>0</v>
      </c>
      <c r="AC5539" s="4">
        <v>6.2208000000000006</v>
      </c>
    </row>
    <row r="5540" spans="1:29" x14ac:dyDescent="0.25">
      <c r="A5540" s="2">
        <v>5539</v>
      </c>
      <c r="B5540" t="s">
        <v>7462</v>
      </c>
      <c r="C5540" s="3">
        <v>42107</v>
      </c>
      <c r="D5540" s="3">
        <v>42114</v>
      </c>
      <c r="E5540" t="s">
        <v>25</v>
      </c>
      <c r="F5540">
        <f>VLOOKUP(E5540,SHIPMODE,2,FALSE)</f>
        <v>2</v>
      </c>
      <c r="G5540" t="s">
        <v>3451</v>
      </c>
      <c r="H5540" t="s">
        <v>805</v>
      </c>
      <c r="I5540" t="s">
        <v>9</v>
      </c>
      <c r="J5540">
        <f>VLOOKUP(I5540,segmentID,2,FALSE)</f>
        <v>1</v>
      </c>
      <c r="K5540" t="s">
        <v>3255</v>
      </c>
      <c r="L5540">
        <f>VLOOKUP(K5540,country2,2,FALSE)</f>
        <v>1</v>
      </c>
      <c r="M5540" t="s">
        <v>2992</v>
      </c>
      <c r="N5540">
        <f>VLOOKUP(Orders!M5540,city2,2,FALSE)</f>
        <v>446</v>
      </c>
      <c r="O5540" t="s">
        <v>73</v>
      </c>
      <c r="P5540">
        <f>VLOOKUP(O5540,state2,2,FALSE)</f>
        <v>9</v>
      </c>
      <c r="Q5540">
        <v>68701</v>
      </c>
      <c r="R5540" t="s">
        <v>55</v>
      </c>
      <c r="S5540">
        <f>VLOOKUP(R5540,region2,2,FALSE)</f>
        <v>3</v>
      </c>
      <c r="T5540" t="s">
        <v>4789</v>
      </c>
      <c r="U5540" t="s">
        <v>22</v>
      </c>
      <c r="V5540">
        <f>VLOOKUP(U5540,category2,2,FALSE)</f>
        <v>2</v>
      </c>
      <c r="W5540" t="s">
        <v>3231</v>
      </c>
      <c r="X5540">
        <f>VLOOKUP(W5540,subcat2,3,FALSE)</f>
        <v>9</v>
      </c>
      <c r="Y5540" t="s">
        <v>545</v>
      </c>
      <c r="Z5540">
        <v>17.43</v>
      </c>
      <c r="AA5540">
        <v>3</v>
      </c>
      <c r="AB5540">
        <v>0</v>
      </c>
      <c r="AC5540" s="4">
        <v>8.0177999999999994</v>
      </c>
    </row>
    <row r="5541" spans="1:29" x14ac:dyDescent="0.25">
      <c r="A5541" s="2">
        <v>5540</v>
      </c>
      <c r="B5541" t="s">
        <v>10181</v>
      </c>
      <c r="C5541" s="3">
        <v>42877</v>
      </c>
      <c r="D5541" s="3">
        <v>42881</v>
      </c>
      <c r="E5541" t="s">
        <v>25</v>
      </c>
      <c r="F5541">
        <f>VLOOKUP(E5541,SHIPMODE,2,FALSE)</f>
        <v>2</v>
      </c>
      <c r="G5541" t="s">
        <v>3352</v>
      </c>
      <c r="H5541" t="s">
        <v>406</v>
      </c>
      <c r="I5541" t="s">
        <v>9</v>
      </c>
      <c r="J5541">
        <f>VLOOKUP(I5541,segmentID,2,FALSE)</f>
        <v>1</v>
      </c>
      <c r="K5541" t="s">
        <v>3255</v>
      </c>
      <c r="L5541">
        <f>VLOOKUP(K5541,country2,2,FALSE)</f>
        <v>1</v>
      </c>
      <c r="M5541" t="s">
        <v>156</v>
      </c>
      <c r="N5541">
        <f>VLOOKUP(Orders!M5541,city2,2,FALSE)</f>
        <v>23</v>
      </c>
      <c r="O5541" t="s">
        <v>110</v>
      </c>
      <c r="P5541">
        <f>VLOOKUP(O5541,state2,2,FALSE)</f>
        <v>11</v>
      </c>
      <c r="Q5541">
        <v>60653</v>
      </c>
      <c r="R5541" t="s">
        <v>55</v>
      </c>
      <c r="S5541">
        <f>VLOOKUP(R5541,region2,2,FALSE)</f>
        <v>3</v>
      </c>
      <c r="T5541" t="s">
        <v>4180</v>
      </c>
      <c r="U5541" t="s">
        <v>13</v>
      </c>
      <c r="V5541">
        <f>VLOOKUP(U5541,category2,2,FALSE)</f>
        <v>1</v>
      </c>
      <c r="W5541" t="s">
        <v>3226</v>
      </c>
      <c r="X5541">
        <f>VLOOKUP(W5541,subcat2,3,FALSE)</f>
        <v>2</v>
      </c>
      <c r="Y5541" t="s">
        <v>174</v>
      </c>
      <c r="Z5541">
        <v>181.98599999999999</v>
      </c>
      <c r="AA5541">
        <v>2</v>
      </c>
      <c r="AB5541">
        <v>0.3</v>
      </c>
      <c r="AC5541" s="4">
        <v>-54.595799999999997</v>
      </c>
    </row>
    <row r="5542" spans="1:29" x14ac:dyDescent="0.25">
      <c r="A5542" s="2">
        <v>5541</v>
      </c>
      <c r="B5542" t="s">
        <v>10181</v>
      </c>
      <c r="C5542" s="3">
        <v>42877</v>
      </c>
      <c r="D5542" s="3">
        <v>42881</v>
      </c>
      <c r="E5542" t="s">
        <v>25</v>
      </c>
      <c r="F5542">
        <f>VLOOKUP(E5542,SHIPMODE,2,FALSE)</f>
        <v>2</v>
      </c>
      <c r="G5542" t="s">
        <v>3352</v>
      </c>
      <c r="H5542" t="s">
        <v>406</v>
      </c>
      <c r="I5542" t="s">
        <v>9</v>
      </c>
      <c r="J5542">
        <f>VLOOKUP(I5542,segmentID,2,FALSE)</f>
        <v>1</v>
      </c>
      <c r="K5542" t="s">
        <v>3255</v>
      </c>
      <c r="L5542">
        <f>VLOOKUP(K5542,country2,2,FALSE)</f>
        <v>1</v>
      </c>
      <c r="M5542" t="s">
        <v>156</v>
      </c>
      <c r="N5542">
        <f>VLOOKUP(Orders!M5542,city2,2,FALSE)</f>
        <v>23</v>
      </c>
      <c r="O5542" t="s">
        <v>110</v>
      </c>
      <c r="P5542">
        <f>VLOOKUP(O5542,state2,2,FALSE)</f>
        <v>11</v>
      </c>
      <c r="Q5542">
        <v>60653</v>
      </c>
      <c r="R5542" t="s">
        <v>55</v>
      </c>
      <c r="S5542">
        <f>VLOOKUP(R5542,region2,2,FALSE)</f>
        <v>3</v>
      </c>
      <c r="T5542" t="s">
        <v>4232</v>
      </c>
      <c r="U5542" t="s">
        <v>22</v>
      </c>
      <c r="V5542">
        <f>VLOOKUP(U5542,category2,2,FALSE)</f>
        <v>2</v>
      </c>
      <c r="W5542" t="s">
        <v>3231</v>
      </c>
      <c r="X5542">
        <f>VLOOKUP(W5542,subcat2,3,FALSE)</f>
        <v>9</v>
      </c>
      <c r="Y5542" t="s">
        <v>231</v>
      </c>
      <c r="Z5542">
        <v>1.5919999999999996</v>
      </c>
      <c r="AA5542">
        <v>2</v>
      </c>
      <c r="AB5542">
        <v>0.8</v>
      </c>
      <c r="AC5542" s="4">
        <v>-2.6268000000000002</v>
      </c>
    </row>
    <row r="5543" spans="1:29" x14ac:dyDescent="0.25">
      <c r="A5543" s="2">
        <v>5542</v>
      </c>
      <c r="B5543" t="s">
        <v>10181</v>
      </c>
      <c r="C5543" s="3">
        <v>42877</v>
      </c>
      <c r="D5543" s="3">
        <v>42881</v>
      </c>
      <c r="E5543" t="s">
        <v>25</v>
      </c>
      <c r="F5543">
        <f>VLOOKUP(E5543,SHIPMODE,2,FALSE)</f>
        <v>2</v>
      </c>
      <c r="G5543" t="s">
        <v>3352</v>
      </c>
      <c r="H5543" t="s">
        <v>406</v>
      </c>
      <c r="I5543" t="s">
        <v>9</v>
      </c>
      <c r="J5543">
        <f>VLOOKUP(I5543,segmentID,2,FALSE)</f>
        <v>1</v>
      </c>
      <c r="K5543" t="s">
        <v>3255</v>
      </c>
      <c r="L5543">
        <f>VLOOKUP(K5543,country2,2,FALSE)</f>
        <v>1</v>
      </c>
      <c r="M5543" t="s">
        <v>156</v>
      </c>
      <c r="N5543">
        <f>VLOOKUP(Orders!M5543,city2,2,FALSE)</f>
        <v>23</v>
      </c>
      <c r="O5543" t="s">
        <v>110</v>
      </c>
      <c r="P5543">
        <f>VLOOKUP(O5543,state2,2,FALSE)</f>
        <v>11</v>
      </c>
      <c r="Q5543">
        <v>60653</v>
      </c>
      <c r="R5543" t="s">
        <v>55</v>
      </c>
      <c r="S5543">
        <f>VLOOKUP(R5543,region2,2,FALSE)</f>
        <v>3</v>
      </c>
      <c r="T5543" t="s">
        <v>4750</v>
      </c>
      <c r="U5543" t="s">
        <v>22</v>
      </c>
      <c r="V5543">
        <f>VLOOKUP(U5543,category2,2,FALSE)</f>
        <v>2</v>
      </c>
      <c r="W5543" t="s">
        <v>3233</v>
      </c>
      <c r="X5543">
        <f>VLOOKUP(W5543,subcat2,3,FALSE)</f>
        <v>15</v>
      </c>
      <c r="Y5543" t="s">
        <v>2495</v>
      </c>
      <c r="Z5543">
        <v>22.344000000000001</v>
      </c>
      <c r="AA5543">
        <v>3</v>
      </c>
      <c r="AB5543">
        <v>0.2</v>
      </c>
      <c r="AC5543" s="4">
        <v>2.5136999999999983</v>
      </c>
    </row>
    <row r="5544" spans="1:29" x14ac:dyDescent="0.25">
      <c r="A5544" s="2">
        <v>5543</v>
      </c>
      <c r="B5544" t="s">
        <v>8656</v>
      </c>
      <c r="C5544" s="3">
        <v>42723</v>
      </c>
      <c r="D5544" s="3">
        <v>42729</v>
      </c>
      <c r="E5544" t="s">
        <v>25</v>
      </c>
      <c r="F5544">
        <f>VLOOKUP(E5544,SHIPMODE,2,FALSE)</f>
        <v>2</v>
      </c>
      <c r="G5544" t="s">
        <v>3275</v>
      </c>
      <c r="H5544" t="s">
        <v>114</v>
      </c>
      <c r="I5544" t="s">
        <v>18</v>
      </c>
      <c r="J5544">
        <f>VLOOKUP(I5544,segmentID,2,FALSE)</f>
        <v>2</v>
      </c>
      <c r="K5544" t="s">
        <v>3255</v>
      </c>
      <c r="L5544">
        <f>VLOOKUP(K5544,country2,2,FALSE)</f>
        <v>1</v>
      </c>
      <c r="M5544" t="s">
        <v>636</v>
      </c>
      <c r="N5544">
        <f>VLOOKUP(Orders!M5544,city2,2,FALSE)</f>
        <v>94</v>
      </c>
      <c r="O5544" t="s">
        <v>160</v>
      </c>
      <c r="P5544">
        <f>VLOOKUP(O5544,state2,2,FALSE)</f>
        <v>17</v>
      </c>
      <c r="Q5544">
        <v>85705</v>
      </c>
      <c r="R5544" t="s">
        <v>21</v>
      </c>
      <c r="S5544">
        <f>VLOOKUP(R5544,region2,2,FALSE)</f>
        <v>2</v>
      </c>
      <c r="T5544" t="s">
        <v>5804</v>
      </c>
      <c r="U5544" t="s">
        <v>13</v>
      </c>
      <c r="V5544">
        <f>VLOOKUP(U5544,category2,2,FALSE)</f>
        <v>1</v>
      </c>
      <c r="W5544" t="s">
        <v>29</v>
      </c>
      <c r="X5544">
        <f>VLOOKUP(W5544,subcat2,3,FALSE)</f>
        <v>4</v>
      </c>
      <c r="Y5544" t="s">
        <v>2241</v>
      </c>
      <c r="Z5544">
        <v>455.97</v>
      </c>
      <c r="AA5544">
        <v>6</v>
      </c>
      <c r="AB5544">
        <v>0.5</v>
      </c>
      <c r="AC5544" s="4">
        <v>-218.86559999999997</v>
      </c>
    </row>
    <row r="5545" spans="1:29" x14ac:dyDescent="0.25">
      <c r="A5545" s="2">
        <v>5544</v>
      </c>
      <c r="B5545" t="s">
        <v>8656</v>
      </c>
      <c r="C5545" s="3">
        <v>42723</v>
      </c>
      <c r="D5545" s="3">
        <v>42729</v>
      </c>
      <c r="E5545" t="s">
        <v>25</v>
      </c>
      <c r="F5545">
        <f>VLOOKUP(E5545,SHIPMODE,2,FALSE)</f>
        <v>2</v>
      </c>
      <c r="G5545" t="s">
        <v>3275</v>
      </c>
      <c r="H5545" t="s">
        <v>114</v>
      </c>
      <c r="I5545" t="s">
        <v>18</v>
      </c>
      <c r="J5545">
        <f>VLOOKUP(I5545,segmentID,2,FALSE)</f>
        <v>2</v>
      </c>
      <c r="K5545" t="s">
        <v>3255</v>
      </c>
      <c r="L5545">
        <f>VLOOKUP(K5545,country2,2,FALSE)</f>
        <v>1</v>
      </c>
      <c r="M5545" t="s">
        <v>636</v>
      </c>
      <c r="N5545">
        <f>VLOOKUP(Orders!M5545,city2,2,FALSE)</f>
        <v>94</v>
      </c>
      <c r="O5545" t="s">
        <v>160</v>
      </c>
      <c r="P5545">
        <f>VLOOKUP(O5545,state2,2,FALSE)</f>
        <v>17</v>
      </c>
      <c r="Q5545">
        <v>85705</v>
      </c>
      <c r="R5545" t="s">
        <v>21</v>
      </c>
      <c r="S5545">
        <f>VLOOKUP(R5545,region2,2,FALSE)</f>
        <v>2</v>
      </c>
      <c r="T5545" t="s">
        <v>5526</v>
      </c>
      <c r="U5545" t="s">
        <v>22</v>
      </c>
      <c r="V5545">
        <f>VLOOKUP(U5545,category2,2,FALSE)</f>
        <v>2</v>
      </c>
      <c r="W5545" t="s">
        <v>3231</v>
      </c>
      <c r="X5545">
        <f>VLOOKUP(W5545,subcat2,3,FALSE)</f>
        <v>9</v>
      </c>
      <c r="Y5545" t="s">
        <v>989</v>
      </c>
      <c r="Z5545">
        <v>10.440000000000001</v>
      </c>
      <c r="AA5545">
        <v>6</v>
      </c>
      <c r="AB5545">
        <v>0.7</v>
      </c>
      <c r="AC5545" s="4">
        <v>-7.6559999999999988</v>
      </c>
    </row>
    <row r="5546" spans="1:29" x14ac:dyDescent="0.25">
      <c r="A5546" s="2">
        <v>5545</v>
      </c>
      <c r="B5546" t="s">
        <v>8656</v>
      </c>
      <c r="C5546" s="3">
        <v>42723</v>
      </c>
      <c r="D5546" s="3">
        <v>42729</v>
      </c>
      <c r="E5546" t="s">
        <v>25</v>
      </c>
      <c r="F5546">
        <f>VLOOKUP(E5546,SHIPMODE,2,FALSE)</f>
        <v>2</v>
      </c>
      <c r="G5546" t="s">
        <v>3275</v>
      </c>
      <c r="H5546" t="s">
        <v>114</v>
      </c>
      <c r="I5546" t="s">
        <v>18</v>
      </c>
      <c r="J5546">
        <f>VLOOKUP(I5546,segmentID,2,FALSE)</f>
        <v>2</v>
      </c>
      <c r="K5546" t="s">
        <v>3255</v>
      </c>
      <c r="L5546">
        <f>VLOOKUP(K5546,country2,2,FALSE)</f>
        <v>1</v>
      </c>
      <c r="M5546" t="s">
        <v>636</v>
      </c>
      <c r="N5546">
        <f>VLOOKUP(Orders!M5546,city2,2,FALSE)</f>
        <v>94</v>
      </c>
      <c r="O5546" t="s">
        <v>160</v>
      </c>
      <c r="P5546">
        <f>VLOOKUP(O5546,state2,2,FALSE)</f>
        <v>17</v>
      </c>
      <c r="Q5546">
        <v>85705</v>
      </c>
      <c r="R5546" t="s">
        <v>21</v>
      </c>
      <c r="S5546">
        <f>VLOOKUP(R5546,region2,2,FALSE)</f>
        <v>2</v>
      </c>
      <c r="T5546" t="s">
        <v>4626</v>
      </c>
      <c r="U5546" t="s">
        <v>22</v>
      </c>
      <c r="V5546">
        <f>VLOOKUP(U5546,category2,2,FALSE)</f>
        <v>2</v>
      </c>
      <c r="W5546" t="s">
        <v>3231</v>
      </c>
      <c r="X5546">
        <f>VLOOKUP(W5546,subcat2,3,FALSE)</f>
        <v>9</v>
      </c>
      <c r="Y5546" t="s">
        <v>1496</v>
      </c>
      <c r="Z5546">
        <v>5.2140000000000004</v>
      </c>
      <c r="AA5546">
        <v>2</v>
      </c>
      <c r="AB5546">
        <v>0.7</v>
      </c>
      <c r="AC5546" s="4">
        <v>-4.1711999999999989</v>
      </c>
    </row>
    <row r="5547" spans="1:29" x14ac:dyDescent="0.25">
      <c r="A5547" s="2">
        <v>5546</v>
      </c>
      <c r="B5547" t="s">
        <v>10182</v>
      </c>
      <c r="C5547" s="3">
        <v>43000</v>
      </c>
      <c r="D5547" s="3">
        <v>43004</v>
      </c>
      <c r="E5547" t="s">
        <v>25</v>
      </c>
      <c r="F5547">
        <f>VLOOKUP(E5547,SHIPMODE,2,FALSE)</f>
        <v>2</v>
      </c>
      <c r="G5547" t="s">
        <v>3705</v>
      </c>
      <c r="H5547" t="s">
        <v>1665</v>
      </c>
      <c r="I5547" t="s">
        <v>52</v>
      </c>
      <c r="J5547">
        <f>VLOOKUP(I5547,segmentID,2,FALSE)</f>
        <v>3</v>
      </c>
      <c r="K5547" t="s">
        <v>3255</v>
      </c>
      <c r="L5547">
        <f>VLOOKUP(K5547,country2,2,FALSE)</f>
        <v>1</v>
      </c>
      <c r="M5547" t="s">
        <v>43</v>
      </c>
      <c r="N5547">
        <f>VLOOKUP(Orders!M5547,city2,2,FALSE)</f>
        <v>4</v>
      </c>
      <c r="O5547" t="s">
        <v>1242</v>
      </c>
      <c r="P5547">
        <f>VLOOKUP(O5547,state2,2,FALSE)</f>
        <v>39</v>
      </c>
      <c r="Q5547">
        <v>3301</v>
      </c>
      <c r="R5547" t="s">
        <v>79</v>
      </c>
      <c r="S5547">
        <f>VLOOKUP(R5547,region2,2,FALSE)</f>
        <v>4</v>
      </c>
      <c r="T5547" t="s">
        <v>4101</v>
      </c>
      <c r="U5547" t="s">
        <v>22</v>
      </c>
      <c r="V5547">
        <f>VLOOKUP(U5547,category2,2,FALSE)</f>
        <v>2</v>
      </c>
      <c r="W5547" t="s">
        <v>3227</v>
      </c>
      <c r="X5547">
        <f>VLOOKUP(W5547,subcat2,3,FALSE)</f>
        <v>5</v>
      </c>
      <c r="Y5547" t="s">
        <v>1793</v>
      </c>
      <c r="Z5547">
        <v>67.400000000000006</v>
      </c>
      <c r="AA5547">
        <v>5</v>
      </c>
      <c r="AB5547">
        <v>0</v>
      </c>
      <c r="AC5547" s="4">
        <v>17.523999999999997</v>
      </c>
    </row>
    <row r="5548" spans="1:29" x14ac:dyDescent="0.25">
      <c r="A5548" s="2">
        <v>5547</v>
      </c>
      <c r="B5548" t="s">
        <v>10183</v>
      </c>
      <c r="C5548" s="3">
        <v>42985</v>
      </c>
      <c r="D5548" s="3">
        <v>42986</v>
      </c>
      <c r="E5548" t="s">
        <v>97</v>
      </c>
      <c r="F5548">
        <f>VLOOKUP(E5548,SHIPMODE,2,FALSE)</f>
        <v>3</v>
      </c>
      <c r="G5548" t="s">
        <v>3849</v>
      </c>
      <c r="H5548" t="s">
        <v>2212</v>
      </c>
      <c r="I5548" t="s">
        <v>9</v>
      </c>
      <c r="J5548">
        <f>VLOOKUP(I5548,segmentID,2,FALSE)</f>
        <v>1</v>
      </c>
      <c r="K5548" t="s">
        <v>3255</v>
      </c>
      <c r="L5548">
        <f>VLOOKUP(K5548,country2,2,FALSE)</f>
        <v>1</v>
      </c>
      <c r="M5548" t="s">
        <v>2994</v>
      </c>
      <c r="N5548">
        <f>VLOOKUP(Orders!M5548,city2,2,FALSE)</f>
        <v>447</v>
      </c>
      <c r="O5548" t="s">
        <v>64</v>
      </c>
      <c r="P5548">
        <f>VLOOKUP(O5548,state2,2,FALSE)</f>
        <v>8</v>
      </c>
      <c r="Q5548">
        <v>84020</v>
      </c>
      <c r="R5548" t="s">
        <v>21</v>
      </c>
      <c r="S5548">
        <f>VLOOKUP(R5548,region2,2,FALSE)</f>
        <v>2</v>
      </c>
      <c r="T5548" t="s">
        <v>5661</v>
      </c>
      <c r="U5548" t="s">
        <v>13</v>
      </c>
      <c r="V5548">
        <f>VLOOKUP(U5548,category2,2,FALSE)</f>
        <v>1</v>
      </c>
      <c r="W5548" t="s">
        <v>3228</v>
      </c>
      <c r="X5548">
        <f>VLOOKUP(W5548,subcat2,3,FALSE)</f>
        <v>6</v>
      </c>
      <c r="Y5548" t="s">
        <v>2512</v>
      </c>
      <c r="Z5548">
        <v>25.16</v>
      </c>
      <c r="AA5548">
        <v>2</v>
      </c>
      <c r="AB5548">
        <v>0</v>
      </c>
      <c r="AC5548" s="4">
        <v>10.567200000000001</v>
      </c>
    </row>
    <row r="5549" spans="1:29" x14ac:dyDescent="0.25">
      <c r="A5549" s="2">
        <v>5548</v>
      </c>
      <c r="B5549" t="s">
        <v>10183</v>
      </c>
      <c r="C5549" s="3">
        <v>42985</v>
      </c>
      <c r="D5549" s="3">
        <v>42986</v>
      </c>
      <c r="E5549" t="s">
        <v>97</v>
      </c>
      <c r="F5549">
        <f>VLOOKUP(E5549,SHIPMODE,2,FALSE)</f>
        <v>3</v>
      </c>
      <c r="G5549" t="s">
        <v>3849</v>
      </c>
      <c r="H5549" t="s">
        <v>2212</v>
      </c>
      <c r="I5549" t="s">
        <v>9</v>
      </c>
      <c r="J5549">
        <f>VLOOKUP(I5549,segmentID,2,FALSE)</f>
        <v>1</v>
      </c>
      <c r="K5549" t="s">
        <v>3255</v>
      </c>
      <c r="L5549">
        <f>VLOOKUP(K5549,country2,2,FALSE)</f>
        <v>1</v>
      </c>
      <c r="M5549" t="s">
        <v>2994</v>
      </c>
      <c r="N5549">
        <f>VLOOKUP(Orders!M5549,city2,2,FALSE)</f>
        <v>447</v>
      </c>
      <c r="O5549" t="s">
        <v>64</v>
      </c>
      <c r="P5549">
        <f>VLOOKUP(O5549,state2,2,FALSE)</f>
        <v>8</v>
      </c>
      <c r="Q5549">
        <v>84020</v>
      </c>
      <c r="R5549" t="s">
        <v>21</v>
      </c>
      <c r="S5549">
        <f>VLOOKUP(R5549,region2,2,FALSE)</f>
        <v>2</v>
      </c>
      <c r="T5549" t="s">
        <v>5331</v>
      </c>
      <c r="U5549" t="s">
        <v>35</v>
      </c>
      <c r="V5549">
        <f>VLOOKUP(U5549,category2,2,FALSE)</f>
        <v>3</v>
      </c>
      <c r="W5549" t="s">
        <v>3230</v>
      </c>
      <c r="X5549">
        <f>VLOOKUP(W5549,subcat2,3,FALSE)</f>
        <v>8</v>
      </c>
      <c r="Y5549" t="s">
        <v>454</v>
      </c>
      <c r="Z5549">
        <v>126.56</v>
      </c>
      <c r="AA5549">
        <v>4</v>
      </c>
      <c r="AB5549">
        <v>0.2</v>
      </c>
      <c r="AC5549" s="4">
        <v>47.459999999999994</v>
      </c>
    </row>
    <row r="5550" spans="1:29" x14ac:dyDescent="0.25">
      <c r="A5550" s="2">
        <v>5549</v>
      </c>
      <c r="B5550" t="s">
        <v>6466</v>
      </c>
      <c r="C5550" s="3">
        <v>41971</v>
      </c>
      <c r="D5550" s="3">
        <v>41974</v>
      </c>
      <c r="E5550" t="s">
        <v>97</v>
      </c>
      <c r="F5550">
        <f>VLOOKUP(E5550,SHIPMODE,2,FALSE)</f>
        <v>3</v>
      </c>
      <c r="G5550" t="s">
        <v>3750</v>
      </c>
      <c r="H5550" t="s">
        <v>1813</v>
      </c>
      <c r="I5550" t="s">
        <v>9</v>
      </c>
      <c r="J5550">
        <f>VLOOKUP(I5550,segmentID,2,FALSE)</f>
        <v>1</v>
      </c>
      <c r="K5550" t="s">
        <v>3255</v>
      </c>
      <c r="L5550">
        <f>VLOOKUP(K5550,country2,2,FALSE)</f>
        <v>1</v>
      </c>
      <c r="M5550" t="s">
        <v>67</v>
      </c>
      <c r="N5550">
        <f>VLOOKUP(Orders!M5550,city2,2,FALSE)</f>
        <v>9</v>
      </c>
      <c r="O5550" t="s">
        <v>20</v>
      </c>
      <c r="P5550">
        <f>VLOOKUP(O5550,state2,2,FALSE)</f>
        <v>2</v>
      </c>
      <c r="Q5550">
        <v>94109</v>
      </c>
      <c r="R5550" t="s">
        <v>21</v>
      </c>
      <c r="S5550">
        <f>VLOOKUP(R5550,region2,2,FALSE)</f>
        <v>2</v>
      </c>
      <c r="T5550" t="s">
        <v>5022</v>
      </c>
      <c r="U5550" t="s">
        <v>22</v>
      </c>
      <c r="V5550">
        <f>VLOOKUP(U5550,category2,2,FALSE)</f>
        <v>2</v>
      </c>
      <c r="W5550" t="s">
        <v>38</v>
      </c>
      <c r="X5550">
        <f>VLOOKUP(W5550,subcat2,3,FALSE)</f>
        <v>10</v>
      </c>
      <c r="Y5550" t="s">
        <v>3168</v>
      </c>
      <c r="Z5550">
        <v>43.68</v>
      </c>
      <c r="AA5550">
        <v>3</v>
      </c>
      <c r="AB5550">
        <v>0</v>
      </c>
      <c r="AC5550" s="4">
        <v>11.793600000000001</v>
      </c>
    </row>
    <row r="5551" spans="1:29" x14ac:dyDescent="0.25">
      <c r="A5551" s="2">
        <v>5550</v>
      </c>
      <c r="B5551" t="s">
        <v>6466</v>
      </c>
      <c r="C5551" s="3">
        <v>41971</v>
      </c>
      <c r="D5551" s="3">
        <v>41974</v>
      </c>
      <c r="E5551" t="s">
        <v>97</v>
      </c>
      <c r="F5551">
        <f>VLOOKUP(E5551,SHIPMODE,2,FALSE)</f>
        <v>3</v>
      </c>
      <c r="G5551" t="s">
        <v>3750</v>
      </c>
      <c r="H5551" t="s">
        <v>1813</v>
      </c>
      <c r="I5551" t="s">
        <v>9</v>
      </c>
      <c r="J5551">
        <f>VLOOKUP(I5551,segmentID,2,FALSE)</f>
        <v>1</v>
      </c>
      <c r="K5551" t="s">
        <v>3255</v>
      </c>
      <c r="L5551">
        <f>VLOOKUP(K5551,country2,2,FALSE)</f>
        <v>1</v>
      </c>
      <c r="M5551" t="s">
        <v>67</v>
      </c>
      <c r="N5551">
        <f>VLOOKUP(Orders!M5551,city2,2,FALSE)</f>
        <v>9</v>
      </c>
      <c r="O5551" t="s">
        <v>20</v>
      </c>
      <c r="P5551">
        <f>VLOOKUP(O5551,state2,2,FALSE)</f>
        <v>2</v>
      </c>
      <c r="Q5551">
        <v>94109</v>
      </c>
      <c r="R5551" t="s">
        <v>21</v>
      </c>
      <c r="S5551">
        <f>VLOOKUP(R5551,region2,2,FALSE)</f>
        <v>2</v>
      </c>
      <c r="T5551" t="s">
        <v>4895</v>
      </c>
      <c r="U5551" t="s">
        <v>35</v>
      </c>
      <c r="V5551">
        <f>VLOOKUP(U5551,category2,2,FALSE)</f>
        <v>3</v>
      </c>
      <c r="W5551" t="s">
        <v>3232</v>
      </c>
      <c r="X5551">
        <f>VLOOKUP(W5551,subcat2,3,FALSE)</f>
        <v>12</v>
      </c>
      <c r="Y5551" t="s">
        <v>1584</v>
      </c>
      <c r="Z5551">
        <v>139.92999999999998</v>
      </c>
      <c r="AA5551">
        <v>7</v>
      </c>
      <c r="AB5551">
        <v>0</v>
      </c>
      <c r="AC5551" s="4">
        <v>34.982499999999987</v>
      </c>
    </row>
    <row r="5552" spans="1:29" x14ac:dyDescent="0.25">
      <c r="A5552" s="2">
        <v>5551</v>
      </c>
      <c r="B5552" t="s">
        <v>6467</v>
      </c>
      <c r="C5552" s="3">
        <v>41955</v>
      </c>
      <c r="D5552" s="3">
        <v>41959</v>
      </c>
      <c r="E5552" t="s">
        <v>25</v>
      </c>
      <c r="F5552">
        <f>VLOOKUP(E5552,SHIPMODE,2,FALSE)</f>
        <v>2</v>
      </c>
      <c r="G5552" t="s">
        <v>3970</v>
      </c>
      <c r="H5552" t="s">
        <v>2693</v>
      </c>
      <c r="I5552" t="s">
        <v>18</v>
      </c>
      <c r="J5552">
        <f>VLOOKUP(I5552,segmentID,2,FALSE)</f>
        <v>2</v>
      </c>
      <c r="K5552" t="s">
        <v>3255</v>
      </c>
      <c r="L5552">
        <f>VLOOKUP(K5552,country2,2,FALSE)</f>
        <v>1</v>
      </c>
      <c r="M5552" t="s">
        <v>95</v>
      </c>
      <c r="N5552">
        <f>VLOOKUP(Orders!M5552,city2,2,FALSE)</f>
        <v>13</v>
      </c>
      <c r="O5552" t="s">
        <v>54</v>
      </c>
      <c r="P5552">
        <f>VLOOKUP(O5552,state2,2,FALSE)</f>
        <v>6</v>
      </c>
      <c r="Q5552">
        <v>77036</v>
      </c>
      <c r="R5552" t="s">
        <v>55</v>
      </c>
      <c r="S5552">
        <f>VLOOKUP(R5552,region2,2,FALSE)</f>
        <v>3</v>
      </c>
      <c r="T5552" t="s">
        <v>5481</v>
      </c>
      <c r="U5552" t="s">
        <v>22</v>
      </c>
      <c r="V5552">
        <f>VLOOKUP(U5552,category2,2,FALSE)</f>
        <v>2</v>
      </c>
      <c r="W5552" t="s">
        <v>3229</v>
      </c>
      <c r="X5552">
        <f>VLOOKUP(W5552,subcat2,3,FALSE)</f>
        <v>7</v>
      </c>
      <c r="Y5552" t="s">
        <v>386</v>
      </c>
      <c r="Z5552">
        <v>2.6720000000000002</v>
      </c>
      <c r="AA5552">
        <v>1</v>
      </c>
      <c r="AB5552">
        <v>0.2</v>
      </c>
      <c r="AC5552" s="4">
        <v>0.33399999999999974</v>
      </c>
    </row>
    <row r="5553" spans="1:29" x14ac:dyDescent="0.25">
      <c r="A5553" s="2">
        <v>5552</v>
      </c>
      <c r="B5553" t="s">
        <v>6467</v>
      </c>
      <c r="C5553" s="3">
        <v>41955</v>
      </c>
      <c r="D5553" s="3">
        <v>41959</v>
      </c>
      <c r="E5553" t="s">
        <v>25</v>
      </c>
      <c r="F5553">
        <f>VLOOKUP(E5553,SHIPMODE,2,FALSE)</f>
        <v>2</v>
      </c>
      <c r="G5553" t="s">
        <v>3970</v>
      </c>
      <c r="H5553" t="s">
        <v>2693</v>
      </c>
      <c r="I5553" t="s">
        <v>18</v>
      </c>
      <c r="J5553">
        <f>VLOOKUP(I5553,segmentID,2,FALSE)</f>
        <v>2</v>
      </c>
      <c r="K5553" t="s">
        <v>3255</v>
      </c>
      <c r="L5553">
        <f>VLOOKUP(K5553,country2,2,FALSE)</f>
        <v>1</v>
      </c>
      <c r="M5553" t="s">
        <v>95</v>
      </c>
      <c r="N5553">
        <f>VLOOKUP(Orders!M5553,city2,2,FALSE)</f>
        <v>13</v>
      </c>
      <c r="O5553" t="s">
        <v>54</v>
      </c>
      <c r="P5553">
        <f>VLOOKUP(O5553,state2,2,FALSE)</f>
        <v>6</v>
      </c>
      <c r="Q5553">
        <v>77036</v>
      </c>
      <c r="R5553" t="s">
        <v>55</v>
      </c>
      <c r="S5553">
        <f>VLOOKUP(R5553,region2,2,FALSE)</f>
        <v>3</v>
      </c>
      <c r="T5553" t="s">
        <v>5630</v>
      </c>
      <c r="U5553" t="s">
        <v>22</v>
      </c>
      <c r="V5553">
        <f>VLOOKUP(U5553,category2,2,FALSE)</f>
        <v>2</v>
      </c>
      <c r="W5553" t="s">
        <v>3233</v>
      </c>
      <c r="X5553">
        <f>VLOOKUP(W5553,subcat2,3,FALSE)</f>
        <v>15</v>
      </c>
      <c r="Y5553" t="s">
        <v>2600</v>
      </c>
      <c r="Z5553">
        <v>16.656000000000002</v>
      </c>
      <c r="AA5553">
        <v>6</v>
      </c>
      <c r="AB5553">
        <v>0.2</v>
      </c>
      <c r="AC5553" s="4">
        <v>-3.123000000000002</v>
      </c>
    </row>
    <row r="5554" spans="1:29" x14ac:dyDescent="0.25">
      <c r="A5554" s="2">
        <v>5553</v>
      </c>
      <c r="B5554" t="s">
        <v>6467</v>
      </c>
      <c r="C5554" s="3">
        <v>41955</v>
      </c>
      <c r="D5554" s="3">
        <v>41959</v>
      </c>
      <c r="E5554" t="s">
        <v>25</v>
      </c>
      <c r="F5554">
        <f>VLOOKUP(E5554,SHIPMODE,2,FALSE)</f>
        <v>2</v>
      </c>
      <c r="G5554" t="s">
        <v>3970</v>
      </c>
      <c r="H5554" t="s">
        <v>2693</v>
      </c>
      <c r="I5554" t="s">
        <v>18</v>
      </c>
      <c r="J5554">
        <f>VLOOKUP(I5554,segmentID,2,FALSE)</f>
        <v>2</v>
      </c>
      <c r="K5554" t="s">
        <v>3255</v>
      </c>
      <c r="L5554">
        <f>VLOOKUP(K5554,country2,2,FALSE)</f>
        <v>1</v>
      </c>
      <c r="M5554" t="s">
        <v>95</v>
      </c>
      <c r="N5554">
        <f>VLOOKUP(Orders!M5554,city2,2,FALSE)</f>
        <v>13</v>
      </c>
      <c r="O5554" t="s">
        <v>54</v>
      </c>
      <c r="P5554">
        <f>VLOOKUP(O5554,state2,2,FALSE)</f>
        <v>6</v>
      </c>
      <c r="Q5554">
        <v>77036</v>
      </c>
      <c r="R5554" t="s">
        <v>55</v>
      </c>
      <c r="S5554">
        <f>VLOOKUP(R5554,region2,2,FALSE)</f>
        <v>3</v>
      </c>
      <c r="T5554" t="s">
        <v>4325</v>
      </c>
      <c r="U5554" t="s">
        <v>35</v>
      </c>
      <c r="V5554">
        <f>VLOOKUP(U5554,category2,2,FALSE)</f>
        <v>3</v>
      </c>
      <c r="W5554" t="s">
        <v>3232</v>
      </c>
      <c r="X5554">
        <f>VLOOKUP(W5554,subcat2,3,FALSE)</f>
        <v>12</v>
      </c>
      <c r="Y5554" t="s">
        <v>653</v>
      </c>
      <c r="Z5554">
        <v>79.512000000000015</v>
      </c>
      <c r="AA5554">
        <v>3</v>
      </c>
      <c r="AB5554">
        <v>0.2</v>
      </c>
      <c r="AC5554" s="4">
        <v>20.8719</v>
      </c>
    </row>
    <row r="5555" spans="1:29" x14ac:dyDescent="0.25">
      <c r="A5555" s="2">
        <v>5554</v>
      </c>
      <c r="B5555" t="s">
        <v>6467</v>
      </c>
      <c r="C5555" s="3">
        <v>41955</v>
      </c>
      <c r="D5555" s="3">
        <v>41959</v>
      </c>
      <c r="E5555" t="s">
        <v>25</v>
      </c>
      <c r="F5555">
        <f>VLOOKUP(E5555,SHIPMODE,2,FALSE)</f>
        <v>2</v>
      </c>
      <c r="G5555" t="s">
        <v>3970</v>
      </c>
      <c r="H5555" t="s">
        <v>2693</v>
      </c>
      <c r="I5555" t="s">
        <v>18</v>
      </c>
      <c r="J5555">
        <f>VLOOKUP(I5555,segmentID,2,FALSE)</f>
        <v>2</v>
      </c>
      <c r="K5555" t="s">
        <v>3255</v>
      </c>
      <c r="L5555">
        <f>VLOOKUP(K5555,country2,2,FALSE)</f>
        <v>1</v>
      </c>
      <c r="M5555" t="s">
        <v>95</v>
      </c>
      <c r="N5555">
        <f>VLOOKUP(Orders!M5555,city2,2,FALSE)</f>
        <v>13</v>
      </c>
      <c r="O5555" t="s">
        <v>54</v>
      </c>
      <c r="P5555">
        <f>VLOOKUP(O5555,state2,2,FALSE)</f>
        <v>6</v>
      </c>
      <c r="Q5555">
        <v>77036</v>
      </c>
      <c r="R5555" t="s">
        <v>55</v>
      </c>
      <c r="S5555">
        <f>VLOOKUP(R5555,region2,2,FALSE)</f>
        <v>3</v>
      </c>
      <c r="T5555" t="s">
        <v>4368</v>
      </c>
      <c r="U5555" t="s">
        <v>22</v>
      </c>
      <c r="V5555">
        <f>VLOOKUP(U5555,category2,2,FALSE)</f>
        <v>2</v>
      </c>
      <c r="W5555" t="s">
        <v>45</v>
      </c>
      <c r="X5555">
        <f>VLOOKUP(W5555,subcat2,3,FALSE)</f>
        <v>11</v>
      </c>
      <c r="Y5555" t="s">
        <v>896</v>
      </c>
      <c r="Z5555">
        <v>36.288000000000011</v>
      </c>
      <c r="AA5555">
        <v>7</v>
      </c>
      <c r="AB5555">
        <v>0.2</v>
      </c>
      <c r="AC5555" s="4">
        <v>12.700800000000001</v>
      </c>
    </row>
    <row r="5556" spans="1:29" x14ac:dyDescent="0.25">
      <c r="A5556" s="2">
        <v>5555</v>
      </c>
      <c r="B5556" t="s">
        <v>6467</v>
      </c>
      <c r="C5556" s="3">
        <v>41955</v>
      </c>
      <c r="D5556" s="3">
        <v>41959</v>
      </c>
      <c r="E5556" t="s">
        <v>25</v>
      </c>
      <c r="F5556">
        <f>VLOOKUP(E5556,SHIPMODE,2,FALSE)</f>
        <v>2</v>
      </c>
      <c r="G5556" t="s">
        <v>3970</v>
      </c>
      <c r="H5556" t="s">
        <v>2693</v>
      </c>
      <c r="I5556" t="s">
        <v>18</v>
      </c>
      <c r="J5556">
        <f>VLOOKUP(I5556,segmentID,2,FALSE)</f>
        <v>2</v>
      </c>
      <c r="K5556" t="s">
        <v>3255</v>
      </c>
      <c r="L5556">
        <f>VLOOKUP(K5556,country2,2,FALSE)</f>
        <v>1</v>
      </c>
      <c r="M5556" t="s">
        <v>95</v>
      </c>
      <c r="N5556">
        <f>VLOOKUP(Orders!M5556,city2,2,FALSE)</f>
        <v>13</v>
      </c>
      <c r="O5556" t="s">
        <v>54</v>
      </c>
      <c r="P5556">
        <f>VLOOKUP(O5556,state2,2,FALSE)</f>
        <v>6</v>
      </c>
      <c r="Q5556">
        <v>77036</v>
      </c>
      <c r="R5556" t="s">
        <v>55</v>
      </c>
      <c r="S5556">
        <f>VLOOKUP(R5556,region2,2,FALSE)</f>
        <v>3</v>
      </c>
      <c r="T5556" t="s">
        <v>4985</v>
      </c>
      <c r="U5556" t="s">
        <v>13</v>
      </c>
      <c r="V5556">
        <f>VLOOKUP(U5556,category2,2,FALSE)</f>
        <v>1</v>
      </c>
      <c r="W5556" t="s">
        <v>14</v>
      </c>
      <c r="X5556">
        <f>VLOOKUP(W5556,subcat2,3,FALSE)</f>
        <v>1</v>
      </c>
      <c r="Y5556" t="s">
        <v>1046</v>
      </c>
      <c r="Z5556">
        <v>67.993199999999987</v>
      </c>
      <c r="AA5556">
        <v>1</v>
      </c>
      <c r="AB5556">
        <v>0.32</v>
      </c>
      <c r="AC5556" s="4">
        <v>-12.998700000000007</v>
      </c>
    </row>
    <row r="5557" spans="1:29" x14ac:dyDescent="0.25">
      <c r="A5557" s="2">
        <v>5556</v>
      </c>
      <c r="B5557" t="s">
        <v>10184</v>
      </c>
      <c r="C5557" s="3">
        <v>43010</v>
      </c>
      <c r="D5557" s="3">
        <v>43014</v>
      </c>
      <c r="E5557" t="s">
        <v>7</v>
      </c>
      <c r="F5557">
        <f>VLOOKUP(E5557,SHIPMODE,2,FALSE)</f>
        <v>1</v>
      </c>
      <c r="G5557" t="s">
        <v>3733</v>
      </c>
      <c r="H5557" t="s">
        <v>1760</v>
      </c>
      <c r="I5557" t="s">
        <v>18</v>
      </c>
      <c r="J5557">
        <f>VLOOKUP(I5557,segmentID,2,FALSE)</f>
        <v>2</v>
      </c>
      <c r="K5557" t="s">
        <v>3255</v>
      </c>
      <c r="L5557">
        <f>VLOOKUP(K5557,country2,2,FALSE)</f>
        <v>1</v>
      </c>
      <c r="M5557" t="s">
        <v>861</v>
      </c>
      <c r="N5557">
        <f>VLOOKUP(Orders!M5557,city2,2,FALSE)</f>
        <v>123</v>
      </c>
      <c r="O5557" t="s">
        <v>184</v>
      </c>
      <c r="P5557">
        <f>VLOOKUP(O5557,state2,2,FALSE)</f>
        <v>20</v>
      </c>
      <c r="Q5557">
        <v>36116</v>
      </c>
      <c r="R5557" t="s">
        <v>12</v>
      </c>
      <c r="S5557">
        <f>VLOOKUP(R5557,region2,2,FALSE)</f>
        <v>1</v>
      </c>
      <c r="T5557" t="s">
        <v>5590</v>
      </c>
      <c r="U5557" t="s">
        <v>13</v>
      </c>
      <c r="V5557">
        <f>VLOOKUP(U5557,category2,2,FALSE)</f>
        <v>1</v>
      </c>
      <c r="W5557" t="s">
        <v>3228</v>
      </c>
      <c r="X5557">
        <f>VLOOKUP(W5557,subcat2,3,FALSE)</f>
        <v>6</v>
      </c>
      <c r="Y5557" t="s">
        <v>2668</v>
      </c>
      <c r="Z5557">
        <v>10.16</v>
      </c>
      <c r="AA5557">
        <v>2</v>
      </c>
      <c r="AB5557">
        <v>0</v>
      </c>
      <c r="AC5557" s="4">
        <v>3.4543999999999997</v>
      </c>
    </row>
    <row r="5558" spans="1:29" x14ac:dyDescent="0.25">
      <c r="A5558" s="2">
        <v>5557</v>
      </c>
      <c r="B5558" t="s">
        <v>7463</v>
      </c>
      <c r="C5558" s="3">
        <v>42352</v>
      </c>
      <c r="D5558" s="3">
        <v>42356</v>
      </c>
      <c r="E5558" t="s">
        <v>25</v>
      </c>
      <c r="F5558">
        <f>VLOOKUP(E5558,SHIPMODE,2,FALSE)</f>
        <v>2</v>
      </c>
      <c r="G5558" t="s">
        <v>3725</v>
      </c>
      <c r="H5558" t="s">
        <v>1736</v>
      </c>
      <c r="I5558" t="s">
        <v>18</v>
      </c>
      <c r="J5558">
        <f>VLOOKUP(I5558,segmentID,2,FALSE)</f>
        <v>2</v>
      </c>
      <c r="K5558" t="s">
        <v>3255</v>
      </c>
      <c r="L5558">
        <f>VLOOKUP(K5558,country2,2,FALSE)</f>
        <v>1</v>
      </c>
      <c r="M5558" t="s">
        <v>169</v>
      </c>
      <c r="N5558">
        <f>VLOOKUP(Orders!M5558,city2,2,FALSE)</f>
        <v>26</v>
      </c>
      <c r="O5558" t="s">
        <v>713</v>
      </c>
      <c r="P5558">
        <f>VLOOKUP(O5558,state2,2,FALSE)</f>
        <v>36</v>
      </c>
      <c r="Q5558">
        <v>39212</v>
      </c>
      <c r="R5558" t="s">
        <v>12</v>
      </c>
      <c r="S5558">
        <f>VLOOKUP(R5558,region2,2,FALSE)</f>
        <v>1</v>
      </c>
      <c r="T5558" t="s">
        <v>5461</v>
      </c>
      <c r="U5558" t="s">
        <v>13</v>
      </c>
      <c r="V5558">
        <f>VLOOKUP(U5558,category2,2,FALSE)</f>
        <v>1</v>
      </c>
      <c r="W5558" t="s">
        <v>3228</v>
      </c>
      <c r="X5558">
        <f>VLOOKUP(W5558,subcat2,3,FALSE)</f>
        <v>6</v>
      </c>
      <c r="Y5558" t="s">
        <v>2966</v>
      </c>
      <c r="Z5558">
        <v>6.16</v>
      </c>
      <c r="AA5558">
        <v>2</v>
      </c>
      <c r="AB5558">
        <v>0</v>
      </c>
      <c r="AC5558" s="4">
        <v>1.9711999999999996</v>
      </c>
    </row>
    <row r="5559" spans="1:29" x14ac:dyDescent="0.25">
      <c r="A5559" s="2">
        <v>5558</v>
      </c>
      <c r="B5559" t="s">
        <v>7463</v>
      </c>
      <c r="C5559" s="3">
        <v>42352</v>
      </c>
      <c r="D5559" s="3">
        <v>42356</v>
      </c>
      <c r="E5559" t="s">
        <v>25</v>
      </c>
      <c r="F5559">
        <f>VLOOKUP(E5559,SHIPMODE,2,FALSE)</f>
        <v>2</v>
      </c>
      <c r="G5559" t="s">
        <v>3725</v>
      </c>
      <c r="H5559" t="s">
        <v>1736</v>
      </c>
      <c r="I5559" t="s">
        <v>18</v>
      </c>
      <c r="J5559">
        <f>VLOOKUP(I5559,segmentID,2,FALSE)</f>
        <v>2</v>
      </c>
      <c r="K5559" t="s">
        <v>3255</v>
      </c>
      <c r="L5559">
        <f>VLOOKUP(K5559,country2,2,FALSE)</f>
        <v>1</v>
      </c>
      <c r="M5559" t="s">
        <v>169</v>
      </c>
      <c r="N5559">
        <f>VLOOKUP(Orders!M5559,city2,2,FALSE)</f>
        <v>26</v>
      </c>
      <c r="O5559" t="s">
        <v>713</v>
      </c>
      <c r="P5559">
        <f>VLOOKUP(O5559,state2,2,FALSE)</f>
        <v>36</v>
      </c>
      <c r="Q5559">
        <v>39212</v>
      </c>
      <c r="R5559" t="s">
        <v>12</v>
      </c>
      <c r="S5559">
        <f>VLOOKUP(R5559,region2,2,FALSE)</f>
        <v>1</v>
      </c>
      <c r="T5559" t="s">
        <v>5541</v>
      </c>
      <c r="U5559" t="s">
        <v>22</v>
      </c>
      <c r="V5559">
        <f>VLOOKUP(U5559,category2,2,FALSE)</f>
        <v>2</v>
      </c>
      <c r="W5559" t="s">
        <v>3229</v>
      </c>
      <c r="X5559">
        <f>VLOOKUP(W5559,subcat2,3,FALSE)</f>
        <v>7</v>
      </c>
      <c r="Y5559" t="s">
        <v>245</v>
      </c>
      <c r="Z5559">
        <v>56.3</v>
      </c>
      <c r="AA5559">
        <v>2</v>
      </c>
      <c r="AB5559">
        <v>0</v>
      </c>
      <c r="AC5559" s="4">
        <v>15.764000000000003</v>
      </c>
    </row>
    <row r="5560" spans="1:29" x14ac:dyDescent="0.25">
      <c r="A5560" s="2">
        <v>5559</v>
      </c>
      <c r="B5560" t="s">
        <v>7464</v>
      </c>
      <c r="C5560" s="3">
        <v>42344</v>
      </c>
      <c r="D5560" s="3">
        <v>42348</v>
      </c>
      <c r="E5560" t="s">
        <v>25</v>
      </c>
      <c r="F5560">
        <f>VLOOKUP(E5560,SHIPMODE,2,FALSE)</f>
        <v>2</v>
      </c>
      <c r="G5560" t="s">
        <v>3837</v>
      </c>
      <c r="H5560" t="s">
        <v>2171</v>
      </c>
      <c r="I5560" t="s">
        <v>9</v>
      </c>
      <c r="J5560">
        <f>VLOOKUP(I5560,segmentID,2,FALSE)</f>
        <v>1</v>
      </c>
      <c r="K5560" t="s">
        <v>3255</v>
      </c>
      <c r="L5560">
        <f>VLOOKUP(K5560,country2,2,FALSE)</f>
        <v>1</v>
      </c>
      <c r="M5560" t="s">
        <v>1776</v>
      </c>
      <c r="N5560">
        <f>VLOOKUP(Orders!M5560,city2,2,FALSE)</f>
        <v>227</v>
      </c>
      <c r="O5560" t="s">
        <v>674</v>
      </c>
      <c r="P5560">
        <f>VLOOKUP(O5560,state2,2,FALSE)</f>
        <v>34</v>
      </c>
      <c r="Q5560">
        <v>89031</v>
      </c>
      <c r="R5560" t="s">
        <v>21</v>
      </c>
      <c r="S5560">
        <f>VLOOKUP(R5560,region2,2,FALSE)</f>
        <v>2</v>
      </c>
      <c r="T5560" t="s">
        <v>5805</v>
      </c>
      <c r="U5560" t="s">
        <v>22</v>
      </c>
      <c r="V5560">
        <f>VLOOKUP(U5560,category2,2,FALSE)</f>
        <v>2</v>
      </c>
      <c r="W5560" t="s">
        <v>45</v>
      </c>
      <c r="X5560">
        <f>VLOOKUP(W5560,subcat2,3,FALSE)</f>
        <v>11</v>
      </c>
      <c r="Y5560" t="s">
        <v>1751</v>
      </c>
      <c r="Z5560">
        <v>6.48</v>
      </c>
      <c r="AA5560">
        <v>1</v>
      </c>
      <c r="AB5560">
        <v>0</v>
      </c>
      <c r="AC5560" s="4">
        <v>3.1104000000000003</v>
      </c>
    </row>
    <row r="5561" spans="1:29" x14ac:dyDescent="0.25">
      <c r="A5561" s="2">
        <v>5560</v>
      </c>
      <c r="B5561" t="s">
        <v>7464</v>
      </c>
      <c r="C5561" s="3">
        <v>42344</v>
      </c>
      <c r="D5561" s="3">
        <v>42348</v>
      </c>
      <c r="E5561" t="s">
        <v>25</v>
      </c>
      <c r="F5561">
        <f>VLOOKUP(E5561,SHIPMODE,2,FALSE)</f>
        <v>2</v>
      </c>
      <c r="G5561" t="s">
        <v>3837</v>
      </c>
      <c r="H5561" t="s">
        <v>2171</v>
      </c>
      <c r="I5561" t="s">
        <v>9</v>
      </c>
      <c r="J5561">
        <f>VLOOKUP(I5561,segmentID,2,FALSE)</f>
        <v>1</v>
      </c>
      <c r="K5561" t="s">
        <v>3255</v>
      </c>
      <c r="L5561">
        <f>VLOOKUP(K5561,country2,2,FALSE)</f>
        <v>1</v>
      </c>
      <c r="M5561" t="s">
        <v>1776</v>
      </c>
      <c r="N5561">
        <f>VLOOKUP(Orders!M5561,city2,2,FALSE)</f>
        <v>227</v>
      </c>
      <c r="O5561" t="s">
        <v>674</v>
      </c>
      <c r="P5561">
        <f>VLOOKUP(O5561,state2,2,FALSE)</f>
        <v>34</v>
      </c>
      <c r="Q5561">
        <v>89031</v>
      </c>
      <c r="R5561" t="s">
        <v>21</v>
      </c>
      <c r="S5561">
        <f>VLOOKUP(R5561,region2,2,FALSE)</f>
        <v>2</v>
      </c>
      <c r="T5561" t="s">
        <v>5320</v>
      </c>
      <c r="U5561" t="s">
        <v>22</v>
      </c>
      <c r="V5561">
        <f>VLOOKUP(U5561,category2,2,FALSE)</f>
        <v>2</v>
      </c>
      <c r="W5561" t="s">
        <v>3227</v>
      </c>
      <c r="X5561">
        <f>VLOOKUP(W5561,subcat2,3,FALSE)</f>
        <v>5</v>
      </c>
      <c r="Y5561" t="s">
        <v>2484</v>
      </c>
      <c r="Z5561">
        <v>1325.8500000000001</v>
      </c>
      <c r="AA5561">
        <v>5</v>
      </c>
      <c r="AB5561">
        <v>0</v>
      </c>
      <c r="AC5561" s="4">
        <v>238.65299999999991</v>
      </c>
    </row>
    <row r="5562" spans="1:29" x14ac:dyDescent="0.25">
      <c r="A5562" s="2">
        <v>5561</v>
      </c>
      <c r="B5562" t="s">
        <v>7464</v>
      </c>
      <c r="C5562" s="3">
        <v>42344</v>
      </c>
      <c r="D5562" s="3">
        <v>42348</v>
      </c>
      <c r="E5562" t="s">
        <v>25</v>
      </c>
      <c r="F5562">
        <f>VLOOKUP(E5562,SHIPMODE,2,FALSE)</f>
        <v>2</v>
      </c>
      <c r="G5562" t="s">
        <v>3837</v>
      </c>
      <c r="H5562" t="s">
        <v>2171</v>
      </c>
      <c r="I5562" t="s">
        <v>9</v>
      </c>
      <c r="J5562">
        <f>VLOOKUP(I5562,segmentID,2,FALSE)</f>
        <v>1</v>
      </c>
      <c r="K5562" t="s">
        <v>3255</v>
      </c>
      <c r="L5562">
        <f>VLOOKUP(K5562,country2,2,FALSE)</f>
        <v>1</v>
      </c>
      <c r="M5562" t="s">
        <v>1776</v>
      </c>
      <c r="N5562">
        <f>VLOOKUP(Orders!M5562,city2,2,FALSE)</f>
        <v>227</v>
      </c>
      <c r="O5562" t="s">
        <v>674</v>
      </c>
      <c r="P5562">
        <f>VLOOKUP(O5562,state2,2,FALSE)</f>
        <v>34</v>
      </c>
      <c r="Q5562">
        <v>89031</v>
      </c>
      <c r="R5562" t="s">
        <v>21</v>
      </c>
      <c r="S5562">
        <f>VLOOKUP(R5562,region2,2,FALSE)</f>
        <v>2</v>
      </c>
      <c r="T5562" t="s">
        <v>4780</v>
      </c>
      <c r="U5562" t="s">
        <v>22</v>
      </c>
      <c r="V5562">
        <f>VLOOKUP(U5562,category2,2,FALSE)</f>
        <v>2</v>
      </c>
      <c r="W5562" t="s">
        <v>23</v>
      </c>
      <c r="X5562">
        <f>VLOOKUP(W5562,subcat2,3,FALSE)</f>
        <v>3</v>
      </c>
      <c r="Y5562" t="s">
        <v>1965</v>
      </c>
      <c r="Z5562">
        <v>14.940000000000001</v>
      </c>
      <c r="AA5562">
        <v>3</v>
      </c>
      <c r="AB5562">
        <v>0</v>
      </c>
      <c r="AC5562" s="4">
        <v>6.8723999999999998</v>
      </c>
    </row>
    <row r="5563" spans="1:29" x14ac:dyDescent="0.25">
      <c r="A5563" s="2">
        <v>5562</v>
      </c>
      <c r="B5563" t="s">
        <v>10185</v>
      </c>
      <c r="C5563" s="3">
        <v>42825</v>
      </c>
      <c r="D5563" s="3">
        <v>42827</v>
      </c>
      <c r="E5563" t="s">
        <v>7</v>
      </c>
      <c r="F5563">
        <f>VLOOKUP(E5563,SHIPMODE,2,FALSE)</f>
        <v>1</v>
      </c>
      <c r="G5563" t="s">
        <v>3786</v>
      </c>
      <c r="H5563" t="s">
        <v>1945</v>
      </c>
      <c r="I5563" t="s">
        <v>18</v>
      </c>
      <c r="J5563">
        <f>VLOOKUP(I5563,segmentID,2,FALSE)</f>
        <v>2</v>
      </c>
      <c r="K5563" t="s">
        <v>3255</v>
      </c>
      <c r="L5563">
        <f>VLOOKUP(K5563,country2,2,FALSE)</f>
        <v>1</v>
      </c>
      <c r="M5563" t="s">
        <v>824</v>
      </c>
      <c r="N5563">
        <f>VLOOKUP(Orders!M5563,city2,2,FALSE)</f>
        <v>119</v>
      </c>
      <c r="O5563" t="s">
        <v>615</v>
      </c>
      <c r="P5563">
        <f>VLOOKUP(O5563,state2,2,FALSE)</f>
        <v>33</v>
      </c>
      <c r="Q5563">
        <v>30318</v>
      </c>
      <c r="R5563" t="s">
        <v>12</v>
      </c>
      <c r="S5563">
        <f>VLOOKUP(R5563,region2,2,FALSE)</f>
        <v>1</v>
      </c>
      <c r="T5563" t="s">
        <v>4409</v>
      </c>
      <c r="U5563" t="s">
        <v>22</v>
      </c>
      <c r="V5563">
        <f>VLOOKUP(U5563,category2,2,FALSE)</f>
        <v>2</v>
      </c>
      <c r="W5563" t="s">
        <v>3231</v>
      </c>
      <c r="X5563">
        <f>VLOOKUP(W5563,subcat2,3,FALSE)</f>
        <v>9</v>
      </c>
      <c r="Y5563" t="s">
        <v>767</v>
      </c>
      <c r="Z5563">
        <v>34.54</v>
      </c>
      <c r="AA5563">
        <v>1</v>
      </c>
      <c r="AB5563">
        <v>0</v>
      </c>
      <c r="AC5563" s="4">
        <v>17.27</v>
      </c>
    </row>
    <row r="5564" spans="1:29" x14ac:dyDescent="0.25">
      <c r="A5564" s="2">
        <v>5563</v>
      </c>
      <c r="B5564" t="s">
        <v>10185</v>
      </c>
      <c r="C5564" s="3">
        <v>42825</v>
      </c>
      <c r="D5564" s="3">
        <v>42827</v>
      </c>
      <c r="E5564" t="s">
        <v>7</v>
      </c>
      <c r="F5564">
        <f>VLOOKUP(E5564,SHIPMODE,2,FALSE)</f>
        <v>1</v>
      </c>
      <c r="G5564" t="s">
        <v>3786</v>
      </c>
      <c r="H5564" t="s">
        <v>1945</v>
      </c>
      <c r="I5564" t="s">
        <v>18</v>
      </c>
      <c r="J5564">
        <f>VLOOKUP(I5564,segmentID,2,FALSE)</f>
        <v>2</v>
      </c>
      <c r="K5564" t="s">
        <v>3255</v>
      </c>
      <c r="L5564">
        <f>VLOOKUP(K5564,country2,2,FALSE)</f>
        <v>1</v>
      </c>
      <c r="M5564" t="s">
        <v>824</v>
      </c>
      <c r="N5564">
        <f>VLOOKUP(Orders!M5564,city2,2,FALSE)</f>
        <v>119</v>
      </c>
      <c r="O5564" t="s">
        <v>615</v>
      </c>
      <c r="P5564">
        <f>VLOOKUP(O5564,state2,2,FALSE)</f>
        <v>33</v>
      </c>
      <c r="Q5564">
        <v>30318</v>
      </c>
      <c r="R5564" t="s">
        <v>12</v>
      </c>
      <c r="S5564">
        <f>VLOOKUP(R5564,region2,2,FALSE)</f>
        <v>1</v>
      </c>
      <c r="T5564" t="s">
        <v>4412</v>
      </c>
      <c r="U5564" t="s">
        <v>35</v>
      </c>
      <c r="V5564">
        <f>VLOOKUP(U5564,category2,2,FALSE)</f>
        <v>3</v>
      </c>
      <c r="W5564" t="s">
        <v>3236</v>
      </c>
      <c r="X5564">
        <f>VLOOKUP(W5564,subcat2,3,FALSE)</f>
        <v>17</v>
      </c>
      <c r="Y5564" t="s">
        <v>2662</v>
      </c>
      <c r="Z5564">
        <v>2999.95</v>
      </c>
      <c r="AA5564">
        <v>5</v>
      </c>
      <c r="AB5564">
        <v>0</v>
      </c>
      <c r="AC5564" s="4">
        <v>1439.9760000000001</v>
      </c>
    </row>
    <row r="5565" spans="1:29" x14ac:dyDescent="0.25">
      <c r="A5565" s="2">
        <v>5564</v>
      </c>
      <c r="B5565" t="s">
        <v>10185</v>
      </c>
      <c r="C5565" s="3">
        <v>42825</v>
      </c>
      <c r="D5565" s="3">
        <v>42827</v>
      </c>
      <c r="E5565" t="s">
        <v>7</v>
      </c>
      <c r="F5565">
        <f>VLOOKUP(E5565,SHIPMODE,2,FALSE)</f>
        <v>1</v>
      </c>
      <c r="G5565" t="s">
        <v>3786</v>
      </c>
      <c r="H5565" t="s">
        <v>1945</v>
      </c>
      <c r="I5565" t="s">
        <v>18</v>
      </c>
      <c r="J5565">
        <f>VLOOKUP(I5565,segmentID,2,FALSE)</f>
        <v>2</v>
      </c>
      <c r="K5565" t="s">
        <v>3255</v>
      </c>
      <c r="L5565">
        <f>VLOOKUP(K5565,country2,2,FALSE)</f>
        <v>1</v>
      </c>
      <c r="M5565" t="s">
        <v>824</v>
      </c>
      <c r="N5565">
        <f>VLOOKUP(Orders!M5565,city2,2,FALSE)</f>
        <v>119</v>
      </c>
      <c r="O5565" t="s">
        <v>615</v>
      </c>
      <c r="P5565">
        <f>VLOOKUP(O5565,state2,2,FALSE)</f>
        <v>33</v>
      </c>
      <c r="Q5565">
        <v>30318</v>
      </c>
      <c r="R5565" t="s">
        <v>12</v>
      </c>
      <c r="S5565">
        <f>VLOOKUP(R5565,region2,2,FALSE)</f>
        <v>1</v>
      </c>
      <c r="T5565" t="s">
        <v>4137</v>
      </c>
      <c r="U5565" t="s">
        <v>22</v>
      </c>
      <c r="V5565">
        <f>VLOOKUP(U5565,category2,2,FALSE)</f>
        <v>2</v>
      </c>
      <c r="W5565" t="s">
        <v>3231</v>
      </c>
      <c r="X5565">
        <f>VLOOKUP(W5565,subcat2,3,FALSE)</f>
        <v>9</v>
      </c>
      <c r="Y5565" t="s">
        <v>2103</v>
      </c>
      <c r="Z5565">
        <v>64.12</v>
      </c>
      <c r="AA5565">
        <v>4</v>
      </c>
      <c r="AB5565">
        <v>0</v>
      </c>
      <c r="AC5565" s="4">
        <v>30.7776</v>
      </c>
    </row>
    <row r="5566" spans="1:29" x14ac:dyDescent="0.25">
      <c r="A5566" s="2">
        <v>5565</v>
      </c>
      <c r="B5566" t="s">
        <v>10186</v>
      </c>
      <c r="C5566" s="3">
        <v>42807</v>
      </c>
      <c r="D5566" s="3">
        <v>42807</v>
      </c>
      <c r="E5566" t="s">
        <v>625</v>
      </c>
      <c r="F5566">
        <f>VLOOKUP(E5566,SHIPMODE,2,FALSE)</f>
        <v>4</v>
      </c>
      <c r="G5566" t="s">
        <v>3966</v>
      </c>
      <c r="H5566" t="s">
        <v>2679</v>
      </c>
      <c r="I5566" t="s">
        <v>52</v>
      </c>
      <c r="J5566">
        <f>VLOOKUP(I5566,segmentID,2,FALSE)</f>
        <v>3</v>
      </c>
      <c r="K5566" t="s">
        <v>3255</v>
      </c>
      <c r="L5566">
        <f>VLOOKUP(K5566,country2,2,FALSE)</f>
        <v>1</v>
      </c>
      <c r="M5566" t="s">
        <v>156</v>
      </c>
      <c r="N5566">
        <f>VLOOKUP(Orders!M5566,city2,2,FALSE)</f>
        <v>23</v>
      </c>
      <c r="O5566" t="s">
        <v>110</v>
      </c>
      <c r="P5566">
        <f>VLOOKUP(O5566,state2,2,FALSE)</f>
        <v>11</v>
      </c>
      <c r="Q5566">
        <v>60610</v>
      </c>
      <c r="R5566" t="s">
        <v>55</v>
      </c>
      <c r="S5566">
        <f>VLOOKUP(R5566,region2,2,FALSE)</f>
        <v>3</v>
      </c>
      <c r="T5566" t="s">
        <v>5581</v>
      </c>
      <c r="U5566" t="s">
        <v>22</v>
      </c>
      <c r="V5566">
        <f>VLOOKUP(U5566,category2,2,FALSE)</f>
        <v>2</v>
      </c>
      <c r="W5566" t="s">
        <v>3229</v>
      </c>
      <c r="X5566">
        <f>VLOOKUP(W5566,subcat2,3,FALSE)</f>
        <v>7</v>
      </c>
      <c r="Y5566" t="s">
        <v>2692</v>
      </c>
      <c r="Z5566">
        <v>19.456000000000003</v>
      </c>
      <c r="AA5566">
        <v>4</v>
      </c>
      <c r="AB5566">
        <v>0.2</v>
      </c>
      <c r="AC5566" s="4">
        <v>2.188799999999997</v>
      </c>
    </row>
    <row r="5567" spans="1:29" x14ac:dyDescent="0.25">
      <c r="A5567" s="2">
        <v>5566</v>
      </c>
      <c r="B5567" t="s">
        <v>10186</v>
      </c>
      <c r="C5567" s="3">
        <v>42807</v>
      </c>
      <c r="D5567" s="3">
        <v>42807</v>
      </c>
      <c r="E5567" t="s">
        <v>625</v>
      </c>
      <c r="F5567">
        <f>VLOOKUP(E5567,SHIPMODE,2,FALSE)</f>
        <v>4</v>
      </c>
      <c r="G5567" t="s">
        <v>3966</v>
      </c>
      <c r="H5567" t="s">
        <v>2679</v>
      </c>
      <c r="I5567" t="s">
        <v>52</v>
      </c>
      <c r="J5567">
        <f>VLOOKUP(I5567,segmentID,2,FALSE)</f>
        <v>3</v>
      </c>
      <c r="K5567" t="s">
        <v>3255</v>
      </c>
      <c r="L5567">
        <f>VLOOKUP(K5567,country2,2,FALSE)</f>
        <v>1</v>
      </c>
      <c r="M5567" t="s">
        <v>156</v>
      </c>
      <c r="N5567">
        <f>VLOOKUP(Orders!M5567,city2,2,FALSE)</f>
        <v>23</v>
      </c>
      <c r="O5567" t="s">
        <v>110</v>
      </c>
      <c r="P5567">
        <f>VLOOKUP(O5567,state2,2,FALSE)</f>
        <v>11</v>
      </c>
      <c r="Q5567">
        <v>60610</v>
      </c>
      <c r="R5567" t="s">
        <v>55</v>
      </c>
      <c r="S5567">
        <f>VLOOKUP(R5567,region2,2,FALSE)</f>
        <v>3</v>
      </c>
      <c r="T5567" t="s">
        <v>5806</v>
      </c>
      <c r="U5567" t="s">
        <v>35</v>
      </c>
      <c r="V5567">
        <f>VLOOKUP(U5567,category2,2,FALSE)</f>
        <v>3</v>
      </c>
      <c r="W5567" t="s">
        <v>3235</v>
      </c>
      <c r="X5567">
        <f>VLOOKUP(W5567,subcat2,3,FALSE)</f>
        <v>16</v>
      </c>
      <c r="Y5567" t="s">
        <v>2309</v>
      </c>
      <c r="Z5567">
        <v>209.98599999999999</v>
      </c>
      <c r="AA5567">
        <v>2</v>
      </c>
      <c r="AB5567">
        <v>0.3</v>
      </c>
      <c r="AC5567" s="4">
        <v>8.9993999999999801</v>
      </c>
    </row>
    <row r="5568" spans="1:29" x14ac:dyDescent="0.25">
      <c r="A5568" s="2">
        <v>5567</v>
      </c>
      <c r="B5568" t="s">
        <v>10186</v>
      </c>
      <c r="C5568" s="3">
        <v>42807</v>
      </c>
      <c r="D5568" s="3">
        <v>42807</v>
      </c>
      <c r="E5568" t="s">
        <v>625</v>
      </c>
      <c r="F5568">
        <f>VLOOKUP(E5568,SHIPMODE,2,FALSE)</f>
        <v>4</v>
      </c>
      <c r="G5568" t="s">
        <v>3966</v>
      </c>
      <c r="H5568" t="s">
        <v>2679</v>
      </c>
      <c r="I5568" t="s">
        <v>52</v>
      </c>
      <c r="J5568">
        <f>VLOOKUP(I5568,segmentID,2,FALSE)</f>
        <v>3</v>
      </c>
      <c r="K5568" t="s">
        <v>3255</v>
      </c>
      <c r="L5568">
        <f>VLOOKUP(K5568,country2,2,FALSE)</f>
        <v>1</v>
      </c>
      <c r="M5568" t="s">
        <v>156</v>
      </c>
      <c r="N5568">
        <f>VLOOKUP(Orders!M5568,city2,2,FALSE)</f>
        <v>23</v>
      </c>
      <c r="O5568" t="s">
        <v>110</v>
      </c>
      <c r="P5568">
        <f>VLOOKUP(O5568,state2,2,FALSE)</f>
        <v>11</v>
      </c>
      <c r="Q5568">
        <v>60610</v>
      </c>
      <c r="R5568" t="s">
        <v>55</v>
      </c>
      <c r="S5568">
        <f>VLOOKUP(R5568,region2,2,FALSE)</f>
        <v>3</v>
      </c>
      <c r="T5568" t="s">
        <v>5521</v>
      </c>
      <c r="U5568" t="s">
        <v>22</v>
      </c>
      <c r="V5568">
        <f>VLOOKUP(U5568,category2,2,FALSE)</f>
        <v>2</v>
      </c>
      <c r="W5568" t="s">
        <v>3229</v>
      </c>
      <c r="X5568">
        <f>VLOOKUP(W5568,subcat2,3,FALSE)</f>
        <v>7</v>
      </c>
      <c r="Y5568" t="s">
        <v>2510</v>
      </c>
      <c r="Z5568">
        <v>29.760000000000005</v>
      </c>
      <c r="AA5568">
        <v>5</v>
      </c>
      <c r="AB5568">
        <v>0.2</v>
      </c>
      <c r="AC5568" s="4">
        <v>1.8599999999999994</v>
      </c>
    </row>
    <row r="5569" spans="1:29" x14ac:dyDescent="0.25">
      <c r="A5569" s="2">
        <v>5568</v>
      </c>
      <c r="B5569" t="s">
        <v>10186</v>
      </c>
      <c r="C5569" s="3">
        <v>42807</v>
      </c>
      <c r="D5569" s="3">
        <v>42807</v>
      </c>
      <c r="E5569" t="s">
        <v>625</v>
      </c>
      <c r="F5569">
        <f>VLOOKUP(E5569,SHIPMODE,2,FALSE)</f>
        <v>4</v>
      </c>
      <c r="G5569" t="s">
        <v>3966</v>
      </c>
      <c r="H5569" t="s">
        <v>2679</v>
      </c>
      <c r="I5569" t="s">
        <v>52</v>
      </c>
      <c r="J5569">
        <f>VLOOKUP(I5569,segmentID,2,FALSE)</f>
        <v>3</v>
      </c>
      <c r="K5569" t="s">
        <v>3255</v>
      </c>
      <c r="L5569">
        <f>VLOOKUP(K5569,country2,2,FALSE)</f>
        <v>1</v>
      </c>
      <c r="M5569" t="s">
        <v>156</v>
      </c>
      <c r="N5569">
        <f>VLOOKUP(Orders!M5569,city2,2,FALSE)</f>
        <v>23</v>
      </c>
      <c r="O5569" t="s">
        <v>110</v>
      </c>
      <c r="P5569">
        <f>VLOOKUP(O5569,state2,2,FALSE)</f>
        <v>11</v>
      </c>
      <c r="Q5569">
        <v>60610</v>
      </c>
      <c r="R5569" t="s">
        <v>55</v>
      </c>
      <c r="S5569">
        <f>VLOOKUP(R5569,region2,2,FALSE)</f>
        <v>3</v>
      </c>
      <c r="T5569" t="s">
        <v>5647</v>
      </c>
      <c r="U5569" t="s">
        <v>13</v>
      </c>
      <c r="V5569">
        <f>VLOOKUP(U5569,category2,2,FALSE)</f>
        <v>1</v>
      </c>
      <c r="W5569" t="s">
        <v>3226</v>
      </c>
      <c r="X5569">
        <f>VLOOKUP(W5569,subcat2,3,FALSE)</f>
        <v>2</v>
      </c>
      <c r="Y5569" t="s">
        <v>2731</v>
      </c>
      <c r="Z5569">
        <v>89.768000000000001</v>
      </c>
      <c r="AA5569">
        <v>1</v>
      </c>
      <c r="AB5569">
        <v>0.3</v>
      </c>
      <c r="AC5569" s="4">
        <v>-2.5647999999999982</v>
      </c>
    </row>
    <row r="5570" spans="1:29" x14ac:dyDescent="0.25">
      <c r="A5570" s="2">
        <v>5569</v>
      </c>
      <c r="B5570" t="s">
        <v>10186</v>
      </c>
      <c r="C5570" s="3">
        <v>42807</v>
      </c>
      <c r="D5570" s="3">
        <v>42807</v>
      </c>
      <c r="E5570" t="s">
        <v>625</v>
      </c>
      <c r="F5570">
        <f>VLOOKUP(E5570,SHIPMODE,2,FALSE)</f>
        <v>4</v>
      </c>
      <c r="G5570" t="s">
        <v>3966</v>
      </c>
      <c r="H5570" t="s">
        <v>2679</v>
      </c>
      <c r="I5570" t="s">
        <v>52</v>
      </c>
      <c r="J5570">
        <f>VLOOKUP(I5570,segmentID,2,FALSE)</f>
        <v>3</v>
      </c>
      <c r="K5570" t="s">
        <v>3255</v>
      </c>
      <c r="L5570">
        <f>VLOOKUP(K5570,country2,2,FALSE)</f>
        <v>1</v>
      </c>
      <c r="M5570" t="s">
        <v>156</v>
      </c>
      <c r="N5570">
        <f>VLOOKUP(Orders!M5570,city2,2,FALSE)</f>
        <v>23</v>
      </c>
      <c r="O5570" t="s">
        <v>110</v>
      </c>
      <c r="P5570">
        <f>VLOOKUP(O5570,state2,2,FALSE)</f>
        <v>11</v>
      </c>
      <c r="Q5570">
        <v>60610</v>
      </c>
      <c r="R5570" t="s">
        <v>55</v>
      </c>
      <c r="S5570">
        <f>VLOOKUP(R5570,region2,2,FALSE)</f>
        <v>3</v>
      </c>
      <c r="T5570" t="s">
        <v>4412</v>
      </c>
      <c r="U5570" t="s">
        <v>35</v>
      </c>
      <c r="V5570">
        <f>VLOOKUP(U5570,category2,2,FALSE)</f>
        <v>3</v>
      </c>
      <c r="W5570" t="s">
        <v>3236</v>
      </c>
      <c r="X5570">
        <f>VLOOKUP(W5570,subcat2,3,FALSE)</f>
        <v>17</v>
      </c>
      <c r="Y5570" t="s">
        <v>2662</v>
      </c>
      <c r="Z5570">
        <v>959.98400000000004</v>
      </c>
      <c r="AA5570">
        <v>2</v>
      </c>
      <c r="AB5570">
        <v>0.2</v>
      </c>
      <c r="AC5570" s="4">
        <v>335.99440000000004</v>
      </c>
    </row>
    <row r="5571" spans="1:29" x14ac:dyDescent="0.25">
      <c r="A5571" s="2">
        <v>5570</v>
      </c>
      <c r="B5571" t="s">
        <v>10186</v>
      </c>
      <c r="C5571" s="3">
        <v>42807</v>
      </c>
      <c r="D5571" s="3">
        <v>42807</v>
      </c>
      <c r="E5571" t="s">
        <v>625</v>
      </c>
      <c r="F5571">
        <f>VLOOKUP(E5571,SHIPMODE,2,FALSE)</f>
        <v>4</v>
      </c>
      <c r="G5571" t="s">
        <v>3966</v>
      </c>
      <c r="H5571" t="s">
        <v>2679</v>
      </c>
      <c r="I5571" t="s">
        <v>52</v>
      </c>
      <c r="J5571">
        <f>VLOOKUP(I5571,segmentID,2,FALSE)</f>
        <v>3</v>
      </c>
      <c r="K5571" t="s">
        <v>3255</v>
      </c>
      <c r="L5571">
        <f>VLOOKUP(K5571,country2,2,FALSE)</f>
        <v>1</v>
      </c>
      <c r="M5571" t="s">
        <v>156</v>
      </c>
      <c r="N5571">
        <f>VLOOKUP(Orders!M5571,city2,2,FALSE)</f>
        <v>23</v>
      </c>
      <c r="O5571" t="s">
        <v>110</v>
      </c>
      <c r="P5571">
        <f>VLOOKUP(O5571,state2,2,FALSE)</f>
        <v>11</v>
      </c>
      <c r="Q5571">
        <v>60610</v>
      </c>
      <c r="R5571" t="s">
        <v>55</v>
      </c>
      <c r="S5571">
        <f>VLOOKUP(R5571,region2,2,FALSE)</f>
        <v>3</v>
      </c>
      <c r="T5571" t="s">
        <v>4643</v>
      </c>
      <c r="U5571" t="s">
        <v>22</v>
      </c>
      <c r="V5571">
        <f>VLOOKUP(U5571,category2,2,FALSE)</f>
        <v>2</v>
      </c>
      <c r="W5571" t="s">
        <v>45</v>
      </c>
      <c r="X5571">
        <f>VLOOKUP(W5571,subcat2,3,FALSE)</f>
        <v>11</v>
      </c>
      <c r="Y5571" t="s">
        <v>2131</v>
      </c>
      <c r="Z5571">
        <v>15.552000000000003</v>
      </c>
      <c r="AA5571">
        <v>3</v>
      </c>
      <c r="AB5571">
        <v>0.2</v>
      </c>
      <c r="AC5571" s="4">
        <v>5.6375999999999999</v>
      </c>
    </row>
    <row r="5572" spans="1:29" x14ac:dyDescent="0.25">
      <c r="A5572" s="2">
        <v>5571</v>
      </c>
      <c r="B5572" t="s">
        <v>10186</v>
      </c>
      <c r="C5572" s="3">
        <v>42807</v>
      </c>
      <c r="D5572" s="3">
        <v>42807</v>
      </c>
      <c r="E5572" t="s">
        <v>625</v>
      </c>
      <c r="F5572">
        <f>VLOOKUP(E5572,SHIPMODE,2,FALSE)</f>
        <v>4</v>
      </c>
      <c r="G5572" t="s">
        <v>3966</v>
      </c>
      <c r="H5572" t="s">
        <v>2679</v>
      </c>
      <c r="I5572" t="s">
        <v>52</v>
      </c>
      <c r="J5572">
        <f>VLOOKUP(I5572,segmentID,2,FALSE)</f>
        <v>3</v>
      </c>
      <c r="K5572" t="s">
        <v>3255</v>
      </c>
      <c r="L5572">
        <f>VLOOKUP(K5572,country2,2,FALSE)</f>
        <v>1</v>
      </c>
      <c r="M5572" t="s">
        <v>156</v>
      </c>
      <c r="N5572">
        <f>VLOOKUP(Orders!M5572,city2,2,FALSE)</f>
        <v>23</v>
      </c>
      <c r="O5572" t="s">
        <v>110</v>
      </c>
      <c r="P5572">
        <f>VLOOKUP(O5572,state2,2,FALSE)</f>
        <v>11</v>
      </c>
      <c r="Q5572">
        <v>60610</v>
      </c>
      <c r="R5572" t="s">
        <v>55</v>
      </c>
      <c r="S5572">
        <f>VLOOKUP(R5572,region2,2,FALSE)</f>
        <v>3</v>
      </c>
      <c r="T5572" t="s">
        <v>5374</v>
      </c>
      <c r="U5572" t="s">
        <v>35</v>
      </c>
      <c r="V5572">
        <f>VLOOKUP(U5572,category2,2,FALSE)</f>
        <v>3</v>
      </c>
      <c r="W5572" t="s">
        <v>3230</v>
      </c>
      <c r="X5572">
        <f>VLOOKUP(W5572,subcat2,3,FALSE)</f>
        <v>8</v>
      </c>
      <c r="Y5572" t="s">
        <v>1567</v>
      </c>
      <c r="Z5572">
        <v>34.360000000000007</v>
      </c>
      <c r="AA5572">
        <v>1</v>
      </c>
      <c r="AB5572">
        <v>0.2</v>
      </c>
      <c r="AC5572" s="4">
        <v>-7.3015000000000025</v>
      </c>
    </row>
    <row r="5573" spans="1:29" x14ac:dyDescent="0.25">
      <c r="A5573" s="2">
        <v>5572</v>
      </c>
      <c r="B5573" t="s">
        <v>6468</v>
      </c>
      <c r="C5573" s="3">
        <v>41978</v>
      </c>
      <c r="D5573" s="3">
        <v>41982</v>
      </c>
      <c r="E5573" t="s">
        <v>25</v>
      </c>
      <c r="F5573">
        <f>VLOOKUP(E5573,SHIPMODE,2,FALSE)</f>
        <v>2</v>
      </c>
      <c r="G5573" t="s">
        <v>3360</v>
      </c>
      <c r="H5573" t="s">
        <v>440</v>
      </c>
      <c r="I5573" t="s">
        <v>18</v>
      </c>
      <c r="J5573">
        <f>VLOOKUP(I5573,segmentID,2,FALSE)</f>
        <v>2</v>
      </c>
      <c r="K5573" t="s">
        <v>3255</v>
      </c>
      <c r="L5573">
        <f>VLOOKUP(K5573,country2,2,FALSE)</f>
        <v>1</v>
      </c>
      <c r="M5573" t="s">
        <v>248</v>
      </c>
      <c r="N5573">
        <f>VLOOKUP(Orders!M5573,city2,2,FALSE)</f>
        <v>39</v>
      </c>
      <c r="O5573" t="s">
        <v>249</v>
      </c>
      <c r="P5573">
        <f>VLOOKUP(O5573,state2,2,FALSE)</f>
        <v>25</v>
      </c>
      <c r="Q5573">
        <v>43229</v>
      </c>
      <c r="R5573" t="s">
        <v>79</v>
      </c>
      <c r="S5573">
        <f>VLOOKUP(R5573,region2,2,FALSE)</f>
        <v>4</v>
      </c>
      <c r="T5573" t="s">
        <v>5588</v>
      </c>
      <c r="U5573" t="s">
        <v>22</v>
      </c>
      <c r="V5573">
        <f>VLOOKUP(U5573,category2,2,FALSE)</f>
        <v>2</v>
      </c>
      <c r="W5573" t="s">
        <v>45</v>
      </c>
      <c r="X5573">
        <f>VLOOKUP(W5573,subcat2,3,FALSE)</f>
        <v>11</v>
      </c>
      <c r="Y5573" t="s">
        <v>1590</v>
      </c>
      <c r="Z5573">
        <v>98.376000000000005</v>
      </c>
      <c r="AA5573">
        <v>3</v>
      </c>
      <c r="AB5573">
        <v>0.2</v>
      </c>
      <c r="AC5573" s="4">
        <v>35.661300000000004</v>
      </c>
    </row>
    <row r="5574" spans="1:29" x14ac:dyDescent="0.25">
      <c r="A5574" s="2">
        <v>5573</v>
      </c>
      <c r="B5574" t="s">
        <v>6468</v>
      </c>
      <c r="C5574" s="3">
        <v>41978</v>
      </c>
      <c r="D5574" s="3">
        <v>41982</v>
      </c>
      <c r="E5574" t="s">
        <v>25</v>
      </c>
      <c r="F5574">
        <f>VLOOKUP(E5574,SHIPMODE,2,FALSE)</f>
        <v>2</v>
      </c>
      <c r="G5574" t="s">
        <v>3360</v>
      </c>
      <c r="H5574" t="s">
        <v>440</v>
      </c>
      <c r="I5574" t="s">
        <v>18</v>
      </c>
      <c r="J5574">
        <f>VLOOKUP(I5574,segmentID,2,FALSE)</f>
        <v>2</v>
      </c>
      <c r="K5574" t="s">
        <v>3255</v>
      </c>
      <c r="L5574">
        <f>VLOOKUP(K5574,country2,2,FALSE)</f>
        <v>1</v>
      </c>
      <c r="M5574" t="s">
        <v>248</v>
      </c>
      <c r="N5574">
        <f>VLOOKUP(Orders!M5574,city2,2,FALSE)</f>
        <v>39</v>
      </c>
      <c r="O5574" t="s">
        <v>249</v>
      </c>
      <c r="P5574">
        <f>VLOOKUP(O5574,state2,2,FALSE)</f>
        <v>25</v>
      </c>
      <c r="Q5574">
        <v>43229</v>
      </c>
      <c r="R5574" t="s">
        <v>79</v>
      </c>
      <c r="S5574">
        <f>VLOOKUP(R5574,region2,2,FALSE)</f>
        <v>4</v>
      </c>
      <c r="T5574" t="s">
        <v>4781</v>
      </c>
      <c r="U5574" t="s">
        <v>22</v>
      </c>
      <c r="V5574">
        <f>VLOOKUP(U5574,category2,2,FALSE)</f>
        <v>2</v>
      </c>
      <c r="W5574" t="s">
        <v>3231</v>
      </c>
      <c r="X5574">
        <f>VLOOKUP(W5574,subcat2,3,FALSE)</f>
        <v>9</v>
      </c>
      <c r="Y5574" t="s">
        <v>925</v>
      </c>
      <c r="Z5574">
        <v>29.940000000000005</v>
      </c>
      <c r="AA5574">
        <v>4</v>
      </c>
      <c r="AB5574">
        <v>0.7</v>
      </c>
      <c r="AC5574" s="4">
        <v>-23.952000000000005</v>
      </c>
    </row>
    <row r="5575" spans="1:29" x14ac:dyDescent="0.25">
      <c r="A5575" s="2">
        <v>5574</v>
      </c>
      <c r="B5575" t="s">
        <v>6468</v>
      </c>
      <c r="C5575" s="3">
        <v>41978</v>
      </c>
      <c r="D5575" s="3">
        <v>41982</v>
      </c>
      <c r="E5575" t="s">
        <v>25</v>
      </c>
      <c r="F5575">
        <f>VLOOKUP(E5575,SHIPMODE,2,FALSE)</f>
        <v>2</v>
      </c>
      <c r="G5575" t="s">
        <v>3360</v>
      </c>
      <c r="H5575" t="s">
        <v>440</v>
      </c>
      <c r="I5575" t="s">
        <v>18</v>
      </c>
      <c r="J5575">
        <f>VLOOKUP(I5575,segmentID,2,FALSE)</f>
        <v>2</v>
      </c>
      <c r="K5575" t="s">
        <v>3255</v>
      </c>
      <c r="L5575">
        <f>VLOOKUP(K5575,country2,2,FALSE)</f>
        <v>1</v>
      </c>
      <c r="M5575" t="s">
        <v>248</v>
      </c>
      <c r="N5575">
        <f>VLOOKUP(Orders!M5575,city2,2,FALSE)</f>
        <v>39</v>
      </c>
      <c r="O5575" t="s">
        <v>249</v>
      </c>
      <c r="P5575">
        <f>VLOOKUP(O5575,state2,2,FALSE)</f>
        <v>25</v>
      </c>
      <c r="Q5575">
        <v>43229</v>
      </c>
      <c r="R5575" t="s">
        <v>79</v>
      </c>
      <c r="S5575">
        <f>VLOOKUP(R5575,region2,2,FALSE)</f>
        <v>4</v>
      </c>
      <c r="T5575" t="s">
        <v>5807</v>
      </c>
      <c r="U5575" t="s">
        <v>22</v>
      </c>
      <c r="V5575">
        <f>VLOOKUP(U5575,category2,2,FALSE)</f>
        <v>2</v>
      </c>
      <c r="W5575" t="s">
        <v>45</v>
      </c>
      <c r="X5575">
        <f>VLOOKUP(W5575,subcat2,3,FALSE)</f>
        <v>11</v>
      </c>
      <c r="Y5575" t="s">
        <v>783</v>
      </c>
      <c r="Z5575">
        <v>17.472000000000001</v>
      </c>
      <c r="AA5575">
        <v>3</v>
      </c>
      <c r="AB5575">
        <v>0.2</v>
      </c>
      <c r="AC5575" s="4">
        <v>5.6783999999999981</v>
      </c>
    </row>
    <row r="5576" spans="1:29" x14ac:dyDescent="0.25">
      <c r="A5576" s="2">
        <v>5575</v>
      </c>
      <c r="B5576" t="s">
        <v>6468</v>
      </c>
      <c r="C5576" s="3">
        <v>41978</v>
      </c>
      <c r="D5576" s="3">
        <v>41982</v>
      </c>
      <c r="E5576" t="s">
        <v>25</v>
      </c>
      <c r="F5576">
        <f>VLOOKUP(E5576,SHIPMODE,2,FALSE)</f>
        <v>2</v>
      </c>
      <c r="G5576" t="s">
        <v>3360</v>
      </c>
      <c r="H5576" t="s">
        <v>440</v>
      </c>
      <c r="I5576" t="s">
        <v>18</v>
      </c>
      <c r="J5576">
        <f>VLOOKUP(I5576,segmentID,2,FALSE)</f>
        <v>2</v>
      </c>
      <c r="K5576" t="s">
        <v>3255</v>
      </c>
      <c r="L5576">
        <f>VLOOKUP(K5576,country2,2,FALSE)</f>
        <v>1</v>
      </c>
      <c r="M5576" t="s">
        <v>248</v>
      </c>
      <c r="N5576">
        <f>VLOOKUP(Orders!M5576,city2,2,FALSE)</f>
        <v>39</v>
      </c>
      <c r="O5576" t="s">
        <v>249</v>
      </c>
      <c r="P5576">
        <f>VLOOKUP(O5576,state2,2,FALSE)</f>
        <v>25</v>
      </c>
      <c r="Q5576">
        <v>43229</v>
      </c>
      <c r="R5576" t="s">
        <v>79</v>
      </c>
      <c r="S5576">
        <f>VLOOKUP(R5576,region2,2,FALSE)</f>
        <v>4</v>
      </c>
      <c r="T5576" t="s">
        <v>5808</v>
      </c>
      <c r="U5576" t="s">
        <v>35</v>
      </c>
      <c r="V5576">
        <f>VLOOKUP(U5576,category2,2,FALSE)</f>
        <v>3</v>
      </c>
      <c r="W5576" t="s">
        <v>3230</v>
      </c>
      <c r="X5576">
        <f>VLOOKUP(W5576,subcat2,3,FALSE)</f>
        <v>8</v>
      </c>
      <c r="Y5576" t="s">
        <v>2619</v>
      </c>
      <c r="Z5576">
        <v>36.738</v>
      </c>
      <c r="AA5576">
        <v>1</v>
      </c>
      <c r="AB5576">
        <v>0.4</v>
      </c>
      <c r="AC5576" s="4">
        <v>-9.1845000000000034</v>
      </c>
    </row>
    <row r="5577" spans="1:29" x14ac:dyDescent="0.25">
      <c r="A5577" s="2">
        <v>5576</v>
      </c>
      <c r="B5577" t="s">
        <v>6468</v>
      </c>
      <c r="C5577" s="3">
        <v>41978</v>
      </c>
      <c r="D5577" s="3">
        <v>41982</v>
      </c>
      <c r="E5577" t="s">
        <v>25</v>
      </c>
      <c r="F5577">
        <f>VLOOKUP(E5577,SHIPMODE,2,FALSE)</f>
        <v>2</v>
      </c>
      <c r="G5577" t="s">
        <v>3360</v>
      </c>
      <c r="H5577" t="s">
        <v>440</v>
      </c>
      <c r="I5577" t="s">
        <v>18</v>
      </c>
      <c r="J5577">
        <f>VLOOKUP(I5577,segmentID,2,FALSE)</f>
        <v>2</v>
      </c>
      <c r="K5577" t="s">
        <v>3255</v>
      </c>
      <c r="L5577">
        <f>VLOOKUP(K5577,country2,2,FALSE)</f>
        <v>1</v>
      </c>
      <c r="M5577" t="s">
        <v>248</v>
      </c>
      <c r="N5577">
        <f>VLOOKUP(Orders!M5577,city2,2,FALSE)</f>
        <v>39</v>
      </c>
      <c r="O5577" t="s">
        <v>249</v>
      </c>
      <c r="P5577">
        <f>VLOOKUP(O5577,state2,2,FALSE)</f>
        <v>25</v>
      </c>
      <c r="Q5577">
        <v>43229</v>
      </c>
      <c r="R5577" t="s">
        <v>79</v>
      </c>
      <c r="S5577">
        <f>VLOOKUP(R5577,region2,2,FALSE)</f>
        <v>4</v>
      </c>
      <c r="T5577" t="s">
        <v>5264</v>
      </c>
      <c r="U5577" t="s">
        <v>35</v>
      </c>
      <c r="V5577">
        <f>VLOOKUP(U5577,category2,2,FALSE)</f>
        <v>3</v>
      </c>
      <c r="W5577" t="s">
        <v>3230</v>
      </c>
      <c r="X5577">
        <f>VLOOKUP(W5577,subcat2,3,FALSE)</f>
        <v>8</v>
      </c>
      <c r="Y5577" t="s">
        <v>424</v>
      </c>
      <c r="Z5577">
        <v>179.93999999999997</v>
      </c>
      <c r="AA5577">
        <v>2</v>
      </c>
      <c r="AB5577">
        <v>0.4</v>
      </c>
      <c r="AC5577" s="4">
        <v>-44.984999999999999</v>
      </c>
    </row>
    <row r="5578" spans="1:29" x14ac:dyDescent="0.25">
      <c r="A5578" s="2">
        <v>5577</v>
      </c>
      <c r="B5578" t="s">
        <v>8657</v>
      </c>
      <c r="C5578" s="3">
        <v>42716</v>
      </c>
      <c r="D5578" s="3">
        <v>42720</v>
      </c>
      <c r="E5578" t="s">
        <v>25</v>
      </c>
      <c r="F5578">
        <f>VLOOKUP(E5578,SHIPMODE,2,FALSE)</f>
        <v>2</v>
      </c>
      <c r="G5578" t="s">
        <v>3422</v>
      </c>
      <c r="H5578" t="s">
        <v>688</v>
      </c>
      <c r="I5578" t="s">
        <v>9</v>
      </c>
      <c r="J5578">
        <f>VLOOKUP(I5578,segmentID,2,FALSE)</f>
        <v>1</v>
      </c>
      <c r="K5578" t="s">
        <v>3255</v>
      </c>
      <c r="L5578">
        <f>VLOOKUP(K5578,country2,2,FALSE)</f>
        <v>1</v>
      </c>
      <c r="M5578" t="s">
        <v>298</v>
      </c>
      <c r="N5578">
        <f>VLOOKUP(Orders!M5578,city2,2,FALSE)</f>
        <v>46</v>
      </c>
      <c r="O5578" t="s">
        <v>20</v>
      </c>
      <c r="P5578">
        <f>VLOOKUP(O5578,state2,2,FALSE)</f>
        <v>2</v>
      </c>
      <c r="Q5578">
        <v>91104</v>
      </c>
      <c r="R5578" t="s">
        <v>21</v>
      </c>
      <c r="S5578">
        <f>VLOOKUP(R5578,region2,2,FALSE)</f>
        <v>2</v>
      </c>
      <c r="T5578" t="s">
        <v>4542</v>
      </c>
      <c r="U5578" t="s">
        <v>13</v>
      </c>
      <c r="V5578">
        <f>VLOOKUP(U5578,category2,2,FALSE)</f>
        <v>1</v>
      </c>
      <c r="W5578" t="s">
        <v>3228</v>
      </c>
      <c r="X5578">
        <f>VLOOKUP(W5578,subcat2,3,FALSE)</f>
        <v>6</v>
      </c>
      <c r="Y5578" t="s">
        <v>1564</v>
      </c>
      <c r="Z5578">
        <v>383.64</v>
      </c>
      <c r="AA5578">
        <v>6</v>
      </c>
      <c r="AB5578">
        <v>0</v>
      </c>
      <c r="AC5578" s="4">
        <v>122.76479999999999</v>
      </c>
    </row>
    <row r="5579" spans="1:29" x14ac:dyDescent="0.25">
      <c r="A5579" s="2">
        <v>5578</v>
      </c>
      <c r="B5579" t="s">
        <v>8657</v>
      </c>
      <c r="C5579" s="3">
        <v>42716</v>
      </c>
      <c r="D5579" s="3">
        <v>42720</v>
      </c>
      <c r="E5579" t="s">
        <v>25</v>
      </c>
      <c r="F5579">
        <f>VLOOKUP(E5579,SHIPMODE,2,FALSE)</f>
        <v>2</v>
      </c>
      <c r="G5579" t="s">
        <v>3422</v>
      </c>
      <c r="H5579" t="s">
        <v>688</v>
      </c>
      <c r="I5579" t="s">
        <v>9</v>
      </c>
      <c r="J5579">
        <f>VLOOKUP(I5579,segmentID,2,FALSE)</f>
        <v>1</v>
      </c>
      <c r="K5579" t="s">
        <v>3255</v>
      </c>
      <c r="L5579">
        <f>VLOOKUP(K5579,country2,2,FALSE)</f>
        <v>1</v>
      </c>
      <c r="M5579" t="s">
        <v>298</v>
      </c>
      <c r="N5579">
        <f>VLOOKUP(Orders!M5579,city2,2,FALSE)</f>
        <v>46</v>
      </c>
      <c r="O5579" t="s">
        <v>20</v>
      </c>
      <c r="P5579">
        <f>VLOOKUP(O5579,state2,2,FALSE)</f>
        <v>2</v>
      </c>
      <c r="Q5579">
        <v>91104</v>
      </c>
      <c r="R5579" t="s">
        <v>21</v>
      </c>
      <c r="S5579">
        <f>VLOOKUP(R5579,region2,2,FALSE)</f>
        <v>2</v>
      </c>
      <c r="T5579" t="s">
        <v>4646</v>
      </c>
      <c r="U5579" t="s">
        <v>22</v>
      </c>
      <c r="V5579">
        <f>VLOOKUP(U5579,category2,2,FALSE)</f>
        <v>2</v>
      </c>
      <c r="W5579" t="s">
        <v>38</v>
      </c>
      <c r="X5579">
        <f>VLOOKUP(W5579,subcat2,3,FALSE)</f>
        <v>10</v>
      </c>
      <c r="Y5579" t="s">
        <v>1299</v>
      </c>
      <c r="Z5579">
        <v>56.519999999999996</v>
      </c>
      <c r="AA5579">
        <v>3</v>
      </c>
      <c r="AB5579">
        <v>0</v>
      </c>
      <c r="AC5579" s="4">
        <v>15.8256</v>
      </c>
    </row>
    <row r="5580" spans="1:29" x14ac:dyDescent="0.25">
      <c r="A5580" s="2">
        <v>5579</v>
      </c>
      <c r="B5580" t="s">
        <v>10187</v>
      </c>
      <c r="C5580" s="3">
        <v>42987</v>
      </c>
      <c r="D5580" s="3">
        <v>42992</v>
      </c>
      <c r="E5580" t="s">
        <v>7</v>
      </c>
      <c r="F5580">
        <f>VLOOKUP(E5580,SHIPMODE,2,FALSE)</f>
        <v>1</v>
      </c>
      <c r="G5580" t="s">
        <v>3957</v>
      </c>
      <c r="H5580" t="s">
        <v>2640</v>
      </c>
      <c r="I5580" t="s">
        <v>9</v>
      </c>
      <c r="J5580">
        <f>VLOOKUP(I5580,segmentID,2,FALSE)</f>
        <v>1</v>
      </c>
      <c r="K5580" t="s">
        <v>3255</v>
      </c>
      <c r="L5580">
        <f>VLOOKUP(K5580,country2,2,FALSE)</f>
        <v>1</v>
      </c>
      <c r="M5580" t="s">
        <v>19</v>
      </c>
      <c r="N5580">
        <f>VLOOKUP(Orders!M5580,city2,2,FALSE)</f>
        <v>2</v>
      </c>
      <c r="O5580" t="s">
        <v>20</v>
      </c>
      <c r="P5580">
        <f>VLOOKUP(O5580,state2,2,FALSE)</f>
        <v>2</v>
      </c>
      <c r="Q5580">
        <v>90004</v>
      </c>
      <c r="R5580" t="s">
        <v>21</v>
      </c>
      <c r="S5580">
        <f>VLOOKUP(R5580,region2,2,FALSE)</f>
        <v>2</v>
      </c>
      <c r="T5580" t="s">
        <v>4090</v>
      </c>
      <c r="U5580" t="s">
        <v>22</v>
      </c>
      <c r="V5580">
        <f>VLOOKUP(U5580,category2,2,FALSE)</f>
        <v>2</v>
      </c>
      <c r="W5580" t="s">
        <v>3229</v>
      </c>
      <c r="X5580">
        <f>VLOOKUP(W5580,subcat2,3,FALSE)</f>
        <v>7</v>
      </c>
      <c r="Y5580" t="s">
        <v>74</v>
      </c>
      <c r="Z5580">
        <v>6.56</v>
      </c>
      <c r="AA5580">
        <v>2</v>
      </c>
      <c r="AB5580">
        <v>0</v>
      </c>
      <c r="AC5580" s="4">
        <v>1.9023999999999992</v>
      </c>
    </row>
    <row r="5581" spans="1:29" x14ac:dyDescent="0.25">
      <c r="A5581" s="2">
        <v>5580</v>
      </c>
      <c r="B5581" t="s">
        <v>10187</v>
      </c>
      <c r="C5581" s="3">
        <v>42987</v>
      </c>
      <c r="D5581" s="3">
        <v>42992</v>
      </c>
      <c r="E5581" t="s">
        <v>7</v>
      </c>
      <c r="F5581">
        <f>VLOOKUP(E5581,SHIPMODE,2,FALSE)</f>
        <v>1</v>
      </c>
      <c r="G5581" t="s">
        <v>3957</v>
      </c>
      <c r="H5581" t="s">
        <v>2640</v>
      </c>
      <c r="I5581" t="s">
        <v>9</v>
      </c>
      <c r="J5581">
        <f>VLOOKUP(I5581,segmentID,2,FALSE)</f>
        <v>1</v>
      </c>
      <c r="K5581" t="s">
        <v>3255</v>
      </c>
      <c r="L5581">
        <f>VLOOKUP(K5581,country2,2,FALSE)</f>
        <v>1</v>
      </c>
      <c r="M5581" t="s">
        <v>19</v>
      </c>
      <c r="N5581">
        <f>VLOOKUP(Orders!M5581,city2,2,FALSE)</f>
        <v>2</v>
      </c>
      <c r="O5581" t="s">
        <v>20</v>
      </c>
      <c r="P5581">
        <f>VLOOKUP(O5581,state2,2,FALSE)</f>
        <v>2</v>
      </c>
      <c r="Q5581">
        <v>90004</v>
      </c>
      <c r="R5581" t="s">
        <v>21</v>
      </c>
      <c r="S5581">
        <f>VLOOKUP(R5581,region2,2,FALSE)</f>
        <v>2</v>
      </c>
      <c r="T5581" t="s">
        <v>5301</v>
      </c>
      <c r="U5581" t="s">
        <v>13</v>
      </c>
      <c r="V5581">
        <f>VLOOKUP(U5581,category2,2,FALSE)</f>
        <v>1</v>
      </c>
      <c r="W5581" t="s">
        <v>3226</v>
      </c>
      <c r="X5581">
        <f>VLOOKUP(W5581,subcat2,3,FALSE)</f>
        <v>2</v>
      </c>
      <c r="Y5581" t="s">
        <v>697</v>
      </c>
      <c r="Z5581">
        <v>243.92</v>
      </c>
      <c r="AA5581">
        <v>5</v>
      </c>
      <c r="AB5581">
        <v>0.2</v>
      </c>
      <c r="AC5581" s="4">
        <v>-15.245000000000005</v>
      </c>
    </row>
    <row r="5582" spans="1:29" x14ac:dyDescent="0.25">
      <c r="A5582" s="2">
        <v>5581</v>
      </c>
      <c r="B5582" t="s">
        <v>10187</v>
      </c>
      <c r="C5582" s="3">
        <v>42987</v>
      </c>
      <c r="D5582" s="3">
        <v>42992</v>
      </c>
      <c r="E5582" t="s">
        <v>7</v>
      </c>
      <c r="F5582">
        <f>VLOOKUP(E5582,SHIPMODE,2,FALSE)</f>
        <v>1</v>
      </c>
      <c r="G5582" t="s">
        <v>3957</v>
      </c>
      <c r="H5582" t="s">
        <v>2640</v>
      </c>
      <c r="I5582" t="s">
        <v>9</v>
      </c>
      <c r="J5582">
        <f>VLOOKUP(I5582,segmentID,2,FALSE)</f>
        <v>1</v>
      </c>
      <c r="K5582" t="s">
        <v>3255</v>
      </c>
      <c r="L5582">
        <f>VLOOKUP(K5582,country2,2,FALSE)</f>
        <v>1</v>
      </c>
      <c r="M5582" t="s">
        <v>19</v>
      </c>
      <c r="N5582">
        <f>VLOOKUP(Orders!M5582,city2,2,FALSE)</f>
        <v>2</v>
      </c>
      <c r="O5582" t="s">
        <v>20</v>
      </c>
      <c r="P5582">
        <f>VLOOKUP(O5582,state2,2,FALSE)</f>
        <v>2</v>
      </c>
      <c r="Q5582">
        <v>90004</v>
      </c>
      <c r="R5582" t="s">
        <v>21</v>
      </c>
      <c r="S5582">
        <f>VLOOKUP(R5582,region2,2,FALSE)</f>
        <v>2</v>
      </c>
      <c r="T5582" t="s">
        <v>5774</v>
      </c>
      <c r="U5582" t="s">
        <v>22</v>
      </c>
      <c r="V5582">
        <f>VLOOKUP(U5582,category2,2,FALSE)</f>
        <v>2</v>
      </c>
      <c r="W5582" t="s">
        <v>45</v>
      </c>
      <c r="X5582">
        <f>VLOOKUP(W5582,subcat2,3,FALSE)</f>
        <v>11</v>
      </c>
      <c r="Y5582" t="s">
        <v>1243</v>
      </c>
      <c r="Z5582">
        <v>47.52</v>
      </c>
      <c r="AA5582">
        <v>9</v>
      </c>
      <c r="AB5582">
        <v>0</v>
      </c>
      <c r="AC5582" s="4">
        <v>22.809600000000003</v>
      </c>
    </row>
    <row r="5583" spans="1:29" x14ac:dyDescent="0.25">
      <c r="A5583" s="2">
        <v>5582</v>
      </c>
      <c r="B5583" t="s">
        <v>10188</v>
      </c>
      <c r="C5583" s="3">
        <v>43012</v>
      </c>
      <c r="D5583" s="3">
        <v>43016</v>
      </c>
      <c r="E5583" t="s">
        <v>25</v>
      </c>
      <c r="F5583">
        <f>VLOOKUP(E5583,SHIPMODE,2,FALSE)</f>
        <v>2</v>
      </c>
      <c r="G5583" t="s">
        <v>3283</v>
      </c>
      <c r="H5583" t="s">
        <v>155</v>
      </c>
      <c r="I5583" t="s">
        <v>52</v>
      </c>
      <c r="J5583">
        <f>VLOOKUP(I5583,segmentID,2,FALSE)</f>
        <v>3</v>
      </c>
      <c r="K5583" t="s">
        <v>3255</v>
      </c>
      <c r="L5583">
        <f>VLOOKUP(K5583,country2,2,FALSE)</f>
        <v>1</v>
      </c>
      <c r="M5583" t="s">
        <v>1439</v>
      </c>
      <c r="N5583">
        <f>VLOOKUP(Orders!M5583,city2,2,FALSE)</f>
        <v>184</v>
      </c>
      <c r="O5583" t="s">
        <v>1255</v>
      </c>
      <c r="P5583">
        <f>VLOOKUP(O5583,state2,2,FALSE)</f>
        <v>40</v>
      </c>
      <c r="Q5583">
        <v>20735</v>
      </c>
      <c r="R5583" t="s">
        <v>79</v>
      </c>
      <c r="S5583">
        <f>VLOOKUP(R5583,region2,2,FALSE)</f>
        <v>4</v>
      </c>
      <c r="T5583" t="s">
        <v>4977</v>
      </c>
      <c r="U5583" t="s">
        <v>13</v>
      </c>
      <c r="V5583">
        <f>VLOOKUP(U5583,category2,2,FALSE)</f>
        <v>1</v>
      </c>
      <c r="W5583" t="s">
        <v>3228</v>
      </c>
      <c r="X5583">
        <f>VLOOKUP(W5583,subcat2,3,FALSE)</f>
        <v>6</v>
      </c>
      <c r="Y5583" t="s">
        <v>2441</v>
      </c>
      <c r="Z5583">
        <v>19.98</v>
      </c>
      <c r="AA5583">
        <v>1</v>
      </c>
      <c r="AB5583">
        <v>0</v>
      </c>
      <c r="AC5583" s="4">
        <v>8.5914000000000019</v>
      </c>
    </row>
    <row r="5584" spans="1:29" x14ac:dyDescent="0.25">
      <c r="A5584" s="2">
        <v>5583</v>
      </c>
      <c r="B5584" t="s">
        <v>8658</v>
      </c>
      <c r="C5584" s="3">
        <v>42499</v>
      </c>
      <c r="D5584" s="3">
        <v>42503</v>
      </c>
      <c r="E5584" t="s">
        <v>25</v>
      </c>
      <c r="F5584">
        <f>VLOOKUP(E5584,SHIPMODE,2,FALSE)</f>
        <v>2</v>
      </c>
      <c r="G5584" t="s">
        <v>3283</v>
      </c>
      <c r="H5584" t="s">
        <v>155</v>
      </c>
      <c r="I5584" t="s">
        <v>52</v>
      </c>
      <c r="J5584">
        <f>VLOOKUP(I5584,segmentID,2,FALSE)</f>
        <v>3</v>
      </c>
      <c r="K5584" t="s">
        <v>3255</v>
      </c>
      <c r="L5584">
        <f>VLOOKUP(K5584,country2,2,FALSE)</f>
        <v>1</v>
      </c>
      <c r="M5584" t="s">
        <v>138</v>
      </c>
      <c r="N5584">
        <f>VLOOKUP(Orders!M5584,city2,2,FALSE)</f>
        <v>21</v>
      </c>
      <c r="O5584" t="s">
        <v>139</v>
      </c>
      <c r="P5584">
        <f>VLOOKUP(O5584,state2,2,FALSE)</f>
        <v>16</v>
      </c>
      <c r="Q5584">
        <v>10024</v>
      </c>
      <c r="R5584" t="s">
        <v>79</v>
      </c>
      <c r="S5584">
        <f>VLOOKUP(R5584,region2,2,FALSE)</f>
        <v>4</v>
      </c>
      <c r="T5584" t="s">
        <v>4988</v>
      </c>
      <c r="U5584" t="s">
        <v>22</v>
      </c>
      <c r="V5584">
        <f>VLOOKUP(U5584,category2,2,FALSE)</f>
        <v>2</v>
      </c>
      <c r="W5584" t="s">
        <v>3229</v>
      </c>
      <c r="X5584">
        <f>VLOOKUP(W5584,subcat2,3,FALSE)</f>
        <v>7</v>
      </c>
      <c r="Y5584" t="s">
        <v>2729</v>
      </c>
      <c r="Z5584">
        <v>8</v>
      </c>
      <c r="AA5584">
        <v>5</v>
      </c>
      <c r="AB5584">
        <v>0</v>
      </c>
      <c r="AC5584" s="4">
        <v>3.4400000000000008</v>
      </c>
    </row>
    <row r="5585" spans="1:29" x14ac:dyDescent="0.25">
      <c r="A5585" s="2">
        <v>5584</v>
      </c>
      <c r="B5585" t="s">
        <v>6469</v>
      </c>
      <c r="C5585" s="3">
        <v>41988</v>
      </c>
      <c r="D5585" s="3">
        <v>41992</v>
      </c>
      <c r="E5585" t="s">
        <v>7</v>
      </c>
      <c r="F5585">
        <f>VLOOKUP(E5585,SHIPMODE,2,FALSE)</f>
        <v>1</v>
      </c>
      <c r="G5585" t="s">
        <v>3378</v>
      </c>
      <c r="H5585" t="s">
        <v>512</v>
      </c>
      <c r="I5585" t="s">
        <v>9</v>
      </c>
      <c r="J5585">
        <f>VLOOKUP(I5585,segmentID,2,FALSE)</f>
        <v>1</v>
      </c>
      <c r="K5585" t="s">
        <v>3255</v>
      </c>
      <c r="L5585">
        <f>VLOOKUP(K5585,country2,2,FALSE)</f>
        <v>1</v>
      </c>
      <c r="M5585" t="s">
        <v>466</v>
      </c>
      <c r="N5585">
        <f>VLOOKUP(Orders!M5585,city2,2,FALSE)</f>
        <v>71</v>
      </c>
      <c r="O5585" t="s">
        <v>20</v>
      </c>
      <c r="P5585">
        <f>VLOOKUP(O5585,state2,2,FALSE)</f>
        <v>2</v>
      </c>
      <c r="Q5585">
        <v>92037</v>
      </c>
      <c r="R5585" t="s">
        <v>21</v>
      </c>
      <c r="S5585">
        <f>VLOOKUP(R5585,region2,2,FALSE)</f>
        <v>2</v>
      </c>
      <c r="T5585" t="s">
        <v>5461</v>
      </c>
      <c r="U5585" t="s">
        <v>13</v>
      </c>
      <c r="V5585">
        <f>VLOOKUP(U5585,category2,2,FALSE)</f>
        <v>1</v>
      </c>
      <c r="W5585" t="s">
        <v>3228</v>
      </c>
      <c r="X5585">
        <f>VLOOKUP(W5585,subcat2,3,FALSE)</f>
        <v>6</v>
      </c>
      <c r="Y5585" t="s">
        <v>2966</v>
      </c>
      <c r="Z5585">
        <v>6.16</v>
      </c>
      <c r="AA5585">
        <v>2</v>
      </c>
      <c r="AB5585">
        <v>0</v>
      </c>
      <c r="AC5585" s="4">
        <v>1.9711999999999996</v>
      </c>
    </row>
    <row r="5586" spans="1:29" x14ac:dyDescent="0.25">
      <c r="A5586" s="2">
        <v>5585</v>
      </c>
      <c r="B5586" t="s">
        <v>10189</v>
      </c>
      <c r="C5586" s="3">
        <v>43069</v>
      </c>
      <c r="D5586" s="3">
        <v>43073</v>
      </c>
      <c r="E5586" t="s">
        <v>25</v>
      </c>
      <c r="F5586">
        <f>VLOOKUP(E5586,SHIPMODE,2,FALSE)</f>
        <v>2</v>
      </c>
      <c r="G5586" t="s">
        <v>3418</v>
      </c>
      <c r="H5586" t="s">
        <v>672</v>
      </c>
      <c r="I5586" t="s">
        <v>52</v>
      </c>
      <c r="J5586">
        <f>VLOOKUP(I5586,segmentID,2,FALSE)</f>
        <v>3</v>
      </c>
      <c r="K5586" t="s">
        <v>3255</v>
      </c>
      <c r="L5586">
        <f>VLOOKUP(K5586,country2,2,FALSE)</f>
        <v>1</v>
      </c>
      <c r="M5586" t="s">
        <v>138</v>
      </c>
      <c r="N5586">
        <f>VLOOKUP(Orders!M5586,city2,2,FALSE)</f>
        <v>21</v>
      </c>
      <c r="O5586" t="s">
        <v>139</v>
      </c>
      <c r="P5586">
        <f>VLOOKUP(O5586,state2,2,FALSE)</f>
        <v>16</v>
      </c>
      <c r="Q5586">
        <v>10011</v>
      </c>
      <c r="R5586" t="s">
        <v>79</v>
      </c>
      <c r="S5586">
        <f>VLOOKUP(R5586,region2,2,FALSE)</f>
        <v>4</v>
      </c>
      <c r="T5586" t="s">
        <v>5809</v>
      </c>
      <c r="U5586" t="s">
        <v>22</v>
      </c>
      <c r="V5586">
        <f>VLOOKUP(U5586,category2,2,FALSE)</f>
        <v>2</v>
      </c>
      <c r="W5586" t="s">
        <v>3227</v>
      </c>
      <c r="X5586">
        <f>VLOOKUP(W5586,subcat2,3,FALSE)</f>
        <v>5</v>
      </c>
      <c r="Y5586" t="s">
        <v>1578</v>
      </c>
      <c r="Z5586">
        <v>83.56</v>
      </c>
      <c r="AA5586">
        <v>4</v>
      </c>
      <c r="AB5586">
        <v>0</v>
      </c>
      <c r="AC5586" s="4">
        <v>1.6711999999999989</v>
      </c>
    </row>
    <row r="5587" spans="1:29" x14ac:dyDescent="0.25">
      <c r="A5587" s="2">
        <v>5586</v>
      </c>
      <c r="B5587" t="s">
        <v>10189</v>
      </c>
      <c r="C5587" s="3">
        <v>43069</v>
      </c>
      <c r="D5587" s="3">
        <v>43073</v>
      </c>
      <c r="E5587" t="s">
        <v>25</v>
      </c>
      <c r="F5587">
        <f>VLOOKUP(E5587,SHIPMODE,2,FALSE)</f>
        <v>2</v>
      </c>
      <c r="G5587" t="s">
        <v>3418</v>
      </c>
      <c r="H5587" t="s">
        <v>672</v>
      </c>
      <c r="I5587" t="s">
        <v>52</v>
      </c>
      <c r="J5587">
        <f>VLOOKUP(I5587,segmentID,2,FALSE)</f>
        <v>3</v>
      </c>
      <c r="K5587" t="s">
        <v>3255</v>
      </c>
      <c r="L5587">
        <f>VLOOKUP(K5587,country2,2,FALSE)</f>
        <v>1</v>
      </c>
      <c r="M5587" t="s">
        <v>138</v>
      </c>
      <c r="N5587">
        <f>VLOOKUP(Orders!M5587,city2,2,FALSE)</f>
        <v>21</v>
      </c>
      <c r="O5587" t="s">
        <v>139</v>
      </c>
      <c r="P5587">
        <f>VLOOKUP(O5587,state2,2,FALSE)</f>
        <v>16</v>
      </c>
      <c r="Q5587">
        <v>10011</v>
      </c>
      <c r="R5587" t="s">
        <v>79</v>
      </c>
      <c r="S5587">
        <f>VLOOKUP(R5587,region2,2,FALSE)</f>
        <v>4</v>
      </c>
      <c r="T5587" t="s">
        <v>5810</v>
      </c>
      <c r="U5587" t="s">
        <v>35</v>
      </c>
      <c r="V5587">
        <f>VLOOKUP(U5587,category2,2,FALSE)</f>
        <v>3</v>
      </c>
      <c r="W5587" t="s">
        <v>3230</v>
      </c>
      <c r="X5587">
        <f>VLOOKUP(W5587,subcat2,3,FALSE)</f>
        <v>8</v>
      </c>
      <c r="Y5587" t="s">
        <v>1880</v>
      </c>
      <c r="Z5587">
        <v>546.06000000000006</v>
      </c>
      <c r="AA5587">
        <v>3</v>
      </c>
      <c r="AB5587">
        <v>0</v>
      </c>
      <c r="AC5587" s="4">
        <v>163.81799999999998</v>
      </c>
    </row>
    <row r="5588" spans="1:29" x14ac:dyDescent="0.25">
      <c r="A5588" s="2">
        <v>5587</v>
      </c>
      <c r="B5588" t="s">
        <v>10189</v>
      </c>
      <c r="C5588" s="3">
        <v>43069</v>
      </c>
      <c r="D5588" s="3">
        <v>43073</v>
      </c>
      <c r="E5588" t="s">
        <v>25</v>
      </c>
      <c r="F5588">
        <f>VLOOKUP(E5588,SHIPMODE,2,FALSE)</f>
        <v>2</v>
      </c>
      <c r="G5588" t="s">
        <v>3418</v>
      </c>
      <c r="H5588" t="s">
        <v>672</v>
      </c>
      <c r="I5588" t="s">
        <v>52</v>
      </c>
      <c r="J5588">
        <f>VLOOKUP(I5588,segmentID,2,FALSE)</f>
        <v>3</v>
      </c>
      <c r="K5588" t="s">
        <v>3255</v>
      </c>
      <c r="L5588">
        <f>VLOOKUP(K5588,country2,2,FALSE)</f>
        <v>1</v>
      </c>
      <c r="M5588" t="s">
        <v>138</v>
      </c>
      <c r="N5588">
        <f>VLOOKUP(Orders!M5588,city2,2,FALSE)</f>
        <v>21</v>
      </c>
      <c r="O5588" t="s">
        <v>139</v>
      </c>
      <c r="P5588">
        <f>VLOOKUP(O5588,state2,2,FALSE)</f>
        <v>16</v>
      </c>
      <c r="Q5588">
        <v>10011</v>
      </c>
      <c r="R5588" t="s">
        <v>79</v>
      </c>
      <c r="S5588">
        <f>VLOOKUP(R5588,region2,2,FALSE)</f>
        <v>4</v>
      </c>
      <c r="T5588" t="s">
        <v>4536</v>
      </c>
      <c r="U5588" t="s">
        <v>22</v>
      </c>
      <c r="V5588">
        <f>VLOOKUP(U5588,category2,2,FALSE)</f>
        <v>2</v>
      </c>
      <c r="W5588" t="s">
        <v>3227</v>
      </c>
      <c r="X5588">
        <f>VLOOKUP(W5588,subcat2,3,FALSE)</f>
        <v>5</v>
      </c>
      <c r="Y5588" t="s">
        <v>338</v>
      </c>
      <c r="Z5588">
        <v>269.49</v>
      </c>
      <c r="AA5588">
        <v>3</v>
      </c>
      <c r="AB5588">
        <v>0</v>
      </c>
      <c r="AC5588" s="4">
        <v>5.3897999999999939</v>
      </c>
    </row>
    <row r="5589" spans="1:29" x14ac:dyDescent="0.25">
      <c r="A5589" s="2">
        <v>5588</v>
      </c>
      <c r="B5589" t="s">
        <v>7465</v>
      </c>
      <c r="C5589" s="3">
        <v>42082</v>
      </c>
      <c r="D5589" s="3">
        <v>42083</v>
      </c>
      <c r="E5589" t="s">
        <v>97</v>
      </c>
      <c r="F5589">
        <f>VLOOKUP(E5589,SHIPMODE,2,FALSE)</f>
        <v>3</v>
      </c>
      <c r="G5589" t="s">
        <v>3570</v>
      </c>
      <c r="H5589" t="s">
        <v>1214</v>
      </c>
      <c r="I5589" t="s">
        <v>9</v>
      </c>
      <c r="J5589">
        <f>VLOOKUP(I5589,segmentID,2,FALSE)</f>
        <v>1</v>
      </c>
      <c r="K5589" t="s">
        <v>3255</v>
      </c>
      <c r="L5589">
        <f>VLOOKUP(K5589,country2,2,FALSE)</f>
        <v>1</v>
      </c>
      <c r="M5589" t="s">
        <v>1152</v>
      </c>
      <c r="N5589">
        <f>VLOOKUP(Orders!M5589,city2,2,FALSE)</f>
        <v>153</v>
      </c>
      <c r="O5589" t="s">
        <v>20</v>
      </c>
      <c r="P5589">
        <f>VLOOKUP(O5589,state2,2,FALSE)</f>
        <v>2</v>
      </c>
      <c r="Q5589">
        <v>93534</v>
      </c>
      <c r="R5589" t="s">
        <v>21</v>
      </c>
      <c r="S5589">
        <f>VLOOKUP(R5589,region2,2,FALSE)</f>
        <v>2</v>
      </c>
      <c r="T5589" t="s">
        <v>4932</v>
      </c>
      <c r="U5589" t="s">
        <v>22</v>
      </c>
      <c r="V5589">
        <f>VLOOKUP(U5589,category2,2,FALSE)</f>
        <v>2</v>
      </c>
      <c r="W5589" t="s">
        <v>3234</v>
      </c>
      <c r="X5589">
        <f>VLOOKUP(W5589,subcat2,3,FALSE)</f>
        <v>14</v>
      </c>
      <c r="Y5589" t="s">
        <v>531</v>
      </c>
      <c r="Z5589">
        <v>10.9</v>
      </c>
      <c r="AA5589">
        <v>5</v>
      </c>
      <c r="AB5589">
        <v>0</v>
      </c>
      <c r="AC5589" s="4">
        <v>3.5970000000000004</v>
      </c>
    </row>
    <row r="5590" spans="1:29" x14ac:dyDescent="0.25">
      <c r="A5590" s="2">
        <v>5589</v>
      </c>
      <c r="B5590" t="s">
        <v>6470</v>
      </c>
      <c r="C5590" s="3">
        <v>41839</v>
      </c>
      <c r="D5590" s="3">
        <v>41844</v>
      </c>
      <c r="E5590" t="s">
        <v>25</v>
      </c>
      <c r="F5590">
        <f>VLOOKUP(E5590,SHIPMODE,2,FALSE)</f>
        <v>2</v>
      </c>
      <c r="G5590" t="s">
        <v>3925</v>
      </c>
      <c r="H5590" t="s">
        <v>2521</v>
      </c>
      <c r="I5590" t="s">
        <v>52</v>
      </c>
      <c r="J5590">
        <f>VLOOKUP(I5590,segmentID,2,FALSE)</f>
        <v>3</v>
      </c>
      <c r="K5590" t="s">
        <v>3255</v>
      </c>
      <c r="L5590">
        <f>VLOOKUP(K5590,country2,2,FALSE)</f>
        <v>1</v>
      </c>
      <c r="M5590" t="s">
        <v>836</v>
      </c>
      <c r="N5590">
        <f>VLOOKUP(Orders!M5590,city2,2,FALSE)</f>
        <v>121</v>
      </c>
      <c r="O5590" t="s">
        <v>837</v>
      </c>
      <c r="P5590">
        <f>VLOOKUP(O5590,state2,2,FALSE)</f>
        <v>38</v>
      </c>
      <c r="Q5590">
        <v>59405</v>
      </c>
      <c r="R5590" t="s">
        <v>21</v>
      </c>
      <c r="S5590">
        <f>VLOOKUP(R5590,region2,2,FALSE)</f>
        <v>2</v>
      </c>
      <c r="T5590" t="s">
        <v>4822</v>
      </c>
      <c r="U5590" t="s">
        <v>22</v>
      </c>
      <c r="V5590">
        <f>VLOOKUP(U5590,category2,2,FALSE)</f>
        <v>2</v>
      </c>
      <c r="W5590" t="s">
        <v>3231</v>
      </c>
      <c r="X5590">
        <f>VLOOKUP(W5590,subcat2,3,FALSE)</f>
        <v>9</v>
      </c>
      <c r="Y5590" t="s">
        <v>152</v>
      </c>
      <c r="Z5590">
        <v>6.0960000000000001</v>
      </c>
      <c r="AA5590">
        <v>2</v>
      </c>
      <c r="AB5590">
        <v>0.2</v>
      </c>
      <c r="AC5590" s="4">
        <v>2.2098</v>
      </c>
    </row>
    <row r="5591" spans="1:29" x14ac:dyDescent="0.25">
      <c r="A5591" s="2">
        <v>5590</v>
      </c>
      <c r="B5591" t="s">
        <v>8659</v>
      </c>
      <c r="C5591" s="3">
        <v>42712</v>
      </c>
      <c r="D5591" s="3">
        <v>42715</v>
      </c>
      <c r="E5591" t="s">
        <v>7</v>
      </c>
      <c r="F5591">
        <f>VLOOKUP(E5591,SHIPMODE,2,FALSE)</f>
        <v>1</v>
      </c>
      <c r="G5591" t="s">
        <v>3395</v>
      </c>
      <c r="H5591" t="s">
        <v>588</v>
      </c>
      <c r="I5591" t="s">
        <v>9</v>
      </c>
      <c r="J5591">
        <f>VLOOKUP(I5591,segmentID,2,FALSE)</f>
        <v>1</v>
      </c>
      <c r="K5591" t="s">
        <v>3255</v>
      </c>
      <c r="L5591">
        <f>VLOOKUP(K5591,country2,2,FALSE)</f>
        <v>1</v>
      </c>
      <c r="M5591" t="s">
        <v>67</v>
      </c>
      <c r="N5591">
        <f>VLOOKUP(Orders!M5591,city2,2,FALSE)</f>
        <v>9</v>
      </c>
      <c r="O5591" t="s">
        <v>20</v>
      </c>
      <c r="P5591">
        <f>VLOOKUP(O5591,state2,2,FALSE)</f>
        <v>2</v>
      </c>
      <c r="Q5591">
        <v>94110</v>
      </c>
      <c r="R5591" t="s">
        <v>21</v>
      </c>
      <c r="S5591">
        <f>VLOOKUP(R5591,region2,2,FALSE)</f>
        <v>2</v>
      </c>
      <c r="T5591" t="s">
        <v>4185</v>
      </c>
      <c r="U5591" t="s">
        <v>22</v>
      </c>
      <c r="V5591">
        <f>VLOOKUP(U5591,category2,2,FALSE)</f>
        <v>2</v>
      </c>
      <c r="W5591" t="s">
        <v>3227</v>
      </c>
      <c r="X5591">
        <f>VLOOKUP(W5591,subcat2,3,FALSE)</f>
        <v>5</v>
      </c>
      <c r="Y5591" t="s">
        <v>315</v>
      </c>
      <c r="Z5591">
        <v>34.049999999999997</v>
      </c>
      <c r="AA5591">
        <v>3</v>
      </c>
      <c r="AB5591">
        <v>0</v>
      </c>
      <c r="AC5591" s="4">
        <v>9.5340000000000025</v>
      </c>
    </row>
    <row r="5592" spans="1:29" x14ac:dyDescent="0.25">
      <c r="A5592" s="2">
        <v>5591</v>
      </c>
      <c r="B5592" t="s">
        <v>8659</v>
      </c>
      <c r="C5592" s="3">
        <v>42712</v>
      </c>
      <c r="D5592" s="3">
        <v>42715</v>
      </c>
      <c r="E5592" t="s">
        <v>7</v>
      </c>
      <c r="F5592">
        <f>VLOOKUP(E5592,SHIPMODE,2,FALSE)</f>
        <v>1</v>
      </c>
      <c r="G5592" t="s">
        <v>3395</v>
      </c>
      <c r="H5592" t="s">
        <v>588</v>
      </c>
      <c r="I5592" t="s">
        <v>9</v>
      </c>
      <c r="J5592">
        <f>VLOOKUP(I5592,segmentID,2,FALSE)</f>
        <v>1</v>
      </c>
      <c r="K5592" t="s">
        <v>3255</v>
      </c>
      <c r="L5592">
        <f>VLOOKUP(K5592,country2,2,FALSE)</f>
        <v>1</v>
      </c>
      <c r="M5592" t="s">
        <v>67</v>
      </c>
      <c r="N5592">
        <f>VLOOKUP(Orders!M5592,city2,2,FALSE)</f>
        <v>9</v>
      </c>
      <c r="O5592" t="s">
        <v>20</v>
      </c>
      <c r="P5592">
        <f>VLOOKUP(O5592,state2,2,FALSE)</f>
        <v>2</v>
      </c>
      <c r="Q5592">
        <v>94110</v>
      </c>
      <c r="R5592" t="s">
        <v>21</v>
      </c>
      <c r="S5592">
        <f>VLOOKUP(R5592,region2,2,FALSE)</f>
        <v>2</v>
      </c>
      <c r="T5592" t="s">
        <v>4808</v>
      </c>
      <c r="U5592" t="s">
        <v>22</v>
      </c>
      <c r="V5592">
        <f>VLOOKUP(U5592,category2,2,FALSE)</f>
        <v>2</v>
      </c>
      <c r="W5592" t="s">
        <v>3227</v>
      </c>
      <c r="X5592">
        <f>VLOOKUP(W5592,subcat2,3,FALSE)</f>
        <v>5</v>
      </c>
      <c r="Y5592" t="s">
        <v>2282</v>
      </c>
      <c r="Z5592">
        <v>352.38</v>
      </c>
      <c r="AA5592">
        <v>2</v>
      </c>
      <c r="AB5592">
        <v>0</v>
      </c>
      <c r="AC5592" s="4">
        <v>81.047399999999982</v>
      </c>
    </row>
    <row r="5593" spans="1:29" x14ac:dyDescent="0.25">
      <c r="A5593" s="2">
        <v>5592</v>
      </c>
      <c r="B5593" t="s">
        <v>6471</v>
      </c>
      <c r="C5593" s="3">
        <v>41925</v>
      </c>
      <c r="D5593" s="3">
        <v>41930</v>
      </c>
      <c r="E5593" t="s">
        <v>7</v>
      </c>
      <c r="F5593">
        <f>VLOOKUP(E5593,SHIPMODE,2,FALSE)</f>
        <v>1</v>
      </c>
      <c r="G5593" t="s">
        <v>3759</v>
      </c>
      <c r="H5593" t="s">
        <v>1848</v>
      </c>
      <c r="I5593" t="s">
        <v>18</v>
      </c>
      <c r="J5593">
        <f>VLOOKUP(I5593,segmentID,2,FALSE)</f>
        <v>2</v>
      </c>
      <c r="K5593" t="s">
        <v>3255</v>
      </c>
      <c r="L5593">
        <f>VLOOKUP(K5593,country2,2,FALSE)</f>
        <v>1</v>
      </c>
      <c r="M5593" t="s">
        <v>544</v>
      </c>
      <c r="N5593">
        <f>VLOOKUP(Orders!M5593,city2,2,FALSE)</f>
        <v>81</v>
      </c>
      <c r="O5593" t="s">
        <v>389</v>
      </c>
      <c r="P5593">
        <f>VLOOKUP(O5593,state2,2,FALSE)</f>
        <v>31</v>
      </c>
      <c r="Q5593">
        <v>8701</v>
      </c>
      <c r="R5593" t="s">
        <v>79</v>
      </c>
      <c r="S5593">
        <f>VLOOKUP(R5593,region2,2,FALSE)</f>
        <v>4</v>
      </c>
      <c r="T5593" t="s">
        <v>4899</v>
      </c>
      <c r="U5593" t="s">
        <v>13</v>
      </c>
      <c r="V5593">
        <f>VLOOKUP(U5593,category2,2,FALSE)</f>
        <v>1</v>
      </c>
      <c r="W5593" t="s">
        <v>3226</v>
      </c>
      <c r="X5593">
        <f>VLOOKUP(W5593,subcat2,3,FALSE)</f>
        <v>2</v>
      </c>
      <c r="Y5593" t="s">
        <v>2518</v>
      </c>
      <c r="Z5593">
        <v>245.98</v>
      </c>
      <c r="AA5593">
        <v>2</v>
      </c>
      <c r="AB5593">
        <v>0</v>
      </c>
      <c r="AC5593" s="4">
        <v>27.057799999999986</v>
      </c>
    </row>
    <row r="5594" spans="1:29" x14ac:dyDescent="0.25">
      <c r="A5594" s="2">
        <v>5593</v>
      </c>
      <c r="B5594" t="s">
        <v>6471</v>
      </c>
      <c r="C5594" s="3">
        <v>41925</v>
      </c>
      <c r="D5594" s="3">
        <v>41930</v>
      </c>
      <c r="E5594" t="s">
        <v>7</v>
      </c>
      <c r="F5594">
        <f>VLOOKUP(E5594,SHIPMODE,2,FALSE)</f>
        <v>1</v>
      </c>
      <c r="G5594" t="s">
        <v>3759</v>
      </c>
      <c r="H5594" t="s">
        <v>1848</v>
      </c>
      <c r="I5594" t="s">
        <v>18</v>
      </c>
      <c r="J5594">
        <f>VLOOKUP(I5594,segmentID,2,FALSE)</f>
        <v>2</v>
      </c>
      <c r="K5594" t="s">
        <v>3255</v>
      </c>
      <c r="L5594">
        <f>VLOOKUP(K5594,country2,2,FALSE)</f>
        <v>1</v>
      </c>
      <c r="M5594" t="s">
        <v>544</v>
      </c>
      <c r="N5594">
        <f>VLOOKUP(Orders!M5594,city2,2,FALSE)</f>
        <v>81</v>
      </c>
      <c r="O5594" t="s">
        <v>389</v>
      </c>
      <c r="P5594">
        <f>VLOOKUP(O5594,state2,2,FALSE)</f>
        <v>31</v>
      </c>
      <c r="Q5594">
        <v>8701</v>
      </c>
      <c r="R5594" t="s">
        <v>79</v>
      </c>
      <c r="S5594">
        <f>VLOOKUP(R5594,region2,2,FALSE)</f>
        <v>4</v>
      </c>
      <c r="T5594" t="s">
        <v>4202</v>
      </c>
      <c r="U5594" t="s">
        <v>22</v>
      </c>
      <c r="V5594">
        <f>VLOOKUP(U5594,category2,2,FALSE)</f>
        <v>2</v>
      </c>
      <c r="W5594" t="s">
        <v>3231</v>
      </c>
      <c r="X5594">
        <f>VLOOKUP(W5594,subcat2,3,FALSE)</f>
        <v>9</v>
      </c>
      <c r="Y5594" t="s">
        <v>863</v>
      </c>
      <c r="Z5594">
        <v>18.940000000000001</v>
      </c>
      <c r="AA5594">
        <v>1</v>
      </c>
      <c r="AB5594">
        <v>0</v>
      </c>
      <c r="AC5594" s="4">
        <v>9.4700000000000006</v>
      </c>
    </row>
    <row r="5595" spans="1:29" x14ac:dyDescent="0.25">
      <c r="A5595" s="2">
        <v>5594</v>
      </c>
      <c r="B5595" t="s">
        <v>10190</v>
      </c>
      <c r="C5595" s="3">
        <v>43058</v>
      </c>
      <c r="D5595" s="3">
        <v>43064</v>
      </c>
      <c r="E5595" t="s">
        <v>25</v>
      </c>
      <c r="F5595">
        <f>VLOOKUP(E5595,SHIPMODE,2,FALSE)</f>
        <v>2</v>
      </c>
      <c r="G5595" t="s">
        <v>3626</v>
      </c>
      <c r="H5595" t="s">
        <v>1381</v>
      </c>
      <c r="I5595" t="s">
        <v>9</v>
      </c>
      <c r="J5595">
        <f>VLOOKUP(I5595,segmentID,2,FALSE)</f>
        <v>1</v>
      </c>
      <c r="K5595" t="s">
        <v>3255</v>
      </c>
      <c r="L5595">
        <f>VLOOKUP(K5595,country2,2,FALSE)</f>
        <v>1</v>
      </c>
      <c r="M5595" t="s">
        <v>1023</v>
      </c>
      <c r="N5595">
        <f>VLOOKUP(Orders!M5595,city2,2,FALSE)</f>
        <v>139</v>
      </c>
      <c r="O5595" t="s">
        <v>249</v>
      </c>
      <c r="P5595">
        <f>VLOOKUP(O5595,state2,2,FALSE)</f>
        <v>25</v>
      </c>
      <c r="Q5595">
        <v>44105</v>
      </c>
      <c r="R5595" t="s">
        <v>79</v>
      </c>
      <c r="S5595">
        <f>VLOOKUP(R5595,region2,2,FALSE)</f>
        <v>4</v>
      </c>
      <c r="T5595" t="s">
        <v>4787</v>
      </c>
      <c r="U5595" t="s">
        <v>22</v>
      </c>
      <c r="V5595">
        <f>VLOOKUP(U5595,category2,2,FALSE)</f>
        <v>2</v>
      </c>
      <c r="W5595" t="s">
        <v>3231</v>
      </c>
      <c r="X5595">
        <f>VLOOKUP(W5595,subcat2,3,FALSE)</f>
        <v>9</v>
      </c>
      <c r="Y5595" t="s">
        <v>961</v>
      </c>
      <c r="Z5595">
        <v>59.913000000000011</v>
      </c>
      <c r="AA5595">
        <v>7</v>
      </c>
      <c r="AB5595">
        <v>0.7</v>
      </c>
      <c r="AC5595" s="4">
        <v>-45.933299999999988</v>
      </c>
    </row>
    <row r="5596" spans="1:29" x14ac:dyDescent="0.25">
      <c r="A5596" s="2">
        <v>5595</v>
      </c>
      <c r="B5596" t="s">
        <v>10191</v>
      </c>
      <c r="C5596" s="3">
        <v>43002</v>
      </c>
      <c r="D5596" s="3">
        <v>43002</v>
      </c>
      <c r="E5596" t="s">
        <v>625</v>
      </c>
      <c r="F5596">
        <f>VLOOKUP(E5596,SHIPMODE,2,FALSE)</f>
        <v>4</v>
      </c>
      <c r="G5596" t="s">
        <v>3417</v>
      </c>
      <c r="H5596" t="s">
        <v>669</v>
      </c>
      <c r="I5596" t="s">
        <v>18</v>
      </c>
      <c r="J5596">
        <f>VLOOKUP(I5596,segmentID,2,FALSE)</f>
        <v>2</v>
      </c>
      <c r="K5596" t="s">
        <v>3255</v>
      </c>
      <c r="L5596">
        <f>VLOOKUP(K5596,country2,2,FALSE)</f>
        <v>1</v>
      </c>
      <c r="M5596" t="s">
        <v>710</v>
      </c>
      <c r="N5596">
        <f>VLOOKUP(Orders!M5596,city2,2,FALSE)</f>
        <v>105</v>
      </c>
      <c r="O5596" t="s">
        <v>601</v>
      </c>
      <c r="P5596">
        <f>VLOOKUP(O5596,state2,2,FALSE)</f>
        <v>32</v>
      </c>
      <c r="Q5596">
        <v>1841</v>
      </c>
      <c r="R5596" t="s">
        <v>79</v>
      </c>
      <c r="S5596">
        <f>VLOOKUP(R5596,region2,2,FALSE)</f>
        <v>4</v>
      </c>
      <c r="T5596" t="s">
        <v>4569</v>
      </c>
      <c r="U5596" t="s">
        <v>35</v>
      </c>
      <c r="V5596">
        <f>VLOOKUP(U5596,category2,2,FALSE)</f>
        <v>3</v>
      </c>
      <c r="W5596" t="s">
        <v>3230</v>
      </c>
      <c r="X5596">
        <f>VLOOKUP(W5596,subcat2,3,FALSE)</f>
        <v>8</v>
      </c>
      <c r="Y5596" t="s">
        <v>1957</v>
      </c>
      <c r="Z5596">
        <v>391.98</v>
      </c>
      <c r="AA5596">
        <v>2</v>
      </c>
      <c r="AB5596">
        <v>0</v>
      </c>
      <c r="AC5596" s="4">
        <v>109.75440000000003</v>
      </c>
    </row>
    <row r="5597" spans="1:29" x14ac:dyDescent="0.25">
      <c r="A5597" s="2">
        <v>5596</v>
      </c>
      <c r="B5597" t="s">
        <v>10191</v>
      </c>
      <c r="C5597" s="3">
        <v>43002</v>
      </c>
      <c r="D5597" s="3">
        <v>43002</v>
      </c>
      <c r="E5597" t="s">
        <v>625</v>
      </c>
      <c r="F5597">
        <f>VLOOKUP(E5597,SHIPMODE,2,FALSE)</f>
        <v>4</v>
      </c>
      <c r="G5597" t="s">
        <v>3417</v>
      </c>
      <c r="H5597" t="s">
        <v>669</v>
      </c>
      <c r="I5597" t="s">
        <v>18</v>
      </c>
      <c r="J5597">
        <f>VLOOKUP(I5597,segmentID,2,FALSE)</f>
        <v>2</v>
      </c>
      <c r="K5597" t="s">
        <v>3255</v>
      </c>
      <c r="L5597">
        <f>VLOOKUP(K5597,country2,2,FALSE)</f>
        <v>1</v>
      </c>
      <c r="M5597" t="s">
        <v>710</v>
      </c>
      <c r="N5597">
        <f>VLOOKUP(Orders!M5597,city2,2,FALSE)</f>
        <v>105</v>
      </c>
      <c r="O5597" t="s">
        <v>601</v>
      </c>
      <c r="P5597">
        <f>VLOOKUP(O5597,state2,2,FALSE)</f>
        <v>32</v>
      </c>
      <c r="Q5597">
        <v>1841</v>
      </c>
      <c r="R5597" t="s">
        <v>79</v>
      </c>
      <c r="S5597">
        <f>VLOOKUP(R5597,region2,2,FALSE)</f>
        <v>4</v>
      </c>
      <c r="T5597" t="s">
        <v>5360</v>
      </c>
      <c r="U5597" t="s">
        <v>35</v>
      </c>
      <c r="V5597">
        <f>VLOOKUP(U5597,category2,2,FALSE)</f>
        <v>3</v>
      </c>
      <c r="W5597" t="s">
        <v>3230</v>
      </c>
      <c r="X5597">
        <f>VLOOKUP(W5597,subcat2,3,FALSE)</f>
        <v>8</v>
      </c>
      <c r="Y5597" t="s">
        <v>911</v>
      </c>
      <c r="Z5597">
        <v>437.84999999999997</v>
      </c>
      <c r="AA5597">
        <v>3</v>
      </c>
      <c r="AB5597">
        <v>0</v>
      </c>
      <c r="AC5597" s="4">
        <v>131.35499999999996</v>
      </c>
    </row>
    <row r="5598" spans="1:29" x14ac:dyDescent="0.25">
      <c r="A5598" s="2">
        <v>5597</v>
      </c>
      <c r="B5598" t="s">
        <v>7466</v>
      </c>
      <c r="C5598" s="3">
        <v>42272</v>
      </c>
      <c r="D5598" s="3">
        <v>42276</v>
      </c>
      <c r="E5598" t="s">
        <v>25</v>
      </c>
      <c r="F5598">
        <f>VLOOKUP(E5598,SHIPMODE,2,FALSE)</f>
        <v>2</v>
      </c>
      <c r="G5598" t="s">
        <v>4022</v>
      </c>
      <c r="H5598" t="s">
        <v>2998</v>
      </c>
      <c r="I5598" t="s">
        <v>9</v>
      </c>
      <c r="J5598">
        <f>VLOOKUP(I5598,segmentID,2,FALSE)</f>
        <v>1</v>
      </c>
      <c r="K5598" t="s">
        <v>3255</v>
      </c>
      <c r="L5598">
        <f>VLOOKUP(K5598,country2,2,FALSE)</f>
        <v>1</v>
      </c>
      <c r="M5598" t="s">
        <v>43</v>
      </c>
      <c r="N5598">
        <f>VLOOKUP(Orders!M5598,city2,2,FALSE)</f>
        <v>4</v>
      </c>
      <c r="O5598" t="s">
        <v>1242</v>
      </c>
      <c r="P5598">
        <f>VLOOKUP(O5598,state2,2,FALSE)</f>
        <v>39</v>
      </c>
      <c r="Q5598">
        <v>3301</v>
      </c>
      <c r="R5598" t="s">
        <v>79</v>
      </c>
      <c r="S5598">
        <f>VLOOKUP(R5598,region2,2,FALSE)</f>
        <v>4</v>
      </c>
      <c r="T5598" t="s">
        <v>4251</v>
      </c>
      <c r="U5598" t="s">
        <v>22</v>
      </c>
      <c r="V5598">
        <f>VLOOKUP(U5598,category2,2,FALSE)</f>
        <v>2</v>
      </c>
      <c r="W5598" t="s">
        <v>3231</v>
      </c>
      <c r="X5598">
        <f>VLOOKUP(W5598,subcat2,3,FALSE)</f>
        <v>9</v>
      </c>
      <c r="Y5598" t="s">
        <v>1443</v>
      </c>
      <c r="Z5598">
        <v>68.62</v>
      </c>
      <c r="AA5598">
        <v>2</v>
      </c>
      <c r="AB5598">
        <v>0</v>
      </c>
      <c r="AC5598" s="4">
        <v>32.251400000000004</v>
      </c>
    </row>
    <row r="5599" spans="1:29" x14ac:dyDescent="0.25">
      <c r="A5599" s="2">
        <v>5598</v>
      </c>
      <c r="B5599" t="s">
        <v>10192</v>
      </c>
      <c r="C5599" s="3">
        <v>42779</v>
      </c>
      <c r="D5599" s="3">
        <v>42786</v>
      </c>
      <c r="E5599" t="s">
        <v>25</v>
      </c>
      <c r="F5599">
        <f>VLOOKUP(E5599,SHIPMODE,2,FALSE)</f>
        <v>2</v>
      </c>
      <c r="G5599" t="s">
        <v>3902</v>
      </c>
      <c r="H5599" t="s">
        <v>2430</v>
      </c>
      <c r="I5599" t="s">
        <v>9</v>
      </c>
      <c r="J5599">
        <f>VLOOKUP(I5599,segmentID,2,FALSE)</f>
        <v>1</v>
      </c>
      <c r="K5599" t="s">
        <v>3255</v>
      </c>
      <c r="L5599">
        <f>VLOOKUP(K5599,country2,2,FALSE)</f>
        <v>1</v>
      </c>
      <c r="M5599" t="s">
        <v>1940</v>
      </c>
      <c r="N5599">
        <f>VLOOKUP(Orders!M5599,city2,2,FALSE)</f>
        <v>249</v>
      </c>
      <c r="O5599" t="s">
        <v>1255</v>
      </c>
      <c r="P5599">
        <f>VLOOKUP(O5599,state2,2,FALSE)</f>
        <v>40</v>
      </c>
      <c r="Q5599">
        <v>21215</v>
      </c>
      <c r="R5599" t="s">
        <v>79</v>
      </c>
      <c r="S5599">
        <f>VLOOKUP(R5599,region2,2,FALSE)</f>
        <v>4</v>
      </c>
      <c r="T5599" t="s">
        <v>5143</v>
      </c>
      <c r="U5599" t="s">
        <v>22</v>
      </c>
      <c r="V5599">
        <f>VLOOKUP(U5599,category2,2,FALSE)</f>
        <v>2</v>
      </c>
      <c r="W5599" t="s">
        <v>3233</v>
      </c>
      <c r="X5599">
        <f>VLOOKUP(W5599,subcat2,3,FALSE)</f>
        <v>15</v>
      </c>
      <c r="Y5599" t="s">
        <v>3167</v>
      </c>
      <c r="Z5599">
        <v>25.02</v>
      </c>
      <c r="AA5599">
        <v>3</v>
      </c>
      <c r="AB5599">
        <v>0</v>
      </c>
      <c r="AC5599" s="4">
        <v>6.5052000000000003</v>
      </c>
    </row>
    <row r="5600" spans="1:29" x14ac:dyDescent="0.25">
      <c r="A5600" s="2">
        <v>5599</v>
      </c>
      <c r="B5600" t="s">
        <v>10192</v>
      </c>
      <c r="C5600" s="3">
        <v>42779</v>
      </c>
      <c r="D5600" s="3">
        <v>42786</v>
      </c>
      <c r="E5600" t="s">
        <v>25</v>
      </c>
      <c r="F5600">
        <f>VLOOKUP(E5600,SHIPMODE,2,FALSE)</f>
        <v>2</v>
      </c>
      <c r="G5600" t="s">
        <v>3902</v>
      </c>
      <c r="H5600" t="s">
        <v>2430</v>
      </c>
      <c r="I5600" t="s">
        <v>9</v>
      </c>
      <c r="J5600">
        <f>VLOOKUP(I5600,segmentID,2,FALSE)</f>
        <v>1</v>
      </c>
      <c r="K5600" t="s">
        <v>3255</v>
      </c>
      <c r="L5600">
        <f>VLOOKUP(K5600,country2,2,FALSE)</f>
        <v>1</v>
      </c>
      <c r="M5600" t="s">
        <v>1940</v>
      </c>
      <c r="N5600">
        <f>VLOOKUP(Orders!M5600,city2,2,FALSE)</f>
        <v>249</v>
      </c>
      <c r="O5600" t="s">
        <v>1255</v>
      </c>
      <c r="P5600">
        <f>VLOOKUP(O5600,state2,2,FALSE)</f>
        <v>40</v>
      </c>
      <c r="Q5600">
        <v>21215</v>
      </c>
      <c r="R5600" t="s">
        <v>79</v>
      </c>
      <c r="S5600">
        <f>VLOOKUP(R5600,region2,2,FALSE)</f>
        <v>4</v>
      </c>
      <c r="T5600" t="s">
        <v>5800</v>
      </c>
      <c r="U5600" t="s">
        <v>22</v>
      </c>
      <c r="V5600">
        <f>VLOOKUP(U5600,category2,2,FALSE)</f>
        <v>2</v>
      </c>
      <c r="W5600" t="s">
        <v>3229</v>
      </c>
      <c r="X5600">
        <f>VLOOKUP(W5600,subcat2,3,FALSE)</f>
        <v>7</v>
      </c>
      <c r="Y5600" t="s">
        <v>546</v>
      </c>
      <c r="Z5600">
        <v>10.709999999999999</v>
      </c>
      <c r="AA5600">
        <v>3</v>
      </c>
      <c r="AB5600">
        <v>0</v>
      </c>
      <c r="AC5600" s="4">
        <v>2.7845999999999997</v>
      </c>
    </row>
    <row r="5601" spans="1:29" x14ac:dyDescent="0.25">
      <c r="A5601" s="2">
        <v>5600</v>
      </c>
      <c r="B5601" t="s">
        <v>6472</v>
      </c>
      <c r="C5601" s="3">
        <v>41915</v>
      </c>
      <c r="D5601" s="3">
        <v>41915</v>
      </c>
      <c r="E5601" t="s">
        <v>625</v>
      </c>
      <c r="F5601">
        <f>VLOOKUP(E5601,SHIPMODE,2,FALSE)</f>
        <v>4</v>
      </c>
      <c r="G5601" t="s">
        <v>3412</v>
      </c>
      <c r="H5601" t="s">
        <v>654</v>
      </c>
      <c r="I5601" t="s">
        <v>9</v>
      </c>
      <c r="J5601">
        <f>VLOOKUP(I5601,segmentID,2,FALSE)</f>
        <v>1</v>
      </c>
      <c r="K5601" t="s">
        <v>3255</v>
      </c>
      <c r="L5601">
        <f>VLOOKUP(K5601,country2,2,FALSE)</f>
        <v>1</v>
      </c>
      <c r="M5601" t="s">
        <v>248</v>
      </c>
      <c r="N5601">
        <f>VLOOKUP(Orders!M5601,city2,2,FALSE)</f>
        <v>39</v>
      </c>
      <c r="O5601" t="s">
        <v>249</v>
      </c>
      <c r="P5601">
        <f>VLOOKUP(O5601,state2,2,FALSE)</f>
        <v>25</v>
      </c>
      <c r="Q5601">
        <v>43229</v>
      </c>
      <c r="R5601" t="s">
        <v>79</v>
      </c>
      <c r="S5601">
        <f>VLOOKUP(R5601,region2,2,FALSE)</f>
        <v>4</v>
      </c>
      <c r="T5601" t="s">
        <v>5811</v>
      </c>
      <c r="U5601" t="s">
        <v>22</v>
      </c>
      <c r="V5601">
        <f>VLOOKUP(U5601,category2,2,FALSE)</f>
        <v>2</v>
      </c>
      <c r="W5601" t="s">
        <v>3229</v>
      </c>
      <c r="X5601">
        <f>VLOOKUP(W5601,subcat2,3,FALSE)</f>
        <v>7</v>
      </c>
      <c r="Y5601" t="s">
        <v>1436</v>
      </c>
      <c r="Z5601">
        <v>55.984000000000009</v>
      </c>
      <c r="AA5601">
        <v>2</v>
      </c>
      <c r="AB5601">
        <v>0.2</v>
      </c>
      <c r="AC5601" s="4">
        <v>4.1987999999999985</v>
      </c>
    </row>
    <row r="5602" spans="1:29" x14ac:dyDescent="0.25">
      <c r="A5602" s="2">
        <v>5601</v>
      </c>
      <c r="B5602" t="s">
        <v>6472</v>
      </c>
      <c r="C5602" s="3">
        <v>41915</v>
      </c>
      <c r="D5602" s="3">
        <v>41915</v>
      </c>
      <c r="E5602" t="s">
        <v>625</v>
      </c>
      <c r="F5602">
        <f>VLOOKUP(E5602,SHIPMODE,2,FALSE)</f>
        <v>4</v>
      </c>
      <c r="G5602" t="s">
        <v>3412</v>
      </c>
      <c r="H5602" t="s">
        <v>654</v>
      </c>
      <c r="I5602" t="s">
        <v>9</v>
      </c>
      <c r="J5602">
        <f>VLOOKUP(I5602,segmentID,2,FALSE)</f>
        <v>1</v>
      </c>
      <c r="K5602" t="s">
        <v>3255</v>
      </c>
      <c r="L5602">
        <f>VLOOKUP(K5602,country2,2,FALSE)</f>
        <v>1</v>
      </c>
      <c r="M5602" t="s">
        <v>248</v>
      </c>
      <c r="N5602">
        <f>VLOOKUP(Orders!M5602,city2,2,FALSE)</f>
        <v>39</v>
      </c>
      <c r="O5602" t="s">
        <v>249</v>
      </c>
      <c r="P5602">
        <f>VLOOKUP(O5602,state2,2,FALSE)</f>
        <v>25</v>
      </c>
      <c r="Q5602">
        <v>43229</v>
      </c>
      <c r="R5602" t="s">
        <v>79</v>
      </c>
      <c r="S5602">
        <f>VLOOKUP(R5602,region2,2,FALSE)</f>
        <v>4</v>
      </c>
      <c r="T5602" t="s">
        <v>4245</v>
      </c>
      <c r="U5602" t="s">
        <v>22</v>
      </c>
      <c r="V5602">
        <f>VLOOKUP(U5602,category2,2,FALSE)</f>
        <v>2</v>
      </c>
      <c r="W5602" t="s">
        <v>103</v>
      </c>
      <c r="X5602">
        <f>VLOOKUP(W5602,subcat2,3,FALSE)</f>
        <v>13</v>
      </c>
      <c r="Y5602" t="s">
        <v>855</v>
      </c>
      <c r="Z5602">
        <v>14.480000000000002</v>
      </c>
      <c r="AA5602">
        <v>5</v>
      </c>
      <c r="AB5602">
        <v>0.2</v>
      </c>
      <c r="AC5602" s="4">
        <v>4.8869999999999987</v>
      </c>
    </row>
    <row r="5603" spans="1:29" x14ac:dyDescent="0.25">
      <c r="A5603" s="2">
        <v>5602</v>
      </c>
      <c r="B5603" t="s">
        <v>6472</v>
      </c>
      <c r="C5603" s="3">
        <v>41915</v>
      </c>
      <c r="D5603" s="3">
        <v>41915</v>
      </c>
      <c r="E5603" t="s">
        <v>625</v>
      </c>
      <c r="F5603">
        <f>VLOOKUP(E5603,SHIPMODE,2,FALSE)</f>
        <v>4</v>
      </c>
      <c r="G5603" t="s">
        <v>3412</v>
      </c>
      <c r="H5603" t="s">
        <v>654</v>
      </c>
      <c r="I5603" t="s">
        <v>9</v>
      </c>
      <c r="J5603">
        <f>VLOOKUP(I5603,segmentID,2,FALSE)</f>
        <v>1</v>
      </c>
      <c r="K5603" t="s">
        <v>3255</v>
      </c>
      <c r="L5603">
        <f>VLOOKUP(K5603,country2,2,FALSE)</f>
        <v>1</v>
      </c>
      <c r="M5603" t="s">
        <v>248</v>
      </c>
      <c r="N5603">
        <f>VLOOKUP(Orders!M5603,city2,2,FALSE)</f>
        <v>39</v>
      </c>
      <c r="O5603" t="s">
        <v>249</v>
      </c>
      <c r="P5603">
        <f>VLOOKUP(O5603,state2,2,FALSE)</f>
        <v>25</v>
      </c>
      <c r="Q5603">
        <v>43229</v>
      </c>
      <c r="R5603" t="s">
        <v>79</v>
      </c>
      <c r="S5603">
        <f>VLOOKUP(R5603,region2,2,FALSE)</f>
        <v>4</v>
      </c>
      <c r="T5603" t="s">
        <v>5170</v>
      </c>
      <c r="U5603" t="s">
        <v>35</v>
      </c>
      <c r="V5603">
        <f>VLOOKUP(U5603,category2,2,FALSE)</f>
        <v>3</v>
      </c>
      <c r="W5603" t="s">
        <v>3232</v>
      </c>
      <c r="X5603">
        <f>VLOOKUP(W5603,subcat2,3,FALSE)</f>
        <v>12</v>
      </c>
      <c r="Y5603" t="s">
        <v>2087</v>
      </c>
      <c r="Z5603">
        <v>142.488</v>
      </c>
      <c r="AA5603">
        <v>3</v>
      </c>
      <c r="AB5603">
        <v>0.2</v>
      </c>
      <c r="AC5603" s="4">
        <v>-3.5622000000000043</v>
      </c>
    </row>
    <row r="5604" spans="1:29" x14ac:dyDescent="0.25">
      <c r="A5604" s="2">
        <v>5603</v>
      </c>
      <c r="B5604" t="s">
        <v>8660</v>
      </c>
      <c r="C5604" s="3">
        <v>42609</v>
      </c>
      <c r="D5604" s="3">
        <v>42611</v>
      </c>
      <c r="E5604" t="s">
        <v>7</v>
      </c>
      <c r="F5604">
        <f>VLOOKUP(E5604,SHIPMODE,2,FALSE)</f>
        <v>1</v>
      </c>
      <c r="G5604" t="s">
        <v>3677</v>
      </c>
      <c r="H5604" t="s">
        <v>1595</v>
      </c>
      <c r="I5604" t="s">
        <v>18</v>
      </c>
      <c r="J5604">
        <f>VLOOKUP(I5604,segmentID,2,FALSE)</f>
        <v>2</v>
      </c>
      <c r="K5604" t="s">
        <v>3255</v>
      </c>
      <c r="L5604">
        <f>VLOOKUP(K5604,country2,2,FALSE)</f>
        <v>1</v>
      </c>
      <c r="M5604" t="s">
        <v>95</v>
      </c>
      <c r="N5604">
        <f>VLOOKUP(Orders!M5604,city2,2,FALSE)</f>
        <v>13</v>
      </c>
      <c r="O5604" t="s">
        <v>54</v>
      </c>
      <c r="P5604">
        <f>VLOOKUP(O5604,state2,2,FALSE)</f>
        <v>6</v>
      </c>
      <c r="Q5604">
        <v>77041</v>
      </c>
      <c r="R5604" t="s">
        <v>55</v>
      </c>
      <c r="S5604">
        <f>VLOOKUP(R5604,region2,2,FALSE)</f>
        <v>3</v>
      </c>
      <c r="T5604" t="s">
        <v>5812</v>
      </c>
      <c r="U5604" t="s">
        <v>22</v>
      </c>
      <c r="V5604">
        <f>VLOOKUP(U5604,category2,2,FALSE)</f>
        <v>2</v>
      </c>
      <c r="W5604" t="s">
        <v>3227</v>
      </c>
      <c r="X5604">
        <f>VLOOKUP(W5604,subcat2,3,FALSE)</f>
        <v>5</v>
      </c>
      <c r="Y5604" t="s">
        <v>1304</v>
      </c>
      <c r="Z5604">
        <v>14.16</v>
      </c>
      <c r="AA5604">
        <v>1</v>
      </c>
      <c r="AB5604">
        <v>0.2</v>
      </c>
      <c r="AC5604" s="4">
        <v>1.0620000000000003</v>
      </c>
    </row>
    <row r="5605" spans="1:29" x14ac:dyDescent="0.25">
      <c r="A5605" s="2">
        <v>5604</v>
      </c>
      <c r="B5605" t="s">
        <v>8660</v>
      </c>
      <c r="C5605" s="3">
        <v>42609</v>
      </c>
      <c r="D5605" s="3">
        <v>42611</v>
      </c>
      <c r="E5605" t="s">
        <v>7</v>
      </c>
      <c r="F5605">
        <f>VLOOKUP(E5605,SHIPMODE,2,FALSE)</f>
        <v>1</v>
      </c>
      <c r="G5605" t="s">
        <v>3677</v>
      </c>
      <c r="H5605" t="s">
        <v>1595</v>
      </c>
      <c r="I5605" t="s">
        <v>18</v>
      </c>
      <c r="J5605">
        <f>VLOOKUP(I5605,segmentID,2,FALSE)</f>
        <v>2</v>
      </c>
      <c r="K5605" t="s">
        <v>3255</v>
      </c>
      <c r="L5605">
        <f>VLOOKUP(K5605,country2,2,FALSE)</f>
        <v>1</v>
      </c>
      <c r="M5605" t="s">
        <v>95</v>
      </c>
      <c r="N5605">
        <f>VLOOKUP(Orders!M5605,city2,2,FALSE)</f>
        <v>13</v>
      </c>
      <c r="O5605" t="s">
        <v>54</v>
      </c>
      <c r="P5605">
        <f>VLOOKUP(O5605,state2,2,FALSE)</f>
        <v>6</v>
      </c>
      <c r="Q5605">
        <v>77041</v>
      </c>
      <c r="R5605" t="s">
        <v>55</v>
      </c>
      <c r="S5605">
        <f>VLOOKUP(R5605,region2,2,FALSE)</f>
        <v>3</v>
      </c>
      <c r="T5605" t="s">
        <v>5733</v>
      </c>
      <c r="U5605" t="s">
        <v>22</v>
      </c>
      <c r="V5605">
        <f>VLOOKUP(U5605,category2,2,FALSE)</f>
        <v>2</v>
      </c>
      <c r="W5605" t="s">
        <v>45</v>
      </c>
      <c r="X5605">
        <f>VLOOKUP(W5605,subcat2,3,FALSE)</f>
        <v>11</v>
      </c>
      <c r="Y5605" t="s">
        <v>2758</v>
      </c>
      <c r="Z5605">
        <v>79.920000000000016</v>
      </c>
      <c r="AA5605">
        <v>5</v>
      </c>
      <c r="AB5605">
        <v>0.2</v>
      </c>
      <c r="AC5605" s="4">
        <v>27.972000000000001</v>
      </c>
    </row>
    <row r="5606" spans="1:29" x14ac:dyDescent="0.25">
      <c r="A5606" s="2">
        <v>5605</v>
      </c>
      <c r="B5606" t="s">
        <v>7467</v>
      </c>
      <c r="C5606" s="3">
        <v>42341</v>
      </c>
      <c r="D5606" s="3">
        <v>42345</v>
      </c>
      <c r="E5606" t="s">
        <v>25</v>
      </c>
      <c r="F5606">
        <f>VLOOKUP(E5606,SHIPMODE,2,FALSE)</f>
        <v>2</v>
      </c>
      <c r="G5606" t="s">
        <v>3765</v>
      </c>
      <c r="H5606" t="s">
        <v>1870</v>
      </c>
      <c r="I5606" t="s">
        <v>18</v>
      </c>
      <c r="J5606">
        <f>VLOOKUP(I5606,segmentID,2,FALSE)</f>
        <v>2</v>
      </c>
      <c r="K5606" t="s">
        <v>3255</v>
      </c>
      <c r="L5606">
        <f>VLOOKUP(K5606,country2,2,FALSE)</f>
        <v>1</v>
      </c>
      <c r="M5606" t="s">
        <v>138</v>
      </c>
      <c r="N5606">
        <f>VLOOKUP(Orders!M5606,city2,2,FALSE)</f>
        <v>21</v>
      </c>
      <c r="O5606" t="s">
        <v>139</v>
      </c>
      <c r="P5606">
        <f>VLOOKUP(O5606,state2,2,FALSE)</f>
        <v>16</v>
      </c>
      <c r="Q5606">
        <v>10011</v>
      </c>
      <c r="R5606" t="s">
        <v>79</v>
      </c>
      <c r="S5606">
        <f>VLOOKUP(R5606,region2,2,FALSE)</f>
        <v>4</v>
      </c>
      <c r="T5606" t="s">
        <v>5741</v>
      </c>
      <c r="U5606" t="s">
        <v>22</v>
      </c>
      <c r="V5606">
        <f>VLOOKUP(U5606,category2,2,FALSE)</f>
        <v>2</v>
      </c>
      <c r="W5606" t="s">
        <v>3231</v>
      </c>
      <c r="X5606">
        <f>VLOOKUP(W5606,subcat2,3,FALSE)</f>
        <v>9</v>
      </c>
      <c r="Y5606" t="s">
        <v>3150</v>
      </c>
      <c r="Z5606">
        <v>590.35199999999998</v>
      </c>
      <c r="AA5606">
        <v>6</v>
      </c>
      <c r="AB5606">
        <v>0.2</v>
      </c>
      <c r="AC5606" s="4">
        <v>206.62319999999997</v>
      </c>
    </row>
    <row r="5607" spans="1:29" x14ac:dyDescent="0.25">
      <c r="A5607" s="2">
        <v>5606</v>
      </c>
      <c r="B5607" t="s">
        <v>8661</v>
      </c>
      <c r="C5607" s="3">
        <v>42633</v>
      </c>
      <c r="D5607" s="3">
        <v>42638</v>
      </c>
      <c r="E5607" t="s">
        <v>25</v>
      </c>
      <c r="F5607">
        <f>VLOOKUP(E5607,SHIPMODE,2,FALSE)</f>
        <v>2</v>
      </c>
      <c r="G5607" t="s">
        <v>3779</v>
      </c>
      <c r="H5607" t="s">
        <v>1917</v>
      </c>
      <c r="I5607" t="s">
        <v>18</v>
      </c>
      <c r="J5607">
        <f>VLOOKUP(I5607,segmentID,2,FALSE)</f>
        <v>2</v>
      </c>
      <c r="K5607" t="s">
        <v>3255</v>
      </c>
      <c r="L5607">
        <f>VLOOKUP(K5607,country2,2,FALSE)</f>
        <v>1</v>
      </c>
      <c r="M5607" t="s">
        <v>1938</v>
      </c>
      <c r="N5607">
        <f>VLOOKUP(Orders!M5607,city2,2,FALSE)</f>
        <v>248</v>
      </c>
      <c r="O5607" t="s">
        <v>44</v>
      </c>
      <c r="P5607">
        <f>VLOOKUP(O5607,state2,2,FALSE)</f>
        <v>4</v>
      </c>
      <c r="Q5607">
        <v>27405</v>
      </c>
      <c r="R5607" t="s">
        <v>12</v>
      </c>
      <c r="S5607">
        <f>VLOOKUP(R5607,region2,2,FALSE)</f>
        <v>1</v>
      </c>
      <c r="T5607" t="s">
        <v>5513</v>
      </c>
      <c r="U5607" t="s">
        <v>13</v>
      </c>
      <c r="V5607">
        <f>VLOOKUP(U5607,category2,2,FALSE)</f>
        <v>1</v>
      </c>
      <c r="W5607" t="s">
        <v>3228</v>
      </c>
      <c r="X5607">
        <f>VLOOKUP(W5607,subcat2,3,FALSE)</f>
        <v>6</v>
      </c>
      <c r="Y5607" t="s">
        <v>101</v>
      </c>
      <c r="Z5607">
        <v>17.088000000000001</v>
      </c>
      <c r="AA5607">
        <v>2</v>
      </c>
      <c r="AB5607">
        <v>0.2</v>
      </c>
      <c r="AC5607" s="4">
        <v>1.0679999999999996</v>
      </c>
    </row>
    <row r="5608" spans="1:29" x14ac:dyDescent="0.25">
      <c r="A5608" s="2">
        <v>5607</v>
      </c>
      <c r="B5608" t="s">
        <v>8661</v>
      </c>
      <c r="C5608" s="3">
        <v>42633</v>
      </c>
      <c r="D5608" s="3">
        <v>42638</v>
      </c>
      <c r="E5608" t="s">
        <v>25</v>
      </c>
      <c r="F5608">
        <f>VLOOKUP(E5608,SHIPMODE,2,FALSE)</f>
        <v>2</v>
      </c>
      <c r="G5608" t="s">
        <v>3779</v>
      </c>
      <c r="H5608" t="s">
        <v>1917</v>
      </c>
      <c r="I5608" t="s">
        <v>18</v>
      </c>
      <c r="J5608">
        <f>VLOOKUP(I5608,segmentID,2,FALSE)</f>
        <v>2</v>
      </c>
      <c r="K5608" t="s">
        <v>3255</v>
      </c>
      <c r="L5608">
        <f>VLOOKUP(K5608,country2,2,FALSE)</f>
        <v>1</v>
      </c>
      <c r="M5608" t="s">
        <v>1938</v>
      </c>
      <c r="N5608">
        <f>VLOOKUP(Orders!M5608,city2,2,FALSE)</f>
        <v>248</v>
      </c>
      <c r="O5608" t="s">
        <v>44</v>
      </c>
      <c r="P5608">
        <f>VLOOKUP(O5608,state2,2,FALSE)</f>
        <v>4</v>
      </c>
      <c r="Q5608">
        <v>27405</v>
      </c>
      <c r="R5608" t="s">
        <v>12</v>
      </c>
      <c r="S5608">
        <f>VLOOKUP(R5608,region2,2,FALSE)</f>
        <v>1</v>
      </c>
      <c r="T5608" t="s">
        <v>4899</v>
      </c>
      <c r="U5608" t="s">
        <v>13</v>
      </c>
      <c r="V5608">
        <f>VLOOKUP(U5608,category2,2,FALSE)</f>
        <v>1</v>
      </c>
      <c r="W5608" t="s">
        <v>3226</v>
      </c>
      <c r="X5608">
        <f>VLOOKUP(W5608,subcat2,3,FALSE)</f>
        <v>2</v>
      </c>
      <c r="Y5608" t="s">
        <v>2518</v>
      </c>
      <c r="Z5608">
        <v>98.391999999999996</v>
      </c>
      <c r="AA5608">
        <v>1</v>
      </c>
      <c r="AB5608">
        <v>0.2</v>
      </c>
      <c r="AC5608" s="4">
        <v>-11.069100000000006</v>
      </c>
    </row>
    <row r="5609" spans="1:29" x14ac:dyDescent="0.25">
      <c r="A5609" s="2">
        <v>5608</v>
      </c>
      <c r="B5609" t="s">
        <v>10193</v>
      </c>
      <c r="C5609" s="3">
        <v>42819</v>
      </c>
      <c r="D5609" s="3">
        <v>42825</v>
      </c>
      <c r="E5609" t="s">
        <v>25</v>
      </c>
      <c r="F5609">
        <f>VLOOKUP(E5609,SHIPMODE,2,FALSE)</f>
        <v>2</v>
      </c>
      <c r="G5609" t="s">
        <v>3507</v>
      </c>
      <c r="H5609" t="s">
        <v>991</v>
      </c>
      <c r="I5609" t="s">
        <v>9</v>
      </c>
      <c r="J5609">
        <f>VLOOKUP(I5609,segmentID,2,FALSE)</f>
        <v>1</v>
      </c>
      <c r="K5609" t="s">
        <v>3255</v>
      </c>
      <c r="L5609">
        <f>VLOOKUP(K5609,country2,2,FALSE)</f>
        <v>1</v>
      </c>
      <c r="M5609" t="s">
        <v>138</v>
      </c>
      <c r="N5609">
        <f>VLOOKUP(Orders!M5609,city2,2,FALSE)</f>
        <v>21</v>
      </c>
      <c r="O5609" t="s">
        <v>139</v>
      </c>
      <c r="P5609">
        <f>VLOOKUP(O5609,state2,2,FALSE)</f>
        <v>16</v>
      </c>
      <c r="Q5609">
        <v>10024</v>
      </c>
      <c r="R5609" t="s">
        <v>79</v>
      </c>
      <c r="S5609">
        <f>VLOOKUP(R5609,region2,2,FALSE)</f>
        <v>4</v>
      </c>
      <c r="T5609" t="s">
        <v>4256</v>
      </c>
      <c r="U5609" t="s">
        <v>22</v>
      </c>
      <c r="V5609">
        <f>VLOOKUP(U5609,category2,2,FALSE)</f>
        <v>2</v>
      </c>
      <c r="W5609" t="s">
        <v>3229</v>
      </c>
      <c r="X5609">
        <f>VLOOKUP(W5609,subcat2,3,FALSE)</f>
        <v>7</v>
      </c>
      <c r="Y5609" t="s">
        <v>2828</v>
      </c>
      <c r="Z5609">
        <v>11.05</v>
      </c>
      <c r="AA5609">
        <v>5</v>
      </c>
      <c r="AB5609">
        <v>0</v>
      </c>
      <c r="AC5609" s="4">
        <v>2.9835000000000003</v>
      </c>
    </row>
    <row r="5610" spans="1:29" x14ac:dyDescent="0.25">
      <c r="A5610" s="2">
        <v>5609</v>
      </c>
      <c r="B5610" t="s">
        <v>7468</v>
      </c>
      <c r="C5610" s="3">
        <v>42344</v>
      </c>
      <c r="D5610" s="3">
        <v>42349</v>
      </c>
      <c r="E5610" t="s">
        <v>25</v>
      </c>
      <c r="F5610">
        <f>VLOOKUP(E5610,SHIPMODE,2,FALSE)</f>
        <v>2</v>
      </c>
      <c r="G5610" t="s">
        <v>3833</v>
      </c>
      <c r="H5610" t="s">
        <v>2156</v>
      </c>
      <c r="I5610" t="s">
        <v>9</v>
      </c>
      <c r="J5610">
        <f>VLOOKUP(I5610,segmentID,2,FALSE)</f>
        <v>1</v>
      </c>
      <c r="K5610" t="s">
        <v>3255</v>
      </c>
      <c r="L5610">
        <f>VLOOKUP(K5610,country2,2,FALSE)</f>
        <v>1</v>
      </c>
      <c r="M5610" t="s">
        <v>67</v>
      </c>
      <c r="N5610">
        <f>VLOOKUP(Orders!M5610,city2,2,FALSE)</f>
        <v>9</v>
      </c>
      <c r="O5610" t="s">
        <v>20</v>
      </c>
      <c r="P5610">
        <f>VLOOKUP(O5610,state2,2,FALSE)</f>
        <v>2</v>
      </c>
      <c r="Q5610">
        <v>94109</v>
      </c>
      <c r="R5610" t="s">
        <v>21</v>
      </c>
      <c r="S5610">
        <f>VLOOKUP(R5610,region2,2,FALSE)</f>
        <v>2</v>
      </c>
      <c r="T5610" t="s">
        <v>5118</v>
      </c>
      <c r="U5610" t="s">
        <v>22</v>
      </c>
      <c r="V5610">
        <f>VLOOKUP(U5610,category2,2,FALSE)</f>
        <v>2</v>
      </c>
      <c r="W5610" t="s">
        <v>38</v>
      </c>
      <c r="X5610">
        <f>VLOOKUP(W5610,subcat2,3,FALSE)</f>
        <v>10</v>
      </c>
      <c r="Y5610" t="s">
        <v>403</v>
      </c>
      <c r="Z5610">
        <v>7.78</v>
      </c>
      <c r="AA5610">
        <v>2</v>
      </c>
      <c r="AB5610">
        <v>0</v>
      </c>
      <c r="AC5610" s="4">
        <v>2.0228000000000002</v>
      </c>
    </row>
    <row r="5611" spans="1:29" x14ac:dyDescent="0.25">
      <c r="A5611" s="2">
        <v>5610</v>
      </c>
      <c r="B5611" t="s">
        <v>10194</v>
      </c>
      <c r="C5611" s="3">
        <v>42978</v>
      </c>
      <c r="D5611" s="3">
        <v>42983</v>
      </c>
      <c r="E5611" t="s">
        <v>25</v>
      </c>
      <c r="F5611">
        <f>VLOOKUP(E5611,SHIPMODE,2,FALSE)</f>
        <v>2</v>
      </c>
      <c r="G5611" t="s">
        <v>4023</v>
      </c>
      <c r="H5611" t="s">
        <v>3001</v>
      </c>
      <c r="I5611" t="s">
        <v>9</v>
      </c>
      <c r="J5611">
        <f>VLOOKUP(I5611,segmentID,2,FALSE)</f>
        <v>1</v>
      </c>
      <c r="K5611" t="s">
        <v>3255</v>
      </c>
      <c r="L5611">
        <f>VLOOKUP(K5611,country2,2,FALSE)</f>
        <v>1</v>
      </c>
      <c r="M5611" t="s">
        <v>360</v>
      </c>
      <c r="N5611">
        <f>VLOOKUP(Orders!M5611,city2,2,FALSE)</f>
        <v>54</v>
      </c>
      <c r="O5611" t="s">
        <v>361</v>
      </c>
      <c r="P5611">
        <f>VLOOKUP(O5611,state2,2,FALSE)</f>
        <v>29</v>
      </c>
      <c r="Q5611">
        <v>71203</v>
      </c>
      <c r="R5611" t="s">
        <v>12</v>
      </c>
      <c r="S5611">
        <f>VLOOKUP(R5611,region2,2,FALSE)</f>
        <v>1</v>
      </c>
      <c r="T5611" t="s">
        <v>4852</v>
      </c>
      <c r="U5611" t="s">
        <v>35</v>
      </c>
      <c r="V5611">
        <f>VLOOKUP(U5611,category2,2,FALSE)</f>
        <v>3</v>
      </c>
      <c r="W5611" t="s">
        <v>3232</v>
      </c>
      <c r="X5611">
        <f>VLOOKUP(W5611,subcat2,3,FALSE)</f>
        <v>12</v>
      </c>
      <c r="Y5611" t="s">
        <v>1850</v>
      </c>
      <c r="Z5611">
        <v>659.9</v>
      </c>
      <c r="AA5611">
        <v>2</v>
      </c>
      <c r="AB5611">
        <v>0</v>
      </c>
      <c r="AC5611" s="4">
        <v>217.76699999999994</v>
      </c>
    </row>
    <row r="5612" spans="1:29" x14ac:dyDescent="0.25">
      <c r="A5612" s="2">
        <v>5611</v>
      </c>
      <c r="B5612" t="s">
        <v>7469</v>
      </c>
      <c r="C5612" s="3">
        <v>42282</v>
      </c>
      <c r="D5612" s="3">
        <v>42284</v>
      </c>
      <c r="E5612" t="s">
        <v>97</v>
      </c>
      <c r="F5612">
        <f>VLOOKUP(E5612,SHIPMODE,2,FALSE)</f>
        <v>3</v>
      </c>
      <c r="G5612" t="s">
        <v>3348</v>
      </c>
      <c r="H5612" t="s">
        <v>394</v>
      </c>
      <c r="I5612" t="s">
        <v>9</v>
      </c>
      <c r="J5612">
        <f>VLOOKUP(I5612,segmentID,2,FALSE)</f>
        <v>1</v>
      </c>
      <c r="K5612" t="s">
        <v>3255</v>
      </c>
      <c r="L5612">
        <f>VLOOKUP(K5612,country2,2,FALSE)</f>
        <v>1</v>
      </c>
      <c r="M5612" t="s">
        <v>493</v>
      </c>
      <c r="N5612">
        <f>VLOOKUP(Orders!M5612,city2,2,FALSE)</f>
        <v>75</v>
      </c>
      <c r="O5612" t="s">
        <v>249</v>
      </c>
      <c r="P5612">
        <f>VLOOKUP(O5612,state2,2,FALSE)</f>
        <v>25</v>
      </c>
      <c r="Q5612">
        <v>45231</v>
      </c>
      <c r="R5612" t="s">
        <v>79</v>
      </c>
      <c r="S5612">
        <f>VLOOKUP(R5612,region2,2,FALSE)</f>
        <v>4</v>
      </c>
      <c r="T5612" t="s">
        <v>4284</v>
      </c>
      <c r="U5612" t="s">
        <v>35</v>
      </c>
      <c r="V5612">
        <f>VLOOKUP(U5612,category2,2,FALSE)</f>
        <v>3</v>
      </c>
      <c r="W5612" t="s">
        <v>3232</v>
      </c>
      <c r="X5612">
        <f>VLOOKUP(W5612,subcat2,3,FALSE)</f>
        <v>12</v>
      </c>
      <c r="Y5612" t="s">
        <v>1104</v>
      </c>
      <c r="Z5612">
        <v>53.040000000000006</v>
      </c>
      <c r="AA5612">
        <v>3</v>
      </c>
      <c r="AB5612">
        <v>0.2</v>
      </c>
      <c r="AC5612" s="4">
        <v>-4.6409999999999982</v>
      </c>
    </row>
    <row r="5613" spans="1:29" x14ac:dyDescent="0.25">
      <c r="A5613" s="2">
        <v>5612</v>
      </c>
      <c r="B5613" t="s">
        <v>10195</v>
      </c>
      <c r="C5613" s="3">
        <v>42965</v>
      </c>
      <c r="D5613" s="3">
        <v>42969</v>
      </c>
      <c r="E5613" t="s">
        <v>25</v>
      </c>
      <c r="F5613">
        <f>VLOOKUP(E5613,SHIPMODE,2,FALSE)</f>
        <v>2</v>
      </c>
      <c r="G5613" t="s">
        <v>3559</v>
      </c>
      <c r="H5613" t="s">
        <v>1169</v>
      </c>
      <c r="I5613" t="s">
        <v>18</v>
      </c>
      <c r="J5613">
        <f>VLOOKUP(I5613,segmentID,2,FALSE)</f>
        <v>2</v>
      </c>
      <c r="K5613" t="s">
        <v>3255</v>
      </c>
      <c r="L5613">
        <f>VLOOKUP(K5613,country2,2,FALSE)</f>
        <v>1</v>
      </c>
      <c r="M5613" t="s">
        <v>48</v>
      </c>
      <c r="N5613">
        <f>VLOOKUP(Orders!M5613,city2,2,FALSE)</f>
        <v>5</v>
      </c>
      <c r="O5613" t="s">
        <v>49</v>
      </c>
      <c r="P5613">
        <f>VLOOKUP(O5613,state2,2,FALSE)</f>
        <v>5</v>
      </c>
      <c r="Q5613">
        <v>98105</v>
      </c>
      <c r="R5613" t="s">
        <v>21</v>
      </c>
      <c r="S5613">
        <f>VLOOKUP(R5613,region2,2,FALSE)</f>
        <v>2</v>
      </c>
      <c r="T5613" t="s">
        <v>4785</v>
      </c>
      <c r="U5613" t="s">
        <v>35</v>
      </c>
      <c r="V5613">
        <f>VLOOKUP(U5613,category2,2,FALSE)</f>
        <v>3</v>
      </c>
      <c r="W5613" t="s">
        <v>3232</v>
      </c>
      <c r="X5613">
        <f>VLOOKUP(W5613,subcat2,3,FALSE)</f>
        <v>12</v>
      </c>
      <c r="Y5613" t="s">
        <v>1666</v>
      </c>
      <c r="Z5613">
        <v>843.9</v>
      </c>
      <c r="AA5613">
        <v>2</v>
      </c>
      <c r="AB5613">
        <v>0</v>
      </c>
      <c r="AC5613" s="4">
        <v>371.31600000000003</v>
      </c>
    </row>
    <row r="5614" spans="1:29" x14ac:dyDescent="0.25">
      <c r="A5614" s="2">
        <v>5613</v>
      </c>
      <c r="B5614" t="s">
        <v>10195</v>
      </c>
      <c r="C5614" s="3">
        <v>42965</v>
      </c>
      <c r="D5614" s="3">
        <v>42969</v>
      </c>
      <c r="E5614" t="s">
        <v>25</v>
      </c>
      <c r="F5614">
        <f>VLOOKUP(E5614,SHIPMODE,2,FALSE)</f>
        <v>2</v>
      </c>
      <c r="G5614" t="s">
        <v>3559</v>
      </c>
      <c r="H5614" t="s">
        <v>1169</v>
      </c>
      <c r="I5614" t="s">
        <v>18</v>
      </c>
      <c r="J5614">
        <f>VLOOKUP(I5614,segmentID,2,FALSE)</f>
        <v>2</v>
      </c>
      <c r="K5614" t="s">
        <v>3255</v>
      </c>
      <c r="L5614">
        <f>VLOOKUP(K5614,country2,2,FALSE)</f>
        <v>1</v>
      </c>
      <c r="M5614" t="s">
        <v>48</v>
      </c>
      <c r="N5614">
        <f>VLOOKUP(Orders!M5614,city2,2,FALSE)</f>
        <v>5</v>
      </c>
      <c r="O5614" t="s">
        <v>49</v>
      </c>
      <c r="P5614">
        <f>VLOOKUP(O5614,state2,2,FALSE)</f>
        <v>5</v>
      </c>
      <c r="Q5614">
        <v>98105</v>
      </c>
      <c r="R5614" t="s">
        <v>21</v>
      </c>
      <c r="S5614">
        <f>VLOOKUP(R5614,region2,2,FALSE)</f>
        <v>2</v>
      </c>
      <c r="T5614" t="s">
        <v>4671</v>
      </c>
      <c r="U5614" t="s">
        <v>35</v>
      </c>
      <c r="V5614">
        <f>VLOOKUP(U5614,category2,2,FALSE)</f>
        <v>3</v>
      </c>
      <c r="W5614" t="s">
        <v>3232</v>
      </c>
      <c r="X5614">
        <f>VLOOKUP(W5614,subcat2,3,FALSE)</f>
        <v>12</v>
      </c>
      <c r="Y5614" t="s">
        <v>2450</v>
      </c>
      <c r="Z5614">
        <v>1496.16</v>
      </c>
      <c r="AA5614">
        <v>9</v>
      </c>
      <c r="AB5614">
        <v>0</v>
      </c>
      <c r="AC5614" s="4">
        <v>224.42400000000006</v>
      </c>
    </row>
    <row r="5615" spans="1:29" x14ac:dyDescent="0.25">
      <c r="A5615" s="2">
        <v>5614</v>
      </c>
      <c r="B5615" t="s">
        <v>8662</v>
      </c>
      <c r="C5615" s="3">
        <v>42402</v>
      </c>
      <c r="D5615" s="3">
        <v>42407</v>
      </c>
      <c r="E5615" t="s">
        <v>25</v>
      </c>
      <c r="F5615">
        <f>VLOOKUP(E5615,SHIPMODE,2,FALSE)</f>
        <v>2</v>
      </c>
      <c r="G5615" t="s">
        <v>3710</v>
      </c>
      <c r="H5615" t="s">
        <v>1692</v>
      </c>
      <c r="I5615" t="s">
        <v>9</v>
      </c>
      <c r="J5615">
        <f>VLOOKUP(I5615,segmentID,2,FALSE)</f>
        <v>1</v>
      </c>
      <c r="K5615" t="s">
        <v>3255</v>
      </c>
      <c r="L5615">
        <f>VLOOKUP(K5615,country2,2,FALSE)</f>
        <v>1</v>
      </c>
      <c r="M5615" t="s">
        <v>138</v>
      </c>
      <c r="N5615">
        <f>VLOOKUP(Orders!M5615,city2,2,FALSE)</f>
        <v>21</v>
      </c>
      <c r="O5615" t="s">
        <v>139</v>
      </c>
      <c r="P5615">
        <f>VLOOKUP(O5615,state2,2,FALSE)</f>
        <v>16</v>
      </c>
      <c r="Q5615">
        <v>10011</v>
      </c>
      <c r="R5615" t="s">
        <v>79</v>
      </c>
      <c r="S5615">
        <f>VLOOKUP(R5615,region2,2,FALSE)</f>
        <v>4</v>
      </c>
      <c r="T5615" t="s">
        <v>5813</v>
      </c>
      <c r="U5615" t="s">
        <v>22</v>
      </c>
      <c r="V5615">
        <f>VLOOKUP(U5615,category2,2,FALSE)</f>
        <v>2</v>
      </c>
      <c r="W5615" t="s">
        <v>3227</v>
      </c>
      <c r="X5615">
        <f>VLOOKUP(W5615,subcat2,3,FALSE)</f>
        <v>5</v>
      </c>
      <c r="Y5615" t="s">
        <v>779</v>
      </c>
      <c r="Z5615">
        <v>117.96</v>
      </c>
      <c r="AA5615">
        <v>2</v>
      </c>
      <c r="AB5615">
        <v>0</v>
      </c>
      <c r="AC5615" s="4">
        <v>5.8979999999999961</v>
      </c>
    </row>
    <row r="5616" spans="1:29" x14ac:dyDescent="0.25">
      <c r="A5616" s="2">
        <v>5615</v>
      </c>
      <c r="B5616" t="s">
        <v>8663</v>
      </c>
      <c r="C5616" s="3">
        <v>42605</v>
      </c>
      <c r="D5616" s="3">
        <v>42609</v>
      </c>
      <c r="E5616" t="s">
        <v>25</v>
      </c>
      <c r="F5616">
        <f>VLOOKUP(E5616,SHIPMODE,2,FALSE)</f>
        <v>2</v>
      </c>
      <c r="G5616" t="s">
        <v>3942</v>
      </c>
      <c r="H5616" t="s">
        <v>2584</v>
      </c>
      <c r="I5616" t="s">
        <v>18</v>
      </c>
      <c r="J5616">
        <f>VLOOKUP(I5616,segmentID,2,FALSE)</f>
        <v>2</v>
      </c>
      <c r="K5616" t="s">
        <v>3255</v>
      </c>
      <c r="L5616">
        <f>VLOOKUP(K5616,country2,2,FALSE)</f>
        <v>1</v>
      </c>
      <c r="M5616" t="s">
        <v>138</v>
      </c>
      <c r="N5616">
        <f>VLOOKUP(Orders!M5616,city2,2,FALSE)</f>
        <v>21</v>
      </c>
      <c r="O5616" t="s">
        <v>139</v>
      </c>
      <c r="P5616">
        <f>VLOOKUP(O5616,state2,2,FALSE)</f>
        <v>16</v>
      </c>
      <c r="Q5616">
        <v>10035</v>
      </c>
      <c r="R5616" t="s">
        <v>79</v>
      </c>
      <c r="S5616">
        <f>VLOOKUP(R5616,region2,2,FALSE)</f>
        <v>4</v>
      </c>
      <c r="T5616" t="s">
        <v>4424</v>
      </c>
      <c r="U5616" t="s">
        <v>22</v>
      </c>
      <c r="V5616">
        <f>VLOOKUP(U5616,category2,2,FALSE)</f>
        <v>2</v>
      </c>
      <c r="W5616" t="s">
        <v>3229</v>
      </c>
      <c r="X5616">
        <f>VLOOKUP(W5616,subcat2,3,FALSE)</f>
        <v>7</v>
      </c>
      <c r="Y5616" t="s">
        <v>1709</v>
      </c>
      <c r="Z5616">
        <v>21.299999999999997</v>
      </c>
      <c r="AA5616">
        <v>5</v>
      </c>
      <c r="AB5616">
        <v>0</v>
      </c>
      <c r="AC5616" s="4">
        <v>8.7330000000000005</v>
      </c>
    </row>
    <row r="5617" spans="1:29" x14ac:dyDescent="0.25">
      <c r="A5617" s="2">
        <v>5616</v>
      </c>
      <c r="B5617" t="s">
        <v>8663</v>
      </c>
      <c r="C5617" s="3">
        <v>42605</v>
      </c>
      <c r="D5617" s="3">
        <v>42609</v>
      </c>
      <c r="E5617" t="s">
        <v>25</v>
      </c>
      <c r="F5617">
        <f>VLOOKUP(E5617,SHIPMODE,2,FALSE)</f>
        <v>2</v>
      </c>
      <c r="G5617" t="s">
        <v>3942</v>
      </c>
      <c r="H5617" t="s">
        <v>2584</v>
      </c>
      <c r="I5617" t="s">
        <v>18</v>
      </c>
      <c r="J5617">
        <f>VLOOKUP(I5617,segmentID,2,FALSE)</f>
        <v>2</v>
      </c>
      <c r="K5617" t="s">
        <v>3255</v>
      </c>
      <c r="L5617">
        <f>VLOOKUP(K5617,country2,2,FALSE)</f>
        <v>1</v>
      </c>
      <c r="M5617" t="s">
        <v>138</v>
      </c>
      <c r="N5617">
        <f>VLOOKUP(Orders!M5617,city2,2,FALSE)</f>
        <v>21</v>
      </c>
      <c r="O5617" t="s">
        <v>139</v>
      </c>
      <c r="P5617">
        <f>VLOOKUP(O5617,state2,2,FALSE)</f>
        <v>16</v>
      </c>
      <c r="Q5617">
        <v>10035</v>
      </c>
      <c r="R5617" t="s">
        <v>79</v>
      </c>
      <c r="S5617">
        <f>VLOOKUP(R5617,region2,2,FALSE)</f>
        <v>4</v>
      </c>
      <c r="T5617" t="s">
        <v>4187</v>
      </c>
      <c r="U5617" t="s">
        <v>22</v>
      </c>
      <c r="V5617">
        <f>VLOOKUP(U5617,category2,2,FALSE)</f>
        <v>2</v>
      </c>
      <c r="W5617" t="s">
        <v>38</v>
      </c>
      <c r="X5617">
        <f>VLOOKUP(W5617,subcat2,3,FALSE)</f>
        <v>10</v>
      </c>
      <c r="Y5617" t="s">
        <v>296</v>
      </c>
      <c r="Z5617">
        <v>1040.8</v>
      </c>
      <c r="AA5617">
        <v>5</v>
      </c>
      <c r="AB5617">
        <v>0</v>
      </c>
      <c r="AC5617" s="4">
        <v>281.01600000000008</v>
      </c>
    </row>
    <row r="5618" spans="1:29" x14ac:dyDescent="0.25">
      <c r="A5618" s="2">
        <v>5617</v>
      </c>
      <c r="B5618" t="s">
        <v>8663</v>
      </c>
      <c r="C5618" s="3">
        <v>42605</v>
      </c>
      <c r="D5618" s="3">
        <v>42609</v>
      </c>
      <c r="E5618" t="s">
        <v>25</v>
      </c>
      <c r="F5618">
        <f>VLOOKUP(E5618,SHIPMODE,2,FALSE)</f>
        <v>2</v>
      </c>
      <c r="G5618" t="s">
        <v>3942</v>
      </c>
      <c r="H5618" t="s">
        <v>2584</v>
      </c>
      <c r="I5618" t="s">
        <v>18</v>
      </c>
      <c r="J5618">
        <f>VLOOKUP(I5618,segmentID,2,FALSE)</f>
        <v>2</v>
      </c>
      <c r="K5618" t="s">
        <v>3255</v>
      </c>
      <c r="L5618">
        <f>VLOOKUP(K5618,country2,2,FALSE)</f>
        <v>1</v>
      </c>
      <c r="M5618" t="s">
        <v>138</v>
      </c>
      <c r="N5618">
        <f>VLOOKUP(Orders!M5618,city2,2,FALSE)</f>
        <v>21</v>
      </c>
      <c r="O5618" t="s">
        <v>139</v>
      </c>
      <c r="P5618">
        <f>VLOOKUP(O5618,state2,2,FALSE)</f>
        <v>16</v>
      </c>
      <c r="Q5618">
        <v>10035</v>
      </c>
      <c r="R5618" t="s">
        <v>79</v>
      </c>
      <c r="S5618">
        <f>VLOOKUP(R5618,region2,2,FALSE)</f>
        <v>4</v>
      </c>
      <c r="T5618" t="s">
        <v>4657</v>
      </c>
      <c r="U5618" t="s">
        <v>22</v>
      </c>
      <c r="V5618">
        <f>VLOOKUP(U5618,category2,2,FALSE)</f>
        <v>2</v>
      </c>
      <c r="W5618" t="s">
        <v>3229</v>
      </c>
      <c r="X5618">
        <f>VLOOKUP(W5618,subcat2,3,FALSE)</f>
        <v>7</v>
      </c>
      <c r="Y5618" t="s">
        <v>290</v>
      </c>
      <c r="Z5618">
        <v>29.339999999999996</v>
      </c>
      <c r="AA5618">
        <v>6</v>
      </c>
      <c r="AB5618">
        <v>0</v>
      </c>
      <c r="AC5618" s="4">
        <v>7.9218000000000002</v>
      </c>
    </row>
    <row r="5619" spans="1:29" x14ac:dyDescent="0.25">
      <c r="A5619" s="2">
        <v>5618</v>
      </c>
      <c r="B5619" t="s">
        <v>10196</v>
      </c>
      <c r="C5619" s="3">
        <v>42916</v>
      </c>
      <c r="D5619" s="3">
        <v>42920</v>
      </c>
      <c r="E5619" t="s">
        <v>25</v>
      </c>
      <c r="F5619">
        <f>VLOOKUP(E5619,SHIPMODE,2,FALSE)</f>
        <v>2</v>
      </c>
      <c r="G5619" t="s">
        <v>3256</v>
      </c>
      <c r="H5619" t="s">
        <v>17</v>
      </c>
      <c r="I5619" t="s">
        <v>18</v>
      </c>
      <c r="J5619">
        <f>VLOOKUP(I5619,segmentID,2,FALSE)</f>
        <v>2</v>
      </c>
      <c r="K5619" t="s">
        <v>3255</v>
      </c>
      <c r="L5619">
        <f>VLOOKUP(K5619,country2,2,FALSE)</f>
        <v>1</v>
      </c>
      <c r="M5619" t="s">
        <v>172</v>
      </c>
      <c r="N5619">
        <f>VLOOKUP(Orders!M5619,city2,2,FALSE)</f>
        <v>27</v>
      </c>
      <c r="O5619" t="s">
        <v>173</v>
      </c>
      <c r="P5619">
        <f>VLOOKUP(O5619,state2,2,FALSE)</f>
        <v>19</v>
      </c>
      <c r="Q5619">
        <v>38109</v>
      </c>
      <c r="R5619" t="s">
        <v>12</v>
      </c>
      <c r="S5619">
        <f>VLOOKUP(R5619,region2,2,FALSE)</f>
        <v>1</v>
      </c>
      <c r="T5619" t="s">
        <v>5203</v>
      </c>
      <c r="U5619" t="s">
        <v>13</v>
      </c>
      <c r="V5619">
        <f>VLOOKUP(U5619,category2,2,FALSE)</f>
        <v>1</v>
      </c>
      <c r="W5619" t="s">
        <v>3228</v>
      </c>
      <c r="X5619">
        <f>VLOOKUP(W5619,subcat2,3,FALSE)</f>
        <v>6</v>
      </c>
      <c r="Y5619" t="s">
        <v>1497</v>
      </c>
      <c r="Z5619">
        <v>19.52</v>
      </c>
      <c r="AA5619">
        <v>2</v>
      </c>
      <c r="AB5619">
        <v>0.2</v>
      </c>
      <c r="AC5619" s="4">
        <v>5.3680000000000012</v>
      </c>
    </row>
    <row r="5620" spans="1:29" x14ac:dyDescent="0.25">
      <c r="A5620" s="2">
        <v>5619</v>
      </c>
      <c r="B5620" t="s">
        <v>7470</v>
      </c>
      <c r="C5620" s="3">
        <v>42265</v>
      </c>
      <c r="D5620" s="3">
        <v>42268</v>
      </c>
      <c r="E5620" t="s">
        <v>97</v>
      </c>
      <c r="F5620">
        <f>VLOOKUP(E5620,SHIPMODE,2,FALSE)</f>
        <v>3</v>
      </c>
      <c r="G5620" t="s">
        <v>3751</v>
      </c>
      <c r="H5620" t="s">
        <v>1814</v>
      </c>
      <c r="I5620" t="s">
        <v>9</v>
      </c>
      <c r="J5620">
        <f>VLOOKUP(I5620,segmentID,2,FALSE)</f>
        <v>1</v>
      </c>
      <c r="K5620" t="s">
        <v>3255</v>
      </c>
      <c r="L5620">
        <f>VLOOKUP(K5620,country2,2,FALSE)</f>
        <v>1</v>
      </c>
      <c r="M5620" t="s">
        <v>466</v>
      </c>
      <c r="N5620">
        <f>VLOOKUP(Orders!M5620,city2,2,FALSE)</f>
        <v>71</v>
      </c>
      <c r="O5620" t="s">
        <v>20</v>
      </c>
      <c r="P5620">
        <f>VLOOKUP(O5620,state2,2,FALSE)</f>
        <v>2</v>
      </c>
      <c r="Q5620">
        <v>92105</v>
      </c>
      <c r="R5620" t="s">
        <v>21</v>
      </c>
      <c r="S5620">
        <f>VLOOKUP(R5620,region2,2,FALSE)</f>
        <v>2</v>
      </c>
      <c r="T5620" t="s">
        <v>4126</v>
      </c>
      <c r="U5620" t="s">
        <v>22</v>
      </c>
      <c r="V5620">
        <f>VLOOKUP(U5620,category2,2,FALSE)</f>
        <v>2</v>
      </c>
      <c r="W5620" t="s">
        <v>3227</v>
      </c>
      <c r="X5620">
        <f>VLOOKUP(W5620,subcat2,3,FALSE)</f>
        <v>5</v>
      </c>
      <c r="Y5620" t="s">
        <v>839</v>
      </c>
      <c r="Z5620">
        <v>443.92</v>
      </c>
      <c r="AA5620">
        <v>4</v>
      </c>
      <c r="AB5620">
        <v>0</v>
      </c>
      <c r="AC5620" s="4">
        <v>8.8783999999999992</v>
      </c>
    </row>
    <row r="5621" spans="1:29" x14ac:dyDescent="0.25">
      <c r="A5621" s="2">
        <v>5620</v>
      </c>
      <c r="B5621" t="s">
        <v>8664</v>
      </c>
      <c r="C5621" s="3">
        <v>42638</v>
      </c>
      <c r="D5621" s="3">
        <v>42643</v>
      </c>
      <c r="E5621" t="s">
        <v>25</v>
      </c>
      <c r="F5621">
        <f>VLOOKUP(E5621,SHIPMODE,2,FALSE)</f>
        <v>2</v>
      </c>
      <c r="G5621" t="s">
        <v>3536</v>
      </c>
      <c r="H5621" t="s">
        <v>1090</v>
      </c>
      <c r="I5621" t="s">
        <v>18</v>
      </c>
      <c r="J5621">
        <f>VLOOKUP(I5621,segmentID,2,FALSE)</f>
        <v>2</v>
      </c>
      <c r="K5621" t="s">
        <v>3255</v>
      </c>
      <c r="L5621">
        <f>VLOOKUP(K5621,country2,2,FALSE)</f>
        <v>1</v>
      </c>
      <c r="M5621" t="s">
        <v>2875</v>
      </c>
      <c r="N5621">
        <f>VLOOKUP(Orders!M5621,city2,2,FALSE)</f>
        <v>412</v>
      </c>
      <c r="O5621" t="s">
        <v>60</v>
      </c>
      <c r="P5621">
        <f>VLOOKUP(O5621,state2,2,FALSE)</f>
        <v>7</v>
      </c>
      <c r="Q5621">
        <v>54601</v>
      </c>
      <c r="R5621" t="s">
        <v>55</v>
      </c>
      <c r="S5621">
        <f>VLOOKUP(R5621,region2,2,FALSE)</f>
        <v>3</v>
      </c>
      <c r="T5621" t="s">
        <v>4401</v>
      </c>
      <c r="U5621" t="s">
        <v>35</v>
      </c>
      <c r="V5621">
        <f>VLOOKUP(U5621,category2,2,FALSE)</f>
        <v>3</v>
      </c>
      <c r="W5621" t="s">
        <v>3232</v>
      </c>
      <c r="X5621">
        <f>VLOOKUP(W5621,subcat2,3,FALSE)</f>
        <v>12</v>
      </c>
      <c r="Y5621" t="s">
        <v>2111</v>
      </c>
      <c r="Z5621">
        <v>499.95</v>
      </c>
      <c r="AA5621">
        <v>5</v>
      </c>
      <c r="AB5621">
        <v>0</v>
      </c>
      <c r="AC5621" s="4">
        <v>174.98249999999999</v>
      </c>
    </row>
    <row r="5622" spans="1:29" x14ac:dyDescent="0.25">
      <c r="A5622" s="2">
        <v>5621</v>
      </c>
      <c r="B5622" t="s">
        <v>8664</v>
      </c>
      <c r="C5622" s="3">
        <v>42638</v>
      </c>
      <c r="D5622" s="3">
        <v>42643</v>
      </c>
      <c r="E5622" t="s">
        <v>25</v>
      </c>
      <c r="F5622">
        <f>VLOOKUP(E5622,SHIPMODE,2,FALSE)</f>
        <v>2</v>
      </c>
      <c r="G5622" t="s">
        <v>3536</v>
      </c>
      <c r="H5622" t="s">
        <v>1090</v>
      </c>
      <c r="I5622" t="s">
        <v>18</v>
      </c>
      <c r="J5622">
        <f>VLOOKUP(I5622,segmentID,2,FALSE)</f>
        <v>2</v>
      </c>
      <c r="K5622" t="s">
        <v>3255</v>
      </c>
      <c r="L5622">
        <f>VLOOKUP(K5622,country2,2,FALSE)</f>
        <v>1</v>
      </c>
      <c r="M5622" t="s">
        <v>2875</v>
      </c>
      <c r="N5622">
        <f>VLOOKUP(Orders!M5622,city2,2,FALSE)</f>
        <v>412</v>
      </c>
      <c r="O5622" t="s">
        <v>60</v>
      </c>
      <c r="P5622">
        <f>VLOOKUP(O5622,state2,2,FALSE)</f>
        <v>7</v>
      </c>
      <c r="Q5622">
        <v>54601</v>
      </c>
      <c r="R5622" t="s">
        <v>55</v>
      </c>
      <c r="S5622">
        <f>VLOOKUP(R5622,region2,2,FALSE)</f>
        <v>3</v>
      </c>
      <c r="T5622" t="s">
        <v>5354</v>
      </c>
      <c r="U5622" t="s">
        <v>22</v>
      </c>
      <c r="V5622">
        <f>VLOOKUP(U5622,category2,2,FALSE)</f>
        <v>2</v>
      </c>
      <c r="W5622" t="s">
        <v>3229</v>
      </c>
      <c r="X5622">
        <f>VLOOKUP(W5622,subcat2,3,FALSE)</f>
        <v>7</v>
      </c>
      <c r="Y5622" t="s">
        <v>1408</v>
      </c>
      <c r="Z5622">
        <v>3.04</v>
      </c>
      <c r="AA5622">
        <v>1</v>
      </c>
      <c r="AB5622">
        <v>0</v>
      </c>
      <c r="AC5622" s="4">
        <v>1.0335999999999999</v>
      </c>
    </row>
    <row r="5623" spans="1:29" x14ac:dyDescent="0.25">
      <c r="A5623" s="2">
        <v>5622</v>
      </c>
      <c r="B5623" t="s">
        <v>8664</v>
      </c>
      <c r="C5623" s="3">
        <v>42638</v>
      </c>
      <c r="D5623" s="3">
        <v>42643</v>
      </c>
      <c r="E5623" t="s">
        <v>25</v>
      </c>
      <c r="F5623">
        <f>VLOOKUP(E5623,SHIPMODE,2,FALSE)</f>
        <v>2</v>
      </c>
      <c r="G5623" t="s">
        <v>3536</v>
      </c>
      <c r="H5623" t="s">
        <v>1090</v>
      </c>
      <c r="I5623" t="s">
        <v>18</v>
      </c>
      <c r="J5623">
        <f>VLOOKUP(I5623,segmentID,2,FALSE)</f>
        <v>2</v>
      </c>
      <c r="K5623" t="s">
        <v>3255</v>
      </c>
      <c r="L5623">
        <f>VLOOKUP(K5623,country2,2,FALSE)</f>
        <v>1</v>
      </c>
      <c r="M5623" t="s">
        <v>2875</v>
      </c>
      <c r="N5623">
        <f>VLOOKUP(Orders!M5623,city2,2,FALSE)</f>
        <v>412</v>
      </c>
      <c r="O5623" t="s">
        <v>60</v>
      </c>
      <c r="P5623">
        <f>VLOOKUP(O5623,state2,2,FALSE)</f>
        <v>7</v>
      </c>
      <c r="Q5623">
        <v>54601</v>
      </c>
      <c r="R5623" t="s">
        <v>55</v>
      </c>
      <c r="S5623">
        <f>VLOOKUP(R5623,region2,2,FALSE)</f>
        <v>3</v>
      </c>
      <c r="T5623" t="s">
        <v>4148</v>
      </c>
      <c r="U5623" t="s">
        <v>13</v>
      </c>
      <c r="V5623">
        <f>VLOOKUP(U5623,category2,2,FALSE)</f>
        <v>1</v>
      </c>
      <c r="W5623" t="s">
        <v>3226</v>
      </c>
      <c r="X5623">
        <f>VLOOKUP(W5623,subcat2,3,FALSE)</f>
        <v>2</v>
      </c>
      <c r="Y5623" t="s">
        <v>758</v>
      </c>
      <c r="Z5623">
        <v>201.96</v>
      </c>
      <c r="AA5623">
        <v>2</v>
      </c>
      <c r="AB5623">
        <v>0</v>
      </c>
      <c r="AC5623" s="4">
        <v>50.490000000000009</v>
      </c>
    </row>
    <row r="5624" spans="1:29" x14ac:dyDescent="0.25">
      <c r="A5624" s="2">
        <v>5623</v>
      </c>
      <c r="B5624" t="s">
        <v>8664</v>
      </c>
      <c r="C5624" s="3">
        <v>42638</v>
      </c>
      <c r="D5624" s="3">
        <v>42643</v>
      </c>
      <c r="E5624" t="s">
        <v>25</v>
      </c>
      <c r="F5624">
        <f>VLOOKUP(E5624,SHIPMODE,2,FALSE)</f>
        <v>2</v>
      </c>
      <c r="G5624" t="s">
        <v>3536</v>
      </c>
      <c r="H5624" t="s">
        <v>1090</v>
      </c>
      <c r="I5624" t="s">
        <v>18</v>
      </c>
      <c r="J5624">
        <f>VLOOKUP(I5624,segmentID,2,FALSE)</f>
        <v>2</v>
      </c>
      <c r="K5624" t="s">
        <v>3255</v>
      </c>
      <c r="L5624">
        <f>VLOOKUP(K5624,country2,2,FALSE)</f>
        <v>1</v>
      </c>
      <c r="M5624" t="s">
        <v>2875</v>
      </c>
      <c r="N5624">
        <f>VLOOKUP(Orders!M5624,city2,2,FALSE)</f>
        <v>412</v>
      </c>
      <c r="O5624" t="s">
        <v>60</v>
      </c>
      <c r="P5624">
        <f>VLOOKUP(O5624,state2,2,FALSE)</f>
        <v>7</v>
      </c>
      <c r="Q5624">
        <v>54601</v>
      </c>
      <c r="R5624" t="s">
        <v>55</v>
      </c>
      <c r="S5624">
        <f>VLOOKUP(R5624,region2,2,FALSE)</f>
        <v>3</v>
      </c>
      <c r="T5624" t="s">
        <v>5534</v>
      </c>
      <c r="U5624" t="s">
        <v>13</v>
      </c>
      <c r="V5624">
        <f>VLOOKUP(U5624,category2,2,FALSE)</f>
        <v>1</v>
      </c>
      <c r="W5624" t="s">
        <v>3228</v>
      </c>
      <c r="X5624">
        <f>VLOOKUP(W5624,subcat2,3,FALSE)</f>
        <v>6</v>
      </c>
      <c r="Y5624" t="s">
        <v>948</v>
      </c>
      <c r="Z5624">
        <v>68.64</v>
      </c>
      <c r="AA5624">
        <v>11</v>
      </c>
      <c r="AB5624">
        <v>0</v>
      </c>
      <c r="AC5624" s="4">
        <v>17.160000000000004</v>
      </c>
    </row>
    <row r="5625" spans="1:29" x14ac:dyDescent="0.25">
      <c r="A5625" s="2">
        <v>5624</v>
      </c>
      <c r="B5625" t="s">
        <v>8665</v>
      </c>
      <c r="C5625" s="3">
        <v>42667</v>
      </c>
      <c r="D5625" s="3">
        <v>42671</v>
      </c>
      <c r="E5625" t="s">
        <v>7</v>
      </c>
      <c r="F5625">
        <f>VLOOKUP(E5625,SHIPMODE,2,FALSE)</f>
        <v>1</v>
      </c>
      <c r="G5625" t="s">
        <v>3355</v>
      </c>
      <c r="H5625" t="s">
        <v>417</v>
      </c>
      <c r="I5625" t="s">
        <v>18</v>
      </c>
      <c r="J5625">
        <f>VLOOKUP(I5625,segmentID,2,FALSE)</f>
        <v>2</v>
      </c>
      <c r="K5625" t="s">
        <v>3255</v>
      </c>
      <c r="L5625">
        <f>VLOOKUP(K5625,country2,2,FALSE)</f>
        <v>1</v>
      </c>
      <c r="M5625" t="s">
        <v>19</v>
      </c>
      <c r="N5625">
        <f>VLOOKUP(Orders!M5625,city2,2,FALSE)</f>
        <v>2</v>
      </c>
      <c r="O5625" t="s">
        <v>20</v>
      </c>
      <c r="P5625">
        <f>VLOOKUP(O5625,state2,2,FALSE)</f>
        <v>2</v>
      </c>
      <c r="Q5625">
        <v>90032</v>
      </c>
      <c r="R5625" t="s">
        <v>21</v>
      </c>
      <c r="S5625">
        <f>VLOOKUP(R5625,region2,2,FALSE)</f>
        <v>2</v>
      </c>
      <c r="T5625" t="s">
        <v>5155</v>
      </c>
      <c r="U5625" t="s">
        <v>35</v>
      </c>
      <c r="V5625">
        <f>VLOOKUP(U5625,category2,2,FALSE)</f>
        <v>3</v>
      </c>
      <c r="W5625" t="s">
        <v>3232</v>
      </c>
      <c r="X5625">
        <f>VLOOKUP(W5625,subcat2,3,FALSE)</f>
        <v>12</v>
      </c>
      <c r="Y5625" t="s">
        <v>1585</v>
      </c>
      <c r="Z5625">
        <v>100</v>
      </c>
      <c r="AA5625">
        <v>4</v>
      </c>
      <c r="AB5625">
        <v>0</v>
      </c>
      <c r="AC5625" s="4">
        <v>21</v>
      </c>
    </row>
    <row r="5626" spans="1:29" x14ac:dyDescent="0.25">
      <c r="A5626" s="2">
        <v>5625</v>
      </c>
      <c r="B5626" t="s">
        <v>8665</v>
      </c>
      <c r="C5626" s="3">
        <v>42667</v>
      </c>
      <c r="D5626" s="3">
        <v>42671</v>
      </c>
      <c r="E5626" t="s">
        <v>7</v>
      </c>
      <c r="F5626">
        <f>VLOOKUP(E5626,SHIPMODE,2,FALSE)</f>
        <v>1</v>
      </c>
      <c r="G5626" t="s">
        <v>3355</v>
      </c>
      <c r="H5626" t="s">
        <v>417</v>
      </c>
      <c r="I5626" t="s">
        <v>18</v>
      </c>
      <c r="J5626">
        <f>VLOOKUP(I5626,segmentID,2,FALSE)</f>
        <v>2</v>
      </c>
      <c r="K5626" t="s">
        <v>3255</v>
      </c>
      <c r="L5626">
        <f>VLOOKUP(K5626,country2,2,FALSE)</f>
        <v>1</v>
      </c>
      <c r="M5626" t="s">
        <v>19</v>
      </c>
      <c r="N5626">
        <f>VLOOKUP(Orders!M5626,city2,2,FALSE)</f>
        <v>2</v>
      </c>
      <c r="O5626" t="s">
        <v>20</v>
      </c>
      <c r="P5626">
        <f>VLOOKUP(O5626,state2,2,FALSE)</f>
        <v>2</v>
      </c>
      <c r="Q5626">
        <v>90032</v>
      </c>
      <c r="R5626" t="s">
        <v>21</v>
      </c>
      <c r="S5626">
        <f>VLOOKUP(R5626,region2,2,FALSE)</f>
        <v>2</v>
      </c>
      <c r="T5626" t="s">
        <v>5404</v>
      </c>
      <c r="U5626" t="s">
        <v>35</v>
      </c>
      <c r="V5626">
        <f>VLOOKUP(U5626,category2,2,FALSE)</f>
        <v>3</v>
      </c>
      <c r="W5626" t="s">
        <v>3232</v>
      </c>
      <c r="X5626">
        <f>VLOOKUP(W5626,subcat2,3,FALSE)</f>
        <v>12</v>
      </c>
      <c r="Y5626" t="s">
        <v>1053</v>
      </c>
      <c r="Z5626">
        <v>359.98</v>
      </c>
      <c r="AA5626">
        <v>2</v>
      </c>
      <c r="AB5626">
        <v>0</v>
      </c>
      <c r="AC5626" s="4">
        <v>21.598799999999983</v>
      </c>
    </row>
    <row r="5627" spans="1:29" x14ac:dyDescent="0.25">
      <c r="A5627" s="2">
        <v>5626</v>
      </c>
      <c r="B5627" t="s">
        <v>6473</v>
      </c>
      <c r="C5627" s="3">
        <v>41911</v>
      </c>
      <c r="D5627" s="3">
        <v>41913</v>
      </c>
      <c r="E5627" t="s">
        <v>7</v>
      </c>
      <c r="F5627">
        <f>VLOOKUP(E5627,SHIPMODE,2,FALSE)</f>
        <v>1</v>
      </c>
      <c r="G5627" t="s">
        <v>3707</v>
      </c>
      <c r="H5627" t="s">
        <v>1676</v>
      </c>
      <c r="I5627" t="s">
        <v>52</v>
      </c>
      <c r="J5627">
        <f>VLOOKUP(I5627,segmentID,2,FALSE)</f>
        <v>3</v>
      </c>
      <c r="K5627" t="s">
        <v>3255</v>
      </c>
      <c r="L5627">
        <f>VLOOKUP(K5627,country2,2,FALSE)</f>
        <v>1</v>
      </c>
      <c r="M5627" t="s">
        <v>48</v>
      </c>
      <c r="N5627">
        <f>VLOOKUP(Orders!M5627,city2,2,FALSE)</f>
        <v>5</v>
      </c>
      <c r="O5627" t="s">
        <v>49</v>
      </c>
      <c r="P5627">
        <f>VLOOKUP(O5627,state2,2,FALSE)</f>
        <v>5</v>
      </c>
      <c r="Q5627">
        <v>98115</v>
      </c>
      <c r="R5627" t="s">
        <v>21</v>
      </c>
      <c r="S5627">
        <f>VLOOKUP(R5627,region2,2,FALSE)</f>
        <v>2</v>
      </c>
      <c r="T5627" t="s">
        <v>4160</v>
      </c>
      <c r="U5627" t="s">
        <v>13</v>
      </c>
      <c r="V5627">
        <f>VLOOKUP(U5627,category2,2,FALSE)</f>
        <v>1</v>
      </c>
      <c r="W5627" t="s">
        <v>3228</v>
      </c>
      <c r="X5627">
        <f>VLOOKUP(W5627,subcat2,3,FALSE)</f>
        <v>6</v>
      </c>
      <c r="Y5627" t="s">
        <v>2477</v>
      </c>
      <c r="Z5627">
        <v>6.16</v>
      </c>
      <c r="AA5627">
        <v>2</v>
      </c>
      <c r="AB5627">
        <v>0</v>
      </c>
      <c r="AC5627" s="4">
        <v>2.9567999999999999</v>
      </c>
    </row>
    <row r="5628" spans="1:29" x14ac:dyDescent="0.25">
      <c r="A5628" s="2">
        <v>5627</v>
      </c>
      <c r="B5628" t="s">
        <v>6473</v>
      </c>
      <c r="C5628" s="3">
        <v>41911</v>
      </c>
      <c r="D5628" s="3">
        <v>41913</v>
      </c>
      <c r="E5628" t="s">
        <v>7</v>
      </c>
      <c r="F5628">
        <f>VLOOKUP(E5628,SHIPMODE,2,FALSE)</f>
        <v>1</v>
      </c>
      <c r="G5628" t="s">
        <v>3707</v>
      </c>
      <c r="H5628" t="s">
        <v>1676</v>
      </c>
      <c r="I5628" t="s">
        <v>52</v>
      </c>
      <c r="J5628">
        <f>VLOOKUP(I5628,segmentID,2,FALSE)</f>
        <v>3</v>
      </c>
      <c r="K5628" t="s">
        <v>3255</v>
      </c>
      <c r="L5628">
        <f>VLOOKUP(K5628,country2,2,FALSE)</f>
        <v>1</v>
      </c>
      <c r="M5628" t="s">
        <v>48</v>
      </c>
      <c r="N5628">
        <f>VLOOKUP(Orders!M5628,city2,2,FALSE)</f>
        <v>5</v>
      </c>
      <c r="O5628" t="s">
        <v>49</v>
      </c>
      <c r="P5628">
        <f>VLOOKUP(O5628,state2,2,FALSE)</f>
        <v>5</v>
      </c>
      <c r="Q5628">
        <v>98115</v>
      </c>
      <c r="R5628" t="s">
        <v>21</v>
      </c>
      <c r="S5628">
        <f>VLOOKUP(R5628,region2,2,FALSE)</f>
        <v>2</v>
      </c>
      <c r="T5628" t="s">
        <v>5055</v>
      </c>
      <c r="U5628" t="s">
        <v>13</v>
      </c>
      <c r="V5628">
        <f>VLOOKUP(U5628,category2,2,FALSE)</f>
        <v>1</v>
      </c>
      <c r="W5628" t="s">
        <v>29</v>
      </c>
      <c r="X5628">
        <f>VLOOKUP(W5628,subcat2,3,FALSE)</f>
        <v>4</v>
      </c>
      <c r="Y5628" t="s">
        <v>2072</v>
      </c>
      <c r="Z5628">
        <v>2348.8200000000002</v>
      </c>
      <c r="AA5628">
        <v>9</v>
      </c>
      <c r="AB5628">
        <v>0</v>
      </c>
      <c r="AC5628" s="4">
        <v>399.29939999999976</v>
      </c>
    </row>
    <row r="5629" spans="1:29" x14ac:dyDescent="0.25">
      <c r="A5629" s="2">
        <v>5628</v>
      </c>
      <c r="B5629" t="s">
        <v>10197</v>
      </c>
      <c r="C5629" s="3">
        <v>42912</v>
      </c>
      <c r="D5629" s="3">
        <v>42917</v>
      </c>
      <c r="E5629" t="s">
        <v>25</v>
      </c>
      <c r="F5629">
        <f>VLOOKUP(E5629,SHIPMODE,2,FALSE)</f>
        <v>2</v>
      </c>
      <c r="G5629" t="s">
        <v>3367</v>
      </c>
      <c r="H5629" t="s">
        <v>472</v>
      </c>
      <c r="I5629" t="s">
        <v>18</v>
      </c>
      <c r="J5629">
        <f>VLOOKUP(I5629,segmentID,2,FALSE)</f>
        <v>2</v>
      </c>
      <c r="K5629" t="s">
        <v>3255</v>
      </c>
      <c r="L5629">
        <f>VLOOKUP(K5629,country2,2,FALSE)</f>
        <v>1</v>
      </c>
      <c r="M5629" t="s">
        <v>685</v>
      </c>
      <c r="N5629">
        <f>VLOOKUP(Orders!M5629,city2,2,FALSE)</f>
        <v>101</v>
      </c>
      <c r="O5629" t="s">
        <v>28</v>
      </c>
      <c r="P5629">
        <f>VLOOKUP(O5629,state2,2,FALSE)</f>
        <v>3</v>
      </c>
      <c r="Q5629">
        <v>33180</v>
      </c>
      <c r="R5629" t="s">
        <v>12</v>
      </c>
      <c r="S5629">
        <f>VLOOKUP(R5629,region2,2,FALSE)</f>
        <v>1</v>
      </c>
      <c r="T5629" t="s">
        <v>4372</v>
      </c>
      <c r="U5629" t="s">
        <v>22</v>
      </c>
      <c r="V5629">
        <f>VLOOKUP(U5629,category2,2,FALSE)</f>
        <v>2</v>
      </c>
      <c r="W5629" t="s">
        <v>23</v>
      </c>
      <c r="X5629">
        <f>VLOOKUP(W5629,subcat2,3,FALSE)</f>
        <v>3</v>
      </c>
      <c r="Y5629" t="s">
        <v>742</v>
      </c>
      <c r="Z5629">
        <v>13.872000000000002</v>
      </c>
      <c r="AA5629">
        <v>6</v>
      </c>
      <c r="AB5629">
        <v>0.2</v>
      </c>
      <c r="AC5629" s="4">
        <v>4.6818000000000008</v>
      </c>
    </row>
    <row r="5630" spans="1:29" x14ac:dyDescent="0.25">
      <c r="A5630" s="2">
        <v>5629</v>
      </c>
      <c r="B5630" t="s">
        <v>10197</v>
      </c>
      <c r="C5630" s="3">
        <v>42912</v>
      </c>
      <c r="D5630" s="3">
        <v>42917</v>
      </c>
      <c r="E5630" t="s">
        <v>25</v>
      </c>
      <c r="F5630">
        <f>VLOOKUP(E5630,SHIPMODE,2,FALSE)</f>
        <v>2</v>
      </c>
      <c r="G5630" t="s">
        <v>3367</v>
      </c>
      <c r="H5630" t="s">
        <v>472</v>
      </c>
      <c r="I5630" t="s">
        <v>18</v>
      </c>
      <c r="J5630">
        <f>VLOOKUP(I5630,segmentID,2,FALSE)</f>
        <v>2</v>
      </c>
      <c r="K5630" t="s">
        <v>3255</v>
      </c>
      <c r="L5630">
        <f>VLOOKUP(K5630,country2,2,FALSE)</f>
        <v>1</v>
      </c>
      <c r="M5630" t="s">
        <v>685</v>
      </c>
      <c r="N5630">
        <f>VLOOKUP(Orders!M5630,city2,2,FALSE)</f>
        <v>101</v>
      </c>
      <c r="O5630" t="s">
        <v>28</v>
      </c>
      <c r="P5630">
        <f>VLOOKUP(O5630,state2,2,FALSE)</f>
        <v>3</v>
      </c>
      <c r="Q5630">
        <v>33180</v>
      </c>
      <c r="R5630" t="s">
        <v>12</v>
      </c>
      <c r="S5630">
        <f>VLOOKUP(R5630,region2,2,FALSE)</f>
        <v>1</v>
      </c>
      <c r="T5630" t="s">
        <v>5814</v>
      </c>
      <c r="U5630" t="s">
        <v>13</v>
      </c>
      <c r="V5630">
        <f>VLOOKUP(U5630,category2,2,FALSE)</f>
        <v>1</v>
      </c>
      <c r="W5630" t="s">
        <v>3226</v>
      </c>
      <c r="X5630">
        <f>VLOOKUP(W5630,subcat2,3,FALSE)</f>
        <v>2</v>
      </c>
      <c r="Y5630" t="s">
        <v>3003</v>
      </c>
      <c r="Z5630">
        <v>273.55200000000002</v>
      </c>
      <c r="AA5630">
        <v>3</v>
      </c>
      <c r="AB5630">
        <v>0.2</v>
      </c>
      <c r="AC5630" s="4">
        <v>-13.677599999999998</v>
      </c>
    </row>
    <row r="5631" spans="1:29" x14ac:dyDescent="0.25">
      <c r="A5631" s="2">
        <v>5630</v>
      </c>
      <c r="B5631" t="s">
        <v>8666</v>
      </c>
      <c r="C5631" s="3">
        <v>42603</v>
      </c>
      <c r="D5631" s="3">
        <v>42605</v>
      </c>
      <c r="E5631" t="s">
        <v>7</v>
      </c>
      <c r="F5631">
        <f>VLOOKUP(E5631,SHIPMODE,2,FALSE)</f>
        <v>1</v>
      </c>
      <c r="G5631" t="s">
        <v>3301</v>
      </c>
      <c r="H5631" t="s">
        <v>220</v>
      </c>
      <c r="I5631" t="s">
        <v>52</v>
      </c>
      <c r="J5631">
        <f>VLOOKUP(I5631,segmentID,2,FALSE)</f>
        <v>3</v>
      </c>
      <c r="K5631" t="s">
        <v>3255</v>
      </c>
      <c r="L5631">
        <f>VLOOKUP(K5631,country2,2,FALSE)</f>
        <v>1</v>
      </c>
      <c r="M5631" t="s">
        <v>77</v>
      </c>
      <c r="N5631">
        <f>VLOOKUP(Orders!M5631,city2,2,FALSE)</f>
        <v>11</v>
      </c>
      <c r="O5631" t="s">
        <v>78</v>
      </c>
      <c r="P5631">
        <f>VLOOKUP(O5631,state2,2,FALSE)</f>
        <v>10</v>
      </c>
      <c r="Q5631">
        <v>19143</v>
      </c>
      <c r="R5631" t="s">
        <v>79</v>
      </c>
      <c r="S5631">
        <f>VLOOKUP(R5631,region2,2,FALSE)</f>
        <v>4</v>
      </c>
      <c r="T5631" t="s">
        <v>5084</v>
      </c>
      <c r="U5631" t="s">
        <v>13</v>
      </c>
      <c r="V5631">
        <f>VLOOKUP(U5631,category2,2,FALSE)</f>
        <v>1</v>
      </c>
      <c r="W5631" t="s">
        <v>29</v>
      </c>
      <c r="X5631">
        <f>VLOOKUP(W5631,subcat2,3,FALSE)</f>
        <v>4</v>
      </c>
      <c r="Y5631" t="s">
        <v>1770</v>
      </c>
      <c r="Z5631">
        <v>815.29199999999992</v>
      </c>
      <c r="AA5631">
        <v>9</v>
      </c>
      <c r="AB5631">
        <v>0.4</v>
      </c>
      <c r="AC5631" s="4">
        <v>-339.7050000000001</v>
      </c>
    </row>
    <row r="5632" spans="1:29" x14ac:dyDescent="0.25">
      <c r="A5632" s="2">
        <v>5631</v>
      </c>
      <c r="B5632" t="s">
        <v>6474</v>
      </c>
      <c r="C5632" s="3">
        <v>41681</v>
      </c>
      <c r="D5632" s="3">
        <v>41685</v>
      </c>
      <c r="E5632" t="s">
        <v>25</v>
      </c>
      <c r="F5632">
        <f>VLOOKUP(E5632,SHIPMODE,2,FALSE)</f>
        <v>2</v>
      </c>
      <c r="G5632" t="s">
        <v>3428</v>
      </c>
      <c r="H5632" t="s">
        <v>712</v>
      </c>
      <c r="I5632" t="s">
        <v>9</v>
      </c>
      <c r="J5632">
        <f>VLOOKUP(I5632,segmentID,2,FALSE)</f>
        <v>1</v>
      </c>
      <c r="K5632" t="s">
        <v>3255</v>
      </c>
      <c r="L5632">
        <f>VLOOKUP(K5632,country2,2,FALSE)</f>
        <v>1</v>
      </c>
      <c r="M5632" t="s">
        <v>2076</v>
      </c>
      <c r="N5632">
        <f>VLOOKUP(Orders!M5632,city2,2,FALSE)</f>
        <v>270</v>
      </c>
      <c r="O5632" t="s">
        <v>165</v>
      </c>
      <c r="P5632">
        <f>VLOOKUP(O5632,state2,2,FALSE)</f>
        <v>18</v>
      </c>
      <c r="Q5632">
        <v>23320</v>
      </c>
      <c r="R5632" t="s">
        <v>12</v>
      </c>
      <c r="S5632">
        <f>VLOOKUP(R5632,region2,2,FALSE)</f>
        <v>1</v>
      </c>
      <c r="T5632" t="s">
        <v>4575</v>
      </c>
      <c r="U5632" t="s">
        <v>35</v>
      </c>
      <c r="V5632">
        <f>VLOOKUP(U5632,category2,2,FALSE)</f>
        <v>3</v>
      </c>
      <c r="W5632" t="s">
        <v>3232</v>
      </c>
      <c r="X5632">
        <f>VLOOKUP(W5632,subcat2,3,FALSE)</f>
        <v>12</v>
      </c>
      <c r="Y5632" t="s">
        <v>731</v>
      </c>
      <c r="Z5632">
        <v>234.45000000000002</v>
      </c>
      <c r="AA5632">
        <v>3</v>
      </c>
      <c r="AB5632">
        <v>0</v>
      </c>
      <c r="AC5632" s="4">
        <v>103.15800000000003</v>
      </c>
    </row>
    <row r="5633" spans="1:29" x14ac:dyDescent="0.25">
      <c r="A5633" s="2">
        <v>5632</v>
      </c>
      <c r="B5633" t="s">
        <v>6474</v>
      </c>
      <c r="C5633" s="3">
        <v>41681</v>
      </c>
      <c r="D5633" s="3">
        <v>41685</v>
      </c>
      <c r="E5633" t="s">
        <v>25</v>
      </c>
      <c r="F5633">
        <f>VLOOKUP(E5633,SHIPMODE,2,FALSE)</f>
        <v>2</v>
      </c>
      <c r="G5633" t="s">
        <v>3428</v>
      </c>
      <c r="H5633" t="s">
        <v>712</v>
      </c>
      <c r="I5633" t="s">
        <v>9</v>
      </c>
      <c r="J5633">
        <f>VLOOKUP(I5633,segmentID,2,FALSE)</f>
        <v>1</v>
      </c>
      <c r="K5633" t="s">
        <v>3255</v>
      </c>
      <c r="L5633">
        <f>VLOOKUP(K5633,country2,2,FALSE)</f>
        <v>1</v>
      </c>
      <c r="M5633" t="s">
        <v>2076</v>
      </c>
      <c r="N5633">
        <f>VLOOKUP(Orders!M5633,city2,2,FALSE)</f>
        <v>270</v>
      </c>
      <c r="O5633" t="s">
        <v>165</v>
      </c>
      <c r="P5633">
        <f>VLOOKUP(O5633,state2,2,FALSE)</f>
        <v>18</v>
      </c>
      <c r="Q5633">
        <v>23320</v>
      </c>
      <c r="R5633" t="s">
        <v>12</v>
      </c>
      <c r="S5633">
        <f>VLOOKUP(R5633,region2,2,FALSE)</f>
        <v>1</v>
      </c>
      <c r="T5633" t="s">
        <v>5105</v>
      </c>
      <c r="U5633" t="s">
        <v>13</v>
      </c>
      <c r="V5633">
        <f>VLOOKUP(U5633,category2,2,FALSE)</f>
        <v>1</v>
      </c>
      <c r="W5633" t="s">
        <v>29</v>
      </c>
      <c r="X5633">
        <f>VLOOKUP(W5633,subcat2,3,FALSE)</f>
        <v>4</v>
      </c>
      <c r="Y5633" t="s">
        <v>592</v>
      </c>
      <c r="Z5633">
        <v>1256.22</v>
      </c>
      <c r="AA5633">
        <v>6</v>
      </c>
      <c r="AB5633">
        <v>0</v>
      </c>
      <c r="AC5633" s="4">
        <v>75.37319999999994</v>
      </c>
    </row>
    <row r="5634" spans="1:29" x14ac:dyDescent="0.25">
      <c r="A5634" s="2">
        <v>5633</v>
      </c>
      <c r="B5634" t="s">
        <v>6474</v>
      </c>
      <c r="C5634" s="3">
        <v>41681</v>
      </c>
      <c r="D5634" s="3">
        <v>41685</v>
      </c>
      <c r="E5634" t="s">
        <v>25</v>
      </c>
      <c r="F5634">
        <f>VLOOKUP(E5634,SHIPMODE,2,FALSE)</f>
        <v>2</v>
      </c>
      <c r="G5634" t="s">
        <v>3428</v>
      </c>
      <c r="H5634" t="s">
        <v>712</v>
      </c>
      <c r="I5634" t="s">
        <v>9</v>
      </c>
      <c r="J5634">
        <f>VLOOKUP(I5634,segmentID,2,FALSE)</f>
        <v>1</v>
      </c>
      <c r="K5634" t="s">
        <v>3255</v>
      </c>
      <c r="L5634">
        <f>VLOOKUP(K5634,country2,2,FALSE)</f>
        <v>1</v>
      </c>
      <c r="M5634" t="s">
        <v>2076</v>
      </c>
      <c r="N5634">
        <f>VLOOKUP(Orders!M5634,city2,2,FALSE)</f>
        <v>270</v>
      </c>
      <c r="O5634" t="s">
        <v>165</v>
      </c>
      <c r="P5634">
        <f>VLOOKUP(O5634,state2,2,FALSE)</f>
        <v>18</v>
      </c>
      <c r="Q5634">
        <v>23320</v>
      </c>
      <c r="R5634" t="s">
        <v>12</v>
      </c>
      <c r="S5634">
        <f>VLOOKUP(R5634,region2,2,FALSE)</f>
        <v>1</v>
      </c>
      <c r="T5634" t="s">
        <v>4154</v>
      </c>
      <c r="U5634" t="s">
        <v>22</v>
      </c>
      <c r="V5634">
        <f>VLOOKUP(U5634,category2,2,FALSE)</f>
        <v>2</v>
      </c>
      <c r="W5634" t="s">
        <v>3231</v>
      </c>
      <c r="X5634">
        <f>VLOOKUP(W5634,subcat2,3,FALSE)</f>
        <v>9</v>
      </c>
      <c r="Y5634" t="s">
        <v>1103</v>
      </c>
      <c r="Z5634">
        <v>17.46</v>
      </c>
      <c r="AA5634">
        <v>2</v>
      </c>
      <c r="AB5634">
        <v>0</v>
      </c>
      <c r="AC5634" s="4">
        <v>8.2061999999999991</v>
      </c>
    </row>
    <row r="5635" spans="1:29" x14ac:dyDescent="0.25">
      <c r="A5635" s="2">
        <v>5634</v>
      </c>
      <c r="B5635" t="s">
        <v>8667</v>
      </c>
      <c r="C5635" s="3">
        <v>42636</v>
      </c>
      <c r="D5635" s="3">
        <v>42641</v>
      </c>
      <c r="E5635" t="s">
        <v>7</v>
      </c>
      <c r="F5635">
        <f>VLOOKUP(E5635,SHIPMODE,2,FALSE)</f>
        <v>1</v>
      </c>
      <c r="G5635" t="s">
        <v>3870</v>
      </c>
      <c r="H5635" t="s">
        <v>2310</v>
      </c>
      <c r="I5635" t="s">
        <v>52</v>
      </c>
      <c r="J5635">
        <f>VLOOKUP(I5635,segmentID,2,FALSE)</f>
        <v>3</v>
      </c>
      <c r="K5635" t="s">
        <v>3255</v>
      </c>
      <c r="L5635">
        <f>VLOOKUP(K5635,country2,2,FALSE)</f>
        <v>1</v>
      </c>
      <c r="M5635" t="s">
        <v>138</v>
      </c>
      <c r="N5635">
        <f>VLOOKUP(Orders!M5635,city2,2,FALSE)</f>
        <v>21</v>
      </c>
      <c r="O5635" t="s">
        <v>139</v>
      </c>
      <c r="P5635">
        <f>VLOOKUP(O5635,state2,2,FALSE)</f>
        <v>16</v>
      </c>
      <c r="Q5635">
        <v>10009</v>
      </c>
      <c r="R5635" t="s">
        <v>79</v>
      </c>
      <c r="S5635">
        <f>VLOOKUP(R5635,region2,2,FALSE)</f>
        <v>4</v>
      </c>
      <c r="T5635" t="s">
        <v>4713</v>
      </c>
      <c r="U5635" t="s">
        <v>22</v>
      </c>
      <c r="V5635">
        <f>VLOOKUP(U5635,category2,2,FALSE)</f>
        <v>2</v>
      </c>
      <c r="W5635" t="s">
        <v>3231</v>
      </c>
      <c r="X5635">
        <f>VLOOKUP(W5635,subcat2,3,FALSE)</f>
        <v>9</v>
      </c>
      <c r="Y5635" t="s">
        <v>5925</v>
      </c>
      <c r="Z5635">
        <v>10.528</v>
      </c>
      <c r="AA5635">
        <v>7</v>
      </c>
      <c r="AB5635">
        <v>0.2</v>
      </c>
      <c r="AC5635" s="4">
        <v>3.6847999999999987</v>
      </c>
    </row>
    <row r="5636" spans="1:29" x14ac:dyDescent="0.25">
      <c r="A5636" s="2">
        <v>5635</v>
      </c>
      <c r="B5636" t="s">
        <v>7471</v>
      </c>
      <c r="C5636" s="3">
        <v>42343</v>
      </c>
      <c r="D5636" s="3">
        <v>42344</v>
      </c>
      <c r="E5636" t="s">
        <v>97</v>
      </c>
      <c r="F5636">
        <f>VLOOKUP(E5636,SHIPMODE,2,FALSE)</f>
        <v>3</v>
      </c>
      <c r="G5636" t="s">
        <v>3966</v>
      </c>
      <c r="H5636" t="s">
        <v>2679</v>
      </c>
      <c r="I5636" t="s">
        <v>52</v>
      </c>
      <c r="J5636">
        <f>VLOOKUP(I5636,segmentID,2,FALSE)</f>
        <v>3</v>
      </c>
      <c r="K5636" t="s">
        <v>3255</v>
      </c>
      <c r="L5636">
        <f>VLOOKUP(K5636,country2,2,FALSE)</f>
        <v>1</v>
      </c>
      <c r="M5636" t="s">
        <v>3004</v>
      </c>
      <c r="N5636">
        <f>VLOOKUP(Orders!M5636,city2,2,FALSE)</f>
        <v>448</v>
      </c>
      <c r="O5636" t="s">
        <v>123</v>
      </c>
      <c r="P5636">
        <f>VLOOKUP(O5636,state2,2,FALSE)</f>
        <v>13</v>
      </c>
      <c r="Q5636">
        <v>48104</v>
      </c>
      <c r="R5636" t="s">
        <v>55</v>
      </c>
      <c r="S5636">
        <f>VLOOKUP(R5636,region2,2,FALSE)</f>
        <v>3</v>
      </c>
      <c r="T5636" t="s">
        <v>5081</v>
      </c>
      <c r="U5636" t="s">
        <v>22</v>
      </c>
      <c r="V5636">
        <f>VLOOKUP(U5636,category2,2,FALSE)</f>
        <v>2</v>
      </c>
      <c r="W5636" t="s">
        <v>3231</v>
      </c>
      <c r="X5636">
        <f>VLOOKUP(W5636,subcat2,3,FALSE)</f>
        <v>9</v>
      </c>
      <c r="Y5636" t="s">
        <v>2725</v>
      </c>
      <c r="Z5636">
        <v>152.79999999999998</v>
      </c>
      <c r="AA5636">
        <v>5</v>
      </c>
      <c r="AB5636">
        <v>0</v>
      </c>
      <c r="AC5636" s="4">
        <v>76.399999999999991</v>
      </c>
    </row>
    <row r="5637" spans="1:29" x14ac:dyDescent="0.25">
      <c r="A5637" s="2">
        <v>5636</v>
      </c>
      <c r="B5637" t="s">
        <v>10198</v>
      </c>
      <c r="C5637" s="3">
        <v>42981</v>
      </c>
      <c r="D5637" s="3">
        <v>42986</v>
      </c>
      <c r="E5637" t="s">
        <v>25</v>
      </c>
      <c r="F5637">
        <f>VLOOKUP(E5637,SHIPMODE,2,FALSE)</f>
        <v>2</v>
      </c>
      <c r="G5637" t="s">
        <v>3592</v>
      </c>
      <c r="H5637" t="s">
        <v>1277</v>
      </c>
      <c r="I5637" t="s">
        <v>52</v>
      </c>
      <c r="J5637">
        <f>VLOOKUP(I5637,segmentID,2,FALSE)</f>
        <v>3</v>
      </c>
      <c r="K5637" t="s">
        <v>3255</v>
      </c>
      <c r="L5637">
        <f>VLOOKUP(K5637,country2,2,FALSE)</f>
        <v>1</v>
      </c>
      <c r="M5637" t="s">
        <v>3005</v>
      </c>
      <c r="N5637">
        <f>VLOOKUP(Orders!M5637,city2,2,FALSE)</f>
        <v>449</v>
      </c>
      <c r="O5637" t="s">
        <v>20</v>
      </c>
      <c r="P5637">
        <f>VLOOKUP(O5637,state2,2,FALSE)</f>
        <v>2</v>
      </c>
      <c r="Q5637">
        <v>91941</v>
      </c>
      <c r="R5637" t="s">
        <v>21</v>
      </c>
      <c r="S5637">
        <f>VLOOKUP(R5637,region2,2,FALSE)</f>
        <v>2</v>
      </c>
      <c r="T5637" t="s">
        <v>4444</v>
      </c>
      <c r="U5637" t="s">
        <v>22</v>
      </c>
      <c r="V5637">
        <f>VLOOKUP(U5637,category2,2,FALSE)</f>
        <v>2</v>
      </c>
      <c r="W5637" t="s">
        <v>3231</v>
      </c>
      <c r="X5637">
        <f>VLOOKUP(W5637,subcat2,3,FALSE)</f>
        <v>9</v>
      </c>
      <c r="Y5637" t="s">
        <v>2534</v>
      </c>
      <c r="Z5637">
        <v>82.56</v>
      </c>
      <c r="AA5637">
        <v>5</v>
      </c>
      <c r="AB5637">
        <v>0.2</v>
      </c>
      <c r="AC5637" s="4">
        <v>28.896000000000001</v>
      </c>
    </row>
    <row r="5638" spans="1:29" x14ac:dyDescent="0.25">
      <c r="A5638" s="2">
        <v>5637</v>
      </c>
      <c r="B5638" t="s">
        <v>10198</v>
      </c>
      <c r="C5638" s="3">
        <v>42981</v>
      </c>
      <c r="D5638" s="3">
        <v>42986</v>
      </c>
      <c r="E5638" t="s">
        <v>25</v>
      </c>
      <c r="F5638">
        <f>VLOOKUP(E5638,SHIPMODE,2,FALSE)</f>
        <v>2</v>
      </c>
      <c r="G5638" t="s">
        <v>3592</v>
      </c>
      <c r="H5638" t="s">
        <v>1277</v>
      </c>
      <c r="I5638" t="s">
        <v>52</v>
      </c>
      <c r="J5638">
        <f>VLOOKUP(I5638,segmentID,2,FALSE)</f>
        <v>3</v>
      </c>
      <c r="K5638" t="s">
        <v>3255</v>
      </c>
      <c r="L5638">
        <f>VLOOKUP(K5638,country2,2,FALSE)</f>
        <v>1</v>
      </c>
      <c r="M5638" t="s">
        <v>3005</v>
      </c>
      <c r="N5638">
        <f>VLOOKUP(Orders!M5638,city2,2,FALSE)</f>
        <v>449</v>
      </c>
      <c r="O5638" t="s">
        <v>20</v>
      </c>
      <c r="P5638">
        <f>VLOOKUP(O5638,state2,2,FALSE)</f>
        <v>2</v>
      </c>
      <c r="Q5638">
        <v>91941</v>
      </c>
      <c r="R5638" t="s">
        <v>21</v>
      </c>
      <c r="S5638">
        <f>VLOOKUP(R5638,region2,2,FALSE)</f>
        <v>2</v>
      </c>
      <c r="T5638" t="s">
        <v>5589</v>
      </c>
      <c r="U5638" t="s">
        <v>35</v>
      </c>
      <c r="V5638">
        <f>VLOOKUP(U5638,category2,2,FALSE)</f>
        <v>3</v>
      </c>
      <c r="W5638" t="s">
        <v>3232</v>
      </c>
      <c r="X5638">
        <f>VLOOKUP(W5638,subcat2,3,FALSE)</f>
        <v>12</v>
      </c>
      <c r="Y5638" t="s">
        <v>575</v>
      </c>
      <c r="Z5638">
        <v>284.96999999999997</v>
      </c>
      <c r="AA5638">
        <v>3</v>
      </c>
      <c r="AB5638">
        <v>0</v>
      </c>
      <c r="AC5638" s="4">
        <v>85.490999999999957</v>
      </c>
    </row>
    <row r="5639" spans="1:29" x14ac:dyDescent="0.25">
      <c r="A5639" s="2">
        <v>5638</v>
      </c>
      <c r="B5639" t="s">
        <v>10199</v>
      </c>
      <c r="C5639" s="3">
        <v>42820</v>
      </c>
      <c r="D5639" s="3">
        <v>42827</v>
      </c>
      <c r="E5639" t="s">
        <v>25</v>
      </c>
      <c r="F5639">
        <f>VLOOKUP(E5639,SHIPMODE,2,FALSE)</f>
        <v>2</v>
      </c>
      <c r="G5639" t="s">
        <v>3869</v>
      </c>
      <c r="H5639" t="s">
        <v>2304</v>
      </c>
      <c r="I5639" t="s">
        <v>18</v>
      </c>
      <c r="J5639">
        <f>VLOOKUP(I5639,segmentID,2,FALSE)</f>
        <v>2</v>
      </c>
      <c r="K5639" t="s">
        <v>3255</v>
      </c>
      <c r="L5639">
        <f>VLOOKUP(K5639,country2,2,FALSE)</f>
        <v>1</v>
      </c>
      <c r="M5639" t="s">
        <v>970</v>
      </c>
      <c r="N5639">
        <f>VLOOKUP(Orders!M5639,city2,2,FALSE)</f>
        <v>131</v>
      </c>
      <c r="O5639" t="s">
        <v>123</v>
      </c>
      <c r="P5639">
        <f>VLOOKUP(O5639,state2,2,FALSE)</f>
        <v>13</v>
      </c>
      <c r="Q5639">
        <v>48126</v>
      </c>
      <c r="R5639" t="s">
        <v>55</v>
      </c>
      <c r="S5639">
        <f>VLOOKUP(R5639,region2,2,FALSE)</f>
        <v>3</v>
      </c>
      <c r="T5639" t="s">
        <v>5815</v>
      </c>
      <c r="U5639" t="s">
        <v>13</v>
      </c>
      <c r="V5639">
        <f>VLOOKUP(U5639,category2,2,FALSE)</f>
        <v>1</v>
      </c>
      <c r="W5639" t="s">
        <v>3228</v>
      </c>
      <c r="X5639">
        <f>VLOOKUP(W5639,subcat2,3,FALSE)</f>
        <v>6</v>
      </c>
      <c r="Y5639" t="s">
        <v>918</v>
      </c>
      <c r="Z5639">
        <v>60.84</v>
      </c>
      <c r="AA5639">
        <v>3</v>
      </c>
      <c r="AB5639">
        <v>0</v>
      </c>
      <c r="AC5639" s="4">
        <v>23.119199999999999</v>
      </c>
    </row>
    <row r="5640" spans="1:29" x14ac:dyDescent="0.25">
      <c r="A5640" s="2">
        <v>5639</v>
      </c>
      <c r="B5640" t="s">
        <v>6475</v>
      </c>
      <c r="C5640" s="3">
        <v>41994</v>
      </c>
      <c r="D5640" s="3">
        <v>42000</v>
      </c>
      <c r="E5640" t="s">
        <v>25</v>
      </c>
      <c r="F5640">
        <f>VLOOKUP(E5640,SHIPMODE,2,FALSE)</f>
        <v>2</v>
      </c>
      <c r="G5640" t="s">
        <v>3561</v>
      </c>
      <c r="H5640" t="s">
        <v>1175</v>
      </c>
      <c r="I5640" t="s">
        <v>9</v>
      </c>
      <c r="J5640">
        <f>VLOOKUP(I5640,segmentID,2,FALSE)</f>
        <v>1</v>
      </c>
      <c r="K5640" t="s">
        <v>3255</v>
      </c>
      <c r="L5640">
        <f>VLOOKUP(K5640,country2,2,FALSE)</f>
        <v>1</v>
      </c>
      <c r="M5640" t="s">
        <v>466</v>
      </c>
      <c r="N5640">
        <f>VLOOKUP(Orders!M5640,city2,2,FALSE)</f>
        <v>71</v>
      </c>
      <c r="O5640" t="s">
        <v>20</v>
      </c>
      <c r="P5640">
        <f>VLOOKUP(O5640,state2,2,FALSE)</f>
        <v>2</v>
      </c>
      <c r="Q5640">
        <v>92024</v>
      </c>
      <c r="R5640" t="s">
        <v>21</v>
      </c>
      <c r="S5640">
        <f>VLOOKUP(R5640,region2,2,FALSE)</f>
        <v>2</v>
      </c>
      <c r="T5640" t="s">
        <v>4103</v>
      </c>
      <c r="U5640" t="s">
        <v>13</v>
      </c>
      <c r="V5640">
        <f>VLOOKUP(U5640,category2,2,FALSE)</f>
        <v>1</v>
      </c>
      <c r="W5640" t="s">
        <v>3226</v>
      </c>
      <c r="X5640">
        <f>VLOOKUP(W5640,subcat2,3,FALSE)</f>
        <v>2</v>
      </c>
      <c r="Y5640" t="s">
        <v>339</v>
      </c>
      <c r="Z5640">
        <v>1325.76</v>
      </c>
      <c r="AA5640">
        <v>6</v>
      </c>
      <c r="AB5640">
        <v>0.2</v>
      </c>
      <c r="AC5640" s="4">
        <v>149.14799999999991</v>
      </c>
    </row>
    <row r="5641" spans="1:29" x14ac:dyDescent="0.25">
      <c r="A5641" s="2">
        <v>5640</v>
      </c>
      <c r="B5641" t="s">
        <v>6475</v>
      </c>
      <c r="C5641" s="3">
        <v>41994</v>
      </c>
      <c r="D5641" s="3">
        <v>42000</v>
      </c>
      <c r="E5641" t="s">
        <v>25</v>
      </c>
      <c r="F5641">
        <f>VLOOKUP(E5641,SHIPMODE,2,FALSE)</f>
        <v>2</v>
      </c>
      <c r="G5641" t="s">
        <v>3561</v>
      </c>
      <c r="H5641" t="s">
        <v>1175</v>
      </c>
      <c r="I5641" t="s">
        <v>9</v>
      </c>
      <c r="J5641">
        <f>VLOOKUP(I5641,segmentID,2,FALSE)</f>
        <v>1</v>
      </c>
      <c r="K5641" t="s">
        <v>3255</v>
      </c>
      <c r="L5641">
        <f>VLOOKUP(K5641,country2,2,FALSE)</f>
        <v>1</v>
      </c>
      <c r="M5641" t="s">
        <v>466</v>
      </c>
      <c r="N5641">
        <f>VLOOKUP(Orders!M5641,city2,2,FALSE)</f>
        <v>71</v>
      </c>
      <c r="O5641" t="s">
        <v>20</v>
      </c>
      <c r="P5641">
        <f>VLOOKUP(O5641,state2,2,FALSE)</f>
        <v>2</v>
      </c>
      <c r="Q5641">
        <v>92024</v>
      </c>
      <c r="R5641" t="s">
        <v>21</v>
      </c>
      <c r="S5641">
        <f>VLOOKUP(R5641,region2,2,FALSE)</f>
        <v>2</v>
      </c>
      <c r="T5641" t="s">
        <v>4567</v>
      </c>
      <c r="U5641" t="s">
        <v>13</v>
      </c>
      <c r="V5641">
        <f>VLOOKUP(U5641,category2,2,FALSE)</f>
        <v>1</v>
      </c>
      <c r="W5641" t="s">
        <v>3226</v>
      </c>
      <c r="X5641">
        <f>VLOOKUP(W5641,subcat2,3,FALSE)</f>
        <v>2</v>
      </c>
      <c r="Y5641" t="s">
        <v>857</v>
      </c>
      <c r="Z5641">
        <v>572.16000000000008</v>
      </c>
      <c r="AA5641">
        <v>3</v>
      </c>
      <c r="AB5641">
        <v>0.2</v>
      </c>
      <c r="AC5641" s="4">
        <v>35.759999999999962</v>
      </c>
    </row>
    <row r="5642" spans="1:29" x14ac:dyDescent="0.25">
      <c r="A5642" s="2">
        <v>5641</v>
      </c>
      <c r="B5642" t="s">
        <v>6476</v>
      </c>
      <c r="C5642" s="3">
        <v>41905</v>
      </c>
      <c r="D5642" s="3">
        <v>41910</v>
      </c>
      <c r="E5642" t="s">
        <v>25</v>
      </c>
      <c r="F5642">
        <f>VLOOKUP(E5642,SHIPMODE,2,FALSE)</f>
        <v>2</v>
      </c>
      <c r="G5642" t="s">
        <v>3337</v>
      </c>
      <c r="H5642" t="s">
        <v>354</v>
      </c>
      <c r="I5642" t="s">
        <v>52</v>
      </c>
      <c r="J5642">
        <f>VLOOKUP(I5642,segmentID,2,FALSE)</f>
        <v>3</v>
      </c>
      <c r="K5642" t="s">
        <v>3255</v>
      </c>
      <c r="L5642">
        <f>VLOOKUP(K5642,country2,2,FALSE)</f>
        <v>1</v>
      </c>
      <c r="M5642" t="s">
        <v>544</v>
      </c>
      <c r="N5642">
        <f>VLOOKUP(Orders!M5642,city2,2,FALSE)</f>
        <v>81</v>
      </c>
      <c r="O5642" t="s">
        <v>249</v>
      </c>
      <c r="P5642">
        <f>VLOOKUP(O5642,state2,2,FALSE)</f>
        <v>25</v>
      </c>
      <c r="Q5642">
        <v>44107</v>
      </c>
      <c r="R5642" t="s">
        <v>79</v>
      </c>
      <c r="S5642">
        <f>VLOOKUP(R5642,region2,2,FALSE)</f>
        <v>4</v>
      </c>
      <c r="T5642" t="s">
        <v>5792</v>
      </c>
      <c r="U5642" t="s">
        <v>22</v>
      </c>
      <c r="V5642">
        <f>VLOOKUP(U5642,category2,2,FALSE)</f>
        <v>2</v>
      </c>
      <c r="W5642" t="s">
        <v>45</v>
      </c>
      <c r="X5642">
        <f>VLOOKUP(W5642,subcat2,3,FALSE)</f>
        <v>11</v>
      </c>
      <c r="Y5642" t="s">
        <v>2263</v>
      </c>
      <c r="Z5642">
        <v>28.8</v>
      </c>
      <c r="AA5642">
        <v>9</v>
      </c>
      <c r="AB5642">
        <v>0.2</v>
      </c>
      <c r="AC5642" s="4">
        <v>10.080000000000002</v>
      </c>
    </row>
    <row r="5643" spans="1:29" x14ac:dyDescent="0.25">
      <c r="A5643" s="2">
        <v>5642</v>
      </c>
      <c r="B5643" t="s">
        <v>10200</v>
      </c>
      <c r="C5643" s="3">
        <v>42827</v>
      </c>
      <c r="D5643" s="3">
        <v>42830</v>
      </c>
      <c r="E5643" t="s">
        <v>97</v>
      </c>
      <c r="F5643">
        <f>VLOOKUP(E5643,SHIPMODE,2,FALSE)</f>
        <v>3</v>
      </c>
      <c r="G5643" t="s">
        <v>3656</v>
      </c>
      <c r="H5643" t="s">
        <v>1503</v>
      </c>
      <c r="I5643" t="s">
        <v>52</v>
      </c>
      <c r="J5643">
        <f>VLOOKUP(I5643,segmentID,2,FALSE)</f>
        <v>3</v>
      </c>
      <c r="K5643" t="s">
        <v>3255</v>
      </c>
      <c r="L5643">
        <f>VLOOKUP(K5643,country2,2,FALSE)</f>
        <v>1</v>
      </c>
      <c r="M5643" t="s">
        <v>1983</v>
      </c>
      <c r="N5643">
        <f>VLOOKUP(Orders!M5643,city2,2,FALSE)</f>
        <v>256</v>
      </c>
      <c r="O5643" t="s">
        <v>367</v>
      </c>
      <c r="P5643">
        <f>VLOOKUP(O5643,state2,2,FALSE)</f>
        <v>30</v>
      </c>
      <c r="Q5643">
        <v>6450</v>
      </c>
      <c r="R5643" t="s">
        <v>79</v>
      </c>
      <c r="S5643">
        <f>VLOOKUP(R5643,region2,2,FALSE)</f>
        <v>4</v>
      </c>
      <c r="T5643" t="s">
        <v>4131</v>
      </c>
      <c r="U5643" t="s">
        <v>22</v>
      </c>
      <c r="V5643">
        <f>VLOOKUP(U5643,category2,2,FALSE)</f>
        <v>2</v>
      </c>
      <c r="W5643" t="s">
        <v>3229</v>
      </c>
      <c r="X5643">
        <f>VLOOKUP(W5643,subcat2,3,FALSE)</f>
        <v>7</v>
      </c>
      <c r="Y5643" t="s">
        <v>504</v>
      </c>
      <c r="Z5643">
        <v>11.12</v>
      </c>
      <c r="AA5643">
        <v>4</v>
      </c>
      <c r="AB5643">
        <v>0</v>
      </c>
      <c r="AC5643" s="4">
        <v>2.8911999999999995</v>
      </c>
    </row>
    <row r="5644" spans="1:29" x14ac:dyDescent="0.25">
      <c r="A5644" s="2">
        <v>5643</v>
      </c>
      <c r="B5644" t="s">
        <v>8668</v>
      </c>
      <c r="C5644" s="3">
        <v>42461</v>
      </c>
      <c r="D5644" s="3">
        <v>42465</v>
      </c>
      <c r="E5644" t="s">
        <v>7</v>
      </c>
      <c r="F5644">
        <f>VLOOKUP(E5644,SHIPMODE,2,FALSE)</f>
        <v>1</v>
      </c>
      <c r="G5644" t="s">
        <v>3881</v>
      </c>
      <c r="H5644" t="s">
        <v>2352</v>
      </c>
      <c r="I5644" t="s">
        <v>52</v>
      </c>
      <c r="J5644">
        <f>VLOOKUP(I5644,segmentID,2,FALSE)</f>
        <v>3</v>
      </c>
      <c r="K5644" t="s">
        <v>3255</v>
      </c>
      <c r="L5644">
        <f>VLOOKUP(K5644,country2,2,FALSE)</f>
        <v>1</v>
      </c>
      <c r="M5644" t="s">
        <v>248</v>
      </c>
      <c r="N5644">
        <f>VLOOKUP(Orders!M5644,city2,2,FALSE)</f>
        <v>39</v>
      </c>
      <c r="O5644" t="s">
        <v>615</v>
      </c>
      <c r="P5644">
        <f>VLOOKUP(O5644,state2,2,FALSE)</f>
        <v>33</v>
      </c>
      <c r="Q5644">
        <v>31907</v>
      </c>
      <c r="R5644" t="s">
        <v>12</v>
      </c>
      <c r="S5644">
        <f>VLOOKUP(R5644,region2,2,FALSE)</f>
        <v>1</v>
      </c>
      <c r="T5644" t="s">
        <v>4355</v>
      </c>
      <c r="U5644" t="s">
        <v>13</v>
      </c>
      <c r="V5644">
        <f>VLOOKUP(U5644,category2,2,FALSE)</f>
        <v>1</v>
      </c>
      <c r="W5644" t="s">
        <v>3228</v>
      </c>
      <c r="X5644">
        <f>VLOOKUP(W5644,subcat2,3,FALSE)</f>
        <v>6</v>
      </c>
      <c r="Y5644" t="s">
        <v>2535</v>
      </c>
      <c r="Z5644">
        <v>7.04</v>
      </c>
      <c r="AA5644">
        <v>4</v>
      </c>
      <c r="AB5644">
        <v>0</v>
      </c>
      <c r="AC5644" s="4">
        <v>3.0976000000000004</v>
      </c>
    </row>
    <row r="5645" spans="1:29" x14ac:dyDescent="0.25">
      <c r="A5645" s="2">
        <v>5644</v>
      </c>
      <c r="B5645" t="s">
        <v>7472</v>
      </c>
      <c r="C5645" s="3">
        <v>42139</v>
      </c>
      <c r="D5645" s="3">
        <v>42144</v>
      </c>
      <c r="E5645" t="s">
        <v>7</v>
      </c>
      <c r="F5645">
        <f>VLOOKUP(E5645,SHIPMODE,2,FALSE)</f>
        <v>1</v>
      </c>
      <c r="G5645" t="s">
        <v>3961</v>
      </c>
      <c r="H5645" t="s">
        <v>2658</v>
      </c>
      <c r="I5645" t="s">
        <v>18</v>
      </c>
      <c r="J5645">
        <f>VLOOKUP(I5645,segmentID,2,FALSE)</f>
        <v>2</v>
      </c>
      <c r="K5645" t="s">
        <v>3255</v>
      </c>
      <c r="L5645">
        <f>VLOOKUP(K5645,country2,2,FALSE)</f>
        <v>1</v>
      </c>
      <c r="M5645" t="s">
        <v>1460</v>
      </c>
      <c r="N5645">
        <f>VLOOKUP(Orders!M5645,city2,2,FALSE)</f>
        <v>186</v>
      </c>
      <c r="O5645" t="s">
        <v>615</v>
      </c>
      <c r="P5645">
        <f>VLOOKUP(O5645,state2,2,FALSE)</f>
        <v>33</v>
      </c>
      <c r="Q5645">
        <v>30076</v>
      </c>
      <c r="R5645" t="s">
        <v>12</v>
      </c>
      <c r="S5645">
        <f>VLOOKUP(R5645,region2,2,FALSE)</f>
        <v>1</v>
      </c>
      <c r="T5645" t="s">
        <v>5377</v>
      </c>
      <c r="U5645" t="s">
        <v>22</v>
      </c>
      <c r="V5645">
        <f>VLOOKUP(U5645,category2,2,FALSE)</f>
        <v>2</v>
      </c>
      <c r="W5645" t="s">
        <v>103</v>
      </c>
      <c r="X5645">
        <f>VLOOKUP(W5645,subcat2,3,FALSE)</f>
        <v>13</v>
      </c>
      <c r="Y5645" t="s">
        <v>291</v>
      </c>
      <c r="Z5645">
        <v>17.940000000000001</v>
      </c>
      <c r="AA5645">
        <v>3</v>
      </c>
      <c r="AB5645">
        <v>0</v>
      </c>
      <c r="AC5645" s="4">
        <v>8.7906000000000013</v>
      </c>
    </row>
    <row r="5646" spans="1:29" x14ac:dyDescent="0.25">
      <c r="A5646" s="2">
        <v>5645</v>
      </c>
      <c r="B5646" t="s">
        <v>10201</v>
      </c>
      <c r="C5646" s="3">
        <v>42817</v>
      </c>
      <c r="D5646" s="3">
        <v>42820</v>
      </c>
      <c r="E5646" t="s">
        <v>97</v>
      </c>
      <c r="F5646">
        <f>VLOOKUP(E5646,SHIPMODE,2,FALSE)</f>
        <v>3</v>
      </c>
      <c r="G5646" t="s">
        <v>3574</v>
      </c>
      <c r="H5646" t="s">
        <v>1227</v>
      </c>
      <c r="I5646" t="s">
        <v>52</v>
      </c>
      <c r="J5646">
        <f>VLOOKUP(I5646,segmentID,2,FALSE)</f>
        <v>3</v>
      </c>
      <c r="K5646" t="s">
        <v>3255</v>
      </c>
      <c r="L5646">
        <f>VLOOKUP(K5646,country2,2,FALSE)</f>
        <v>1</v>
      </c>
      <c r="M5646" t="s">
        <v>48</v>
      </c>
      <c r="N5646">
        <f>VLOOKUP(Orders!M5646,city2,2,FALSE)</f>
        <v>5</v>
      </c>
      <c r="O5646" t="s">
        <v>49</v>
      </c>
      <c r="P5646">
        <f>VLOOKUP(O5646,state2,2,FALSE)</f>
        <v>5</v>
      </c>
      <c r="Q5646">
        <v>98105</v>
      </c>
      <c r="R5646" t="s">
        <v>21</v>
      </c>
      <c r="S5646">
        <f>VLOOKUP(R5646,region2,2,FALSE)</f>
        <v>2</v>
      </c>
      <c r="T5646" t="s">
        <v>4626</v>
      </c>
      <c r="U5646" t="s">
        <v>22</v>
      </c>
      <c r="V5646">
        <f>VLOOKUP(U5646,category2,2,FALSE)</f>
        <v>2</v>
      </c>
      <c r="W5646" t="s">
        <v>3231</v>
      </c>
      <c r="X5646">
        <f>VLOOKUP(W5646,subcat2,3,FALSE)</f>
        <v>9</v>
      </c>
      <c r="Y5646" t="s">
        <v>1496</v>
      </c>
      <c r="Z5646">
        <v>34.76</v>
      </c>
      <c r="AA5646">
        <v>5</v>
      </c>
      <c r="AB5646">
        <v>0.2</v>
      </c>
      <c r="AC5646" s="4">
        <v>11.296999999999999</v>
      </c>
    </row>
    <row r="5647" spans="1:29" x14ac:dyDescent="0.25">
      <c r="A5647" s="2">
        <v>5646</v>
      </c>
      <c r="B5647" t="s">
        <v>10202</v>
      </c>
      <c r="C5647" s="3">
        <v>42839</v>
      </c>
      <c r="D5647" s="3">
        <v>42844</v>
      </c>
      <c r="E5647" t="s">
        <v>25</v>
      </c>
      <c r="F5647">
        <f>VLOOKUP(E5647,SHIPMODE,2,FALSE)</f>
        <v>2</v>
      </c>
      <c r="G5647" t="s">
        <v>3702</v>
      </c>
      <c r="H5647" t="s">
        <v>1659</v>
      </c>
      <c r="I5647" t="s">
        <v>18</v>
      </c>
      <c r="J5647">
        <f>VLOOKUP(I5647,segmentID,2,FALSE)</f>
        <v>2</v>
      </c>
      <c r="K5647" t="s">
        <v>3255</v>
      </c>
      <c r="L5647">
        <f>VLOOKUP(K5647,country2,2,FALSE)</f>
        <v>1</v>
      </c>
      <c r="M5647" t="s">
        <v>490</v>
      </c>
      <c r="N5647">
        <f>VLOOKUP(Orders!M5647,city2,2,FALSE)</f>
        <v>74</v>
      </c>
      <c r="O5647" t="s">
        <v>389</v>
      </c>
      <c r="P5647">
        <f>VLOOKUP(O5647,state2,2,FALSE)</f>
        <v>31</v>
      </c>
      <c r="Q5647">
        <v>7960</v>
      </c>
      <c r="R5647" t="s">
        <v>79</v>
      </c>
      <c r="S5647">
        <f>VLOOKUP(R5647,region2,2,FALSE)</f>
        <v>4</v>
      </c>
      <c r="T5647" t="s">
        <v>5028</v>
      </c>
      <c r="U5647" t="s">
        <v>13</v>
      </c>
      <c r="V5647">
        <f>VLOOKUP(U5647,category2,2,FALSE)</f>
        <v>1</v>
      </c>
      <c r="W5647" t="s">
        <v>3228</v>
      </c>
      <c r="X5647">
        <f>VLOOKUP(W5647,subcat2,3,FALSE)</f>
        <v>6</v>
      </c>
      <c r="Y5647" t="s">
        <v>711</v>
      </c>
      <c r="Z5647">
        <v>74.45</v>
      </c>
      <c r="AA5647">
        <v>5</v>
      </c>
      <c r="AB5647">
        <v>0</v>
      </c>
      <c r="AC5647" s="4">
        <v>20.101500000000001</v>
      </c>
    </row>
    <row r="5648" spans="1:29" x14ac:dyDescent="0.25">
      <c r="A5648" s="2">
        <v>5647</v>
      </c>
      <c r="B5648" t="s">
        <v>7473</v>
      </c>
      <c r="C5648" s="3">
        <v>42008</v>
      </c>
      <c r="D5648" s="3">
        <v>42013</v>
      </c>
      <c r="E5648" t="s">
        <v>25</v>
      </c>
      <c r="F5648">
        <f>VLOOKUP(E5648,SHIPMODE,2,FALSE)</f>
        <v>2</v>
      </c>
      <c r="G5648" t="s">
        <v>3377</v>
      </c>
      <c r="H5648" t="s">
        <v>505</v>
      </c>
      <c r="I5648" t="s">
        <v>18</v>
      </c>
      <c r="J5648">
        <f>VLOOKUP(I5648,segmentID,2,FALSE)</f>
        <v>2</v>
      </c>
      <c r="K5648" t="s">
        <v>3255</v>
      </c>
      <c r="L5648">
        <f>VLOOKUP(K5648,country2,2,FALSE)</f>
        <v>1</v>
      </c>
      <c r="M5648" t="s">
        <v>1282</v>
      </c>
      <c r="N5648">
        <f>VLOOKUP(Orders!M5648,city2,2,FALSE)</f>
        <v>167</v>
      </c>
      <c r="O5648" t="s">
        <v>165</v>
      </c>
      <c r="P5648">
        <f>VLOOKUP(O5648,state2,2,FALSE)</f>
        <v>18</v>
      </c>
      <c r="Q5648">
        <v>22304</v>
      </c>
      <c r="R5648" t="s">
        <v>12</v>
      </c>
      <c r="S5648">
        <f>VLOOKUP(R5648,region2,2,FALSE)</f>
        <v>1</v>
      </c>
      <c r="T5648" t="s">
        <v>5085</v>
      </c>
      <c r="U5648" t="s">
        <v>13</v>
      </c>
      <c r="V5648">
        <f>VLOOKUP(U5648,category2,2,FALSE)</f>
        <v>1</v>
      </c>
      <c r="W5648" t="s">
        <v>3228</v>
      </c>
      <c r="X5648">
        <f>VLOOKUP(W5648,subcat2,3,FALSE)</f>
        <v>6</v>
      </c>
      <c r="Y5648" t="s">
        <v>2161</v>
      </c>
      <c r="Z5648">
        <v>192.22</v>
      </c>
      <c r="AA5648">
        <v>14</v>
      </c>
      <c r="AB5648">
        <v>0</v>
      </c>
      <c r="AC5648" s="4">
        <v>69.199200000000005</v>
      </c>
    </row>
    <row r="5649" spans="1:29" x14ac:dyDescent="0.25">
      <c r="A5649" s="2">
        <v>5648</v>
      </c>
      <c r="B5649" t="s">
        <v>10203</v>
      </c>
      <c r="C5649" s="3">
        <v>43041</v>
      </c>
      <c r="D5649" s="3">
        <v>43046</v>
      </c>
      <c r="E5649" t="s">
        <v>25</v>
      </c>
      <c r="F5649">
        <f>VLOOKUP(E5649,SHIPMODE,2,FALSE)</f>
        <v>2</v>
      </c>
      <c r="G5649" t="s">
        <v>3932</v>
      </c>
      <c r="H5649" t="s">
        <v>2545</v>
      </c>
      <c r="I5649" t="s">
        <v>9</v>
      </c>
      <c r="J5649">
        <f>VLOOKUP(I5649,segmentID,2,FALSE)</f>
        <v>1</v>
      </c>
      <c r="K5649" t="s">
        <v>3255</v>
      </c>
      <c r="L5649">
        <f>VLOOKUP(K5649,country2,2,FALSE)</f>
        <v>1</v>
      </c>
      <c r="M5649" t="s">
        <v>2173</v>
      </c>
      <c r="N5649">
        <f>VLOOKUP(Orders!M5649,city2,2,FALSE)</f>
        <v>289</v>
      </c>
      <c r="O5649" t="s">
        <v>64</v>
      </c>
      <c r="P5649">
        <f>VLOOKUP(O5649,state2,2,FALSE)</f>
        <v>8</v>
      </c>
      <c r="Q5649">
        <v>84106</v>
      </c>
      <c r="R5649" t="s">
        <v>21</v>
      </c>
      <c r="S5649">
        <f>VLOOKUP(R5649,region2,2,FALSE)</f>
        <v>2</v>
      </c>
      <c r="T5649" t="s">
        <v>4679</v>
      </c>
      <c r="U5649" t="s">
        <v>22</v>
      </c>
      <c r="V5649">
        <f>VLOOKUP(U5649,category2,2,FALSE)</f>
        <v>2</v>
      </c>
      <c r="W5649" t="s">
        <v>45</v>
      </c>
      <c r="X5649">
        <f>VLOOKUP(W5649,subcat2,3,FALSE)</f>
        <v>11</v>
      </c>
      <c r="Y5649" t="s">
        <v>1924</v>
      </c>
      <c r="Z5649">
        <v>19.440000000000001</v>
      </c>
      <c r="AA5649">
        <v>3</v>
      </c>
      <c r="AB5649">
        <v>0</v>
      </c>
      <c r="AC5649" s="4">
        <v>9.3312000000000008</v>
      </c>
    </row>
    <row r="5650" spans="1:29" x14ac:dyDescent="0.25">
      <c r="A5650" s="2">
        <v>5649</v>
      </c>
      <c r="B5650" t="s">
        <v>10204</v>
      </c>
      <c r="C5650" s="3">
        <v>42933</v>
      </c>
      <c r="D5650" s="3">
        <v>42935</v>
      </c>
      <c r="E5650" t="s">
        <v>7</v>
      </c>
      <c r="F5650">
        <f>VLOOKUP(E5650,SHIPMODE,2,FALSE)</f>
        <v>1</v>
      </c>
      <c r="G5650" t="s">
        <v>3550</v>
      </c>
      <c r="H5650" t="s">
        <v>1136</v>
      </c>
      <c r="I5650" t="s">
        <v>18</v>
      </c>
      <c r="J5650">
        <f>VLOOKUP(I5650,segmentID,2,FALSE)</f>
        <v>2</v>
      </c>
      <c r="K5650" t="s">
        <v>3255</v>
      </c>
      <c r="L5650">
        <f>VLOOKUP(K5650,country2,2,FALSE)</f>
        <v>1</v>
      </c>
      <c r="M5650" t="s">
        <v>2516</v>
      </c>
      <c r="N5650">
        <f>VLOOKUP(Orders!M5650,city2,2,FALSE)</f>
        <v>340</v>
      </c>
      <c r="O5650" t="s">
        <v>20</v>
      </c>
      <c r="P5650">
        <f>VLOOKUP(O5650,state2,2,FALSE)</f>
        <v>2</v>
      </c>
      <c r="Q5650">
        <v>92307</v>
      </c>
      <c r="R5650" t="s">
        <v>21</v>
      </c>
      <c r="S5650">
        <f>VLOOKUP(R5650,region2,2,FALSE)</f>
        <v>2</v>
      </c>
      <c r="T5650" t="s">
        <v>5582</v>
      </c>
      <c r="U5650" t="s">
        <v>22</v>
      </c>
      <c r="V5650">
        <f>VLOOKUP(U5650,category2,2,FALSE)</f>
        <v>2</v>
      </c>
      <c r="W5650" t="s">
        <v>45</v>
      </c>
      <c r="X5650">
        <f>VLOOKUP(W5650,subcat2,3,FALSE)</f>
        <v>11</v>
      </c>
      <c r="Y5650" t="s">
        <v>145</v>
      </c>
      <c r="Z5650">
        <v>32.400000000000006</v>
      </c>
      <c r="AA5650">
        <v>5</v>
      </c>
      <c r="AB5650">
        <v>0</v>
      </c>
      <c r="AC5650" s="4">
        <v>15.552000000000001</v>
      </c>
    </row>
    <row r="5651" spans="1:29" x14ac:dyDescent="0.25">
      <c r="A5651" s="2">
        <v>5650</v>
      </c>
      <c r="B5651" t="s">
        <v>10204</v>
      </c>
      <c r="C5651" s="3">
        <v>42933</v>
      </c>
      <c r="D5651" s="3">
        <v>42935</v>
      </c>
      <c r="E5651" t="s">
        <v>7</v>
      </c>
      <c r="F5651">
        <f>VLOOKUP(E5651,SHIPMODE,2,FALSE)</f>
        <v>1</v>
      </c>
      <c r="G5651" t="s">
        <v>3550</v>
      </c>
      <c r="H5651" t="s">
        <v>1136</v>
      </c>
      <c r="I5651" t="s">
        <v>18</v>
      </c>
      <c r="J5651">
        <f>VLOOKUP(I5651,segmentID,2,FALSE)</f>
        <v>2</v>
      </c>
      <c r="K5651" t="s">
        <v>3255</v>
      </c>
      <c r="L5651">
        <f>VLOOKUP(K5651,country2,2,FALSE)</f>
        <v>1</v>
      </c>
      <c r="M5651" t="s">
        <v>2516</v>
      </c>
      <c r="N5651">
        <f>VLOOKUP(Orders!M5651,city2,2,FALSE)</f>
        <v>340</v>
      </c>
      <c r="O5651" t="s">
        <v>20</v>
      </c>
      <c r="P5651">
        <f>VLOOKUP(O5651,state2,2,FALSE)</f>
        <v>2</v>
      </c>
      <c r="Q5651">
        <v>92307</v>
      </c>
      <c r="R5651" t="s">
        <v>21</v>
      </c>
      <c r="S5651">
        <f>VLOOKUP(R5651,region2,2,FALSE)</f>
        <v>2</v>
      </c>
      <c r="T5651" t="s">
        <v>5816</v>
      </c>
      <c r="U5651" t="s">
        <v>22</v>
      </c>
      <c r="V5651">
        <f>VLOOKUP(U5651,category2,2,FALSE)</f>
        <v>2</v>
      </c>
      <c r="W5651" t="s">
        <v>103</v>
      </c>
      <c r="X5651">
        <f>VLOOKUP(W5651,subcat2,3,FALSE)</f>
        <v>13</v>
      </c>
      <c r="Y5651" t="s">
        <v>1554</v>
      </c>
      <c r="Z5651">
        <v>57.9</v>
      </c>
      <c r="AA5651">
        <v>5</v>
      </c>
      <c r="AB5651">
        <v>0</v>
      </c>
      <c r="AC5651" s="4">
        <v>28.95</v>
      </c>
    </row>
    <row r="5652" spans="1:29" x14ac:dyDescent="0.25">
      <c r="A5652" s="2">
        <v>5651</v>
      </c>
      <c r="B5652" t="s">
        <v>10204</v>
      </c>
      <c r="C5652" s="3">
        <v>42933</v>
      </c>
      <c r="D5652" s="3">
        <v>42935</v>
      </c>
      <c r="E5652" t="s">
        <v>7</v>
      </c>
      <c r="F5652">
        <f>VLOOKUP(E5652,SHIPMODE,2,FALSE)</f>
        <v>1</v>
      </c>
      <c r="G5652" t="s">
        <v>3550</v>
      </c>
      <c r="H5652" t="s">
        <v>1136</v>
      </c>
      <c r="I5652" t="s">
        <v>18</v>
      </c>
      <c r="J5652">
        <f>VLOOKUP(I5652,segmentID,2,FALSE)</f>
        <v>2</v>
      </c>
      <c r="K5652" t="s">
        <v>3255</v>
      </c>
      <c r="L5652">
        <f>VLOOKUP(K5652,country2,2,FALSE)</f>
        <v>1</v>
      </c>
      <c r="M5652" t="s">
        <v>2516</v>
      </c>
      <c r="N5652">
        <f>VLOOKUP(Orders!M5652,city2,2,FALSE)</f>
        <v>340</v>
      </c>
      <c r="O5652" t="s">
        <v>20</v>
      </c>
      <c r="P5652">
        <f>VLOOKUP(O5652,state2,2,FALSE)</f>
        <v>2</v>
      </c>
      <c r="Q5652">
        <v>92307</v>
      </c>
      <c r="R5652" t="s">
        <v>21</v>
      </c>
      <c r="S5652">
        <f>VLOOKUP(R5652,region2,2,FALSE)</f>
        <v>2</v>
      </c>
      <c r="T5652" t="s">
        <v>4067</v>
      </c>
      <c r="U5652" t="s">
        <v>22</v>
      </c>
      <c r="V5652">
        <f>VLOOKUP(U5652,category2,2,FALSE)</f>
        <v>2</v>
      </c>
      <c r="W5652" t="s">
        <v>3227</v>
      </c>
      <c r="X5652">
        <f>VLOOKUP(W5652,subcat2,3,FALSE)</f>
        <v>5</v>
      </c>
      <c r="Y5652" t="s">
        <v>2581</v>
      </c>
      <c r="Z5652">
        <v>10.56</v>
      </c>
      <c r="AA5652">
        <v>2</v>
      </c>
      <c r="AB5652">
        <v>0</v>
      </c>
      <c r="AC5652" s="4">
        <v>0</v>
      </c>
    </row>
    <row r="5653" spans="1:29" x14ac:dyDescent="0.25">
      <c r="A5653" s="2">
        <v>5652</v>
      </c>
      <c r="B5653" t="s">
        <v>10204</v>
      </c>
      <c r="C5653" s="3">
        <v>42933</v>
      </c>
      <c r="D5653" s="3">
        <v>42935</v>
      </c>
      <c r="E5653" t="s">
        <v>7</v>
      </c>
      <c r="F5653">
        <f>VLOOKUP(E5653,SHIPMODE,2,FALSE)</f>
        <v>1</v>
      </c>
      <c r="G5653" t="s">
        <v>3550</v>
      </c>
      <c r="H5653" t="s">
        <v>1136</v>
      </c>
      <c r="I5653" t="s">
        <v>18</v>
      </c>
      <c r="J5653">
        <f>VLOOKUP(I5653,segmentID,2,FALSE)</f>
        <v>2</v>
      </c>
      <c r="K5653" t="s">
        <v>3255</v>
      </c>
      <c r="L5653">
        <f>VLOOKUP(K5653,country2,2,FALSE)</f>
        <v>1</v>
      </c>
      <c r="M5653" t="s">
        <v>2516</v>
      </c>
      <c r="N5653">
        <f>VLOOKUP(Orders!M5653,city2,2,FALSE)</f>
        <v>340</v>
      </c>
      <c r="O5653" t="s">
        <v>20</v>
      </c>
      <c r="P5653">
        <f>VLOOKUP(O5653,state2,2,FALSE)</f>
        <v>2</v>
      </c>
      <c r="Q5653">
        <v>92307</v>
      </c>
      <c r="R5653" t="s">
        <v>21</v>
      </c>
      <c r="S5653">
        <f>VLOOKUP(R5653,region2,2,FALSE)</f>
        <v>2</v>
      </c>
      <c r="T5653" t="s">
        <v>4286</v>
      </c>
      <c r="U5653" t="s">
        <v>13</v>
      </c>
      <c r="V5653">
        <f>VLOOKUP(U5653,category2,2,FALSE)</f>
        <v>1</v>
      </c>
      <c r="W5653" t="s">
        <v>14</v>
      </c>
      <c r="X5653">
        <f>VLOOKUP(W5653,subcat2,3,FALSE)</f>
        <v>1</v>
      </c>
      <c r="Y5653" t="s">
        <v>376</v>
      </c>
      <c r="Z5653">
        <v>1194.165</v>
      </c>
      <c r="AA5653">
        <v>5</v>
      </c>
      <c r="AB5653">
        <v>0.15</v>
      </c>
      <c r="AC5653" s="4">
        <v>210.73499999999993</v>
      </c>
    </row>
    <row r="5654" spans="1:29" x14ac:dyDescent="0.25">
      <c r="A5654" s="2">
        <v>5653</v>
      </c>
      <c r="B5654" t="s">
        <v>10205</v>
      </c>
      <c r="C5654" s="3">
        <v>43014</v>
      </c>
      <c r="D5654" s="3">
        <v>43019</v>
      </c>
      <c r="E5654" t="s">
        <v>25</v>
      </c>
      <c r="F5654">
        <f>VLOOKUP(E5654,SHIPMODE,2,FALSE)</f>
        <v>2</v>
      </c>
      <c r="G5654" t="s">
        <v>3407</v>
      </c>
      <c r="H5654" t="s">
        <v>640</v>
      </c>
      <c r="I5654" t="s">
        <v>18</v>
      </c>
      <c r="J5654">
        <f>VLOOKUP(I5654,segmentID,2,FALSE)</f>
        <v>2</v>
      </c>
      <c r="K5654" t="s">
        <v>3255</v>
      </c>
      <c r="L5654">
        <f>VLOOKUP(K5654,country2,2,FALSE)</f>
        <v>1</v>
      </c>
      <c r="M5654" t="s">
        <v>138</v>
      </c>
      <c r="N5654">
        <f>VLOOKUP(Orders!M5654,city2,2,FALSE)</f>
        <v>21</v>
      </c>
      <c r="O5654" t="s">
        <v>139</v>
      </c>
      <c r="P5654">
        <f>VLOOKUP(O5654,state2,2,FALSE)</f>
        <v>16</v>
      </c>
      <c r="Q5654">
        <v>10009</v>
      </c>
      <c r="R5654" t="s">
        <v>79</v>
      </c>
      <c r="S5654">
        <f>VLOOKUP(R5654,region2,2,FALSE)</f>
        <v>4</v>
      </c>
      <c r="T5654" t="s">
        <v>5588</v>
      </c>
      <c r="U5654" t="s">
        <v>22</v>
      </c>
      <c r="V5654">
        <f>VLOOKUP(U5654,category2,2,FALSE)</f>
        <v>2</v>
      </c>
      <c r="W5654" t="s">
        <v>45</v>
      </c>
      <c r="X5654">
        <f>VLOOKUP(W5654,subcat2,3,FALSE)</f>
        <v>11</v>
      </c>
      <c r="Y5654" t="s">
        <v>1590</v>
      </c>
      <c r="Z5654">
        <v>40.99</v>
      </c>
      <c r="AA5654">
        <v>1</v>
      </c>
      <c r="AB5654">
        <v>0</v>
      </c>
      <c r="AC5654" s="4">
        <v>20.085100000000001</v>
      </c>
    </row>
    <row r="5655" spans="1:29" x14ac:dyDescent="0.25">
      <c r="A5655" s="2">
        <v>5654</v>
      </c>
      <c r="B5655" t="s">
        <v>6477</v>
      </c>
      <c r="C5655" s="3">
        <v>41947</v>
      </c>
      <c r="D5655" s="3">
        <v>41954</v>
      </c>
      <c r="E5655" t="s">
        <v>25</v>
      </c>
      <c r="F5655">
        <f>VLOOKUP(E5655,SHIPMODE,2,FALSE)</f>
        <v>2</v>
      </c>
      <c r="G5655" t="s">
        <v>3515</v>
      </c>
      <c r="H5655" t="s">
        <v>1019</v>
      </c>
      <c r="I5655" t="s">
        <v>18</v>
      </c>
      <c r="J5655">
        <f>VLOOKUP(I5655,segmentID,2,FALSE)</f>
        <v>2</v>
      </c>
      <c r="K5655" t="s">
        <v>3255</v>
      </c>
      <c r="L5655">
        <f>VLOOKUP(K5655,country2,2,FALSE)</f>
        <v>1</v>
      </c>
      <c r="M5655" t="s">
        <v>571</v>
      </c>
      <c r="N5655">
        <f>VLOOKUP(Orders!M5655,city2,2,FALSE)</f>
        <v>86</v>
      </c>
      <c r="O5655" t="s">
        <v>20</v>
      </c>
      <c r="P5655">
        <f>VLOOKUP(O5655,state2,2,FALSE)</f>
        <v>2</v>
      </c>
      <c r="Q5655">
        <v>90805</v>
      </c>
      <c r="R5655" t="s">
        <v>21</v>
      </c>
      <c r="S5655">
        <f>VLOOKUP(R5655,region2,2,FALSE)</f>
        <v>2</v>
      </c>
      <c r="T5655" t="s">
        <v>4244</v>
      </c>
      <c r="U5655" t="s">
        <v>22</v>
      </c>
      <c r="V5655">
        <f>VLOOKUP(U5655,category2,2,FALSE)</f>
        <v>2</v>
      </c>
      <c r="W5655" t="s">
        <v>3229</v>
      </c>
      <c r="X5655">
        <f>VLOOKUP(W5655,subcat2,3,FALSE)</f>
        <v>7</v>
      </c>
      <c r="Y5655" t="s">
        <v>788</v>
      </c>
      <c r="Z5655">
        <v>2.94</v>
      </c>
      <c r="AA5655">
        <v>1</v>
      </c>
      <c r="AB5655">
        <v>0</v>
      </c>
      <c r="AC5655" s="4">
        <v>0.79380000000000006</v>
      </c>
    </row>
    <row r="5656" spans="1:29" x14ac:dyDescent="0.25">
      <c r="A5656" s="2">
        <v>5655</v>
      </c>
      <c r="B5656" t="s">
        <v>8669</v>
      </c>
      <c r="C5656" s="3">
        <v>42722</v>
      </c>
      <c r="D5656" s="3">
        <v>42725</v>
      </c>
      <c r="E5656" t="s">
        <v>97</v>
      </c>
      <c r="F5656">
        <f>VLOOKUP(E5656,SHIPMODE,2,FALSE)</f>
        <v>3</v>
      </c>
      <c r="G5656" t="s">
        <v>3826</v>
      </c>
      <c r="H5656" t="s">
        <v>2121</v>
      </c>
      <c r="I5656" t="s">
        <v>52</v>
      </c>
      <c r="J5656">
        <f>VLOOKUP(I5656,segmentID,2,FALSE)</f>
        <v>3</v>
      </c>
      <c r="K5656" t="s">
        <v>3255</v>
      </c>
      <c r="L5656">
        <f>VLOOKUP(K5656,country2,2,FALSE)</f>
        <v>1</v>
      </c>
      <c r="M5656" t="s">
        <v>929</v>
      </c>
      <c r="N5656">
        <f>VLOOKUP(Orders!M5656,city2,2,FALSE)</f>
        <v>128</v>
      </c>
      <c r="O5656" t="s">
        <v>212</v>
      </c>
      <c r="P5656">
        <f>VLOOKUP(O5656,state2,2,FALSE)</f>
        <v>22</v>
      </c>
      <c r="Q5656">
        <v>97301</v>
      </c>
      <c r="R5656" t="s">
        <v>21</v>
      </c>
      <c r="S5656">
        <f>VLOOKUP(R5656,region2,2,FALSE)</f>
        <v>2</v>
      </c>
      <c r="T5656" t="s">
        <v>4099</v>
      </c>
      <c r="U5656" t="s">
        <v>22</v>
      </c>
      <c r="V5656">
        <f>VLOOKUP(U5656,category2,2,FALSE)</f>
        <v>2</v>
      </c>
      <c r="W5656" t="s">
        <v>3231</v>
      </c>
      <c r="X5656">
        <f>VLOOKUP(W5656,subcat2,3,FALSE)</f>
        <v>9</v>
      </c>
      <c r="Y5656" t="s">
        <v>1998</v>
      </c>
      <c r="Z5656">
        <v>45.240000000000009</v>
      </c>
      <c r="AA5656">
        <v>4</v>
      </c>
      <c r="AB5656">
        <v>0.7</v>
      </c>
      <c r="AC5656" s="4">
        <v>-30.159999999999997</v>
      </c>
    </row>
    <row r="5657" spans="1:29" x14ac:dyDescent="0.25">
      <c r="A5657" s="2">
        <v>5656</v>
      </c>
      <c r="B5657" t="s">
        <v>8669</v>
      </c>
      <c r="C5657" s="3">
        <v>42722</v>
      </c>
      <c r="D5657" s="3">
        <v>42725</v>
      </c>
      <c r="E5657" t="s">
        <v>97</v>
      </c>
      <c r="F5657">
        <f>VLOOKUP(E5657,SHIPMODE,2,FALSE)</f>
        <v>3</v>
      </c>
      <c r="G5657" t="s">
        <v>3826</v>
      </c>
      <c r="H5657" t="s">
        <v>2121</v>
      </c>
      <c r="I5657" t="s">
        <v>52</v>
      </c>
      <c r="J5657">
        <f>VLOOKUP(I5657,segmentID,2,FALSE)</f>
        <v>3</v>
      </c>
      <c r="K5657" t="s">
        <v>3255</v>
      </c>
      <c r="L5657">
        <f>VLOOKUP(K5657,country2,2,FALSE)</f>
        <v>1</v>
      </c>
      <c r="M5657" t="s">
        <v>929</v>
      </c>
      <c r="N5657">
        <f>VLOOKUP(Orders!M5657,city2,2,FALSE)</f>
        <v>128</v>
      </c>
      <c r="O5657" t="s">
        <v>212</v>
      </c>
      <c r="P5657">
        <f>VLOOKUP(O5657,state2,2,FALSE)</f>
        <v>22</v>
      </c>
      <c r="Q5657">
        <v>97301</v>
      </c>
      <c r="R5657" t="s">
        <v>21</v>
      </c>
      <c r="S5657">
        <f>VLOOKUP(R5657,region2,2,FALSE)</f>
        <v>2</v>
      </c>
      <c r="T5657" t="s">
        <v>4611</v>
      </c>
      <c r="U5657" t="s">
        <v>22</v>
      </c>
      <c r="V5657">
        <f>VLOOKUP(U5657,category2,2,FALSE)</f>
        <v>2</v>
      </c>
      <c r="W5657" t="s">
        <v>3229</v>
      </c>
      <c r="X5657">
        <f>VLOOKUP(W5657,subcat2,3,FALSE)</f>
        <v>7</v>
      </c>
      <c r="Y5657" t="s">
        <v>638</v>
      </c>
      <c r="Z5657">
        <v>18.687999999999999</v>
      </c>
      <c r="AA5657">
        <v>4</v>
      </c>
      <c r="AB5657">
        <v>0.2</v>
      </c>
      <c r="AC5657" s="4">
        <v>2.3359999999999994</v>
      </c>
    </row>
    <row r="5658" spans="1:29" x14ac:dyDescent="0.25">
      <c r="A5658" s="2">
        <v>5657</v>
      </c>
      <c r="B5658" t="s">
        <v>8669</v>
      </c>
      <c r="C5658" s="3">
        <v>42722</v>
      </c>
      <c r="D5658" s="3">
        <v>42725</v>
      </c>
      <c r="E5658" t="s">
        <v>97</v>
      </c>
      <c r="F5658">
        <f>VLOOKUP(E5658,SHIPMODE,2,FALSE)</f>
        <v>3</v>
      </c>
      <c r="G5658" t="s">
        <v>3826</v>
      </c>
      <c r="H5658" t="s">
        <v>2121</v>
      </c>
      <c r="I5658" t="s">
        <v>52</v>
      </c>
      <c r="J5658">
        <f>VLOOKUP(I5658,segmentID,2,FALSE)</f>
        <v>3</v>
      </c>
      <c r="K5658" t="s">
        <v>3255</v>
      </c>
      <c r="L5658">
        <f>VLOOKUP(K5658,country2,2,FALSE)</f>
        <v>1</v>
      </c>
      <c r="M5658" t="s">
        <v>929</v>
      </c>
      <c r="N5658">
        <f>VLOOKUP(Orders!M5658,city2,2,FALSE)</f>
        <v>128</v>
      </c>
      <c r="O5658" t="s">
        <v>212</v>
      </c>
      <c r="P5658">
        <f>VLOOKUP(O5658,state2,2,FALSE)</f>
        <v>22</v>
      </c>
      <c r="Q5658">
        <v>97301</v>
      </c>
      <c r="R5658" t="s">
        <v>21</v>
      </c>
      <c r="S5658">
        <f>VLOOKUP(R5658,region2,2,FALSE)</f>
        <v>2</v>
      </c>
      <c r="T5658" t="s">
        <v>5807</v>
      </c>
      <c r="U5658" t="s">
        <v>22</v>
      </c>
      <c r="V5658">
        <f>VLOOKUP(U5658,category2,2,FALSE)</f>
        <v>2</v>
      </c>
      <c r="W5658" t="s">
        <v>45</v>
      </c>
      <c r="X5658">
        <f>VLOOKUP(W5658,subcat2,3,FALSE)</f>
        <v>11</v>
      </c>
      <c r="Y5658" t="s">
        <v>783</v>
      </c>
      <c r="Z5658">
        <v>11.648000000000001</v>
      </c>
      <c r="AA5658">
        <v>2</v>
      </c>
      <c r="AB5658">
        <v>0.2</v>
      </c>
      <c r="AC5658" s="4">
        <v>3.7855999999999992</v>
      </c>
    </row>
    <row r="5659" spans="1:29" x14ac:dyDescent="0.25">
      <c r="A5659" s="2">
        <v>5658</v>
      </c>
      <c r="B5659" t="s">
        <v>8669</v>
      </c>
      <c r="C5659" s="3">
        <v>42722</v>
      </c>
      <c r="D5659" s="3">
        <v>42725</v>
      </c>
      <c r="E5659" t="s">
        <v>97</v>
      </c>
      <c r="F5659">
        <f>VLOOKUP(E5659,SHIPMODE,2,FALSE)</f>
        <v>3</v>
      </c>
      <c r="G5659" t="s">
        <v>3826</v>
      </c>
      <c r="H5659" t="s">
        <v>2121</v>
      </c>
      <c r="I5659" t="s">
        <v>52</v>
      </c>
      <c r="J5659">
        <f>VLOOKUP(I5659,segmentID,2,FALSE)</f>
        <v>3</v>
      </c>
      <c r="K5659" t="s">
        <v>3255</v>
      </c>
      <c r="L5659">
        <f>VLOOKUP(K5659,country2,2,FALSE)</f>
        <v>1</v>
      </c>
      <c r="M5659" t="s">
        <v>929</v>
      </c>
      <c r="N5659">
        <f>VLOOKUP(Orders!M5659,city2,2,FALSE)</f>
        <v>128</v>
      </c>
      <c r="O5659" t="s">
        <v>212</v>
      </c>
      <c r="P5659">
        <f>VLOOKUP(O5659,state2,2,FALSE)</f>
        <v>22</v>
      </c>
      <c r="Q5659">
        <v>97301</v>
      </c>
      <c r="R5659" t="s">
        <v>21</v>
      </c>
      <c r="S5659">
        <f>VLOOKUP(R5659,region2,2,FALSE)</f>
        <v>2</v>
      </c>
      <c r="T5659" t="s">
        <v>4538</v>
      </c>
      <c r="U5659" t="s">
        <v>35</v>
      </c>
      <c r="V5659">
        <f>VLOOKUP(U5659,category2,2,FALSE)</f>
        <v>3</v>
      </c>
      <c r="W5659" t="s">
        <v>3232</v>
      </c>
      <c r="X5659">
        <f>VLOOKUP(W5659,subcat2,3,FALSE)</f>
        <v>12</v>
      </c>
      <c r="Y5659" t="s">
        <v>2753</v>
      </c>
      <c r="Z5659">
        <v>112.77600000000001</v>
      </c>
      <c r="AA5659">
        <v>3</v>
      </c>
      <c r="AB5659">
        <v>0.2</v>
      </c>
      <c r="AC5659" s="4">
        <v>-8.4581999999999979</v>
      </c>
    </row>
    <row r="5660" spans="1:29" x14ac:dyDescent="0.25">
      <c r="A5660" s="2">
        <v>5659</v>
      </c>
      <c r="B5660" t="s">
        <v>8669</v>
      </c>
      <c r="C5660" s="3">
        <v>42722</v>
      </c>
      <c r="D5660" s="3">
        <v>42725</v>
      </c>
      <c r="E5660" t="s">
        <v>97</v>
      </c>
      <c r="F5660">
        <f>VLOOKUP(E5660,SHIPMODE,2,FALSE)</f>
        <v>3</v>
      </c>
      <c r="G5660" t="s">
        <v>3826</v>
      </c>
      <c r="H5660" t="s">
        <v>2121</v>
      </c>
      <c r="I5660" t="s">
        <v>52</v>
      </c>
      <c r="J5660">
        <f>VLOOKUP(I5660,segmentID,2,FALSE)</f>
        <v>3</v>
      </c>
      <c r="K5660" t="s">
        <v>3255</v>
      </c>
      <c r="L5660">
        <f>VLOOKUP(K5660,country2,2,FALSE)</f>
        <v>1</v>
      </c>
      <c r="M5660" t="s">
        <v>929</v>
      </c>
      <c r="N5660">
        <f>VLOOKUP(Orders!M5660,city2,2,FALSE)</f>
        <v>128</v>
      </c>
      <c r="O5660" t="s">
        <v>212</v>
      </c>
      <c r="P5660">
        <f>VLOOKUP(O5660,state2,2,FALSE)</f>
        <v>22</v>
      </c>
      <c r="Q5660">
        <v>97301</v>
      </c>
      <c r="R5660" t="s">
        <v>21</v>
      </c>
      <c r="S5660">
        <f>VLOOKUP(R5660,region2,2,FALSE)</f>
        <v>2</v>
      </c>
      <c r="T5660" t="s">
        <v>5084</v>
      </c>
      <c r="U5660" t="s">
        <v>13</v>
      </c>
      <c r="V5660">
        <f>VLOOKUP(U5660,category2,2,FALSE)</f>
        <v>1</v>
      </c>
      <c r="W5660" t="s">
        <v>29</v>
      </c>
      <c r="X5660">
        <f>VLOOKUP(W5660,subcat2,3,FALSE)</f>
        <v>4</v>
      </c>
      <c r="Y5660" t="s">
        <v>1770</v>
      </c>
      <c r="Z5660">
        <v>377.45</v>
      </c>
      <c r="AA5660">
        <v>5</v>
      </c>
      <c r="AB5660">
        <v>0.5</v>
      </c>
      <c r="AC5660" s="4">
        <v>-264.21500000000003</v>
      </c>
    </row>
    <row r="5661" spans="1:29" x14ac:dyDescent="0.25">
      <c r="A5661" s="2">
        <v>5660</v>
      </c>
      <c r="B5661" t="s">
        <v>8669</v>
      </c>
      <c r="C5661" s="3">
        <v>42722</v>
      </c>
      <c r="D5661" s="3">
        <v>42725</v>
      </c>
      <c r="E5661" t="s">
        <v>97</v>
      </c>
      <c r="F5661">
        <f>VLOOKUP(E5661,SHIPMODE,2,FALSE)</f>
        <v>3</v>
      </c>
      <c r="G5661" t="s">
        <v>3826</v>
      </c>
      <c r="H5661" t="s">
        <v>2121</v>
      </c>
      <c r="I5661" t="s">
        <v>52</v>
      </c>
      <c r="J5661">
        <f>VLOOKUP(I5661,segmentID,2,FALSE)</f>
        <v>3</v>
      </c>
      <c r="K5661" t="s">
        <v>3255</v>
      </c>
      <c r="L5661">
        <f>VLOOKUP(K5661,country2,2,FALSE)</f>
        <v>1</v>
      </c>
      <c r="M5661" t="s">
        <v>929</v>
      </c>
      <c r="N5661">
        <f>VLOOKUP(Orders!M5661,city2,2,FALSE)</f>
        <v>128</v>
      </c>
      <c r="O5661" t="s">
        <v>212</v>
      </c>
      <c r="P5661">
        <f>VLOOKUP(O5661,state2,2,FALSE)</f>
        <v>22</v>
      </c>
      <c r="Q5661">
        <v>97301</v>
      </c>
      <c r="R5661" t="s">
        <v>21</v>
      </c>
      <c r="S5661">
        <f>VLOOKUP(R5661,region2,2,FALSE)</f>
        <v>2</v>
      </c>
      <c r="T5661" t="s">
        <v>5574</v>
      </c>
      <c r="U5661" t="s">
        <v>22</v>
      </c>
      <c r="V5661">
        <f>VLOOKUP(U5661,category2,2,FALSE)</f>
        <v>2</v>
      </c>
      <c r="W5661" t="s">
        <v>23</v>
      </c>
      <c r="X5661">
        <f>VLOOKUP(W5661,subcat2,3,FALSE)</f>
        <v>3</v>
      </c>
      <c r="Y5661" t="s">
        <v>349</v>
      </c>
      <c r="Z5661">
        <v>15.936000000000002</v>
      </c>
      <c r="AA5661">
        <v>4</v>
      </c>
      <c r="AB5661">
        <v>0.2</v>
      </c>
      <c r="AC5661" s="4">
        <v>5.1791999999999998</v>
      </c>
    </row>
    <row r="5662" spans="1:29" x14ac:dyDescent="0.25">
      <c r="A5662" s="2">
        <v>5661</v>
      </c>
      <c r="B5662" t="s">
        <v>8669</v>
      </c>
      <c r="C5662" s="3">
        <v>42722</v>
      </c>
      <c r="D5662" s="3">
        <v>42725</v>
      </c>
      <c r="E5662" t="s">
        <v>97</v>
      </c>
      <c r="F5662">
        <f>VLOOKUP(E5662,SHIPMODE,2,FALSE)</f>
        <v>3</v>
      </c>
      <c r="G5662" t="s">
        <v>3826</v>
      </c>
      <c r="H5662" t="s">
        <v>2121</v>
      </c>
      <c r="I5662" t="s">
        <v>52</v>
      </c>
      <c r="J5662">
        <f>VLOOKUP(I5662,segmentID,2,FALSE)</f>
        <v>3</v>
      </c>
      <c r="K5662" t="s">
        <v>3255</v>
      </c>
      <c r="L5662">
        <f>VLOOKUP(K5662,country2,2,FALSE)</f>
        <v>1</v>
      </c>
      <c r="M5662" t="s">
        <v>929</v>
      </c>
      <c r="N5662">
        <f>VLOOKUP(Orders!M5662,city2,2,FALSE)</f>
        <v>128</v>
      </c>
      <c r="O5662" t="s">
        <v>212</v>
      </c>
      <c r="P5662">
        <f>VLOOKUP(O5662,state2,2,FALSE)</f>
        <v>22</v>
      </c>
      <c r="Q5662">
        <v>97301</v>
      </c>
      <c r="R5662" t="s">
        <v>21</v>
      </c>
      <c r="S5662">
        <f>VLOOKUP(R5662,region2,2,FALSE)</f>
        <v>2</v>
      </c>
      <c r="T5662" t="s">
        <v>5447</v>
      </c>
      <c r="U5662" t="s">
        <v>35</v>
      </c>
      <c r="V5662">
        <f>VLOOKUP(U5662,category2,2,FALSE)</f>
        <v>3</v>
      </c>
      <c r="W5662" t="s">
        <v>3230</v>
      </c>
      <c r="X5662">
        <f>VLOOKUP(W5662,subcat2,3,FALSE)</f>
        <v>8</v>
      </c>
      <c r="Y5662" t="s">
        <v>2786</v>
      </c>
      <c r="Z5662">
        <v>28.68</v>
      </c>
      <c r="AA5662">
        <v>3</v>
      </c>
      <c r="AB5662">
        <v>0.2</v>
      </c>
      <c r="AC5662" s="4">
        <v>-7.17</v>
      </c>
    </row>
    <row r="5663" spans="1:29" x14ac:dyDescent="0.25">
      <c r="A5663" s="2">
        <v>5662</v>
      </c>
      <c r="B5663" t="s">
        <v>8670</v>
      </c>
      <c r="C5663" s="3">
        <v>42637</v>
      </c>
      <c r="D5663" s="3">
        <v>42644</v>
      </c>
      <c r="E5663" t="s">
        <v>25</v>
      </c>
      <c r="F5663">
        <f>VLOOKUP(E5663,SHIPMODE,2,FALSE)</f>
        <v>2</v>
      </c>
      <c r="G5663" t="s">
        <v>3897</v>
      </c>
      <c r="H5663" t="s">
        <v>2423</v>
      </c>
      <c r="I5663" t="s">
        <v>52</v>
      </c>
      <c r="J5663">
        <f>VLOOKUP(I5663,segmentID,2,FALSE)</f>
        <v>3</v>
      </c>
      <c r="K5663" t="s">
        <v>3255</v>
      </c>
      <c r="L5663">
        <f>VLOOKUP(K5663,country2,2,FALSE)</f>
        <v>1</v>
      </c>
      <c r="M5663" t="s">
        <v>227</v>
      </c>
      <c r="N5663">
        <f>VLOOKUP(Orders!M5663,city2,2,FALSE)</f>
        <v>35</v>
      </c>
      <c r="O5663" t="s">
        <v>228</v>
      </c>
      <c r="P5663">
        <f>VLOOKUP(O5663,state2,2,FALSE)</f>
        <v>23</v>
      </c>
      <c r="Q5663">
        <v>80013</v>
      </c>
      <c r="R5663" t="s">
        <v>21</v>
      </c>
      <c r="S5663">
        <f>VLOOKUP(R5663,region2,2,FALSE)</f>
        <v>2</v>
      </c>
      <c r="T5663" t="s">
        <v>4384</v>
      </c>
      <c r="U5663" t="s">
        <v>13</v>
      </c>
      <c r="V5663">
        <f>VLOOKUP(U5663,category2,2,FALSE)</f>
        <v>1</v>
      </c>
      <c r="W5663" t="s">
        <v>3228</v>
      </c>
      <c r="X5663">
        <f>VLOOKUP(W5663,subcat2,3,FALSE)</f>
        <v>6</v>
      </c>
      <c r="Y5663" t="s">
        <v>2585</v>
      </c>
      <c r="Z5663">
        <v>21.44</v>
      </c>
      <c r="AA5663">
        <v>2</v>
      </c>
      <c r="AB5663">
        <v>0.2</v>
      </c>
      <c r="AC5663" s="4">
        <v>7.5039999999999987</v>
      </c>
    </row>
    <row r="5664" spans="1:29" x14ac:dyDescent="0.25">
      <c r="A5664" s="2">
        <v>5663</v>
      </c>
      <c r="B5664" t="s">
        <v>8670</v>
      </c>
      <c r="C5664" s="3">
        <v>42637</v>
      </c>
      <c r="D5664" s="3">
        <v>42644</v>
      </c>
      <c r="E5664" t="s">
        <v>25</v>
      </c>
      <c r="F5664">
        <f>VLOOKUP(E5664,SHIPMODE,2,FALSE)</f>
        <v>2</v>
      </c>
      <c r="G5664" t="s">
        <v>3897</v>
      </c>
      <c r="H5664" t="s">
        <v>2423</v>
      </c>
      <c r="I5664" t="s">
        <v>52</v>
      </c>
      <c r="J5664">
        <f>VLOOKUP(I5664,segmentID,2,FALSE)</f>
        <v>3</v>
      </c>
      <c r="K5664" t="s">
        <v>3255</v>
      </c>
      <c r="L5664">
        <f>VLOOKUP(K5664,country2,2,FALSE)</f>
        <v>1</v>
      </c>
      <c r="M5664" t="s">
        <v>227</v>
      </c>
      <c r="N5664">
        <f>VLOOKUP(Orders!M5664,city2,2,FALSE)</f>
        <v>35</v>
      </c>
      <c r="O5664" t="s">
        <v>228</v>
      </c>
      <c r="P5664">
        <f>VLOOKUP(O5664,state2,2,FALSE)</f>
        <v>23</v>
      </c>
      <c r="Q5664">
        <v>80013</v>
      </c>
      <c r="R5664" t="s">
        <v>21</v>
      </c>
      <c r="S5664">
        <f>VLOOKUP(R5664,region2,2,FALSE)</f>
        <v>2</v>
      </c>
      <c r="T5664" t="s">
        <v>5127</v>
      </c>
      <c r="U5664" t="s">
        <v>22</v>
      </c>
      <c r="V5664">
        <f>VLOOKUP(U5664,category2,2,FALSE)</f>
        <v>2</v>
      </c>
      <c r="W5664" t="s">
        <v>3227</v>
      </c>
      <c r="X5664">
        <f>VLOOKUP(W5664,subcat2,3,FALSE)</f>
        <v>5</v>
      </c>
      <c r="Y5664" t="s">
        <v>2672</v>
      </c>
      <c r="Z5664">
        <v>511.05600000000004</v>
      </c>
      <c r="AA5664">
        <v>9</v>
      </c>
      <c r="AB5664">
        <v>0.2</v>
      </c>
      <c r="AC5664" s="4">
        <v>-95.823000000000079</v>
      </c>
    </row>
    <row r="5665" spans="1:29" x14ac:dyDescent="0.25">
      <c r="A5665" s="2">
        <v>5664</v>
      </c>
      <c r="B5665" t="s">
        <v>8671</v>
      </c>
      <c r="C5665" s="3">
        <v>42572</v>
      </c>
      <c r="D5665" s="3">
        <v>42572</v>
      </c>
      <c r="E5665" t="s">
        <v>625</v>
      </c>
      <c r="F5665">
        <f>VLOOKUP(E5665,SHIPMODE,2,FALSE)</f>
        <v>4</v>
      </c>
      <c r="G5665" t="s">
        <v>3939</v>
      </c>
      <c r="H5665" t="s">
        <v>2572</v>
      </c>
      <c r="I5665" t="s">
        <v>18</v>
      </c>
      <c r="J5665">
        <f>VLOOKUP(I5665,segmentID,2,FALSE)</f>
        <v>2</v>
      </c>
      <c r="K5665" t="s">
        <v>3255</v>
      </c>
      <c r="L5665">
        <f>VLOOKUP(K5665,country2,2,FALSE)</f>
        <v>1</v>
      </c>
      <c r="M5665" t="s">
        <v>300</v>
      </c>
      <c r="N5665">
        <f>VLOOKUP(Orders!M5665,city2,2,FALSE)</f>
        <v>47</v>
      </c>
      <c r="O5665" t="s">
        <v>249</v>
      </c>
      <c r="P5665">
        <f>VLOOKUP(O5665,state2,2,FALSE)</f>
        <v>25</v>
      </c>
      <c r="Q5665">
        <v>43055</v>
      </c>
      <c r="R5665" t="s">
        <v>79</v>
      </c>
      <c r="S5665">
        <f>VLOOKUP(R5665,region2,2,FALSE)</f>
        <v>4</v>
      </c>
      <c r="T5665" t="s">
        <v>5817</v>
      </c>
      <c r="U5665" t="s">
        <v>22</v>
      </c>
      <c r="V5665">
        <f>VLOOKUP(U5665,category2,2,FALSE)</f>
        <v>2</v>
      </c>
      <c r="W5665" t="s">
        <v>3229</v>
      </c>
      <c r="X5665">
        <f>VLOOKUP(W5665,subcat2,3,FALSE)</f>
        <v>7</v>
      </c>
      <c r="Y5665" t="s">
        <v>161</v>
      </c>
      <c r="Z5665">
        <v>18.656000000000002</v>
      </c>
      <c r="AA5665">
        <v>2</v>
      </c>
      <c r="AB5665">
        <v>0.2</v>
      </c>
      <c r="AC5665" s="4">
        <v>1.3992000000000013</v>
      </c>
    </row>
    <row r="5666" spans="1:29" x14ac:dyDescent="0.25">
      <c r="A5666" s="2">
        <v>5665</v>
      </c>
      <c r="B5666" t="s">
        <v>8671</v>
      </c>
      <c r="C5666" s="3">
        <v>42572</v>
      </c>
      <c r="D5666" s="3">
        <v>42572</v>
      </c>
      <c r="E5666" t="s">
        <v>625</v>
      </c>
      <c r="F5666">
        <f>VLOOKUP(E5666,SHIPMODE,2,FALSE)</f>
        <v>4</v>
      </c>
      <c r="G5666" t="s">
        <v>3939</v>
      </c>
      <c r="H5666" t="s">
        <v>2572</v>
      </c>
      <c r="I5666" t="s">
        <v>18</v>
      </c>
      <c r="J5666">
        <f>VLOOKUP(I5666,segmentID,2,FALSE)</f>
        <v>2</v>
      </c>
      <c r="K5666" t="s">
        <v>3255</v>
      </c>
      <c r="L5666">
        <f>VLOOKUP(K5666,country2,2,FALSE)</f>
        <v>1</v>
      </c>
      <c r="M5666" t="s">
        <v>300</v>
      </c>
      <c r="N5666">
        <f>VLOOKUP(Orders!M5666,city2,2,FALSE)</f>
        <v>47</v>
      </c>
      <c r="O5666" t="s">
        <v>249</v>
      </c>
      <c r="P5666">
        <f>VLOOKUP(O5666,state2,2,FALSE)</f>
        <v>25</v>
      </c>
      <c r="Q5666">
        <v>43055</v>
      </c>
      <c r="R5666" t="s">
        <v>79</v>
      </c>
      <c r="S5666">
        <f>VLOOKUP(R5666,region2,2,FALSE)</f>
        <v>4</v>
      </c>
      <c r="T5666" t="s">
        <v>5167</v>
      </c>
      <c r="U5666" t="s">
        <v>22</v>
      </c>
      <c r="V5666">
        <f>VLOOKUP(U5666,category2,2,FALSE)</f>
        <v>2</v>
      </c>
      <c r="W5666" t="s">
        <v>3231</v>
      </c>
      <c r="X5666">
        <f>VLOOKUP(W5666,subcat2,3,FALSE)</f>
        <v>9</v>
      </c>
      <c r="Y5666" t="s">
        <v>1266</v>
      </c>
      <c r="Z5666">
        <v>11.088000000000003</v>
      </c>
      <c r="AA5666">
        <v>7</v>
      </c>
      <c r="AB5666">
        <v>0.7</v>
      </c>
      <c r="AC5666" s="4">
        <v>-8.1311999999999998</v>
      </c>
    </row>
    <row r="5667" spans="1:29" x14ac:dyDescent="0.25">
      <c r="A5667" s="2">
        <v>5666</v>
      </c>
      <c r="B5667" t="s">
        <v>8671</v>
      </c>
      <c r="C5667" s="3">
        <v>42572</v>
      </c>
      <c r="D5667" s="3">
        <v>42572</v>
      </c>
      <c r="E5667" t="s">
        <v>625</v>
      </c>
      <c r="F5667">
        <f>VLOOKUP(E5667,SHIPMODE,2,FALSE)</f>
        <v>4</v>
      </c>
      <c r="G5667" t="s">
        <v>3939</v>
      </c>
      <c r="H5667" t="s">
        <v>2572</v>
      </c>
      <c r="I5667" t="s">
        <v>18</v>
      </c>
      <c r="J5667">
        <f>VLOOKUP(I5667,segmentID,2,FALSE)</f>
        <v>2</v>
      </c>
      <c r="K5667" t="s">
        <v>3255</v>
      </c>
      <c r="L5667">
        <f>VLOOKUP(K5667,country2,2,FALSE)</f>
        <v>1</v>
      </c>
      <c r="M5667" t="s">
        <v>300</v>
      </c>
      <c r="N5667">
        <f>VLOOKUP(Orders!M5667,city2,2,FALSE)</f>
        <v>47</v>
      </c>
      <c r="O5667" t="s">
        <v>249</v>
      </c>
      <c r="P5667">
        <f>VLOOKUP(O5667,state2,2,FALSE)</f>
        <v>25</v>
      </c>
      <c r="Q5667">
        <v>43055</v>
      </c>
      <c r="R5667" t="s">
        <v>79</v>
      </c>
      <c r="S5667">
        <f>VLOOKUP(R5667,region2,2,FALSE)</f>
        <v>4</v>
      </c>
      <c r="T5667" t="s">
        <v>4333</v>
      </c>
      <c r="U5667" t="s">
        <v>22</v>
      </c>
      <c r="V5667">
        <f>VLOOKUP(U5667,category2,2,FALSE)</f>
        <v>2</v>
      </c>
      <c r="W5667" t="s">
        <v>3227</v>
      </c>
      <c r="X5667">
        <f>VLOOKUP(W5667,subcat2,3,FALSE)</f>
        <v>5</v>
      </c>
      <c r="Y5667" t="s">
        <v>2644</v>
      </c>
      <c r="Z5667">
        <v>66.688000000000002</v>
      </c>
      <c r="AA5667">
        <v>1</v>
      </c>
      <c r="AB5667">
        <v>0.2</v>
      </c>
      <c r="AC5667" s="4">
        <v>4.1680000000000028</v>
      </c>
    </row>
    <row r="5668" spans="1:29" x14ac:dyDescent="0.25">
      <c r="A5668" s="2">
        <v>5667</v>
      </c>
      <c r="B5668" t="s">
        <v>8671</v>
      </c>
      <c r="C5668" s="3">
        <v>42572</v>
      </c>
      <c r="D5668" s="3">
        <v>42572</v>
      </c>
      <c r="E5668" t="s">
        <v>625</v>
      </c>
      <c r="F5668">
        <f>VLOOKUP(E5668,SHIPMODE,2,FALSE)</f>
        <v>4</v>
      </c>
      <c r="G5668" t="s">
        <v>3939</v>
      </c>
      <c r="H5668" t="s">
        <v>2572</v>
      </c>
      <c r="I5668" t="s">
        <v>18</v>
      </c>
      <c r="J5668">
        <f>VLOOKUP(I5668,segmentID,2,FALSE)</f>
        <v>2</v>
      </c>
      <c r="K5668" t="s">
        <v>3255</v>
      </c>
      <c r="L5668">
        <f>VLOOKUP(K5668,country2,2,FALSE)</f>
        <v>1</v>
      </c>
      <c r="M5668" t="s">
        <v>300</v>
      </c>
      <c r="N5668">
        <f>VLOOKUP(Orders!M5668,city2,2,FALSE)</f>
        <v>47</v>
      </c>
      <c r="O5668" t="s">
        <v>249</v>
      </c>
      <c r="P5668">
        <f>VLOOKUP(O5668,state2,2,FALSE)</f>
        <v>25</v>
      </c>
      <c r="Q5668">
        <v>43055</v>
      </c>
      <c r="R5668" t="s">
        <v>79</v>
      </c>
      <c r="S5668">
        <f>VLOOKUP(R5668,region2,2,FALSE)</f>
        <v>4</v>
      </c>
      <c r="T5668" t="s">
        <v>4908</v>
      </c>
      <c r="U5668" t="s">
        <v>22</v>
      </c>
      <c r="V5668">
        <f>VLOOKUP(U5668,category2,2,FALSE)</f>
        <v>2</v>
      </c>
      <c r="W5668" t="s">
        <v>3227</v>
      </c>
      <c r="X5668">
        <f>VLOOKUP(W5668,subcat2,3,FALSE)</f>
        <v>5</v>
      </c>
      <c r="Y5668" t="s">
        <v>2941</v>
      </c>
      <c r="Z5668">
        <v>99.488</v>
      </c>
      <c r="AA5668">
        <v>2</v>
      </c>
      <c r="AB5668">
        <v>0.2</v>
      </c>
      <c r="AC5668" s="4">
        <v>8.7052000000000049</v>
      </c>
    </row>
    <row r="5669" spans="1:29" x14ac:dyDescent="0.25">
      <c r="A5669" s="2">
        <v>5668</v>
      </c>
      <c r="B5669" t="s">
        <v>8672</v>
      </c>
      <c r="C5669" s="3">
        <v>42532</v>
      </c>
      <c r="D5669" s="3">
        <v>42536</v>
      </c>
      <c r="E5669" t="s">
        <v>25</v>
      </c>
      <c r="F5669">
        <f>VLOOKUP(E5669,SHIPMODE,2,FALSE)</f>
        <v>2</v>
      </c>
      <c r="G5669" t="s">
        <v>3594</v>
      </c>
      <c r="H5669" t="s">
        <v>1283</v>
      </c>
      <c r="I5669" t="s">
        <v>9</v>
      </c>
      <c r="J5669">
        <f>VLOOKUP(I5669,segmentID,2,FALSE)</f>
        <v>1</v>
      </c>
      <c r="K5669" t="s">
        <v>3255</v>
      </c>
      <c r="L5669">
        <f>VLOOKUP(K5669,country2,2,FALSE)</f>
        <v>1</v>
      </c>
      <c r="M5669" t="s">
        <v>48</v>
      </c>
      <c r="N5669">
        <f>VLOOKUP(Orders!M5669,city2,2,FALSE)</f>
        <v>5</v>
      </c>
      <c r="O5669" t="s">
        <v>49</v>
      </c>
      <c r="P5669">
        <f>VLOOKUP(O5669,state2,2,FALSE)</f>
        <v>5</v>
      </c>
      <c r="Q5669">
        <v>98103</v>
      </c>
      <c r="R5669" t="s">
        <v>21</v>
      </c>
      <c r="S5669">
        <f>VLOOKUP(R5669,region2,2,FALSE)</f>
        <v>2</v>
      </c>
      <c r="T5669" t="s">
        <v>4766</v>
      </c>
      <c r="U5669" t="s">
        <v>22</v>
      </c>
      <c r="V5669">
        <f>VLOOKUP(U5669,category2,2,FALSE)</f>
        <v>2</v>
      </c>
      <c r="W5669" t="s">
        <v>23</v>
      </c>
      <c r="X5669">
        <f>VLOOKUP(W5669,subcat2,3,FALSE)</f>
        <v>3</v>
      </c>
      <c r="Y5669" t="s">
        <v>1966</v>
      </c>
      <c r="Z5669">
        <v>14.62</v>
      </c>
      <c r="AA5669">
        <v>2</v>
      </c>
      <c r="AB5669">
        <v>0</v>
      </c>
      <c r="AC5669" s="4">
        <v>6.8713999999999995</v>
      </c>
    </row>
    <row r="5670" spans="1:29" x14ac:dyDescent="0.25">
      <c r="A5670" s="2">
        <v>5669</v>
      </c>
      <c r="B5670" t="s">
        <v>8672</v>
      </c>
      <c r="C5670" s="3">
        <v>42532</v>
      </c>
      <c r="D5670" s="3">
        <v>42536</v>
      </c>
      <c r="E5670" t="s">
        <v>25</v>
      </c>
      <c r="F5670">
        <f>VLOOKUP(E5670,SHIPMODE,2,FALSE)</f>
        <v>2</v>
      </c>
      <c r="G5670" t="s">
        <v>3594</v>
      </c>
      <c r="H5670" t="s">
        <v>1283</v>
      </c>
      <c r="I5670" t="s">
        <v>9</v>
      </c>
      <c r="J5670">
        <f>VLOOKUP(I5670,segmentID,2,FALSE)</f>
        <v>1</v>
      </c>
      <c r="K5670" t="s">
        <v>3255</v>
      </c>
      <c r="L5670">
        <f>VLOOKUP(K5670,country2,2,FALSE)</f>
        <v>1</v>
      </c>
      <c r="M5670" t="s">
        <v>48</v>
      </c>
      <c r="N5670">
        <f>VLOOKUP(Orders!M5670,city2,2,FALSE)</f>
        <v>5</v>
      </c>
      <c r="O5670" t="s">
        <v>49</v>
      </c>
      <c r="P5670">
        <f>VLOOKUP(O5670,state2,2,FALSE)</f>
        <v>5</v>
      </c>
      <c r="Q5670">
        <v>98103</v>
      </c>
      <c r="R5670" t="s">
        <v>21</v>
      </c>
      <c r="S5670">
        <f>VLOOKUP(R5670,region2,2,FALSE)</f>
        <v>2</v>
      </c>
      <c r="T5670" t="s">
        <v>4639</v>
      </c>
      <c r="U5670" t="s">
        <v>22</v>
      </c>
      <c r="V5670">
        <f>VLOOKUP(U5670,category2,2,FALSE)</f>
        <v>2</v>
      </c>
      <c r="W5670" t="s">
        <v>3231</v>
      </c>
      <c r="X5670">
        <f>VLOOKUP(W5670,subcat2,3,FALSE)</f>
        <v>9</v>
      </c>
      <c r="Y5670" t="s">
        <v>400</v>
      </c>
      <c r="Z5670">
        <v>53.984000000000002</v>
      </c>
      <c r="AA5670">
        <v>14</v>
      </c>
      <c r="AB5670">
        <v>0.2</v>
      </c>
      <c r="AC5670" s="4">
        <v>17.544800000000002</v>
      </c>
    </row>
    <row r="5671" spans="1:29" x14ac:dyDescent="0.25">
      <c r="A5671" s="2">
        <v>5670</v>
      </c>
      <c r="B5671" t="s">
        <v>8672</v>
      </c>
      <c r="C5671" s="3">
        <v>42532</v>
      </c>
      <c r="D5671" s="3">
        <v>42536</v>
      </c>
      <c r="E5671" t="s">
        <v>25</v>
      </c>
      <c r="F5671">
        <f>VLOOKUP(E5671,SHIPMODE,2,FALSE)</f>
        <v>2</v>
      </c>
      <c r="G5671" t="s">
        <v>3594</v>
      </c>
      <c r="H5671" t="s">
        <v>1283</v>
      </c>
      <c r="I5671" t="s">
        <v>9</v>
      </c>
      <c r="J5671">
        <f>VLOOKUP(I5671,segmentID,2,FALSE)</f>
        <v>1</v>
      </c>
      <c r="K5671" t="s">
        <v>3255</v>
      </c>
      <c r="L5671">
        <f>VLOOKUP(K5671,country2,2,FALSE)</f>
        <v>1</v>
      </c>
      <c r="M5671" t="s">
        <v>48</v>
      </c>
      <c r="N5671">
        <f>VLOOKUP(Orders!M5671,city2,2,FALSE)</f>
        <v>5</v>
      </c>
      <c r="O5671" t="s">
        <v>49</v>
      </c>
      <c r="P5671">
        <f>VLOOKUP(O5671,state2,2,FALSE)</f>
        <v>5</v>
      </c>
      <c r="Q5671">
        <v>98103</v>
      </c>
      <c r="R5671" t="s">
        <v>21</v>
      </c>
      <c r="S5671">
        <f>VLOOKUP(R5671,region2,2,FALSE)</f>
        <v>2</v>
      </c>
      <c r="T5671" t="s">
        <v>5375</v>
      </c>
      <c r="U5671" t="s">
        <v>35</v>
      </c>
      <c r="V5671">
        <f>VLOOKUP(U5671,category2,2,FALSE)</f>
        <v>3</v>
      </c>
      <c r="W5671" t="s">
        <v>3232</v>
      </c>
      <c r="X5671">
        <f>VLOOKUP(W5671,subcat2,3,FALSE)</f>
        <v>12</v>
      </c>
      <c r="Y5671" t="s">
        <v>2045</v>
      </c>
      <c r="Z5671">
        <v>389.97</v>
      </c>
      <c r="AA5671">
        <v>3</v>
      </c>
      <c r="AB5671">
        <v>0</v>
      </c>
      <c r="AC5671" s="4">
        <v>132.58980000000003</v>
      </c>
    </row>
    <row r="5672" spans="1:29" x14ac:dyDescent="0.25">
      <c r="A5672" s="2">
        <v>5671</v>
      </c>
      <c r="B5672" t="s">
        <v>7474</v>
      </c>
      <c r="C5672" s="3">
        <v>42164</v>
      </c>
      <c r="D5672" s="3">
        <v>42166</v>
      </c>
      <c r="E5672" t="s">
        <v>7</v>
      </c>
      <c r="F5672">
        <f>VLOOKUP(E5672,SHIPMODE,2,FALSE)</f>
        <v>1</v>
      </c>
      <c r="G5672" t="s">
        <v>3483</v>
      </c>
      <c r="H5672" t="s">
        <v>914</v>
      </c>
      <c r="I5672" t="s">
        <v>9</v>
      </c>
      <c r="J5672">
        <f>VLOOKUP(I5672,segmentID,2,FALSE)</f>
        <v>1</v>
      </c>
      <c r="K5672" t="s">
        <v>3255</v>
      </c>
      <c r="L5672">
        <f>VLOOKUP(K5672,country2,2,FALSE)</f>
        <v>1</v>
      </c>
      <c r="M5672" t="s">
        <v>3009</v>
      </c>
      <c r="N5672">
        <f>VLOOKUP(Orders!M5672,city2,2,FALSE)</f>
        <v>450</v>
      </c>
      <c r="O5672" t="s">
        <v>2557</v>
      </c>
      <c r="P5672">
        <f>VLOOKUP(O5672,state2,2,FALSE)</f>
        <v>46</v>
      </c>
      <c r="Q5672">
        <v>83201</v>
      </c>
      <c r="R5672" t="s">
        <v>21</v>
      </c>
      <c r="S5672">
        <f>VLOOKUP(R5672,region2,2,FALSE)</f>
        <v>2</v>
      </c>
      <c r="T5672" t="s">
        <v>5799</v>
      </c>
      <c r="U5672" t="s">
        <v>13</v>
      </c>
      <c r="V5672">
        <f>VLOOKUP(U5672,category2,2,FALSE)</f>
        <v>1</v>
      </c>
      <c r="W5672" t="s">
        <v>3228</v>
      </c>
      <c r="X5672">
        <f>VLOOKUP(W5672,subcat2,3,FALSE)</f>
        <v>6</v>
      </c>
      <c r="Y5672" t="s">
        <v>1316</v>
      </c>
      <c r="Z5672">
        <v>355.36</v>
      </c>
      <c r="AA5672">
        <v>4</v>
      </c>
      <c r="AB5672">
        <v>0</v>
      </c>
      <c r="AC5672" s="4">
        <v>92.393599999999992</v>
      </c>
    </row>
    <row r="5673" spans="1:29" x14ac:dyDescent="0.25">
      <c r="A5673" s="2">
        <v>5672</v>
      </c>
      <c r="B5673" t="s">
        <v>7474</v>
      </c>
      <c r="C5673" s="3">
        <v>42164</v>
      </c>
      <c r="D5673" s="3">
        <v>42166</v>
      </c>
      <c r="E5673" t="s">
        <v>7</v>
      </c>
      <c r="F5673">
        <f>VLOOKUP(E5673,SHIPMODE,2,FALSE)</f>
        <v>1</v>
      </c>
      <c r="G5673" t="s">
        <v>3483</v>
      </c>
      <c r="H5673" t="s">
        <v>914</v>
      </c>
      <c r="I5673" t="s">
        <v>9</v>
      </c>
      <c r="J5673">
        <f>VLOOKUP(I5673,segmentID,2,FALSE)</f>
        <v>1</v>
      </c>
      <c r="K5673" t="s">
        <v>3255</v>
      </c>
      <c r="L5673">
        <f>VLOOKUP(K5673,country2,2,FALSE)</f>
        <v>1</v>
      </c>
      <c r="M5673" t="s">
        <v>3009</v>
      </c>
      <c r="N5673">
        <f>VLOOKUP(Orders!M5673,city2,2,FALSE)</f>
        <v>450</v>
      </c>
      <c r="O5673" t="s">
        <v>2557</v>
      </c>
      <c r="P5673">
        <f>VLOOKUP(O5673,state2,2,FALSE)</f>
        <v>46</v>
      </c>
      <c r="Q5673">
        <v>83201</v>
      </c>
      <c r="R5673" t="s">
        <v>21</v>
      </c>
      <c r="S5673">
        <f>VLOOKUP(R5673,region2,2,FALSE)</f>
        <v>2</v>
      </c>
      <c r="T5673" t="s">
        <v>5777</v>
      </c>
      <c r="U5673" t="s">
        <v>35</v>
      </c>
      <c r="V5673">
        <f>VLOOKUP(U5673,category2,2,FALSE)</f>
        <v>3</v>
      </c>
      <c r="W5673" t="s">
        <v>3230</v>
      </c>
      <c r="X5673">
        <f>VLOOKUP(W5673,subcat2,3,FALSE)</f>
        <v>8</v>
      </c>
      <c r="Y5673" t="s">
        <v>310</v>
      </c>
      <c r="Z5673">
        <v>140.376</v>
      </c>
      <c r="AA5673">
        <v>3</v>
      </c>
      <c r="AB5673">
        <v>0.2</v>
      </c>
      <c r="AC5673" s="4">
        <v>8.7735000000000056</v>
      </c>
    </row>
    <row r="5674" spans="1:29" x14ac:dyDescent="0.25">
      <c r="A5674" s="2">
        <v>5673</v>
      </c>
      <c r="B5674" t="s">
        <v>10206</v>
      </c>
      <c r="C5674" s="3">
        <v>43035</v>
      </c>
      <c r="D5674" s="3">
        <v>43042</v>
      </c>
      <c r="E5674" t="s">
        <v>25</v>
      </c>
      <c r="F5674">
        <f>VLOOKUP(E5674,SHIPMODE,2,FALSE)</f>
        <v>2</v>
      </c>
      <c r="G5674" t="s">
        <v>3319</v>
      </c>
      <c r="H5674" t="s">
        <v>289</v>
      </c>
      <c r="I5674" t="s">
        <v>18</v>
      </c>
      <c r="J5674">
        <f>VLOOKUP(I5674,segmentID,2,FALSE)</f>
        <v>2</v>
      </c>
      <c r="K5674" t="s">
        <v>3255</v>
      </c>
      <c r="L5674">
        <f>VLOOKUP(K5674,country2,2,FALSE)</f>
        <v>1</v>
      </c>
      <c r="M5674" t="s">
        <v>402</v>
      </c>
      <c r="N5674">
        <f>VLOOKUP(Orders!M5674,city2,2,FALSE)</f>
        <v>62</v>
      </c>
      <c r="O5674" t="s">
        <v>54</v>
      </c>
      <c r="P5674">
        <f>VLOOKUP(O5674,state2,2,FALSE)</f>
        <v>6</v>
      </c>
      <c r="Q5674">
        <v>75081</v>
      </c>
      <c r="R5674" t="s">
        <v>55</v>
      </c>
      <c r="S5674">
        <f>VLOOKUP(R5674,region2,2,FALSE)</f>
        <v>3</v>
      </c>
      <c r="T5674" t="s">
        <v>5712</v>
      </c>
      <c r="U5674" t="s">
        <v>22</v>
      </c>
      <c r="V5674">
        <f>VLOOKUP(U5674,category2,2,FALSE)</f>
        <v>2</v>
      </c>
      <c r="W5674" t="s">
        <v>103</v>
      </c>
      <c r="X5674">
        <f>VLOOKUP(W5674,subcat2,3,FALSE)</f>
        <v>13</v>
      </c>
      <c r="Y5674" t="s">
        <v>1347</v>
      </c>
      <c r="Z5674">
        <v>15.840000000000002</v>
      </c>
      <c r="AA5674">
        <v>2</v>
      </c>
      <c r="AB5674">
        <v>0.2</v>
      </c>
      <c r="AC5674" s="4">
        <v>5.5439999999999987</v>
      </c>
    </row>
    <row r="5675" spans="1:29" x14ac:dyDescent="0.25">
      <c r="A5675" s="2">
        <v>5674</v>
      </c>
      <c r="B5675" t="s">
        <v>10206</v>
      </c>
      <c r="C5675" s="3">
        <v>43035</v>
      </c>
      <c r="D5675" s="3">
        <v>43042</v>
      </c>
      <c r="E5675" t="s">
        <v>25</v>
      </c>
      <c r="F5675">
        <f>VLOOKUP(E5675,SHIPMODE,2,FALSE)</f>
        <v>2</v>
      </c>
      <c r="G5675" t="s">
        <v>3319</v>
      </c>
      <c r="H5675" t="s">
        <v>289</v>
      </c>
      <c r="I5675" t="s">
        <v>18</v>
      </c>
      <c r="J5675">
        <f>VLOOKUP(I5675,segmentID,2,FALSE)</f>
        <v>2</v>
      </c>
      <c r="K5675" t="s">
        <v>3255</v>
      </c>
      <c r="L5675">
        <f>VLOOKUP(K5675,country2,2,FALSE)</f>
        <v>1</v>
      </c>
      <c r="M5675" t="s">
        <v>402</v>
      </c>
      <c r="N5675">
        <f>VLOOKUP(Orders!M5675,city2,2,FALSE)</f>
        <v>62</v>
      </c>
      <c r="O5675" t="s">
        <v>54</v>
      </c>
      <c r="P5675">
        <f>VLOOKUP(O5675,state2,2,FALSE)</f>
        <v>6</v>
      </c>
      <c r="Q5675">
        <v>75081</v>
      </c>
      <c r="R5675" t="s">
        <v>55</v>
      </c>
      <c r="S5675">
        <f>VLOOKUP(R5675,region2,2,FALSE)</f>
        <v>3</v>
      </c>
      <c r="T5675" t="s">
        <v>4620</v>
      </c>
      <c r="U5675" t="s">
        <v>22</v>
      </c>
      <c r="V5675">
        <f>VLOOKUP(U5675,category2,2,FALSE)</f>
        <v>2</v>
      </c>
      <c r="W5675" t="s">
        <v>45</v>
      </c>
      <c r="X5675">
        <f>VLOOKUP(W5675,subcat2,3,FALSE)</f>
        <v>11</v>
      </c>
      <c r="Y5675" t="s">
        <v>1995</v>
      </c>
      <c r="Z5675">
        <v>8.4480000000000004</v>
      </c>
      <c r="AA5675">
        <v>2</v>
      </c>
      <c r="AB5675">
        <v>0.2</v>
      </c>
      <c r="AC5675" s="4">
        <v>2.6399999999999997</v>
      </c>
    </row>
    <row r="5676" spans="1:29" x14ac:dyDescent="0.25">
      <c r="A5676" s="2">
        <v>5675</v>
      </c>
      <c r="B5676" t="s">
        <v>8673</v>
      </c>
      <c r="C5676" s="3">
        <v>42391</v>
      </c>
      <c r="D5676" s="3">
        <v>42396</v>
      </c>
      <c r="E5676" t="s">
        <v>25</v>
      </c>
      <c r="F5676">
        <f>VLOOKUP(E5676,SHIPMODE,2,FALSE)</f>
        <v>2</v>
      </c>
      <c r="G5676" t="s">
        <v>3762</v>
      </c>
      <c r="H5676" t="s">
        <v>1861</v>
      </c>
      <c r="I5676" t="s">
        <v>9</v>
      </c>
      <c r="J5676">
        <f>VLOOKUP(I5676,segmentID,2,FALSE)</f>
        <v>1</v>
      </c>
      <c r="K5676" t="s">
        <v>3255</v>
      </c>
      <c r="L5676">
        <f>VLOOKUP(K5676,country2,2,FALSE)</f>
        <v>1</v>
      </c>
      <c r="M5676" t="s">
        <v>48</v>
      </c>
      <c r="N5676">
        <f>VLOOKUP(Orders!M5676,city2,2,FALSE)</f>
        <v>5</v>
      </c>
      <c r="O5676" t="s">
        <v>49</v>
      </c>
      <c r="P5676">
        <f>VLOOKUP(O5676,state2,2,FALSE)</f>
        <v>5</v>
      </c>
      <c r="Q5676">
        <v>98105</v>
      </c>
      <c r="R5676" t="s">
        <v>21</v>
      </c>
      <c r="S5676">
        <f>VLOOKUP(R5676,region2,2,FALSE)</f>
        <v>2</v>
      </c>
      <c r="T5676" t="s">
        <v>4735</v>
      </c>
      <c r="U5676" t="s">
        <v>22</v>
      </c>
      <c r="V5676">
        <f>VLOOKUP(U5676,category2,2,FALSE)</f>
        <v>2</v>
      </c>
      <c r="W5676" t="s">
        <v>45</v>
      </c>
      <c r="X5676">
        <f>VLOOKUP(W5676,subcat2,3,FALSE)</f>
        <v>11</v>
      </c>
      <c r="Y5676" t="s">
        <v>3121</v>
      </c>
      <c r="Z5676">
        <v>12.96</v>
      </c>
      <c r="AA5676">
        <v>2</v>
      </c>
      <c r="AB5676">
        <v>0</v>
      </c>
      <c r="AC5676" s="4">
        <v>6.2208000000000006</v>
      </c>
    </row>
    <row r="5677" spans="1:29" x14ac:dyDescent="0.25">
      <c r="A5677" s="2">
        <v>5676</v>
      </c>
      <c r="B5677" t="s">
        <v>6478</v>
      </c>
      <c r="C5677" s="3">
        <v>41787</v>
      </c>
      <c r="D5677" s="3">
        <v>41792</v>
      </c>
      <c r="E5677" t="s">
        <v>25</v>
      </c>
      <c r="F5677">
        <f>VLOOKUP(E5677,SHIPMODE,2,FALSE)</f>
        <v>2</v>
      </c>
      <c r="G5677" t="s">
        <v>3856</v>
      </c>
      <c r="H5677" t="s">
        <v>2237</v>
      </c>
      <c r="I5677" t="s">
        <v>18</v>
      </c>
      <c r="J5677">
        <f>VLOOKUP(I5677,segmentID,2,FALSE)</f>
        <v>2</v>
      </c>
      <c r="K5677" t="s">
        <v>3255</v>
      </c>
      <c r="L5677">
        <f>VLOOKUP(K5677,country2,2,FALSE)</f>
        <v>1</v>
      </c>
      <c r="M5677" t="s">
        <v>48</v>
      </c>
      <c r="N5677">
        <f>VLOOKUP(Orders!M5677,city2,2,FALSE)</f>
        <v>5</v>
      </c>
      <c r="O5677" t="s">
        <v>49</v>
      </c>
      <c r="P5677">
        <f>VLOOKUP(O5677,state2,2,FALSE)</f>
        <v>5</v>
      </c>
      <c r="Q5677">
        <v>98115</v>
      </c>
      <c r="R5677" t="s">
        <v>21</v>
      </c>
      <c r="S5677">
        <f>VLOOKUP(R5677,region2,2,FALSE)</f>
        <v>2</v>
      </c>
      <c r="T5677" t="s">
        <v>4287</v>
      </c>
      <c r="U5677" t="s">
        <v>35</v>
      </c>
      <c r="V5677">
        <f>VLOOKUP(U5677,category2,2,FALSE)</f>
        <v>3</v>
      </c>
      <c r="W5677" t="s">
        <v>3230</v>
      </c>
      <c r="X5677">
        <f>VLOOKUP(W5677,subcat2,3,FALSE)</f>
        <v>8</v>
      </c>
      <c r="Y5677" t="s">
        <v>958</v>
      </c>
      <c r="Z5677">
        <v>57.408000000000008</v>
      </c>
      <c r="AA5677">
        <v>6</v>
      </c>
      <c r="AB5677">
        <v>0.2</v>
      </c>
      <c r="AC5677" s="4">
        <v>5.7408000000000019</v>
      </c>
    </row>
    <row r="5678" spans="1:29" x14ac:dyDescent="0.25">
      <c r="A5678" s="2">
        <v>5677</v>
      </c>
      <c r="B5678" t="s">
        <v>6478</v>
      </c>
      <c r="C5678" s="3">
        <v>41787</v>
      </c>
      <c r="D5678" s="3">
        <v>41792</v>
      </c>
      <c r="E5678" t="s">
        <v>25</v>
      </c>
      <c r="F5678">
        <f>VLOOKUP(E5678,SHIPMODE,2,FALSE)</f>
        <v>2</v>
      </c>
      <c r="G5678" t="s">
        <v>3856</v>
      </c>
      <c r="H5678" t="s">
        <v>2237</v>
      </c>
      <c r="I5678" t="s">
        <v>18</v>
      </c>
      <c r="J5678">
        <f>VLOOKUP(I5678,segmentID,2,FALSE)</f>
        <v>2</v>
      </c>
      <c r="K5678" t="s">
        <v>3255</v>
      </c>
      <c r="L5678">
        <f>VLOOKUP(K5678,country2,2,FALSE)</f>
        <v>1</v>
      </c>
      <c r="M5678" t="s">
        <v>48</v>
      </c>
      <c r="N5678">
        <f>VLOOKUP(Orders!M5678,city2,2,FALSE)</f>
        <v>5</v>
      </c>
      <c r="O5678" t="s">
        <v>49</v>
      </c>
      <c r="P5678">
        <f>VLOOKUP(O5678,state2,2,FALSE)</f>
        <v>5</v>
      </c>
      <c r="Q5678">
        <v>98115</v>
      </c>
      <c r="R5678" t="s">
        <v>21</v>
      </c>
      <c r="S5678">
        <f>VLOOKUP(R5678,region2,2,FALSE)</f>
        <v>2</v>
      </c>
      <c r="T5678" t="s">
        <v>5751</v>
      </c>
      <c r="U5678" t="s">
        <v>35</v>
      </c>
      <c r="V5678">
        <f>VLOOKUP(U5678,category2,2,FALSE)</f>
        <v>3</v>
      </c>
      <c r="W5678" t="s">
        <v>3232</v>
      </c>
      <c r="X5678">
        <f>VLOOKUP(W5678,subcat2,3,FALSE)</f>
        <v>12</v>
      </c>
      <c r="Y5678" t="s">
        <v>3114</v>
      </c>
      <c r="Z5678">
        <v>27.6</v>
      </c>
      <c r="AA5678">
        <v>4</v>
      </c>
      <c r="AB5678">
        <v>0</v>
      </c>
      <c r="AC5678" s="4">
        <v>2.2079999999999984</v>
      </c>
    </row>
    <row r="5679" spans="1:29" x14ac:dyDescent="0.25">
      <c r="A5679" s="2">
        <v>5678</v>
      </c>
      <c r="B5679" t="s">
        <v>6479</v>
      </c>
      <c r="C5679" s="3">
        <v>42002</v>
      </c>
      <c r="D5679" s="3">
        <v>42009</v>
      </c>
      <c r="E5679" t="s">
        <v>25</v>
      </c>
      <c r="F5679">
        <f>VLOOKUP(E5679,SHIPMODE,2,FALSE)</f>
        <v>2</v>
      </c>
      <c r="G5679" t="s">
        <v>3488</v>
      </c>
      <c r="H5679" t="s">
        <v>928</v>
      </c>
      <c r="I5679" t="s">
        <v>9</v>
      </c>
      <c r="J5679">
        <f>VLOOKUP(I5679,segmentID,2,FALSE)</f>
        <v>1</v>
      </c>
      <c r="K5679" t="s">
        <v>3255</v>
      </c>
      <c r="L5679">
        <f>VLOOKUP(K5679,country2,2,FALSE)</f>
        <v>1</v>
      </c>
      <c r="M5679" t="s">
        <v>156</v>
      </c>
      <c r="N5679">
        <f>VLOOKUP(Orders!M5679,city2,2,FALSE)</f>
        <v>23</v>
      </c>
      <c r="O5679" t="s">
        <v>110</v>
      </c>
      <c r="P5679">
        <f>VLOOKUP(O5679,state2,2,FALSE)</f>
        <v>11</v>
      </c>
      <c r="Q5679">
        <v>60610</v>
      </c>
      <c r="R5679" t="s">
        <v>55</v>
      </c>
      <c r="S5679">
        <f>VLOOKUP(R5679,region2,2,FALSE)</f>
        <v>3</v>
      </c>
      <c r="T5679" t="s">
        <v>5591</v>
      </c>
      <c r="U5679" t="s">
        <v>13</v>
      </c>
      <c r="V5679">
        <f>VLOOKUP(U5679,category2,2,FALSE)</f>
        <v>1</v>
      </c>
      <c r="W5679" t="s">
        <v>3228</v>
      </c>
      <c r="X5679">
        <f>VLOOKUP(W5679,subcat2,3,FALSE)</f>
        <v>6</v>
      </c>
      <c r="Y5679" t="s">
        <v>2176</v>
      </c>
      <c r="Z5679">
        <v>38.975999999999999</v>
      </c>
      <c r="AA5679">
        <v>3</v>
      </c>
      <c r="AB5679">
        <v>0.6</v>
      </c>
      <c r="AC5679" s="4">
        <v>-50.66879999999999</v>
      </c>
    </row>
    <row r="5680" spans="1:29" x14ac:dyDescent="0.25">
      <c r="A5680" s="2">
        <v>5679</v>
      </c>
      <c r="B5680" t="s">
        <v>8674</v>
      </c>
      <c r="C5680" s="3">
        <v>42579</v>
      </c>
      <c r="D5680" s="3">
        <v>42585</v>
      </c>
      <c r="E5680" t="s">
        <v>25</v>
      </c>
      <c r="F5680">
        <f>VLOOKUP(E5680,SHIPMODE,2,FALSE)</f>
        <v>2</v>
      </c>
      <c r="G5680" t="s">
        <v>3904</v>
      </c>
      <c r="H5680" t="s">
        <v>2442</v>
      </c>
      <c r="I5680" t="s">
        <v>52</v>
      </c>
      <c r="J5680">
        <f>VLOOKUP(I5680,segmentID,2,FALSE)</f>
        <v>3</v>
      </c>
      <c r="K5680" t="s">
        <v>3255</v>
      </c>
      <c r="L5680">
        <f>VLOOKUP(K5680,country2,2,FALSE)</f>
        <v>1</v>
      </c>
      <c r="M5680" t="s">
        <v>3011</v>
      </c>
      <c r="N5680">
        <f>VLOOKUP(Orders!M5680,city2,2,FALSE)</f>
        <v>451</v>
      </c>
      <c r="O5680" t="s">
        <v>123</v>
      </c>
      <c r="P5680">
        <f>VLOOKUP(O5680,state2,2,FALSE)</f>
        <v>13</v>
      </c>
      <c r="Q5680">
        <v>49423</v>
      </c>
      <c r="R5680" t="s">
        <v>55</v>
      </c>
      <c r="S5680">
        <f>VLOOKUP(R5680,region2,2,FALSE)</f>
        <v>3</v>
      </c>
      <c r="T5680" t="s">
        <v>4935</v>
      </c>
      <c r="U5680" t="s">
        <v>22</v>
      </c>
      <c r="V5680">
        <f>VLOOKUP(U5680,category2,2,FALSE)</f>
        <v>2</v>
      </c>
      <c r="W5680" t="s">
        <v>3234</v>
      </c>
      <c r="X5680">
        <f>VLOOKUP(W5680,subcat2,3,FALSE)</f>
        <v>14</v>
      </c>
      <c r="Y5680" t="s">
        <v>104</v>
      </c>
      <c r="Z5680">
        <v>20.439999999999998</v>
      </c>
      <c r="AA5680">
        <v>7</v>
      </c>
      <c r="AB5680">
        <v>0</v>
      </c>
      <c r="AC5680" s="4">
        <v>9.1979999999999986</v>
      </c>
    </row>
    <row r="5681" spans="1:29" x14ac:dyDescent="0.25">
      <c r="A5681" s="2">
        <v>5680</v>
      </c>
      <c r="B5681" t="s">
        <v>8674</v>
      </c>
      <c r="C5681" s="3">
        <v>42579</v>
      </c>
      <c r="D5681" s="3">
        <v>42585</v>
      </c>
      <c r="E5681" t="s">
        <v>25</v>
      </c>
      <c r="F5681">
        <f>VLOOKUP(E5681,SHIPMODE,2,FALSE)</f>
        <v>2</v>
      </c>
      <c r="G5681" t="s">
        <v>3904</v>
      </c>
      <c r="H5681" t="s">
        <v>2442</v>
      </c>
      <c r="I5681" t="s">
        <v>52</v>
      </c>
      <c r="J5681">
        <f>VLOOKUP(I5681,segmentID,2,FALSE)</f>
        <v>3</v>
      </c>
      <c r="K5681" t="s">
        <v>3255</v>
      </c>
      <c r="L5681">
        <f>VLOOKUP(K5681,country2,2,FALSE)</f>
        <v>1</v>
      </c>
      <c r="M5681" t="s">
        <v>3011</v>
      </c>
      <c r="N5681">
        <f>VLOOKUP(Orders!M5681,city2,2,FALSE)</f>
        <v>451</v>
      </c>
      <c r="O5681" t="s">
        <v>123</v>
      </c>
      <c r="P5681">
        <f>VLOOKUP(O5681,state2,2,FALSE)</f>
        <v>13</v>
      </c>
      <c r="Q5681">
        <v>49423</v>
      </c>
      <c r="R5681" t="s">
        <v>55</v>
      </c>
      <c r="S5681">
        <f>VLOOKUP(R5681,region2,2,FALSE)</f>
        <v>3</v>
      </c>
      <c r="T5681" t="s">
        <v>4617</v>
      </c>
      <c r="U5681" t="s">
        <v>22</v>
      </c>
      <c r="V5681">
        <f>VLOOKUP(U5681,category2,2,FALSE)</f>
        <v>2</v>
      </c>
      <c r="W5681" t="s">
        <v>45</v>
      </c>
      <c r="X5681">
        <f>VLOOKUP(W5681,subcat2,3,FALSE)</f>
        <v>11</v>
      </c>
      <c r="Y5681" t="s">
        <v>292</v>
      </c>
      <c r="Z5681">
        <v>109.92</v>
      </c>
      <c r="AA5681">
        <v>2</v>
      </c>
      <c r="AB5681">
        <v>0</v>
      </c>
      <c r="AC5681" s="4">
        <v>53.860799999999998</v>
      </c>
    </row>
    <row r="5682" spans="1:29" x14ac:dyDescent="0.25">
      <c r="A5682" s="2">
        <v>5681</v>
      </c>
      <c r="B5682" t="s">
        <v>8675</v>
      </c>
      <c r="C5682" s="3">
        <v>42637</v>
      </c>
      <c r="D5682" s="3">
        <v>42643</v>
      </c>
      <c r="E5682" t="s">
        <v>25</v>
      </c>
      <c r="F5682">
        <f>VLOOKUP(E5682,SHIPMODE,2,FALSE)</f>
        <v>2</v>
      </c>
      <c r="G5682" t="s">
        <v>3801</v>
      </c>
      <c r="H5682" t="s">
        <v>2009</v>
      </c>
      <c r="I5682" t="s">
        <v>9</v>
      </c>
      <c r="J5682">
        <f>VLOOKUP(I5682,segmentID,2,FALSE)</f>
        <v>1</v>
      </c>
      <c r="K5682" t="s">
        <v>3255</v>
      </c>
      <c r="L5682">
        <f>VLOOKUP(K5682,country2,2,FALSE)</f>
        <v>1</v>
      </c>
      <c r="M5682" t="s">
        <v>2788</v>
      </c>
      <c r="N5682">
        <f>VLOOKUP(Orders!M5682,city2,2,FALSE)</f>
        <v>388</v>
      </c>
      <c r="O5682" t="s">
        <v>321</v>
      </c>
      <c r="P5682">
        <f>VLOOKUP(O5682,state2,2,FALSE)</f>
        <v>27</v>
      </c>
      <c r="Q5682">
        <v>74012</v>
      </c>
      <c r="R5682" t="s">
        <v>55</v>
      </c>
      <c r="S5682">
        <f>VLOOKUP(R5682,region2,2,FALSE)</f>
        <v>3</v>
      </c>
      <c r="T5682" t="s">
        <v>4069</v>
      </c>
      <c r="U5682" t="s">
        <v>22</v>
      </c>
      <c r="V5682">
        <f>VLOOKUP(U5682,category2,2,FALSE)</f>
        <v>2</v>
      </c>
      <c r="W5682" t="s">
        <v>3231</v>
      </c>
      <c r="X5682">
        <f>VLOOKUP(W5682,subcat2,3,FALSE)</f>
        <v>9</v>
      </c>
      <c r="Y5682" t="s">
        <v>2462</v>
      </c>
      <c r="Z5682">
        <v>6.38</v>
      </c>
      <c r="AA5682">
        <v>1</v>
      </c>
      <c r="AB5682">
        <v>0</v>
      </c>
      <c r="AC5682" s="4">
        <v>2.9347999999999996</v>
      </c>
    </row>
    <row r="5683" spans="1:29" x14ac:dyDescent="0.25">
      <c r="A5683" s="2">
        <v>5682</v>
      </c>
      <c r="B5683" t="s">
        <v>8675</v>
      </c>
      <c r="C5683" s="3">
        <v>42637</v>
      </c>
      <c r="D5683" s="3">
        <v>42643</v>
      </c>
      <c r="E5683" t="s">
        <v>25</v>
      </c>
      <c r="F5683">
        <f>VLOOKUP(E5683,SHIPMODE,2,FALSE)</f>
        <v>2</v>
      </c>
      <c r="G5683" t="s">
        <v>3801</v>
      </c>
      <c r="H5683" t="s">
        <v>2009</v>
      </c>
      <c r="I5683" t="s">
        <v>9</v>
      </c>
      <c r="J5683">
        <f>VLOOKUP(I5683,segmentID,2,FALSE)</f>
        <v>1</v>
      </c>
      <c r="K5683" t="s">
        <v>3255</v>
      </c>
      <c r="L5683">
        <f>VLOOKUP(K5683,country2,2,FALSE)</f>
        <v>1</v>
      </c>
      <c r="M5683" t="s">
        <v>2788</v>
      </c>
      <c r="N5683">
        <f>VLOOKUP(Orders!M5683,city2,2,FALSE)</f>
        <v>388</v>
      </c>
      <c r="O5683" t="s">
        <v>321</v>
      </c>
      <c r="P5683">
        <f>VLOOKUP(O5683,state2,2,FALSE)</f>
        <v>27</v>
      </c>
      <c r="Q5683">
        <v>74012</v>
      </c>
      <c r="R5683" t="s">
        <v>55</v>
      </c>
      <c r="S5683">
        <f>VLOOKUP(R5683,region2,2,FALSE)</f>
        <v>3</v>
      </c>
      <c r="T5683" t="s">
        <v>4165</v>
      </c>
      <c r="U5683" t="s">
        <v>22</v>
      </c>
      <c r="V5683">
        <f>VLOOKUP(U5683,category2,2,FALSE)</f>
        <v>2</v>
      </c>
      <c r="W5683" t="s">
        <v>45</v>
      </c>
      <c r="X5683">
        <f>VLOOKUP(W5683,subcat2,3,FALSE)</f>
        <v>11</v>
      </c>
      <c r="Y5683" t="s">
        <v>2294</v>
      </c>
      <c r="Z5683">
        <v>6.48</v>
      </c>
      <c r="AA5683">
        <v>1</v>
      </c>
      <c r="AB5683">
        <v>0</v>
      </c>
      <c r="AC5683" s="4">
        <v>3.1104000000000003</v>
      </c>
    </row>
    <row r="5684" spans="1:29" x14ac:dyDescent="0.25">
      <c r="A5684" s="2">
        <v>5683</v>
      </c>
      <c r="B5684" t="s">
        <v>6480</v>
      </c>
      <c r="C5684" s="3">
        <v>41731</v>
      </c>
      <c r="D5684" s="3">
        <v>41737</v>
      </c>
      <c r="E5684" t="s">
        <v>25</v>
      </c>
      <c r="F5684">
        <f>VLOOKUP(E5684,SHIPMODE,2,FALSE)</f>
        <v>2</v>
      </c>
      <c r="G5684" t="s">
        <v>3616</v>
      </c>
      <c r="H5684" t="s">
        <v>1346</v>
      </c>
      <c r="I5684" t="s">
        <v>9</v>
      </c>
      <c r="J5684">
        <f>VLOOKUP(I5684,segmentID,2,FALSE)</f>
        <v>1</v>
      </c>
      <c r="K5684" t="s">
        <v>3255</v>
      </c>
      <c r="L5684">
        <f>VLOOKUP(K5684,country2,2,FALSE)</f>
        <v>1</v>
      </c>
      <c r="M5684" t="s">
        <v>2900</v>
      </c>
      <c r="N5684">
        <f>VLOOKUP(Orders!M5684,city2,2,FALSE)</f>
        <v>418</v>
      </c>
      <c r="O5684" t="s">
        <v>615</v>
      </c>
      <c r="P5684">
        <f>VLOOKUP(O5684,state2,2,FALSE)</f>
        <v>33</v>
      </c>
      <c r="Q5684">
        <v>30605</v>
      </c>
      <c r="R5684" t="s">
        <v>12</v>
      </c>
      <c r="S5684">
        <f>VLOOKUP(R5684,region2,2,FALSE)</f>
        <v>1</v>
      </c>
      <c r="T5684" t="s">
        <v>5694</v>
      </c>
      <c r="U5684" t="s">
        <v>22</v>
      </c>
      <c r="V5684">
        <f>VLOOKUP(U5684,category2,2,FALSE)</f>
        <v>2</v>
      </c>
      <c r="W5684" t="s">
        <v>45</v>
      </c>
      <c r="X5684">
        <f>VLOOKUP(W5684,subcat2,3,FALSE)</f>
        <v>11</v>
      </c>
      <c r="Y5684" t="s">
        <v>2356</v>
      </c>
      <c r="Z5684">
        <v>15.84</v>
      </c>
      <c r="AA5684">
        <v>3</v>
      </c>
      <c r="AB5684">
        <v>0</v>
      </c>
      <c r="AC5684" s="4">
        <v>7.1280000000000001</v>
      </c>
    </row>
    <row r="5685" spans="1:29" x14ac:dyDescent="0.25">
      <c r="A5685" s="2">
        <v>5684</v>
      </c>
      <c r="B5685" t="s">
        <v>6480</v>
      </c>
      <c r="C5685" s="3">
        <v>41731</v>
      </c>
      <c r="D5685" s="3">
        <v>41737</v>
      </c>
      <c r="E5685" t="s">
        <v>25</v>
      </c>
      <c r="F5685">
        <f>VLOOKUP(E5685,SHIPMODE,2,FALSE)</f>
        <v>2</v>
      </c>
      <c r="G5685" t="s">
        <v>3616</v>
      </c>
      <c r="H5685" t="s">
        <v>1346</v>
      </c>
      <c r="I5685" t="s">
        <v>9</v>
      </c>
      <c r="J5685">
        <f>VLOOKUP(I5685,segmentID,2,FALSE)</f>
        <v>1</v>
      </c>
      <c r="K5685" t="s">
        <v>3255</v>
      </c>
      <c r="L5685">
        <f>VLOOKUP(K5685,country2,2,FALSE)</f>
        <v>1</v>
      </c>
      <c r="M5685" t="s">
        <v>2900</v>
      </c>
      <c r="N5685">
        <f>VLOOKUP(Orders!M5685,city2,2,FALSE)</f>
        <v>418</v>
      </c>
      <c r="O5685" t="s">
        <v>615</v>
      </c>
      <c r="P5685">
        <f>VLOOKUP(O5685,state2,2,FALSE)</f>
        <v>33</v>
      </c>
      <c r="Q5685">
        <v>30605</v>
      </c>
      <c r="R5685" t="s">
        <v>12</v>
      </c>
      <c r="S5685">
        <f>VLOOKUP(R5685,region2,2,FALSE)</f>
        <v>1</v>
      </c>
      <c r="T5685" t="s">
        <v>5587</v>
      </c>
      <c r="U5685" t="s">
        <v>35</v>
      </c>
      <c r="V5685">
        <f>VLOOKUP(U5685,category2,2,FALSE)</f>
        <v>3</v>
      </c>
      <c r="W5685" t="s">
        <v>3230</v>
      </c>
      <c r="X5685">
        <f>VLOOKUP(W5685,subcat2,3,FALSE)</f>
        <v>8</v>
      </c>
      <c r="Y5685" t="s">
        <v>1042</v>
      </c>
      <c r="Z5685">
        <v>1049.93</v>
      </c>
      <c r="AA5685">
        <v>7</v>
      </c>
      <c r="AB5685">
        <v>0</v>
      </c>
      <c r="AC5685" s="4">
        <v>293.98040000000003</v>
      </c>
    </row>
    <row r="5686" spans="1:29" x14ac:dyDescent="0.25">
      <c r="A5686" s="2">
        <v>5685</v>
      </c>
      <c r="B5686" t="s">
        <v>6480</v>
      </c>
      <c r="C5686" s="3">
        <v>41731</v>
      </c>
      <c r="D5686" s="3">
        <v>41737</v>
      </c>
      <c r="E5686" t="s">
        <v>25</v>
      </c>
      <c r="F5686">
        <f>VLOOKUP(E5686,SHIPMODE,2,FALSE)</f>
        <v>2</v>
      </c>
      <c r="G5686" t="s">
        <v>3616</v>
      </c>
      <c r="H5686" t="s">
        <v>1346</v>
      </c>
      <c r="I5686" t="s">
        <v>9</v>
      </c>
      <c r="J5686">
        <f>VLOOKUP(I5686,segmentID,2,FALSE)</f>
        <v>1</v>
      </c>
      <c r="K5686" t="s">
        <v>3255</v>
      </c>
      <c r="L5686">
        <f>VLOOKUP(K5686,country2,2,FALSE)</f>
        <v>1</v>
      </c>
      <c r="M5686" t="s">
        <v>2900</v>
      </c>
      <c r="N5686">
        <f>VLOOKUP(Orders!M5686,city2,2,FALSE)</f>
        <v>418</v>
      </c>
      <c r="O5686" t="s">
        <v>615</v>
      </c>
      <c r="P5686">
        <f>VLOOKUP(O5686,state2,2,FALSE)</f>
        <v>33</v>
      </c>
      <c r="Q5686">
        <v>30605</v>
      </c>
      <c r="R5686" t="s">
        <v>12</v>
      </c>
      <c r="S5686">
        <f>VLOOKUP(R5686,region2,2,FALSE)</f>
        <v>1</v>
      </c>
      <c r="T5686" t="s">
        <v>5346</v>
      </c>
      <c r="U5686" t="s">
        <v>22</v>
      </c>
      <c r="V5686">
        <f>VLOOKUP(U5686,category2,2,FALSE)</f>
        <v>2</v>
      </c>
      <c r="W5686" t="s">
        <v>38</v>
      </c>
      <c r="X5686">
        <f>VLOOKUP(W5686,subcat2,3,FALSE)</f>
        <v>10</v>
      </c>
      <c r="Y5686" t="s">
        <v>1915</v>
      </c>
      <c r="Z5686">
        <v>154.9</v>
      </c>
      <c r="AA5686">
        <v>5</v>
      </c>
      <c r="AB5686">
        <v>0</v>
      </c>
      <c r="AC5686" s="4">
        <v>40.274000000000001</v>
      </c>
    </row>
    <row r="5687" spans="1:29" x14ac:dyDescent="0.25">
      <c r="A5687" s="2">
        <v>5686</v>
      </c>
      <c r="B5687" t="s">
        <v>7475</v>
      </c>
      <c r="C5687" s="3">
        <v>42313</v>
      </c>
      <c r="D5687" s="3">
        <v>42313</v>
      </c>
      <c r="E5687" t="s">
        <v>625</v>
      </c>
      <c r="F5687">
        <f>VLOOKUP(E5687,SHIPMODE,2,FALSE)</f>
        <v>4</v>
      </c>
      <c r="G5687" t="s">
        <v>3362</v>
      </c>
      <c r="H5687" t="s">
        <v>450</v>
      </c>
      <c r="I5687" t="s">
        <v>9</v>
      </c>
      <c r="J5687">
        <f>VLOOKUP(I5687,segmentID,2,FALSE)</f>
        <v>1</v>
      </c>
      <c r="K5687" t="s">
        <v>3255</v>
      </c>
      <c r="L5687">
        <f>VLOOKUP(K5687,country2,2,FALSE)</f>
        <v>1</v>
      </c>
      <c r="M5687" t="s">
        <v>48</v>
      </c>
      <c r="N5687">
        <f>VLOOKUP(Orders!M5687,city2,2,FALSE)</f>
        <v>5</v>
      </c>
      <c r="O5687" t="s">
        <v>49</v>
      </c>
      <c r="P5687">
        <f>VLOOKUP(O5687,state2,2,FALSE)</f>
        <v>5</v>
      </c>
      <c r="Q5687">
        <v>98105</v>
      </c>
      <c r="R5687" t="s">
        <v>21</v>
      </c>
      <c r="S5687">
        <f>VLOOKUP(R5687,region2,2,FALSE)</f>
        <v>2</v>
      </c>
      <c r="T5687" t="s">
        <v>4212</v>
      </c>
      <c r="U5687" t="s">
        <v>22</v>
      </c>
      <c r="V5687">
        <f>VLOOKUP(U5687,category2,2,FALSE)</f>
        <v>2</v>
      </c>
      <c r="W5687" t="s">
        <v>3231</v>
      </c>
      <c r="X5687">
        <f>VLOOKUP(W5687,subcat2,3,FALSE)</f>
        <v>9</v>
      </c>
      <c r="Y5687" t="s">
        <v>1340</v>
      </c>
      <c r="Z5687">
        <v>98.352000000000004</v>
      </c>
      <c r="AA5687">
        <v>3</v>
      </c>
      <c r="AB5687">
        <v>0.2</v>
      </c>
      <c r="AC5687" s="4">
        <v>35.652599999999993</v>
      </c>
    </row>
    <row r="5688" spans="1:29" x14ac:dyDescent="0.25">
      <c r="A5688" s="2">
        <v>5687</v>
      </c>
      <c r="B5688" t="s">
        <v>6481</v>
      </c>
      <c r="C5688" s="3">
        <v>41848</v>
      </c>
      <c r="D5688" s="3">
        <v>41848</v>
      </c>
      <c r="E5688" t="s">
        <v>625</v>
      </c>
      <c r="F5688">
        <f>VLOOKUP(E5688,SHIPMODE,2,FALSE)</f>
        <v>4</v>
      </c>
      <c r="G5688" t="s">
        <v>3492</v>
      </c>
      <c r="H5688" t="s">
        <v>943</v>
      </c>
      <c r="I5688" t="s">
        <v>9</v>
      </c>
      <c r="J5688">
        <f>VLOOKUP(I5688,segmentID,2,FALSE)</f>
        <v>1</v>
      </c>
      <c r="K5688" t="s">
        <v>3255</v>
      </c>
      <c r="L5688">
        <f>VLOOKUP(K5688,country2,2,FALSE)</f>
        <v>1</v>
      </c>
      <c r="M5688" t="s">
        <v>2029</v>
      </c>
      <c r="N5688">
        <f>VLOOKUP(Orders!M5688,city2,2,FALSE)</f>
        <v>265</v>
      </c>
      <c r="O5688" t="s">
        <v>28</v>
      </c>
      <c r="P5688">
        <f>VLOOKUP(O5688,state2,2,FALSE)</f>
        <v>3</v>
      </c>
      <c r="Q5688">
        <v>32712</v>
      </c>
      <c r="R5688" t="s">
        <v>12</v>
      </c>
      <c r="S5688">
        <f>VLOOKUP(R5688,region2,2,FALSE)</f>
        <v>1</v>
      </c>
      <c r="T5688" t="s">
        <v>4220</v>
      </c>
      <c r="U5688" t="s">
        <v>22</v>
      </c>
      <c r="V5688">
        <f>VLOOKUP(U5688,category2,2,FALSE)</f>
        <v>2</v>
      </c>
      <c r="W5688" t="s">
        <v>3234</v>
      </c>
      <c r="X5688">
        <f>VLOOKUP(W5688,subcat2,3,FALSE)</f>
        <v>14</v>
      </c>
      <c r="Y5688" t="s">
        <v>1145</v>
      </c>
      <c r="Z5688">
        <v>14.320000000000002</v>
      </c>
      <c r="AA5688">
        <v>5</v>
      </c>
      <c r="AB5688">
        <v>0.2</v>
      </c>
      <c r="AC5688" s="4">
        <v>5.1910000000000007</v>
      </c>
    </row>
    <row r="5689" spans="1:29" x14ac:dyDescent="0.25">
      <c r="A5689" s="2">
        <v>5688</v>
      </c>
      <c r="B5689" t="s">
        <v>6481</v>
      </c>
      <c r="C5689" s="3">
        <v>41848</v>
      </c>
      <c r="D5689" s="3">
        <v>41848</v>
      </c>
      <c r="E5689" t="s">
        <v>625</v>
      </c>
      <c r="F5689">
        <f>VLOOKUP(E5689,SHIPMODE,2,FALSE)</f>
        <v>4</v>
      </c>
      <c r="G5689" t="s">
        <v>3492</v>
      </c>
      <c r="H5689" t="s">
        <v>943</v>
      </c>
      <c r="I5689" t="s">
        <v>9</v>
      </c>
      <c r="J5689">
        <f>VLOOKUP(I5689,segmentID,2,FALSE)</f>
        <v>1</v>
      </c>
      <c r="K5689" t="s">
        <v>3255</v>
      </c>
      <c r="L5689">
        <f>VLOOKUP(K5689,country2,2,FALSE)</f>
        <v>1</v>
      </c>
      <c r="M5689" t="s">
        <v>2029</v>
      </c>
      <c r="N5689">
        <f>VLOOKUP(Orders!M5689,city2,2,FALSE)</f>
        <v>265</v>
      </c>
      <c r="O5689" t="s">
        <v>28</v>
      </c>
      <c r="P5689">
        <f>VLOOKUP(O5689,state2,2,FALSE)</f>
        <v>3</v>
      </c>
      <c r="Q5689">
        <v>32712</v>
      </c>
      <c r="R5689" t="s">
        <v>12</v>
      </c>
      <c r="S5689">
        <f>VLOOKUP(R5689,region2,2,FALSE)</f>
        <v>1</v>
      </c>
      <c r="T5689" t="s">
        <v>5327</v>
      </c>
      <c r="U5689" t="s">
        <v>13</v>
      </c>
      <c r="V5689">
        <f>VLOOKUP(U5689,category2,2,FALSE)</f>
        <v>1</v>
      </c>
      <c r="W5689" t="s">
        <v>3228</v>
      </c>
      <c r="X5689">
        <f>VLOOKUP(W5689,subcat2,3,FALSE)</f>
        <v>6</v>
      </c>
      <c r="Y5689" t="s">
        <v>1896</v>
      </c>
      <c r="Z5689">
        <v>129.88800000000001</v>
      </c>
      <c r="AA5689">
        <v>6</v>
      </c>
      <c r="AB5689">
        <v>0.2</v>
      </c>
      <c r="AC5689" s="4">
        <v>12.988799999999991</v>
      </c>
    </row>
    <row r="5690" spans="1:29" x14ac:dyDescent="0.25">
      <c r="A5690" s="2">
        <v>5689</v>
      </c>
      <c r="B5690" t="s">
        <v>6481</v>
      </c>
      <c r="C5690" s="3">
        <v>41848</v>
      </c>
      <c r="D5690" s="3">
        <v>41848</v>
      </c>
      <c r="E5690" t="s">
        <v>625</v>
      </c>
      <c r="F5690">
        <f>VLOOKUP(E5690,SHIPMODE,2,FALSE)</f>
        <v>4</v>
      </c>
      <c r="G5690" t="s">
        <v>3492</v>
      </c>
      <c r="H5690" t="s">
        <v>943</v>
      </c>
      <c r="I5690" t="s">
        <v>9</v>
      </c>
      <c r="J5690">
        <f>VLOOKUP(I5690,segmentID,2,FALSE)</f>
        <v>1</v>
      </c>
      <c r="K5690" t="s">
        <v>3255</v>
      </c>
      <c r="L5690">
        <f>VLOOKUP(K5690,country2,2,FALSE)</f>
        <v>1</v>
      </c>
      <c r="M5690" t="s">
        <v>2029</v>
      </c>
      <c r="N5690">
        <f>VLOOKUP(Orders!M5690,city2,2,FALSE)</f>
        <v>265</v>
      </c>
      <c r="O5690" t="s">
        <v>28</v>
      </c>
      <c r="P5690">
        <f>VLOOKUP(O5690,state2,2,FALSE)</f>
        <v>3</v>
      </c>
      <c r="Q5690">
        <v>32712</v>
      </c>
      <c r="R5690" t="s">
        <v>12</v>
      </c>
      <c r="S5690">
        <f>VLOOKUP(R5690,region2,2,FALSE)</f>
        <v>1</v>
      </c>
      <c r="T5690" t="s">
        <v>5290</v>
      </c>
      <c r="U5690" t="s">
        <v>22</v>
      </c>
      <c r="V5690">
        <f>VLOOKUP(U5690,category2,2,FALSE)</f>
        <v>2</v>
      </c>
      <c r="W5690" t="s">
        <v>103</v>
      </c>
      <c r="X5690">
        <f>VLOOKUP(W5690,subcat2,3,FALSE)</f>
        <v>13</v>
      </c>
      <c r="Y5690" t="s">
        <v>251</v>
      </c>
      <c r="Z5690">
        <v>48.944000000000003</v>
      </c>
      <c r="AA5690">
        <v>7</v>
      </c>
      <c r="AB5690">
        <v>0.2</v>
      </c>
      <c r="AC5690" s="4">
        <v>16.518599999999999</v>
      </c>
    </row>
    <row r="5691" spans="1:29" x14ac:dyDescent="0.25">
      <c r="A5691" s="2">
        <v>5690</v>
      </c>
      <c r="B5691" t="s">
        <v>7476</v>
      </c>
      <c r="C5691" s="3">
        <v>42364</v>
      </c>
      <c r="D5691" s="3">
        <v>42369</v>
      </c>
      <c r="E5691" t="s">
        <v>25</v>
      </c>
      <c r="F5691">
        <f>VLOOKUP(E5691,SHIPMODE,2,FALSE)</f>
        <v>2</v>
      </c>
      <c r="G5691" t="s">
        <v>3297</v>
      </c>
      <c r="H5691" t="s">
        <v>210</v>
      </c>
      <c r="I5691" t="s">
        <v>52</v>
      </c>
      <c r="J5691">
        <f>VLOOKUP(I5691,segmentID,2,FALSE)</f>
        <v>3</v>
      </c>
      <c r="K5691" t="s">
        <v>3255</v>
      </c>
      <c r="L5691">
        <f>VLOOKUP(K5691,country2,2,FALSE)</f>
        <v>1</v>
      </c>
      <c r="M5691" t="s">
        <v>95</v>
      </c>
      <c r="N5691">
        <f>VLOOKUP(Orders!M5691,city2,2,FALSE)</f>
        <v>13</v>
      </c>
      <c r="O5691" t="s">
        <v>54</v>
      </c>
      <c r="P5691">
        <f>VLOOKUP(O5691,state2,2,FALSE)</f>
        <v>6</v>
      </c>
      <c r="Q5691">
        <v>77070</v>
      </c>
      <c r="R5691" t="s">
        <v>55</v>
      </c>
      <c r="S5691">
        <f>VLOOKUP(R5691,region2,2,FALSE)</f>
        <v>3</v>
      </c>
      <c r="T5691" t="s">
        <v>5803</v>
      </c>
      <c r="U5691" t="s">
        <v>13</v>
      </c>
      <c r="V5691">
        <f>VLOOKUP(U5691,category2,2,FALSE)</f>
        <v>1</v>
      </c>
      <c r="W5691" t="s">
        <v>3226</v>
      </c>
      <c r="X5691">
        <f>VLOOKUP(W5691,subcat2,3,FALSE)</f>
        <v>2</v>
      </c>
      <c r="Y5691" t="s">
        <v>2732</v>
      </c>
      <c r="Z5691">
        <v>275.05799999999999</v>
      </c>
      <c r="AA5691">
        <v>3</v>
      </c>
      <c r="AB5691">
        <v>0.3</v>
      </c>
      <c r="AC5691" s="4">
        <v>-90.376199999999997</v>
      </c>
    </row>
    <row r="5692" spans="1:29" x14ac:dyDescent="0.25">
      <c r="A5692" s="2">
        <v>5691</v>
      </c>
      <c r="B5692" t="s">
        <v>7477</v>
      </c>
      <c r="C5692" s="3">
        <v>42348</v>
      </c>
      <c r="D5692" s="3">
        <v>42354</v>
      </c>
      <c r="E5692" t="s">
        <v>25</v>
      </c>
      <c r="F5692">
        <f>VLOOKUP(E5692,SHIPMODE,2,FALSE)</f>
        <v>2</v>
      </c>
      <c r="G5692" t="s">
        <v>3621</v>
      </c>
      <c r="H5692" t="s">
        <v>1363</v>
      </c>
      <c r="I5692" t="s">
        <v>18</v>
      </c>
      <c r="J5692">
        <f>VLOOKUP(I5692,segmentID,2,FALSE)</f>
        <v>2</v>
      </c>
      <c r="K5692" t="s">
        <v>3255</v>
      </c>
      <c r="L5692">
        <f>VLOOKUP(K5692,country2,2,FALSE)</f>
        <v>1</v>
      </c>
      <c r="M5692" t="s">
        <v>1940</v>
      </c>
      <c r="N5692">
        <f>VLOOKUP(Orders!M5692,city2,2,FALSE)</f>
        <v>249</v>
      </c>
      <c r="O5692" t="s">
        <v>1255</v>
      </c>
      <c r="P5692">
        <f>VLOOKUP(O5692,state2,2,FALSE)</f>
        <v>40</v>
      </c>
      <c r="Q5692">
        <v>21215</v>
      </c>
      <c r="R5692" t="s">
        <v>79</v>
      </c>
      <c r="S5692">
        <f>VLOOKUP(R5692,region2,2,FALSE)</f>
        <v>4</v>
      </c>
      <c r="T5692" t="s">
        <v>5354</v>
      </c>
      <c r="U5692" t="s">
        <v>22</v>
      </c>
      <c r="V5692">
        <f>VLOOKUP(U5692,category2,2,FALSE)</f>
        <v>2</v>
      </c>
      <c r="W5692" t="s">
        <v>3229</v>
      </c>
      <c r="X5692">
        <f>VLOOKUP(W5692,subcat2,3,FALSE)</f>
        <v>7</v>
      </c>
      <c r="Y5692" t="s">
        <v>1408</v>
      </c>
      <c r="Z5692">
        <v>27.36</v>
      </c>
      <c r="AA5692">
        <v>9</v>
      </c>
      <c r="AB5692">
        <v>0</v>
      </c>
      <c r="AC5692" s="4">
        <v>9.3023999999999987</v>
      </c>
    </row>
    <row r="5693" spans="1:29" x14ac:dyDescent="0.25">
      <c r="A5693" s="2">
        <v>5692</v>
      </c>
      <c r="B5693" t="s">
        <v>7477</v>
      </c>
      <c r="C5693" s="3">
        <v>42348</v>
      </c>
      <c r="D5693" s="3">
        <v>42354</v>
      </c>
      <c r="E5693" t="s">
        <v>25</v>
      </c>
      <c r="F5693">
        <f>VLOOKUP(E5693,SHIPMODE,2,FALSE)</f>
        <v>2</v>
      </c>
      <c r="G5693" t="s">
        <v>3621</v>
      </c>
      <c r="H5693" t="s">
        <v>1363</v>
      </c>
      <c r="I5693" t="s">
        <v>18</v>
      </c>
      <c r="J5693">
        <f>VLOOKUP(I5693,segmentID,2,FALSE)</f>
        <v>2</v>
      </c>
      <c r="K5693" t="s">
        <v>3255</v>
      </c>
      <c r="L5693">
        <f>VLOOKUP(K5693,country2,2,FALSE)</f>
        <v>1</v>
      </c>
      <c r="M5693" t="s">
        <v>1940</v>
      </c>
      <c r="N5693">
        <f>VLOOKUP(Orders!M5693,city2,2,FALSE)</f>
        <v>249</v>
      </c>
      <c r="O5693" t="s">
        <v>1255</v>
      </c>
      <c r="P5693">
        <f>VLOOKUP(O5693,state2,2,FALSE)</f>
        <v>40</v>
      </c>
      <c r="Q5693">
        <v>21215</v>
      </c>
      <c r="R5693" t="s">
        <v>79</v>
      </c>
      <c r="S5693">
        <f>VLOOKUP(R5693,region2,2,FALSE)</f>
        <v>4</v>
      </c>
      <c r="T5693" t="s">
        <v>4523</v>
      </c>
      <c r="U5693" t="s">
        <v>22</v>
      </c>
      <c r="V5693">
        <f>VLOOKUP(U5693,category2,2,FALSE)</f>
        <v>2</v>
      </c>
      <c r="W5693" t="s">
        <v>45</v>
      </c>
      <c r="X5693">
        <f>VLOOKUP(W5693,subcat2,3,FALSE)</f>
        <v>11</v>
      </c>
      <c r="Y5693" t="s">
        <v>1533</v>
      </c>
      <c r="Z5693">
        <v>44.75</v>
      </c>
      <c r="AA5693">
        <v>5</v>
      </c>
      <c r="AB5693">
        <v>0</v>
      </c>
      <c r="AC5693" s="4">
        <v>20.584999999999994</v>
      </c>
    </row>
    <row r="5694" spans="1:29" x14ac:dyDescent="0.25">
      <c r="A5694" s="2">
        <v>5693</v>
      </c>
      <c r="B5694" t="s">
        <v>7477</v>
      </c>
      <c r="C5694" s="3">
        <v>42348</v>
      </c>
      <c r="D5694" s="3">
        <v>42354</v>
      </c>
      <c r="E5694" t="s">
        <v>25</v>
      </c>
      <c r="F5694">
        <f>VLOOKUP(E5694,SHIPMODE,2,FALSE)</f>
        <v>2</v>
      </c>
      <c r="G5694" t="s">
        <v>3621</v>
      </c>
      <c r="H5694" t="s">
        <v>1363</v>
      </c>
      <c r="I5694" t="s">
        <v>18</v>
      </c>
      <c r="J5694">
        <f>VLOOKUP(I5694,segmentID,2,FALSE)</f>
        <v>2</v>
      </c>
      <c r="K5694" t="s">
        <v>3255</v>
      </c>
      <c r="L5694">
        <f>VLOOKUP(K5694,country2,2,FALSE)</f>
        <v>1</v>
      </c>
      <c r="M5694" t="s">
        <v>1940</v>
      </c>
      <c r="N5694">
        <f>VLOOKUP(Orders!M5694,city2,2,FALSE)</f>
        <v>249</v>
      </c>
      <c r="O5694" t="s">
        <v>1255</v>
      </c>
      <c r="P5694">
        <f>VLOOKUP(O5694,state2,2,FALSE)</f>
        <v>40</v>
      </c>
      <c r="Q5694">
        <v>21215</v>
      </c>
      <c r="R5694" t="s">
        <v>79</v>
      </c>
      <c r="S5694">
        <f>VLOOKUP(R5694,region2,2,FALSE)</f>
        <v>4</v>
      </c>
      <c r="T5694" t="s">
        <v>4621</v>
      </c>
      <c r="U5694" t="s">
        <v>35</v>
      </c>
      <c r="V5694">
        <f>VLOOKUP(U5694,category2,2,FALSE)</f>
        <v>3</v>
      </c>
      <c r="W5694" t="s">
        <v>3230</v>
      </c>
      <c r="X5694">
        <f>VLOOKUP(W5694,subcat2,3,FALSE)</f>
        <v>8</v>
      </c>
      <c r="Y5694" t="s">
        <v>41</v>
      </c>
      <c r="Z5694">
        <v>134.99</v>
      </c>
      <c r="AA5694">
        <v>1</v>
      </c>
      <c r="AB5694">
        <v>0</v>
      </c>
      <c r="AC5694" s="4">
        <v>36.447299999999998</v>
      </c>
    </row>
    <row r="5695" spans="1:29" x14ac:dyDescent="0.25">
      <c r="A5695" s="2">
        <v>5694</v>
      </c>
      <c r="B5695" t="s">
        <v>7477</v>
      </c>
      <c r="C5695" s="3">
        <v>42348</v>
      </c>
      <c r="D5695" s="3">
        <v>42354</v>
      </c>
      <c r="E5695" t="s">
        <v>25</v>
      </c>
      <c r="F5695">
        <f>VLOOKUP(E5695,SHIPMODE,2,FALSE)</f>
        <v>2</v>
      </c>
      <c r="G5695" t="s">
        <v>3621</v>
      </c>
      <c r="H5695" t="s">
        <v>1363</v>
      </c>
      <c r="I5695" t="s">
        <v>18</v>
      </c>
      <c r="J5695">
        <f>VLOOKUP(I5695,segmentID,2,FALSE)</f>
        <v>2</v>
      </c>
      <c r="K5695" t="s">
        <v>3255</v>
      </c>
      <c r="L5695">
        <f>VLOOKUP(K5695,country2,2,FALSE)</f>
        <v>1</v>
      </c>
      <c r="M5695" t="s">
        <v>1940</v>
      </c>
      <c r="N5695">
        <f>VLOOKUP(Orders!M5695,city2,2,FALSE)</f>
        <v>249</v>
      </c>
      <c r="O5695" t="s">
        <v>1255</v>
      </c>
      <c r="P5695">
        <f>VLOOKUP(O5695,state2,2,FALSE)</f>
        <v>40</v>
      </c>
      <c r="Q5695">
        <v>21215</v>
      </c>
      <c r="R5695" t="s">
        <v>79</v>
      </c>
      <c r="S5695">
        <f>VLOOKUP(R5695,region2,2,FALSE)</f>
        <v>4</v>
      </c>
      <c r="T5695" t="s">
        <v>5774</v>
      </c>
      <c r="U5695" t="s">
        <v>22</v>
      </c>
      <c r="V5695">
        <f>VLOOKUP(U5695,category2,2,FALSE)</f>
        <v>2</v>
      </c>
      <c r="W5695" t="s">
        <v>45</v>
      </c>
      <c r="X5695">
        <f>VLOOKUP(W5695,subcat2,3,FALSE)</f>
        <v>11</v>
      </c>
      <c r="Y5695" t="s">
        <v>1243</v>
      </c>
      <c r="Z5695">
        <v>26.400000000000002</v>
      </c>
      <c r="AA5695">
        <v>5</v>
      </c>
      <c r="AB5695">
        <v>0</v>
      </c>
      <c r="AC5695" s="4">
        <v>12.672000000000001</v>
      </c>
    </row>
    <row r="5696" spans="1:29" x14ac:dyDescent="0.25">
      <c r="A5696" s="2">
        <v>5695</v>
      </c>
      <c r="B5696" t="s">
        <v>7477</v>
      </c>
      <c r="C5696" s="3">
        <v>42348</v>
      </c>
      <c r="D5696" s="3">
        <v>42354</v>
      </c>
      <c r="E5696" t="s">
        <v>25</v>
      </c>
      <c r="F5696">
        <f>VLOOKUP(E5696,SHIPMODE,2,FALSE)</f>
        <v>2</v>
      </c>
      <c r="G5696" t="s">
        <v>3621</v>
      </c>
      <c r="H5696" t="s">
        <v>1363</v>
      </c>
      <c r="I5696" t="s">
        <v>18</v>
      </c>
      <c r="J5696">
        <f>VLOOKUP(I5696,segmentID,2,FALSE)</f>
        <v>2</v>
      </c>
      <c r="K5696" t="s">
        <v>3255</v>
      </c>
      <c r="L5696">
        <f>VLOOKUP(K5696,country2,2,FALSE)</f>
        <v>1</v>
      </c>
      <c r="M5696" t="s">
        <v>1940</v>
      </c>
      <c r="N5696">
        <f>VLOOKUP(Orders!M5696,city2,2,FALSE)</f>
        <v>249</v>
      </c>
      <c r="O5696" t="s">
        <v>1255</v>
      </c>
      <c r="P5696">
        <f>VLOOKUP(O5696,state2,2,FALSE)</f>
        <v>40</v>
      </c>
      <c r="Q5696">
        <v>21215</v>
      </c>
      <c r="R5696" t="s">
        <v>79</v>
      </c>
      <c r="S5696">
        <f>VLOOKUP(R5696,region2,2,FALSE)</f>
        <v>4</v>
      </c>
      <c r="T5696" t="s">
        <v>4428</v>
      </c>
      <c r="U5696" t="s">
        <v>13</v>
      </c>
      <c r="V5696">
        <f>VLOOKUP(U5696,category2,2,FALSE)</f>
        <v>1</v>
      </c>
      <c r="W5696" t="s">
        <v>3226</v>
      </c>
      <c r="X5696">
        <f>VLOOKUP(W5696,subcat2,3,FALSE)</f>
        <v>2</v>
      </c>
      <c r="Y5696" t="s">
        <v>1739</v>
      </c>
      <c r="Z5696">
        <v>542.93999999999994</v>
      </c>
      <c r="AA5696">
        <v>3</v>
      </c>
      <c r="AB5696">
        <v>0</v>
      </c>
      <c r="AC5696" s="4">
        <v>141.1644</v>
      </c>
    </row>
    <row r="5697" spans="1:29" x14ac:dyDescent="0.25">
      <c r="A5697" s="2">
        <v>5696</v>
      </c>
      <c r="B5697" t="s">
        <v>8676</v>
      </c>
      <c r="C5697" s="3">
        <v>42495</v>
      </c>
      <c r="D5697" s="3">
        <v>42497</v>
      </c>
      <c r="E5697" t="s">
        <v>7</v>
      </c>
      <c r="F5697">
        <f>VLOOKUP(E5697,SHIPMODE,2,FALSE)</f>
        <v>1</v>
      </c>
      <c r="G5697" t="s">
        <v>3988</v>
      </c>
      <c r="H5697" t="s">
        <v>2804</v>
      </c>
      <c r="I5697" t="s">
        <v>9</v>
      </c>
      <c r="J5697">
        <f>VLOOKUP(I5697,segmentID,2,FALSE)</f>
        <v>1</v>
      </c>
      <c r="K5697" t="s">
        <v>3255</v>
      </c>
      <c r="L5697">
        <f>VLOOKUP(K5697,country2,2,FALSE)</f>
        <v>1</v>
      </c>
      <c r="M5697" t="s">
        <v>67</v>
      </c>
      <c r="N5697">
        <f>VLOOKUP(Orders!M5697,city2,2,FALSE)</f>
        <v>9</v>
      </c>
      <c r="O5697" t="s">
        <v>20</v>
      </c>
      <c r="P5697">
        <f>VLOOKUP(O5697,state2,2,FALSE)</f>
        <v>2</v>
      </c>
      <c r="Q5697">
        <v>94109</v>
      </c>
      <c r="R5697" t="s">
        <v>21</v>
      </c>
      <c r="S5697">
        <f>VLOOKUP(R5697,region2,2,FALSE)</f>
        <v>2</v>
      </c>
      <c r="T5697" t="s">
        <v>5056</v>
      </c>
      <c r="U5697" t="s">
        <v>13</v>
      </c>
      <c r="V5697">
        <f>VLOOKUP(U5697,category2,2,FALSE)</f>
        <v>1</v>
      </c>
      <c r="W5697" t="s">
        <v>29</v>
      </c>
      <c r="X5697">
        <f>VLOOKUP(W5697,subcat2,3,FALSE)</f>
        <v>4</v>
      </c>
      <c r="Y5697" t="s">
        <v>1016</v>
      </c>
      <c r="Z5697">
        <v>71.088000000000008</v>
      </c>
      <c r="AA5697">
        <v>2</v>
      </c>
      <c r="AB5697">
        <v>0.2</v>
      </c>
      <c r="AC5697" s="4">
        <v>-1.7772000000000041</v>
      </c>
    </row>
    <row r="5698" spans="1:29" x14ac:dyDescent="0.25">
      <c r="A5698" s="2">
        <v>5697</v>
      </c>
      <c r="B5698" t="s">
        <v>10207</v>
      </c>
      <c r="C5698" s="3">
        <v>43022</v>
      </c>
      <c r="D5698" s="3">
        <v>43026</v>
      </c>
      <c r="E5698" t="s">
        <v>25</v>
      </c>
      <c r="F5698">
        <f>VLOOKUP(E5698,SHIPMODE,2,FALSE)</f>
        <v>2</v>
      </c>
      <c r="G5698" t="s">
        <v>3581</v>
      </c>
      <c r="H5698" t="s">
        <v>1245</v>
      </c>
      <c r="I5698" t="s">
        <v>52</v>
      </c>
      <c r="J5698">
        <f>VLOOKUP(I5698,segmentID,2,FALSE)</f>
        <v>3</v>
      </c>
      <c r="K5698" t="s">
        <v>3255</v>
      </c>
      <c r="L5698">
        <f>VLOOKUP(K5698,country2,2,FALSE)</f>
        <v>1</v>
      </c>
      <c r="M5698" t="s">
        <v>156</v>
      </c>
      <c r="N5698">
        <f>VLOOKUP(Orders!M5698,city2,2,FALSE)</f>
        <v>23</v>
      </c>
      <c r="O5698" t="s">
        <v>110</v>
      </c>
      <c r="P5698">
        <f>VLOOKUP(O5698,state2,2,FALSE)</f>
        <v>11</v>
      </c>
      <c r="Q5698">
        <v>60623</v>
      </c>
      <c r="R5698" t="s">
        <v>55</v>
      </c>
      <c r="S5698">
        <f>VLOOKUP(R5698,region2,2,FALSE)</f>
        <v>3</v>
      </c>
      <c r="T5698" t="s">
        <v>4442</v>
      </c>
      <c r="U5698" t="s">
        <v>22</v>
      </c>
      <c r="V5698">
        <f>VLOOKUP(U5698,category2,2,FALSE)</f>
        <v>2</v>
      </c>
      <c r="W5698" t="s">
        <v>3231</v>
      </c>
      <c r="X5698">
        <f>VLOOKUP(W5698,subcat2,3,FALSE)</f>
        <v>9</v>
      </c>
      <c r="Y5698" t="s">
        <v>907</v>
      </c>
      <c r="Z5698">
        <v>27.395999999999997</v>
      </c>
      <c r="AA5698">
        <v>9</v>
      </c>
      <c r="AB5698">
        <v>0.8</v>
      </c>
      <c r="AC5698" s="4">
        <v>-42.46380000000002</v>
      </c>
    </row>
    <row r="5699" spans="1:29" x14ac:dyDescent="0.25">
      <c r="A5699" s="2">
        <v>5698</v>
      </c>
      <c r="B5699" t="s">
        <v>10207</v>
      </c>
      <c r="C5699" s="3">
        <v>43022</v>
      </c>
      <c r="D5699" s="3">
        <v>43026</v>
      </c>
      <c r="E5699" t="s">
        <v>25</v>
      </c>
      <c r="F5699">
        <f>VLOOKUP(E5699,SHIPMODE,2,FALSE)</f>
        <v>2</v>
      </c>
      <c r="G5699" t="s">
        <v>3581</v>
      </c>
      <c r="H5699" t="s">
        <v>1245</v>
      </c>
      <c r="I5699" t="s">
        <v>52</v>
      </c>
      <c r="J5699">
        <f>VLOOKUP(I5699,segmentID,2,FALSE)</f>
        <v>3</v>
      </c>
      <c r="K5699" t="s">
        <v>3255</v>
      </c>
      <c r="L5699">
        <f>VLOOKUP(K5699,country2,2,FALSE)</f>
        <v>1</v>
      </c>
      <c r="M5699" t="s">
        <v>156</v>
      </c>
      <c r="N5699">
        <f>VLOOKUP(Orders!M5699,city2,2,FALSE)</f>
        <v>23</v>
      </c>
      <c r="O5699" t="s">
        <v>110</v>
      </c>
      <c r="P5699">
        <f>VLOOKUP(O5699,state2,2,FALSE)</f>
        <v>11</v>
      </c>
      <c r="Q5699">
        <v>60623</v>
      </c>
      <c r="R5699" t="s">
        <v>55</v>
      </c>
      <c r="S5699">
        <f>VLOOKUP(R5699,region2,2,FALSE)</f>
        <v>3</v>
      </c>
      <c r="T5699" t="s">
        <v>5162</v>
      </c>
      <c r="U5699" t="s">
        <v>22</v>
      </c>
      <c r="V5699">
        <f>VLOOKUP(U5699,category2,2,FALSE)</f>
        <v>2</v>
      </c>
      <c r="W5699" t="s">
        <v>3231</v>
      </c>
      <c r="X5699">
        <f>VLOOKUP(W5699,subcat2,3,FALSE)</f>
        <v>9</v>
      </c>
      <c r="Y5699" t="s">
        <v>2542</v>
      </c>
      <c r="Z5699">
        <v>13.455999999999998</v>
      </c>
      <c r="AA5699">
        <v>1</v>
      </c>
      <c r="AB5699">
        <v>0.8</v>
      </c>
      <c r="AC5699" s="4">
        <v>-23.548000000000009</v>
      </c>
    </row>
    <row r="5700" spans="1:29" x14ac:dyDescent="0.25">
      <c r="A5700" s="2">
        <v>5699</v>
      </c>
      <c r="B5700" t="s">
        <v>8677</v>
      </c>
      <c r="C5700" s="3">
        <v>42679</v>
      </c>
      <c r="D5700" s="3">
        <v>42679</v>
      </c>
      <c r="E5700" t="s">
        <v>625</v>
      </c>
      <c r="F5700">
        <f>VLOOKUP(E5700,SHIPMODE,2,FALSE)</f>
        <v>4</v>
      </c>
      <c r="G5700" t="s">
        <v>3687</v>
      </c>
      <c r="H5700" t="s">
        <v>1623</v>
      </c>
      <c r="I5700" t="s">
        <v>9</v>
      </c>
      <c r="J5700">
        <f>VLOOKUP(I5700,segmentID,2,FALSE)</f>
        <v>1</v>
      </c>
      <c r="K5700" t="s">
        <v>3255</v>
      </c>
      <c r="L5700">
        <f>VLOOKUP(K5700,country2,2,FALSE)</f>
        <v>1</v>
      </c>
      <c r="M5700" t="s">
        <v>934</v>
      </c>
      <c r="N5700">
        <f>VLOOKUP(Orders!M5700,city2,2,FALSE)</f>
        <v>129</v>
      </c>
      <c r="O5700" t="s">
        <v>54</v>
      </c>
      <c r="P5700">
        <f>VLOOKUP(O5700,state2,2,FALSE)</f>
        <v>6</v>
      </c>
      <c r="Q5700">
        <v>78041</v>
      </c>
      <c r="R5700" t="s">
        <v>55</v>
      </c>
      <c r="S5700">
        <f>VLOOKUP(R5700,region2,2,FALSE)</f>
        <v>3</v>
      </c>
      <c r="T5700" t="s">
        <v>4673</v>
      </c>
      <c r="U5700" t="s">
        <v>22</v>
      </c>
      <c r="V5700">
        <f>VLOOKUP(U5700,category2,2,FALSE)</f>
        <v>2</v>
      </c>
      <c r="W5700" t="s">
        <v>23</v>
      </c>
      <c r="X5700">
        <f>VLOOKUP(W5700,subcat2,3,FALSE)</f>
        <v>3</v>
      </c>
      <c r="Y5700" t="s">
        <v>2850</v>
      </c>
      <c r="Z5700">
        <v>11.840000000000002</v>
      </c>
      <c r="AA5700">
        <v>1</v>
      </c>
      <c r="AB5700">
        <v>0.2</v>
      </c>
      <c r="AC5700" s="4">
        <v>4.4399999999999995</v>
      </c>
    </row>
    <row r="5701" spans="1:29" x14ac:dyDescent="0.25">
      <c r="A5701" s="2">
        <v>5700</v>
      </c>
      <c r="B5701" t="s">
        <v>10208</v>
      </c>
      <c r="C5701" s="3">
        <v>43042</v>
      </c>
      <c r="D5701" s="3">
        <v>43047</v>
      </c>
      <c r="E5701" t="s">
        <v>25</v>
      </c>
      <c r="F5701">
        <f>VLOOKUP(E5701,SHIPMODE,2,FALSE)</f>
        <v>2</v>
      </c>
      <c r="G5701" t="s">
        <v>3293</v>
      </c>
      <c r="H5701" t="s">
        <v>196</v>
      </c>
      <c r="I5701" t="s">
        <v>9</v>
      </c>
      <c r="J5701">
        <f>VLOOKUP(I5701,segmentID,2,FALSE)</f>
        <v>1</v>
      </c>
      <c r="K5701" t="s">
        <v>3255</v>
      </c>
      <c r="L5701">
        <f>VLOOKUP(K5701,country2,2,FALSE)</f>
        <v>1</v>
      </c>
      <c r="M5701" t="s">
        <v>67</v>
      </c>
      <c r="N5701">
        <f>VLOOKUP(Orders!M5701,city2,2,FALSE)</f>
        <v>9</v>
      </c>
      <c r="O5701" t="s">
        <v>20</v>
      </c>
      <c r="P5701">
        <f>VLOOKUP(O5701,state2,2,FALSE)</f>
        <v>2</v>
      </c>
      <c r="Q5701">
        <v>94109</v>
      </c>
      <c r="R5701" t="s">
        <v>21</v>
      </c>
      <c r="S5701">
        <f>VLOOKUP(R5701,region2,2,FALSE)</f>
        <v>2</v>
      </c>
      <c r="T5701" t="s">
        <v>5725</v>
      </c>
      <c r="U5701" t="s">
        <v>22</v>
      </c>
      <c r="V5701">
        <f>VLOOKUP(U5701,category2,2,FALSE)</f>
        <v>2</v>
      </c>
      <c r="W5701" t="s">
        <v>45</v>
      </c>
      <c r="X5701">
        <f>VLOOKUP(W5701,subcat2,3,FALSE)</f>
        <v>11</v>
      </c>
      <c r="Y5701" t="s">
        <v>449</v>
      </c>
      <c r="Z5701">
        <v>35.880000000000003</v>
      </c>
      <c r="AA5701">
        <v>6</v>
      </c>
      <c r="AB5701">
        <v>0</v>
      </c>
      <c r="AC5701" s="4">
        <v>17.581200000000003</v>
      </c>
    </row>
    <row r="5702" spans="1:29" x14ac:dyDescent="0.25">
      <c r="A5702" s="2">
        <v>5701</v>
      </c>
      <c r="B5702" t="s">
        <v>8678</v>
      </c>
      <c r="C5702" s="3">
        <v>42698</v>
      </c>
      <c r="D5702" s="3">
        <v>42700</v>
      </c>
      <c r="E5702" t="s">
        <v>97</v>
      </c>
      <c r="F5702">
        <f>VLOOKUP(E5702,SHIPMODE,2,FALSE)</f>
        <v>3</v>
      </c>
      <c r="G5702" t="s">
        <v>3657</v>
      </c>
      <c r="H5702" t="s">
        <v>1507</v>
      </c>
      <c r="I5702" t="s">
        <v>52</v>
      </c>
      <c r="J5702">
        <f>VLOOKUP(I5702,segmentID,2,FALSE)</f>
        <v>3</v>
      </c>
      <c r="K5702" t="s">
        <v>3255</v>
      </c>
      <c r="L5702">
        <f>VLOOKUP(K5702,country2,2,FALSE)</f>
        <v>1</v>
      </c>
      <c r="M5702" t="s">
        <v>1023</v>
      </c>
      <c r="N5702">
        <f>VLOOKUP(Orders!M5702,city2,2,FALSE)</f>
        <v>139</v>
      </c>
      <c r="O5702" t="s">
        <v>249</v>
      </c>
      <c r="P5702">
        <f>VLOOKUP(O5702,state2,2,FALSE)</f>
        <v>25</v>
      </c>
      <c r="Q5702">
        <v>44105</v>
      </c>
      <c r="R5702" t="s">
        <v>79</v>
      </c>
      <c r="S5702">
        <f>VLOOKUP(R5702,region2,2,FALSE)</f>
        <v>4</v>
      </c>
      <c r="T5702" t="s">
        <v>4711</v>
      </c>
      <c r="U5702" t="s">
        <v>22</v>
      </c>
      <c r="V5702">
        <f>VLOOKUP(U5702,category2,2,FALSE)</f>
        <v>2</v>
      </c>
      <c r="W5702" t="s">
        <v>103</v>
      </c>
      <c r="X5702">
        <f>VLOOKUP(W5702,subcat2,3,FALSE)</f>
        <v>13</v>
      </c>
      <c r="Y5702" t="s">
        <v>3145</v>
      </c>
      <c r="Z5702">
        <v>40.752000000000002</v>
      </c>
      <c r="AA5702">
        <v>3</v>
      </c>
      <c r="AB5702">
        <v>0.2</v>
      </c>
      <c r="AC5702" s="4">
        <v>15.281999999999998</v>
      </c>
    </row>
    <row r="5703" spans="1:29" x14ac:dyDescent="0.25">
      <c r="A5703" s="2">
        <v>5702</v>
      </c>
      <c r="B5703" t="s">
        <v>8678</v>
      </c>
      <c r="C5703" s="3">
        <v>42698</v>
      </c>
      <c r="D5703" s="3">
        <v>42700</v>
      </c>
      <c r="E5703" t="s">
        <v>97</v>
      </c>
      <c r="F5703">
        <f>VLOOKUP(E5703,SHIPMODE,2,FALSE)</f>
        <v>3</v>
      </c>
      <c r="G5703" t="s">
        <v>3657</v>
      </c>
      <c r="H5703" t="s">
        <v>1507</v>
      </c>
      <c r="I5703" t="s">
        <v>52</v>
      </c>
      <c r="J5703">
        <f>VLOOKUP(I5703,segmentID,2,FALSE)</f>
        <v>3</v>
      </c>
      <c r="K5703" t="s">
        <v>3255</v>
      </c>
      <c r="L5703">
        <f>VLOOKUP(K5703,country2,2,FALSE)</f>
        <v>1</v>
      </c>
      <c r="M5703" t="s">
        <v>1023</v>
      </c>
      <c r="N5703">
        <f>VLOOKUP(Orders!M5703,city2,2,FALSE)</f>
        <v>139</v>
      </c>
      <c r="O5703" t="s">
        <v>249</v>
      </c>
      <c r="P5703">
        <f>VLOOKUP(O5703,state2,2,FALSE)</f>
        <v>25</v>
      </c>
      <c r="Q5703">
        <v>44105</v>
      </c>
      <c r="R5703" t="s">
        <v>79</v>
      </c>
      <c r="S5703">
        <f>VLOOKUP(R5703,region2,2,FALSE)</f>
        <v>4</v>
      </c>
      <c r="T5703" t="s">
        <v>4082</v>
      </c>
      <c r="U5703" t="s">
        <v>35</v>
      </c>
      <c r="V5703">
        <f>VLOOKUP(U5703,category2,2,FALSE)</f>
        <v>3</v>
      </c>
      <c r="W5703" t="s">
        <v>3232</v>
      </c>
      <c r="X5703">
        <f>VLOOKUP(W5703,subcat2,3,FALSE)</f>
        <v>12</v>
      </c>
      <c r="Y5703" t="s">
        <v>1919</v>
      </c>
      <c r="Z5703">
        <v>139.96000000000004</v>
      </c>
      <c r="AA5703">
        <v>5</v>
      </c>
      <c r="AB5703">
        <v>0.2</v>
      </c>
      <c r="AC5703" s="4">
        <v>-22.743500000000004</v>
      </c>
    </row>
    <row r="5704" spans="1:29" x14ac:dyDescent="0.25">
      <c r="A5704" s="2">
        <v>5703</v>
      </c>
      <c r="B5704" t="s">
        <v>6482</v>
      </c>
      <c r="C5704" s="3">
        <v>41987</v>
      </c>
      <c r="D5704" s="3">
        <v>41994</v>
      </c>
      <c r="E5704" t="s">
        <v>25</v>
      </c>
      <c r="F5704">
        <f>VLOOKUP(E5704,SHIPMODE,2,FALSE)</f>
        <v>2</v>
      </c>
      <c r="G5704" t="s">
        <v>3541</v>
      </c>
      <c r="H5704" t="s">
        <v>1108</v>
      </c>
      <c r="I5704" t="s">
        <v>9</v>
      </c>
      <c r="J5704">
        <f>VLOOKUP(I5704,segmentID,2,FALSE)</f>
        <v>1</v>
      </c>
      <c r="K5704" t="s">
        <v>3255</v>
      </c>
      <c r="L5704">
        <f>VLOOKUP(K5704,country2,2,FALSE)</f>
        <v>1</v>
      </c>
      <c r="M5704" t="s">
        <v>2196</v>
      </c>
      <c r="N5704">
        <f>VLOOKUP(Orders!M5704,city2,2,FALSE)</f>
        <v>293</v>
      </c>
      <c r="O5704" t="s">
        <v>249</v>
      </c>
      <c r="P5704">
        <f>VLOOKUP(O5704,state2,2,FALSE)</f>
        <v>25</v>
      </c>
      <c r="Q5704">
        <v>43302</v>
      </c>
      <c r="R5704" t="s">
        <v>79</v>
      </c>
      <c r="S5704">
        <f>VLOOKUP(R5704,region2,2,FALSE)</f>
        <v>4</v>
      </c>
      <c r="T5704" t="s">
        <v>4090</v>
      </c>
      <c r="U5704" t="s">
        <v>22</v>
      </c>
      <c r="V5704">
        <f>VLOOKUP(U5704,category2,2,FALSE)</f>
        <v>2</v>
      </c>
      <c r="W5704" t="s">
        <v>3229</v>
      </c>
      <c r="X5704">
        <f>VLOOKUP(W5704,subcat2,3,FALSE)</f>
        <v>7</v>
      </c>
      <c r="Y5704" t="s">
        <v>74</v>
      </c>
      <c r="Z5704">
        <v>2.6240000000000001</v>
      </c>
      <c r="AA5704">
        <v>1</v>
      </c>
      <c r="AB5704">
        <v>0.2</v>
      </c>
      <c r="AC5704" s="4">
        <v>0.29519999999999957</v>
      </c>
    </row>
    <row r="5705" spans="1:29" x14ac:dyDescent="0.25">
      <c r="A5705" s="2">
        <v>5704</v>
      </c>
      <c r="B5705" t="s">
        <v>6482</v>
      </c>
      <c r="C5705" s="3">
        <v>41987</v>
      </c>
      <c r="D5705" s="3">
        <v>41994</v>
      </c>
      <c r="E5705" t="s">
        <v>25</v>
      </c>
      <c r="F5705">
        <f>VLOOKUP(E5705,SHIPMODE,2,FALSE)</f>
        <v>2</v>
      </c>
      <c r="G5705" t="s">
        <v>3541</v>
      </c>
      <c r="H5705" t="s">
        <v>1108</v>
      </c>
      <c r="I5705" t="s">
        <v>9</v>
      </c>
      <c r="J5705">
        <f>VLOOKUP(I5705,segmentID,2,FALSE)</f>
        <v>1</v>
      </c>
      <c r="K5705" t="s">
        <v>3255</v>
      </c>
      <c r="L5705">
        <f>VLOOKUP(K5705,country2,2,FALSE)</f>
        <v>1</v>
      </c>
      <c r="M5705" t="s">
        <v>2196</v>
      </c>
      <c r="N5705">
        <f>VLOOKUP(Orders!M5705,city2,2,FALSE)</f>
        <v>293</v>
      </c>
      <c r="O5705" t="s">
        <v>249</v>
      </c>
      <c r="P5705">
        <f>VLOOKUP(O5705,state2,2,FALSE)</f>
        <v>25</v>
      </c>
      <c r="Q5705">
        <v>43302</v>
      </c>
      <c r="R5705" t="s">
        <v>79</v>
      </c>
      <c r="S5705">
        <f>VLOOKUP(R5705,region2,2,FALSE)</f>
        <v>4</v>
      </c>
      <c r="T5705" t="s">
        <v>5409</v>
      </c>
      <c r="U5705" t="s">
        <v>13</v>
      </c>
      <c r="V5705">
        <f>VLOOKUP(U5705,category2,2,FALSE)</f>
        <v>1</v>
      </c>
      <c r="W5705" t="s">
        <v>29</v>
      </c>
      <c r="X5705">
        <f>VLOOKUP(W5705,subcat2,3,FALSE)</f>
        <v>4</v>
      </c>
      <c r="Y5705" t="s">
        <v>1110</v>
      </c>
      <c r="Z5705">
        <v>136.53</v>
      </c>
      <c r="AA5705">
        <v>1</v>
      </c>
      <c r="AB5705">
        <v>0.4</v>
      </c>
      <c r="AC5705" s="4">
        <v>-52.336500000000029</v>
      </c>
    </row>
    <row r="5706" spans="1:29" x14ac:dyDescent="0.25">
      <c r="A5706" s="2">
        <v>5705</v>
      </c>
      <c r="B5706" t="s">
        <v>6482</v>
      </c>
      <c r="C5706" s="3">
        <v>41987</v>
      </c>
      <c r="D5706" s="3">
        <v>41994</v>
      </c>
      <c r="E5706" t="s">
        <v>25</v>
      </c>
      <c r="F5706">
        <f>VLOOKUP(E5706,SHIPMODE,2,FALSE)</f>
        <v>2</v>
      </c>
      <c r="G5706" t="s">
        <v>3541</v>
      </c>
      <c r="H5706" t="s">
        <v>1108</v>
      </c>
      <c r="I5706" t="s">
        <v>9</v>
      </c>
      <c r="J5706">
        <f>VLOOKUP(I5706,segmentID,2,FALSE)</f>
        <v>1</v>
      </c>
      <c r="K5706" t="s">
        <v>3255</v>
      </c>
      <c r="L5706">
        <f>VLOOKUP(K5706,country2,2,FALSE)</f>
        <v>1</v>
      </c>
      <c r="M5706" t="s">
        <v>2196</v>
      </c>
      <c r="N5706">
        <f>VLOOKUP(Orders!M5706,city2,2,FALSE)</f>
        <v>293</v>
      </c>
      <c r="O5706" t="s">
        <v>249</v>
      </c>
      <c r="P5706">
        <f>VLOOKUP(O5706,state2,2,FALSE)</f>
        <v>25</v>
      </c>
      <c r="Q5706">
        <v>43302</v>
      </c>
      <c r="R5706" t="s">
        <v>79</v>
      </c>
      <c r="S5706">
        <f>VLOOKUP(R5706,region2,2,FALSE)</f>
        <v>4</v>
      </c>
      <c r="T5706" t="s">
        <v>4852</v>
      </c>
      <c r="U5706" t="s">
        <v>35</v>
      </c>
      <c r="V5706">
        <f>VLOOKUP(U5706,category2,2,FALSE)</f>
        <v>3</v>
      </c>
      <c r="W5706" t="s">
        <v>3232</v>
      </c>
      <c r="X5706">
        <f>VLOOKUP(W5706,subcat2,3,FALSE)</f>
        <v>12</v>
      </c>
      <c r="Y5706" t="s">
        <v>1850</v>
      </c>
      <c r="Z5706">
        <v>263.95999999999998</v>
      </c>
      <c r="AA5706">
        <v>1</v>
      </c>
      <c r="AB5706">
        <v>0.2</v>
      </c>
      <c r="AC5706" s="4">
        <v>42.893499999999975</v>
      </c>
    </row>
    <row r="5707" spans="1:29" x14ac:dyDescent="0.25">
      <c r="A5707" s="2">
        <v>5706</v>
      </c>
      <c r="B5707" t="s">
        <v>6483</v>
      </c>
      <c r="C5707" s="3">
        <v>41946</v>
      </c>
      <c r="D5707" s="3">
        <v>41951</v>
      </c>
      <c r="E5707" t="s">
        <v>25</v>
      </c>
      <c r="F5707">
        <f>VLOOKUP(E5707,SHIPMODE,2,FALSE)</f>
        <v>2</v>
      </c>
      <c r="G5707" t="s">
        <v>3516</v>
      </c>
      <c r="H5707" t="s">
        <v>1022</v>
      </c>
      <c r="I5707" t="s">
        <v>9</v>
      </c>
      <c r="J5707">
        <f>VLOOKUP(I5707,segmentID,2,FALSE)</f>
        <v>1</v>
      </c>
      <c r="K5707" t="s">
        <v>3255</v>
      </c>
      <c r="L5707">
        <f>VLOOKUP(K5707,country2,2,FALSE)</f>
        <v>1</v>
      </c>
      <c r="M5707" t="s">
        <v>366</v>
      </c>
      <c r="N5707">
        <f>VLOOKUP(Orders!M5707,city2,2,FALSE)</f>
        <v>55</v>
      </c>
      <c r="O5707" t="s">
        <v>367</v>
      </c>
      <c r="P5707">
        <f>VLOOKUP(O5707,state2,2,FALSE)</f>
        <v>30</v>
      </c>
      <c r="Q5707">
        <v>6824</v>
      </c>
      <c r="R5707" t="s">
        <v>79</v>
      </c>
      <c r="S5707">
        <f>VLOOKUP(R5707,region2,2,FALSE)</f>
        <v>4</v>
      </c>
      <c r="T5707" t="s">
        <v>5626</v>
      </c>
      <c r="U5707" t="s">
        <v>22</v>
      </c>
      <c r="V5707">
        <f>VLOOKUP(U5707,category2,2,FALSE)</f>
        <v>2</v>
      </c>
      <c r="W5707" t="s">
        <v>3233</v>
      </c>
      <c r="X5707">
        <f>VLOOKUP(W5707,subcat2,3,FALSE)</f>
        <v>15</v>
      </c>
      <c r="Y5707" t="s">
        <v>883</v>
      </c>
      <c r="Z5707">
        <v>11.64</v>
      </c>
      <c r="AA5707">
        <v>3</v>
      </c>
      <c r="AB5707">
        <v>0</v>
      </c>
      <c r="AC5707" s="4">
        <v>3.3755999999999986</v>
      </c>
    </row>
    <row r="5708" spans="1:29" x14ac:dyDescent="0.25">
      <c r="A5708" s="2">
        <v>5707</v>
      </c>
      <c r="B5708" t="s">
        <v>10209</v>
      </c>
      <c r="C5708" s="3">
        <v>43000</v>
      </c>
      <c r="D5708" s="3">
        <v>43003</v>
      </c>
      <c r="E5708" t="s">
        <v>7</v>
      </c>
      <c r="F5708">
        <f>VLOOKUP(E5708,SHIPMODE,2,FALSE)</f>
        <v>1</v>
      </c>
      <c r="G5708" t="s">
        <v>3719</v>
      </c>
      <c r="H5708" t="s">
        <v>1716</v>
      </c>
      <c r="I5708" t="s">
        <v>18</v>
      </c>
      <c r="J5708">
        <f>VLOOKUP(I5708,segmentID,2,FALSE)</f>
        <v>2</v>
      </c>
      <c r="K5708" t="s">
        <v>3255</v>
      </c>
      <c r="L5708">
        <f>VLOOKUP(K5708,country2,2,FALSE)</f>
        <v>1</v>
      </c>
      <c r="M5708" t="s">
        <v>138</v>
      </c>
      <c r="N5708">
        <f>VLOOKUP(Orders!M5708,city2,2,FALSE)</f>
        <v>21</v>
      </c>
      <c r="O5708" t="s">
        <v>139</v>
      </c>
      <c r="P5708">
        <f>VLOOKUP(O5708,state2,2,FALSE)</f>
        <v>16</v>
      </c>
      <c r="Q5708">
        <v>10009</v>
      </c>
      <c r="R5708" t="s">
        <v>79</v>
      </c>
      <c r="S5708">
        <f>VLOOKUP(R5708,region2,2,FALSE)</f>
        <v>4</v>
      </c>
      <c r="T5708" t="s">
        <v>5658</v>
      </c>
      <c r="U5708" t="s">
        <v>22</v>
      </c>
      <c r="V5708">
        <f>VLOOKUP(U5708,category2,2,FALSE)</f>
        <v>2</v>
      </c>
      <c r="W5708" t="s">
        <v>3231</v>
      </c>
      <c r="X5708">
        <f>VLOOKUP(W5708,subcat2,3,FALSE)</f>
        <v>9</v>
      </c>
      <c r="Y5708" t="s">
        <v>306</v>
      </c>
      <c r="Z5708">
        <v>40.176000000000002</v>
      </c>
      <c r="AA5708">
        <v>3</v>
      </c>
      <c r="AB5708">
        <v>0.2</v>
      </c>
      <c r="AC5708" s="4">
        <v>14.563799999999997</v>
      </c>
    </row>
    <row r="5709" spans="1:29" x14ac:dyDescent="0.25">
      <c r="A5709" s="2">
        <v>5708</v>
      </c>
      <c r="B5709" t="s">
        <v>7478</v>
      </c>
      <c r="C5709" s="3">
        <v>42132</v>
      </c>
      <c r="D5709" s="3">
        <v>42139</v>
      </c>
      <c r="E5709" t="s">
        <v>25</v>
      </c>
      <c r="F5709">
        <f>VLOOKUP(E5709,SHIPMODE,2,FALSE)</f>
        <v>2</v>
      </c>
      <c r="G5709" t="s">
        <v>3763</v>
      </c>
      <c r="H5709" t="s">
        <v>1865</v>
      </c>
      <c r="I5709" t="s">
        <v>9</v>
      </c>
      <c r="J5709">
        <f>VLOOKUP(I5709,segmentID,2,FALSE)</f>
        <v>1</v>
      </c>
      <c r="K5709" t="s">
        <v>3255</v>
      </c>
      <c r="L5709">
        <f>VLOOKUP(K5709,country2,2,FALSE)</f>
        <v>1</v>
      </c>
      <c r="M5709" t="s">
        <v>138</v>
      </c>
      <c r="N5709">
        <f>VLOOKUP(Orders!M5709,city2,2,FALSE)</f>
        <v>21</v>
      </c>
      <c r="O5709" t="s">
        <v>139</v>
      </c>
      <c r="P5709">
        <f>VLOOKUP(O5709,state2,2,FALSE)</f>
        <v>16</v>
      </c>
      <c r="Q5709">
        <v>10024</v>
      </c>
      <c r="R5709" t="s">
        <v>79</v>
      </c>
      <c r="S5709">
        <f>VLOOKUP(R5709,region2,2,FALSE)</f>
        <v>4</v>
      </c>
      <c r="T5709" t="s">
        <v>4839</v>
      </c>
      <c r="U5709" t="s">
        <v>13</v>
      </c>
      <c r="V5709">
        <f>VLOOKUP(U5709,category2,2,FALSE)</f>
        <v>1</v>
      </c>
      <c r="W5709" t="s">
        <v>3228</v>
      </c>
      <c r="X5709">
        <f>VLOOKUP(W5709,subcat2,3,FALSE)</f>
        <v>6</v>
      </c>
      <c r="Y5709" t="s">
        <v>2551</v>
      </c>
      <c r="Z5709">
        <v>79.44</v>
      </c>
      <c r="AA5709">
        <v>3</v>
      </c>
      <c r="AB5709">
        <v>0</v>
      </c>
      <c r="AC5709" s="4">
        <v>30.187200000000001</v>
      </c>
    </row>
    <row r="5710" spans="1:29" x14ac:dyDescent="0.25">
      <c r="A5710" s="2">
        <v>5709</v>
      </c>
      <c r="B5710" t="s">
        <v>7478</v>
      </c>
      <c r="C5710" s="3">
        <v>42132</v>
      </c>
      <c r="D5710" s="3">
        <v>42139</v>
      </c>
      <c r="E5710" t="s">
        <v>25</v>
      </c>
      <c r="F5710">
        <f>VLOOKUP(E5710,SHIPMODE,2,FALSE)</f>
        <v>2</v>
      </c>
      <c r="G5710" t="s">
        <v>3763</v>
      </c>
      <c r="H5710" t="s">
        <v>1865</v>
      </c>
      <c r="I5710" t="s">
        <v>9</v>
      </c>
      <c r="J5710">
        <f>VLOOKUP(I5710,segmentID,2,FALSE)</f>
        <v>1</v>
      </c>
      <c r="K5710" t="s">
        <v>3255</v>
      </c>
      <c r="L5710">
        <f>VLOOKUP(K5710,country2,2,FALSE)</f>
        <v>1</v>
      </c>
      <c r="M5710" t="s">
        <v>138</v>
      </c>
      <c r="N5710">
        <f>VLOOKUP(Orders!M5710,city2,2,FALSE)</f>
        <v>21</v>
      </c>
      <c r="O5710" t="s">
        <v>139</v>
      </c>
      <c r="P5710">
        <f>VLOOKUP(O5710,state2,2,FALSE)</f>
        <v>16</v>
      </c>
      <c r="Q5710">
        <v>10024</v>
      </c>
      <c r="R5710" t="s">
        <v>79</v>
      </c>
      <c r="S5710">
        <f>VLOOKUP(R5710,region2,2,FALSE)</f>
        <v>4</v>
      </c>
      <c r="T5710" t="s">
        <v>5489</v>
      </c>
      <c r="U5710" t="s">
        <v>22</v>
      </c>
      <c r="V5710">
        <f>VLOOKUP(U5710,category2,2,FALSE)</f>
        <v>2</v>
      </c>
      <c r="W5710" t="s">
        <v>3233</v>
      </c>
      <c r="X5710">
        <f>VLOOKUP(W5710,subcat2,3,FALSE)</f>
        <v>15</v>
      </c>
      <c r="Y5710" t="s">
        <v>2475</v>
      </c>
      <c r="Z5710">
        <v>357.93</v>
      </c>
      <c r="AA5710">
        <v>3</v>
      </c>
      <c r="AB5710">
        <v>0</v>
      </c>
      <c r="AC5710" s="4">
        <v>7.158600000000007</v>
      </c>
    </row>
    <row r="5711" spans="1:29" x14ac:dyDescent="0.25">
      <c r="A5711" s="2">
        <v>5710</v>
      </c>
      <c r="B5711" t="s">
        <v>7478</v>
      </c>
      <c r="C5711" s="3">
        <v>42132</v>
      </c>
      <c r="D5711" s="3">
        <v>42139</v>
      </c>
      <c r="E5711" t="s">
        <v>25</v>
      </c>
      <c r="F5711">
        <f>VLOOKUP(E5711,SHIPMODE,2,FALSE)</f>
        <v>2</v>
      </c>
      <c r="G5711" t="s">
        <v>3763</v>
      </c>
      <c r="H5711" t="s">
        <v>1865</v>
      </c>
      <c r="I5711" t="s">
        <v>9</v>
      </c>
      <c r="J5711">
        <f>VLOOKUP(I5711,segmentID,2,FALSE)</f>
        <v>1</v>
      </c>
      <c r="K5711" t="s">
        <v>3255</v>
      </c>
      <c r="L5711">
        <f>VLOOKUP(K5711,country2,2,FALSE)</f>
        <v>1</v>
      </c>
      <c r="M5711" t="s">
        <v>138</v>
      </c>
      <c r="N5711">
        <f>VLOOKUP(Orders!M5711,city2,2,FALSE)</f>
        <v>21</v>
      </c>
      <c r="O5711" t="s">
        <v>139</v>
      </c>
      <c r="P5711">
        <f>VLOOKUP(O5711,state2,2,FALSE)</f>
        <v>16</v>
      </c>
      <c r="Q5711">
        <v>10024</v>
      </c>
      <c r="R5711" t="s">
        <v>79</v>
      </c>
      <c r="S5711">
        <f>VLOOKUP(R5711,region2,2,FALSE)</f>
        <v>4</v>
      </c>
      <c r="T5711" t="s">
        <v>4574</v>
      </c>
      <c r="U5711" t="s">
        <v>13</v>
      </c>
      <c r="V5711">
        <f>VLOOKUP(U5711,category2,2,FALSE)</f>
        <v>1</v>
      </c>
      <c r="W5711" t="s">
        <v>3226</v>
      </c>
      <c r="X5711">
        <f>VLOOKUP(W5711,subcat2,3,FALSE)</f>
        <v>2</v>
      </c>
      <c r="Y5711" t="s">
        <v>2419</v>
      </c>
      <c r="Z5711">
        <v>127.76400000000001</v>
      </c>
      <c r="AA5711">
        <v>2</v>
      </c>
      <c r="AB5711">
        <v>0.1</v>
      </c>
      <c r="AC5711" s="4">
        <v>21.294000000000008</v>
      </c>
    </row>
    <row r="5712" spans="1:29" x14ac:dyDescent="0.25">
      <c r="A5712" s="2">
        <v>5711</v>
      </c>
      <c r="B5712" t="s">
        <v>7478</v>
      </c>
      <c r="C5712" s="3">
        <v>42132</v>
      </c>
      <c r="D5712" s="3">
        <v>42139</v>
      </c>
      <c r="E5712" t="s">
        <v>25</v>
      </c>
      <c r="F5712">
        <f>VLOOKUP(E5712,SHIPMODE,2,FALSE)</f>
        <v>2</v>
      </c>
      <c r="G5712" t="s">
        <v>3763</v>
      </c>
      <c r="H5712" t="s">
        <v>1865</v>
      </c>
      <c r="I5712" t="s">
        <v>9</v>
      </c>
      <c r="J5712">
        <f>VLOOKUP(I5712,segmentID,2,FALSE)</f>
        <v>1</v>
      </c>
      <c r="K5712" t="s">
        <v>3255</v>
      </c>
      <c r="L5712">
        <f>VLOOKUP(K5712,country2,2,FALSE)</f>
        <v>1</v>
      </c>
      <c r="M5712" t="s">
        <v>138</v>
      </c>
      <c r="N5712">
        <f>VLOOKUP(Orders!M5712,city2,2,FALSE)</f>
        <v>21</v>
      </c>
      <c r="O5712" t="s">
        <v>139</v>
      </c>
      <c r="P5712">
        <f>VLOOKUP(O5712,state2,2,FALSE)</f>
        <v>16</v>
      </c>
      <c r="Q5712">
        <v>10024</v>
      </c>
      <c r="R5712" t="s">
        <v>79</v>
      </c>
      <c r="S5712">
        <f>VLOOKUP(R5712,region2,2,FALSE)</f>
        <v>4</v>
      </c>
      <c r="T5712" t="s">
        <v>4464</v>
      </c>
      <c r="U5712" t="s">
        <v>35</v>
      </c>
      <c r="V5712">
        <f>VLOOKUP(U5712,category2,2,FALSE)</f>
        <v>3</v>
      </c>
      <c r="W5712" t="s">
        <v>3236</v>
      </c>
      <c r="X5712">
        <f>VLOOKUP(W5712,subcat2,3,FALSE)</f>
        <v>17</v>
      </c>
      <c r="Y5712" t="s">
        <v>2630</v>
      </c>
      <c r="Z5712">
        <v>2799.944</v>
      </c>
      <c r="AA5712">
        <v>7</v>
      </c>
      <c r="AB5712">
        <v>0.2</v>
      </c>
      <c r="AC5712" s="4">
        <v>1014.9797</v>
      </c>
    </row>
    <row r="5713" spans="1:29" x14ac:dyDescent="0.25">
      <c r="A5713" s="2">
        <v>5712</v>
      </c>
      <c r="B5713" t="s">
        <v>7478</v>
      </c>
      <c r="C5713" s="3">
        <v>42132</v>
      </c>
      <c r="D5713" s="3">
        <v>42139</v>
      </c>
      <c r="E5713" t="s">
        <v>25</v>
      </c>
      <c r="F5713">
        <f>VLOOKUP(E5713,SHIPMODE,2,FALSE)</f>
        <v>2</v>
      </c>
      <c r="G5713" t="s">
        <v>3763</v>
      </c>
      <c r="H5713" t="s">
        <v>1865</v>
      </c>
      <c r="I5713" t="s">
        <v>9</v>
      </c>
      <c r="J5713">
        <f>VLOOKUP(I5713,segmentID,2,FALSE)</f>
        <v>1</v>
      </c>
      <c r="K5713" t="s">
        <v>3255</v>
      </c>
      <c r="L5713">
        <f>VLOOKUP(K5713,country2,2,FALSE)</f>
        <v>1</v>
      </c>
      <c r="M5713" t="s">
        <v>138</v>
      </c>
      <c r="N5713">
        <f>VLOOKUP(Orders!M5713,city2,2,FALSE)</f>
        <v>21</v>
      </c>
      <c r="O5713" t="s">
        <v>139</v>
      </c>
      <c r="P5713">
        <f>VLOOKUP(O5713,state2,2,FALSE)</f>
        <v>16</v>
      </c>
      <c r="Q5713">
        <v>10024</v>
      </c>
      <c r="R5713" t="s">
        <v>79</v>
      </c>
      <c r="S5713">
        <f>VLOOKUP(R5713,region2,2,FALSE)</f>
        <v>4</v>
      </c>
      <c r="T5713" t="s">
        <v>5605</v>
      </c>
      <c r="U5713" t="s">
        <v>22</v>
      </c>
      <c r="V5713">
        <f>VLOOKUP(U5713,category2,2,FALSE)</f>
        <v>2</v>
      </c>
      <c r="W5713" t="s">
        <v>45</v>
      </c>
      <c r="X5713">
        <f>VLOOKUP(W5713,subcat2,3,FALSE)</f>
        <v>11</v>
      </c>
      <c r="Y5713" t="s">
        <v>2047</v>
      </c>
      <c r="Z5713">
        <v>19.440000000000001</v>
      </c>
      <c r="AA5713">
        <v>3</v>
      </c>
      <c r="AB5713">
        <v>0</v>
      </c>
      <c r="AC5713" s="4">
        <v>9.3312000000000008</v>
      </c>
    </row>
    <row r="5714" spans="1:29" x14ac:dyDescent="0.25">
      <c r="A5714" s="2">
        <v>5713</v>
      </c>
      <c r="B5714" t="s">
        <v>10210</v>
      </c>
      <c r="C5714" s="3">
        <v>42947</v>
      </c>
      <c r="D5714" s="3">
        <v>42947</v>
      </c>
      <c r="E5714" t="s">
        <v>625</v>
      </c>
      <c r="F5714">
        <f>VLOOKUP(E5714,SHIPMODE,2,FALSE)</f>
        <v>4</v>
      </c>
      <c r="G5714" t="s">
        <v>3402</v>
      </c>
      <c r="H5714" t="s">
        <v>618</v>
      </c>
      <c r="I5714" t="s">
        <v>9</v>
      </c>
      <c r="J5714">
        <f>VLOOKUP(I5714,segmentID,2,FALSE)</f>
        <v>1</v>
      </c>
      <c r="K5714" t="s">
        <v>3255</v>
      </c>
      <c r="L5714">
        <f>VLOOKUP(K5714,country2,2,FALSE)</f>
        <v>1</v>
      </c>
      <c r="M5714" t="s">
        <v>156</v>
      </c>
      <c r="N5714">
        <f>VLOOKUP(Orders!M5714,city2,2,FALSE)</f>
        <v>23</v>
      </c>
      <c r="O5714" t="s">
        <v>110</v>
      </c>
      <c r="P5714">
        <f>VLOOKUP(O5714,state2,2,FALSE)</f>
        <v>11</v>
      </c>
      <c r="Q5714">
        <v>60653</v>
      </c>
      <c r="R5714" t="s">
        <v>55</v>
      </c>
      <c r="S5714">
        <f>VLOOKUP(R5714,region2,2,FALSE)</f>
        <v>3</v>
      </c>
      <c r="T5714" t="s">
        <v>4618</v>
      </c>
      <c r="U5714" t="s">
        <v>35</v>
      </c>
      <c r="V5714">
        <f>VLOOKUP(U5714,category2,2,FALSE)</f>
        <v>3</v>
      </c>
      <c r="W5714" t="s">
        <v>3230</v>
      </c>
      <c r="X5714">
        <f>VLOOKUP(W5714,subcat2,3,FALSE)</f>
        <v>8</v>
      </c>
      <c r="Y5714" t="s">
        <v>945</v>
      </c>
      <c r="Z5714">
        <v>36.792000000000002</v>
      </c>
      <c r="AA5714">
        <v>1</v>
      </c>
      <c r="AB5714">
        <v>0.2</v>
      </c>
      <c r="AC5714" s="4">
        <v>4.1390999999999991</v>
      </c>
    </row>
    <row r="5715" spans="1:29" x14ac:dyDescent="0.25">
      <c r="A5715" s="2">
        <v>5714</v>
      </c>
      <c r="B5715" t="s">
        <v>6484</v>
      </c>
      <c r="C5715" s="3">
        <v>41699</v>
      </c>
      <c r="D5715" s="3">
        <v>41703</v>
      </c>
      <c r="E5715" t="s">
        <v>25</v>
      </c>
      <c r="F5715">
        <f>VLOOKUP(E5715,SHIPMODE,2,FALSE)</f>
        <v>2</v>
      </c>
      <c r="G5715" t="s">
        <v>3622</v>
      </c>
      <c r="H5715" t="s">
        <v>1368</v>
      </c>
      <c r="I5715" t="s">
        <v>52</v>
      </c>
      <c r="J5715">
        <f>VLOOKUP(I5715,segmentID,2,FALSE)</f>
        <v>3</v>
      </c>
      <c r="K5715" t="s">
        <v>3255</v>
      </c>
      <c r="L5715">
        <f>VLOOKUP(K5715,country2,2,FALSE)</f>
        <v>1</v>
      </c>
      <c r="M5715" t="s">
        <v>138</v>
      </c>
      <c r="N5715">
        <f>VLOOKUP(Orders!M5715,city2,2,FALSE)</f>
        <v>21</v>
      </c>
      <c r="O5715" t="s">
        <v>139</v>
      </c>
      <c r="P5715">
        <f>VLOOKUP(O5715,state2,2,FALSE)</f>
        <v>16</v>
      </c>
      <c r="Q5715">
        <v>10035</v>
      </c>
      <c r="R5715" t="s">
        <v>79</v>
      </c>
      <c r="S5715">
        <f>VLOOKUP(R5715,region2,2,FALSE)</f>
        <v>4</v>
      </c>
      <c r="T5715" t="s">
        <v>4955</v>
      </c>
      <c r="U5715" t="s">
        <v>35</v>
      </c>
      <c r="V5715">
        <f>VLOOKUP(U5715,category2,2,FALSE)</f>
        <v>3</v>
      </c>
      <c r="W5715" t="s">
        <v>3230</v>
      </c>
      <c r="X5715">
        <f>VLOOKUP(W5715,subcat2,3,FALSE)</f>
        <v>8</v>
      </c>
      <c r="Y5715" t="s">
        <v>1021</v>
      </c>
      <c r="Z5715">
        <v>5.9399999999999995</v>
      </c>
      <c r="AA5715">
        <v>3</v>
      </c>
      <c r="AB5715">
        <v>0</v>
      </c>
      <c r="AC5715" s="4">
        <v>1.6037999999999999</v>
      </c>
    </row>
    <row r="5716" spans="1:29" x14ac:dyDescent="0.25">
      <c r="A5716" s="2">
        <v>5715</v>
      </c>
      <c r="B5716" t="s">
        <v>10211</v>
      </c>
      <c r="C5716" s="3">
        <v>43003</v>
      </c>
      <c r="D5716" s="3">
        <v>43007</v>
      </c>
      <c r="E5716" t="s">
        <v>25</v>
      </c>
      <c r="F5716">
        <f>VLOOKUP(E5716,SHIPMODE,2,FALSE)</f>
        <v>2</v>
      </c>
      <c r="G5716" t="s">
        <v>3406</v>
      </c>
      <c r="H5716" t="s">
        <v>635</v>
      </c>
      <c r="I5716" t="s">
        <v>9</v>
      </c>
      <c r="J5716">
        <f>VLOOKUP(I5716,segmentID,2,FALSE)</f>
        <v>1</v>
      </c>
      <c r="K5716" t="s">
        <v>3255</v>
      </c>
      <c r="L5716">
        <f>VLOOKUP(K5716,country2,2,FALSE)</f>
        <v>1</v>
      </c>
      <c r="M5716" t="s">
        <v>703</v>
      </c>
      <c r="N5716">
        <f>VLOOKUP(Orders!M5716,city2,2,FALSE)</f>
        <v>103</v>
      </c>
      <c r="O5716" t="s">
        <v>165</v>
      </c>
      <c r="P5716">
        <f>VLOOKUP(O5716,state2,2,FALSE)</f>
        <v>18</v>
      </c>
      <c r="Q5716">
        <v>23223</v>
      </c>
      <c r="R5716" t="s">
        <v>12</v>
      </c>
      <c r="S5716">
        <f>VLOOKUP(R5716,region2,2,FALSE)</f>
        <v>1</v>
      </c>
      <c r="T5716" t="s">
        <v>4928</v>
      </c>
      <c r="U5716" t="s">
        <v>22</v>
      </c>
      <c r="V5716">
        <f>VLOOKUP(U5716,category2,2,FALSE)</f>
        <v>2</v>
      </c>
      <c r="W5716" t="s">
        <v>3227</v>
      </c>
      <c r="X5716">
        <f>VLOOKUP(W5716,subcat2,3,FALSE)</f>
        <v>5</v>
      </c>
      <c r="Y5716" t="s">
        <v>124</v>
      </c>
      <c r="Z5716">
        <v>177.54999999999998</v>
      </c>
      <c r="AA5716">
        <v>5</v>
      </c>
      <c r="AB5716">
        <v>0</v>
      </c>
      <c r="AC5716" s="4">
        <v>47.938500000000005</v>
      </c>
    </row>
    <row r="5717" spans="1:29" x14ac:dyDescent="0.25">
      <c r="A5717" s="2">
        <v>5716</v>
      </c>
      <c r="B5717" t="s">
        <v>7479</v>
      </c>
      <c r="C5717" s="3">
        <v>42286</v>
      </c>
      <c r="D5717" s="3">
        <v>42289</v>
      </c>
      <c r="E5717" t="s">
        <v>7</v>
      </c>
      <c r="F5717">
        <f>VLOOKUP(E5717,SHIPMODE,2,FALSE)</f>
        <v>1</v>
      </c>
      <c r="G5717" t="s">
        <v>3567</v>
      </c>
      <c r="H5717" t="s">
        <v>1206</v>
      </c>
      <c r="I5717" t="s">
        <v>18</v>
      </c>
      <c r="J5717">
        <f>VLOOKUP(I5717,segmentID,2,FALSE)</f>
        <v>2</v>
      </c>
      <c r="K5717" t="s">
        <v>3255</v>
      </c>
      <c r="L5717">
        <f>VLOOKUP(K5717,country2,2,FALSE)</f>
        <v>1</v>
      </c>
      <c r="M5717" t="s">
        <v>3004</v>
      </c>
      <c r="N5717">
        <f>VLOOKUP(Orders!M5717,city2,2,FALSE)</f>
        <v>448</v>
      </c>
      <c r="O5717" t="s">
        <v>123</v>
      </c>
      <c r="P5717">
        <f>VLOOKUP(O5717,state2,2,FALSE)</f>
        <v>13</v>
      </c>
      <c r="Q5717">
        <v>48104</v>
      </c>
      <c r="R5717" t="s">
        <v>55</v>
      </c>
      <c r="S5717">
        <f>VLOOKUP(R5717,region2,2,FALSE)</f>
        <v>3</v>
      </c>
      <c r="T5717" t="s">
        <v>4785</v>
      </c>
      <c r="U5717" t="s">
        <v>35</v>
      </c>
      <c r="V5717">
        <f>VLOOKUP(U5717,category2,2,FALSE)</f>
        <v>3</v>
      </c>
      <c r="W5717" t="s">
        <v>3232</v>
      </c>
      <c r="X5717">
        <f>VLOOKUP(W5717,subcat2,3,FALSE)</f>
        <v>12</v>
      </c>
      <c r="Y5717" t="s">
        <v>2372</v>
      </c>
      <c r="Z5717">
        <v>619.94999999999993</v>
      </c>
      <c r="AA5717">
        <v>5</v>
      </c>
      <c r="AB5717">
        <v>0</v>
      </c>
      <c r="AC5717" s="4">
        <v>111.59099999999995</v>
      </c>
    </row>
    <row r="5718" spans="1:29" x14ac:dyDescent="0.25">
      <c r="A5718" s="2">
        <v>5717</v>
      </c>
      <c r="B5718" t="s">
        <v>7479</v>
      </c>
      <c r="C5718" s="3">
        <v>42286</v>
      </c>
      <c r="D5718" s="3">
        <v>42289</v>
      </c>
      <c r="E5718" t="s">
        <v>7</v>
      </c>
      <c r="F5718">
        <f>VLOOKUP(E5718,SHIPMODE,2,FALSE)</f>
        <v>1</v>
      </c>
      <c r="G5718" t="s">
        <v>3567</v>
      </c>
      <c r="H5718" t="s">
        <v>1206</v>
      </c>
      <c r="I5718" t="s">
        <v>18</v>
      </c>
      <c r="J5718">
        <f>VLOOKUP(I5718,segmentID,2,FALSE)</f>
        <v>2</v>
      </c>
      <c r="K5718" t="s">
        <v>3255</v>
      </c>
      <c r="L5718">
        <f>VLOOKUP(K5718,country2,2,FALSE)</f>
        <v>1</v>
      </c>
      <c r="M5718" t="s">
        <v>3004</v>
      </c>
      <c r="N5718">
        <f>VLOOKUP(Orders!M5718,city2,2,FALSE)</f>
        <v>448</v>
      </c>
      <c r="O5718" t="s">
        <v>123</v>
      </c>
      <c r="P5718">
        <f>VLOOKUP(O5718,state2,2,FALSE)</f>
        <v>13</v>
      </c>
      <c r="Q5718">
        <v>48104</v>
      </c>
      <c r="R5718" t="s">
        <v>55</v>
      </c>
      <c r="S5718">
        <f>VLOOKUP(R5718,region2,2,FALSE)</f>
        <v>3</v>
      </c>
      <c r="T5718" t="s">
        <v>4229</v>
      </c>
      <c r="U5718" t="s">
        <v>35</v>
      </c>
      <c r="V5718">
        <f>VLOOKUP(U5718,category2,2,FALSE)</f>
        <v>3</v>
      </c>
      <c r="W5718" t="s">
        <v>3230</v>
      </c>
      <c r="X5718">
        <f>VLOOKUP(W5718,subcat2,3,FALSE)</f>
        <v>8</v>
      </c>
      <c r="Y5718" t="s">
        <v>2044</v>
      </c>
      <c r="Z5718">
        <v>29.160000000000004</v>
      </c>
      <c r="AA5718">
        <v>3</v>
      </c>
      <c r="AB5718">
        <v>0</v>
      </c>
      <c r="AC5718" s="4">
        <v>8.4563999999999986</v>
      </c>
    </row>
    <row r="5719" spans="1:29" x14ac:dyDescent="0.25">
      <c r="A5719" s="2">
        <v>5718</v>
      </c>
      <c r="B5719" t="s">
        <v>7479</v>
      </c>
      <c r="C5719" s="3">
        <v>42286</v>
      </c>
      <c r="D5719" s="3">
        <v>42289</v>
      </c>
      <c r="E5719" t="s">
        <v>7</v>
      </c>
      <c r="F5719">
        <f>VLOOKUP(E5719,SHIPMODE,2,FALSE)</f>
        <v>1</v>
      </c>
      <c r="G5719" t="s">
        <v>3567</v>
      </c>
      <c r="H5719" t="s">
        <v>1206</v>
      </c>
      <c r="I5719" t="s">
        <v>18</v>
      </c>
      <c r="J5719">
        <f>VLOOKUP(I5719,segmentID,2,FALSE)</f>
        <v>2</v>
      </c>
      <c r="K5719" t="s">
        <v>3255</v>
      </c>
      <c r="L5719">
        <f>VLOOKUP(K5719,country2,2,FALSE)</f>
        <v>1</v>
      </c>
      <c r="M5719" t="s">
        <v>3004</v>
      </c>
      <c r="N5719">
        <f>VLOOKUP(Orders!M5719,city2,2,FALSE)</f>
        <v>448</v>
      </c>
      <c r="O5719" t="s">
        <v>123</v>
      </c>
      <c r="P5719">
        <f>VLOOKUP(O5719,state2,2,FALSE)</f>
        <v>13</v>
      </c>
      <c r="Q5719">
        <v>48104</v>
      </c>
      <c r="R5719" t="s">
        <v>55</v>
      </c>
      <c r="S5719">
        <f>VLOOKUP(R5719,region2,2,FALSE)</f>
        <v>3</v>
      </c>
      <c r="T5719" t="s">
        <v>5519</v>
      </c>
      <c r="U5719" t="s">
        <v>22</v>
      </c>
      <c r="V5719">
        <f>VLOOKUP(U5719,category2,2,FALSE)</f>
        <v>2</v>
      </c>
      <c r="W5719" t="s">
        <v>103</v>
      </c>
      <c r="X5719">
        <f>VLOOKUP(W5719,subcat2,3,FALSE)</f>
        <v>13</v>
      </c>
      <c r="Y5719" t="s">
        <v>5926</v>
      </c>
      <c r="Z5719">
        <v>57.959999999999994</v>
      </c>
      <c r="AA5719">
        <v>7</v>
      </c>
      <c r="AB5719">
        <v>0</v>
      </c>
      <c r="AC5719" s="4">
        <v>27.241199999999996</v>
      </c>
    </row>
    <row r="5720" spans="1:29" x14ac:dyDescent="0.25">
      <c r="A5720" s="2">
        <v>5719</v>
      </c>
      <c r="B5720" t="s">
        <v>7479</v>
      </c>
      <c r="C5720" s="3">
        <v>42286</v>
      </c>
      <c r="D5720" s="3">
        <v>42289</v>
      </c>
      <c r="E5720" t="s">
        <v>7</v>
      </c>
      <c r="F5720">
        <f>VLOOKUP(E5720,SHIPMODE,2,FALSE)</f>
        <v>1</v>
      </c>
      <c r="G5720" t="s">
        <v>3567</v>
      </c>
      <c r="H5720" t="s">
        <v>1206</v>
      </c>
      <c r="I5720" t="s">
        <v>18</v>
      </c>
      <c r="J5720">
        <f>VLOOKUP(I5720,segmentID,2,FALSE)</f>
        <v>2</v>
      </c>
      <c r="K5720" t="s">
        <v>3255</v>
      </c>
      <c r="L5720">
        <f>VLOOKUP(K5720,country2,2,FALSE)</f>
        <v>1</v>
      </c>
      <c r="M5720" t="s">
        <v>3004</v>
      </c>
      <c r="N5720">
        <f>VLOOKUP(Orders!M5720,city2,2,FALSE)</f>
        <v>448</v>
      </c>
      <c r="O5720" t="s">
        <v>123</v>
      </c>
      <c r="P5720">
        <f>VLOOKUP(O5720,state2,2,FALSE)</f>
        <v>13</v>
      </c>
      <c r="Q5720">
        <v>48104</v>
      </c>
      <c r="R5720" t="s">
        <v>55</v>
      </c>
      <c r="S5720">
        <f>VLOOKUP(R5720,region2,2,FALSE)</f>
        <v>3</v>
      </c>
      <c r="T5720" t="s">
        <v>5015</v>
      </c>
      <c r="U5720" t="s">
        <v>22</v>
      </c>
      <c r="V5720">
        <f>VLOOKUP(U5720,category2,2,FALSE)</f>
        <v>2</v>
      </c>
      <c r="W5720" t="s">
        <v>38</v>
      </c>
      <c r="X5720">
        <f>VLOOKUP(W5720,subcat2,3,FALSE)</f>
        <v>10</v>
      </c>
      <c r="Y5720" t="s">
        <v>2919</v>
      </c>
      <c r="Z5720">
        <v>29.402999999999999</v>
      </c>
      <c r="AA5720">
        <v>3</v>
      </c>
      <c r="AB5720">
        <v>0.1</v>
      </c>
      <c r="AC5720" s="4">
        <v>5.2272000000000007</v>
      </c>
    </row>
    <row r="5721" spans="1:29" x14ac:dyDescent="0.25">
      <c r="A5721" s="2">
        <v>5720</v>
      </c>
      <c r="B5721" t="s">
        <v>10212</v>
      </c>
      <c r="C5721" s="3">
        <v>42823</v>
      </c>
      <c r="D5721" s="3">
        <v>42827</v>
      </c>
      <c r="E5721" t="s">
        <v>7</v>
      </c>
      <c r="F5721">
        <f>VLOOKUP(E5721,SHIPMODE,2,FALSE)</f>
        <v>1</v>
      </c>
      <c r="G5721" t="s">
        <v>3997</v>
      </c>
      <c r="H5721" t="s">
        <v>2842</v>
      </c>
      <c r="I5721" t="s">
        <v>9</v>
      </c>
      <c r="J5721">
        <f>VLOOKUP(I5721,segmentID,2,FALSE)</f>
        <v>1</v>
      </c>
      <c r="K5721" t="s">
        <v>3255</v>
      </c>
      <c r="L5721">
        <f>VLOOKUP(K5721,country2,2,FALSE)</f>
        <v>1</v>
      </c>
      <c r="M5721" t="s">
        <v>1862</v>
      </c>
      <c r="N5721">
        <f>VLOOKUP(Orders!M5721,city2,2,FALSE)</f>
        <v>241</v>
      </c>
      <c r="O5721" t="s">
        <v>132</v>
      </c>
      <c r="P5721">
        <f>VLOOKUP(O5721,state2,2,FALSE)</f>
        <v>15</v>
      </c>
      <c r="Q5721">
        <v>47905</v>
      </c>
      <c r="R5721" t="s">
        <v>55</v>
      </c>
      <c r="S5721">
        <f>VLOOKUP(R5721,region2,2,FALSE)</f>
        <v>3</v>
      </c>
      <c r="T5721" t="s">
        <v>5632</v>
      </c>
      <c r="U5721" t="s">
        <v>22</v>
      </c>
      <c r="V5721">
        <f>VLOOKUP(U5721,category2,2,FALSE)</f>
        <v>2</v>
      </c>
      <c r="W5721" t="s">
        <v>3227</v>
      </c>
      <c r="X5721">
        <f>VLOOKUP(W5721,subcat2,3,FALSE)</f>
        <v>5</v>
      </c>
      <c r="Y5721" t="s">
        <v>2724</v>
      </c>
      <c r="Z5721">
        <v>81.400000000000006</v>
      </c>
      <c r="AA5721">
        <v>5</v>
      </c>
      <c r="AB5721">
        <v>0</v>
      </c>
      <c r="AC5721" s="4">
        <v>21.164000000000005</v>
      </c>
    </row>
    <row r="5722" spans="1:29" x14ac:dyDescent="0.25">
      <c r="A5722" s="2">
        <v>5721</v>
      </c>
      <c r="B5722" t="s">
        <v>7480</v>
      </c>
      <c r="C5722" s="3">
        <v>42322</v>
      </c>
      <c r="D5722" s="3">
        <v>42325</v>
      </c>
      <c r="E5722" t="s">
        <v>97</v>
      </c>
      <c r="F5722">
        <f>VLOOKUP(E5722,SHIPMODE,2,FALSE)</f>
        <v>3</v>
      </c>
      <c r="G5722" t="s">
        <v>3265</v>
      </c>
      <c r="H5722" t="s">
        <v>71</v>
      </c>
      <c r="I5722" t="s">
        <v>18</v>
      </c>
      <c r="J5722">
        <f>VLOOKUP(I5722,segmentID,2,FALSE)</f>
        <v>2</v>
      </c>
      <c r="K5722" t="s">
        <v>3255</v>
      </c>
      <c r="L5722">
        <f>VLOOKUP(K5722,country2,2,FALSE)</f>
        <v>1</v>
      </c>
      <c r="M5722" t="s">
        <v>164</v>
      </c>
      <c r="N5722">
        <f>VLOOKUP(Orders!M5722,city2,2,FALSE)</f>
        <v>25</v>
      </c>
      <c r="O5722" t="s">
        <v>212</v>
      </c>
      <c r="P5722">
        <f>VLOOKUP(O5722,state2,2,FALSE)</f>
        <v>22</v>
      </c>
      <c r="Q5722">
        <v>97477</v>
      </c>
      <c r="R5722" t="s">
        <v>21</v>
      </c>
      <c r="S5722">
        <f>VLOOKUP(R5722,region2,2,FALSE)</f>
        <v>2</v>
      </c>
      <c r="T5722" t="s">
        <v>4162</v>
      </c>
      <c r="U5722" t="s">
        <v>22</v>
      </c>
      <c r="V5722">
        <f>VLOOKUP(U5722,category2,2,FALSE)</f>
        <v>2</v>
      </c>
      <c r="W5722" t="s">
        <v>3234</v>
      </c>
      <c r="X5722">
        <f>VLOOKUP(W5722,subcat2,3,FALSE)</f>
        <v>14</v>
      </c>
      <c r="Y5722" t="s">
        <v>2659</v>
      </c>
      <c r="Z5722">
        <v>8.7200000000000006</v>
      </c>
      <c r="AA5722">
        <v>5</v>
      </c>
      <c r="AB5722">
        <v>0.2</v>
      </c>
      <c r="AC5722" s="4">
        <v>2.289000000000001</v>
      </c>
    </row>
    <row r="5723" spans="1:29" x14ac:dyDescent="0.25">
      <c r="A5723" s="2">
        <v>5722</v>
      </c>
      <c r="B5723" t="s">
        <v>7480</v>
      </c>
      <c r="C5723" s="3">
        <v>42322</v>
      </c>
      <c r="D5723" s="3">
        <v>42325</v>
      </c>
      <c r="E5723" t="s">
        <v>97</v>
      </c>
      <c r="F5723">
        <f>VLOOKUP(E5723,SHIPMODE,2,FALSE)</f>
        <v>3</v>
      </c>
      <c r="G5723" t="s">
        <v>3265</v>
      </c>
      <c r="H5723" t="s">
        <v>71</v>
      </c>
      <c r="I5723" t="s">
        <v>18</v>
      </c>
      <c r="J5723">
        <f>VLOOKUP(I5723,segmentID,2,FALSE)</f>
        <v>2</v>
      </c>
      <c r="K5723" t="s">
        <v>3255</v>
      </c>
      <c r="L5723">
        <f>VLOOKUP(K5723,country2,2,FALSE)</f>
        <v>1</v>
      </c>
      <c r="M5723" t="s">
        <v>164</v>
      </c>
      <c r="N5723">
        <f>VLOOKUP(Orders!M5723,city2,2,FALSE)</f>
        <v>25</v>
      </c>
      <c r="O5723" t="s">
        <v>212</v>
      </c>
      <c r="P5723">
        <f>VLOOKUP(O5723,state2,2,FALSE)</f>
        <v>22</v>
      </c>
      <c r="Q5723">
        <v>97477</v>
      </c>
      <c r="R5723" t="s">
        <v>21</v>
      </c>
      <c r="S5723">
        <f>VLOOKUP(R5723,region2,2,FALSE)</f>
        <v>2</v>
      </c>
      <c r="T5723" t="s">
        <v>5376</v>
      </c>
      <c r="U5723" t="s">
        <v>35</v>
      </c>
      <c r="V5723">
        <f>VLOOKUP(U5723,category2,2,FALSE)</f>
        <v>3</v>
      </c>
      <c r="W5723" t="s">
        <v>3232</v>
      </c>
      <c r="X5723">
        <f>VLOOKUP(W5723,subcat2,3,FALSE)</f>
        <v>12</v>
      </c>
      <c r="Y5723" t="s">
        <v>2892</v>
      </c>
      <c r="Z5723">
        <v>91.176000000000016</v>
      </c>
      <c r="AA5723">
        <v>3</v>
      </c>
      <c r="AB5723">
        <v>0.2</v>
      </c>
      <c r="AC5723" s="4">
        <v>4.5587999999999944</v>
      </c>
    </row>
    <row r="5724" spans="1:29" x14ac:dyDescent="0.25">
      <c r="A5724" s="2">
        <v>5723</v>
      </c>
      <c r="B5724" t="s">
        <v>7480</v>
      </c>
      <c r="C5724" s="3">
        <v>42322</v>
      </c>
      <c r="D5724" s="3">
        <v>42325</v>
      </c>
      <c r="E5724" t="s">
        <v>97</v>
      </c>
      <c r="F5724">
        <f>VLOOKUP(E5724,SHIPMODE,2,FALSE)</f>
        <v>3</v>
      </c>
      <c r="G5724" t="s">
        <v>3265</v>
      </c>
      <c r="H5724" t="s">
        <v>71</v>
      </c>
      <c r="I5724" t="s">
        <v>18</v>
      </c>
      <c r="J5724">
        <f>VLOOKUP(I5724,segmentID,2,FALSE)</f>
        <v>2</v>
      </c>
      <c r="K5724" t="s">
        <v>3255</v>
      </c>
      <c r="L5724">
        <f>VLOOKUP(K5724,country2,2,FALSE)</f>
        <v>1</v>
      </c>
      <c r="M5724" t="s">
        <v>164</v>
      </c>
      <c r="N5724">
        <f>VLOOKUP(Orders!M5724,city2,2,FALSE)</f>
        <v>25</v>
      </c>
      <c r="O5724" t="s">
        <v>212</v>
      </c>
      <c r="P5724">
        <f>VLOOKUP(O5724,state2,2,FALSE)</f>
        <v>22</v>
      </c>
      <c r="Q5724">
        <v>97477</v>
      </c>
      <c r="R5724" t="s">
        <v>21</v>
      </c>
      <c r="S5724">
        <f>VLOOKUP(R5724,region2,2,FALSE)</f>
        <v>2</v>
      </c>
      <c r="T5724" t="s">
        <v>5309</v>
      </c>
      <c r="U5724" t="s">
        <v>35</v>
      </c>
      <c r="V5724">
        <f>VLOOKUP(U5724,category2,2,FALSE)</f>
        <v>3</v>
      </c>
      <c r="W5724" t="s">
        <v>3232</v>
      </c>
      <c r="X5724">
        <f>VLOOKUP(W5724,subcat2,3,FALSE)</f>
        <v>12</v>
      </c>
      <c r="Y5724" t="s">
        <v>1394</v>
      </c>
      <c r="Z5724">
        <v>159.96800000000002</v>
      </c>
      <c r="AA5724">
        <v>4</v>
      </c>
      <c r="AB5724">
        <v>0.2</v>
      </c>
      <c r="AC5724" s="4">
        <v>29.993999999999986</v>
      </c>
    </row>
    <row r="5725" spans="1:29" x14ac:dyDescent="0.25">
      <c r="A5725" s="2">
        <v>5724</v>
      </c>
      <c r="B5725" t="s">
        <v>8679</v>
      </c>
      <c r="C5725" s="3">
        <v>42639</v>
      </c>
      <c r="D5725" s="3">
        <v>42643</v>
      </c>
      <c r="E5725" t="s">
        <v>25</v>
      </c>
      <c r="F5725">
        <f>VLOOKUP(E5725,SHIPMODE,2,FALSE)</f>
        <v>2</v>
      </c>
      <c r="G5725" t="s">
        <v>3316</v>
      </c>
      <c r="H5725" t="s">
        <v>277</v>
      </c>
      <c r="I5725" t="s">
        <v>18</v>
      </c>
      <c r="J5725">
        <f>VLOOKUP(I5725,segmentID,2,FALSE)</f>
        <v>2</v>
      </c>
      <c r="K5725" t="s">
        <v>3255</v>
      </c>
      <c r="L5725">
        <f>VLOOKUP(K5725,country2,2,FALSE)</f>
        <v>1</v>
      </c>
      <c r="M5725" t="s">
        <v>67</v>
      </c>
      <c r="N5725">
        <f>VLOOKUP(Orders!M5725,city2,2,FALSE)</f>
        <v>9</v>
      </c>
      <c r="O5725" t="s">
        <v>20</v>
      </c>
      <c r="P5725">
        <f>VLOOKUP(O5725,state2,2,FALSE)</f>
        <v>2</v>
      </c>
      <c r="Q5725">
        <v>94109</v>
      </c>
      <c r="R5725" t="s">
        <v>21</v>
      </c>
      <c r="S5725">
        <f>VLOOKUP(R5725,region2,2,FALSE)</f>
        <v>2</v>
      </c>
      <c r="T5725" t="s">
        <v>4919</v>
      </c>
      <c r="U5725" t="s">
        <v>22</v>
      </c>
      <c r="V5725">
        <f>VLOOKUP(U5725,category2,2,FALSE)</f>
        <v>2</v>
      </c>
      <c r="W5725" t="s">
        <v>45</v>
      </c>
      <c r="X5725">
        <f>VLOOKUP(W5725,subcat2,3,FALSE)</f>
        <v>11</v>
      </c>
      <c r="Y5725" t="s">
        <v>2359</v>
      </c>
      <c r="Z5725">
        <v>12.96</v>
      </c>
      <c r="AA5725">
        <v>2</v>
      </c>
      <c r="AB5725">
        <v>0</v>
      </c>
      <c r="AC5725" s="4">
        <v>6.2208000000000006</v>
      </c>
    </row>
    <row r="5726" spans="1:29" x14ac:dyDescent="0.25">
      <c r="A5726" s="2">
        <v>5725</v>
      </c>
      <c r="B5726" t="s">
        <v>6485</v>
      </c>
      <c r="C5726" s="3">
        <v>41904</v>
      </c>
      <c r="D5726" s="3">
        <v>41909</v>
      </c>
      <c r="E5726" t="s">
        <v>25</v>
      </c>
      <c r="F5726">
        <f>VLOOKUP(E5726,SHIPMODE,2,FALSE)</f>
        <v>2</v>
      </c>
      <c r="G5726" t="s">
        <v>3755</v>
      </c>
      <c r="H5726" t="s">
        <v>1830</v>
      </c>
      <c r="I5726" t="s">
        <v>18</v>
      </c>
      <c r="J5726">
        <f>VLOOKUP(I5726,segmentID,2,FALSE)</f>
        <v>2</v>
      </c>
      <c r="K5726" t="s">
        <v>3255</v>
      </c>
      <c r="L5726">
        <f>VLOOKUP(K5726,country2,2,FALSE)</f>
        <v>1</v>
      </c>
      <c r="M5726" t="s">
        <v>156</v>
      </c>
      <c r="N5726">
        <f>VLOOKUP(Orders!M5726,city2,2,FALSE)</f>
        <v>23</v>
      </c>
      <c r="O5726" t="s">
        <v>110</v>
      </c>
      <c r="P5726">
        <f>VLOOKUP(O5726,state2,2,FALSE)</f>
        <v>11</v>
      </c>
      <c r="Q5726">
        <v>60653</v>
      </c>
      <c r="R5726" t="s">
        <v>55</v>
      </c>
      <c r="S5726">
        <f>VLOOKUP(R5726,region2,2,FALSE)</f>
        <v>3</v>
      </c>
      <c r="T5726" t="s">
        <v>5027</v>
      </c>
      <c r="U5726" t="s">
        <v>22</v>
      </c>
      <c r="V5726">
        <f>VLOOKUP(U5726,category2,2,FALSE)</f>
        <v>2</v>
      </c>
      <c r="W5726" t="s">
        <v>3227</v>
      </c>
      <c r="X5726">
        <f>VLOOKUP(W5726,subcat2,3,FALSE)</f>
        <v>5</v>
      </c>
      <c r="Y5726" t="s">
        <v>980</v>
      </c>
      <c r="Z5726">
        <v>331.536</v>
      </c>
      <c r="AA5726">
        <v>3</v>
      </c>
      <c r="AB5726">
        <v>0.2</v>
      </c>
      <c r="AC5726" s="4">
        <v>-82.884</v>
      </c>
    </row>
    <row r="5727" spans="1:29" x14ac:dyDescent="0.25">
      <c r="A5727" s="2">
        <v>5726</v>
      </c>
      <c r="B5727" t="s">
        <v>7481</v>
      </c>
      <c r="C5727" s="3">
        <v>42272</v>
      </c>
      <c r="D5727" s="3">
        <v>42274</v>
      </c>
      <c r="E5727" t="s">
        <v>97</v>
      </c>
      <c r="F5727">
        <f>VLOOKUP(E5727,SHIPMODE,2,FALSE)</f>
        <v>3</v>
      </c>
      <c r="G5727" t="s">
        <v>3367</v>
      </c>
      <c r="H5727" t="s">
        <v>472</v>
      </c>
      <c r="I5727" t="s">
        <v>18</v>
      </c>
      <c r="J5727">
        <f>VLOOKUP(I5727,segmentID,2,FALSE)</f>
        <v>2</v>
      </c>
      <c r="K5727" t="s">
        <v>3255</v>
      </c>
      <c r="L5727">
        <f>VLOOKUP(K5727,country2,2,FALSE)</f>
        <v>1</v>
      </c>
      <c r="M5727" t="s">
        <v>138</v>
      </c>
      <c r="N5727">
        <f>VLOOKUP(Orders!M5727,city2,2,FALSE)</f>
        <v>21</v>
      </c>
      <c r="O5727" t="s">
        <v>139</v>
      </c>
      <c r="P5727">
        <f>VLOOKUP(O5727,state2,2,FALSE)</f>
        <v>16</v>
      </c>
      <c r="Q5727">
        <v>10011</v>
      </c>
      <c r="R5727" t="s">
        <v>79</v>
      </c>
      <c r="S5727">
        <f>VLOOKUP(R5727,region2,2,FALSE)</f>
        <v>4</v>
      </c>
      <c r="T5727" t="s">
        <v>5408</v>
      </c>
      <c r="U5727" t="s">
        <v>35</v>
      </c>
      <c r="V5727">
        <f>VLOOKUP(U5727,category2,2,FALSE)</f>
        <v>3</v>
      </c>
      <c r="W5727" t="s">
        <v>3232</v>
      </c>
      <c r="X5727">
        <f>VLOOKUP(W5727,subcat2,3,FALSE)</f>
        <v>12</v>
      </c>
      <c r="Y5727" t="s">
        <v>2564</v>
      </c>
      <c r="Z5727">
        <v>899.91</v>
      </c>
      <c r="AA5727">
        <v>9</v>
      </c>
      <c r="AB5727">
        <v>0</v>
      </c>
      <c r="AC5727" s="4">
        <v>395.96040000000005</v>
      </c>
    </row>
    <row r="5728" spans="1:29" x14ac:dyDescent="0.25">
      <c r="A5728" s="2">
        <v>5727</v>
      </c>
      <c r="B5728" t="s">
        <v>7482</v>
      </c>
      <c r="C5728" s="3">
        <v>42128</v>
      </c>
      <c r="D5728" s="3">
        <v>42132</v>
      </c>
      <c r="E5728" t="s">
        <v>25</v>
      </c>
      <c r="F5728">
        <f>VLOOKUP(E5728,SHIPMODE,2,FALSE)</f>
        <v>2</v>
      </c>
      <c r="G5728" t="s">
        <v>3961</v>
      </c>
      <c r="H5728" t="s">
        <v>2658</v>
      </c>
      <c r="I5728" t="s">
        <v>18</v>
      </c>
      <c r="J5728">
        <f>VLOOKUP(I5728,segmentID,2,FALSE)</f>
        <v>2</v>
      </c>
      <c r="K5728" t="s">
        <v>3255</v>
      </c>
      <c r="L5728">
        <f>VLOOKUP(K5728,country2,2,FALSE)</f>
        <v>1</v>
      </c>
      <c r="M5728" t="s">
        <v>95</v>
      </c>
      <c r="N5728">
        <f>VLOOKUP(Orders!M5728,city2,2,FALSE)</f>
        <v>13</v>
      </c>
      <c r="O5728" t="s">
        <v>54</v>
      </c>
      <c r="P5728">
        <f>VLOOKUP(O5728,state2,2,FALSE)</f>
        <v>6</v>
      </c>
      <c r="Q5728">
        <v>77095</v>
      </c>
      <c r="R5728" t="s">
        <v>55</v>
      </c>
      <c r="S5728">
        <f>VLOOKUP(R5728,region2,2,FALSE)</f>
        <v>3</v>
      </c>
      <c r="T5728" t="s">
        <v>5065</v>
      </c>
      <c r="U5728" t="s">
        <v>35</v>
      </c>
      <c r="V5728">
        <f>VLOOKUP(U5728,category2,2,FALSE)</f>
        <v>3</v>
      </c>
      <c r="W5728" t="s">
        <v>3230</v>
      </c>
      <c r="X5728">
        <f>VLOOKUP(W5728,subcat2,3,FALSE)</f>
        <v>8</v>
      </c>
      <c r="Y5728" t="s">
        <v>3032</v>
      </c>
      <c r="Z5728">
        <v>946.34400000000005</v>
      </c>
      <c r="AA5728">
        <v>7</v>
      </c>
      <c r="AB5728">
        <v>0.2</v>
      </c>
      <c r="AC5728" s="4">
        <v>118.29299999999989</v>
      </c>
    </row>
    <row r="5729" spans="1:29" x14ac:dyDescent="0.25">
      <c r="A5729" s="2">
        <v>5728</v>
      </c>
      <c r="B5729" t="s">
        <v>10213</v>
      </c>
      <c r="C5729" s="3">
        <v>43077</v>
      </c>
      <c r="D5729" s="3">
        <v>43082</v>
      </c>
      <c r="E5729" t="s">
        <v>25</v>
      </c>
      <c r="F5729">
        <f>VLOOKUP(E5729,SHIPMODE,2,FALSE)</f>
        <v>2</v>
      </c>
      <c r="G5729" t="s">
        <v>3442</v>
      </c>
      <c r="H5729" t="s">
        <v>778</v>
      </c>
      <c r="I5729" t="s">
        <v>9</v>
      </c>
      <c r="J5729">
        <f>VLOOKUP(I5729,segmentID,2,FALSE)</f>
        <v>1</v>
      </c>
      <c r="K5729" t="s">
        <v>3255</v>
      </c>
      <c r="L5729">
        <f>VLOOKUP(K5729,country2,2,FALSE)</f>
        <v>1</v>
      </c>
      <c r="M5729" t="s">
        <v>59</v>
      </c>
      <c r="N5729">
        <f>VLOOKUP(Orders!M5729,city2,2,FALSE)</f>
        <v>7</v>
      </c>
      <c r="O5729" t="s">
        <v>60</v>
      </c>
      <c r="P5729">
        <f>VLOOKUP(O5729,state2,2,FALSE)</f>
        <v>7</v>
      </c>
      <c r="Q5729">
        <v>53711</v>
      </c>
      <c r="R5729" t="s">
        <v>55</v>
      </c>
      <c r="S5729">
        <f>VLOOKUP(R5729,region2,2,FALSE)</f>
        <v>3</v>
      </c>
      <c r="T5729" t="s">
        <v>5170</v>
      </c>
      <c r="U5729" t="s">
        <v>35</v>
      </c>
      <c r="V5729">
        <f>VLOOKUP(U5729,category2,2,FALSE)</f>
        <v>3</v>
      </c>
      <c r="W5729" t="s">
        <v>3232</v>
      </c>
      <c r="X5729">
        <f>VLOOKUP(W5729,subcat2,3,FALSE)</f>
        <v>12</v>
      </c>
      <c r="Y5729" t="s">
        <v>2087</v>
      </c>
      <c r="Z5729">
        <v>178.10999999999999</v>
      </c>
      <c r="AA5729">
        <v>3</v>
      </c>
      <c r="AB5729">
        <v>0</v>
      </c>
      <c r="AC5729" s="4">
        <v>32.059799999999996</v>
      </c>
    </row>
    <row r="5730" spans="1:29" x14ac:dyDescent="0.25">
      <c r="A5730" s="2">
        <v>5729</v>
      </c>
      <c r="B5730" t="s">
        <v>10213</v>
      </c>
      <c r="C5730" s="3">
        <v>43077</v>
      </c>
      <c r="D5730" s="3">
        <v>43082</v>
      </c>
      <c r="E5730" t="s">
        <v>25</v>
      </c>
      <c r="F5730">
        <f>VLOOKUP(E5730,SHIPMODE,2,FALSE)</f>
        <v>2</v>
      </c>
      <c r="G5730" t="s">
        <v>3442</v>
      </c>
      <c r="H5730" t="s">
        <v>778</v>
      </c>
      <c r="I5730" t="s">
        <v>9</v>
      </c>
      <c r="J5730">
        <f>VLOOKUP(I5730,segmentID,2,FALSE)</f>
        <v>1</v>
      </c>
      <c r="K5730" t="s">
        <v>3255</v>
      </c>
      <c r="L5730">
        <f>VLOOKUP(K5730,country2,2,FALSE)</f>
        <v>1</v>
      </c>
      <c r="M5730" t="s">
        <v>59</v>
      </c>
      <c r="N5730">
        <f>VLOOKUP(Orders!M5730,city2,2,FALSE)</f>
        <v>7</v>
      </c>
      <c r="O5730" t="s">
        <v>60</v>
      </c>
      <c r="P5730">
        <f>VLOOKUP(O5730,state2,2,FALSE)</f>
        <v>7</v>
      </c>
      <c r="Q5730">
        <v>53711</v>
      </c>
      <c r="R5730" t="s">
        <v>55</v>
      </c>
      <c r="S5730">
        <f>VLOOKUP(R5730,region2,2,FALSE)</f>
        <v>3</v>
      </c>
      <c r="T5730" t="s">
        <v>5047</v>
      </c>
      <c r="U5730" t="s">
        <v>22</v>
      </c>
      <c r="V5730">
        <f>VLOOKUP(U5730,category2,2,FALSE)</f>
        <v>2</v>
      </c>
      <c r="W5730" t="s">
        <v>38</v>
      </c>
      <c r="X5730">
        <f>VLOOKUP(W5730,subcat2,3,FALSE)</f>
        <v>10</v>
      </c>
      <c r="Y5730" t="s">
        <v>1622</v>
      </c>
      <c r="Z5730">
        <v>1089.75</v>
      </c>
      <c r="AA5730">
        <v>3</v>
      </c>
      <c r="AB5730">
        <v>0</v>
      </c>
      <c r="AC5730" s="4">
        <v>305.13000000000011</v>
      </c>
    </row>
    <row r="5731" spans="1:29" x14ac:dyDescent="0.25">
      <c r="A5731" s="2">
        <v>5730</v>
      </c>
      <c r="B5731" t="s">
        <v>10213</v>
      </c>
      <c r="C5731" s="3">
        <v>43077</v>
      </c>
      <c r="D5731" s="3">
        <v>43082</v>
      </c>
      <c r="E5731" t="s">
        <v>25</v>
      </c>
      <c r="F5731">
        <f>VLOOKUP(E5731,SHIPMODE,2,FALSE)</f>
        <v>2</v>
      </c>
      <c r="G5731" t="s">
        <v>3442</v>
      </c>
      <c r="H5731" t="s">
        <v>778</v>
      </c>
      <c r="I5731" t="s">
        <v>9</v>
      </c>
      <c r="J5731">
        <f>VLOOKUP(I5731,segmentID,2,FALSE)</f>
        <v>1</v>
      </c>
      <c r="K5731" t="s">
        <v>3255</v>
      </c>
      <c r="L5731">
        <f>VLOOKUP(K5731,country2,2,FALSE)</f>
        <v>1</v>
      </c>
      <c r="M5731" t="s">
        <v>59</v>
      </c>
      <c r="N5731">
        <f>VLOOKUP(Orders!M5731,city2,2,FALSE)</f>
        <v>7</v>
      </c>
      <c r="O5731" t="s">
        <v>60</v>
      </c>
      <c r="P5731">
        <f>VLOOKUP(O5731,state2,2,FALSE)</f>
        <v>7</v>
      </c>
      <c r="Q5731">
        <v>53711</v>
      </c>
      <c r="R5731" t="s">
        <v>55</v>
      </c>
      <c r="S5731">
        <f>VLOOKUP(R5731,region2,2,FALSE)</f>
        <v>3</v>
      </c>
      <c r="T5731" t="s">
        <v>4674</v>
      </c>
      <c r="U5731" t="s">
        <v>22</v>
      </c>
      <c r="V5731">
        <f>VLOOKUP(U5731,category2,2,FALSE)</f>
        <v>2</v>
      </c>
      <c r="W5731" t="s">
        <v>23</v>
      </c>
      <c r="X5731">
        <f>VLOOKUP(W5731,subcat2,3,FALSE)</f>
        <v>3</v>
      </c>
      <c r="Y5731" t="s">
        <v>1166</v>
      </c>
      <c r="Z5731">
        <v>61.06</v>
      </c>
      <c r="AA5731">
        <v>2</v>
      </c>
      <c r="AB5731">
        <v>0</v>
      </c>
      <c r="AC5731" s="4">
        <v>28.087600000000002</v>
      </c>
    </row>
    <row r="5732" spans="1:29" x14ac:dyDescent="0.25">
      <c r="A5732" s="2">
        <v>5731</v>
      </c>
      <c r="B5732" t="s">
        <v>10213</v>
      </c>
      <c r="C5732" s="3">
        <v>43077</v>
      </c>
      <c r="D5732" s="3">
        <v>43082</v>
      </c>
      <c r="E5732" t="s">
        <v>25</v>
      </c>
      <c r="F5732">
        <f>VLOOKUP(E5732,SHIPMODE,2,FALSE)</f>
        <v>2</v>
      </c>
      <c r="G5732" t="s">
        <v>3442</v>
      </c>
      <c r="H5732" t="s">
        <v>778</v>
      </c>
      <c r="I5732" t="s">
        <v>9</v>
      </c>
      <c r="J5732">
        <f>VLOOKUP(I5732,segmentID,2,FALSE)</f>
        <v>1</v>
      </c>
      <c r="K5732" t="s">
        <v>3255</v>
      </c>
      <c r="L5732">
        <f>VLOOKUP(K5732,country2,2,FALSE)</f>
        <v>1</v>
      </c>
      <c r="M5732" t="s">
        <v>59</v>
      </c>
      <c r="N5732">
        <f>VLOOKUP(Orders!M5732,city2,2,FALSE)</f>
        <v>7</v>
      </c>
      <c r="O5732" t="s">
        <v>60</v>
      </c>
      <c r="P5732">
        <f>VLOOKUP(O5732,state2,2,FALSE)</f>
        <v>7</v>
      </c>
      <c r="Q5732">
        <v>53711</v>
      </c>
      <c r="R5732" t="s">
        <v>55</v>
      </c>
      <c r="S5732">
        <f>VLOOKUP(R5732,region2,2,FALSE)</f>
        <v>3</v>
      </c>
      <c r="T5732" t="s">
        <v>5202</v>
      </c>
      <c r="U5732" t="s">
        <v>13</v>
      </c>
      <c r="V5732">
        <f>VLOOKUP(U5732,category2,2,FALSE)</f>
        <v>1</v>
      </c>
      <c r="W5732" t="s">
        <v>14</v>
      </c>
      <c r="X5732">
        <f>VLOOKUP(W5732,subcat2,3,FALSE)</f>
        <v>1</v>
      </c>
      <c r="Y5732" t="s">
        <v>1933</v>
      </c>
      <c r="Z5732">
        <v>459.92</v>
      </c>
      <c r="AA5732">
        <v>4</v>
      </c>
      <c r="AB5732">
        <v>0</v>
      </c>
      <c r="AC5732" s="4">
        <v>41.392799999999966</v>
      </c>
    </row>
    <row r="5733" spans="1:29" x14ac:dyDescent="0.25">
      <c r="A5733" s="2">
        <v>5732</v>
      </c>
      <c r="B5733" t="s">
        <v>10213</v>
      </c>
      <c r="C5733" s="3">
        <v>43077</v>
      </c>
      <c r="D5733" s="3">
        <v>43082</v>
      </c>
      <c r="E5733" t="s">
        <v>25</v>
      </c>
      <c r="F5733">
        <f>VLOOKUP(E5733,SHIPMODE,2,FALSE)</f>
        <v>2</v>
      </c>
      <c r="G5733" t="s">
        <v>3442</v>
      </c>
      <c r="H5733" t="s">
        <v>778</v>
      </c>
      <c r="I5733" t="s">
        <v>9</v>
      </c>
      <c r="J5733">
        <f>VLOOKUP(I5733,segmentID,2,FALSE)</f>
        <v>1</v>
      </c>
      <c r="K5733" t="s">
        <v>3255</v>
      </c>
      <c r="L5733">
        <f>VLOOKUP(K5733,country2,2,FALSE)</f>
        <v>1</v>
      </c>
      <c r="M5733" t="s">
        <v>59</v>
      </c>
      <c r="N5733">
        <f>VLOOKUP(Orders!M5733,city2,2,FALSE)</f>
        <v>7</v>
      </c>
      <c r="O5733" t="s">
        <v>60</v>
      </c>
      <c r="P5733">
        <f>VLOOKUP(O5733,state2,2,FALSE)</f>
        <v>7</v>
      </c>
      <c r="Q5733">
        <v>53711</v>
      </c>
      <c r="R5733" t="s">
        <v>55</v>
      </c>
      <c r="S5733">
        <f>VLOOKUP(R5733,region2,2,FALSE)</f>
        <v>3</v>
      </c>
      <c r="T5733" t="s">
        <v>4425</v>
      </c>
      <c r="U5733" t="s">
        <v>22</v>
      </c>
      <c r="V5733">
        <f>VLOOKUP(U5733,category2,2,FALSE)</f>
        <v>2</v>
      </c>
      <c r="W5733" t="s">
        <v>45</v>
      </c>
      <c r="X5733">
        <f>VLOOKUP(W5733,subcat2,3,FALSE)</f>
        <v>11</v>
      </c>
      <c r="Y5733" t="s">
        <v>1624</v>
      </c>
      <c r="Z5733">
        <v>27.52</v>
      </c>
      <c r="AA5733">
        <v>4</v>
      </c>
      <c r="AB5733">
        <v>0</v>
      </c>
      <c r="AC5733" s="4">
        <v>12.659199999999998</v>
      </c>
    </row>
    <row r="5734" spans="1:29" x14ac:dyDescent="0.25">
      <c r="A5734" s="2">
        <v>5733</v>
      </c>
      <c r="B5734" t="s">
        <v>10214</v>
      </c>
      <c r="C5734" s="3">
        <v>42915</v>
      </c>
      <c r="D5734" s="3">
        <v>42918</v>
      </c>
      <c r="E5734" t="s">
        <v>97</v>
      </c>
      <c r="F5734">
        <f>VLOOKUP(E5734,SHIPMODE,2,FALSE)</f>
        <v>3</v>
      </c>
      <c r="G5734" t="s">
        <v>3367</v>
      </c>
      <c r="H5734" t="s">
        <v>472</v>
      </c>
      <c r="I5734" t="s">
        <v>18</v>
      </c>
      <c r="J5734">
        <f>VLOOKUP(I5734,segmentID,2,FALSE)</f>
        <v>2</v>
      </c>
      <c r="K5734" t="s">
        <v>3255</v>
      </c>
      <c r="L5734">
        <f>VLOOKUP(K5734,country2,2,FALSE)</f>
        <v>1</v>
      </c>
      <c r="M5734" t="s">
        <v>3017</v>
      </c>
      <c r="N5734">
        <f>VLOOKUP(Orders!M5734,city2,2,FALSE)</f>
        <v>452</v>
      </c>
      <c r="O5734" t="s">
        <v>367</v>
      </c>
      <c r="P5734">
        <f>VLOOKUP(O5734,state2,2,FALSE)</f>
        <v>30</v>
      </c>
      <c r="Q5734">
        <v>6460</v>
      </c>
      <c r="R5734" t="s">
        <v>79</v>
      </c>
      <c r="S5734">
        <f>VLOOKUP(R5734,region2,2,FALSE)</f>
        <v>4</v>
      </c>
      <c r="T5734" t="s">
        <v>5597</v>
      </c>
      <c r="U5734" t="s">
        <v>13</v>
      </c>
      <c r="V5734">
        <f>VLOOKUP(U5734,category2,2,FALSE)</f>
        <v>1</v>
      </c>
      <c r="W5734" t="s">
        <v>14</v>
      </c>
      <c r="X5734">
        <f>VLOOKUP(W5734,subcat2,3,FALSE)</f>
        <v>1</v>
      </c>
      <c r="Y5734" t="s">
        <v>2641</v>
      </c>
      <c r="Z5734">
        <v>638.82000000000005</v>
      </c>
      <c r="AA5734">
        <v>9</v>
      </c>
      <c r="AB5734">
        <v>0</v>
      </c>
      <c r="AC5734" s="4">
        <v>185.25779999999997</v>
      </c>
    </row>
    <row r="5735" spans="1:29" x14ac:dyDescent="0.25">
      <c r="A5735" s="2">
        <v>5734</v>
      </c>
      <c r="B5735" t="s">
        <v>10214</v>
      </c>
      <c r="C5735" s="3">
        <v>42915</v>
      </c>
      <c r="D5735" s="3">
        <v>42918</v>
      </c>
      <c r="E5735" t="s">
        <v>97</v>
      </c>
      <c r="F5735">
        <f>VLOOKUP(E5735,SHIPMODE,2,FALSE)</f>
        <v>3</v>
      </c>
      <c r="G5735" t="s">
        <v>3367</v>
      </c>
      <c r="H5735" t="s">
        <v>472</v>
      </c>
      <c r="I5735" t="s">
        <v>18</v>
      </c>
      <c r="J5735">
        <f>VLOOKUP(I5735,segmentID,2,FALSE)</f>
        <v>2</v>
      </c>
      <c r="K5735" t="s">
        <v>3255</v>
      </c>
      <c r="L5735">
        <f>VLOOKUP(K5735,country2,2,FALSE)</f>
        <v>1</v>
      </c>
      <c r="M5735" t="s">
        <v>3017</v>
      </c>
      <c r="N5735">
        <f>VLOOKUP(Orders!M5735,city2,2,FALSE)</f>
        <v>452</v>
      </c>
      <c r="O5735" t="s">
        <v>367</v>
      </c>
      <c r="P5735">
        <f>VLOOKUP(O5735,state2,2,FALSE)</f>
        <v>30</v>
      </c>
      <c r="Q5735">
        <v>6460</v>
      </c>
      <c r="R5735" t="s">
        <v>79</v>
      </c>
      <c r="S5735">
        <f>VLOOKUP(R5735,region2,2,FALSE)</f>
        <v>4</v>
      </c>
      <c r="T5735" t="s">
        <v>4772</v>
      </c>
      <c r="U5735" t="s">
        <v>22</v>
      </c>
      <c r="V5735">
        <f>VLOOKUP(U5735,category2,2,FALSE)</f>
        <v>2</v>
      </c>
      <c r="W5735" t="s">
        <v>3233</v>
      </c>
      <c r="X5735">
        <f>VLOOKUP(W5735,subcat2,3,FALSE)</f>
        <v>15</v>
      </c>
      <c r="Y5735" t="s">
        <v>286</v>
      </c>
      <c r="Z5735">
        <v>30.69</v>
      </c>
      <c r="AA5735">
        <v>3</v>
      </c>
      <c r="AB5735">
        <v>0</v>
      </c>
      <c r="AC5735" s="4">
        <v>7.9794000000000018</v>
      </c>
    </row>
    <row r="5736" spans="1:29" x14ac:dyDescent="0.25">
      <c r="A5736" s="2">
        <v>5735</v>
      </c>
      <c r="B5736" t="s">
        <v>10214</v>
      </c>
      <c r="C5736" s="3">
        <v>42915</v>
      </c>
      <c r="D5736" s="3">
        <v>42918</v>
      </c>
      <c r="E5736" t="s">
        <v>97</v>
      </c>
      <c r="F5736">
        <f>VLOOKUP(E5736,SHIPMODE,2,FALSE)</f>
        <v>3</v>
      </c>
      <c r="G5736" t="s">
        <v>3367</v>
      </c>
      <c r="H5736" t="s">
        <v>472</v>
      </c>
      <c r="I5736" t="s">
        <v>18</v>
      </c>
      <c r="J5736">
        <f>VLOOKUP(I5736,segmentID,2,FALSE)</f>
        <v>2</v>
      </c>
      <c r="K5736" t="s">
        <v>3255</v>
      </c>
      <c r="L5736">
        <f>VLOOKUP(K5736,country2,2,FALSE)</f>
        <v>1</v>
      </c>
      <c r="M5736" t="s">
        <v>3017</v>
      </c>
      <c r="N5736">
        <f>VLOOKUP(Orders!M5736,city2,2,FALSE)</f>
        <v>452</v>
      </c>
      <c r="O5736" t="s">
        <v>367</v>
      </c>
      <c r="P5736">
        <f>VLOOKUP(O5736,state2,2,FALSE)</f>
        <v>30</v>
      </c>
      <c r="Q5736">
        <v>6460</v>
      </c>
      <c r="R5736" t="s">
        <v>79</v>
      </c>
      <c r="S5736">
        <f>VLOOKUP(R5736,region2,2,FALSE)</f>
        <v>4</v>
      </c>
      <c r="T5736" t="s">
        <v>5064</v>
      </c>
      <c r="U5736" t="s">
        <v>13</v>
      </c>
      <c r="V5736">
        <f>VLOOKUP(U5736,category2,2,FALSE)</f>
        <v>1</v>
      </c>
      <c r="W5736" t="s">
        <v>3228</v>
      </c>
      <c r="X5736">
        <f>VLOOKUP(W5736,subcat2,3,FALSE)</f>
        <v>6</v>
      </c>
      <c r="Y5736" t="s">
        <v>2300</v>
      </c>
      <c r="Z5736">
        <v>25.16</v>
      </c>
      <c r="AA5736">
        <v>2</v>
      </c>
      <c r="AB5736">
        <v>0</v>
      </c>
      <c r="AC5736" s="4">
        <v>8.5543999999999976</v>
      </c>
    </row>
    <row r="5737" spans="1:29" x14ac:dyDescent="0.25">
      <c r="A5737" s="2">
        <v>5736</v>
      </c>
      <c r="B5737" t="s">
        <v>6486</v>
      </c>
      <c r="C5737" s="3">
        <v>41819</v>
      </c>
      <c r="D5737" s="3">
        <v>41823</v>
      </c>
      <c r="E5737" t="s">
        <v>25</v>
      </c>
      <c r="F5737">
        <f>VLOOKUP(E5737,SHIPMODE,2,FALSE)</f>
        <v>2</v>
      </c>
      <c r="G5737" t="s">
        <v>3855</v>
      </c>
      <c r="H5737" t="s">
        <v>2234</v>
      </c>
      <c r="I5737" t="s">
        <v>9</v>
      </c>
      <c r="J5737">
        <f>VLOOKUP(I5737,segmentID,2,FALSE)</f>
        <v>1</v>
      </c>
      <c r="K5737" t="s">
        <v>3255</v>
      </c>
      <c r="L5737">
        <f>VLOOKUP(K5737,country2,2,FALSE)</f>
        <v>1</v>
      </c>
      <c r="M5737" t="s">
        <v>138</v>
      </c>
      <c r="N5737">
        <f>VLOOKUP(Orders!M5737,city2,2,FALSE)</f>
        <v>21</v>
      </c>
      <c r="O5737" t="s">
        <v>139</v>
      </c>
      <c r="P5737">
        <f>VLOOKUP(O5737,state2,2,FALSE)</f>
        <v>16</v>
      </c>
      <c r="Q5737">
        <v>10024</v>
      </c>
      <c r="R5737" t="s">
        <v>79</v>
      </c>
      <c r="S5737">
        <f>VLOOKUP(R5737,region2,2,FALSE)</f>
        <v>4</v>
      </c>
      <c r="T5737" t="s">
        <v>5526</v>
      </c>
      <c r="U5737" t="s">
        <v>22</v>
      </c>
      <c r="V5737">
        <f>VLOOKUP(U5737,category2,2,FALSE)</f>
        <v>2</v>
      </c>
      <c r="W5737" t="s">
        <v>3231</v>
      </c>
      <c r="X5737">
        <f>VLOOKUP(W5737,subcat2,3,FALSE)</f>
        <v>9</v>
      </c>
      <c r="Y5737" t="s">
        <v>989</v>
      </c>
      <c r="Z5737">
        <v>13.919999999999998</v>
      </c>
      <c r="AA5737">
        <v>3</v>
      </c>
      <c r="AB5737">
        <v>0.2</v>
      </c>
      <c r="AC5737" s="4">
        <v>4.8720000000000008</v>
      </c>
    </row>
    <row r="5738" spans="1:29" x14ac:dyDescent="0.25">
      <c r="A5738" s="2">
        <v>5737</v>
      </c>
      <c r="B5738" t="s">
        <v>6487</v>
      </c>
      <c r="C5738" s="3">
        <v>41659</v>
      </c>
      <c r="D5738" s="3">
        <v>41664</v>
      </c>
      <c r="E5738" t="s">
        <v>25</v>
      </c>
      <c r="F5738">
        <f>VLOOKUP(E5738,SHIPMODE,2,FALSE)</f>
        <v>2</v>
      </c>
      <c r="G5738" t="s">
        <v>3852</v>
      </c>
      <c r="H5738" t="s">
        <v>2223</v>
      </c>
      <c r="I5738" t="s">
        <v>9</v>
      </c>
      <c r="J5738">
        <f>VLOOKUP(I5738,segmentID,2,FALSE)</f>
        <v>1</v>
      </c>
      <c r="K5738" t="s">
        <v>3255</v>
      </c>
      <c r="L5738">
        <f>VLOOKUP(K5738,country2,2,FALSE)</f>
        <v>1</v>
      </c>
      <c r="M5738" t="s">
        <v>19</v>
      </c>
      <c r="N5738">
        <f>VLOOKUP(Orders!M5738,city2,2,FALSE)</f>
        <v>2</v>
      </c>
      <c r="O5738" t="s">
        <v>20</v>
      </c>
      <c r="P5738">
        <f>VLOOKUP(O5738,state2,2,FALSE)</f>
        <v>2</v>
      </c>
      <c r="Q5738">
        <v>90049</v>
      </c>
      <c r="R5738" t="s">
        <v>21</v>
      </c>
      <c r="S5738">
        <f>VLOOKUP(R5738,region2,2,FALSE)</f>
        <v>2</v>
      </c>
      <c r="T5738" t="s">
        <v>4466</v>
      </c>
      <c r="U5738" t="s">
        <v>22</v>
      </c>
      <c r="V5738">
        <f>VLOOKUP(U5738,category2,2,FALSE)</f>
        <v>2</v>
      </c>
      <c r="W5738" t="s">
        <v>45</v>
      </c>
      <c r="X5738">
        <f>VLOOKUP(W5738,subcat2,3,FALSE)</f>
        <v>11</v>
      </c>
      <c r="Y5738" t="s">
        <v>374</v>
      </c>
      <c r="Z5738">
        <v>19.36</v>
      </c>
      <c r="AA5738">
        <v>2</v>
      </c>
      <c r="AB5738">
        <v>0</v>
      </c>
      <c r="AC5738" s="4">
        <v>9.2927999999999997</v>
      </c>
    </row>
    <row r="5739" spans="1:29" x14ac:dyDescent="0.25">
      <c r="A5739" s="2">
        <v>5738</v>
      </c>
      <c r="B5739" t="s">
        <v>6487</v>
      </c>
      <c r="C5739" s="3">
        <v>41659</v>
      </c>
      <c r="D5739" s="3">
        <v>41664</v>
      </c>
      <c r="E5739" t="s">
        <v>25</v>
      </c>
      <c r="F5739">
        <f>VLOOKUP(E5739,SHIPMODE,2,FALSE)</f>
        <v>2</v>
      </c>
      <c r="G5739" t="s">
        <v>3852</v>
      </c>
      <c r="H5739" t="s">
        <v>2223</v>
      </c>
      <c r="I5739" t="s">
        <v>9</v>
      </c>
      <c r="J5739">
        <f>VLOOKUP(I5739,segmentID,2,FALSE)</f>
        <v>1</v>
      </c>
      <c r="K5739" t="s">
        <v>3255</v>
      </c>
      <c r="L5739">
        <f>VLOOKUP(K5739,country2,2,FALSE)</f>
        <v>1</v>
      </c>
      <c r="M5739" t="s">
        <v>19</v>
      </c>
      <c r="N5739">
        <f>VLOOKUP(Orders!M5739,city2,2,FALSE)</f>
        <v>2</v>
      </c>
      <c r="O5739" t="s">
        <v>20</v>
      </c>
      <c r="P5739">
        <f>VLOOKUP(O5739,state2,2,FALSE)</f>
        <v>2</v>
      </c>
      <c r="Q5739">
        <v>90049</v>
      </c>
      <c r="R5739" t="s">
        <v>21</v>
      </c>
      <c r="S5739">
        <f>VLOOKUP(R5739,region2,2,FALSE)</f>
        <v>2</v>
      </c>
      <c r="T5739" t="s">
        <v>4186</v>
      </c>
      <c r="U5739" t="s">
        <v>13</v>
      </c>
      <c r="V5739">
        <f>VLOOKUP(U5739,category2,2,FALSE)</f>
        <v>1</v>
      </c>
      <c r="W5739" t="s">
        <v>3228</v>
      </c>
      <c r="X5739">
        <f>VLOOKUP(W5739,subcat2,3,FALSE)</f>
        <v>6</v>
      </c>
      <c r="Y5739" t="s">
        <v>2183</v>
      </c>
      <c r="Z5739">
        <v>19.3</v>
      </c>
      <c r="AA5739">
        <v>2</v>
      </c>
      <c r="AB5739">
        <v>0</v>
      </c>
      <c r="AC5739" s="4">
        <v>5.7899999999999991</v>
      </c>
    </row>
    <row r="5740" spans="1:29" x14ac:dyDescent="0.25">
      <c r="A5740" s="2">
        <v>5739</v>
      </c>
      <c r="B5740" t="s">
        <v>10215</v>
      </c>
      <c r="C5740" s="3">
        <v>42735</v>
      </c>
      <c r="D5740" s="3">
        <v>42741</v>
      </c>
      <c r="E5740" t="s">
        <v>25</v>
      </c>
      <c r="F5740">
        <f>VLOOKUP(E5740,SHIPMODE,2,FALSE)</f>
        <v>2</v>
      </c>
      <c r="G5740" t="s">
        <v>3924</v>
      </c>
      <c r="H5740" t="s">
        <v>2515</v>
      </c>
      <c r="I5740" t="s">
        <v>9</v>
      </c>
      <c r="J5740">
        <f>VLOOKUP(I5740,segmentID,2,FALSE)</f>
        <v>1</v>
      </c>
      <c r="K5740" t="s">
        <v>3255</v>
      </c>
      <c r="L5740">
        <f>VLOOKUP(K5740,country2,2,FALSE)</f>
        <v>1</v>
      </c>
      <c r="M5740" t="s">
        <v>67</v>
      </c>
      <c r="N5740">
        <f>VLOOKUP(Orders!M5740,city2,2,FALSE)</f>
        <v>9</v>
      </c>
      <c r="O5740" t="s">
        <v>20</v>
      </c>
      <c r="P5740">
        <f>VLOOKUP(O5740,state2,2,FALSE)</f>
        <v>2</v>
      </c>
      <c r="Q5740">
        <v>94109</v>
      </c>
      <c r="R5740" t="s">
        <v>21</v>
      </c>
      <c r="S5740">
        <f>VLOOKUP(R5740,region2,2,FALSE)</f>
        <v>2</v>
      </c>
      <c r="T5740" t="s">
        <v>5468</v>
      </c>
      <c r="U5740" t="s">
        <v>22</v>
      </c>
      <c r="V5740">
        <f>VLOOKUP(U5740,category2,2,FALSE)</f>
        <v>2</v>
      </c>
      <c r="W5740" t="s">
        <v>3231</v>
      </c>
      <c r="X5740">
        <f>VLOOKUP(W5740,subcat2,3,FALSE)</f>
        <v>9</v>
      </c>
      <c r="Y5740" t="s">
        <v>1895</v>
      </c>
      <c r="Z5740">
        <v>38.376000000000005</v>
      </c>
      <c r="AA5740">
        <v>3</v>
      </c>
      <c r="AB5740">
        <v>0.2</v>
      </c>
      <c r="AC5740" s="4">
        <v>13.4316</v>
      </c>
    </row>
    <row r="5741" spans="1:29" x14ac:dyDescent="0.25">
      <c r="A5741" s="2">
        <v>5740</v>
      </c>
      <c r="B5741" t="s">
        <v>10216</v>
      </c>
      <c r="C5741" s="3">
        <v>42822</v>
      </c>
      <c r="D5741" s="3">
        <v>42825</v>
      </c>
      <c r="E5741" t="s">
        <v>97</v>
      </c>
      <c r="F5741">
        <f>VLOOKUP(E5741,SHIPMODE,2,FALSE)</f>
        <v>3</v>
      </c>
      <c r="G5741" t="s">
        <v>3959</v>
      </c>
      <c r="H5741" t="s">
        <v>2647</v>
      </c>
      <c r="I5741" t="s">
        <v>18</v>
      </c>
      <c r="J5741">
        <f>VLOOKUP(I5741,segmentID,2,FALSE)</f>
        <v>2</v>
      </c>
      <c r="K5741" t="s">
        <v>3255</v>
      </c>
      <c r="L5741">
        <f>VLOOKUP(K5741,country2,2,FALSE)</f>
        <v>1</v>
      </c>
      <c r="M5741" t="s">
        <v>366</v>
      </c>
      <c r="N5741">
        <f>VLOOKUP(Orders!M5741,city2,2,FALSE)</f>
        <v>55</v>
      </c>
      <c r="O5741" t="s">
        <v>20</v>
      </c>
      <c r="P5741">
        <f>VLOOKUP(O5741,state2,2,FALSE)</f>
        <v>2</v>
      </c>
      <c r="Q5741">
        <v>94533</v>
      </c>
      <c r="R5741" t="s">
        <v>21</v>
      </c>
      <c r="S5741">
        <f>VLOOKUP(R5741,region2,2,FALSE)</f>
        <v>2</v>
      </c>
      <c r="T5741" t="s">
        <v>5701</v>
      </c>
      <c r="U5741" t="s">
        <v>22</v>
      </c>
      <c r="V5741">
        <f>VLOOKUP(U5741,category2,2,FALSE)</f>
        <v>2</v>
      </c>
      <c r="W5741" t="s">
        <v>45</v>
      </c>
      <c r="X5741">
        <f>VLOOKUP(W5741,subcat2,3,FALSE)</f>
        <v>11</v>
      </c>
      <c r="Y5741" t="s">
        <v>3247</v>
      </c>
      <c r="Z5741">
        <v>12.96</v>
      </c>
      <c r="AA5741">
        <v>2</v>
      </c>
      <c r="AB5741">
        <v>0</v>
      </c>
      <c r="AC5741" s="4">
        <v>6.3504000000000005</v>
      </c>
    </row>
    <row r="5742" spans="1:29" x14ac:dyDescent="0.25">
      <c r="A5742" s="2">
        <v>5741</v>
      </c>
      <c r="B5742" t="s">
        <v>10216</v>
      </c>
      <c r="C5742" s="3">
        <v>42822</v>
      </c>
      <c r="D5742" s="3">
        <v>42825</v>
      </c>
      <c r="E5742" t="s">
        <v>97</v>
      </c>
      <c r="F5742">
        <f>VLOOKUP(E5742,SHIPMODE,2,FALSE)</f>
        <v>3</v>
      </c>
      <c r="G5742" t="s">
        <v>3959</v>
      </c>
      <c r="H5742" t="s">
        <v>2647</v>
      </c>
      <c r="I5742" t="s">
        <v>18</v>
      </c>
      <c r="J5742">
        <f>VLOOKUP(I5742,segmentID,2,FALSE)</f>
        <v>2</v>
      </c>
      <c r="K5742" t="s">
        <v>3255</v>
      </c>
      <c r="L5742">
        <f>VLOOKUP(K5742,country2,2,FALSE)</f>
        <v>1</v>
      </c>
      <c r="M5742" t="s">
        <v>366</v>
      </c>
      <c r="N5742">
        <f>VLOOKUP(Orders!M5742,city2,2,FALSE)</f>
        <v>55</v>
      </c>
      <c r="O5742" t="s">
        <v>20</v>
      </c>
      <c r="P5742">
        <f>VLOOKUP(O5742,state2,2,FALSE)</f>
        <v>2</v>
      </c>
      <c r="Q5742">
        <v>94533</v>
      </c>
      <c r="R5742" t="s">
        <v>21</v>
      </c>
      <c r="S5742">
        <f>VLOOKUP(R5742,region2,2,FALSE)</f>
        <v>2</v>
      </c>
      <c r="T5742" t="s">
        <v>4839</v>
      </c>
      <c r="U5742" t="s">
        <v>13</v>
      </c>
      <c r="V5742">
        <f>VLOOKUP(U5742,category2,2,FALSE)</f>
        <v>1</v>
      </c>
      <c r="W5742" t="s">
        <v>3228</v>
      </c>
      <c r="X5742">
        <f>VLOOKUP(W5742,subcat2,3,FALSE)</f>
        <v>6</v>
      </c>
      <c r="Y5742" t="s">
        <v>2551</v>
      </c>
      <c r="Z5742">
        <v>26.48</v>
      </c>
      <c r="AA5742">
        <v>1</v>
      </c>
      <c r="AB5742">
        <v>0</v>
      </c>
      <c r="AC5742" s="4">
        <v>10.0624</v>
      </c>
    </row>
    <row r="5743" spans="1:29" x14ac:dyDescent="0.25">
      <c r="A5743" s="2">
        <v>5742</v>
      </c>
      <c r="B5743" t="s">
        <v>10216</v>
      </c>
      <c r="C5743" s="3">
        <v>42822</v>
      </c>
      <c r="D5743" s="3">
        <v>42825</v>
      </c>
      <c r="E5743" t="s">
        <v>97</v>
      </c>
      <c r="F5743">
        <f>VLOOKUP(E5743,SHIPMODE,2,FALSE)</f>
        <v>3</v>
      </c>
      <c r="G5743" t="s">
        <v>3959</v>
      </c>
      <c r="H5743" t="s">
        <v>2647</v>
      </c>
      <c r="I5743" t="s">
        <v>18</v>
      </c>
      <c r="J5743">
        <f>VLOOKUP(I5743,segmentID,2,FALSE)</f>
        <v>2</v>
      </c>
      <c r="K5743" t="s">
        <v>3255</v>
      </c>
      <c r="L5743">
        <f>VLOOKUP(K5743,country2,2,FALSE)</f>
        <v>1</v>
      </c>
      <c r="M5743" t="s">
        <v>366</v>
      </c>
      <c r="N5743">
        <f>VLOOKUP(Orders!M5743,city2,2,FALSE)</f>
        <v>55</v>
      </c>
      <c r="O5743" t="s">
        <v>20</v>
      </c>
      <c r="P5743">
        <f>VLOOKUP(O5743,state2,2,FALSE)</f>
        <v>2</v>
      </c>
      <c r="Q5743">
        <v>94533</v>
      </c>
      <c r="R5743" t="s">
        <v>21</v>
      </c>
      <c r="S5743">
        <f>VLOOKUP(R5743,region2,2,FALSE)</f>
        <v>2</v>
      </c>
      <c r="T5743" t="s">
        <v>5174</v>
      </c>
      <c r="U5743" t="s">
        <v>35</v>
      </c>
      <c r="V5743">
        <f>VLOOKUP(U5743,category2,2,FALSE)</f>
        <v>3</v>
      </c>
      <c r="W5743" t="s">
        <v>3235</v>
      </c>
      <c r="X5743">
        <f>VLOOKUP(W5743,subcat2,3,FALSE)</f>
        <v>16</v>
      </c>
      <c r="Y5743" t="s">
        <v>3164</v>
      </c>
      <c r="Z5743">
        <v>532.72</v>
      </c>
      <c r="AA5743">
        <v>2</v>
      </c>
      <c r="AB5743">
        <v>0.2</v>
      </c>
      <c r="AC5743" s="4">
        <v>53.271999999999991</v>
      </c>
    </row>
    <row r="5744" spans="1:29" x14ac:dyDescent="0.25">
      <c r="A5744" s="2">
        <v>5743</v>
      </c>
      <c r="B5744" t="s">
        <v>10216</v>
      </c>
      <c r="C5744" s="3">
        <v>42822</v>
      </c>
      <c r="D5744" s="3">
        <v>42825</v>
      </c>
      <c r="E5744" t="s">
        <v>97</v>
      </c>
      <c r="F5744">
        <f>VLOOKUP(E5744,SHIPMODE,2,FALSE)</f>
        <v>3</v>
      </c>
      <c r="G5744" t="s">
        <v>3959</v>
      </c>
      <c r="H5744" t="s">
        <v>2647</v>
      </c>
      <c r="I5744" t="s">
        <v>18</v>
      </c>
      <c r="J5744">
        <f>VLOOKUP(I5744,segmentID,2,FALSE)</f>
        <v>2</v>
      </c>
      <c r="K5744" t="s">
        <v>3255</v>
      </c>
      <c r="L5744">
        <f>VLOOKUP(K5744,country2,2,FALSE)</f>
        <v>1</v>
      </c>
      <c r="M5744" t="s">
        <v>366</v>
      </c>
      <c r="N5744">
        <f>VLOOKUP(Orders!M5744,city2,2,FALSE)</f>
        <v>55</v>
      </c>
      <c r="O5744" t="s">
        <v>20</v>
      </c>
      <c r="P5744">
        <f>VLOOKUP(O5744,state2,2,FALSE)</f>
        <v>2</v>
      </c>
      <c r="Q5744">
        <v>94533</v>
      </c>
      <c r="R5744" t="s">
        <v>21</v>
      </c>
      <c r="S5744">
        <f>VLOOKUP(R5744,region2,2,FALSE)</f>
        <v>2</v>
      </c>
      <c r="T5744" t="s">
        <v>4743</v>
      </c>
      <c r="U5744" t="s">
        <v>22</v>
      </c>
      <c r="V5744">
        <f>VLOOKUP(U5744,category2,2,FALSE)</f>
        <v>2</v>
      </c>
      <c r="W5744" t="s">
        <v>45</v>
      </c>
      <c r="X5744">
        <f>VLOOKUP(W5744,subcat2,3,FALSE)</f>
        <v>11</v>
      </c>
      <c r="Y5744" t="s">
        <v>2073</v>
      </c>
      <c r="Z5744">
        <v>26.72</v>
      </c>
      <c r="AA5744">
        <v>4</v>
      </c>
      <c r="AB5744">
        <v>0</v>
      </c>
      <c r="AC5744" s="4">
        <v>12.8256</v>
      </c>
    </row>
    <row r="5745" spans="1:29" x14ac:dyDescent="0.25">
      <c r="A5745" s="2">
        <v>5744</v>
      </c>
      <c r="B5745" t="s">
        <v>10216</v>
      </c>
      <c r="C5745" s="3">
        <v>42822</v>
      </c>
      <c r="D5745" s="3">
        <v>42825</v>
      </c>
      <c r="E5745" t="s">
        <v>97</v>
      </c>
      <c r="F5745">
        <f>VLOOKUP(E5745,SHIPMODE,2,FALSE)</f>
        <v>3</v>
      </c>
      <c r="G5745" t="s">
        <v>3959</v>
      </c>
      <c r="H5745" t="s">
        <v>2647</v>
      </c>
      <c r="I5745" t="s">
        <v>18</v>
      </c>
      <c r="J5745">
        <f>VLOOKUP(I5745,segmentID,2,FALSE)</f>
        <v>2</v>
      </c>
      <c r="K5745" t="s">
        <v>3255</v>
      </c>
      <c r="L5745">
        <f>VLOOKUP(K5745,country2,2,FALSE)</f>
        <v>1</v>
      </c>
      <c r="M5745" t="s">
        <v>366</v>
      </c>
      <c r="N5745">
        <f>VLOOKUP(Orders!M5745,city2,2,FALSE)</f>
        <v>55</v>
      </c>
      <c r="O5745" t="s">
        <v>20</v>
      </c>
      <c r="P5745">
        <f>VLOOKUP(O5745,state2,2,FALSE)</f>
        <v>2</v>
      </c>
      <c r="Q5745">
        <v>94533</v>
      </c>
      <c r="R5745" t="s">
        <v>21</v>
      </c>
      <c r="S5745">
        <f>VLOOKUP(R5745,region2,2,FALSE)</f>
        <v>2</v>
      </c>
      <c r="T5745" t="s">
        <v>4672</v>
      </c>
      <c r="U5745" t="s">
        <v>22</v>
      </c>
      <c r="V5745">
        <f>VLOOKUP(U5745,category2,2,FALSE)</f>
        <v>2</v>
      </c>
      <c r="W5745" t="s">
        <v>45</v>
      </c>
      <c r="X5745">
        <f>VLOOKUP(W5745,subcat2,3,FALSE)</f>
        <v>11</v>
      </c>
      <c r="Y5745" t="s">
        <v>704</v>
      </c>
      <c r="Z5745">
        <v>20.04</v>
      </c>
      <c r="AA5745">
        <v>3</v>
      </c>
      <c r="AB5745">
        <v>0</v>
      </c>
      <c r="AC5745" s="4">
        <v>9.6191999999999993</v>
      </c>
    </row>
    <row r="5746" spans="1:29" x14ac:dyDescent="0.25">
      <c r="A5746" s="2">
        <v>5745</v>
      </c>
      <c r="B5746" t="s">
        <v>10216</v>
      </c>
      <c r="C5746" s="3">
        <v>42822</v>
      </c>
      <c r="D5746" s="3">
        <v>42825</v>
      </c>
      <c r="E5746" t="s">
        <v>97</v>
      </c>
      <c r="F5746">
        <f>VLOOKUP(E5746,SHIPMODE,2,FALSE)</f>
        <v>3</v>
      </c>
      <c r="G5746" t="s">
        <v>3959</v>
      </c>
      <c r="H5746" t="s">
        <v>2647</v>
      </c>
      <c r="I5746" t="s">
        <v>18</v>
      </c>
      <c r="J5746">
        <f>VLOOKUP(I5746,segmentID,2,FALSE)</f>
        <v>2</v>
      </c>
      <c r="K5746" t="s">
        <v>3255</v>
      </c>
      <c r="L5746">
        <f>VLOOKUP(K5746,country2,2,FALSE)</f>
        <v>1</v>
      </c>
      <c r="M5746" t="s">
        <v>366</v>
      </c>
      <c r="N5746">
        <f>VLOOKUP(Orders!M5746,city2,2,FALSE)</f>
        <v>55</v>
      </c>
      <c r="O5746" t="s">
        <v>20</v>
      </c>
      <c r="P5746">
        <f>VLOOKUP(O5746,state2,2,FALSE)</f>
        <v>2</v>
      </c>
      <c r="Q5746">
        <v>94533</v>
      </c>
      <c r="R5746" t="s">
        <v>21</v>
      </c>
      <c r="S5746">
        <f>VLOOKUP(R5746,region2,2,FALSE)</f>
        <v>2</v>
      </c>
      <c r="T5746" t="s">
        <v>4519</v>
      </c>
      <c r="U5746" t="s">
        <v>22</v>
      </c>
      <c r="V5746">
        <f>VLOOKUP(U5746,category2,2,FALSE)</f>
        <v>2</v>
      </c>
      <c r="W5746" t="s">
        <v>3227</v>
      </c>
      <c r="X5746">
        <f>VLOOKUP(W5746,subcat2,3,FALSE)</f>
        <v>5</v>
      </c>
      <c r="Y5746" t="s">
        <v>61</v>
      </c>
      <c r="Z5746">
        <v>795.48</v>
      </c>
      <c r="AA5746">
        <v>7</v>
      </c>
      <c r="AB5746">
        <v>0</v>
      </c>
      <c r="AC5746" s="4">
        <v>7.9547999999999632</v>
      </c>
    </row>
    <row r="5747" spans="1:29" x14ac:dyDescent="0.25">
      <c r="A5747" s="2">
        <v>5746</v>
      </c>
      <c r="B5747" t="s">
        <v>10216</v>
      </c>
      <c r="C5747" s="3">
        <v>42822</v>
      </c>
      <c r="D5747" s="3">
        <v>42825</v>
      </c>
      <c r="E5747" t="s">
        <v>97</v>
      </c>
      <c r="F5747">
        <f>VLOOKUP(E5747,SHIPMODE,2,FALSE)</f>
        <v>3</v>
      </c>
      <c r="G5747" t="s">
        <v>3959</v>
      </c>
      <c r="H5747" t="s">
        <v>2647</v>
      </c>
      <c r="I5747" t="s">
        <v>18</v>
      </c>
      <c r="J5747">
        <f>VLOOKUP(I5747,segmentID,2,FALSE)</f>
        <v>2</v>
      </c>
      <c r="K5747" t="s">
        <v>3255</v>
      </c>
      <c r="L5747">
        <f>VLOOKUP(K5747,country2,2,FALSE)</f>
        <v>1</v>
      </c>
      <c r="M5747" t="s">
        <v>366</v>
      </c>
      <c r="N5747">
        <f>VLOOKUP(Orders!M5747,city2,2,FALSE)</f>
        <v>55</v>
      </c>
      <c r="O5747" t="s">
        <v>20</v>
      </c>
      <c r="P5747">
        <f>VLOOKUP(O5747,state2,2,FALSE)</f>
        <v>2</v>
      </c>
      <c r="Q5747">
        <v>94533</v>
      </c>
      <c r="R5747" t="s">
        <v>21</v>
      </c>
      <c r="S5747">
        <f>VLOOKUP(R5747,region2,2,FALSE)</f>
        <v>2</v>
      </c>
      <c r="T5747" t="s">
        <v>5461</v>
      </c>
      <c r="U5747" t="s">
        <v>13</v>
      </c>
      <c r="V5747">
        <f>VLOOKUP(U5747,category2,2,FALSE)</f>
        <v>1</v>
      </c>
      <c r="W5747" t="s">
        <v>3228</v>
      </c>
      <c r="X5747">
        <f>VLOOKUP(W5747,subcat2,3,FALSE)</f>
        <v>6</v>
      </c>
      <c r="Y5747" t="s">
        <v>2966</v>
      </c>
      <c r="Z5747">
        <v>21.560000000000002</v>
      </c>
      <c r="AA5747">
        <v>7</v>
      </c>
      <c r="AB5747">
        <v>0</v>
      </c>
      <c r="AC5747" s="4">
        <v>6.8991999999999987</v>
      </c>
    </row>
    <row r="5748" spans="1:29" x14ac:dyDescent="0.25">
      <c r="A5748" s="2">
        <v>5747</v>
      </c>
      <c r="B5748" t="s">
        <v>8680</v>
      </c>
      <c r="C5748" s="3">
        <v>42712</v>
      </c>
      <c r="D5748" s="3">
        <v>42716</v>
      </c>
      <c r="E5748" t="s">
        <v>25</v>
      </c>
      <c r="F5748">
        <f>VLOOKUP(E5748,SHIPMODE,2,FALSE)</f>
        <v>2</v>
      </c>
      <c r="G5748" t="s">
        <v>3278</v>
      </c>
      <c r="H5748" t="s">
        <v>125</v>
      </c>
      <c r="I5748" t="s">
        <v>9</v>
      </c>
      <c r="J5748">
        <f>VLOOKUP(I5748,segmentID,2,FALSE)</f>
        <v>1</v>
      </c>
      <c r="K5748" t="s">
        <v>3255</v>
      </c>
      <c r="L5748">
        <f>VLOOKUP(K5748,country2,2,FALSE)</f>
        <v>1</v>
      </c>
      <c r="M5748" t="s">
        <v>1569</v>
      </c>
      <c r="N5748">
        <f>VLOOKUP(Orders!M5748,city2,2,FALSE)</f>
        <v>203</v>
      </c>
      <c r="O5748" t="s">
        <v>44</v>
      </c>
      <c r="P5748">
        <f>VLOOKUP(O5748,state2,2,FALSE)</f>
        <v>4</v>
      </c>
      <c r="Q5748">
        <v>27834</v>
      </c>
      <c r="R5748" t="s">
        <v>12</v>
      </c>
      <c r="S5748">
        <f>VLOOKUP(R5748,region2,2,FALSE)</f>
        <v>1</v>
      </c>
      <c r="T5748" t="s">
        <v>4594</v>
      </c>
      <c r="U5748" t="s">
        <v>35</v>
      </c>
      <c r="V5748">
        <f>VLOOKUP(U5748,category2,2,FALSE)</f>
        <v>3</v>
      </c>
      <c r="W5748" t="s">
        <v>3230</v>
      </c>
      <c r="X5748">
        <f>VLOOKUP(W5748,subcat2,3,FALSE)</f>
        <v>8</v>
      </c>
      <c r="Y5748" t="s">
        <v>1345</v>
      </c>
      <c r="Z5748">
        <v>249.58400000000003</v>
      </c>
      <c r="AA5748">
        <v>2</v>
      </c>
      <c r="AB5748">
        <v>0.2</v>
      </c>
      <c r="AC5748" s="4">
        <v>31.197999999999986</v>
      </c>
    </row>
    <row r="5749" spans="1:29" x14ac:dyDescent="0.25">
      <c r="A5749" s="2">
        <v>5748</v>
      </c>
      <c r="B5749" t="s">
        <v>8680</v>
      </c>
      <c r="C5749" s="3">
        <v>42712</v>
      </c>
      <c r="D5749" s="3">
        <v>42716</v>
      </c>
      <c r="E5749" t="s">
        <v>25</v>
      </c>
      <c r="F5749">
        <f>VLOOKUP(E5749,SHIPMODE,2,FALSE)</f>
        <v>2</v>
      </c>
      <c r="G5749" t="s">
        <v>3278</v>
      </c>
      <c r="H5749" t="s">
        <v>125</v>
      </c>
      <c r="I5749" t="s">
        <v>9</v>
      </c>
      <c r="J5749">
        <f>VLOOKUP(I5749,segmentID,2,FALSE)</f>
        <v>1</v>
      </c>
      <c r="K5749" t="s">
        <v>3255</v>
      </c>
      <c r="L5749">
        <f>VLOOKUP(K5749,country2,2,FALSE)</f>
        <v>1</v>
      </c>
      <c r="M5749" t="s">
        <v>1569</v>
      </c>
      <c r="N5749">
        <f>VLOOKUP(Orders!M5749,city2,2,FALSE)</f>
        <v>203</v>
      </c>
      <c r="O5749" t="s">
        <v>44</v>
      </c>
      <c r="P5749">
        <f>VLOOKUP(O5749,state2,2,FALSE)</f>
        <v>4</v>
      </c>
      <c r="Q5749">
        <v>27834</v>
      </c>
      <c r="R5749" t="s">
        <v>12</v>
      </c>
      <c r="S5749">
        <f>VLOOKUP(R5749,region2,2,FALSE)</f>
        <v>1</v>
      </c>
      <c r="T5749" t="s">
        <v>4811</v>
      </c>
      <c r="U5749" t="s">
        <v>35</v>
      </c>
      <c r="V5749">
        <f>VLOOKUP(U5749,category2,2,FALSE)</f>
        <v>3</v>
      </c>
      <c r="W5749" t="s">
        <v>3232</v>
      </c>
      <c r="X5749">
        <f>VLOOKUP(W5749,subcat2,3,FALSE)</f>
        <v>12</v>
      </c>
      <c r="Y5749" t="s">
        <v>3010</v>
      </c>
      <c r="Z5749">
        <v>68.111999999999995</v>
      </c>
      <c r="AA5749">
        <v>3</v>
      </c>
      <c r="AB5749">
        <v>0.2</v>
      </c>
      <c r="AC5749" s="4">
        <v>17.879399999999997</v>
      </c>
    </row>
    <row r="5750" spans="1:29" x14ac:dyDescent="0.25">
      <c r="A5750" s="2">
        <v>5749</v>
      </c>
      <c r="B5750" t="s">
        <v>8680</v>
      </c>
      <c r="C5750" s="3">
        <v>42712</v>
      </c>
      <c r="D5750" s="3">
        <v>42716</v>
      </c>
      <c r="E5750" t="s">
        <v>25</v>
      </c>
      <c r="F5750">
        <f>VLOOKUP(E5750,SHIPMODE,2,FALSE)</f>
        <v>2</v>
      </c>
      <c r="G5750" t="s">
        <v>3278</v>
      </c>
      <c r="H5750" t="s">
        <v>125</v>
      </c>
      <c r="I5750" t="s">
        <v>9</v>
      </c>
      <c r="J5750">
        <f>VLOOKUP(I5750,segmentID,2,FALSE)</f>
        <v>1</v>
      </c>
      <c r="K5750" t="s">
        <v>3255</v>
      </c>
      <c r="L5750">
        <f>VLOOKUP(K5750,country2,2,FALSE)</f>
        <v>1</v>
      </c>
      <c r="M5750" t="s">
        <v>1569</v>
      </c>
      <c r="N5750">
        <f>VLOOKUP(Orders!M5750,city2,2,FALSE)</f>
        <v>203</v>
      </c>
      <c r="O5750" t="s">
        <v>44</v>
      </c>
      <c r="P5750">
        <f>VLOOKUP(O5750,state2,2,FALSE)</f>
        <v>4</v>
      </c>
      <c r="Q5750">
        <v>27834</v>
      </c>
      <c r="R5750" t="s">
        <v>12</v>
      </c>
      <c r="S5750">
        <f>VLOOKUP(R5750,region2,2,FALSE)</f>
        <v>1</v>
      </c>
      <c r="T5750" t="s">
        <v>5751</v>
      </c>
      <c r="U5750" t="s">
        <v>35</v>
      </c>
      <c r="V5750">
        <f>VLOOKUP(U5750,category2,2,FALSE)</f>
        <v>3</v>
      </c>
      <c r="W5750" t="s">
        <v>3232</v>
      </c>
      <c r="X5750">
        <f>VLOOKUP(W5750,subcat2,3,FALSE)</f>
        <v>12</v>
      </c>
      <c r="Y5750" t="s">
        <v>3114</v>
      </c>
      <c r="Z5750">
        <v>16.560000000000002</v>
      </c>
      <c r="AA5750">
        <v>3</v>
      </c>
      <c r="AB5750">
        <v>0.2</v>
      </c>
      <c r="AC5750" s="4">
        <v>-2.4840000000000018</v>
      </c>
    </row>
    <row r="5751" spans="1:29" x14ac:dyDescent="0.25">
      <c r="A5751" s="2">
        <v>5750</v>
      </c>
      <c r="B5751" t="s">
        <v>10217</v>
      </c>
      <c r="C5751" s="3">
        <v>43057</v>
      </c>
      <c r="D5751" s="3">
        <v>43061</v>
      </c>
      <c r="E5751" t="s">
        <v>25</v>
      </c>
      <c r="F5751">
        <f>VLOOKUP(E5751,SHIPMODE,2,FALSE)</f>
        <v>2</v>
      </c>
      <c r="G5751" t="s">
        <v>3309</v>
      </c>
      <c r="H5751" t="s">
        <v>254</v>
      </c>
      <c r="I5751" t="s">
        <v>9</v>
      </c>
      <c r="J5751">
        <f>VLOOKUP(I5751,segmentID,2,FALSE)</f>
        <v>1</v>
      </c>
      <c r="K5751" t="s">
        <v>3255</v>
      </c>
      <c r="L5751">
        <f>VLOOKUP(K5751,country2,2,FALSE)</f>
        <v>1</v>
      </c>
      <c r="M5751" t="s">
        <v>571</v>
      </c>
      <c r="N5751">
        <f>VLOOKUP(Orders!M5751,city2,2,FALSE)</f>
        <v>86</v>
      </c>
      <c r="O5751" t="s">
        <v>139</v>
      </c>
      <c r="P5751">
        <f>VLOOKUP(O5751,state2,2,FALSE)</f>
        <v>16</v>
      </c>
      <c r="Q5751">
        <v>11561</v>
      </c>
      <c r="R5751" t="s">
        <v>79</v>
      </c>
      <c r="S5751">
        <f>VLOOKUP(R5751,region2,2,FALSE)</f>
        <v>4</v>
      </c>
      <c r="T5751" t="s">
        <v>5326</v>
      </c>
      <c r="U5751" t="s">
        <v>35</v>
      </c>
      <c r="V5751">
        <f>VLOOKUP(U5751,category2,2,FALSE)</f>
        <v>3</v>
      </c>
      <c r="W5751" t="s">
        <v>3230</v>
      </c>
      <c r="X5751">
        <f>VLOOKUP(W5751,subcat2,3,FALSE)</f>
        <v>8</v>
      </c>
      <c r="Y5751" t="s">
        <v>162</v>
      </c>
      <c r="Z5751">
        <v>74.95</v>
      </c>
      <c r="AA5751">
        <v>5</v>
      </c>
      <c r="AB5751">
        <v>0</v>
      </c>
      <c r="AC5751" s="4">
        <v>36.725500000000004</v>
      </c>
    </row>
    <row r="5752" spans="1:29" x14ac:dyDescent="0.25">
      <c r="A5752" s="2">
        <v>5751</v>
      </c>
      <c r="B5752" t="s">
        <v>6488</v>
      </c>
      <c r="C5752" s="3">
        <v>41789</v>
      </c>
      <c r="D5752" s="3">
        <v>41795</v>
      </c>
      <c r="E5752" t="s">
        <v>25</v>
      </c>
      <c r="F5752">
        <f>VLOOKUP(E5752,SHIPMODE,2,FALSE)</f>
        <v>2</v>
      </c>
      <c r="G5752" t="s">
        <v>4012</v>
      </c>
      <c r="H5752" t="s">
        <v>2943</v>
      </c>
      <c r="I5752" t="s">
        <v>9</v>
      </c>
      <c r="J5752">
        <f>VLOOKUP(I5752,segmentID,2,FALSE)</f>
        <v>1</v>
      </c>
      <c r="K5752" t="s">
        <v>3255</v>
      </c>
      <c r="L5752">
        <f>VLOOKUP(K5752,country2,2,FALSE)</f>
        <v>1</v>
      </c>
      <c r="M5752" t="s">
        <v>3018</v>
      </c>
      <c r="N5752">
        <f>VLOOKUP(Orders!M5752,city2,2,FALSE)</f>
        <v>453</v>
      </c>
      <c r="O5752" t="s">
        <v>110</v>
      </c>
      <c r="P5752">
        <f>VLOOKUP(O5752,state2,2,FALSE)</f>
        <v>11</v>
      </c>
      <c r="Q5752">
        <v>60089</v>
      </c>
      <c r="R5752" t="s">
        <v>55</v>
      </c>
      <c r="S5752">
        <f>VLOOKUP(R5752,region2,2,FALSE)</f>
        <v>3</v>
      </c>
      <c r="T5752" t="s">
        <v>4120</v>
      </c>
      <c r="U5752" t="s">
        <v>13</v>
      </c>
      <c r="V5752">
        <f>VLOOKUP(U5752,category2,2,FALSE)</f>
        <v>1</v>
      </c>
      <c r="W5752" t="s">
        <v>29</v>
      </c>
      <c r="X5752">
        <f>VLOOKUP(W5752,subcat2,3,FALSE)</f>
        <v>4</v>
      </c>
      <c r="Y5752" t="s">
        <v>1686</v>
      </c>
      <c r="Z5752">
        <v>355.45499999999998</v>
      </c>
      <c r="AA5752">
        <v>3</v>
      </c>
      <c r="AB5752">
        <v>0.5</v>
      </c>
      <c r="AC5752" s="4">
        <v>-184.83660000000003</v>
      </c>
    </row>
    <row r="5753" spans="1:29" x14ac:dyDescent="0.25">
      <c r="A5753" s="2">
        <v>5752</v>
      </c>
      <c r="B5753" t="s">
        <v>8681</v>
      </c>
      <c r="C5753" s="3">
        <v>42391</v>
      </c>
      <c r="D5753" s="3">
        <v>42397</v>
      </c>
      <c r="E5753" t="s">
        <v>25</v>
      </c>
      <c r="F5753">
        <f>VLOOKUP(E5753,SHIPMODE,2,FALSE)</f>
        <v>2</v>
      </c>
      <c r="G5753" t="s">
        <v>3479</v>
      </c>
      <c r="H5753" t="s">
        <v>903</v>
      </c>
      <c r="I5753" t="s">
        <v>9</v>
      </c>
      <c r="J5753">
        <f>VLOOKUP(I5753,segmentID,2,FALSE)</f>
        <v>1</v>
      </c>
      <c r="K5753" t="s">
        <v>3255</v>
      </c>
      <c r="L5753">
        <f>VLOOKUP(K5753,country2,2,FALSE)</f>
        <v>1</v>
      </c>
      <c r="M5753" t="s">
        <v>466</v>
      </c>
      <c r="N5753">
        <f>VLOOKUP(Orders!M5753,city2,2,FALSE)</f>
        <v>71</v>
      </c>
      <c r="O5753" t="s">
        <v>20</v>
      </c>
      <c r="P5753">
        <f>VLOOKUP(O5753,state2,2,FALSE)</f>
        <v>2</v>
      </c>
      <c r="Q5753">
        <v>92037</v>
      </c>
      <c r="R5753" t="s">
        <v>21</v>
      </c>
      <c r="S5753">
        <f>VLOOKUP(R5753,region2,2,FALSE)</f>
        <v>2</v>
      </c>
      <c r="T5753" t="s">
        <v>5818</v>
      </c>
      <c r="U5753" t="s">
        <v>22</v>
      </c>
      <c r="V5753">
        <f>VLOOKUP(U5753,category2,2,FALSE)</f>
        <v>2</v>
      </c>
      <c r="W5753" t="s">
        <v>23</v>
      </c>
      <c r="X5753">
        <f>VLOOKUP(W5753,subcat2,3,FALSE)</f>
        <v>3</v>
      </c>
      <c r="Y5753" t="s">
        <v>1667</v>
      </c>
      <c r="Z5753">
        <v>44.400000000000006</v>
      </c>
      <c r="AA5753">
        <v>3</v>
      </c>
      <c r="AB5753">
        <v>0</v>
      </c>
      <c r="AC5753" s="4">
        <v>22.200000000000003</v>
      </c>
    </row>
    <row r="5754" spans="1:29" x14ac:dyDescent="0.25">
      <c r="A5754" s="2">
        <v>5753</v>
      </c>
      <c r="B5754" t="s">
        <v>8681</v>
      </c>
      <c r="C5754" s="3">
        <v>42391</v>
      </c>
      <c r="D5754" s="3">
        <v>42397</v>
      </c>
      <c r="E5754" t="s">
        <v>25</v>
      </c>
      <c r="F5754">
        <f>VLOOKUP(E5754,SHIPMODE,2,FALSE)</f>
        <v>2</v>
      </c>
      <c r="G5754" t="s">
        <v>3479</v>
      </c>
      <c r="H5754" t="s">
        <v>903</v>
      </c>
      <c r="I5754" t="s">
        <v>9</v>
      </c>
      <c r="J5754">
        <f>VLOOKUP(I5754,segmentID,2,FALSE)</f>
        <v>1</v>
      </c>
      <c r="K5754" t="s">
        <v>3255</v>
      </c>
      <c r="L5754">
        <f>VLOOKUP(K5754,country2,2,FALSE)</f>
        <v>1</v>
      </c>
      <c r="M5754" t="s">
        <v>466</v>
      </c>
      <c r="N5754">
        <f>VLOOKUP(Orders!M5754,city2,2,FALSE)</f>
        <v>71</v>
      </c>
      <c r="O5754" t="s">
        <v>20</v>
      </c>
      <c r="P5754">
        <f>VLOOKUP(O5754,state2,2,FALSE)</f>
        <v>2</v>
      </c>
      <c r="Q5754">
        <v>92037</v>
      </c>
      <c r="R5754" t="s">
        <v>21</v>
      </c>
      <c r="S5754">
        <f>VLOOKUP(R5754,region2,2,FALSE)</f>
        <v>2</v>
      </c>
      <c r="T5754" t="s">
        <v>4710</v>
      </c>
      <c r="U5754" t="s">
        <v>22</v>
      </c>
      <c r="V5754">
        <f>VLOOKUP(U5754,category2,2,FALSE)</f>
        <v>2</v>
      </c>
      <c r="W5754" t="s">
        <v>23</v>
      </c>
      <c r="X5754">
        <f>VLOOKUP(W5754,subcat2,3,FALSE)</f>
        <v>3</v>
      </c>
      <c r="Y5754" t="s">
        <v>2701</v>
      </c>
      <c r="Z5754">
        <v>20.65</v>
      </c>
      <c r="AA5754">
        <v>5</v>
      </c>
      <c r="AB5754">
        <v>0</v>
      </c>
      <c r="AC5754" s="4">
        <v>9.4989999999999988</v>
      </c>
    </row>
    <row r="5755" spans="1:29" x14ac:dyDescent="0.25">
      <c r="A5755" s="2">
        <v>5754</v>
      </c>
      <c r="B5755" t="s">
        <v>8682</v>
      </c>
      <c r="C5755" s="3">
        <v>42403</v>
      </c>
      <c r="D5755" s="3">
        <v>42410</v>
      </c>
      <c r="E5755" t="s">
        <v>25</v>
      </c>
      <c r="F5755">
        <f>VLOOKUP(E5755,SHIPMODE,2,FALSE)</f>
        <v>2</v>
      </c>
      <c r="G5755" t="s">
        <v>3957</v>
      </c>
      <c r="H5755" t="s">
        <v>2640</v>
      </c>
      <c r="I5755" t="s">
        <v>9</v>
      </c>
      <c r="J5755">
        <f>VLOOKUP(I5755,segmentID,2,FALSE)</f>
        <v>1</v>
      </c>
      <c r="K5755" t="s">
        <v>3255</v>
      </c>
      <c r="L5755">
        <f>VLOOKUP(K5755,country2,2,FALSE)</f>
        <v>1</v>
      </c>
      <c r="M5755" t="s">
        <v>703</v>
      </c>
      <c r="N5755">
        <f>VLOOKUP(Orders!M5755,city2,2,FALSE)</f>
        <v>103</v>
      </c>
      <c r="O5755" t="s">
        <v>11</v>
      </c>
      <c r="P5755">
        <f>VLOOKUP(O5755,state2,2,FALSE)</f>
        <v>1</v>
      </c>
      <c r="Q5755">
        <v>40475</v>
      </c>
      <c r="R5755" t="s">
        <v>12</v>
      </c>
      <c r="S5755">
        <f>VLOOKUP(R5755,region2,2,FALSE)</f>
        <v>1</v>
      </c>
      <c r="T5755" t="s">
        <v>4479</v>
      </c>
      <c r="U5755" t="s">
        <v>13</v>
      </c>
      <c r="V5755">
        <f>VLOOKUP(U5755,category2,2,FALSE)</f>
        <v>1</v>
      </c>
      <c r="W5755" t="s">
        <v>3226</v>
      </c>
      <c r="X5755">
        <f>VLOOKUP(W5755,subcat2,3,FALSE)</f>
        <v>2</v>
      </c>
      <c r="Y5755" t="s">
        <v>3197</v>
      </c>
      <c r="Z5755">
        <v>866.4</v>
      </c>
      <c r="AA5755">
        <v>4</v>
      </c>
      <c r="AB5755">
        <v>0</v>
      </c>
      <c r="AC5755" s="4">
        <v>225.26400000000001</v>
      </c>
    </row>
    <row r="5756" spans="1:29" x14ac:dyDescent="0.25">
      <c r="A5756" s="2">
        <v>5755</v>
      </c>
      <c r="B5756" t="s">
        <v>7483</v>
      </c>
      <c r="C5756" s="3">
        <v>42092</v>
      </c>
      <c r="D5756" s="3">
        <v>42097</v>
      </c>
      <c r="E5756" t="s">
        <v>7</v>
      </c>
      <c r="F5756">
        <f>VLOOKUP(E5756,SHIPMODE,2,FALSE)</f>
        <v>1</v>
      </c>
      <c r="G5756" t="s">
        <v>3493</v>
      </c>
      <c r="H5756" t="s">
        <v>946</v>
      </c>
      <c r="I5756" t="s">
        <v>9</v>
      </c>
      <c r="J5756">
        <f>VLOOKUP(I5756,segmentID,2,FALSE)</f>
        <v>1</v>
      </c>
      <c r="K5756" t="s">
        <v>3255</v>
      </c>
      <c r="L5756">
        <f>VLOOKUP(K5756,country2,2,FALSE)</f>
        <v>1</v>
      </c>
      <c r="M5756" t="s">
        <v>164</v>
      </c>
      <c r="N5756">
        <f>VLOOKUP(Orders!M5756,city2,2,FALSE)</f>
        <v>25</v>
      </c>
      <c r="O5756" t="s">
        <v>165</v>
      </c>
      <c r="P5756">
        <f>VLOOKUP(O5756,state2,2,FALSE)</f>
        <v>18</v>
      </c>
      <c r="Q5756">
        <v>22153</v>
      </c>
      <c r="R5756" t="s">
        <v>12</v>
      </c>
      <c r="S5756">
        <f>VLOOKUP(R5756,region2,2,FALSE)</f>
        <v>1</v>
      </c>
      <c r="T5756" t="s">
        <v>4429</v>
      </c>
      <c r="U5756" t="s">
        <v>22</v>
      </c>
      <c r="V5756">
        <f>VLOOKUP(U5756,category2,2,FALSE)</f>
        <v>2</v>
      </c>
      <c r="W5756" t="s">
        <v>3229</v>
      </c>
      <c r="X5756">
        <f>VLOOKUP(W5756,subcat2,3,FALSE)</f>
        <v>7</v>
      </c>
      <c r="Y5756" t="s">
        <v>747</v>
      </c>
      <c r="Z5756">
        <v>5.56</v>
      </c>
      <c r="AA5756">
        <v>2</v>
      </c>
      <c r="AB5756">
        <v>0</v>
      </c>
      <c r="AC5756" s="4">
        <v>1.4455999999999998</v>
      </c>
    </row>
    <row r="5757" spans="1:29" x14ac:dyDescent="0.25">
      <c r="A5757" s="2">
        <v>5756</v>
      </c>
      <c r="B5757" t="s">
        <v>6489</v>
      </c>
      <c r="C5757" s="3">
        <v>41926</v>
      </c>
      <c r="D5757" s="3">
        <v>41930</v>
      </c>
      <c r="E5757" t="s">
        <v>25</v>
      </c>
      <c r="F5757">
        <f>VLOOKUP(E5757,SHIPMODE,2,FALSE)</f>
        <v>2</v>
      </c>
      <c r="G5757" t="s">
        <v>3898</v>
      </c>
      <c r="H5757" t="s">
        <v>2424</v>
      </c>
      <c r="I5757" t="s">
        <v>9</v>
      </c>
      <c r="J5757">
        <f>VLOOKUP(I5757,segmentID,2,FALSE)</f>
        <v>1</v>
      </c>
      <c r="K5757" t="s">
        <v>3255</v>
      </c>
      <c r="L5757">
        <f>VLOOKUP(K5757,country2,2,FALSE)</f>
        <v>1</v>
      </c>
      <c r="M5757" t="s">
        <v>53</v>
      </c>
      <c r="N5757">
        <f>VLOOKUP(Orders!M5757,city2,2,FALSE)</f>
        <v>6</v>
      </c>
      <c r="O5757" t="s">
        <v>54</v>
      </c>
      <c r="P5757">
        <f>VLOOKUP(O5757,state2,2,FALSE)</f>
        <v>6</v>
      </c>
      <c r="Q5757">
        <v>76106</v>
      </c>
      <c r="R5757" t="s">
        <v>55</v>
      </c>
      <c r="S5757">
        <f>VLOOKUP(R5757,region2,2,FALSE)</f>
        <v>3</v>
      </c>
      <c r="T5757" t="s">
        <v>5743</v>
      </c>
      <c r="U5757" t="s">
        <v>22</v>
      </c>
      <c r="V5757">
        <f>VLOOKUP(U5757,category2,2,FALSE)</f>
        <v>2</v>
      </c>
      <c r="W5757" t="s">
        <v>38</v>
      </c>
      <c r="X5757">
        <f>VLOOKUP(W5757,subcat2,3,FALSE)</f>
        <v>10</v>
      </c>
      <c r="Y5757" t="s">
        <v>900</v>
      </c>
      <c r="Z5757">
        <v>3.1599999999999993</v>
      </c>
      <c r="AA5757">
        <v>4</v>
      </c>
      <c r="AB5757">
        <v>0.8</v>
      </c>
      <c r="AC5757" s="4">
        <v>-8.532</v>
      </c>
    </row>
    <row r="5758" spans="1:29" x14ac:dyDescent="0.25">
      <c r="A5758" s="2">
        <v>5757</v>
      </c>
      <c r="B5758" t="s">
        <v>6489</v>
      </c>
      <c r="C5758" s="3">
        <v>41926</v>
      </c>
      <c r="D5758" s="3">
        <v>41930</v>
      </c>
      <c r="E5758" t="s">
        <v>25</v>
      </c>
      <c r="F5758">
        <f>VLOOKUP(E5758,SHIPMODE,2,FALSE)</f>
        <v>2</v>
      </c>
      <c r="G5758" t="s">
        <v>3898</v>
      </c>
      <c r="H5758" t="s">
        <v>2424</v>
      </c>
      <c r="I5758" t="s">
        <v>9</v>
      </c>
      <c r="J5758">
        <f>VLOOKUP(I5758,segmentID,2,FALSE)</f>
        <v>1</v>
      </c>
      <c r="K5758" t="s">
        <v>3255</v>
      </c>
      <c r="L5758">
        <f>VLOOKUP(K5758,country2,2,FALSE)</f>
        <v>1</v>
      </c>
      <c r="M5758" t="s">
        <v>53</v>
      </c>
      <c r="N5758">
        <f>VLOOKUP(Orders!M5758,city2,2,FALSE)</f>
        <v>6</v>
      </c>
      <c r="O5758" t="s">
        <v>54</v>
      </c>
      <c r="P5758">
        <f>VLOOKUP(O5758,state2,2,FALSE)</f>
        <v>6</v>
      </c>
      <c r="Q5758">
        <v>76106</v>
      </c>
      <c r="R5758" t="s">
        <v>55</v>
      </c>
      <c r="S5758">
        <f>VLOOKUP(R5758,region2,2,FALSE)</f>
        <v>3</v>
      </c>
      <c r="T5758" t="s">
        <v>4708</v>
      </c>
      <c r="U5758" t="s">
        <v>35</v>
      </c>
      <c r="V5758">
        <f>VLOOKUP(U5758,category2,2,FALSE)</f>
        <v>3</v>
      </c>
      <c r="W5758" t="s">
        <v>3236</v>
      </c>
      <c r="X5758">
        <f>VLOOKUP(W5758,subcat2,3,FALSE)</f>
        <v>17</v>
      </c>
      <c r="Y5758" t="s">
        <v>1912</v>
      </c>
      <c r="Z5758">
        <v>1999.96</v>
      </c>
      <c r="AA5758">
        <v>5</v>
      </c>
      <c r="AB5758">
        <v>0.2</v>
      </c>
      <c r="AC5758" s="4">
        <v>624.98749999999995</v>
      </c>
    </row>
    <row r="5759" spans="1:29" x14ac:dyDescent="0.25">
      <c r="A5759" s="2">
        <v>5758</v>
      </c>
      <c r="B5759" t="s">
        <v>7484</v>
      </c>
      <c r="C5759" s="3">
        <v>42227</v>
      </c>
      <c r="D5759" s="3">
        <v>42232</v>
      </c>
      <c r="E5759" t="s">
        <v>25</v>
      </c>
      <c r="F5759">
        <f>VLOOKUP(E5759,SHIPMODE,2,FALSE)</f>
        <v>2</v>
      </c>
      <c r="G5759" t="s">
        <v>4024</v>
      </c>
      <c r="H5759" t="s">
        <v>3020</v>
      </c>
      <c r="I5759" t="s">
        <v>9</v>
      </c>
      <c r="J5759">
        <f>VLOOKUP(I5759,segmentID,2,FALSE)</f>
        <v>1</v>
      </c>
      <c r="K5759" t="s">
        <v>3255</v>
      </c>
      <c r="L5759">
        <f>VLOOKUP(K5759,country2,2,FALSE)</f>
        <v>1</v>
      </c>
      <c r="M5759" t="s">
        <v>1975</v>
      </c>
      <c r="N5759">
        <f>VLOOKUP(Orders!M5759,city2,2,FALSE)</f>
        <v>254</v>
      </c>
      <c r="O5759" t="s">
        <v>44</v>
      </c>
      <c r="P5759">
        <f>VLOOKUP(O5759,state2,2,FALSE)</f>
        <v>4</v>
      </c>
      <c r="Q5759">
        <v>27604</v>
      </c>
      <c r="R5759" t="s">
        <v>12</v>
      </c>
      <c r="S5759">
        <f>VLOOKUP(R5759,region2,2,FALSE)</f>
        <v>1</v>
      </c>
      <c r="T5759" t="s">
        <v>5090</v>
      </c>
      <c r="U5759" t="s">
        <v>13</v>
      </c>
      <c r="V5759">
        <f>VLOOKUP(U5759,category2,2,FALSE)</f>
        <v>1</v>
      </c>
      <c r="W5759" t="s">
        <v>3228</v>
      </c>
      <c r="X5759">
        <f>VLOOKUP(W5759,subcat2,3,FALSE)</f>
        <v>6</v>
      </c>
      <c r="Y5759" t="s">
        <v>1170</v>
      </c>
      <c r="Z5759">
        <v>46.152000000000001</v>
      </c>
      <c r="AA5759">
        <v>3</v>
      </c>
      <c r="AB5759">
        <v>0.2</v>
      </c>
      <c r="AC5759" s="4">
        <v>12.114900000000002</v>
      </c>
    </row>
    <row r="5760" spans="1:29" x14ac:dyDescent="0.25">
      <c r="A5760" s="2">
        <v>5759</v>
      </c>
      <c r="B5760" t="s">
        <v>7485</v>
      </c>
      <c r="C5760" s="3">
        <v>42330</v>
      </c>
      <c r="D5760" s="3">
        <v>42331</v>
      </c>
      <c r="E5760" t="s">
        <v>97</v>
      </c>
      <c r="F5760">
        <f>VLOOKUP(E5760,SHIPMODE,2,FALSE)</f>
        <v>3</v>
      </c>
      <c r="G5760" t="s">
        <v>3258</v>
      </c>
      <c r="H5760" t="s">
        <v>32</v>
      </c>
      <c r="I5760" t="s">
        <v>9</v>
      </c>
      <c r="J5760">
        <f>VLOOKUP(I5760,segmentID,2,FALSE)</f>
        <v>1</v>
      </c>
      <c r="K5760" t="s">
        <v>3255</v>
      </c>
      <c r="L5760">
        <f>VLOOKUP(K5760,country2,2,FALSE)</f>
        <v>1</v>
      </c>
      <c r="M5760" t="s">
        <v>1091</v>
      </c>
      <c r="N5760">
        <f>VLOOKUP(Orders!M5760,city2,2,FALSE)</f>
        <v>147</v>
      </c>
      <c r="O5760" t="s">
        <v>28</v>
      </c>
      <c r="P5760">
        <f>VLOOKUP(O5760,state2,2,FALSE)</f>
        <v>3</v>
      </c>
      <c r="Q5760">
        <v>33012</v>
      </c>
      <c r="R5760" t="s">
        <v>12</v>
      </c>
      <c r="S5760">
        <f>VLOOKUP(R5760,region2,2,FALSE)</f>
        <v>1</v>
      </c>
      <c r="T5760" t="s">
        <v>5794</v>
      </c>
      <c r="U5760" t="s">
        <v>35</v>
      </c>
      <c r="V5760">
        <f>VLOOKUP(U5760,category2,2,FALSE)</f>
        <v>3</v>
      </c>
      <c r="W5760" t="s">
        <v>3235</v>
      </c>
      <c r="X5760">
        <f>VLOOKUP(W5760,subcat2,3,FALSE)</f>
        <v>16</v>
      </c>
      <c r="Y5760" t="s">
        <v>2289</v>
      </c>
      <c r="Z5760">
        <v>32.984999999999999</v>
      </c>
      <c r="AA5760">
        <v>3</v>
      </c>
      <c r="AB5760">
        <v>0.5</v>
      </c>
      <c r="AC5760" s="4">
        <v>-1.9791000000000025</v>
      </c>
    </row>
    <row r="5761" spans="1:29" x14ac:dyDescent="0.25">
      <c r="A5761" s="2">
        <v>5760</v>
      </c>
      <c r="B5761" t="s">
        <v>8683</v>
      </c>
      <c r="C5761" s="3">
        <v>42734</v>
      </c>
      <c r="D5761" s="3">
        <v>42734</v>
      </c>
      <c r="E5761" t="s">
        <v>625</v>
      </c>
      <c r="F5761">
        <f>VLOOKUP(E5761,SHIPMODE,2,FALSE)</f>
        <v>4</v>
      </c>
      <c r="G5761" t="s">
        <v>3910</v>
      </c>
      <c r="H5761" t="s">
        <v>2459</v>
      </c>
      <c r="I5761" t="s">
        <v>52</v>
      </c>
      <c r="J5761">
        <f>VLOOKUP(I5761,segmentID,2,FALSE)</f>
        <v>3</v>
      </c>
      <c r="K5761" t="s">
        <v>3255</v>
      </c>
      <c r="L5761">
        <f>VLOOKUP(K5761,country2,2,FALSE)</f>
        <v>1</v>
      </c>
      <c r="M5761" t="s">
        <v>19</v>
      </c>
      <c r="N5761">
        <f>VLOOKUP(Orders!M5761,city2,2,FALSE)</f>
        <v>2</v>
      </c>
      <c r="O5761" t="s">
        <v>20</v>
      </c>
      <c r="P5761">
        <f>VLOOKUP(O5761,state2,2,FALSE)</f>
        <v>2</v>
      </c>
      <c r="Q5761">
        <v>90032</v>
      </c>
      <c r="R5761" t="s">
        <v>21</v>
      </c>
      <c r="S5761">
        <f>VLOOKUP(R5761,region2,2,FALSE)</f>
        <v>2</v>
      </c>
      <c r="T5761" t="s">
        <v>4860</v>
      </c>
      <c r="U5761" t="s">
        <v>22</v>
      </c>
      <c r="V5761">
        <f>VLOOKUP(U5761,category2,2,FALSE)</f>
        <v>2</v>
      </c>
      <c r="W5761" t="s">
        <v>3227</v>
      </c>
      <c r="X5761">
        <f>VLOOKUP(W5761,subcat2,3,FALSE)</f>
        <v>5</v>
      </c>
      <c r="Y5761" t="s">
        <v>1099</v>
      </c>
      <c r="Z5761">
        <v>481.32</v>
      </c>
      <c r="AA5761">
        <v>4</v>
      </c>
      <c r="AB5761">
        <v>0</v>
      </c>
      <c r="AC5761" s="4">
        <v>125.14319999999998</v>
      </c>
    </row>
    <row r="5762" spans="1:29" x14ac:dyDescent="0.25">
      <c r="A5762" s="2">
        <v>5761</v>
      </c>
      <c r="B5762" t="s">
        <v>8683</v>
      </c>
      <c r="C5762" s="3">
        <v>42734</v>
      </c>
      <c r="D5762" s="3">
        <v>42734</v>
      </c>
      <c r="E5762" t="s">
        <v>625</v>
      </c>
      <c r="F5762">
        <f>VLOOKUP(E5762,SHIPMODE,2,FALSE)</f>
        <v>4</v>
      </c>
      <c r="G5762" t="s">
        <v>3910</v>
      </c>
      <c r="H5762" t="s">
        <v>2459</v>
      </c>
      <c r="I5762" t="s">
        <v>52</v>
      </c>
      <c r="J5762">
        <f>VLOOKUP(I5762,segmentID,2,FALSE)</f>
        <v>3</v>
      </c>
      <c r="K5762" t="s">
        <v>3255</v>
      </c>
      <c r="L5762">
        <f>VLOOKUP(K5762,country2,2,FALSE)</f>
        <v>1</v>
      </c>
      <c r="M5762" t="s">
        <v>19</v>
      </c>
      <c r="N5762">
        <f>VLOOKUP(Orders!M5762,city2,2,FALSE)</f>
        <v>2</v>
      </c>
      <c r="O5762" t="s">
        <v>20</v>
      </c>
      <c r="P5762">
        <f>VLOOKUP(O5762,state2,2,FALSE)</f>
        <v>2</v>
      </c>
      <c r="Q5762">
        <v>90032</v>
      </c>
      <c r="R5762" t="s">
        <v>21</v>
      </c>
      <c r="S5762">
        <f>VLOOKUP(R5762,region2,2,FALSE)</f>
        <v>2</v>
      </c>
      <c r="T5762" t="s">
        <v>4517</v>
      </c>
      <c r="U5762" t="s">
        <v>22</v>
      </c>
      <c r="V5762">
        <f>VLOOKUP(U5762,category2,2,FALSE)</f>
        <v>2</v>
      </c>
      <c r="W5762" t="s">
        <v>3231</v>
      </c>
      <c r="X5762">
        <f>VLOOKUP(W5762,subcat2,3,FALSE)</f>
        <v>9</v>
      </c>
      <c r="Y5762" t="s">
        <v>1511</v>
      </c>
      <c r="Z5762">
        <v>6.3840000000000003</v>
      </c>
      <c r="AA5762">
        <v>1</v>
      </c>
      <c r="AB5762">
        <v>0.2</v>
      </c>
      <c r="AC5762" s="4">
        <v>2.1546000000000003</v>
      </c>
    </row>
    <row r="5763" spans="1:29" x14ac:dyDescent="0.25">
      <c r="A5763" s="2">
        <v>5762</v>
      </c>
      <c r="B5763" t="s">
        <v>10218</v>
      </c>
      <c r="C5763" s="3">
        <v>42959</v>
      </c>
      <c r="D5763" s="3">
        <v>42962</v>
      </c>
      <c r="E5763" t="s">
        <v>97</v>
      </c>
      <c r="F5763">
        <f>VLOOKUP(E5763,SHIPMODE,2,FALSE)</f>
        <v>3</v>
      </c>
      <c r="G5763" t="s">
        <v>3849</v>
      </c>
      <c r="H5763" t="s">
        <v>2212</v>
      </c>
      <c r="I5763" t="s">
        <v>9</v>
      </c>
      <c r="J5763">
        <f>VLOOKUP(I5763,segmentID,2,FALSE)</f>
        <v>1</v>
      </c>
      <c r="K5763" t="s">
        <v>3255</v>
      </c>
      <c r="L5763">
        <f>VLOOKUP(K5763,country2,2,FALSE)</f>
        <v>1</v>
      </c>
      <c r="M5763" t="s">
        <v>3021</v>
      </c>
      <c r="N5763">
        <f>VLOOKUP(Orders!M5763,city2,2,FALSE)</f>
        <v>454</v>
      </c>
      <c r="O5763" t="s">
        <v>20</v>
      </c>
      <c r="P5763">
        <f>VLOOKUP(O5763,state2,2,FALSE)</f>
        <v>2</v>
      </c>
      <c r="Q5763">
        <v>92630</v>
      </c>
      <c r="R5763" t="s">
        <v>21</v>
      </c>
      <c r="S5763">
        <f>VLOOKUP(R5763,region2,2,FALSE)</f>
        <v>2</v>
      </c>
      <c r="T5763" t="s">
        <v>5188</v>
      </c>
      <c r="U5763" t="s">
        <v>22</v>
      </c>
      <c r="V5763">
        <f>VLOOKUP(U5763,category2,2,FALSE)</f>
        <v>2</v>
      </c>
      <c r="W5763" t="s">
        <v>38</v>
      </c>
      <c r="X5763">
        <f>VLOOKUP(W5763,subcat2,3,FALSE)</f>
        <v>10</v>
      </c>
      <c r="Y5763" t="s">
        <v>1701</v>
      </c>
      <c r="Z5763">
        <v>542.93999999999994</v>
      </c>
      <c r="AA5763">
        <v>3</v>
      </c>
      <c r="AB5763">
        <v>0</v>
      </c>
      <c r="AC5763" s="4">
        <v>152.02319999999997</v>
      </c>
    </row>
    <row r="5764" spans="1:29" x14ac:dyDescent="0.25">
      <c r="A5764" s="2">
        <v>5763</v>
      </c>
      <c r="B5764" t="s">
        <v>10218</v>
      </c>
      <c r="C5764" s="3">
        <v>42959</v>
      </c>
      <c r="D5764" s="3">
        <v>42962</v>
      </c>
      <c r="E5764" t="s">
        <v>97</v>
      </c>
      <c r="F5764">
        <f>VLOOKUP(E5764,SHIPMODE,2,FALSE)</f>
        <v>3</v>
      </c>
      <c r="G5764" t="s">
        <v>3849</v>
      </c>
      <c r="H5764" t="s">
        <v>2212</v>
      </c>
      <c r="I5764" t="s">
        <v>9</v>
      </c>
      <c r="J5764">
        <f>VLOOKUP(I5764,segmentID,2,FALSE)</f>
        <v>1</v>
      </c>
      <c r="K5764" t="s">
        <v>3255</v>
      </c>
      <c r="L5764">
        <f>VLOOKUP(K5764,country2,2,FALSE)</f>
        <v>1</v>
      </c>
      <c r="M5764" t="s">
        <v>3021</v>
      </c>
      <c r="N5764">
        <f>VLOOKUP(Orders!M5764,city2,2,FALSE)</f>
        <v>454</v>
      </c>
      <c r="O5764" t="s">
        <v>20</v>
      </c>
      <c r="P5764">
        <f>VLOOKUP(O5764,state2,2,FALSE)</f>
        <v>2</v>
      </c>
      <c r="Q5764">
        <v>92630</v>
      </c>
      <c r="R5764" t="s">
        <v>21</v>
      </c>
      <c r="S5764">
        <f>VLOOKUP(R5764,region2,2,FALSE)</f>
        <v>2</v>
      </c>
      <c r="T5764" t="s">
        <v>5085</v>
      </c>
      <c r="U5764" t="s">
        <v>13</v>
      </c>
      <c r="V5764">
        <f>VLOOKUP(U5764,category2,2,FALSE)</f>
        <v>1</v>
      </c>
      <c r="W5764" t="s">
        <v>3228</v>
      </c>
      <c r="X5764">
        <f>VLOOKUP(W5764,subcat2,3,FALSE)</f>
        <v>6</v>
      </c>
      <c r="Y5764" t="s">
        <v>2161</v>
      </c>
      <c r="Z5764">
        <v>54.92</v>
      </c>
      <c r="AA5764">
        <v>4</v>
      </c>
      <c r="AB5764">
        <v>0</v>
      </c>
      <c r="AC5764" s="4">
        <v>19.7712</v>
      </c>
    </row>
    <row r="5765" spans="1:29" x14ac:dyDescent="0.25">
      <c r="A5765" s="2">
        <v>5764</v>
      </c>
      <c r="B5765" t="s">
        <v>7486</v>
      </c>
      <c r="C5765" s="3">
        <v>42311</v>
      </c>
      <c r="D5765" s="3">
        <v>42313</v>
      </c>
      <c r="E5765" t="s">
        <v>97</v>
      </c>
      <c r="F5765">
        <f>VLOOKUP(E5765,SHIPMODE,2,FALSE)</f>
        <v>3</v>
      </c>
      <c r="G5765" t="s">
        <v>3347</v>
      </c>
      <c r="H5765" t="s">
        <v>391</v>
      </c>
      <c r="I5765" t="s">
        <v>18</v>
      </c>
      <c r="J5765">
        <f>VLOOKUP(I5765,segmentID,2,FALSE)</f>
        <v>2</v>
      </c>
      <c r="K5765" t="s">
        <v>3255</v>
      </c>
      <c r="L5765">
        <f>VLOOKUP(K5765,country2,2,FALSE)</f>
        <v>1</v>
      </c>
      <c r="M5765" t="s">
        <v>571</v>
      </c>
      <c r="N5765">
        <f>VLOOKUP(Orders!M5765,city2,2,FALSE)</f>
        <v>86</v>
      </c>
      <c r="O5765" t="s">
        <v>139</v>
      </c>
      <c r="P5765">
        <f>VLOOKUP(O5765,state2,2,FALSE)</f>
        <v>16</v>
      </c>
      <c r="Q5765">
        <v>11561</v>
      </c>
      <c r="R5765" t="s">
        <v>79</v>
      </c>
      <c r="S5765">
        <f>VLOOKUP(R5765,region2,2,FALSE)</f>
        <v>4</v>
      </c>
      <c r="T5765" t="s">
        <v>5641</v>
      </c>
      <c r="U5765" t="s">
        <v>13</v>
      </c>
      <c r="V5765">
        <f>VLOOKUP(U5765,category2,2,FALSE)</f>
        <v>1</v>
      </c>
      <c r="W5765" t="s">
        <v>3226</v>
      </c>
      <c r="X5765">
        <f>VLOOKUP(W5765,subcat2,3,FALSE)</f>
        <v>2</v>
      </c>
      <c r="Y5765" t="s">
        <v>1951</v>
      </c>
      <c r="Z5765">
        <v>1448.8200000000002</v>
      </c>
      <c r="AA5765">
        <v>10</v>
      </c>
      <c r="AB5765">
        <v>0.1</v>
      </c>
      <c r="AC5765" s="4">
        <v>209.27399999999992</v>
      </c>
    </row>
    <row r="5766" spans="1:29" x14ac:dyDescent="0.25">
      <c r="A5766" s="2">
        <v>5765</v>
      </c>
      <c r="B5766" t="s">
        <v>7487</v>
      </c>
      <c r="C5766" s="3">
        <v>42257</v>
      </c>
      <c r="D5766" s="3">
        <v>42259</v>
      </c>
      <c r="E5766" t="s">
        <v>7</v>
      </c>
      <c r="F5766">
        <f>VLOOKUP(E5766,SHIPMODE,2,FALSE)</f>
        <v>1</v>
      </c>
      <c r="G5766" t="s">
        <v>3685</v>
      </c>
      <c r="H5766" t="s">
        <v>1619</v>
      </c>
      <c r="I5766" t="s">
        <v>9</v>
      </c>
      <c r="J5766">
        <f>VLOOKUP(I5766,segmentID,2,FALSE)</f>
        <v>1</v>
      </c>
      <c r="K5766" t="s">
        <v>3255</v>
      </c>
      <c r="L5766">
        <f>VLOOKUP(K5766,country2,2,FALSE)</f>
        <v>1</v>
      </c>
      <c r="M5766" t="s">
        <v>48</v>
      </c>
      <c r="N5766">
        <f>VLOOKUP(Orders!M5766,city2,2,FALSE)</f>
        <v>5</v>
      </c>
      <c r="O5766" t="s">
        <v>49</v>
      </c>
      <c r="P5766">
        <f>VLOOKUP(O5766,state2,2,FALSE)</f>
        <v>5</v>
      </c>
      <c r="Q5766">
        <v>98103</v>
      </c>
      <c r="R5766" t="s">
        <v>21</v>
      </c>
      <c r="S5766">
        <f>VLOOKUP(R5766,region2,2,FALSE)</f>
        <v>2</v>
      </c>
      <c r="T5766" t="s">
        <v>5813</v>
      </c>
      <c r="U5766" t="s">
        <v>22</v>
      </c>
      <c r="V5766">
        <f>VLOOKUP(U5766,category2,2,FALSE)</f>
        <v>2</v>
      </c>
      <c r="W5766" t="s">
        <v>3227</v>
      </c>
      <c r="X5766">
        <f>VLOOKUP(W5766,subcat2,3,FALSE)</f>
        <v>5</v>
      </c>
      <c r="Y5766" t="s">
        <v>779</v>
      </c>
      <c r="Z5766">
        <v>353.88</v>
      </c>
      <c r="AA5766">
        <v>6</v>
      </c>
      <c r="AB5766">
        <v>0</v>
      </c>
      <c r="AC5766" s="4">
        <v>17.693999999999988</v>
      </c>
    </row>
    <row r="5767" spans="1:29" x14ac:dyDescent="0.25">
      <c r="A5767" s="2">
        <v>5766</v>
      </c>
      <c r="B5767" t="s">
        <v>6490</v>
      </c>
      <c r="C5767" s="3">
        <v>41951</v>
      </c>
      <c r="D5767" s="3">
        <v>41957</v>
      </c>
      <c r="E5767" t="s">
        <v>25</v>
      </c>
      <c r="F5767">
        <f>VLOOKUP(E5767,SHIPMODE,2,FALSE)</f>
        <v>2</v>
      </c>
      <c r="G5767" t="s">
        <v>3267</v>
      </c>
      <c r="H5767" t="s">
        <v>81</v>
      </c>
      <c r="I5767" t="s">
        <v>9</v>
      </c>
      <c r="J5767">
        <f>VLOOKUP(I5767,segmentID,2,FALSE)</f>
        <v>1</v>
      </c>
      <c r="K5767" t="s">
        <v>3255</v>
      </c>
      <c r="L5767">
        <f>VLOOKUP(K5767,country2,2,FALSE)</f>
        <v>1</v>
      </c>
      <c r="M5767" t="s">
        <v>3022</v>
      </c>
      <c r="N5767">
        <f>VLOOKUP(Orders!M5767,city2,2,FALSE)</f>
        <v>455</v>
      </c>
      <c r="O5767" t="s">
        <v>20</v>
      </c>
      <c r="P5767">
        <f>VLOOKUP(O5767,state2,2,FALSE)</f>
        <v>2</v>
      </c>
      <c r="Q5767">
        <v>96003</v>
      </c>
      <c r="R5767" t="s">
        <v>21</v>
      </c>
      <c r="S5767">
        <f>VLOOKUP(R5767,region2,2,FALSE)</f>
        <v>2</v>
      </c>
      <c r="T5767" t="s">
        <v>4958</v>
      </c>
      <c r="U5767" t="s">
        <v>35</v>
      </c>
      <c r="V5767">
        <f>VLOOKUP(U5767,category2,2,FALSE)</f>
        <v>3</v>
      </c>
      <c r="W5767" t="s">
        <v>3230</v>
      </c>
      <c r="X5767">
        <f>VLOOKUP(W5767,subcat2,3,FALSE)</f>
        <v>8</v>
      </c>
      <c r="Y5767" t="s">
        <v>1437</v>
      </c>
      <c r="Z5767">
        <v>333.57600000000002</v>
      </c>
      <c r="AA5767">
        <v>3</v>
      </c>
      <c r="AB5767">
        <v>0.2</v>
      </c>
      <c r="AC5767" s="4">
        <v>25.018199999999993</v>
      </c>
    </row>
    <row r="5768" spans="1:29" x14ac:dyDescent="0.25">
      <c r="A5768" s="2">
        <v>5767</v>
      </c>
      <c r="B5768" t="s">
        <v>8684</v>
      </c>
      <c r="C5768" s="3">
        <v>42651</v>
      </c>
      <c r="D5768" s="3">
        <v>42658</v>
      </c>
      <c r="E5768" t="s">
        <v>25</v>
      </c>
      <c r="F5768">
        <f>VLOOKUP(E5768,SHIPMODE,2,FALSE)</f>
        <v>2</v>
      </c>
      <c r="G5768" t="s">
        <v>3582</v>
      </c>
      <c r="H5768" t="s">
        <v>1248</v>
      </c>
      <c r="I5768" t="s">
        <v>52</v>
      </c>
      <c r="J5768">
        <f>VLOOKUP(I5768,segmentID,2,FALSE)</f>
        <v>3</v>
      </c>
      <c r="K5768" t="s">
        <v>3255</v>
      </c>
      <c r="L5768">
        <f>VLOOKUP(K5768,country2,2,FALSE)</f>
        <v>1</v>
      </c>
      <c r="M5768" t="s">
        <v>335</v>
      </c>
      <c r="N5768">
        <f>VLOOKUP(Orders!M5768,city2,2,FALSE)</f>
        <v>53</v>
      </c>
      <c r="O5768" t="s">
        <v>54</v>
      </c>
      <c r="P5768">
        <f>VLOOKUP(O5768,state2,2,FALSE)</f>
        <v>6</v>
      </c>
      <c r="Q5768">
        <v>78207</v>
      </c>
      <c r="R5768" t="s">
        <v>55</v>
      </c>
      <c r="S5768">
        <f>VLOOKUP(R5768,region2,2,FALSE)</f>
        <v>3</v>
      </c>
      <c r="T5768" t="s">
        <v>5422</v>
      </c>
      <c r="U5768" t="s">
        <v>22</v>
      </c>
      <c r="V5768">
        <f>VLOOKUP(U5768,category2,2,FALSE)</f>
        <v>2</v>
      </c>
      <c r="W5768" t="s">
        <v>23</v>
      </c>
      <c r="X5768">
        <f>VLOOKUP(W5768,subcat2,3,FALSE)</f>
        <v>3</v>
      </c>
      <c r="Y5768" t="s">
        <v>2405</v>
      </c>
      <c r="Z5768">
        <v>60.144000000000005</v>
      </c>
      <c r="AA5768">
        <v>6</v>
      </c>
      <c r="AB5768">
        <v>0.2</v>
      </c>
      <c r="AC5768" s="4">
        <v>20.298599999999993</v>
      </c>
    </row>
    <row r="5769" spans="1:29" x14ac:dyDescent="0.25">
      <c r="A5769" s="2">
        <v>5768</v>
      </c>
      <c r="B5769" t="s">
        <v>10219</v>
      </c>
      <c r="C5769" s="3">
        <v>42986</v>
      </c>
      <c r="D5769" s="3">
        <v>42990</v>
      </c>
      <c r="E5769" t="s">
        <v>7</v>
      </c>
      <c r="F5769">
        <f>VLOOKUP(E5769,SHIPMODE,2,FALSE)</f>
        <v>1</v>
      </c>
      <c r="G5769" t="s">
        <v>4008</v>
      </c>
      <c r="H5769" t="s">
        <v>2930</v>
      </c>
      <c r="I5769" t="s">
        <v>18</v>
      </c>
      <c r="J5769">
        <f>VLOOKUP(I5769,segmentID,2,FALSE)</f>
        <v>2</v>
      </c>
      <c r="K5769" t="s">
        <v>3255</v>
      </c>
      <c r="L5769">
        <f>VLOOKUP(K5769,country2,2,FALSE)</f>
        <v>1</v>
      </c>
      <c r="M5769" t="s">
        <v>95</v>
      </c>
      <c r="N5769">
        <f>VLOOKUP(Orders!M5769,city2,2,FALSE)</f>
        <v>13</v>
      </c>
      <c r="O5769" t="s">
        <v>54</v>
      </c>
      <c r="P5769">
        <f>VLOOKUP(O5769,state2,2,FALSE)</f>
        <v>6</v>
      </c>
      <c r="Q5769">
        <v>77070</v>
      </c>
      <c r="R5769" t="s">
        <v>55</v>
      </c>
      <c r="S5769">
        <f>VLOOKUP(R5769,region2,2,FALSE)</f>
        <v>3</v>
      </c>
      <c r="T5769" t="s">
        <v>5021</v>
      </c>
      <c r="U5769" t="s">
        <v>35</v>
      </c>
      <c r="V5769">
        <f>VLOOKUP(U5769,category2,2,FALSE)</f>
        <v>3</v>
      </c>
      <c r="W5769" t="s">
        <v>3232</v>
      </c>
      <c r="X5769">
        <f>VLOOKUP(W5769,subcat2,3,FALSE)</f>
        <v>12</v>
      </c>
      <c r="Y5769" t="s">
        <v>1230</v>
      </c>
      <c r="Z5769">
        <v>85.2</v>
      </c>
      <c r="AA5769">
        <v>6</v>
      </c>
      <c r="AB5769">
        <v>0.2</v>
      </c>
      <c r="AC5769" s="4">
        <v>20.234999999999996</v>
      </c>
    </row>
    <row r="5770" spans="1:29" x14ac:dyDescent="0.25">
      <c r="A5770" s="2">
        <v>5769</v>
      </c>
      <c r="B5770" t="s">
        <v>7488</v>
      </c>
      <c r="C5770" s="3">
        <v>42060</v>
      </c>
      <c r="D5770" s="3">
        <v>42064</v>
      </c>
      <c r="E5770" t="s">
        <v>25</v>
      </c>
      <c r="F5770">
        <f>VLOOKUP(E5770,SHIPMODE,2,FALSE)</f>
        <v>2</v>
      </c>
      <c r="G5770" t="s">
        <v>3541</v>
      </c>
      <c r="H5770" t="s">
        <v>1108</v>
      </c>
      <c r="I5770" t="s">
        <v>9</v>
      </c>
      <c r="J5770">
        <f>VLOOKUP(I5770,segmentID,2,FALSE)</f>
        <v>1</v>
      </c>
      <c r="K5770" t="s">
        <v>3255</v>
      </c>
      <c r="L5770">
        <f>VLOOKUP(K5770,country2,2,FALSE)</f>
        <v>1</v>
      </c>
      <c r="M5770" t="s">
        <v>2091</v>
      </c>
      <c r="N5770">
        <f>VLOOKUP(Orders!M5770,city2,2,FALSE)</f>
        <v>274</v>
      </c>
      <c r="O5770" t="s">
        <v>601</v>
      </c>
      <c r="P5770">
        <f>VLOOKUP(O5770,state2,2,FALSE)</f>
        <v>32</v>
      </c>
      <c r="Q5770">
        <v>1453</v>
      </c>
      <c r="R5770" t="s">
        <v>79</v>
      </c>
      <c r="S5770">
        <f>VLOOKUP(R5770,region2,2,FALSE)</f>
        <v>4</v>
      </c>
      <c r="T5770" t="s">
        <v>5126</v>
      </c>
      <c r="U5770" t="s">
        <v>22</v>
      </c>
      <c r="V5770">
        <f>VLOOKUP(U5770,category2,2,FALSE)</f>
        <v>2</v>
      </c>
      <c r="W5770" t="s">
        <v>23</v>
      </c>
      <c r="X5770">
        <f>VLOOKUP(W5770,subcat2,3,FALSE)</f>
        <v>3</v>
      </c>
      <c r="Y5770" t="s">
        <v>694</v>
      </c>
      <c r="Z5770">
        <v>3.15</v>
      </c>
      <c r="AA5770">
        <v>1</v>
      </c>
      <c r="AB5770">
        <v>0</v>
      </c>
      <c r="AC5770" s="4">
        <v>1.512</v>
      </c>
    </row>
    <row r="5771" spans="1:29" x14ac:dyDescent="0.25">
      <c r="A5771" s="2">
        <v>5770</v>
      </c>
      <c r="B5771" t="s">
        <v>7488</v>
      </c>
      <c r="C5771" s="3">
        <v>42060</v>
      </c>
      <c r="D5771" s="3">
        <v>42064</v>
      </c>
      <c r="E5771" t="s">
        <v>25</v>
      </c>
      <c r="F5771">
        <f>VLOOKUP(E5771,SHIPMODE,2,FALSE)</f>
        <v>2</v>
      </c>
      <c r="G5771" t="s">
        <v>3541</v>
      </c>
      <c r="H5771" t="s">
        <v>1108</v>
      </c>
      <c r="I5771" t="s">
        <v>9</v>
      </c>
      <c r="J5771">
        <f>VLOOKUP(I5771,segmentID,2,FALSE)</f>
        <v>1</v>
      </c>
      <c r="K5771" t="s">
        <v>3255</v>
      </c>
      <c r="L5771">
        <f>VLOOKUP(K5771,country2,2,FALSE)</f>
        <v>1</v>
      </c>
      <c r="M5771" t="s">
        <v>2091</v>
      </c>
      <c r="N5771">
        <f>VLOOKUP(Orders!M5771,city2,2,FALSE)</f>
        <v>274</v>
      </c>
      <c r="O5771" t="s">
        <v>601</v>
      </c>
      <c r="P5771">
        <f>VLOOKUP(O5771,state2,2,FALSE)</f>
        <v>32</v>
      </c>
      <c r="Q5771">
        <v>1453</v>
      </c>
      <c r="R5771" t="s">
        <v>79</v>
      </c>
      <c r="S5771">
        <f>VLOOKUP(R5771,region2,2,FALSE)</f>
        <v>4</v>
      </c>
      <c r="T5771" t="s">
        <v>4236</v>
      </c>
      <c r="U5771" t="s">
        <v>22</v>
      </c>
      <c r="V5771">
        <f>VLOOKUP(U5771,category2,2,FALSE)</f>
        <v>2</v>
      </c>
      <c r="W5771" t="s">
        <v>45</v>
      </c>
      <c r="X5771">
        <f>VLOOKUP(W5771,subcat2,3,FALSE)</f>
        <v>11</v>
      </c>
      <c r="Y5771" t="s">
        <v>2325</v>
      </c>
      <c r="Z5771">
        <v>22.72</v>
      </c>
      <c r="AA5771">
        <v>4</v>
      </c>
      <c r="AB5771">
        <v>0</v>
      </c>
      <c r="AC5771" s="4">
        <v>10.223999999999998</v>
      </c>
    </row>
    <row r="5772" spans="1:29" x14ac:dyDescent="0.25">
      <c r="A5772" s="2">
        <v>5771</v>
      </c>
      <c r="B5772" t="s">
        <v>7489</v>
      </c>
      <c r="C5772" s="3">
        <v>42271</v>
      </c>
      <c r="D5772" s="3">
        <v>42275</v>
      </c>
      <c r="E5772" t="s">
        <v>25</v>
      </c>
      <c r="F5772">
        <f>VLOOKUP(E5772,SHIPMODE,2,FALSE)</f>
        <v>2</v>
      </c>
      <c r="G5772" t="s">
        <v>3719</v>
      </c>
      <c r="H5772" t="s">
        <v>1716</v>
      </c>
      <c r="I5772" t="s">
        <v>18</v>
      </c>
      <c r="J5772">
        <f>VLOOKUP(I5772,segmentID,2,FALSE)</f>
        <v>2</v>
      </c>
      <c r="K5772" t="s">
        <v>3255</v>
      </c>
      <c r="L5772">
        <f>VLOOKUP(K5772,country2,2,FALSE)</f>
        <v>1</v>
      </c>
      <c r="M5772" t="s">
        <v>19</v>
      </c>
      <c r="N5772">
        <f>VLOOKUP(Orders!M5772,city2,2,FALSE)</f>
        <v>2</v>
      </c>
      <c r="O5772" t="s">
        <v>20</v>
      </c>
      <c r="P5772">
        <f>VLOOKUP(O5772,state2,2,FALSE)</f>
        <v>2</v>
      </c>
      <c r="Q5772">
        <v>90032</v>
      </c>
      <c r="R5772" t="s">
        <v>21</v>
      </c>
      <c r="S5772">
        <f>VLOOKUP(R5772,region2,2,FALSE)</f>
        <v>2</v>
      </c>
      <c r="T5772" t="s">
        <v>4624</v>
      </c>
      <c r="U5772" t="s">
        <v>13</v>
      </c>
      <c r="V5772">
        <f>VLOOKUP(U5772,category2,2,FALSE)</f>
        <v>1</v>
      </c>
      <c r="W5772" t="s">
        <v>3228</v>
      </c>
      <c r="X5772">
        <f>VLOOKUP(W5772,subcat2,3,FALSE)</f>
        <v>6</v>
      </c>
      <c r="Y5772" t="s">
        <v>2839</v>
      </c>
      <c r="Z5772">
        <v>14.91</v>
      </c>
      <c r="AA5772">
        <v>3</v>
      </c>
      <c r="AB5772">
        <v>0</v>
      </c>
      <c r="AC5772" s="4">
        <v>4.6220999999999997</v>
      </c>
    </row>
    <row r="5773" spans="1:29" x14ac:dyDescent="0.25">
      <c r="A5773" s="2">
        <v>5772</v>
      </c>
      <c r="B5773" t="s">
        <v>7489</v>
      </c>
      <c r="C5773" s="3">
        <v>42271</v>
      </c>
      <c r="D5773" s="3">
        <v>42275</v>
      </c>
      <c r="E5773" t="s">
        <v>25</v>
      </c>
      <c r="F5773">
        <f>VLOOKUP(E5773,SHIPMODE,2,FALSE)</f>
        <v>2</v>
      </c>
      <c r="G5773" t="s">
        <v>3719</v>
      </c>
      <c r="H5773" t="s">
        <v>1716</v>
      </c>
      <c r="I5773" t="s">
        <v>18</v>
      </c>
      <c r="J5773">
        <f>VLOOKUP(I5773,segmentID,2,FALSE)</f>
        <v>2</v>
      </c>
      <c r="K5773" t="s">
        <v>3255</v>
      </c>
      <c r="L5773">
        <f>VLOOKUP(K5773,country2,2,FALSE)</f>
        <v>1</v>
      </c>
      <c r="M5773" t="s">
        <v>19</v>
      </c>
      <c r="N5773">
        <f>VLOOKUP(Orders!M5773,city2,2,FALSE)</f>
        <v>2</v>
      </c>
      <c r="O5773" t="s">
        <v>20</v>
      </c>
      <c r="P5773">
        <f>VLOOKUP(O5773,state2,2,FALSE)</f>
        <v>2</v>
      </c>
      <c r="Q5773">
        <v>90032</v>
      </c>
      <c r="R5773" t="s">
        <v>21</v>
      </c>
      <c r="S5773">
        <f>VLOOKUP(R5773,region2,2,FALSE)</f>
        <v>2</v>
      </c>
      <c r="T5773" t="s">
        <v>5433</v>
      </c>
      <c r="U5773" t="s">
        <v>22</v>
      </c>
      <c r="V5773">
        <f>VLOOKUP(U5773,category2,2,FALSE)</f>
        <v>2</v>
      </c>
      <c r="W5773" t="s">
        <v>38</v>
      </c>
      <c r="X5773">
        <f>VLOOKUP(W5773,subcat2,3,FALSE)</f>
        <v>10</v>
      </c>
      <c r="Y5773" t="s">
        <v>2797</v>
      </c>
      <c r="Z5773">
        <v>1158.1199999999999</v>
      </c>
      <c r="AA5773">
        <v>4</v>
      </c>
      <c r="AB5773">
        <v>0</v>
      </c>
      <c r="AC5773" s="4">
        <v>335.85479999999984</v>
      </c>
    </row>
    <row r="5774" spans="1:29" x14ac:dyDescent="0.25">
      <c r="A5774" s="2">
        <v>5773</v>
      </c>
      <c r="B5774" t="s">
        <v>7490</v>
      </c>
      <c r="C5774" s="3">
        <v>42334</v>
      </c>
      <c r="D5774" s="3">
        <v>42339</v>
      </c>
      <c r="E5774" t="s">
        <v>25</v>
      </c>
      <c r="F5774">
        <f>VLOOKUP(E5774,SHIPMODE,2,FALSE)</f>
        <v>2</v>
      </c>
      <c r="G5774" t="s">
        <v>3360</v>
      </c>
      <c r="H5774" t="s">
        <v>440</v>
      </c>
      <c r="I5774" t="s">
        <v>18</v>
      </c>
      <c r="J5774">
        <f>VLOOKUP(I5774,segmentID,2,FALSE)</f>
        <v>2</v>
      </c>
      <c r="K5774" t="s">
        <v>3255</v>
      </c>
      <c r="L5774">
        <f>VLOOKUP(K5774,country2,2,FALSE)</f>
        <v>1</v>
      </c>
      <c r="M5774" t="s">
        <v>164</v>
      </c>
      <c r="N5774">
        <f>VLOOKUP(Orders!M5774,city2,2,FALSE)</f>
        <v>25</v>
      </c>
      <c r="O5774" t="s">
        <v>295</v>
      </c>
      <c r="P5774">
        <f>VLOOKUP(O5774,state2,2,FALSE)</f>
        <v>26</v>
      </c>
      <c r="Q5774">
        <v>65807</v>
      </c>
      <c r="R5774" t="s">
        <v>55</v>
      </c>
      <c r="S5774">
        <f>VLOOKUP(R5774,region2,2,FALSE)</f>
        <v>3</v>
      </c>
      <c r="T5774" t="s">
        <v>4453</v>
      </c>
      <c r="U5774" t="s">
        <v>35</v>
      </c>
      <c r="V5774">
        <f>VLOOKUP(U5774,category2,2,FALSE)</f>
        <v>3</v>
      </c>
      <c r="W5774" t="s">
        <v>3236</v>
      </c>
      <c r="X5774">
        <f>VLOOKUP(W5774,subcat2,3,FALSE)</f>
        <v>17</v>
      </c>
      <c r="Y5774" t="s">
        <v>1178</v>
      </c>
      <c r="Z5774">
        <v>599.99</v>
      </c>
      <c r="AA5774">
        <v>1</v>
      </c>
      <c r="AB5774">
        <v>0</v>
      </c>
      <c r="AC5774" s="4">
        <v>233.99610000000001</v>
      </c>
    </row>
    <row r="5775" spans="1:29" x14ac:dyDescent="0.25">
      <c r="A5775" s="2">
        <v>5774</v>
      </c>
      <c r="B5775" t="s">
        <v>8685</v>
      </c>
      <c r="C5775" s="3">
        <v>42613</v>
      </c>
      <c r="D5775" s="3">
        <v>42619</v>
      </c>
      <c r="E5775" t="s">
        <v>25</v>
      </c>
      <c r="F5775">
        <f>VLOOKUP(E5775,SHIPMODE,2,FALSE)</f>
        <v>2</v>
      </c>
      <c r="G5775" t="s">
        <v>3491</v>
      </c>
      <c r="H5775" t="s">
        <v>941</v>
      </c>
      <c r="I5775" t="s">
        <v>9</v>
      </c>
      <c r="J5775">
        <f>VLOOKUP(I5775,segmentID,2,FALSE)</f>
        <v>1</v>
      </c>
      <c r="K5775" t="s">
        <v>3255</v>
      </c>
      <c r="L5775">
        <f>VLOOKUP(K5775,country2,2,FALSE)</f>
        <v>1</v>
      </c>
      <c r="M5775" t="s">
        <v>2958</v>
      </c>
      <c r="N5775">
        <f>VLOOKUP(Orders!M5775,city2,2,FALSE)</f>
        <v>436</v>
      </c>
      <c r="O5775" t="s">
        <v>54</v>
      </c>
      <c r="P5775">
        <f>VLOOKUP(O5775,state2,2,FALSE)</f>
        <v>6</v>
      </c>
      <c r="Q5775">
        <v>76706</v>
      </c>
      <c r="R5775" t="s">
        <v>55</v>
      </c>
      <c r="S5775">
        <f>VLOOKUP(R5775,region2,2,FALSE)</f>
        <v>3</v>
      </c>
      <c r="T5775" t="s">
        <v>4070</v>
      </c>
      <c r="U5775" t="s">
        <v>22</v>
      </c>
      <c r="V5775">
        <f>VLOOKUP(U5775,category2,2,FALSE)</f>
        <v>2</v>
      </c>
      <c r="W5775" t="s">
        <v>3227</v>
      </c>
      <c r="X5775">
        <f>VLOOKUP(W5775,subcat2,3,FALSE)</f>
        <v>5</v>
      </c>
      <c r="Y5775" t="s">
        <v>414</v>
      </c>
      <c r="Z5775">
        <v>23.968000000000004</v>
      </c>
      <c r="AA5775">
        <v>2</v>
      </c>
      <c r="AB5775">
        <v>0.2</v>
      </c>
      <c r="AC5775" s="4">
        <v>2.3967999999999989</v>
      </c>
    </row>
    <row r="5776" spans="1:29" x14ac:dyDescent="0.25">
      <c r="A5776" s="2">
        <v>5775</v>
      </c>
      <c r="B5776" t="s">
        <v>8686</v>
      </c>
      <c r="C5776" s="3">
        <v>42472</v>
      </c>
      <c r="D5776" s="3">
        <v>42476</v>
      </c>
      <c r="E5776" t="s">
        <v>25</v>
      </c>
      <c r="F5776">
        <f>VLOOKUP(E5776,SHIPMODE,2,FALSE)</f>
        <v>2</v>
      </c>
      <c r="G5776" t="s">
        <v>3698</v>
      </c>
      <c r="H5776" t="s">
        <v>1653</v>
      </c>
      <c r="I5776" t="s">
        <v>9</v>
      </c>
      <c r="J5776">
        <f>VLOOKUP(I5776,segmentID,2,FALSE)</f>
        <v>1</v>
      </c>
      <c r="K5776" t="s">
        <v>3255</v>
      </c>
      <c r="L5776">
        <f>VLOOKUP(K5776,country2,2,FALSE)</f>
        <v>1</v>
      </c>
      <c r="M5776" t="s">
        <v>19</v>
      </c>
      <c r="N5776">
        <f>VLOOKUP(Orders!M5776,city2,2,FALSE)</f>
        <v>2</v>
      </c>
      <c r="O5776" t="s">
        <v>20</v>
      </c>
      <c r="P5776">
        <f>VLOOKUP(O5776,state2,2,FALSE)</f>
        <v>2</v>
      </c>
      <c r="Q5776">
        <v>90036</v>
      </c>
      <c r="R5776" t="s">
        <v>21</v>
      </c>
      <c r="S5776">
        <f>VLOOKUP(R5776,region2,2,FALSE)</f>
        <v>2</v>
      </c>
      <c r="T5776" t="s">
        <v>5814</v>
      </c>
      <c r="U5776" t="s">
        <v>13</v>
      </c>
      <c r="V5776">
        <f>VLOOKUP(U5776,category2,2,FALSE)</f>
        <v>1</v>
      </c>
      <c r="W5776" t="s">
        <v>3226</v>
      </c>
      <c r="X5776">
        <f>VLOOKUP(W5776,subcat2,3,FALSE)</f>
        <v>2</v>
      </c>
      <c r="Y5776" t="s">
        <v>3003</v>
      </c>
      <c r="Z5776">
        <v>638.28800000000012</v>
      </c>
      <c r="AA5776">
        <v>7</v>
      </c>
      <c r="AB5776">
        <v>0.2</v>
      </c>
      <c r="AC5776" s="4">
        <v>-31.914400000000015</v>
      </c>
    </row>
    <row r="5777" spans="1:29" x14ac:dyDescent="0.25">
      <c r="A5777" s="2">
        <v>5776</v>
      </c>
      <c r="B5777" t="s">
        <v>8686</v>
      </c>
      <c r="C5777" s="3">
        <v>42472</v>
      </c>
      <c r="D5777" s="3">
        <v>42476</v>
      </c>
      <c r="E5777" t="s">
        <v>25</v>
      </c>
      <c r="F5777">
        <f>VLOOKUP(E5777,SHIPMODE,2,FALSE)</f>
        <v>2</v>
      </c>
      <c r="G5777" t="s">
        <v>3698</v>
      </c>
      <c r="H5777" t="s">
        <v>1653</v>
      </c>
      <c r="I5777" t="s">
        <v>9</v>
      </c>
      <c r="J5777">
        <f>VLOOKUP(I5777,segmentID,2,FALSE)</f>
        <v>1</v>
      </c>
      <c r="K5777" t="s">
        <v>3255</v>
      </c>
      <c r="L5777">
        <f>VLOOKUP(K5777,country2,2,FALSE)</f>
        <v>1</v>
      </c>
      <c r="M5777" t="s">
        <v>19</v>
      </c>
      <c r="N5777">
        <f>VLOOKUP(Orders!M5777,city2,2,FALSE)</f>
        <v>2</v>
      </c>
      <c r="O5777" t="s">
        <v>20</v>
      </c>
      <c r="P5777">
        <f>VLOOKUP(O5777,state2,2,FALSE)</f>
        <v>2</v>
      </c>
      <c r="Q5777">
        <v>90036</v>
      </c>
      <c r="R5777" t="s">
        <v>21</v>
      </c>
      <c r="S5777">
        <f>VLOOKUP(R5777,region2,2,FALSE)</f>
        <v>2</v>
      </c>
      <c r="T5777" t="s">
        <v>4819</v>
      </c>
      <c r="U5777" t="s">
        <v>22</v>
      </c>
      <c r="V5777">
        <f>VLOOKUP(U5777,category2,2,FALSE)</f>
        <v>2</v>
      </c>
      <c r="W5777" t="s">
        <v>3231</v>
      </c>
      <c r="X5777">
        <f>VLOOKUP(W5777,subcat2,3,FALSE)</f>
        <v>9</v>
      </c>
      <c r="Y5777" t="s">
        <v>3080</v>
      </c>
      <c r="Z5777">
        <v>13.208000000000002</v>
      </c>
      <c r="AA5777">
        <v>1</v>
      </c>
      <c r="AB5777">
        <v>0.2</v>
      </c>
      <c r="AC5777" s="4">
        <v>4.6228000000000007</v>
      </c>
    </row>
    <row r="5778" spans="1:29" x14ac:dyDescent="0.25">
      <c r="A5778" s="2">
        <v>5777</v>
      </c>
      <c r="B5778" t="s">
        <v>8687</v>
      </c>
      <c r="C5778" s="3">
        <v>42708</v>
      </c>
      <c r="D5778" s="3">
        <v>42712</v>
      </c>
      <c r="E5778" t="s">
        <v>25</v>
      </c>
      <c r="F5778">
        <f>VLOOKUP(E5778,SHIPMODE,2,FALSE)</f>
        <v>2</v>
      </c>
      <c r="G5778" t="s">
        <v>3470</v>
      </c>
      <c r="H5778" t="s">
        <v>877</v>
      </c>
      <c r="I5778" t="s">
        <v>9</v>
      </c>
      <c r="J5778">
        <f>VLOOKUP(I5778,segmentID,2,FALSE)</f>
        <v>1</v>
      </c>
      <c r="K5778" t="s">
        <v>3255</v>
      </c>
      <c r="L5778">
        <f>VLOOKUP(K5778,country2,2,FALSE)</f>
        <v>1</v>
      </c>
      <c r="M5778" t="s">
        <v>746</v>
      </c>
      <c r="N5778">
        <f>VLOOKUP(Orders!M5778,city2,2,FALSE)</f>
        <v>110</v>
      </c>
      <c r="O5778" t="s">
        <v>139</v>
      </c>
      <c r="P5778">
        <f>VLOOKUP(O5778,state2,2,FALSE)</f>
        <v>16</v>
      </c>
      <c r="Q5778">
        <v>13021</v>
      </c>
      <c r="R5778" t="s">
        <v>79</v>
      </c>
      <c r="S5778">
        <f>VLOOKUP(R5778,region2,2,FALSE)</f>
        <v>4</v>
      </c>
      <c r="T5778" t="s">
        <v>4718</v>
      </c>
      <c r="U5778" t="s">
        <v>22</v>
      </c>
      <c r="V5778">
        <f>VLOOKUP(U5778,category2,2,FALSE)</f>
        <v>2</v>
      </c>
      <c r="W5778" t="s">
        <v>3231</v>
      </c>
      <c r="X5778">
        <f>VLOOKUP(W5778,subcat2,3,FALSE)</f>
        <v>9</v>
      </c>
      <c r="Y5778" t="s">
        <v>1369</v>
      </c>
      <c r="Z5778">
        <v>15.528</v>
      </c>
      <c r="AA5778">
        <v>3</v>
      </c>
      <c r="AB5778">
        <v>0.2</v>
      </c>
      <c r="AC5778" s="4">
        <v>5.8230000000000004</v>
      </c>
    </row>
    <row r="5779" spans="1:29" x14ac:dyDescent="0.25">
      <c r="A5779" s="2">
        <v>5778</v>
      </c>
      <c r="B5779" t="s">
        <v>8688</v>
      </c>
      <c r="C5779" s="3">
        <v>42708</v>
      </c>
      <c r="D5779" s="3">
        <v>42713</v>
      </c>
      <c r="E5779" t="s">
        <v>25</v>
      </c>
      <c r="F5779">
        <f>VLOOKUP(E5779,SHIPMODE,2,FALSE)</f>
        <v>2</v>
      </c>
      <c r="G5779" t="s">
        <v>3701</v>
      </c>
      <c r="H5779" t="s">
        <v>1657</v>
      </c>
      <c r="I5779" t="s">
        <v>9</v>
      </c>
      <c r="J5779">
        <f>VLOOKUP(I5779,segmentID,2,FALSE)</f>
        <v>1</v>
      </c>
      <c r="K5779" t="s">
        <v>3255</v>
      </c>
      <c r="L5779">
        <f>VLOOKUP(K5779,country2,2,FALSE)</f>
        <v>1</v>
      </c>
      <c r="M5779" t="s">
        <v>67</v>
      </c>
      <c r="N5779">
        <f>VLOOKUP(Orders!M5779,city2,2,FALSE)</f>
        <v>9</v>
      </c>
      <c r="O5779" t="s">
        <v>20</v>
      </c>
      <c r="P5779">
        <f>VLOOKUP(O5779,state2,2,FALSE)</f>
        <v>2</v>
      </c>
      <c r="Q5779">
        <v>94109</v>
      </c>
      <c r="R5779" t="s">
        <v>21</v>
      </c>
      <c r="S5779">
        <f>VLOOKUP(R5779,region2,2,FALSE)</f>
        <v>2</v>
      </c>
      <c r="T5779" t="s">
        <v>4096</v>
      </c>
      <c r="U5779" t="s">
        <v>22</v>
      </c>
      <c r="V5779">
        <f>VLOOKUP(U5779,category2,2,FALSE)</f>
        <v>2</v>
      </c>
      <c r="W5779" t="s">
        <v>45</v>
      </c>
      <c r="X5779">
        <f>VLOOKUP(W5779,subcat2,3,FALSE)</f>
        <v>11</v>
      </c>
      <c r="Y5779" t="s">
        <v>3083</v>
      </c>
      <c r="Z5779">
        <v>104.85</v>
      </c>
      <c r="AA5779">
        <v>1</v>
      </c>
      <c r="AB5779">
        <v>0</v>
      </c>
      <c r="AC5779" s="4">
        <v>50.327999999999996</v>
      </c>
    </row>
    <row r="5780" spans="1:29" x14ac:dyDescent="0.25">
      <c r="A5780" s="2">
        <v>5779</v>
      </c>
      <c r="B5780" t="s">
        <v>6491</v>
      </c>
      <c r="C5780" s="3">
        <v>41954</v>
      </c>
      <c r="D5780" s="3">
        <v>41961</v>
      </c>
      <c r="E5780" t="s">
        <v>25</v>
      </c>
      <c r="F5780">
        <f>VLOOKUP(E5780,SHIPMODE,2,FALSE)</f>
        <v>2</v>
      </c>
      <c r="G5780" t="s">
        <v>3530</v>
      </c>
      <c r="H5780" t="s">
        <v>1073</v>
      </c>
      <c r="I5780" t="s">
        <v>9</v>
      </c>
      <c r="J5780">
        <f>VLOOKUP(I5780,segmentID,2,FALSE)</f>
        <v>1</v>
      </c>
      <c r="K5780" t="s">
        <v>3255</v>
      </c>
      <c r="L5780">
        <f>VLOOKUP(K5780,country2,2,FALSE)</f>
        <v>1</v>
      </c>
      <c r="M5780" t="s">
        <v>19</v>
      </c>
      <c r="N5780">
        <f>VLOOKUP(Orders!M5780,city2,2,FALSE)</f>
        <v>2</v>
      </c>
      <c r="O5780" t="s">
        <v>20</v>
      </c>
      <c r="P5780">
        <f>VLOOKUP(O5780,state2,2,FALSE)</f>
        <v>2</v>
      </c>
      <c r="Q5780">
        <v>90008</v>
      </c>
      <c r="R5780" t="s">
        <v>21</v>
      </c>
      <c r="S5780">
        <f>VLOOKUP(R5780,region2,2,FALSE)</f>
        <v>2</v>
      </c>
      <c r="T5780" t="s">
        <v>4502</v>
      </c>
      <c r="U5780" t="s">
        <v>22</v>
      </c>
      <c r="V5780">
        <f>VLOOKUP(U5780,category2,2,FALSE)</f>
        <v>2</v>
      </c>
      <c r="W5780" t="s">
        <v>3229</v>
      </c>
      <c r="X5780">
        <f>VLOOKUP(W5780,subcat2,3,FALSE)</f>
        <v>7</v>
      </c>
      <c r="Y5780" t="s">
        <v>1509</v>
      </c>
      <c r="Z5780">
        <v>30.48</v>
      </c>
      <c r="AA5780">
        <v>3</v>
      </c>
      <c r="AB5780">
        <v>0</v>
      </c>
      <c r="AC5780" s="4">
        <v>7.9248000000000012</v>
      </c>
    </row>
    <row r="5781" spans="1:29" x14ac:dyDescent="0.25">
      <c r="A5781" s="2">
        <v>5780</v>
      </c>
      <c r="B5781" t="s">
        <v>6491</v>
      </c>
      <c r="C5781" s="3">
        <v>41954</v>
      </c>
      <c r="D5781" s="3">
        <v>41961</v>
      </c>
      <c r="E5781" t="s">
        <v>25</v>
      </c>
      <c r="F5781">
        <f>VLOOKUP(E5781,SHIPMODE,2,FALSE)</f>
        <v>2</v>
      </c>
      <c r="G5781" t="s">
        <v>3530</v>
      </c>
      <c r="H5781" t="s">
        <v>1073</v>
      </c>
      <c r="I5781" t="s">
        <v>9</v>
      </c>
      <c r="J5781">
        <f>VLOOKUP(I5781,segmentID,2,FALSE)</f>
        <v>1</v>
      </c>
      <c r="K5781" t="s">
        <v>3255</v>
      </c>
      <c r="L5781">
        <f>VLOOKUP(K5781,country2,2,FALSE)</f>
        <v>1</v>
      </c>
      <c r="M5781" t="s">
        <v>19</v>
      </c>
      <c r="N5781">
        <f>VLOOKUP(Orders!M5781,city2,2,FALSE)</f>
        <v>2</v>
      </c>
      <c r="O5781" t="s">
        <v>20</v>
      </c>
      <c r="P5781">
        <f>VLOOKUP(O5781,state2,2,FALSE)</f>
        <v>2</v>
      </c>
      <c r="Q5781">
        <v>90008</v>
      </c>
      <c r="R5781" t="s">
        <v>21</v>
      </c>
      <c r="S5781">
        <f>VLOOKUP(R5781,region2,2,FALSE)</f>
        <v>2</v>
      </c>
      <c r="T5781" t="s">
        <v>5230</v>
      </c>
      <c r="U5781" t="s">
        <v>13</v>
      </c>
      <c r="V5781">
        <f>VLOOKUP(U5781,category2,2,FALSE)</f>
        <v>1</v>
      </c>
      <c r="W5781" t="s">
        <v>3226</v>
      </c>
      <c r="X5781">
        <f>VLOOKUP(W5781,subcat2,3,FALSE)</f>
        <v>2</v>
      </c>
      <c r="Y5781" t="s">
        <v>2319</v>
      </c>
      <c r="Z5781">
        <v>112.64800000000001</v>
      </c>
      <c r="AA5781">
        <v>1</v>
      </c>
      <c r="AB5781">
        <v>0.2</v>
      </c>
      <c r="AC5781" s="4">
        <v>11.264799999999997</v>
      </c>
    </row>
    <row r="5782" spans="1:29" x14ac:dyDescent="0.25">
      <c r="A5782" s="2">
        <v>5781</v>
      </c>
      <c r="B5782" t="s">
        <v>7491</v>
      </c>
      <c r="C5782" s="3">
        <v>42096</v>
      </c>
      <c r="D5782" s="3">
        <v>42103</v>
      </c>
      <c r="E5782" t="s">
        <v>25</v>
      </c>
      <c r="F5782">
        <f>VLOOKUP(E5782,SHIPMODE,2,FALSE)</f>
        <v>2</v>
      </c>
      <c r="G5782" t="s">
        <v>3734</v>
      </c>
      <c r="H5782" t="s">
        <v>1761</v>
      </c>
      <c r="I5782" t="s">
        <v>9</v>
      </c>
      <c r="J5782">
        <f>VLOOKUP(I5782,segmentID,2,FALSE)</f>
        <v>1</v>
      </c>
      <c r="K5782" t="s">
        <v>3255</v>
      </c>
      <c r="L5782">
        <f>VLOOKUP(K5782,country2,2,FALSE)</f>
        <v>1</v>
      </c>
      <c r="M5782" t="s">
        <v>19</v>
      </c>
      <c r="N5782">
        <f>VLOOKUP(Orders!M5782,city2,2,FALSE)</f>
        <v>2</v>
      </c>
      <c r="O5782" t="s">
        <v>20</v>
      </c>
      <c r="P5782">
        <f>VLOOKUP(O5782,state2,2,FALSE)</f>
        <v>2</v>
      </c>
      <c r="Q5782">
        <v>90049</v>
      </c>
      <c r="R5782" t="s">
        <v>21</v>
      </c>
      <c r="S5782">
        <f>VLOOKUP(R5782,region2,2,FALSE)</f>
        <v>2</v>
      </c>
      <c r="T5782" t="s">
        <v>5819</v>
      </c>
      <c r="U5782" t="s">
        <v>35</v>
      </c>
      <c r="V5782">
        <f>VLOOKUP(U5782,category2,2,FALSE)</f>
        <v>3</v>
      </c>
      <c r="W5782" t="s">
        <v>3235</v>
      </c>
      <c r="X5782">
        <f>VLOOKUP(W5782,subcat2,3,FALSE)</f>
        <v>16</v>
      </c>
      <c r="Y5782" t="s">
        <v>2253</v>
      </c>
      <c r="Z5782">
        <v>71.975999999999999</v>
      </c>
      <c r="AA5782">
        <v>3</v>
      </c>
      <c r="AB5782">
        <v>0.2</v>
      </c>
      <c r="AC5782" s="4">
        <v>24.291899999999998</v>
      </c>
    </row>
    <row r="5783" spans="1:29" x14ac:dyDescent="0.25">
      <c r="A5783" s="2">
        <v>5782</v>
      </c>
      <c r="B5783" t="s">
        <v>7492</v>
      </c>
      <c r="C5783" s="3">
        <v>42350</v>
      </c>
      <c r="D5783" s="3">
        <v>42354</v>
      </c>
      <c r="E5783" t="s">
        <v>7</v>
      </c>
      <c r="F5783">
        <f>VLOOKUP(E5783,SHIPMODE,2,FALSE)</f>
        <v>1</v>
      </c>
      <c r="G5783" t="s">
        <v>3445</v>
      </c>
      <c r="H5783" t="s">
        <v>790</v>
      </c>
      <c r="I5783" t="s">
        <v>9</v>
      </c>
      <c r="J5783">
        <f>VLOOKUP(I5783,segmentID,2,FALSE)</f>
        <v>1</v>
      </c>
      <c r="K5783" t="s">
        <v>3255</v>
      </c>
      <c r="L5783">
        <f>VLOOKUP(K5783,country2,2,FALSE)</f>
        <v>1</v>
      </c>
      <c r="M5783" t="s">
        <v>3024</v>
      </c>
      <c r="N5783">
        <f>VLOOKUP(Orders!M5783,city2,2,FALSE)</f>
        <v>456</v>
      </c>
      <c r="O5783" t="s">
        <v>20</v>
      </c>
      <c r="P5783">
        <f>VLOOKUP(O5783,state2,2,FALSE)</f>
        <v>2</v>
      </c>
      <c r="Q5783">
        <v>95928</v>
      </c>
      <c r="R5783" t="s">
        <v>21</v>
      </c>
      <c r="S5783">
        <f>VLOOKUP(R5783,region2,2,FALSE)</f>
        <v>2</v>
      </c>
      <c r="T5783" t="s">
        <v>4256</v>
      </c>
      <c r="U5783" t="s">
        <v>22</v>
      </c>
      <c r="V5783">
        <f>VLOOKUP(U5783,category2,2,FALSE)</f>
        <v>2</v>
      </c>
      <c r="W5783" t="s">
        <v>3229</v>
      </c>
      <c r="X5783">
        <f>VLOOKUP(W5783,subcat2,3,FALSE)</f>
        <v>7</v>
      </c>
      <c r="Y5783" t="s">
        <v>2828</v>
      </c>
      <c r="Z5783">
        <v>2.21</v>
      </c>
      <c r="AA5783">
        <v>1</v>
      </c>
      <c r="AB5783">
        <v>0</v>
      </c>
      <c r="AC5783" s="4">
        <v>0.59670000000000001</v>
      </c>
    </row>
    <row r="5784" spans="1:29" x14ac:dyDescent="0.25">
      <c r="A5784" s="2">
        <v>5783</v>
      </c>
      <c r="B5784" t="s">
        <v>7492</v>
      </c>
      <c r="C5784" s="3">
        <v>42350</v>
      </c>
      <c r="D5784" s="3">
        <v>42354</v>
      </c>
      <c r="E5784" t="s">
        <v>7</v>
      </c>
      <c r="F5784">
        <f>VLOOKUP(E5784,SHIPMODE,2,FALSE)</f>
        <v>1</v>
      </c>
      <c r="G5784" t="s">
        <v>3445</v>
      </c>
      <c r="H5784" t="s">
        <v>790</v>
      </c>
      <c r="I5784" t="s">
        <v>9</v>
      </c>
      <c r="J5784">
        <f>VLOOKUP(I5784,segmentID,2,FALSE)</f>
        <v>1</v>
      </c>
      <c r="K5784" t="s">
        <v>3255</v>
      </c>
      <c r="L5784">
        <f>VLOOKUP(K5784,country2,2,FALSE)</f>
        <v>1</v>
      </c>
      <c r="M5784" t="s">
        <v>3024</v>
      </c>
      <c r="N5784">
        <f>VLOOKUP(Orders!M5784,city2,2,FALSE)</f>
        <v>456</v>
      </c>
      <c r="O5784" t="s">
        <v>20</v>
      </c>
      <c r="P5784">
        <f>VLOOKUP(O5784,state2,2,FALSE)</f>
        <v>2</v>
      </c>
      <c r="Q5784">
        <v>95928</v>
      </c>
      <c r="R5784" t="s">
        <v>21</v>
      </c>
      <c r="S5784">
        <f>VLOOKUP(R5784,region2,2,FALSE)</f>
        <v>2</v>
      </c>
      <c r="T5784" t="s">
        <v>4864</v>
      </c>
      <c r="U5784" t="s">
        <v>22</v>
      </c>
      <c r="V5784">
        <f>VLOOKUP(U5784,category2,2,FALSE)</f>
        <v>2</v>
      </c>
      <c r="W5784" t="s">
        <v>103</v>
      </c>
      <c r="X5784">
        <f>VLOOKUP(W5784,subcat2,3,FALSE)</f>
        <v>13</v>
      </c>
      <c r="Y5784" t="s">
        <v>804</v>
      </c>
      <c r="Z5784">
        <v>15.52</v>
      </c>
      <c r="AA5784">
        <v>4</v>
      </c>
      <c r="AB5784">
        <v>0</v>
      </c>
      <c r="AC5784" s="4">
        <v>7.4496000000000002</v>
      </c>
    </row>
    <row r="5785" spans="1:29" x14ac:dyDescent="0.25">
      <c r="A5785" s="2">
        <v>5784</v>
      </c>
      <c r="B5785" t="s">
        <v>7492</v>
      </c>
      <c r="C5785" s="3">
        <v>42350</v>
      </c>
      <c r="D5785" s="3">
        <v>42354</v>
      </c>
      <c r="E5785" t="s">
        <v>7</v>
      </c>
      <c r="F5785">
        <f>VLOOKUP(E5785,SHIPMODE,2,FALSE)</f>
        <v>1</v>
      </c>
      <c r="G5785" t="s">
        <v>3445</v>
      </c>
      <c r="H5785" t="s">
        <v>790</v>
      </c>
      <c r="I5785" t="s">
        <v>9</v>
      </c>
      <c r="J5785">
        <f>VLOOKUP(I5785,segmentID,2,FALSE)</f>
        <v>1</v>
      </c>
      <c r="K5785" t="s">
        <v>3255</v>
      </c>
      <c r="L5785">
        <f>VLOOKUP(K5785,country2,2,FALSE)</f>
        <v>1</v>
      </c>
      <c r="M5785" t="s">
        <v>3024</v>
      </c>
      <c r="N5785">
        <f>VLOOKUP(Orders!M5785,city2,2,FALSE)</f>
        <v>456</v>
      </c>
      <c r="O5785" t="s">
        <v>20</v>
      </c>
      <c r="P5785">
        <f>VLOOKUP(O5785,state2,2,FALSE)</f>
        <v>2</v>
      </c>
      <c r="Q5785">
        <v>95928</v>
      </c>
      <c r="R5785" t="s">
        <v>21</v>
      </c>
      <c r="S5785">
        <f>VLOOKUP(R5785,region2,2,FALSE)</f>
        <v>2</v>
      </c>
      <c r="T5785" t="s">
        <v>5417</v>
      </c>
      <c r="U5785" t="s">
        <v>22</v>
      </c>
      <c r="V5785">
        <f>VLOOKUP(U5785,category2,2,FALSE)</f>
        <v>2</v>
      </c>
      <c r="W5785" t="s">
        <v>45</v>
      </c>
      <c r="X5785">
        <f>VLOOKUP(W5785,subcat2,3,FALSE)</f>
        <v>11</v>
      </c>
      <c r="Y5785" t="s">
        <v>2174</v>
      </c>
      <c r="Z5785">
        <v>36.44</v>
      </c>
      <c r="AA5785">
        <v>4</v>
      </c>
      <c r="AB5785">
        <v>0</v>
      </c>
      <c r="AC5785" s="4">
        <v>16.397999999999996</v>
      </c>
    </row>
    <row r="5786" spans="1:29" x14ac:dyDescent="0.25">
      <c r="A5786" s="2">
        <v>5785</v>
      </c>
      <c r="B5786" t="s">
        <v>10220</v>
      </c>
      <c r="C5786" s="3">
        <v>43010</v>
      </c>
      <c r="D5786" s="3">
        <v>43016</v>
      </c>
      <c r="E5786" t="s">
        <v>25</v>
      </c>
      <c r="F5786">
        <f>VLOOKUP(E5786,SHIPMODE,2,FALSE)</f>
        <v>2</v>
      </c>
      <c r="G5786" t="s">
        <v>4021</v>
      </c>
      <c r="H5786" t="s">
        <v>2990</v>
      </c>
      <c r="I5786" t="s">
        <v>9</v>
      </c>
      <c r="J5786">
        <f>VLOOKUP(I5786,segmentID,2,FALSE)</f>
        <v>1</v>
      </c>
      <c r="K5786" t="s">
        <v>3255</v>
      </c>
      <c r="L5786">
        <f>VLOOKUP(K5786,country2,2,FALSE)</f>
        <v>1</v>
      </c>
      <c r="M5786" t="s">
        <v>164</v>
      </c>
      <c r="N5786">
        <f>VLOOKUP(Orders!M5786,city2,2,FALSE)</f>
        <v>25</v>
      </c>
      <c r="O5786" t="s">
        <v>212</v>
      </c>
      <c r="P5786">
        <f>VLOOKUP(O5786,state2,2,FALSE)</f>
        <v>22</v>
      </c>
      <c r="Q5786">
        <v>97477</v>
      </c>
      <c r="R5786" t="s">
        <v>21</v>
      </c>
      <c r="S5786">
        <f>VLOOKUP(R5786,region2,2,FALSE)</f>
        <v>2</v>
      </c>
      <c r="T5786" t="s">
        <v>4468</v>
      </c>
      <c r="U5786" t="s">
        <v>13</v>
      </c>
      <c r="V5786">
        <f>VLOOKUP(U5786,category2,2,FALSE)</f>
        <v>1</v>
      </c>
      <c r="W5786" t="s">
        <v>14</v>
      </c>
      <c r="X5786">
        <f>VLOOKUP(W5786,subcat2,3,FALSE)</f>
        <v>1</v>
      </c>
      <c r="Y5786" t="s">
        <v>2136</v>
      </c>
      <c r="Z5786">
        <v>217.76400000000001</v>
      </c>
      <c r="AA5786">
        <v>6</v>
      </c>
      <c r="AB5786">
        <v>0.7</v>
      </c>
      <c r="AC5786" s="4">
        <v>-384.71640000000002</v>
      </c>
    </row>
    <row r="5787" spans="1:29" x14ac:dyDescent="0.25">
      <c r="A5787" s="2">
        <v>5786</v>
      </c>
      <c r="B5787" t="s">
        <v>10220</v>
      </c>
      <c r="C5787" s="3">
        <v>43010</v>
      </c>
      <c r="D5787" s="3">
        <v>43016</v>
      </c>
      <c r="E5787" t="s">
        <v>25</v>
      </c>
      <c r="F5787">
        <f>VLOOKUP(E5787,SHIPMODE,2,FALSE)</f>
        <v>2</v>
      </c>
      <c r="G5787" t="s">
        <v>4021</v>
      </c>
      <c r="H5787" t="s">
        <v>2990</v>
      </c>
      <c r="I5787" t="s">
        <v>9</v>
      </c>
      <c r="J5787">
        <f>VLOOKUP(I5787,segmentID,2,FALSE)</f>
        <v>1</v>
      </c>
      <c r="K5787" t="s">
        <v>3255</v>
      </c>
      <c r="L5787">
        <f>VLOOKUP(K5787,country2,2,FALSE)</f>
        <v>1</v>
      </c>
      <c r="M5787" t="s">
        <v>164</v>
      </c>
      <c r="N5787">
        <f>VLOOKUP(Orders!M5787,city2,2,FALSE)</f>
        <v>25</v>
      </c>
      <c r="O5787" t="s">
        <v>212</v>
      </c>
      <c r="P5787">
        <f>VLOOKUP(O5787,state2,2,FALSE)</f>
        <v>22</v>
      </c>
      <c r="Q5787">
        <v>97477</v>
      </c>
      <c r="R5787" t="s">
        <v>21</v>
      </c>
      <c r="S5787">
        <f>VLOOKUP(R5787,region2,2,FALSE)</f>
        <v>2</v>
      </c>
      <c r="T5787" t="s">
        <v>4690</v>
      </c>
      <c r="U5787" t="s">
        <v>22</v>
      </c>
      <c r="V5787">
        <f>VLOOKUP(U5787,category2,2,FALSE)</f>
        <v>2</v>
      </c>
      <c r="W5787" t="s">
        <v>3233</v>
      </c>
      <c r="X5787">
        <f>VLOOKUP(W5787,subcat2,3,FALSE)</f>
        <v>15</v>
      </c>
      <c r="Y5787" t="s">
        <v>353</v>
      </c>
      <c r="Z5787">
        <v>39.072000000000003</v>
      </c>
      <c r="AA5787">
        <v>6</v>
      </c>
      <c r="AB5787">
        <v>0.2</v>
      </c>
      <c r="AC5787" s="4">
        <v>4.3955999999999982</v>
      </c>
    </row>
    <row r="5788" spans="1:29" x14ac:dyDescent="0.25">
      <c r="A5788" s="2">
        <v>5787</v>
      </c>
      <c r="B5788" t="s">
        <v>10220</v>
      </c>
      <c r="C5788" s="3">
        <v>43010</v>
      </c>
      <c r="D5788" s="3">
        <v>43016</v>
      </c>
      <c r="E5788" t="s">
        <v>25</v>
      </c>
      <c r="F5788">
        <f>VLOOKUP(E5788,SHIPMODE,2,FALSE)</f>
        <v>2</v>
      </c>
      <c r="G5788" t="s">
        <v>4021</v>
      </c>
      <c r="H5788" t="s">
        <v>2990</v>
      </c>
      <c r="I5788" t="s">
        <v>9</v>
      </c>
      <c r="J5788">
        <f>VLOOKUP(I5788,segmentID,2,FALSE)</f>
        <v>1</v>
      </c>
      <c r="K5788" t="s">
        <v>3255</v>
      </c>
      <c r="L5788">
        <f>VLOOKUP(K5788,country2,2,FALSE)</f>
        <v>1</v>
      </c>
      <c r="M5788" t="s">
        <v>164</v>
      </c>
      <c r="N5788">
        <f>VLOOKUP(Orders!M5788,city2,2,FALSE)</f>
        <v>25</v>
      </c>
      <c r="O5788" t="s">
        <v>212</v>
      </c>
      <c r="P5788">
        <f>VLOOKUP(O5788,state2,2,FALSE)</f>
        <v>22</v>
      </c>
      <c r="Q5788">
        <v>97477</v>
      </c>
      <c r="R5788" t="s">
        <v>21</v>
      </c>
      <c r="S5788">
        <f>VLOOKUP(R5788,region2,2,FALSE)</f>
        <v>2</v>
      </c>
      <c r="T5788" t="s">
        <v>4915</v>
      </c>
      <c r="U5788" t="s">
        <v>22</v>
      </c>
      <c r="V5788">
        <f>VLOOKUP(U5788,category2,2,FALSE)</f>
        <v>2</v>
      </c>
      <c r="W5788" t="s">
        <v>3231</v>
      </c>
      <c r="X5788">
        <f>VLOOKUP(W5788,subcat2,3,FALSE)</f>
        <v>9</v>
      </c>
      <c r="Y5788" t="s">
        <v>1881</v>
      </c>
      <c r="Z5788">
        <v>22.638000000000002</v>
      </c>
      <c r="AA5788">
        <v>7</v>
      </c>
      <c r="AB5788">
        <v>0.7</v>
      </c>
      <c r="AC5788" s="4">
        <v>-16.601199999999999</v>
      </c>
    </row>
    <row r="5789" spans="1:29" x14ac:dyDescent="0.25">
      <c r="A5789" s="2">
        <v>5788</v>
      </c>
      <c r="B5789" t="s">
        <v>10220</v>
      </c>
      <c r="C5789" s="3">
        <v>43010</v>
      </c>
      <c r="D5789" s="3">
        <v>43016</v>
      </c>
      <c r="E5789" t="s">
        <v>25</v>
      </c>
      <c r="F5789">
        <f>VLOOKUP(E5789,SHIPMODE,2,FALSE)</f>
        <v>2</v>
      </c>
      <c r="G5789" t="s">
        <v>4021</v>
      </c>
      <c r="H5789" t="s">
        <v>2990</v>
      </c>
      <c r="I5789" t="s">
        <v>9</v>
      </c>
      <c r="J5789">
        <f>VLOOKUP(I5789,segmentID,2,FALSE)</f>
        <v>1</v>
      </c>
      <c r="K5789" t="s">
        <v>3255</v>
      </c>
      <c r="L5789">
        <f>VLOOKUP(K5789,country2,2,FALSE)</f>
        <v>1</v>
      </c>
      <c r="M5789" t="s">
        <v>164</v>
      </c>
      <c r="N5789">
        <f>VLOOKUP(Orders!M5789,city2,2,FALSE)</f>
        <v>25</v>
      </c>
      <c r="O5789" t="s">
        <v>212</v>
      </c>
      <c r="P5789">
        <f>VLOOKUP(O5789,state2,2,FALSE)</f>
        <v>22</v>
      </c>
      <c r="Q5789">
        <v>97477</v>
      </c>
      <c r="R5789" t="s">
        <v>21</v>
      </c>
      <c r="S5789">
        <f>VLOOKUP(R5789,region2,2,FALSE)</f>
        <v>2</v>
      </c>
      <c r="T5789" t="s">
        <v>5454</v>
      </c>
      <c r="U5789" t="s">
        <v>22</v>
      </c>
      <c r="V5789">
        <f>VLOOKUP(U5789,category2,2,FALSE)</f>
        <v>2</v>
      </c>
      <c r="W5789" t="s">
        <v>3229</v>
      </c>
      <c r="X5789">
        <f>VLOOKUP(W5789,subcat2,3,FALSE)</f>
        <v>7</v>
      </c>
      <c r="Y5789" t="s">
        <v>2696</v>
      </c>
      <c r="Z5789">
        <v>95.143999999999991</v>
      </c>
      <c r="AA5789">
        <v>7</v>
      </c>
      <c r="AB5789">
        <v>0.2</v>
      </c>
      <c r="AC5789" s="4">
        <v>10.703699999999987</v>
      </c>
    </row>
    <row r="5790" spans="1:29" x14ac:dyDescent="0.25">
      <c r="A5790" s="2">
        <v>5789</v>
      </c>
      <c r="B5790" t="s">
        <v>10221</v>
      </c>
      <c r="C5790" s="3">
        <v>42835</v>
      </c>
      <c r="D5790" s="3">
        <v>42839</v>
      </c>
      <c r="E5790" t="s">
        <v>7</v>
      </c>
      <c r="F5790">
        <f>VLOOKUP(E5790,SHIPMODE,2,FALSE)</f>
        <v>1</v>
      </c>
      <c r="G5790" t="s">
        <v>4025</v>
      </c>
      <c r="H5790" t="s">
        <v>3025</v>
      </c>
      <c r="I5790" t="s">
        <v>18</v>
      </c>
      <c r="J5790">
        <f>VLOOKUP(I5790,segmentID,2,FALSE)</f>
        <v>2</v>
      </c>
      <c r="K5790" t="s">
        <v>3255</v>
      </c>
      <c r="L5790">
        <f>VLOOKUP(K5790,country2,2,FALSE)</f>
        <v>1</v>
      </c>
      <c r="M5790" t="s">
        <v>729</v>
      </c>
      <c r="N5790">
        <f>VLOOKUP(Orders!M5790,city2,2,FALSE)</f>
        <v>109</v>
      </c>
      <c r="O5790" t="s">
        <v>28</v>
      </c>
      <c r="P5790">
        <f>VLOOKUP(O5790,state2,2,FALSE)</f>
        <v>3</v>
      </c>
      <c r="Q5790">
        <v>32216</v>
      </c>
      <c r="R5790" t="s">
        <v>12</v>
      </c>
      <c r="S5790">
        <f>VLOOKUP(R5790,region2,2,FALSE)</f>
        <v>1</v>
      </c>
      <c r="T5790" t="s">
        <v>5461</v>
      </c>
      <c r="U5790" t="s">
        <v>13</v>
      </c>
      <c r="V5790">
        <f>VLOOKUP(U5790,category2,2,FALSE)</f>
        <v>1</v>
      </c>
      <c r="W5790" t="s">
        <v>3228</v>
      </c>
      <c r="X5790">
        <f>VLOOKUP(W5790,subcat2,3,FALSE)</f>
        <v>6</v>
      </c>
      <c r="Y5790" t="s">
        <v>2966</v>
      </c>
      <c r="Z5790">
        <v>12.320000000000002</v>
      </c>
      <c r="AA5790">
        <v>5</v>
      </c>
      <c r="AB5790">
        <v>0.2</v>
      </c>
      <c r="AC5790" s="4">
        <v>1.8479999999999985</v>
      </c>
    </row>
    <row r="5791" spans="1:29" x14ac:dyDescent="0.25">
      <c r="A5791" s="2">
        <v>5790</v>
      </c>
      <c r="B5791" t="s">
        <v>10221</v>
      </c>
      <c r="C5791" s="3">
        <v>42835</v>
      </c>
      <c r="D5791" s="3">
        <v>42839</v>
      </c>
      <c r="E5791" t="s">
        <v>7</v>
      </c>
      <c r="F5791">
        <f>VLOOKUP(E5791,SHIPMODE,2,FALSE)</f>
        <v>1</v>
      </c>
      <c r="G5791" t="s">
        <v>4025</v>
      </c>
      <c r="H5791" t="s">
        <v>3025</v>
      </c>
      <c r="I5791" t="s">
        <v>18</v>
      </c>
      <c r="J5791">
        <f>VLOOKUP(I5791,segmentID,2,FALSE)</f>
        <v>2</v>
      </c>
      <c r="K5791" t="s">
        <v>3255</v>
      </c>
      <c r="L5791">
        <f>VLOOKUP(K5791,country2,2,FALSE)</f>
        <v>1</v>
      </c>
      <c r="M5791" t="s">
        <v>729</v>
      </c>
      <c r="N5791">
        <f>VLOOKUP(Orders!M5791,city2,2,FALSE)</f>
        <v>109</v>
      </c>
      <c r="O5791" t="s">
        <v>28</v>
      </c>
      <c r="P5791">
        <f>VLOOKUP(O5791,state2,2,FALSE)</f>
        <v>3</v>
      </c>
      <c r="Q5791">
        <v>32216</v>
      </c>
      <c r="R5791" t="s">
        <v>12</v>
      </c>
      <c r="S5791">
        <f>VLOOKUP(R5791,region2,2,FALSE)</f>
        <v>1</v>
      </c>
      <c r="T5791" t="s">
        <v>4786</v>
      </c>
      <c r="U5791" t="s">
        <v>22</v>
      </c>
      <c r="V5791">
        <f>VLOOKUP(U5791,category2,2,FALSE)</f>
        <v>2</v>
      </c>
      <c r="W5791" t="s">
        <v>3231</v>
      </c>
      <c r="X5791">
        <f>VLOOKUP(W5791,subcat2,3,FALSE)</f>
        <v>9</v>
      </c>
      <c r="Y5791" t="s">
        <v>2071</v>
      </c>
      <c r="Z5791">
        <v>4.4190000000000005</v>
      </c>
      <c r="AA5791">
        <v>3</v>
      </c>
      <c r="AB5791">
        <v>0.7</v>
      </c>
      <c r="AC5791" s="4">
        <v>-3.0933000000000002</v>
      </c>
    </row>
    <row r="5792" spans="1:29" x14ac:dyDescent="0.25">
      <c r="A5792" s="2">
        <v>5791</v>
      </c>
      <c r="B5792" t="s">
        <v>10222</v>
      </c>
      <c r="C5792" s="3">
        <v>43007</v>
      </c>
      <c r="D5792" s="3">
        <v>43010</v>
      </c>
      <c r="E5792" t="s">
        <v>97</v>
      </c>
      <c r="F5792">
        <f>VLOOKUP(E5792,SHIPMODE,2,FALSE)</f>
        <v>3</v>
      </c>
      <c r="G5792" t="s">
        <v>3565</v>
      </c>
      <c r="H5792" t="s">
        <v>1193</v>
      </c>
      <c r="I5792" t="s">
        <v>9</v>
      </c>
      <c r="J5792">
        <f>VLOOKUP(I5792,segmentID,2,FALSE)</f>
        <v>1</v>
      </c>
      <c r="K5792" t="s">
        <v>3255</v>
      </c>
      <c r="L5792">
        <f>VLOOKUP(K5792,country2,2,FALSE)</f>
        <v>1</v>
      </c>
      <c r="M5792" t="s">
        <v>2466</v>
      </c>
      <c r="N5792">
        <f>VLOOKUP(Orders!M5792,city2,2,FALSE)</f>
        <v>330</v>
      </c>
      <c r="O5792" t="s">
        <v>20</v>
      </c>
      <c r="P5792">
        <f>VLOOKUP(O5792,state2,2,FALSE)</f>
        <v>2</v>
      </c>
      <c r="Q5792">
        <v>93309</v>
      </c>
      <c r="R5792" t="s">
        <v>21</v>
      </c>
      <c r="S5792">
        <f>VLOOKUP(R5792,region2,2,FALSE)</f>
        <v>2</v>
      </c>
      <c r="T5792" t="s">
        <v>4749</v>
      </c>
      <c r="U5792" t="s">
        <v>22</v>
      </c>
      <c r="V5792">
        <f>VLOOKUP(U5792,category2,2,FALSE)</f>
        <v>2</v>
      </c>
      <c r="W5792" t="s">
        <v>3234</v>
      </c>
      <c r="X5792">
        <f>VLOOKUP(W5792,subcat2,3,FALSE)</f>
        <v>14</v>
      </c>
      <c r="Y5792" t="s">
        <v>572</v>
      </c>
      <c r="Z5792">
        <v>35</v>
      </c>
      <c r="AA5792">
        <v>7</v>
      </c>
      <c r="AB5792">
        <v>0</v>
      </c>
      <c r="AC5792" s="4">
        <v>16.8</v>
      </c>
    </row>
    <row r="5793" spans="1:29" x14ac:dyDescent="0.25">
      <c r="A5793" s="2">
        <v>5792</v>
      </c>
      <c r="B5793" t="s">
        <v>10222</v>
      </c>
      <c r="C5793" s="3">
        <v>43007</v>
      </c>
      <c r="D5793" s="3">
        <v>43010</v>
      </c>
      <c r="E5793" t="s">
        <v>97</v>
      </c>
      <c r="F5793">
        <f>VLOOKUP(E5793,SHIPMODE,2,FALSE)</f>
        <v>3</v>
      </c>
      <c r="G5793" t="s">
        <v>3565</v>
      </c>
      <c r="H5793" t="s">
        <v>1193</v>
      </c>
      <c r="I5793" t="s">
        <v>9</v>
      </c>
      <c r="J5793">
        <f>VLOOKUP(I5793,segmentID,2,FALSE)</f>
        <v>1</v>
      </c>
      <c r="K5793" t="s">
        <v>3255</v>
      </c>
      <c r="L5793">
        <f>VLOOKUP(K5793,country2,2,FALSE)</f>
        <v>1</v>
      </c>
      <c r="M5793" t="s">
        <v>2466</v>
      </c>
      <c r="N5793">
        <f>VLOOKUP(Orders!M5793,city2,2,FALSE)</f>
        <v>330</v>
      </c>
      <c r="O5793" t="s">
        <v>20</v>
      </c>
      <c r="P5793">
        <f>VLOOKUP(O5793,state2,2,FALSE)</f>
        <v>2</v>
      </c>
      <c r="Q5793">
        <v>93309</v>
      </c>
      <c r="R5793" t="s">
        <v>21</v>
      </c>
      <c r="S5793">
        <f>VLOOKUP(R5793,region2,2,FALSE)</f>
        <v>2</v>
      </c>
      <c r="T5793" t="s">
        <v>5039</v>
      </c>
      <c r="U5793" t="s">
        <v>13</v>
      </c>
      <c r="V5793">
        <f>VLOOKUP(U5793,category2,2,FALSE)</f>
        <v>1</v>
      </c>
      <c r="W5793" t="s">
        <v>3226</v>
      </c>
      <c r="X5793">
        <f>VLOOKUP(W5793,subcat2,3,FALSE)</f>
        <v>2</v>
      </c>
      <c r="Y5793" t="s">
        <v>1826</v>
      </c>
      <c r="Z5793">
        <v>72.784000000000006</v>
      </c>
      <c r="AA5793">
        <v>1</v>
      </c>
      <c r="AB5793">
        <v>0.2</v>
      </c>
      <c r="AC5793" s="4">
        <v>0</v>
      </c>
    </row>
    <row r="5794" spans="1:29" x14ac:dyDescent="0.25">
      <c r="A5794" s="2">
        <v>5793</v>
      </c>
      <c r="B5794" t="s">
        <v>10222</v>
      </c>
      <c r="C5794" s="3">
        <v>43007</v>
      </c>
      <c r="D5794" s="3">
        <v>43010</v>
      </c>
      <c r="E5794" t="s">
        <v>97</v>
      </c>
      <c r="F5794">
        <f>VLOOKUP(E5794,SHIPMODE,2,FALSE)</f>
        <v>3</v>
      </c>
      <c r="G5794" t="s">
        <v>3565</v>
      </c>
      <c r="H5794" t="s">
        <v>1193</v>
      </c>
      <c r="I5794" t="s">
        <v>9</v>
      </c>
      <c r="J5794">
        <f>VLOOKUP(I5794,segmentID,2,FALSE)</f>
        <v>1</v>
      </c>
      <c r="K5794" t="s">
        <v>3255</v>
      </c>
      <c r="L5794">
        <f>VLOOKUP(K5794,country2,2,FALSE)</f>
        <v>1</v>
      </c>
      <c r="M5794" t="s">
        <v>2466</v>
      </c>
      <c r="N5794">
        <f>VLOOKUP(Orders!M5794,city2,2,FALSE)</f>
        <v>330</v>
      </c>
      <c r="O5794" t="s">
        <v>20</v>
      </c>
      <c r="P5794">
        <f>VLOOKUP(O5794,state2,2,FALSE)</f>
        <v>2</v>
      </c>
      <c r="Q5794">
        <v>93309</v>
      </c>
      <c r="R5794" t="s">
        <v>21</v>
      </c>
      <c r="S5794">
        <f>VLOOKUP(R5794,region2,2,FALSE)</f>
        <v>2</v>
      </c>
      <c r="T5794" t="s">
        <v>4515</v>
      </c>
      <c r="U5794" t="s">
        <v>22</v>
      </c>
      <c r="V5794">
        <f>VLOOKUP(U5794,category2,2,FALSE)</f>
        <v>2</v>
      </c>
      <c r="W5794" t="s">
        <v>38</v>
      </c>
      <c r="X5794">
        <f>VLOOKUP(W5794,subcat2,3,FALSE)</f>
        <v>10</v>
      </c>
      <c r="Y5794" t="s">
        <v>1514</v>
      </c>
      <c r="Z5794">
        <v>97.84</v>
      </c>
      <c r="AA5794">
        <v>2</v>
      </c>
      <c r="AB5794">
        <v>0</v>
      </c>
      <c r="AC5794" s="4">
        <v>25.438400000000001</v>
      </c>
    </row>
    <row r="5795" spans="1:29" x14ac:dyDescent="0.25">
      <c r="A5795" s="2">
        <v>5794</v>
      </c>
      <c r="B5795" t="s">
        <v>10222</v>
      </c>
      <c r="C5795" s="3">
        <v>43007</v>
      </c>
      <c r="D5795" s="3">
        <v>43010</v>
      </c>
      <c r="E5795" t="s">
        <v>97</v>
      </c>
      <c r="F5795">
        <f>VLOOKUP(E5795,SHIPMODE,2,FALSE)</f>
        <v>3</v>
      </c>
      <c r="G5795" t="s">
        <v>3565</v>
      </c>
      <c r="H5795" t="s">
        <v>1193</v>
      </c>
      <c r="I5795" t="s">
        <v>9</v>
      </c>
      <c r="J5795">
        <f>VLOOKUP(I5795,segmentID,2,FALSE)</f>
        <v>1</v>
      </c>
      <c r="K5795" t="s">
        <v>3255</v>
      </c>
      <c r="L5795">
        <f>VLOOKUP(K5795,country2,2,FALSE)</f>
        <v>1</v>
      </c>
      <c r="M5795" t="s">
        <v>2466</v>
      </c>
      <c r="N5795">
        <f>VLOOKUP(Orders!M5795,city2,2,FALSE)</f>
        <v>330</v>
      </c>
      <c r="O5795" t="s">
        <v>20</v>
      </c>
      <c r="P5795">
        <f>VLOOKUP(O5795,state2,2,FALSE)</f>
        <v>2</v>
      </c>
      <c r="Q5795">
        <v>93309</v>
      </c>
      <c r="R5795" t="s">
        <v>21</v>
      </c>
      <c r="S5795">
        <f>VLOOKUP(R5795,region2,2,FALSE)</f>
        <v>2</v>
      </c>
      <c r="T5795" t="s">
        <v>4138</v>
      </c>
      <c r="U5795" t="s">
        <v>13</v>
      </c>
      <c r="V5795">
        <f>VLOOKUP(U5795,category2,2,FALSE)</f>
        <v>1</v>
      </c>
      <c r="W5795" t="s">
        <v>3228</v>
      </c>
      <c r="X5795">
        <f>VLOOKUP(W5795,subcat2,3,FALSE)</f>
        <v>6</v>
      </c>
      <c r="Y5795" t="s">
        <v>1083</v>
      </c>
      <c r="Z5795">
        <v>51.75</v>
      </c>
      <c r="AA5795">
        <v>1</v>
      </c>
      <c r="AB5795">
        <v>0</v>
      </c>
      <c r="AC5795" s="4">
        <v>15.524999999999999</v>
      </c>
    </row>
    <row r="5796" spans="1:29" x14ac:dyDescent="0.25">
      <c r="A5796" s="2">
        <v>5795</v>
      </c>
      <c r="B5796" t="s">
        <v>10222</v>
      </c>
      <c r="C5796" s="3">
        <v>43007</v>
      </c>
      <c r="D5796" s="3">
        <v>43010</v>
      </c>
      <c r="E5796" t="s">
        <v>97</v>
      </c>
      <c r="F5796">
        <f>VLOOKUP(E5796,SHIPMODE,2,FALSE)</f>
        <v>3</v>
      </c>
      <c r="G5796" t="s">
        <v>3565</v>
      </c>
      <c r="H5796" t="s">
        <v>1193</v>
      </c>
      <c r="I5796" t="s">
        <v>9</v>
      </c>
      <c r="J5796">
        <f>VLOOKUP(I5796,segmentID,2,FALSE)</f>
        <v>1</v>
      </c>
      <c r="K5796" t="s">
        <v>3255</v>
      </c>
      <c r="L5796">
        <f>VLOOKUP(K5796,country2,2,FALSE)</f>
        <v>1</v>
      </c>
      <c r="M5796" t="s">
        <v>2466</v>
      </c>
      <c r="N5796">
        <f>VLOOKUP(Orders!M5796,city2,2,FALSE)</f>
        <v>330</v>
      </c>
      <c r="O5796" t="s">
        <v>20</v>
      </c>
      <c r="P5796">
        <f>VLOOKUP(O5796,state2,2,FALSE)</f>
        <v>2</v>
      </c>
      <c r="Q5796">
        <v>93309</v>
      </c>
      <c r="R5796" t="s">
        <v>21</v>
      </c>
      <c r="S5796">
        <f>VLOOKUP(R5796,region2,2,FALSE)</f>
        <v>2</v>
      </c>
      <c r="T5796" t="s">
        <v>4795</v>
      </c>
      <c r="U5796" t="s">
        <v>22</v>
      </c>
      <c r="V5796">
        <f>VLOOKUP(U5796,category2,2,FALSE)</f>
        <v>2</v>
      </c>
      <c r="W5796" t="s">
        <v>3231</v>
      </c>
      <c r="X5796">
        <f>VLOOKUP(W5796,subcat2,3,FALSE)</f>
        <v>9</v>
      </c>
      <c r="Y5796" t="s">
        <v>1601</v>
      </c>
      <c r="Z5796">
        <v>46.672000000000004</v>
      </c>
      <c r="AA5796">
        <v>2</v>
      </c>
      <c r="AB5796">
        <v>0.2</v>
      </c>
      <c r="AC5796" s="4">
        <v>16.3352</v>
      </c>
    </row>
    <row r="5797" spans="1:29" x14ac:dyDescent="0.25">
      <c r="A5797" s="2">
        <v>5796</v>
      </c>
      <c r="B5797" t="s">
        <v>6492</v>
      </c>
      <c r="C5797" s="3">
        <v>41911</v>
      </c>
      <c r="D5797" s="3">
        <v>41915</v>
      </c>
      <c r="E5797" t="s">
        <v>7</v>
      </c>
      <c r="F5797">
        <f>VLOOKUP(E5797,SHIPMODE,2,FALSE)</f>
        <v>1</v>
      </c>
      <c r="G5797" t="s">
        <v>3691</v>
      </c>
      <c r="H5797" t="s">
        <v>1631</v>
      </c>
      <c r="I5797" t="s">
        <v>9</v>
      </c>
      <c r="J5797">
        <f>VLOOKUP(I5797,segmentID,2,FALSE)</f>
        <v>1</v>
      </c>
      <c r="K5797" t="s">
        <v>3255</v>
      </c>
      <c r="L5797">
        <f>VLOOKUP(K5797,country2,2,FALSE)</f>
        <v>1</v>
      </c>
      <c r="M5797" t="s">
        <v>138</v>
      </c>
      <c r="N5797">
        <f>VLOOKUP(Orders!M5797,city2,2,FALSE)</f>
        <v>21</v>
      </c>
      <c r="O5797" t="s">
        <v>139</v>
      </c>
      <c r="P5797">
        <f>VLOOKUP(O5797,state2,2,FALSE)</f>
        <v>16</v>
      </c>
      <c r="Q5797">
        <v>10011</v>
      </c>
      <c r="R5797" t="s">
        <v>79</v>
      </c>
      <c r="S5797">
        <f>VLOOKUP(R5797,region2,2,FALSE)</f>
        <v>4</v>
      </c>
      <c r="T5797" t="s">
        <v>5517</v>
      </c>
      <c r="U5797" t="s">
        <v>22</v>
      </c>
      <c r="V5797">
        <f>VLOOKUP(U5797,category2,2,FALSE)</f>
        <v>2</v>
      </c>
      <c r="W5797" t="s">
        <v>3227</v>
      </c>
      <c r="X5797">
        <f>VLOOKUP(W5797,subcat2,3,FALSE)</f>
        <v>5</v>
      </c>
      <c r="Y5797" t="s">
        <v>470</v>
      </c>
      <c r="Z5797">
        <v>1395.54</v>
      </c>
      <c r="AA5797">
        <v>9</v>
      </c>
      <c r="AB5797">
        <v>0</v>
      </c>
      <c r="AC5797" s="4">
        <v>362.84040000000005</v>
      </c>
    </row>
    <row r="5798" spans="1:29" x14ac:dyDescent="0.25">
      <c r="A5798" s="2">
        <v>5797</v>
      </c>
      <c r="B5798" t="s">
        <v>6492</v>
      </c>
      <c r="C5798" s="3">
        <v>41911</v>
      </c>
      <c r="D5798" s="3">
        <v>41915</v>
      </c>
      <c r="E5798" t="s">
        <v>7</v>
      </c>
      <c r="F5798">
        <f>VLOOKUP(E5798,SHIPMODE,2,FALSE)</f>
        <v>1</v>
      </c>
      <c r="G5798" t="s">
        <v>3691</v>
      </c>
      <c r="H5798" t="s">
        <v>1631</v>
      </c>
      <c r="I5798" t="s">
        <v>9</v>
      </c>
      <c r="J5798">
        <f>VLOOKUP(I5798,segmentID,2,FALSE)</f>
        <v>1</v>
      </c>
      <c r="K5798" t="s">
        <v>3255</v>
      </c>
      <c r="L5798">
        <f>VLOOKUP(K5798,country2,2,FALSE)</f>
        <v>1</v>
      </c>
      <c r="M5798" t="s">
        <v>138</v>
      </c>
      <c r="N5798">
        <f>VLOOKUP(Orders!M5798,city2,2,FALSE)</f>
        <v>21</v>
      </c>
      <c r="O5798" t="s">
        <v>139</v>
      </c>
      <c r="P5798">
        <f>VLOOKUP(O5798,state2,2,FALSE)</f>
        <v>16</v>
      </c>
      <c r="Q5798">
        <v>10011</v>
      </c>
      <c r="R5798" t="s">
        <v>79</v>
      </c>
      <c r="S5798">
        <f>VLOOKUP(R5798,region2,2,FALSE)</f>
        <v>4</v>
      </c>
      <c r="T5798" t="s">
        <v>4248</v>
      </c>
      <c r="U5798" t="s">
        <v>13</v>
      </c>
      <c r="V5798">
        <f>VLOOKUP(U5798,category2,2,FALSE)</f>
        <v>1</v>
      </c>
      <c r="W5798" t="s">
        <v>3228</v>
      </c>
      <c r="X5798">
        <f>VLOOKUP(W5798,subcat2,3,FALSE)</f>
        <v>6</v>
      </c>
      <c r="Y5798" t="s">
        <v>453</v>
      </c>
      <c r="Z5798">
        <v>117.36</v>
      </c>
      <c r="AA5798">
        <v>4</v>
      </c>
      <c r="AB5798">
        <v>0</v>
      </c>
      <c r="AC5798" s="4">
        <v>36.381599999999992</v>
      </c>
    </row>
    <row r="5799" spans="1:29" x14ac:dyDescent="0.25">
      <c r="A5799" s="2">
        <v>5798</v>
      </c>
      <c r="B5799" t="s">
        <v>6492</v>
      </c>
      <c r="C5799" s="3">
        <v>41911</v>
      </c>
      <c r="D5799" s="3">
        <v>41915</v>
      </c>
      <c r="E5799" t="s">
        <v>7</v>
      </c>
      <c r="F5799">
        <f>VLOOKUP(E5799,SHIPMODE,2,FALSE)</f>
        <v>1</v>
      </c>
      <c r="G5799" t="s">
        <v>3691</v>
      </c>
      <c r="H5799" t="s">
        <v>1631</v>
      </c>
      <c r="I5799" t="s">
        <v>9</v>
      </c>
      <c r="J5799">
        <f>VLOOKUP(I5799,segmentID,2,FALSE)</f>
        <v>1</v>
      </c>
      <c r="K5799" t="s">
        <v>3255</v>
      </c>
      <c r="L5799">
        <f>VLOOKUP(K5799,country2,2,FALSE)</f>
        <v>1</v>
      </c>
      <c r="M5799" t="s">
        <v>138</v>
      </c>
      <c r="N5799">
        <f>VLOOKUP(Orders!M5799,city2,2,FALSE)</f>
        <v>21</v>
      </c>
      <c r="O5799" t="s">
        <v>139</v>
      </c>
      <c r="P5799">
        <f>VLOOKUP(O5799,state2,2,FALSE)</f>
        <v>16</v>
      </c>
      <c r="Q5799">
        <v>10011</v>
      </c>
      <c r="R5799" t="s">
        <v>79</v>
      </c>
      <c r="S5799">
        <f>VLOOKUP(R5799,region2,2,FALSE)</f>
        <v>4</v>
      </c>
      <c r="T5799" t="s">
        <v>5005</v>
      </c>
      <c r="U5799" t="s">
        <v>22</v>
      </c>
      <c r="V5799">
        <f>VLOOKUP(U5799,category2,2,FALSE)</f>
        <v>2</v>
      </c>
      <c r="W5799" t="s">
        <v>23</v>
      </c>
      <c r="X5799">
        <f>VLOOKUP(W5799,subcat2,3,FALSE)</f>
        <v>3</v>
      </c>
      <c r="Y5799" t="s">
        <v>2524</v>
      </c>
      <c r="Z5799">
        <v>18.899999999999999</v>
      </c>
      <c r="AA5799">
        <v>3</v>
      </c>
      <c r="AB5799">
        <v>0</v>
      </c>
      <c r="AC5799" s="4">
        <v>8.6939999999999991</v>
      </c>
    </row>
    <row r="5800" spans="1:29" x14ac:dyDescent="0.25">
      <c r="A5800" s="2">
        <v>5799</v>
      </c>
      <c r="B5800" t="s">
        <v>6492</v>
      </c>
      <c r="C5800" s="3">
        <v>41911</v>
      </c>
      <c r="D5800" s="3">
        <v>41915</v>
      </c>
      <c r="E5800" t="s">
        <v>7</v>
      </c>
      <c r="F5800">
        <f>VLOOKUP(E5800,SHIPMODE,2,FALSE)</f>
        <v>1</v>
      </c>
      <c r="G5800" t="s">
        <v>3691</v>
      </c>
      <c r="H5800" t="s">
        <v>1631</v>
      </c>
      <c r="I5800" t="s">
        <v>9</v>
      </c>
      <c r="J5800">
        <f>VLOOKUP(I5800,segmentID,2,FALSE)</f>
        <v>1</v>
      </c>
      <c r="K5800" t="s">
        <v>3255</v>
      </c>
      <c r="L5800">
        <f>VLOOKUP(K5800,country2,2,FALSE)</f>
        <v>1</v>
      </c>
      <c r="M5800" t="s">
        <v>138</v>
      </c>
      <c r="N5800">
        <f>VLOOKUP(Orders!M5800,city2,2,FALSE)</f>
        <v>21</v>
      </c>
      <c r="O5800" t="s">
        <v>139</v>
      </c>
      <c r="P5800">
        <f>VLOOKUP(O5800,state2,2,FALSE)</f>
        <v>16</v>
      </c>
      <c r="Q5800">
        <v>10011</v>
      </c>
      <c r="R5800" t="s">
        <v>79</v>
      </c>
      <c r="S5800">
        <f>VLOOKUP(R5800,region2,2,FALSE)</f>
        <v>4</v>
      </c>
      <c r="T5800" t="s">
        <v>5052</v>
      </c>
      <c r="U5800" t="s">
        <v>22</v>
      </c>
      <c r="V5800">
        <f>VLOOKUP(U5800,category2,2,FALSE)</f>
        <v>2</v>
      </c>
      <c r="W5800" t="s">
        <v>45</v>
      </c>
      <c r="X5800">
        <f>VLOOKUP(W5800,subcat2,3,FALSE)</f>
        <v>11</v>
      </c>
      <c r="Y5800" t="s">
        <v>314</v>
      </c>
      <c r="Z5800">
        <v>77.52</v>
      </c>
      <c r="AA5800">
        <v>2</v>
      </c>
      <c r="AB5800">
        <v>0</v>
      </c>
      <c r="AC5800" s="4">
        <v>37.9848</v>
      </c>
    </row>
    <row r="5801" spans="1:29" x14ac:dyDescent="0.25">
      <c r="A5801" s="2">
        <v>5800</v>
      </c>
      <c r="B5801" t="s">
        <v>6493</v>
      </c>
      <c r="C5801" s="3">
        <v>41871</v>
      </c>
      <c r="D5801" s="3">
        <v>41876</v>
      </c>
      <c r="E5801" t="s">
        <v>7</v>
      </c>
      <c r="F5801">
        <f>VLOOKUP(E5801,SHIPMODE,2,FALSE)</f>
        <v>1</v>
      </c>
      <c r="G5801" t="s">
        <v>3512</v>
      </c>
      <c r="H5801" t="s">
        <v>1010</v>
      </c>
      <c r="I5801" t="s">
        <v>9</v>
      </c>
      <c r="J5801">
        <f>VLOOKUP(I5801,segmentID,2,FALSE)</f>
        <v>1</v>
      </c>
      <c r="K5801" t="s">
        <v>3255</v>
      </c>
      <c r="L5801">
        <f>VLOOKUP(K5801,country2,2,FALSE)</f>
        <v>1</v>
      </c>
      <c r="M5801" t="s">
        <v>156</v>
      </c>
      <c r="N5801">
        <f>VLOOKUP(Orders!M5801,city2,2,FALSE)</f>
        <v>23</v>
      </c>
      <c r="O5801" t="s">
        <v>110</v>
      </c>
      <c r="P5801">
        <f>VLOOKUP(O5801,state2,2,FALSE)</f>
        <v>11</v>
      </c>
      <c r="Q5801">
        <v>60610</v>
      </c>
      <c r="R5801" t="s">
        <v>55</v>
      </c>
      <c r="S5801">
        <f>VLOOKUP(R5801,region2,2,FALSE)</f>
        <v>3</v>
      </c>
      <c r="T5801" t="s">
        <v>5563</v>
      </c>
      <c r="U5801" t="s">
        <v>13</v>
      </c>
      <c r="V5801">
        <f>VLOOKUP(U5801,category2,2,FALSE)</f>
        <v>1</v>
      </c>
      <c r="W5801" t="s">
        <v>3226</v>
      </c>
      <c r="X5801">
        <f>VLOOKUP(W5801,subcat2,3,FALSE)</f>
        <v>2</v>
      </c>
      <c r="Y5801" t="s">
        <v>2248</v>
      </c>
      <c r="Z5801">
        <v>421.37200000000001</v>
      </c>
      <c r="AA5801">
        <v>2</v>
      </c>
      <c r="AB5801">
        <v>0.3</v>
      </c>
      <c r="AC5801" s="4">
        <v>-6.0196000000000538</v>
      </c>
    </row>
    <row r="5802" spans="1:29" x14ac:dyDescent="0.25">
      <c r="A5802" s="2">
        <v>5801</v>
      </c>
      <c r="B5802" t="s">
        <v>6494</v>
      </c>
      <c r="C5802" s="3">
        <v>41831</v>
      </c>
      <c r="D5802" s="3">
        <v>41834</v>
      </c>
      <c r="E5802" t="s">
        <v>97</v>
      </c>
      <c r="F5802">
        <f>VLOOKUP(E5802,SHIPMODE,2,FALSE)</f>
        <v>3</v>
      </c>
      <c r="G5802" t="s">
        <v>3693</v>
      </c>
      <c r="H5802" t="s">
        <v>1633</v>
      </c>
      <c r="I5802" t="s">
        <v>9</v>
      </c>
      <c r="J5802">
        <f>VLOOKUP(I5802,segmentID,2,FALSE)</f>
        <v>1</v>
      </c>
      <c r="K5802" t="s">
        <v>3255</v>
      </c>
      <c r="L5802">
        <f>VLOOKUP(K5802,country2,2,FALSE)</f>
        <v>1</v>
      </c>
      <c r="M5802" t="s">
        <v>1825</v>
      </c>
      <c r="N5802">
        <f>VLOOKUP(Orders!M5802,city2,2,FALSE)</f>
        <v>237</v>
      </c>
      <c r="O5802" t="s">
        <v>54</v>
      </c>
      <c r="P5802">
        <f>VLOOKUP(O5802,state2,2,FALSE)</f>
        <v>6</v>
      </c>
      <c r="Q5802">
        <v>79907</v>
      </c>
      <c r="R5802" t="s">
        <v>55</v>
      </c>
      <c r="S5802">
        <f>VLOOKUP(R5802,region2,2,FALSE)</f>
        <v>3</v>
      </c>
      <c r="T5802" t="s">
        <v>5227</v>
      </c>
      <c r="U5802" t="s">
        <v>35</v>
      </c>
      <c r="V5802">
        <f>VLOOKUP(U5802,category2,2,FALSE)</f>
        <v>3</v>
      </c>
      <c r="W5802" t="s">
        <v>3230</v>
      </c>
      <c r="X5802">
        <f>VLOOKUP(W5802,subcat2,3,FALSE)</f>
        <v>8</v>
      </c>
      <c r="Y5802" t="s">
        <v>1979</v>
      </c>
      <c r="Z5802">
        <v>575.96800000000007</v>
      </c>
      <c r="AA5802">
        <v>4</v>
      </c>
      <c r="AB5802">
        <v>0.2</v>
      </c>
      <c r="AC5802" s="4">
        <v>43.197600000000023</v>
      </c>
    </row>
    <row r="5803" spans="1:29" x14ac:dyDescent="0.25">
      <c r="A5803" s="2">
        <v>5802</v>
      </c>
      <c r="B5803" t="s">
        <v>6494</v>
      </c>
      <c r="C5803" s="3">
        <v>41831</v>
      </c>
      <c r="D5803" s="3">
        <v>41834</v>
      </c>
      <c r="E5803" t="s">
        <v>97</v>
      </c>
      <c r="F5803">
        <f>VLOOKUP(E5803,SHIPMODE,2,FALSE)</f>
        <v>3</v>
      </c>
      <c r="G5803" t="s">
        <v>3693</v>
      </c>
      <c r="H5803" t="s">
        <v>1633</v>
      </c>
      <c r="I5803" t="s">
        <v>9</v>
      </c>
      <c r="J5803">
        <f>VLOOKUP(I5803,segmentID,2,FALSE)</f>
        <v>1</v>
      </c>
      <c r="K5803" t="s">
        <v>3255</v>
      </c>
      <c r="L5803">
        <f>VLOOKUP(K5803,country2,2,FALSE)</f>
        <v>1</v>
      </c>
      <c r="M5803" t="s">
        <v>1825</v>
      </c>
      <c r="N5803">
        <f>VLOOKUP(Orders!M5803,city2,2,FALSE)</f>
        <v>237</v>
      </c>
      <c r="O5803" t="s">
        <v>54</v>
      </c>
      <c r="P5803">
        <f>VLOOKUP(O5803,state2,2,FALSE)</f>
        <v>6</v>
      </c>
      <c r="Q5803">
        <v>79907</v>
      </c>
      <c r="R5803" t="s">
        <v>55</v>
      </c>
      <c r="S5803">
        <f>VLOOKUP(R5803,region2,2,FALSE)</f>
        <v>3</v>
      </c>
      <c r="T5803" t="s">
        <v>5617</v>
      </c>
      <c r="U5803" t="s">
        <v>22</v>
      </c>
      <c r="V5803">
        <f>VLOOKUP(U5803,category2,2,FALSE)</f>
        <v>2</v>
      </c>
      <c r="W5803" t="s">
        <v>45</v>
      </c>
      <c r="X5803">
        <f>VLOOKUP(W5803,subcat2,3,FALSE)</f>
        <v>11</v>
      </c>
      <c r="Y5803" t="s">
        <v>2005</v>
      </c>
      <c r="Z5803">
        <v>10.368000000000002</v>
      </c>
      <c r="AA5803">
        <v>2</v>
      </c>
      <c r="AB5803">
        <v>0.2</v>
      </c>
      <c r="AC5803" s="4">
        <v>3.6288</v>
      </c>
    </row>
    <row r="5804" spans="1:29" x14ac:dyDescent="0.25">
      <c r="A5804" s="2">
        <v>5803</v>
      </c>
      <c r="B5804" t="s">
        <v>7493</v>
      </c>
      <c r="C5804" s="3">
        <v>42085</v>
      </c>
      <c r="D5804" s="3">
        <v>42087</v>
      </c>
      <c r="E5804" t="s">
        <v>97</v>
      </c>
      <c r="F5804">
        <f>VLOOKUP(E5804,SHIPMODE,2,FALSE)</f>
        <v>3</v>
      </c>
      <c r="G5804" t="s">
        <v>3331</v>
      </c>
      <c r="H5804" t="s">
        <v>328</v>
      </c>
      <c r="I5804" t="s">
        <v>9</v>
      </c>
      <c r="J5804">
        <f>VLOOKUP(I5804,segmentID,2,FALSE)</f>
        <v>1</v>
      </c>
      <c r="K5804" t="s">
        <v>3255</v>
      </c>
      <c r="L5804">
        <f>VLOOKUP(K5804,country2,2,FALSE)</f>
        <v>1</v>
      </c>
      <c r="M5804" t="s">
        <v>2283</v>
      </c>
      <c r="N5804">
        <f>VLOOKUP(Orders!M5804,city2,2,FALSE)</f>
        <v>303</v>
      </c>
      <c r="O5804" t="s">
        <v>20</v>
      </c>
      <c r="P5804">
        <f>VLOOKUP(O5804,state2,2,FALSE)</f>
        <v>2</v>
      </c>
      <c r="Q5804">
        <v>91360</v>
      </c>
      <c r="R5804" t="s">
        <v>21</v>
      </c>
      <c r="S5804">
        <f>VLOOKUP(R5804,region2,2,FALSE)</f>
        <v>2</v>
      </c>
      <c r="T5804" t="s">
        <v>4534</v>
      </c>
      <c r="U5804" t="s">
        <v>35</v>
      </c>
      <c r="V5804">
        <f>VLOOKUP(U5804,category2,2,FALSE)</f>
        <v>3</v>
      </c>
      <c r="W5804" t="s">
        <v>3230</v>
      </c>
      <c r="X5804">
        <f>VLOOKUP(W5804,subcat2,3,FALSE)</f>
        <v>8</v>
      </c>
      <c r="Y5804" t="s">
        <v>2337</v>
      </c>
      <c r="Z5804">
        <v>15.984000000000002</v>
      </c>
      <c r="AA5804">
        <v>2</v>
      </c>
      <c r="AB5804">
        <v>0.2</v>
      </c>
      <c r="AC5804" s="4">
        <v>1.1988000000000003</v>
      </c>
    </row>
    <row r="5805" spans="1:29" x14ac:dyDescent="0.25">
      <c r="A5805" s="2">
        <v>5804</v>
      </c>
      <c r="B5805" t="s">
        <v>10223</v>
      </c>
      <c r="C5805" s="3">
        <v>42867</v>
      </c>
      <c r="D5805" s="3">
        <v>42874</v>
      </c>
      <c r="E5805" t="s">
        <v>25</v>
      </c>
      <c r="F5805">
        <f>VLOOKUP(E5805,SHIPMODE,2,FALSE)</f>
        <v>2</v>
      </c>
      <c r="G5805" t="s">
        <v>3910</v>
      </c>
      <c r="H5805" t="s">
        <v>2459</v>
      </c>
      <c r="I5805" t="s">
        <v>52</v>
      </c>
      <c r="J5805">
        <f>VLOOKUP(I5805,segmentID,2,FALSE)</f>
        <v>3</v>
      </c>
      <c r="K5805" t="s">
        <v>3255</v>
      </c>
      <c r="L5805">
        <f>VLOOKUP(K5805,country2,2,FALSE)</f>
        <v>1</v>
      </c>
      <c r="M5805" t="s">
        <v>164</v>
      </c>
      <c r="N5805">
        <f>VLOOKUP(Orders!M5805,city2,2,FALSE)</f>
        <v>25</v>
      </c>
      <c r="O5805" t="s">
        <v>249</v>
      </c>
      <c r="P5805">
        <f>VLOOKUP(O5805,state2,2,FALSE)</f>
        <v>25</v>
      </c>
      <c r="Q5805">
        <v>45503</v>
      </c>
      <c r="R5805" t="s">
        <v>79</v>
      </c>
      <c r="S5805">
        <f>VLOOKUP(R5805,region2,2,FALSE)</f>
        <v>4</v>
      </c>
      <c r="T5805" t="s">
        <v>5130</v>
      </c>
      <c r="U5805" t="s">
        <v>22</v>
      </c>
      <c r="V5805">
        <f>VLOOKUP(U5805,category2,2,FALSE)</f>
        <v>2</v>
      </c>
      <c r="W5805" t="s">
        <v>3229</v>
      </c>
      <c r="X5805">
        <f>VLOOKUP(W5805,subcat2,3,FALSE)</f>
        <v>7</v>
      </c>
      <c r="Y5805" t="s">
        <v>1389</v>
      </c>
      <c r="Z5805">
        <v>10.272000000000002</v>
      </c>
      <c r="AA5805">
        <v>3</v>
      </c>
      <c r="AB5805">
        <v>0.2</v>
      </c>
      <c r="AC5805" s="4">
        <v>1.1555999999999984</v>
      </c>
    </row>
    <row r="5806" spans="1:29" x14ac:dyDescent="0.25">
      <c r="A5806" s="2">
        <v>5805</v>
      </c>
      <c r="B5806" t="s">
        <v>10224</v>
      </c>
      <c r="C5806" s="3">
        <v>43052</v>
      </c>
      <c r="D5806" s="3">
        <v>43058</v>
      </c>
      <c r="E5806" t="s">
        <v>25</v>
      </c>
      <c r="F5806">
        <f>VLOOKUP(E5806,SHIPMODE,2,FALSE)</f>
        <v>2</v>
      </c>
      <c r="G5806" t="s">
        <v>3977</v>
      </c>
      <c r="H5806" t="s">
        <v>2739</v>
      </c>
      <c r="I5806" t="s">
        <v>18</v>
      </c>
      <c r="J5806">
        <f>VLOOKUP(I5806,segmentID,2,FALSE)</f>
        <v>2</v>
      </c>
      <c r="K5806" t="s">
        <v>3255</v>
      </c>
      <c r="L5806">
        <f>VLOOKUP(K5806,country2,2,FALSE)</f>
        <v>1</v>
      </c>
      <c r="M5806" t="s">
        <v>402</v>
      </c>
      <c r="N5806">
        <f>VLOOKUP(Orders!M5806,city2,2,FALSE)</f>
        <v>62</v>
      </c>
      <c r="O5806" t="s">
        <v>54</v>
      </c>
      <c r="P5806">
        <f>VLOOKUP(O5806,state2,2,FALSE)</f>
        <v>6</v>
      </c>
      <c r="Q5806">
        <v>75220</v>
      </c>
      <c r="R5806" t="s">
        <v>55</v>
      </c>
      <c r="S5806">
        <f>VLOOKUP(R5806,region2,2,FALSE)</f>
        <v>3</v>
      </c>
      <c r="T5806" t="s">
        <v>5296</v>
      </c>
      <c r="U5806" t="s">
        <v>22</v>
      </c>
      <c r="V5806">
        <f>VLOOKUP(U5806,category2,2,FALSE)</f>
        <v>2</v>
      </c>
      <c r="W5806" t="s">
        <v>3227</v>
      </c>
      <c r="X5806">
        <f>VLOOKUP(W5806,subcat2,3,FALSE)</f>
        <v>5</v>
      </c>
      <c r="Y5806" t="s">
        <v>1499</v>
      </c>
      <c r="Z5806">
        <v>61.792000000000002</v>
      </c>
      <c r="AA5806">
        <v>4</v>
      </c>
      <c r="AB5806">
        <v>0.2</v>
      </c>
      <c r="AC5806" s="4">
        <v>6.1792000000000016</v>
      </c>
    </row>
    <row r="5807" spans="1:29" x14ac:dyDescent="0.25">
      <c r="A5807" s="2">
        <v>5806</v>
      </c>
      <c r="B5807" t="s">
        <v>10224</v>
      </c>
      <c r="C5807" s="3">
        <v>43052</v>
      </c>
      <c r="D5807" s="3">
        <v>43058</v>
      </c>
      <c r="E5807" t="s">
        <v>25</v>
      </c>
      <c r="F5807">
        <f>VLOOKUP(E5807,SHIPMODE,2,FALSE)</f>
        <v>2</v>
      </c>
      <c r="G5807" t="s">
        <v>3977</v>
      </c>
      <c r="H5807" t="s">
        <v>2739</v>
      </c>
      <c r="I5807" t="s">
        <v>18</v>
      </c>
      <c r="J5807">
        <f>VLOOKUP(I5807,segmentID,2,FALSE)</f>
        <v>2</v>
      </c>
      <c r="K5807" t="s">
        <v>3255</v>
      </c>
      <c r="L5807">
        <f>VLOOKUP(K5807,country2,2,FALSE)</f>
        <v>1</v>
      </c>
      <c r="M5807" t="s">
        <v>402</v>
      </c>
      <c r="N5807">
        <f>VLOOKUP(Orders!M5807,city2,2,FALSE)</f>
        <v>62</v>
      </c>
      <c r="O5807" t="s">
        <v>54</v>
      </c>
      <c r="P5807">
        <f>VLOOKUP(O5807,state2,2,FALSE)</f>
        <v>6</v>
      </c>
      <c r="Q5807">
        <v>75220</v>
      </c>
      <c r="R5807" t="s">
        <v>55</v>
      </c>
      <c r="S5807">
        <f>VLOOKUP(R5807,region2,2,FALSE)</f>
        <v>3</v>
      </c>
      <c r="T5807" t="s">
        <v>4803</v>
      </c>
      <c r="U5807" t="s">
        <v>13</v>
      </c>
      <c r="V5807">
        <f>VLOOKUP(U5807,category2,2,FALSE)</f>
        <v>1</v>
      </c>
      <c r="W5807" t="s">
        <v>14</v>
      </c>
      <c r="X5807">
        <f>VLOOKUP(W5807,subcat2,3,FALSE)</f>
        <v>1</v>
      </c>
      <c r="Y5807" t="s">
        <v>525</v>
      </c>
      <c r="Z5807">
        <v>205.99919999999997</v>
      </c>
      <c r="AA5807">
        <v>3</v>
      </c>
      <c r="AB5807">
        <v>0.32</v>
      </c>
      <c r="AC5807" s="4">
        <v>-27.264600000000016</v>
      </c>
    </row>
    <row r="5808" spans="1:29" x14ac:dyDescent="0.25">
      <c r="A5808" s="2">
        <v>5807</v>
      </c>
      <c r="B5808" t="s">
        <v>8689</v>
      </c>
      <c r="C5808" s="3">
        <v>42617</v>
      </c>
      <c r="D5808" s="3">
        <v>42620</v>
      </c>
      <c r="E5808" t="s">
        <v>7</v>
      </c>
      <c r="F5808">
        <f>VLOOKUP(E5808,SHIPMODE,2,FALSE)</f>
        <v>1</v>
      </c>
      <c r="G5808" t="s">
        <v>3366</v>
      </c>
      <c r="H5808" t="s">
        <v>469</v>
      </c>
      <c r="I5808" t="s">
        <v>9</v>
      </c>
      <c r="J5808">
        <f>VLOOKUP(I5808,segmentID,2,FALSE)</f>
        <v>1</v>
      </c>
      <c r="K5808" t="s">
        <v>3255</v>
      </c>
      <c r="L5808">
        <f>VLOOKUP(K5808,country2,2,FALSE)</f>
        <v>1</v>
      </c>
      <c r="M5808" t="s">
        <v>2180</v>
      </c>
      <c r="N5808">
        <f>VLOOKUP(Orders!M5808,city2,2,FALSE)</f>
        <v>290</v>
      </c>
      <c r="O5808" t="s">
        <v>173</v>
      </c>
      <c r="P5808">
        <f>VLOOKUP(O5808,state2,2,FALSE)</f>
        <v>19</v>
      </c>
      <c r="Q5808">
        <v>37918</v>
      </c>
      <c r="R5808" t="s">
        <v>12</v>
      </c>
      <c r="S5808">
        <f>VLOOKUP(R5808,region2,2,FALSE)</f>
        <v>1</v>
      </c>
      <c r="T5808" t="s">
        <v>4817</v>
      </c>
      <c r="U5808" t="s">
        <v>22</v>
      </c>
      <c r="V5808">
        <f>VLOOKUP(U5808,category2,2,FALSE)</f>
        <v>2</v>
      </c>
      <c r="W5808" t="s">
        <v>45</v>
      </c>
      <c r="X5808">
        <f>VLOOKUP(W5808,subcat2,3,FALSE)</f>
        <v>11</v>
      </c>
      <c r="Y5808" t="s">
        <v>1613</v>
      </c>
      <c r="Z5808">
        <v>12.192</v>
      </c>
      <c r="AA5808">
        <v>3</v>
      </c>
      <c r="AB5808">
        <v>0.2</v>
      </c>
      <c r="AC5808" s="4">
        <v>4.1147999999999998</v>
      </c>
    </row>
    <row r="5809" spans="1:29" x14ac:dyDescent="0.25">
      <c r="A5809" s="2">
        <v>5808</v>
      </c>
      <c r="B5809" t="s">
        <v>8689</v>
      </c>
      <c r="C5809" s="3">
        <v>42617</v>
      </c>
      <c r="D5809" s="3">
        <v>42620</v>
      </c>
      <c r="E5809" t="s">
        <v>7</v>
      </c>
      <c r="F5809">
        <f>VLOOKUP(E5809,SHIPMODE,2,FALSE)</f>
        <v>1</v>
      </c>
      <c r="G5809" t="s">
        <v>3366</v>
      </c>
      <c r="H5809" t="s">
        <v>469</v>
      </c>
      <c r="I5809" t="s">
        <v>9</v>
      </c>
      <c r="J5809">
        <f>VLOOKUP(I5809,segmentID,2,FALSE)</f>
        <v>1</v>
      </c>
      <c r="K5809" t="s">
        <v>3255</v>
      </c>
      <c r="L5809">
        <f>VLOOKUP(K5809,country2,2,FALSE)</f>
        <v>1</v>
      </c>
      <c r="M5809" t="s">
        <v>2180</v>
      </c>
      <c r="N5809">
        <f>VLOOKUP(Orders!M5809,city2,2,FALSE)</f>
        <v>290</v>
      </c>
      <c r="O5809" t="s">
        <v>173</v>
      </c>
      <c r="P5809">
        <f>VLOOKUP(O5809,state2,2,FALSE)</f>
        <v>19</v>
      </c>
      <c r="Q5809">
        <v>37918</v>
      </c>
      <c r="R5809" t="s">
        <v>12</v>
      </c>
      <c r="S5809">
        <f>VLOOKUP(R5809,region2,2,FALSE)</f>
        <v>1</v>
      </c>
      <c r="T5809" t="s">
        <v>5382</v>
      </c>
      <c r="U5809" t="s">
        <v>22</v>
      </c>
      <c r="V5809">
        <f>VLOOKUP(U5809,category2,2,FALSE)</f>
        <v>2</v>
      </c>
      <c r="W5809" t="s">
        <v>38</v>
      </c>
      <c r="X5809">
        <f>VLOOKUP(W5809,subcat2,3,FALSE)</f>
        <v>10</v>
      </c>
      <c r="Y5809" t="s">
        <v>2350</v>
      </c>
      <c r="Z5809">
        <v>87.168000000000006</v>
      </c>
      <c r="AA5809">
        <v>2</v>
      </c>
      <c r="AB5809">
        <v>0.2</v>
      </c>
      <c r="AC5809" s="4">
        <v>8.7168000000000063</v>
      </c>
    </row>
    <row r="5810" spans="1:29" x14ac:dyDescent="0.25">
      <c r="A5810" s="2">
        <v>5809</v>
      </c>
      <c r="B5810" t="s">
        <v>8689</v>
      </c>
      <c r="C5810" s="3">
        <v>42617</v>
      </c>
      <c r="D5810" s="3">
        <v>42620</v>
      </c>
      <c r="E5810" t="s">
        <v>7</v>
      </c>
      <c r="F5810">
        <f>VLOOKUP(E5810,SHIPMODE,2,FALSE)</f>
        <v>1</v>
      </c>
      <c r="G5810" t="s">
        <v>3366</v>
      </c>
      <c r="H5810" t="s">
        <v>469</v>
      </c>
      <c r="I5810" t="s">
        <v>9</v>
      </c>
      <c r="J5810">
        <f>VLOOKUP(I5810,segmentID,2,FALSE)</f>
        <v>1</v>
      </c>
      <c r="K5810" t="s">
        <v>3255</v>
      </c>
      <c r="L5810">
        <f>VLOOKUP(K5810,country2,2,FALSE)</f>
        <v>1</v>
      </c>
      <c r="M5810" t="s">
        <v>2180</v>
      </c>
      <c r="N5810">
        <f>VLOOKUP(Orders!M5810,city2,2,FALSE)</f>
        <v>290</v>
      </c>
      <c r="O5810" t="s">
        <v>173</v>
      </c>
      <c r="P5810">
        <f>VLOOKUP(O5810,state2,2,FALSE)</f>
        <v>19</v>
      </c>
      <c r="Q5810">
        <v>37918</v>
      </c>
      <c r="R5810" t="s">
        <v>12</v>
      </c>
      <c r="S5810">
        <f>VLOOKUP(R5810,region2,2,FALSE)</f>
        <v>1</v>
      </c>
      <c r="T5810" t="s">
        <v>5634</v>
      </c>
      <c r="U5810" t="s">
        <v>22</v>
      </c>
      <c r="V5810">
        <f>VLOOKUP(U5810,category2,2,FALSE)</f>
        <v>2</v>
      </c>
      <c r="W5810" t="s">
        <v>3229</v>
      </c>
      <c r="X5810">
        <f>VLOOKUP(W5810,subcat2,3,FALSE)</f>
        <v>7</v>
      </c>
      <c r="Y5810" t="s">
        <v>1126</v>
      </c>
      <c r="Z5810">
        <v>31.744</v>
      </c>
      <c r="AA5810">
        <v>2</v>
      </c>
      <c r="AB5810">
        <v>0.2</v>
      </c>
      <c r="AC5810" s="4">
        <v>8.3328000000000024</v>
      </c>
    </row>
    <row r="5811" spans="1:29" x14ac:dyDescent="0.25">
      <c r="A5811" s="2">
        <v>5810</v>
      </c>
      <c r="B5811" t="s">
        <v>8690</v>
      </c>
      <c r="C5811" s="3">
        <v>42406</v>
      </c>
      <c r="D5811" s="3">
        <v>42411</v>
      </c>
      <c r="E5811" t="s">
        <v>25</v>
      </c>
      <c r="F5811">
        <f>VLOOKUP(E5811,SHIPMODE,2,FALSE)</f>
        <v>2</v>
      </c>
      <c r="G5811" t="s">
        <v>3463</v>
      </c>
      <c r="H5811" t="s">
        <v>856</v>
      </c>
      <c r="I5811" t="s">
        <v>18</v>
      </c>
      <c r="J5811">
        <f>VLOOKUP(I5811,segmentID,2,FALSE)</f>
        <v>2</v>
      </c>
      <c r="K5811" t="s">
        <v>3255</v>
      </c>
      <c r="L5811">
        <f>VLOOKUP(K5811,country2,2,FALSE)</f>
        <v>1</v>
      </c>
      <c r="M5811" t="s">
        <v>2552</v>
      </c>
      <c r="N5811">
        <f>VLOOKUP(Orders!M5811,city2,2,FALSE)</f>
        <v>347</v>
      </c>
      <c r="O5811" t="s">
        <v>173</v>
      </c>
      <c r="P5811">
        <f>VLOOKUP(O5811,state2,2,FALSE)</f>
        <v>19</v>
      </c>
      <c r="Q5811">
        <v>37421</v>
      </c>
      <c r="R5811" t="s">
        <v>12</v>
      </c>
      <c r="S5811">
        <f>VLOOKUP(R5811,region2,2,FALSE)</f>
        <v>1</v>
      </c>
      <c r="T5811" t="s">
        <v>4104</v>
      </c>
      <c r="U5811" t="s">
        <v>13</v>
      </c>
      <c r="V5811">
        <f>VLOOKUP(U5811,category2,2,FALSE)</f>
        <v>1</v>
      </c>
      <c r="W5811" t="s">
        <v>3228</v>
      </c>
      <c r="X5811">
        <f>VLOOKUP(W5811,subcat2,3,FALSE)</f>
        <v>6</v>
      </c>
      <c r="Y5811" t="s">
        <v>2746</v>
      </c>
      <c r="Z5811">
        <v>132.22400000000002</v>
      </c>
      <c r="AA5811">
        <v>4</v>
      </c>
      <c r="AB5811">
        <v>0.2</v>
      </c>
      <c r="AC5811" s="4">
        <v>-18.180799999999998</v>
      </c>
    </row>
    <row r="5812" spans="1:29" x14ac:dyDescent="0.25">
      <c r="A5812" s="2">
        <v>5811</v>
      </c>
      <c r="B5812" t="s">
        <v>7494</v>
      </c>
      <c r="C5812" s="3">
        <v>42085</v>
      </c>
      <c r="D5812" s="3">
        <v>42089</v>
      </c>
      <c r="E5812" t="s">
        <v>25</v>
      </c>
      <c r="F5812">
        <f>VLOOKUP(E5812,SHIPMODE,2,FALSE)</f>
        <v>2</v>
      </c>
      <c r="G5812" t="s">
        <v>3506</v>
      </c>
      <c r="H5812" t="s">
        <v>990</v>
      </c>
      <c r="I5812" t="s">
        <v>18</v>
      </c>
      <c r="J5812">
        <f>VLOOKUP(I5812,segmentID,2,FALSE)</f>
        <v>2</v>
      </c>
      <c r="K5812" t="s">
        <v>3255</v>
      </c>
      <c r="L5812">
        <f>VLOOKUP(K5812,country2,2,FALSE)</f>
        <v>1</v>
      </c>
      <c r="M5812" t="s">
        <v>466</v>
      </c>
      <c r="N5812">
        <f>VLOOKUP(Orders!M5812,city2,2,FALSE)</f>
        <v>71</v>
      </c>
      <c r="O5812" t="s">
        <v>20</v>
      </c>
      <c r="P5812">
        <f>VLOOKUP(O5812,state2,2,FALSE)</f>
        <v>2</v>
      </c>
      <c r="Q5812">
        <v>92037</v>
      </c>
      <c r="R5812" t="s">
        <v>21</v>
      </c>
      <c r="S5812">
        <f>VLOOKUP(R5812,region2,2,FALSE)</f>
        <v>2</v>
      </c>
      <c r="T5812" t="s">
        <v>4900</v>
      </c>
      <c r="U5812" t="s">
        <v>22</v>
      </c>
      <c r="V5812">
        <f>VLOOKUP(U5812,category2,2,FALSE)</f>
        <v>2</v>
      </c>
      <c r="W5812" t="s">
        <v>45</v>
      </c>
      <c r="X5812">
        <f>VLOOKUP(W5812,subcat2,3,FALSE)</f>
        <v>11</v>
      </c>
      <c r="Y5812" t="s">
        <v>5921</v>
      </c>
      <c r="Z5812">
        <v>105.52</v>
      </c>
      <c r="AA5812">
        <v>4</v>
      </c>
      <c r="AB5812">
        <v>0</v>
      </c>
      <c r="AC5812" s="4">
        <v>48.539199999999994</v>
      </c>
    </row>
    <row r="5813" spans="1:29" x14ac:dyDescent="0.25">
      <c r="A5813" s="2">
        <v>5812</v>
      </c>
      <c r="B5813" t="s">
        <v>7494</v>
      </c>
      <c r="C5813" s="3">
        <v>42085</v>
      </c>
      <c r="D5813" s="3">
        <v>42089</v>
      </c>
      <c r="E5813" t="s">
        <v>25</v>
      </c>
      <c r="F5813">
        <f>VLOOKUP(E5813,SHIPMODE,2,FALSE)</f>
        <v>2</v>
      </c>
      <c r="G5813" t="s">
        <v>3506</v>
      </c>
      <c r="H5813" t="s">
        <v>990</v>
      </c>
      <c r="I5813" t="s">
        <v>18</v>
      </c>
      <c r="J5813">
        <f>VLOOKUP(I5813,segmentID,2,FALSE)</f>
        <v>2</v>
      </c>
      <c r="K5813" t="s">
        <v>3255</v>
      </c>
      <c r="L5813">
        <f>VLOOKUP(K5813,country2,2,FALSE)</f>
        <v>1</v>
      </c>
      <c r="M5813" t="s">
        <v>466</v>
      </c>
      <c r="N5813">
        <f>VLOOKUP(Orders!M5813,city2,2,FALSE)</f>
        <v>71</v>
      </c>
      <c r="O5813" t="s">
        <v>20</v>
      </c>
      <c r="P5813">
        <f>VLOOKUP(O5813,state2,2,FALSE)</f>
        <v>2</v>
      </c>
      <c r="Q5813">
        <v>92037</v>
      </c>
      <c r="R5813" t="s">
        <v>21</v>
      </c>
      <c r="S5813">
        <f>VLOOKUP(R5813,region2,2,FALSE)</f>
        <v>2</v>
      </c>
      <c r="T5813" t="s">
        <v>5820</v>
      </c>
      <c r="U5813" t="s">
        <v>13</v>
      </c>
      <c r="V5813">
        <f>VLOOKUP(U5813,category2,2,FALSE)</f>
        <v>1</v>
      </c>
      <c r="W5813" t="s">
        <v>3228</v>
      </c>
      <c r="X5813">
        <f>VLOOKUP(W5813,subcat2,3,FALSE)</f>
        <v>6</v>
      </c>
      <c r="Y5813" t="s">
        <v>859</v>
      </c>
      <c r="Z5813">
        <v>91.96</v>
      </c>
      <c r="AA5813">
        <v>2</v>
      </c>
      <c r="AB5813">
        <v>0</v>
      </c>
      <c r="AC5813" s="4">
        <v>15.633199999999988</v>
      </c>
    </row>
    <row r="5814" spans="1:29" x14ac:dyDescent="0.25">
      <c r="A5814" s="2">
        <v>5813</v>
      </c>
      <c r="B5814" t="s">
        <v>7494</v>
      </c>
      <c r="C5814" s="3">
        <v>42085</v>
      </c>
      <c r="D5814" s="3">
        <v>42089</v>
      </c>
      <c r="E5814" t="s">
        <v>25</v>
      </c>
      <c r="F5814">
        <f>VLOOKUP(E5814,SHIPMODE,2,FALSE)</f>
        <v>2</v>
      </c>
      <c r="G5814" t="s">
        <v>3506</v>
      </c>
      <c r="H5814" t="s">
        <v>990</v>
      </c>
      <c r="I5814" t="s">
        <v>18</v>
      </c>
      <c r="J5814">
        <f>VLOOKUP(I5814,segmentID,2,FALSE)</f>
        <v>2</v>
      </c>
      <c r="K5814" t="s">
        <v>3255</v>
      </c>
      <c r="L5814">
        <f>VLOOKUP(K5814,country2,2,FALSE)</f>
        <v>1</v>
      </c>
      <c r="M5814" t="s">
        <v>466</v>
      </c>
      <c r="N5814">
        <f>VLOOKUP(Orders!M5814,city2,2,FALSE)</f>
        <v>71</v>
      </c>
      <c r="O5814" t="s">
        <v>20</v>
      </c>
      <c r="P5814">
        <f>VLOOKUP(O5814,state2,2,FALSE)</f>
        <v>2</v>
      </c>
      <c r="Q5814">
        <v>92037</v>
      </c>
      <c r="R5814" t="s">
        <v>21</v>
      </c>
      <c r="S5814">
        <f>VLOOKUP(R5814,region2,2,FALSE)</f>
        <v>2</v>
      </c>
      <c r="T5814" t="s">
        <v>4738</v>
      </c>
      <c r="U5814" t="s">
        <v>35</v>
      </c>
      <c r="V5814">
        <f>VLOOKUP(U5814,category2,2,FALSE)</f>
        <v>3</v>
      </c>
      <c r="W5814" t="s">
        <v>3230</v>
      </c>
      <c r="X5814">
        <f>VLOOKUP(W5814,subcat2,3,FALSE)</f>
        <v>8</v>
      </c>
      <c r="Y5814" t="s">
        <v>1332</v>
      </c>
      <c r="Z5814">
        <v>1487.9760000000001</v>
      </c>
      <c r="AA5814">
        <v>3</v>
      </c>
      <c r="AB5814">
        <v>0.2</v>
      </c>
      <c r="AC5814" s="4">
        <v>185.99699999999984</v>
      </c>
    </row>
    <row r="5815" spans="1:29" x14ac:dyDescent="0.25">
      <c r="A5815" s="2">
        <v>5814</v>
      </c>
      <c r="B5815" t="s">
        <v>7495</v>
      </c>
      <c r="C5815" s="3">
        <v>42187</v>
      </c>
      <c r="D5815" s="3">
        <v>42188</v>
      </c>
      <c r="E5815" t="s">
        <v>97</v>
      </c>
      <c r="F5815">
        <f>VLOOKUP(E5815,SHIPMODE,2,FALSE)</f>
        <v>3</v>
      </c>
      <c r="G5815" t="s">
        <v>3511</v>
      </c>
      <c r="H5815" t="s">
        <v>1007</v>
      </c>
      <c r="I5815" t="s">
        <v>52</v>
      </c>
      <c r="J5815">
        <f>VLOOKUP(I5815,segmentID,2,FALSE)</f>
        <v>3</v>
      </c>
      <c r="K5815" t="s">
        <v>3255</v>
      </c>
      <c r="L5815">
        <f>VLOOKUP(K5815,country2,2,FALSE)</f>
        <v>1</v>
      </c>
      <c r="M5815" t="s">
        <v>138</v>
      </c>
      <c r="N5815">
        <f>VLOOKUP(Orders!M5815,city2,2,FALSE)</f>
        <v>21</v>
      </c>
      <c r="O5815" t="s">
        <v>139</v>
      </c>
      <c r="P5815">
        <f>VLOOKUP(O5815,state2,2,FALSE)</f>
        <v>16</v>
      </c>
      <c r="Q5815">
        <v>10024</v>
      </c>
      <c r="R5815" t="s">
        <v>79</v>
      </c>
      <c r="S5815">
        <f>VLOOKUP(R5815,region2,2,FALSE)</f>
        <v>4</v>
      </c>
      <c r="T5815" t="s">
        <v>5783</v>
      </c>
      <c r="U5815" t="s">
        <v>22</v>
      </c>
      <c r="V5815">
        <f>VLOOKUP(U5815,category2,2,FALSE)</f>
        <v>2</v>
      </c>
      <c r="W5815" t="s">
        <v>45</v>
      </c>
      <c r="X5815">
        <f>VLOOKUP(W5815,subcat2,3,FALSE)</f>
        <v>11</v>
      </c>
      <c r="Y5815" t="s">
        <v>1065</v>
      </c>
      <c r="Z5815">
        <v>19.440000000000001</v>
      </c>
      <c r="AA5815">
        <v>3</v>
      </c>
      <c r="AB5815">
        <v>0</v>
      </c>
      <c r="AC5815" s="4">
        <v>9.3312000000000008</v>
      </c>
    </row>
    <row r="5816" spans="1:29" x14ac:dyDescent="0.25">
      <c r="A5816" s="2">
        <v>5815</v>
      </c>
      <c r="B5816" t="s">
        <v>7496</v>
      </c>
      <c r="C5816" s="3">
        <v>42170</v>
      </c>
      <c r="D5816" s="3">
        <v>42172</v>
      </c>
      <c r="E5816" t="s">
        <v>97</v>
      </c>
      <c r="F5816">
        <f>VLOOKUP(E5816,SHIPMODE,2,FALSE)</f>
        <v>3</v>
      </c>
      <c r="G5816" t="s">
        <v>3804</v>
      </c>
      <c r="H5816" t="s">
        <v>2024</v>
      </c>
      <c r="I5816" t="s">
        <v>9</v>
      </c>
      <c r="J5816">
        <f>VLOOKUP(I5816,segmentID,2,FALSE)</f>
        <v>1</v>
      </c>
      <c r="K5816" t="s">
        <v>3255</v>
      </c>
      <c r="L5816">
        <f>VLOOKUP(K5816,country2,2,FALSE)</f>
        <v>1</v>
      </c>
      <c r="M5816" t="s">
        <v>442</v>
      </c>
      <c r="N5816">
        <f>VLOOKUP(Orders!M5816,city2,2,FALSE)</f>
        <v>68</v>
      </c>
      <c r="O5816" t="s">
        <v>28</v>
      </c>
      <c r="P5816">
        <f>VLOOKUP(O5816,state2,2,FALSE)</f>
        <v>3</v>
      </c>
      <c r="Q5816">
        <v>33614</v>
      </c>
      <c r="R5816" t="s">
        <v>12</v>
      </c>
      <c r="S5816">
        <f>VLOOKUP(R5816,region2,2,FALSE)</f>
        <v>1</v>
      </c>
      <c r="T5816" t="s">
        <v>5283</v>
      </c>
      <c r="U5816" t="s">
        <v>35</v>
      </c>
      <c r="V5816">
        <f>VLOOKUP(U5816,category2,2,FALSE)</f>
        <v>3</v>
      </c>
      <c r="W5816" t="s">
        <v>3232</v>
      </c>
      <c r="X5816">
        <f>VLOOKUP(W5816,subcat2,3,FALSE)</f>
        <v>12</v>
      </c>
      <c r="Y5816" t="s">
        <v>416</v>
      </c>
      <c r="Z5816">
        <v>11.672000000000001</v>
      </c>
      <c r="AA5816">
        <v>1</v>
      </c>
      <c r="AB5816">
        <v>0.2</v>
      </c>
      <c r="AC5816" s="4">
        <v>-0.7295000000000007</v>
      </c>
    </row>
    <row r="5817" spans="1:29" x14ac:dyDescent="0.25">
      <c r="A5817" s="2">
        <v>5816</v>
      </c>
      <c r="B5817" t="s">
        <v>6495</v>
      </c>
      <c r="C5817" s="3">
        <v>41969</v>
      </c>
      <c r="D5817" s="3">
        <v>41969</v>
      </c>
      <c r="E5817" t="s">
        <v>625</v>
      </c>
      <c r="F5817">
        <f>VLOOKUP(E5817,SHIPMODE,2,FALSE)</f>
        <v>4</v>
      </c>
      <c r="G5817" t="s">
        <v>3456</v>
      </c>
      <c r="H5817" t="s">
        <v>829</v>
      </c>
      <c r="I5817" t="s">
        <v>9</v>
      </c>
      <c r="J5817">
        <f>VLOOKUP(I5817,segmentID,2,FALSE)</f>
        <v>1</v>
      </c>
      <c r="K5817" t="s">
        <v>3255</v>
      </c>
      <c r="L5817">
        <f>VLOOKUP(K5817,country2,2,FALSE)</f>
        <v>1</v>
      </c>
      <c r="M5817" t="s">
        <v>3027</v>
      </c>
      <c r="N5817">
        <f>VLOOKUP(Orders!M5817,city2,2,FALSE)</f>
        <v>457</v>
      </c>
      <c r="O5817" t="s">
        <v>139</v>
      </c>
      <c r="P5817">
        <f>VLOOKUP(O5817,state2,2,FALSE)</f>
        <v>16</v>
      </c>
      <c r="Q5817">
        <v>13501</v>
      </c>
      <c r="R5817" t="s">
        <v>79</v>
      </c>
      <c r="S5817">
        <f>VLOOKUP(R5817,region2,2,FALSE)</f>
        <v>4</v>
      </c>
      <c r="T5817" t="s">
        <v>4692</v>
      </c>
      <c r="U5817" t="s">
        <v>35</v>
      </c>
      <c r="V5817">
        <f>VLOOKUP(U5817,category2,2,FALSE)</f>
        <v>3</v>
      </c>
      <c r="W5817" t="s">
        <v>3230</v>
      </c>
      <c r="X5817">
        <f>VLOOKUP(W5817,subcat2,3,FALSE)</f>
        <v>8</v>
      </c>
      <c r="Y5817" t="s">
        <v>36</v>
      </c>
      <c r="Z5817">
        <v>279.95999999999998</v>
      </c>
      <c r="AA5817">
        <v>4</v>
      </c>
      <c r="AB5817">
        <v>0</v>
      </c>
      <c r="AC5817" s="4">
        <v>78.388800000000003</v>
      </c>
    </row>
    <row r="5818" spans="1:29" x14ac:dyDescent="0.25">
      <c r="A5818" s="2">
        <v>5817</v>
      </c>
      <c r="B5818" t="s">
        <v>6495</v>
      </c>
      <c r="C5818" s="3">
        <v>41969</v>
      </c>
      <c r="D5818" s="3">
        <v>41969</v>
      </c>
      <c r="E5818" t="s">
        <v>625</v>
      </c>
      <c r="F5818">
        <f>VLOOKUP(E5818,SHIPMODE,2,FALSE)</f>
        <v>4</v>
      </c>
      <c r="G5818" t="s">
        <v>3456</v>
      </c>
      <c r="H5818" t="s">
        <v>829</v>
      </c>
      <c r="I5818" t="s">
        <v>9</v>
      </c>
      <c r="J5818">
        <f>VLOOKUP(I5818,segmentID,2,FALSE)</f>
        <v>1</v>
      </c>
      <c r="K5818" t="s">
        <v>3255</v>
      </c>
      <c r="L5818">
        <f>VLOOKUP(K5818,country2,2,FALSE)</f>
        <v>1</v>
      </c>
      <c r="M5818" t="s">
        <v>3027</v>
      </c>
      <c r="N5818">
        <f>VLOOKUP(Orders!M5818,city2,2,FALSE)</f>
        <v>457</v>
      </c>
      <c r="O5818" t="s">
        <v>139</v>
      </c>
      <c r="P5818">
        <f>VLOOKUP(O5818,state2,2,FALSE)</f>
        <v>16</v>
      </c>
      <c r="Q5818">
        <v>13501</v>
      </c>
      <c r="R5818" t="s">
        <v>79</v>
      </c>
      <c r="S5818">
        <f>VLOOKUP(R5818,region2,2,FALSE)</f>
        <v>4</v>
      </c>
      <c r="T5818" t="s">
        <v>4171</v>
      </c>
      <c r="U5818" t="s">
        <v>22</v>
      </c>
      <c r="V5818">
        <f>VLOOKUP(U5818,category2,2,FALSE)</f>
        <v>2</v>
      </c>
      <c r="W5818" t="s">
        <v>3231</v>
      </c>
      <c r="X5818">
        <f>VLOOKUP(W5818,subcat2,3,FALSE)</f>
        <v>9</v>
      </c>
      <c r="Y5818" t="s">
        <v>168</v>
      </c>
      <c r="Z5818">
        <v>12.912000000000001</v>
      </c>
      <c r="AA5818">
        <v>3</v>
      </c>
      <c r="AB5818">
        <v>0.2</v>
      </c>
      <c r="AC5818" s="4">
        <v>4.6806000000000001</v>
      </c>
    </row>
    <row r="5819" spans="1:29" x14ac:dyDescent="0.25">
      <c r="A5819" s="2">
        <v>5818</v>
      </c>
      <c r="B5819" t="s">
        <v>6495</v>
      </c>
      <c r="C5819" s="3">
        <v>41969</v>
      </c>
      <c r="D5819" s="3">
        <v>41969</v>
      </c>
      <c r="E5819" t="s">
        <v>625</v>
      </c>
      <c r="F5819">
        <f>VLOOKUP(E5819,SHIPMODE,2,FALSE)</f>
        <v>4</v>
      </c>
      <c r="G5819" t="s">
        <v>3456</v>
      </c>
      <c r="H5819" t="s">
        <v>829</v>
      </c>
      <c r="I5819" t="s">
        <v>9</v>
      </c>
      <c r="J5819">
        <f>VLOOKUP(I5819,segmentID,2,FALSE)</f>
        <v>1</v>
      </c>
      <c r="K5819" t="s">
        <v>3255</v>
      </c>
      <c r="L5819">
        <f>VLOOKUP(K5819,country2,2,FALSE)</f>
        <v>1</v>
      </c>
      <c r="M5819" t="s">
        <v>3027</v>
      </c>
      <c r="N5819">
        <f>VLOOKUP(Orders!M5819,city2,2,FALSE)</f>
        <v>457</v>
      </c>
      <c r="O5819" t="s">
        <v>139</v>
      </c>
      <c r="P5819">
        <f>VLOOKUP(O5819,state2,2,FALSE)</f>
        <v>16</v>
      </c>
      <c r="Q5819">
        <v>13501</v>
      </c>
      <c r="R5819" t="s">
        <v>79</v>
      </c>
      <c r="S5819">
        <f>VLOOKUP(R5819,region2,2,FALSE)</f>
        <v>4</v>
      </c>
      <c r="T5819" t="s">
        <v>4966</v>
      </c>
      <c r="U5819" t="s">
        <v>22</v>
      </c>
      <c r="V5819">
        <f>VLOOKUP(U5819,category2,2,FALSE)</f>
        <v>2</v>
      </c>
      <c r="W5819" t="s">
        <v>3231</v>
      </c>
      <c r="X5819">
        <f>VLOOKUP(W5819,subcat2,3,FALSE)</f>
        <v>9</v>
      </c>
      <c r="Y5819" t="s">
        <v>651</v>
      </c>
      <c r="Z5819">
        <v>17.088000000000001</v>
      </c>
      <c r="AA5819">
        <v>4</v>
      </c>
      <c r="AB5819">
        <v>0.2</v>
      </c>
      <c r="AC5819" s="4">
        <v>5.767199999999999</v>
      </c>
    </row>
    <row r="5820" spans="1:29" x14ac:dyDescent="0.25">
      <c r="A5820" s="2">
        <v>5819</v>
      </c>
      <c r="B5820" t="s">
        <v>6495</v>
      </c>
      <c r="C5820" s="3">
        <v>41969</v>
      </c>
      <c r="D5820" s="3">
        <v>41969</v>
      </c>
      <c r="E5820" t="s">
        <v>625</v>
      </c>
      <c r="F5820">
        <f>VLOOKUP(E5820,SHIPMODE,2,FALSE)</f>
        <v>4</v>
      </c>
      <c r="G5820" t="s">
        <v>3456</v>
      </c>
      <c r="H5820" t="s">
        <v>829</v>
      </c>
      <c r="I5820" t="s">
        <v>9</v>
      </c>
      <c r="J5820">
        <f>VLOOKUP(I5820,segmentID,2,FALSE)</f>
        <v>1</v>
      </c>
      <c r="K5820" t="s">
        <v>3255</v>
      </c>
      <c r="L5820">
        <f>VLOOKUP(K5820,country2,2,FALSE)</f>
        <v>1</v>
      </c>
      <c r="M5820" t="s">
        <v>3027</v>
      </c>
      <c r="N5820">
        <f>VLOOKUP(Orders!M5820,city2,2,FALSE)</f>
        <v>457</v>
      </c>
      <c r="O5820" t="s">
        <v>139</v>
      </c>
      <c r="P5820">
        <f>VLOOKUP(O5820,state2,2,FALSE)</f>
        <v>16</v>
      </c>
      <c r="Q5820">
        <v>13501</v>
      </c>
      <c r="R5820" t="s">
        <v>79</v>
      </c>
      <c r="S5820">
        <f>VLOOKUP(R5820,region2,2,FALSE)</f>
        <v>4</v>
      </c>
      <c r="T5820" t="s">
        <v>4427</v>
      </c>
      <c r="U5820" t="s">
        <v>22</v>
      </c>
      <c r="V5820">
        <f>VLOOKUP(U5820,category2,2,FALSE)</f>
        <v>2</v>
      </c>
      <c r="W5820" t="s">
        <v>23</v>
      </c>
      <c r="X5820">
        <f>VLOOKUP(W5820,subcat2,3,FALSE)</f>
        <v>3</v>
      </c>
      <c r="Y5820" t="s">
        <v>2353</v>
      </c>
      <c r="Z5820">
        <v>93.149999999999991</v>
      </c>
      <c r="AA5820">
        <v>9</v>
      </c>
      <c r="AB5820">
        <v>0</v>
      </c>
      <c r="AC5820" s="4">
        <v>44.712000000000003</v>
      </c>
    </row>
    <row r="5821" spans="1:29" x14ac:dyDescent="0.25">
      <c r="A5821" s="2">
        <v>5820</v>
      </c>
      <c r="B5821" t="s">
        <v>6495</v>
      </c>
      <c r="C5821" s="3">
        <v>41969</v>
      </c>
      <c r="D5821" s="3">
        <v>41969</v>
      </c>
      <c r="E5821" t="s">
        <v>625</v>
      </c>
      <c r="F5821">
        <f>VLOOKUP(E5821,SHIPMODE,2,FALSE)</f>
        <v>4</v>
      </c>
      <c r="G5821" t="s">
        <v>3456</v>
      </c>
      <c r="H5821" t="s">
        <v>829</v>
      </c>
      <c r="I5821" t="s">
        <v>9</v>
      </c>
      <c r="J5821">
        <f>VLOOKUP(I5821,segmentID,2,FALSE)</f>
        <v>1</v>
      </c>
      <c r="K5821" t="s">
        <v>3255</v>
      </c>
      <c r="L5821">
        <f>VLOOKUP(K5821,country2,2,FALSE)</f>
        <v>1</v>
      </c>
      <c r="M5821" t="s">
        <v>3027</v>
      </c>
      <c r="N5821">
        <f>VLOOKUP(Orders!M5821,city2,2,FALSE)</f>
        <v>457</v>
      </c>
      <c r="O5821" t="s">
        <v>139</v>
      </c>
      <c r="P5821">
        <f>VLOOKUP(O5821,state2,2,FALSE)</f>
        <v>16</v>
      </c>
      <c r="Q5821">
        <v>13501</v>
      </c>
      <c r="R5821" t="s">
        <v>79</v>
      </c>
      <c r="S5821">
        <f>VLOOKUP(R5821,region2,2,FALSE)</f>
        <v>4</v>
      </c>
      <c r="T5821" t="s">
        <v>4834</v>
      </c>
      <c r="U5821" t="s">
        <v>22</v>
      </c>
      <c r="V5821">
        <f>VLOOKUP(U5821,category2,2,FALSE)</f>
        <v>2</v>
      </c>
      <c r="W5821" t="s">
        <v>23</v>
      </c>
      <c r="X5821">
        <f>VLOOKUP(W5821,subcat2,3,FALSE)</f>
        <v>3</v>
      </c>
      <c r="Y5821" t="s">
        <v>1540</v>
      </c>
      <c r="Z5821">
        <v>11.52</v>
      </c>
      <c r="AA5821">
        <v>4</v>
      </c>
      <c r="AB5821">
        <v>0</v>
      </c>
      <c r="AC5821" s="4">
        <v>5.6448</v>
      </c>
    </row>
    <row r="5822" spans="1:29" x14ac:dyDescent="0.25">
      <c r="A5822" s="2">
        <v>5821</v>
      </c>
      <c r="B5822" t="s">
        <v>10225</v>
      </c>
      <c r="C5822" s="3">
        <v>42867</v>
      </c>
      <c r="D5822" s="3">
        <v>42873</v>
      </c>
      <c r="E5822" t="s">
        <v>25</v>
      </c>
      <c r="F5822">
        <f>VLOOKUP(E5822,SHIPMODE,2,FALSE)</f>
        <v>2</v>
      </c>
      <c r="G5822" t="s">
        <v>3983</v>
      </c>
      <c r="H5822" t="s">
        <v>2766</v>
      </c>
      <c r="I5822" t="s">
        <v>18</v>
      </c>
      <c r="J5822">
        <f>VLOOKUP(I5822,segmentID,2,FALSE)</f>
        <v>2</v>
      </c>
      <c r="K5822" t="s">
        <v>3255</v>
      </c>
      <c r="L5822">
        <f>VLOOKUP(K5822,country2,2,FALSE)</f>
        <v>1</v>
      </c>
      <c r="M5822" t="s">
        <v>67</v>
      </c>
      <c r="N5822">
        <f>VLOOKUP(Orders!M5822,city2,2,FALSE)</f>
        <v>9</v>
      </c>
      <c r="O5822" t="s">
        <v>20</v>
      </c>
      <c r="P5822">
        <f>VLOOKUP(O5822,state2,2,FALSE)</f>
        <v>2</v>
      </c>
      <c r="Q5822">
        <v>94122</v>
      </c>
      <c r="R5822" t="s">
        <v>21</v>
      </c>
      <c r="S5822">
        <f>VLOOKUP(R5822,region2,2,FALSE)</f>
        <v>2</v>
      </c>
      <c r="T5822" t="s">
        <v>5489</v>
      </c>
      <c r="U5822" t="s">
        <v>22</v>
      </c>
      <c r="V5822">
        <f>VLOOKUP(U5822,category2,2,FALSE)</f>
        <v>2</v>
      </c>
      <c r="W5822" t="s">
        <v>3233</v>
      </c>
      <c r="X5822">
        <f>VLOOKUP(W5822,subcat2,3,FALSE)</f>
        <v>15</v>
      </c>
      <c r="Y5822" t="s">
        <v>2475</v>
      </c>
      <c r="Z5822">
        <v>238.62</v>
      </c>
      <c r="AA5822">
        <v>2</v>
      </c>
      <c r="AB5822">
        <v>0</v>
      </c>
      <c r="AC5822" s="4">
        <v>4.7724000000000046</v>
      </c>
    </row>
    <row r="5823" spans="1:29" x14ac:dyDescent="0.25">
      <c r="A5823" s="2">
        <v>5822</v>
      </c>
      <c r="B5823" t="s">
        <v>10225</v>
      </c>
      <c r="C5823" s="3">
        <v>42867</v>
      </c>
      <c r="D5823" s="3">
        <v>42873</v>
      </c>
      <c r="E5823" t="s">
        <v>25</v>
      </c>
      <c r="F5823">
        <f>VLOOKUP(E5823,SHIPMODE,2,FALSE)</f>
        <v>2</v>
      </c>
      <c r="G5823" t="s">
        <v>3983</v>
      </c>
      <c r="H5823" t="s">
        <v>2766</v>
      </c>
      <c r="I5823" t="s">
        <v>18</v>
      </c>
      <c r="J5823">
        <f>VLOOKUP(I5823,segmentID,2,FALSE)</f>
        <v>2</v>
      </c>
      <c r="K5823" t="s">
        <v>3255</v>
      </c>
      <c r="L5823">
        <f>VLOOKUP(K5823,country2,2,FALSE)</f>
        <v>1</v>
      </c>
      <c r="M5823" t="s">
        <v>67</v>
      </c>
      <c r="N5823">
        <f>VLOOKUP(Orders!M5823,city2,2,FALSE)</f>
        <v>9</v>
      </c>
      <c r="O5823" t="s">
        <v>20</v>
      </c>
      <c r="P5823">
        <f>VLOOKUP(O5823,state2,2,FALSE)</f>
        <v>2</v>
      </c>
      <c r="Q5823">
        <v>94122</v>
      </c>
      <c r="R5823" t="s">
        <v>21</v>
      </c>
      <c r="S5823">
        <f>VLOOKUP(R5823,region2,2,FALSE)</f>
        <v>2</v>
      </c>
      <c r="T5823" t="s">
        <v>5121</v>
      </c>
      <c r="U5823" t="s">
        <v>22</v>
      </c>
      <c r="V5823">
        <f>VLOOKUP(U5823,category2,2,FALSE)</f>
        <v>2</v>
      </c>
      <c r="W5823" t="s">
        <v>38</v>
      </c>
      <c r="X5823">
        <f>VLOOKUP(W5823,subcat2,3,FALSE)</f>
        <v>10</v>
      </c>
      <c r="Y5823" t="s">
        <v>1479</v>
      </c>
      <c r="Z5823">
        <v>7.77</v>
      </c>
      <c r="AA5823">
        <v>1</v>
      </c>
      <c r="AB5823">
        <v>0</v>
      </c>
      <c r="AC5823" s="4">
        <v>2.0979000000000001</v>
      </c>
    </row>
    <row r="5824" spans="1:29" x14ac:dyDescent="0.25">
      <c r="A5824" s="2">
        <v>5823</v>
      </c>
      <c r="B5824" t="s">
        <v>10225</v>
      </c>
      <c r="C5824" s="3">
        <v>42867</v>
      </c>
      <c r="D5824" s="3">
        <v>42873</v>
      </c>
      <c r="E5824" t="s">
        <v>25</v>
      </c>
      <c r="F5824">
        <f>VLOOKUP(E5824,SHIPMODE,2,FALSE)</f>
        <v>2</v>
      </c>
      <c r="G5824" t="s">
        <v>3983</v>
      </c>
      <c r="H5824" t="s">
        <v>2766</v>
      </c>
      <c r="I5824" t="s">
        <v>18</v>
      </c>
      <c r="J5824">
        <f>VLOOKUP(I5824,segmentID,2,FALSE)</f>
        <v>2</v>
      </c>
      <c r="K5824" t="s">
        <v>3255</v>
      </c>
      <c r="L5824">
        <f>VLOOKUP(K5824,country2,2,FALSE)</f>
        <v>1</v>
      </c>
      <c r="M5824" t="s">
        <v>67</v>
      </c>
      <c r="N5824">
        <f>VLOOKUP(Orders!M5824,city2,2,FALSE)</f>
        <v>9</v>
      </c>
      <c r="O5824" t="s">
        <v>20</v>
      </c>
      <c r="P5824">
        <f>VLOOKUP(O5824,state2,2,FALSE)</f>
        <v>2</v>
      </c>
      <c r="Q5824">
        <v>94122</v>
      </c>
      <c r="R5824" t="s">
        <v>21</v>
      </c>
      <c r="S5824">
        <f>VLOOKUP(R5824,region2,2,FALSE)</f>
        <v>2</v>
      </c>
      <c r="T5824" t="s">
        <v>4809</v>
      </c>
      <c r="U5824" t="s">
        <v>13</v>
      </c>
      <c r="V5824">
        <f>VLOOKUP(U5824,category2,2,FALSE)</f>
        <v>1</v>
      </c>
      <c r="W5824" t="s">
        <v>29</v>
      </c>
      <c r="X5824">
        <f>VLOOKUP(W5824,subcat2,3,FALSE)</f>
        <v>4</v>
      </c>
      <c r="Y5824" t="s">
        <v>2864</v>
      </c>
      <c r="Z5824">
        <v>285.48</v>
      </c>
      <c r="AA5824">
        <v>5</v>
      </c>
      <c r="AB5824">
        <v>0.2</v>
      </c>
      <c r="AC5824" s="4">
        <v>-10.705500000000043</v>
      </c>
    </row>
    <row r="5825" spans="1:29" x14ac:dyDescent="0.25">
      <c r="A5825" s="2">
        <v>5824</v>
      </c>
      <c r="B5825" t="s">
        <v>10225</v>
      </c>
      <c r="C5825" s="3">
        <v>42867</v>
      </c>
      <c r="D5825" s="3">
        <v>42873</v>
      </c>
      <c r="E5825" t="s">
        <v>25</v>
      </c>
      <c r="F5825">
        <f>VLOOKUP(E5825,SHIPMODE,2,FALSE)</f>
        <v>2</v>
      </c>
      <c r="G5825" t="s">
        <v>3983</v>
      </c>
      <c r="H5825" t="s">
        <v>2766</v>
      </c>
      <c r="I5825" t="s">
        <v>18</v>
      </c>
      <c r="J5825">
        <f>VLOOKUP(I5825,segmentID,2,FALSE)</f>
        <v>2</v>
      </c>
      <c r="K5825" t="s">
        <v>3255</v>
      </c>
      <c r="L5825">
        <f>VLOOKUP(K5825,country2,2,FALSE)</f>
        <v>1</v>
      </c>
      <c r="M5825" t="s">
        <v>67</v>
      </c>
      <c r="N5825">
        <f>VLOOKUP(Orders!M5825,city2,2,FALSE)</f>
        <v>9</v>
      </c>
      <c r="O5825" t="s">
        <v>20</v>
      </c>
      <c r="P5825">
        <f>VLOOKUP(O5825,state2,2,FALSE)</f>
        <v>2</v>
      </c>
      <c r="Q5825">
        <v>94122</v>
      </c>
      <c r="R5825" t="s">
        <v>21</v>
      </c>
      <c r="S5825">
        <f>VLOOKUP(R5825,region2,2,FALSE)</f>
        <v>2</v>
      </c>
      <c r="T5825" t="s">
        <v>5201</v>
      </c>
      <c r="U5825" t="s">
        <v>22</v>
      </c>
      <c r="V5825">
        <f>VLOOKUP(U5825,category2,2,FALSE)</f>
        <v>2</v>
      </c>
      <c r="W5825" t="s">
        <v>3231</v>
      </c>
      <c r="X5825">
        <f>VLOOKUP(W5825,subcat2,3,FALSE)</f>
        <v>9</v>
      </c>
      <c r="Y5825" t="s">
        <v>821</v>
      </c>
      <c r="Z5825">
        <v>19.168000000000003</v>
      </c>
      <c r="AA5825">
        <v>4</v>
      </c>
      <c r="AB5825">
        <v>0.2</v>
      </c>
      <c r="AC5825" s="4">
        <v>6.4691999999999998</v>
      </c>
    </row>
    <row r="5826" spans="1:29" x14ac:dyDescent="0.25">
      <c r="A5826" s="2">
        <v>5825</v>
      </c>
      <c r="B5826" t="s">
        <v>6496</v>
      </c>
      <c r="C5826" s="3">
        <v>41761</v>
      </c>
      <c r="D5826" s="3">
        <v>41761</v>
      </c>
      <c r="E5826" t="s">
        <v>625</v>
      </c>
      <c r="F5826">
        <f>VLOOKUP(E5826,SHIPMODE,2,FALSE)</f>
        <v>4</v>
      </c>
      <c r="G5826" t="s">
        <v>3494</v>
      </c>
      <c r="H5826" t="s">
        <v>950</v>
      </c>
      <c r="I5826" t="s">
        <v>9</v>
      </c>
      <c r="J5826">
        <f>VLOOKUP(I5826,segmentID,2,FALSE)</f>
        <v>1</v>
      </c>
      <c r="K5826" t="s">
        <v>3255</v>
      </c>
      <c r="L5826">
        <f>VLOOKUP(K5826,country2,2,FALSE)</f>
        <v>1</v>
      </c>
      <c r="M5826" t="s">
        <v>248</v>
      </c>
      <c r="N5826">
        <f>VLOOKUP(Orders!M5826,city2,2,FALSE)</f>
        <v>39</v>
      </c>
      <c r="O5826" t="s">
        <v>249</v>
      </c>
      <c r="P5826">
        <f>VLOOKUP(O5826,state2,2,FALSE)</f>
        <v>25</v>
      </c>
      <c r="Q5826">
        <v>43229</v>
      </c>
      <c r="R5826" t="s">
        <v>79</v>
      </c>
      <c r="S5826">
        <f>VLOOKUP(R5826,region2,2,FALSE)</f>
        <v>4</v>
      </c>
      <c r="T5826" t="s">
        <v>5015</v>
      </c>
      <c r="U5826" t="s">
        <v>22</v>
      </c>
      <c r="V5826">
        <f>VLOOKUP(U5826,category2,2,FALSE)</f>
        <v>2</v>
      </c>
      <c r="W5826" t="s">
        <v>38</v>
      </c>
      <c r="X5826">
        <f>VLOOKUP(W5826,subcat2,3,FALSE)</f>
        <v>10</v>
      </c>
      <c r="Y5826" t="s">
        <v>2919</v>
      </c>
      <c r="Z5826">
        <v>26.136000000000003</v>
      </c>
      <c r="AA5826">
        <v>3</v>
      </c>
      <c r="AB5826">
        <v>0.2</v>
      </c>
      <c r="AC5826" s="4">
        <v>1.9602000000000004</v>
      </c>
    </row>
    <row r="5827" spans="1:29" x14ac:dyDescent="0.25">
      <c r="A5827" s="2">
        <v>5826</v>
      </c>
      <c r="B5827" t="s">
        <v>10226</v>
      </c>
      <c r="C5827" s="3">
        <v>42981</v>
      </c>
      <c r="D5827" s="3">
        <v>42984</v>
      </c>
      <c r="E5827" t="s">
        <v>7</v>
      </c>
      <c r="F5827">
        <f>VLOOKUP(E5827,SHIPMODE,2,FALSE)</f>
        <v>1</v>
      </c>
      <c r="G5827" t="s">
        <v>3938</v>
      </c>
      <c r="H5827" t="s">
        <v>2566</v>
      </c>
      <c r="I5827" t="s">
        <v>52</v>
      </c>
      <c r="J5827">
        <f>VLOOKUP(I5827,segmentID,2,FALSE)</f>
        <v>3</v>
      </c>
      <c r="K5827" t="s">
        <v>3255</v>
      </c>
      <c r="L5827">
        <f>VLOOKUP(K5827,country2,2,FALSE)</f>
        <v>1</v>
      </c>
      <c r="M5827" t="s">
        <v>138</v>
      </c>
      <c r="N5827">
        <f>VLOOKUP(Orders!M5827,city2,2,FALSE)</f>
        <v>21</v>
      </c>
      <c r="O5827" t="s">
        <v>139</v>
      </c>
      <c r="P5827">
        <f>VLOOKUP(O5827,state2,2,FALSE)</f>
        <v>16</v>
      </c>
      <c r="Q5827">
        <v>10035</v>
      </c>
      <c r="R5827" t="s">
        <v>79</v>
      </c>
      <c r="S5827">
        <f>VLOOKUP(R5827,region2,2,FALSE)</f>
        <v>4</v>
      </c>
      <c r="T5827" t="s">
        <v>5060</v>
      </c>
      <c r="U5827" t="s">
        <v>22</v>
      </c>
      <c r="V5827">
        <f>VLOOKUP(U5827,category2,2,FALSE)</f>
        <v>2</v>
      </c>
      <c r="W5827" t="s">
        <v>45</v>
      </c>
      <c r="X5827">
        <f>VLOOKUP(W5827,subcat2,3,FALSE)</f>
        <v>11</v>
      </c>
      <c r="Y5827" t="s">
        <v>1165</v>
      </c>
      <c r="Z5827">
        <v>419.4</v>
      </c>
      <c r="AA5827">
        <v>4</v>
      </c>
      <c r="AB5827">
        <v>0</v>
      </c>
      <c r="AC5827" s="4">
        <v>201.31199999999998</v>
      </c>
    </row>
    <row r="5828" spans="1:29" x14ac:dyDescent="0.25">
      <c r="A5828" s="2">
        <v>5827</v>
      </c>
      <c r="B5828" t="s">
        <v>10226</v>
      </c>
      <c r="C5828" s="3">
        <v>42981</v>
      </c>
      <c r="D5828" s="3">
        <v>42984</v>
      </c>
      <c r="E5828" t="s">
        <v>7</v>
      </c>
      <c r="F5828">
        <f>VLOOKUP(E5828,SHIPMODE,2,FALSE)</f>
        <v>1</v>
      </c>
      <c r="G5828" t="s">
        <v>3938</v>
      </c>
      <c r="H5828" t="s">
        <v>2566</v>
      </c>
      <c r="I5828" t="s">
        <v>52</v>
      </c>
      <c r="J5828">
        <f>VLOOKUP(I5828,segmentID,2,FALSE)</f>
        <v>3</v>
      </c>
      <c r="K5828" t="s">
        <v>3255</v>
      </c>
      <c r="L5828">
        <f>VLOOKUP(K5828,country2,2,FALSE)</f>
        <v>1</v>
      </c>
      <c r="M5828" t="s">
        <v>138</v>
      </c>
      <c r="N5828">
        <f>VLOOKUP(Orders!M5828,city2,2,FALSE)</f>
        <v>21</v>
      </c>
      <c r="O5828" t="s">
        <v>139</v>
      </c>
      <c r="P5828">
        <f>VLOOKUP(O5828,state2,2,FALSE)</f>
        <v>16</v>
      </c>
      <c r="Q5828">
        <v>10035</v>
      </c>
      <c r="R5828" t="s">
        <v>79</v>
      </c>
      <c r="S5828">
        <f>VLOOKUP(R5828,region2,2,FALSE)</f>
        <v>4</v>
      </c>
      <c r="T5828" t="s">
        <v>5779</v>
      </c>
      <c r="U5828" t="s">
        <v>13</v>
      </c>
      <c r="V5828">
        <f>VLOOKUP(U5828,category2,2,FALSE)</f>
        <v>1</v>
      </c>
      <c r="W5828" t="s">
        <v>3226</v>
      </c>
      <c r="X5828">
        <f>VLOOKUP(W5828,subcat2,3,FALSE)</f>
        <v>2</v>
      </c>
      <c r="Y5828" t="s">
        <v>2158</v>
      </c>
      <c r="Z5828">
        <v>90.801000000000002</v>
      </c>
      <c r="AA5828">
        <v>1</v>
      </c>
      <c r="AB5828">
        <v>0.1</v>
      </c>
      <c r="AC5828" s="4">
        <v>14.124599999999999</v>
      </c>
    </row>
    <row r="5829" spans="1:29" x14ac:dyDescent="0.25">
      <c r="A5829" s="2">
        <v>5828</v>
      </c>
      <c r="B5829" t="s">
        <v>10226</v>
      </c>
      <c r="C5829" s="3">
        <v>42981</v>
      </c>
      <c r="D5829" s="3">
        <v>42984</v>
      </c>
      <c r="E5829" t="s">
        <v>7</v>
      </c>
      <c r="F5829">
        <f>VLOOKUP(E5829,SHIPMODE,2,FALSE)</f>
        <v>1</v>
      </c>
      <c r="G5829" t="s">
        <v>3938</v>
      </c>
      <c r="H5829" t="s">
        <v>2566</v>
      </c>
      <c r="I5829" t="s">
        <v>52</v>
      </c>
      <c r="J5829">
        <f>VLOOKUP(I5829,segmentID,2,FALSE)</f>
        <v>3</v>
      </c>
      <c r="K5829" t="s">
        <v>3255</v>
      </c>
      <c r="L5829">
        <f>VLOOKUP(K5829,country2,2,FALSE)</f>
        <v>1</v>
      </c>
      <c r="M5829" t="s">
        <v>138</v>
      </c>
      <c r="N5829">
        <f>VLOOKUP(Orders!M5829,city2,2,FALSE)</f>
        <v>21</v>
      </c>
      <c r="O5829" t="s">
        <v>139</v>
      </c>
      <c r="P5829">
        <f>VLOOKUP(O5829,state2,2,FALSE)</f>
        <v>16</v>
      </c>
      <c r="Q5829">
        <v>10035</v>
      </c>
      <c r="R5829" t="s">
        <v>79</v>
      </c>
      <c r="S5829">
        <f>VLOOKUP(R5829,region2,2,FALSE)</f>
        <v>4</v>
      </c>
      <c r="T5829" t="s">
        <v>4319</v>
      </c>
      <c r="U5829" t="s">
        <v>13</v>
      </c>
      <c r="V5829">
        <f>VLOOKUP(U5829,category2,2,FALSE)</f>
        <v>1</v>
      </c>
      <c r="W5829" t="s">
        <v>3226</v>
      </c>
      <c r="X5829">
        <f>VLOOKUP(W5829,subcat2,3,FALSE)</f>
        <v>2</v>
      </c>
      <c r="Y5829" t="s">
        <v>438</v>
      </c>
      <c r="Z5829">
        <v>181.76400000000001</v>
      </c>
      <c r="AA5829">
        <v>2</v>
      </c>
      <c r="AB5829">
        <v>0.1</v>
      </c>
      <c r="AC5829" s="4">
        <v>-8.0784000000000198</v>
      </c>
    </row>
    <row r="5830" spans="1:29" x14ac:dyDescent="0.25">
      <c r="A5830" s="2">
        <v>5829</v>
      </c>
      <c r="B5830" t="s">
        <v>10226</v>
      </c>
      <c r="C5830" s="3">
        <v>42981</v>
      </c>
      <c r="D5830" s="3">
        <v>42984</v>
      </c>
      <c r="E5830" t="s">
        <v>7</v>
      </c>
      <c r="F5830">
        <f>VLOOKUP(E5830,SHIPMODE,2,FALSE)</f>
        <v>1</v>
      </c>
      <c r="G5830" t="s">
        <v>3938</v>
      </c>
      <c r="H5830" t="s">
        <v>2566</v>
      </c>
      <c r="I5830" t="s">
        <v>52</v>
      </c>
      <c r="J5830">
        <f>VLOOKUP(I5830,segmentID,2,FALSE)</f>
        <v>3</v>
      </c>
      <c r="K5830" t="s">
        <v>3255</v>
      </c>
      <c r="L5830">
        <f>VLOOKUP(K5830,country2,2,FALSE)</f>
        <v>1</v>
      </c>
      <c r="M5830" t="s">
        <v>138</v>
      </c>
      <c r="N5830">
        <f>VLOOKUP(Orders!M5830,city2,2,FALSE)</f>
        <v>21</v>
      </c>
      <c r="O5830" t="s">
        <v>139</v>
      </c>
      <c r="P5830">
        <f>VLOOKUP(O5830,state2,2,FALSE)</f>
        <v>16</v>
      </c>
      <c r="Q5830">
        <v>10035</v>
      </c>
      <c r="R5830" t="s">
        <v>79</v>
      </c>
      <c r="S5830">
        <f>VLOOKUP(R5830,region2,2,FALSE)</f>
        <v>4</v>
      </c>
      <c r="T5830" t="s">
        <v>5145</v>
      </c>
      <c r="U5830" t="s">
        <v>22</v>
      </c>
      <c r="V5830">
        <f>VLOOKUP(U5830,category2,2,FALSE)</f>
        <v>2</v>
      </c>
      <c r="W5830" t="s">
        <v>3229</v>
      </c>
      <c r="X5830">
        <f>VLOOKUP(W5830,subcat2,3,FALSE)</f>
        <v>7</v>
      </c>
      <c r="Y5830" t="s">
        <v>612</v>
      </c>
      <c r="Z5830">
        <v>5.56</v>
      </c>
      <c r="AA5830">
        <v>2</v>
      </c>
      <c r="AB5830">
        <v>0</v>
      </c>
      <c r="AC5830" s="4">
        <v>2.2239999999999998</v>
      </c>
    </row>
    <row r="5831" spans="1:29" x14ac:dyDescent="0.25">
      <c r="A5831" s="2">
        <v>5830</v>
      </c>
      <c r="B5831" t="s">
        <v>8691</v>
      </c>
      <c r="C5831" s="3">
        <v>42707</v>
      </c>
      <c r="D5831" s="3">
        <v>42711</v>
      </c>
      <c r="E5831" t="s">
        <v>25</v>
      </c>
      <c r="F5831">
        <f>VLOOKUP(E5831,SHIPMODE,2,FALSE)</f>
        <v>2</v>
      </c>
      <c r="G5831" t="s">
        <v>3717</v>
      </c>
      <c r="H5831" t="s">
        <v>1713</v>
      </c>
      <c r="I5831" t="s">
        <v>9</v>
      </c>
      <c r="J5831">
        <f>VLOOKUP(I5831,segmentID,2,FALSE)</f>
        <v>1</v>
      </c>
      <c r="K5831" t="s">
        <v>3255</v>
      </c>
      <c r="L5831">
        <f>VLOOKUP(K5831,country2,2,FALSE)</f>
        <v>1</v>
      </c>
      <c r="M5831" t="s">
        <v>703</v>
      </c>
      <c r="N5831">
        <f>VLOOKUP(Orders!M5831,city2,2,FALSE)</f>
        <v>103</v>
      </c>
      <c r="O5831" t="s">
        <v>132</v>
      </c>
      <c r="P5831">
        <f>VLOOKUP(O5831,state2,2,FALSE)</f>
        <v>15</v>
      </c>
      <c r="Q5831">
        <v>47374</v>
      </c>
      <c r="R5831" t="s">
        <v>55</v>
      </c>
      <c r="S5831">
        <f>VLOOKUP(R5831,region2,2,FALSE)</f>
        <v>3</v>
      </c>
      <c r="T5831" t="s">
        <v>4415</v>
      </c>
      <c r="U5831" t="s">
        <v>13</v>
      </c>
      <c r="V5831">
        <f>VLOOKUP(U5831,category2,2,FALSE)</f>
        <v>1</v>
      </c>
      <c r="W5831" t="s">
        <v>29</v>
      </c>
      <c r="X5831">
        <f>VLOOKUP(W5831,subcat2,3,FALSE)</f>
        <v>4</v>
      </c>
      <c r="Y5831" t="s">
        <v>644</v>
      </c>
      <c r="Z5831">
        <v>581.96</v>
      </c>
      <c r="AA5831">
        <v>2</v>
      </c>
      <c r="AB5831">
        <v>0</v>
      </c>
      <c r="AC5831" s="4">
        <v>104.75279999999998</v>
      </c>
    </row>
    <row r="5832" spans="1:29" x14ac:dyDescent="0.25">
      <c r="A5832" s="2">
        <v>5831</v>
      </c>
      <c r="B5832" t="s">
        <v>8691</v>
      </c>
      <c r="C5832" s="3">
        <v>42707</v>
      </c>
      <c r="D5832" s="3">
        <v>42711</v>
      </c>
      <c r="E5832" t="s">
        <v>25</v>
      </c>
      <c r="F5832">
        <f>VLOOKUP(E5832,SHIPMODE,2,FALSE)</f>
        <v>2</v>
      </c>
      <c r="G5832" t="s">
        <v>3717</v>
      </c>
      <c r="H5832" t="s">
        <v>1713</v>
      </c>
      <c r="I5832" t="s">
        <v>9</v>
      </c>
      <c r="J5832">
        <f>VLOOKUP(I5832,segmentID,2,FALSE)</f>
        <v>1</v>
      </c>
      <c r="K5832" t="s">
        <v>3255</v>
      </c>
      <c r="L5832">
        <f>VLOOKUP(K5832,country2,2,FALSE)</f>
        <v>1</v>
      </c>
      <c r="M5832" t="s">
        <v>703</v>
      </c>
      <c r="N5832">
        <f>VLOOKUP(Orders!M5832,city2,2,FALSE)</f>
        <v>103</v>
      </c>
      <c r="O5832" t="s">
        <v>132</v>
      </c>
      <c r="P5832">
        <f>VLOOKUP(O5832,state2,2,FALSE)</f>
        <v>15</v>
      </c>
      <c r="Q5832">
        <v>47374</v>
      </c>
      <c r="R5832" t="s">
        <v>55</v>
      </c>
      <c r="S5832">
        <f>VLOOKUP(R5832,region2,2,FALSE)</f>
        <v>3</v>
      </c>
      <c r="T5832" t="s">
        <v>5223</v>
      </c>
      <c r="U5832" t="s">
        <v>13</v>
      </c>
      <c r="V5832">
        <f>VLOOKUP(U5832,category2,2,FALSE)</f>
        <v>1</v>
      </c>
      <c r="W5832" t="s">
        <v>3226</v>
      </c>
      <c r="X5832">
        <f>VLOOKUP(W5832,subcat2,3,FALSE)</f>
        <v>2</v>
      </c>
      <c r="Y5832" t="s">
        <v>1392</v>
      </c>
      <c r="Z5832">
        <v>29.98</v>
      </c>
      <c r="AA5832">
        <v>1</v>
      </c>
      <c r="AB5832">
        <v>0</v>
      </c>
      <c r="AC5832" s="4">
        <v>8.0945999999999998</v>
      </c>
    </row>
    <row r="5833" spans="1:29" x14ac:dyDescent="0.25">
      <c r="A5833" s="2">
        <v>5832</v>
      </c>
      <c r="B5833" t="s">
        <v>7497</v>
      </c>
      <c r="C5833" s="3">
        <v>42203</v>
      </c>
      <c r="D5833" s="3">
        <v>42207</v>
      </c>
      <c r="E5833" t="s">
        <v>25</v>
      </c>
      <c r="F5833">
        <f>VLOOKUP(E5833,SHIPMODE,2,FALSE)</f>
        <v>2</v>
      </c>
      <c r="G5833" t="s">
        <v>3543</v>
      </c>
      <c r="H5833" t="s">
        <v>1114</v>
      </c>
      <c r="I5833" t="s">
        <v>9</v>
      </c>
      <c r="J5833">
        <f>VLOOKUP(I5833,segmentID,2,FALSE)</f>
        <v>1</v>
      </c>
      <c r="K5833" t="s">
        <v>3255</v>
      </c>
      <c r="L5833">
        <f>VLOOKUP(K5833,country2,2,FALSE)</f>
        <v>1</v>
      </c>
      <c r="M5833" t="s">
        <v>466</v>
      </c>
      <c r="N5833">
        <f>VLOOKUP(Orders!M5833,city2,2,FALSE)</f>
        <v>71</v>
      </c>
      <c r="O5833" t="s">
        <v>20</v>
      </c>
      <c r="P5833">
        <f>VLOOKUP(O5833,state2,2,FALSE)</f>
        <v>2</v>
      </c>
      <c r="Q5833">
        <v>92105</v>
      </c>
      <c r="R5833" t="s">
        <v>21</v>
      </c>
      <c r="S5833">
        <f>VLOOKUP(R5833,region2,2,FALSE)</f>
        <v>2</v>
      </c>
      <c r="T5833" t="s">
        <v>5375</v>
      </c>
      <c r="U5833" t="s">
        <v>35</v>
      </c>
      <c r="V5833">
        <f>VLOOKUP(U5833,category2,2,FALSE)</f>
        <v>3</v>
      </c>
      <c r="W5833" t="s">
        <v>3232</v>
      </c>
      <c r="X5833">
        <f>VLOOKUP(W5833,subcat2,3,FALSE)</f>
        <v>12</v>
      </c>
      <c r="Y5833" t="s">
        <v>2045</v>
      </c>
      <c r="Z5833">
        <v>519.96</v>
      </c>
      <c r="AA5833">
        <v>4</v>
      </c>
      <c r="AB5833">
        <v>0</v>
      </c>
      <c r="AC5833" s="4">
        <v>176.78640000000001</v>
      </c>
    </row>
    <row r="5834" spans="1:29" x14ac:dyDescent="0.25">
      <c r="A5834" s="2">
        <v>5833</v>
      </c>
      <c r="B5834" t="s">
        <v>8692</v>
      </c>
      <c r="C5834" s="3">
        <v>42572</v>
      </c>
      <c r="D5834" s="3">
        <v>42577</v>
      </c>
      <c r="E5834" t="s">
        <v>25</v>
      </c>
      <c r="F5834">
        <f>VLOOKUP(E5834,SHIPMODE,2,FALSE)</f>
        <v>2</v>
      </c>
      <c r="G5834" t="s">
        <v>3698</v>
      </c>
      <c r="H5834" t="s">
        <v>1653</v>
      </c>
      <c r="I5834" t="s">
        <v>9</v>
      </c>
      <c r="J5834">
        <f>VLOOKUP(I5834,segmentID,2,FALSE)</f>
        <v>1</v>
      </c>
      <c r="K5834" t="s">
        <v>3255</v>
      </c>
      <c r="L5834">
        <f>VLOOKUP(K5834,country2,2,FALSE)</f>
        <v>1</v>
      </c>
      <c r="M5834" t="s">
        <v>43</v>
      </c>
      <c r="N5834">
        <f>VLOOKUP(Orders!M5834,city2,2,FALSE)</f>
        <v>4</v>
      </c>
      <c r="O5834" t="s">
        <v>44</v>
      </c>
      <c r="P5834">
        <f>VLOOKUP(O5834,state2,2,FALSE)</f>
        <v>4</v>
      </c>
      <c r="Q5834">
        <v>28027</v>
      </c>
      <c r="R5834" t="s">
        <v>12</v>
      </c>
      <c r="S5834">
        <f>VLOOKUP(R5834,region2,2,FALSE)</f>
        <v>1</v>
      </c>
      <c r="T5834" t="s">
        <v>5033</v>
      </c>
      <c r="U5834" t="s">
        <v>22</v>
      </c>
      <c r="V5834">
        <f>VLOOKUP(U5834,category2,2,FALSE)</f>
        <v>2</v>
      </c>
      <c r="W5834" t="s">
        <v>23</v>
      </c>
      <c r="X5834">
        <f>VLOOKUP(W5834,subcat2,3,FALSE)</f>
        <v>3</v>
      </c>
      <c r="Y5834" t="s">
        <v>1106</v>
      </c>
      <c r="Z5834">
        <v>6.2640000000000002</v>
      </c>
      <c r="AA5834">
        <v>3</v>
      </c>
      <c r="AB5834">
        <v>0.2</v>
      </c>
      <c r="AC5834" s="4">
        <v>2.0358000000000001</v>
      </c>
    </row>
    <row r="5835" spans="1:29" x14ac:dyDescent="0.25">
      <c r="A5835" s="2">
        <v>5834</v>
      </c>
      <c r="B5835" t="s">
        <v>8692</v>
      </c>
      <c r="C5835" s="3">
        <v>42572</v>
      </c>
      <c r="D5835" s="3">
        <v>42577</v>
      </c>
      <c r="E5835" t="s">
        <v>25</v>
      </c>
      <c r="F5835">
        <f>VLOOKUP(E5835,SHIPMODE,2,FALSE)</f>
        <v>2</v>
      </c>
      <c r="G5835" t="s">
        <v>3698</v>
      </c>
      <c r="H5835" t="s">
        <v>1653</v>
      </c>
      <c r="I5835" t="s">
        <v>9</v>
      </c>
      <c r="J5835">
        <f>VLOOKUP(I5835,segmentID,2,FALSE)</f>
        <v>1</v>
      </c>
      <c r="K5835" t="s">
        <v>3255</v>
      </c>
      <c r="L5835">
        <f>VLOOKUP(K5835,country2,2,FALSE)</f>
        <v>1</v>
      </c>
      <c r="M5835" t="s">
        <v>43</v>
      </c>
      <c r="N5835">
        <f>VLOOKUP(Orders!M5835,city2,2,FALSE)</f>
        <v>4</v>
      </c>
      <c r="O5835" t="s">
        <v>44</v>
      </c>
      <c r="P5835">
        <f>VLOOKUP(O5835,state2,2,FALSE)</f>
        <v>4</v>
      </c>
      <c r="Q5835">
        <v>28027</v>
      </c>
      <c r="R5835" t="s">
        <v>12</v>
      </c>
      <c r="S5835">
        <f>VLOOKUP(R5835,region2,2,FALSE)</f>
        <v>1</v>
      </c>
      <c r="T5835" t="s">
        <v>5039</v>
      </c>
      <c r="U5835" t="s">
        <v>13</v>
      </c>
      <c r="V5835">
        <f>VLOOKUP(U5835,category2,2,FALSE)</f>
        <v>1</v>
      </c>
      <c r="W5835" t="s">
        <v>3226</v>
      </c>
      <c r="X5835">
        <f>VLOOKUP(W5835,subcat2,3,FALSE)</f>
        <v>2</v>
      </c>
      <c r="Y5835" t="s">
        <v>1826</v>
      </c>
      <c r="Z5835">
        <v>363.92</v>
      </c>
      <c r="AA5835">
        <v>5</v>
      </c>
      <c r="AB5835">
        <v>0.2</v>
      </c>
      <c r="AC5835" s="4">
        <v>0</v>
      </c>
    </row>
    <row r="5836" spans="1:29" x14ac:dyDescent="0.25">
      <c r="A5836" s="2">
        <v>5835</v>
      </c>
      <c r="B5836" t="s">
        <v>7498</v>
      </c>
      <c r="C5836" s="3">
        <v>42164</v>
      </c>
      <c r="D5836" s="3">
        <v>42171</v>
      </c>
      <c r="E5836" t="s">
        <v>25</v>
      </c>
      <c r="F5836">
        <f>VLOOKUP(E5836,SHIPMODE,2,FALSE)</f>
        <v>2</v>
      </c>
      <c r="G5836" t="s">
        <v>3332</v>
      </c>
      <c r="H5836" t="s">
        <v>332</v>
      </c>
      <c r="I5836" t="s">
        <v>9</v>
      </c>
      <c r="J5836">
        <f>VLOOKUP(I5836,segmentID,2,FALSE)</f>
        <v>1</v>
      </c>
      <c r="K5836" t="s">
        <v>3255</v>
      </c>
      <c r="L5836">
        <f>VLOOKUP(K5836,country2,2,FALSE)</f>
        <v>1</v>
      </c>
      <c r="M5836" t="s">
        <v>685</v>
      </c>
      <c r="N5836">
        <f>VLOOKUP(Orders!M5836,city2,2,FALSE)</f>
        <v>101</v>
      </c>
      <c r="O5836" t="s">
        <v>28</v>
      </c>
      <c r="P5836">
        <f>VLOOKUP(O5836,state2,2,FALSE)</f>
        <v>3</v>
      </c>
      <c r="Q5836">
        <v>33178</v>
      </c>
      <c r="R5836" t="s">
        <v>12</v>
      </c>
      <c r="S5836">
        <f>VLOOKUP(R5836,region2,2,FALSE)</f>
        <v>1</v>
      </c>
      <c r="T5836" t="s">
        <v>5696</v>
      </c>
      <c r="U5836" t="s">
        <v>22</v>
      </c>
      <c r="V5836">
        <f>VLOOKUP(U5836,category2,2,FALSE)</f>
        <v>2</v>
      </c>
      <c r="W5836" t="s">
        <v>3231</v>
      </c>
      <c r="X5836">
        <f>VLOOKUP(W5836,subcat2,3,FALSE)</f>
        <v>9</v>
      </c>
      <c r="Y5836" t="s">
        <v>500</v>
      </c>
      <c r="Z5836">
        <v>64.2</v>
      </c>
      <c r="AA5836">
        <v>5</v>
      </c>
      <c r="AB5836">
        <v>0.7</v>
      </c>
      <c r="AC5836" s="4">
        <v>-42.799999999999983</v>
      </c>
    </row>
    <row r="5837" spans="1:29" x14ac:dyDescent="0.25">
      <c r="A5837" s="2">
        <v>5836</v>
      </c>
      <c r="B5837" t="s">
        <v>7498</v>
      </c>
      <c r="C5837" s="3">
        <v>42164</v>
      </c>
      <c r="D5837" s="3">
        <v>42171</v>
      </c>
      <c r="E5837" t="s">
        <v>25</v>
      </c>
      <c r="F5837">
        <f>VLOOKUP(E5837,SHIPMODE,2,FALSE)</f>
        <v>2</v>
      </c>
      <c r="G5837" t="s">
        <v>3332</v>
      </c>
      <c r="H5837" t="s">
        <v>332</v>
      </c>
      <c r="I5837" t="s">
        <v>9</v>
      </c>
      <c r="J5837">
        <f>VLOOKUP(I5837,segmentID,2,FALSE)</f>
        <v>1</v>
      </c>
      <c r="K5837" t="s">
        <v>3255</v>
      </c>
      <c r="L5837">
        <f>VLOOKUP(K5837,country2,2,FALSE)</f>
        <v>1</v>
      </c>
      <c r="M5837" t="s">
        <v>685</v>
      </c>
      <c r="N5837">
        <f>VLOOKUP(Orders!M5837,city2,2,FALSE)</f>
        <v>101</v>
      </c>
      <c r="O5837" t="s">
        <v>28</v>
      </c>
      <c r="P5837">
        <f>VLOOKUP(O5837,state2,2,FALSE)</f>
        <v>3</v>
      </c>
      <c r="Q5837">
        <v>33178</v>
      </c>
      <c r="R5837" t="s">
        <v>12</v>
      </c>
      <c r="S5837">
        <f>VLOOKUP(R5837,region2,2,FALSE)</f>
        <v>1</v>
      </c>
      <c r="T5837" t="s">
        <v>5237</v>
      </c>
      <c r="U5837" t="s">
        <v>22</v>
      </c>
      <c r="V5837">
        <f>VLOOKUP(U5837,category2,2,FALSE)</f>
        <v>2</v>
      </c>
      <c r="W5837" t="s">
        <v>3231</v>
      </c>
      <c r="X5837">
        <f>VLOOKUP(W5837,subcat2,3,FALSE)</f>
        <v>9</v>
      </c>
      <c r="Y5837" t="s">
        <v>1529</v>
      </c>
      <c r="Z5837">
        <v>38.520000000000003</v>
      </c>
      <c r="AA5837">
        <v>3</v>
      </c>
      <c r="AB5837">
        <v>0.7</v>
      </c>
      <c r="AC5837" s="4">
        <v>-26.963999999999999</v>
      </c>
    </row>
    <row r="5838" spans="1:29" x14ac:dyDescent="0.25">
      <c r="A5838" s="2">
        <v>5837</v>
      </c>
      <c r="B5838" t="s">
        <v>7498</v>
      </c>
      <c r="C5838" s="3">
        <v>42164</v>
      </c>
      <c r="D5838" s="3">
        <v>42171</v>
      </c>
      <c r="E5838" t="s">
        <v>25</v>
      </c>
      <c r="F5838">
        <f>VLOOKUP(E5838,SHIPMODE,2,FALSE)</f>
        <v>2</v>
      </c>
      <c r="G5838" t="s">
        <v>3332</v>
      </c>
      <c r="H5838" t="s">
        <v>332</v>
      </c>
      <c r="I5838" t="s">
        <v>9</v>
      </c>
      <c r="J5838">
        <f>VLOOKUP(I5838,segmentID,2,FALSE)</f>
        <v>1</v>
      </c>
      <c r="K5838" t="s">
        <v>3255</v>
      </c>
      <c r="L5838">
        <f>VLOOKUP(K5838,country2,2,FALSE)</f>
        <v>1</v>
      </c>
      <c r="M5838" t="s">
        <v>685</v>
      </c>
      <c r="N5838">
        <f>VLOOKUP(Orders!M5838,city2,2,FALSE)</f>
        <v>101</v>
      </c>
      <c r="O5838" t="s">
        <v>28</v>
      </c>
      <c r="P5838">
        <f>VLOOKUP(O5838,state2,2,FALSE)</f>
        <v>3</v>
      </c>
      <c r="Q5838">
        <v>33178</v>
      </c>
      <c r="R5838" t="s">
        <v>12</v>
      </c>
      <c r="S5838">
        <f>VLOOKUP(R5838,region2,2,FALSE)</f>
        <v>1</v>
      </c>
      <c r="T5838" t="s">
        <v>5760</v>
      </c>
      <c r="U5838" t="s">
        <v>35</v>
      </c>
      <c r="V5838">
        <f>VLOOKUP(U5838,category2,2,FALSE)</f>
        <v>3</v>
      </c>
      <c r="W5838" t="s">
        <v>3232</v>
      </c>
      <c r="X5838">
        <f>VLOOKUP(W5838,subcat2,3,FALSE)</f>
        <v>12</v>
      </c>
      <c r="Y5838" t="s">
        <v>2784</v>
      </c>
      <c r="Z5838">
        <v>72.599999999999994</v>
      </c>
      <c r="AA5838">
        <v>5</v>
      </c>
      <c r="AB5838">
        <v>0.2</v>
      </c>
      <c r="AC5838" s="4">
        <v>-8.1674999999999933</v>
      </c>
    </row>
    <row r="5839" spans="1:29" x14ac:dyDescent="0.25">
      <c r="A5839" s="2">
        <v>5838</v>
      </c>
      <c r="B5839" t="s">
        <v>10227</v>
      </c>
      <c r="C5839" s="3">
        <v>43066</v>
      </c>
      <c r="D5839" s="3">
        <v>43072</v>
      </c>
      <c r="E5839" t="s">
        <v>25</v>
      </c>
      <c r="F5839">
        <f>VLOOKUP(E5839,SHIPMODE,2,FALSE)</f>
        <v>2</v>
      </c>
      <c r="G5839" t="s">
        <v>4026</v>
      </c>
      <c r="H5839" t="s">
        <v>3029</v>
      </c>
      <c r="I5839" t="s">
        <v>9</v>
      </c>
      <c r="J5839">
        <f>VLOOKUP(I5839,segmentID,2,FALSE)</f>
        <v>1</v>
      </c>
      <c r="K5839" t="s">
        <v>3255</v>
      </c>
      <c r="L5839">
        <f>VLOOKUP(K5839,country2,2,FALSE)</f>
        <v>1</v>
      </c>
      <c r="M5839" t="s">
        <v>19</v>
      </c>
      <c r="N5839">
        <f>VLOOKUP(Orders!M5839,city2,2,FALSE)</f>
        <v>2</v>
      </c>
      <c r="O5839" t="s">
        <v>20</v>
      </c>
      <c r="P5839">
        <f>VLOOKUP(O5839,state2,2,FALSE)</f>
        <v>2</v>
      </c>
      <c r="Q5839">
        <v>90036</v>
      </c>
      <c r="R5839" t="s">
        <v>21</v>
      </c>
      <c r="S5839">
        <f>VLOOKUP(R5839,region2,2,FALSE)</f>
        <v>2</v>
      </c>
      <c r="T5839" t="s">
        <v>5821</v>
      </c>
      <c r="U5839" t="s">
        <v>35</v>
      </c>
      <c r="V5839">
        <f>VLOOKUP(U5839,category2,2,FALSE)</f>
        <v>3</v>
      </c>
      <c r="W5839" t="s">
        <v>3230</v>
      </c>
      <c r="X5839">
        <f>VLOOKUP(W5839,subcat2,3,FALSE)</f>
        <v>8</v>
      </c>
      <c r="Y5839" t="s">
        <v>2612</v>
      </c>
      <c r="Z5839">
        <v>57.567999999999998</v>
      </c>
      <c r="AA5839">
        <v>4</v>
      </c>
      <c r="AB5839">
        <v>0.2</v>
      </c>
      <c r="AC5839" s="4">
        <v>5.7568000000000019</v>
      </c>
    </row>
    <row r="5840" spans="1:29" x14ac:dyDescent="0.25">
      <c r="A5840" s="2">
        <v>5839</v>
      </c>
      <c r="B5840" t="s">
        <v>7499</v>
      </c>
      <c r="C5840" s="3">
        <v>42090</v>
      </c>
      <c r="D5840" s="3">
        <v>42097</v>
      </c>
      <c r="E5840" t="s">
        <v>25</v>
      </c>
      <c r="F5840">
        <f>VLOOKUP(E5840,SHIPMODE,2,FALSE)</f>
        <v>2</v>
      </c>
      <c r="G5840" t="s">
        <v>3852</v>
      </c>
      <c r="H5840" t="s">
        <v>2223</v>
      </c>
      <c r="I5840" t="s">
        <v>9</v>
      </c>
      <c r="J5840">
        <f>VLOOKUP(I5840,segmentID,2,FALSE)</f>
        <v>1</v>
      </c>
      <c r="K5840" t="s">
        <v>3255</v>
      </c>
      <c r="L5840">
        <f>VLOOKUP(K5840,country2,2,FALSE)</f>
        <v>1</v>
      </c>
      <c r="M5840" t="s">
        <v>48</v>
      </c>
      <c r="N5840">
        <f>VLOOKUP(Orders!M5840,city2,2,FALSE)</f>
        <v>5</v>
      </c>
      <c r="O5840" t="s">
        <v>49</v>
      </c>
      <c r="P5840">
        <f>VLOOKUP(O5840,state2,2,FALSE)</f>
        <v>5</v>
      </c>
      <c r="Q5840">
        <v>98115</v>
      </c>
      <c r="R5840" t="s">
        <v>21</v>
      </c>
      <c r="S5840">
        <f>VLOOKUP(R5840,region2,2,FALSE)</f>
        <v>2</v>
      </c>
      <c r="T5840" t="s">
        <v>5822</v>
      </c>
      <c r="U5840" t="s">
        <v>22</v>
      </c>
      <c r="V5840">
        <f>VLOOKUP(U5840,category2,2,FALSE)</f>
        <v>2</v>
      </c>
      <c r="W5840" t="s">
        <v>3227</v>
      </c>
      <c r="X5840">
        <f>VLOOKUP(W5840,subcat2,3,FALSE)</f>
        <v>5</v>
      </c>
      <c r="Y5840" t="s">
        <v>1276</v>
      </c>
      <c r="Z5840">
        <v>83.699999999999989</v>
      </c>
      <c r="AA5840">
        <v>5</v>
      </c>
      <c r="AB5840">
        <v>0</v>
      </c>
      <c r="AC5840" s="4">
        <v>3.3479999999999954</v>
      </c>
    </row>
    <row r="5841" spans="1:29" x14ac:dyDescent="0.25">
      <c r="A5841" s="2">
        <v>5840</v>
      </c>
      <c r="B5841" t="s">
        <v>7500</v>
      </c>
      <c r="C5841" s="3">
        <v>42269</v>
      </c>
      <c r="D5841" s="3">
        <v>42273</v>
      </c>
      <c r="E5841" t="s">
        <v>7</v>
      </c>
      <c r="F5841">
        <f>VLOOKUP(E5841,SHIPMODE,2,FALSE)</f>
        <v>1</v>
      </c>
      <c r="G5841" t="s">
        <v>3930</v>
      </c>
      <c r="H5841" t="s">
        <v>2538</v>
      </c>
      <c r="I5841" t="s">
        <v>52</v>
      </c>
      <c r="J5841">
        <f>VLOOKUP(I5841,segmentID,2,FALSE)</f>
        <v>3</v>
      </c>
      <c r="K5841" t="s">
        <v>3255</v>
      </c>
      <c r="L5841">
        <f>VLOOKUP(K5841,country2,2,FALSE)</f>
        <v>1</v>
      </c>
      <c r="M5841" t="s">
        <v>548</v>
      </c>
      <c r="N5841">
        <f>VLOOKUP(Orders!M5841,city2,2,FALSE)</f>
        <v>82</v>
      </c>
      <c r="O5841" t="s">
        <v>165</v>
      </c>
      <c r="P5841">
        <f>VLOOKUP(O5841,state2,2,FALSE)</f>
        <v>18</v>
      </c>
      <c r="Q5841">
        <v>22204</v>
      </c>
      <c r="R5841" t="s">
        <v>12</v>
      </c>
      <c r="S5841">
        <f>VLOOKUP(R5841,region2,2,FALSE)</f>
        <v>1</v>
      </c>
      <c r="T5841" t="s">
        <v>5270</v>
      </c>
      <c r="U5841" t="s">
        <v>22</v>
      </c>
      <c r="V5841">
        <f>VLOOKUP(U5841,category2,2,FALSE)</f>
        <v>2</v>
      </c>
      <c r="W5841" t="s">
        <v>45</v>
      </c>
      <c r="X5841">
        <f>VLOOKUP(W5841,subcat2,3,FALSE)</f>
        <v>11</v>
      </c>
      <c r="Y5841" t="s">
        <v>2369</v>
      </c>
      <c r="Z5841">
        <v>32.400000000000006</v>
      </c>
      <c r="AA5841">
        <v>5</v>
      </c>
      <c r="AB5841">
        <v>0</v>
      </c>
      <c r="AC5841" s="4">
        <v>15.552000000000001</v>
      </c>
    </row>
    <row r="5842" spans="1:29" x14ac:dyDescent="0.25">
      <c r="A5842" s="2">
        <v>5841</v>
      </c>
      <c r="B5842" t="s">
        <v>7500</v>
      </c>
      <c r="C5842" s="3">
        <v>42269</v>
      </c>
      <c r="D5842" s="3">
        <v>42273</v>
      </c>
      <c r="E5842" t="s">
        <v>7</v>
      </c>
      <c r="F5842">
        <f>VLOOKUP(E5842,SHIPMODE,2,FALSE)</f>
        <v>1</v>
      </c>
      <c r="G5842" t="s">
        <v>3930</v>
      </c>
      <c r="H5842" t="s">
        <v>2538</v>
      </c>
      <c r="I5842" t="s">
        <v>52</v>
      </c>
      <c r="J5842">
        <f>VLOOKUP(I5842,segmentID,2,FALSE)</f>
        <v>3</v>
      </c>
      <c r="K5842" t="s">
        <v>3255</v>
      </c>
      <c r="L5842">
        <f>VLOOKUP(K5842,country2,2,FALSE)</f>
        <v>1</v>
      </c>
      <c r="M5842" t="s">
        <v>548</v>
      </c>
      <c r="N5842">
        <f>VLOOKUP(Orders!M5842,city2,2,FALSE)</f>
        <v>82</v>
      </c>
      <c r="O5842" t="s">
        <v>165</v>
      </c>
      <c r="P5842">
        <f>VLOOKUP(O5842,state2,2,FALSE)</f>
        <v>18</v>
      </c>
      <c r="Q5842">
        <v>22204</v>
      </c>
      <c r="R5842" t="s">
        <v>12</v>
      </c>
      <c r="S5842">
        <f>VLOOKUP(R5842,region2,2,FALSE)</f>
        <v>1</v>
      </c>
      <c r="T5842" t="s">
        <v>5013</v>
      </c>
      <c r="U5842" t="s">
        <v>13</v>
      </c>
      <c r="V5842">
        <f>VLOOKUP(U5842,category2,2,FALSE)</f>
        <v>1</v>
      </c>
      <c r="W5842" t="s">
        <v>3228</v>
      </c>
      <c r="X5842">
        <f>VLOOKUP(W5842,subcat2,3,FALSE)</f>
        <v>6</v>
      </c>
      <c r="Y5842" t="s">
        <v>2402</v>
      </c>
      <c r="Z5842">
        <v>47.98</v>
      </c>
      <c r="AA5842">
        <v>2</v>
      </c>
      <c r="AB5842">
        <v>0</v>
      </c>
      <c r="AC5842" s="4">
        <v>11.035399999999996</v>
      </c>
    </row>
    <row r="5843" spans="1:29" x14ac:dyDescent="0.25">
      <c r="A5843" s="2">
        <v>5842</v>
      </c>
      <c r="B5843" t="s">
        <v>7501</v>
      </c>
      <c r="C5843" s="3">
        <v>42325</v>
      </c>
      <c r="D5843" s="3">
        <v>42329</v>
      </c>
      <c r="E5843" t="s">
        <v>25</v>
      </c>
      <c r="F5843">
        <f>VLOOKUP(E5843,SHIPMODE,2,FALSE)</f>
        <v>2</v>
      </c>
      <c r="G5843" t="s">
        <v>3829</v>
      </c>
      <c r="H5843" t="s">
        <v>2140</v>
      </c>
      <c r="I5843" t="s">
        <v>9</v>
      </c>
      <c r="J5843">
        <f>VLOOKUP(I5843,segmentID,2,FALSE)</f>
        <v>1</v>
      </c>
      <c r="K5843" t="s">
        <v>3255</v>
      </c>
      <c r="L5843">
        <f>VLOOKUP(K5843,country2,2,FALSE)</f>
        <v>1</v>
      </c>
      <c r="M5843" t="s">
        <v>466</v>
      </c>
      <c r="N5843">
        <f>VLOOKUP(Orders!M5843,city2,2,FALSE)</f>
        <v>71</v>
      </c>
      <c r="O5843" t="s">
        <v>20</v>
      </c>
      <c r="P5843">
        <f>VLOOKUP(O5843,state2,2,FALSE)</f>
        <v>2</v>
      </c>
      <c r="Q5843">
        <v>92105</v>
      </c>
      <c r="R5843" t="s">
        <v>21</v>
      </c>
      <c r="S5843">
        <f>VLOOKUP(R5843,region2,2,FALSE)</f>
        <v>2</v>
      </c>
      <c r="T5843" t="s">
        <v>5823</v>
      </c>
      <c r="U5843" t="s">
        <v>35</v>
      </c>
      <c r="V5843">
        <f>VLOOKUP(U5843,category2,2,FALSE)</f>
        <v>3</v>
      </c>
      <c r="W5843" t="s">
        <v>3230</v>
      </c>
      <c r="X5843">
        <f>VLOOKUP(W5843,subcat2,3,FALSE)</f>
        <v>8</v>
      </c>
      <c r="Y5843" t="s">
        <v>2586</v>
      </c>
      <c r="Z5843">
        <v>415.96800000000007</v>
      </c>
      <c r="AA5843">
        <v>4</v>
      </c>
      <c r="AB5843">
        <v>0.2</v>
      </c>
      <c r="AC5843" s="4">
        <v>51.995999999999981</v>
      </c>
    </row>
    <row r="5844" spans="1:29" x14ac:dyDescent="0.25">
      <c r="A5844" s="2">
        <v>5843</v>
      </c>
      <c r="B5844" t="s">
        <v>7501</v>
      </c>
      <c r="C5844" s="3">
        <v>42325</v>
      </c>
      <c r="D5844" s="3">
        <v>42329</v>
      </c>
      <c r="E5844" t="s">
        <v>25</v>
      </c>
      <c r="F5844">
        <f>VLOOKUP(E5844,SHIPMODE,2,FALSE)</f>
        <v>2</v>
      </c>
      <c r="G5844" t="s">
        <v>3829</v>
      </c>
      <c r="H5844" t="s">
        <v>2140</v>
      </c>
      <c r="I5844" t="s">
        <v>9</v>
      </c>
      <c r="J5844">
        <f>VLOOKUP(I5844,segmentID,2,FALSE)</f>
        <v>1</v>
      </c>
      <c r="K5844" t="s">
        <v>3255</v>
      </c>
      <c r="L5844">
        <f>VLOOKUP(K5844,country2,2,FALSE)</f>
        <v>1</v>
      </c>
      <c r="M5844" t="s">
        <v>466</v>
      </c>
      <c r="N5844">
        <f>VLOOKUP(Orders!M5844,city2,2,FALSE)</f>
        <v>71</v>
      </c>
      <c r="O5844" t="s">
        <v>20</v>
      </c>
      <c r="P5844">
        <f>VLOOKUP(O5844,state2,2,FALSE)</f>
        <v>2</v>
      </c>
      <c r="Q5844">
        <v>92105</v>
      </c>
      <c r="R5844" t="s">
        <v>21</v>
      </c>
      <c r="S5844">
        <f>VLOOKUP(R5844,region2,2,FALSE)</f>
        <v>2</v>
      </c>
      <c r="T5844" t="s">
        <v>4972</v>
      </c>
      <c r="U5844" t="s">
        <v>22</v>
      </c>
      <c r="V5844">
        <f>VLOOKUP(U5844,category2,2,FALSE)</f>
        <v>2</v>
      </c>
      <c r="W5844" t="s">
        <v>3227</v>
      </c>
      <c r="X5844">
        <f>VLOOKUP(W5844,subcat2,3,FALSE)</f>
        <v>5</v>
      </c>
      <c r="Y5844" t="s">
        <v>193</v>
      </c>
      <c r="Z5844">
        <v>304.89999999999998</v>
      </c>
      <c r="AA5844">
        <v>5</v>
      </c>
      <c r="AB5844">
        <v>0</v>
      </c>
      <c r="AC5844" s="4">
        <v>6.097999999999999</v>
      </c>
    </row>
    <row r="5845" spans="1:29" x14ac:dyDescent="0.25">
      <c r="A5845" s="2">
        <v>5844</v>
      </c>
      <c r="B5845" t="s">
        <v>7501</v>
      </c>
      <c r="C5845" s="3">
        <v>42325</v>
      </c>
      <c r="D5845" s="3">
        <v>42329</v>
      </c>
      <c r="E5845" t="s">
        <v>25</v>
      </c>
      <c r="F5845">
        <f>VLOOKUP(E5845,SHIPMODE,2,FALSE)</f>
        <v>2</v>
      </c>
      <c r="G5845" t="s">
        <v>3829</v>
      </c>
      <c r="H5845" t="s">
        <v>2140</v>
      </c>
      <c r="I5845" t="s">
        <v>9</v>
      </c>
      <c r="J5845">
        <f>VLOOKUP(I5845,segmentID,2,FALSE)</f>
        <v>1</v>
      </c>
      <c r="K5845" t="s">
        <v>3255</v>
      </c>
      <c r="L5845">
        <f>VLOOKUP(K5845,country2,2,FALSE)</f>
        <v>1</v>
      </c>
      <c r="M5845" t="s">
        <v>466</v>
      </c>
      <c r="N5845">
        <f>VLOOKUP(Orders!M5845,city2,2,FALSE)</f>
        <v>71</v>
      </c>
      <c r="O5845" t="s">
        <v>20</v>
      </c>
      <c r="P5845">
        <f>VLOOKUP(O5845,state2,2,FALSE)</f>
        <v>2</v>
      </c>
      <c r="Q5845">
        <v>92105</v>
      </c>
      <c r="R5845" t="s">
        <v>21</v>
      </c>
      <c r="S5845">
        <f>VLOOKUP(R5845,region2,2,FALSE)</f>
        <v>2</v>
      </c>
      <c r="T5845" t="s">
        <v>5762</v>
      </c>
      <c r="U5845" t="s">
        <v>13</v>
      </c>
      <c r="V5845">
        <f>VLOOKUP(U5845,category2,2,FALSE)</f>
        <v>1</v>
      </c>
      <c r="W5845" t="s">
        <v>3228</v>
      </c>
      <c r="X5845">
        <f>VLOOKUP(W5845,subcat2,3,FALSE)</f>
        <v>6</v>
      </c>
      <c r="Y5845" t="s">
        <v>2771</v>
      </c>
      <c r="Z5845">
        <v>80.959999999999994</v>
      </c>
      <c r="AA5845">
        <v>4</v>
      </c>
      <c r="AB5845">
        <v>0</v>
      </c>
      <c r="AC5845" s="4">
        <v>29.145599999999995</v>
      </c>
    </row>
    <row r="5846" spans="1:29" x14ac:dyDescent="0.25">
      <c r="A5846" s="2">
        <v>5845</v>
      </c>
      <c r="B5846" t="s">
        <v>7501</v>
      </c>
      <c r="C5846" s="3">
        <v>42325</v>
      </c>
      <c r="D5846" s="3">
        <v>42329</v>
      </c>
      <c r="E5846" t="s">
        <v>25</v>
      </c>
      <c r="F5846">
        <f>VLOOKUP(E5846,SHIPMODE,2,FALSE)</f>
        <v>2</v>
      </c>
      <c r="G5846" t="s">
        <v>3829</v>
      </c>
      <c r="H5846" t="s">
        <v>2140</v>
      </c>
      <c r="I5846" t="s">
        <v>9</v>
      </c>
      <c r="J5846">
        <f>VLOOKUP(I5846,segmentID,2,FALSE)</f>
        <v>1</v>
      </c>
      <c r="K5846" t="s">
        <v>3255</v>
      </c>
      <c r="L5846">
        <f>VLOOKUP(K5846,country2,2,FALSE)</f>
        <v>1</v>
      </c>
      <c r="M5846" t="s">
        <v>466</v>
      </c>
      <c r="N5846">
        <f>VLOOKUP(Orders!M5846,city2,2,FALSE)</f>
        <v>71</v>
      </c>
      <c r="O5846" t="s">
        <v>20</v>
      </c>
      <c r="P5846">
        <f>VLOOKUP(O5846,state2,2,FALSE)</f>
        <v>2</v>
      </c>
      <c r="Q5846">
        <v>92105</v>
      </c>
      <c r="R5846" t="s">
        <v>21</v>
      </c>
      <c r="S5846">
        <f>VLOOKUP(R5846,region2,2,FALSE)</f>
        <v>2</v>
      </c>
      <c r="T5846" t="s">
        <v>5727</v>
      </c>
      <c r="U5846" t="s">
        <v>22</v>
      </c>
      <c r="V5846">
        <f>VLOOKUP(U5846,category2,2,FALSE)</f>
        <v>2</v>
      </c>
      <c r="W5846" t="s">
        <v>3227</v>
      </c>
      <c r="X5846">
        <f>VLOOKUP(W5846,subcat2,3,FALSE)</f>
        <v>5</v>
      </c>
      <c r="Y5846" t="s">
        <v>3040</v>
      </c>
      <c r="Z5846">
        <v>777.21</v>
      </c>
      <c r="AA5846">
        <v>7</v>
      </c>
      <c r="AB5846">
        <v>0</v>
      </c>
      <c r="AC5846" s="4">
        <v>54.404699999999963</v>
      </c>
    </row>
    <row r="5847" spans="1:29" x14ac:dyDescent="0.25">
      <c r="A5847" s="2">
        <v>5846</v>
      </c>
      <c r="B5847" t="s">
        <v>7501</v>
      </c>
      <c r="C5847" s="3">
        <v>42325</v>
      </c>
      <c r="D5847" s="3">
        <v>42329</v>
      </c>
      <c r="E5847" t="s">
        <v>25</v>
      </c>
      <c r="F5847">
        <f>VLOOKUP(E5847,SHIPMODE,2,FALSE)</f>
        <v>2</v>
      </c>
      <c r="G5847" t="s">
        <v>3829</v>
      </c>
      <c r="H5847" t="s">
        <v>2140</v>
      </c>
      <c r="I5847" t="s">
        <v>9</v>
      </c>
      <c r="J5847">
        <f>VLOOKUP(I5847,segmentID,2,FALSE)</f>
        <v>1</v>
      </c>
      <c r="K5847" t="s">
        <v>3255</v>
      </c>
      <c r="L5847">
        <f>VLOOKUP(K5847,country2,2,FALSE)</f>
        <v>1</v>
      </c>
      <c r="M5847" t="s">
        <v>466</v>
      </c>
      <c r="N5847">
        <f>VLOOKUP(Orders!M5847,city2,2,FALSE)</f>
        <v>71</v>
      </c>
      <c r="O5847" t="s">
        <v>20</v>
      </c>
      <c r="P5847">
        <f>VLOOKUP(O5847,state2,2,FALSE)</f>
        <v>2</v>
      </c>
      <c r="Q5847">
        <v>92105</v>
      </c>
      <c r="R5847" t="s">
        <v>21</v>
      </c>
      <c r="S5847">
        <f>VLOOKUP(R5847,region2,2,FALSE)</f>
        <v>2</v>
      </c>
      <c r="T5847" t="s">
        <v>5072</v>
      </c>
      <c r="U5847" t="s">
        <v>22</v>
      </c>
      <c r="V5847">
        <f>VLOOKUP(U5847,category2,2,FALSE)</f>
        <v>2</v>
      </c>
      <c r="W5847" t="s">
        <v>45</v>
      </c>
      <c r="X5847">
        <f>VLOOKUP(W5847,subcat2,3,FALSE)</f>
        <v>11</v>
      </c>
      <c r="Y5847" t="s">
        <v>2407</v>
      </c>
      <c r="Z5847">
        <v>32.400000000000006</v>
      </c>
      <c r="AA5847">
        <v>5</v>
      </c>
      <c r="AB5847">
        <v>0</v>
      </c>
      <c r="AC5847" s="4">
        <v>15.552000000000001</v>
      </c>
    </row>
    <row r="5848" spans="1:29" x14ac:dyDescent="0.25">
      <c r="A5848" s="2">
        <v>5847</v>
      </c>
      <c r="B5848" t="s">
        <v>7501</v>
      </c>
      <c r="C5848" s="3">
        <v>42325</v>
      </c>
      <c r="D5848" s="3">
        <v>42329</v>
      </c>
      <c r="E5848" t="s">
        <v>25</v>
      </c>
      <c r="F5848">
        <f>VLOOKUP(E5848,SHIPMODE,2,FALSE)</f>
        <v>2</v>
      </c>
      <c r="G5848" t="s">
        <v>3829</v>
      </c>
      <c r="H5848" t="s">
        <v>2140</v>
      </c>
      <c r="I5848" t="s">
        <v>9</v>
      </c>
      <c r="J5848">
        <f>VLOOKUP(I5848,segmentID,2,FALSE)</f>
        <v>1</v>
      </c>
      <c r="K5848" t="s">
        <v>3255</v>
      </c>
      <c r="L5848">
        <f>VLOOKUP(K5848,country2,2,FALSE)</f>
        <v>1</v>
      </c>
      <c r="M5848" t="s">
        <v>466</v>
      </c>
      <c r="N5848">
        <f>VLOOKUP(Orders!M5848,city2,2,FALSE)</f>
        <v>71</v>
      </c>
      <c r="O5848" t="s">
        <v>20</v>
      </c>
      <c r="P5848">
        <f>VLOOKUP(O5848,state2,2,FALSE)</f>
        <v>2</v>
      </c>
      <c r="Q5848">
        <v>92105</v>
      </c>
      <c r="R5848" t="s">
        <v>21</v>
      </c>
      <c r="S5848">
        <f>VLOOKUP(R5848,region2,2,FALSE)</f>
        <v>2</v>
      </c>
      <c r="T5848" t="s">
        <v>4987</v>
      </c>
      <c r="U5848" t="s">
        <v>13</v>
      </c>
      <c r="V5848">
        <f>VLOOKUP(U5848,category2,2,FALSE)</f>
        <v>1</v>
      </c>
      <c r="W5848" t="s">
        <v>3226</v>
      </c>
      <c r="X5848">
        <f>VLOOKUP(W5848,subcat2,3,FALSE)</f>
        <v>2</v>
      </c>
      <c r="Y5848" t="s">
        <v>1330</v>
      </c>
      <c r="Z5848">
        <v>225.56799999999998</v>
      </c>
      <c r="AA5848">
        <v>2</v>
      </c>
      <c r="AB5848">
        <v>0.2</v>
      </c>
      <c r="AC5848" s="4">
        <v>2.8195999999999799</v>
      </c>
    </row>
    <row r="5849" spans="1:29" x14ac:dyDescent="0.25">
      <c r="A5849" s="2">
        <v>5848</v>
      </c>
      <c r="B5849" t="s">
        <v>7501</v>
      </c>
      <c r="C5849" s="3">
        <v>42325</v>
      </c>
      <c r="D5849" s="3">
        <v>42329</v>
      </c>
      <c r="E5849" t="s">
        <v>25</v>
      </c>
      <c r="F5849">
        <f>VLOOKUP(E5849,SHIPMODE,2,FALSE)</f>
        <v>2</v>
      </c>
      <c r="G5849" t="s">
        <v>3829</v>
      </c>
      <c r="H5849" t="s">
        <v>2140</v>
      </c>
      <c r="I5849" t="s">
        <v>9</v>
      </c>
      <c r="J5849">
        <f>VLOOKUP(I5849,segmentID,2,FALSE)</f>
        <v>1</v>
      </c>
      <c r="K5849" t="s">
        <v>3255</v>
      </c>
      <c r="L5849">
        <f>VLOOKUP(K5849,country2,2,FALSE)</f>
        <v>1</v>
      </c>
      <c r="M5849" t="s">
        <v>466</v>
      </c>
      <c r="N5849">
        <f>VLOOKUP(Orders!M5849,city2,2,FALSE)</f>
        <v>71</v>
      </c>
      <c r="O5849" t="s">
        <v>20</v>
      </c>
      <c r="P5849">
        <f>VLOOKUP(O5849,state2,2,FALSE)</f>
        <v>2</v>
      </c>
      <c r="Q5849">
        <v>92105</v>
      </c>
      <c r="R5849" t="s">
        <v>21</v>
      </c>
      <c r="S5849">
        <f>VLOOKUP(R5849,region2,2,FALSE)</f>
        <v>2</v>
      </c>
      <c r="T5849" t="s">
        <v>5203</v>
      </c>
      <c r="U5849" t="s">
        <v>13</v>
      </c>
      <c r="V5849">
        <f>VLOOKUP(U5849,category2,2,FALSE)</f>
        <v>1</v>
      </c>
      <c r="W5849" t="s">
        <v>3228</v>
      </c>
      <c r="X5849">
        <f>VLOOKUP(W5849,subcat2,3,FALSE)</f>
        <v>6</v>
      </c>
      <c r="Y5849" t="s">
        <v>1497</v>
      </c>
      <c r="Z5849">
        <v>36.599999999999994</v>
      </c>
      <c r="AA5849">
        <v>3</v>
      </c>
      <c r="AB5849">
        <v>0</v>
      </c>
      <c r="AC5849" s="4">
        <v>15.372000000000002</v>
      </c>
    </row>
    <row r="5850" spans="1:29" x14ac:dyDescent="0.25">
      <c r="A5850" s="2">
        <v>5849</v>
      </c>
      <c r="B5850" t="s">
        <v>7502</v>
      </c>
      <c r="C5850" s="3">
        <v>42318</v>
      </c>
      <c r="D5850" s="3">
        <v>42322</v>
      </c>
      <c r="E5850" t="s">
        <v>25</v>
      </c>
      <c r="F5850">
        <f>VLOOKUP(E5850,SHIPMODE,2,FALSE)</f>
        <v>2</v>
      </c>
      <c r="G5850" t="s">
        <v>3433</v>
      </c>
      <c r="H5850" t="s">
        <v>732</v>
      </c>
      <c r="I5850" t="s">
        <v>52</v>
      </c>
      <c r="J5850">
        <f>VLOOKUP(I5850,segmentID,2,FALSE)</f>
        <v>3</v>
      </c>
      <c r="K5850" t="s">
        <v>3255</v>
      </c>
      <c r="L5850">
        <f>VLOOKUP(K5850,country2,2,FALSE)</f>
        <v>1</v>
      </c>
      <c r="M5850" t="s">
        <v>281</v>
      </c>
      <c r="N5850">
        <f>VLOOKUP(Orders!M5850,city2,2,FALSE)</f>
        <v>44</v>
      </c>
      <c r="O5850" t="s">
        <v>119</v>
      </c>
      <c r="P5850">
        <f>VLOOKUP(O5850,state2,2,FALSE)</f>
        <v>12</v>
      </c>
      <c r="Q5850">
        <v>55113</v>
      </c>
      <c r="R5850" t="s">
        <v>55</v>
      </c>
      <c r="S5850">
        <f>VLOOKUP(R5850,region2,2,FALSE)</f>
        <v>3</v>
      </c>
      <c r="T5850" t="s">
        <v>4934</v>
      </c>
      <c r="U5850" t="s">
        <v>22</v>
      </c>
      <c r="V5850">
        <f>VLOOKUP(U5850,category2,2,FALSE)</f>
        <v>2</v>
      </c>
      <c r="W5850" t="s">
        <v>38</v>
      </c>
      <c r="X5850">
        <f>VLOOKUP(W5850,subcat2,3,FALSE)</f>
        <v>10</v>
      </c>
      <c r="Y5850" t="s">
        <v>2144</v>
      </c>
      <c r="Z5850">
        <v>715.64</v>
      </c>
      <c r="AA5850">
        <v>2</v>
      </c>
      <c r="AB5850">
        <v>0</v>
      </c>
      <c r="AC5850" s="4">
        <v>178.90999999999997</v>
      </c>
    </row>
    <row r="5851" spans="1:29" x14ac:dyDescent="0.25">
      <c r="A5851" s="2">
        <v>5850</v>
      </c>
      <c r="B5851" t="s">
        <v>7502</v>
      </c>
      <c r="C5851" s="3">
        <v>42318</v>
      </c>
      <c r="D5851" s="3">
        <v>42322</v>
      </c>
      <c r="E5851" t="s">
        <v>25</v>
      </c>
      <c r="F5851">
        <f>VLOOKUP(E5851,SHIPMODE,2,FALSE)</f>
        <v>2</v>
      </c>
      <c r="G5851" t="s">
        <v>3433</v>
      </c>
      <c r="H5851" t="s">
        <v>732</v>
      </c>
      <c r="I5851" t="s">
        <v>52</v>
      </c>
      <c r="J5851">
        <f>VLOOKUP(I5851,segmentID,2,FALSE)</f>
        <v>3</v>
      </c>
      <c r="K5851" t="s">
        <v>3255</v>
      </c>
      <c r="L5851">
        <f>VLOOKUP(K5851,country2,2,FALSE)</f>
        <v>1</v>
      </c>
      <c r="M5851" t="s">
        <v>281</v>
      </c>
      <c r="N5851">
        <f>VLOOKUP(Orders!M5851,city2,2,FALSE)</f>
        <v>44</v>
      </c>
      <c r="O5851" t="s">
        <v>119</v>
      </c>
      <c r="P5851">
        <f>VLOOKUP(O5851,state2,2,FALSE)</f>
        <v>12</v>
      </c>
      <c r="Q5851">
        <v>55113</v>
      </c>
      <c r="R5851" t="s">
        <v>55</v>
      </c>
      <c r="S5851">
        <f>VLOOKUP(R5851,region2,2,FALSE)</f>
        <v>3</v>
      </c>
      <c r="T5851" t="s">
        <v>5320</v>
      </c>
      <c r="U5851" t="s">
        <v>22</v>
      </c>
      <c r="V5851">
        <f>VLOOKUP(U5851,category2,2,FALSE)</f>
        <v>2</v>
      </c>
      <c r="W5851" t="s">
        <v>3227</v>
      </c>
      <c r="X5851">
        <f>VLOOKUP(W5851,subcat2,3,FALSE)</f>
        <v>5</v>
      </c>
      <c r="Y5851" t="s">
        <v>2484</v>
      </c>
      <c r="Z5851">
        <v>795.51</v>
      </c>
      <c r="AA5851">
        <v>3</v>
      </c>
      <c r="AB5851">
        <v>0</v>
      </c>
      <c r="AC5851" s="4">
        <v>143.19179999999994</v>
      </c>
    </row>
    <row r="5852" spans="1:29" x14ac:dyDescent="0.25">
      <c r="A5852" s="2">
        <v>5851</v>
      </c>
      <c r="B5852" t="s">
        <v>7502</v>
      </c>
      <c r="C5852" s="3">
        <v>42318</v>
      </c>
      <c r="D5852" s="3">
        <v>42322</v>
      </c>
      <c r="E5852" t="s">
        <v>25</v>
      </c>
      <c r="F5852">
        <f>VLOOKUP(E5852,SHIPMODE,2,FALSE)</f>
        <v>2</v>
      </c>
      <c r="G5852" t="s">
        <v>3433</v>
      </c>
      <c r="H5852" t="s">
        <v>732</v>
      </c>
      <c r="I5852" t="s">
        <v>52</v>
      </c>
      <c r="J5852">
        <f>VLOOKUP(I5852,segmentID,2,FALSE)</f>
        <v>3</v>
      </c>
      <c r="K5852" t="s">
        <v>3255</v>
      </c>
      <c r="L5852">
        <f>VLOOKUP(K5852,country2,2,FALSE)</f>
        <v>1</v>
      </c>
      <c r="M5852" t="s">
        <v>281</v>
      </c>
      <c r="N5852">
        <f>VLOOKUP(Orders!M5852,city2,2,FALSE)</f>
        <v>44</v>
      </c>
      <c r="O5852" t="s">
        <v>119</v>
      </c>
      <c r="P5852">
        <f>VLOOKUP(O5852,state2,2,FALSE)</f>
        <v>12</v>
      </c>
      <c r="Q5852">
        <v>55113</v>
      </c>
      <c r="R5852" t="s">
        <v>55</v>
      </c>
      <c r="S5852">
        <f>VLOOKUP(R5852,region2,2,FALSE)</f>
        <v>3</v>
      </c>
      <c r="T5852" t="s">
        <v>5635</v>
      </c>
      <c r="U5852" t="s">
        <v>35</v>
      </c>
      <c r="V5852">
        <f>VLOOKUP(U5852,category2,2,FALSE)</f>
        <v>3</v>
      </c>
      <c r="W5852" t="s">
        <v>3236</v>
      </c>
      <c r="X5852">
        <f>VLOOKUP(W5852,subcat2,3,FALSE)</f>
        <v>17</v>
      </c>
      <c r="Y5852" t="s">
        <v>1520</v>
      </c>
      <c r="Z5852">
        <v>549.99</v>
      </c>
      <c r="AA5852">
        <v>1</v>
      </c>
      <c r="AB5852">
        <v>0</v>
      </c>
      <c r="AC5852" s="4">
        <v>274.995</v>
      </c>
    </row>
    <row r="5853" spans="1:29" x14ac:dyDescent="0.25">
      <c r="A5853" s="2">
        <v>5852</v>
      </c>
      <c r="B5853" t="s">
        <v>7502</v>
      </c>
      <c r="C5853" s="3">
        <v>42318</v>
      </c>
      <c r="D5853" s="3">
        <v>42322</v>
      </c>
      <c r="E5853" t="s">
        <v>25</v>
      </c>
      <c r="F5853">
        <f>VLOOKUP(E5853,SHIPMODE,2,FALSE)</f>
        <v>2</v>
      </c>
      <c r="G5853" t="s">
        <v>3433</v>
      </c>
      <c r="H5853" t="s">
        <v>732</v>
      </c>
      <c r="I5853" t="s">
        <v>52</v>
      </c>
      <c r="J5853">
        <f>VLOOKUP(I5853,segmentID,2,FALSE)</f>
        <v>3</v>
      </c>
      <c r="K5853" t="s">
        <v>3255</v>
      </c>
      <c r="L5853">
        <f>VLOOKUP(K5853,country2,2,FALSE)</f>
        <v>1</v>
      </c>
      <c r="M5853" t="s">
        <v>281</v>
      </c>
      <c r="N5853">
        <f>VLOOKUP(Orders!M5853,city2,2,FALSE)</f>
        <v>44</v>
      </c>
      <c r="O5853" t="s">
        <v>119</v>
      </c>
      <c r="P5853">
        <f>VLOOKUP(O5853,state2,2,FALSE)</f>
        <v>12</v>
      </c>
      <c r="Q5853">
        <v>55113</v>
      </c>
      <c r="R5853" t="s">
        <v>55</v>
      </c>
      <c r="S5853">
        <f>VLOOKUP(R5853,region2,2,FALSE)</f>
        <v>3</v>
      </c>
      <c r="T5853" t="s">
        <v>4544</v>
      </c>
      <c r="U5853" t="s">
        <v>22</v>
      </c>
      <c r="V5853">
        <f>VLOOKUP(U5853,category2,2,FALSE)</f>
        <v>2</v>
      </c>
      <c r="W5853" t="s">
        <v>3231</v>
      </c>
      <c r="X5853">
        <f>VLOOKUP(W5853,subcat2,3,FALSE)</f>
        <v>9</v>
      </c>
      <c r="Y5853" t="s">
        <v>1411</v>
      </c>
      <c r="Z5853">
        <v>74.760000000000005</v>
      </c>
      <c r="AA5853">
        <v>3</v>
      </c>
      <c r="AB5853">
        <v>0</v>
      </c>
      <c r="AC5853" s="4">
        <v>34.389600000000002</v>
      </c>
    </row>
    <row r="5854" spans="1:29" x14ac:dyDescent="0.25">
      <c r="A5854" s="2">
        <v>5853</v>
      </c>
      <c r="B5854" t="s">
        <v>7502</v>
      </c>
      <c r="C5854" s="3">
        <v>42318</v>
      </c>
      <c r="D5854" s="3">
        <v>42322</v>
      </c>
      <c r="E5854" t="s">
        <v>25</v>
      </c>
      <c r="F5854">
        <f>VLOOKUP(E5854,SHIPMODE,2,FALSE)</f>
        <v>2</v>
      </c>
      <c r="G5854" t="s">
        <v>3433</v>
      </c>
      <c r="H5854" t="s">
        <v>732</v>
      </c>
      <c r="I5854" t="s">
        <v>52</v>
      </c>
      <c r="J5854">
        <f>VLOOKUP(I5854,segmentID,2,FALSE)</f>
        <v>3</v>
      </c>
      <c r="K5854" t="s">
        <v>3255</v>
      </c>
      <c r="L5854">
        <f>VLOOKUP(K5854,country2,2,FALSE)</f>
        <v>1</v>
      </c>
      <c r="M5854" t="s">
        <v>281</v>
      </c>
      <c r="N5854">
        <f>VLOOKUP(Orders!M5854,city2,2,FALSE)</f>
        <v>44</v>
      </c>
      <c r="O5854" t="s">
        <v>119</v>
      </c>
      <c r="P5854">
        <f>VLOOKUP(O5854,state2,2,FALSE)</f>
        <v>12</v>
      </c>
      <c r="Q5854">
        <v>55113</v>
      </c>
      <c r="R5854" t="s">
        <v>55</v>
      </c>
      <c r="S5854">
        <f>VLOOKUP(R5854,region2,2,FALSE)</f>
        <v>3</v>
      </c>
      <c r="T5854" t="s">
        <v>4329</v>
      </c>
      <c r="U5854" t="s">
        <v>13</v>
      </c>
      <c r="V5854">
        <f>VLOOKUP(U5854,category2,2,FALSE)</f>
        <v>1</v>
      </c>
      <c r="W5854" t="s">
        <v>3228</v>
      </c>
      <c r="X5854">
        <f>VLOOKUP(W5854,subcat2,3,FALSE)</f>
        <v>6</v>
      </c>
      <c r="Y5854" t="s">
        <v>5928</v>
      </c>
      <c r="Z5854">
        <v>29.22</v>
      </c>
      <c r="AA5854">
        <v>3</v>
      </c>
      <c r="AB5854">
        <v>0</v>
      </c>
      <c r="AC5854" s="4">
        <v>12.856800000000002</v>
      </c>
    </row>
    <row r="5855" spans="1:29" x14ac:dyDescent="0.25">
      <c r="A5855" s="2">
        <v>5854</v>
      </c>
      <c r="B5855" t="s">
        <v>6497</v>
      </c>
      <c r="C5855" s="3">
        <v>41892</v>
      </c>
      <c r="D5855" s="3">
        <v>41896</v>
      </c>
      <c r="E5855" t="s">
        <v>25</v>
      </c>
      <c r="F5855">
        <f>VLOOKUP(E5855,SHIPMODE,2,FALSE)</f>
        <v>2</v>
      </c>
      <c r="G5855" t="s">
        <v>3781</v>
      </c>
      <c r="H5855" t="s">
        <v>1926</v>
      </c>
      <c r="I5855" t="s">
        <v>52</v>
      </c>
      <c r="J5855">
        <f>VLOOKUP(I5855,segmentID,2,FALSE)</f>
        <v>3</v>
      </c>
      <c r="K5855" t="s">
        <v>3255</v>
      </c>
      <c r="L5855">
        <f>VLOOKUP(K5855,country2,2,FALSE)</f>
        <v>1</v>
      </c>
      <c r="M5855" t="s">
        <v>1343</v>
      </c>
      <c r="N5855">
        <f>VLOOKUP(Orders!M5855,city2,2,FALSE)</f>
        <v>174</v>
      </c>
      <c r="O5855" t="s">
        <v>165</v>
      </c>
      <c r="P5855">
        <f>VLOOKUP(O5855,state2,2,FALSE)</f>
        <v>18</v>
      </c>
      <c r="Q5855">
        <v>23464</v>
      </c>
      <c r="R5855" t="s">
        <v>12</v>
      </c>
      <c r="S5855">
        <f>VLOOKUP(R5855,region2,2,FALSE)</f>
        <v>1</v>
      </c>
      <c r="T5855" t="s">
        <v>4414</v>
      </c>
      <c r="U5855" t="s">
        <v>22</v>
      </c>
      <c r="V5855">
        <f>VLOOKUP(U5855,category2,2,FALSE)</f>
        <v>2</v>
      </c>
      <c r="W5855" t="s">
        <v>3231</v>
      </c>
      <c r="X5855">
        <f>VLOOKUP(W5855,subcat2,3,FALSE)</f>
        <v>9</v>
      </c>
      <c r="Y5855" t="s">
        <v>1719</v>
      </c>
      <c r="Z5855">
        <v>9.64</v>
      </c>
      <c r="AA5855">
        <v>2</v>
      </c>
      <c r="AB5855">
        <v>0</v>
      </c>
      <c r="AC5855" s="4">
        <v>4.7236000000000002</v>
      </c>
    </row>
    <row r="5856" spans="1:29" x14ac:dyDescent="0.25">
      <c r="A5856" s="2">
        <v>5855</v>
      </c>
      <c r="B5856" t="s">
        <v>7503</v>
      </c>
      <c r="C5856" s="3">
        <v>42221</v>
      </c>
      <c r="D5856" s="3">
        <v>42227</v>
      </c>
      <c r="E5856" t="s">
        <v>25</v>
      </c>
      <c r="F5856">
        <f>VLOOKUP(E5856,SHIPMODE,2,FALSE)</f>
        <v>2</v>
      </c>
      <c r="G5856" t="s">
        <v>3961</v>
      </c>
      <c r="H5856" t="s">
        <v>2658</v>
      </c>
      <c r="I5856" t="s">
        <v>18</v>
      </c>
      <c r="J5856">
        <f>VLOOKUP(I5856,segmentID,2,FALSE)</f>
        <v>2</v>
      </c>
      <c r="K5856" t="s">
        <v>3255</v>
      </c>
      <c r="L5856">
        <f>VLOOKUP(K5856,country2,2,FALSE)</f>
        <v>1</v>
      </c>
      <c r="M5856" t="s">
        <v>402</v>
      </c>
      <c r="N5856">
        <f>VLOOKUP(Orders!M5856,city2,2,FALSE)</f>
        <v>62</v>
      </c>
      <c r="O5856" t="s">
        <v>54</v>
      </c>
      <c r="P5856">
        <f>VLOOKUP(O5856,state2,2,FALSE)</f>
        <v>6</v>
      </c>
      <c r="Q5856">
        <v>75220</v>
      </c>
      <c r="R5856" t="s">
        <v>55</v>
      </c>
      <c r="S5856">
        <f>VLOOKUP(R5856,region2,2,FALSE)</f>
        <v>3</v>
      </c>
      <c r="T5856" t="s">
        <v>5275</v>
      </c>
      <c r="U5856" t="s">
        <v>22</v>
      </c>
      <c r="V5856">
        <f>VLOOKUP(U5856,category2,2,FALSE)</f>
        <v>2</v>
      </c>
      <c r="W5856" t="s">
        <v>3227</v>
      </c>
      <c r="X5856">
        <f>VLOOKUP(W5856,subcat2,3,FALSE)</f>
        <v>5</v>
      </c>
      <c r="Y5856" t="s">
        <v>2698</v>
      </c>
      <c r="Z5856">
        <v>33.488000000000007</v>
      </c>
      <c r="AA5856">
        <v>7</v>
      </c>
      <c r="AB5856">
        <v>0.2</v>
      </c>
      <c r="AC5856" s="4">
        <v>-1.2558000000000051</v>
      </c>
    </row>
    <row r="5857" spans="1:29" x14ac:dyDescent="0.25">
      <c r="A5857" s="2">
        <v>5856</v>
      </c>
      <c r="B5857" t="s">
        <v>7503</v>
      </c>
      <c r="C5857" s="3">
        <v>42221</v>
      </c>
      <c r="D5857" s="3">
        <v>42227</v>
      </c>
      <c r="E5857" t="s">
        <v>25</v>
      </c>
      <c r="F5857">
        <f>VLOOKUP(E5857,SHIPMODE,2,FALSE)</f>
        <v>2</v>
      </c>
      <c r="G5857" t="s">
        <v>3961</v>
      </c>
      <c r="H5857" t="s">
        <v>2658</v>
      </c>
      <c r="I5857" t="s">
        <v>18</v>
      </c>
      <c r="J5857">
        <f>VLOOKUP(I5857,segmentID,2,FALSE)</f>
        <v>2</v>
      </c>
      <c r="K5857" t="s">
        <v>3255</v>
      </c>
      <c r="L5857">
        <f>VLOOKUP(K5857,country2,2,FALSE)</f>
        <v>1</v>
      </c>
      <c r="M5857" t="s">
        <v>402</v>
      </c>
      <c r="N5857">
        <f>VLOOKUP(Orders!M5857,city2,2,FALSE)</f>
        <v>62</v>
      </c>
      <c r="O5857" t="s">
        <v>54</v>
      </c>
      <c r="P5857">
        <f>VLOOKUP(O5857,state2,2,FALSE)</f>
        <v>6</v>
      </c>
      <c r="Q5857">
        <v>75220</v>
      </c>
      <c r="R5857" t="s">
        <v>55</v>
      </c>
      <c r="S5857">
        <f>VLOOKUP(R5857,region2,2,FALSE)</f>
        <v>3</v>
      </c>
      <c r="T5857" t="s">
        <v>5577</v>
      </c>
      <c r="U5857" t="s">
        <v>22</v>
      </c>
      <c r="V5857">
        <f>VLOOKUP(U5857,category2,2,FALSE)</f>
        <v>2</v>
      </c>
      <c r="W5857" t="s">
        <v>3233</v>
      </c>
      <c r="X5857">
        <f>VLOOKUP(W5857,subcat2,3,FALSE)</f>
        <v>15</v>
      </c>
      <c r="Y5857" t="s">
        <v>2211</v>
      </c>
      <c r="Z5857">
        <v>23.04</v>
      </c>
      <c r="AA5857">
        <v>3</v>
      </c>
      <c r="AB5857">
        <v>0.2</v>
      </c>
      <c r="AC5857" s="4">
        <v>-4.895999999999999</v>
      </c>
    </row>
    <row r="5858" spans="1:29" x14ac:dyDescent="0.25">
      <c r="A5858" s="2">
        <v>5857</v>
      </c>
      <c r="B5858" t="s">
        <v>7503</v>
      </c>
      <c r="C5858" s="3">
        <v>42221</v>
      </c>
      <c r="D5858" s="3">
        <v>42227</v>
      </c>
      <c r="E5858" t="s">
        <v>25</v>
      </c>
      <c r="F5858">
        <f>VLOOKUP(E5858,SHIPMODE,2,FALSE)</f>
        <v>2</v>
      </c>
      <c r="G5858" t="s">
        <v>3961</v>
      </c>
      <c r="H5858" t="s">
        <v>2658</v>
      </c>
      <c r="I5858" t="s">
        <v>18</v>
      </c>
      <c r="J5858">
        <f>VLOOKUP(I5858,segmentID,2,FALSE)</f>
        <v>2</v>
      </c>
      <c r="K5858" t="s">
        <v>3255</v>
      </c>
      <c r="L5858">
        <f>VLOOKUP(K5858,country2,2,FALSE)</f>
        <v>1</v>
      </c>
      <c r="M5858" t="s">
        <v>402</v>
      </c>
      <c r="N5858">
        <f>VLOOKUP(Orders!M5858,city2,2,FALSE)</f>
        <v>62</v>
      </c>
      <c r="O5858" t="s">
        <v>54</v>
      </c>
      <c r="P5858">
        <f>VLOOKUP(O5858,state2,2,FALSE)</f>
        <v>6</v>
      </c>
      <c r="Q5858">
        <v>75220</v>
      </c>
      <c r="R5858" t="s">
        <v>55</v>
      </c>
      <c r="S5858">
        <f>VLOOKUP(R5858,region2,2,FALSE)</f>
        <v>3</v>
      </c>
      <c r="T5858" t="s">
        <v>5357</v>
      </c>
      <c r="U5858" t="s">
        <v>22</v>
      </c>
      <c r="V5858">
        <f>VLOOKUP(U5858,category2,2,FALSE)</f>
        <v>2</v>
      </c>
      <c r="W5858" t="s">
        <v>3231</v>
      </c>
      <c r="X5858">
        <f>VLOOKUP(W5858,subcat2,3,FALSE)</f>
        <v>9</v>
      </c>
      <c r="Y5858" t="s">
        <v>1939</v>
      </c>
      <c r="Z5858">
        <v>1.3619999999999997</v>
      </c>
      <c r="AA5858">
        <v>1</v>
      </c>
      <c r="AB5858">
        <v>0.8</v>
      </c>
      <c r="AC5858" s="4">
        <v>-2.1792000000000007</v>
      </c>
    </row>
    <row r="5859" spans="1:29" x14ac:dyDescent="0.25">
      <c r="A5859" s="2">
        <v>5858</v>
      </c>
      <c r="B5859" t="s">
        <v>7503</v>
      </c>
      <c r="C5859" s="3">
        <v>42221</v>
      </c>
      <c r="D5859" s="3">
        <v>42227</v>
      </c>
      <c r="E5859" t="s">
        <v>25</v>
      </c>
      <c r="F5859">
        <f>VLOOKUP(E5859,SHIPMODE,2,FALSE)</f>
        <v>2</v>
      </c>
      <c r="G5859" t="s">
        <v>3961</v>
      </c>
      <c r="H5859" t="s">
        <v>2658</v>
      </c>
      <c r="I5859" t="s">
        <v>18</v>
      </c>
      <c r="J5859">
        <f>VLOOKUP(I5859,segmentID,2,FALSE)</f>
        <v>2</v>
      </c>
      <c r="K5859" t="s">
        <v>3255</v>
      </c>
      <c r="L5859">
        <f>VLOOKUP(K5859,country2,2,FALSE)</f>
        <v>1</v>
      </c>
      <c r="M5859" t="s">
        <v>402</v>
      </c>
      <c r="N5859">
        <f>VLOOKUP(Orders!M5859,city2,2,FALSE)</f>
        <v>62</v>
      </c>
      <c r="O5859" t="s">
        <v>54</v>
      </c>
      <c r="P5859">
        <f>VLOOKUP(O5859,state2,2,FALSE)</f>
        <v>6</v>
      </c>
      <c r="Q5859">
        <v>75220</v>
      </c>
      <c r="R5859" t="s">
        <v>55</v>
      </c>
      <c r="S5859">
        <f>VLOOKUP(R5859,region2,2,FALSE)</f>
        <v>3</v>
      </c>
      <c r="T5859" t="s">
        <v>5332</v>
      </c>
      <c r="U5859" t="s">
        <v>13</v>
      </c>
      <c r="V5859">
        <f>VLOOKUP(U5859,category2,2,FALSE)</f>
        <v>1</v>
      </c>
      <c r="W5859" t="s">
        <v>3228</v>
      </c>
      <c r="X5859">
        <f>VLOOKUP(W5859,subcat2,3,FALSE)</f>
        <v>6</v>
      </c>
      <c r="Y5859" t="s">
        <v>2385</v>
      </c>
      <c r="Z5859">
        <v>14.76</v>
      </c>
      <c r="AA5859">
        <v>5</v>
      </c>
      <c r="AB5859">
        <v>0.6</v>
      </c>
      <c r="AC5859" s="4">
        <v>-11.439000000000004</v>
      </c>
    </row>
    <row r="5860" spans="1:29" x14ac:dyDescent="0.25">
      <c r="A5860" s="2">
        <v>5859</v>
      </c>
      <c r="B5860" t="s">
        <v>10228</v>
      </c>
      <c r="C5860" s="3">
        <v>42981</v>
      </c>
      <c r="D5860" s="3">
        <v>42985</v>
      </c>
      <c r="E5860" t="s">
        <v>7</v>
      </c>
      <c r="F5860">
        <f>VLOOKUP(E5860,SHIPMODE,2,FALSE)</f>
        <v>1</v>
      </c>
      <c r="G5860" t="s">
        <v>3555</v>
      </c>
      <c r="H5860" t="s">
        <v>1159</v>
      </c>
      <c r="I5860" t="s">
        <v>9</v>
      </c>
      <c r="J5860">
        <f>VLOOKUP(I5860,segmentID,2,FALSE)</f>
        <v>1</v>
      </c>
      <c r="K5860" t="s">
        <v>3255</v>
      </c>
      <c r="L5860">
        <f>VLOOKUP(K5860,country2,2,FALSE)</f>
        <v>1</v>
      </c>
      <c r="M5860" t="s">
        <v>43</v>
      </c>
      <c r="N5860">
        <f>VLOOKUP(Orders!M5860,city2,2,FALSE)</f>
        <v>4</v>
      </c>
      <c r="O5860" t="s">
        <v>20</v>
      </c>
      <c r="P5860">
        <f>VLOOKUP(O5860,state2,2,FALSE)</f>
        <v>2</v>
      </c>
      <c r="Q5860">
        <v>94521</v>
      </c>
      <c r="R5860" t="s">
        <v>21</v>
      </c>
      <c r="S5860">
        <f>VLOOKUP(R5860,region2,2,FALSE)</f>
        <v>2</v>
      </c>
      <c r="T5860" t="s">
        <v>5664</v>
      </c>
      <c r="U5860" t="s">
        <v>13</v>
      </c>
      <c r="V5860">
        <f>VLOOKUP(U5860,category2,2,FALSE)</f>
        <v>1</v>
      </c>
      <c r="W5860" t="s">
        <v>14</v>
      </c>
      <c r="X5860">
        <f>VLOOKUP(W5860,subcat2,3,FALSE)</f>
        <v>1</v>
      </c>
      <c r="Y5860" t="s">
        <v>2755</v>
      </c>
      <c r="Z5860">
        <v>239.66599999999997</v>
      </c>
      <c r="AA5860">
        <v>2</v>
      </c>
      <c r="AB5860">
        <v>0.15</v>
      </c>
      <c r="AC5860" s="4">
        <v>14.097999999999999</v>
      </c>
    </row>
    <row r="5861" spans="1:29" x14ac:dyDescent="0.25">
      <c r="A5861" s="2">
        <v>5860</v>
      </c>
      <c r="B5861" t="s">
        <v>7504</v>
      </c>
      <c r="C5861" s="3">
        <v>42309</v>
      </c>
      <c r="D5861" s="3">
        <v>42316</v>
      </c>
      <c r="E5861" t="s">
        <v>25</v>
      </c>
      <c r="F5861">
        <f>VLOOKUP(E5861,SHIPMODE,2,FALSE)</f>
        <v>2</v>
      </c>
      <c r="G5861" t="s">
        <v>3907</v>
      </c>
      <c r="H5861" t="s">
        <v>2451</v>
      </c>
      <c r="I5861" t="s">
        <v>9</v>
      </c>
      <c r="J5861">
        <f>VLOOKUP(I5861,segmentID,2,FALSE)</f>
        <v>1</v>
      </c>
      <c r="K5861" t="s">
        <v>3255</v>
      </c>
      <c r="L5861">
        <f>VLOOKUP(K5861,country2,2,FALSE)</f>
        <v>1</v>
      </c>
      <c r="M5861" t="s">
        <v>3033</v>
      </c>
      <c r="N5861">
        <f>VLOOKUP(Orders!M5861,city2,2,FALSE)</f>
        <v>458</v>
      </c>
      <c r="O5861" t="s">
        <v>811</v>
      </c>
      <c r="P5861">
        <f>VLOOKUP(O5861,state2,2,FALSE)</f>
        <v>37</v>
      </c>
      <c r="Q5861">
        <v>72032</v>
      </c>
      <c r="R5861" t="s">
        <v>12</v>
      </c>
      <c r="S5861">
        <f>VLOOKUP(R5861,region2,2,FALSE)</f>
        <v>1</v>
      </c>
      <c r="T5861" t="s">
        <v>5084</v>
      </c>
      <c r="U5861" t="s">
        <v>13</v>
      </c>
      <c r="V5861">
        <f>VLOOKUP(U5861,category2,2,FALSE)</f>
        <v>1</v>
      </c>
      <c r="W5861" t="s">
        <v>29</v>
      </c>
      <c r="X5861">
        <f>VLOOKUP(W5861,subcat2,3,FALSE)</f>
        <v>4</v>
      </c>
      <c r="Y5861" t="s">
        <v>1770</v>
      </c>
      <c r="Z5861">
        <v>301.95999999999998</v>
      </c>
      <c r="AA5861">
        <v>2</v>
      </c>
      <c r="AB5861">
        <v>0</v>
      </c>
      <c r="AC5861" s="4">
        <v>45.293999999999983</v>
      </c>
    </row>
    <row r="5862" spans="1:29" x14ac:dyDescent="0.25">
      <c r="A5862" s="2">
        <v>5861</v>
      </c>
      <c r="B5862" t="s">
        <v>7505</v>
      </c>
      <c r="C5862" s="3">
        <v>42123</v>
      </c>
      <c r="D5862" s="3">
        <v>42128</v>
      </c>
      <c r="E5862" t="s">
        <v>7</v>
      </c>
      <c r="F5862">
        <f>VLOOKUP(E5862,SHIPMODE,2,FALSE)</f>
        <v>1</v>
      </c>
      <c r="G5862" t="s">
        <v>3337</v>
      </c>
      <c r="H5862" t="s">
        <v>354</v>
      </c>
      <c r="I5862" t="s">
        <v>52</v>
      </c>
      <c r="J5862">
        <f>VLOOKUP(I5862,segmentID,2,FALSE)</f>
        <v>3</v>
      </c>
      <c r="K5862" t="s">
        <v>3255</v>
      </c>
      <c r="L5862">
        <f>VLOOKUP(K5862,country2,2,FALSE)</f>
        <v>1</v>
      </c>
      <c r="M5862" t="s">
        <v>77</v>
      </c>
      <c r="N5862">
        <f>VLOOKUP(Orders!M5862,city2,2,FALSE)</f>
        <v>11</v>
      </c>
      <c r="O5862" t="s">
        <v>78</v>
      </c>
      <c r="P5862">
        <f>VLOOKUP(O5862,state2,2,FALSE)</f>
        <v>10</v>
      </c>
      <c r="Q5862">
        <v>19120</v>
      </c>
      <c r="R5862" t="s">
        <v>79</v>
      </c>
      <c r="S5862">
        <f>VLOOKUP(R5862,region2,2,FALSE)</f>
        <v>4</v>
      </c>
      <c r="T5862" t="s">
        <v>5134</v>
      </c>
      <c r="U5862" t="s">
        <v>22</v>
      </c>
      <c r="V5862">
        <f>VLOOKUP(U5862,category2,2,FALSE)</f>
        <v>2</v>
      </c>
      <c r="W5862" t="s">
        <v>45</v>
      </c>
      <c r="X5862">
        <f>VLOOKUP(W5862,subcat2,3,FALSE)</f>
        <v>11</v>
      </c>
      <c r="Y5862" t="s">
        <v>1782</v>
      </c>
      <c r="Z5862">
        <v>7.9680000000000009</v>
      </c>
      <c r="AA5862">
        <v>2</v>
      </c>
      <c r="AB5862">
        <v>0.2</v>
      </c>
      <c r="AC5862" s="4">
        <v>2.8884000000000007</v>
      </c>
    </row>
    <row r="5863" spans="1:29" x14ac:dyDescent="0.25">
      <c r="A5863" s="2">
        <v>5862</v>
      </c>
      <c r="B5863" t="s">
        <v>8693</v>
      </c>
      <c r="C5863" s="3">
        <v>42491</v>
      </c>
      <c r="D5863" s="3">
        <v>42494</v>
      </c>
      <c r="E5863" t="s">
        <v>7</v>
      </c>
      <c r="F5863">
        <f>VLOOKUP(E5863,SHIPMODE,2,FALSE)</f>
        <v>1</v>
      </c>
      <c r="G5863" t="s">
        <v>3887</v>
      </c>
      <c r="H5863" t="s">
        <v>2382</v>
      </c>
      <c r="I5863" t="s">
        <v>9</v>
      </c>
      <c r="J5863">
        <f>VLOOKUP(I5863,segmentID,2,FALSE)</f>
        <v>1</v>
      </c>
      <c r="K5863" t="s">
        <v>3255</v>
      </c>
      <c r="L5863">
        <f>VLOOKUP(K5863,country2,2,FALSE)</f>
        <v>1</v>
      </c>
      <c r="M5863" t="s">
        <v>2181</v>
      </c>
      <c r="N5863">
        <f>VLOOKUP(Orders!M5863,city2,2,FALSE)</f>
        <v>291</v>
      </c>
      <c r="O5863" t="s">
        <v>811</v>
      </c>
      <c r="P5863">
        <f>VLOOKUP(O5863,state2,2,FALSE)</f>
        <v>37</v>
      </c>
      <c r="Q5863">
        <v>72209</v>
      </c>
      <c r="R5863" t="s">
        <v>12</v>
      </c>
      <c r="S5863">
        <f>VLOOKUP(R5863,region2,2,FALSE)</f>
        <v>1</v>
      </c>
      <c r="T5863" t="s">
        <v>5824</v>
      </c>
      <c r="U5863" t="s">
        <v>22</v>
      </c>
      <c r="V5863">
        <f>VLOOKUP(U5863,category2,2,FALSE)</f>
        <v>2</v>
      </c>
      <c r="W5863" t="s">
        <v>45</v>
      </c>
      <c r="X5863">
        <f>VLOOKUP(W5863,subcat2,3,FALSE)</f>
        <v>11</v>
      </c>
      <c r="Y5863" t="s">
        <v>1372</v>
      </c>
      <c r="Z5863">
        <v>109.92</v>
      </c>
      <c r="AA5863">
        <v>2</v>
      </c>
      <c r="AB5863">
        <v>0</v>
      </c>
      <c r="AC5863" s="4">
        <v>53.860799999999998</v>
      </c>
    </row>
    <row r="5864" spans="1:29" x14ac:dyDescent="0.25">
      <c r="A5864" s="2">
        <v>5863</v>
      </c>
      <c r="B5864" t="s">
        <v>8693</v>
      </c>
      <c r="C5864" s="3">
        <v>42491</v>
      </c>
      <c r="D5864" s="3">
        <v>42494</v>
      </c>
      <c r="E5864" t="s">
        <v>7</v>
      </c>
      <c r="F5864">
        <f>VLOOKUP(E5864,SHIPMODE,2,FALSE)</f>
        <v>1</v>
      </c>
      <c r="G5864" t="s">
        <v>3887</v>
      </c>
      <c r="H5864" t="s">
        <v>2382</v>
      </c>
      <c r="I5864" t="s">
        <v>9</v>
      </c>
      <c r="J5864">
        <f>VLOOKUP(I5864,segmentID,2,FALSE)</f>
        <v>1</v>
      </c>
      <c r="K5864" t="s">
        <v>3255</v>
      </c>
      <c r="L5864">
        <f>VLOOKUP(K5864,country2,2,FALSE)</f>
        <v>1</v>
      </c>
      <c r="M5864" t="s">
        <v>2181</v>
      </c>
      <c r="N5864">
        <f>VLOOKUP(Orders!M5864,city2,2,FALSE)</f>
        <v>291</v>
      </c>
      <c r="O5864" t="s">
        <v>811</v>
      </c>
      <c r="P5864">
        <f>VLOOKUP(O5864,state2,2,FALSE)</f>
        <v>37</v>
      </c>
      <c r="Q5864">
        <v>72209</v>
      </c>
      <c r="R5864" t="s">
        <v>12</v>
      </c>
      <c r="S5864">
        <f>VLOOKUP(R5864,region2,2,FALSE)</f>
        <v>1</v>
      </c>
      <c r="T5864" t="s">
        <v>5380</v>
      </c>
      <c r="U5864" t="s">
        <v>22</v>
      </c>
      <c r="V5864">
        <f>VLOOKUP(U5864,category2,2,FALSE)</f>
        <v>2</v>
      </c>
      <c r="W5864" t="s">
        <v>45</v>
      </c>
      <c r="X5864">
        <f>VLOOKUP(W5864,subcat2,3,FALSE)</f>
        <v>11</v>
      </c>
      <c r="Y5864" t="s">
        <v>1322</v>
      </c>
      <c r="Z5864">
        <v>19.440000000000001</v>
      </c>
      <c r="AA5864">
        <v>3</v>
      </c>
      <c r="AB5864">
        <v>0</v>
      </c>
      <c r="AC5864" s="4">
        <v>9.3312000000000008</v>
      </c>
    </row>
    <row r="5865" spans="1:29" x14ac:dyDescent="0.25">
      <c r="A5865" s="2">
        <v>5864</v>
      </c>
      <c r="B5865" t="s">
        <v>8693</v>
      </c>
      <c r="C5865" s="3">
        <v>42491</v>
      </c>
      <c r="D5865" s="3">
        <v>42494</v>
      </c>
      <c r="E5865" t="s">
        <v>7</v>
      </c>
      <c r="F5865">
        <f>VLOOKUP(E5865,SHIPMODE,2,FALSE)</f>
        <v>1</v>
      </c>
      <c r="G5865" t="s">
        <v>3887</v>
      </c>
      <c r="H5865" t="s">
        <v>2382</v>
      </c>
      <c r="I5865" t="s">
        <v>9</v>
      </c>
      <c r="J5865">
        <f>VLOOKUP(I5865,segmentID,2,FALSE)</f>
        <v>1</v>
      </c>
      <c r="K5865" t="s">
        <v>3255</v>
      </c>
      <c r="L5865">
        <f>VLOOKUP(K5865,country2,2,FALSE)</f>
        <v>1</v>
      </c>
      <c r="M5865" t="s">
        <v>2181</v>
      </c>
      <c r="N5865">
        <f>VLOOKUP(Orders!M5865,city2,2,FALSE)</f>
        <v>291</v>
      </c>
      <c r="O5865" t="s">
        <v>811</v>
      </c>
      <c r="P5865">
        <f>VLOOKUP(O5865,state2,2,FALSE)</f>
        <v>37</v>
      </c>
      <c r="Q5865">
        <v>72209</v>
      </c>
      <c r="R5865" t="s">
        <v>12</v>
      </c>
      <c r="S5865">
        <f>VLOOKUP(R5865,region2,2,FALSE)</f>
        <v>1</v>
      </c>
      <c r="T5865" t="s">
        <v>4883</v>
      </c>
      <c r="U5865" t="s">
        <v>22</v>
      </c>
      <c r="V5865">
        <f>VLOOKUP(U5865,category2,2,FALSE)</f>
        <v>2</v>
      </c>
      <c r="W5865" t="s">
        <v>3229</v>
      </c>
      <c r="X5865">
        <f>VLOOKUP(W5865,subcat2,3,FALSE)</f>
        <v>7</v>
      </c>
      <c r="Y5865" t="s">
        <v>2022</v>
      </c>
      <c r="Z5865">
        <v>11.16</v>
      </c>
      <c r="AA5865">
        <v>2</v>
      </c>
      <c r="AB5865">
        <v>0</v>
      </c>
      <c r="AC5865" s="4">
        <v>4.3524000000000003</v>
      </c>
    </row>
    <row r="5866" spans="1:29" x14ac:dyDescent="0.25">
      <c r="A5866" s="2">
        <v>5865</v>
      </c>
      <c r="B5866" t="s">
        <v>6498</v>
      </c>
      <c r="C5866" s="3">
        <v>41856</v>
      </c>
      <c r="D5866" s="3">
        <v>41858</v>
      </c>
      <c r="E5866" t="s">
        <v>7</v>
      </c>
      <c r="F5866">
        <f>VLOOKUP(E5866,SHIPMODE,2,FALSE)</f>
        <v>1</v>
      </c>
      <c r="G5866" t="s">
        <v>3857</v>
      </c>
      <c r="H5866" t="s">
        <v>2240</v>
      </c>
      <c r="I5866" t="s">
        <v>18</v>
      </c>
      <c r="J5866">
        <f>VLOOKUP(I5866,segmentID,2,FALSE)</f>
        <v>2</v>
      </c>
      <c r="K5866" t="s">
        <v>3255</v>
      </c>
      <c r="L5866">
        <f>VLOOKUP(K5866,country2,2,FALSE)</f>
        <v>1</v>
      </c>
      <c r="M5866" t="s">
        <v>1983</v>
      </c>
      <c r="N5866">
        <f>VLOOKUP(Orders!M5866,city2,2,FALSE)</f>
        <v>256</v>
      </c>
      <c r="O5866" t="s">
        <v>367</v>
      </c>
      <c r="P5866">
        <f>VLOOKUP(O5866,state2,2,FALSE)</f>
        <v>30</v>
      </c>
      <c r="Q5866">
        <v>6450</v>
      </c>
      <c r="R5866" t="s">
        <v>79</v>
      </c>
      <c r="S5866">
        <f>VLOOKUP(R5866,region2,2,FALSE)</f>
        <v>4</v>
      </c>
      <c r="T5866" t="s">
        <v>5351</v>
      </c>
      <c r="U5866" t="s">
        <v>22</v>
      </c>
      <c r="V5866">
        <f>VLOOKUP(U5866,category2,2,FALSE)</f>
        <v>2</v>
      </c>
      <c r="W5866" t="s">
        <v>38</v>
      </c>
      <c r="X5866">
        <f>VLOOKUP(W5866,subcat2,3,FALSE)</f>
        <v>10</v>
      </c>
      <c r="Y5866" t="s">
        <v>769</v>
      </c>
      <c r="Z5866">
        <v>79.47</v>
      </c>
      <c r="AA5866">
        <v>3</v>
      </c>
      <c r="AB5866">
        <v>0</v>
      </c>
      <c r="AC5866" s="4">
        <v>22.251600000000003</v>
      </c>
    </row>
    <row r="5867" spans="1:29" x14ac:dyDescent="0.25">
      <c r="A5867" s="2">
        <v>5866</v>
      </c>
      <c r="B5867" t="s">
        <v>6498</v>
      </c>
      <c r="C5867" s="3">
        <v>41856</v>
      </c>
      <c r="D5867" s="3">
        <v>41858</v>
      </c>
      <c r="E5867" t="s">
        <v>7</v>
      </c>
      <c r="F5867">
        <f>VLOOKUP(E5867,SHIPMODE,2,FALSE)</f>
        <v>1</v>
      </c>
      <c r="G5867" t="s">
        <v>3857</v>
      </c>
      <c r="H5867" t="s">
        <v>2240</v>
      </c>
      <c r="I5867" t="s">
        <v>18</v>
      </c>
      <c r="J5867">
        <f>VLOOKUP(I5867,segmentID,2,FALSE)</f>
        <v>2</v>
      </c>
      <c r="K5867" t="s">
        <v>3255</v>
      </c>
      <c r="L5867">
        <f>VLOOKUP(K5867,country2,2,FALSE)</f>
        <v>1</v>
      </c>
      <c r="M5867" t="s">
        <v>1983</v>
      </c>
      <c r="N5867">
        <f>VLOOKUP(Orders!M5867,city2,2,FALSE)</f>
        <v>256</v>
      </c>
      <c r="O5867" t="s">
        <v>367</v>
      </c>
      <c r="P5867">
        <f>VLOOKUP(O5867,state2,2,FALSE)</f>
        <v>30</v>
      </c>
      <c r="Q5867">
        <v>6450</v>
      </c>
      <c r="R5867" t="s">
        <v>79</v>
      </c>
      <c r="S5867">
        <f>VLOOKUP(R5867,region2,2,FALSE)</f>
        <v>4</v>
      </c>
      <c r="T5867" t="s">
        <v>5667</v>
      </c>
      <c r="U5867" t="s">
        <v>22</v>
      </c>
      <c r="V5867">
        <f>VLOOKUP(U5867,category2,2,FALSE)</f>
        <v>2</v>
      </c>
      <c r="W5867" t="s">
        <v>3229</v>
      </c>
      <c r="X5867">
        <f>VLOOKUP(W5867,subcat2,3,FALSE)</f>
        <v>7</v>
      </c>
      <c r="Y5867" t="s">
        <v>385</v>
      </c>
      <c r="Z5867">
        <v>4.5599999999999996</v>
      </c>
      <c r="AA5867">
        <v>2</v>
      </c>
      <c r="AB5867">
        <v>0</v>
      </c>
      <c r="AC5867" s="4">
        <v>2.0064000000000002</v>
      </c>
    </row>
    <row r="5868" spans="1:29" x14ac:dyDescent="0.25">
      <c r="A5868" s="2">
        <v>5867</v>
      </c>
      <c r="B5868" t="s">
        <v>6498</v>
      </c>
      <c r="C5868" s="3">
        <v>41856</v>
      </c>
      <c r="D5868" s="3">
        <v>41858</v>
      </c>
      <c r="E5868" t="s">
        <v>7</v>
      </c>
      <c r="F5868">
        <f>VLOOKUP(E5868,SHIPMODE,2,FALSE)</f>
        <v>1</v>
      </c>
      <c r="G5868" t="s">
        <v>3857</v>
      </c>
      <c r="H5868" t="s">
        <v>2240</v>
      </c>
      <c r="I5868" t="s">
        <v>18</v>
      </c>
      <c r="J5868">
        <f>VLOOKUP(I5868,segmentID,2,FALSE)</f>
        <v>2</v>
      </c>
      <c r="K5868" t="s">
        <v>3255</v>
      </c>
      <c r="L5868">
        <f>VLOOKUP(K5868,country2,2,FALSE)</f>
        <v>1</v>
      </c>
      <c r="M5868" t="s">
        <v>1983</v>
      </c>
      <c r="N5868">
        <f>VLOOKUP(Orders!M5868,city2,2,FALSE)</f>
        <v>256</v>
      </c>
      <c r="O5868" t="s">
        <v>367</v>
      </c>
      <c r="P5868">
        <f>VLOOKUP(O5868,state2,2,FALSE)</f>
        <v>30</v>
      </c>
      <c r="Q5868">
        <v>6450</v>
      </c>
      <c r="R5868" t="s">
        <v>79</v>
      </c>
      <c r="S5868">
        <f>VLOOKUP(R5868,region2,2,FALSE)</f>
        <v>4</v>
      </c>
      <c r="T5868" t="s">
        <v>4722</v>
      </c>
      <c r="U5868" t="s">
        <v>13</v>
      </c>
      <c r="V5868">
        <f>VLOOKUP(U5868,category2,2,FALSE)</f>
        <v>1</v>
      </c>
      <c r="W5868" t="s">
        <v>3226</v>
      </c>
      <c r="X5868">
        <f>VLOOKUP(W5868,subcat2,3,FALSE)</f>
        <v>2</v>
      </c>
      <c r="Y5868" t="s">
        <v>1522</v>
      </c>
      <c r="Z5868">
        <v>1133.3499999999999</v>
      </c>
      <c r="AA5868">
        <v>5</v>
      </c>
      <c r="AB5868">
        <v>0</v>
      </c>
      <c r="AC5868" s="4">
        <v>294.67100000000005</v>
      </c>
    </row>
    <row r="5869" spans="1:29" x14ac:dyDescent="0.25">
      <c r="A5869" s="2">
        <v>5868</v>
      </c>
      <c r="B5869" t="s">
        <v>8694</v>
      </c>
      <c r="C5869" s="3">
        <v>42373</v>
      </c>
      <c r="D5869" s="3">
        <v>42377</v>
      </c>
      <c r="E5869" t="s">
        <v>25</v>
      </c>
      <c r="F5869">
        <f>VLOOKUP(E5869,SHIPMODE,2,FALSE)</f>
        <v>2</v>
      </c>
      <c r="G5869" t="s">
        <v>3385</v>
      </c>
      <c r="H5869" t="s">
        <v>550</v>
      </c>
      <c r="I5869" t="s">
        <v>18</v>
      </c>
      <c r="J5869">
        <f>VLOOKUP(I5869,segmentID,2,FALSE)</f>
        <v>2</v>
      </c>
      <c r="K5869" t="s">
        <v>3255</v>
      </c>
      <c r="L5869">
        <f>VLOOKUP(K5869,country2,2,FALSE)</f>
        <v>1</v>
      </c>
      <c r="M5869" t="s">
        <v>77</v>
      </c>
      <c r="N5869">
        <f>VLOOKUP(Orders!M5869,city2,2,FALSE)</f>
        <v>11</v>
      </c>
      <c r="O5869" t="s">
        <v>78</v>
      </c>
      <c r="P5869">
        <f>VLOOKUP(O5869,state2,2,FALSE)</f>
        <v>10</v>
      </c>
      <c r="Q5869">
        <v>19143</v>
      </c>
      <c r="R5869" t="s">
        <v>79</v>
      </c>
      <c r="S5869">
        <f>VLOOKUP(R5869,region2,2,FALSE)</f>
        <v>4</v>
      </c>
      <c r="T5869" t="s">
        <v>4611</v>
      </c>
      <c r="U5869" t="s">
        <v>22</v>
      </c>
      <c r="V5869">
        <f>VLOOKUP(U5869,category2,2,FALSE)</f>
        <v>2</v>
      </c>
      <c r="W5869" t="s">
        <v>3229</v>
      </c>
      <c r="X5869">
        <f>VLOOKUP(W5869,subcat2,3,FALSE)</f>
        <v>7</v>
      </c>
      <c r="Y5869" t="s">
        <v>638</v>
      </c>
      <c r="Z5869">
        <v>4.6719999999999997</v>
      </c>
      <c r="AA5869">
        <v>1</v>
      </c>
      <c r="AB5869">
        <v>0.2</v>
      </c>
      <c r="AC5869" s="4">
        <v>0.58399999999999985</v>
      </c>
    </row>
    <row r="5870" spans="1:29" x14ac:dyDescent="0.25">
      <c r="A5870" s="2">
        <v>5869</v>
      </c>
      <c r="B5870" t="s">
        <v>8694</v>
      </c>
      <c r="C5870" s="3">
        <v>42373</v>
      </c>
      <c r="D5870" s="3">
        <v>42377</v>
      </c>
      <c r="E5870" t="s">
        <v>25</v>
      </c>
      <c r="F5870">
        <f>VLOOKUP(E5870,SHIPMODE,2,FALSE)</f>
        <v>2</v>
      </c>
      <c r="G5870" t="s">
        <v>3385</v>
      </c>
      <c r="H5870" t="s">
        <v>550</v>
      </c>
      <c r="I5870" t="s">
        <v>18</v>
      </c>
      <c r="J5870">
        <f>VLOOKUP(I5870,segmentID,2,FALSE)</f>
        <v>2</v>
      </c>
      <c r="K5870" t="s">
        <v>3255</v>
      </c>
      <c r="L5870">
        <f>VLOOKUP(K5870,country2,2,FALSE)</f>
        <v>1</v>
      </c>
      <c r="M5870" t="s">
        <v>77</v>
      </c>
      <c r="N5870">
        <f>VLOOKUP(Orders!M5870,city2,2,FALSE)</f>
        <v>11</v>
      </c>
      <c r="O5870" t="s">
        <v>78</v>
      </c>
      <c r="P5870">
        <f>VLOOKUP(O5870,state2,2,FALSE)</f>
        <v>10</v>
      </c>
      <c r="Q5870">
        <v>19143</v>
      </c>
      <c r="R5870" t="s">
        <v>79</v>
      </c>
      <c r="S5870">
        <f>VLOOKUP(R5870,region2,2,FALSE)</f>
        <v>4</v>
      </c>
      <c r="T5870" t="s">
        <v>5006</v>
      </c>
      <c r="U5870" t="s">
        <v>22</v>
      </c>
      <c r="V5870">
        <f>VLOOKUP(U5870,category2,2,FALSE)</f>
        <v>2</v>
      </c>
      <c r="W5870" t="s">
        <v>3231</v>
      </c>
      <c r="X5870">
        <f>VLOOKUP(W5870,subcat2,3,FALSE)</f>
        <v>9</v>
      </c>
      <c r="Y5870" t="s">
        <v>1714</v>
      </c>
      <c r="Z5870">
        <v>104.58000000000001</v>
      </c>
      <c r="AA5870">
        <v>6</v>
      </c>
      <c r="AB5870">
        <v>0.7</v>
      </c>
      <c r="AC5870" s="4">
        <v>-80.178000000000026</v>
      </c>
    </row>
    <row r="5871" spans="1:29" x14ac:dyDescent="0.25">
      <c r="A5871" s="2">
        <v>5870</v>
      </c>
      <c r="B5871" t="s">
        <v>8695</v>
      </c>
      <c r="C5871" s="3">
        <v>42681</v>
      </c>
      <c r="D5871" s="3">
        <v>42686</v>
      </c>
      <c r="E5871" t="s">
        <v>25</v>
      </c>
      <c r="F5871">
        <f>VLOOKUP(E5871,SHIPMODE,2,FALSE)</f>
        <v>2</v>
      </c>
      <c r="G5871" t="s">
        <v>3926</v>
      </c>
      <c r="H5871" t="s">
        <v>2523</v>
      </c>
      <c r="I5871" t="s">
        <v>52</v>
      </c>
      <c r="J5871">
        <f>VLOOKUP(I5871,segmentID,2,FALSE)</f>
        <v>3</v>
      </c>
      <c r="K5871" t="s">
        <v>3255</v>
      </c>
      <c r="L5871">
        <f>VLOOKUP(K5871,country2,2,FALSE)</f>
        <v>1</v>
      </c>
      <c r="M5871" t="s">
        <v>3034</v>
      </c>
      <c r="N5871">
        <f>VLOOKUP(Orders!M5871,city2,2,FALSE)</f>
        <v>459</v>
      </c>
      <c r="O5871" t="s">
        <v>3035</v>
      </c>
      <c r="P5871">
        <f>VLOOKUP(O5871,state2,2,FALSE)</f>
        <v>48</v>
      </c>
      <c r="Q5871">
        <v>82001</v>
      </c>
      <c r="R5871" t="s">
        <v>21</v>
      </c>
      <c r="S5871">
        <f>VLOOKUP(R5871,region2,2,FALSE)</f>
        <v>2</v>
      </c>
      <c r="T5871" t="s">
        <v>4545</v>
      </c>
      <c r="U5871" t="s">
        <v>13</v>
      </c>
      <c r="V5871">
        <f>VLOOKUP(U5871,category2,2,FALSE)</f>
        <v>1</v>
      </c>
      <c r="W5871" t="s">
        <v>3226</v>
      </c>
      <c r="X5871">
        <f>VLOOKUP(W5871,subcat2,3,FALSE)</f>
        <v>2</v>
      </c>
      <c r="Y5871" t="s">
        <v>157</v>
      </c>
      <c r="Z5871">
        <v>1603.1360000000002</v>
      </c>
      <c r="AA5871">
        <v>4</v>
      </c>
      <c r="AB5871">
        <v>0.2</v>
      </c>
      <c r="AC5871" s="4">
        <v>100.19599999999997</v>
      </c>
    </row>
    <row r="5872" spans="1:29" x14ac:dyDescent="0.25">
      <c r="A5872" s="2">
        <v>5871</v>
      </c>
      <c r="B5872" t="s">
        <v>8696</v>
      </c>
      <c r="C5872" s="3">
        <v>42535</v>
      </c>
      <c r="D5872" s="3">
        <v>42535</v>
      </c>
      <c r="E5872" t="s">
        <v>625</v>
      </c>
      <c r="F5872">
        <f>VLOOKUP(E5872,SHIPMODE,2,FALSE)</f>
        <v>4</v>
      </c>
      <c r="G5872" t="s">
        <v>3437</v>
      </c>
      <c r="H5872" t="s">
        <v>752</v>
      </c>
      <c r="I5872" t="s">
        <v>18</v>
      </c>
      <c r="J5872">
        <f>VLOOKUP(I5872,segmentID,2,FALSE)</f>
        <v>2</v>
      </c>
      <c r="K5872" t="s">
        <v>3255</v>
      </c>
      <c r="L5872">
        <f>VLOOKUP(K5872,country2,2,FALSE)</f>
        <v>1</v>
      </c>
      <c r="M5872" t="s">
        <v>889</v>
      </c>
      <c r="N5872">
        <f>VLOOKUP(Orders!M5872,city2,2,FALSE)</f>
        <v>126</v>
      </c>
      <c r="O5872" t="s">
        <v>20</v>
      </c>
      <c r="P5872">
        <f>VLOOKUP(O5872,state2,2,FALSE)</f>
        <v>2</v>
      </c>
      <c r="Q5872">
        <v>92804</v>
      </c>
      <c r="R5872" t="s">
        <v>21</v>
      </c>
      <c r="S5872">
        <f>VLOOKUP(R5872,region2,2,FALSE)</f>
        <v>2</v>
      </c>
      <c r="T5872" t="s">
        <v>5802</v>
      </c>
      <c r="U5872" t="s">
        <v>13</v>
      </c>
      <c r="V5872">
        <f>VLOOKUP(U5872,category2,2,FALSE)</f>
        <v>1</v>
      </c>
      <c r="W5872" t="s">
        <v>29</v>
      </c>
      <c r="X5872">
        <f>VLOOKUP(W5872,subcat2,3,FALSE)</f>
        <v>4</v>
      </c>
      <c r="Y5872" t="s">
        <v>1026</v>
      </c>
      <c r="Z5872">
        <v>1293.4879999999998</v>
      </c>
      <c r="AA5872">
        <v>7</v>
      </c>
      <c r="AB5872">
        <v>0.2</v>
      </c>
      <c r="AC5872" s="4">
        <v>80.843000000000075</v>
      </c>
    </row>
    <row r="5873" spans="1:29" x14ac:dyDescent="0.25">
      <c r="A5873" s="2">
        <v>5872</v>
      </c>
      <c r="B5873" t="s">
        <v>8697</v>
      </c>
      <c r="C5873" s="3">
        <v>42637</v>
      </c>
      <c r="D5873" s="3">
        <v>42641</v>
      </c>
      <c r="E5873" t="s">
        <v>25</v>
      </c>
      <c r="F5873">
        <f>VLOOKUP(E5873,SHIPMODE,2,FALSE)</f>
        <v>2</v>
      </c>
      <c r="G5873" t="s">
        <v>3331</v>
      </c>
      <c r="H5873" t="s">
        <v>328</v>
      </c>
      <c r="I5873" t="s">
        <v>9</v>
      </c>
      <c r="J5873">
        <f>VLOOKUP(I5873,segmentID,2,FALSE)</f>
        <v>1</v>
      </c>
      <c r="K5873" t="s">
        <v>3255</v>
      </c>
      <c r="L5873">
        <f>VLOOKUP(K5873,country2,2,FALSE)</f>
        <v>1</v>
      </c>
      <c r="M5873" t="s">
        <v>268</v>
      </c>
      <c r="N5873">
        <f>VLOOKUP(Orders!M5873,city2,2,FALSE)</f>
        <v>42</v>
      </c>
      <c r="O5873" t="s">
        <v>132</v>
      </c>
      <c r="P5873">
        <f>VLOOKUP(O5873,state2,2,FALSE)</f>
        <v>15</v>
      </c>
      <c r="Q5873">
        <v>47401</v>
      </c>
      <c r="R5873" t="s">
        <v>55</v>
      </c>
      <c r="S5873">
        <f>VLOOKUP(R5873,region2,2,FALSE)</f>
        <v>3</v>
      </c>
      <c r="T5873" t="s">
        <v>4211</v>
      </c>
      <c r="U5873" t="s">
        <v>13</v>
      </c>
      <c r="V5873">
        <f>VLOOKUP(U5873,category2,2,FALSE)</f>
        <v>1</v>
      </c>
      <c r="W5873" t="s">
        <v>3228</v>
      </c>
      <c r="X5873">
        <f>VLOOKUP(W5873,subcat2,3,FALSE)</f>
        <v>6</v>
      </c>
      <c r="Y5873" t="s">
        <v>2230</v>
      </c>
      <c r="Z5873">
        <v>127.94999999999999</v>
      </c>
      <c r="AA5873">
        <v>3</v>
      </c>
      <c r="AB5873">
        <v>0</v>
      </c>
      <c r="AC5873" s="4">
        <v>21.751499999999986</v>
      </c>
    </row>
    <row r="5874" spans="1:29" x14ac:dyDescent="0.25">
      <c r="A5874" s="2">
        <v>5873</v>
      </c>
      <c r="B5874" t="s">
        <v>10229</v>
      </c>
      <c r="C5874" s="3">
        <v>42824</v>
      </c>
      <c r="D5874" s="3">
        <v>42828</v>
      </c>
      <c r="E5874" t="s">
        <v>25</v>
      </c>
      <c r="F5874">
        <f>VLOOKUP(E5874,SHIPMODE,2,FALSE)</f>
        <v>2</v>
      </c>
      <c r="G5874" t="s">
        <v>3722</v>
      </c>
      <c r="H5874" t="s">
        <v>1727</v>
      </c>
      <c r="I5874" t="s">
        <v>52</v>
      </c>
      <c r="J5874">
        <f>VLOOKUP(I5874,segmentID,2,FALSE)</f>
        <v>3</v>
      </c>
      <c r="K5874" t="s">
        <v>3255</v>
      </c>
      <c r="L5874">
        <f>VLOOKUP(K5874,country2,2,FALSE)</f>
        <v>1</v>
      </c>
      <c r="M5874" t="s">
        <v>248</v>
      </c>
      <c r="N5874">
        <f>VLOOKUP(Orders!M5874,city2,2,FALSE)</f>
        <v>39</v>
      </c>
      <c r="O5874" t="s">
        <v>615</v>
      </c>
      <c r="P5874">
        <f>VLOOKUP(O5874,state2,2,FALSE)</f>
        <v>33</v>
      </c>
      <c r="Q5874">
        <v>31907</v>
      </c>
      <c r="R5874" t="s">
        <v>12</v>
      </c>
      <c r="S5874">
        <f>VLOOKUP(R5874,region2,2,FALSE)</f>
        <v>1</v>
      </c>
      <c r="T5874" t="s">
        <v>4152</v>
      </c>
      <c r="U5874" t="s">
        <v>22</v>
      </c>
      <c r="V5874">
        <f>VLOOKUP(U5874,category2,2,FALSE)</f>
        <v>2</v>
      </c>
      <c r="W5874" t="s">
        <v>3227</v>
      </c>
      <c r="X5874">
        <f>VLOOKUP(W5874,subcat2,3,FALSE)</f>
        <v>5</v>
      </c>
      <c r="Y5874" t="s">
        <v>993</v>
      </c>
      <c r="Z5874">
        <v>59.76</v>
      </c>
      <c r="AA5874">
        <v>1</v>
      </c>
      <c r="AB5874">
        <v>0</v>
      </c>
      <c r="AC5874" s="4">
        <v>16.732800000000005</v>
      </c>
    </row>
    <row r="5875" spans="1:29" x14ac:dyDescent="0.25">
      <c r="A5875" s="2">
        <v>5874</v>
      </c>
      <c r="B5875" t="s">
        <v>10230</v>
      </c>
      <c r="C5875" s="3">
        <v>42890</v>
      </c>
      <c r="D5875" s="3">
        <v>42890</v>
      </c>
      <c r="E5875" t="s">
        <v>625</v>
      </c>
      <c r="F5875">
        <f>VLOOKUP(E5875,SHIPMODE,2,FALSE)</f>
        <v>4</v>
      </c>
      <c r="G5875" t="s">
        <v>3637</v>
      </c>
      <c r="H5875" t="s">
        <v>1417</v>
      </c>
      <c r="I5875" t="s">
        <v>52</v>
      </c>
      <c r="J5875">
        <f>VLOOKUP(I5875,segmentID,2,FALSE)</f>
        <v>3</v>
      </c>
      <c r="K5875" t="s">
        <v>3255</v>
      </c>
      <c r="L5875">
        <f>VLOOKUP(K5875,country2,2,FALSE)</f>
        <v>1</v>
      </c>
      <c r="M5875" t="s">
        <v>1461</v>
      </c>
      <c r="N5875">
        <f>VLOOKUP(Orders!M5875,city2,2,FALSE)</f>
        <v>187</v>
      </c>
      <c r="O5875" t="s">
        <v>811</v>
      </c>
      <c r="P5875">
        <f>VLOOKUP(O5875,state2,2,FALSE)</f>
        <v>37</v>
      </c>
      <c r="Q5875">
        <v>72401</v>
      </c>
      <c r="R5875" t="s">
        <v>12</v>
      </c>
      <c r="S5875">
        <f>VLOOKUP(R5875,region2,2,FALSE)</f>
        <v>1</v>
      </c>
      <c r="T5875" t="s">
        <v>5168</v>
      </c>
      <c r="U5875" t="s">
        <v>22</v>
      </c>
      <c r="V5875">
        <f>VLOOKUP(U5875,category2,2,FALSE)</f>
        <v>2</v>
      </c>
      <c r="W5875" t="s">
        <v>3231</v>
      </c>
      <c r="X5875">
        <f>VLOOKUP(W5875,subcat2,3,FALSE)</f>
        <v>9</v>
      </c>
      <c r="Y5875" t="s">
        <v>1857</v>
      </c>
      <c r="Z5875">
        <v>108.08</v>
      </c>
      <c r="AA5875">
        <v>7</v>
      </c>
      <c r="AB5875">
        <v>0</v>
      </c>
      <c r="AC5875" s="4">
        <v>54.04</v>
      </c>
    </row>
    <row r="5876" spans="1:29" x14ac:dyDescent="0.25">
      <c r="A5876" s="2">
        <v>5875</v>
      </c>
      <c r="B5876" t="s">
        <v>10230</v>
      </c>
      <c r="C5876" s="3">
        <v>42890</v>
      </c>
      <c r="D5876" s="3">
        <v>42890</v>
      </c>
      <c r="E5876" t="s">
        <v>625</v>
      </c>
      <c r="F5876">
        <f>VLOOKUP(E5876,SHIPMODE,2,FALSE)</f>
        <v>4</v>
      </c>
      <c r="G5876" t="s">
        <v>3637</v>
      </c>
      <c r="H5876" t="s">
        <v>1417</v>
      </c>
      <c r="I5876" t="s">
        <v>52</v>
      </c>
      <c r="J5876">
        <f>VLOOKUP(I5876,segmentID,2,FALSE)</f>
        <v>3</v>
      </c>
      <c r="K5876" t="s">
        <v>3255</v>
      </c>
      <c r="L5876">
        <f>VLOOKUP(K5876,country2,2,FALSE)</f>
        <v>1</v>
      </c>
      <c r="M5876" t="s">
        <v>1461</v>
      </c>
      <c r="N5876">
        <f>VLOOKUP(Orders!M5876,city2,2,FALSE)</f>
        <v>187</v>
      </c>
      <c r="O5876" t="s">
        <v>811</v>
      </c>
      <c r="P5876">
        <f>VLOOKUP(O5876,state2,2,FALSE)</f>
        <v>37</v>
      </c>
      <c r="Q5876">
        <v>72401</v>
      </c>
      <c r="R5876" t="s">
        <v>12</v>
      </c>
      <c r="S5876">
        <f>VLOOKUP(R5876,region2,2,FALSE)</f>
        <v>1</v>
      </c>
      <c r="T5876" t="s">
        <v>4107</v>
      </c>
      <c r="U5876" t="s">
        <v>22</v>
      </c>
      <c r="V5876">
        <f>VLOOKUP(U5876,category2,2,FALSE)</f>
        <v>2</v>
      </c>
      <c r="W5876" t="s">
        <v>3231</v>
      </c>
      <c r="X5876">
        <f>VLOOKUP(W5876,subcat2,3,FALSE)</f>
        <v>9</v>
      </c>
      <c r="Y5876" t="s">
        <v>1668</v>
      </c>
      <c r="Z5876">
        <v>9.5400000000000009</v>
      </c>
      <c r="AA5876">
        <v>3</v>
      </c>
      <c r="AB5876">
        <v>0</v>
      </c>
      <c r="AC5876" s="4">
        <v>4.3883999999999999</v>
      </c>
    </row>
    <row r="5877" spans="1:29" x14ac:dyDescent="0.25">
      <c r="A5877" s="2">
        <v>5876</v>
      </c>
      <c r="B5877" t="s">
        <v>7506</v>
      </c>
      <c r="C5877" s="3">
        <v>42101</v>
      </c>
      <c r="D5877" s="3">
        <v>42103</v>
      </c>
      <c r="E5877" t="s">
        <v>97</v>
      </c>
      <c r="F5877">
        <f>VLOOKUP(E5877,SHIPMODE,2,FALSE)</f>
        <v>3</v>
      </c>
      <c r="G5877" t="s">
        <v>3341</v>
      </c>
      <c r="H5877" t="s">
        <v>369</v>
      </c>
      <c r="I5877" t="s">
        <v>52</v>
      </c>
      <c r="J5877">
        <f>VLOOKUP(I5877,segmentID,2,FALSE)</f>
        <v>3</v>
      </c>
      <c r="K5877" t="s">
        <v>3255</v>
      </c>
      <c r="L5877">
        <f>VLOOKUP(K5877,country2,2,FALSE)</f>
        <v>1</v>
      </c>
      <c r="M5877" t="s">
        <v>77</v>
      </c>
      <c r="N5877">
        <f>VLOOKUP(Orders!M5877,city2,2,FALSE)</f>
        <v>11</v>
      </c>
      <c r="O5877" t="s">
        <v>78</v>
      </c>
      <c r="P5877">
        <f>VLOOKUP(O5877,state2,2,FALSE)</f>
        <v>10</v>
      </c>
      <c r="Q5877">
        <v>19140</v>
      </c>
      <c r="R5877" t="s">
        <v>79</v>
      </c>
      <c r="S5877">
        <f>VLOOKUP(R5877,region2,2,FALSE)</f>
        <v>4</v>
      </c>
      <c r="T5877" t="s">
        <v>4657</v>
      </c>
      <c r="U5877" t="s">
        <v>22</v>
      </c>
      <c r="V5877">
        <f>VLOOKUP(U5877,category2,2,FALSE)</f>
        <v>2</v>
      </c>
      <c r="W5877" t="s">
        <v>3229</v>
      </c>
      <c r="X5877">
        <f>VLOOKUP(W5877,subcat2,3,FALSE)</f>
        <v>7</v>
      </c>
      <c r="Y5877" t="s">
        <v>290</v>
      </c>
      <c r="Z5877">
        <v>11.736000000000001</v>
      </c>
      <c r="AA5877">
        <v>3</v>
      </c>
      <c r="AB5877">
        <v>0.2</v>
      </c>
      <c r="AC5877" s="4">
        <v>1.0268999999999999</v>
      </c>
    </row>
    <row r="5878" spans="1:29" x14ac:dyDescent="0.25">
      <c r="A5878" s="2">
        <v>5877</v>
      </c>
      <c r="B5878" t="s">
        <v>6499</v>
      </c>
      <c r="C5878" s="3">
        <v>41780</v>
      </c>
      <c r="D5878" s="3">
        <v>41785</v>
      </c>
      <c r="E5878" t="s">
        <v>25</v>
      </c>
      <c r="F5878">
        <f>VLOOKUP(E5878,SHIPMODE,2,FALSE)</f>
        <v>2</v>
      </c>
      <c r="G5878" t="s">
        <v>3690</v>
      </c>
      <c r="H5878" t="s">
        <v>1629</v>
      </c>
      <c r="I5878" t="s">
        <v>52</v>
      </c>
      <c r="J5878">
        <f>VLOOKUP(I5878,segmentID,2,FALSE)</f>
        <v>3</v>
      </c>
      <c r="K5878" t="s">
        <v>3255</v>
      </c>
      <c r="L5878">
        <f>VLOOKUP(K5878,country2,2,FALSE)</f>
        <v>1</v>
      </c>
      <c r="M5878" t="s">
        <v>710</v>
      </c>
      <c r="N5878">
        <f>VLOOKUP(Orders!M5878,city2,2,FALSE)</f>
        <v>105</v>
      </c>
      <c r="O5878" t="s">
        <v>601</v>
      </c>
      <c r="P5878">
        <f>VLOOKUP(O5878,state2,2,FALSE)</f>
        <v>32</v>
      </c>
      <c r="Q5878">
        <v>1841</v>
      </c>
      <c r="R5878" t="s">
        <v>79</v>
      </c>
      <c r="S5878">
        <f>VLOOKUP(R5878,region2,2,FALSE)</f>
        <v>4</v>
      </c>
      <c r="T5878" t="s">
        <v>4759</v>
      </c>
      <c r="U5878" t="s">
        <v>22</v>
      </c>
      <c r="V5878">
        <f>VLOOKUP(U5878,category2,2,FALSE)</f>
        <v>2</v>
      </c>
      <c r="W5878" t="s">
        <v>3231</v>
      </c>
      <c r="X5878">
        <f>VLOOKUP(W5878,subcat2,3,FALSE)</f>
        <v>9</v>
      </c>
      <c r="Y5878" t="s">
        <v>519</v>
      </c>
      <c r="Z5878">
        <v>447.85999999999996</v>
      </c>
      <c r="AA5878">
        <v>7</v>
      </c>
      <c r="AB5878">
        <v>0</v>
      </c>
      <c r="AC5878" s="4">
        <v>219.45140000000001</v>
      </c>
    </row>
    <row r="5879" spans="1:29" x14ac:dyDescent="0.25">
      <c r="A5879" s="2">
        <v>5878</v>
      </c>
      <c r="B5879" t="s">
        <v>6499</v>
      </c>
      <c r="C5879" s="3">
        <v>41780</v>
      </c>
      <c r="D5879" s="3">
        <v>41785</v>
      </c>
      <c r="E5879" t="s">
        <v>25</v>
      </c>
      <c r="F5879">
        <f>VLOOKUP(E5879,SHIPMODE,2,FALSE)</f>
        <v>2</v>
      </c>
      <c r="G5879" t="s">
        <v>3690</v>
      </c>
      <c r="H5879" t="s">
        <v>1629</v>
      </c>
      <c r="I5879" t="s">
        <v>52</v>
      </c>
      <c r="J5879">
        <f>VLOOKUP(I5879,segmentID,2,FALSE)</f>
        <v>3</v>
      </c>
      <c r="K5879" t="s">
        <v>3255</v>
      </c>
      <c r="L5879">
        <f>VLOOKUP(K5879,country2,2,FALSE)</f>
        <v>1</v>
      </c>
      <c r="M5879" t="s">
        <v>710</v>
      </c>
      <c r="N5879">
        <f>VLOOKUP(Orders!M5879,city2,2,FALSE)</f>
        <v>105</v>
      </c>
      <c r="O5879" t="s">
        <v>601</v>
      </c>
      <c r="P5879">
        <f>VLOOKUP(O5879,state2,2,FALSE)</f>
        <v>32</v>
      </c>
      <c r="Q5879">
        <v>1841</v>
      </c>
      <c r="R5879" t="s">
        <v>79</v>
      </c>
      <c r="S5879">
        <f>VLOOKUP(R5879,region2,2,FALSE)</f>
        <v>4</v>
      </c>
      <c r="T5879" t="s">
        <v>5725</v>
      </c>
      <c r="U5879" t="s">
        <v>22</v>
      </c>
      <c r="V5879">
        <f>VLOOKUP(U5879,category2,2,FALSE)</f>
        <v>2</v>
      </c>
      <c r="W5879" t="s">
        <v>45</v>
      </c>
      <c r="X5879">
        <f>VLOOKUP(W5879,subcat2,3,FALSE)</f>
        <v>11</v>
      </c>
      <c r="Y5879" t="s">
        <v>449</v>
      </c>
      <c r="Z5879">
        <v>17.940000000000001</v>
      </c>
      <c r="AA5879">
        <v>3</v>
      </c>
      <c r="AB5879">
        <v>0</v>
      </c>
      <c r="AC5879" s="4">
        <v>8.7906000000000013</v>
      </c>
    </row>
    <row r="5880" spans="1:29" x14ac:dyDescent="0.25">
      <c r="A5880" s="2">
        <v>5879</v>
      </c>
      <c r="B5880" t="s">
        <v>6499</v>
      </c>
      <c r="C5880" s="3">
        <v>41780</v>
      </c>
      <c r="D5880" s="3">
        <v>41785</v>
      </c>
      <c r="E5880" t="s">
        <v>25</v>
      </c>
      <c r="F5880">
        <f>VLOOKUP(E5880,SHIPMODE,2,FALSE)</f>
        <v>2</v>
      </c>
      <c r="G5880" t="s">
        <v>3690</v>
      </c>
      <c r="H5880" t="s">
        <v>1629</v>
      </c>
      <c r="I5880" t="s">
        <v>52</v>
      </c>
      <c r="J5880">
        <f>VLOOKUP(I5880,segmentID,2,FALSE)</f>
        <v>3</v>
      </c>
      <c r="K5880" t="s">
        <v>3255</v>
      </c>
      <c r="L5880">
        <f>VLOOKUP(K5880,country2,2,FALSE)</f>
        <v>1</v>
      </c>
      <c r="M5880" t="s">
        <v>710</v>
      </c>
      <c r="N5880">
        <f>VLOOKUP(Orders!M5880,city2,2,FALSE)</f>
        <v>105</v>
      </c>
      <c r="O5880" t="s">
        <v>601</v>
      </c>
      <c r="P5880">
        <f>VLOOKUP(O5880,state2,2,FALSE)</f>
        <v>32</v>
      </c>
      <c r="Q5880">
        <v>1841</v>
      </c>
      <c r="R5880" t="s">
        <v>79</v>
      </c>
      <c r="S5880">
        <f>VLOOKUP(R5880,region2,2,FALSE)</f>
        <v>4</v>
      </c>
      <c r="T5880" t="s">
        <v>5429</v>
      </c>
      <c r="U5880" t="s">
        <v>22</v>
      </c>
      <c r="V5880">
        <f>VLOOKUP(U5880,category2,2,FALSE)</f>
        <v>2</v>
      </c>
      <c r="W5880" t="s">
        <v>38</v>
      </c>
      <c r="X5880">
        <f>VLOOKUP(W5880,subcat2,3,FALSE)</f>
        <v>10</v>
      </c>
      <c r="Y5880" t="s">
        <v>39</v>
      </c>
      <c r="Z5880">
        <v>245.88</v>
      </c>
      <c r="AA5880">
        <v>6</v>
      </c>
      <c r="AB5880">
        <v>0</v>
      </c>
      <c r="AC5880" s="4">
        <v>68.846399999999988</v>
      </c>
    </row>
    <row r="5881" spans="1:29" x14ac:dyDescent="0.25">
      <c r="A5881" s="2">
        <v>5880</v>
      </c>
      <c r="B5881" t="s">
        <v>8698</v>
      </c>
      <c r="C5881" s="3">
        <v>42618</v>
      </c>
      <c r="D5881" s="3">
        <v>42624</v>
      </c>
      <c r="E5881" t="s">
        <v>25</v>
      </c>
      <c r="F5881">
        <f>VLOOKUP(E5881,SHIPMODE,2,FALSE)</f>
        <v>2</v>
      </c>
      <c r="G5881" t="s">
        <v>3852</v>
      </c>
      <c r="H5881" t="s">
        <v>2223</v>
      </c>
      <c r="I5881" t="s">
        <v>9</v>
      </c>
      <c r="J5881">
        <f>VLOOKUP(I5881,segmentID,2,FALSE)</f>
        <v>1</v>
      </c>
      <c r="K5881" t="s">
        <v>3255</v>
      </c>
      <c r="L5881">
        <f>VLOOKUP(K5881,country2,2,FALSE)</f>
        <v>1</v>
      </c>
      <c r="M5881" t="s">
        <v>138</v>
      </c>
      <c r="N5881">
        <f>VLOOKUP(Orders!M5881,city2,2,FALSE)</f>
        <v>21</v>
      </c>
      <c r="O5881" t="s">
        <v>139</v>
      </c>
      <c r="P5881">
        <f>VLOOKUP(O5881,state2,2,FALSE)</f>
        <v>16</v>
      </c>
      <c r="Q5881">
        <v>10011</v>
      </c>
      <c r="R5881" t="s">
        <v>79</v>
      </c>
      <c r="S5881">
        <f>VLOOKUP(R5881,region2,2,FALSE)</f>
        <v>4</v>
      </c>
      <c r="T5881" t="s">
        <v>5484</v>
      </c>
      <c r="U5881" t="s">
        <v>22</v>
      </c>
      <c r="V5881">
        <f>VLOOKUP(U5881,category2,2,FALSE)</f>
        <v>2</v>
      </c>
      <c r="W5881" t="s">
        <v>45</v>
      </c>
      <c r="X5881">
        <f>VLOOKUP(W5881,subcat2,3,FALSE)</f>
        <v>11</v>
      </c>
      <c r="Y5881" t="s">
        <v>2964</v>
      </c>
      <c r="Z5881">
        <v>192.16</v>
      </c>
      <c r="AA5881">
        <v>4</v>
      </c>
      <c r="AB5881">
        <v>0</v>
      </c>
      <c r="AC5881" s="4">
        <v>92.236799999999988</v>
      </c>
    </row>
    <row r="5882" spans="1:29" x14ac:dyDescent="0.25">
      <c r="A5882" s="2">
        <v>5881</v>
      </c>
      <c r="B5882" t="s">
        <v>8699</v>
      </c>
      <c r="C5882" s="3">
        <v>42631</v>
      </c>
      <c r="D5882" s="3">
        <v>42635</v>
      </c>
      <c r="E5882" t="s">
        <v>25</v>
      </c>
      <c r="F5882">
        <f>VLOOKUP(E5882,SHIPMODE,2,FALSE)</f>
        <v>2</v>
      </c>
      <c r="G5882" t="s">
        <v>3733</v>
      </c>
      <c r="H5882" t="s">
        <v>1760</v>
      </c>
      <c r="I5882" t="s">
        <v>18</v>
      </c>
      <c r="J5882">
        <f>VLOOKUP(I5882,segmentID,2,FALSE)</f>
        <v>2</v>
      </c>
      <c r="K5882" t="s">
        <v>3255</v>
      </c>
      <c r="L5882">
        <f>VLOOKUP(K5882,country2,2,FALSE)</f>
        <v>1</v>
      </c>
      <c r="M5882" t="s">
        <v>466</v>
      </c>
      <c r="N5882">
        <f>VLOOKUP(Orders!M5882,city2,2,FALSE)</f>
        <v>71</v>
      </c>
      <c r="O5882" t="s">
        <v>20</v>
      </c>
      <c r="P5882">
        <f>VLOOKUP(O5882,state2,2,FALSE)</f>
        <v>2</v>
      </c>
      <c r="Q5882">
        <v>92105</v>
      </c>
      <c r="R5882" t="s">
        <v>21</v>
      </c>
      <c r="S5882">
        <f>VLOOKUP(R5882,region2,2,FALSE)</f>
        <v>2</v>
      </c>
      <c r="T5882" t="s">
        <v>4545</v>
      </c>
      <c r="U5882" t="s">
        <v>13</v>
      </c>
      <c r="V5882">
        <f>VLOOKUP(U5882,category2,2,FALSE)</f>
        <v>1</v>
      </c>
      <c r="W5882" t="s">
        <v>3226</v>
      </c>
      <c r="X5882">
        <f>VLOOKUP(W5882,subcat2,3,FALSE)</f>
        <v>2</v>
      </c>
      <c r="Y5882" t="s">
        <v>157</v>
      </c>
      <c r="Z5882">
        <v>801.5680000000001</v>
      </c>
      <c r="AA5882">
        <v>2</v>
      </c>
      <c r="AB5882">
        <v>0.2</v>
      </c>
      <c r="AC5882" s="4">
        <v>50.097999999999985</v>
      </c>
    </row>
    <row r="5883" spans="1:29" x14ac:dyDescent="0.25">
      <c r="A5883" s="2">
        <v>5882</v>
      </c>
      <c r="B5883" t="s">
        <v>8699</v>
      </c>
      <c r="C5883" s="3">
        <v>42631</v>
      </c>
      <c r="D5883" s="3">
        <v>42635</v>
      </c>
      <c r="E5883" t="s">
        <v>25</v>
      </c>
      <c r="F5883">
        <f>VLOOKUP(E5883,SHIPMODE,2,FALSE)</f>
        <v>2</v>
      </c>
      <c r="G5883" t="s">
        <v>3733</v>
      </c>
      <c r="H5883" t="s">
        <v>1760</v>
      </c>
      <c r="I5883" t="s">
        <v>18</v>
      </c>
      <c r="J5883">
        <f>VLOOKUP(I5883,segmentID,2,FALSE)</f>
        <v>2</v>
      </c>
      <c r="K5883" t="s">
        <v>3255</v>
      </c>
      <c r="L5883">
        <f>VLOOKUP(K5883,country2,2,FALSE)</f>
        <v>1</v>
      </c>
      <c r="M5883" t="s">
        <v>466</v>
      </c>
      <c r="N5883">
        <f>VLOOKUP(Orders!M5883,city2,2,FALSE)</f>
        <v>71</v>
      </c>
      <c r="O5883" t="s">
        <v>20</v>
      </c>
      <c r="P5883">
        <f>VLOOKUP(O5883,state2,2,FALSE)</f>
        <v>2</v>
      </c>
      <c r="Q5883">
        <v>92105</v>
      </c>
      <c r="R5883" t="s">
        <v>21</v>
      </c>
      <c r="S5883">
        <f>VLOOKUP(R5883,region2,2,FALSE)</f>
        <v>2</v>
      </c>
      <c r="T5883" t="s">
        <v>4926</v>
      </c>
      <c r="U5883" t="s">
        <v>22</v>
      </c>
      <c r="V5883">
        <f>VLOOKUP(U5883,category2,2,FALSE)</f>
        <v>2</v>
      </c>
      <c r="W5883" t="s">
        <v>45</v>
      </c>
      <c r="X5883">
        <f>VLOOKUP(W5883,subcat2,3,FALSE)</f>
        <v>11</v>
      </c>
      <c r="Y5883" t="s">
        <v>134</v>
      </c>
      <c r="Z5883">
        <v>368.91</v>
      </c>
      <c r="AA5883">
        <v>9</v>
      </c>
      <c r="AB5883">
        <v>0</v>
      </c>
      <c r="AC5883" s="4">
        <v>180.76590000000002</v>
      </c>
    </row>
    <row r="5884" spans="1:29" x14ac:dyDescent="0.25">
      <c r="A5884" s="2">
        <v>5883</v>
      </c>
      <c r="B5884" t="s">
        <v>8699</v>
      </c>
      <c r="C5884" s="3">
        <v>42631</v>
      </c>
      <c r="D5884" s="3">
        <v>42635</v>
      </c>
      <c r="E5884" t="s">
        <v>25</v>
      </c>
      <c r="F5884">
        <f>VLOOKUP(E5884,SHIPMODE,2,FALSE)</f>
        <v>2</v>
      </c>
      <c r="G5884" t="s">
        <v>3733</v>
      </c>
      <c r="H5884" t="s">
        <v>1760</v>
      </c>
      <c r="I5884" t="s">
        <v>18</v>
      </c>
      <c r="J5884">
        <f>VLOOKUP(I5884,segmentID,2,FALSE)</f>
        <v>2</v>
      </c>
      <c r="K5884" t="s">
        <v>3255</v>
      </c>
      <c r="L5884">
        <f>VLOOKUP(K5884,country2,2,FALSE)</f>
        <v>1</v>
      </c>
      <c r="M5884" t="s">
        <v>466</v>
      </c>
      <c r="N5884">
        <f>VLOOKUP(Orders!M5884,city2,2,FALSE)</f>
        <v>71</v>
      </c>
      <c r="O5884" t="s">
        <v>20</v>
      </c>
      <c r="P5884">
        <f>VLOOKUP(O5884,state2,2,FALSE)</f>
        <v>2</v>
      </c>
      <c r="Q5884">
        <v>92105</v>
      </c>
      <c r="R5884" t="s">
        <v>21</v>
      </c>
      <c r="S5884">
        <f>VLOOKUP(R5884,region2,2,FALSE)</f>
        <v>2</v>
      </c>
      <c r="T5884" t="s">
        <v>4899</v>
      </c>
      <c r="U5884" t="s">
        <v>13</v>
      </c>
      <c r="V5884">
        <f>VLOOKUP(U5884,category2,2,FALSE)</f>
        <v>1</v>
      </c>
      <c r="W5884" t="s">
        <v>3226</v>
      </c>
      <c r="X5884">
        <f>VLOOKUP(W5884,subcat2,3,FALSE)</f>
        <v>2</v>
      </c>
      <c r="Y5884" t="s">
        <v>2518</v>
      </c>
      <c r="Z5884">
        <v>885.52800000000002</v>
      </c>
      <c r="AA5884">
        <v>9</v>
      </c>
      <c r="AB5884">
        <v>0.2</v>
      </c>
      <c r="AC5884" s="4">
        <v>-99.621900000000068</v>
      </c>
    </row>
    <row r="5885" spans="1:29" x14ac:dyDescent="0.25">
      <c r="A5885" s="2">
        <v>5884</v>
      </c>
      <c r="B5885" t="s">
        <v>8700</v>
      </c>
      <c r="C5885" s="3">
        <v>42442</v>
      </c>
      <c r="D5885" s="3">
        <v>42444</v>
      </c>
      <c r="E5885" t="s">
        <v>7</v>
      </c>
      <c r="F5885">
        <f>VLOOKUP(E5885,SHIPMODE,2,FALSE)</f>
        <v>1</v>
      </c>
      <c r="G5885" t="s">
        <v>3808</v>
      </c>
      <c r="H5885" t="s">
        <v>2039</v>
      </c>
      <c r="I5885" t="s">
        <v>18</v>
      </c>
      <c r="J5885">
        <f>VLOOKUP(I5885,segmentID,2,FALSE)</f>
        <v>2</v>
      </c>
      <c r="K5885" t="s">
        <v>3255</v>
      </c>
      <c r="L5885">
        <f>VLOOKUP(K5885,country2,2,FALSE)</f>
        <v>1</v>
      </c>
      <c r="M5885" t="s">
        <v>67</v>
      </c>
      <c r="N5885">
        <f>VLOOKUP(Orders!M5885,city2,2,FALSE)</f>
        <v>9</v>
      </c>
      <c r="O5885" t="s">
        <v>20</v>
      </c>
      <c r="P5885">
        <f>VLOOKUP(O5885,state2,2,FALSE)</f>
        <v>2</v>
      </c>
      <c r="Q5885">
        <v>94109</v>
      </c>
      <c r="R5885" t="s">
        <v>21</v>
      </c>
      <c r="S5885">
        <f>VLOOKUP(R5885,region2,2,FALSE)</f>
        <v>2</v>
      </c>
      <c r="T5885" t="s">
        <v>4477</v>
      </c>
      <c r="U5885" t="s">
        <v>13</v>
      </c>
      <c r="V5885">
        <f>VLOOKUP(U5885,category2,2,FALSE)</f>
        <v>1</v>
      </c>
      <c r="W5885" t="s">
        <v>3228</v>
      </c>
      <c r="X5885">
        <f>VLOOKUP(W5885,subcat2,3,FALSE)</f>
        <v>6</v>
      </c>
      <c r="Y5885" t="s">
        <v>214</v>
      </c>
      <c r="Z5885">
        <v>28.28</v>
      </c>
      <c r="AA5885">
        <v>2</v>
      </c>
      <c r="AB5885">
        <v>0</v>
      </c>
      <c r="AC5885" s="4">
        <v>7.352800000000002</v>
      </c>
    </row>
    <row r="5886" spans="1:29" x14ac:dyDescent="0.25">
      <c r="A5886" s="2">
        <v>5885</v>
      </c>
      <c r="B5886" t="s">
        <v>8700</v>
      </c>
      <c r="C5886" s="3">
        <v>42442</v>
      </c>
      <c r="D5886" s="3">
        <v>42444</v>
      </c>
      <c r="E5886" t="s">
        <v>7</v>
      </c>
      <c r="F5886">
        <f>VLOOKUP(E5886,SHIPMODE,2,FALSE)</f>
        <v>1</v>
      </c>
      <c r="G5886" t="s">
        <v>3808</v>
      </c>
      <c r="H5886" t="s">
        <v>2039</v>
      </c>
      <c r="I5886" t="s">
        <v>18</v>
      </c>
      <c r="J5886">
        <f>VLOOKUP(I5886,segmentID,2,FALSE)</f>
        <v>2</v>
      </c>
      <c r="K5886" t="s">
        <v>3255</v>
      </c>
      <c r="L5886">
        <f>VLOOKUP(K5886,country2,2,FALSE)</f>
        <v>1</v>
      </c>
      <c r="M5886" t="s">
        <v>67</v>
      </c>
      <c r="N5886">
        <f>VLOOKUP(Orders!M5886,city2,2,FALSE)</f>
        <v>9</v>
      </c>
      <c r="O5886" t="s">
        <v>20</v>
      </c>
      <c r="P5886">
        <f>VLOOKUP(O5886,state2,2,FALSE)</f>
        <v>2</v>
      </c>
      <c r="Q5886">
        <v>94109</v>
      </c>
      <c r="R5886" t="s">
        <v>21</v>
      </c>
      <c r="S5886">
        <f>VLOOKUP(R5886,region2,2,FALSE)</f>
        <v>2</v>
      </c>
      <c r="T5886" t="s">
        <v>5428</v>
      </c>
      <c r="U5886" t="s">
        <v>22</v>
      </c>
      <c r="V5886">
        <f>VLOOKUP(U5886,category2,2,FALSE)</f>
        <v>2</v>
      </c>
      <c r="W5886" t="s">
        <v>3233</v>
      </c>
      <c r="X5886">
        <f>VLOOKUP(W5886,subcat2,3,FALSE)</f>
        <v>15</v>
      </c>
      <c r="Y5886" t="s">
        <v>1680</v>
      </c>
      <c r="Z5886">
        <v>4912.59</v>
      </c>
      <c r="AA5886">
        <v>3</v>
      </c>
      <c r="AB5886">
        <v>0</v>
      </c>
      <c r="AC5886" s="4">
        <v>196.50359999999978</v>
      </c>
    </row>
    <row r="5887" spans="1:29" x14ac:dyDescent="0.25">
      <c r="A5887" s="2">
        <v>5886</v>
      </c>
      <c r="B5887" t="s">
        <v>6500</v>
      </c>
      <c r="C5887" s="3">
        <v>41928</v>
      </c>
      <c r="D5887" s="3">
        <v>41929</v>
      </c>
      <c r="E5887" t="s">
        <v>625</v>
      </c>
      <c r="F5887">
        <f>VLOOKUP(E5887,SHIPMODE,2,FALSE)</f>
        <v>4</v>
      </c>
      <c r="G5887" t="s">
        <v>3456</v>
      </c>
      <c r="H5887" t="s">
        <v>829</v>
      </c>
      <c r="I5887" t="s">
        <v>9</v>
      </c>
      <c r="J5887">
        <f>VLOOKUP(I5887,segmentID,2,FALSE)</f>
        <v>1</v>
      </c>
      <c r="K5887" t="s">
        <v>3255</v>
      </c>
      <c r="L5887">
        <f>VLOOKUP(K5887,country2,2,FALSE)</f>
        <v>1</v>
      </c>
      <c r="M5887" t="s">
        <v>67</v>
      </c>
      <c r="N5887">
        <f>VLOOKUP(Orders!M5887,city2,2,FALSE)</f>
        <v>9</v>
      </c>
      <c r="O5887" t="s">
        <v>20</v>
      </c>
      <c r="P5887">
        <f>VLOOKUP(O5887,state2,2,FALSE)</f>
        <v>2</v>
      </c>
      <c r="Q5887">
        <v>94110</v>
      </c>
      <c r="R5887" t="s">
        <v>21</v>
      </c>
      <c r="S5887">
        <f>VLOOKUP(R5887,region2,2,FALSE)</f>
        <v>2</v>
      </c>
      <c r="T5887" t="s">
        <v>5036</v>
      </c>
      <c r="U5887" t="s">
        <v>22</v>
      </c>
      <c r="V5887">
        <f>VLOOKUP(U5887,category2,2,FALSE)</f>
        <v>2</v>
      </c>
      <c r="W5887" t="s">
        <v>3231</v>
      </c>
      <c r="X5887">
        <f>VLOOKUP(W5887,subcat2,3,FALSE)</f>
        <v>9</v>
      </c>
      <c r="Y5887" t="s">
        <v>2554</v>
      </c>
      <c r="Z5887">
        <v>14.352000000000002</v>
      </c>
      <c r="AA5887">
        <v>3</v>
      </c>
      <c r="AB5887">
        <v>0.2</v>
      </c>
      <c r="AC5887" s="4">
        <v>5.0231999999999992</v>
      </c>
    </row>
    <row r="5888" spans="1:29" x14ac:dyDescent="0.25">
      <c r="A5888" s="2">
        <v>5887</v>
      </c>
      <c r="B5888" t="s">
        <v>6500</v>
      </c>
      <c r="C5888" s="3">
        <v>41928</v>
      </c>
      <c r="D5888" s="3">
        <v>41929</v>
      </c>
      <c r="E5888" t="s">
        <v>625</v>
      </c>
      <c r="F5888">
        <f>VLOOKUP(E5888,SHIPMODE,2,FALSE)</f>
        <v>4</v>
      </c>
      <c r="G5888" t="s">
        <v>3456</v>
      </c>
      <c r="H5888" t="s">
        <v>829</v>
      </c>
      <c r="I5888" t="s">
        <v>9</v>
      </c>
      <c r="J5888">
        <f>VLOOKUP(I5888,segmentID,2,FALSE)</f>
        <v>1</v>
      </c>
      <c r="K5888" t="s">
        <v>3255</v>
      </c>
      <c r="L5888">
        <f>VLOOKUP(K5888,country2,2,FALSE)</f>
        <v>1</v>
      </c>
      <c r="M5888" t="s">
        <v>67</v>
      </c>
      <c r="N5888">
        <f>VLOOKUP(Orders!M5888,city2,2,FALSE)</f>
        <v>9</v>
      </c>
      <c r="O5888" t="s">
        <v>20</v>
      </c>
      <c r="P5888">
        <f>VLOOKUP(O5888,state2,2,FALSE)</f>
        <v>2</v>
      </c>
      <c r="Q5888">
        <v>94110</v>
      </c>
      <c r="R5888" t="s">
        <v>21</v>
      </c>
      <c r="S5888">
        <f>VLOOKUP(R5888,region2,2,FALSE)</f>
        <v>2</v>
      </c>
      <c r="T5888" t="s">
        <v>4696</v>
      </c>
      <c r="U5888" t="s">
        <v>35</v>
      </c>
      <c r="V5888">
        <f>VLOOKUP(U5888,category2,2,FALSE)</f>
        <v>3</v>
      </c>
      <c r="W5888" t="s">
        <v>3232</v>
      </c>
      <c r="X5888">
        <f>VLOOKUP(W5888,subcat2,3,FALSE)</f>
        <v>12</v>
      </c>
      <c r="Y5888" t="s">
        <v>791</v>
      </c>
      <c r="Z5888">
        <v>179.97</v>
      </c>
      <c r="AA5888">
        <v>3</v>
      </c>
      <c r="AB5888">
        <v>0</v>
      </c>
      <c r="AC5888" s="4">
        <v>86.385600000000011</v>
      </c>
    </row>
    <row r="5889" spans="1:29" x14ac:dyDescent="0.25">
      <c r="A5889" s="2">
        <v>5888</v>
      </c>
      <c r="B5889" t="s">
        <v>10231</v>
      </c>
      <c r="C5889" s="3">
        <v>43016</v>
      </c>
      <c r="D5889" s="3">
        <v>43019</v>
      </c>
      <c r="E5889" t="s">
        <v>97</v>
      </c>
      <c r="F5889">
        <f>VLOOKUP(E5889,SHIPMODE,2,FALSE)</f>
        <v>3</v>
      </c>
      <c r="G5889" t="s">
        <v>4027</v>
      </c>
      <c r="H5889" t="s">
        <v>3036</v>
      </c>
      <c r="I5889" t="s">
        <v>18</v>
      </c>
      <c r="J5889">
        <f>VLOOKUP(I5889,segmentID,2,FALSE)</f>
        <v>2</v>
      </c>
      <c r="K5889" t="s">
        <v>3255</v>
      </c>
      <c r="L5889">
        <f>VLOOKUP(K5889,country2,2,FALSE)</f>
        <v>1</v>
      </c>
      <c r="M5889" t="s">
        <v>2817</v>
      </c>
      <c r="N5889">
        <f>VLOOKUP(Orders!M5889,city2,2,FALSE)</f>
        <v>396</v>
      </c>
      <c r="O5889" t="s">
        <v>677</v>
      </c>
      <c r="P5889">
        <f>VLOOKUP(O5889,state2,2,FALSE)</f>
        <v>35</v>
      </c>
      <c r="Q5889">
        <v>2920</v>
      </c>
      <c r="R5889" t="s">
        <v>79</v>
      </c>
      <c r="S5889">
        <f>VLOOKUP(R5889,region2,2,FALSE)</f>
        <v>4</v>
      </c>
      <c r="T5889" t="s">
        <v>5424</v>
      </c>
      <c r="U5889" t="s">
        <v>22</v>
      </c>
      <c r="V5889">
        <f>VLOOKUP(U5889,category2,2,FALSE)</f>
        <v>2</v>
      </c>
      <c r="W5889" t="s">
        <v>3227</v>
      </c>
      <c r="X5889">
        <f>VLOOKUP(W5889,subcat2,3,FALSE)</f>
        <v>5</v>
      </c>
      <c r="Y5889" t="s">
        <v>2747</v>
      </c>
      <c r="Z5889">
        <v>42.76</v>
      </c>
      <c r="AA5889">
        <v>1</v>
      </c>
      <c r="AB5889">
        <v>0</v>
      </c>
      <c r="AC5889" s="4">
        <v>11.117599999999999</v>
      </c>
    </row>
    <row r="5890" spans="1:29" x14ac:dyDescent="0.25">
      <c r="A5890" s="2">
        <v>5889</v>
      </c>
      <c r="B5890" t="s">
        <v>7507</v>
      </c>
      <c r="C5890" s="3">
        <v>42131</v>
      </c>
      <c r="D5890" s="3">
        <v>42136</v>
      </c>
      <c r="E5890" t="s">
        <v>25</v>
      </c>
      <c r="F5890">
        <f>VLOOKUP(E5890,SHIPMODE,2,FALSE)</f>
        <v>2</v>
      </c>
      <c r="G5890" t="s">
        <v>3672</v>
      </c>
      <c r="H5890" t="s">
        <v>1571</v>
      </c>
      <c r="I5890" t="s">
        <v>9</v>
      </c>
      <c r="J5890">
        <f>VLOOKUP(I5890,segmentID,2,FALSE)</f>
        <v>1</v>
      </c>
      <c r="K5890" t="s">
        <v>3255</v>
      </c>
      <c r="L5890">
        <f>VLOOKUP(K5890,country2,2,FALSE)</f>
        <v>1</v>
      </c>
      <c r="M5890" t="s">
        <v>3037</v>
      </c>
      <c r="N5890">
        <f>VLOOKUP(Orders!M5890,city2,2,FALSE)</f>
        <v>460</v>
      </c>
      <c r="O5890" t="s">
        <v>11</v>
      </c>
      <c r="P5890">
        <f>VLOOKUP(O5890,state2,2,FALSE)</f>
        <v>1</v>
      </c>
      <c r="Q5890">
        <v>42301</v>
      </c>
      <c r="R5890" t="s">
        <v>12</v>
      </c>
      <c r="S5890">
        <f>VLOOKUP(R5890,region2,2,FALSE)</f>
        <v>1</v>
      </c>
      <c r="T5890" t="s">
        <v>5825</v>
      </c>
      <c r="U5890" t="s">
        <v>22</v>
      </c>
      <c r="V5890">
        <f>VLOOKUP(U5890,category2,2,FALSE)</f>
        <v>2</v>
      </c>
      <c r="W5890" t="s">
        <v>45</v>
      </c>
      <c r="X5890">
        <f>VLOOKUP(W5890,subcat2,3,FALSE)</f>
        <v>11</v>
      </c>
      <c r="Y5890" t="s">
        <v>1147</v>
      </c>
      <c r="Z5890">
        <v>45.68</v>
      </c>
      <c r="AA5890">
        <v>2</v>
      </c>
      <c r="AB5890">
        <v>0</v>
      </c>
      <c r="AC5890" s="4">
        <v>21.012799999999999</v>
      </c>
    </row>
    <row r="5891" spans="1:29" x14ac:dyDescent="0.25">
      <c r="A5891" s="2">
        <v>5890</v>
      </c>
      <c r="B5891" t="s">
        <v>8701</v>
      </c>
      <c r="C5891" s="3">
        <v>42474</v>
      </c>
      <c r="D5891" s="3">
        <v>42477</v>
      </c>
      <c r="E5891" t="s">
        <v>97</v>
      </c>
      <c r="F5891">
        <f>VLOOKUP(E5891,SHIPMODE,2,FALSE)</f>
        <v>3</v>
      </c>
      <c r="G5891" t="s">
        <v>4014</v>
      </c>
      <c r="H5891" t="s">
        <v>2949</v>
      </c>
      <c r="I5891" t="s">
        <v>9</v>
      </c>
      <c r="J5891">
        <f>VLOOKUP(I5891,segmentID,2,FALSE)</f>
        <v>1</v>
      </c>
      <c r="K5891" t="s">
        <v>3255</v>
      </c>
      <c r="L5891">
        <f>VLOOKUP(K5891,country2,2,FALSE)</f>
        <v>1</v>
      </c>
      <c r="M5891" t="s">
        <v>1940</v>
      </c>
      <c r="N5891">
        <f>VLOOKUP(Orders!M5891,city2,2,FALSE)</f>
        <v>249</v>
      </c>
      <c r="O5891" t="s">
        <v>1255</v>
      </c>
      <c r="P5891">
        <f>VLOOKUP(O5891,state2,2,FALSE)</f>
        <v>40</v>
      </c>
      <c r="Q5891">
        <v>21215</v>
      </c>
      <c r="R5891" t="s">
        <v>79</v>
      </c>
      <c r="S5891">
        <f>VLOOKUP(R5891,region2,2,FALSE)</f>
        <v>4</v>
      </c>
      <c r="T5891" t="s">
        <v>5176</v>
      </c>
      <c r="U5891" t="s">
        <v>22</v>
      </c>
      <c r="V5891">
        <f>VLOOKUP(U5891,category2,2,FALSE)</f>
        <v>2</v>
      </c>
      <c r="W5891" t="s">
        <v>3231</v>
      </c>
      <c r="X5891">
        <f>VLOOKUP(W5891,subcat2,3,FALSE)</f>
        <v>9</v>
      </c>
      <c r="Y5891" t="s">
        <v>1107</v>
      </c>
      <c r="Z5891">
        <v>25.06</v>
      </c>
      <c r="AA5891">
        <v>2</v>
      </c>
      <c r="AB5891">
        <v>0</v>
      </c>
      <c r="AC5891" s="4">
        <v>11.778199999999998</v>
      </c>
    </row>
    <row r="5892" spans="1:29" x14ac:dyDescent="0.25">
      <c r="A5892" s="2">
        <v>5891</v>
      </c>
      <c r="B5892" t="s">
        <v>8702</v>
      </c>
      <c r="C5892" s="3">
        <v>42695</v>
      </c>
      <c r="D5892" s="3">
        <v>42700</v>
      </c>
      <c r="E5892" t="s">
        <v>25</v>
      </c>
      <c r="F5892">
        <f>VLOOKUP(E5892,SHIPMODE,2,FALSE)</f>
        <v>2</v>
      </c>
      <c r="G5892" t="s">
        <v>3997</v>
      </c>
      <c r="H5892" t="s">
        <v>2842</v>
      </c>
      <c r="I5892" t="s">
        <v>9</v>
      </c>
      <c r="J5892">
        <f>VLOOKUP(I5892,segmentID,2,FALSE)</f>
        <v>1</v>
      </c>
      <c r="K5892" t="s">
        <v>3255</v>
      </c>
      <c r="L5892">
        <f>VLOOKUP(K5892,country2,2,FALSE)</f>
        <v>1</v>
      </c>
      <c r="M5892" t="s">
        <v>156</v>
      </c>
      <c r="N5892">
        <f>VLOOKUP(Orders!M5892,city2,2,FALSE)</f>
        <v>23</v>
      </c>
      <c r="O5892" t="s">
        <v>110</v>
      </c>
      <c r="P5892">
        <f>VLOOKUP(O5892,state2,2,FALSE)</f>
        <v>11</v>
      </c>
      <c r="Q5892">
        <v>60610</v>
      </c>
      <c r="R5892" t="s">
        <v>55</v>
      </c>
      <c r="S5892">
        <f>VLOOKUP(R5892,region2,2,FALSE)</f>
        <v>3</v>
      </c>
      <c r="T5892" t="s">
        <v>4784</v>
      </c>
      <c r="U5892" t="s">
        <v>22</v>
      </c>
      <c r="V5892">
        <f>VLOOKUP(U5892,category2,2,FALSE)</f>
        <v>2</v>
      </c>
      <c r="W5892" t="s">
        <v>45</v>
      </c>
      <c r="X5892">
        <f>VLOOKUP(W5892,subcat2,3,FALSE)</f>
        <v>11</v>
      </c>
      <c r="Y5892" t="s">
        <v>2626</v>
      </c>
      <c r="Z5892">
        <v>38.432000000000002</v>
      </c>
      <c r="AA5892">
        <v>1</v>
      </c>
      <c r="AB5892">
        <v>0.2</v>
      </c>
      <c r="AC5892" s="4">
        <v>13.451199999999996</v>
      </c>
    </row>
    <row r="5893" spans="1:29" x14ac:dyDescent="0.25">
      <c r="A5893" s="2">
        <v>5892</v>
      </c>
      <c r="B5893" t="s">
        <v>8702</v>
      </c>
      <c r="C5893" s="3">
        <v>42695</v>
      </c>
      <c r="D5893" s="3">
        <v>42700</v>
      </c>
      <c r="E5893" t="s">
        <v>25</v>
      </c>
      <c r="F5893">
        <f>VLOOKUP(E5893,SHIPMODE,2,FALSE)</f>
        <v>2</v>
      </c>
      <c r="G5893" t="s">
        <v>3997</v>
      </c>
      <c r="H5893" t="s">
        <v>2842</v>
      </c>
      <c r="I5893" t="s">
        <v>9</v>
      </c>
      <c r="J5893">
        <f>VLOOKUP(I5893,segmentID,2,FALSE)</f>
        <v>1</v>
      </c>
      <c r="K5893" t="s">
        <v>3255</v>
      </c>
      <c r="L5893">
        <f>VLOOKUP(K5893,country2,2,FALSE)</f>
        <v>1</v>
      </c>
      <c r="M5893" t="s">
        <v>156</v>
      </c>
      <c r="N5893">
        <f>VLOOKUP(Orders!M5893,city2,2,FALSE)</f>
        <v>23</v>
      </c>
      <c r="O5893" t="s">
        <v>110</v>
      </c>
      <c r="P5893">
        <f>VLOOKUP(O5893,state2,2,FALSE)</f>
        <v>11</v>
      </c>
      <c r="Q5893">
        <v>60610</v>
      </c>
      <c r="R5893" t="s">
        <v>55</v>
      </c>
      <c r="S5893">
        <f>VLOOKUP(R5893,region2,2,FALSE)</f>
        <v>3</v>
      </c>
      <c r="T5893" t="s">
        <v>4101</v>
      </c>
      <c r="U5893" t="s">
        <v>22</v>
      </c>
      <c r="V5893">
        <f>VLOOKUP(U5893,category2,2,FALSE)</f>
        <v>2</v>
      </c>
      <c r="W5893" t="s">
        <v>3227</v>
      </c>
      <c r="X5893">
        <f>VLOOKUP(W5893,subcat2,3,FALSE)</f>
        <v>5</v>
      </c>
      <c r="Y5893" t="s">
        <v>1793</v>
      </c>
      <c r="Z5893">
        <v>21.568000000000001</v>
      </c>
      <c r="AA5893">
        <v>2</v>
      </c>
      <c r="AB5893">
        <v>0.2</v>
      </c>
      <c r="AC5893" s="4">
        <v>1.6175999999999986</v>
      </c>
    </row>
    <row r="5894" spans="1:29" x14ac:dyDescent="0.25">
      <c r="A5894" s="2">
        <v>5893</v>
      </c>
      <c r="B5894" t="s">
        <v>8702</v>
      </c>
      <c r="C5894" s="3">
        <v>42695</v>
      </c>
      <c r="D5894" s="3">
        <v>42700</v>
      </c>
      <c r="E5894" t="s">
        <v>25</v>
      </c>
      <c r="F5894">
        <f>VLOOKUP(E5894,SHIPMODE,2,FALSE)</f>
        <v>2</v>
      </c>
      <c r="G5894" t="s">
        <v>3997</v>
      </c>
      <c r="H5894" t="s">
        <v>2842</v>
      </c>
      <c r="I5894" t="s">
        <v>9</v>
      </c>
      <c r="J5894">
        <f>VLOOKUP(I5894,segmentID,2,FALSE)</f>
        <v>1</v>
      </c>
      <c r="K5894" t="s">
        <v>3255</v>
      </c>
      <c r="L5894">
        <f>VLOOKUP(K5894,country2,2,FALSE)</f>
        <v>1</v>
      </c>
      <c r="M5894" t="s">
        <v>156</v>
      </c>
      <c r="N5894">
        <f>VLOOKUP(Orders!M5894,city2,2,FALSE)</f>
        <v>23</v>
      </c>
      <c r="O5894" t="s">
        <v>110</v>
      </c>
      <c r="P5894">
        <f>VLOOKUP(O5894,state2,2,FALSE)</f>
        <v>11</v>
      </c>
      <c r="Q5894">
        <v>60610</v>
      </c>
      <c r="R5894" t="s">
        <v>55</v>
      </c>
      <c r="S5894">
        <f>VLOOKUP(R5894,region2,2,FALSE)</f>
        <v>3</v>
      </c>
      <c r="T5894" t="s">
        <v>4260</v>
      </c>
      <c r="U5894" t="s">
        <v>35</v>
      </c>
      <c r="V5894">
        <f>VLOOKUP(U5894,category2,2,FALSE)</f>
        <v>3</v>
      </c>
      <c r="W5894" t="s">
        <v>3232</v>
      </c>
      <c r="X5894">
        <f>VLOOKUP(W5894,subcat2,3,FALSE)</f>
        <v>12</v>
      </c>
      <c r="Y5894" t="s">
        <v>120</v>
      </c>
      <c r="Z5894">
        <v>81.576000000000008</v>
      </c>
      <c r="AA5894">
        <v>3</v>
      </c>
      <c r="AB5894">
        <v>0.2</v>
      </c>
      <c r="AC5894" s="4">
        <v>2.0393999999999934</v>
      </c>
    </row>
    <row r="5895" spans="1:29" x14ac:dyDescent="0.25">
      <c r="A5895" s="2">
        <v>5894</v>
      </c>
      <c r="B5895" t="s">
        <v>10232</v>
      </c>
      <c r="C5895" s="3">
        <v>42988</v>
      </c>
      <c r="D5895" s="3">
        <v>42992</v>
      </c>
      <c r="E5895" t="s">
        <v>25</v>
      </c>
      <c r="F5895">
        <f>VLOOKUP(E5895,SHIPMODE,2,FALSE)</f>
        <v>2</v>
      </c>
      <c r="G5895" t="s">
        <v>4012</v>
      </c>
      <c r="H5895" t="s">
        <v>2943</v>
      </c>
      <c r="I5895" t="s">
        <v>9</v>
      </c>
      <c r="J5895">
        <f>VLOOKUP(I5895,segmentID,2,FALSE)</f>
        <v>1</v>
      </c>
      <c r="K5895" t="s">
        <v>3255</v>
      </c>
      <c r="L5895">
        <f>VLOOKUP(K5895,country2,2,FALSE)</f>
        <v>1</v>
      </c>
      <c r="M5895" t="s">
        <v>824</v>
      </c>
      <c r="N5895">
        <f>VLOOKUP(Orders!M5895,city2,2,FALSE)</f>
        <v>119</v>
      </c>
      <c r="O5895" t="s">
        <v>615</v>
      </c>
      <c r="P5895">
        <f>VLOOKUP(O5895,state2,2,FALSE)</f>
        <v>33</v>
      </c>
      <c r="Q5895">
        <v>30318</v>
      </c>
      <c r="R5895" t="s">
        <v>12</v>
      </c>
      <c r="S5895">
        <f>VLOOKUP(R5895,region2,2,FALSE)</f>
        <v>1</v>
      </c>
      <c r="T5895" t="s">
        <v>5078</v>
      </c>
      <c r="U5895" t="s">
        <v>22</v>
      </c>
      <c r="V5895">
        <f>VLOOKUP(U5895,category2,2,FALSE)</f>
        <v>2</v>
      </c>
      <c r="W5895" t="s">
        <v>3231</v>
      </c>
      <c r="X5895">
        <f>VLOOKUP(W5895,subcat2,3,FALSE)</f>
        <v>9</v>
      </c>
      <c r="Y5895" t="s">
        <v>1596</v>
      </c>
      <c r="Z5895">
        <v>2.78</v>
      </c>
      <c r="AA5895">
        <v>1</v>
      </c>
      <c r="AB5895">
        <v>0</v>
      </c>
      <c r="AC5895" s="4">
        <v>1.3621999999999999</v>
      </c>
    </row>
    <row r="5896" spans="1:29" x14ac:dyDescent="0.25">
      <c r="A5896" s="2">
        <v>5895</v>
      </c>
      <c r="B5896" t="s">
        <v>10233</v>
      </c>
      <c r="C5896" s="3">
        <v>42987</v>
      </c>
      <c r="D5896" s="3">
        <v>42992</v>
      </c>
      <c r="E5896" t="s">
        <v>25</v>
      </c>
      <c r="F5896">
        <f>VLOOKUP(E5896,SHIPMODE,2,FALSE)</f>
        <v>2</v>
      </c>
      <c r="G5896" t="s">
        <v>3725</v>
      </c>
      <c r="H5896" t="s">
        <v>1736</v>
      </c>
      <c r="I5896" t="s">
        <v>18</v>
      </c>
      <c r="J5896">
        <f>VLOOKUP(I5896,segmentID,2,FALSE)</f>
        <v>2</v>
      </c>
      <c r="K5896" t="s">
        <v>3255</v>
      </c>
      <c r="L5896">
        <f>VLOOKUP(K5896,country2,2,FALSE)</f>
        <v>1</v>
      </c>
      <c r="M5896" t="s">
        <v>19</v>
      </c>
      <c r="N5896">
        <f>VLOOKUP(Orders!M5896,city2,2,FALSE)</f>
        <v>2</v>
      </c>
      <c r="O5896" t="s">
        <v>20</v>
      </c>
      <c r="P5896">
        <f>VLOOKUP(O5896,state2,2,FALSE)</f>
        <v>2</v>
      </c>
      <c r="Q5896">
        <v>90036</v>
      </c>
      <c r="R5896" t="s">
        <v>21</v>
      </c>
      <c r="S5896">
        <f>VLOOKUP(R5896,region2,2,FALSE)</f>
        <v>2</v>
      </c>
      <c r="T5896" t="s">
        <v>5366</v>
      </c>
      <c r="U5896" t="s">
        <v>22</v>
      </c>
      <c r="V5896">
        <f>VLOOKUP(U5896,category2,2,FALSE)</f>
        <v>2</v>
      </c>
      <c r="W5896" t="s">
        <v>3227</v>
      </c>
      <c r="X5896">
        <f>VLOOKUP(W5896,subcat2,3,FALSE)</f>
        <v>5</v>
      </c>
      <c r="Y5896" t="s">
        <v>3103</v>
      </c>
      <c r="Z5896">
        <v>99.87</v>
      </c>
      <c r="AA5896">
        <v>3</v>
      </c>
      <c r="AB5896">
        <v>0</v>
      </c>
      <c r="AC5896" s="4">
        <v>23.968799999999998</v>
      </c>
    </row>
    <row r="5897" spans="1:29" x14ac:dyDescent="0.25">
      <c r="A5897" s="2">
        <v>5896</v>
      </c>
      <c r="B5897" t="s">
        <v>6501</v>
      </c>
      <c r="C5897" s="3">
        <v>41944</v>
      </c>
      <c r="D5897" s="3">
        <v>41951</v>
      </c>
      <c r="E5897" t="s">
        <v>25</v>
      </c>
      <c r="F5897">
        <f>VLOOKUP(E5897,SHIPMODE,2,FALSE)</f>
        <v>2</v>
      </c>
      <c r="G5897" t="s">
        <v>3739</v>
      </c>
      <c r="H5897" t="s">
        <v>1778</v>
      </c>
      <c r="I5897" t="s">
        <v>52</v>
      </c>
      <c r="J5897">
        <f>VLOOKUP(I5897,segmentID,2,FALSE)</f>
        <v>3</v>
      </c>
      <c r="K5897" t="s">
        <v>3255</v>
      </c>
      <c r="L5897">
        <f>VLOOKUP(K5897,country2,2,FALSE)</f>
        <v>1</v>
      </c>
      <c r="M5897" t="s">
        <v>19</v>
      </c>
      <c r="N5897">
        <f>VLOOKUP(Orders!M5897,city2,2,FALSE)</f>
        <v>2</v>
      </c>
      <c r="O5897" t="s">
        <v>20</v>
      </c>
      <c r="P5897">
        <f>VLOOKUP(O5897,state2,2,FALSE)</f>
        <v>2</v>
      </c>
      <c r="Q5897">
        <v>90049</v>
      </c>
      <c r="R5897" t="s">
        <v>21</v>
      </c>
      <c r="S5897">
        <f>VLOOKUP(R5897,region2,2,FALSE)</f>
        <v>2</v>
      </c>
      <c r="T5897" t="s">
        <v>5818</v>
      </c>
      <c r="U5897" t="s">
        <v>22</v>
      </c>
      <c r="V5897">
        <f>VLOOKUP(U5897,category2,2,FALSE)</f>
        <v>2</v>
      </c>
      <c r="W5897" t="s">
        <v>23</v>
      </c>
      <c r="X5897">
        <f>VLOOKUP(W5897,subcat2,3,FALSE)</f>
        <v>3</v>
      </c>
      <c r="Y5897" t="s">
        <v>1667</v>
      </c>
      <c r="Z5897">
        <v>44.400000000000006</v>
      </c>
      <c r="AA5897">
        <v>3</v>
      </c>
      <c r="AB5897">
        <v>0</v>
      </c>
      <c r="AC5897" s="4">
        <v>22.200000000000003</v>
      </c>
    </row>
    <row r="5898" spans="1:29" x14ac:dyDescent="0.25">
      <c r="A5898" s="2">
        <v>5897</v>
      </c>
      <c r="B5898" t="s">
        <v>6501</v>
      </c>
      <c r="C5898" s="3">
        <v>41944</v>
      </c>
      <c r="D5898" s="3">
        <v>41951</v>
      </c>
      <c r="E5898" t="s">
        <v>25</v>
      </c>
      <c r="F5898">
        <f>VLOOKUP(E5898,SHIPMODE,2,FALSE)</f>
        <v>2</v>
      </c>
      <c r="G5898" t="s">
        <v>3739</v>
      </c>
      <c r="H5898" t="s">
        <v>1778</v>
      </c>
      <c r="I5898" t="s">
        <v>52</v>
      </c>
      <c r="J5898">
        <f>VLOOKUP(I5898,segmentID,2,FALSE)</f>
        <v>3</v>
      </c>
      <c r="K5898" t="s">
        <v>3255</v>
      </c>
      <c r="L5898">
        <f>VLOOKUP(K5898,country2,2,FALSE)</f>
        <v>1</v>
      </c>
      <c r="M5898" t="s">
        <v>19</v>
      </c>
      <c r="N5898">
        <f>VLOOKUP(Orders!M5898,city2,2,FALSE)</f>
        <v>2</v>
      </c>
      <c r="O5898" t="s">
        <v>20</v>
      </c>
      <c r="P5898">
        <f>VLOOKUP(O5898,state2,2,FALSE)</f>
        <v>2</v>
      </c>
      <c r="Q5898">
        <v>90049</v>
      </c>
      <c r="R5898" t="s">
        <v>21</v>
      </c>
      <c r="S5898">
        <f>VLOOKUP(R5898,region2,2,FALSE)</f>
        <v>2</v>
      </c>
      <c r="T5898" t="s">
        <v>5196</v>
      </c>
      <c r="U5898" t="s">
        <v>22</v>
      </c>
      <c r="V5898">
        <f>VLOOKUP(U5898,category2,2,FALSE)</f>
        <v>2</v>
      </c>
      <c r="W5898" t="s">
        <v>45</v>
      </c>
      <c r="X5898">
        <f>VLOOKUP(W5898,subcat2,3,FALSE)</f>
        <v>11</v>
      </c>
      <c r="Y5898" t="s">
        <v>5921</v>
      </c>
      <c r="Z5898">
        <v>21.400000000000002</v>
      </c>
      <c r="AA5898">
        <v>5</v>
      </c>
      <c r="AB5898">
        <v>0</v>
      </c>
      <c r="AC5898" s="4">
        <v>9.629999999999999</v>
      </c>
    </row>
    <row r="5899" spans="1:29" x14ac:dyDescent="0.25">
      <c r="A5899" s="2">
        <v>5898</v>
      </c>
      <c r="B5899" t="s">
        <v>8703</v>
      </c>
      <c r="C5899" s="3">
        <v>42463</v>
      </c>
      <c r="D5899" s="3">
        <v>42469</v>
      </c>
      <c r="E5899" t="s">
        <v>25</v>
      </c>
      <c r="F5899">
        <f>VLOOKUP(E5899,SHIPMODE,2,FALSE)</f>
        <v>2</v>
      </c>
      <c r="G5899" t="s">
        <v>3264</v>
      </c>
      <c r="H5899" t="s">
        <v>66</v>
      </c>
      <c r="I5899" t="s">
        <v>9</v>
      </c>
      <c r="J5899">
        <f>VLOOKUP(I5899,segmentID,2,FALSE)</f>
        <v>1</v>
      </c>
      <c r="K5899" t="s">
        <v>3255</v>
      </c>
      <c r="L5899">
        <f>VLOOKUP(K5899,country2,2,FALSE)</f>
        <v>1</v>
      </c>
      <c r="M5899" t="s">
        <v>703</v>
      </c>
      <c r="N5899">
        <f>VLOOKUP(Orders!M5899,city2,2,FALSE)</f>
        <v>103</v>
      </c>
      <c r="O5899" t="s">
        <v>132</v>
      </c>
      <c r="P5899">
        <f>VLOOKUP(O5899,state2,2,FALSE)</f>
        <v>15</v>
      </c>
      <c r="Q5899">
        <v>47374</v>
      </c>
      <c r="R5899" t="s">
        <v>55</v>
      </c>
      <c r="S5899">
        <f>VLOOKUP(R5899,region2,2,FALSE)</f>
        <v>3</v>
      </c>
      <c r="T5899" t="s">
        <v>4200</v>
      </c>
      <c r="U5899" t="s">
        <v>13</v>
      </c>
      <c r="V5899">
        <f>VLOOKUP(U5899,category2,2,FALSE)</f>
        <v>1</v>
      </c>
      <c r="W5899" t="s">
        <v>3228</v>
      </c>
      <c r="X5899">
        <f>VLOOKUP(W5899,subcat2,3,FALSE)</f>
        <v>6</v>
      </c>
      <c r="Y5899" t="s">
        <v>301</v>
      </c>
      <c r="Z5899">
        <v>71.12</v>
      </c>
      <c r="AA5899">
        <v>4</v>
      </c>
      <c r="AB5899">
        <v>0</v>
      </c>
      <c r="AC5899" s="4">
        <v>22.047199999999997</v>
      </c>
    </row>
    <row r="5900" spans="1:29" x14ac:dyDescent="0.25">
      <c r="A5900" s="2">
        <v>5899</v>
      </c>
      <c r="B5900" t="s">
        <v>8703</v>
      </c>
      <c r="C5900" s="3">
        <v>42463</v>
      </c>
      <c r="D5900" s="3">
        <v>42469</v>
      </c>
      <c r="E5900" t="s">
        <v>25</v>
      </c>
      <c r="F5900">
        <f>VLOOKUP(E5900,SHIPMODE,2,FALSE)</f>
        <v>2</v>
      </c>
      <c r="G5900" t="s">
        <v>3264</v>
      </c>
      <c r="H5900" t="s">
        <v>66</v>
      </c>
      <c r="I5900" t="s">
        <v>9</v>
      </c>
      <c r="J5900">
        <f>VLOOKUP(I5900,segmentID,2,FALSE)</f>
        <v>1</v>
      </c>
      <c r="K5900" t="s">
        <v>3255</v>
      </c>
      <c r="L5900">
        <f>VLOOKUP(K5900,country2,2,FALSE)</f>
        <v>1</v>
      </c>
      <c r="M5900" t="s">
        <v>703</v>
      </c>
      <c r="N5900">
        <f>VLOOKUP(Orders!M5900,city2,2,FALSE)</f>
        <v>103</v>
      </c>
      <c r="O5900" t="s">
        <v>132</v>
      </c>
      <c r="P5900">
        <f>VLOOKUP(O5900,state2,2,FALSE)</f>
        <v>15</v>
      </c>
      <c r="Q5900">
        <v>47374</v>
      </c>
      <c r="R5900" t="s">
        <v>55</v>
      </c>
      <c r="S5900">
        <f>VLOOKUP(R5900,region2,2,FALSE)</f>
        <v>3</v>
      </c>
      <c r="T5900" t="s">
        <v>5486</v>
      </c>
      <c r="U5900" t="s">
        <v>35</v>
      </c>
      <c r="V5900">
        <f>VLOOKUP(U5900,category2,2,FALSE)</f>
        <v>3</v>
      </c>
      <c r="W5900" t="s">
        <v>3230</v>
      </c>
      <c r="X5900">
        <f>VLOOKUP(W5900,subcat2,3,FALSE)</f>
        <v>8</v>
      </c>
      <c r="Y5900" t="s">
        <v>1452</v>
      </c>
      <c r="Z5900">
        <v>259.95999999999998</v>
      </c>
      <c r="AA5900">
        <v>4</v>
      </c>
      <c r="AB5900">
        <v>0</v>
      </c>
      <c r="AC5900" s="4">
        <v>124.7808</v>
      </c>
    </row>
    <row r="5901" spans="1:29" x14ac:dyDescent="0.25">
      <c r="A5901" s="2">
        <v>5900</v>
      </c>
      <c r="B5901" t="s">
        <v>10234</v>
      </c>
      <c r="C5901" s="3">
        <v>42747</v>
      </c>
      <c r="D5901" s="3">
        <v>42751</v>
      </c>
      <c r="E5901" t="s">
        <v>25</v>
      </c>
      <c r="F5901">
        <f>VLOOKUP(E5901,SHIPMODE,2,FALSE)</f>
        <v>2</v>
      </c>
      <c r="G5901" t="s">
        <v>3577</v>
      </c>
      <c r="H5901" t="s">
        <v>1236</v>
      </c>
      <c r="I5901" t="s">
        <v>18</v>
      </c>
      <c r="J5901">
        <f>VLOOKUP(I5901,segmentID,2,FALSE)</f>
        <v>2</v>
      </c>
      <c r="K5901" t="s">
        <v>3255</v>
      </c>
      <c r="L5901">
        <f>VLOOKUP(K5901,country2,2,FALSE)</f>
        <v>1</v>
      </c>
      <c r="M5901" t="s">
        <v>67</v>
      </c>
      <c r="N5901">
        <f>VLOOKUP(Orders!M5901,city2,2,FALSE)</f>
        <v>9</v>
      </c>
      <c r="O5901" t="s">
        <v>20</v>
      </c>
      <c r="P5901">
        <f>VLOOKUP(O5901,state2,2,FALSE)</f>
        <v>2</v>
      </c>
      <c r="Q5901">
        <v>94110</v>
      </c>
      <c r="R5901" t="s">
        <v>21</v>
      </c>
      <c r="S5901">
        <f>VLOOKUP(R5901,region2,2,FALSE)</f>
        <v>2</v>
      </c>
      <c r="T5901" t="s">
        <v>5247</v>
      </c>
      <c r="U5901" t="s">
        <v>22</v>
      </c>
      <c r="V5901">
        <f>VLOOKUP(U5901,category2,2,FALSE)</f>
        <v>2</v>
      </c>
      <c r="W5901" t="s">
        <v>103</v>
      </c>
      <c r="X5901">
        <f>VLOOKUP(W5901,subcat2,3,FALSE)</f>
        <v>13</v>
      </c>
      <c r="Y5901" t="s">
        <v>5926</v>
      </c>
      <c r="Z5901">
        <v>9.7799999999999994</v>
      </c>
      <c r="AA5901">
        <v>1</v>
      </c>
      <c r="AB5901">
        <v>0</v>
      </c>
      <c r="AC5901" s="4">
        <v>4.8899999999999997</v>
      </c>
    </row>
    <row r="5902" spans="1:29" x14ac:dyDescent="0.25">
      <c r="A5902" s="2">
        <v>5901</v>
      </c>
      <c r="B5902" t="s">
        <v>7508</v>
      </c>
      <c r="C5902" s="3">
        <v>42328</v>
      </c>
      <c r="D5902" s="3">
        <v>42332</v>
      </c>
      <c r="E5902" t="s">
        <v>25</v>
      </c>
      <c r="F5902">
        <f>VLOOKUP(E5902,SHIPMODE,2,FALSE)</f>
        <v>2</v>
      </c>
      <c r="G5902" t="s">
        <v>3838</v>
      </c>
      <c r="H5902" t="s">
        <v>2172</v>
      </c>
      <c r="I5902" t="s">
        <v>52</v>
      </c>
      <c r="J5902">
        <f>VLOOKUP(I5902,segmentID,2,FALSE)</f>
        <v>3</v>
      </c>
      <c r="K5902" t="s">
        <v>3255</v>
      </c>
      <c r="L5902">
        <f>VLOOKUP(K5902,country2,2,FALSE)</f>
        <v>1</v>
      </c>
      <c r="M5902" t="s">
        <v>67</v>
      </c>
      <c r="N5902">
        <f>VLOOKUP(Orders!M5902,city2,2,FALSE)</f>
        <v>9</v>
      </c>
      <c r="O5902" t="s">
        <v>20</v>
      </c>
      <c r="P5902">
        <f>VLOOKUP(O5902,state2,2,FALSE)</f>
        <v>2</v>
      </c>
      <c r="Q5902">
        <v>94122</v>
      </c>
      <c r="R5902" t="s">
        <v>21</v>
      </c>
      <c r="S5902">
        <f>VLOOKUP(R5902,region2,2,FALSE)</f>
        <v>2</v>
      </c>
      <c r="T5902" t="s">
        <v>4572</v>
      </c>
      <c r="U5902" t="s">
        <v>22</v>
      </c>
      <c r="V5902">
        <f>VLOOKUP(U5902,category2,2,FALSE)</f>
        <v>2</v>
      </c>
      <c r="W5902" t="s">
        <v>3231</v>
      </c>
      <c r="X5902">
        <f>VLOOKUP(W5902,subcat2,3,FALSE)</f>
        <v>9</v>
      </c>
      <c r="Y5902" t="s">
        <v>1532</v>
      </c>
      <c r="Z5902">
        <v>24.192</v>
      </c>
      <c r="AA5902">
        <v>9</v>
      </c>
      <c r="AB5902">
        <v>0.2</v>
      </c>
      <c r="AC5902" s="4">
        <v>7.5599999999999987</v>
      </c>
    </row>
    <row r="5903" spans="1:29" x14ac:dyDescent="0.25">
      <c r="A5903" s="2">
        <v>5902</v>
      </c>
      <c r="B5903" t="s">
        <v>8704</v>
      </c>
      <c r="C5903" s="3">
        <v>42701</v>
      </c>
      <c r="D5903" s="3">
        <v>42706</v>
      </c>
      <c r="E5903" t="s">
        <v>25</v>
      </c>
      <c r="F5903">
        <f>VLOOKUP(E5903,SHIPMODE,2,FALSE)</f>
        <v>2</v>
      </c>
      <c r="G5903" t="s">
        <v>3586</v>
      </c>
      <c r="H5903" t="s">
        <v>1258</v>
      </c>
      <c r="I5903" t="s">
        <v>18</v>
      </c>
      <c r="J5903">
        <f>VLOOKUP(I5903,segmentID,2,FALSE)</f>
        <v>2</v>
      </c>
      <c r="K5903" t="s">
        <v>3255</v>
      </c>
      <c r="L5903">
        <f>VLOOKUP(K5903,country2,2,FALSE)</f>
        <v>1</v>
      </c>
      <c r="M5903" t="s">
        <v>388</v>
      </c>
      <c r="N5903">
        <f>VLOOKUP(Orders!M5903,city2,2,FALSE)</f>
        <v>59</v>
      </c>
      <c r="O5903" t="s">
        <v>389</v>
      </c>
      <c r="P5903">
        <f>VLOOKUP(O5903,state2,2,FALSE)</f>
        <v>31</v>
      </c>
      <c r="Q5903">
        <v>7090</v>
      </c>
      <c r="R5903" t="s">
        <v>79</v>
      </c>
      <c r="S5903">
        <f>VLOOKUP(R5903,region2,2,FALSE)</f>
        <v>4</v>
      </c>
      <c r="T5903" t="s">
        <v>5249</v>
      </c>
      <c r="U5903" t="s">
        <v>13</v>
      </c>
      <c r="V5903">
        <f>VLOOKUP(U5903,category2,2,FALSE)</f>
        <v>1</v>
      </c>
      <c r="W5903" t="s">
        <v>3228</v>
      </c>
      <c r="X5903">
        <f>VLOOKUP(W5903,subcat2,3,FALSE)</f>
        <v>6</v>
      </c>
      <c r="Y5903" t="s">
        <v>2368</v>
      </c>
      <c r="Z5903">
        <v>31.56</v>
      </c>
      <c r="AA5903">
        <v>3</v>
      </c>
      <c r="AB5903">
        <v>0</v>
      </c>
      <c r="AC5903" s="4">
        <v>10.4148</v>
      </c>
    </row>
    <row r="5904" spans="1:29" x14ac:dyDescent="0.25">
      <c r="A5904" s="2">
        <v>5903</v>
      </c>
      <c r="B5904" t="s">
        <v>10235</v>
      </c>
      <c r="C5904" s="3">
        <v>43045</v>
      </c>
      <c r="D5904" s="3">
        <v>43045</v>
      </c>
      <c r="E5904" t="s">
        <v>625</v>
      </c>
      <c r="F5904">
        <f>VLOOKUP(E5904,SHIPMODE,2,FALSE)</f>
        <v>4</v>
      </c>
      <c r="G5904" t="s">
        <v>3341</v>
      </c>
      <c r="H5904" t="s">
        <v>369</v>
      </c>
      <c r="I5904" t="s">
        <v>52</v>
      </c>
      <c r="J5904">
        <f>VLOOKUP(I5904,segmentID,2,FALSE)</f>
        <v>3</v>
      </c>
      <c r="K5904" t="s">
        <v>3255</v>
      </c>
      <c r="L5904">
        <f>VLOOKUP(K5904,country2,2,FALSE)</f>
        <v>1</v>
      </c>
      <c r="M5904" t="s">
        <v>67</v>
      </c>
      <c r="N5904">
        <f>VLOOKUP(Orders!M5904,city2,2,FALSE)</f>
        <v>9</v>
      </c>
      <c r="O5904" t="s">
        <v>20</v>
      </c>
      <c r="P5904">
        <f>VLOOKUP(O5904,state2,2,FALSE)</f>
        <v>2</v>
      </c>
      <c r="Q5904">
        <v>94122</v>
      </c>
      <c r="R5904" t="s">
        <v>21</v>
      </c>
      <c r="S5904">
        <f>VLOOKUP(R5904,region2,2,FALSE)</f>
        <v>2</v>
      </c>
      <c r="T5904" t="s">
        <v>4470</v>
      </c>
      <c r="U5904" t="s">
        <v>22</v>
      </c>
      <c r="V5904">
        <f>VLOOKUP(U5904,category2,2,FALSE)</f>
        <v>2</v>
      </c>
      <c r="W5904" t="s">
        <v>45</v>
      </c>
      <c r="X5904">
        <f>VLOOKUP(W5904,subcat2,3,FALSE)</f>
        <v>11</v>
      </c>
      <c r="Y5904" t="s">
        <v>2123</v>
      </c>
      <c r="Z5904">
        <v>59.94</v>
      </c>
      <c r="AA5904">
        <v>3</v>
      </c>
      <c r="AB5904">
        <v>0</v>
      </c>
      <c r="AC5904" s="4">
        <v>28.171799999999998</v>
      </c>
    </row>
    <row r="5905" spans="1:29" x14ac:dyDescent="0.25">
      <c r="A5905" s="2">
        <v>5904</v>
      </c>
      <c r="B5905" t="s">
        <v>10235</v>
      </c>
      <c r="C5905" s="3">
        <v>43045</v>
      </c>
      <c r="D5905" s="3">
        <v>43045</v>
      </c>
      <c r="E5905" t="s">
        <v>625</v>
      </c>
      <c r="F5905">
        <f>VLOOKUP(E5905,SHIPMODE,2,FALSE)</f>
        <v>4</v>
      </c>
      <c r="G5905" t="s">
        <v>3341</v>
      </c>
      <c r="H5905" t="s">
        <v>369</v>
      </c>
      <c r="I5905" t="s">
        <v>52</v>
      </c>
      <c r="J5905">
        <f>VLOOKUP(I5905,segmentID,2,FALSE)</f>
        <v>3</v>
      </c>
      <c r="K5905" t="s">
        <v>3255</v>
      </c>
      <c r="L5905">
        <f>VLOOKUP(K5905,country2,2,FALSE)</f>
        <v>1</v>
      </c>
      <c r="M5905" t="s">
        <v>67</v>
      </c>
      <c r="N5905">
        <f>VLOOKUP(Orders!M5905,city2,2,FALSE)</f>
        <v>9</v>
      </c>
      <c r="O5905" t="s">
        <v>20</v>
      </c>
      <c r="P5905">
        <f>VLOOKUP(O5905,state2,2,FALSE)</f>
        <v>2</v>
      </c>
      <c r="Q5905">
        <v>94122</v>
      </c>
      <c r="R5905" t="s">
        <v>21</v>
      </c>
      <c r="S5905">
        <f>VLOOKUP(R5905,region2,2,FALSE)</f>
        <v>2</v>
      </c>
      <c r="T5905" t="s">
        <v>5773</v>
      </c>
      <c r="U5905" t="s">
        <v>22</v>
      </c>
      <c r="V5905">
        <f>VLOOKUP(U5905,category2,2,FALSE)</f>
        <v>2</v>
      </c>
      <c r="W5905" t="s">
        <v>45</v>
      </c>
      <c r="X5905">
        <f>VLOOKUP(W5905,subcat2,3,FALSE)</f>
        <v>11</v>
      </c>
      <c r="Y5905" t="s">
        <v>5921</v>
      </c>
      <c r="Z5905">
        <v>45.36</v>
      </c>
      <c r="AA5905">
        <v>4</v>
      </c>
      <c r="AB5905">
        <v>0</v>
      </c>
      <c r="AC5905" s="4">
        <v>22.226399999999998</v>
      </c>
    </row>
    <row r="5906" spans="1:29" x14ac:dyDescent="0.25">
      <c r="A5906" s="2">
        <v>5905</v>
      </c>
      <c r="B5906" t="s">
        <v>10235</v>
      </c>
      <c r="C5906" s="3">
        <v>43045</v>
      </c>
      <c r="D5906" s="3">
        <v>43045</v>
      </c>
      <c r="E5906" t="s">
        <v>625</v>
      </c>
      <c r="F5906">
        <f>VLOOKUP(E5906,SHIPMODE,2,FALSE)</f>
        <v>4</v>
      </c>
      <c r="G5906" t="s">
        <v>3341</v>
      </c>
      <c r="H5906" t="s">
        <v>369</v>
      </c>
      <c r="I5906" t="s">
        <v>52</v>
      </c>
      <c r="J5906">
        <f>VLOOKUP(I5906,segmentID,2,FALSE)</f>
        <v>3</v>
      </c>
      <c r="K5906" t="s">
        <v>3255</v>
      </c>
      <c r="L5906">
        <f>VLOOKUP(K5906,country2,2,FALSE)</f>
        <v>1</v>
      </c>
      <c r="M5906" t="s">
        <v>67</v>
      </c>
      <c r="N5906">
        <f>VLOOKUP(Orders!M5906,city2,2,FALSE)</f>
        <v>9</v>
      </c>
      <c r="O5906" t="s">
        <v>20</v>
      </c>
      <c r="P5906">
        <f>VLOOKUP(O5906,state2,2,FALSE)</f>
        <v>2</v>
      </c>
      <c r="Q5906">
        <v>94122</v>
      </c>
      <c r="R5906" t="s">
        <v>21</v>
      </c>
      <c r="S5906">
        <f>VLOOKUP(R5906,region2,2,FALSE)</f>
        <v>2</v>
      </c>
      <c r="T5906" t="s">
        <v>5774</v>
      </c>
      <c r="U5906" t="s">
        <v>22</v>
      </c>
      <c r="V5906">
        <f>VLOOKUP(U5906,category2,2,FALSE)</f>
        <v>2</v>
      </c>
      <c r="W5906" t="s">
        <v>45</v>
      </c>
      <c r="X5906">
        <f>VLOOKUP(W5906,subcat2,3,FALSE)</f>
        <v>11</v>
      </c>
      <c r="Y5906" t="s">
        <v>1243</v>
      </c>
      <c r="Z5906">
        <v>26.400000000000002</v>
      </c>
      <c r="AA5906">
        <v>5</v>
      </c>
      <c r="AB5906">
        <v>0</v>
      </c>
      <c r="AC5906" s="4">
        <v>12.672000000000001</v>
      </c>
    </row>
    <row r="5907" spans="1:29" x14ac:dyDescent="0.25">
      <c r="A5907" s="2">
        <v>5906</v>
      </c>
      <c r="B5907" t="s">
        <v>10235</v>
      </c>
      <c r="C5907" s="3">
        <v>43045</v>
      </c>
      <c r="D5907" s="3">
        <v>43045</v>
      </c>
      <c r="E5907" t="s">
        <v>625</v>
      </c>
      <c r="F5907">
        <f>VLOOKUP(E5907,SHIPMODE,2,FALSE)</f>
        <v>4</v>
      </c>
      <c r="G5907" t="s">
        <v>3341</v>
      </c>
      <c r="H5907" t="s">
        <v>369</v>
      </c>
      <c r="I5907" t="s">
        <v>52</v>
      </c>
      <c r="J5907">
        <f>VLOOKUP(I5907,segmentID,2,FALSE)</f>
        <v>3</v>
      </c>
      <c r="K5907" t="s">
        <v>3255</v>
      </c>
      <c r="L5907">
        <f>VLOOKUP(K5907,country2,2,FALSE)</f>
        <v>1</v>
      </c>
      <c r="M5907" t="s">
        <v>67</v>
      </c>
      <c r="N5907">
        <f>VLOOKUP(Orders!M5907,city2,2,FALSE)</f>
        <v>9</v>
      </c>
      <c r="O5907" t="s">
        <v>20</v>
      </c>
      <c r="P5907">
        <f>VLOOKUP(O5907,state2,2,FALSE)</f>
        <v>2</v>
      </c>
      <c r="Q5907">
        <v>94122</v>
      </c>
      <c r="R5907" t="s">
        <v>21</v>
      </c>
      <c r="S5907">
        <f>VLOOKUP(R5907,region2,2,FALSE)</f>
        <v>2</v>
      </c>
      <c r="T5907" t="s">
        <v>5715</v>
      </c>
      <c r="U5907" t="s">
        <v>22</v>
      </c>
      <c r="V5907">
        <f>VLOOKUP(U5907,category2,2,FALSE)</f>
        <v>2</v>
      </c>
      <c r="W5907" t="s">
        <v>23</v>
      </c>
      <c r="X5907">
        <f>VLOOKUP(W5907,subcat2,3,FALSE)</f>
        <v>3</v>
      </c>
      <c r="Y5907" t="s">
        <v>199</v>
      </c>
      <c r="Z5907">
        <v>41.4</v>
      </c>
      <c r="AA5907">
        <v>4</v>
      </c>
      <c r="AB5907">
        <v>0</v>
      </c>
      <c r="AC5907" s="4">
        <v>19.872</v>
      </c>
    </row>
    <row r="5908" spans="1:29" x14ac:dyDescent="0.25">
      <c r="A5908" s="2">
        <v>5907</v>
      </c>
      <c r="B5908" t="s">
        <v>10235</v>
      </c>
      <c r="C5908" s="3">
        <v>43045</v>
      </c>
      <c r="D5908" s="3">
        <v>43045</v>
      </c>
      <c r="E5908" t="s">
        <v>625</v>
      </c>
      <c r="F5908">
        <f>VLOOKUP(E5908,SHIPMODE,2,FALSE)</f>
        <v>4</v>
      </c>
      <c r="G5908" t="s">
        <v>3341</v>
      </c>
      <c r="H5908" t="s">
        <v>369</v>
      </c>
      <c r="I5908" t="s">
        <v>52</v>
      </c>
      <c r="J5908">
        <f>VLOOKUP(I5908,segmentID,2,FALSE)</f>
        <v>3</v>
      </c>
      <c r="K5908" t="s">
        <v>3255</v>
      </c>
      <c r="L5908">
        <f>VLOOKUP(K5908,country2,2,FALSE)</f>
        <v>1</v>
      </c>
      <c r="M5908" t="s">
        <v>67</v>
      </c>
      <c r="N5908">
        <f>VLOOKUP(Orders!M5908,city2,2,FALSE)</f>
        <v>9</v>
      </c>
      <c r="O5908" t="s">
        <v>20</v>
      </c>
      <c r="P5908">
        <f>VLOOKUP(O5908,state2,2,FALSE)</f>
        <v>2</v>
      </c>
      <c r="Q5908">
        <v>94122</v>
      </c>
      <c r="R5908" t="s">
        <v>21</v>
      </c>
      <c r="S5908">
        <f>VLOOKUP(R5908,region2,2,FALSE)</f>
        <v>2</v>
      </c>
      <c r="T5908" t="s">
        <v>4748</v>
      </c>
      <c r="U5908" t="s">
        <v>35</v>
      </c>
      <c r="V5908">
        <f>VLOOKUP(U5908,category2,2,FALSE)</f>
        <v>3</v>
      </c>
      <c r="W5908" t="s">
        <v>3232</v>
      </c>
      <c r="X5908">
        <f>VLOOKUP(W5908,subcat2,3,FALSE)</f>
        <v>12</v>
      </c>
      <c r="Y5908" t="s">
        <v>982</v>
      </c>
      <c r="Z5908">
        <v>16.95</v>
      </c>
      <c r="AA5908">
        <v>1</v>
      </c>
      <c r="AB5908">
        <v>0</v>
      </c>
      <c r="AC5908" s="4">
        <v>1.0169999999999995</v>
      </c>
    </row>
    <row r="5909" spans="1:29" x14ac:dyDescent="0.25">
      <c r="A5909" s="2">
        <v>5908</v>
      </c>
      <c r="B5909" t="s">
        <v>8705</v>
      </c>
      <c r="C5909" s="3">
        <v>42706</v>
      </c>
      <c r="D5909" s="3">
        <v>42711</v>
      </c>
      <c r="E5909" t="s">
        <v>25</v>
      </c>
      <c r="F5909">
        <f>VLOOKUP(E5909,SHIPMODE,2,FALSE)</f>
        <v>2</v>
      </c>
      <c r="G5909" t="s">
        <v>3725</v>
      </c>
      <c r="H5909" t="s">
        <v>1736</v>
      </c>
      <c r="I5909" t="s">
        <v>18</v>
      </c>
      <c r="J5909">
        <f>VLOOKUP(I5909,segmentID,2,FALSE)</f>
        <v>2</v>
      </c>
      <c r="K5909" t="s">
        <v>3255</v>
      </c>
      <c r="L5909">
        <f>VLOOKUP(K5909,country2,2,FALSE)</f>
        <v>1</v>
      </c>
      <c r="M5909" t="s">
        <v>312</v>
      </c>
      <c r="N5909">
        <f>VLOOKUP(Orders!M5909,city2,2,FALSE)</f>
        <v>50</v>
      </c>
      <c r="O5909" t="s">
        <v>20</v>
      </c>
      <c r="P5909">
        <f>VLOOKUP(O5909,state2,2,FALSE)</f>
        <v>2</v>
      </c>
      <c r="Q5909">
        <v>95123</v>
      </c>
      <c r="R5909" t="s">
        <v>21</v>
      </c>
      <c r="S5909">
        <f>VLOOKUP(R5909,region2,2,FALSE)</f>
        <v>2</v>
      </c>
      <c r="T5909" t="s">
        <v>5168</v>
      </c>
      <c r="U5909" t="s">
        <v>22</v>
      </c>
      <c r="V5909">
        <f>VLOOKUP(U5909,category2,2,FALSE)</f>
        <v>2</v>
      </c>
      <c r="W5909" t="s">
        <v>3231</v>
      </c>
      <c r="X5909">
        <f>VLOOKUP(W5909,subcat2,3,FALSE)</f>
        <v>9</v>
      </c>
      <c r="Y5909" t="s">
        <v>1857</v>
      </c>
      <c r="Z5909">
        <v>24.704000000000001</v>
      </c>
      <c r="AA5909">
        <v>2</v>
      </c>
      <c r="AB5909">
        <v>0.2</v>
      </c>
      <c r="AC5909" s="4">
        <v>9.2639999999999993</v>
      </c>
    </row>
    <row r="5910" spans="1:29" x14ac:dyDescent="0.25">
      <c r="A5910" s="2">
        <v>5909</v>
      </c>
      <c r="B5910" t="s">
        <v>8705</v>
      </c>
      <c r="C5910" s="3">
        <v>42706</v>
      </c>
      <c r="D5910" s="3">
        <v>42711</v>
      </c>
      <c r="E5910" t="s">
        <v>25</v>
      </c>
      <c r="F5910">
        <f>VLOOKUP(E5910,SHIPMODE,2,FALSE)</f>
        <v>2</v>
      </c>
      <c r="G5910" t="s">
        <v>3725</v>
      </c>
      <c r="H5910" t="s">
        <v>1736</v>
      </c>
      <c r="I5910" t="s">
        <v>18</v>
      </c>
      <c r="J5910">
        <f>VLOOKUP(I5910,segmentID,2,FALSE)</f>
        <v>2</v>
      </c>
      <c r="K5910" t="s">
        <v>3255</v>
      </c>
      <c r="L5910">
        <f>VLOOKUP(K5910,country2,2,FALSE)</f>
        <v>1</v>
      </c>
      <c r="M5910" t="s">
        <v>312</v>
      </c>
      <c r="N5910">
        <f>VLOOKUP(Orders!M5910,city2,2,FALSE)</f>
        <v>50</v>
      </c>
      <c r="O5910" t="s">
        <v>20</v>
      </c>
      <c r="P5910">
        <f>VLOOKUP(O5910,state2,2,FALSE)</f>
        <v>2</v>
      </c>
      <c r="Q5910">
        <v>95123</v>
      </c>
      <c r="R5910" t="s">
        <v>21</v>
      </c>
      <c r="S5910">
        <f>VLOOKUP(R5910,region2,2,FALSE)</f>
        <v>2</v>
      </c>
      <c r="T5910" t="s">
        <v>5026</v>
      </c>
      <c r="U5910" t="s">
        <v>22</v>
      </c>
      <c r="V5910">
        <f>VLOOKUP(U5910,category2,2,FALSE)</f>
        <v>2</v>
      </c>
      <c r="W5910" t="s">
        <v>38</v>
      </c>
      <c r="X5910">
        <f>VLOOKUP(W5910,subcat2,3,FALSE)</f>
        <v>10</v>
      </c>
      <c r="Y5910" t="s">
        <v>1202</v>
      </c>
      <c r="Z5910">
        <v>59.699999999999996</v>
      </c>
      <c r="AA5910">
        <v>3</v>
      </c>
      <c r="AB5910">
        <v>0</v>
      </c>
      <c r="AC5910" s="4">
        <v>26.864999999999995</v>
      </c>
    </row>
    <row r="5911" spans="1:29" x14ac:dyDescent="0.25">
      <c r="A5911" s="2">
        <v>5910</v>
      </c>
      <c r="B5911" t="s">
        <v>8705</v>
      </c>
      <c r="C5911" s="3">
        <v>42706</v>
      </c>
      <c r="D5911" s="3">
        <v>42711</v>
      </c>
      <c r="E5911" t="s">
        <v>25</v>
      </c>
      <c r="F5911">
        <f>VLOOKUP(E5911,SHIPMODE,2,FALSE)</f>
        <v>2</v>
      </c>
      <c r="G5911" t="s">
        <v>3725</v>
      </c>
      <c r="H5911" t="s">
        <v>1736</v>
      </c>
      <c r="I5911" t="s">
        <v>18</v>
      </c>
      <c r="J5911">
        <f>VLOOKUP(I5911,segmentID,2,FALSE)</f>
        <v>2</v>
      </c>
      <c r="K5911" t="s">
        <v>3255</v>
      </c>
      <c r="L5911">
        <f>VLOOKUP(K5911,country2,2,FALSE)</f>
        <v>1</v>
      </c>
      <c r="M5911" t="s">
        <v>312</v>
      </c>
      <c r="N5911">
        <f>VLOOKUP(Orders!M5911,city2,2,FALSE)</f>
        <v>50</v>
      </c>
      <c r="O5911" t="s">
        <v>20</v>
      </c>
      <c r="P5911">
        <f>VLOOKUP(O5911,state2,2,FALSE)</f>
        <v>2</v>
      </c>
      <c r="Q5911">
        <v>95123</v>
      </c>
      <c r="R5911" t="s">
        <v>21</v>
      </c>
      <c r="S5911">
        <f>VLOOKUP(R5911,region2,2,FALSE)</f>
        <v>2</v>
      </c>
      <c r="T5911" t="s">
        <v>5636</v>
      </c>
      <c r="U5911" t="s">
        <v>13</v>
      </c>
      <c r="V5911">
        <f>VLOOKUP(U5911,category2,2,FALSE)</f>
        <v>1</v>
      </c>
      <c r="W5911" t="s">
        <v>3228</v>
      </c>
      <c r="X5911">
        <f>VLOOKUP(W5911,subcat2,3,FALSE)</f>
        <v>6</v>
      </c>
      <c r="Y5911" t="s">
        <v>622</v>
      </c>
      <c r="Z5911">
        <v>14.52</v>
      </c>
      <c r="AA5911">
        <v>3</v>
      </c>
      <c r="AB5911">
        <v>0</v>
      </c>
      <c r="AC5911" s="4">
        <v>5.6627999999999998</v>
      </c>
    </row>
    <row r="5912" spans="1:29" x14ac:dyDescent="0.25">
      <c r="A5912" s="2">
        <v>5911</v>
      </c>
      <c r="B5912" t="s">
        <v>8705</v>
      </c>
      <c r="C5912" s="3">
        <v>42706</v>
      </c>
      <c r="D5912" s="3">
        <v>42711</v>
      </c>
      <c r="E5912" t="s">
        <v>25</v>
      </c>
      <c r="F5912">
        <f>VLOOKUP(E5912,SHIPMODE,2,FALSE)</f>
        <v>2</v>
      </c>
      <c r="G5912" t="s">
        <v>3725</v>
      </c>
      <c r="H5912" t="s">
        <v>1736</v>
      </c>
      <c r="I5912" t="s">
        <v>18</v>
      </c>
      <c r="J5912">
        <f>VLOOKUP(I5912,segmentID,2,FALSE)</f>
        <v>2</v>
      </c>
      <c r="K5912" t="s">
        <v>3255</v>
      </c>
      <c r="L5912">
        <f>VLOOKUP(K5912,country2,2,FALSE)</f>
        <v>1</v>
      </c>
      <c r="M5912" t="s">
        <v>312</v>
      </c>
      <c r="N5912">
        <f>VLOOKUP(Orders!M5912,city2,2,FALSE)</f>
        <v>50</v>
      </c>
      <c r="O5912" t="s">
        <v>20</v>
      </c>
      <c r="P5912">
        <f>VLOOKUP(O5912,state2,2,FALSE)</f>
        <v>2</v>
      </c>
      <c r="Q5912">
        <v>95123</v>
      </c>
      <c r="R5912" t="s">
        <v>21</v>
      </c>
      <c r="S5912">
        <f>VLOOKUP(R5912,region2,2,FALSE)</f>
        <v>2</v>
      </c>
      <c r="T5912" t="s">
        <v>5383</v>
      </c>
      <c r="U5912" t="s">
        <v>22</v>
      </c>
      <c r="V5912">
        <f>VLOOKUP(U5912,category2,2,FALSE)</f>
        <v>2</v>
      </c>
      <c r="W5912" t="s">
        <v>3231</v>
      </c>
      <c r="X5912">
        <f>VLOOKUP(W5912,subcat2,3,FALSE)</f>
        <v>9</v>
      </c>
      <c r="Y5912" t="s">
        <v>1326</v>
      </c>
      <c r="Z5912">
        <v>104.184</v>
      </c>
      <c r="AA5912">
        <v>3</v>
      </c>
      <c r="AB5912">
        <v>0.2</v>
      </c>
      <c r="AC5912" s="4">
        <v>33.8598</v>
      </c>
    </row>
    <row r="5913" spans="1:29" x14ac:dyDescent="0.25">
      <c r="A5913" s="2">
        <v>5912</v>
      </c>
      <c r="B5913" t="s">
        <v>8706</v>
      </c>
      <c r="C5913" s="3">
        <v>42721</v>
      </c>
      <c r="D5913" s="3">
        <v>42726</v>
      </c>
      <c r="E5913" t="s">
        <v>25</v>
      </c>
      <c r="F5913">
        <f>VLOOKUP(E5913,SHIPMODE,2,FALSE)</f>
        <v>2</v>
      </c>
      <c r="G5913" t="s">
        <v>3904</v>
      </c>
      <c r="H5913" t="s">
        <v>2442</v>
      </c>
      <c r="I5913" t="s">
        <v>52</v>
      </c>
      <c r="J5913">
        <f>VLOOKUP(I5913,segmentID,2,FALSE)</f>
        <v>3</v>
      </c>
      <c r="K5913" t="s">
        <v>3255</v>
      </c>
      <c r="L5913">
        <f>VLOOKUP(K5913,country2,2,FALSE)</f>
        <v>1</v>
      </c>
      <c r="M5913" t="s">
        <v>48</v>
      </c>
      <c r="N5913">
        <f>VLOOKUP(Orders!M5913,city2,2,FALSE)</f>
        <v>5</v>
      </c>
      <c r="O5913" t="s">
        <v>49</v>
      </c>
      <c r="P5913">
        <f>VLOOKUP(O5913,state2,2,FALSE)</f>
        <v>5</v>
      </c>
      <c r="Q5913">
        <v>98115</v>
      </c>
      <c r="R5913" t="s">
        <v>21</v>
      </c>
      <c r="S5913">
        <f>VLOOKUP(R5913,region2,2,FALSE)</f>
        <v>2</v>
      </c>
      <c r="T5913" t="s">
        <v>4285</v>
      </c>
      <c r="U5913" t="s">
        <v>22</v>
      </c>
      <c r="V5913">
        <f>VLOOKUP(U5913,category2,2,FALSE)</f>
        <v>2</v>
      </c>
      <c r="W5913" t="s">
        <v>3227</v>
      </c>
      <c r="X5913">
        <f>VLOOKUP(W5913,subcat2,3,FALSE)</f>
        <v>5</v>
      </c>
      <c r="Y5913" t="s">
        <v>1774</v>
      </c>
      <c r="Z5913">
        <v>46.53</v>
      </c>
      <c r="AA5913">
        <v>3</v>
      </c>
      <c r="AB5913">
        <v>0</v>
      </c>
      <c r="AC5913" s="4">
        <v>13.028400000000001</v>
      </c>
    </row>
    <row r="5914" spans="1:29" x14ac:dyDescent="0.25">
      <c r="A5914" s="2">
        <v>5913</v>
      </c>
      <c r="B5914" t="s">
        <v>6502</v>
      </c>
      <c r="C5914" s="3">
        <v>41875</v>
      </c>
      <c r="D5914" s="3">
        <v>41877</v>
      </c>
      <c r="E5914" t="s">
        <v>7</v>
      </c>
      <c r="F5914">
        <f>VLOOKUP(E5914,SHIPMODE,2,FALSE)</f>
        <v>1</v>
      </c>
      <c r="G5914" t="s">
        <v>3316</v>
      </c>
      <c r="H5914" t="s">
        <v>277</v>
      </c>
      <c r="I5914" t="s">
        <v>18</v>
      </c>
      <c r="J5914">
        <f>VLOOKUP(I5914,segmentID,2,FALSE)</f>
        <v>2</v>
      </c>
      <c r="K5914" t="s">
        <v>3255</v>
      </c>
      <c r="L5914">
        <f>VLOOKUP(K5914,country2,2,FALSE)</f>
        <v>1</v>
      </c>
      <c r="M5914" t="s">
        <v>3037</v>
      </c>
      <c r="N5914">
        <f>VLOOKUP(Orders!M5914,city2,2,FALSE)</f>
        <v>460</v>
      </c>
      <c r="O5914" t="s">
        <v>11</v>
      </c>
      <c r="P5914">
        <f>VLOOKUP(O5914,state2,2,FALSE)</f>
        <v>1</v>
      </c>
      <c r="Q5914">
        <v>42301</v>
      </c>
      <c r="R5914" t="s">
        <v>12</v>
      </c>
      <c r="S5914">
        <f>VLOOKUP(R5914,region2,2,FALSE)</f>
        <v>1</v>
      </c>
      <c r="T5914" t="s">
        <v>5826</v>
      </c>
      <c r="U5914" t="s">
        <v>22</v>
      </c>
      <c r="V5914">
        <f>VLOOKUP(U5914,category2,2,FALSE)</f>
        <v>2</v>
      </c>
      <c r="W5914" t="s">
        <v>3233</v>
      </c>
      <c r="X5914">
        <f>VLOOKUP(W5914,subcat2,3,FALSE)</f>
        <v>15</v>
      </c>
      <c r="Y5914" t="s">
        <v>2700</v>
      </c>
      <c r="Z5914">
        <v>25.5</v>
      </c>
      <c r="AA5914">
        <v>3</v>
      </c>
      <c r="AB5914">
        <v>0</v>
      </c>
      <c r="AC5914" s="4">
        <v>6.63</v>
      </c>
    </row>
    <row r="5915" spans="1:29" x14ac:dyDescent="0.25">
      <c r="A5915" s="2">
        <v>5914</v>
      </c>
      <c r="B5915" t="s">
        <v>7509</v>
      </c>
      <c r="C5915" s="3">
        <v>42264</v>
      </c>
      <c r="D5915" s="3">
        <v>42270</v>
      </c>
      <c r="E5915" t="s">
        <v>25</v>
      </c>
      <c r="F5915">
        <f>VLOOKUP(E5915,SHIPMODE,2,FALSE)</f>
        <v>2</v>
      </c>
      <c r="G5915" t="s">
        <v>3979</v>
      </c>
      <c r="H5915" t="s">
        <v>2748</v>
      </c>
      <c r="I5915" t="s">
        <v>9</v>
      </c>
      <c r="J5915">
        <f>VLOOKUP(I5915,segmentID,2,FALSE)</f>
        <v>1</v>
      </c>
      <c r="K5915" t="s">
        <v>3255</v>
      </c>
      <c r="L5915">
        <f>VLOOKUP(K5915,country2,2,FALSE)</f>
        <v>1</v>
      </c>
      <c r="M5915" t="s">
        <v>138</v>
      </c>
      <c r="N5915">
        <f>VLOOKUP(Orders!M5915,city2,2,FALSE)</f>
        <v>21</v>
      </c>
      <c r="O5915" t="s">
        <v>139</v>
      </c>
      <c r="P5915">
        <f>VLOOKUP(O5915,state2,2,FALSE)</f>
        <v>16</v>
      </c>
      <c r="Q5915">
        <v>10035</v>
      </c>
      <c r="R5915" t="s">
        <v>79</v>
      </c>
      <c r="S5915">
        <f>VLOOKUP(R5915,region2,2,FALSE)</f>
        <v>4</v>
      </c>
      <c r="T5915" t="s">
        <v>4485</v>
      </c>
      <c r="U5915" t="s">
        <v>22</v>
      </c>
      <c r="V5915">
        <f>VLOOKUP(U5915,category2,2,FALSE)</f>
        <v>2</v>
      </c>
      <c r="W5915" t="s">
        <v>3227</v>
      </c>
      <c r="X5915">
        <f>VLOOKUP(W5915,subcat2,3,FALSE)</f>
        <v>5</v>
      </c>
      <c r="Y5915" t="s">
        <v>1211</v>
      </c>
      <c r="Z5915">
        <v>14.9</v>
      </c>
      <c r="AA5915">
        <v>5</v>
      </c>
      <c r="AB5915">
        <v>0</v>
      </c>
      <c r="AC5915" s="4">
        <v>1.0429999999999984</v>
      </c>
    </row>
    <row r="5916" spans="1:29" x14ac:dyDescent="0.25">
      <c r="A5916" s="2">
        <v>5915</v>
      </c>
      <c r="B5916" t="s">
        <v>7509</v>
      </c>
      <c r="C5916" s="3">
        <v>42264</v>
      </c>
      <c r="D5916" s="3">
        <v>42270</v>
      </c>
      <c r="E5916" t="s">
        <v>25</v>
      </c>
      <c r="F5916">
        <f>VLOOKUP(E5916,SHIPMODE,2,FALSE)</f>
        <v>2</v>
      </c>
      <c r="G5916" t="s">
        <v>3979</v>
      </c>
      <c r="H5916" t="s">
        <v>2748</v>
      </c>
      <c r="I5916" t="s">
        <v>9</v>
      </c>
      <c r="J5916">
        <f>VLOOKUP(I5916,segmentID,2,FALSE)</f>
        <v>1</v>
      </c>
      <c r="K5916" t="s">
        <v>3255</v>
      </c>
      <c r="L5916">
        <f>VLOOKUP(K5916,country2,2,FALSE)</f>
        <v>1</v>
      </c>
      <c r="M5916" t="s">
        <v>138</v>
      </c>
      <c r="N5916">
        <f>VLOOKUP(Orders!M5916,city2,2,FALSE)</f>
        <v>21</v>
      </c>
      <c r="O5916" t="s">
        <v>139</v>
      </c>
      <c r="P5916">
        <f>VLOOKUP(O5916,state2,2,FALSE)</f>
        <v>16</v>
      </c>
      <c r="Q5916">
        <v>10035</v>
      </c>
      <c r="R5916" t="s">
        <v>79</v>
      </c>
      <c r="S5916">
        <f>VLOOKUP(R5916,region2,2,FALSE)</f>
        <v>4</v>
      </c>
      <c r="T5916" t="s">
        <v>4159</v>
      </c>
      <c r="U5916" t="s">
        <v>22</v>
      </c>
      <c r="V5916">
        <f>VLOOKUP(U5916,category2,2,FALSE)</f>
        <v>2</v>
      </c>
      <c r="W5916" t="s">
        <v>23</v>
      </c>
      <c r="X5916">
        <f>VLOOKUP(W5916,subcat2,3,FALSE)</f>
        <v>3</v>
      </c>
      <c r="Y5916" t="s">
        <v>523</v>
      </c>
      <c r="Z5916">
        <v>87.71</v>
      </c>
      <c r="AA5916">
        <v>7</v>
      </c>
      <c r="AB5916">
        <v>0</v>
      </c>
      <c r="AC5916" s="4">
        <v>41.223699999999994</v>
      </c>
    </row>
    <row r="5917" spans="1:29" x14ac:dyDescent="0.25">
      <c r="A5917" s="2">
        <v>5916</v>
      </c>
      <c r="B5917" t="s">
        <v>7509</v>
      </c>
      <c r="C5917" s="3">
        <v>42264</v>
      </c>
      <c r="D5917" s="3">
        <v>42270</v>
      </c>
      <c r="E5917" t="s">
        <v>25</v>
      </c>
      <c r="F5917">
        <f>VLOOKUP(E5917,SHIPMODE,2,FALSE)</f>
        <v>2</v>
      </c>
      <c r="G5917" t="s">
        <v>3979</v>
      </c>
      <c r="H5917" t="s">
        <v>2748</v>
      </c>
      <c r="I5917" t="s">
        <v>9</v>
      </c>
      <c r="J5917">
        <f>VLOOKUP(I5917,segmentID,2,FALSE)</f>
        <v>1</v>
      </c>
      <c r="K5917" t="s">
        <v>3255</v>
      </c>
      <c r="L5917">
        <f>VLOOKUP(K5917,country2,2,FALSE)</f>
        <v>1</v>
      </c>
      <c r="M5917" t="s">
        <v>138</v>
      </c>
      <c r="N5917">
        <f>VLOOKUP(Orders!M5917,city2,2,FALSE)</f>
        <v>21</v>
      </c>
      <c r="O5917" t="s">
        <v>139</v>
      </c>
      <c r="P5917">
        <f>VLOOKUP(O5917,state2,2,FALSE)</f>
        <v>16</v>
      </c>
      <c r="Q5917">
        <v>10035</v>
      </c>
      <c r="R5917" t="s">
        <v>79</v>
      </c>
      <c r="S5917">
        <f>VLOOKUP(R5917,region2,2,FALSE)</f>
        <v>4</v>
      </c>
      <c r="T5917" t="s">
        <v>4999</v>
      </c>
      <c r="U5917" t="s">
        <v>13</v>
      </c>
      <c r="V5917">
        <f>VLOOKUP(U5917,category2,2,FALSE)</f>
        <v>1</v>
      </c>
      <c r="W5917" t="s">
        <v>3226</v>
      </c>
      <c r="X5917">
        <f>VLOOKUP(W5917,subcat2,3,FALSE)</f>
        <v>2</v>
      </c>
      <c r="Y5917" t="s">
        <v>1579</v>
      </c>
      <c r="Z5917">
        <v>199.76400000000001</v>
      </c>
      <c r="AA5917">
        <v>2</v>
      </c>
      <c r="AB5917">
        <v>0.1</v>
      </c>
      <c r="AC5917" s="4">
        <v>8.8783999999999956</v>
      </c>
    </row>
    <row r="5918" spans="1:29" x14ac:dyDescent="0.25">
      <c r="A5918" s="2">
        <v>5917</v>
      </c>
      <c r="B5918" t="s">
        <v>7509</v>
      </c>
      <c r="C5918" s="3">
        <v>42264</v>
      </c>
      <c r="D5918" s="3">
        <v>42270</v>
      </c>
      <c r="E5918" t="s">
        <v>25</v>
      </c>
      <c r="F5918">
        <f>VLOOKUP(E5918,SHIPMODE,2,FALSE)</f>
        <v>2</v>
      </c>
      <c r="G5918" t="s">
        <v>3979</v>
      </c>
      <c r="H5918" t="s">
        <v>2748</v>
      </c>
      <c r="I5918" t="s">
        <v>9</v>
      </c>
      <c r="J5918">
        <f>VLOOKUP(I5918,segmentID,2,FALSE)</f>
        <v>1</v>
      </c>
      <c r="K5918" t="s">
        <v>3255</v>
      </c>
      <c r="L5918">
        <f>VLOOKUP(K5918,country2,2,FALSE)</f>
        <v>1</v>
      </c>
      <c r="M5918" t="s">
        <v>138</v>
      </c>
      <c r="N5918">
        <f>VLOOKUP(Orders!M5918,city2,2,FALSE)</f>
        <v>21</v>
      </c>
      <c r="O5918" t="s">
        <v>139</v>
      </c>
      <c r="P5918">
        <f>VLOOKUP(O5918,state2,2,FALSE)</f>
        <v>16</v>
      </c>
      <c r="Q5918">
        <v>10035</v>
      </c>
      <c r="R5918" t="s">
        <v>79</v>
      </c>
      <c r="S5918">
        <f>VLOOKUP(R5918,region2,2,FALSE)</f>
        <v>4</v>
      </c>
      <c r="T5918" t="s">
        <v>4494</v>
      </c>
      <c r="U5918" t="s">
        <v>22</v>
      </c>
      <c r="V5918">
        <f>VLOOKUP(U5918,category2,2,FALSE)</f>
        <v>2</v>
      </c>
      <c r="W5918" t="s">
        <v>3227</v>
      </c>
      <c r="X5918">
        <f>VLOOKUP(W5918,subcat2,3,FALSE)</f>
        <v>5</v>
      </c>
      <c r="Y5918" t="s">
        <v>1014</v>
      </c>
      <c r="Z5918">
        <v>94.6</v>
      </c>
      <c r="AA5918">
        <v>4</v>
      </c>
      <c r="AB5918">
        <v>0</v>
      </c>
      <c r="AC5918" s="4">
        <v>27.433999999999997</v>
      </c>
    </row>
    <row r="5919" spans="1:29" x14ac:dyDescent="0.25">
      <c r="A5919" s="2">
        <v>5918</v>
      </c>
      <c r="B5919" t="s">
        <v>7509</v>
      </c>
      <c r="C5919" s="3">
        <v>42264</v>
      </c>
      <c r="D5919" s="3">
        <v>42270</v>
      </c>
      <c r="E5919" t="s">
        <v>25</v>
      </c>
      <c r="F5919">
        <f>VLOOKUP(E5919,SHIPMODE,2,FALSE)</f>
        <v>2</v>
      </c>
      <c r="G5919" t="s">
        <v>3979</v>
      </c>
      <c r="H5919" t="s">
        <v>2748</v>
      </c>
      <c r="I5919" t="s">
        <v>9</v>
      </c>
      <c r="J5919">
        <f>VLOOKUP(I5919,segmentID,2,FALSE)</f>
        <v>1</v>
      </c>
      <c r="K5919" t="s">
        <v>3255</v>
      </c>
      <c r="L5919">
        <f>VLOOKUP(K5919,country2,2,FALSE)</f>
        <v>1</v>
      </c>
      <c r="M5919" t="s">
        <v>138</v>
      </c>
      <c r="N5919">
        <f>VLOOKUP(Orders!M5919,city2,2,FALSE)</f>
        <v>21</v>
      </c>
      <c r="O5919" t="s">
        <v>139</v>
      </c>
      <c r="P5919">
        <f>VLOOKUP(O5919,state2,2,FALSE)</f>
        <v>16</v>
      </c>
      <c r="Q5919">
        <v>10035</v>
      </c>
      <c r="R5919" t="s">
        <v>79</v>
      </c>
      <c r="S5919">
        <f>VLOOKUP(R5919,region2,2,FALSE)</f>
        <v>4</v>
      </c>
      <c r="T5919" t="s">
        <v>4136</v>
      </c>
      <c r="U5919" t="s">
        <v>13</v>
      </c>
      <c r="V5919">
        <f>VLOOKUP(U5919,category2,2,FALSE)</f>
        <v>1</v>
      </c>
      <c r="W5919" t="s">
        <v>14</v>
      </c>
      <c r="X5919">
        <f>VLOOKUP(W5919,subcat2,3,FALSE)</f>
        <v>1</v>
      </c>
      <c r="Y5919" t="s">
        <v>87</v>
      </c>
      <c r="Z5919">
        <v>4228.7040000000006</v>
      </c>
      <c r="AA5919">
        <v>6</v>
      </c>
      <c r="AB5919">
        <v>0.2</v>
      </c>
      <c r="AC5919" s="4">
        <v>158.57639999999992</v>
      </c>
    </row>
    <row r="5920" spans="1:29" x14ac:dyDescent="0.25">
      <c r="A5920" s="2">
        <v>5919</v>
      </c>
      <c r="B5920" t="s">
        <v>7509</v>
      </c>
      <c r="C5920" s="3">
        <v>42264</v>
      </c>
      <c r="D5920" s="3">
        <v>42270</v>
      </c>
      <c r="E5920" t="s">
        <v>25</v>
      </c>
      <c r="F5920">
        <f>VLOOKUP(E5920,SHIPMODE,2,FALSE)</f>
        <v>2</v>
      </c>
      <c r="G5920" t="s">
        <v>3979</v>
      </c>
      <c r="H5920" t="s">
        <v>2748</v>
      </c>
      <c r="I5920" t="s">
        <v>9</v>
      </c>
      <c r="J5920">
        <f>VLOOKUP(I5920,segmentID,2,FALSE)</f>
        <v>1</v>
      </c>
      <c r="K5920" t="s">
        <v>3255</v>
      </c>
      <c r="L5920">
        <f>VLOOKUP(K5920,country2,2,FALSE)</f>
        <v>1</v>
      </c>
      <c r="M5920" t="s">
        <v>138</v>
      </c>
      <c r="N5920">
        <f>VLOOKUP(Orders!M5920,city2,2,FALSE)</f>
        <v>21</v>
      </c>
      <c r="O5920" t="s">
        <v>139</v>
      </c>
      <c r="P5920">
        <f>VLOOKUP(O5920,state2,2,FALSE)</f>
        <v>16</v>
      </c>
      <c r="Q5920">
        <v>10035</v>
      </c>
      <c r="R5920" t="s">
        <v>79</v>
      </c>
      <c r="S5920">
        <f>VLOOKUP(R5920,region2,2,FALSE)</f>
        <v>4</v>
      </c>
      <c r="T5920" t="s">
        <v>5324</v>
      </c>
      <c r="U5920" t="s">
        <v>13</v>
      </c>
      <c r="V5920">
        <f>VLOOKUP(U5920,category2,2,FALSE)</f>
        <v>1</v>
      </c>
      <c r="W5920" t="s">
        <v>14</v>
      </c>
      <c r="X5920">
        <f>VLOOKUP(W5920,subcat2,3,FALSE)</f>
        <v>1</v>
      </c>
      <c r="Y5920" t="s">
        <v>2128</v>
      </c>
      <c r="Z5920">
        <v>2003.9200000000003</v>
      </c>
      <c r="AA5920">
        <v>5</v>
      </c>
      <c r="AB5920">
        <v>0.2</v>
      </c>
      <c r="AC5920" s="4">
        <v>-25.049000000000149</v>
      </c>
    </row>
    <row r="5921" spans="1:29" x14ac:dyDescent="0.25">
      <c r="A5921" s="2">
        <v>5920</v>
      </c>
      <c r="B5921" t="s">
        <v>7509</v>
      </c>
      <c r="C5921" s="3">
        <v>42264</v>
      </c>
      <c r="D5921" s="3">
        <v>42270</v>
      </c>
      <c r="E5921" t="s">
        <v>25</v>
      </c>
      <c r="F5921">
        <f>VLOOKUP(E5921,SHIPMODE,2,FALSE)</f>
        <v>2</v>
      </c>
      <c r="G5921" t="s">
        <v>3979</v>
      </c>
      <c r="H5921" t="s">
        <v>2748</v>
      </c>
      <c r="I5921" t="s">
        <v>9</v>
      </c>
      <c r="J5921">
        <f>VLOOKUP(I5921,segmentID,2,FALSE)</f>
        <v>1</v>
      </c>
      <c r="K5921" t="s">
        <v>3255</v>
      </c>
      <c r="L5921">
        <f>VLOOKUP(K5921,country2,2,FALSE)</f>
        <v>1</v>
      </c>
      <c r="M5921" t="s">
        <v>138</v>
      </c>
      <c r="N5921">
        <f>VLOOKUP(Orders!M5921,city2,2,FALSE)</f>
        <v>21</v>
      </c>
      <c r="O5921" t="s">
        <v>139</v>
      </c>
      <c r="P5921">
        <f>VLOOKUP(O5921,state2,2,FALSE)</f>
        <v>16</v>
      </c>
      <c r="Q5921">
        <v>10035</v>
      </c>
      <c r="R5921" t="s">
        <v>79</v>
      </c>
      <c r="S5921">
        <f>VLOOKUP(R5921,region2,2,FALSE)</f>
        <v>4</v>
      </c>
      <c r="T5921" t="s">
        <v>4692</v>
      </c>
      <c r="U5921" t="s">
        <v>35</v>
      </c>
      <c r="V5921">
        <f>VLOOKUP(U5921,category2,2,FALSE)</f>
        <v>3</v>
      </c>
      <c r="W5921" t="s">
        <v>3230</v>
      </c>
      <c r="X5921">
        <f>VLOOKUP(W5921,subcat2,3,FALSE)</f>
        <v>8</v>
      </c>
      <c r="Y5921" t="s">
        <v>36</v>
      </c>
      <c r="Z5921">
        <v>209.96999999999997</v>
      </c>
      <c r="AA5921">
        <v>3</v>
      </c>
      <c r="AB5921">
        <v>0</v>
      </c>
      <c r="AC5921" s="4">
        <v>58.791600000000003</v>
      </c>
    </row>
    <row r="5922" spans="1:29" x14ac:dyDescent="0.25">
      <c r="A5922" s="2">
        <v>5921</v>
      </c>
      <c r="B5922" t="s">
        <v>7509</v>
      </c>
      <c r="C5922" s="3">
        <v>42264</v>
      </c>
      <c r="D5922" s="3">
        <v>42270</v>
      </c>
      <c r="E5922" t="s">
        <v>25</v>
      </c>
      <c r="F5922">
        <f>VLOOKUP(E5922,SHIPMODE,2,FALSE)</f>
        <v>2</v>
      </c>
      <c r="G5922" t="s">
        <v>3979</v>
      </c>
      <c r="H5922" t="s">
        <v>2748</v>
      </c>
      <c r="I5922" t="s">
        <v>9</v>
      </c>
      <c r="J5922">
        <f>VLOOKUP(I5922,segmentID,2,FALSE)</f>
        <v>1</v>
      </c>
      <c r="K5922" t="s">
        <v>3255</v>
      </c>
      <c r="L5922">
        <f>VLOOKUP(K5922,country2,2,FALSE)</f>
        <v>1</v>
      </c>
      <c r="M5922" t="s">
        <v>138</v>
      </c>
      <c r="N5922">
        <f>VLOOKUP(Orders!M5922,city2,2,FALSE)</f>
        <v>21</v>
      </c>
      <c r="O5922" t="s">
        <v>139</v>
      </c>
      <c r="P5922">
        <f>VLOOKUP(O5922,state2,2,FALSE)</f>
        <v>16</v>
      </c>
      <c r="Q5922">
        <v>10035</v>
      </c>
      <c r="R5922" t="s">
        <v>79</v>
      </c>
      <c r="S5922">
        <f>VLOOKUP(R5922,region2,2,FALSE)</f>
        <v>4</v>
      </c>
      <c r="T5922" t="s">
        <v>4852</v>
      </c>
      <c r="U5922" t="s">
        <v>35</v>
      </c>
      <c r="V5922">
        <f>VLOOKUP(U5922,category2,2,FALSE)</f>
        <v>3</v>
      </c>
      <c r="W5922" t="s">
        <v>3232</v>
      </c>
      <c r="X5922">
        <f>VLOOKUP(W5922,subcat2,3,FALSE)</f>
        <v>12</v>
      </c>
      <c r="Y5922" t="s">
        <v>1850</v>
      </c>
      <c r="Z5922">
        <v>659.9</v>
      </c>
      <c r="AA5922">
        <v>2</v>
      </c>
      <c r="AB5922">
        <v>0</v>
      </c>
      <c r="AC5922" s="4">
        <v>217.76699999999994</v>
      </c>
    </row>
    <row r="5923" spans="1:29" x14ac:dyDescent="0.25">
      <c r="A5923" s="2">
        <v>5922</v>
      </c>
      <c r="B5923" t="s">
        <v>7509</v>
      </c>
      <c r="C5923" s="3">
        <v>42264</v>
      </c>
      <c r="D5923" s="3">
        <v>42270</v>
      </c>
      <c r="E5923" t="s">
        <v>25</v>
      </c>
      <c r="F5923">
        <f>VLOOKUP(E5923,SHIPMODE,2,FALSE)</f>
        <v>2</v>
      </c>
      <c r="G5923" t="s">
        <v>3979</v>
      </c>
      <c r="H5923" t="s">
        <v>2748</v>
      </c>
      <c r="I5923" t="s">
        <v>9</v>
      </c>
      <c r="J5923">
        <f>VLOOKUP(I5923,segmentID,2,FALSE)</f>
        <v>1</v>
      </c>
      <c r="K5923" t="s">
        <v>3255</v>
      </c>
      <c r="L5923">
        <f>VLOOKUP(K5923,country2,2,FALSE)</f>
        <v>1</v>
      </c>
      <c r="M5923" t="s">
        <v>138</v>
      </c>
      <c r="N5923">
        <f>VLOOKUP(Orders!M5923,city2,2,FALSE)</f>
        <v>21</v>
      </c>
      <c r="O5923" t="s">
        <v>139</v>
      </c>
      <c r="P5923">
        <f>VLOOKUP(O5923,state2,2,FALSE)</f>
        <v>16</v>
      </c>
      <c r="Q5923">
        <v>10035</v>
      </c>
      <c r="R5923" t="s">
        <v>79</v>
      </c>
      <c r="S5923">
        <f>VLOOKUP(R5923,region2,2,FALSE)</f>
        <v>4</v>
      </c>
      <c r="T5923" t="s">
        <v>4518</v>
      </c>
      <c r="U5923" t="s">
        <v>22</v>
      </c>
      <c r="V5923">
        <f>VLOOKUP(U5923,category2,2,FALSE)</f>
        <v>2</v>
      </c>
      <c r="W5923" t="s">
        <v>45</v>
      </c>
      <c r="X5923">
        <f>VLOOKUP(W5923,subcat2,3,FALSE)</f>
        <v>11</v>
      </c>
      <c r="Y5923" t="s">
        <v>1679</v>
      </c>
      <c r="Z5923">
        <v>110.96</v>
      </c>
      <c r="AA5923">
        <v>2</v>
      </c>
      <c r="AB5923">
        <v>0</v>
      </c>
      <c r="AC5923" s="4">
        <v>53.260799999999996</v>
      </c>
    </row>
    <row r="5924" spans="1:29" x14ac:dyDescent="0.25">
      <c r="A5924" s="2">
        <v>5923</v>
      </c>
      <c r="B5924" t="s">
        <v>7509</v>
      </c>
      <c r="C5924" s="3">
        <v>42264</v>
      </c>
      <c r="D5924" s="3">
        <v>42270</v>
      </c>
      <c r="E5924" t="s">
        <v>25</v>
      </c>
      <c r="F5924">
        <f>VLOOKUP(E5924,SHIPMODE,2,FALSE)</f>
        <v>2</v>
      </c>
      <c r="G5924" t="s">
        <v>3979</v>
      </c>
      <c r="H5924" t="s">
        <v>2748</v>
      </c>
      <c r="I5924" t="s">
        <v>9</v>
      </c>
      <c r="J5924">
        <f>VLOOKUP(I5924,segmentID,2,FALSE)</f>
        <v>1</v>
      </c>
      <c r="K5924" t="s">
        <v>3255</v>
      </c>
      <c r="L5924">
        <f>VLOOKUP(K5924,country2,2,FALSE)</f>
        <v>1</v>
      </c>
      <c r="M5924" t="s">
        <v>138</v>
      </c>
      <c r="N5924">
        <f>VLOOKUP(Orders!M5924,city2,2,FALSE)</f>
        <v>21</v>
      </c>
      <c r="O5924" t="s">
        <v>139</v>
      </c>
      <c r="P5924">
        <f>VLOOKUP(O5924,state2,2,FALSE)</f>
        <v>16</v>
      </c>
      <c r="Q5924">
        <v>10035</v>
      </c>
      <c r="R5924" t="s">
        <v>79</v>
      </c>
      <c r="S5924">
        <f>VLOOKUP(R5924,region2,2,FALSE)</f>
        <v>4</v>
      </c>
      <c r="T5924" t="s">
        <v>5133</v>
      </c>
      <c r="U5924" t="s">
        <v>35</v>
      </c>
      <c r="V5924">
        <f>VLOOKUP(U5924,category2,2,FALSE)</f>
        <v>3</v>
      </c>
      <c r="W5924" t="s">
        <v>3230</v>
      </c>
      <c r="X5924">
        <f>VLOOKUP(W5924,subcat2,3,FALSE)</f>
        <v>8</v>
      </c>
      <c r="Y5924" t="s">
        <v>2242</v>
      </c>
      <c r="Z5924">
        <v>67.8</v>
      </c>
      <c r="AA5924">
        <v>4</v>
      </c>
      <c r="AB5924">
        <v>0</v>
      </c>
      <c r="AC5924" s="4">
        <v>1.3559999999999945</v>
      </c>
    </row>
    <row r="5925" spans="1:29" x14ac:dyDescent="0.25">
      <c r="A5925" s="2">
        <v>5924</v>
      </c>
      <c r="B5925" t="s">
        <v>8707</v>
      </c>
      <c r="C5925" s="3">
        <v>42700</v>
      </c>
      <c r="D5925" s="3">
        <v>42704</v>
      </c>
      <c r="E5925" t="s">
        <v>7</v>
      </c>
      <c r="F5925">
        <f>VLOOKUP(E5925,SHIPMODE,2,FALSE)</f>
        <v>1</v>
      </c>
      <c r="G5925" t="s">
        <v>3413</v>
      </c>
      <c r="H5925" t="s">
        <v>658</v>
      </c>
      <c r="I5925" t="s">
        <v>18</v>
      </c>
      <c r="J5925">
        <f>VLOOKUP(I5925,segmentID,2,FALSE)</f>
        <v>2</v>
      </c>
      <c r="K5925" t="s">
        <v>3255</v>
      </c>
      <c r="L5925">
        <f>VLOOKUP(K5925,country2,2,FALSE)</f>
        <v>1</v>
      </c>
      <c r="M5925" t="s">
        <v>138</v>
      </c>
      <c r="N5925">
        <f>VLOOKUP(Orders!M5925,city2,2,FALSE)</f>
        <v>21</v>
      </c>
      <c r="O5925" t="s">
        <v>139</v>
      </c>
      <c r="P5925">
        <f>VLOOKUP(O5925,state2,2,FALSE)</f>
        <v>16</v>
      </c>
      <c r="Q5925">
        <v>10011</v>
      </c>
      <c r="R5925" t="s">
        <v>79</v>
      </c>
      <c r="S5925">
        <f>VLOOKUP(R5925,region2,2,FALSE)</f>
        <v>4</v>
      </c>
      <c r="T5925" t="s">
        <v>5055</v>
      </c>
      <c r="U5925" t="s">
        <v>13</v>
      </c>
      <c r="V5925">
        <f>VLOOKUP(U5925,category2,2,FALSE)</f>
        <v>1</v>
      </c>
      <c r="W5925" t="s">
        <v>29</v>
      </c>
      <c r="X5925">
        <f>VLOOKUP(W5925,subcat2,3,FALSE)</f>
        <v>4</v>
      </c>
      <c r="Y5925" t="s">
        <v>2072</v>
      </c>
      <c r="Z5925">
        <v>313.17599999999999</v>
      </c>
      <c r="AA5925">
        <v>2</v>
      </c>
      <c r="AB5925">
        <v>0.4</v>
      </c>
      <c r="AC5925" s="4">
        <v>-120.05080000000007</v>
      </c>
    </row>
    <row r="5926" spans="1:29" x14ac:dyDescent="0.25">
      <c r="A5926" s="2">
        <v>5925</v>
      </c>
      <c r="B5926" t="s">
        <v>10236</v>
      </c>
      <c r="C5926" s="3">
        <v>43058</v>
      </c>
      <c r="D5926" s="3">
        <v>43061</v>
      </c>
      <c r="E5926" t="s">
        <v>7</v>
      </c>
      <c r="F5926">
        <f>VLOOKUP(E5926,SHIPMODE,2,FALSE)</f>
        <v>1</v>
      </c>
      <c r="G5926" t="s">
        <v>3834</v>
      </c>
      <c r="H5926" t="s">
        <v>2159</v>
      </c>
      <c r="I5926" t="s">
        <v>9</v>
      </c>
      <c r="J5926">
        <f>VLOOKUP(I5926,segmentID,2,FALSE)</f>
        <v>1</v>
      </c>
      <c r="K5926" t="s">
        <v>3255</v>
      </c>
      <c r="L5926">
        <f>VLOOKUP(K5926,country2,2,FALSE)</f>
        <v>1</v>
      </c>
      <c r="M5926" t="s">
        <v>164</v>
      </c>
      <c r="N5926">
        <f>VLOOKUP(Orders!M5926,city2,2,FALSE)</f>
        <v>25</v>
      </c>
      <c r="O5926" t="s">
        <v>165</v>
      </c>
      <c r="P5926">
        <f>VLOOKUP(O5926,state2,2,FALSE)</f>
        <v>18</v>
      </c>
      <c r="Q5926">
        <v>22153</v>
      </c>
      <c r="R5926" t="s">
        <v>12</v>
      </c>
      <c r="S5926">
        <f>VLOOKUP(R5926,region2,2,FALSE)</f>
        <v>1</v>
      </c>
      <c r="T5926" t="s">
        <v>5317</v>
      </c>
      <c r="U5926" t="s">
        <v>22</v>
      </c>
      <c r="V5926">
        <f>VLOOKUP(U5926,category2,2,FALSE)</f>
        <v>2</v>
      </c>
      <c r="W5926" t="s">
        <v>3229</v>
      </c>
      <c r="X5926">
        <f>VLOOKUP(W5926,subcat2,3,FALSE)</f>
        <v>7</v>
      </c>
      <c r="Y5926" t="s">
        <v>283</v>
      </c>
      <c r="Z5926">
        <v>22.959999999999997</v>
      </c>
      <c r="AA5926">
        <v>7</v>
      </c>
      <c r="AB5926">
        <v>0</v>
      </c>
      <c r="AC5926" s="4">
        <v>6.6583999999999968</v>
      </c>
    </row>
    <row r="5927" spans="1:29" x14ac:dyDescent="0.25">
      <c r="A5927" s="2">
        <v>5926</v>
      </c>
      <c r="B5927" t="s">
        <v>10237</v>
      </c>
      <c r="C5927" s="3">
        <v>42889</v>
      </c>
      <c r="D5927" s="3">
        <v>42894</v>
      </c>
      <c r="E5927" t="s">
        <v>25</v>
      </c>
      <c r="F5927">
        <f>VLOOKUP(E5927,SHIPMODE,2,FALSE)</f>
        <v>2</v>
      </c>
      <c r="G5927" t="s">
        <v>3496</v>
      </c>
      <c r="H5927" t="s">
        <v>956</v>
      </c>
      <c r="I5927" t="s">
        <v>18</v>
      </c>
      <c r="J5927">
        <f>VLOOKUP(I5927,segmentID,2,FALSE)</f>
        <v>2</v>
      </c>
      <c r="K5927" t="s">
        <v>3255</v>
      </c>
      <c r="L5927">
        <f>VLOOKUP(K5927,country2,2,FALSE)</f>
        <v>1</v>
      </c>
      <c r="M5927" t="s">
        <v>2377</v>
      </c>
      <c r="N5927">
        <f>VLOOKUP(Orders!M5927,city2,2,FALSE)</f>
        <v>318</v>
      </c>
      <c r="O5927" t="s">
        <v>49</v>
      </c>
      <c r="P5927">
        <f>VLOOKUP(O5927,state2,2,FALSE)</f>
        <v>5</v>
      </c>
      <c r="Q5927">
        <v>98226</v>
      </c>
      <c r="R5927" t="s">
        <v>21</v>
      </c>
      <c r="S5927">
        <f>VLOOKUP(R5927,region2,2,FALSE)</f>
        <v>2</v>
      </c>
      <c r="T5927" t="s">
        <v>5073</v>
      </c>
      <c r="U5927" t="s">
        <v>35</v>
      </c>
      <c r="V5927">
        <f>VLOOKUP(U5927,category2,2,FALSE)</f>
        <v>3</v>
      </c>
      <c r="W5927" t="s">
        <v>3232</v>
      </c>
      <c r="X5927">
        <f>VLOOKUP(W5927,subcat2,3,FALSE)</f>
        <v>12</v>
      </c>
      <c r="Y5927" t="s">
        <v>2886</v>
      </c>
      <c r="Z5927">
        <v>1099.5</v>
      </c>
      <c r="AA5927">
        <v>10</v>
      </c>
      <c r="AB5927">
        <v>0</v>
      </c>
      <c r="AC5927" s="4">
        <v>362.83500000000004</v>
      </c>
    </row>
    <row r="5928" spans="1:29" x14ac:dyDescent="0.25">
      <c r="A5928" s="2">
        <v>5927</v>
      </c>
      <c r="B5928" t="s">
        <v>6503</v>
      </c>
      <c r="C5928" s="3">
        <v>41737</v>
      </c>
      <c r="D5928" s="3">
        <v>41741</v>
      </c>
      <c r="E5928" t="s">
        <v>25</v>
      </c>
      <c r="F5928">
        <f>VLOOKUP(E5928,SHIPMODE,2,FALSE)</f>
        <v>2</v>
      </c>
      <c r="G5928" t="s">
        <v>3274</v>
      </c>
      <c r="H5928" t="s">
        <v>112</v>
      </c>
      <c r="I5928" t="s">
        <v>18</v>
      </c>
      <c r="J5928">
        <f>VLOOKUP(I5928,segmentID,2,FALSE)</f>
        <v>2</v>
      </c>
      <c r="K5928" t="s">
        <v>3255</v>
      </c>
      <c r="L5928">
        <f>VLOOKUP(K5928,country2,2,FALSE)</f>
        <v>1</v>
      </c>
      <c r="M5928" t="s">
        <v>183</v>
      </c>
      <c r="N5928">
        <f>VLOOKUP(Orders!M5928,city2,2,FALSE)</f>
        <v>28</v>
      </c>
      <c r="O5928" t="s">
        <v>184</v>
      </c>
      <c r="P5928">
        <f>VLOOKUP(O5928,state2,2,FALSE)</f>
        <v>20</v>
      </c>
      <c r="Q5928">
        <v>35601</v>
      </c>
      <c r="R5928" t="s">
        <v>12</v>
      </c>
      <c r="S5928">
        <f>VLOOKUP(R5928,region2,2,FALSE)</f>
        <v>1</v>
      </c>
      <c r="T5928" t="s">
        <v>5804</v>
      </c>
      <c r="U5928" t="s">
        <v>13</v>
      </c>
      <c r="V5928">
        <f>VLOOKUP(U5928,category2,2,FALSE)</f>
        <v>1</v>
      </c>
      <c r="W5928" t="s">
        <v>29</v>
      </c>
      <c r="X5928">
        <f>VLOOKUP(W5928,subcat2,3,FALSE)</f>
        <v>4</v>
      </c>
      <c r="Y5928" t="s">
        <v>2241</v>
      </c>
      <c r="Z5928">
        <v>1215.92</v>
      </c>
      <c r="AA5928">
        <v>8</v>
      </c>
      <c r="AB5928">
        <v>0</v>
      </c>
      <c r="AC5928" s="4">
        <v>316.13920000000007</v>
      </c>
    </row>
    <row r="5929" spans="1:29" x14ac:dyDescent="0.25">
      <c r="A5929" s="2">
        <v>5928</v>
      </c>
      <c r="B5929" t="s">
        <v>6504</v>
      </c>
      <c r="C5929" s="3">
        <v>41923</v>
      </c>
      <c r="D5929" s="3">
        <v>41927</v>
      </c>
      <c r="E5929" t="s">
        <v>25</v>
      </c>
      <c r="F5929">
        <f>VLOOKUP(E5929,SHIPMODE,2,FALSE)</f>
        <v>2</v>
      </c>
      <c r="G5929" t="s">
        <v>3842</v>
      </c>
      <c r="H5929" t="s">
        <v>2191</v>
      </c>
      <c r="I5929" t="s">
        <v>18</v>
      </c>
      <c r="J5929">
        <f>VLOOKUP(I5929,segmentID,2,FALSE)</f>
        <v>2</v>
      </c>
      <c r="K5929" t="s">
        <v>3255</v>
      </c>
      <c r="L5929">
        <f>VLOOKUP(K5929,country2,2,FALSE)</f>
        <v>1</v>
      </c>
      <c r="M5929" t="s">
        <v>810</v>
      </c>
      <c r="N5929">
        <f>VLOOKUP(Orders!M5929,city2,2,FALSE)</f>
        <v>116</v>
      </c>
      <c r="O5929" t="s">
        <v>811</v>
      </c>
      <c r="P5929">
        <f>VLOOKUP(O5929,state2,2,FALSE)</f>
        <v>37</v>
      </c>
      <c r="Q5929">
        <v>72701</v>
      </c>
      <c r="R5929" t="s">
        <v>12</v>
      </c>
      <c r="S5929">
        <f>VLOOKUP(R5929,region2,2,FALSE)</f>
        <v>1</v>
      </c>
      <c r="T5929" t="s">
        <v>4112</v>
      </c>
      <c r="U5929" t="s">
        <v>22</v>
      </c>
      <c r="V5929">
        <f>VLOOKUP(U5929,category2,2,FALSE)</f>
        <v>2</v>
      </c>
      <c r="W5929" t="s">
        <v>23</v>
      </c>
      <c r="X5929">
        <f>VLOOKUP(W5929,subcat2,3,FALSE)</f>
        <v>3</v>
      </c>
      <c r="Y5929" t="s">
        <v>3019</v>
      </c>
      <c r="Z5929">
        <v>7.31</v>
      </c>
      <c r="AA5929">
        <v>1</v>
      </c>
      <c r="AB5929">
        <v>0</v>
      </c>
      <c r="AC5929" s="4">
        <v>3.4356999999999998</v>
      </c>
    </row>
    <row r="5930" spans="1:29" x14ac:dyDescent="0.25">
      <c r="A5930" s="2">
        <v>5929</v>
      </c>
      <c r="B5930" t="s">
        <v>6504</v>
      </c>
      <c r="C5930" s="3">
        <v>41923</v>
      </c>
      <c r="D5930" s="3">
        <v>41927</v>
      </c>
      <c r="E5930" t="s">
        <v>25</v>
      </c>
      <c r="F5930">
        <f>VLOOKUP(E5930,SHIPMODE,2,FALSE)</f>
        <v>2</v>
      </c>
      <c r="G5930" t="s">
        <v>3842</v>
      </c>
      <c r="H5930" t="s">
        <v>2191</v>
      </c>
      <c r="I5930" t="s">
        <v>18</v>
      </c>
      <c r="J5930">
        <f>VLOOKUP(I5930,segmentID,2,FALSE)</f>
        <v>2</v>
      </c>
      <c r="K5930" t="s">
        <v>3255</v>
      </c>
      <c r="L5930">
        <f>VLOOKUP(K5930,country2,2,FALSE)</f>
        <v>1</v>
      </c>
      <c r="M5930" t="s">
        <v>810</v>
      </c>
      <c r="N5930">
        <f>VLOOKUP(Orders!M5930,city2,2,FALSE)</f>
        <v>116</v>
      </c>
      <c r="O5930" t="s">
        <v>811</v>
      </c>
      <c r="P5930">
        <f>VLOOKUP(O5930,state2,2,FALSE)</f>
        <v>37</v>
      </c>
      <c r="Q5930">
        <v>72701</v>
      </c>
      <c r="R5930" t="s">
        <v>12</v>
      </c>
      <c r="S5930">
        <f>VLOOKUP(R5930,region2,2,FALSE)</f>
        <v>1</v>
      </c>
      <c r="T5930" t="s">
        <v>5419</v>
      </c>
      <c r="U5930" t="s">
        <v>13</v>
      </c>
      <c r="V5930">
        <f>VLOOKUP(U5930,category2,2,FALSE)</f>
        <v>1</v>
      </c>
      <c r="W5930" t="s">
        <v>3228</v>
      </c>
      <c r="X5930">
        <f>VLOOKUP(W5930,subcat2,3,FALSE)</f>
        <v>6</v>
      </c>
      <c r="Y5930" t="s">
        <v>765</v>
      </c>
      <c r="Z5930">
        <v>8.92</v>
      </c>
      <c r="AA5930">
        <v>4</v>
      </c>
      <c r="AB5930">
        <v>0</v>
      </c>
      <c r="AC5930" s="4">
        <v>3.9248000000000003</v>
      </c>
    </row>
    <row r="5931" spans="1:29" x14ac:dyDescent="0.25">
      <c r="A5931" s="2">
        <v>5930</v>
      </c>
      <c r="B5931" t="s">
        <v>10238</v>
      </c>
      <c r="C5931" s="3">
        <v>42923</v>
      </c>
      <c r="D5931" s="3">
        <v>42925</v>
      </c>
      <c r="E5931" t="s">
        <v>97</v>
      </c>
      <c r="F5931">
        <f>VLOOKUP(E5931,SHIPMODE,2,FALSE)</f>
        <v>3</v>
      </c>
      <c r="G5931" t="s">
        <v>3465</v>
      </c>
      <c r="H5931" t="s">
        <v>860</v>
      </c>
      <c r="I5931" t="s">
        <v>9</v>
      </c>
      <c r="J5931">
        <f>VLOOKUP(I5931,segmentID,2,FALSE)</f>
        <v>1</v>
      </c>
      <c r="K5931" t="s">
        <v>3255</v>
      </c>
      <c r="L5931">
        <f>VLOOKUP(K5931,country2,2,FALSE)</f>
        <v>1</v>
      </c>
      <c r="M5931" t="s">
        <v>77</v>
      </c>
      <c r="N5931">
        <f>VLOOKUP(Orders!M5931,city2,2,FALSE)</f>
        <v>11</v>
      </c>
      <c r="O5931" t="s">
        <v>78</v>
      </c>
      <c r="P5931">
        <f>VLOOKUP(O5931,state2,2,FALSE)</f>
        <v>10</v>
      </c>
      <c r="Q5931">
        <v>19120</v>
      </c>
      <c r="R5931" t="s">
        <v>79</v>
      </c>
      <c r="S5931">
        <f>VLOOKUP(R5931,region2,2,FALSE)</f>
        <v>4</v>
      </c>
      <c r="T5931" t="s">
        <v>4762</v>
      </c>
      <c r="U5931" t="s">
        <v>13</v>
      </c>
      <c r="V5931">
        <f>VLOOKUP(U5931,category2,2,FALSE)</f>
        <v>1</v>
      </c>
      <c r="W5931" t="s">
        <v>14</v>
      </c>
      <c r="X5931">
        <f>VLOOKUP(W5931,subcat2,3,FALSE)</f>
        <v>1</v>
      </c>
      <c r="Y5931" t="s">
        <v>696</v>
      </c>
      <c r="Z5931">
        <v>87.210000000000008</v>
      </c>
      <c r="AA5931">
        <v>3</v>
      </c>
      <c r="AB5931">
        <v>0.5</v>
      </c>
      <c r="AC5931" s="4">
        <v>-45.349200000000003</v>
      </c>
    </row>
    <row r="5932" spans="1:29" x14ac:dyDescent="0.25">
      <c r="A5932" s="2">
        <v>5931</v>
      </c>
      <c r="B5932" t="s">
        <v>10238</v>
      </c>
      <c r="C5932" s="3">
        <v>42923</v>
      </c>
      <c r="D5932" s="3">
        <v>42925</v>
      </c>
      <c r="E5932" t="s">
        <v>97</v>
      </c>
      <c r="F5932">
        <f>VLOOKUP(E5932,SHIPMODE,2,FALSE)</f>
        <v>3</v>
      </c>
      <c r="G5932" t="s">
        <v>3465</v>
      </c>
      <c r="H5932" t="s">
        <v>860</v>
      </c>
      <c r="I5932" t="s">
        <v>9</v>
      </c>
      <c r="J5932">
        <f>VLOOKUP(I5932,segmentID,2,FALSE)</f>
        <v>1</v>
      </c>
      <c r="K5932" t="s">
        <v>3255</v>
      </c>
      <c r="L5932">
        <f>VLOOKUP(K5932,country2,2,FALSE)</f>
        <v>1</v>
      </c>
      <c r="M5932" t="s">
        <v>77</v>
      </c>
      <c r="N5932">
        <f>VLOOKUP(Orders!M5932,city2,2,FALSE)</f>
        <v>11</v>
      </c>
      <c r="O5932" t="s">
        <v>78</v>
      </c>
      <c r="P5932">
        <f>VLOOKUP(O5932,state2,2,FALSE)</f>
        <v>10</v>
      </c>
      <c r="Q5932">
        <v>19120</v>
      </c>
      <c r="R5932" t="s">
        <v>79</v>
      </c>
      <c r="S5932">
        <f>VLOOKUP(R5932,region2,2,FALSE)</f>
        <v>4</v>
      </c>
      <c r="T5932" t="s">
        <v>4368</v>
      </c>
      <c r="U5932" t="s">
        <v>22</v>
      </c>
      <c r="V5932">
        <f>VLOOKUP(U5932,category2,2,FALSE)</f>
        <v>2</v>
      </c>
      <c r="W5932" t="s">
        <v>45</v>
      </c>
      <c r="X5932">
        <f>VLOOKUP(W5932,subcat2,3,FALSE)</f>
        <v>11</v>
      </c>
      <c r="Y5932" t="s">
        <v>896</v>
      </c>
      <c r="Z5932">
        <v>15.552000000000003</v>
      </c>
      <c r="AA5932">
        <v>3</v>
      </c>
      <c r="AB5932">
        <v>0.2</v>
      </c>
      <c r="AC5932" s="4">
        <v>5.4432</v>
      </c>
    </row>
    <row r="5933" spans="1:29" x14ac:dyDescent="0.25">
      <c r="A5933" s="2">
        <v>5932</v>
      </c>
      <c r="B5933" t="s">
        <v>10238</v>
      </c>
      <c r="C5933" s="3">
        <v>42923</v>
      </c>
      <c r="D5933" s="3">
        <v>42925</v>
      </c>
      <c r="E5933" t="s">
        <v>97</v>
      </c>
      <c r="F5933">
        <f>VLOOKUP(E5933,SHIPMODE,2,FALSE)</f>
        <v>3</v>
      </c>
      <c r="G5933" t="s">
        <v>3465</v>
      </c>
      <c r="H5933" t="s">
        <v>860</v>
      </c>
      <c r="I5933" t="s">
        <v>9</v>
      </c>
      <c r="J5933">
        <f>VLOOKUP(I5933,segmentID,2,FALSE)</f>
        <v>1</v>
      </c>
      <c r="K5933" t="s">
        <v>3255</v>
      </c>
      <c r="L5933">
        <f>VLOOKUP(K5933,country2,2,FALSE)</f>
        <v>1</v>
      </c>
      <c r="M5933" t="s">
        <v>77</v>
      </c>
      <c r="N5933">
        <f>VLOOKUP(Orders!M5933,city2,2,FALSE)</f>
        <v>11</v>
      </c>
      <c r="O5933" t="s">
        <v>78</v>
      </c>
      <c r="P5933">
        <f>VLOOKUP(O5933,state2,2,FALSE)</f>
        <v>10</v>
      </c>
      <c r="Q5933">
        <v>19120</v>
      </c>
      <c r="R5933" t="s">
        <v>79</v>
      </c>
      <c r="S5933">
        <f>VLOOKUP(R5933,region2,2,FALSE)</f>
        <v>4</v>
      </c>
      <c r="T5933" t="s">
        <v>4533</v>
      </c>
      <c r="U5933" t="s">
        <v>35</v>
      </c>
      <c r="V5933">
        <f>VLOOKUP(U5933,category2,2,FALSE)</f>
        <v>3</v>
      </c>
      <c r="W5933" t="s">
        <v>3230</v>
      </c>
      <c r="X5933">
        <f>VLOOKUP(W5933,subcat2,3,FALSE)</f>
        <v>8</v>
      </c>
      <c r="Y5933" t="s">
        <v>430</v>
      </c>
      <c r="Z5933">
        <v>683.98799999999994</v>
      </c>
      <c r="AA5933">
        <v>2</v>
      </c>
      <c r="AB5933">
        <v>0.4</v>
      </c>
      <c r="AC5933" s="4">
        <v>-113.9980000000001</v>
      </c>
    </row>
    <row r="5934" spans="1:29" x14ac:dyDescent="0.25">
      <c r="A5934" s="2">
        <v>5933</v>
      </c>
      <c r="B5934" t="s">
        <v>10238</v>
      </c>
      <c r="C5934" s="3">
        <v>42923</v>
      </c>
      <c r="D5934" s="3">
        <v>42925</v>
      </c>
      <c r="E5934" t="s">
        <v>97</v>
      </c>
      <c r="F5934">
        <f>VLOOKUP(E5934,SHIPMODE,2,FALSE)</f>
        <v>3</v>
      </c>
      <c r="G5934" t="s">
        <v>3465</v>
      </c>
      <c r="H5934" t="s">
        <v>860</v>
      </c>
      <c r="I5934" t="s">
        <v>9</v>
      </c>
      <c r="J5934">
        <f>VLOOKUP(I5934,segmentID,2,FALSE)</f>
        <v>1</v>
      </c>
      <c r="K5934" t="s">
        <v>3255</v>
      </c>
      <c r="L5934">
        <f>VLOOKUP(K5934,country2,2,FALSE)</f>
        <v>1</v>
      </c>
      <c r="M5934" t="s">
        <v>77</v>
      </c>
      <c r="N5934">
        <f>VLOOKUP(Orders!M5934,city2,2,FALSE)</f>
        <v>11</v>
      </c>
      <c r="O5934" t="s">
        <v>78</v>
      </c>
      <c r="P5934">
        <f>VLOOKUP(O5934,state2,2,FALSE)</f>
        <v>10</v>
      </c>
      <c r="Q5934">
        <v>19120</v>
      </c>
      <c r="R5934" t="s">
        <v>79</v>
      </c>
      <c r="S5934">
        <f>VLOOKUP(R5934,region2,2,FALSE)</f>
        <v>4</v>
      </c>
      <c r="T5934" t="s">
        <v>5496</v>
      </c>
      <c r="U5934" t="s">
        <v>22</v>
      </c>
      <c r="V5934">
        <f>VLOOKUP(U5934,category2,2,FALSE)</f>
        <v>2</v>
      </c>
      <c r="W5934" t="s">
        <v>3227</v>
      </c>
      <c r="X5934">
        <f>VLOOKUP(W5934,subcat2,3,FALSE)</f>
        <v>5</v>
      </c>
      <c r="Y5934" t="s">
        <v>188</v>
      </c>
      <c r="Z5934">
        <v>13.392000000000001</v>
      </c>
      <c r="AA5934">
        <v>3</v>
      </c>
      <c r="AB5934">
        <v>0.2</v>
      </c>
      <c r="AC5934" s="4">
        <v>1.0044</v>
      </c>
    </row>
    <row r="5935" spans="1:29" x14ac:dyDescent="0.25">
      <c r="A5935" s="2">
        <v>5934</v>
      </c>
      <c r="B5935" t="s">
        <v>10238</v>
      </c>
      <c r="C5935" s="3">
        <v>42923</v>
      </c>
      <c r="D5935" s="3">
        <v>42925</v>
      </c>
      <c r="E5935" t="s">
        <v>97</v>
      </c>
      <c r="F5935">
        <f>VLOOKUP(E5935,SHIPMODE,2,FALSE)</f>
        <v>3</v>
      </c>
      <c r="G5935" t="s">
        <v>3465</v>
      </c>
      <c r="H5935" t="s">
        <v>860</v>
      </c>
      <c r="I5935" t="s">
        <v>9</v>
      </c>
      <c r="J5935">
        <f>VLOOKUP(I5935,segmentID,2,FALSE)</f>
        <v>1</v>
      </c>
      <c r="K5935" t="s">
        <v>3255</v>
      </c>
      <c r="L5935">
        <f>VLOOKUP(K5935,country2,2,FALSE)</f>
        <v>1</v>
      </c>
      <c r="M5935" t="s">
        <v>77</v>
      </c>
      <c r="N5935">
        <f>VLOOKUP(Orders!M5935,city2,2,FALSE)</f>
        <v>11</v>
      </c>
      <c r="O5935" t="s">
        <v>78</v>
      </c>
      <c r="P5935">
        <f>VLOOKUP(O5935,state2,2,FALSE)</f>
        <v>10</v>
      </c>
      <c r="Q5935">
        <v>19120</v>
      </c>
      <c r="R5935" t="s">
        <v>79</v>
      </c>
      <c r="S5935">
        <f>VLOOKUP(R5935,region2,2,FALSE)</f>
        <v>4</v>
      </c>
      <c r="T5935" t="s">
        <v>5755</v>
      </c>
      <c r="U5935" t="s">
        <v>35</v>
      </c>
      <c r="V5935">
        <f>VLOOKUP(U5935,category2,2,FALSE)</f>
        <v>3</v>
      </c>
      <c r="W5935" t="s">
        <v>3232</v>
      </c>
      <c r="X5935">
        <f>VLOOKUP(W5935,subcat2,3,FALSE)</f>
        <v>12</v>
      </c>
      <c r="Y5935" t="s">
        <v>2718</v>
      </c>
      <c r="Z5935">
        <v>16.776000000000003</v>
      </c>
      <c r="AA5935">
        <v>3</v>
      </c>
      <c r="AB5935">
        <v>0.2</v>
      </c>
      <c r="AC5935" s="4">
        <v>4.8231000000000002</v>
      </c>
    </row>
    <row r="5936" spans="1:29" x14ac:dyDescent="0.25">
      <c r="A5936" s="2">
        <v>5935</v>
      </c>
      <c r="B5936" t="s">
        <v>10238</v>
      </c>
      <c r="C5936" s="3">
        <v>42923</v>
      </c>
      <c r="D5936" s="3">
        <v>42925</v>
      </c>
      <c r="E5936" t="s">
        <v>97</v>
      </c>
      <c r="F5936">
        <f>VLOOKUP(E5936,SHIPMODE,2,FALSE)</f>
        <v>3</v>
      </c>
      <c r="G5936" t="s">
        <v>3465</v>
      </c>
      <c r="H5936" t="s">
        <v>860</v>
      </c>
      <c r="I5936" t="s">
        <v>9</v>
      </c>
      <c r="J5936">
        <f>VLOOKUP(I5936,segmentID,2,FALSE)</f>
        <v>1</v>
      </c>
      <c r="K5936" t="s">
        <v>3255</v>
      </c>
      <c r="L5936">
        <f>VLOOKUP(K5936,country2,2,FALSE)</f>
        <v>1</v>
      </c>
      <c r="M5936" t="s">
        <v>77</v>
      </c>
      <c r="N5936">
        <f>VLOOKUP(Orders!M5936,city2,2,FALSE)</f>
        <v>11</v>
      </c>
      <c r="O5936" t="s">
        <v>78</v>
      </c>
      <c r="P5936">
        <f>VLOOKUP(O5936,state2,2,FALSE)</f>
        <v>10</v>
      </c>
      <c r="Q5936">
        <v>19120</v>
      </c>
      <c r="R5936" t="s">
        <v>79</v>
      </c>
      <c r="S5936">
        <f>VLOOKUP(R5936,region2,2,FALSE)</f>
        <v>4</v>
      </c>
      <c r="T5936" t="s">
        <v>4852</v>
      </c>
      <c r="U5936" t="s">
        <v>35</v>
      </c>
      <c r="V5936">
        <f>VLOOKUP(U5936,category2,2,FALSE)</f>
        <v>3</v>
      </c>
      <c r="W5936" t="s">
        <v>3232</v>
      </c>
      <c r="X5936">
        <f>VLOOKUP(W5936,subcat2,3,FALSE)</f>
        <v>12</v>
      </c>
      <c r="Y5936" t="s">
        <v>1850</v>
      </c>
      <c r="Z5936">
        <v>527.91999999999996</v>
      </c>
      <c r="AA5936">
        <v>2</v>
      </c>
      <c r="AB5936">
        <v>0.2</v>
      </c>
      <c r="AC5936" s="4">
        <v>85.786999999999949</v>
      </c>
    </row>
    <row r="5937" spans="1:29" x14ac:dyDescent="0.25">
      <c r="A5937" s="2">
        <v>5936</v>
      </c>
      <c r="B5937" t="s">
        <v>8708</v>
      </c>
      <c r="C5937" s="3">
        <v>42555</v>
      </c>
      <c r="D5937" s="3">
        <v>42555</v>
      </c>
      <c r="E5937" t="s">
        <v>625</v>
      </c>
      <c r="F5937">
        <f>VLOOKUP(E5937,SHIPMODE,2,FALSE)</f>
        <v>4</v>
      </c>
      <c r="G5937" t="s">
        <v>3301</v>
      </c>
      <c r="H5937" t="s">
        <v>220</v>
      </c>
      <c r="I5937" t="s">
        <v>52</v>
      </c>
      <c r="J5937">
        <f>VLOOKUP(I5937,segmentID,2,FALSE)</f>
        <v>3</v>
      </c>
      <c r="K5937" t="s">
        <v>3255</v>
      </c>
      <c r="L5937">
        <f>VLOOKUP(K5937,country2,2,FALSE)</f>
        <v>1</v>
      </c>
      <c r="M5937" t="s">
        <v>48</v>
      </c>
      <c r="N5937">
        <f>VLOOKUP(Orders!M5937,city2,2,FALSE)</f>
        <v>5</v>
      </c>
      <c r="O5937" t="s">
        <v>49</v>
      </c>
      <c r="P5937">
        <f>VLOOKUP(O5937,state2,2,FALSE)</f>
        <v>5</v>
      </c>
      <c r="Q5937">
        <v>98103</v>
      </c>
      <c r="R5937" t="s">
        <v>21</v>
      </c>
      <c r="S5937">
        <f>VLOOKUP(R5937,region2,2,FALSE)</f>
        <v>2</v>
      </c>
      <c r="T5937" t="s">
        <v>4630</v>
      </c>
      <c r="U5937" t="s">
        <v>13</v>
      </c>
      <c r="V5937">
        <f>VLOOKUP(U5937,category2,2,FALSE)</f>
        <v>1</v>
      </c>
      <c r="W5937" t="s">
        <v>3228</v>
      </c>
      <c r="X5937">
        <f>VLOOKUP(W5937,subcat2,3,FALSE)</f>
        <v>6</v>
      </c>
      <c r="Y5937" t="s">
        <v>1784</v>
      </c>
      <c r="Z5937">
        <v>25.4</v>
      </c>
      <c r="AA5937">
        <v>5</v>
      </c>
      <c r="AB5937">
        <v>0</v>
      </c>
      <c r="AC5937" s="4">
        <v>8.6359999999999992</v>
      </c>
    </row>
    <row r="5938" spans="1:29" x14ac:dyDescent="0.25">
      <c r="A5938" s="2">
        <v>5937</v>
      </c>
      <c r="B5938" t="s">
        <v>8708</v>
      </c>
      <c r="C5938" s="3">
        <v>42555</v>
      </c>
      <c r="D5938" s="3">
        <v>42555</v>
      </c>
      <c r="E5938" t="s">
        <v>625</v>
      </c>
      <c r="F5938">
        <f>VLOOKUP(E5938,SHIPMODE,2,FALSE)</f>
        <v>4</v>
      </c>
      <c r="G5938" t="s">
        <v>3301</v>
      </c>
      <c r="H5938" t="s">
        <v>220</v>
      </c>
      <c r="I5938" t="s">
        <v>52</v>
      </c>
      <c r="J5938">
        <f>VLOOKUP(I5938,segmentID,2,FALSE)</f>
        <v>3</v>
      </c>
      <c r="K5938" t="s">
        <v>3255</v>
      </c>
      <c r="L5938">
        <f>VLOOKUP(K5938,country2,2,FALSE)</f>
        <v>1</v>
      </c>
      <c r="M5938" t="s">
        <v>48</v>
      </c>
      <c r="N5938">
        <f>VLOOKUP(Orders!M5938,city2,2,FALSE)</f>
        <v>5</v>
      </c>
      <c r="O5938" t="s">
        <v>49</v>
      </c>
      <c r="P5938">
        <f>VLOOKUP(O5938,state2,2,FALSE)</f>
        <v>5</v>
      </c>
      <c r="Q5938">
        <v>98103</v>
      </c>
      <c r="R5938" t="s">
        <v>21</v>
      </c>
      <c r="S5938">
        <f>VLOOKUP(R5938,region2,2,FALSE)</f>
        <v>2</v>
      </c>
      <c r="T5938" t="s">
        <v>5269</v>
      </c>
      <c r="U5938" t="s">
        <v>35</v>
      </c>
      <c r="V5938">
        <f>VLOOKUP(U5938,category2,2,FALSE)</f>
        <v>3</v>
      </c>
      <c r="W5938" t="s">
        <v>3230</v>
      </c>
      <c r="X5938">
        <f>VLOOKUP(W5938,subcat2,3,FALSE)</f>
        <v>8</v>
      </c>
      <c r="Y5938" t="s">
        <v>1275</v>
      </c>
      <c r="Z5938">
        <v>177.48000000000002</v>
      </c>
      <c r="AA5938">
        <v>3</v>
      </c>
      <c r="AB5938">
        <v>0.2</v>
      </c>
      <c r="AC5938" s="4">
        <v>19.966499999999982</v>
      </c>
    </row>
    <row r="5939" spans="1:29" x14ac:dyDescent="0.25">
      <c r="A5939" s="2">
        <v>5938</v>
      </c>
      <c r="B5939" t="s">
        <v>8708</v>
      </c>
      <c r="C5939" s="3">
        <v>42555</v>
      </c>
      <c r="D5939" s="3">
        <v>42555</v>
      </c>
      <c r="E5939" t="s">
        <v>625</v>
      </c>
      <c r="F5939">
        <f>VLOOKUP(E5939,SHIPMODE,2,FALSE)</f>
        <v>4</v>
      </c>
      <c r="G5939" t="s">
        <v>3301</v>
      </c>
      <c r="H5939" t="s">
        <v>220</v>
      </c>
      <c r="I5939" t="s">
        <v>52</v>
      </c>
      <c r="J5939">
        <f>VLOOKUP(I5939,segmentID,2,FALSE)</f>
        <v>3</v>
      </c>
      <c r="K5939" t="s">
        <v>3255</v>
      </c>
      <c r="L5939">
        <f>VLOOKUP(K5939,country2,2,FALSE)</f>
        <v>1</v>
      </c>
      <c r="M5939" t="s">
        <v>48</v>
      </c>
      <c r="N5939">
        <f>VLOOKUP(Orders!M5939,city2,2,FALSE)</f>
        <v>5</v>
      </c>
      <c r="O5939" t="s">
        <v>49</v>
      </c>
      <c r="P5939">
        <f>VLOOKUP(O5939,state2,2,FALSE)</f>
        <v>5</v>
      </c>
      <c r="Q5939">
        <v>98103</v>
      </c>
      <c r="R5939" t="s">
        <v>21</v>
      </c>
      <c r="S5939">
        <f>VLOOKUP(R5939,region2,2,FALSE)</f>
        <v>2</v>
      </c>
      <c r="T5939" t="s">
        <v>5077</v>
      </c>
      <c r="U5939" t="s">
        <v>35</v>
      </c>
      <c r="V5939">
        <f>VLOOKUP(U5939,category2,2,FALSE)</f>
        <v>3</v>
      </c>
      <c r="W5939" t="s">
        <v>3230</v>
      </c>
      <c r="X5939">
        <f>VLOOKUP(W5939,subcat2,3,FALSE)</f>
        <v>8</v>
      </c>
      <c r="Y5939" t="s">
        <v>3030</v>
      </c>
      <c r="Z5939">
        <v>71.975999999999999</v>
      </c>
      <c r="AA5939">
        <v>3</v>
      </c>
      <c r="AB5939">
        <v>0.2</v>
      </c>
      <c r="AC5939" s="4">
        <v>8.9969999999999892</v>
      </c>
    </row>
    <row r="5940" spans="1:29" x14ac:dyDescent="0.25">
      <c r="A5940" s="2">
        <v>5939</v>
      </c>
      <c r="B5940" t="s">
        <v>10239</v>
      </c>
      <c r="C5940" s="3">
        <v>42874</v>
      </c>
      <c r="D5940" s="3">
        <v>42880</v>
      </c>
      <c r="E5940" t="s">
        <v>25</v>
      </c>
      <c r="F5940">
        <f>VLOOKUP(E5940,SHIPMODE,2,FALSE)</f>
        <v>2</v>
      </c>
      <c r="G5940" t="s">
        <v>3894</v>
      </c>
      <c r="H5940" t="s">
        <v>2412</v>
      </c>
      <c r="I5940" t="s">
        <v>9</v>
      </c>
      <c r="J5940">
        <f>VLOOKUP(I5940,segmentID,2,FALSE)</f>
        <v>1</v>
      </c>
      <c r="K5940" t="s">
        <v>3255</v>
      </c>
      <c r="L5940">
        <f>VLOOKUP(K5940,country2,2,FALSE)</f>
        <v>1</v>
      </c>
      <c r="M5940" t="s">
        <v>1888</v>
      </c>
      <c r="N5940">
        <f>VLOOKUP(Orders!M5940,city2,2,FALSE)</f>
        <v>244</v>
      </c>
      <c r="O5940" t="s">
        <v>54</v>
      </c>
      <c r="P5940">
        <f>VLOOKUP(O5940,state2,2,FALSE)</f>
        <v>6</v>
      </c>
      <c r="Q5940">
        <v>75023</v>
      </c>
      <c r="R5940" t="s">
        <v>55</v>
      </c>
      <c r="S5940">
        <f>VLOOKUP(R5940,region2,2,FALSE)</f>
        <v>3</v>
      </c>
      <c r="T5940" t="s">
        <v>5287</v>
      </c>
      <c r="U5940" t="s">
        <v>35</v>
      </c>
      <c r="V5940">
        <f>VLOOKUP(U5940,category2,2,FALSE)</f>
        <v>3</v>
      </c>
      <c r="W5940" t="s">
        <v>3230</v>
      </c>
      <c r="X5940">
        <f>VLOOKUP(W5940,subcat2,3,FALSE)</f>
        <v>8</v>
      </c>
      <c r="Y5940" t="s">
        <v>3169</v>
      </c>
      <c r="Z5940">
        <v>95.992000000000004</v>
      </c>
      <c r="AA5940">
        <v>1</v>
      </c>
      <c r="AB5940">
        <v>0.2</v>
      </c>
      <c r="AC5940" s="4">
        <v>9.5991999999999997</v>
      </c>
    </row>
    <row r="5941" spans="1:29" x14ac:dyDescent="0.25">
      <c r="A5941" s="2">
        <v>5940</v>
      </c>
      <c r="B5941" t="s">
        <v>10239</v>
      </c>
      <c r="C5941" s="3">
        <v>42874</v>
      </c>
      <c r="D5941" s="3">
        <v>42880</v>
      </c>
      <c r="E5941" t="s">
        <v>25</v>
      </c>
      <c r="F5941">
        <f>VLOOKUP(E5941,SHIPMODE,2,FALSE)</f>
        <v>2</v>
      </c>
      <c r="G5941" t="s">
        <v>3894</v>
      </c>
      <c r="H5941" t="s">
        <v>2412</v>
      </c>
      <c r="I5941" t="s">
        <v>9</v>
      </c>
      <c r="J5941">
        <f>VLOOKUP(I5941,segmentID,2,FALSE)</f>
        <v>1</v>
      </c>
      <c r="K5941" t="s">
        <v>3255</v>
      </c>
      <c r="L5941">
        <f>VLOOKUP(K5941,country2,2,FALSE)</f>
        <v>1</v>
      </c>
      <c r="M5941" t="s">
        <v>1888</v>
      </c>
      <c r="N5941">
        <f>VLOOKUP(Orders!M5941,city2,2,FALSE)</f>
        <v>244</v>
      </c>
      <c r="O5941" t="s">
        <v>54</v>
      </c>
      <c r="P5941">
        <f>VLOOKUP(O5941,state2,2,FALSE)</f>
        <v>6</v>
      </c>
      <c r="Q5941">
        <v>75023</v>
      </c>
      <c r="R5941" t="s">
        <v>55</v>
      </c>
      <c r="S5941">
        <f>VLOOKUP(R5941,region2,2,FALSE)</f>
        <v>3</v>
      </c>
      <c r="T5941" t="s">
        <v>5782</v>
      </c>
      <c r="U5941" t="s">
        <v>22</v>
      </c>
      <c r="V5941">
        <f>VLOOKUP(U5941,category2,2,FALSE)</f>
        <v>2</v>
      </c>
      <c r="W5941" t="s">
        <v>23</v>
      </c>
      <c r="X5941">
        <f>VLOOKUP(W5941,subcat2,3,FALSE)</f>
        <v>3</v>
      </c>
      <c r="Y5941" t="s">
        <v>419</v>
      </c>
      <c r="Z5941">
        <v>13.216000000000001</v>
      </c>
      <c r="AA5941">
        <v>4</v>
      </c>
      <c r="AB5941">
        <v>0.2</v>
      </c>
      <c r="AC5941" s="4">
        <v>4.2951999999999995</v>
      </c>
    </row>
    <row r="5942" spans="1:29" x14ac:dyDescent="0.25">
      <c r="A5942" s="2">
        <v>5941</v>
      </c>
      <c r="B5942" t="s">
        <v>10240</v>
      </c>
      <c r="C5942" s="3">
        <v>43020</v>
      </c>
      <c r="D5942" s="3">
        <v>43022</v>
      </c>
      <c r="E5942" t="s">
        <v>7</v>
      </c>
      <c r="F5942">
        <f>VLOOKUP(E5942,SHIPMODE,2,FALSE)</f>
        <v>1</v>
      </c>
      <c r="G5942" t="s">
        <v>3610</v>
      </c>
      <c r="H5942" t="s">
        <v>1328</v>
      </c>
      <c r="I5942" t="s">
        <v>9</v>
      </c>
      <c r="J5942">
        <f>VLOOKUP(I5942,segmentID,2,FALSE)</f>
        <v>1</v>
      </c>
      <c r="K5942" t="s">
        <v>3255</v>
      </c>
      <c r="L5942">
        <f>VLOOKUP(K5942,country2,2,FALSE)</f>
        <v>1</v>
      </c>
      <c r="M5942" t="s">
        <v>19</v>
      </c>
      <c r="N5942">
        <f>VLOOKUP(Orders!M5942,city2,2,FALSE)</f>
        <v>2</v>
      </c>
      <c r="O5942" t="s">
        <v>20</v>
      </c>
      <c r="P5942">
        <f>VLOOKUP(O5942,state2,2,FALSE)</f>
        <v>2</v>
      </c>
      <c r="Q5942">
        <v>90049</v>
      </c>
      <c r="R5942" t="s">
        <v>21</v>
      </c>
      <c r="S5942">
        <f>VLOOKUP(R5942,region2,2,FALSE)</f>
        <v>2</v>
      </c>
      <c r="T5942" t="s">
        <v>4577</v>
      </c>
      <c r="U5942" t="s">
        <v>35</v>
      </c>
      <c r="V5942">
        <f>VLOOKUP(U5942,category2,2,FALSE)</f>
        <v>3</v>
      </c>
      <c r="W5942" t="s">
        <v>3232</v>
      </c>
      <c r="X5942">
        <f>VLOOKUP(W5942,subcat2,3,FALSE)</f>
        <v>12</v>
      </c>
      <c r="Y5942" t="s">
        <v>476</v>
      </c>
      <c r="Z5942">
        <v>435.84000000000003</v>
      </c>
      <c r="AA5942">
        <v>12</v>
      </c>
      <c r="AB5942">
        <v>0</v>
      </c>
      <c r="AC5942" s="4">
        <v>130.75199999999995</v>
      </c>
    </row>
    <row r="5943" spans="1:29" x14ac:dyDescent="0.25">
      <c r="A5943" s="2">
        <v>5942</v>
      </c>
      <c r="B5943" t="s">
        <v>10240</v>
      </c>
      <c r="C5943" s="3">
        <v>43020</v>
      </c>
      <c r="D5943" s="3">
        <v>43022</v>
      </c>
      <c r="E5943" t="s">
        <v>7</v>
      </c>
      <c r="F5943">
        <f>VLOOKUP(E5943,SHIPMODE,2,FALSE)</f>
        <v>1</v>
      </c>
      <c r="G5943" t="s">
        <v>3610</v>
      </c>
      <c r="H5943" t="s">
        <v>1328</v>
      </c>
      <c r="I5943" t="s">
        <v>9</v>
      </c>
      <c r="J5943">
        <f>VLOOKUP(I5943,segmentID,2,FALSE)</f>
        <v>1</v>
      </c>
      <c r="K5943" t="s">
        <v>3255</v>
      </c>
      <c r="L5943">
        <f>VLOOKUP(K5943,country2,2,FALSE)</f>
        <v>1</v>
      </c>
      <c r="M5943" t="s">
        <v>19</v>
      </c>
      <c r="N5943">
        <f>VLOOKUP(Orders!M5943,city2,2,FALSE)</f>
        <v>2</v>
      </c>
      <c r="O5943" t="s">
        <v>20</v>
      </c>
      <c r="P5943">
        <f>VLOOKUP(O5943,state2,2,FALSE)</f>
        <v>2</v>
      </c>
      <c r="Q5943">
        <v>90049</v>
      </c>
      <c r="R5943" t="s">
        <v>21</v>
      </c>
      <c r="S5943">
        <f>VLOOKUP(R5943,region2,2,FALSE)</f>
        <v>2</v>
      </c>
      <c r="T5943" t="s">
        <v>4244</v>
      </c>
      <c r="U5943" t="s">
        <v>22</v>
      </c>
      <c r="V5943">
        <f>VLOOKUP(U5943,category2,2,FALSE)</f>
        <v>2</v>
      </c>
      <c r="W5943" t="s">
        <v>3229</v>
      </c>
      <c r="X5943">
        <f>VLOOKUP(W5943,subcat2,3,FALSE)</f>
        <v>7</v>
      </c>
      <c r="Y5943" t="s">
        <v>788</v>
      </c>
      <c r="Z5943">
        <v>5.88</v>
      </c>
      <c r="AA5943">
        <v>2</v>
      </c>
      <c r="AB5943">
        <v>0</v>
      </c>
      <c r="AC5943" s="4">
        <v>1.5876000000000001</v>
      </c>
    </row>
    <row r="5944" spans="1:29" x14ac:dyDescent="0.25">
      <c r="A5944" s="2">
        <v>5943</v>
      </c>
      <c r="B5944" t="s">
        <v>8709</v>
      </c>
      <c r="C5944" s="3">
        <v>42588</v>
      </c>
      <c r="D5944" s="3">
        <v>42595</v>
      </c>
      <c r="E5944" t="s">
        <v>25</v>
      </c>
      <c r="F5944">
        <f>VLOOKUP(E5944,SHIPMODE,2,FALSE)</f>
        <v>2</v>
      </c>
      <c r="G5944" t="s">
        <v>3619</v>
      </c>
      <c r="H5944" t="s">
        <v>1357</v>
      </c>
      <c r="I5944" t="s">
        <v>9</v>
      </c>
      <c r="J5944">
        <f>VLOOKUP(I5944,segmentID,2,FALSE)</f>
        <v>1</v>
      </c>
      <c r="K5944" t="s">
        <v>3255</v>
      </c>
      <c r="L5944">
        <f>VLOOKUP(K5944,country2,2,FALSE)</f>
        <v>1</v>
      </c>
      <c r="M5944" t="s">
        <v>19</v>
      </c>
      <c r="N5944">
        <f>VLOOKUP(Orders!M5944,city2,2,FALSE)</f>
        <v>2</v>
      </c>
      <c r="O5944" t="s">
        <v>20</v>
      </c>
      <c r="P5944">
        <f>VLOOKUP(O5944,state2,2,FALSE)</f>
        <v>2</v>
      </c>
      <c r="Q5944">
        <v>90032</v>
      </c>
      <c r="R5944" t="s">
        <v>21</v>
      </c>
      <c r="S5944">
        <f>VLOOKUP(R5944,region2,2,FALSE)</f>
        <v>2</v>
      </c>
      <c r="T5944" t="s">
        <v>4302</v>
      </c>
      <c r="U5944" t="s">
        <v>35</v>
      </c>
      <c r="V5944">
        <f>VLOOKUP(U5944,category2,2,FALSE)</f>
        <v>3</v>
      </c>
      <c r="W5944" t="s">
        <v>3230</v>
      </c>
      <c r="X5944">
        <f>VLOOKUP(W5944,subcat2,3,FALSE)</f>
        <v>8</v>
      </c>
      <c r="Y5944" t="s">
        <v>2438</v>
      </c>
      <c r="Z5944">
        <v>211.16800000000001</v>
      </c>
      <c r="AA5944">
        <v>4</v>
      </c>
      <c r="AB5944">
        <v>0.2</v>
      </c>
      <c r="AC5944" s="4">
        <v>18.477200000000011</v>
      </c>
    </row>
    <row r="5945" spans="1:29" x14ac:dyDescent="0.25">
      <c r="A5945" s="2">
        <v>5944</v>
      </c>
      <c r="B5945" t="s">
        <v>6505</v>
      </c>
      <c r="C5945" s="3">
        <v>41876</v>
      </c>
      <c r="D5945" s="3">
        <v>41880</v>
      </c>
      <c r="E5945" t="s">
        <v>25</v>
      </c>
      <c r="F5945">
        <f>VLOOKUP(E5945,SHIPMODE,2,FALSE)</f>
        <v>2</v>
      </c>
      <c r="G5945" t="s">
        <v>3280</v>
      </c>
      <c r="H5945" t="s">
        <v>137</v>
      </c>
      <c r="I5945" t="s">
        <v>18</v>
      </c>
      <c r="J5945">
        <f>VLOOKUP(I5945,segmentID,2,FALSE)</f>
        <v>2</v>
      </c>
      <c r="K5945" t="s">
        <v>3255</v>
      </c>
      <c r="L5945">
        <f>VLOOKUP(K5945,country2,2,FALSE)</f>
        <v>1</v>
      </c>
      <c r="M5945" t="s">
        <v>19</v>
      </c>
      <c r="N5945">
        <f>VLOOKUP(Orders!M5945,city2,2,FALSE)</f>
        <v>2</v>
      </c>
      <c r="O5945" t="s">
        <v>20</v>
      </c>
      <c r="P5945">
        <f>VLOOKUP(O5945,state2,2,FALSE)</f>
        <v>2</v>
      </c>
      <c r="Q5945">
        <v>90036</v>
      </c>
      <c r="R5945" t="s">
        <v>21</v>
      </c>
      <c r="S5945">
        <f>VLOOKUP(R5945,region2,2,FALSE)</f>
        <v>2</v>
      </c>
      <c r="T5945" t="s">
        <v>5516</v>
      </c>
      <c r="U5945" t="s">
        <v>13</v>
      </c>
      <c r="V5945">
        <f>VLOOKUP(U5945,category2,2,FALSE)</f>
        <v>1</v>
      </c>
      <c r="W5945" t="s">
        <v>3228</v>
      </c>
      <c r="X5945">
        <f>VLOOKUP(W5945,subcat2,3,FALSE)</f>
        <v>6</v>
      </c>
      <c r="Y5945" t="s">
        <v>3085</v>
      </c>
      <c r="Z5945">
        <v>6.28</v>
      </c>
      <c r="AA5945">
        <v>1</v>
      </c>
      <c r="AB5945">
        <v>0</v>
      </c>
      <c r="AC5945" s="4">
        <v>2.6376000000000004</v>
      </c>
    </row>
    <row r="5946" spans="1:29" x14ac:dyDescent="0.25">
      <c r="A5946" s="2">
        <v>5945</v>
      </c>
      <c r="B5946" t="s">
        <v>6505</v>
      </c>
      <c r="C5946" s="3">
        <v>41876</v>
      </c>
      <c r="D5946" s="3">
        <v>41880</v>
      </c>
      <c r="E5946" t="s">
        <v>25</v>
      </c>
      <c r="F5946">
        <f>VLOOKUP(E5946,SHIPMODE,2,FALSE)</f>
        <v>2</v>
      </c>
      <c r="G5946" t="s">
        <v>3280</v>
      </c>
      <c r="H5946" t="s">
        <v>137</v>
      </c>
      <c r="I5946" t="s">
        <v>18</v>
      </c>
      <c r="J5946">
        <f>VLOOKUP(I5946,segmentID,2,FALSE)</f>
        <v>2</v>
      </c>
      <c r="K5946" t="s">
        <v>3255</v>
      </c>
      <c r="L5946">
        <f>VLOOKUP(K5946,country2,2,FALSE)</f>
        <v>1</v>
      </c>
      <c r="M5946" t="s">
        <v>19</v>
      </c>
      <c r="N5946">
        <f>VLOOKUP(Orders!M5946,city2,2,FALSE)</f>
        <v>2</v>
      </c>
      <c r="O5946" t="s">
        <v>20</v>
      </c>
      <c r="P5946">
        <f>VLOOKUP(O5946,state2,2,FALSE)</f>
        <v>2</v>
      </c>
      <c r="Q5946">
        <v>90036</v>
      </c>
      <c r="R5946" t="s">
        <v>21</v>
      </c>
      <c r="S5946">
        <f>VLOOKUP(R5946,region2,2,FALSE)</f>
        <v>2</v>
      </c>
      <c r="T5946" t="s">
        <v>4552</v>
      </c>
      <c r="U5946" t="s">
        <v>35</v>
      </c>
      <c r="V5946">
        <f>VLOOKUP(U5946,category2,2,FALSE)</f>
        <v>3</v>
      </c>
      <c r="W5946" t="s">
        <v>3232</v>
      </c>
      <c r="X5946">
        <f>VLOOKUP(W5946,subcat2,3,FALSE)</f>
        <v>12</v>
      </c>
      <c r="Y5946" t="s">
        <v>1884</v>
      </c>
      <c r="Z5946">
        <v>95.1</v>
      </c>
      <c r="AA5946">
        <v>5</v>
      </c>
      <c r="AB5946">
        <v>0</v>
      </c>
      <c r="AC5946" s="4">
        <v>30.431999999999995</v>
      </c>
    </row>
    <row r="5947" spans="1:29" x14ac:dyDescent="0.25">
      <c r="A5947" s="2">
        <v>5946</v>
      </c>
      <c r="B5947" t="s">
        <v>6505</v>
      </c>
      <c r="C5947" s="3">
        <v>41876</v>
      </c>
      <c r="D5947" s="3">
        <v>41880</v>
      </c>
      <c r="E5947" t="s">
        <v>25</v>
      </c>
      <c r="F5947">
        <f>VLOOKUP(E5947,SHIPMODE,2,FALSE)</f>
        <v>2</v>
      </c>
      <c r="G5947" t="s">
        <v>3280</v>
      </c>
      <c r="H5947" t="s">
        <v>137</v>
      </c>
      <c r="I5947" t="s">
        <v>18</v>
      </c>
      <c r="J5947">
        <f>VLOOKUP(I5947,segmentID,2,FALSE)</f>
        <v>2</v>
      </c>
      <c r="K5947" t="s">
        <v>3255</v>
      </c>
      <c r="L5947">
        <f>VLOOKUP(K5947,country2,2,FALSE)</f>
        <v>1</v>
      </c>
      <c r="M5947" t="s">
        <v>19</v>
      </c>
      <c r="N5947">
        <f>VLOOKUP(Orders!M5947,city2,2,FALSE)</f>
        <v>2</v>
      </c>
      <c r="O5947" t="s">
        <v>20</v>
      </c>
      <c r="P5947">
        <f>VLOOKUP(O5947,state2,2,FALSE)</f>
        <v>2</v>
      </c>
      <c r="Q5947">
        <v>90036</v>
      </c>
      <c r="R5947" t="s">
        <v>21</v>
      </c>
      <c r="S5947">
        <f>VLOOKUP(R5947,region2,2,FALSE)</f>
        <v>2</v>
      </c>
      <c r="T5947" t="s">
        <v>5418</v>
      </c>
      <c r="U5947" t="s">
        <v>22</v>
      </c>
      <c r="V5947">
        <f>VLOOKUP(U5947,category2,2,FALSE)</f>
        <v>2</v>
      </c>
      <c r="W5947" t="s">
        <v>45</v>
      </c>
      <c r="X5947">
        <f>VLOOKUP(W5947,subcat2,3,FALSE)</f>
        <v>11</v>
      </c>
      <c r="Y5947" t="s">
        <v>1222</v>
      </c>
      <c r="Z5947">
        <v>25.92</v>
      </c>
      <c r="AA5947">
        <v>4</v>
      </c>
      <c r="AB5947">
        <v>0</v>
      </c>
      <c r="AC5947" s="4">
        <v>12.441600000000001</v>
      </c>
    </row>
    <row r="5948" spans="1:29" x14ac:dyDescent="0.25">
      <c r="A5948" s="2">
        <v>5947</v>
      </c>
      <c r="B5948" t="s">
        <v>6505</v>
      </c>
      <c r="C5948" s="3">
        <v>41876</v>
      </c>
      <c r="D5948" s="3">
        <v>41880</v>
      </c>
      <c r="E5948" t="s">
        <v>25</v>
      </c>
      <c r="F5948">
        <f>VLOOKUP(E5948,SHIPMODE,2,FALSE)</f>
        <v>2</v>
      </c>
      <c r="G5948" t="s">
        <v>3280</v>
      </c>
      <c r="H5948" t="s">
        <v>137</v>
      </c>
      <c r="I5948" t="s">
        <v>18</v>
      </c>
      <c r="J5948">
        <f>VLOOKUP(I5948,segmentID,2,FALSE)</f>
        <v>2</v>
      </c>
      <c r="K5948" t="s">
        <v>3255</v>
      </c>
      <c r="L5948">
        <f>VLOOKUP(K5948,country2,2,FALSE)</f>
        <v>1</v>
      </c>
      <c r="M5948" t="s">
        <v>19</v>
      </c>
      <c r="N5948">
        <f>VLOOKUP(Orders!M5948,city2,2,FALSE)</f>
        <v>2</v>
      </c>
      <c r="O5948" t="s">
        <v>20</v>
      </c>
      <c r="P5948">
        <f>VLOOKUP(O5948,state2,2,FALSE)</f>
        <v>2</v>
      </c>
      <c r="Q5948">
        <v>90036</v>
      </c>
      <c r="R5948" t="s">
        <v>21</v>
      </c>
      <c r="S5948">
        <f>VLOOKUP(R5948,region2,2,FALSE)</f>
        <v>2</v>
      </c>
      <c r="T5948" t="s">
        <v>4850</v>
      </c>
      <c r="U5948" t="s">
        <v>22</v>
      </c>
      <c r="V5948">
        <f>VLOOKUP(U5948,category2,2,FALSE)</f>
        <v>2</v>
      </c>
      <c r="W5948" t="s">
        <v>3227</v>
      </c>
      <c r="X5948">
        <f>VLOOKUP(W5948,subcat2,3,FALSE)</f>
        <v>5</v>
      </c>
      <c r="Y5948" t="s">
        <v>2249</v>
      </c>
      <c r="Z5948">
        <v>48.84</v>
      </c>
      <c r="AA5948">
        <v>4</v>
      </c>
      <c r="AB5948">
        <v>0</v>
      </c>
      <c r="AC5948" s="4">
        <v>13.186800000000005</v>
      </c>
    </row>
    <row r="5949" spans="1:29" x14ac:dyDescent="0.25">
      <c r="A5949" s="2">
        <v>5948</v>
      </c>
      <c r="B5949" t="s">
        <v>7510</v>
      </c>
      <c r="C5949" s="3">
        <v>42261</v>
      </c>
      <c r="D5949" s="3">
        <v>42265</v>
      </c>
      <c r="E5949" t="s">
        <v>7</v>
      </c>
      <c r="F5949">
        <f>VLOOKUP(E5949,SHIPMODE,2,FALSE)</f>
        <v>1</v>
      </c>
      <c r="G5949" t="s">
        <v>3789</v>
      </c>
      <c r="H5949" t="s">
        <v>1954</v>
      </c>
      <c r="I5949" t="s">
        <v>52</v>
      </c>
      <c r="J5949">
        <f>VLOOKUP(I5949,segmentID,2,FALSE)</f>
        <v>3</v>
      </c>
      <c r="K5949" t="s">
        <v>3255</v>
      </c>
      <c r="L5949">
        <f>VLOOKUP(K5949,country2,2,FALSE)</f>
        <v>1</v>
      </c>
      <c r="M5949" t="s">
        <v>666</v>
      </c>
      <c r="N5949">
        <f>VLOOKUP(Orders!M5949,city2,2,FALSE)</f>
        <v>97</v>
      </c>
      <c r="O5949" t="s">
        <v>244</v>
      </c>
      <c r="P5949">
        <f>VLOOKUP(O5949,state2,2,FALSE)</f>
        <v>24</v>
      </c>
      <c r="Q5949">
        <v>50315</v>
      </c>
      <c r="R5949" t="s">
        <v>55</v>
      </c>
      <c r="S5949">
        <f>VLOOKUP(R5949,region2,2,FALSE)</f>
        <v>3</v>
      </c>
      <c r="T5949" t="s">
        <v>5566</v>
      </c>
      <c r="U5949" t="s">
        <v>22</v>
      </c>
      <c r="V5949">
        <f>VLOOKUP(U5949,category2,2,FALSE)</f>
        <v>2</v>
      </c>
      <c r="W5949" t="s">
        <v>3231</v>
      </c>
      <c r="X5949">
        <f>VLOOKUP(W5949,subcat2,3,FALSE)</f>
        <v>9</v>
      </c>
      <c r="Y5949" t="s">
        <v>763</v>
      </c>
      <c r="Z5949">
        <v>25.9</v>
      </c>
      <c r="AA5949">
        <v>5</v>
      </c>
      <c r="AB5949">
        <v>0</v>
      </c>
      <c r="AC5949" s="4">
        <v>12.690999999999999</v>
      </c>
    </row>
    <row r="5950" spans="1:29" x14ac:dyDescent="0.25">
      <c r="A5950" s="2">
        <v>5949</v>
      </c>
      <c r="B5950" t="s">
        <v>10241</v>
      </c>
      <c r="C5950" s="3">
        <v>42799</v>
      </c>
      <c r="D5950" s="3">
        <v>42799</v>
      </c>
      <c r="E5950" t="s">
        <v>625</v>
      </c>
      <c r="F5950">
        <f>VLOOKUP(E5950,SHIPMODE,2,FALSE)</f>
        <v>4</v>
      </c>
      <c r="G5950" t="s">
        <v>3373</v>
      </c>
      <c r="H5950" t="s">
        <v>487</v>
      </c>
      <c r="I5950" t="s">
        <v>18</v>
      </c>
      <c r="J5950">
        <f>VLOOKUP(I5950,segmentID,2,FALSE)</f>
        <v>2</v>
      </c>
      <c r="K5950" t="s">
        <v>3255</v>
      </c>
      <c r="L5950">
        <f>VLOOKUP(K5950,country2,2,FALSE)</f>
        <v>1</v>
      </c>
      <c r="M5950" t="s">
        <v>2233</v>
      </c>
      <c r="N5950">
        <f>VLOOKUP(Orders!M5950,city2,2,FALSE)</f>
        <v>296</v>
      </c>
      <c r="O5950" t="s">
        <v>713</v>
      </c>
      <c r="P5950">
        <f>VLOOKUP(O5950,state2,2,FALSE)</f>
        <v>36</v>
      </c>
      <c r="Q5950">
        <v>38671</v>
      </c>
      <c r="R5950" t="s">
        <v>12</v>
      </c>
      <c r="S5950">
        <f>VLOOKUP(R5950,region2,2,FALSE)</f>
        <v>1</v>
      </c>
      <c r="T5950" t="s">
        <v>4849</v>
      </c>
      <c r="U5950" t="s">
        <v>22</v>
      </c>
      <c r="V5950">
        <f>VLOOKUP(U5950,category2,2,FALSE)</f>
        <v>2</v>
      </c>
      <c r="W5950" t="s">
        <v>103</v>
      </c>
      <c r="X5950">
        <f>VLOOKUP(W5950,subcat2,3,FALSE)</f>
        <v>13</v>
      </c>
      <c r="Y5950" t="s">
        <v>706</v>
      </c>
      <c r="Z5950">
        <v>42.68</v>
      </c>
      <c r="AA5950">
        <v>4</v>
      </c>
      <c r="AB5950">
        <v>0</v>
      </c>
      <c r="AC5950" s="4">
        <v>19.6328</v>
      </c>
    </row>
    <row r="5951" spans="1:29" x14ac:dyDescent="0.25">
      <c r="A5951" s="2">
        <v>5950</v>
      </c>
      <c r="B5951" t="s">
        <v>10241</v>
      </c>
      <c r="C5951" s="3">
        <v>42799</v>
      </c>
      <c r="D5951" s="3">
        <v>42799</v>
      </c>
      <c r="E5951" t="s">
        <v>625</v>
      </c>
      <c r="F5951">
        <f>VLOOKUP(E5951,SHIPMODE,2,FALSE)</f>
        <v>4</v>
      </c>
      <c r="G5951" t="s">
        <v>3373</v>
      </c>
      <c r="H5951" t="s">
        <v>487</v>
      </c>
      <c r="I5951" t="s">
        <v>18</v>
      </c>
      <c r="J5951">
        <f>VLOOKUP(I5951,segmentID,2,FALSE)</f>
        <v>2</v>
      </c>
      <c r="K5951" t="s">
        <v>3255</v>
      </c>
      <c r="L5951">
        <f>VLOOKUP(K5951,country2,2,FALSE)</f>
        <v>1</v>
      </c>
      <c r="M5951" t="s">
        <v>2233</v>
      </c>
      <c r="N5951">
        <f>VLOOKUP(Orders!M5951,city2,2,FALSE)</f>
        <v>296</v>
      </c>
      <c r="O5951" t="s">
        <v>713</v>
      </c>
      <c r="P5951">
        <f>VLOOKUP(O5951,state2,2,FALSE)</f>
        <v>36</v>
      </c>
      <c r="Q5951">
        <v>38671</v>
      </c>
      <c r="R5951" t="s">
        <v>12</v>
      </c>
      <c r="S5951">
        <f>VLOOKUP(R5951,region2,2,FALSE)</f>
        <v>1</v>
      </c>
      <c r="T5951" t="s">
        <v>4510</v>
      </c>
      <c r="U5951" t="s">
        <v>35</v>
      </c>
      <c r="V5951">
        <f>VLOOKUP(U5951,category2,2,FALSE)</f>
        <v>3</v>
      </c>
      <c r="W5951" t="s">
        <v>3232</v>
      </c>
      <c r="X5951">
        <f>VLOOKUP(W5951,subcat2,3,FALSE)</f>
        <v>12</v>
      </c>
      <c r="Y5951" t="s">
        <v>639</v>
      </c>
      <c r="Z5951">
        <v>299.96999999999997</v>
      </c>
      <c r="AA5951">
        <v>3</v>
      </c>
      <c r="AB5951">
        <v>0</v>
      </c>
      <c r="AC5951" s="4">
        <v>125.98740000000001</v>
      </c>
    </row>
    <row r="5952" spans="1:29" x14ac:dyDescent="0.25">
      <c r="A5952" s="2">
        <v>5951</v>
      </c>
      <c r="B5952" t="s">
        <v>10241</v>
      </c>
      <c r="C5952" s="3">
        <v>42799</v>
      </c>
      <c r="D5952" s="3">
        <v>42799</v>
      </c>
      <c r="E5952" t="s">
        <v>625</v>
      </c>
      <c r="F5952">
        <f>VLOOKUP(E5952,SHIPMODE,2,FALSE)</f>
        <v>4</v>
      </c>
      <c r="G5952" t="s">
        <v>3373</v>
      </c>
      <c r="H5952" t="s">
        <v>487</v>
      </c>
      <c r="I5952" t="s">
        <v>18</v>
      </c>
      <c r="J5952">
        <f>VLOOKUP(I5952,segmentID,2,FALSE)</f>
        <v>2</v>
      </c>
      <c r="K5952" t="s">
        <v>3255</v>
      </c>
      <c r="L5952">
        <f>VLOOKUP(K5952,country2,2,FALSE)</f>
        <v>1</v>
      </c>
      <c r="M5952" t="s">
        <v>2233</v>
      </c>
      <c r="N5952">
        <f>VLOOKUP(Orders!M5952,city2,2,FALSE)</f>
        <v>296</v>
      </c>
      <c r="O5952" t="s">
        <v>713</v>
      </c>
      <c r="P5952">
        <f>VLOOKUP(O5952,state2,2,FALSE)</f>
        <v>36</v>
      </c>
      <c r="Q5952">
        <v>38671</v>
      </c>
      <c r="R5952" t="s">
        <v>12</v>
      </c>
      <c r="S5952">
        <f>VLOOKUP(R5952,region2,2,FALSE)</f>
        <v>1</v>
      </c>
      <c r="T5952" t="s">
        <v>4272</v>
      </c>
      <c r="U5952" t="s">
        <v>22</v>
      </c>
      <c r="V5952">
        <f>VLOOKUP(U5952,category2,2,FALSE)</f>
        <v>2</v>
      </c>
      <c r="W5952" t="s">
        <v>38</v>
      </c>
      <c r="X5952">
        <f>VLOOKUP(W5952,subcat2,3,FALSE)</f>
        <v>10</v>
      </c>
      <c r="Y5952" t="s">
        <v>2394</v>
      </c>
      <c r="Z5952">
        <v>262.24</v>
      </c>
      <c r="AA5952">
        <v>2</v>
      </c>
      <c r="AB5952">
        <v>0</v>
      </c>
      <c r="AC5952" s="4">
        <v>78.671999999999997</v>
      </c>
    </row>
    <row r="5953" spans="1:29" x14ac:dyDescent="0.25">
      <c r="A5953" s="2">
        <v>5952</v>
      </c>
      <c r="B5953" t="s">
        <v>10241</v>
      </c>
      <c r="C5953" s="3">
        <v>42799</v>
      </c>
      <c r="D5953" s="3">
        <v>42799</v>
      </c>
      <c r="E5953" t="s">
        <v>625</v>
      </c>
      <c r="F5953">
        <f>VLOOKUP(E5953,SHIPMODE,2,FALSE)</f>
        <v>4</v>
      </c>
      <c r="G5953" t="s">
        <v>3373</v>
      </c>
      <c r="H5953" t="s">
        <v>487</v>
      </c>
      <c r="I5953" t="s">
        <v>18</v>
      </c>
      <c r="J5953">
        <f>VLOOKUP(I5953,segmentID,2,FALSE)</f>
        <v>2</v>
      </c>
      <c r="K5953" t="s">
        <v>3255</v>
      </c>
      <c r="L5953">
        <f>VLOOKUP(K5953,country2,2,FALSE)</f>
        <v>1</v>
      </c>
      <c r="M5953" t="s">
        <v>2233</v>
      </c>
      <c r="N5953">
        <f>VLOOKUP(Orders!M5953,city2,2,FALSE)</f>
        <v>296</v>
      </c>
      <c r="O5953" t="s">
        <v>713</v>
      </c>
      <c r="P5953">
        <f>VLOOKUP(O5953,state2,2,FALSE)</f>
        <v>36</v>
      </c>
      <c r="Q5953">
        <v>38671</v>
      </c>
      <c r="R5953" t="s">
        <v>12</v>
      </c>
      <c r="S5953">
        <f>VLOOKUP(R5953,region2,2,FALSE)</f>
        <v>1</v>
      </c>
      <c r="T5953" t="s">
        <v>5006</v>
      </c>
      <c r="U5953" t="s">
        <v>22</v>
      </c>
      <c r="V5953">
        <f>VLOOKUP(U5953,category2,2,FALSE)</f>
        <v>2</v>
      </c>
      <c r="W5953" t="s">
        <v>3231</v>
      </c>
      <c r="X5953">
        <f>VLOOKUP(W5953,subcat2,3,FALSE)</f>
        <v>9</v>
      </c>
      <c r="Y5953" t="s">
        <v>2090</v>
      </c>
      <c r="Z5953">
        <v>234.36</v>
      </c>
      <c r="AA5953">
        <v>6</v>
      </c>
      <c r="AB5953">
        <v>0</v>
      </c>
      <c r="AC5953" s="4">
        <v>112.49279999999999</v>
      </c>
    </row>
    <row r="5954" spans="1:29" x14ac:dyDescent="0.25">
      <c r="A5954" s="2">
        <v>5953</v>
      </c>
      <c r="B5954" t="s">
        <v>10242</v>
      </c>
      <c r="C5954" s="3">
        <v>42840</v>
      </c>
      <c r="D5954" s="3">
        <v>42846</v>
      </c>
      <c r="E5954" t="s">
        <v>25</v>
      </c>
      <c r="F5954">
        <f>VLOOKUP(E5954,SHIPMODE,2,FALSE)</f>
        <v>2</v>
      </c>
      <c r="G5954" t="s">
        <v>3429</v>
      </c>
      <c r="H5954" t="s">
        <v>717</v>
      </c>
      <c r="I5954" t="s">
        <v>52</v>
      </c>
      <c r="J5954">
        <f>VLOOKUP(I5954,segmentID,2,FALSE)</f>
        <v>3</v>
      </c>
      <c r="K5954" t="s">
        <v>3255</v>
      </c>
      <c r="L5954">
        <f>VLOOKUP(K5954,country2,2,FALSE)</f>
        <v>1</v>
      </c>
      <c r="M5954" t="s">
        <v>95</v>
      </c>
      <c r="N5954">
        <f>VLOOKUP(Orders!M5954,city2,2,FALSE)</f>
        <v>13</v>
      </c>
      <c r="O5954" t="s">
        <v>54</v>
      </c>
      <c r="P5954">
        <f>VLOOKUP(O5954,state2,2,FALSE)</f>
        <v>6</v>
      </c>
      <c r="Q5954">
        <v>77041</v>
      </c>
      <c r="R5954" t="s">
        <v>55</v>
      </c>
      <c r="S5954">
        <f>VLOOKUP(R5954,region2,2,FALSE)</f>
        <v>3</v>
      </c>
      <c r="T5954" t="s">
        <v>5827</v>
      </c>
      <c r="U5954" t="s">
        <v>22</v>
      </c>
      <c r="V5954">
        <f>VLOOKUP(U5954,category2,2,FALSE)</f>
        <v>2</v>
      </c>
      <c r="W5954" t="s">
        <v>45</v>
      </c>
      <c r="X5954">
        <f>VLOOKUP(W5954,subcat2,3,FALSE)</f>
        <v>11</v>
      </c>
      <c r="Y5954" t="s">
        <v>1174</v>
      </c>
      <c r="Z5954">
        <v>20.736000000000004</v>
      </c>
      <c r="AA5954">
        <v>4</v>
      </c>
      <c r="AB5954">
        <v>0.2</v>
      </c>
      <c r="AC5954" s="4">
        <v>7.2576000000000001</v>
      </c>
    </row>
    <row r="5955" spans="1:29" x14ac:dyDescent="0.25">
      <c r="A5955" s="2">
        <v>5954</v>
      </c>
      <c r="B5955" t="s">
        <v>6506</v>
      </c>
      <c r="C5955" s="3">
        <v>41728</v>
      </c>
      <c r="D5955" s="3">
        <v>41729</v>
      </c>
      <c r="E5955" t="s">
        <v>97</v>
      </c>
      <c r="F5955">
        <f>VLOOKUP(E5955,SHIPMODE,2,FALSE)</f>
        <v>3</v>
      </c>
      <c r="G5955" t="s">
        <v>3992</v>
      </c>
      <c r="H5955" t="s">
        <v>2810</v>
      </c>
      <c r="I5955" t="s">
        <v>18</v>
      </c>
      <c r="J5955">
        <f>VLOOKUP(I5955,segmentID,2,FALSE)</f>
        <v>2</v>
      </c>
      <c r="K5955" t="s">
        <v>3255</v>
      </c>
      <c r="L5955">
        <f>VLOOKUP(K5955,country2,2,FALSE)</f>
        <v>1</v>
      </c>
      <c r="M5955" t="s">
        <v>138</v>
      </c>
      <c r="N5955">
        <f>VLOOKUP(Orders!M5955,city2,2,FALSE)</f>
        <v>21</v>
      </c>
      <c r="O5955" t="s">
        <v>139</v>
      </c>
      <c r="P5955">
        <f>VLOOKUP(O5955,state2,2,FALSE)</f>
        <v>16</v>
      </c>
      <c r="Q5955">
        <v>10009</v>
      </c>
      <c r="R5955" t="s">
        <v>79</v>
      </c>
      <c r="S5955">
        <f>VLOOKUP(R5955,region2,2,FALSE)</f>
        <v>4</v>
      </c>
      <c r="T5955" t="s">
        <v>5766</v>
      </c>
      <c r="U5955" t="s">
        <v>22</v>
      </c>
      <c r="V5955">
        <f>VLOOKUP(U5955,category2,2,FALSE)</f>
        <v>2</v>
      </c>
      <c r="W5955" t="s">
        <v>3229</v>
      </c>
      <c r="X5955">
        <f>VLOOKUP(W5955,subcat2,3,FALSE)</f>
        <v>7</v>
      </c>
      <c r="Y5955" t="s">
        <v>2550</v>
      </c>
      <c r="Z5955">
        <v>10.5</v>
      </c>
      <c r="AA5955">
        <v>5</v>
      </c>
      <c r="AB5955">
        <v>0</v>
      </c>
      <c r="AC5955" s="4">
        <v>2.9400000000000004</v>
      </c>
    </row>
    <row r="5956" spans="1:29" x14ac:dyDescent="0.25">
      <c r="A5956" s="2">
        <v>5955</v>
      </c>
      <c r="B5956" t="s">
        <v>6507</v>
      </c>
      <c r="C5956" s="3">
        <v>41954</v>
      </c>
      <c r="D5956" s="3">
        <v>41958</v>
      </c>
      <c r="E5956" t="s">
        <v>7</v>
      </c>
      <c r="F5956">
        <f>VLOOKUP(E5956,SHIPMODE,2,FALSE)</f>
        <v>1</v>
      </c>
      <c r="G5956" t="s">
        <v>4002</v>
      </c>
      <c r="H5956" t="s">
        <v>2880</v>
      </c>
      <c r="I5956" t="s">
        <v>18</v>
      </c>
      <c r="J5956">
        <f>VLOOKUP(I5956,segmentID,2,FALSE)</f>
        <v>2</v>
      </c>
      <c r="K5956" t="s">
        <v>3255</v>
      </c>
      <c r="L5956">
        <f>VLOOKUP(K5956,country2,2,FALSE)</f>
        <v>1</v>
      </c>
      <c r="M5956" t="s">
        <v>2042</v>
      </c>
      <c r="N5956">
        <f>VLOOKUP(Orders!M5956,city2,2,FALSE)</f>
        <v>266</v>
      </c>
      <c r="O5956" t="s">
        <v>78</v>
      </c>
      <c r="P5956">
        <f>VLOOKUP(O5956,state2,2,FALSE)</f>
        <v>10</v>
      </c>
      <c r="Q5956">
        <v>19601</v>
      </c>
      <c r="R5956" t="s">
        <v>79</v>
      </c>
      <c r="S5956">
        <f>VLOOKUP(R5956,region2,2,FALSE)</f>
        <v>4</v>
      </c>
      <c r="T5956" t="s">
        <v>5510</v>
      </c>
      <c r="U5956" t="s">
        <v>13</v>
      </c>
      <c r="V5956">
        <f>VLOOKUP(U5956,category2,2,FALSE)</f>
        <v>1</v>
      </c>
      <c r="W5956" t="s">
        <v>3228</v>
      </c>
      <c r="X5956">
        <f>VLOOKUP(W5956,subcat2,3,FALSE)</f>
        <v>6</v>
      </c>
      <c r="Y5956" t="s">
        <v>744</v>
      </c>
      <c r="Z5956">
        <v>23.968000000000004</v>
      </c>
      <c r="AA5956">
        <v>2</v>
      </c>
      <c r="AB5956">
        <v>0.2</v>
      </c>
      <c r="AC5956" s="4">
        <v>7.7896000000000001</v>
      </c>
    </row>
    <row r="5957" spans="1:29" x14ac:dyDescent="0.25">
      <c r="A5957" s="2">
        <v>5956</v>
      </c>
      <c r="B5957" t="s">
        <v>6507</v>
      </c>
      <c r="C5957" s="3">
        <v>41954</v>
      </c>
      <c r="D5957" s="3">
        <v>41958</v>
      </c>
      <c r="E5957" t="s">
        <v>7</v>
      </c>
      <c r="F5957">
        <f>VLOOKUP(E5957,SHIPMODE,2,FALSE)</f>
        <v>1</v>
      </c>
      <c r="G5957" t="s">
        <v>4002</v>
      </c>
      <c r="H5957" t="s">
        <v>2880</v>
      </c>
      <c r="I5957" t="s">
        <v>18</v>
      </c>
      <c r="J5957">
        <f>VLOOKUP(I5957,segmentID,2,FALSE)</f>
        <v>2</v>
      </c>
      <c r="K5957" t="s">
        <v>3255</v>
      </c>
      <c r="L5957">
        <f>VLOOKUP(K5957,country2,2,FALSE)</f>
        <v>1</v>
      </c>
      <c r="M5957" t="s">
        <v>2042</v>
      </c>
      <c r="N5957">
        <f>VLOOKUP(Orders!M5957,city2,2,FALSE)</f>
        <v>266</v>
      </c>
      <c r="O5957" t="s">
        <v>78</v>
      </c>
      <c r="P5957">
        <f>VLOOKUP(O5957,state2,2,FALSE)</f>
        <v>10</v>
      </c>
      <c r="Q5957">
        <v>19601</v>
      </c>
      <c r="R5957" t="s">
        <v>79</v>
      </c>
      <c r="S5957">
        <f>VLOOKUP(R5957,region2,2,FALSE)</f>
        <v>4</v>
      </c>
      <c r="T5957" t="s">
        <v>4147</v>
      </c>
      <c r="U5957" t="s">
        <v>13</v>
      </c>
      <c r="V5957">
        <f>VLOOKUP(U5957,category2,2,FALSE)</f>
        <v>1</v>
      </c>
      <c r="W5957" t="s">
        <v>14</v>
      </c>
      <c r="X5957">
        <f>VLOOKUP(W5957,subcat2,3,FALSE)</f>
        <v>1</v>
      </c>
      <c r="Y5957" t="s">
        <v>105</v>
      </c>
      <c r="Z5957">
        <v>521.96</v>
      </c>
      <c r="AA5957">
        <v>4</v>
      </c>
      <c r="AB5957">
        <v>0.5</v>
      </c>
      <c r="AC5957" s="4">
        <v>-250.54079999999999</v>
      </c>
    </row>
    <row r="5958" spans="1:29" x14ac:dyDescent="0.25">
      <c r="A5958" s="2">
        <v>5957</v>
      </c>
      <c r="B5958" t="s">
        <v>8710</v>
      </c>
      <c r="C5958" s="3">
        <v>42441</v>
      </c>
      <c r="D5958" s="3">
        <v>42444</v>
      </c>
      <c r="E5958" t="s">
        <v>7</v>
      </c>
      <c r="F5958">
        <f>VLOOKUP(E5958,SHIPMODE,2,FALSE)</f>
        <v>1</v>
      </c>
      <c r="G5958" t="s">
        <v>3413</v>
      </c>
      <c r="H5958" t="s">
        <v>658</v>
      </c>
      <c r="I5958" t="s">
        <v>18</v>
      </c>
      <c r="J5958">
        <f>VLOOKUP(I5958,segmentID,2,FALSE)</f>
        <v>2</v>
      </c>
      <c r="K5958" t="s">
        <v>3255</v>
      </c>
      <c r="L5958">
        <f>VLOOKUP(K5958,country2,2,FALSE)</f>
        <v>1</v>
      </c>
      <c r="M5958" t="s">
        <v>67</v>
      </c>
      <c r="N5958">
        <f>VLOOKUP(Orders!M5958,city2,2,FALSE)</f>
        <v>9</v>
      </c>
      <c r="O5958" t="s">
        <v>20</v>
      </c>
      <c r="P5958">
        <f>VLOOKUP(O5958,state2,2,FALSE)</f>
        <v>2</v>
      </c>
      <c r="Q5958">
        <v>94109</v>
      </c>
      <c r="R5958" t="s">
        <v>21</v>
      </c>
      <c r="S5958">
        <f>VLOOKUP(R5958,region2,2,FALSE)</f>
        <v>2</v>
      </c>
      <c r="T5958" t="s">
        <v>4380</v>
      </c>
      <c r="U5958" t="s">
        <v>22</v>
      </c>
      <c r="V5958">
        <f>VLOOKUP(U5958,category2,2,FALSE)</f>
        <v>2</v>
      </c>
      <c r="W5958" t="s">
        <v>3227</v>
      </c>
      <c r="X5958">
        <f>VLOOKUP(W5958,subcat2,3,FALSE)</f>
        <v>5</v>
      </c>
      <c r="Y5958" t="s">
        <v>754</v>
      </c>
      <c r="Z5958">
        <v>676.55</v>
      </c>
      <c r="AA5958">
        <v>5</v>
      </c>
      <c r="AB5958">
        <v>0</v>
      </c>
      <c r="AC5958" s="4">
        <v>6.7655000000000598</v>
      </c>
    </row>
    <row r="5959" spans="1:29" x14ac:dyDescent="0.25">
      <c r="A5959" s="2">
        <v>5958</v>
      </c>
      <c r="B5959" t="s">
        <v>8710</v>
      </c>
      <c r="C5959" s="3">
        <v>42441</v>
      </c>
      <c r="D5959" s="3">
        <v>42444</v>
      </c>
      <c r="E5959" t="s">
        <v>7</v>
      </c>
      <c r="F5959">
        <f>VLOOKUP(E5959,SHIPMODE,2,FALSE)</f>
        <v>1</v>
      </c>
      <c r="G5959" t="s">
        <v>3413</v>
      </c>
      <c r="H5959" t="s">
        <v>658</v>
      </c>
      <c r="I5959" t="s">
        <v>18</v>
      </c>
      <c r="J5959">
        <f>VLOOKUP(I5959,segmentID,2,FALSE)</f>
        <v>2</v>
      </c>
      <c r="K5959" t="s">
        <v>3255</v>
      </c>
      <c r="L5959">
        <f>VLOOKUP(K5959,country2,2,FALSE)</f>
        <v>1</v>
      </c>
      <c r="M5959" t="s">
        <v>67</v>
      </c>
      <c r="N5959">
        <f>VLOOKUP(Orders!M5959,city2,2,FALSE)</f>
        <v>9</v>
      </c>
      <c r="O5959" t="s">
        <v>20</v>
      </c>
      <c r="P5959">
        <f>VLOOKUP(O5959,state2,2,FALSE)</f>
        <v>2</v>
      </c>
      <c r="Q5959">
        <v>94109</v>
      </c>
      <c r="R5959" t="s">
        <v>21</v>
      </c>
      <c r="S5959">
        <f>VLOOKUP(R5959,region2,2,FALSE)</f>
        <v>2</v>
      </c>
      <c r="T5959" t="s">
        <v>5346</v>
      </c>
      <c r="U5959" t="s">
        <v>22</v>
      </c>
      <c r="V5959">
        <f>VLOOKUP(U5959,category2,2,FALSE)</f>
        <v>2</v>
      </c>
      <c r="W5959" t="s">
        <v>38</v>
      </c>
      <c r="X5959">
        <f>VLOOKUP(W5959,subcat2,3,FALSE)</f>
        <v>10</v>
      </c>
      <c r="Y5959" t="s">
        <v>1915</v>
      </c>
      <c r="Z5959">
        <v>154.9</v>
      </c>
      <c r="AA5959">
        <v>5</v>
      </c>
      <c r="AB5959">
        <v>0</v>
      </c>
      <c r="AC5959" s="4">
        <v>40.274000000000001</v>
      </c>
    </row>
    <row r="5960" spans="1:29" x14ac:dyDescent="0.25">
      <c r="A5960" s="2">
        <v>5959</v>
      </c>
      <c r="B5960" t="s">
        <v>8710</v>
      </c>
      <c r="C5960" s="3">
        <v>42441</v>
      </c>
      <c r="D5960" s="3">
        <v>42444</v>
      </c>
      <c r="E5960" t="s">
        <v>7</v>
      </c>
      <c r="F5960">
        <f>VLOOKUP(E5960,SHIPMODE,2,FALSE)</f>
        <v>1</v>
      </c>
      <c r="G5960" t="s">
        <v>3413</v>
      </c>
      <c r="H5960" t="s">
        <v>658</v>
      </c>
      <c r="I5960" t="s">
        <v>18</v>
      </c>
      <c r="J5960">
        <f>VLOOKUP(I5960,segmentID,2,FALSE)</f>
        <v>2</v>
      </c>
      <c r="K5960" t="s">
        <v>3255</v>
      </c>
      <c r="L5960">
        <f>VLOOKUP(K5960,country2,2,FALSE)</f>
        <v>1</v>
      </c>
      <c r="M5960" t="s">
        <v>67</v>
      </c>
      <c r="N5960">
        <f>VLOOKUP(Orders!M5960,city2,2,FALSE)</f>
        <v>9</v>
      </c>
      <c r="O5960" t="s">
        <v>20</v>
      </c>
      <c r="P5960">
        <f>VLOOKUP(O5960,state2,2,FALSE)</f>
        <v>2</v>
      </c>
      <c r="Q5960">
        <v>94109</v>
      </c>
      <c r="R5960" t="s">
        <v>21</v>
      </c>
      <c r="S5960">
        <f>VLOOKUP(R5960,region2,2,FALSE)</f>
        <v>2</v>
      </c>
      <c r="T5960" t="s">
        <v>4751</v>
      </c>
      <c r="U5960" t="s">
        <v>22</v>
      </c>
      <c r="V5960">
        <f>VLOOKUP(U5960,category2,2,FALSE)</f>
        <v>2</v>
      </c>
      <c r="W5960" t="s">
        <v>103</v>
      </c>
      <c r="X5960">
        <f>VLOOKUP(W5960,subcat2,3,FALSE)</f>
        <v>13</v>
      </c>
      <c r="Y5960" t="s">
        <v>2213</v>
      </c>
      <c r="Z5960">
        <v>30.56</v>
      </c>
      <c r="AA5960">
        <v>4</v>
      </c>
      <c r="AB5960">
        <v>0</v>
      </c>
      <c r="AC5960" s="4">
        <v>14.974399999999999</v>
      </c>
    </row>
    <row r="5961" spans="1:29" x14ac:dyDescent="0.25">
      <c r="A5961" s="2">
        <v>5960</v>
      </c>
      <c r="B5961" t="s">
        <v>8710</v>
      </c>
      <c r="C5961" s="3">
        <v>42441</v>
      </c>
      <c r="D5961" s="3">
        <v>42444</v>
      </c>
      <c r="E5961" t="s">
        <v>7</v>
      </c>
      <c r="F5961">
        <f>VLOOKUP(E5961,SHIPMODE,2,FALSE)</f>
        <v>1</v>
      </c>
      <c r="G5961" t="s">
        <v>3413</v>
      </c>
      <c r="H5961" t="s">
        <v>658</v>
      </c>
      <c r="I5961" t="s">
        <v>18</v>
      </c>
      <c r="J5961">
        <f>VLOOKUP(I5961,segmentID,2,FALSE)</f>
        <v>2</v>
      </c>
      <c r="K5961" t="s">
        <v>3255</v>
      </c>
      <c r="L5961">
        <f>VLOOKUP(K5961,country2,2,FALSE)</f>
        <v>1</v>
      </c>
      <c r="M5961" t="s">
        <v>67</v>
      </c>
      <c r="N5961">
        <f>VLOOKUP(Orders!M5961,city2,2,FALSE)</f>
        <v>9</v>
      </c>
      <c r="O5961" t="s">
        <v>20</v>
      </c>
      <c r="P5961">
        <f>VLOOKUP(O5961,state2,2,FALSE)</f>
        <v>2</v>
      </c>
      <c r="Q5961">
        <v>94109</v>
      </c>
      <c r="R5961" t="s">
        <v>21</v>
      </c>
      <c r="S5961">
        <f>VLOOKUP(R5961,region2,2,FALSE)</f>
        <v>2</v>
      </c>
      <c r="T5961" t="s">
        <v>4716</v>
      </c>
      <c r="U5961" t="s">
        <v>13</v>
      </c>
      <c r="V5961">
        <f>VLOOKUP(U5961,category2,2,FALSE)</f>
        <v>1</v>
      </c>
      <c r="W5961" t="s">
        <v>3226</v>
      </c>
      <c r="X5961">
        <f>VLOOKUP(W5961,subcat2,3,FALSE)</f>
        <v>2</v>
      </c>
      <c r="Y5961" t="s">
        <v>1138</v>
      </c>
      <c r="Z5961">
        <v>770.35200000000009</v>
      </c>
      <c r="AA5961">
        <v>3</v>
      </c>
      <c r="AB5961">
        <v>0.2</v>
      </c>
      <c r="AC5961" s="4">
        <v>77.035199999999975</v>
      </c>
    </row>
    <row r="5962" spans="1:29" x14ac:dyDescent="0.25">
      <c r="A5962" s="2">
        <v>5961</v>
      </c>
      <c r="B5962" t="s">
        <v>10243</v>
      </c>
      <c r="C5962" s="3">
        <v>42775</v>
      </c>
      <c r="D5962" s="3">
        <v>42780</v>
      </c>
      <c r="E5962" t="s">
        <v>7</v>
      </c>
      <c r="F5962">
        <f>VLOOKUP(E5962,SHIPMODE,2,FALSE)</f>
        <v>1</v>
      </c>
      <c r="G5962" t="s">
        <v>3759</v>
      </c>
      <c r="H5962" t="s">
        <v>1848</v>
      </c>
      <c r="I5962" t="s">
        <v>18</v>
      </c>
      <c r="J5962">
        <f>VLOOKUP(I5962,segmentID,2,FALSE)</f>
        <v>2</v>
      </c>
      <c r="K5962" t="s">
        <v>3255</v>
      </c>
      <c r="L5962">
        <f>VLOOKUP(K5962,country2,2,FALSE)</f>
        <v>1</v>
      </c>
      <c r="M5962" t="s">
        <v>19</v>
      </c>
      <c r="N5962">
        <f>VLOOKUP(Orders!M5962,city2,2,FALSE)</f>
        <v>2</v>
      </c>
      <c r="O5962" t="s">
        <v>20</v>
      </c>
      <c r="P5962">
        <f>VLOOKUP(O5962,state2,2,FALSE)</f>
        <v>2</v>
      </c>
      <c r="Q5962">
        <v>90045</v>
      </c>
      <c r="R5962" t="s">
        <v>21</v>
      </c>
      <c r="S5962">
        <f>VLOOKUP(R5962,region2,2,FALSE)</f>
        <v>2</v>
      </c>
      <c r="T5962" t="s">
        <v>5302</v>
      </c>
      <c r="U5962" t="s">
        <v>13</v>
      </c>
      <c r="V5962">
        <f>VLOOKUP(U5962,category2,2,FALSE)</f>
        <v>1</v>
      </c>
      <c r="W5962" t="s">
        <v>3228</v>
      </c>
      <c r="X5962">
        <f>VLOOKUP(W5962,subcat2,3,FALSE)</f>
        <v>6</v>
      </c>
      <c r="Y5962" t="s">
        <v>2631</v>
      </c>
      <c r="Z5962">
        <v>21.12</v>
      </c>
      <c r="AA5962">
        <v>4</v>
      </c>
      <c r="AB5962">
        <v>0</v>
      </c>
      <c r="AC5962" s="4">
        <v>6.5471999999999984</v>
      </c>
    </row>
    <row r="5963" spans="1:29" x14ac:dyDescent="0.25">
      <c r="A5963" s="2">
        <v>5962</v>
      </c>
      <c r="B5963" t="s">
        <v>6508</v>
      </c>
      <c r="C5963" s="3">
        <v>41954</v>
      </c>
      <c r="D5963" s="3">
        <v>41956</v>
      </c>
      <c r="E5963" t="s">
        <v>7</v>
      </c>
      <c r="F5963">
        <f>VLOOKUP(E5963,SHIPMODE,2,FALSE)</f>
        <v>1</v>
      </c>
      <c r="G5963" t="s">
        <v>3270</v>
      </c>
      <c r="H5963" t="s">
        <v>94</v>
      </c>
      <c r="I5963" t="s">
        <v>52</v>
      </c>
      <c r="J5963">
        <f>VLOOKUP(I5963,segmentID,2,FALSE)</f>
        <v>3</v>
      </c>
      <c r="K5963" t="s">
        <v>3255</v>
      </c>
      <c r="L5963">
        <f>VLOOKUP(K5963,country2,2,FALSE)</f>
        <v>1</v>
      </c>
      <c r="M5963" t="s">
        <v>19</v>
      </c>
      <c r="N5963">
        <f>VLOOKUP(Orders!M5963,city2,2,FALSE)</f>
        <v>2</v>
      </c>
      <c r="O5963" t="s">
        <v>20</v>
      </c>
      <c r="P5963">
        <f>VLOOKUP(O5963,state2,2,FALSE)</f>
        <v>2</v>
      </c>
      <c r="Q5963">
        <v>90004</v>
      </c>
      <c r="R5963" t="s">
        <v>21</v>
      </c>
      <c r="S5963">
        <f>VLOOKUP(R5963,region2,2,FALSE)</f>
        <v>2</v>
      </c>
      <c r="T5963" t="s">
        <v>4083</v>
      </c>
      <c r="U5963" t="s">
        <v>35</v>
      </c>
      <c r="V5963">
        <f>VLOOKUP(U5963,category2,2,FALSE)</f>
        <v>3</v>
      </c>
      <c r="W5963" t="s">
        <v>3230</v>
      </c>
      <c r="X5963">
        <f>VLOOKUP(W5963,subcat2,3,FALSE)</f>
        <v>8</v>
      </c>
      <c r="Y5963" t="s">
        <v>1867</v>
      </c>
      <c r="Z5963">
        <v>575.928</v>
      </c>
      <c r="AA5963">
        <v>9</v>
      </c>
      <c r="AB5963">
        <v>0.2</v>
      </c>
      <c r="AC5963" s="4">
        <v>57.592799999999983</v>
      </c>
    </row>
    <row r="5964" spans="1:29" x14ac:dyDescent="0.25">
      <c r="A5964" s="2">
        <v>5963</v>
      </c>
      <c r="B5964" t="s">
        <v>6508</v>
      </c>
      <c r="C5964" s="3">
        <v>41954</v>
      </c>
      <c r="D5964" s="3">
        <v>41956</v>
      </c>
      <c r="E5964" t="s">
        <v>7</v>
      </c>
      <c r="F5964">
        <f>VLOOKUP(E5964,SHIPMODE,2,FALSE)</f>
        <v>1</v>
      </c>
      <c r="G5964" t="s">
        <v>3270</v>
      </c>
      <c r="H5964" t="s">
        <v>94</v>
      </c>
      <c r="I5964" t="s">
        <v>52</v>
      </c>
      <c r="J5964">
        <f>VLOOKUP(I5964,segmentID,2,FALSE)</f>
        <v>3</v>
      </c>
      <c r="K5964" t="s">
        <v>3255</v>
      </c>
      <c r="L5964">
        <f>VLOOKUP(K5964,country2,2,FALSE)</f>
        <v>1</v>
      </c>
      <c r="M5964" t="s">
        <v>19</v>
      </c>
      <c r="N5964">
        <f>VLOOKUP(Orders!M5964,city2,2,FALSE)</f>
        <v>2</v>
      </c>
      <c r="O5964" t="s">
        <v>20</v>
      </c>
      <c r="P5964">
        <f>VLOOKUP(O5964,state2,2,FALSE)</f>
        <v>2</v>
      </c>
      <c r="Q5964">
        <v>90004</v>
      </c>
      <c r="R5964" t="s">
        <v>21</v>
      </c>
      <c r="S5964">
        <f>VLOOKUP(R5964,region2,2,FALSE)</f>
        <v>2</v>
      </c>
      <c r="T5964" t="s">
        <v>5118</v>
      </c>
      <c r="U5964" t="s">
        <v>22</v>
      </c>
      <c r="V5964">
        <f>VLOOKUP(U5964,category2,2,FALSE)</f>
        <v>2</v>
      </c>
      <c r="W5964" t="s">
        <v>38</v>
      </c>
      <c r="X5964">
        <f>VLOOKUP(W5964,subcat2,3,FALSE)</f>
        <v>10</v>
      </c>
      <c r="Y5964" t="s">
        <v>403</v>
      </c>
      <c r="Z5964">
        <v>7.78</v>
      </c>
      <c r="AA5964">
        <v>2</v>
      </c>
      <c r="AB5964">
        <v>0</v>
      </c>
      <c r="AC5964" s="4">
        <v>2.0228000000000002</v>
      </c>
    </row>
    <row r="5965" spans="1:29" x14ac:dyDescent="0.25">
      <c r="A5965" s="2">
        <v>5964</v>
      </c>
      <c r="B5965" t="s">
        <v>6508</v>
      </c>
      <c r="C5965" s="3">
        <v>41954</v>
      </c>
      <c r="D5965" s="3">
        <v>41956</v>
      </c>
      <c r="E5965" t="s">
        <v>7</v>
      </c>
      <c r="F5965">
        <f>VLOOKUP(E5965,SHIPMODE,2,FALSE)</f>
        <v>1</v>
      </c>
      <c r="G5965" t="s">
        <v>3270</v>
      </c>
      <c r="H5965" t="s">
        <v>94</v>
      </c>
      <c r="I5965" t="s">
        <v>52</v>
      </c>
      <c r="J5965">
        <f>VLOOKUP(I5965,segmentID,2,FALSE)</f>
        <v>3</v>
      </c>
      <c r="K5965" t="s">
        <v>3255</v>
      </c>
      <c r="L5965">
        <f>VLOOKUP(K5965,country2,2,FALSE)</f>
        <v>1</v>
      </c>
      <c r="M5965" t="s">
        <v>19</v>
      </c>
      <c r="N5965">
        <f>VLOOKUP(Orders!M5965,city2,2,FALSE)</f>
        <v>2</v>
      </c>
      <c r="O5965" t="s">
        <v>20</v>
      </c>
      <c r="P5965">
        <f>VLOOKUP(O5965,state2,2,FALSE)</f>
        <v>2</v>
      </c>
      <c r="Q5965">
        <v>90004</v>
      </c>
      <c r="R5965" t="s">
        <v>21</v>
      </c>
      <c r="S5965">
        <f>VLOOKUP(R5965,region2,2,FALSE)</f>
        <v>2</v>
      </c>
      <c r="T5965" t="s">
        <v>4847</v>
      </c>
      <c r="U5965" t="s">
        <v>22</v>
      </c>
      <c r="V5965">
        <f>VLOOKUP(U5965,category2,2,FALSE)</f>
        <v>2</v>
      </c>
      <c r="W5965" t="s">
        <v>45</v>
      </c>
      <c r="X5965">
        <f>VLOOKUP(W5965,subcat2,3,FALSE)</f>
        <v>11</v>
      </c>
      <c r="Y5965" t="s">
        <v>2226</v>
      </c>
      <c r="Z5965">
        <v>123.92</v>
      </c>
      <c r="AA5965">
        <v>4</v>
      </c>
      <c r="AB5965">
        <v>0</v>
      </c>
      <c r="AC5965" s="4">
        <v>55.763999999999996</v>
      </c>
    </row>
    <row r="5966" spans="1:29" x14ac:dyDescent="0.25">
      <c r="A5966" s="2">
        <v>5965</v>
      </c>
      <c r="B5966" t="s">
        <v>10244</v>
      </c>
      <c r="C5966" s="3">
        <v>42967</v>
      </c>
      <c r="D5966" s="3">
        <v>42972</v>
      </c>
      <c r="E5966" t="s">
        <v>25</v>
      </c>
      <c r="F5966">
        <f>VLOOKUP(E5966,SHIPMODE,2,FALSE)</f>
        <v>2</v>
      </c>
      <c r="G5966" t="s">
        <v>4011</v>
      </c>
      <c r="H5966" t="s">
        <v>2940</v>
      </c>
      <c r="I5966" t="s">
        <v>18</v>
      </c>
      <c r="J5966">
        <f>VLOOKUP(I5966,segmentID,2,FALSE)</f>
        <v>2</v>
      </c>
      <c r="K5966" t="s">
        <v>3255</v>
      </c>
      <c r="L5966">
        <f>VLOOKUP(K5966,country2,2,FALSE)</f>
        <v>1</v>
      </c>
      <c r="M5966" t="s">
        <v>67</v>
      </c>
      <c r="N5966">
        <f>VLOOKUP(Orders!M5966,city2,2,FALSE)</f>
        <v>9</v>
      </c>
      <c r="O5966" t="s">
        <v>20</v>
      </c>
      <c r="P5966">
        <f>VLOOKUP(O5966,state2,2,FALSE)</f>
        <v>2</v>
      </c>
      <c r="Q5966">
        <v>94109</v>
      </c>
      <c r="R5966" t="s">
        <v>21</v>
      </c>
      <c r="S5966">
        <f>VLOOKUP(R5966,region2,2,FALSE)</f>
        <v>2</v>
      </c>
      <c r="T5966" t="s">
        <v>5394</v>
      </c>
      <c r="U5966" t="s">
        <v>22</v>
      </c>
      <c r="V5966">
        <f>VLOOKUP(U5966,category2,2,FALSE)</f>
        <v>2</v>
      </c>
      <c r="W5966" t="s">
        <v>3233</v>
      </c>
      <c r="X5966">
        <f>VLOOKUP(W5966,subcat2,3,FALSE)</f>
        <v>15</v>
      </c>
      <c r="Y5966" t="s">
        <v>916</v>
      </c>
      <c r="Z5966">
        <v>17.22</v>
      </c>
      <c r="AA5966">
        <v>3</v>
      </c>
      <c r="AB5966">
        <v>0</v>
      </c>
      <c r="AC5966" s="4">
        <v>5.1659999999999986</v>
      </c>
    </row>
    <row r="5967" spans="1:29" x14ac:dyDescent="0.25">
      <c r="A5967" s="2">
        <v>5966</v>
      </c>
      <c r="B5967" t="s">
        <v>10244</v>
      </c>
      <c r="C5967" s="3">
        <v>42967</v>
      </c>
      <c r="D5967" s="3">
        <v>42972</v>
      </c>
      <c r="E5967" t="s">
        <v>25</v>
      </c>
      <c r="F5967">
        <f>VLOOKUP(E5967,SHIPMODE,2,FALSE)</f>
        <v>2</v>
      </c>
      <c r="G5967" t="s">
        <v>4011</v>
      </c>
      <c r="H5967" t="s">
        <v>2940</v>
      </c>
      <c r="I5967" t="s">
        <v>18</v>
      </c>
      <c r="J5967">
        <f>VLOOKUP(I5967,segmentID,2,FALSE)</f>
        <v>2</v>
      </c>
      <c r="K5967" t="s">
        <v>3255</v>
      </c>
      <c r="L5967">
        <f>VLOOKUP(K5967,country2,2,FALSE)</f>
        <v>1</v>
      </c>
      <c r="M5967" t="s">
        <v>67</v>
      </c>
      <c r="N5967">
        <f>VLOOKUP(Orders!M5967,city2,2,FALSE)</f>
        <v>9</v>
      </c>
      <c r="O5967" t="s">
        <v>20</v>
      </c>
      <c r="P5967">
        <f>VLOOKUP(O5967,state2,2,FALSE)</f>
        <v>2</v>
      </c>
      <c r="Q5967">
        <v>94109</v>
      </c>
      <c r="R5967" t="s">
        <v>21</v>
      </c>
      <c r="S5967">
        <f>VLOOKUP(R5967,region2,2,FALSE)</f>
        <v>2</v>
      </c>
      <c r="T5967" t="s">
        <v>4227</v>
      </c>
      <c r="U5967" t="s">
        <v>22</v>
      </c>
      <c r="V5967">
        <f>VLOOKUP(U5967,category2,2,FALSE)</f>
        <v>2</v>
      </c>
      <c r="W5967" t="s">
        <v>3227</v>
      </c>
      <c r="X5967">
        <f>VLOOKUP(W5967,subcat2,3,FALSE)</f>
        <v>5</v>
      </c>
      <c r="Y5967" t="s">
        <v>201</v>
      </c>
      <c r="Z5967">
        <v>226.56</v>
      </c>
      <c r="AA5967">
        <v>6</v>
      </c>
      <c r="AB5967">
        <v>0</v>
      </c>
      <c r="AC5967" s="4">
        <v>63.436800000000005</v>
      </c>
    </row>
    <row r="5968" spans="1:29" x14ac:dyDescent="0.25">
      <c r="A5968" s="2">
        <v>5967</v>
      </c>
      <c r="B5968" t="s">
        <v>10244</v>
      </c>
      <c r="C5968" s="3">
        <v>42967</v>
      </c>
      <c r="D5968" s="3">
        <v>42972</v>
      </c>
      <c r="E5968" t="s">
        <v>25</v>
      </c>
      <c r="F5968">
        <f>VLOOKUP(E5968,SHIPMODE,2,FALSE)</f>
        <v>2</v>
      </c>
      <c r="G5968" t="s">
        <v>4011</v>
      </c>
      <c r="H5968" t="s">
        <v>2940</v>
      </c>
      <c r="I5968" t="s">
        <v>18</v>
      </c>
      <c r="J5968">
        <f>VLOOKUP(I5968,segmentID,2,FALSE)</f>
        <v>2</v>
      </c>
      <c r="K5968" t="s">
        <v>3255</v>
      </c>
      <c r="L5968">
        <f>VLOOKUP(K5968,country2,2,FALSE)</f>
        <v>1</v>
      </c>
      <c r="M5968" t="s">
        <v>67</v>
      </c>
      <c r="N5968">
        <f>VLOOKUP(Orders!M5968,city2,2,FALSE)</f>
        <v>9</v>
      </c>
      <c r="O5968" t="s">
        <v>20</v>
      </c>
      <c r="P5968">
        <f>VLOOKUP(O5968,state2,2,FALSE)</f>
        <v>2</v>
      </c>
      <c r="Q5968">
        <v>94109</v>
      </c>
      <c r="R5968" t="s">
        <v>21</v>
      </c>
      <c r="S5968">
        <f>VLOOKUP(R5968,region2,2,FALSE)</f>
        <v>2</v>
      </c>
      <c r="T5968" t="s">
        <v>5583</v>
      </c>
      <c r="U5968" t="s">
        <v>35</v>
      </c>
      <c r="V5968">
        <f>VLOOKUP(U5968,category2,2,FALSE)</f>
        <v>3</v>
      </c>
      <c r="W5968" t="s">
        <v>3230</v>
      </c>
      <c r="X5968">
        <f>VLOOKUP(W5968,subcat2,3,FALSE)</f>
        <v>8</v>
      </c>
      <c r="Y5968" t="s">
        <v>1530</v>
      </c>
      <c r="Z5968">
        <v>107.88</v>
      </c>
      <c r="AA5968">
        <v>3</v>
      </c>
      <c r="AB5968">
        <v>0.2</v>
      </c>
      <c r="AC5968" s="4">
        <v>10.787999999999997</v>
      </c>
    </row>
    <row r="5969" spans="1:29" x14ac:dyDescent="0.25">
      <c r="A5969" s="2">
        <v>5968</v>
      </c>
      <c r="B5969" t="s">
        <v>8711</v>
      </c>
      <c r="C5969" s="3">
        <v>42384</v>
      </c>
      <c r="D5969" s="3">
        <v>42386</v>
      </c>
      <c r="E5969" t="s">
        <v>97</v>
      </c>
      <c r="F5969">
        <f>VLOOKUP(E5969,SHIPMODE,2,FALSE)</f>
        <v>3</v>
      </c>
      <c r="G5969" t="s">
        <v>3591</v>
      </c>
      <c r="H5969" t="s">
        <v>1274</v>
      </c>
      <c r="I5969" t="s">
        <v>52</v>
      </c>
      <c r="J5969">
        <f>VLOOKUP(I5969,segmentID,2,FALSE)</f>
        <v>3</v>
      </c>
      <c r="K5969" t="s">
        <v>3255</v>
      </c>
      <c r="L5969">
        <f>VLOOKUP(K5969,country2,2,FALSE)</f>
        <v>1</v>
      </c>
      <c r="M5969" t="s">
        <v>138</v>
      </c>
      <c r="N5969">
        <f>VLOOKUP(Orders!M5969,city2,2,FALSE)</f>
        <v>21</v>
      </c>
      <c r="O5969" t="s">
        <v>139</v>
      </c>
      <c r="P5969">
        <f>VLOOKUP(O5969,state2,2,FALSE)</f>
        <v>16</v>
      </c>
      <c r="Q5969">
        <v>10009</v>
      </c>
      <c r="R5969" t="s">
        <v>79</v>
      </c>
      <c r="S5969">
        <f>VLOOKUP(R5969,region2,2,FALSE)</f>
        <v>4</v>
      </c>
      <c r="T5969" t="s">
        <v>5588</v>
      </c>
      <c r="U5969" t="s">
        <v>22</v>
      </c>
      <c r="V5969">
        <f>VLOOKUP(U5969,category2,2,FALSE)</f>
        <v>2</v>
      </c>
      <c r="W5969" t="s">
        <v>45</v>
      </c>
      <c r="X5969">
        <f>VLOOKUP(W5969,subcat2,3,FALSE)</f>
        <v>11</v>
      </c>
      <c r="Y5969" t="s">
        <v>1590</v>
      </c>
      <c r="Z5969">
        <v>81.98</v>
      </c>
      <c r="AA5969">
        <v>2</v>
      </c>
      <c r="AB5969">
        <v>0</v>
      </c>
      <c r="AC5969" s="4">
        <v>40.170200000000001</v>
      </c>
    </row>
    <row r="5970" spans="1:29" x14ac:dyDescent="0.25">
      <c r="A5970" s="2">
        <v>5969</v>
      </c>
      <c r="B5970" t="s">
        <v>6509</v>
      </c>
      <c r="C5970" s="3">
        <v>41840</v>
      </c>
      <c r="D5970" s="3">
        <v>41842</v>
      </c>
      <c r="E5970" t="s">
        <v>97</v>
      </c>
      <c r="F5970">
        <f>VLOOKUP(E5970,SHIPMODE,2,FALSE)</f>
        <v>3</v>
      </c>
      <c r="G5970" t="s">
        <v>3485</v>
      </c>
      <c r="H5970" t="s">
        <v>919</v>
      </c>
      <c r="I5970" t="s">
        <v>9</v>
      </c>
      <c r="J5970">
        <f>VLOOKUP(I5970,segmentID,2,FALSE)</f>
        <v>1</v>
      </c>
      <c r="K5970" t="s">
        <v>3255</v>
      </c>
      <c r="L5970">
        <f>VLOOKUP(K5970,country2,2,FALSE)</f>
        <v>1</v>
      </c>
      <c r="M5970" t="s">
        <v>466</v>
      </c>
      <c r="N5970">
        <f>VLOOKUP(Orders!M5970,city2,2,FALSE)</f>
        <v>71</v>
      </c>
      <c r="O5970" t="s">
        <v>20</v>
      </c>
      <c r="P5970">
        <f>VLOOKUP(O5970,state2,2,FALSE)</f>
        <v>2</v>
      </c>
      <c r="Q5970">
        <v>92105</v>
      </c>
      <c r="R5970" t="s">
        <v>21</v>
      </c>
      <c r="S5970">
        <f>VLOOKUP(R5970,region2,2,FALSE)</f>
        <v>2</v>
      </c>
      <c r="T5970" t="s">
        <v>5060</v>
      </c>
      <c r="U5970" t="s">
        <v>22</v>
      </c>
      <c r="V5970">
        <f>VLOOKUP(U5970,category2,2,FALSE)</f>
        <v>2</v>
      </c>
      <c r="W5970" t="s">
        <v>45</v>
      </c>
      <c r="X5970">
        <f>VLOOKUP(W5970,subcat2,3,FALSE)</f>
        <v>11</v>
      </c>
      <c r="Y5970" t="s">
        <v>1165</v>
      </c>
      <c r="Z5970">
        <v>104.85</v>
      </c>
      <c r="AA5970">
        <v>1</v>
      </c>
      <c r="AB5970">
        <v>0</v>
      </c>
      <c r="AC5970" s="4">
        <v>50.327999999999996</v>
      </c>
    </row>
    <row r="5971" spans="1:29" x14ac:dyDescent="0.25">
      <c r="A5971" s="2">
        <v>5970</v>
      </c>
      <c r="B5971" t="s">
        <v>6509</v>
      </c>
      <c r="C5971" s="3">
        <v>41840</v>
      </c>
      <c r="D5971" s="3">
        <v>41842</v>
      </c>
      <c r="E5971" t="s">
        <v>97</v>
      </c>
      <c r="F5971">
        <f>VLOOKUP(E5971,SHIPMODE,2,FALSE)</f>
        <v>3</v>
      </c>
      <c r="G5971" t="s">
        <v>3485</v>
      </c>
      <c r="H5971" t="s">
        <v>919</v>
      </c>
      <c r="I5971" t="s">
        <v>9</v>
      </c>
      <c r="J5971">
        <f>VLOOKUP(I5971,segmentID,2,FALSE)</f>
        <v>1</v>
      </c>
      <c r="K5971" t="s">
        <v>3255</v>
      </c>
      <c r="L5971">
        <f>VLOOKUP(K5971,country2,2,FALSE)</f>
        <v>1</v>
      </c>
      <c r="M5971" t="s">
        <v>466</v>
      </c>
      <c r="N5971">
        <f>VLOOKUP(Orders!M5971,city2,2,FALSE)</f>
        <v>71</v>
      </c>
      <c r="O5971" t="s">
        <v>20</v>
      </c>
      <c r="P5971">
        <f>VLOOKUP(O5971,state2,2,FALSE)</f>
        <v>2</v>
      </c>
      <c r="Q5971">
        <v>92105</v>
      </c>
      <c r="R5971" t="s">
        <v>21</v>
      </c>
      <c r="S5971">
        <f>VLOOKUP(R5971,region2,2,FALSE)</f>
        <v>2</v>
      </c>
      <c r="T5971" t="s">
        <v>4410</v>
      </c>
      <c r="U5971" t="s">
        <v>22</v>
      </c>
      <c r="V5971">
        <f>VLOOKUP(U5971,category2,2,FALSE)</f>
        <v>2</v>
      </c>
      <c r="W5971" t="s">
        <v>3231</v>
      </c>
      <c r="X5971">
        <f>VLOOKUP(W5971,subcat2,3,FALSE)</f>
        <v>9</v>
      </c>
      <c r="Y5971" t="s">
        <v>2194</v>
      </c>
      <c r="Z5971">
        <v>8.7040000000000006</v>
      </c>
      <c r="AA5971">
        <v>2</v>
      </c>
      <c r="AB5971">
        <v>0.2</v>
      </c>
      <c r="AC5971" s="4">
        <v>3.1551999999999998</v>
      </c>
    </row>
    <row r="5972" spans="1:29" x14ac:dyDescent="0.25">
      <c r="A5972" s="2">
        <v>5971</v>
      </c>
      <c r="B5972" t="s">
        <v>6509</v>
      </c>
      <c r="C5972" s="3">
        <v>41840</v>
      </c>
      <c r="D5972" s="3">
        <v>41842</v>
      </c>
      <c r="E5972" t="s">
        <v>97</v>
      </c>
      <c r="F5972">
        <f>VLOOKUP(E5972,SHIPMODE,2,FALSE)</f>
        <v>3</v>
      </c>
      <c r="G5972" t="s">
        <v>3485</v>
      </c>
      <c r="H5972" t="s">
        <v>919</v>
      </c>
      <c r="I5972" t="s">
        <v>9</v>
      </c>
      <c r="J5972">
        <f>VLOOKUP(I5972,segmentID,2,FALSE)</f>
        <v>1</v>
      </c>
      <c r="K5972" t="s">
        <v>3255</v>
      </c>
      <c r="L5972">
        <f>VLOOKUP(K5972,country2,2,FALSE)</f>
        <v>1</v>
      </c>
      <c r="M5972" t="s">
        <v>466</v>
      </c>
      <c r="N5972">
        <f>VLOOKUP(Orders!M5972,city2,2,FALSE)</f>
        <v>71</v>
      </c>
      <c r="O5972" t="s">
        <v>20</v>
      </c>
      <c r="P5972">
        <f>VLOOKUP(O5972,state2,2,FALSE)</f>
        <v>2</v>
      </c>
      <c r="Q5972">
        <v>92105</v>
      </c>
      <c r="R5972" t="s">
        <v>21</v>
      </c>
      <c r="S5972">
        <f>VLOOKUP(R5972,region2,2,FALSE)</f>
        <v>2</v>
      </c>
      <c r="T5972" t="s">
        <v>4490</v>
      </c>
      <c r="U5972" t="s">
        <v>22</v>
      </c>
      <c r="V5972">
        <f>VLOOKUP(U5972,category2,2,FALSE)</f>
        <v>2</v>
      </c>
      <c r="W5972" t="s">
        <v>45</v>
      </c>
      <c r="X5972">
        <f>VLOOKUP(W5972,subcat2,3,FALSE)</f>
        <v>11</v>
      </c>
      <c r="Y5972" t="s">
        <v>252</v>
      </c>
      <c r="Z5972">
        <v>19.920000000000002</v>
      </c>
      <c r="AA5972">
        <v>4</v>
      </c>
      <c r="AB5972">
        <v>0</v>
      </c>
      <c r="AC5972" s="4">
        <v>9.7608000000000015</v>
      </c>
    </row>
    <row r="5973" spans="1:29" x14ac:dyDescent="0.25">
      <c r="A5973" s="2">
        <v>5972</v>
      </c>
      <c r="B5973" t="s">
        <v>6509</v>
      </c>
      <c r="C5973" s="3">
        <v>41840</v>
      </c>
      <c r="D5973" s="3">
        <v>41842</v>
      </c>
      <c r="E5973" t="s">
        <v>97</v>
      </c>
      <c r="F5973">
        <f>VLOOKUP(E5973,SHIPMODE,2,FALSE)</f>
        <v>3</v>
      </c>
      <c r="G5973" t="s">
        <v>3485</v>
      </c>
      <c r="H5973" t="s">
        <v>919</v>
      </c>
      <c r="I5973" t="s">
        <v>9</v>
      </c>
      <c r="J5973">
        <f>VLOOKUP(I5973,segmentID,2,FALSE)</f>
        <v>1</v>
      </c>
      <c r="K5973" t="s">
        <v>3255</v>
      </c>
      <c r="L5973">
        <f>VLOOKUP(K5973,country2,2,FALSE)</f>
        <v>1</v>
      </c>
      <c r="M5973" t="s">
        <v>466</v>
      </c>
      <c r="N5973">
        <f>VLOOKUP(Orders!M5973,city2,2,FALSE)</f>
        <v>71</v>
      </c>
      <c r="O5973" t="s">
        <v>20</v>
      </c>
      <c r="P5973">
        <f>VLOOKUP(O5973,state2,2,FALSE)</f>
        <v>2</v>
      </c>
      <c r="Q5973">
        <v>92105</v>
      </c>
      <c r="R5973" t="s">
        <v>21</v>
      </c>
      <c r="S5973">
        <f>VLOOKUP(R5973,region2,2,FALSE)</f>
        <v>2</v>
      </c>
      <c r="T5973" t="s">
        <v>4706</v>
      </c>
      <c r="U5973" t="s">
        <v>13</v>
      </c>
      <c r="V5973">
        <f>VLOOKUP(U5973,category2,2,FALSE)</f>
        <v>1</v>
      </c>
      <c r="W5973" t="s">
        <v>3228</v>
      </c>
      <c r="X5973">
        <f>VLOOKUP(W5973,subcat2,3,FALSE)</f>
        <v>6</v>
      </c>
      <c r="Y5973" t="s">
        <v>578</v>
      </c>
      <c r="Z5973">
        <v>43.019999999999996</v>
      </c>
      <c r="AA5973">
        <v>3</v>
      </c>
      <c r="AB5973">
        <v>0</v>
      </c>
      <c r="AC5973" s="4">
        <v>15.4872</v>
      </c>
    </row>
    <row r="5974" spans="1:29" x14ac:dyDescent="0.25">
      <c r="A5974" s="2">
        <v>5973</v>
      </c>
      <c r="B5974" t="s">
        <v>10245</v>
      </c>
      <c r="C5974" s="3">
        <v>42772</v>
      </c>
      <c r="D5974" s="3">
        <v>42777</v>
      </c>
      <c r="E5974" t="s">
        <v>25</v>
      </c>
      <c r="F5974">
        <f>VLOOKUP(E5974,SHIPMODE,2,FALSE)</f>
        <v>2</v>
      </c>
      <c r="G5974" t="s">
        <v>3675</v>
      </c>
      <c r="H5974" t="s">
        <v>1581</v>
      </c>
      <c r="I5974" t="s">
        <v>9</v>
      </c>
      <c r="J5974">
        <f>VLOOKUP(I5974,segmentID,2,FALSE)</f>
        <v>1</v>
      </c>
      <c r="K5974" t="s">
        <v>3255</v>
      </c>
      <c r="L5974">
        <f>VLOOKUP(K5974,country2,2,FALSE)</f>
        <v>1</v>
      </c>
      <c r="M5974" t="s">
        <v>138</v>
      </c>
      <c r="N5974">
        <f>VLOOKUP(Orders!M5974,city2,2,FALSE)</f>
        <v>21</v>
      </c>
      <c r="O5974" t="s">
        <v>139</v>
      </c>
      <c r="P5974">
        <f>VLOOKUP(O5974,state2,2,FALSE)</f>
        <v>16</v>
      </c>
      <c r="Q5974">
        <v>10024</v>
      </c>
      <c r="R5974" t="s">
        <v>79</v>
      </c>
      <c r="S5974">
        <f>VLOOKUP(R5974,region2,2,FALSE)</f>
        <v>4</v>
      </c>
      <c r="T5974" t="s">
        <v>4876</v>
      </c>
      <c r="U5974" t="s">
        <v>13</v>
      </c>
      <c r="V5974">
        <f>VLOOKUP(U5974,category2,2,FALSE)</f>
        <v>1</v>
      </c>
      <c r="W5974" t="s">
        <v>14</v>
      </c>
      <c r="X5974">
        <f>VLOOKUP(W5974,subcat2,3,FALSE)</f>
        <v>1</v>
      </c>
      <c r="Y5974" t="s">
        <v>2595</v>
      </c>
      <c r="Z5974">
        <v>240.78400000000002</v>
      </c>
      <c r="AA5974">
        <v>1</v>
      </c>
      <c r="AB5974">
        <v>0.2</v>
      </c>
      <c r="AC5974" s="4">
        <v>30.097999999999978</v>
      </c>
    </row>
    <row r="5975" spans="1:29" x14ac:dyDescent="0.25">
      <c r="A5975" s="2">
        <v>5974</v>
      </c>
      <c r="B5975" t="s">
        <v>7511</v>
      </c>
      <c r="C5975" s="3">
        <v>42363</v>
      </c>
      <c r="D5975" s="3">
        <v>42367</v>
      </c>
      <c r="E5975" t="s">
        <v>25</v>
      </c>
      <c r="F5975">
        <f>VLOOKUP(E5975,SHIPMODE,2,FALSE)</f>
        <v>2</v>
      </c>
      <c r="G5975" t="s">
        <v>3337</v>
      </c>
      <c r="H5975" t="s">
        <v>354</v>
      </c>
      <c r="I5975" t="s">
        <v>52</v>
      </c>
      <c r="J5975">
        <f>VLOOKUP(I5975,segmentID,2,FALSE)</f>
        <v>3</v>
      </c>
      <c r="K5975" t="s">
        <v>3255</v>
      </c>
      <c r="L5975">
        <f>VLOOKUP(K5975,country2,2,FALSE)</f>
        <v>1</v>
      </c>
      <c r="M5975" t="s">
        <v>138</v>
      </c>
      <c r="N5975">
        <f>VLOOKUP(Orders!M5975,city2,2,FALSE)</f>
        <v>21</v>
      </c>
      <c r="O5975" t="s">
        <v>139</v>
      </c>
      <c r="P5975">
        <f>VLOOKUP(O5975,state2,2,FALSE)</f>
        <v>16</v>
      </c>
      <c r="Q5975">
        <v>10011</v>
      </c>
      <c r="R5975" t="s">
        <v>79</v>
      </c>
      <c r="S5975">
        <f>VLOOKUP(R5975,region2,2,FALSE)</f>
        <v>4</v>
      </c>
      <c r="T5975" t="s">
        <v>5538</v>
      </c>
      <c r="U5975" t="s">
        <v>22</v>
      </c>
      <c r="V5975">
        <f>VLOOKUP(U5975,category2,2,FALSE)</f>
        <v>2</v>
      </c>
      <c r="W5975" t="s">
        <v>38</v>
      </c>
      <c r="X5975">
        <f>VLOOKUP(W5975,subcat2,3,FALSE)</f>
        <v>10</v>
      </c>
      <c r="Y5975" t="s">
        <v>2266</v>
      </c>
      <c r="Z5975">
        <v>414.96</v>
      </c>
      <c r="AA5975">
        <v>2</v>
      </c>
      <c r="AB5975">
        <v>0</v>
      </c>
      <c r="AC5975" s="4">
        <v>124.48799999999994</v>
      </c>
    </row>
    <row r="5976" spans="1:29" x14ac:dyDescent="0.25">
      <c r="A5976" s="2">
        <v>5975</v>
      </c>
      <c r="B5976" t="s">
        <v>8712</v>
      </c>
      <c r="C5976" s="3">
        <v>42651</v>
      </c>
      <c r="D5976" s="3">
        <v>42656</v>
      </c>
      <c r="E5976" t="s">
        <v>25</v>
      </c>
      <c r="F5976">
        <f>VLOOKUP(E5976,SHIPMODE,2,FALSE)</f>
        <v>2</v>
      </c>
      <c r="G5976" t="s">
        <v>3395</v>
      </c>
      <c r="H5976" t="s">
        <v>588</v>
      </c>
      <c r="I5976" t="s">
        <v>9</v>
      </c>
      <c r="J5976">
        <f>VLOOKUP(I5976,segmentID,2,FALSE)</f>
        <v>1</v>
      </c>
      <c r="K5976" t="s">
        <v>3255</v>
      </c>
      <c r="L5976">
        <f>VLOOKUP(K5976,country2,2,FALSE)</f>
        <v>1</v>
      </c>
      <c r="M5976" t="s">
        <v>233</v>
      </c>
      <c r="N5976">
        <f>VLOOKUP(Orders!M5976,city2,2,FALSE)</f>
        <v>36</v>
      </c>
      <c r="O5976" t="s">
        <v>44</v>
      </c>
      <c r="P5976">
        <f>VLOOKUP(O5976,state2,2,FALSE)</f>
        <v>4</v>
      </c>
      <c r="Q5976">
        <v>28205</v>
      </c>
      <c r="R5976" t="s">
        <v>12</v>
      </c>
      <c r="S5976">
        <f>VLOOKUP(R5976,region2,2,FALSE)</f>
        <v>1</v>
      </c>
      <c r="T5976" t="s">
        <v>4973</v>
      </c>
      <c r="U5976" t="s">
        <v>22</v>
      </c>
      <c r="V5976">
        <f>VLOOKUP(U5976,category2,2,FALSE)</f>
        <v>2</v>
      </c>
      <c r="W5976" t="s">
        <v>3227</v>
      </c>
      <c r="X5976">
        <f>VLOOKUP(W5976,subcat2,3,FALSE)</f>
        <v>5</v>
      </c>
      <c r="Y5976" t="s">
        <v>2062</v>
      </c>
      <c r="Z5976">
        <v>387.72</v>
      </c>
      <c r="AA5976">
        <v>5</v>
      </c>
      <c r="AB5976">
        <v>0.2</v>
      </c>
      <c r="AC5976" s="4">
        <v>-67.851000000000028</v>
      </c>
    </row>
    <row r="5977" spans="1:29" x14ac:dyDescent="0.25">
      <c r="A5977" s="2">
        <v>5976</v>
      </c>
      <c r="B5977" t="s">
        <v>10246</v>
      </c>
      <c r="C5977" s="3">
        <v>42929</v>
      </c>
      <c r="D5977" s="3">
        <v>42933</v>
      </c>
      <c r="E5977" t="s">
        <v>25</v>
      </c>
      <c r="F5977">
        <f>VLOOKUP(E5977,SHIPMODE,2,FALSE)</f>
        <v>2</v>
      </c>
      <c r="G5977" t="s">
        <v>3900</v>
      </c>
      <c r="H5977" t="s">
        <v>2426</v>
      </c>
      <c r="I5977" t="s">
        <v>18</v>
      </c>
      <c r="J5977">
        <f>VLOOKUP(I5977,segmentID,2,FALSE)</f>
        <v>2</v>
      </c>
      <c r="K5977" t="s">
        <v>3255</v>
      </c>
      <c r="L5977">
        <f>VLOOKUP(K5977,country2,2,FALSE)</f>
        <v>1</v>
      </c>
      <c r="M5977" t="s">
        <v>2622</v>
      </c>
      <c r="N5977">
        <f>VLOOKUP(Orders!M5977,city2,2,FALSE)</f>
        <v>357</v>
      </c>
      <c r="O5977" t="s">
        <v>1956</v>
      </c>
      <c r="P5977">
        <f>VLOOKUP(O5977,state2,2,FALSE)</f>
        <v>42</v>
      </c>
      <c r="Q5977">
        <v>66212</v>
      </c>
      <c r="R5977" t="s">
        <v>55</v>
      </c>
      <c r="S5977">
        <f>VLOOKUP(R5977,region2,2,FALSE)</f>
        <v>3</v>
      </c>
      <c r="T5977" t="s">
        <v>4823</v>
      </c>
      <c r="U5977" t="s">
        <v>22</v>
      </c>
      <c r="V5977">
        <f>VLOOKUP(U5977,category2,2,FALSE)</f>
        <v>2</v>
      </c>
      <c r="W5977" t="s">
        <v>3227</v>
      </c>
      <c r="X5977">
        <f>VLOOKUP(W5977,subcat2,3,FALSE)</f>
        <v>5</v>
      </c>
      <c r="Y5977" t="s">
        <v>2296</v>
      </c>
      <c r="Z5977">
        <v>360.38</v>
      </c>
      <c r="AA5977">
        <v>2</v>
      </c>
      <c r="AB5977">
        <v>0</v>
      </c>
      <c r="AC5977" s="4">
        <v>93.698800000000006</v>
      </c>
    </row>
    <row r="5978" spans="1:29" x14ac:dyDescent="0.25">
      <c r="A5978" s="2">
        <v>5977</v>
      </c>
      <c r="B5978" t="s">
        <v>10246</v>
      </c>
      <c r="C5978" s="3">
        <v>42929</v>
      </c>
      <c r="D5978" s="3">
        <v>42933</v>
      </c>
      <c r="E5978" t="s">
        <v>25</v>
      </c>
      <c r="F5978">
        <f>VLOOKUP(E5978,SHIPMODE,2,FALSE)</f>
        <v>2</v>
      </c>
      <c r="G5978" t="s">
        <v>3900</v>
      </c>
      <c r="H5978" t="s">
        <v>2426</v>
      </c>
      <c r="I5978" t="s">
        <v>18</v>
      </c>
      <c r="J5978">
        <f>VLOOKUP(I5978,segmentID,2,FALSE)</f>
        <v>2</v>
      </c>
      <c r="K5978" t="s">
        <v>3255</v>
      </c>
      <c r="L5978">
        <f>VLOOKUP(K5978,country2,2,FALSE)</f>
        <v>1</v>
      </c>
      <c r="M5978" t="s">
        <v>2622</v>
      </c>
      <c r="N5978">
        <f>VLOOKUP(Orders!M5978,city2,2,FALSE)</f>
        <v>357</v>
      </c>
      <c r="O5978" t="s">
        <v>1956</v>
      </c>
      <c r="P5978">
        <f>VLOOKUP(O5978,state2,2,FALSE)</f>
        <v>42</v>
      </c>
      <c r="Q5978">
        <v>66212</v>
      </c>
      <c r="R5978" t="s">
        <v>55</v>
      </c>
      <c r="S5978">
        <f>VLOOKUP(R5978,region2,2,FALSE)</f>
        <v>3</v>
      </c>
      <c r="T5978" t="s">
        <v>5071</v>
      </c>
      <c r="U5978" t="s">
        <v>22</v>
      </c>
      <c r="V5978">
        <f>VLOOKUP(U5978,category2,2,FALSE)</f>
        <v>2</v>
      </c>
      <c r="W5978" t="s">
        <v>45</v>
      </c>
      <c r="X5978">
        <f>VLOOKUP(W5978,subcat2,3,FALSE)</f>
        <v>11</v>
      </c>
      <c r="Y5978" t="s">
        <v>1314</v>
      </c>
      <c r="Z5978">
        <v>13.56</v>
      </c>
      <c r="AA5978">
        <v>2</v>
      </c>
      <c r="AB5978">
        <v>0</v>
      </c>
      <c r="AC5978" s="4">
        <v>6.2375999999999996</v>
      </c>
    </row>
    <row r="5979" spans="1:29" x14ac:dyDescent="0.25">
      <c r="A5979" s="2">
        <v>5978</v>
      </c>
      <c r="B5979" t="s">
        <v>10247</v>
      </c>
      <c r="C5979" s="3">
        <v>42849</v>
      </c>
      <c r="D5979" s="3">
        <v>42850</v>
      </c>
      <c r="E5979" t="s">
        <v>97</v>
      </c>
      <c r="F5979">
        <f>VLOOKUP(E5979,SHIPMODE,2,FALSE)</f>
        <v>3</v>
      </c>
      <c r="G5979" t="s">
        <v>3858</v>
      </c>
      <c r="H5979" t="s">
        <v>2246</v>
      </c>
      <c r="I5979" t="s">
        <v>9</v>
      </c>
      <c r="J5979">
        <f>VLOOKUP(I5979,segmentID,2,FALSE)</f>
        <v>1</v>
      </c>
      <c r="K5979" t="s">
        <v>3255</v>
      </c>
      <c r="L5979">
        <f>VLOOKUP(K5979,country2,2,FALSE)</f>
        <v>1</v>
      </c>
      <c r="M5979" t="s">
        <v>865</v>
      </c>
      <c r="N5979">
        <f>VLOOKUP(Orders!M5979,city2,2,FALSE)</f>
        <v>124</v>
      </c>
      <c r="O5979" t="s">
        <v>160</v>
      </c>
      <c r="P5979">
        <f>VLOOKUP(O5979,state2,2,FALSE)</f>
        <v>17</v>
      </c>
      <c r="Q5979">
        <v>85204</v>
      </c>
      <c r="R5979" t="s">
        <v>21</v>
      </c>
      <c r="S5979">
        <f>VLOOKUP(R5979,region2,2,FALSE)</f>
        <v>2</v>
      </c>
      <c r="T5979" t="s">
        <v>4408</v>
      </c>
      <c r="U5979" t="s">
        <v>35</v>
      </c>
      <c r="V5979">
        <f>VLOOKUP(U5979,category2,2,FALSE)</f>
        <v>3</v>
      </c>
      <c r="W5979" t="s">
        <v>3230</v>
      </c>
      <c r="X5979">
        <f>VLOOKUP(W5979,subcat2,3,FALSE)</f>
        <v>8</v>
      </c>
      <c r="Y5979" t="s">
        <v>3113</v>
      </c>
      <c r="Z5979">
        <v>552</v>
      </c>
      <c r="AA5979">
        <v>10</v>
      </c>
      <c r="AB5979">
        <v>0.2</v>
      </c>
      <c r="AC5979" s="4">
        <v>34.5</v>
      </c>
    </row>
    <row r="5980" spans="1:29" x14ac:dyDescent="0.25">
      <c r="A5980" s="2">
        <v>5979</v>
      </c>
      <c r="B5980" t="s">
        <v>6510</v>
      </c>
      <c r="C5980" s="3">
        <v>41889</v>
      </c>
      <c r="D5980" s="3">
        <v>41895</v>
      </c>
      <c r="E5980" t="s">
        <v>25</v>
      </c>
      <c r="F5980">
        <f>VLOOKUP(E5980,SHIPMODE,2,FALSE)</f>
        <v>2</v>
      </c>
      <c r="G5980" t="s">
        <v>3301</v>
      </c>
      <c r="H5980" t="s">
        <v>220</v>
      </c>
      <c r="I5980" t="s">
        <v>52</v>
      </c>
      <c r="J5980">
        <f>VLOOKUP(I5980,segmentID,2,FALSE)</f>
        <v>3</v>
      </c>
      <c r="K5980" t="s">
        <v>3255</v>
      </c>
      <c r="L5980">
        <f>VLOOKUP(K5980,country2,2,FALSE)</f>
        <v>1</v>
      </c>
      <c r="M5980" t="s">
        <v>1961</v>
      </c>
      <c r="N5980">
        <f>VLOOKUP(Orders!M5980,city2,2,FALSE)</f>
        <v>252</v>
      </c>
      <c r="O5980" t="s">
        <v>321</v>
      </c>
      <c r="P5980">
        <f>VLOOKUP(O5980,state2,2,FALSE)</f>
        <v>27</v>
      </c>
      <c r="Q5980">
        <v>74133</v>
      </c>
      <c r="R5980" t="s">
        <v>55</v>
      </c>
      <c r="S5980">
        <f>VLOOKUP(R5980,region2,2,FALSE)</f>
        <v>3</v>
      </c>
      <c r="T5980" t="s">
        <v>5061</v>
      </c>
      <c r="U5980" t="s">
        <v>13</v>
      </c>
      <c r="V5980">
        <f>VLOOKUP(U5980,category2,2,FALSE)</f>
        <v>1</v>
      </c>
      <c r="W5980" t="s">
        <v>29</v>
      </c>
      <c r="X5980">
        <f>VLOOKUP(W5980,subcat2,3,FALSE)</f>
        <v>4</v>
      </c>
      <c r="Y5980" t="s">
        <v>1444</v>
      </c>
      <c r="Z5980">
        <v>429.90000000000003</v>
      </c>
      <c r="AA5980">
        <v>5</v>
      </c>
      <c r="AB5980">
        <v>0</v>
      </c>
      <c r="AC5980" s="4">
        <v>111.77400000000003</v>
      </c>
    </row>
    <row r="5981" spans="1:29" x14ac:dyDescent="0.25">
      <c r="A5981" s="2">
        <v>5980</v>
      </c>
      <c r="B5981" t="s">
        <v>6510</v>
      </c>
      <c r="C5981" s="3">
        <v>41889</v>
      </c>
      <c r="D5981" s="3">
        <v>41895</v>
      </c>
      <c r="E5981" t="s">
        <v>25</v>
      </c>
      <c r="F5981">
        <f>VLOOKUP(E5981,SHIPMODE,2,FALSE)</f>
        <v>2</v>
      </c>
      <c r="G5981" t="s">
        <v>3301</v>
      </c>
      <c r="H5981" t="s">
        <v>220</v>
      </c>
      <c r="I5981" t="s">
        <v>52</v>
      </c>
      <c r="J5981">
        <f>VLOOKUP(I5981,segmentID,2,FALSE)</f>
        <v>3</v>
      </c>
      <c r="K5981" t="s">
        <v>3255</v>
      </c>
      <c r="L5981">
        <f>VLOOKUP(K5981,country2,2,FALSE)</f>
        <v>1</v>
      </c>
      <c r="M5981" t="s">
        <v>1961</v>
      </c>
      <c r="N5981">
        <f>VLOOKUP(Orders!M5981,city2,2,FALSE)</f>
        <v>252</v>
      </c>
      <c r="O5981" t="s">
        <v>321</v>
      </c>
      <c r="P5981">
        <f>VLOOKUP(O5981,state2,2,FALSE)</f>
        <v>27</v>
      </c>
      <c r="Q5981">
        <v>74133</v>
      </c>
      <c r="R5981" t="s">
        <v>55</v>
      </c>
      <c r="S5981">
        <f>VLOOKUP(R5981,region2,2,FALSE)</f>
        <v>3</v>
      </c>
      <c r="T5981" t="s">
        <v>4137</v>
      </c>
      <c r="U5981" t="s">
        <v>22</v>
      </c>
      <c r="V5981">
        <f>VLOOKUP(U5981,category2,2,FALSE)</f>
        <v>2</v>
      </c>
      <c r="W5981" t="s">
        <v>3231</v>
      </c>
      <c r="X5981">
        <f>VLOOKUP(W5981,subcat2,3,FALSE)</f>
        <v>9</v>
      </c>
      <c r="Y5981" t="s">
        <v>2103</v>
      </c>
      <c r="Z5981">
        <v>32.06</v>
      </c>
      <c r="AA5981">
        <v>2</v>
      </c>
      <c r="AB5981">
        <v>0</v>
      </c>
      <c r="AC5981" s="4">
        <v>15.3888</v>
      </c>
    </row>
    <row r="5982" spans="1:29" x14ac:dyDescent="0.25">
      <c r="A5982" s="2">
        <v>5981</v>
      </c>
      <c r="B5982" t="s">
        <v>6510</v>
      </c>
      <c r="C5982" s="3">
        <v>41889</v>
      </c>
      <c r="D5982" s="3">
        <v>41895</v>
      </c>
      <c r="E5982" t="s">
        <v>25</v>
      </c>
      <c r="F5982">
        <f>VLOOKUP(E5982,SHIPMODE,2,FALSE)</f>
        <v>2</v>
      </c>
      <c r="G5982" t="s">
        <v>3301</v>
      </c>
      <c r="H5982" t="s">
        <v>220</v>
      </c>
      <c r="I5982" t="s">
        <v>52</v>
      </c>
      <c r="J5982">
        <f>VLOOKUP(I5982,segmentID,2,FALSE)</f>
        <v>3</v>
      </c>
      <c r="K5982" t="s">
        <v>3255</v>
      </c>
      <c r="L5982">
        <f>VLOOKUP(K5982,country2,2,FALSE)</f>
        <v>1</v>
      </c>
      <c r="M5982" t="s">
        <v>1961</v>
      </c>
      <c r="N5982">
        <f>VLOOKUP(Orders!M5982,city2,2,FALSE)</f>
        <v>252</v>
      </c>
      <c r="O5982" t="s">
        <v>321</v>
      </c>
      <c r="P5982">
        <f>VLOOKUP(O5982,state2,2,FALSE)</f>
        <v>27</v>
      </c>
      <c r="Q5982">
        <v>74133</v>
      </c>
      <c r="R5982" t="s">
        <v>55</v>
      </c>
      <c r="S5982">
        <f>VLOOKUP(R5982,region2,2,FALSE)</f>
        <v>3</v>
      </c>
      <c r="T5982" t="s">
        <v>4275</v>
      </c>
      <c r="U5982" t="s">
        <v>13</v>
      </c>
      <c r="V5982">
        <f>VLOOKUP(U5982,category2,2,FALSE)</f>
        <v>1</v>
      </c>
      <c r="W5982" t="s">
        <v>3226</v>
      </c>
      <c r="X5982">
        <f>VLOOKUP(W5982,subcat2,3,FALSE)</f>
        <v>2</v>
      </c>
      <c r="Y5982" t="s">
        <v>352</v>
      </c>
      <c r="Z5982">
        <v>161.96</v>
      </c>
      <c r="AA5982">
        <v>2</v>
      </c>
      <c r="AB5982">
        <v>0</v>
      </c>
      <c r="AC5982" s="4">
        <v>45.348800000000011</v>
      </c>
    </row>
    <row r="5983" spans="1:29" x14ac:dyDescent="0.25">
      <c r="A5983" s="2">
        <v>5982</v>
      </c>
      <c r="B5983" t="s">
        <v>6510</v>
      </c>
      <c r="C5983" s="3">
        <v>41889</v>
      </c>
      <c r="D5983" s="3">
        <v>41895</v>
      </c>
      <c r="E5983" t="s">
        <v>25</v>
      </c>
      <c r="F5983">
        <f>VLOOKUP(E5983,SHIPMODE,2,FALSE)</f>
        <v>2</v>
      </c>
      <c r="G5983" t="s">
        <v>3301</v>
      </c>
      <c r="H5983" t="s">
        <v>220</v>
      </c>
      <c r="I5983" t="s">
        <v>52</v>
      </c>
      <c r="J5983">
        <f>VLOOKUP(I5983,segmentID,2,FALSE)</f>
        <v>3</v>
      </c>
      <c r="K5983" t="s">
        <v>3255</v>
      </c>
      <c r="L5983">
        <f>VLOOKUP(K5983,country2,2,FALSE)</f>
        <v>1</v>
      </c>
      <c r="M5983" t="s">
        <v>1961</v>
      </c>
      <c r="N5983">
        <f>VLOOKUP(Orders!M5983,city2,2,FALSE)</f>
        <v>252</v>
      </c>
      <c r="O5983" t="s">
        <v>321</v>
      </c>
      <c r="P5983">
        <f>VLOOKUP(O5983,state2,2,FALSE)</f>
        <v>27</v>
      </c>
      <c r="Q5983">
        <v>74133</v>
      </c>
      <c r="R5983" t="s">
        <v>55</v>
      </c>
      <c r="S5983">
        <f>VLOOKUP(R5983,region2,2,FALSE)</f>
        <v>3</v>
      </c>
      <c r="T5983" t="s">
        <v>4441</v>
      </c>
      <c r="U5983" t="s">
        <v>22</v>
      </c>
      <c r="V5983">
        <f>VLOOKUP(U5983,category2,2,FALSE)</f>
        <v>2</v>
      </c>
      <c r="W5983" t="s">
        <v>3227</v>
      </c>
      <c r="X5983">
        <f>VLOOKUP(W5983,subcat2,3,FALSE)</f>
        <v>5</v>
      </c>
      <c r="Y5983" t="s">
        <v>740</v>
      </c>
      <c r="Z5983">
        <v>19.86</v>
      </c>
      <c r="AA5983">
        <v>2</v>
      </c>
      <c r="AB5983">
        <v>0</v>
      </c>
      <c r="AC5983" s="4">
        <v>5.7593999999999976</v>
      </c>
    </row>
    <row r="5984" spans="1:29" x14ac:dyDescent="0.25">
      <c r="A5984" s="2">
        <v>5983</v>
      </c>
      <c r="B5984" t="s">
        <v>8713</v>
      </c>
      <c r="C5984" s="3">
        <v>42695</v>
      </c>
      <c r="D5984" s="3">
        <v>42702</v>
      </c>
      <c r="E5984" t="s">
        <v>25</v>
      </c>
      <c r="F5984">
        <f>VLOOKUP(E5984,SHIPMODE,2,FALSE)</f>
        <v>2</v>
      </c>
      <c r="G5984" t="s">
        <v>3415</v>
      </c>
      <c r="H5984" t="s">
        <v>663</v>
      </c>
      <c r="I5984" t="s">
        <v>9</v>
      </c>
      <c r="J5984">
        <f>VLOOKUP(I5984,segmentID,2,FALSE)</f>
        <v>1</v>
      </c>
      <c r="K5984" t="s">
        <v>3255</v>
      </c>
      <c r="L5984">
        <f>VLOOKUP(K5984,country2,2,FALSE)</f>
        <v>1</v>
      </c>
      <c r="M5984" t="s">
        <v>138</v>
      </c>
      <c r="N5984">
        <f>VLOOKUP(Orders!M5984,city2,2,FALSE)</f>
        <v>21</v>
      </c>
      <c r="O5984" t="s">
        <v>139</v>
      </c>
      <c r="P5984">
        <f>VLOOKUP(O5984,state2,2,FALSE)</f>
        <v>16</v>
      </c>
      <c r="Q5984">
        <v>10035</v>
      </c>
      <c r="R5984" t="s">
        <v>79</v>
      </c>
      <c r="S5984">
        <f>VLOOKUP(R5984,region2,2,FALSE)</f>
        <v>4</v>
      </c>
      <c r="T5984" t="s">
        <v>5701</v>
      </c>
      <c r="U5984" t="s">
        <v>22</v>
      </c>
      <c r="V5984">
        <f>VLOOKUP(U5984,category2,2,FALSE)</f>
        <v>2</v>
      </c>
      <c r="W5984" t="s">
        <v>45</v>
      </c>
      <c r="X5984">
        <f>VLOOKUP(W5984,subcat2,3,FALSE)</f>
        <v>11</v>
      </c>
      <c r="Y5984" t="s">
        <v>3247</v>
      </c>
      <c r="Z5984">
        <v>12.96</v>
      </c>
      <c r="AA5984">
        <v>2</v>
      </c>
      <c r="AB5984">
        <v>0</v>
      </c>
      <c r="AC5984" s="4">
        <v>6.3504000000000005</v>
      </c>
    </row>
    <row r="5985" spans="1:29" x14ac:dyDescent="0.25">
      <c r="A5985" s="2">
        <v>5984</v>
      </c>
      <c r="B5985" t="s">
        <v>10248</v>
      </c>
      <c r="C5985" s="3">
        <v>42994</v>
      </c>
      <c r="D5985" s="3">
        <v>42996</v>
      </c>
      <c r="E5985" t="s">
        <v>7</v>
      </c>
      <c r="F5985">
        <f>VLOOKUP(E5985,SHIPMODE,2,FALSE)</f>
        <v>1</v>
      </c>
      <c r="G5985" t="s">
        <v>3954</v>
      </c>
      <c r="H5985" t="s">
        <v>2618</v>
      </c>
      <c r="I5985" t="s">
        <v>9</v>
      </c>
      <c r="J5985">
        <f>VLOOKUP(I5985,segmentID,2,FALSE)</f>
        <v>1</v>
      </c>
      <c r="K5985" t="s">
        <v>3255</v>
      </c>
      <c r="L5985">
        <f>VLOOKUP(K5985,country2,2,FALSE)</f>
        <v>1</v>
      </c>
      <c r="M5985" t="s">
        <v>77</v>
      </c>
      <c r="N5985">
        <f>VLOOKUP(Orders!M5985,city2,2,FALSE)</f>
        <v>11</v>
      </c>
      <c r="O5985" t="s">
        <v>78</v>
      </c>
      <c r="P5985">
        <f>VLOOKUP(O5985,state2,2,FALSE)</f>
        <v>10</v>
      </c>
      <c r="Q5985">
        <v>19143</v>
      </c>
      <c r="R5985" t="s">
        <v>79</v>
      </c>
      <c r="S5985">
        <f>VLOOKUP(R5985,region2,2,FALSE)</f>
        <v>4</v>
      </c>
      <c r="T5985" t="s">
        <v>4723</v>
      </c>
      <c r="U5985" t="s">
        <v>22</v>
      </c>
      <c r="V5985">
        <f>VLOOKUP(U5985,category2,2,FALSE)</f>
        <v>2</v>
      </c>
      <c r="W5985" t="s">
        <v>45</v>
      </c>
      <c r="X5985">
        <f>VLOOKUP(W5985,subcat2,3,FALSE)</f>
        <v>11</v>
      </c>
      <c r="Y5985" t="s">
        <v>2498</v>
      </c>
      <c r="Z5985">
        <v>20.544000000000004</v>
      </c>
      <c r="AA5985">
        <v>6</v>
      </c>
      <c r="AB5985">
        <v>0.2</v>
      </c>
      <c r="AC5985" s="4">
        <v>6.4199999999999964</v>
      </c>
    </row>
    <row r="5986" spans="1:29" x14ac:dyDescent="0.25">
      <c r="A5986" s="2">
        <v>5985</v>
      </c>
      <c r="B5986" t="s">
        <v>8714</v>
      </c>
      <c r="C5986" s="3">
        <v>42570</v>
      </c>
      <c r="D5986" s="3">
        <v>42576</v>
      </c>
      <c r="E5986" t="s">
        <v>25</v>
      </c>
      <c r="F5986">
        <f>VLOOKUP(E5986,SHIPMODE,2,FALSE)</f>
        <v>2</v>
      </c>
      <c r="G5986" t="s">
        <v>3814</v>
      </c>
      <c r="H5986" t="s">
        <v>2075</v>
      </c>
      <c r="I5986" t="s">
        <v>9</v>
      </c>
      <c r="J5986">
        <f>VLOOKUP(I5986,segmentID,2,FALSE)</f>
        <v>1</v>
      </c>
      <c r="K5986" t="s">
        <v>3255</v>
      </c>
      <c r="L5986">
        <f>VLOOKUP(K5986,country2,2,FALSE)</f>
        <v>1</v>
      </c>
      <c r="M5986" t="s">
        <v>2879</v>
      </c>
      <c r="N5986">
        <f>VLOOKUP(Orders!M5986,city2,2,FALSE)</f>
        <v>414</v>
      </c>
      <c r="O5986" t="s">
        <v>713</v>
      </c>
      <c r="P5986">
        <f>VLOOKUP(O5986,state2,2,FALSE)</f>
        <v>36</v>
      </c>
      <c r="Q5986">
        <v>39401</v>
      </c>
      <c r="R5986" t="s">
        <v>12</v>
      </c>
      <c r="S5986">
        <f>VLOOKUP(R5986,region2,2,FALSE)</f>
        <v>1</v>
      </c>
      <c r="T5986" t="s">
        <v>5504</v>
      </c>
      <c r="U5986" t="s">
        <v>13</v>
      </c>
      <c r="V5986">
        <f>VLOOKUP(U5986,category2,2,FALSE)</f>
        <v>1</v>
      </c>
      <c r="W5986" t="s">
        <v>3228</v>
      </c>
      <c r="X5986">
        <f>VLOOKUP(W5986,subcat2,3,FALSE)</f>
        <v>6</v>
      </c>
      <c r="Y5986" t="s">
        <v>738</v>
      </c>
      <c r="Z5986">
        <v>185.57999999999998</v>
      </c>
      <c r="AA5986">
        <v>6</v>
      </c>
      <c r="AB5986">
        <v>0</v>
      </c>
      <c r="AC5986" s="4">
        <v>76.087800000000001</v>
      </c>
    </row>
    <row r="5987" spans="1:29" x14ac:dyDescent="0.25">
      <c r="A5987" s="2">
        <v>5986</v>
      </c>
      <c r="B5987" t="s">
        <v>8714</v>
      </c>
      <c r="C5987" s="3">
        <v>42570</v>
      </c>
      <c r="D5987" s="3">
        <v>42576</v>
      </c>
      <c r="E5987" t="s">
        <v>25</v>
      </c>
      <c r="F5987">
        <f>VLOOKUP(E5987,SHIPMODE,2,FALSE)</f>
        <v>2</v>
      </c>
      <c r="G5987" t="s">
        <v>3814</v>
      </c>
      <c r="H5987" t="s">
        <v>2075</v>
      </c>
      <c r="I5987" t="s">
        <v>9</v>
      </c>
      <c r="J5987">
        <f>VLOOKUP(I5987,segmentID,2,FALSE)</f>
        <v>1</v>
      </c>
      <c r="K5987" t="s">
        <v>3255</v>
      </c>
      <c r="L5987">
        <f>VLOOKUP(K5987,country2,2,FALSE)</f>
        <v>1</v>
      </c>
      <c r="M5987" t="s">
        <v>2879</v>
      </c>
      <c r="N5987">
        <f>VLOOKUP(Orders!M5987,city2,2,FALSE)</f>
        <v>414</v>
      </c>
      <c r="O5987" t="s">
        <v>713</v>
      </c>
      <c r="P5987">
        <f>VLOOKUP(O5987,state2,2,FALSE)</f>
        <v>36</v>
      </c>
      <c r="Q5987">
        <v>39401</v>
      </c>
      <c r="R5987" t="s">
        <v>12</v>
      </c>
      <c r="S5987">
        <f>VLOOKUP(R5987,region2,2,FALSE)</f>
        <v>1</v>
      </c>
      <c r="T5987" t="s">
        <v>5625</v>
      </c>
      <c r="U5987" t="s">
        <v>22</v>
      </c>
      <c r="V5987">
        <f>VLOOKUP(U5987,category2,2,FALSE)</f>
        <v>2</v>
      </c>
      <c r="W5987" t="s">
        <v>3231</v>
      </c>
      <c r="X5987">
        <f>VLOOKUP(W5987,subcat2,3,FALSE)</f>
        <v>9</v>
      </c>
      <c r="Y5987" t="s">
        <v>828</v>
      </c>
      <c r="Z5987">
        <v>77.56</v>
      </c>
      <c r="AA5987">
        <v>2</v>
      </c>
      <c r="AB5987">
        <v>0</v>
      </c>
      <c r="AC5987" s="4">
        <v>35.677599999999998</v>
      </c>
    </row>
    <row r="5988" spans="1:29" x14ac:dyDescent="0.25">
      <c r="A5988" s="2">
        <v>5987</v>
      </c>
      <c r="B5988" t="s">
        <v>8714</v>
      </c>
      <c r="C5988" s="3">
        <v>42570</v>
      </c>
      <c r="D5988" s="3">
        <v>42576</v>
      </c>
      <c r="E5988" t="s">
        <v>25</v>
      </c>
      <c r="F5988">
        <f>VLOOKUP(E5988,SHIPMODE,2,FALSE)</f>
        <v>2</v>
      </c>
      <c r="G5988" t="s">
        <v>3814</v>
      </c>
      <c r="H5988" t="s">
        <v>2075</v>
      </c>
      <c r="I5988" t="s">
        <v>9</v>
      </c>
      <c r="J5988">
        <f>VLOOKUP(I5988,segmentID,2,FALSE)</f>
        <v>1</v>
      </c>
      <c r="K5988" t="s">
        <v>3255</v>
      </c>
      <c r="L5988">
        <f>VLOOKUP(K5988,country2,2,FALSE)</f>
        <v>1</v>
      </c>
      <c r="M5988" t="s">
        <v>2879</v>
      </c>
      <c r="N5988">
        <f>VLOOKUP(Orders!M5988,city2,2,FALSE)</f>
        <v>414</v>
      </c>
      <c r="O5988" t="s">
        <v>713</v>
      </c>
      <c r="P5988">
        <f>VLOOKUP(O5988,state2,2,FALSE)</f>
        <v>36</v>
      </c>
      <c r="Q5988">
        <v>39401</v>
      </c>
      <c r="R5988" t="s">
        <v>12</v>
      </c>
      <c r="S5988">
        <f>VLOOKUP(R5988,region2,2,FALSE)</f>
        <v>1</v>
      </c>
      <c r="T5988" t="s">
        <v>4318</v>
      </c>
      <c r="U5988" t="s">
        <v>22</v>
      </c>
      <c r="V5988">
        <f>VLOOKUP(U5988,category2,2,FALSE)</f>
        <v>2</v>
      </c>
      <c r="W5988" t="s">
        <v>3227</v>
      </c>
      <c r="X5988">
        <f>VLOOKUP(W5988,subcat2,3,FALSE)</f>
        <v>5</v>
      </c>
      <c r="Y5988" t="s">
        <v>2229</v>
      </c>
      <c r="Z5988">
        <v>87.92</v>
      </c>
      <c r="AA5988">
        <v>4</v>
      </c>
      <c r="AB5988">
        <v>0</v>
      </c>
      <c r="AC5988" s="4">
        <v>0.87919999999999732</v>
      </c>
    </row>
    <row r="5989" spans="1:29" x14ac:dyDescent="0.25">
      <c r="A5989" s="2">
        <v>5988</v>
      </c>
      <c r="B5989" t="s">
        <v>8714</v>
      </c>
      <c r="C5989" s="3">
        <v>42570</v>
      </c>
      <c r="D5989" s="3">
        <v>42576</v>
      </c>
      <c r="E5989" t="s">
        <v>25</v>
      </c>
      <c r="F5989">
        <f>VLOOKUP(E5989,SHIPMODE,2,FALSE)</f>
        <v>2</v>
      </c>
      <c r="G5989" t="s">
        <v>3814</v>
      </c>
      <c r="H5989" t="s">
        <v>2075</v>
      </c>
      <c r="I5989" t="s">
        <v>9</v>
      </c>
      <c r="J5989">
        <f>VLOOKUP(I5989,segmentID,2,FALSE)</f>
        <v>1</v>
      </c>
      <c r="K5989" t="s">
        <v>3255</v>
      </c>
      <c r="L5989">
        <f>VLOOKUP(K5989,country2,2,FALSE)</f>
        <v>1</v>
      </c>
      <c r="M5989" t="s">
        <v>2879</v>
      </c>
      <c r="N5989">
        <f>VLOOKUP(Orders!M5989,city2,2,FALSE)</f>
        <v>414</v>
      </c>
      <c r="O5989" t="s">
        <v>713</v>
      </c>
      <c r="P5989">
        <f>VLOOKUP(O5989,state2,2,FALSE)</f>
        <v>36</v>
      </c>
      <c r="Q5989">
        <v>39401</v>
      </c>
      <c r="R5989" t="s">
        <v>12</v>
      </c>
      <c r="S5989">
        <f>VLOOKUP(R5989,region2,2,FALSE)</f>
        <v>1</v>
      </c>
      <c r="T5989" t="s">
        <v>5588</v>
      </c>
      <c r="U5989" t="s">
        <v>22</v>
      </c>
      <c r="V5989">
        <f>VLOOKUP(U5989,category2,2,FALSE)</f>
        <v>2</v>
      </c>
      <c r="W5989" t="s">
        <v>45</v>
      </c>
      <c r="X5989">
        <f>VLOOKUP(W5989,subcat2,3,FALSE)</f>
        <v>11</v>
      </c>
      <c r="Y5989" t="s">
        <v>1590</v>
      </c>
      <c r="Z5989">
        <v>245.94</v>
      </c>
      <c r="AA5989">
        <v>6</v>
      </c>
      <c r="AB5989">
        <v>0</v>
      </c>
      <c r="AC5989" s="4">
        <v>120.51060000000001</v>
      </c>
    </row>
    <row r="5990" spans="1:29" x14ac:dyDescent="0.25">
      <c r="A5990" s="2">
        <v>5989</v>
      </c>
      <c r="B5990" t="s">
        <v>8714</v>
      </c>
      <c r="C5990" s="3">
        <v>42570</v>
      </c>
      <c r="D5990" s="3">
        <v>42576</v>
      </c>
      <c r="E5990" t="s">
        <v>25</v>
      </c>
      <c r="F5990">
        <f>VLOOKUP(E5990,SHIPMODE,2,FALSE)</f>
        <v>2</v>
      </c>
      <c r="G5990" t="s">
        <v>3814</v>
      </c>
      <c r="H5990" t="s">
        <v>2075</v>
      </c>
      <c r="I5990" t="s">
        <v>9</v>
      </c>
      <c r="J5990">
        <f>VLOOKUP(I5990,segmentID,2,FALSE)</f>
        <v>1</v>
      </c>
      <c r="K5990" t="s">
        <v>3255</v>
      </c>
      <c r="L5990">
        <f>VLOOKUP(K5990,country2,2,FALSE)</f>
        <v>1</v>
      </c>
      <c r="M5990" t="s">
        <v>2879</v>
      </c>
      <c r="N5990">
        <f>VLOOKUP(Orders!M5990,city2,2,FALSE)</f>
        <v>414</v>
      </c>
      <c r="O5990" t="s">
        <v>713</v>
      </c>
      <c r="P5990">
        <f>VLOOKUP(O5990,state2,2,FALSE)</f>
        <v>36</v>
      </c>
      <c r="Q5990">
        <v>39401</v>
      </c>
      <c r="R5990" t="s">
        <v>12</v>
      </c>
      <c r="S5990">
        <f>VLOOKUP(R5990,region2,2,FALSE)</f>
        <v>1</v>
      </c>
      <c r="T5990" t="s">
        <v>4579</v>
      </c>
      <c r="U5990" t="s">
        <v>22</v>
      </c>
      <c r="V5990">
        <f>VLOOKUP(U5990,category2,2,FALSE)</f>
        <v>2</v>
      </c>
      <c r="W5990" t="s">
        <v>3231</v>
      </c>
      <c r="X5990">
        <f>VLOOKUP(W5990,subcat2,3,FALSE)</f>
        <v>9</v>
      </c>
      <c r="Y5990" t="s">
        <v>1253</v>
      </c>
      <c r="Z5990">
        <v>8.6</v>
      </c>
      <c r="AA5990">
        <v>1</v>
      </c>
      <c r="AB5990">
        <v>0</v>
      </c>
      <c r="AC5990" s="4">
        <v>4.0419999999999998</v>
      </c>
    </row>
    <row r="5991" spans="1:29" x14ac:dyDescent="0.25">
      <c r="A5991" s="2">
        <v>5990</v>
      </c>
      <c r="B5991" t="s">
        <v>8714</v>
      </c>
      <c r="C5991" s="3">
        <v>42570</v>
      </c>
      <c r="D5991" s="3">
        <v>42576</v>
      </c>
      <c r="E5991" t="s">
        <v>25</v>
      </c>
      <c r="F5991">
        <f>VLOOKUP(E5991,SHIPMODE,2,FALSE)</f>
        <v>2</v>
      </c>
      <c r="G5991" t="s">
        <v>3814</v>
      </c>
      <c r="H5991" t="s">
        <v>2075</v>
      </c>
      <c r="I5991" t="s">
        <v>9</v>
      </c>
      <c r="J5991">
        <f>VLOOKUP(I5991,segmentID,2,FALSE)</f>
        <v>1</v>
      </c>
      <c r="K5991" t="s">
        <v>3255</v>
      </c>
      <c r="L5991">
        <f>VLOOKUP(K5991,country2,2,FALSE)</f>
        <v>1</v>
      </c>
      <c r="M5991" t="s">
        <v>2879</v>
      </c>
      <c r="N5991">
        <f>VLOOKUP(Orders!M5991,city2,2,FALSE)</f>
        <v>414</v>
      </c>
      <c r="O5991" t="s">
        <v>713</v>
      </c>
      <c r="P5991">
        <f>VLOOKUP(O5991,state2,2,FALSE)</f>
        <v>36</v>
      </c>
      <c r="Q5991">
        <v>39401</v>
      </c>
      <c r="R5991" t="s">
        <v>12</v>
      </c>
      <c r="S5991">
        <f>VLOOKUP(R5991,region2,2,FALSE)</f>
        <v>1</v>
      </c>
      <c r="T5991" t="s">
        <v>5719</v>
      </c>
      <c r="U5991" t="s">
        <v>13</v>
      </c>
      <c r="V5991">
        <f>VLOOKUP(U5991,category2,2,FALSE)</f>
        <v>1</v>
      </c>
      <c r="W5991" t="s">
        <v>14</v>
      </c>
      <c r="X5991">
        <f>VLOOKUP(W5991,subcat2,3,FALSE)</f>
        <v>1</v>
      </c>
      <c r="Y5991" t="s">
        <v>2857</v>
      </c>
      <c r="Z5991">
        <v>504.90000000000003</v>
      </c>
      <c r="AA5991">
        <v>5</v>
      </c>
      <c r="AB5991">
        <v>0</v>
      </c>
      <c r="AC5991" s="4">
        <v>126.22500000000002</v>
      </c>
    </row>
    <row r="5992" spans="1:29" x14ac:dyDescent="0.25">
      <c r="A5992" s="2">
        <v>5991</v>
      </c>
      <c r="B5992" t="s">
        <v>10249</v>
      </c>
      <c r="C5992" s="3">
        <v>42993</v>
      </c>
      <c r="D5992" s="3">
        <v>42999</v>
      </c>
      <c r="E5992" t="s">
        <v>25</v>
      </c>
      <c r="F5992">
        <f>VLOOKUP(E5992,SHIPMODE,2,FALSE)</f>
        <v>2</v>
      </c>
      <c r="G5992" t="s">
        <v>3556</v>
      </c>
      <c r="H5992" t="s">
        <v>1162</v>
      </c>
      <c r="I5992" t="s">
        <v>9</v>
      </c>
      <c r="J5992">
        <f>VLOOKUP(I5992,segmentID,2,FALSE)</f>
        <v>1</v>
      </c>
      <c r="K5992" t="s">
        <v>3255</v>
      </c>
      <c r="L5992">
        <f>VLOOKUP(K5992,country2,2,FALSE)</f>
        <v>1</v>
      </c>
      <c r="M5992" t="s">
        <v>19</v>
      </c>
      <c r="N5992">
        <f>VLOOKUP(Orders!M5992,city2,2,FALSE)</f>
        <v>2</v>
      </c>
      <c r="O5992" t="s">
        <v>20</v>
      </c>
      <c r="P5992">
        <f>VLOOKUP(O5992,state2,2,FALSE)</f>
        <v>2</v>
      </c>
      <c r="Q5992">
        <v>90049</v>
      </c>
      <c r="R5992" t="s">
        <v>21</v>
      </c>
      <c r="S5992">
        <f>VLOOKUP(R5992,region2,2,FALSE)</f>
        <v>2</v>
      </c>
      <c r="T5992" t="s">
        <v>5255</v>
      </c>
      <c r="U5992" t="s">
        <v>22</v>
      </c>
      <c r="V5992">
        <f>VLOOKUP(U5992,category2,2,FALSE)</f>
        <v>2</v>
      </c>
      <c r="W5992" t="s">
        <v>3231</v>
      </c>
      <c r="X5992">
        <f>VLOOKUP(W5992,subcat2,3,FALSE)</f>
        <v>9</v>
      </c>
      <c r="Y5992" t="s">
        <v>607</v>
      </c>
      <c r="Z5992">
        <v>2357.4880000000003</v>
      </c>
      <c r="AA5992">
        <v>7</v>
      </c>
      <c r="AB5992">
        <v>0.2</v>
      </c>
      <c r="AC5992" s="4">
        <v>884.05799999999999</v>
      </c>
    </row>
    <row r="5993" spans="1:29" x14ac:dyDescent="0.25">
      <c r="A5993" s="2">
        <v>5992</v>
      </c>
      <c r="B5993" t="s">
        <v>10249</v>
      </c>
      <c r="C5993" s="3">
        <v>42993</v>
      </c>
      <c r="D5993" s="3">
        <v>42999</v>
      </c>
      <c r="E5993" t="s">
        <v>25</v>
      </c>
      <c r="F5993">
        <f>VLOOKUP(E5993,SHIPMODE,2,FALSE)</f>
        <v>2</v>
      </c>
      <c r="G5993" t="s">
        <v>3556</v>
      </c>
      <c r="H5993" t="s">
        <v>1162</v>
      </c>
      <c r="I5993" t="s">
        <v>9</v>
      </c>
      <c r="J5993">
        <f>VLOOKUP(I5993,segmentID,2,FALSE)</f>
        <v>1</v>
      </c>
      <c r="K5993" t="s">
        <v>3255</v>
      </c>
      <c r="L5993">
        <f>VLOOKUP(K5993,country2,2,FALSE)</f>
        <v>1</v>
      </c>
      <c r="M5993" t="s">
        <v>19</v>
      </c>
      <c r="N5993">
        <f>VLOOKUP(Orders!M5993,city2,2,FALSE)</f>
        <v>2</v>
      </c>
      <c r="O5993" t="s">
        <v>20</v>
      </c>
      <c r="P5993">
        <f>VLOOKUP(O5993,state2,2,FALSE)</f>
        <v>2</v>
      </c>
      <c r="Q5993">
        <v>90049</v>
      </c>
      <c r="R5993" t="s">
        <v>21</v>
      </c>
      <c r="S5993">
        <f>VLOOKUP(R5993,region2,2,FALSE)</f>
        <v>2</v>
      </c>
      <c r="T5993" t="s">
        <v>4302</v>
      </c>
      <c r="U5993" t="s">
        <v>35</v>
      </c>
      <c r="V5993">
        <f>VLOOKUP(U5993,category2,2,FALSE)</f>
        <v>3</v>
      </c>
      <c r="W5993" t="s">
        <v>3230</v>
      </c>
      <c r="X5993">
        <f>VLOOKUP(W5993,subcat2,3,FALSE)</f>
        <v>8</v>
      </c>
      <c r="Y5993" t="s">
        <v>2438</v>
      </c>
      <c r="Z5993">
        <v>369.54399999999998</v>
      </c>
      <c r="AA5993">
        <v>7</v>
      </c>
      <c r="AB5993">
        <v>0.2</v>
      </c>
      <c r="AC5993" s="4">
        <v>32.335100000000025</v>
      </c>
    </row>
    <row r="5994" spans="1:29" x14ac:dyDescent="0.25">
      <c r="A5994" s="2">
        <v>5993</v>
      </c>
      <c r="B5994" t="s">
        <v>10249</v>
      </c>
      <c r="C5994" s="3">
        <v>42993</v>
      </c>
      <c r="D5994" s="3">
        <v>42999</v>
      </c>
      <c r="E5994" t="s">
        <v>25</v>
      </c>
      <c r="F5994">
        <f>VLOOKUP(E5994,SHIPMODE,2,FALSE)</f>
        <v>2</v>
      </c>
      <c r="G5994" t="s">
        <v>3556</v>
      </c>
      <c r="H5994" t="s">
        <v>1162</v>
      </c>
      <c r="I5994" t="s">
        <v>9</v>
      </c>
      <c r="J5994">
        <f>VLOOKUP(I5994,segmentID,2,FALSE)</f>
        <v>1</v>
      </c>
      <c r="K5994" t="s">
        <v>3255</v>
      </c>
      <c r="L5994">
        <f>VLOOKUP(K5994,country2,2,FALSE)</f>
        <v>1</v>
      </c>
      <c r="M5994" t="s">
        <v>19</v>
      </c>
      <c r="N5994">
        <f>VLOOKUP(Orders!M5994,city2,2,FALSE)</f>
        <v>2</v>
      </c>
      <c r="O5994" t="s">
        <v>20</v>
      </c>
      <c r="P5994">
        <f>VLOOKUP(O5994,state2,2,FALSE)</f>
        <v>2</v>
      </c>
      <c r="Q5994">
        <v>90049</v>
      </c>
      <c r="R5994" t="s">
        <v>21</v>
      </c>
      <c r="S5994">
        <f>VLOOKUP(R5994,region2,2,FALSE)</f>
        <v>2</v>
      </c>
      <c r="T5994" t="s">
        <v>4491</v>
      </c>
      <c r="U5994" t="s">
        <v>13</v>
      </c>
      <c r="V5994">
        <f>VLOOKUP(U5994,category2,2,FALSE)</f>
        <v>1</v>
      </c>
      <c r="W5994" t="s">
        <v>3226</v>
      </c>
      <c r="X5994">
        <f>VLOOKUP(W5994,subcat2,3,FALSE)</f>
        <v>2</v>
      </c>
      <c r="Y5994" t="s">
        <v>2806</v>
      </c>
      <c r="Z5994">
        <v>184.75200000000001</v>
      </c>
      <c r="AA5994">
        <v>3</v>
      </c>
      <c r="AB5994">
        <v>0.2</v>
      </c>
      <c r="AC5994" s="4">
        <v>-20.784600000000012</v>
      </c>
    </row>
    <row r="5995" spans="1:29" x14ac:dyDescent="0.25">
      <c r="A5995" s="2">
        <v>5994</v>
      </c>
      <c r="B5995" t="s">
        <v>8715</v>
      </c>
      <c r="C5995" s="3">
        <v>42715</v>
      </c>
      <c r="D5995" s="3">
        <v>42715</v>
      </c>
      <c r="E5995" t="s">
        <v>625</v>
      </c>
      <c r="F5995">
        <f>VLOOKUP(E5995,SHIPMODE,2,FALSE)</f>
        <v>4</v>
      </c>
      <c r="G5995" t="s">
        <v>3629</v>
      </c>
      <c r="H5995" t="s">
        <v>1388</v>
      </c>
      <c r="I5995" t="s">
        <v>18</v>
      </c>
      <c r="J5995">
        <f>VLOOKUP(I5995,segmentID,2,FALSE)</f>
        <v>2</v>
      </c>
      <c r="K5995" t="s">
        <v>3255</v>
      </c>
      <c r="L5995">
        <f>VLOOKUP(K5995,country2,2,FALSE)</f>
        <v>1</v>
      </c>
      <c r="M5995" t="s">
        <v>248</v>
      </c>
      <c r="N5995">
        <f>VLOOKUP(Orders!M5995,city2,2,FALSE)</f>
        <v>39</v>
      </c>
      <c r="O5995" t="s">
        <v>249</v>
      </c>
      <c r="P5995">
        <f>VLOOKUP(O5995,state2,2,FALSE)</f>
        <v>25</v>
      </c>
      <c r="Q5995">
        <v>43229</v>
      </c>
      <c r="R5995" t="s">
        <v>79</v>
      </c>
      <c r="S5995">
        <f>VLOOKUP(R5995,region2,2,FALSE)</f>
        <v>4</v>
      </c>
      <c r="T5995" t="s">
        <v>4810</v>
      </c>
      <c r="U5995" t="s">
        <v>22</v>
      </c>
      <c r="V5995">
        <f>VLOOKUP(U5995,category2,2,FALSE)</f>
        <v>2</v>
      </c>
      <c r="W5995" t="s">
        <v>3227</v>
      </c>
      <c r="X5995">
        <f>VLOOKUP(W5995,subcat2,3,FALSE)</f>
        <v>5</v>
      </c>
      <c r="Y5995" t="s">
        <v>65</v>
      </c>
      <c r="Z5995">
        <v>64.959999999999994</v>
      </c>
      <c r="AA5995">
        <v>5</v>
      </c>
      <c r="AB5995">
        <v>0.2</v>
      </c>
      <c r="AC5995" s="4">
        <v>-4.0599999999999987</v>
      </c>
    </row>
    <row r="5996" spans="1:29" x14ac:dyDescent="0.25">
      <c r="A5996" s="2">
        <v>5995</v>
      </c>
      <c r="B5996" t="s">
        <v>8715</v>
      </c>
      <c r="C5996" s="3">
        <v>42715</v>
      </c>
      <c r="D5996" s="3">
        <v>42715</v>
      </c>
      <c r="E5996" t="s">
        <v>625</v>
      </c>
      <c r="F5996">
        <f>VLOOKUP(E5996,SHIPMODE,2,FALSE)</f>
        <v>4</v>
      </c>
      <c r="G5996" t="s">
        <v>3629</v>
      </c>
      <c r="H5996" t="s">
        <v>1388</v>
      </c>
      <c r="I5996" t="s">
        <v>18</v>
      </c>
      <c r="J5996">
        <f>VLOOKUP(I5996,segmentID,2,FALSE)</f>
        <v>2</v>
      </c>
      <c r="K5996" t="s">
        <v>3255</v>
      </c>
      <c r="L5996">
        <f>VLOOKUP(K5996,country2,2,FALSE)</f>
        <v>1</v>
      </c>
      <c r="M5996" t="s">
        <v>248</v>
      </c>
      <c r="N5996">
        <f>VLOOKUP(Orders!M5996,city2,2,FALSE)</f>
        <v>39</v>
      </c>
      <c r="O5996" t="s">
        <v>249</v>
      </c>
      <c r="P5996">
        <f>VLOOKUP(O5996,state2,2,FALSE)</f>
        <v>25</v>
      </c>
      <c r="Q5996">
        <v>43229</v>
      </c>
      <c r="R5996" t="s">
        <v>79</v>
      </c>
      <c r="S5996">
        <f>VLOOKUP(R5996,region2,2,FALSE)</f>
        <v>4</v>
      </c>
      <c r="T5996" t="s">
        <v>5629</v>
      </c>
      <c r="U5996" t="s">
        <v>22</v>
      </c>
      <c r="V5996">
        <f>VLOOKUP(U5996,category2,2,FALSE)</f>
        <v>2</v>
      </c>
      <c r="W5996" t="s">
        <v>3233</v>
      </c>
      <c r="X5996">
        <f>VLOOKUP(W5996,subcat2,3,FALSE)</f>
        <v>15</v>
      </c>
      <c r="Y5996" t="s">
        <v>2708</v>
      </c>
      <c r="Z5996">
        <v>13.52</v>
      </c>
      <c r="AA5996">
        <v>2</v>
      </c>
      <c r="AB5996">
        <v>0.2</v>
      </c>
      <c r="AC5996" s="4">
        <v>1.6899999999999986</v>
      </c>
    </row>
    <row r="5997" spans="1:29" x14ac:dyDescent="0.25">
      <c r="A5997" s="2">
        <v>5996</v>
      </c>
      <c r="B5997" t="s">
        <v>8715</v>
      </c>
      <c r="C5997" s="3">
        <v>42715</v>
      </c>
      <c r="D5997" s="3">
        <v>42715</v>
      </c>
      <c r="E5997" t="s">
        <v>625</v>
      </c>
      <c r="F5997">
        <f>VLOOKUP(E5997,SHIPMODE,2,FALSE)</f>
        <v>4</v>
      </c>
      <c r="G5997" t="s">
        <v>3629</v>
      </c>
      <c r="H5997" t="s">
        <v>1388</v>
      </c>
      <c r="I5997" t="s">
        <v>18</v>
      </c>
      <c r="J5997">
        <f>VLOOKUP(I5997,segmentID,2,FALSE)</f>
        <v>2</v>
      </c>
      <c r="K5997" t="s">
        <v>3255</v>
      </c>
      <c r="L5997">
        <f>VLOOKUP(K5997,country2,2,FALSE)</f>
        <v>1</v>
      </c>
      <c r="M5997" t="s">
        <v>248</v>
      </c>
      <c r="N5997">
        <f>VLOOKUP(Orders!M5997,city2,2,FALSE)</f>
        <v>39</v>
      </c>
      <c r="O5997" t="s">
        <v>249</v>
      </c>
      <c r="P5997">
        <f>VLOOKUP(O5997,state2,2,FALSE)</f>
        <v>25</v>
      </c>
      <c r="Q5997">
        <v>43229</v>
      </c>
      <c r="R5997" t="s">
        <v>79</v>
      </c>
      <c r="S5997">
        <f>VLOOKUP(R5997,region2,2,FALSE)</f>
        <v>4</v>
      </c>
      <c r="T5997" t="s">
        <v>5648</v>
      </c>
      <c r="U5997" t="s">
        <v>13</v>
      </c>
      <c r="V5997">
        <f>VLOOKUP(U5997,category2,2,FALSE)</f>
        <v>1</v>
      </c>
      <c r="W5997" t="s">
        <v>3226</v>
      </c>
      <c r="X5997">
        <f>VLOOKUP(W5997,subcat2,3,FALSE)</f>
        <v>2</v>
      </c>
      <c r="Y5997" t="s">
        <v>2888</v>
      </c>
      <c r="Z5997">
        <v>458.42999999999995</v>
      </c>
      <c r="AA5997">
        <v>5</v>
      </c>
      <c r="AB5997">
        <v>0.3</v>
      </c>
      <c r="AC5997" s="4">
        <v>-137.52900000000002</v>
      </c>
    </row>
    <row r="5998" spans="1:29" x14ac:dyDescent="0.25">
      <c r="A5998" s="2">
        <v>5997</v>
      </c>
      <c r="B5998" t="s">
        <v>8715</v>
      </c>
      <c r="C5998" s="3">
        <v>42715</v>
      </c>
      <c r="D5998" s="3">
        <v>42715</v>
      </c>
      <c r="E5998" t="s">
        <v>625</v>
      </c>
      <c r="F5998">
        <f>VLOOKUP(E5998,SHIPMODE,2,FALSE)</f>
        <v>4</v>
      </c>
      <c r="G5998" t="s">
        <v>3629</v>
      </c>
      <c r="H5998" t="s">
        <v>1388</v>
      </c>
      <c r="I5998" t="s">
        <v>18</v>
      </c>
      <c r="J5998">
        <f>VLOOKUP(I5998,segmentID,2,FALSE)</f>
        <v>2</v>
      </c>
      <c r="K5998" t="s">
        <v>3255</v>
      </c>
      <c r="L5998">
        <f>VLOOKUP(K5998,country2,2,FALSE)</f>
        <v>1</v>
      </c>
      <c r="M5998" t="s">
        <v>248</v>
      </c>
      <c r="N5998">
        <f>VLOOKUP(Orders!M5998,city2,2,FALSE)</f>
        <v>39</v>
      </c>
      <c r="O5998" t="s">
        <v>249</v>
      </c>
      <c r="P5998">
        <f>VLOOKUP(O5998,state2,2,FALSE)</f>
        <v>25</v>
      </c>
      <c r="Q5998">
        <v>43229</v>
      </c>
      <c r="R5998" t="s">
        <v>79</v>
      </c>
      <c r="S5998">
        <f>VLOOKUP(R5998,region2,2,FALSE)</f>
        <v>4</v>
      </c>
      <c r="T5998" t="s">
        <v>4734</v>
      </c>
      <c r="U5998" t="s">
        <v>22</v>
      </c>
      <c r="V5998">
        <f>VLOOKUP(U5998,category2,2,FALSE)</f>
        <v>2</v>
      </c>
      <c r="W5998" t="s">
        <v>38</v>
      </c>
      <c r="X5998">
        <f>VLOOKUP(W5998,subcat2,3,FALSE)</f>
        <v>10</v>
      </c>
      <c r="Y5998" t="s">
        <v>1390</v>
      </c>
      <c r="Z5998">
        <v>387.13600000000002</v>
      </c>
      <c r="AA5998">
        <v>4</v>
      </c>
      <c r="AB5998">
        <v>0.2</v>
      </c>
      <c r="AC5998" s="4">
        <v>24.196000000000012</v>
      </c>
    </row>
    <row r="5999" spans="1:29" x14ac:dyDescent="0.25">
      <c r="A5999" s="2">
        <v>5998</v>
      </c>
      <c r="B5999" t="s">
        <v>8715</v>
      </c>
      <c r="C5999" s="3">
        <v>42715</v>
      </c>
      <c r="D5999" s="3">
        <v>42715</v>
      </c>
      <c r="E5999" t="s">
        <v>625</v>
      </c>
      <c r="F5999">
        <f>VLOOKUP(E5999,SHIPMODE,2,FALSE)</f>
        <v>4</v>
      </c>
      <c r="G5999" t="s">
        <v>3629</v>
      </c>
      <c r="H5999" t="s">
        <v>1388</v>
      </c>
      <c r="I5999" t="s">
        <v>18</v>
      </c>
      <c r="J5999">
        <f>VLOOKUP(I5999,segmentID,2,FALSE)</f>
        <v>2</v>
      </c>
      <c r="K5999" t="s">
        <v>3255</v>
      </c>
      <c r="L5999">
        <f>VLOOKUP(K5999,country2,2,FALSE)</f>
        <v>1</v>
      </c>
      <c r="M5999" t="s">
        <v>248</v>
      </c>
      <c r="N5999">
        <f>VLOOKUP(Orders!M5999,city2,2,FALSE)</f>
        <v>39</v>
      </c>
      <c r="O5999" t="s">
        <v>249</v>
      </c>
      <c r="P5999">
        <f>VLOOKUP(O5999,state2,2,FALSE)</f>
        <v>25</v>
      </c>
      <c r="Q5999">
        <v>43229</v>
      </c>
      <c r="R5999" t="s">
        <v>79</v>
      </c>
      <c r="S5999">
        <f>VLOOKUP(R5999,region2,2,FALSE)</f>
        <v>4</v>
      </c>
      <c r="T5999" t="s">
        <v>5046</v>
      </c>
      <c r="U5999" t="s">
        <v>13</v>
      </c>
      <c r="V5999">
        <f>VLOOKUP(U5999,category2,2,FALSE)</f>
        <v>1</v>
      </c>
      <c r="W5999" t="s">
        <v>29</v>
      </c>
      <c r="X5999">
        <f>VLOOKUP(W5999,subcat2,3,FALSE)</f>
        <v>4</v>
      </c>
      <c r="Y5999" t="s">
        <v>1307</v>
      </c>
      <c r="Z5999">
        <v>328.59000000000003</v>
      </c>
      <c r="AA5999">
        <v>3</v>
      </c>
      <c r="AB5999">
        <v>0.4</v>
      </c>
      <c r="AC5999" s="4">
        <v>-147.8655</v>
      </c>
    </row>
    <row r="6000" spans="1:29" x14ac:dyDescent="0.25">
      <c r="A6000" s="2">
        <v>5999</v>
      </c>
      <c r="B6000" t="s">
        <v>6511</v>
      </c>
      <c r="C6000" s="3">
        <v>41983</v>
      </c>
      <c r="D6000" s="3">
        <v>41987</v>
      </c>
      <c r="E6000" t="s">
        <v>25</v>
      </c>
      <c r="F6000">
        <f>VLOOKUP(E6000,SHIPMODE,2,FALSE)</f>
        <v>2</v>
      </c>
      <c r="G6000" t="s">
        <v>3319</v>
      </c>
      <c r="H6000" t="s">
        <v>289</v>
      </c>
      <c r="I6000" t="s">
        <v>18</v>
      </c>
      <c r="J6000">
        <f>VLOOKUP(I6000,segmentID,2,FALSE)</f>
        <v>2</v>
      </c>
      <c r="K6000" t="s">
        <v>3255</v>
      </c>
      <c r="L6000">
        <f>VLOOKUP(K6000,country2,2,FALSE)</f>
        <v>1</v>
      </c>
      <c r="M6000" t="s">
        <v>3044</v>
      </c>
      <c r="N6000">
        <f>VLOOKUP(Orders!M6000,city2,2,FALSE)</f>
        <v>461</v>
      </c>
      <c r="O6000" t="s">
        <v>2557</v>
      </c>
      <c r="P6000">
        <f>VLOOKUP(O6000,state2,2,FALSE)</f>
        <v>46</v>
      </c>
      <c r="Q6000">
        <v>83605</v>
      </c>
      <c r="R6000" t="s">
        <v>21</v>
      </c>
      <c r="S6000">
        <f>VLOOKUP(R6000,region2,2,FALSE)</f>
        <v>2</v>
      </c>
      <c r="T6000" t="s">
        <v>4987</v>
      </c>
      <c r="U6000" t="s">
        <v>13</v>
      </c>
      <c r="V6000">
        <f>VLOOKUP(U6000,category2,2,FALSE)</f>
        <v>1</v>
      </c>
      <c r="W6000" t="s">
        <v>3226</v>
      </c>
      <c r="X6000">
        <f>VLOOKUP(W6000,subcat2,3,FALSE)</f>
        <v>2</v>
      </c>
      <c r="Y6000" t="s">
        <v>1330</v>
      </c>
      <c r="Z6000">
        <v>338.35199999999998</v>
      </c>
      <c r="AA6000">
        <v>3</v>
      </c>
      <c r="AB6000">
        <v>0.2</v>
      </c>
      <c r="AC6000" s="4">
        <v>4.2293999999999699</v>
      </c>
    </row>
    <row r="6001" spans="1:29" x14ac:dyDescent="0.25">
      <c r="A6001" s="2">
        <v>6000</v>
      </c>
      <c r="B6001" t="s">
        <v>6511</v>
      </c>
      <c r="C6001" s="3">
        <v>41983</v>
      </c>
      <c r="D6001" s="3">
        <v>41987</v>
      </c>
      <c r="E6001" t="s">
        <v>25</v>
      </c>
      <c r="F6001">
        <f>VLOOKUP(E6001,SHIPMODE,2,FALSE)</f>
        <v>2</v>
      </c>
      <c r="G6001" t="s">
        <v>3319</v>
      </c>
      <c r="H6001" t="s">
        <v>289</v>
      </c>
      <c r="I6001" t="s">
        <v>18</v>
      </c>
      <c r="J6001">
        <f>VLOOKUP(I6001,segmentID,2,FALSE)</f>
        <v>2</v>
      </c>
      <c r="K6001" t="s">
        <v>3255</v>
      </c>
      <c r="L6001">
        <f>VLOOKUP(K6001,country2,2,FALSE)</f>
        <v>1</v>
      </c>
      <c r="M6001" t="s">
        <v>3044</v>
      </c>
      <c r="N6001">
        <f>VLOOKUP(Orders!M6001,city2,2,FALSE)</f>
        <v>461</v>
      </c>
      <c r="O6001" t="s">
        <v>2557</v>
      </c>
      <c r="P6001">
        <f>VLOOKUP(O6001,state2,2,FALSE)</f>
        <v>46</v>
      </c>
      <c r="Q6001">
        <v>83605</v>
      </c>
      <c r="R6001" t="s">
        <v>21</v>
      </c>
      <c r="S6001">
        <f>VLOOKUP(R6001,region2,2,FALSE)</f>
        <v>2</v>
      </c>
      <c r="T6001" t="s">
        <v>4802</v>
      </c>
      <c r="U6001" t="s">
        <v>22</v>
      </c>
      <c r="V6001">
        <f>VLOOKUP(U6001,category2,2,FALSE)</f>
        <v>2</v>
      </c>
      <c r="W6001" t="s">
        <v>45</v>
      </c>
      <c r="X6001">
        <f>VLOOKUP(W6001,subcat2,3,FALSE)</f>
        <v>11</v>
      </c>
      <c r="Y6001" t="s">
        <v>3187</v>
      </c>
      <c r="Z6001">
        <v>25.92</v>
      </c>
      <c r="AA6001">
        <v>4</v>
      </c>
      <c r="AB6001">
        <v>0</v>
      </c>
      <c r="AC6001" s="4">
        <v>12.441600000000001</v>
      </c>
    </row>
    <row r="6002" spans="1:29" x14ac:dyDescent="0.25">
      <c r="A6002" s="2">
        <v>6001</v>
      </c>
      <c r="B6002" t="s">
        <v>6511</v>
      </c>
      <c r="C6002" s="3">
        <v>41983</v>
      </c>
      <c r="D6002" s="3">
        <v>41987</v>
      </c>
      <c r="E6002" t="s">
        <v>25</v>
      </c>
      <c r="F6002">
        <f>VLOOKUP(E6002,SHIPMODE,2,FALSE)</f>
        <v>2</v>
      </c>
      <c r="G6002" t="s">
        <v>3319</v>
      </c>
      <c r="H6002" t="s">
        <v>289</v>
      </c>
      <c r="I6002" t="s">
        <v>18</v>
      </c>
      <c r="J6002">
        <f>VLOOKUP(I6002,segmentID,2,FALSE)</f>
        <v>2</v>
      </c>
      <c r="K6002" t="s">
        <v>3255</v>
      </c>
      <c r="L6002">
        <f>VLOOKUP(K6002,country2,2,FALSE)</f>
        <v>1</v>
      </c>
      <c r="M6002" t="s">
        <v>3044</v>
      </c>
      <c r="N6002">
        <f>VLOOKUP(Orders!M6002,city2,2,FALSE)</f>
        <v>461</v>
      </c>
      <c r="O6002" t="s">
        <v>2557</v>
      </c>
      <c r="P6002">
        <f>VLOOKUP(O6002,state2,2,FALSE)</f>
        <v>46</v>
      </c>
      <c r="Q6002">
        <v>83605</v>
      </c>
      <c r="R6002" t="s">
        <v>21</v>
      </c>
      <c r="S6002">
        <f>VLOOKUP(R6002,region2,2,FALSE)</f>
        <v>2</v>
      </c>
      <c r="T6002" t="s">
        <v>4495</v>
      </c>
      <c r="U6002" t="s">
        <v>22</v>
      </c>
      <c r="V6002">
        <f>VLOOKUP(U6002,category2,2,FALSE)</f>
        <v>2</v>
      </c>
      <c r="W6002" t="s">
        <v>45</v>
      </c>
      <c r="X6002">
        <f>VLOOKUP(W6002,subcat2,3,FALSE)</f>
        <v>11</v>
      </c>
      <c r="Y6002" t="s">
        <v>96</v>
      </c>
      <c r="Z6002">
        <v>91.36</v>
      </c>
      <c r="AA6002">
        <v>4</v>
      </c>
      <c r="AB6002">
        <v>0</v>
      </c>
      <c r="AC6002" s="4">
        <v>42.025599999999997</v>
      </c>
    </row>
    <row r="6003" spans="1:29" x14ac:dyDescent="0.25">
      <c r="A6003" s="2">
        <v>6002</v>
      </c>
      <c r="B6003" t="s">
        <v>6512</v>
      </c>
      <c r="C6003" s="3">
        <v>41986</v>
      </c>
      <c r="D6003" s="3">
        <v>41990</v>
      </c>
      <c r="E6003" t="s">
        <v>25</v>
      </c>
      <c r="F6003">
        <f>VLOOKUP(E6003,SHIPMODE,2,FALSE)</f>
        <v>2</v>
      </c>
      <c r="G6003" t="s">
        <v>3830</v>
      </c>
      <c r="H6003" t="s">
        <v>2143</v>
      </c>
      <c r="I6003" t="s">
        <v>18</v>
      </c>
      <c r="J6003">
        <f>VLOOKUP(I6003,segmentID,2,FALSE)</f>
        <v>2</v>
      </c>
      <c r="K6003" t="s">
        <v>3255</v>
      </c>
      <c r="L6003">
        <f>VLOOKUP(K6003,country2,2,FALSE)</f>
        <v>1</v>
      </c>
      <c r="M6003" t="s">
        <v>271</v>
      </c>
      <c r="N6003">
        <f>VLOOKUP(Orders!M6003,city2,2,FALSE)</f>
        <v>43</v>
      </c>
      <c r="O6003" t="s">
        <v>160</v>
      </c>
      <c r="P6003">
        <f>VLOOKUP(O6003,state2,2,FALSE)</f>
        <v>17</v>
      </c>
      <c r="Q6003">
        <v>85023</v>
      </c>
      <c r="R6003" t="s">
        <v>21</v>
      </c>
      <c r="S6003">
        <f>VLOOKUP(R6003,region2,2,FALSE)</f>
        <v>2</v>
      </c>
      <c r="T6003" t="s">
        <v>5221</v>
      </c>
      <c r="U6003" t="s">
        <v>13</v>
      </c>
      <c r="V6003">
        <f>VLOOKUP(U6003,category2,2,FALSE)</f>
        <v>1</v>
      </c>
      <c r="W6003" t="s">
        <v>3228</v>
      </c>
      <c r="X6003">
        <f>VLOOKUP(W6003,subcat2,3,FALSE)</f>
        <v>6</v>
      </c>
      <c r="Y6003" t="s">
        <v>154</v>
      </c>
      <c r="Z6003">
        <v>87.960000000000008</v>
      </c>
      <c r="AA6003">
        <v>3</v>
      </c>
      <c r="AB6003">
        <v>0.2</v>
      </c>
      <c r="AC6003" s="4">
        <v>7.6965000000000039</v>
      </c>
    </row>
    <row r="6004" spans="1:29" x14ac:dyDescent="0.25">
      <c r="A6004" s="2">
        <v>6003</v>
      </c>
      <c r="B6004" t="s">
        <v>6512</v>
      </c>
      <c r="C6004" s="3">
        <v>41986</v>
      </c>
      <c r="D6004" s="3">
        <v>41990</v>
      </c>
      <c r="E6004" t="s">
        <v>25</v>
      </c>
      <c r="F6004">
        <f>VLOOKUP(E6004,SHIPMODE,2,FALSE)</f>
        <v>2</v>
      </c>
      <c r="G6004" t="s">
        <v>3830</v>
      </c>
      <c r="H6004" t="s">
        <v>2143</v>
      </c>
      <c r="I6004" t="s">
        <v>18</v>
      </c>
      <c r="J6004">
        <f>VLOOKUP(I6004,segmentID,2,FALSE)</f>
        <v>2</v>
      </c>
      <c r="K6004" t="s">
        <v>3255</v>
      </c>
      <c r="L6004">
        <f>VLOOKUP(K6004,country2,2,FALSE)</f>
        <v>1</v>
      </c>
      <c r="M6004" t="s">
        <v>271</v>
      </c>
      <c r="N6004">
        <f>VLOOKUP(Orders!M6004,city2,2,FALSE)</f>
        <v>43</v>
      </c>
      <c r="O6004" t="s">
        <v>160</v>
      </c>
      <c r="P6004">
        <f>VLOOKUP(O6004,state2,2,FALSE)</f>
        <v>17</v>
      </c>
      <c r="Q6004">
        <v>85023</v>
      </c>
      <c r="R6004" t="s">
        <v>21</v>
      </c>
      <c r="S6004">
        <f>VLOOKUP(R6004,region2,2,FALSE)</f>
        <v>2</v>
      </c>
      <c r="T6004" t="s">
        <v>4626</v>
      </c>
      <c r="U6004" t="s">
        <v>22</v>
      </c>
      <c r="V6004">
        <f>VLOOKUP(U6004,category2,2,FALSE)</f>
        <v>2</v>
      </c>
      <c r="W6004" t="s">
        <v>3231</v>
      </c>
      <c r="X6004">
        <f>VLOOKUP(W6004,subcat2,3,FALSE)</f>
        <v>9</v>
      </c>
      <c r="Y6004" t="s">
        <v>1496</v>
      </c>
      <c r="Z6004">
        <v>5.2140000000000004</v>
      </c>
      <c r="AA6004">
        <v>2</v>
      </c>
      <c r="AB6004">
        <v>0.7</v>
      </c>
      <c r="AC6004" s="4">
        <v>-4.1711999999999989</v>
      </c>
    </row>
    <row r="6005" spans="1:29" x14ac:dyDescent="0.25">
      <c r="A6005" s="2">
        <v>6004</v>
      </c>
      <c r="B6005" t="s">
        <v>10250</v>
      </c>
      <c r="C6005" s="3">
        <v>42999</v>
      </c>
      <c r="D6005" s="3">
        <v>43005</v>
      </c>
      <c r="E6005" t="s">
        <v>25</v>
      </c>
      <c r="F6005">
        <f>VLOOKUP(E6005,SHIPMODE,2,FALSE)</f>
        <v>2</v>
      </c>
      <c r="G6005" t="s">
        <v>3552</v>
      </c>
      <c r="H6005" t="s">
        <v>1144</v>
      </c>
      <c r="I6005" t="s">
        <v>9</v>
      </c>
      <c r="J6005">
        <f>VLOOKUP(I6005,segmentID,2,FALSE)</f>
        <v>1</v>
      </c>
      <c r="K6005" t="s">
        <v>3255</v>
      </c>
      <c r="L6005">
        <f>VLOOKUP(K6005,country2,2,FALSE)</f>
        <v>1</v>
      </c>
      <c r="M6005" t="s">
        <v>685</v>
      </c>
      <c r="N6005">
        <f>VLOOKUP(Orders!M6005,city2,2,FALSE)</f>
        <v>101</v>
      </c>
      <c r="O6005" t="s">
        <v>28</v>
      </c>
      <c r="P6005">
        <f>VLOOKUP(O6005,state2,2,FALSE)</f>
        <v>3</v>
      </c>
      <c r="Q6005">
        <v>33142</v>
      </c>
      <c r="R6005" t="s">
        <v>12</v>
      </c>
      <c r="S6005">
        <f>VLOOKUP(R6005,region2,2,FALSE)</f>
        <v>1</v>
      </c>
      <c r="T6005" t="s">
        <v>4212</v>
      </c>
      <c r="U6005" t="s">
        <v>22</v>
      </c>
      <c r="V6005">
        <f>VLOOKUP(U6005,category2,2,FALSE)</f>
        <v>2</v>
      </c>
      <c r="W6005" t="s">
        <v>3231</v>
      </c>
      <c r="X6005">
        <f>VLOOKUP(W6005,subcat2,3,FALSE)</f>
        <v>9</v>
      </c>
      <c r="Y6005" t="s">
        <v>1340</v>
      </c>
      <c r="Z6005">
        <v>12.294</v>
      </c>
      <c r="AA6005">
        <v>1</v>
      </c>
      <c r="AB6005">
        <v>0.7</v>
      </c>
      <c r="AC6005" s="4">
        <v>-8.6057999999999986</v>
      </c>
    </row>
    <row r="6006" spans="1:29" x14ac:dyDescent="0.25">
      <c r="A6006" s="2">
        <v>6005</v>
      </c>
      <c r="B6006" t="s">
        <v>10251</v>
      </c>
      <c r="C6006" s="3">
        <v>42985</v>
      </c>
      <c r="D6006" s="3">
        <v>42989</v>
      </c>
      <c r="E6006" t="s">
        <v>25</v>
      </c>
      <c r="F6006">
        <f>VLOOKUP(E6006,SHIPMODE,2,FALSE)</f>
        <v>2</v>
      </c>
      <c r="G6006" t="s">
        <v>3624</v>
      </c>
      <c r="H6006" t="s">
        <v>1375</v>
      </c>
      <c r="I6006" t="s">
        <v>9</v>
      </c>
      <c r="J6006">
        <f>VLOOKUP(I6006,segmentID,2,FALSE)</f>
        <v>1</v>
      </c>
      <c r="K6006" t="s">
        <v>3255</v>
      </c>
      <c r="L6006">
        <f>VLOOKUP(K6006,country2,2,FALSE)</f>
        <v>1</v>
      </c>
      <c r="M6006" t="s">
        <v>19</v>
      </c>
      <c r="N6006">
        <f>VLOOKUP(Orders!M6006,city2,2,FALSE)</f>
        <v>2</v>
      </c>
      <c r="O6006" t="s">
        <v>20</v>
      </c>
      <c r="P6006">
        <f>VLOOKUP(O6006,state2,2,FALSE)</f>
        <v>2</v>
      </c>
      <c r="Q6006">
        <v>90004</v>
      </c>
      <c r="R6006" t="s">
        <v>21</v>
      </c>
      <c r="S6006">
        <f>VLOOKUP(R6006,region2,2,FALSE)</f>
        <v>2</v>
      </c>
      <c r="T6006" t="s">
        <v>4720</v>
      </c>
      <c r="U6006" t="s">
        <v>13</v>
      </c>
      <c r="V6006">
        <f>VLOOKUP(U6006,category2,2,FALSE)</f>
        <v>1</v>
      </c>
      <c r="W6006" t="s">
        <v>3228</v>
      </c>
      <c r="X6006">
        <f>VLOOKUP(W6006,subcat2,3,FALSE)</f>
        <v>6</v>
      </c>
      <c r="Y6006" t="s">
        <v>2908</v>
      </c>
      <c r="Z6006">
        <v>19.760000000000002</v>
      </c>
      <c r="AA6006">
        <v>4</v>
      </c>
      <c r="AB6006">
        <v>0</v>
      </c>
      <c r="AC6006" s="4">
        <v>8.2992000000000008</v>
      </c>
    </row>
    <row r="6007" spans="1:29" x14ac:dyDescent="0.25">
      <c r="A6007" s="2">
        <v>6006</v>
      </c>
      <c r="B6007" t="s">
        <v>7512</v>
      </c>
      <c r="C6007" s="3">
        <v>42310</v>
      </c>
      <c r="D6007" s="3">
        <v>42315</v>
      </c>
      <c r="E6007" t="s">
        <v>25</v>
      </c>
      <c r="F6007">
        <f>VLOOKUP(E6007,SHIPMODE,2,FALSE)</f>
        <v>2</v>
      </c>
      <c r="G6007" t="s">
        <v>3828</v>
      </c>
      <c r="H6007" t="s">
        <v>2129</v>
      </c>
      <c r="I6007" t="s">
        <v>9</v>
      </c>
      <c r="J6007">
        <f>VLOOKUP(I6007,segmentID,2,FALSE)</f>
        <v>1</v>
      </c>
      <c r="K6007" t="s">
        <v>3255</v>
      </c>
      <c r="L6007">
        <f>VLOOKUP(K6007,country2,2,FALSE)</f>
        <v>1</v>
      </c>
      <c r="M6007" t="s">
        <v>143</v>
      </c>
      <c r="N6007">
        <f>VLOOKUP(Orders!M6007,city2,2,FALSE)</f>
        <v>22</v>
      </c>
      <c r="O6007" t="s">
        <v>139</v>
      </c>
      <c r="P6007">
        <f>VLOOKUP(O6007,state2,2,FALSE)</f>
        <v>16</v>
      </c>
      <c r="Q6007">
        <v>12180</v>
      </c>
      <c r="R6007" t="s">
        <v>79</v>
      </c>
      <c r="S6007">
        <f>VLOOKUP(R6007,region2,2,FALSE)</f>
        <v>4</v>
      </c>
      <c r="T6007" t="s">
        <v>5600</v>
      </c>
      <c r="U6007" t="s">
        <v>13</v>
      </c>
      <c r="V6007">
        <f>VLOOKUP(U6007,category2,2,FALSE)</f>
        <v>1</v>
      </c>
      <c r="W6007" t="s">
        <v>3226</v>
      </c>
      <c r="X6007">
        <f>VLOOKUP(W6007,subcat2,3,FALSE)</f>
        <v>2</v>
      </c>
      <c r="Y6007" t="s">
        <v>1521</v>
      </c>
      <c r="Z6007">
        <v>109.764</v>
      </c>
      <c r="AA6007">
        <v>2</v>
      </c>
      <c r="AB6007">
        <v>0.1</v>
      </c>
      <c r="AC6007" s="4">
        <v>8.5371999999999968</v>
      </c>
    </row>
    <row r="6008" spans="1:29" x14ac:dyDescent="0.25">
      <c r="A6008" s="2">
        <v>6007</v>
      </c>
      <c r="B6008" t="s">
        <v>10252</v>
      </c>
      <c r="C6008" s="3">
        <v>43080</v>
      </c>
      <c r="D6008" s="3">
        <v>43087</v>
      </c>
      <c r="E6008" t="s">
        <v>25</v>
      </c>
      <c r="F6008">
        <f>VLOOKUP(E6008,SHIPMODE,2,FALSE)</f>
        <v>2</v>
      </c>
      <c r="G6008" t="s">
        <v>3726</v>
      </c>
      <c r="H6008" t="s">
        <v>1741</v>
      </c>
      <c r="I6008" t="s">
        <v>18</v>
      </c>
      <c r="J6008">
        <f>VLOOKUP(I6008,segmentID,2,FALSE)</f>
        <v>2</v>
      </c>
      <c r="K6008" t="s">
        <v>3255</v>
      </c>
      <c r="L6008">
        <f>VLOOKUP(K6008,country2,2,FALSE)</f>
        <v>1</v>
      </c>
      <c r="M6008" t="s">
        <v>1729</v>
      </c>
      <c r="N6008">
        <f>VLOOKUP(Orders!M6008,city2,2,FALSE)</f>
        <v>218</v>
      </c>
      <c r="O6008" t="s">
        <v>601</v>
      </c>
      <c r="P6008">
        <f>VLOOKUP(O6008,state2,2,FALSE)</f>
        <v>32</v>
      </c>
      <c r="Q6008">
        <v>2740</v>
      </c>
      <c r="R6008" t="s">
        <v>79</v>
      </c>
      <c r="S6008">
        <f>VLOOKUP(R6008,region2,2,FALSE)</f>
        <v>4</v>
      </c>
      <c r="T6008" t="s">
        <v>5374</v>
      </c>
      <c r="U6008" t="s">
        <v>35</v>
      </c>
      <c r="V6008">
        <f>VLOOKUP(U6008,category2,2,FALSE)</f>
        <v>3</v>
      </c>
      <c r="W6008" t="s">
        <v>3230</v>
      </c>
      <c r="X6008">
        <f>VLOOKUP(W6008,subcat2,3,FALSE)</f>
        <v>8</v>
      </c>
      <c r="Y6008" t="s">
        <v>1567</v>
      </c>
      <c r="Z6008">
        <v>128.85000000000002</v>
      </c>
      <c r="AA6008">
        <v>3</v>
      </c>
      <c r="AB6008">
        <v>0</v>
      </c>
      <c r="AC6008" s="4">
        <v>3.8654999999999973</v>
      </c>
    </row>
    <row r="6009" spans="1:29" x14ac:dyDescent="0.25">
      <c r="A6009" s="2">
        <v>6008</v>
      </c>
      <c r="B6009" t="s">
        <v>10253</v>
      </c>
      <c r="C6009" s="3">
        <v>42826</v>
      </c>
      <c r="D6009" s="3">
        <v>42828</v>
      </c>
      <c r="E6009" t="s">
        <v>97</v>
      </c>
      <c r="F6009">
        <f>VLOOKUP(E6009,SHIPMODE,2,FALSE)</f>
        <v>3</v>
      </c>
      <c r="G6009" t="s">
        <v>3589</v>
      </c>
      <c r="H6009" t="s">
        <v>1263</v>
      </c>
      <c r="I6009" t="s">
        <v>18</v>
      </c>
      <c r="J6009">
        <f>VLOOKUP(I6009,segmentID,2,FALSE)</f>
        <v>2</v>
      </c>
      <c r="K6009" t="s">
        <v>3255</v>
      </c>
      <c r="L6009">
        <f>VLOOKUP(K6009,country2,2,FALSE)</f>
        <v>1</v>
      </c>
      <c r="M6009" t="s">
        <v>1198</v>
      </c>
      <c r="N6009">
        <f>VLOOKUP(Orders!M6009,city2,2,FALSE)</f>
        <v>160</v>
      </c>
      <c r="O6009" t="s">
        <v>195</v>
      </c>
      <c r="P6009">
        <f>VLOOKUP(O6009,state2,2,FALSE)</f>
        <v>21</v>
      </c>
      <c r="Q6009">
        <v>29501</v>
      </c>
      <c r="R6009" t="s">
        <v>12</v>
      </c>
      <c r="S6009">
        <f>VLOOKUP(R6009,region2,2,FALSE)</f>
        <v>1</v>
      </c>
      <c r="T6009" t="s">
        <v>4211</v>
      </c>
      <c r="U6009" t="s">
        <v>13</v>
      </c>
      <c r="V6009">
        <f>VLOOKUP(U6009,category2,2,FALSE)</f>
        <v>1</v>
      </c>
      <c r="W6009" t="s">
        <v>3228</v>
      </c>
      <c r="X6009">
        <f>VLOOKUP(W6009,subcat2,3,FALSE)</f>
        <v>6</v>
      </c>
      <c r="Y6009" t="s">
        <v>2230</v>
      </c>
      <c r="Z6009">
        <v>127.94999999999999</v>
      </c>
      <c r="AA6009">
        <v>3</v>
      </c>
      <c r="AB6009">
        <v>0</v>
      </c>
      <c r="AC6009" s="4">
        <v>21.751499999999986</v>
      </c>
    </row>
    <row r="6010" spans="1:29" x14ac:dyDescent="0.25">
      <c r="A6010" s="2">
        <v>6009</v>
      </c>
      <c r="B6010" t="s">
        <v>7513</v>
      </c>
      <c r="C6010" s="3">
        <v>42368</v>
      </c>
      <c r="D6010" s="3">
        <v>42372</v>
      </c>
      <c r="E6010" t="s">
        <v>25</v>
      </c>
      <c r="F6010">
        <f>VLOOKUP(E6010,SHIPMODE,2,FALSE)</f>
        <v>2</v>
      </c>
      <c r="G6010" t="s">
        <v>3307</v>
      </c>
      <c r="H6010" t="s">
        <v>242</v>
      </c>
      <c r="I6010" t="s">
        <v>9</v>
      </c>
      <c r="J6010">
        <f>VLOOKUP(I6010,segmentID,2,FALSE)</f>
        <v>1</v>
      </c>
      <c r="K6010" t="s">
        <v>3255</v>
      </c>
      <c r="L6010">
        <f>VLOOKUP(K6010,country2,2,FALSE)</f>
        <v>1</v>
      </c>
      <c r="M6010" t="s">
        <v>19</v>
      </c>
      <c r="N6010">
        <f>VLOOKUP(Orders!M6010,city2,2,FALSE)</f>
        <v>2</v>
      </c>
      <c r="O6010" t="s">
        <v>20</v>
      </c>
      <c r="P6010">
        <f>VLOOKUP(O6010,state2,2,FALSE)</f>
        <v>2</v>
      </c>
      <c r="Q6010">
        <v>90049</v>
      </c>
      <c r="R6010" t="s">
        <v>21</v>
      </c>
      <c r="S6010">
        <f>VLOOKUP(R6010,region2,2,FALSE)</f>
        <v>2</v>
      </c>
      <c r="T6010" t="s">
        <v>5217</v>
      </c>
      <c r="U6010" t="s">
        <v>22</v>
      </c>
      <c r="V6010">
        <f>VLOOKUP(U6010,category2,2,FALSE)</f>
        <v>2</v>
      </c>
      <c r="W6010" t="s">
        <v>45</v>
      </c>
      <c r="X6010">
        <f>VLOOKUP(W6010,subcat2,3,FALSE)</f>
        <v>11</v>
      </c>
      <c r="Y6010" t="s">
        <v>2473</v>
      </c>
      <c r="Z6010">
        <v>68.52</v>
      </c>
      <c r="AA6010">
        <v>3</v>
      </c>
      <c r="AB6010">
        <v>0</v>
      </c>
      <c r="AC6010" s="4">
        <v>31.519199999999998</v>
      </c>
    </row>
    <row r="6011" spans="1:29" x14ac:dyDescent="0.25">
      <c r="A6011" s="2">
        <v>6010</v>
      </c>
      <c r="B6011" t="s">
        <v>7513</v>
      </c>
      <c r="C6011" s="3">
        <v>42368</v>
      </c>
      <c r="D6011" s="3">
        <v>42372</v>
      </c>
      <c r="E6011" t="s">
        <v>25</v>
      </c>
      <c r="F6011">
        <f>VLOOKUP(E6011,SHIPMODE,2,FALSE)</f>
        <v>2</v>
      </c>
      <c r="G6011" t="s">
        <v>3307</v>
      </c>
      <c r="H6011" t="s">
        <v>242</v>
      </c>
      <c r="I6011" t="s">
        <v>9</v>
      </c>
      <c r="J6011">
        <f>VLOOKUP(I6011,segmentID,2,FALSE)</f>
        <v>1</v>
      </c>
      <c r="K6011" t="s">
        <v>3255</v>
      </c>
      <c r="L6011">
        <f>VLOOKUP(K6011,country2,2,FALSE)</f>
        <v>1</v>
      </c>
      <c r="M6011" t="s">
        <v>19</v>
      </c>
      <c r="N6011">
        <f>VLOOKUP(Orders!M6011,city2,2,FALSE)</f>
        <v>2</v>
      </c>
      <c r="O6011" t="s">
        <v>20</v>
      </c>
      <c r="P6011">
        <f>VLOOKUP(O6011,state2,2,FALSE)</f>
        <v>2</v>
      </c>
      <c r="Q6011">
        <v>90049</v>
      </c>
      <c r="R6011" t="s">
        <v>21</v>
      </c>
      <c r="S6011">
        <f>VLOOKUP(R6011,region2,2,FALSE)</f>
        <v>2</v>
      </c>
      <c r="T6011" t="s">
        <v>4456</v>
      </c>
      <c r="U6011" t="s">
        <v>22</v>
      </c>
      <c r="V6011">
        <f>VLOOKUP(U6011,category2,2,FALSE)</f>
        <v>2</v>
      </c>
      <c r="W6011" t="s">
        <v>3227</v>
      </c>
      <c r="X6011">
        <f>VLOOKUP(W6011,subcat2,3,FALSE)</f>
        <v>5</v>
      </c>
      <c r="Y6011" t="s">
        <v>2860</v>
      </c>
      <c r="Z6011">
        <v>74.94</v>
      </c>
      <c r="AA6011">
        <v>3</v>
      </c>
      <c r="AB6011">
        <v>0</v>
      </c>
      <c r="AC6011" s="4">
        <v>14.238599999999995</v>
      </c>
    </row>
    <row r="6012" spans="1:29" x14ac:dyDescent="0.25">
      <c r="A6012" s="2">
        <v>6011</v>
      </c>
      <c r="B6012" t="s">
        <v>7513</v>
      </c>
      <c r="C6012" s="3">
        <v>42368</v>
      </c>
      <c r="D6012" s="3">
        <v>42372</v>
      </c>
      <c r="E6012" t="s">
        <v>25</v>
      </c>
      <c r="F6012">
        <f>VLOOKUP(E6012,SHIPMODE,2,FALSE)</f>
        <v>2</v>
      </c>
      <c r="G6012" t="s">
        <v>3307</v>
      </c>
      <c r="H6012" t="s">
        <v>242</v>
      </c>
      <c r="I6012" t="s">
        <v>9</v>
      </c>
      <c r="J6012">
        <f>VLOOKUP(I6012,segmentID,2,FALSE)</f>
        <v>1</v>
      </c>
      <c r="K6012" t="s">
        <v>3255</v>
      </c>
      <c r="L6012">
        <f>VLOOKUP(K6012,country2,2,FALSE)</f>
        <v>1</v>
      </c>
      <c r="M6012" t="s">
        <v>19</v>
      </c>
      <c r="N6012">
        <f>VLOOKUP(Orders!M6012,city2,2,FALSE)</f>
        <v>2</v>
      </c>
      <c r="O6012" t="s">
        <v>20</v>
      </c>
      <c r="P6012">
        <f>VLOOKUP(O6012,state2,2,FALSE)</f>
        <v>2</v>
      </c>
      <c r="Q6012">
        <v>90049</v>
      </c>
      <c r="R6012" t="s">
        <v>21</v>
      </c>
      <c r="S6012">
        <f>VLOOKUP(R6012,region2,2,FALSE)</f>
        <v>2</v>
      </c>
      <c r="T6012" t="s">
        <v>4758</v>
      </c>
      <c r="U6012" t="s">
        <v>35</v>
      </c>
      <c r="V6012">
        <f>VLOOKUP(U6012,category2,2,FALSE)</f>
        <v>3</v>
      </c>
      <c r="W6012" t="s">
        <v>3235</v>
      </c>
      <c r="X6012">
        <f>VLOOKUP(W6012,subcat2,3,FALSE)</f>
        <v>16</v>
      </c>
      <c r="Y6012" t="s">
        <v>3195</v>
      </c>
      <c r="Z6012">
        <v>2548.5600000000004</v>
      </c>
      <c r="AA6012">
        <v>6</v>
      </c>
      <c r="AB6012">
        <v>0.2</v>
      </c>
      <c r="AC6012" s="4">
        <v>286.71299999999962</v>
      </c>
    </row>
    <row r="6013" spans="1:29" x14ac:dyDescent="0.25">
      <c r="A6013" s="2">
        <v>6012</v>
      </c>
      <c r="B6013" t="s">
        <v>7513</v>
      </c>
      <c r="C6013" s="3">
        <v>42368</v>
      </c>
      <c r="D6013" s="3">
        <v>42372</v>
      </c>
      <c r="E6013" t="s">
        <v>25</v>
      </c>
      <c r="F6013">
        <f>VLOOKUP(E6013,SHIPMODE,2,FALSE)</f>
        <v>2</v>
      </c>
      <c r="G6013" t="s">
        <v>3307</v>
      </c>
      <c r="H6013" t="s">
        <v>242</v>
      </c>
      <c r="I6013" t="s">
        <v>9</v>
      </c>
      <c r="J6013">
        <f>VLOOKUP(I6013,segmentID,2,FALSE)</f>
        <v>1</v>
      </c>
      <c r="K6013" t="s">
        <v>3255</v>
      </c>
      <c r="L6013">
        <f>VLOOKUP(K6013,country2,2,FALSE)</f>
        <v>1</v>
      </c>
      <c r="M6013" t="s">
        <v>19</v>
      </c>
      <c r="N6013">
        <f>VLOOKUP(Orders!M6013,city2,2,FALSE)</f>
        <v>2</v>
      </c>
      <c r="O6013" t="s">
        <v>20</v>
      </c>
      <c r="P6013">
        <f>VLOOKUP(O6013,state2,2,FALSE)</f>
        <v>2</v>
      </c>
      <c r="Q6013">
        <v>90049</v>
      </c>
      <c r="R6013" t="s">
        <v>21</v>
      </c>
      <c r="S6013">
        <f>VLOOKUP(R6013,region2,2,FALSE)</f>
        <v>2</v>
      </c>
      <c r="T6013" t="s">
        <v>4339</v>
      </c>
      <c r="U6013" t="s">
        <v>22</v>
      </c>
      <c r="V6013">
        <f>VLOOKUP(U6013,category2,2,FALSE)</f>
        <v>2</v>
      </c>
      <c r="W6013" t="s">
        <v>103</v>
      </c>
      <c r="X6013">
        <f>VLOOKUP(W6013,subcat2,3,FALSE)</f>
        <v>13</v>
      </c>
      <c r="Y6013" t="s">
        <v>610</v>
      </c>
      <c r="Z6013">
        <v>271.44</v>
      </c>
      <c r="AA6013">
        <v>3</v>
      </c>
      <c r="AB6013">
        <v>0</v>
      </c>
      <c r="AC6013" s="4">
        <v>122.148</v>
      </c>
    </row>
    <row r="6014" spans="1:29" x14ac:dyDescent="0.25">
      <c r="A6014" s="2">
        <v>6013</v>
      </c>
      <c r="B6014" t="s">
        <v>7513</v>
      </c>
      <c r="C6014" s="3">
        <v>42368</v>
      </c>
      <c r="D6014" s="3">
        <v>42372</v>
      </c>
      <c r="E6014" t="s">
        <v>25</v>
      </c>
      <c r="F6014">
        <f>VLOOKUP(E6014,SHIPMODE,2,FALSE)</f>
        <v>2</v>
      </c>
      <c r="G6014" t="s">
        <v>3307</v>
      </c>
      <c r="H6014" t="s">
        <v>242</v>
      </c>
      <c r="I6014" t="s">
        <v>9</v>
      </c>
      <c r="J6014">
        <f>VLOOKUP(I6014,segmentID,2,FALSE)</f>
        <v>1</v>
      </c>
      <c r="K6014" t="s">
        <v>3255</v>
      </c>
      <c r="L6014">
        <f>VLOOKUP(K6014,country2,2,FALSE)</f>
        <v>1</v>
      </c>
      <c r="M6014" t="s">
        <v>19</v>
      </c>
      <c r="N6014">
        <f>VLOOKUP(Orders!M6014,city2,2,FALSE)</f>
        <v>2</v>
      </c>
      <c r="O6014" t="s">
        <v>20</v>
      </c>
      <c r="P6014">
        <f>VLOOKUP(O6014,state2,2,FALSE)</f>
        <v>2</v>
      </c>
      <c r="Q6014">
        <v>90049</v>
      </c>
      <c r="R6014" t="s">
        <v>21</v>
      </c>
      <c r="S6014">
        <f>VLOOKUP(R6014,region2,2,FALSE)</f>
        <v>2</v>
      </c>
      <c r="T6014" t="s">
        <v>5268</v>
      </c>
      <c r="U6014" t="s">
        <v>35</v>
      </c>
      <c r="V6014">
        <f>VLOOKUP(U6014,category2,2,FALSE)</f>
        <v>3</v>
      </c>
      <c r="W6014" t="s">
        <v>3230</v>
      </c>
      <c r="X6014">
        <f>VLOOKUP(W6014,subcat2,3,FALSE)</f>
        <v>8</v>
      </c>
      <c r="Y6014" t="s">
        <v>1050</v>
      </c>
      <c r="Z6014">
        <v>287.88</v>
      </c>
      <c r="AA6014">
        <v>3</v>
      </c>
      <c r="AB6014">
        <v>0.2</v>
      </c>
      <c r="AC6014" s="4">
        <v>35.984999999999999</v>
      </c>
    </row>
    <row r="6015" spans="1:29" x14ac:dyDescent="0.25">
      <c r="A6015" s="2">
        <v>6014</v>
      </c>
      <c r="B6015" t="s">
        <v>8716</v>
      </c>
      <c r="C6015" s="3">
        <v>42439</v>
      </c>
      <c r="D6015" s="3">
        <v>42440</v>
      </c>
      <c r="E6015" t="s">
        <v>97</v>
      </c>
      <c r="F6015">
        <f>VLOOKUP(E6015,SHIPMODE,2,FALSE)</f>
        <v>3</v>
      </c>
      <c r="G6015" t="s">
        <v>3835</v>
      </c>
      <c r="H6015" t="s">
        <v>2164</v>
      </c>
      <c r="I6015" t="s">
        <v>52</v>
      </c>
      <c r="J6015">
        <f>VLOOKUP(I6015,segmentID,2,FALSE)</f>
        <v>3</v>
      </c>
      <c r="K6015" t="s">
        <v>3255</v>
      </c>
      <c r="L6015">
        <f>VLOOKUP(K6015,country2,2,FALSE)</f>
        <v>1</v>
      </c>
      <c r="M6015" t="s">
        <v>19</v>
      </c>
      <c r="N6015">
        <f>VLOOKUP(Orders!M6015,city2,2,FALSE)</f>
        <v>2</v>
      </c>
      <c r="O6015" t="s">
        <v>20</v>
      </c>
      <c r="P6015">
        <f>VLOOKUP(O6015,state2,2,FALSE)</f>
        <v>2</v>
      </c>
      <c r="Q6015">
        <v>90008</v>
      </c>
      <c r="R6015" t="s">
        <v>21</v>
      </c>
      <c r="S6015">
        <f>VLOOKUP(R6015,region2,2,FALSE)</f>
        <v>2</v>
      </c>
      <c r="T6015" t="s">
        <v>5183</v>
      </c>
      <c r="U6015" t="s">
        <v>22</v>
      </c>
      <c r="V6015">
        <f>VLOOKUP(U6015,category2,2,FALSE)</f>
        <v>2</v>
      </c>
      <c r="W6015" t="s">
        <v>45</v>
      </c>
      <c r="X6015">
        <f>VLOOKUP(W6015,subcat2,3,FALSE)</f>
        <v>11</v>
      </c>
      <c r="Y6015" t="s">
        <v>1654</v>
      </c>
      <c r="Z6015">
        <v>14.9</v>
      </c>
      <c r="AA6015">
        <v>5</v>
      </c>
      <c r="AB6015">
        <v>0</v>
      </c>
      <c r="AC6015" s="4">
        <v>7.1519999999999992</v>
      </c>
    </row>
    <row r="6016" spans="1:29" x14ac:dyDescent="0.25">
      <c r="A6016" s="2">
        <v>6015</v>
      </c>
      <c r="B6016" t="s">
        <v>8716</v>
      </c>
      <c r="C6016" s="3">
        <v>42439</v>
      </c>
      <c r="D6016" s="3">
        <v>42440</v>
      </c>
      <c r="E6016" t="s">
        <v>97</v>
      </c>
      <c r="F6016">
        <f>VLOOKUP(E6016,SHIPMODE,2,FALSE)</f>
        <v>3</v>
      </c>
      <c r="G6016" t="s">
        <v>3835</v>
      </c>
      <c r="H6016" t="s">
        <v>2164</v>
      </c>
      <c r="I6016" t="s">
        <v>52</v>
      </c>
      <c r="J6016">
        <f>VLOOKUP(I6016,segmentID,2,FALSE)</f>
        <v>3</v>
      </c>
      <c r="K6016" t="s">
        <v>3255</v>
      </c>
      <c r="L6016">
        <f>VLOOKUP(K6016,country2,2,FALSE)</f>
        <v>1</v>
      </c>
      <c r="M6016" t="s">
        <v>19</v>
      </c>
      <c r="N6016">
        <f>VLOOKUP(Orders!M6016,city2,2,FALSE)</f>
        <v>2</v>
      </c>
      <c r="O6016" t="s">
        <v>20</v>
      </c>
      <c r="P6016">
        <f>VLOOKUP(O6016,state2,2,FALSE)</f>
        <v>2</v>
      </c>
      <c r="Q6016">
        <v>90008</v>
      </c>
      <c r="R6016" t="s">
        <v>21</v>
      </c>
      <c r="S6016">
        <f>VLOOKUP(R6016,region2,2,FALSE)</f>
        <v>2</v>
      </c>
      <c r="T6016" t="s">
        <v>5226</v>
      </c>
      <c r="U6016" t="s">
        <v>35</v>
      </c>
      <c r="V6016">
        <f>VLOOKUP(U6016,category2,2,FALSE)</f>
        <v>3</v>
      </c>
      <c r="W6016" t="s">
        <v>3230</v>
      </c>
      <c r="X6016">
        <f>VLOOKUP(W6016,subcat2,3,FALSE)</f>
        <v>8</v>
      </c>
      <c r="Y6016" t="s">
        <v>421</v>
      </c>
      <c r="Z6016">
        <v>4158.9120000000003</v>
      </c>
      <c r="AA6016">
        <v>8</v>
      </c>
      <c r="AB6016">
        <v>0.2</v>
      </c>
      <c r="AC6016" s="4">
        <v>363.90480000000025</v>
      </c>
    </row>
    <row r="6017" spans="1:29" x14ac:dyDescent="0.25">
      <c r="A6017" s="2">
        <v>6016</v>
      </c>
      <c r="B6017" t="s">
        <v>6513</v>
      </c>
      <c r="C6017" s="3">
        <v>41735</v>
      </c>
      <c r="D6017" s="3">
        <v>41741</v>
      </c>
      <c r="E6017" t="s">
        <v>25</v>
      </c>
      <c r="F6017">
        <f>VLOOKUP(E6017,SHIPMODE,2,FALSE)</f>
        <v>2</v>
      </c>
      <c r="G6017" t="s">
        <v>3927</v>
      </c>
      <c r="H6017" t="s">
        <v>2525</v>
      </c>
      <c r="I6017" t="s">
        <v>18</v>
      </c>
      <c r="J6017">
        <f>VLOOKUP(I6017,segmentID,2,FALSE)</f>
        <v>2</v>
      </c>
      <c r="K6017" t="s">
        <v>3255</v>
      </c>
      <c r="L6017">
        <f>VLOOKUP(K6017,country2,2,FALSE)</f>
        <v>1</v>
      </c>
      <c r="M6017" t="s">
        <v>19</v>
      </c>
      <c r="N6017">
        <f>VLOOKUP(Orders!M6017,city2,2,FALSE)</f>
        <v>2</v>
      </c>
      <c r="O6017" t="s">
        <v>20</v>
      </c>
      <c r="P6017">
        <f>VLOOKUP(O6017,state2,2,FALSE)</f>
        <v>2</v>
      </c>
      <c r="Q6017">
        <v>90049</v>
      </c>
      <c r="R6017" t="s">
        <v>21</v>
      </c>
      <c r="S6017">
        <f>VLOOKUP(R6017,region2,2,FALSE)</f>
        <v>2</v>
      </c>
      <c r="T6017" t="s">
        <v>5820</v>
      </c>
      <c r="U6017" t="s">
        <v>13</v>
      </c>
      <c r="V6017">
        <f>VLOOKUP(U6017,category2,2,FALSE)</f>
        <v>1</v>
      </c>
      <c r="W6017" t="s">
        <v>3228</v>
      </c>
      <c r="X6017">
        <f>VLOOKUP(W6017,subcat2,3,FALSE)</f>
        <v>6</v>
      </c>
      <c r="Y6017" t="s">
        <v>859</v>
      </c>
      <c r="Z6017">
        <v>91.96</v>
      </c>
      <c r="AA6017">
        <v>2</v>
      </c>
      <c r="AB6017">
        <v>0</v>
      </c>
      <c r="AC6017" s="4">
        <v>15.633199999999988</v>
      </c>
    </row>
    <row r="6018" spans="1:29" x14ac:dyDescent="0.25">
      <c r="A6018" s="2">
        <v>6017</v>
      </c>
      <c r="B6018" t="s">
        <v>6513</v>
      </c>
      <c r="C6018" s="3">
        <v>41735</v>
      </c>
      <c r="D6018" s="3">
        <v>41741</v>
      </c>
      <c r="E6018" t="s">
        <v>25</v>
      </c>
      <c r="F6018">
        <f>VLOOKUP(E6018,SHIPMODE,2,FALSE)</f>
        <v>2</v>
      </c>
      <c r="G6018" t="s">
        <v>3927</v>
      </c>
      <c r="H6018" t="s">
        <v>2525</v>
      </c>
      <c r="I6018" t="s">
        <v>18</v>
      </c>
      <c r="J6018">
        <f>VLOOKUP(I6018,segmentID,2,FALSE)</f>
        <v>2</v>
      </c>
      <c r="K6018" t="s">
        <v>3255</v>
      </c>
      <c r="L6018">
        <f>VLOOKUP(K6018,country2,2,FALSE)</f>
        <v>1</v>
      </c>
      <c r="M6018" t="s">
        <v>19</v>
      </c>
      <c r="N6018">
        <f>VLOOKUP(Orders!M6018,city2,2,FALSE)</f>
        <v>2</v>
      </c>
      <c r="O6018" t="s">
        <v>20</v>
      </c>
      <c r="P6018">
        <f>VLOOKUP(O6018,state2,2,FALSE)</f>
        <v>2</v>
      </c>
      <c r="Q6018">
        <v>90049</v>
      </c>
      <c r="R6018" t="s">
        <v>21</v>
      </c>
      <c r="S6018">
        <f>VLOOKUP(R6018,region2,2,FALSE)</f>
        <v>2</v>
      </c>
      <c r="T6018" t="s">
        <v>4389</v>
      </c>
      <c r="U6018" t="s">
        <v>13</v>
      </c>
      <c r="V6018">
        <f>VLOOKUP(U6018,category2,2,FALSE)</f>
        <v>1</v>
      </c>
      <c r="W6018" t="s">
        <v>3228</v>
      </c>
      <c r="X6018">
        <f>VLOOKUP(W6018,subcat2,3,FALSE)</f>
        <v>6</v>
      </c>
      <c r="Y6018" t="s">
        <v>1757</v>
      </c>
      <c r="Z6018">
        <v>33.11</v>
      </c>
      <c r="AA6018">
        <v>7</v>
      </c>
      <c r="AB6018">
        <v>0</v>
      </c>
      <c r="AC6018" s="4">
        <v>12.912900000000004</v>
      </c>
    </row>
    <row r="6019" spans="1:29" x14ac:dyDescent="0.25">
      <c r="A6019" s="2">
        <v>6018</v>
      </c>
      <c r="B6019" t="s">
        <v>6513</v>
      </c>
      <c r="C6019" s="3">
        <v>41735</v>
      </c>
      <c r="D6019" s="3">
        <v>41741</v>
      </c>
      <c r="E6019" t="s">
        <v>25</v>
      </c>
      <c r="F6019">
        <f>VLOOKUP(E6019,SHIPMODE,2,FALSE)</f>
        <v>2</v>
      </c>
      <c r="G6019" t="s">
        <v>3927</v>
      </c>
      <c r="H6019" t="s">
        <v>2525</v>
      </c>
      <c r="I6019" t="s">
        <v>18</v>
      </c>
      <c r="J6019">
        <f>VLOOKUP(I6019,segmentID,2,FALSE)</f>
        <v>2</v>
      </c>
      <c r="K6019" t="s">
        <v>3255</v>
      </c>
      <c r="L6019">
        <f>VLOOKUP(K6019,country2,2,FALSE)</f>
        <v>1</v>
      </c>
      <c r="M6019" t="s">
        <v>19</v>
      </c>
      <c r="N6019">
        <f>VLOOKUP(Orders!M6019,city2,2,FALSE)</f>
        <v>2</v>
      </c>
      <c r="O6019" t="s">
        <v>20</v>
      </c>
      <c r="P6019">
        <f>VLOOKUP(O6019,state2,2,FALSE)</f>
        <v>2</v>
      </c>
      <c r="Q6019">
        <v>90049</v>
      </c>
      <c r="R6019" t="s">
        <v>21</v>
      </c>
      <c r="S6019">
        <f>VLOOKUP(R6019,region2,2,FALSE)</f>
        <v>2</v>
      </c>
      <c r="T6019" t="s">
        <v>5242</v>
      </c>
      <c r="U6019" t="s">
        <v>22</v>
      </c>
      <c r="V6019">
        <f>VLOOKUP(U6019,category2,2,FALSE)</f>
        <v>2</v>
      </c>
      <c r="W6019" t="s">
        <v>45</v>
      </c>
      <c r="X6019">
        <f>VLOOKUP(W6019,subcat2,3,FALSE)</f>
        <v>11</v>
      </c>
      <c r="Y6019" t="s">
        <v>908</v>
      </c>
      <c r="Z6019">
        <v>19.440000000000001</v>
      </c>
      <c r="AA6019">
        <v>3</v>
      </c>
      <c r="AB6019">
        <v>0</v>
      </c>
      <c r="AC6019" s="4">
        <v>9.3312000000000008</v>
      </c>
    </row>
    <row r="6020" spans="1:29" x14ac:dyDescent="0.25">
      <c r="A6020" s="2">
        <v>6019</v>
      </c>
      <c r="B6020" t="s">
        <v>6513</v>
      </c>
      <c r="C6020" s="3">
        <v>41735</v>
      </c>
      <c r="D6020" s="3">
        <v>41741</v>
      </c>
      <c r="E6020" t="s">
        <v>25</v>
      </c>
      <c r="F6020">
        <f>VLOOKUP(E6020,SHIPMODE,2,FALSE)</f>
        <v>2</v>
      </c>
      <c r="G6020" t="s">
        <v>3927</v>
      </c>
      <c r="H6020" t="s">
        <v>2525</v>
      </c>
      <c r="I6020" t="s">
        <v>18</v>
      </c>
      <c r="J6020">
        <f>VLOOKUP(I6020,segmentID,2,FALSE)</f>
        <v>2</v>
      </c>
      <c r="K6020" t="s">
        <v>3255</v>
      </c>
      <c r="L6020">
        <f>VLOOKUP(K6020,country2,2,FALSE)</f>
        <v>1</v>
      </c>
      <c r="M6020" t="s">
        <v>19</v>
      </c>
      <c r="N6020">
        <f>VLOOKUP(Orders!M6020,city2,2,FALSE)</f>
        <v>2</v>
      </c>
      <c r="O6020" t="s">
        <v>20</v>
      </c>
      <c r="P6020">
        <f>VLOOKUP(O6020,state2,2,FALSE)</f>
        <v>2</v>
      </c>
      <c r="Q6020">
        <v>90049</v>
      </c>
      <c r="R6020" t="s">
        <v>21</v>
      </c>
      <c r="S6020">
        <f>VLOOKUP(R6020,region2,2,FALSE)</f>
        <v>2</v>
      </c>
      <c r="T6020" t="s">
        <v>5553</v>
      </c>
      <c r="U6020" t="s">
        <v>22</v>
      </c>
      <c r="V6020">
        <f>VLOOKUP(U6020,category2,2,FALSE)</f>
        <v>2</v>
      </c>
      <c r="W6020" t="s">
        <v>45</v>
      </c>
      <c r="X6020">
        <f>VLOOKUP(W6020,subcat2,3,FALSE)</f>
        <v>11</v>
      </c>
      <c r="Y6020" t="s">
        <v>2894</v>
      </c>
      <c r="Z6020">
        <v>55.48</v>
      </c>
      <c r="AA6020">
        <v>1</v>
      </c>
      <c r="AB6020">
        <v>0</v>
      </c>
      <c r="AC6020" s="4">
        <v>26.630399999999998</v>
      </c>
    </row>
    <row r="6021" spans="1:29" x14ac:dyDescent="0.25">
      <c r="A6021" s="2">
        <v>6020</v>
      </c>
      <c r="B6021" t="s">
        <v>6514</v>
      </c>
      <c r="C6021" s="3">
        <v>41917</v>
      </c>
      <c r="D6021" s="3">
        <v>41922</v>
      </c>
      <c r="E6021" t="s">
        <v>7</v>
      </c>
      <c r="F6021">
        <f>VLOOKUP(E6021,SHIPMODE,2,FALSE)</f>
        <v>1</v>
      </c>
      <c r="G6021" t="s">
        <v>3886</v>
      </c>
      <c r="H6021" t="s">
        <v>2375</v>
      </c>
      <c r="I6021" t="s">
        <v>9</v>
      </c>
      <c r="J6021">
        <f>VLOOKUP(I6021,segmentID,2,FALSE)</f>
        <v>1</v>
      </c>
      <c r="K6021" t="s">
        <v>3255</v>
      </c>
      <c r="L6021">
        <f>VLOOKUP(K6021,country2,2,FALSE)</f>
        <v>1</v>
      </c>
      <c r="M6021" t="s">
        <v>248</v>
      </c>
      <c r="N6021">
        <f>VLOOKUP(Orders!M6021,city2,2,FALSE)</f>
        <v>39</v>
      </c>
      <c r="O6021" t="s">
        <v>249</v>
      </c>
      <c r="P6021">
        <f>VLOOKUP(O6021,state2,2,FALSE)</f>
        <v>25</v>
      </c>
      <c r="Q6021">
        <v>43229</v>
      </c>
      <c r="R6021" t="s">
        <v>79</v>
      </c>
      <c r="S6021">
        <f>VLOOKUP(R6021,region2,2,FALSE)</f>
        <v>4</v>
      </c>
      <c r="T6021" t="s">
        <v>4119</v>
      </c>
      <c r="U6021" t="s">
        <v>22</v>
      </c>
      <c r="V6021">
        <f>VLOOKUP(U6021,category2,2,FALSE)</f>
        <v>2</v>
      </c>
      <c r="W6021" t="s">
        <v>38</v>
      </c>
      <c r="X6021">
        <f>VLOOKUP(W6021,subcat2,3,FALSE)</f>
        <v>10</v>
      </c>
      <c r="Y6021" t="s">
        <v>976</v>
      </c>
      <c r="Z6021">
        <v>91.92</v>
      </c>
      <c r="AA6021">
        <v>5</v>
      </c>
      <c r="AB6021">
        <v>0.2</v>
      </c>
      <c r="AC6021" s="4">
        <v>11.489999999999991</v>
      </c>
    </row>
    <row r="6022" spans="1:29" x14ac:dyDescent="0.25">
      <c r="A6022" s="2">
        <v>6021</v>
      </c>
      <c r="B6022" t="s">
        <v>8717</v>
      </c>
      <c r="C6022" s="3">
        <v>42595</v>
      </c>
      <c r="D6022" s="3">
        <v>42595</v>
      </c>
      <c r="E6022" t="s">
        <v>625</v>
      </c>
      <c r="F6022">
        <f>VLOOKUP(E6022,SHIPMODE,2,FALSE)</f>
        <v>4</v>
      </c>
      <c r="G6022" t="s">
        <v>3898</v>
      </c>
      <c r="H6022" t="s">
        <v>2424</v>
      </c>
      <c r="I6022" t="s">
        <v>9</v>
      </c>
      <c r="J6022">
        <f>VLOOKUP(I6022,segmentID,2,FALSE)</f>
        <v>1</v>
      </c>
      <c r="K6022" t="s">
        <v>3255</v>
      </c>
      <c r="L6022">
        <f>VLOOKUP(K6022,country2,2,FALSE)</f>
        <v>1</v>
      </c>
      <c r="M6022" t="s">
        <v>3046</v>
      </c>
      <c r="N6022">
        <f>VLOOKUP(Orders!M6022,city2,2,FALSE)</f>
        <v>462</v>
      </c>
      <c r="O6022" t="s">
        <v>361</v>
      </c>
      <c r="P6022">
        <f>VLOOKUP(O6022,state2,2,FALSE)</f>
        <v>29</v>
      </c>
      <c r="Q6022">
        <v>70065</v>
      </c>
      <c r="R6022" t="s">
        <v>12</v>
      </c>
      <c r="S6022">
        <f>VLOOKUP(R6022,region2,2,FALSE)</f>
        <v>1</v>
      </c>
      <c r="T6022" t="s">
        <v>5370</v>
      </c>
      <c r="U6022" t="s">
        <v>22</v>
      </c>
      <c r="V6022">
        <f>VLOOKUP(U6022,category2,2,FALSE)</f>
        <v>2</v>
      </c>
      <c r="W6022" t="s">
        <v>38</v>
      </c>
      <c r="X6022">
        <f>VLOOKUP(W6022,subcat2,3,FALSE)</f>
        <v>10</v>
      </c>
      <c r="Y6022" t="s">
        <v>5924</v>
      </c>
      <c r="Z6022">
        <v>17.34</v>
      </c>
      <c r="AA6022">
        <v>2</v>
      </c>
      <c r="AB6022">
        <v>0</v>
      </c>
      <c r="AC6022" s="4">
        <v>4.6818000000000008</v>
      </c>
    </row>
    <row r="6023" spans="1:29" x14ac:dyDescent="0.25">
      <c r="A6023" s="2">
        <v>6022</v>
      </c>
      <c r="B6023" t="s">
        <v>8717</v>
      </c>
      <c r="C6023" s="3">
        <v>42595</v>
      </c>
      <c r="D6023" s="3">
        <v>42595</v>
      </c>
      <c r="E6023" t="s">
        <v>625</v>
      </c>
      <c r="F6023">
        <f>VLOOKUP(E6023,SHIPMODE,2,FALSE)</f>
        <v>4</v>
      </c>
      <c r="G6023" t="s">
        <v>3898</v>
      </c>
      <c r="H6023" t="s">
        <v>2424</v>
      </c>
      <c r="I6023" t="s">
        <v>9</v>
      </c>
      <c r="J6023">
        <f>VLOOKUP(I6023,segmentID,2,FALSE)</f>
        <v>1</v>
      </c>
      <c r="K6023" t="s">
        <v>3255</v>
      </c>
      <c r="L6023">
        <f>VLOOKUP(K6023,country2,2,FALSE)</f>
        <v>1</v>
      </c>
      <c r="M6023" t="s">
        <v>3046</v>
      </c>
      <c r="N6023">
        <f>VLOOKUP(Orders!M6023,city2,2,FALSE)</f>
        <v>462</v>
      </c>
      <c r="O6023" t="s">
        <v>361</v>
      </c>
      <c r="P6023">
        <f>VLOOKUP(O6023,state2,2,FALSE)</f>
        <v>29</v>
      </c>
      <c r="Q6023">
        <v>70065</v>
      </c>
      <c r="R6023" t="s">
        <v>12</v>
      </c>
      <c r="S6023">
        <f>VLOOKUP(R6023,region2,2,FALSE)</f>
        <v>1</v>
      </c>
      <c r="T6023" t="s">
        <v>4460</v>
      </c>
      <c r="U6023" t="s">
        <v>35</v>
      </c>
      <c r="V6023">
        <f>VLOOKUP(U6023,category2,2,FALSE)</f>
        <v>3</v>
      </c>
      <c r="W6023" t="s">
        <v>3232</v>
      </c>
      <c r="X6023">
        <f>VLOOKUP(W6023,subcat2,3,FALSE)</f>
        <v>12</v>
      </c>
      <c r="Y6023" t="s">
        <v>875</v>
      </c>
      <c r="Z6023">
        <v>71.98</v>
      </c>
      <c r="AA6023">
        <v>2</v>
      </c>
      <c r="AB6023">
        <v>0</v>
      </c>
      <c r="AC6023" s="4">
        <v>15.1158</v>
      </c>
    </row>
    <row r="6024" spans="1:29" x14ac:dyDescent="0.25">
      <c r="A6024" s="2">
        <v>6023</v>
      </c>
      <c r="B6024" t="s">
        <v>6515</v>
      </c>
      <c r="C6024" s="3">
        <v>41960</v>
      </c>
      <c r="D6024" s="3">
        <v>41964</v>
      </c>
      <c r="E6024" t="s">
        <v>25</v>
      </c>
      <c r="F6024">
        <f>VLOOKUP(E6024,SHIPMODE,2,FALSE)</f>
        <v>2</v>
      </c>
      <c r="G6024" t="s">
        <v>3345</v>
      </c>
      <c r="H6024" t="s">
        <v>383</v>
      </c>
      <c r="I6024" t="s">
        <v>9</v>
      </c>
      <c r="J6024">
        <f>VLOOKUP(I6024,segmentID,2,FALSE)</f>
        <v>1</v>
      </c>
      <c r="K6024" t="s">
        <v>3255</v>
      </c>
      <c r="L6024">
        <f>VLOOKUP(K6024,country2,2,FALSE)</f>
        <v>1</v>
      </c>
      <c r="M6024" t="s">
        <v>2989</v>
      </c>
      <c r="N6024">
        <f>VLOOKUP(Orders!M6024,city2,2,FALSE)</f>
        <v>445</v>
      </c>
      <c r="O6024" t="s">
        <v>54</v>
      </c>
      <c r="P6024">
        <f>VLOOKUP(O6024,state2,2,FALSE)</f>
        <v>6</v>
      </c>
      <c r="Q6024">
        <v>75104</v>
      </c>
      <c r="R6024" t="s">
        <v>55</v>
      </c>
      <c r="S6024">
        <f>VLOOKUP(R6024,region2,2,FALSE)</f>
        <v>3</v>
      </c>
      <c r="T6024" t="s">
        <v>4221</v>
      </c>
      <c r="U6024" t="s">
        <v>22</v>
      </c>
      <c r="V6024">
        <f>VLOOKUP(U6024,category2,2,FALSE)</f>
        <v>2</v>
      </c>
      <c r="W6024" t="s">
        <v>103</v>
      </c>
      <c r="X6024">
        <f>VLOOKUP(W6024,subcat2,3,FALSE)</f>
        <v>13</v>
      </c>
      <c r="Y6024" t="s">
        <v>1589</v>
      </c>
      <c r="Z6024">
        <v>7.080000000000001</v>
      </c>
      <c r="AA6024">
        <v>3</v>
      </c>
      <c r="AB6024">
        <v>0.2</v>
      </c>
      <c r="AC6024" s="4">
        <v>2.4779999999999989</v>
      </c>
    </row>
    <row r="6025" spans="1:29" x14ac:dyDescent="0.25">
      <c r="A6025" s="2">
        <v>6024</v>
      </c>
      <c r="B6025" t="s">
        <v>10254</v>
      </c>
      <c r="C6025" s="3">
        <v>42849</v>
      </c>
      <c r="D6025" s="3">
        <v>42852</v>
      </c>
      <c r="E6025" t="s">
        <v>97</v>
      </c>
      <c r="F6025">
        <f>VLOOKUP(E6025,SHIPMODE,2,FALSE)</f>
        <v>3</v>
      </c>
      <c r="G6025" t="s">
        <v>3577</v>
      </c>
      <c r="H6025" t="s">
        <v>1236</v>
      </c>
      <c r="I6025" t="s">
        <v>18</v>
      </c>
      <c r="J6025">
        <f>VLOOKUP(I6025,segmentID,2,FALSE)</f>
        <v>2</v>
      </c>
      <c r="K6025" t="s">
        <v>3255</v>
      </c>
      <c r="L6025">
        <f>VLOOKUP(K6025,country2,2,FALSE)</f>
        <v>1</v>
      </c>
      <c r="M6025" t="s">
        <v>1593</v>
      </c>
      <c r="N6025">
        <f>VLOOKUP(Orders!M6025,city2,2,FALSE)</f>
        <v>206</v>
      </c>
      <c r="O6025" t="s">
        <v>677</v>
      </c>
      <c r="P6025">
        <f>VLOOKUP(O6025,state2,2,FALSE)</f>
        <v>35</v>
      </c>
      <c r="Q6025">
        <v>2908</v>
      </c>
      <c r="R6025" t="s">
        <v>79</v>
      </c>
      <c r="S6025">
        <f>VLOOKUP(R6025,region2,2,FALSE)</f>
        <v>4</v>
      </c>
      <c r="T6025" t="s">
        <v>4082</v>
      </c>
      <c r="U6025" t="s">
        <v>35</v>
      </c>
      <c r="V6025">
        <f>VLOOKUP(U6025,category2,2,FALSE)</f>
        <v>3</v>
      </c>
      <c r="W6025" t="s">
        <v>3232</v>
      </c>
      <c r="X6025">
        <f>VLOOKUP(W6025,subcat2,3,FALSE)</f>
        <v>12</v>
      </c>
      <c r="Y6025" t="s">
        <v>1919</v>
      </c>
      <c r="Z6025">
        <v>69.98</v>
      </c>
      <c r="AA6025">
        <v>2</v>
      </c>
      <c r="AB6025">
        <v>0</v>
      </c>
      <c r="AC6025" s="4">
        <v>4.8986000000000018</v>
      </c>
    </row>
    <row r="6026" spans="1:29" x14ac:dyDescent="0.25">
      <c r="A6026" s="2">
        <v>6025</v>
      </c>
      <c r="B6026" t="s">
        <v>10255</v>
      </c>
      <c r="C6026" s="3">
        <v>42971</v>
      </c>
      <c r="D6026" s="3">
        <v>42973</v>
      </c>
      <c r="E6026" t="s">
        <v>7</v>
      </c>
      <c r="F6026">
        <f>VLOOKUP(E6026,SHIPMODE,2,FALSE)</f>
        <v>1</v>
      </c>
      <c r="G6026" t="s">
        <v>3916</v>
      </c>
      <c r="H6026" t="s">
        <v>2480</v>
      </c>
      <c r="I6026" t="s">
        <v>9</v>
      </c>
      <c r="J6026">
        <f>VLOOKUP(I6026,segmentID,2,FALSE)</f>
        <v>1</v>
      </c>
      <c r="K6026" t="s">
        <v>3255</v>
      </c>
      <c r="L6026">
        <f>VLOOKUP(K6026,country2,2,FALSE)</f>
        <v>1</v>
      </c>
      <c r="M6026" t="s">
        <v>1152</v>
      </c>
      <c r="N6026">
        <f>VLOOKUP(Orders!M6026,city2,2,FALSE)</f>
        <v>153</v>
      </c>
      <c r="O6026" t="s">
        <v>249</v>
      </c>
      <c r="P6026">
        <f>VLOOKUP(O6026,state2,2,FALSE)</f>
        <v>25</v>
      </c>
      <c r="Q6026">
        <v>43130</v>
      </c>
      <c r="R6026" t="s">
        <v>79</v>
      </c>
      <c r="S6026">
        <f>VLOOKUP(R6026,region2,2,FALSE)</f>
        <v>4</v>
      </c>
      <c r="T6026" t="s">
        <v>5785</v>
      </c>
      <c r="U6026" t="s">
        <v>22</v>
      </c>
      <c r="V6026">
        <f>VLOOKUP(U6026,category2,2,FALSE)</f>
        <v>2</v>
      </c>
      <c r="W6026" t="s">
        <v>38</v>
      </c>
      <c r="X6026">
        <f>VLOOKUP(W6026,subcat2,3,FALSE)</f>
        <v>10</v>
      </c>
      <c r="Y6026" t="s">
        <v>761</v>
      </c>
      <c r="Z6026">
        <v>646.27200000000005</v>
      </c>
      <c r="AA6026">
        <v>8</v>
      </c>
      <c r="AB6026">
        <v>0.2</v>
      </c>
      <c r="AC6026" s="4">
        <v>64.627199999999988</v>
      </c>
    </row>
    <row r="6027" spans="1:29" x14ac:dyDescent="0.25">
      <c r="A6027" s="2">
        <v>6026</v>
      </c>
      <c r="B6027" t="s">
        <v>10255</v>
      </c>
      <c r="C6027" s="3">
        <v>42971</v>
      </c>
      <c r="D6027" s="3">
        <v>42973</v>
      </c>
      <c r="E6027" t="s">
        <v>7</v>
      </c>
      <c r="F6027">
        <f>VLOOKUP(E6027,SHIPMODE,2,FALSE)</f>
        <v>1</v>
      </c>
      <c r="G6027" t="s">
        <v>3916</v>
      </c>
      <c r="H6027" t="s">
        <v>2480</v>
      </c>
      <c r="I6027" t="s">
        <v>9</v>
      </c>
      <c r="J6027">
        <f>VLOOKUP(I6027,segmentID,2,FALSE)</f>
        <v>1</v>
      </c>
      <c r="K6027" t="s">
        <v>3255</v>
      </c>
      <c r="L6027">
        <f>VLOOKUP(K6027,country2,2,FALSE)</f>
        <v>1</v>
      </c>
      <c r="M6027" t="s">
        <v>1152</v>
      </c>
      <c r="N6027">
        <f>VLOOKUP(Orders!M6027,city2,2,FALSE)</f>
        <v>153</v>
      </c>
      <c r="O6027" t="s">
        <v>249</v>
      </c>
      <c r="P6027">
        <f>VLOOKUP(O6027,state2,2,FALSE)</f>
        <v>25</v>
      </c>
      <c r="Q6027">
        <v>43130</v>
      </c>
      <c r="R6027" t="s">
        <v>79</v>
      </c>
      <c r="S6027">
        <f>VLOOKUP(R6027,region2,2,FALSE)</f>
        <v>4</v>
      </c>
      <c r="T6027" t="s">
        <v>4817</v>
      </c>
      <c r="U6027" t="s">
        <v>22</v>
      </c>
      <c r="V6027">
        <f>VLOOKUP(U6027,category2,2,FALSE)</f>
        <v>2</v>
      </c>
      <c r="W6027" t="s">
        <v>45</v>
      </c>
      <c r="X6027">
        <f>VLOOKUP(W6027,subcat2,3,FALSE)</f>
        <v>11</v>
      </c>
      <c r="Y6027" t="s">
        <v>3043</v>
      </c>
      <c r="Z6027">
        <v>10.368000000000002</v>
      </c>
      <c r="AA6027">
        <v>2</v>
      </c>
      <c r="AB6027">
        <v>0.2</v>
      </c>
      <c r="AC6027" s="4">
        <v>3.7584</v>
      </c>
    </row>
    <row r="6028" spans="1:29" x14ac:dyDescent="0.25">
      <c r="A6028" s="2">
        <v>6027</v>
      </c>
      <c r="B6028" t="s">
        <v>10256</v>
      </c>
      <c r="C6028" s="3">
        <v>42789</v>
      </c>
      <c r="D6028" s="3">
        <v>42796</v>
      </c>
      <c r="E6028" t="s">
        <v>25</v>
      </c>
      <c r="F6028">
        <f>VLOOKUP(E6028,SHIPMODE,2,FALSE)</f>
        <v>2</v>
      </c>
      <c r="G6028" t="s">
        <v>3811</v>
      </c>
      <c r="H6028" t="s">
        <v>2056</v>
      </c>
      <c r="I6028" t="s">
        <v>18</v>
      </c>
      <c r="J6028">
        <f>VLOOKUP(I6028,segmentID,2,FALSE)</f>
        <v>2</v>
      </c>
      <c r="K6028" t="s">
        <v>3255</v>
      </c>
      <c r="L6028">
        <f>VLOOKUP(K6028,country2,2,FALSE)</f>
        <v>1</v>
      </c>
      <c r="M6028" t="s">
        <v>48</v>
      </c>
      <c r="N6028">
        <f>VLOOKUP(Orders!M6028,city2,2,FALSE)</f>
        <v>5</v>
      </c>
      <c r="O6028" t="s">
        <v>49</v>
      </c>
      <c r="P6028">
        <f>VLOOKUP(O6028,state2,2,FALSE)</f>
        <v>5</v>
      </c>
      <c r="Q6028">
        <v>98115</v>
      </c>
      <c r="R6028" t="s">
        <v>21</v>
      </c>
      <c r="S6028">
        <f>VLOOKUP(R6028,region2,2,FALSE)</f>
        <v>2</v>
      </c>
      <c r="T6028" t="s">
        <v>5539</v>
      </c>
      <c r="U6028" t="s">
        <v>22</v>
      </c>
      <c r="V6028">
        <f>VLOOKUP(U6028,category2,2,FALSE)</f>
        <v>2</v>
      </c>
      <c r="W6028" t="s">
        <v>3234</v>
      </c>
      <c r="X6028">
        <f>VLOOKUP(W6028,subcat2,3,FALSE)</f>
        <v>14</v>
      </c>
      <c r="Y6028" t="s">
        <v>1410</v>
      </c>
      <c r="Z6028">
        <v>8.4</v>
      </c>
      <c r="AA6028">
        <v>5</v>
      </c>
      <c r="AB6028">
        <v>0</v>
      </c>
      <c r="AC6028" s="4">
        <v>0.33599999999999963</v>
      </c>
    </row>
    <row r="6029" spans="1:29" x14ac:dyDescent="0.25">
      <c r="A6029" s="2">
        <v>6028</v>
      </c>
      <c r="B6029" t="s">
        <v>10256</v>
      </c>
      <c r="C6029" s="3">
        <v>42789</v>
      </c>
      <c r="D6029" s="3">
        <v>42796</v>
      </c>
      <c r="E6029" t="s">
        <v>25</v>
      </c>
      <c r="F6029">
        <f>VLOOKUP(E6029,SHIPMODE,2,FALSE)</f>
        <v>2</v>
      </c>
      <c r="G6029" t="s">
        <v>3811</v>
      </c>
      <c r="H6029" t="s">
        <v>2056</v>
      </c>
      <c r="I6029" t="s">
        <v>18</v>
      </c>
      <c r="J6029">
        <f>VLOOKUP(I6029,segmentID,2,FALSE)</f>
        <v>2</v>
      </c>
      <c r="K6029" t="s">
        <v>3255</v>
      </c>
      <c r="L6029">
        <f>VLOOKUP(K6029,country2,2,FALSE)</f>
        <v>1</v>
      </c>
      <c r="M6029" t="s">
        <v>48</v>
      </c>
      <c r="N6029">
        <f>VLOOKUP(Orders!M6029,city2,2,FALSE)</f>
        <v>5</v>
      </c>
      <c r="O6029" t="s">
        <v>49</v>
      </c>
      <c r="P6029">
        <f>VLOOKUP(O6029,state2,2,FALSE)</f>
        <v>5</v>
      </c>
      <c r="Q6029">
        <v>98115</v>
      </c>
      <c r="R6029" t="s">
        <v>21</v>
      </c>
      <c r="S6029">
        <f>VLOOKUP(R6029,region2,2,FALSE)</f>
        <v>2</v>
      </c>
      <c r="T6029" t="s">
        <v>4918</v>
      </c>
      <c r="U6029" t="s">
        <v>35</v>
      </c>
      <c r="V6029">
        <f>VLOOKUP(U6029,category2,2,FALSE)</f>
        <v>3</v>
      </c>
      <c r="W6029" t="s">
        <v>3230</v>
      </c>
      <c r="X6029">
        <f>VLOOKUP(W6029,subcat2,3,FALSE)</f>
        <v>8</v>
      </c>
      <c r="Y6029" t="s">
        <v>2927</v>
      </c>
      <c r="Z6029">
        <v>71.959999999999994</v>
      </c>
      <c r="AA6029">
        <v>5</v>
      </c>
      <c r="AB6029">
        <v>0.2</v>
      </c>
      <c r="AC6029" s="4">
        <v>25.185999999999996</v>
      </c>
    </row>
    <row r="6030" spans="1:29" x14ac:dyDescent="0.25">
      <c r="A6030" s="2">
        <v>6029</v>
      </c>
      <c r="B6030" t="s">
        <v>8718</v>
      </c>
      <c r="C6030" s="3">
        <v>42693</v>
      </c>
      <c r="D6030" s="3">
        <v>42695</v>
      </c>
      <c r="E6030" t="s">
        <v>97</v>
      </c>
      <c r="F6030">
        <f>VLOOKUP(E6030,SHIPMODE,2,FALSE)</f>
        <v>3</v>
      </c>
      <c r="G6030" t="s">
        <v>3554</v>
      </c>
      <c r="H6030" t="s">
        <v>1154</v>
      </c>
      <c r="I6030" t="s">
        <v>9</v>
      </c>
      <c r="J6030">
        <f>VLOOKUP(I6030,segmentID,2,FALSE)</f>
        <v>1</v>
      </c>
      <c r="K6030" t="s">
        <v>3255</v>
      </c>
      <c r="L6030">
        <f>VLOOKUP(K6030,country2,2,FALSE)</f>
        <v>1</v>
      </c>
      <c r="M6030" t="s">
        <v>729</v>
      </c>
      <c r="N6030">
        <f>VLOOKUP(Orders!M6030,city2,2,FALSE)</f>
        <v>109</v>
      </c>
      <c r="O6030" t="s">
        <v>44</v>
      </c>
      <c r="P6030">
        <f>VLOOKUP(O6030,state2,2,FALSE)</f>
        <v>4</v>
      </c>
      <c r="Q6030">
        <v>28540</v>
      </c>
      <c r="R6030" t="s">
        <v>12</v>
      </c>
      <c r="S6030">
        <f>VLOOKUP(R6030,region2,2,FALSE)</f>
        <v>1</v>
      </c>
      <c r="T6030" t="s">
        <v>4774</v>
      </c>
      <c r="U6030" t="s">
        <v>22</v>
      </c>
      <c r="V6030">
        <f>VLOOKUP(U6030,category2,2,FALSE)</f>
        <v>2</v>
      </c>
      <c r="W6030" t="s">
        <v>3229</v>
      </c>
      <c r="X6030">
        <f>VLOOKUP(W6030,subcat2,3,FALSE)</f>
        <v>7</v>
      </c>
      <c r="Y6030" t="s">
        <v>1650</v>
      </c>
      <c r="Z6030">
        <v>18.48</v>
      </c>
      <c r="AA6030">
        <v>2</v>
      </c>
      <c r="AB6030">
        <v>0.2</v>
      </c>
      <c r="AC6030" s="4">
        <v>6.0059999999999993</v>
      </c>
    </row>
    <row r="6031" spans="1:29" x14ac:dyDescent="0.25">
      <c r="A6031" s="2">
        <v>6030</v>
      </c>
      <c r="B6031" t="s">
        <v>8719</v>
      </c>
      <c r="C6031" s="3">
        <v>42688</v>
      </c>
      <c r="D6031" s="3">
        <v>42689</v>
      </c>
      <c r="E6031" t="s">
        <v>97</v>
      </c>
      <c r="F6031">
        <f>VLOOKUP(E6031,SHIPMODE,2,FALSE)</f>
        <v>3</v>
      </c>
      <c r="G6031" t="s">
        <v>3876</v>
      </c>
      <c r="H6031" t="s">
        <v>2336</v>
      </c>
      <c r="I6031" t="s">
        <v>9</v>
      </c>
      <c r="J6031">
        <f>VLOOKUP(I6031,segmentID,2,FALSE)</f>
        <v>1</v>
      </c>
      <c r="K6031" t="s">
        <v>3255</v>
      </c>
      <c r="L6031">
        <f>VLOOKUP(K6031,country2,2,FALSE)</f>
        <v>1</v>
      </c>
      <c r="M6031" t="s">
        <v>19</v>
      </c>
      <c r="N6031">
        <f>VLOOKUP(Orders!M6031,city2,2,FALSE)</f>
        <v>2</v>
      </c>
      <c r="O6031" t="s">
        <v>20</v>
      </c>
      <c r="P6031">
        <f>VLOOKUP(O6031,state2,2,FALSE)</f>
        <v>2</v>
      </c>
      <c r="Q6031">
        <v>90049</v>
      </c>
      <c r="R6031" t="s">
        <v>21</v>
      </c>
      <c r="S6031">
        <f>VLOOKUP(R6031,region2,2,FALSE)</f>
        <v>2</v>
      </c>
      <c r="T6031" t="s">
        <v>4090</v>
      </c>
      <c r="U6031" t="s">
        <v>22</v>
      </c>
      <c r="V6031">
        <f>VLOOKUP(U6031,category2,2,FALSE)</f>
        <v>2</v>
      </c>
      <c r="W6031" t="s">
        <v>3229</v>
      </c>
      <c r="X6031">
        <f>VLOOKUP(W6031,subcat2,3,FALSE)</f>
        <v>7</v>
      </c>
      <c r="Y6031" t="s">
        <v>74</v>
      </c>
      <c r="Z6031">
        <v>9.84</v>
      </c>
      <c r="AA6031">
        <v>3</v>
      </c>
      <c r="AB6031">
        <v>0</v>
      </c>
      <c r="AC6031" s="4">
        <v>2.8535999999999988</v>
      </c>
    </row>
    <row r="6032" spans="1:29" x14ac:dyDescent="0.25">
      <c r="A6032" s="2">
        <v>6031</v>
      </c>
      <c r="B6032" t="s">
        <v>10257</v>
      </c>
      <c r="C6032" s="3">
        <v>42922</v>
      </c>
      <c r="D6032" s="3">
        <v>42922</v>
      </c>
      <c r="E6032" t="s">
        <v>625</v>
      </c>
      <c r="F6032">
        <f>VLOOKUP(E6032,SHIPMODE,2,FALSE)</f>
        <v>4</v>
      </c>
      <c r="G6032" t="s">
        <v>3993</v>
      </c>
      <c r="H6032" t="s">
        <v>2818</v>
      </c>
      <c r="I6032" t="s">
        <v>9</v>
      </c>
      <c r="J6032">
        <f>VLOOKUP(I6032,segmentID,2,FALSE)</f>
        <v>1</v>
      </c>
      <c r="K6032" t="s">
        <v>3255</v>
      </c>
      <c r="L6032">
        <f>VLOOKUP(K6032,country2,2,FALSE)</f>
        <v>1</v>
      </c>
      <c r="M6032" t="s">
        <v>685</v>
      </c>
      <c r="N6032">
        <f>VLOOKUP(Orders!M6032,city2,2,FALSE)</f>
        <v>101</v>
      </c>
      <c r="O6032" t="s">
        <v>28</v>
      </c>
      <c r="P6032">
        <f>VLOOKUP(O6032,state2,2,FALSE)</f>
        <v>3</v>
      </c>
      <c r="Q6032">
        <v>33142</v>
      </c>
      <c r="R6032" t="s">
        <v>12</v>
      </c>
      <c r="S6032">
        <f>VLOOKUP(R6032,region2,2,FALSE)</f>
        <v>1</v>
      </c>
      <c r="T6032" t="s">
        <v>5257</v>
      </c>
      <c r="U6032" t="s">
        <v>13</v>
      </c>
      <c r="V6032">
        <f>VLOOKUP(U6032,category2,2,FALSE)</f>
        <v>1</v>
      </c>
      <c r="W6032" t="s">
        <v>3226</v>
      </c>
      <c r="X6032">
        <f>VLOOKUP(W6032,subcat2,3,FALSE)</f>
        <v>2</v>
      </c>
      <c r="Y6032" t="s">
        <v>852</v>
      </c>
      <c r="Z6032">
        <v>239.24</v>
      </c>
      <c r="AA6032">
        <v>1</v>
      </c>
      <c r="AB6032">
        <v>0.2</v>
      </c>
      <c r="AC6032" s="4">
        <v>23.924000000000007</v>
      </c>
    </row>
    <row r="6033" spans="1:29" x14ac:dyDescent="0.25">
      <c r="A6033" s="2">
        <v>6032</v>
      </c>
      <c r="B6033" t="s">
        <v>8720</v>
      </c>
      <c r="C6033" s="3">
        <v>42729</v>
      </c>
      <c r="D6033" s="3">
        <v>42736</v>
      </c>
      <c r="E6033" t="s">
        <v>25</v>
      </c>
      <c r="F6033">
        <f>VLOOKUP(E6033,SHIPMODE,2,FALSE)</f>
        <v>2</v>
      </c>
      <c r="G6033" t="s">
        <v>3419</v>
      </c>
      <c r="H6033" t="s">
        <v>675</v>
      </c>
      <c r="I6033" t="s">
        <v>18</v>
      </c>
      <c r="J6033">
        <f>VLOOKUP(I6033,segmentID,2,FALSE)</f>
        <v>2</v>
      </c>
      <c r="K6033" t="s">
        <v>3255</v>
      </c>
      <c r="L6033">
        <f>VLOOKUP(K6033,country2,2,FALSE)</f>
        <v>1</v>
      </c>
      <c r="M6033" t="s">
        <v>3047</v>
      </c>
      <c r="N6033">
        <f>VLOOKUP(Orders!M6033,city2,2,FALSE)</f>
        <v>463</v>
      </c>
      <c r="O6033" t="s">
        <v>1242</v>
      </c>
      <c r="P6033">
        <f>VLOOKUP(O6033,state2,2,FALSE)</f>
        <v>39</v>
      </c>
      <c r="Q6033">
        <v>3060</v>
      </c>
      <c r="R6033" t="s">
        <v>79</v>
      </c>
      <c r="S6033">
        <f>VLOOKUP(R6033,region2,2,FALSE)</f>
        <v>4</v>
      </c>
      <c r="T6033" t="s">
        <v>5302</v>
      </c>
      <c r="U6033" t="s">
        <v>13</v>
      </c>
      <c r="V6033">
        <f>VLOOKUP(U6033,category2,2,FALSE)</f>
        <v>1</v>
      </c>
      <c r="W6033" t="s">
        <v>3228</v>
      </c>
      <c r="X6033">
        <f>VLOOKUP(W6033,subcat2,3,FALSE)</f>
        <v>6</v>
      </c>
      <c r="Y6033" t="s">
        <v>2631</v>
      </c>
      <c r="Z6033">
        <v>21.12</v>
      </c>
      <c r="AA6033">
        <v>4</v>
      </c>
      <c r="AB6033">
        <v>0</v>
      </c>
      <c r="AC6033" s="4">
        <v>6.5471999999999984</v>
      </c>
    </row>
    <row r="6034" spans="1:29" x14ac:dyDescent="0.25">
      <c r="A6034" s="2">
        <v>6033</v>
      </c>
      <c r="B6034" t="s">
        <v>10258</v>
      </c>
      <c r="C6034" s="3">
        <v>42848</v>
      </c>
      <c r="D6034" s="3">
        <v>42850</v>
      </c>
      <c r="E6034" t="s">
        <v>97</v>
      </c>
      <c r="F6034">
        <f>VLOOKUP(E6034,SHIPMODE,2,FALSE)</f>
        <v>3</v>
      </c>
      <c r="G6034" t="s">
        <v>3398</v>
      </c>
      <c r="H6034" t="s">
        <v>599</v>
      </c>
      <c r="I6034" t="s">
        <v>9</v>
      </c>
      <c r="J6034">
        <f>VLOOKUP(I6034,segmentID,2,FALSE)</f>
        <v>1</v>
      </c>
      <c r="K6034" t="s">
        <v>3255</v>
      </c>
      <c r="L6034">
        <f>VLOOKUP(K6034,country2,2,FALSE)</f>
        <v>1</v>
      </c>
      <c r="M6034" t="s">
        <v>138</v>
      </c>
      <c r="N6034">
        <f>VLOOKUP(Orders!M6034,city2,2,FALSE)</f>
        <v>21</v>
      </c>
      <c r="O6034" t="s">
        <v>139</v>
      </c>
      <c r="P6034">
        <f>VLOOKUP(O6034,state2,2,FALSE)</f>
        <v>16</v>
      </c>
      <c r="Q6034">
        <v>10011</v>
      </c>
      <c r="R6034" t="s">
        <v>79</v>
      </c>
      <c r="S6034">
        <f>VLOOKUP(R6034,region2,2,FALSE)</f>
        <v>4</v>
      </c>
      <c r="T6034" t="s">
        <v>4243</v>
      </c>
      <c r="U6034" t="s">
        <v>22</v>
      </c>
      <c r="V6034">
        <f>VLOOKUP(U6034,category2,2,FALSE)</f>
        <v>2</v>
      </c>
      <c r="W6034" t="s">
        <v>3233</v>
      </c>
      <c r="X6034">
        <f>VLOOKUP(W6034,subcat2,3,FALSE)</f>
        <v>15</v>
      </c>
      <c r="Y6034" t="s">
        <v>520</v>
      </c>
      <c r="Z6034">
        <v>54.900000000000006</v>
      </c>
      <c r="AA6034">
        <v>5</v>
      </c>
      <c r="AB6034">
        <v>0</v>
      </c>
      <c r="AC6034" s="4">
        <v>15.372000000000003</v>
      </c>
    </row>
    <row r="6035" spans="1:29" x14ac:dyDescent="0.25">
      <c r="A6035" s="2">
        <v>6034</v>
      </c>
      <c r="B6035" t="s">
        <v>7514</v>
      </c>
      <c r="C6035" s="3">
        <v>42352</v>
      </c>
      <c r="D6035" s="3">
        <v>42356</v>
      </c>
      <c r="E6035" t="s">
        <v>25</v>
      </c>
      <c r="F6035">
        <f>VLOOKUP(E6035,SHIPMODE,2,FALSE)</f>
        <v>2</v>
      </c>
      <c r="G6035" t="s">
        <v>3707</v>
      </c>
      <c r="H6035" t="s">
        <v>1676</v>
      </c>
      <c r="I6035" t="s">
        <v>52</v>
      </c>
      <c r="J6035">
        <f>VLOOKUP(I6035,segmentID,2,FALSE)</f>
        <v>3</v>
      </c>
      <c r="K6035" t="s">
        <v>3255</v>
      </c>
      <c r="L6035">
        <f>VLOOKUP(K6035,country2,2,FALSE)</f>
        <v>1</v>
      </c>
      <c r="M6035" t="s">
        <v>19</v>
      </c>
      <c r="N6035">
        <f>VLOOKUP(Orders!M6035,city2,2,FALSE)</f>
        <v>2</v>
      </c>
      <c r="O6035" t="s">
        <v>20</v>
      </c>
      <c r="P6035">
        <f>VLOOKUP(O6035,state2,2,FALSE)</f>
        <v>2</v>
      </c>
      <c r="Q6035">
        <v>90036</v>
      </c>
      <c r="R6035" t="s">
        <v>21</v>
      </c>
      <c r="S6035">
        <f>VLOOKUP(R6035,region2,2,FALSE)</f>
        <v>2</v>
      </c>
      <c r="T6035" t="s">
        <v>5590</v>
      </c>
      <c r="U6035" t="s">
        <v>13</v>
      </c>
      <c r="V6035">
        <f>VLOOKUP(U6035,category2,2,FALSE)</f>
        <v>1</v>
      </c>
      <c r="W6035" t="s">
        <v>3228</v>
      </c>
      <c r="X6035">
        <f>VLOOKUP(W6035,subcat2,3,FALSE)</f>
        <v>6</v>
      </c>
      <c r="Y6035" t="s">
        <v>2668</v>
      </c>
      <c r="Z6035">
        <v>15.24</v>
      </c>
      <c r="AA6035">
        <v>3</v>
      </c>
      <c r="AB6035">
        <v>0</v>
      </c>
      <c r="AC6035" s="4">
        <v>5.1815999999999995</v>
      </c>
    </row>
    <row r="6036" spans="1:29" x14ac:dyDescent="0.25">
      <c r="A6036" s="2">
        <v>6035</v>
      </c>
      <c r="B6036" t="s">
        <v>7515</v>
      </c>
      <c r="C6036" s="3">
        <v>42113</v>
      </c>
      <c r="D6036" s="3">
        <v>42119</v>
      </c>
      <c r="E6036" t="s">
        <v>25</v>
      </c>
      <c r="F6036">
        <f>VLOOKUP(E6036,SHIPMODE,2,FALSE)</f>
        <v>2</v>
      </c>
      <c r="G6036" t="s">
        <v>3565</v>
      </c>
      <c r="H6036" t="s">
        <v>1193</v>
      </c>
      <c r="I6036" t="s">
        <v>9</v>
      </c>
      <c r="J6036">
        <f>VLOOKUP(I6036,segmentID,2,FALSE)</f>
        <v>1</v>
      </c>
      <c r="K6036" t="s">
        <v>3255</v>
      </c>
      <c r="L6036">
        <f>VLOOKUP(K6036,country2,2,FALSE)</f>
        <v>1</v>
      </c>
      <c r="M6036" t="s">
        <v>1837</v>
      </c>
      <c r="N6036">
        <f>VLOOKUP(Orders!M6036,city2,2,FALSE)</f>
        <v>239</v>
      </c>
      <c r="O6036" t="s">
        <v>54</v>
      </c>
      <c r="P6036">
        <f>VLOOKUP(O6036,state2,2,FALSE)</f>
        <v>6</v>
      </c>
      <c r="Q6036">
        <v>75007</v>
      </c>
      <c r="R6036" t="s">
        <v>55</v>
      </c>
      <c r="S6036">
        <f>VLOOKUP(R6036,region2,2,FALSE)</f>
        <v>3</v>
      </c>
      <c r="T6036" t="s">
        <v>4515</v>
      </c>
      <c r="U6036" t="s">
        <v>22</v>
      </c>
      <c r="V6036">
        <f>VLOOKUP(U6036,category2,2,FALSE)</f>
        <v>2</v>
      </c>
      <c r="W6036" t="s">
        <v>38</v>
      </c>
      <c r="X6036">
        <f>VLOOKUP(W6036,subcat2,3,FALSE)</f>
        <v>10</v>
      </c>
      <c r="Y6036" t="s">
        <v>1514</v>
      </c>
      <c r="Z6036">
        <v>19.567999999999998</v>
      </c>
      <c r="AA6036">
        <v>2</v>
      </c>
      <c r="AB6036">
        <v>0.8</v>
      </c>
      <c r="AC6036" s="4">
        <v>-52.833600000000004</v>
      </c>
    </row>
    <row r="6037" spans="1:29" x14ac:dyDescent="0.25">
      <c r="A6037" s="2">
        <v>6036</v>
      </c>
      <c r="B6037" t="s">
        <v>7515</v>
      </c>
      <c r="C6037" s="3">
        <v>42113</v>
      </c>
      <c r="D6037" s="3">
        <v>42119</v>
      </c>
      <c r="E6037" t="s">
        <v>25</v>
      </c>
      <c r="F6037">
        <f>VLOOKUP(E6037,SHIPMODE,2,FALSE)</f>
        <v>2</v>
      </c>
      <c r="G6037" t="s">
        <v>3565</v>
      </c>
      <c r="H6037" t="s">
        <v>1193</v>
      </c>
      <c r="I6037" t="s">
        <v>9</v>
      </c>
      <c r="J6037">
        <f>VLOOKUP(I6037,segmentID,2,FALSE)</f>
        <v>1</v>
      </c>
      <c r="K6037" t="s">
        <v>3255</v>
      </c>
      <c r="L6037">
        <f>VLOOKUP(K6037,country2,2,FALSE)</f>
        <v>1</v>
      </c>
      <c r="M6037" t="s">
        <v>1837</v>
      </c>
      <c r="N6037">
        <f>VLOOKUP(Orders!M6037,city2,2,FALSE)</f>
        <v>239</v>
      </c>
      <c r="O6037" t="s">
        <v>54</v>
      </c>
      <c r="P6037">
        <f>VLOOKUP(O6037,state2,2,FALSE)</f>
        <v>6</v>
      </c>
      <c r="Q6037">
        <v>75007</v>
      </c>
      <c r="R6037" t="s">
        <v>55</v>
      </c>
      <c r="S6037">
        <f>VLOOKUP(R6037,region2,2,FALSE)</f>
        <v>3</v>
      </c>
      <c r="T6037" t="s">
        <v>4848</v>
      </c>
      <c r="U6037" t="s">
        <v>22</v>
      </c>
      <c r="V6037">
        <f>VLOOKUP(U6037,category2,2,FALSE)</f>
        <v>2</v>
      </c>
      <c r="W6037" t="s">
        <v>3231</v>
      </c>
      <c r="X6037">
        <f>VLOOKUP(W6037,subcat2,3,FALSE)</f>
        <v>9</v>
      </c>
      <c r="Y6037" t="s">
        <v>2178</v>
      </c>
      <c r="Z6037">
        <v>310.39199999999994</v>
      </c>
      <c r="AA6037">
        <v>4</v>
      </c>
      <c r="AB6037">
        <v>0.8</v>
      </c>
      <c r="AC6037" s="4">
        <v>-512.14680000000021</v>
      </c>
    </row>
    <row r="6038" spans="1:29" x14ac:dyDescent="0.25">
      <c r="A6038" s="2">
        <v>6037</v>
      </c>
      <c r="B6038" t="s">
        <v>8721</v>
      </c>
      <c r="C6038" s="3">
        <v>42617</v>
      </c>
      <c r="D6038" s="3">
        <v>42621</v>
      </c>
      <c r="E6038" t="s">
        <v>25</v>
      </c>
      <c r="F6038">
        <f>VLOOKUP(E6038,SHIPMODE,2,FALSE)</f>
        <v>2</v>
      </c>
      <c r="G6038" t="s">
        <v>3986</v>
      </c>
      <c r="H6038" t="s">
        <v>2778</v>
      </c>
      <c r="I6038" t="s">
        <v>9</v>
      </c>
      <c r="J6038">
        <f>VLOOKUP(I6038,segmentID,2,FALSE)</f>
        <v>1</v>
      </c>
      <c r="K6038" t="s">
        <v>3255</v>
      </c>
      <c r="L6038">
        <f>VLOOKUP(K6038,country2,2,FALSE)</f>
        <v>1</v>
      </c>
      <c r="M6038" t="s">
        <v>2947</v>
      </c>
      <c r="N6038">
        <f>VLOOKUP(Orders!M6038,city2,2,FALSE)</f>
        <v>431</v>
      </c>
      <c r="O6038" t="s">
        <v>11</v>
      </c>
      <c r="P6038">
        <f>VLOOKUP(O6038,state2,2,FALSE)</f>
        <v>1</v>
      </c>
      <c r="Q6038">
        <v>40324</v>
      </c>
      <c r="R6038" t="s">
        <v>12</v>
      </c>
      <c r="S6038">
        <f>VLOOKUP(R6038,region2,2,FALSE)</f>
        <v>1</v>
      </c>
      <c r="T6038" t="s">
        <v>4480</v>
      </c>
      <c r="U6038" t="s">
        <v>13</v>
      </c>
      <c r="V6038">
        <f>VLOOKUP(U6038,category2,2,FALSE)</f>
        <v>1</v>
      </c>
      <c r="W6038" t="s">
        <v>3228</v>
      </c>
      <c r="X6038">
        <f>VLOOKUP(W6038,subcat2,3,FALSE)</f>
        <v>6</v>
      </c>
      <c r="Y6038" t="s">
        <v>1325</v>
      </c>
      <c r="Z6038">
        <v>42.599999999999994</v>
      </c>
      <c r="AA6038">
        <v>3</v>
      </c>
      <c r="AB6038">
        <v>0</v>
      </c>
      <c r="AC6038" s="4">
        <v>16.614000000000001</v>
      </c>
    </row>
    <row r="6039" spans="1:29" x14ac:dyDescent="0.25">
      <c r="A6039" s="2">
        <v>6038</v>
      </c>
      <c r="B6039" t="s">
        <v>8721</v>
      </c>
      <c r="C6039" s="3">
        <v>42617</v>
      </c>
      <c r="D6039" s="3">
        <v>42621</v>
      </c>
      <c r="E6039" t="s">
        <v>25</v>
      </c>
      <c r="F6039">
        <f>VLOOKUP(E6039,SHIPMODE,2,FALSE)</f>
        <v>2</v>
      </c>
      <c r="G6039" t="s">
        <v>3986</v>
      </c>
      <c r="H6039" t="s">
        <v>2778</v>
      </c>
      <c r="I6039" t="s">
        <v>9</v>
      </c>
      <c r="J6039">
        <f>VLOOKUP(I6039,segmentID,2,FALSE)</f>
        <v>1</v>
      </c>
      <c r="K6039" t="s">
        <v>3255</v>
      </c>
      <c r="L6039">
        <f>VLOOKUP(K6039,country2,2,FALSE)</f>
        <v>1</v>
      </c>
      <c r="M6039" t="s">
        <v>2947</v>
      </c>
      <c r="N6039">
        <f>VLOOKUP(Orders!M6039,city2,2,FALSE)</f>
        <v>431</v>
      </c>
      <c r="O6039" t="s">
        <v>11</v>
      </c>
      <c r="P6039">
        <f>VLOOKUP(O6039,state2,2,FALSE)</f>
        <v>1</v>
      </c>
      <c r="Q6039">
        <v>40324</v>
      </c>
      <c r="R6039" t="s">
        <v>12</v>
      </c>
      <c r="S6039">
        <f>VLOOKUP(R6039,region2,2,FALSE)</f>
        <v>1</v>
      </c>
      <c r="T6039" t="s">
        <v>4513</v>
      </c>
      <c r="U6039" t="s">
        <v>22</v>
      </c>
      <c r="V6039">
        <f>VLOOKUP(U6039,category2,2,FALSE)</f>
        <v>2</v>
      </c>
      <c r="W6039" t="s">
        <v>3231</v>
      </c>
      <c r="X6039">
        <f>VLOOKUP(W6039,subcat2,3,FALSE)</f>
        <v>9</v>
      </c>
      <c r="Y6039" t="s">
        <v>50</v>
      </c>
      <c r="Z6039">
        <v>113.94</v>
      </c>
      <c r="AA6039">
        <v>6</v>
      </c>
      <c r="AB6039">
        <v>0</v>
      </c>
      <c r="AC6039" s="4">
        <v>54.691199999999995</v>
      </c>
    </row>
    <row r="6040" spans="1:29" x14ac:dyDescent="0.25">
      <c r="A6040" s="2">
        <v>6039</v>
      </c>
      <c r="B6040" t="s">
        <v>8721</v>
      </c>
      <c r="C6040" s="3">
        <v>42617</v>
      </c>
      <c r="D6040" s="3">
        <v>42621</v>
      </c>
      <c r="E6040" t="s">
        <v>25</v>
      </c>
      <c r="F6040">
        <f>VLOOKUP(E6040,SHIPMODE,2,FALSE)</f>
        <v>2</v>
      </c>
      <c r="G6040" t="s">
        <v>3986</v>
      </c>
      <c r="H6040" t="s">
        <v>2778</v>
      </c>
      <c r="I6040" t="s">
        <v>9</v>
      </c>
      <c r="J6040">
        <f>VLOOKUP(I6040,segmentID,2,FALSE)</f>
        <v>1</v>
      </c>
      <c r="K6040" t="s">
        <v>3255</v>
      </c>
      <c r="L6040">
        <f>VLOOKUP(K6040,country2,2,FALSE)</f>
        <v>1</v>
      </c>
      <c r="M6040" t="s">
        <v>2947</v>
      </c>
      <c r="N6040">
        <f>VLOOKUP(Orders!M6040,city2,2,FALSE)</f>
        <v>431</v>
      </c>
      <c r="O6040" t="s">
        <v>11</v>
      </c>
      <c r="P6040">
        <f>VLOOKUP(O6040,state2,2,FALSE)</f>
        <v>1</v>
      </c>
      <c r="Q6040">
        <v>40324</v>
      </c>
      <c r="R6040" t="s">
        <v>12</v>
      </c>
      <c r="S6040">
        <f>VLOOKUP(R6040,region2,2,FALSE)</f>
        <v>1</v>
      </c>
      <c r="T6040" t="s">
        <v>4665</v>
      </c>
      <c r="U6040" t="s">
        <v>22</v>
      </c>
      <c r="V6040">
        <f>VLOOKUP(U6040,category2,2,FALSE)</f>
        <v>2</v>
      </c>
      <c r="W6040" t="s">
        <v>3227</v>
      </c>
      <c r="X6040">
        <f>VLOOKUP(W6040,subcat2,3,FALSE)</f>
        <v>5</v>
      </c>
      <c r="Y6040" t="s">
        <v>1015</v>
      </c>
      <c r="Z6040">
        <v>129.91999999999999</v>
      </c>
      <c r="AA6040">
        <v>4</v>
      </c>
      <c r="AB6040">
        <v>0</v>
      </c>
      <c r="AC6040" s="4">
        <v>5.1967999999999961</v>
      </c>
    </row>
    <row r="6041" spans="1:29" x14ac:dyDescent="0.25">
      <c r="A6041" s="2">
        <v>6040</v>
      </c>
      <c r="B6041" t="s">
        <v>8721</v>
      </c>
      <c r="C6041" s="3">
        <v>42617</v>
      </c>
      <c r="D6041" s="3">
        <v>42621</v>
      </c>
      <c r="E6041" t="s">
        <v>25</v>
      </c>
      <c r="F6041">
        <f>VLOOKUP(E6041,SHIPMODE,2,FALSE)</f>
        <v>2</v>
      </c>
      <c r="G6041" t="s">
        <v>3986</v>
      </c>
      <c r="H6041" t="s">
        <v>2778</v>
      </c>
      <c r="I6041" t="s">
        <v>9</v>
      </c>
      <c r="J6041">
        <f>VLOOKUP(I6041,segmentID,2,FALSE)</f>
        <v>1</v>
      </c>
      <c r="K6041" t="s">
        <v>3255</v>
      </c>
      <c r="L6041">
        <f>VLOOKUP(K6041,country2,2,FALSE)</f>
        <v>1</v>
      </c>
      <c r="M6041" t="s">
        <v>2947</v>
      </c>
      <c r="N6041">
        <f>VLOOKUP(Orders!M6041,city2,2,FALSE)</f>
        <v>431</v>
      </c>
      <c r="O6041" t="s">
        <v>11</v>
      </c>
      <c r="P6041">
        <f>VLOOKUP(O6041,state2,2,FALSE)</f>
        <v>1</v>
      </c>
      <c r="Q6041">
        <v>40324</v>
      </c>
      <c r="R6041" t="s">
        <v>12</v>
      </c>
      <c r="S6041">
        <f>VLOOKUP(R6041,region2,2,FALSE)</f>
        <v>1</v>
      </c>
      <c r="T6041" t="s">
        <v>5348</v>
      </c>
      <c r="U6041" t="s">
        <v>22</v>
      </c>
      <c r="V6041">
        <f>VLOOKUP(U6041,category2,2,FALSE)</f>
        <v>2</v>
      </c>
      <c r="W6041" t="s">
        <v>3229</v>
      </c>
      <c r="X6041">
        <f>VLOOKUP(W6041,subcat2,3,FALSE)</f>
        <v>7</v>
      </c>
      <c r="Y6041" t="s">
        <v>203</v>
      </c>
      <c r="Z6041">
        <v>5.28</v>
      </c>
      <c r="AA6041">
        <v>3</v>
      </c>
      <c r="AB6041">
        <v>0</v>
      </c>
      <c r="AC6041" s="4">
        <v>2.5343999999999998</v>
      </c>
    </row>
    <row r="6042" spans="1:29" x14ac:dyDescent="0.25">
      <c r="A6042" s="2">
        <v>6041</v>
      </c>
      <c r="B6042" t="s">
        <v>10259</v>
      </c>
      <c r="C6042" s="3">
        <v>43002</v>
      </c>
      <c r="D6042" s="3">
        <v>43007</v>
      </c>
      <c r="E6042" t="s">
        <v>25</v>
      </c>
      <c r="F6042">
        <f>VLOOKUP(E6042,SHIPMODE,2,FALSE)</f>
        <v>2</v>
      </c>
      <c r="G6042" t="s">
        <v>3390</v>
      </c>
      <c r="H6042" t="s">
        <v>570</v>
      </c>
      <c r="I6042" t="s">
        <v>18</v>
      </c>
      <c r="J6042">
        <f>VLOOKUP(I6042,segmentID,2,FALSE)</f>
        <v>2</v>
      </c>
      <c r="K6042" t="s">
        <v>3255</v>
      </c>
      <c r="L6042">
        <f>VLOOKUP(K6042,country2,2,FALSE)</f>
        <v>1</v>
      </c>
      <c r="M6042" t="s">
        <v>19</v>
      </c>
      <c r="N6042">
        <f>VLOOKUP(Orders!M6042,city2,2,FALSE)</f>
        <v>2</v>
      </c>
      <c r="O6042" t="s">
        <v>20</v>
      </c>
      <c r="P6042">
        <f>VLOOKUP(O6042,state2,2,FALSE)</f>
        <v>2</v>
      </c>
      <c r="Q6042">
        <v>90008</v>
      </c>
      <c r="R6042" t="s">
        <v>21</v>
      </c>
      <c r="S6042">
        <f>VLOOKUP(R6042,region2,2,FALSE)</f>
        <v>2</v>
      </c>
      <c r="T6042" t="s">
        <v>5199</v>
      </c>
      <c r="U6042" t="s">
        <v>35</v>
      </c>
      <c r="V6042">
        <f>VLOOKUP(U6042,category2,2,FALSE)</f>
        <v>3</v>
      </c>
      <c r="W6042" t="s">
        <v>3230</v>
      </c>
      <c r="X6042">
        <f>VLOOKUP(W6042,subcat2,3,FALSE)</f>
        <v>8</v>
      </c>
      <c r="Y6042" t="s">
        <v>1921</v>
      </c>
      <c r="Z6042">
        <v>859.2</v>
      </c>
      <c r="AA6042">
        <v>3</v>
      </c>
      <c r="AB6042">
        <v>0.2</v>
      </c>
      <c r="AC6042" s="4">
        <v>75.180000000000064</v>
      </c>
    </row>
    <row r="6043" spans="1:29" x14ac:dyDescent="0.25">
      <c r="A6043" s="2">
        <v>6042</v>
      </c>
      <c r="B6043" t="s">
        <v>10259</v>
      </c>
      <c r="C6043" s="3">
        <v>43002</v>
      </c>
      <c r="D6043" s="3">
        <v>43007</v>
      </c>
      <c r="E6043" t="s">
        <v>25</v>
      </c>
      <c r="F6043">
        <f>VLOOKUP(E6043,SHIPMODE,2,FALSE)</f>
        <v>2</v>
      </c>
      <c r="G6043" t="s">
        <v>3390</v>
      </c>
      <c r="H6043" t="s">
        <v>570</v>
      </c>
      <c r="I6043" t="s">
        <v>18</v>
      </c>
      <c r="J6043">
        <f>VLOOKUP(I6043,segmentID,2,FALSE)</f>
        <v>2</v>
      </c>
      <c r="K6043" t="s">
        <v>3255</v>
      </c>
      <c r="L6043">
        <f>VLOOKUP(K6043,country2,2,FALSE)</f>
        <v>1</v>
      </c>
      <c r="M6043" t="s">
        <v>19</v>
      </c>
      <c r="N6043">
        <f>VLOOKUP(Orders!M6043,city2,2,FALSE)</f>
        <v>2</v>
      </c>
      <c r="O6043" t="s">
        <v>20</v>
      </c>
      <c r="P6043">
        <f>VLOOKUP(O6043,state2,2,FALSE)</f>
        <v>2</v>
      </c>
      <c r="Q6043">
        <v>90008</v>
      </c>
      <c r="R6043" t="s">
        <v>21</v>
      </c>
      <c r="S6043">
        <f>VLOOKUP(R6043,region2,2,FALSE)</f>
        <v>2</v>
      </c>
      <c r="T6043" t="s">
        <v>5828</v>
      </c>
      <c r="U6043" t="s">
        <v>35</v>
      </c>
      <c r="V6043">
        <f>VLOOKUP(U6043,category2,2,FALSE)</f>
        <v>3</v>
      </c>
      <c r="W6043" t="s">
        <v>3235</v>
      </c>
      <c r="X6043">
        <f>VLOOKUP(W6043,subcat2,3,FALSE)</f>
        <v>16</v>
      </c>
      <c r="Y6043" t="s">
        <v>2680</v>
      </c>
      <c r="Z6043">
        <v>506.28</v>
      </c>
      <c r="AA6043">
        <v>3</v>
      </c>
      <c r="AB6043">
        <v>0.2</v>
      </c>
      <c r="AC6043" s="4">
        <v>177.19799999999998</v>
      </c>
    </row>
    <row r="6044" spans="1:29" x14ac:dyDescent="0.25">
      <c r="A6044" s="2">
        <v>6043</v>
      </c>
      <c r="B6044" t="s">
        <v>8722</v>
      </c>
      <c r="C6044" s="3">
        <v>42404</v>
      </c>
      <c r="D6044" s="3">
        <v>42408</v>
      </c>
      <c r="E6044" t="s">
        <v>25</v>
      </c>
      <c r="F6044">
        <f>VLOOKUP(E6044,SHIPMODE,2,FALSE)</f>
        <v>2</v>
      </c>
      <c r="G6044" t="s">
        <v>3269</v>
      </c>
      <c r="H6044" t="s">
        <v>86</v>
      </c>
      <c r="I6044" t="s">
        <v>9</v>
      </c>
      <c r="J6044">
        <f>VLOOKUP(I6044,segmentID,2,FALSE)</f>
        <v>1</v>
      </c>
      <c r="K6044" t="s">
        <v>3255</v>
      </c>
      <c r="L6044">
        <f>VLOOKUP(K6044,country2,2,FALSE)</f>
        <v>1</v>
      </c>
      <c r="M6044" t="s">
        <v>1002</v>
      </c>
      <c r="N6044">
        <f>VLOOKUP(Orders!M6044,city2,2,FALSE)</f>
        <v>137</v>
      </c>
      <c r="O6044" t="s">
        <v>160</v>
      </c>
      <c r="P6044">
        <f>VLOOKUP(O6044,state2,2,FALSE)</f>
        <v>17</v>
      </c>
      <c r="Q6044">
        <v>85635</v>
      </c>
      <c r="R6044" t="s">
        <v>21</v>
      </c>
      <c r="S6044">
        <f>VLOOKUP(R6044,region2,2,FALSE)</f>
        <v>2</v>
      </c>
      <c r="T6044" t="s">
        <v>5185</v>
      </c>
      <c r="U6044" t="s">
        <v>13</v>
      </c>
      <c r="V6044">
        <f>VLOOKUP(U6044,category2,2,FALSE)</f>
        <v>1</v>
      </c>
      <c r="W6044" t="s">
        <v>3228</v>
      </c>
      <c r="X6044">
        <f>VLOOKUP(W6044,subcat2,3,FALSE)</f>
        <v>6</v>
      </c>
      <c r="Y6044" t="s">
        <v>2069</v>
      </c>
      <c r="Z6044">
        <v>14.368000000000002</v>
      </c>
      <c r="AA6044">
        <v>2</v>
      </c>
      <c r="AB6044">
        <v>0.2</v>
      </c>
      <c r="AC6044" s="4">
        <v>3.9512</v>
      </c>
    </row>
    <row r="6045" spans="1:29" x14ac:dyDescent="0.25">
      <c r="A6045" s="2">
        <v>6044</v>
      </c>
      <c r="B6045" t="s">
        <v>10260</v>
      </c>
      <c r="C6045" s="3">
        <v>42874</v>
      </c>
      <c r="D6045" s="3">
        <v>42879</v>
      </c>
      <c r="E6045" t="s">
        <v>7</v>
      </c>
      <c r="F6045">
        <f>VLOOKUP(E6045,SHIPMODE,2,FALSE)</f>
        <v>1</v>
      </c>
      <c r="G6045" t="s">
        <v>3595</v>
      </c>
      <c r="H6045" t="s">
        <v>1286</v>
      </c>
      <c r="I6045" t="s">
        <v>18</v>
      </c>
      <c r="J6045">
        <f>VLOOKUP(I6045,segmentID,2,FALSE)</f>
        <v>2</v>
      </c>
      <c r="K6045" t="s">
        <v>3255</v>
      </c>
      <c r="L6045">
        <f>VLOOKUP(K6045,country2,2,FALSE)</f>
        <v>1</v>
      </c>
      <c r="M6045" t="s">
        <v>2180</v>
      </c>
      <c r="N6045">
        <f>VLOOKUP(Orders!M6045,city2,2,FALSE)</f>
        <v>290</v>
      </c>
      <c r="O6045" t="s">
        <v>173</v>
      </c>
      <c r="P6045">
        <f>VLOOKUP(O6045,state2,2,FALSE)</f>
        <v>19</v>
      </c>
      <c r="Q6045">
        <v>37918</v>
      </c>
      <c r="R6045" t="s">
        <v>12</v>
      </c>
      <c r="S6045">
        <f>VLOOKUP(R6045,region2,2,FALSE)</f>
        <v>1</v>
      </c>
      <c r="T6045" t="s">
        <v>4636</v>
      </c>
      <c r="U6045" t="s">
        <v>13</v>
      </c>
      <c r="V6045">
        <f>VLOOKUP(U6045,category2,2,FALSE)</f>
        <v>1</v>
      </c>
      <c r="W6045" t="s">
        <v>3226</v>
      </c>
      <c r="X6045">
        <f>VLOOKUP(W6045,subcat2,3,FALSE)</f>
        <v>2</v>
      </c>
      <c r="Y6045" t="s">
        <v>985</v>
      </c>
      <c r="Z6045">
        <v>314.35199999999998</v>
      </c>
      <c r="AA6045">
        <v>3</v>
      </c>
      <c r="AB6045">
        <v>0.2</v>
      </c>
      <c r="AC6045" s="4">
        <v>-35.36460000000001</v>
      </c>
    </row>
    <row r="6046" spans="1:29" x14ac:dyDescent="0.25">
      <c r="A6046" s="2">
        <v>6045</v>
      </c>
      <c r="B6046" t="s">
        <v>10260</v>
      </c>
      <c r="C6046" s="3">
        <v>42874</v>
      </c>
      <c r="D6046" s="3">
        <v>42879</v>
      </c>
      <c r="E6046" t="s">
        <v>7</v>
      </c>
      <c r="F6046">
        <f>VLOOKUP(E6046,SHIPMODE,2,FALSE)</f>
        <v>1</v>
      </c>
      <c r="G6046" t="s">
        <v>3595</v>
      </c>
      <c r="H6046" t="s">
        <v>1286</v>
      </c>
      <c r="I6046" t="s">
        <v>18</v>
      </c>
      <c r="J6046">
        <f>VLOOKUP(I6046,segmentID,2,FALSE)</f>
        <v>2</v>
      </c>
      <c r="K6046" t="s">
        <v>3255</v>
      </c>
      <c r="L6046">
        <f>VLOOKUP(K6046,country2,2,FALSE)</f>
        <v>1</v>
      </c>
      <c r="M6046" t="s">
        <v>2180</v>
      </c>
      <c r="N6046">
        <f>VLOOKUP(Orders!M6046,city2,2,FALSE)</f>
        <v>290</v>
      </c>
      <c r="O6046" t="s">
        <v>173</v>
      </c>
      <c r="P6046">
        <f>VLOOKUP(O6046,state2,2,FALSE)</f>
        <v>19</v>
      </c>
      <c r="Q6046">
        <v>37918</v>
      </c>
      <c r="R6046" t="s">
        <v>12</v>
      </c>
      <c r="S6046">
        <f>VLOOKUP(R6046,region2,2,FALSE)</f>
        <v>1</v>
      </c>
      <c r="T6046" t="s">
        <v>5134</v>
      </c>
      <c r="U6046" t="s">
        <v>22</v>
      </c>
      <c r="V6046">
        <f>VLOOKUP(U6046,category2,2,FALSE)</f>
        <v>2</v>
      </c>
      <c r="W6046" t="s">
        <v>45</v>
      </c>
      <c r="X6046">
        <f>VLOOKUP(W6046,subcat2,3,FALSE)</f>
        <v>11</v>
      </c>
      <c r="Y6046" t="s">
        <v>1782</v>
      </c>
      <c r="Z6046">
        <v>27.888000000000002</v>
      </c>
      <c r="AA6046">
        <v>7</v>
      </c>
      <c r="AB6046">
        <v>0.2</v>
      </c>
      <c r="AC6046" s="4">
        <v>10.109400000000001</v>
      </c>
    </row>
    <row r="6047" spans="1:29" x14ac:dyDescent="0.25">
      <c r="A6047" s="2">
        <v>6046</v>
      </c>
      <c r="B6047" t="s">
        <v>7516</v>
      </c>
      <c r="C6047" s="3">
        <v>42250</v>
      </c>
      <c r="D6047" s="3">
        <v>42255</v>
      </c>
      <c r="E6047" t="s">
        <v>25</v>
      </c>
      <c r="F6047">
        <f>VLOOKUP(E6047,SHIPMODE,2,FALSE)</f>
        <v>2</v>
      </c>
      <c r="G6047" t="s">
        <v>3689</v>
      </c>
      <c r="H6047" t="s">
        <v>1628</v>
      </c>
      <c r="I6047" t="s">
        <v>18</v>
      </c>
      <c r="J6047">
        <f>VLOOKUP(I6047,segmentID,2,FALSE)</f>
        <v>2</v>
      </c>
      <c r="K6047" t="s">
        <v>3255</v>
      </c>
      <c r="L6047">
        <f>VLOOKUP(K6047,country2,2,FALSE)</f>
        <v>1</v>
      </c>
      <c r="M6047" t="s">
        <v>636</v>
      </c>
      <c r="N6047">
        <f>VLOOKUP(Orders!M6047,city2,2,FALSE)</f>
        <v>94</v>
      </c>
      <c r="O6047" t="s">
        <v>160</v>
      </c>
      <c r="P6047">
        <f>VLOOKUP(O6047,state2,2,FALSE)</f>
        <v>17</v>
      </c>
      <c r="Q6047">
        <v>85705</v>
      </c>
      <c r="R6047" t="s">
        <v>21</v>
      </c>
      <c r="S6047">
        <f>VLOOKUP(R6047,region2,2,FALSE)</f>
        <v>2</v>
      </c>
      <c r="T6047" t="s">
        <v>5154</v>
      </c>
      <c r="U6047" t="s">
        <v>13</v>
      </c>
      <c r="V6047">
        <f>VLOOKUP(U6047,category2,2,FALSE)</f>
        <v>1</v>
      </c>
      <c r="W6047" t="s">
        <v>3228</v>
      </c>
      <c r="X6047">
        <f>VLOOKUP(W6047,subcat2,3,FALSE)</f>
        <v>6</v>
      </c>
      <c r="Y6047" t="s">
        <v>135</v>
      </c>
      <c r="Z6047">
        <v>238.15200000000004</v>
      </c>
      <c r="AA6047">
        <v>3</v>
      </c>
      <c r="AB6047">
        <v>0.2</v>
      </c>
      <c r="AC6047" s="4">
        <v>89.306999999999988</v>
      </c>
    </row>
    <row r="6048" spans="1:29" x14ac:dyDescent="0.25">
      <c r="A6048" s="2">
        <v>6047</v>
      </c>
      <c r="B6048" t="s">
        <v>8723</v>
      </c>
      <c r="C6048" s="3">
        <v>42530</v>
      </c>
      <c r="D6048" s="3">
        <v>42537</v>
      </c>
      <c r="E6048" t="s">
        <v>25</v>
      </c>
      <c r="F6048">
        <f>VLOOKUP(E6048,SHIPMODE,2,FALSE)</f>
        <v>2</v>
      </c>
      <c r="G6048" t="s">
        <v>3937</v>
      </c>
      <c r="H6048" t="s">
        <v>2563</v>
      </c>
      <c r="I6048" t="s">
        <v>52</v>
      </c>
      <c r="J6048">
        <f>VLOOKUP(I6048,segmentID,2,FALSE)</f>
        <v>3</v>
      </c>
      <c r="K6048" t="s">
        <v>3255</v>
      </c>
      <c r="L6048">
        <f>VLOOKUP(K6048,country2,2,FALSE)</f>
        <v>1</v>
      </c>
      <c r="M6048" t="s">
        <v>206</v>
      </c>
      <c r="N6048">
        <f>VLOOKUP(Orders!M6048,city2,2,FALSE)</f>
        <v>32</v>
      </c>
      <c r="O6048" t="s">
        <v>119</v>
      </c>
      <c r="P6048">
        <f>VLOOKUP(O6048,state2,2,FALSE)</f>
        <v>12</v>
      </c>
      <c r="Q6048">
        <v>55407</v>
      </c>
      <c r="R6048" t="s">
        <v>55</v>
      </c>
      <c r="S6048">
        <f>VLOOKUP(R6048,region2,2,FALSE)</f>
        <v>3</v>
      </c>
      <c r="T6048" t="s">
        <v>5802</v>
      </c>
      <c r="U6048" t="s">
        <v>13</v>
      </c>
      <c r="V6048">
        <f>VLOOKUP(U6048,category2,2,FALSE)</f>
        <v>1</v>
      </c>
      <c r="W6048" t="s">
        <v>29</v>
      </c>
      <c r="X6048">
        <f>VLOOKUP(W6048,subcat2,3,FALSE)</f>
        <v>4</v>
      </c>
      <c r="Y6048" t="s">
        <v>1026</v>
      </c>
      <c r="Z6048">
        <v>692.93999999999994</v>
      </c>
      <c r="AA6048">
        <v>3</v>
      </c>
      <c r="AB6048">
        <v>0</v>
      </c>
      <c r="AC6048" s="4">
        <v>173.23500000000001</v>
      </c>
    </row>
    <row r="6049" spans="1:29" x14ac:dyDescent="0.25">
      <c r="A6049" s="2">
        <v>6048</v>
      </c>
      <c r="B6049" t="s">
        <v>7517</v>
      </c>
      <c r="C6049" s="3">
        <v>42315</v>
      </c>
      <c r="D6049" s="3">
        <v>42319</v>
      </c>
      <c r="E6049" t="s">
        <v>25</v>
      </c>
      <c r="F6049">
        <f>VLOOKUP(E6049,SHIPMODE,2,FALSE)</f>
        <v>2</v>
      </c>
      <c r="G6049" t="s">
        <v>3546</v>
      </c>
      <c r="H6049" t="s">
        <v>1124</v>
      </c>
      <c r="I6049" t="s">
        <v>18</v>
      </c>
      <c r="J6049">
        <f>VLOOKUP(I6049,segmentID,2,FALSE)</f>
        <v>2</v>
      </c>
      <c r="K6049" t="s">
        <v>3255</v>
      </c>
      <c r="L6049">
        <f>VLOOKUP(K6049,country2,2,FALSE)</f>
        <v>1</v>
      </c>
      <c r="M6049" t="s">
        <v>685</v>
      </c>
      <c r="N6049">
        <f>VLOOKUP(Orders!M6049,city2,2,FALSE)</f>
        <v>101</v>
      </c>
      <c r="O6049" t="s">
        <v>28</v>
      </c>
      <c r="P6049">
        <f>VLOOKUP(O6049,state2,2,FALSE)</f>
        <v>3</v>
      </c>
      <c r="Q6049">
        <v>33142</v>
      </c>
      <c r="R6049" t="s">
        <v>12</v>
      </c>
      <c r="S6049">
        <f>VLOOKUP(R6049,region2,2,FALSE)</f>
        <v>1</v>
      </c>
      <c r="T6049" t="s">
        <v>4664</v>
      </c>
      <c r="U6049" t="s">
        <v>22</v>
      </c>
      <c r="V6049">
        <f>VLOOKUP(U6049,category2,2,FALSE)</f>
        <v>2</v>
      </c>
      <c r="W6049" t="s">
        <v>3231</v>
      </c>
      <c r="X6049">
        <f>VLOOKUP(W6049,subcat2,3,FALSE)</f>
        <v>9</v>
      </c>
      <c r="Y6049" t="s">
        <v>178</v>
      </c>
      <c r="Z6049">
        <v>16.146000000000004</v>
      </c>
      <c r="AA6049">
        <v>9</v>
      </c>
      <c r="AB6049">
        <v>0.7</v>
      </c>
      <c r="AC6049" s="4">
        <v>-12.916800000000002</v>
      </c>
    </row>
    <row r="6050" spans="1:29" x14ac:dyDescent="0.25">
      <c r="A6050" s="2">
        <v>6049</v>
      </c>
      <c r="B6050" t="s">
        <v>7517</v>
      </c>
      <c r="C6050" s="3">
        <v>42315</v>
      </c>
      <c r="D6050" s="3">
        <v>42319</v>
      </c>
      <c r="E6050" t="s">
        <v>25</v>
      </c>
      <c r="F6050">
        <f>VLOOKUP(E6050,SHIPMODE,2,FALSE)</f>
        <v>2</v>
      </c>
      <c r="G6050" t="s">
        <v>3546</v>
      </c>
      <c r="H6050" t="s">
        <v>1124</v>
      </c>
      <c r="I6050" t="s">
        <v>18</v>
      </c>
      <c r="J6050">
        <f>VLOOKUP(I6050,segmentID,2,FALSE)</f>
        <v>2</v>
      </c>
      <c r="K6050" t="s">
        <v>3255</v>
      </c>
      <c r="L6050">
        <f>VLOOKUP(K6050,country2,2,FALSE)</f>
        <v>1</v>
      </c>
      <c r="M6050" t="s">
        <v>685</v>
      </c>
      <c r="N6050">
        <f>VLOOKUP(Orders!M6050,city2,2,FALSE)</f>
        <v>101</v>
      </c>
      <c r="O6050" t="s">
        <v>28</v>
      </c>
      <c r="P6050">
        <f>VLOOKUP(O6050,state2,2,FALSE)</f>
        <v>3</v>
      </c>
      <c r="Q6050">
        <v>33142</v>
      </c>
      <c r="R6050" t="s">
        <v>12</v>
      </c>
      <c r="S6050">
        <f>VLOOKUP(R6050,region2,2,FALSE)</f>
        <v>1</v>
      </c>
      <c r="T6050" t="s">
        <v>5253</v>
      </c>
      <c r="U6050" t="s">
        <v>22</v>
      </c>
      <c r="V6050">
        <f>VLOOKUP(U6050,category2,2,FALSE)</f>
        <v>2</v>
      </c>
      <c r="W6050" t="s">
        <v>3231</v>
      </c>
      <c r="X6050">
        <f>VLOOKUP(W6050,subcat2,3,FALSE)</f>
        <v>9</v>
      </c>
      <c r="Y6050" t="s">
        <v>2568</v>
      </c>
      <c r="Z6050">
        <v>1345.4850000000001</v>
      </c>
      <c r="AA6050">
        <v>5</v>
      </c>
      <c r="AB6050">
        <v>0.7</v>
      </c>
      <c r="AC6050" s="4">
        <v>-1031.5385000000001</v>
      </c>
    </row>
    <row r="6051" spans="1:29" x14ac:dyDescent="0.25">
      <c r="A6051" s="2">
        <v>6050</v>
      </c>
      <c r="B6051" t="s">
        <v>8724</v>
      </c>
      <c r="C6051" s="3">
        <v>42536</v>
      </c>
      <c r="D6051" s="3">
        <v>42539</v>
      </c>
      <c r="E6051" t="s">
        <v>97</v>
      </c>
      <c r="F6051">
        <f>VLOOKUP(E6051,SHIPMODE,2,FALSE)</f>
        <v>3</v>
      </c>
      <c r="G6051" t="s">
        <v>3456</v>
      </c>
      <c r="H6051" t="s">
        <v>829</v>
      </c>
      <c r="I6051" t="s">
        <v>9</v>
      </c>
      <c r="J6051">
        <f>VLOOKUP(I6051,segmentID,2,FALSE)</f>
        <v>1</v>
      </c>
      <c r="K6051" t="s">
        <v>3255</v>
      </c>
      <c r="L6051">
        <f>VLOOKUP(K6051,country2,2,FALSE)</f>
        <v>1</v>
      </c>
      <c r="M6051" t="s">
        <v>95</v>
      </c>
      <c r="N6051">
        <f>VLOOKUP(Orders!M6051,city2,2,FALSE)</f>
        <v>13</v>
      </c>
      <c r="O6051" t="s">
        <v>54</v>
      </c>
      <c r="P6051">
        <f>VLOOKUP(O6051,state2,2,FALSE)</f>
        <v>6</v>
      </c>
      <c r="Q6051">
        <v>77036</v>
      </c>
      <c r="R6051" t="s">
        <v>55</v>
      </c>
      <c r="S6051">
        <f>VLOOKUP(R6051,region2,2,FALSE)</f>
        <v>3</v>
      </c>
      <c r="T6051" t="s">
        <v>5753</v>
      </c>
      <c r="U6051" t="s">
        <v>22</v>
      </c>
      <c r="V6051">
        <f>VLOOKUP(U6051,category2,2,FALSE)</f>
        <v>2</v>
      </c>
      <c r="W6051" t="s">
        <v>45</v>
      </c>
      <c r="X6051">
        <f>VLOOKUP(W6051,subcat2,3,FALSE)</f>
        <v>11</v>
      </c>
      <c r="Y6051" t="s">
        <v>2529</v>
      </c>
      <c r="Z6051">
        <v>173.48800000000003</v>
      </c>
      <c r="AA6051">
        <v>7</v>
      </c>
      <c r="AB6051">
        <v>0.2</v>
      </c>
      <c r="AC6051" s="4">
        <v>54.214999999999982</v>
      </c>
    </row>
    <row r="6052" spans="1:29" x14ac:dyDescent="0.25">
      <c r="A6052" s="2">
        <v>6051</v>
      </c>
      <c r="B6052" t="s">
        <v>7518</v>
      </c>
      <c r="C6052" s="3">
        <v>42119</v>
      </c>
      <c r="D6052" s="3">
        <v>42124</v>
      </c>
      <c r="E6052" t="s">
        <v>25</v>
      </c>
      <c r="F6052">
        <f>VLOOKUP(E6052,SHIPMODE,2,FALSE)</f>
        <v>2</v>
      </c>
      <c r="G6052" t="s">
        <v>4028</v>
      </c>
      <c r="H6052" t="s">
        <v>3049</v>
      </c>
      <c r="I6052" t="s">
        <v>9</v>
      </c>
      <c r="J6052">
        <f>VLOOKUP(I6052,segmentID,2,FALSE)</f>
        <v>1</v>
      </c>
      <c r="K6052" t="s">
        <v>3255</v>
      </c>
      <c r="L6052">
        <f>VLOOKUP(K6052,country2,2,FALSE)</f>
        <v>1</v>
      </c>
      <c r="M6052" t="s">
        <v>1187</v>
      </c>
      <c r="N6052">
        <f>VLOOKUP(Orders!M6052,city2,2,FALSE)</f>
        <v>159</v>
      </c>
      <c r="O6052" t="s">
        <v>60</v>
      </c>
      <c r="P6052">
        <f>VLOOKUP(O6052,state2,2,FALSE)</f>
        <v>7</v>
      </c>
      <c r="Q6052">
        <v>53209</v>
      </c>
      <c r="R6052" t="s">
        <v>55</v>
      </c>
      <c r="S6052">
        <f>VLOOKUP(R6052,region2,2,FALSE)</f>
        <v>3</v>
      </c>
      <c r="T6052" t="s">
        <v>4436</v>
      </c>
      <c r="U6052" t="s">
        <v>22</v>
      </c>
      <c r="V6052">
        <f>VLOOKUP(U6052,category2,2,FALSE)</f>
        <v>2</v>
      </c>
      <c r="W6052" t="s">
        <v>3229</v>
      </c>
      <c r="X6052">
        <f>VLOOKUP(W6052,subcat2,3,FALSE)</f>
        <v>7</v>
      </c>
      <c r="Y6052" t="s">
        <v>1382</v>
      </c>
      <c r="Z6052">
        <v>57.75</v>
      </c>
      <c r="AA6052">
        <v>5</v>
      </c>
      <c r="AB6052">
        <v>0</v>
      </c>
      <c r="AC6052" s="4">
        <v>16.170000000000002</v>
      </c>
    </row>
    <row r="6053" spans="1:29" x14ac:dyDescent="0.25">
      <c r="A6053" s="2">
        <v>6052</v>
      </c>
      <c r="B6053" t="s">
        <v>7518</v>
      </c>
      <c r="C6053" s="3">
        <v>42119</v>
      </c>
      <c r="D6053" s="3">
        <v>42124</v>
      </c>
      <c r="E6053" t="s">
        <v>25</v>
      </c>
      <c r="F6053">
        <f>VLOOKUP(E6053,SHIPMODE,2,FALSE)</f>
        <v>2</v>
      </c>
      <c r="G6053" t="s">
        <v>4028</v>
      </c>
      <c r="H6053" t="s">
        <v>3049</v>
      </c>
      <c r="I6053" t="s">
        <v>9</v>
      </c>
      <c r="J6053">
        <f>VLOOKUP(I6053,segmentID,2,FALSE)</f>
        <v>1</v>
      </c>
      <c r="K6053" t="s">
        <v>3255</v>
      </c>
      <c r="L6053">
        <f>VLOOKUP(K6053,country2,2,FALSE)</f>
        <v>1</v>
      </c>
      <c r="M6053" t="s">
        <v>1187</v>
      </c>
      <c r="N6053">
        <f>VLOOKUP(Orders!M6053,city2,2,FALSE)</f>
        <v>159</v>
      </c>
      <c r="O6053" t="s">
        <v>60</v>
      </c>
      <c r="P6053">
        <f>VLOOKUP(O6053,state2,2,FALSE)</f>
        <v>7</v>
      </c>
      <c r="Q6053">
        <v>53209</v>
      </c>
      <c r="R6053" t="s">
        <v>55</v>
      </c>
      <c r="S6053">
        <f>VLOOKUP(R6053,region2,2,FALSE)</f>
        <v>3</v>
      </c>
      <c r="T6053" t="s">
        <v>5382</v>
      </c>
      <c r="U6053" t="s">
        <v>22</v>
      </c>
      <c r="V6053">
        <f>VLOOKUP(U6053,category2,2,FALSE)</f>
        <v>2</v>
      </c>
      <c r="W6053" t="s">
        <v>38</v>
      </c>
      <c r="X6053">
        <f>VLOOKUP(W6053,subcat2,3,FALSE)</f>
        <v>10</v>
      </c>
      <c r="Y6053" t="s">
        <v>2350</v>
      </c>
      <c r="Z6053">
        <v>272.39999999999998</v>
      </c>
      <c r="AA6053">
        <v>5</v>
      </c>
      <c r="AB6053">
        <v>0</v>
      </c>
      <c r="AC6053" s="4">
        <v>76.27200000000002</v>
      </c>
    </row>
    <row r="6054" spans="1:29" x14ac:dyDescent="0.25">
      <c r="A6054" s="2">
        <v>6053</v>
      </c>
      <c r="B6054" t="s">
        <v>8725</v>
      </c>
      <c r="C6054" s="3">
        <v>42636</v>
      </c>
      <c r="D6054" s="3">
        <v>42639</v>
      </c>
      <c r="E6054" t="s">
        <v>7</v>
      </c>
      <c r="F6054">
        <f>VLOOKUP(E6054,SHIPMODE,2,FALSE)</f>
        <v>1</v>
      </c>
      <c r="G6054" t="s">
        <v>3440</v>
      </c>
      <c r="H6054" t="s">
        <v>770</v>
      </c>
      <c r="I6054" t="s">
        <v>52</v>
      </c>
      <c r="J6054">
        <f>VLOOKUP(I6054,segmentID,2,FALSE)</f>
        <v>3</v>
      </c>
      <c r="K6054" t="s">
        <v>3255</v>
      </c>
      <c r="L6054">
        <f>VLOOKUP(K6054,country2,2,FALSE)</f>
        <v>1</v>
      </c>
      <c r="M6054" t="s">
        <v>1152</v>
      </c>
      <c r="N6054">
        <f>VLOOKUP(Orders!M6054,city2,2,FALSE)</f>
        <v>153</v>
      </c>
      <c r="O6054" t="s">
        <v>249</v>
      </c>
      <c r="P6054">
        <f>VLOOKUP(O6054,state2,2,FALSE)</f>
        <v>25</v>
      </c>
      <c r="Q6054">
        <v>43130</v>
      </c>
      <c r="R6054" t="s">
        <v>79</v>
      </c>
      <c r="S6054">
        <f>VLOOKUP(R6054,region2,2,FALSE)</f>
        <v>4</v>
      </c>
      <c r="T6054" t="s">
        <v>5109</v>
      </c>
      <c r="U6054" t="s">
        <v>22</v>
      </c>
      <c r="V6054">
        <f>VLOOKUP(U6054,category2,2,FALSE)</f>
        <v>2</v>
      </c>
      <c r="W6054" t="s">
        <v>45</v>
      </c>
      <c r="X6054">
        <f>VLOOKUP(W6054,subcat2,3,FALSE)</f>
        <v>11</v>
      </c>
      <c r="Y6054" t="s">
        <v>2575</v>
      </c>
      <c r="Z6054">
        <v>11.952000000000002</v>
      </c>
      <c r="AA6054">
        <v>3</v>
      </c>
      <c r="AB6054">
        <v>0.2</v>
      </c>
      <c r="AC6054" s="4">
        <v>4.0338000000000003</v>
      </c>
    </row>
    <row r="6055" spans="1:29" x14ac:dyDescent="0.25">
      <c r="A6055" s="2">
        <v>6054</v>
      </c>
      <c r="B6055" t="s">
        <v>8725</v>
      </c>
      <c r="C6055" s="3">
        <v>42636</v>
      </c>
      <c r="D6055" s="3">
        <v>42639</v>
      </c>
      <c r="E6055" t="s">
        <v>7</v>
      </c>
      <c r="F6055">
        <f>VLOOKUP(E6055,SHIPMODE,2,FALSE)</f>
        <v>1</v>
      </c>
      <c r="G6055" t="s">
        <v>3440</v>
      </c>
      <c r="H6055" t="s">
        <v>770</v>
      </c>
      <c r="I6055" t="s">
        <v>52</v>
      </c>
      <c r="J6055">
        <f>VLOOKUP(I6055,segmentID,2,FALSE)</f>
        <v>3</v>
      </c>
      <c r="K6055" t="s">
        <v>3255</v>
      </c>
      <c r="L6055">
        <f>VLOOKUP(K6055,country2,2,FALSE)</f>
        <v>1</v>
      </c>
      <c r="M6055" t="s">
        <v>1152</v>
      </c>
      <c r="N6055">
        <f>VLOOKUP(Orders!M6055,city2,2,FALSE)</f>
        <v>153</v>
      </c>
      <c r="O6055" t="s">
        <v>249</v>
      </c>
      <c r="P6055">
        <f>VLOOKUP(O6055,state2,2,FALSE)</f>
        <v>25</v>
      </c>
      <c r="Q6055">
        <v>43130</v>
      </c>
      <c r="R6055" t="s">
        <v>79</v>
      </c>
      <c r="S6055">
        <f>VLOOKUP(R6055,region2,2,FALSE)</f>
        <v>4</v>
      </c>
      <c r="T6055" t="s">
        <v>5525</v>
      </c>
      <c r="U6055" t="s">
        <v>13</v>
      </c>
      <c r="V6055">
        <f>VLOOKUP(U6055,category2,2,FALSE)</f>
        <v>1</v>
      </c>
      <c r="W6055" t="s">
        <v>3228</v>
      </c>
      <c r="X6055">
        <f>VLOOKUP(W6055,subcat2,3,FALSE)</f>
        <v>6</v>
      </c>
      <c r="Y6055" t="s">
        <v>2625</v>
      </c>
      <c r="Z6055">
        <v>28</v>
      </c>
      <c r="AA6055">
        <v>4</v>
      </c>
      <c r="AB6055">
        <v>0.2</v>
      </c>
      <c r="AC6055" s="4">
        <v>7.7000000000000028</v>
      </c>
    </row>
    <row r="6056" spans="1:29" x14ac:dyDescent="0.25">
      <c r="A6056" s="2">
        <v>6055</v>
      </c>
      <c r="B6056" t="s">
        <v>8725</v>
      </c>
      <c r="C6056" s="3">
        <v>42636</v>
      </c>
      <c r="D6056" s="3">
        <v>42639</v>
      </c>
      <c r="E6056" t="s">
        <v>7</v>
      </c>
      <c r="F6056">
        <f>VLOOKUP(E6056,SHIPMODE,2,FALSE)</f>
        <v>1</v>
      </c>
      <c r="G6056" t="s">
        <v>3440</v>
      </c>
      <c r="H6056" t="s">
        <v>770</v>
      </c>
      <c r="I6056" t="s">
        <v>52</v>
      </c>
      <c r="J6056">
        <f>VLOOKUP(I6056,segmentID,2,FALSE)</f>
        <v>3</v>
      </c>
      <c r="K6056" t="s">
        <v>3255</v>
      </c>
      <c r="L6056">
        <f>VLOOKUP(K6056,country2,2,FALSE)</f>
        <v>1</v>
      </c>
      <c r="M6056" t="s">
        <v>1152</v>
      </c>
      <c r="N6056">
        <f>VLOOKUP(Orders!M6056,city2,2,FALSE)</f>
        <v>153</v>
      </c>
      <c r="O6056" t="s">
        <v>249</v>
      </c>
      <c r="P6056">
        <f>VLOOKUP(O6056,state2,2,FALSE)</f>
        <v>25</v>
      </c>
      <c r="Q6056">
        <v>43130</v>
      </c>
      <c r="R6056" t="s">
        <v>79</v>
      </c>
      <c r="S6056">
        <f>VLOOKUP(R6056,region2,2,FALSE)</f>
        <v>4</v>
      </c>
      <c r="T6056" t="s">
        <v>4789</v>
      </c>
      <c r="U6056" t="s">
        <v>22</v>
      </c>
      <c r="V6056">
        <f>VLOOKUP(U6056,category2,2,FALSE)</f>
        <v>2</v>
      </c>
      <c r="W6056" t="s">
        <v>3231</v>
      </c>
      <c r="X6056">
        <f>VLOOKUP(W6056,subcat2,3,FALSE)</f>
        <v>9</v>
      </c>
      <c r="Y6056" t="s">
        <v>545</v>
      </c>
      <c r="Z6056">
        <v>12.201000000000001</v>
      </c>
      <c r="AA6056">
        <v>7</v>
      </c>
      <c r="AB6056">
        <v>0.7</v>
      </c>
      <c r="AC6056" s="4">
        <v>-9.7607999999999961</v>
      </c>
    </row>
    <row r="6057" spans="1:29" x14ac:dyDescent="0.25">
      <c r="A6057" s="2">
        <v>6056</v>
      </c>
      <c r="B6057" t="s">
        <v>8726</v>
      </c>
      <c r="C6057" s="3">
        <v>42600</v>
      </c>
      <c r="D6057" s="3">
        <v>42602</v>
      </c>
      <c r="E6057" t="s">
        <v>97</v>
      </c>
      <c r="F6057">
        <f>VLOOKUP(E6057,SHIPMODE,2,FALSE)</f>
        <v>3</v>
      </c>
      <c r="G6057" t="s">
        <v>3428</v>
      </c>
      <c r="H6057" t="s">
        <v>712</v>
      </c>
      <c r="I6057" t="s">
        <v>9</v>
      </c>
      <c r="J6057">
        <f>VLOOKUP(I6057,segmentID,2,FALSE)</f>
        <v>1</v>
      </c>
      <c r="K6057" t="s">
        <v>3255</v>
      </c>
      <c r="L6057">
        <f>VLOOKUP(K6057,country2,2,FALSE)</f>
        <v>1</v>
      </c>
      <c r="M6057" t="s">
        <v>2751</v>
      </c>
      <c r="N6057">
        <f>VLOOKUP(Orders!M6057,city2,2,FALSE)</f>
        <v>381</v>
      </c>
      <c r="O6057" t="s">
        <v>54</v>
      </c>
      <c r="P6057">
        <f>VLOOKUP(O6057,state2,2,FALSE)</f>
        <v>6</v>
      </c>
      <c r="Q6057">
        <v>78539</v>
      </c>
      <c r="R6057" t="s">
        <v>55</v>
      </c>
      <c r="S6057">
        <f>VLOOKUP(R6057,region2,2,FALSE)</f>
        <v>3</v>
      </c>
      <c r="T6057" t="s">
        <v>5411</v>
      </c>
      <c r="U6057" t="s">
        <v>22</v>
      </c>
      <c r="V6057">
        <f>VLOOKUP(U6057,category2,2,FALSE)</f>
        <v>2</v>
      </c>
      <c r="W6057" t="s">
        <v>3231</v>
      </c>
      <c r="X6057">
        <f>VLOOKUP(W6057,subcat2,3,FALSE)</f>
        <v>9</v>
      </c>
      <c r="Y6057" t="s">
        <v>1210</v>
      </c>
      <c r="Z6057">
        <v>2.0679999999999996</v>
      </c>
      <c r="AA6057">
        <v>1</v>
      </c>
      <c r="AB6057">
        <v>0.8</v>
      </c>
      <c r="AC6057" s="4">
        <v>-3.4122000000000003</v>
      </c>
    </row>
    <row r="6058" spans="1:29" x14ac:dyDescent="0.25">
      <c r="A6058" s="2">
        <v>6057</v>
      </c>
      <c r="B6058" t="s">
        <v>8726</v>
      </c>
      <c r="C6058" s="3">
        <v>42600</v>
      </c>
      <c r="D6058" s="3">
        <v>42602</v>
      </c>
      <c r="E6058" t="s">
        <v>97</v>
      </c>
      <c r="F6058">
        <f>VLOOKUP(E6058,SHIPMODE,2,FALSE)</f>
        <v>3</v>
      </c>
      <c r="G6058" t="s">
        <v>3428</v>
      </c>
      <c r="H6058" t="s">
        <v>712</v>
      </c>
      <c r="I6058" t="s">
        <v>9</v>
      </c>
      <c r="J6058">
        <f>VLOOKUP(I6058,segmentID,2,FALSE)</f>
        <v>1</v>
      </c>
      <c r="K6058" t="s">
        <v>3255</v>
      </c>
      <c r="L6058">
        <f>VLOOKUP(K6058,country2,2,FALSE)</f>
        <v>1</v>
      </c>
      <c r="M6058" t="s">
        <v>2751</v>
      </c>
      <c r="N6058">
        <f>VLOOKUP(Orders!M6058,city2,2,FALSE)</f>
        <v>381</v>
      </c>
      <c r="O6058" t="s">
        <v>54</v>
      </c>
      <c r="P6058">
        <f>VLOOKUP(O6058,state2,2,FALSE)</f>
        <v>6</v>
      </c>
      <c r="Q6058">
        <v>78539</v>
      </c>
      <c r="R6058" t="s">
        <v>55</v>
      </c>
      <c r="S6058">
        <f>VLOOKUP(R6058,region2,2,FALSE)</f>
        <v>3</v>
      </c>
      <c r="T6058" t="s">
        <v>5471</v>
      </c>
      <c r="U6058" t="s">
        <v>22</v>
      </c>
      <c r="V6058">
        <f>VLOOKUP(U6058,category2,2,FALSE)</f>
        <v>2</v>
      </c>
      <c r="W6058" t="s">
        <v>45</v>
      </c>
      <c r="X6058">
        <f>VLOOKUP(W6058,subcat2,3,FALSE)</f>
        <v>11</v>
      </c>
      <c r="Y6058" t="s">
        <v>396</v>
      </c>
      <c r="Z6058">
        <v>83.84</v>
      </c>
      <c r="AA6058">
        <v>8</v>
      </c>
      <c r="AB6058">
        <v>0.2</v>
      </c>
      <c r="AC6058" s="4">
        <v>30.391999999999996</v>
      </c>
    </row>
    <row r="6059" spans="1:29" x14ac:dyDescent="0.25">
      <c r="A6059" s="2">
        <v>6058</v>
      </c>
      <c r="B6059" t="s">
        <v>6516</v>
      </c>
      <c r="C6059" s="3">
        <v>41700</v>
      </c>
      <c r="D6059" s="3">
        <v>41706</v>
      </c>
      <c r="E6059" t="s">
        <v>25</v>
      </c>
      <c r="F6059">
        <f>VLOOKUP(E6059,SHIPMODE,2,FALSE)</f>
        <v>2</v>
      </c>
      <c r="G6059" t="s">
        <v>3862</v>
      </c>
      <c r="H6059" t="s">
        <v>2259</v>
      </c>
      <c r="I6059" t="s">
        <v>52</v>
      </c>
      <c r="J6059">
        <f>VLOOKUP(I6059,segmentID,2,FALSE)</f>
        <v>3</v>
      </c>
      <c r="K6059" t="s">
        <v>3255</v>
      </c>
      <c r="L6059">
        <f>VLOOKUP(K6059,country2,2,FALSE)</f>
        <v>1</v>
      </c>
      <c r="M6059" t="s">
        <v>138</v>
      </c>
      <c r="N6059">
        <f>VLOOKUP(Orders!M6059,city2,2,FALSE)</f>
        <v>21</v>
      </c>
      <c r="O6059" t="s">
        <v>139</v>
      </c>
      <c r="P6059">
        <f>VLOOKUP(O6059,state2,2,FALSE)</f>
        <v>16</v>
      </c>
      <c r="Q6059">
        <v>10009</v>
      </c>
      <c r="R6059" t="s">
        <v>79</v>
      </c>
      <c r="S6059">
        <f>VLOOKUP(R6059,region2,2,FALSE)</f>
        <v>4</v>
      </c>
      <c r="T6059" t="s">
        <v>4261</v>
      </c>
      <c r="U6059" t="s">
        <v>22</v>
      </c>
      <c r="V6059">
        <f>VLOOKUP(U6059,category2,2,FALSE)</f>
        <v>2</v>
      </c>
      <c r="W6059" t="s">
        <v>103</v>
      </c>
      <c r="X6059">
        <f>VLOOKUP(W6059,subcat2,3,FALSE)</f>
        <v>13</v>
      </c>
      <c r="Y6059" t="s">
        <v>5926</v>
      </c>
      <c r="Z6059">
        <v>11.36</v>
      </c>
      <c r="AA6059">
        <v>2</v>
      </c>
      <c r="AB6059">
        <v>0</v>
      </c>
      <c r="AC6059" s="4">
        <v>5.3391999999999991</v>
      </c>
    </row>
    <row r="6060" spans="1:29" x14ac:dyDescent="0.25">
      <c r="A6060" s="2">
        <v>6059</v>
      </c>
      <c r="B6060" t="s">
        <v>6516</v>
      </c>
      <c r="C6060" s="3">
        <v>41700</v>
      </c>
      <c r="D6060" s="3">
        <v>41706</v>
      </c>
      <c r="E6060" t="s">
        <v>25</v>
      </c>
      <c r="F6060">
        <f>VLOOKUP(E6060,SHIPMODE,2,FALSE)</f>
        <v>2</v>
      </c>
      <c r="G6060" t="s">
        <v>3862</v>
      </c>
      <c r="H6060" t="s">
        <v>2259</v>
      </c>
      <c r="I6060" t="s">
        <v>52</v>
      </c>
      <c r="J6060">
        <f>VLOOKUP(I6060,segmentID,2,FALSE)</f>
        <v>3</v>
      </c>
      <c r="K6060" t="s">
        <v>3255</v>
      </c>
      <c r="L6060">
        <f>VLOOKUP(K6060,country2,2,FALSE)</f>
        <v>1</v>
      </c>
      <c r="M6060" t="s">
        <v>138</v>
      </c>
      <c r="N6060">
        <f>VLOOKUP(Orders!M6060,city2,2,FALSE)</f>
        <v>21</v>
      </c>
      <c r="O6060" t="s">
        <v>139</v>
      </c>
      <c r="P6060">
        <f>VLOOKUP(O6060,state2,2,FALSE)</f>
        <v>16</v>
      </c>
      <c r="Q6060">
        <v>10009</v>
      </c>
      <c r="R6060" t="s">
        <v>79</v>
      </c>
      <c r="S6060">
        <f>VLOOKUP(R6060,region2,2,FALSE)</f>
        <v>4</v>
      </c>
      <c r="T6060" t="s">
        <v>4167</v>
      </c>
      <c r="U6060" t="s">
        <v>22</v>
      </c>
      <c r="V6060">
        <f>VLOOKUP(U6060,category2,2,FALSE)</f>
        <v>2</v>
      </c>
      <c r="W6060" t="s">
        <v>45</v>
      </c>
      <c r="X6060">
        <f>VLOOKUP(W6060,subcat2,3,FALSE)</f>
        <v>11</v>
      </c>
      <c r="Y6060" t="s">
        <v>2872</v>
      </c>
      <c r="Z6060">
        <v>36.4</v>
      </c>
      <c r="AA6060">
        <v>5</v>
      </c>
      <c r="AB6060">
        <v>0</v>
      </c>
      <c r="AC6060" s="4">
        <v>17.472000000000001</v>
      </c>
    </row>
    <row r="6061" spans="1:29" x14ac:dyDescent="0.25">
      <c r="A6061" s="2">
        <v>6060</v>
      </c>
      <c r="B6061" t="s">
        <v>6517</v>
      </c>
      <c r="C6061" s="3">
        <v>42003</v>
      </c>
      <c r="D6061" s="3">
        <v>42007</v>
      </c>
      <c r="E6061" t="s">
        <v>25</v>
      </c>
      <c r="F6061">
        <f>VLOOKUP(E6061,SHIPMODE,2,FALSE)</f>
        <v>2</v>
      </c>
      <c r="G6061" t="s">
        <v>3570</v>
      </c>
      <c r="H6061" t="s">
        <v>1214</v>
      </c>
      <c r="I6061" t="s">
        <v>9</v>
      </c>
      <c r="J6061">
        <f>VLOOKUP(I6061,segmentID,2,FALSE)</f>
        <v>1</v>
      </c>
      <c r="K6061" t="s">
        <v>3255</v>
      </c>
      <c r="L6061">
        <f>VLOOKUP(K6061,country2,2,FALSE)</f>
        <v>1</v>
      </c>
      <c r="M6061" t="s">
        <v>77</v>
      </c>
      <c r="N6061">
        <f>VLOOKUP(Orders!M6061,city2,2,FALSE)</f>
        <v>11</v>
      </c>
      <c r="O6061" t="s">
        <v>78</v>
      </c>
      <c r="P6061">
        <f>VLOOKUP(O6061,state2,2,FALSE)</f>
        <v>10</v>
      </c>
      <c r="Q6061">
        <v>19120</v>
      </c>
      <c r="R6061" t="s">
        <v>79</v>
      </c>
      <c r="S6061">
        <f>VLOOKUP(R6061,region2,2,FALSE)</f>
        <v>4</v>
      </c>
      <c r="T6061" t="s">
        <v>4060</v>
      </c>
      <c r="U6061" t="s">
        <v>35</v>
      </c>
      <c r="V6061">
        <f>VLOOKUP(U6061,category2,2,FALSE)</f>
        <v>3</v>
      </c>
      <c r="W6061" t="s">
        <v>3232</v>
      </c>
      <c r="X6061">
        <f>VLOOKUP(W6061,subcat2,3,FALSE)</f>
        <v>12</v>
      </c>
      <c r="Y6061" t="s">
        <v>198</v>
      </c>
      <c r="Z6061">
        <v>27.968000000000004</v>
      </c>
      <c r="AA6061">
        <v>2</v>
      </c>
      <c r="AB6061">
        <v>0.2</v>
      </c>
      <c r="AC6061" s="4">
        <v>6.9920000000000009</v>
      </c>
    </row>
    <row r="6062" spans="1:29" x14ac:dyDescent="0.25">
      <c r="A6062" s="2">
        <v>6061</v>
      </c>
      <c r="B6062" t="s">
        <v>7519</v>
      </c>
      <c r="C6062" s="3">
        <v>42104</v>
      </c>
      <c r="D6062" s="3">
        <v>42110</v>
      </c>
      <c r="E6062" t="s">
        <v>25</v>
      </c>
      <c r="F6062">
        <f>VLOOKUP(E6062,SHIPMODE,2,FALSE)</f>
        <v>2</v>
      </c>
      <c r="G6062" t="s">
        <v>3513</v>
      </c>
      <c r="H6062" t="s">
        <v>1013</v>
      </c>
      <c r="I6062" t="s">
        <v>52</v>
      </c>
      <c r="J6062">
        <f>VLOOKUP(I6062,segmentID,2,FALSE)</f>
        <v>3</v>
      </c>
      <c r="K6062" t="s">
        <v>3255</v>
      </c>
      <c r="L6062">
        <f>VLOOKUP(K6062,country2,2,FALSE)</f>
        <v>1</v>
      </c>
      <c r="M6062" t="s">
        <v>197</v>
      </c>
      <c r="N6062">
        <f>VLOOKUP(Orders!M6062,city2,2,FALSE)</f>
        <v>31</v>
      </c>
      <c r="O6062" t="s">
        <v>139</v>
      </c>
      <c r="P6062">
        <f>VLOOKUP(O6062,state2,2,FALSE)</f>
        <v>16</v>
      </c>
      <c r="Q6062">
        <v>14609</v>
      </c>
      <c r="R6062" t="s">
        <v>79</v>
      </c>
      <c r="S6062">
        <f>VLOOKUP(R6062,region2,2,FALSE)</f>
        <v>4</v>
      </c>
      <c r="T6062" t="s">
        <v>4928</v>
      </c>
      <c r="U6062" t="s">
        <v>22</v>
      </c>
      <c r="V6062">
        <f>VLOOKUP(U6062,category2,2,FALSE)</f>
        <v>2</v>
      </c>
      <c r="W6062" t="s">
        <v>3227</v>
      </c>
      <c r="X6062">
        <f>VLOOKUP(W6062,subcat2,3,FALSE)</f>
        <v>5</v>
      </c>
      <c r="Y6062" t="s">
        <v>124</v>
      </c>
      <c r="Z6062">
        <v>142.04</v>
      </c>
      <c r="AA6062">
        <v>4</v>
      </c>
      <c r="AB6062">
        <v>0</v>
      </c>
      <c r="AC6062" s="4">
        <v>38.350800000000007</v>
      </c>
    </row>
    <row r="6063" spans="1:29" x14ac:dyDescent="0.25">
      <c r="A6063" s="2">
        <v>6062</v>
      </c>
      <c r="B6063" t="s">
        <v>7519</v>
      </c>
      <c r="C6063" s="3">
        <v>42104</v>
      </c>
      <c r="D6063" s="3">
        <v>42110</v>
      </c>
      <c r="E6063" t="s">
        <v>25</v>
      </c>
      <c r="F6063">
        <f>VLOOKUP(E6063,SHIPMODE,2,FALSE)</f>
        <v>2</v>
      </c>
      <c r="G6063" t="s">
        <v>3513</v>
      </c>
      <c r="H6063" t="s">
        <v>1013</v>
      </c>
      <c r="I6063" t="s">
        <v>52</v>
      </c>
      <c r="J6063">
        <f>VLOOKUP(I6063,segmentID,2,FALSE)</f>
        <v>3</v>
      </c>
      <c r="K6063" t="s">
        <v>3255</v>
      </c>
      <c r="L6063">
        <f>VLOOKUP(K6063,country2,2,FALSE)</f>
        <v>1</v>
      </c>
      <c r="M6063" t="s">
        <v>197</v>
      </c>
      <c r="N6063">
        <f>VLOOKUP(Orders!M6063,city2,2,FALSE)</f>
        <v>31</v>
      </c>
      <c r="O6063" t="s">
        <v>139</v>
      </c>
      <c r="P6063">
        <f>VLOOKUP(O6063,state2,2,FALSE)</f>
        <v>16</v>
      </c>
      <c r="Q6063">
        <v>14609</v>
      </c>
      <c r="R6063" t="s">
        <v>79</v>
      </c>
      <c r="S6063">
        <f>VLOOKUP(R6063,region2,2,FALSE)</f>
        <v>4</v>
      </c>
      <c r="T6063" t="s">
        <v>4388</v>
      </c>
      <c r="U6063" t="s">
        <v>22</v>
      </c>
      <c r="V6063">
        <f>VLOOKUP(U6063,category2,2,FALSE)</f>
        <v>2</v>
      </c>
      <c r="W6063" t="s">
        <v>3229</v>
      </c>
      <c r="X6063">
        <f>VLOOKUP(W6063,subcat2,3,FALSE)</f>
        <v>7</v>
      </c>
      <c r="Y6063" t="s">
        <v>935</v>
      </c>
      <c r="Z6063">
        <v>14.669999999999998</v>
      </c>
      <c r="AA6063">
        <v>3</v>
      </c>
      <c r="AB6063">
        <v>0</v>
      </c>
      <c r="AC6063" s="4">
        <v>6.0147000000000004</v>
      </c>
    </row>
    <row r="6064" spans="1:29" x14ac:dyDescent="0.25">
      <c r="A6064" s="2">
        <v>6063</v>
      </c>
      <c r="B6064" t="s">
        <v>7520</v>
      </c>
      <c r="C6064" s="3">
        <v>42363</v>
      </c>
      <c r="D6064" s="3">
        <v>42368</v>
      </c>
      <c r="E6064" t="s">
        <v>7</v>
      </c>
      <c r="F6064">
        <f>VLOOKUP(E6064,SHIPMODE,2,FALSE)</f>
        <v>1</v>
      </c>
      <c r="G6064" t="s">
        <v>3522</v>
      </c>
      <c r="H6064" t="s">
        <v>1045</v>
      </c>
      <c r="I6064" t="s">
        <v>9</v>
      </c>
      <c r="J6064">
        <f>VLOOKUP(I6064,segmentID,2,FALSE)</f>
        <v>1</v>
      </c>
      <c r="K6064" t="s">
        <v>3255</v>
      </c>
      <c r="L6064">
        <f>VLOOKUP(K6064,country2,2,FALSE)</f>
        <v>1</v>
      </c>
      <c r="M6064" t="s">
        <v>466</v>
      </c>
      <c r="N6064">
        <f>VLOOKUP(Orders!M6064,city2,2,FALSE)</f>
        <v>71</v>
      </c>
      <c r="O6064" t="s">
        <v>20</v>
      </c>
      <c r="P6064">
        <f>VLOOKUP(O6064,state2,2,FALSE)</f>
        <v>2</v>
      </c>
      <c r="Q6064">
        <v>92037</v>
      </c>
      <c r="R6064" t="s">
        <v>21</v>
      </c>
      <c r="S6064">
        <f>VLOOKUP(R6064,region2,2,FALSE)</f>
        <v>2</v>
      </c>
      <c r="T6064" t="s">
        <v>4938</v>
      </c>
      <c r="U6064" t="s">
        <v>35</v>
      </c>
      <c r="V6064">
        <f>VLOOKUP(U6064,category2,2,FALSE)</f>
        <v>3</v>
      </c>
      <c r="W6064" t="s">
        <v>3236</v>
      </c>
      <c r="X6064">
        <f>VLOOKUP(W6064,subcat2,3,FALSE)</f>
        <v>17</v>
      </c>
      <c r="Y6064" t="s">
        <v>1350</v>
      </c>
      <c r="Z6064">
        <v>1199.96</v>
      </c>
      <c r="AA6064">
        <v>5</v>
      </c>
      <c r="AB6064">
        <v>0.2</v>
      </c>
      <c r="AC6064" s="4">
        <v>224.99249999999995</v>
      </c>
    </row>
    <row r="6065" spans="1:29" x14ac:dyDescent="0.25">
      <c r="A6065" s="2">
        <v>6064</v>
      </c>
      <c r="B6065" t="s">
        <v>7520</v>
      </c>
      <c r="C6065" s="3">
        <v>42363</v>
      </c>
      <c r="D6065" s="3">
        <v>42368</v>
      </c>
      <c r="E6065" t="s">
        <v>7</v>
      </c>
      <c r="F6065">
        <f>VLOOKUP(E6065,SHIPMODE,2,FALSE)</f>
        <v>1</v>
      </c>
      <c r="G6065" t="s">
        <v>3522</v>
      </c>
      <c r="H6065" t="s">
        <v>1045</v>
      </c>
      <c r="I6065" t="s">
        <v>9</v>
      </c>
      <c r="J6065">
        <f>VLOOKUP(I6065,segmentID,2,FALSE)</f>
        <v>1</v>
      </c>
      <c r="K6065" t="s">
        <v>3255</v>
      </c>
      <c r="L6065">
        <f>VLOOKUP(K6065,country2,2,FALSE)</f>
        <v>1</v>
      </c>
      <c r="M6065" t="s">
        <v>466</v>
      </c>
      <c r="N6065">
        <f>VLOOKUP(Orders!M6065,city2,2,FALSE)</f>
        <v>71</v>
      </c>
      <c r="O6065" t="s">
        <v>20</v>
      </c>
      <c r="P6065">
        <f>VLOOKUP(O6065,state2,2,FALSE)</f>
        <v>2</v>
      </c>
      <c r="Q6065">
        <v>92037</v>
      </c>
      <c r="R6065" t="s">
        <v>21</v>
      </c>
      <c r="S6065">
        <f>VLOOKUP(R6065,region2,2,FALSE)</f>
        <v>2</v>
      </c>
      <c r="T6065" t="s">
        <v>4881</v>
      </c>
      <c r="U6065" t="s">
        <v>22</v>
      </c>
      <c r="V6065">
        <f>VLOOKUP(U6065,category2,2,FALSE)</f>
        <v>2</v>
      </c>
      <c r="W6065" t="s">
        <v>45</v>
      </c>
      <c r="X6065">
        <f>VLOOKUP(W6065,subcat2,3,FALSE)</f>
        <v>11</v>
      </c>
      <c r="Y6065" t="s">
        <v>915</v>
      </c>
      <c r="Z6065">
        <v>12.600000000000001</v>
      </c>
      <c r="AA6065">
        <v>3</v>
      </c>
      <c r="AB6065">
        <v>0</v>
      </c>
      <c r="AC6065" s="4">
        <v>6.1739999999999995</v>
      </c>
    </row>
    <row r="6066" spans="1:29" x14ac:dyDescent="0.25">
      <c r="A6066" s="2">
        <v>6065</v>
      </c>
      <c r="B6066" t="s">
        <v>7520</v>
      </c>
      <c r="C6066" s="3">
        <v>42363</v>
      </c>
      <c r="D6066" s="3">
        <v>42368</v>
      </c>
      <c r="E6066" t="s">
        <v>7</v>
      </c>
      <c r="F6066">
        <f>VLOOKUP(E6066,SHIPMODE,2,FALSE)</f>
        <v>1</v>
      </c>
      <c r="G6066" t="s">
        <v>3522</v>
      </c>
      <c r="H6066" t="s">
        <v>1045</v>
      </c>
      <c r="I6066" t="s">
        <v>9</v>
      </c>
      <c r="J6066">
        <f>VLOOKUP(I6066,segmentID,2,FALSE)</f>
        <v>1</v>
      </c>
      <c r="K6066" t="s">
        <v>3255</v>
      </c>
      <c r="L6066">
        <f>VLOOKUP(K6066,country2,2,FALSE)</f>
        <v>1</v>
      </c>
      <c r="M6066" t="s">
        <v>466</v>
      </c>
      <c r="N6066">
        <f>VLOOKUP(Orders!M6066,city2,2,FALSE)</f>
        <v>71</v>
      </c>
      <c r="O6066" t="s">
        <v>20</v>
      </c>
      <c r="P6066">
        <f>VLOOKUP(O6066,state2,2,FALSE)</f>
        <v>2</v>
      </c>
      <c r="Q6066">
        <v>92037</v>
      </c>
      <c r="R6066" t="s">
        <v>21</v>
      </c>
      <c r="S6066">
        <f>VLOOKUP(R6066,region2,2,FALSE)</f>
        <v>2</v>
      </c>
      <c r="T6066" t="s">
        <v>4557</v>
      </c>
      <c r="U6066" t="s">
        <v>22</v>
      </c>
      <c r="V6066">
        <f>VLOOKUP(U6066,category2,2,FALSE)</f>
        <v>2</v>
      </c>
      <c r="W6066" t="s">
        <v>45</v>
      </c>
      <c r="X6066">
        <f>VLOOKUP(W6066,subcat2,3,FALSE)</f>
        <v>11</v>
      </c>
      <c r="Y6066" t="s">
        <v>1371</v>
      </c>
      <c r="Z6066">
        <v>17.940000000000001</v>
      </c>
      <c r="AA6066">
        <v>3</v>
      </c>
      <c r="AB6066">
        <v>0</v>
      </c>
      <c r="AC6066" s="4">
        <v>8.0730000000000004</v>
      </c>
    </row>
    <row r="6067" spans="1:29" x14ac:dyDescent="0.25">
      <c r="A6067" s="2">
        <v>6066</v>
      </c>
      <c r="B6067" t="s">
        <v>7521</v>
      </c>
      <c r="C6067" s="3">
        <v>42099</v>
      </c>
      <c r="D6067" s="3">
        <v>42101</v>
      </c>
      <c r="E6067" t="s">
        <v>97</v>
      </c>
      <c r="F6067">
        <f>VLOOKUP(E6067,SHIPMODE,2,FALSE)</f>
        <v>3</v>
      </c>
      <c r="G6067" t="s">
        <v>3329</v>
      </c>
      <c r="H6067" t="s">
        <v>324</v>
      </c>
      <c r="I6067" t="s">
        <v>9</v>
      </c>
      <c r="J6067">
        <f>VLOOKUP(I6067,segmentID,2,FALSE)</f>
        <v>1</v>
      </c>
      <c r="K6067" t="s">
        <v>3255</v>
      </c>
      <c r="L6067">
        <f>VLOOKUP(K6067,country2,2,FALSE)</f>
        <v>1</v>
      </c>
      <c r="M6067" t="s">
        <v>77</v>
      </c>
      <c r="N6067">
        <f>VLOOKUP(Orders!M6067,city2,2,FALSE)</f>
        <v>11</v>
      </c>
      <c r="O6067" t="s">
        <v>78</v>
      </c>
      <c r="P6067">
        <f>VLOOKUP(O6067,state2,2,FALSE)</f>
        <v>10</v>
      </c>
      <c r="Q6067">
        <v>19120</v>
      </c>
      <c r="R6067" t="s">
        <v>79</v>
      </c>
      <c r="S6067">
        <f>VLOOKUP(R6067,region2,2,FALSE)</f>
        <v>4</v>
      </c>
      <c r="T6067" t="s">
        <v>4089</v>
      </c>
      <c r="U6067" t="s">
        <v>22</v>
      </c>
      <c r="V6067">
        <f>VLOOKUP(U6067,category2,2,FALSE)</f>
        <v>2</v>
      </c>
      <c r="W6067" t="s">
        <v>23</v>
      </c>
      <c r="X6067">
        <f>VLOOKUP(W6067,subcat2,3,FALSE)</f>
        <v>3</v>
      </c>
      <c r="Y6067" t="s">
        <v>1610</v>
      </c>
      <c r="Z6067">
        <v>23.904000000000003</v>
      </c>
      <c r="AA6067">
        <v>6</v>
      </c>
      <c r="AB6067">
        <v>0.2</v>
      </c>
      <c r="AC6067" s="4">
        <v>7.7687999999999988</v>
      </c>
    </row>
    <row r="6068" spans="1:29" x14ac:dyDescent="0.25">
      <c r="A6068" s="2">
        <v>6067</v>
      </c>
      <c r="B6068" t="s">
        <v>7522</v>
      </c>
      <c r="C6068" s="3">
        <v>42021</v>
      </c>
      <c r="D6068" s="3">
        <v>42027</v>
      </c>
      <c r="E6068" t="s">
        <v>25</v>
      </c>
      <c r="F6068">
        <f>VLOOKUP(E6068,SHIPMODE,2,FALSE)</f>
        <v>2</v>
      </c>
      <c r="G6068" t="s">
        <v>3988</v>
      </c>
      <c r="H6068" t="s">
        <v>2804</v>
      </c>
      <c r="I6068" t="s">
        <v>9</v>
      </c>
      <c r="J6068">
        <f>VLOOKUP(I6068,segmentID,2,FALSE)</f>
        <v>1</v>
      </c>
      <c r="K6068" t="s">
        <v>3255</v>
      </c>
      <c r="L6068">
        <f>VLOOKUP(K6068,country2,2,FALSE)</f>
        <v>1</v>
      </c>
      <c r="M6068" t="s">
        <v>3051</v>
      </c>
      <c r="N6068">
        <f>VLOOKUP(Orders!M6068,city2,2,FALSE)</f>
        <v>464</v>
      </c>
      <c r="O6068" t="s">
        <v>173</v>
      </c>
      <c r="P6068">
        <f>VLOOKUP(O6068,state2,2,FALSE)</f>
        <v>19</v>
      </c>
      <c r="Q6068">
        <v>38134</v>
      </c>
      <c r="R6068" t="s">
        <v>12</v>
      </c>
      <c r="S6068">
        <f>VLOOKUP(R6068,region2,2,FALSE)</f>
        <v>1</v>
      </c>
      <c r="T6068" t="s">
        <v>5282</v>
      </c>
      <c r="U6068" t="s">
        <v>22</v>
      </c>
      <c r="V6068">
        <f>VLOOKUP(U6068,category2,2,FALSE)</f>
        <v>2</v>
      </c>
      <c r="W6068" t="s">
        <v>3233</v>
      </c>
      <c r="X6068">
        <f>VLOOKUP(W6068,subcat2,3,FALSE)</f>
        <v>15</v>
      </c>
      <c r="Y6068" t="s">
        <v>1020</v>
      </c>
      <c r="Z6068">
        <v>88.960000000000008</v>
      </c>
      <c r="AA6068">
        <v>8</v>
      </c>
      <c r="AB6068">
        <v>0.2</v>
      </c>
      <c r="AC6068" s="4">
        <v>10.007999999999988</v>
      </c>
    </row>
    <row r="6069" spans="1:29" x14ac:dyDescent="0.25">
      <c r="A6069" s="2">
        <v>6068</v>
      </c>
      <c r="B6069" t="s">
        <v>10261</v>
      </c>
      <c r="C6069" s="3">
        <v>42875</v>
      </c>
      <c r="D6069" s="3">
        <v>42879</v>
      </c>
      <c r="E6069" t="s">
        <v>25</v>
      </c>
      <c r="F6069">
        <f>VLOOKUP(E6069,SHIPMODE,2,FALSE)</f>
        <v>2</v>
      </c>
      <c r="G6069" t="s">
        <v>3509</v>
      </c>
      <c r="H6069" t="s">
        <v>1000</v>
      </c>
      <c r="I6069" t="s">
        <v>52</v>
      </c>
      <c r="J6069">
        <f>VLOOKUP(I6069,segmentID,2,FALSE)</f>
        <v>3</v>
      </c>
      <c r="K6069" t="s">
        <v>3255</v>
      </c>
      <c r="L6069">
        <f>VLOOKUP(K6069,country2,2,FALSE)</f>
        <v>1</v>
      </c>
      <c r="M6069" t="s">
        <v>544</v>
      </c>
      <c r="N6069">
        <f>VLOOKUP(Orders!M6069,city2,2,FALSE)</f>
        <v>81</v>
      </c>
      <c r="O6069" t="s">
        <v>20</v>
      </c>
      <c r="P6069">
        <f>VLOOKUP(O6069,state2,2,FALSE)</f>
        <v>2</v>
      </c>
      <c r="Q6069">
        <v>90712</v>
      </c>
      <c r="R6069" t="s">
        <v>21</v>
      </c>
      <c r="S6069">
        <f>VLOOKUP(R6069,region2,2,FALSE)</f>
        <v>2</v>
      </c>
      <c r="T6069" t="s">
        <v>4506</v>
      </c>
      <c r="U6069" t="s">
        <v>13</v>
      </c>
      <c r="V6069">
        <f>VLOOKUP(U6069,category2,2,FALSE)</f>
        <v>1</v>
      </c>
      <c r="W6069" t="s">
        <v>3226</v>
      </c>
      <c r="X6069">
        <f>VLOOKUP(W6069,subcat2,3,FALSE)</f>
        <v>2</v>
      </c>
      <c r="Y6069" t="s">
        <v>1428</v>
      </c>
      <c r="Z6069">
        <v>518.27200000000005</v>
      </c>
      <c r="AA6069">
        <v>8</v>
      </c>
      <c r="AB6069">
        <v>0.2</v>
      </c>
      <c r="AC6069" s="4">
        <v>-97.176000000000073</v>
      </c>
    </row>
    <row r="6070" spans="1:29" x14ac:dyDescent="0.25">
      <c r="A6070" s="2">
        <v>6069</v>
      </c>
      <c r="B6070" t="s">
        <v>10261</v>
      </c>
      <c r="C6070" s="3">
        <v>42875</v>
      </c>
      <c r="D6070" s="3">
        <v>42879</v>
      </c>
      <c r="E6070" t="s">
        <v>25</v>
      </c>
      <c r="F6070">
        <f>VLOOKUP(E6070,SHIPMODE,2,FALSE)</f>
        <v>2</v>
      </c>
      <c r="G6070" t="s">
        <v>3509</v>
      </c>
      <c r="H6070" t="s">
        <v>1000</v>
      </c>
      <c r="I6070" t="s">
        <v>52</v>
      </c>
      <c r="J6070">
        <f>VLOOKUP(I6070,segmentID,2,FALSE)</f>
        <v>3</v>
      </c>
      <c r="K6070" t="s">
        <v>3255</v>
      </c>
      <c r="L6070">
        <f>VLOOKUP(K6070,country2,2,FALSE)</f>
        <v>1</v>
      </c>
      <c r="M6070" t="s">
        <v>544</v>
      </c>
      <c r="N6070">
        <f>VLOOKUP(Orders!M6070,city2,2,FALSE)</f>
        <v>81</v>
      </c>
      <c r="O6070" t="s">
        <v>20</v>
      </c>
      <c r="P6070">
        <f>VLOOKUP(O6070,state2,2,FALSE)</f>
        <v>2</v>
      </c>
      <c r="Q6070">
        <v>90712</v>
      </c>
      <c r="R6070" t="s">
        <v>21</v>
      </c>
      <c r="S6070">
        <f>VLOOKUP(R6070,region2,2,FALSE)</f>
        <v>2</v>
      </c>
      <c r="T6070" t="s">
        <v>4858</v>
      </c>
      <c r="U6070" t="s">
        <v>13</v>
      </c>
      <c r="V6070">
        <f>VLOOKUP(U6070,category2,2,FALSE)</f>
        <v>1</v>
      </c>
      <c r="W6070" t="s">
        <v>3228</v>
      </c>
      <c r="X6070">
        <f>VLOOKUP(W6070,subcat2,3,FALSE)</f>
        <v>6</v>
      </c>
      <c r="Y6070" t="s">
        <v>1856</v>
      </c>
      <c r="Z6070">
        <v>6.98</v>
      </c>
      <c r="AA6070">
        <v>1</v>
      </c>
      <c r="AB6070">
        <v>0</v>
      </c>
      <c r="AC6070" s="4">
        <v>3.3504</v>
      </c>
    </row>
    <row r="6071" spans="1:29" x14ac:dyDescent="0.25">
      <c r="A6071" s="2">
        <v>6070</v>
      </c>
      <c r="B6071" t="s">
        <v>10261</v>
      </c>
      <c r="C6071" s="3">
        <v>42875</v>
      </c>
      <c r="D6071" s="3">
        <v>42879</v>
      </c>
      <c r="E6071" t="s">
        <v>25</v>
      </c>
      <c r="F6071">
        <f>VLOOKUP(E6071,SHIPMODE,2,FALSE)</f>
        <v>2</v>
      </c>
      <c r="G6071" t="s">
        <v>3509</v>
      </c>
      <c r="H6071" t="s">
        <v>1000</v>
      </c>
      <c r="I6071" t="s">
        <v>52</v>
      </c>
      <c r="J6071">
        <f>VLOOKUP(I6071,segmentID,2,FALSE)</f>
        <v>3</v>
      </c>
      <c r="K6071" t="s">
        <v>3255</v>
      </c>
      <c r="L6071">
        <f>VLOOKUP(K6071,country2,2,FALSE)</f>
        <v>1</v>
      </c>
      <c r="M6071" t="s">
        <v>544</v>
      </c>
      <c r="N6071">
        <f>VLOOKUP(Orders!M6071,city2,2,FALSE)</f>
        <v>81</v>
      </c>
      <c r="O6071" t="s">
        <v>20</v>
      </c>
      <c r="P6071">
        <f>VLOOKUP(O6071,state2,2,FALSE)</f>
        <v>2</v>
      </c>
      <c r="Q6071">
        <v>90712</v>
      </c>
      <c r="R6071" t="s">
        <v>21</v>
      </c>
      <c r="S6071">
        <f>VLOOKUP(R6071,region2,2,FALSE)</f>
        <v>2</v>
      </c>
      <c r="T6071" t="s">
        <v>5829</v>
      </c>
      <c r="U6071" t="s">
        <v>35</v>
      </c>
      <c r="V6071">
        <f>VLOOKUP(U6071,category2,2,FALSE)</f>
        <v>3</v>
      </c>
      <c r="W6071" t="s">
        <v>3235</v>
      </c>
      <c r="X6071">
        <f>VLOOKUP(W6071,subcat2,3,FALSE)</f>
        <v>16</v>
      </c>
      <c r="Y6071" t="s">
        <v>2866</v>
      </c>
      <c r="Z6071">
        <v>343.20000000000005</v>
      </c>
      <c r="AA6071">
        <v>1</v>
      </c>
      <c r="AB6071">
        <v>0.2</v>
      </c>
      <c r="AC6071" s="4">
        <v>38.609999999999957</v>
      </c>
    </row>
    <row r="6072" spans="1:29" x14ac:dyDescent="0.25">
      <c r="A6072" s="2">
        <v>6071</v>
      </c>
      <c r="B6072" t="s">
        <v>10262</v>
      </c>
      <c r="C6072" s="3">
        <v>42960</v>
      </c>
      <c r="D6072" s="3">
        <v>42967</v>
      </c>
      <c r="E6072" t="s">
        <v>25</v>
      </c>
      <c r="F6072">
        <f>VLOOKUP(E6072,SHIPMODE,2,FALSE)</f>
        <v>2</v>
      </c>
      <c r="G6072" t="s">
        <v>3725</v>
      </c>
      <c r="H6072" t="s">
        <v>1736</v>
      </c>
      <c r="I6072" t="s">
        <v>18</v>
      </c>
      <c r="J6072">
        <f>VLOOKUP(I6072,segmentID,2,FALSE)</f>
        <v>2</v>
      </c>
      <c r="K6072" t="s">
        <v>3255</v>
      </c>
      <c r="L6072">
        <f>VLOOKUP(K6072,country2,2,FALSE)</f>
        <v>1</v>
      </c>
      <c r="M6072" t="s">
        <v>77</v>
      </c>
      <c r="N6072">
        <f>VLOOKUP(Orders!M6072,city2,2,FALSE)</f>
        <v>11</v>
      </c>
      <c r="O6072" t="s">
        <v>78</v>
      </c>
      <c r="P6072">
        <f>VLOOKUP(O6072,state2,2,FALSE)</f>
        <v>10</v>
      </c>
      <c r="Q6072">
        <v>19120</v>
      </c>
      <c r="R6072" t="s">
        <v>79</v>
      </c>
      <c r="S6072">
        <f>VLOOKUP(R6072,region2,2,FALSE)</f>
        <v>4</v>
      </c>
      <c r="T6072" t="s">
        <v>4766</v>
      </c>
      <c r="U6072" t="s">
        <v>22</v>
      </c>
      <c r="V6072">
        <f>VLOOKUP(U6072,category2,2,FALSE)</f>
        <v>2</v>
      </c>
      <c r="W6072" t="s">
        <v>23</v>
      </c>
      <c r="X6072">
        <f>VLOOKUP(W6072,subcat2,3,FALSE)</f>
        <v>3</v>
      </c>
      <c r="Y6072" t="s">
        <v>1966</v>
      </c>
      <c r="Z6072">
        <v>17.544</v>
      </c>
      <c r="AA6072">
        <v>3</v>
      </c>
      <c r="AB6072">
        <v>0.2</v>
      </c>
      <c r="AC6072" s="4">
        <v>5.9210999999999983</v>
      </c>
    </row>
    <row r="6073" spans="1:29" x14ac:dyDescent="0.25">
      <c r="A6073" s="2">
        <v>6072</v>
      </c>
      <c r="B6073" t="s">
        <v>7523</v>
      </c>
      <c r="C6073" s="3">
        <v>42369</v>
      </c>
      <c r="D6073" s="3">
        <v>42373</v>
      </c>
      <c r="E6073" t="s">
        <v>25</v>
      </c>
      <c r="F6073">
        <f>VLOOKUP(E6073,SHIPMODE,2,FALSE)</f>
        <v>2</v>
      </c>
      <c r="G6073" t="s">
        <v>4023</v>
      </c>
      <c r="H6073" t="s">
        <v>3001</v>
      </c>
      <c r="I6073" t="s">
        <v>9</v>
      </c>
      <c r="J6073">
        <f>VLOOKUP(I6073,segmentID,2,FALSE)</f>
        <v>1</v>
      </c>
      <c r="K6073" t="s">
        <v>3255</v>
      </c>
      <c r="L6073">
        <f>VLOOKUP(K6073,country2,2,FALSE)</f>
        <v>1</v>
      </c>
      <c r="M6073" t="s">
        <v>597</v>
      </c>
      <c r="N6073">
        <f>VLOOKUP(Orders!M6073,city2,2,FALSE)</f>
        <v>90</v>
      </c>
      <c r="O6073" t="s">
        <v>54</v>
      </c>
      <c r="P6073">
        <f>VLOOKUP(O6073,state2,2,FALSE)</f>
        <v>6</v>
      </c>
      <c r="Q6073">
        <v>78745</v>
      </c>
      <c r="R6073" t="s">
        <v>55</v>
      </c>
      <c r="S6073">
        <f>VLOOKUP(R6073,region2,2,FALSE)</f>
        <v>3</v>
      </c>
      <c r="T6073" t="s">
        <v>4714</v>
      </c>
      <c r="U6073" t="s">
        <v>22</v>
      </c>
      <c r="V6073">
        <f>VLOOKUP(U6073,category2,2,FALSE)</f>
        <v>2</v>
      </c>
      <c r="W6073" t="s">
        <v>3227</v>
      </c>
      <c r="X6073">
        <f>VLOOKUP(W6073,subcat2,3,FALSE)</f>
        <v>5</v>
      </c>
      <c r="Y6073" t="s">
        <v>1935</v>
      </c>
      <c r="Z6073">
        <v>152.68800000000002</v>
      </c>
      <c r="AA6073">
        <v>2</v>
      </c>
      <c r="AB6073">
        <v>0.2</v>
      </c>
      <c r="AC6073" s="4">
        <v>-26.720400000000019</v>
      </c>
    </row>
    <row r="6074" spans="1:29" x14ac:dyDescent="0.25">
      <c r="A6074" s="2">
        <v>6073</v>
      </c>
      <c r="B6074" t="s">
        <v>7523</v>
      </c>
      <c r="C6074" s="3">
        <v>42369</v>
      </c>
      <c r="D6074" s="3">
        <v>42373</v>
      </c>
      <c r="E6074" t="s">
        <v>25</v>
      </c>
      <c r="F6074">
        <f>VLOOKUP(E6074,SHIPMODE,2,FALSE)</f>
        <v>2</v>
      </c>
      <c r="G6074" t="s">
        <v>4023</v>
      </c>
      <c r="H6074" t="s">
        <v>3001</v>
      </c>
      <c r="I6074" t="s">
        <v>9</v>
      </c>
      <c r="J6074">
        <f>VLOOKUP(I6074,segmentID,2,FALSE)</f>
        <v>1</v>
      </c>
      <c r="K6074" t="s">
        <v>3255</v>
      </c>
      <c r="L6074">
        <f>VLOOKUP(K6074,country2,2,FALSE)</f>
        <v>1</v>
      </c>
      <c r="M6074" t="s">
        <v>597</v>
      </c>
      <c r="N6074">
        <f>VLOOKUP(Orders!M6074,city2,2,FALSE)</f>
        <v>90</v>
      </c>
      <c r="O6074" t="s">
        <v>54</v>
      </c>
      <c r="P6074">
        <f>VLOOKUP(O6074,state2,2,FALSE)</f>
        <v>6</v>
      </c>
      <c r="Q6074">
        <v>78745</v>
      </c>
      <c r="R6074" t="s">
        <v>55</v>
      </c>
      <c r="S6074">
        <f>VLOOKUP(R6074,region2,2,FALSE)</f>
        <v>3</v>
      </c>
      <c r="T6074" t="s">
        <v>4932</v>
      </c>
      <c r="U6074" t="s">
        <v>22</v>
      </c>
      <c r="V6074">
        <f>VLOOKUP(U6074,category2,2,FALSE)</f>
        <v>2</v>
      </c>
      <c r="W6074" t="s">
        <v>3234</v>
      </c>
      <c r="X6074">
        <f>VLOOKUP(W6074,subcat2,3,FALSE)</f>
        <v>14</v>
      </c>
      <c r="Y6074" t="s">
        <v>531</v>
      </c>
      <c r="Z6074">
        <v>3.4880000000000004</v>
      </c>
      <c r="AA6074">
        <v>2</v>
      </c>
      <c r="AB6074">
        <v>0.2</v>
      </c>
      <c r="AC6074" s="4">
        <v>0.56679999999999997</v>
      </c>
    </row>
    <row r="6075" spans="1:29" x14ac:dyDescent="0.25">
      <c r="A6075" s="2">
        <v>6074</v>
      </c>
      <c r="B6075" t="s">
        <v>7523</v>
      </c>
      <c r="C6075" s="3">
        <v>42369</v>
      </c>
      <c r="D6075" s="3">
        <v>42373</v>
      </c>
      <c r="E6075" t="s">
        <v>25</v>
      </c>
      <c r="F6075">
        <f>VLOOKUP(E6075,SHIPMODE,2,FALSE)</f>
        <v>2</v>
      </c>
      <c r="G6075" t="s">
        <v>4023</v>
      </c>
      <c r="H6075" t="s">
        <v>3001</v>
      </c>
      <c r="I6075" t="s">
        <v>9</v>
      </c>
      <c r="J6075">
        <f>VLOOKUP(I6075,segmentID,2,FALSE)</f>
        <v>1</v>
      </c>
      <c r="K6075" t="s">
        <v>3255</v>
      </c>
      <c r="L6075">
        <f>VLOOKUP(K6075,country2,2,FALSE)</f>
        <v>1</v>
      </c>
      <c r="M6075" t="s">
        <v>597</v>
      </c>
      <c r="N6075">
        <f>VLOOKUP(Orders!M6075,city2,2,FALSE)</f>
        <v>90</v>
      </c>
      <c r="O6075" t="s">
        <v>54</v>
      </c>
      <c r="P6075">
        <f>VLOOKUP(O6075,state2,2,FALSE)</f>
        <v>6</v>
      </c>
      <c r="Q6075">
        <v>78745</v>
      </c>
      <c r="R6075" t="s">
        <v>55</v>
      </c>
      <c r="S6075">
        <f>VLOOKUP(R6075,region2,2,FALSE)</f>
        <v>3</v>
      </c>
      <c r="T6075" t="s">
        <v>4432</v>
      </c>
      <c r="U6075" t="s">
        <v>22</v>
      </c>
      <c r="V6075">
        <f>VLOOKUP(U6075,category2,2,FALSE)</f>
        <v>2</v>
      </c>
      <c r="W6075" t="s">
        <v>3233</v>
      </c>
      <c r="X6075">
        <f>VLOOKUP(W6075,subcat2,3,FALSE)</f>
        <v>15</v>
      </c>
      <c r="Y6075" t="s">
        <v>5923</v>
      </c>
      <c r="Z6075">
        <v>5.8880000000000008</v>
      </c>
      <c r="AA6075">
        <v>2</v>
      </c>
      <c r="AB6075">
        <v>0.2</v>
      </c>
      <c r="AC6075" s="4">
        <v>-1.3248000000000004</v>
      </c>
    </row>
    <row r="6076" spans="1:29" x14ac:dyDescent="0.25">
      <c r="A6076" s="2">
        <v>6075</v>
      </c>
      <c r="B6076" t="s">
        <v>10263</v>
      </c>
      <c r="C6076" s="3">
        <v>43094</v>
      </c>
      <c r="D6076" s="3">
        <v>43098</v>
      </c>
      <c r="E6076" t="s">
        <v>25</v>
      </c>
      <c r="F6076">
        <f>VLOOKUP(E6076,SHIPMODE,2,FALSE)</f>
        <v>2</v>
      </c>
      <c r="G6076" t="s">
        <v>3347</v>
      </c>
      <c r="H6076" t="s">
        <v>391</v>
      </c>
      <c r="I6076" t="s">
        <v>18</v>
      </c>
      <c r="J6076">
        <f>VLOOKUP(I6076,segmentID,2,FALSE)</f>
        <v>2</v>
      </c>
      <c r="K6076" t="s">
        <v>3255</v>
      </c>
      <c r="L6076">
        <f>VLOOKUP(K6076,country2,2,FALSE)</f>
        <v>1</v>
      </c>
      <c r="M6076" t="s">
        <v>19</v>
      </c>
      <c r="N6076">
        <f>VLOOKUP(Orders!M6076,city2,2,FALSE)</f>
        <v>2</v>
      </c>
      <c r="O6076" t="s">
        <v>20</v>
      </c>
      <c r="P6076">
        <f>VLOOKUP(O6076,state2,2,FALSE)</f>
        <v>2</v>
      </c>
      <c r="Q6076">
        <v>90008</v>
      </c>
      <c r="R6076" t="s">
        <v>21</v>
      </c>
      <c r="S6076">
        <f>VLOOKUP(R6076,region2,2,FALSE)</f>
        <v>2</v>
      </c>
      <c r="T6076" t="s">
        <v>5318</v>
      </c>
      <c r="U6076" t="s">
        <v>22</v>
      </c>
      <c r="V6076">
        <f>VLOOKUP(U6076,category2,2,FALSE)</f>
        <v>2</v>
      </c>
      <c r="W6076" t="s">
        <v>3231</v>
      </c>
      <c r="X6076">
        <f>VLOOKUP(W6076,subcat2,3,FALSE)</f>
        <v>9</v>
      </c>
      <c r="Y6076" t="s">
        <v>2133</v>
      </c>
      <c r="Z6076">
        <v>153.55199999999999</v>
      </c>
      <c r="AA6076">
        <v>3</v>
      </c>
      <c r="AB6076">
        <v>0.2</v>
      </c>
      <c r="AC6076" s="4">
        <v>51.823799999999999</v>
      </c>
    </row>
    <row r="6077" spans="1:29" x14ac:dyDescent="0.25">
      <c r="A6077" s="2">
        <v>6076</v>
      </c>
      <c r="B6077" t="s">
        <v>10263</v>
      </c>
      <c r="C6077" s="3">
        <v>43094</v>
      </c>
      <c r="D6077" s="3">
        <v>43098</v>
      </c>
      <c r="E6077" t="s">
        <v>25</v>
      </c>
      <c r="F6077">
        <f>VLOOKUP(E6077,SHIPMODE,2,FALSE)</f>
        <v>2</v>
      </c>
      <c r="G6077" t="s">
        <v>3347</v>
      </c>
      <c r="H6077" t="s">
        <v>391</v>
      </c>
      <c r="I6077" t="s">
        <v>18</v>
      </c>
      <c r="J6077">
        <f>VLOOKUP(I6077,segmentID,2,FALSE)</f>
        <v>2</v>
      </c>
      <c r="K6077" t="s">
        <v>3255</v>
      </c>
      <c r="L6077">
        <f>VLOOKUP(K6077,country2,2,FALSE)</f>
        <v>1</v>
      </c>
      <c r="M6077" t="s">
        <v>19</v>
      </c>
      <c r="N6077">
        <f>VLOOKUP(Orders!M6077,city2,2,FALSE)</f>
        <v>2</v>
      </c>
      <c r="O6077" t="s">
        <v>20</v>
      </c>
      <c r="P6077">
        <f>VLOOKUP(O6077,state2,2,FALSE)</f>
        <v>2</v>
      </c>
      <c r="Q6077">
        <v>90008</v>
      </c>
      <c r="R6077" t="s">
        <v>21</v>
      </c>
      <c r="S6077">
        <f>VLOOKUP(R6077,region2,2,FALSE)</f>
        <v>2</v>
      </c>
      <c r="T6077" t="s">
        <v>4380</v>
      </c>
      <c r="U6077" t="s">
        <v>22</v>
      </c>
      <c r="V6077">
        <f>VLOOKUP(U6077,category2,2,FALSE)</f>
        <v>2</v>
      </c>
      <c r="W6077" t="s">
        <v>3227</v>
      </c>
      <c r="X6077">
        <f>VLOOKUP(W6077,subcat2,3,FALSE)</f>
        <v>5</v>
      </c>
      <c r="Y6077" t="s">
        <v>754</v>
      </c>
      <c r="Z6077">
        <v>270.62</v>
      </c>
      <c r="AA6077">
        <v>2</v>
      </c>
      <c r="AB6077">
        <v>0</v>
      </c>
      <c r="AC6077" s="4">
        <v>2.7062000000000239</v>
      </c>
    </row>
    <row r="6078" spans="1:29" x14ac:dyDescent="0.25">
      <c r="A6078" s="2">
        <v>6077</v>
      </c>
      <c r="B6078" t="s">
        <v>8727</v>
      </c>
      <c r="C6078" s="3">
        <v>42614</v>
      </c>
      <c r="D6078" s="3">
        <v>42620</v>
      </c>
      <c r="E6078" t="s">
        <v>25</v>
      </c>
      <c r="F6078">
        <f>VLOOKUP(E6078,SHIPMODE,2,FALSE)</f>
        <v>2</v>
      </c>
      <c r="G6078" t="s">
        <v>3565</v>
      </c>
      <c r="H6078" t="s">
        <v>1193</v>
      </c>
      <c r="I6078" t="s">
        <v>9</v>
      </c>
      <c r="J6078">
        <f>VLOOKUP(I6078,segmentID,2,FALSE)</f>
        <v>1</v>
      </c>
      <c r="K6078" t="s">
        <v>3255</v>
      </c>
      <c r="L6078">
        <f>VLOOKUP(K6078,country2,2,FALSE)</f>
        <v>1</v>
      </c>
      <c r="M6078" t="s">
        <v>138</v>
      </c>
      <c r="N6078">
        <f>VLOOKUP(Orders!M6078,city2,2,FALSE)</f>
        <v>21</v>
      </c>
      <c r="O6078" t="s">
        <v>139</v>
      </c>
      <c r="P6078">
        <f>VLOOKUP(O6078,state2,2,FALSE)</f>
        <v>16</v>
      </c>
      <c r="Q6078">
        <v>10011</v>
      </c>
      <c r="R6078" t="s">
        <v>79</v>
      </c>
      <c r="S6078">
        <f>VLOOKUP(R6078,region2,2,FALSE)</f>
        <v>4</v>
      </c>
      <c r="T6078" t="s">
        <v>4575</v>
      </c>
      <c r="U6078" t="s">
        <v>35</v>
      </c>
      <c r="V6078">
        <f>VLOOKUP(U6078,category2,2,FALSE)</f>
        <v>3</v>
      </c>
      <c r="W6078" t="s">
        <v>3232</v>
      </c>
      <c r="X6078">
        <f>VLOOKUP(W6078,subcat2,3,FALSE)</f>
        <v>12</v>
      </c>
      <c r="Y6078" t="s">
        <v>731</v>
      </c>
      <c r="Z6078">
        <v>468.90000000000003</v>
      </c>
      <c r="AA6078">
        <v>6</v>
      </c>
      <c r="AB6078">
        <v>0</v>
      </c>
      <c r="AC6078" s="4">
        <v>206.31600000000006</v>
      </c>
    </row>
    <row r="6079" spans="1:29" x14ac:dyDescent="0.25">
      <c r="A6079" s="2">
        <v>6078</v>
      </c>
      <c r="B6079" t="s">
        <v>8727</v>
      </c>
      <c r="C6079" s="3">
        <v>42614</v>
      </c>
      <c r="D6079" s="3">
        <v>42620</v>
      </c>
      <c r="E6079" t="s">
        <v>25</v>
      </c>
      <c r="F6079">
        <f>VLOOKUP(E6079,SHIPMODE,2,FALSE)</f>
        <v>2</v>
      </c>
      <c r="G6079" t="s">
        <v>3565</v>
      </c>
      <c r="H6079" t="s">
        <v>1193</v>
      </c>
      <c r="I6079" t="s">
        <v>9</v>
      </c>
      <c r="J6079">
        <f>VLOOKUP(I6079,segmentID,2,FALSE)</f>
        <v>1</v>
      </c>
      <c r="K6079" t="s">
        <v>3255</v>
      </c>
      <c r="L6079">
        <f>VLOOKUP(K6079,country2,2,FALSE)</f>
        <v>1</v>
      </c>
      <c r="M6079" t="s">
        <v>138</v>
      </c>
      <c r="N6079">
        <f>VLOOKUP(Orders!M6079,city2,2,FALSE)</f>
        <v>21</v>
      </c>
      <c r="O6079" t="s">
        <v>139</v>
      </c>
      <c r="P6079">
        <f>VLOOKUP(O6079,state2,2,FALSE)</f>
        <v>16</v>
      </c>
      <c r="Q6079">
        <v>10011</v>
      </c>
      <c r="R6079" t="s">
        <v>79</v>
      </c>
      <c r="S6079">
        <f>VLOOKUP(R6079,region2,2,FALSE)</f>
        <v>4</v>
      </c>
      <c r="T6079" t="s">
        <v>5585</v>
      </c>
      <c r="U6079" t="s">
        <v>35</v>
      </c>
      <c r="V6079">
        <f>VLOOKUP(U6079,category2,2,FALSE)</f>
        <v>3</v>
      </c>
      <c r="W6079" t="s">
        <v>3232</v>
      </c>
      <c r="X6079">
        <f>VLOOKUP(W6079,subcat2,3,FALSE)</f>
        <v>12</v>
      </c>
      <c r="Y6079" t="s">
        <v>1387</v>
      </c>
      <c r="Z6079">
        <v>72.48</v>
      </c>
      <c r="AA6079">
        <v>2</v>
      </c>
      <c r="AB6079">
        <v>0</v>
      </c>
      <c r="AC6079" s="4">
        <v>30.441600000000001</v>
      </c>
    </row>
    <row r="6080" spans="1:29" x14ac:dyDescent="0.25">
      <c r="A6080" s="2">
        <v>6079</v>
      </c>
      <c r="B6080" t="s">
        <v>8727</v>
      </c>
      <c r="C6080" s="3">
        <v>42614</v>
      </c>
      <c r="D6080" s="3">
        <v>42620</v>
      </c>
      <c r="E6080" t="s">
        <v>25</v>
      </c>
      <c r="F6080">
        <f>VLOOKUP(E6080,SHIPMODE,2,FALSE)</f>
        <v>2</v>
      </c>
      <c r="G6080" t="s">
        <v>3565</v>
      </c>
      <c r="H6080" t="s">
        <v>1193</v>
      </c>
      <c r="I6080" t="s">
        <v>9</v>
      </c>
      <c r="J6080">
        <f>VLOOKUP(I6080,segmentID,2,FALSE)</f>
        <v>1</v>
      </c>
      <c r="K6080" t="s">
        <v>3255</v>
      </c>
      <c r="L6080">
        <f>VLOOKUP(K6080,country2,2,FALSE)</f>
        <v>1</v>
      </c>
      <c r="M6080" t="s">
        <v>138</v>
      </c>
      <c r="N6080">
        <f>VLOOKUP(Orders!M6080,city2,2,FALSE)</f>
        <v>21</v>
      </c>
      <c r="O6080" t="s">
        <v>139</v>
      </c>
      <c r="P6080">
        <f>VLOOKUP(O6080,state2,2,FALSE)</f>
        <v>16</v>
      </c>
      <c r="Q6080">
        <v>10011</v>
      </c>
      <c r="R6080" t="s">
        <v>79</v>
      </c>
      <c r="S6080">
        <f>VLOOKUP(R6080,region2,2,FALSE)</f>
        <v>4</v>
      </c>
      <c r="T6080" t="s">
        <v>4602</v>
      </c>
      <c r="U6080" t="s">
        <v>22</v>
      </c>
      <c r="V6080">
        <f>VLOOKUP(U6080,category2,2,FALSE)</f>
        <v>2</v>
      </c>
      <c r="W6080" t="s">
        <v>3233</v>
      </c>
      <c r="X6080">
        <f>VLOOKUP(W6080,subcat2,3,FALSE)</f>
        <v>15</v>
      </c>
      <c r="Y6080" t="s">
        <v>2348</v>
      </c>
      <c r="Z6080">
        <v>10.95</v>
      </c>
      <c r="AA6080">
        <v>3</v>
      </c>
      <c r="AB6080">
        <v>0</v>
      </c>
      <c r="AC6080" s="4">
        <v>3.2849999999999993</v>
      </c>
    </row>
    <row r="6081" spans="1:29" x14ac:dyDescent="0.25">
      <c r="A6081" s="2">
        <v>6080</v>
      </c>
      <c r="B6081" t="s">
        <v>8727</v>
      </c>
      <c r="C6081" s="3">
        <v>42614</v>
      </c>
      <c r="D6081" s="3">
        <v>42620</v>
      </c>
      <c r="E6081" t="s">
        <v>25</v>
      </c>
      <c r="F6081">
        <f>VLOOKUP(E6081,SHIPMODE,2,FALSE)</f>
        <v>2</v>
      </c>
      <c r="G6081" t="s">
        <v>3565</v>
      </c>
      <c r="H6081" t="s">
        <v>1193</v>
      </c>
      <c r="I6081" t="s">
        <v>9</v>
      </c>
      <c r="J6081">
        <f>VLOOKUP(I6081,segmentID,2,FALSE)</f>
        <v>1</v>
      </c>
      <c r="K6081" t="s">
        <v>3255</v>
      </c>
      <c r="L6081">
        <f>VLOOKUP(K6081,country2,2,FALSE)</f>
        <v>1</v>
      </c>
      <c r="M6081" t="s">
        <v>138</v>
      </c>
      <c r="N6081">
        <f>VLOOKUP(Orders!M6081,city2,2,FALSE)</f>
        <v>21</v>
      </c>
      <c r="O6081" t="s">
        <v>139</v>
      </c>
      <c r="P6081">
        <f>VLOOKUP(O6081,state2,2,FALSE)</f>
        <v>16</v>
      </c>
      <c r="Q6081">
        <v>10011</v>
      </c>
      <c r="R6081" t="s">
        <v>79</v>
      </c>
      <c r="S6081">
        <f>VLOOKUP(R6081,region2,2,FALSE)</f>
        <v>4</v>
      </c>
      <c r="T6081" t="s">
        <v>4542</v>
      </c>
      <c r="U6081" t="s">
        <v>13</v>
      </c>
      <c r="V6081">
        <f>VLOOKUP(U6081,category2,2,FALSE)</f>
        <v>1</v>
      </c>
      <c r="W6081" t="s">
        <v>3228</v>
      </c>
      <c r="X6081">
        <f>VLOOKUP(W6081,subcat2,3,FALSE)</f>
        <v>6</v>
      </c>
      <c r="Y6081" t="s">
        <v>1564</v>
      </c>
      <c r="Z6081">
        <v>191.82</v>
      </c>
      <c r="AA6081">
        <v>3</v>
      </c>
      <c r="AB6081">
        <v>0</v>
      </c>
      <c r="AC6081" s="4">
        <v>61.382399999999997</v>
      </c>
    </row>
    <row r="6082" spans="1:29" x14ac:dyDescent="0.25">
      <c r="A6082" s="2">
        <v>6081</v>
      </c>
      <c r="B6082" t="s">
        <v>10264</v>
      </c>
      <c r="C6082" s="3">
        <v>42952</v>
      </c>
      <c r="D6082" s="3">
        <v>42955</v>
      </c>
      <c r="E6082" t="s">
        <v>97</v>
      </c>
      <c r="F6082">
        <f>VLOOKUP(E6082,SHIPMODE,2,FALSE)</f>
        <v>3</v>
      </c>
      <c r="G6082" t="s">
        <v>3380</v>
      </c>
      <c r="H6082" t="s">
        <v>521</v>
      </c>
      <c r="I6082" t="s">
        <v>52</v>
      </c>
      <c r="J6082">
        <f>VLOOKUP(I6082,segmentID,2,FALSE)</f>
        <v>3</v>
      </c>
      <c r="K6082" t="s">
        <v>3255</v>
      </c>
      <c r="L6082">
        <f>VLOOKUP(K6082,country2,2,FALSE)</f>
        <v>1</v>
      </c>
      <c r="M6082" t="s">
        <v>95</v>
      </c>
      <c r="N6082">
        <f>VLOOKUP(Orders!M6082,city2,2,FALSE)</f>
        <v>13</v>
      </c>
      <c r="O6082" t="s">
        <v>54</v>
      </c>
      <c r="P6082">
        <f>VLOOKUP(O6082,state2,2,FALSE)</f>
        <v>6</v>
      </c>
      <c r="Q6082">
        <v>77070</v>
      </c>
      <c r="R6082" t="s">
        <v>55</v>
      </c>
      <c r="S6082">
        <f>VLOOKUP(R6082,region2,2,FALSE)</f>
        <v>3</v>
      </c>
      <c r="T6082" t="s">
        <v>5298</v>
      </c>
      <c r="U6082" t="s">
        <v>22</v>
      </c>
      <c r="V6082">
        <f>VLOOKUP(U6082,category2,2,FALSE)</f>
        <v>2</v>
      </c>
      <c r="W6082" t="s">
        <v>3227</v>
      </c>
      <c r="X6082">
        <f>VLOOKUP(W6082,subcat2,3,FALSE)</f>
        <v>5</v>
      </c>
      <c r="Y6082" t="s">
        <v>803</v>
      </c>
      <c r="Z6082">
        <v>151.05600000000001</v>
      </c>
      <c r="AA6082">
        <v>9</v>
      </c>
      <c r="AB6082">
        <v>0.2</v>
      </c>
      <c r="AC6082" s="4">
        <v>7.5527999999999977</v>
      </c>
    </row>
    <row r="6083" spans="1:29" x14ac:dyDescent="0.25">
      <c r="A6083" s="2">
        <v>6082</v>
      </c>
      <c r="B6083" t="s">
        <v>6518</v>
      </c>
      <c r="C6083" s="3">
        <v>41688</v>
      </c>
      <c r="D6083" s="3">
        <v>41688</v>
      </c>
      <c r="E6083" t="s">
        <v>625</v>
      </c>
      <c r="F6083">
        <f>VLOOKUP(E6083,SHIPMODE,2,FALSE)</f>
        <v>4</v>
      </c>
      <c r="G6083" t="s">
        <v>3435</v>
      </c>
      <c r="H6083" t="s">
        <v>743</v>
      </c>
      <c r="I6083" t="s">
        <v>9</v>
      </c>
      <c r="J6083">
        <f>VLOOKUP(I6083,segmentID,2,FALSE)</f>
        <v>1</v>
      </c>
      <c r="K6083" t="s">
        <v>3255</v>
      </c>
      <c r="L6083">
        <f>VLOOKUP(K6083,country2,2,FALSE)</f>
        <v>1</v>
      </c>
      <c r="M6083" t="s">
        <v>2080</v>
      </c>
      <c r="N6083">
        <f>VLOOKUP(Orders!M6083,city2,2,FALSE)</f>
        <v>271</v>
      </c>
      <c r="O6083" t="s">
        <v>54</v>
      </c>
      <c r="P6083">
        <f>VLOOKUP(O6083,state2,2,FALSE)</f>
        <v>6</v>
      </c>
      <c r="Q6083">
        <v>79424</v>
      </c>
      <c r="R6083" t="s">
        <v>55</v>
      </c>
      <c r="S6083">
        <f>VLOOKUP(R6083,region2,2,FALSE)</f>
        <v>3</v>
      </c>
      <c r="T6083" t="s">
        <v>5661</v>
      </c>
      <c r="U6083" t="s">
        <v>13</v>
      </c>
      <c r="V6083">
        <f>VLOOKUP(U6083,category2,2,FALSE)</f>
        <v>1</v>
      </c>
      <c r="W6083" t="s">
        <v>3228</v>
      </c>
      <c r="X6083">
        <f>VLOOKUP(W6083,subcat2,3,FALSE)</f>
        <v>6</v>
      </c>
      <c r="Y6083" t="s">
        <v>2512</v>
      </c>
      <c r="Z6083">
        <v>25.16</v>
      </c>
      <c r="AA6083">
        <v>5</v>
      </c>
      <c r="AB6083">
        <v>0.6</v>
      </c>
      <c r="AC6083" s="4">
        <v>-11.321999999999999</v>
      </c>
    </row>
    <row r="6084" spans="1:29" x14ac:dyDescent="0.25">
      <c r="A6084" s="2">
        <v>6083</v>
      </c>
      <c r="B6084" t="s">
        <v>8728</v>
      </c>
      <c r="C6084" s="3">
        <v>42696</v>
      </c>
      <c r="D6084" s="3">
        <v>42701</v>
      </c>
      <c r="E6084" t="s">
        <v>25</v>
      </c>
      <c r="F6084">
        <f>VLOOKUP(E6084,SHIPMODE,2,FALSE)</f>
        <v>2</v>
      </c>
      <c r="G6084" t="s">
        <v>3443</v>
      </c>
      <c r="H6084" t="s">
        <v>786</v>
      </c>
      <c r="I6084" t="s">
        <v>9</v>
      </c>
      <c r="J6084">
        <f>VLOOKUP(I6084,segmentID,2,FALSE)</f>
        <v>1</v>
      </c>
      <c r="K6084" t="s">
        <v>3255</v>
      </c>
      <c r="L6084">
        <f>VLOOKUP(K6084,country2,2,FALSE)</f>
        <v>1</v>
      </c>
      <c r="M6084" t="s">
        <v>95</v>
      </c>
      <c r="N6084">
        <f>VLOOKUP(Orders!M6084,city2,2,FALSE)</f>
        <v>13</v>
      </c>
      <c r="O6084" t="s">
        <v>54</v>
      </c>
      <c r="P6084">
        <f>VLOOKUP(O6084,state2,2,FALSE)</f>
        <v>6</v>
      </c>
      <c r="Q6084">
        <v>77095</v>
      </c>
      <c r="R6084" t="s">
        <v>55</v>
      </c>
      <c r="S6084">
        <f>VLOOKUP(R6084,region2,2,FALSE)</f>
        <v>3</v>
      </c>
      <c r="T6084" t="s">
        <v>5566</v>
      </c>
      <c r="U6084" t="s">
        <v>22</v>
      </c>
      <c r="V6084">
        <f>VLOOKUP(U6084,category2,2,FALSE)</f>
        <v>2</v>
      </c>
      <c r="W6084" t="s">
        <v>3231</v>
      </c>
      <c r="X6084">
        <f>VLOOKUP(W6084,subcat2,3,FALSE)</f>
        <v>9</v>
      </c>
      <c r="Y6084" t="s">
        <v>763</v>
      </c>
      <c r="Z6084">
        <v>6.2159999999999993</v>
      </c>
      <c r="AA6084">
        <v>6</v>
      </c>
      <c r="AB6084">
        <v>0.8</v>
      </c>
      <c r="AC6084" s="4">
        <v>-9.634800000000002</v>
      </c>
    </row>
    <row r="6085" spans="1:29" x14ac:dyDescent="0.25">
      <c r="A6085" s="2">
        <v>6084</v>
      </c>
      <c r="B6085" t="s">
        <v>8728</v>
      </c>
      <c r="C6085" s="3">
        <v>42696</v>
      </c>
      <c r="D6085" s="3">
        <v>42701</v>
      </c>
      <c r="E6085" t="s">
        <v>25</v>
      </c>
      <c r="F6085">
        <f>VLOOKUP(E6085,SHIPMODE,2,FALSE)</f>
        <v>2</v>
      </c>
      <c r="G6085" t="s">
        <v>3443</v>
      </c>
      <c r="H6085" t="s">
        <v>786</v>
      </c>
      <c r="I6085" t="s">
        <v>9</v>
      </c>
      <c r="J6085">
        <f>VLOOKUP(I6085,segmentID,2,FALSE)</f>
        <v>1</v>
      </c>
      <c r="K6085" t="s">
        <v>3255</v>
      </c>
      <c r="L6085">
        <f>VLOOKUP(K6085,country2,2,FALSE)</f>
        <v>1</v>
      </c>
      <c r="M6085" t="s">
        <v>95</v>
      </c>
      <c r="N6085">
        <f>VLOOKUP(Orders!M6085,city2,2,FALSE)</f>
        <v>13</v>
      </c>
      <c r="O6085" t="s">
        <v>54</v>
      </c>
      <c r="P6085">
        <f>VLOOKUP(O6085,state2,2,FALSE)</f>
        <v>6</v>
      </c>
      <c r="Q6085">
        <v>77095</v>
      </c>
      <c r="R6085" t="s">
        <v>55</v>
      </c>
      <c r="S6085">
        <f>VLOOKUP(R6085,region2,2,FALSE)</f>
        <v>3</v>
      </c>
      <c r="T6085" t="s">
        <v>5671</v>
      </c>
      <c r="U6085" t="s">
        <v>22</v>
      </c>
      <c r="V6085">
        <f>VLOOKUP(U6085,category2,2,FALSE)</f>
        <v>2</v>
      </c>
      <c r="W6085" t="s">
        <v>3229</v>
      </c>
      <c r="X6085">
        <f>VLOOKUP(W6085,subcat2,3,FALSE)</f>
        <v>7</v>
      </c>
      <c r="Y6085" t="s">
        <v>489</v>
      </c>
      <c r="Z6085">
        <v>23.616</v>
      </c>
      <c r="AA6085">
        <v>9</v>
      </c>
      <c r="AB6085">
        <v>0.2</v>
      </c>
      <c r="AC6085" s="4">
        <v>2.6567999999999969</v>
      </c>
    </row>
    <row r="6086" spans="1:29" x14ac:dyDescent="0.25">
      <c r="A6086" s="2">
        <v>6085</v>
      </c>
      <c r="B6086" t="s">
        <v>8728</v>
      </c>
      <c r="C6086" s="3">
        <v>42696</v>
      </c>
      <c r="D6086" s="3">
        <v>42701</v>
      </c>
      <c r="E6086" t="s">
        <v>25</v>
      </c>
      <c r="F6086">
        <f>VLOOKUP(E6086,SHIPMODE,2,FALSE)</f>
        <v>2</v>
      </c>
      <c r="G6086" t="s">
        <v>3443</v>
      </c>
      <c r="H6086" t="s">
        <v>786</v>
      </c>
      <c r="I6086" t="s">
        <v>9</v>
      </c>
      <c r="J6086">
        <f>VLOOKUP(I6086,segmentID,2,FALSE)</f>
        <v>1</v>
      </c>
      <c r="K6086" t="s">
        <v>3255</v>
      </c>
      <c r="L6086">
        <f>VLOOKUP(K6086,country2,2,FALSE)</f>
        <v>1</v>
      </c>
      <c r="M6086" t="s">
        <v>95</v>
      </c>
      <c r="N6086">
        <f>VLOOKUP(Orders!M6086,city2,2,FALSE)</f>
        <v>13</v>
      </c>
      <c r="O6086" t="s">
        <v>54</v>
      </c>
      <c r="P6086">
        <f>VLOOKUP(O6086,state2,2,FALSE)</f>
        <v>6</v>
      </c>
      <c r="Q6086">
        <v>77095</v>
      </c>
      <c r="R6086" t="s">
        <v>55</v>
      </c>
      <c r="S6086">
        <f>VLOOKUP(R6086,region2,2,FALSE)</f>
        <v>3</v>
      </c>
      <c r="T6086" t="s">
        <v>5443</v>
      </c>
      <c r="U6086" t="s">
        <v>35</v>
      </c>
      <c r="V6086">
        <f>VLOOKUP(U6086,category2,2,FALSE)</f>
        <v>3</v>
      </c>
      <c r="W6086" t="s">
        <v>3232</v>
      </c>
      <c r="X6086">
        <f>VLOOKUP(W6086,subcat2,3,FALSE)</f>
        <v>12</v>
      </c>
      <c r="Y6086" t="s">
        <v>1752</v>
      </c>
      <c r="Z6086">
        <v>24.032</v>
      </c>
      <c r="AA6086">
        <v>2</v>
      </c>
      <c r="AB6086">
        <v>0.2</v>
      </c>
      <c r="AC6086" s="4">
        <v>-0.60080000000000044</v>
      </c>
    </row>
    <row r="6087" spans="1:29" x14ac:dyDescent="0.25">
      <c r="A6087" s="2">
        <v>6086</v>
      </c>
      <c r="B6087" t="s">
        <v>8728</v>
      </c>
      <c r="C6087" s="3">
        <v>42696</v>
      </c>
      <c r="D6087" s="3">
        <v>42701</v>
      </c>
      <c r="E6087" t="s">
        <v>25</v>
      </c>
      <c r="F6087">
        <f>VLOOKUP(E6087,SHIPMODE,2,FALSE)</f>
        <v>2</v>
      </c>
      <c r="G6087" t="s">
        <v>3443</v>
      </c>
      <c r="H6087" t="s">
        <v>786</v>
      </c>
      <c r="I6087" t="s">
        <v>9</v>
      </c>
      <c r="J6087">
        <f>VLOOKUP(I6087,segmentID,2,FALSE)</f>
        <v>1</v>
      </c>
      <c r="K6087" t="s">
        <v>3255</v>
      </c>
      <c r="L6087">
        <f>VLOOKUP(K6087,country2,2,FALSE)</f>
        <v>1</v>
      </c>
      <c r="M6087" t="s">
        <v>95</v>
      </c>
      <c r="N6087">
        <f>VLOOKUP(Orders!M6087,city2,2,FALSE)</f>
        <v>13</v>
      </c>
      <c r="O6087" t="s">
        <v>54</v>
      </c>
      <c r="P6087">
        <f>VLOOKUP(O6087,state2,2,FALSE)</f>
        <v>6</v>
      </c>
      <c r="Q6087">
        <v>77095</v>
      </c>
      <c r="R6087" t="s">
        <v>55</v>
      </c>
      <c r="S6087">
        <f>VLOOKUP(R6087,region2,2,FALSE)</f>
        <v>3</v>
      </c>
      <c r="T6087" t="s">
        <v>5033</v>
      </c>
      <c r="U6087" t="s">
        <v>22</v>
      </c>
      <c r="V6087">
        <f>VLOOKUP(U6087,category2,2,FALSE)</f>
        <v>2</v>
      </c>
      <c r="W6087" t="s">
        <v>23</v>
      </c>
      <c r="X6087">
        <f>VLOOKUP(W6087,subcat2,3,FALSE)</f>
        <v>3</v>
      </c>
      <c r="Y6087" t="s">
        <v>1106</v>
      </c>
      <c r="Z6087">
        <v>2.0880000000000001</v>
      </c>
      <c r="AA6087">
        <v>1</v>
      </c>
      <c r="AB6087">
        <v>0.2</v>
      </c>
      <c r="AC6087" s="4">
        <v>0.67859999999999987</v>
      </c>
    </row>
    <row r="6088" spans="1:29" x14ac:dyDescent="0.25">
      <c r="A6088" s="2">
        <v>6087</v>
      </c>
      <c r="B6088" t="s">
        <v>8728</v>
      </c>
      <c r="C6088" s="3">
        <v>42696</v>
      </c>
      <c r="D6088" s="3">
        <v>42701</v>
      </c>
      <c r="E6088" t="s">
        <v>25</v>
      </c>
      <c r="F6088">
        <f>VLOOKUP(E6088,SHIPMODE,2,FALSE)</f>
        <v>2</v>
      </c>
      <c r="G6088" t="s">
        <v>3443</v>
      </c>
      <c r="H6088" t="s">
        <v>786</v>
      </c>
      <c r="I6088" t="s">
        <v>9</v>
      </c>
      <c r="J6088">
        <f>VLOOKUP(I6088,segmentID,2,FALSE)</f>
        <v>1</v>
      </c>
      <c r="K6088" t="s">
        <v>3255</v>
      </c>
      <c r="L6088">
        <f>VLOOKUP(K6088,country2,2,FALSE)</f>
        <v>1</v>
      </c>
      <c r="M6088" t="s">
        <v>95</v>
      </c>
      <c r="N6088">
        <f>VLOOKUP(Orders!M6088,city2,2,FALSE)</f>
        <v>13</v>
      </c>
      <c r="O6088" t="s">
        <v>54</v>
      </c>
      <c r="P6088">
        <f>VLOOKUP(O6088,state2,2,FALSE)</f>
        <v>6</v>
      </c>
      <c r="Q6088">
        <v>77095</v>
      </c>
      <c r="R6088" t="s">
        <v>55</v>
      </c>
      <c r="S6088">
        <f>VLOOKUP(R6088,region2,2,FALSE)</f>
        <v>3</v>
      </c>
      <c r="T6088" t="s">
        <v>5459</v>
      </c>
      <c r="U6088" t="s">
        <v>22</v>
      </c>
      <c r="V6088">
        <f>VLOOKUP(U6088,category2,2,FALSE)</f>
        <v>2</v>
      </c>
      <c r="W6088" t="s">
        <v>3231</v>
      </c>
      <c r="X6088">
        <f>VLOOKUP(W6088,subcat2,3,FALSE)</f>
        <v>9</v>
      </c>
      <c r="Y6088" t="s">
        <v>1011</v>
      </c>
      <c r="Z6088">
        <v>4.4879999999999995</v>
      </c>
      <c r="AA6088">
        <v>6</v>
      </c>
      <c r="AB6088">
        <v>0.8</v>
      </c>
      <c r="AC6088" s="4">
        <v>-6.7320000000000011</v>
      </c>
    </row>
    <row r="6089" spans="1:29" x14ac:dyDescent="0.25">
      <c r="A6089" s="2">
        <v>6088</v>
      </c>
      <c r="B6089" t="s">
        <v>7524</v>
      </c>
      <c r="C6089" s="3">
        <v>42352</v>
      </c>
      <c r="D6089" s="3">
        <v>42356</v>
      </c>
      <c r="E6089" t="s">
        <v>25</v>
      </c>
      <c r="F6089">
        <f>VLOOKUP(E6089,SHIPMODE,2,FALSE)</f>
        <v>2</v>
      </c>
      <c r="G6089" t="s">
        <v>3268</v>
      </c>
      <c r="H6089" t="s">
        <v>83</v>
      </c>
      <c r="I6089" t="s">
        <v>9</v>
      </c>
      <c r="J6089">
        <f>VLOOKUP(I6089,segmentID,2,FALSE)</f>
        <v>1</v>
      </c>
      <c r="K6089" t="s">
        <v>3255</v>
      </c>
      <c r="L6089">
        <f>VLOOKUP(K6089,country2,2,FALSE)</f>
        <v>1</v>
      </c>
      <c r="M6089" t="s">
        <v>813</v>
      </c>
      <c r="N6089">
        <f>VLOOKUP(Orders!M6089,city2,2,FALSE)</f>
        <v>117</v>
      </c>
      <c r="O6089" t="s">
        <v>20</v>
      </c>
      <c r="P6089">
        <f>VLOOKUP(O6089,state2,2,FALSE)</f>
        <v>2</v>
      </c>
      <c r="Q6089">
        <v>92627</v>
      </c>
      <c r="R6089" t="s">
        <v>21</v>
      </c>
      <c r="S6089">
        <f>VLOOKUP(R6089,region2,2,FALSE)</f>
        <v>2</v>
      </c>
      <c r="T6089" t="s">
        <v>4329</v>
      </c>
      <c r="U6089" t="s">
        <v>13</v>
      </c>
      <c r="V6089">
        <f>VLOOKUP(U6089,category2,2,FALSE)</f>
        <v>1</v>
      </c>
      <c r="W6089" t="s">
        <v>3228</v>
      </c>
      <c r="X6089">
        <f>VLOOKUP(W6089,subcat2,3,FALSE)</f>
        <v>6</v>
      </c>
      <c r="Y6089" t="s">
        <v>5928</v>
      </c>
      <c r="Z6089">
        <v>29.22</v>
      </c>
      <c r="AA6089">
        <v>3</v>
      </c>
      <c r="AB6089">
        <v>0</v>
      </c>
      <c r="AC6089" s="4">
        <v>12.856800000000002</v>
      </c>
    </row>
    <row r="6090" spans="1:29" x14ac:dyDescent="0.25">
      <c r="A6090" s="2">
        <v>6089</v>
      </c>
      <c r="B6090" t="s">
        <v>7525</v>
      </c>
      <c r="C6090" s="3">
        <v>42168</v>
      </c>
      <c r="D6090" s="3">
        <v>42172</v>
      </c>
      <c r="E6090" t="s">
        <v>25</v>
      </c>
      <c r="F6090">
        <f>VLOOKUP(E6090,SHIPMODE,2,FALSE)</f>
        <v>2</v>
      </c>
      <c r="G6090" t="s">
        <v>3796</v>
      </c>
      <c r="H6090" t="s">
        <v>1985</v>
      </c>
      <c r="I6090" t="s">
        <v>18</v>
      </c>
      <c r="J6090">
        <f>VLOOKUP(I6090,segmentID,2,FALSE)</f>
        <v>2</v>
      </c>
      <c r="K6090" t="s">
        <v>3255</v>
      </c>
      <c r="L6090">
        <f>VLOOKUP(K6090,country2,2,FALSE)</f>
        <v>1</v>
      </c>
      <c r="M6090" t="s">
        <v>1460</v>
      </c>
      <c r="N6090">
        <f>VLOOKUP(Orders!M6090,city2,2,FALSE)</f>
        <v>186</v>
      </c>
      <c r="O6090" t="s">
        <v>615</v>
      </c>
      <c r="P6090">
        <f>VLOOKUP(O6090,state2,2,FALSE)</f>
        <v>33</v>
      </c>
      <c r="Q6090">
        <v>30076</v>
      </c>
      <c r="R6090" t="s">
        <v>12</v>
      </c>
      <c r="S6090">
        <f>VLOOKUP(R6090,region2,2,FALSE)</f>
        <v>1</v>
      </c>
      <c r="T6090" t="s">
        <v>4770</v>
      </c>
      <c r="U6090" t="s">
        <v>22</v>
      </c>
      <c r="V6090">
        <f>VLOOKUP(U6090,category2,2,FALSE)</f>
        <v>2</v>
      </c>
      <c r="W6090" t="s">
        <v>45</v>
      </c>
      <c r="X6090">
        <f>VLOOKUP(W6090,subcat2,3,FALSE)</f>
        <v>11</v>
      </c>
      <c r="Y6090" t="s">
        <v>1298</v>
      </c>
      <c r="Z6090">
        <v>6.48</v>
      </c>
      <c r="AA6090">
        <v>1</v>
      </c>
      <c r="AB6090">
        <v>0</v>
      </c>
      <c r="AC6090" s="4">
        <v>3.1104000000000003</v>
      </c>
    </row>
    <row r="6091" spans="1:29" x14ac:dyDescent="0.25">
      <c r="A6091" s="2">
        <v>6090</v>
      </c>
      <c r="B6091" t="s">
        <v>10265</v>
      </c>
      <c r="C6091" s="3">
        <v>43097</v>
      </c>
      <c r="D6091" s="3">
        <v>43100</v>
      </c>
      <c r="E6091" t="s">
        <v>7</v>
      </c>
      <c r="F6091">
        <f>VLOOKUP(E6091,SHIPMODE,2,FALSE)</f>
        <v>1</v>
      </c>
      <c r="G6091" t="s">
        <v>3586</v>
      </c>
      <c r="H6091" t="s">
        <v>1258</v>
      </c>
      <c r="I6091" t="s">
        <v>18</v>
      </c>
      <c r="J6091">
        <f>VLOOKUP(I6091,segmentID,2,FALSE)</f>
        <v>2</v>
      </c>
      <c r="K6091" t="s">
        <v>3255</v>
      </c>
      <c r="L6091">
        <f>VLOOKUP(K6091,country2,2,FALSE)</f>
        <v>1</v>
      </c>
      <c r="M6091" t="s">
        <v>2950</v>
      </c>
      <c r="N6091">
        <f>VLOOKUP(Orders!M6091,city2,2,FALSE)</f>
        <v>432</v>
      </c>
      <c r="O6091" t="s">
        <v>228</v>
      </c>
      <c r="P6091">
        <f>VLOOKUP(O6091,state2,2,FALSE)</f>
        <v>23</v>
      </c>
      <c r="Q6091">
        <v>80538</v>
      </c>
      <c r="R6091" t="s">
        <v>21</v>
      </c>
      <c r="S6091">
        <f>VLOOKUP(R6091,region2,2,FALSE)</f>
        <v>2</v>
      </c>
      <c r="T6091" t="s">
        <v>5007</v>
      </c>
      <c r="U6091" t="s">
        <v>22</v>
      </c>
      <c r="V6091">
        <f>VLOOKUP(U6091,category2,2,FALSE)</f>
        <v>2</v>
      </c>
      <c r="W6091" t="s">
        <v>3231</v>
      </c>
      <c r="X6091">
        <f>VLOOKUP(W6091,subcat2,3,FALSE)</f>
        <v>9</v>
      </c>
      <c r="Y6091" t="s">
        <v>133</v>
      </c>
      <c r="Z6091">
        <v>1.1880000000000002</v>
      </c>
      <c r="AA6091">
        <v>2</v>
      </c>
      <c r="AB6091">
        <v>0.7</v>
      </c>
      <c r="AC6091" s="4">
        <v>-0.98999999999999977</v>
      </c>
    </row>
    <row r="6092" spans="1:29" x14ac:dyDescent="0.25">
      <c r="A6092" s="2">
        <v>6091</v>
      </c>
      <c r="B6092" t="s">
        <v>10266</v>
      </c>
      <c r="C6092" s="3">
        <v>42998</v>
      </c>
      <c r="D6092" s="3">
        <v>43004</v>
      </c>
      <c r="E6092" t="s">
        <v>25</v>
      </c>
      <c r="F6092">
        <f>VLOOKUP(E6092,SHIPMODE,2,FALSE)</f>
        <v>2</v>
      </c>
      <c r="G6092" t="s">
        <v>3532</v>
      </c>
      <c r="H6092" t="s">
        <v>1081</v>
      </c>
      <c r="I6092" t="s">
        <v>9</v>
      </c>
      <c r="J6092">
        <f>VLOOKUP(I6092,segmentID,2,FALSE)</f>
        <v>1</v>
      </c>
      <c r="K6092" t="s">
        <v>3255</v>
      </c>
      <c r="L6092">
        <f>VLOOKUP(K6092,country2,2,FALSE)</f>
        <v>1</v>
      </c>
      <c r="M6092" t="s">
        <v>138</v>
      </c>
      <c r="N6092">
        <f>VLOOKUP(Orders!M6092,city2,2,FALSE)</f>
        <v>21</v>
      </c>
      <c r="O6092" t="s">
        <v>139</v>
      </c>
      <c r="P6092">
        <f>VLOOKUP(O6092,state2,2,FALSE)</f>
        <v>16</v>
      </c>
      <c r="Q6092">
        <v>10035</v>
      </c>
      <c r="R6092" t="s">
        <v>79</v>
      </c>
      <c r="S6092">
        <f>VLOOKUP(R6092,region2,2,FALSE)</f>
        <v>4</v>
      </c>
      <c r="T6092" t="s">
        <v>5016</v>
      </c>
      <c r="U6092" t="s">
        <v>13</v>
      </c>
      <c r="V6092">
        <f>VLOOKUP(U6092,category2,2,FALSE)</f>
        <v>1</v>
      </c>
      <c r="W6092" t="s">
        <v>3226</v>
      </c>
      <c r="X6092">
        <f>VLOOKUP(W6092,subcat2,3,FALSE)</f>
        <v>2</v>
      </c>
      <c r="Y6092" t="s">
        <v>2547</v>
      </c>
      <c r="Z6092">
        <v>272.64600000000002</v>
      </c>
      <c r="AA6092">
        <v>3</v>
      </c>
      <c r="AB6092">
        <v>0.1</v>
      </c>
      <c r="AC6092" s="4">
        <v>18.176400000000008</v>
      </c>
    </row>
    <row r="6093" spans="1:29" x14ac:dyDescent="0.25">
      <c r="A6093" s="2">
        <v>6092</v>
      </c>
      <c r="B6093" t="s">
        <v>10266</v>
      </c>
      <c r="C6093" s="3">
        <v>42998</v>
      </c>
      <c r="D6093" s="3">
        <v>43004</v>
      </c>
      <c r="E6093" t="s">
        <v>25</v>
      </c>
      <c r="F6093">
        <f>VLOOKUP(E6093,SHIPMODE,2,FALSE)</f>
        <v>2</v>
      </c>
      <c r="G6093" t="s">
        <v>3532</v>
      </c>
      <c r="H6093" t="s">
        <v>1081</v>
      </c>
      <c r="I6093" t="s">
        <v>9</v>
      </c>
      <c r="J6093">
        <f>VLOOKUP(I6093,segmentID,2,FALSE)</f>
        <v>1</v>
      </c>
      <c r="K6093" t="s">
        <v>3255</v>
      </c>
      <c r="L6093">
        <f>VLOOKUP(K6093,country2,2,FALSE)</f>
        <v>1</v>
      </c>
      <c r="M6093" t="s">
        <v>138</v>
      </c>
      <c r="N6093">
        <f>VLOOKUP(Orders!M6093,city2,2,FALSE)</f>
        <v>21</v>
      </c>
      <c r="O6093" t="s">
        <v>139</v>
      </c>
      <c r="P6093">
        <f>VLOOKUP(O6093,state2,2,FALSE)</f>
        <v>16</v>
      </c>
      <c r="Q6093">
        <v>10035</v>
      </c>
      <c r="R6093" t="s">
        <v>79</v>
      </c>
      <c r="S6093">
        <f>VLOOKUP(R6093,region2,2,FALSE)</f>
        <v>4</v>
      </c>
      <c r="T6093" t="s">
        <v>5830</v>
      </c>
      <c r="U6093" t="s">
        <v>35</v>
      </c>
      <c r="V6093">
        <f>VLOOKUP(U6093,category2,2,FALSE)</f>
        <v>3</v>
      </c>
      <c r="W6093" t="s">
        <v>3232</v>
      </c>
      <c r="X6093">
        <f>VLOOKUP(W6093,subcat2,3,FALSE)</f>
        <v>12</v>
      </c>
      <c r="Y6093" t="s">
        <v>2650</v>
      </c>
      <c r="Z6093">
        <v>212.8</v>
      </c>
      <c r="AA6093">
        <v>2</v>
      </c>
      <c r="AB6093">
        <v>0</v>
      </c>
      <c r="AC6093" s="4">
        <v>95.759999999999991</v>
      </c>
    </row>
    <row r="6094" spans="1:29" x14ac:dyDescent="0.25">
      <c r="A6094" s="2">
        <v>6093</v>
      </c>
      <c r="B6094" t="s">
        <v>10266</v>
      </c>
      <c r="C6094" s="3">
        <v>42998</v>
      </c>
      <c r="D6094" s="3">
        <v>43004</v>
      </c>
      <c r="E6094" t="s">
        <v>25</v>
      </c>
      <c r="F6094">
        <f>VLOOKUP(E6094,SHIPMODE,2,FALSE)</f>
        <v>2</v>
      </c>
      <c r="G6094" t="s">
        <v>3532</v>
      </c>
      <c r="H6094" t="s">
        <v>1081</v>
      </c>
      <c r="I6094" t="s">
        <v>9</v>
      </c>
      <c r="J6094">
        <f>VLOOKUP(I6094,segmentID,2,FALSE)</f>
        <v>1</v>
      </c>
      <c r="K6094" t="s">
        <v>3255</v>
      </c>
      <c r="L6094">
        <f>VLOOKUP(K6094,country2,2,FALSE)</f>
        <v>1</v>
      </c>
      <c r="M6094" t="s">
        <v>138</v>
      </c>
      <c r="N6094">
        <f>VLOOKUP(Orders!M6094,city2,2,FALSE)</f>
        <v>21</v>
      </c>
      <c r="O6094" t="s">
        <v>139</v>
      </c>
      <c r="P6094">
        <f>VLOOKUP(O6094,state2,2,FALSE)</f>
        <v>16</v>
      </c>
      <c r="Q6094">
        <v>10035</v>
      </c>
      <c r="R6094" t="s">
        <v>79</v>
      </c>
      <c r="S6094">
        <f>VLOOKUP(R6094,region2,2,FALSE)</f>
        <v>4</v>
      </c>
      <c r="T6094" t="s">
        <v>5731</v>
      </c>
      <c r="U6094" t="s">
        <v>22</v>
      </c>
      <c r="V6094">
        <f>VLOOKUP(U6094,category2,2,FALSE)</f>
        <v>2</v>
      </c>
      <c r="W6094" t="s">
        <v>45</v>
      </c>
      <c r="X6094">
        <f>VLOOKUP(W6094,subcat2,3,FALSE)</f>
        <v>11</v>
      </c>
      <c r="Y6094" t="s">
        <v>1765</v>
      </c>
      <c r="Z6094">
        <v>38.520000000000003</v>
      </c>
      <c r="AA6094">
        <v>9</v>
      </c>
      <c r="AB6094">
        <v>0</v>
      </c>
      <c r="AC6094" s="4">
        <v>18.104400000000002</v>
      </c>
    </row>
    <row r="6095" spans="1:29" x14ac:dyDescent="0.25">
      <c r="A6095" s="2">
        <v>6094</v>
      </c>
      <c r="B6095" t="s">
        <v>10266</v>
      </c>
      <c r="C6095" s="3">
        <v>42998</v>
      </c>
      <c r="D6095" s="3">
        <v>43004</v>
      </c>
      <c r="E6095" t="s">
        <v>25</v>
      </c>
      <c r="F6095">
        <f>VLOOKUP(E6095,SHIPMODE,2,FALSE)</f>
        <v>2</v>
      </c>
      <c r="G6095" t="s">
        <v>3532</v>
      </c>
      <c r="H6095" t="s">
        <v>1081</v>
      </c>
      <c r="I6095" t="s">
        <v>9</v>
      </c>
      <c r="J6095">
        <f>VLOOKUP(I6095,segmentID,2,FALSE)</f>
        <v>1</v>
      </c>
      <c r="K6095" t="s">
        <v>3255</v>
      </c>
      <c r="L6095">
        <f>VLOOKUP(K6095,country2,2,FALSE)</f>
        <v>1</v>
      </c>
      <c r="M6095" t="s">
        <v>138</v>
      </c>
      <c r="N6095">
        <f>VLOOKUP(Orders!M6095,city2,2,FALSE)</f>
        <v>21</v>
      </c>
      <c r="O6095" t="s">
        <v>139</v>
      </c>
      <c r="P6095">
        <f>VLOOKUP(O6095,state2,2,FALSE)</f>
        <v>16</v>
      </c>
      <c r="Q6095">
        <v>10035</v>
      </c>
      <c r="R6095" t="s">
        <v>79</v>
      </c>
      <c r="S6095">
        <f>VLOOKUP(R6095,region2,2,FALSE)</f>
        <v>4</v>
      </c>
      <c r="T6095" t="s">
        <v>4577</v>
      </c>
      <c r="U6095" t="s">
        <v>35</v>
      </c>
      <c r="V6095">
        <f>VLOOKUP(U6095,category2,2,FALSE)</f>
        <v>3</v>
      </c>
      <c r="W6095" t="s">
        <v>3232</v>
      </c>
      <c r="X6095">
        <f>VLOOKUP(W6095,subcat2,3,FALSE)</f>
        <v>12</v>
      </c>
      <c r="Y6095" t="s">
        <v>476</v>
      </c>
      <c r="Z6095">
        <v>72.64</v>
      </c>
      <c r="AA6095">
        <v>2</v>
      </c>
      <c r="AB6095">
        <v>0</v>
      </c>
      <c r="AC6095" s="4">
        <v>21.791999999999994</v>
      </c>
    </row>
    <row r="6096" spans="1:29" x14ac:dyDescent="0.25">
      <c r="A6096" s="2">
        <v>6095</v>
      </c>
      <c r="B6096" t="s">
        <v>10266</v>
      </c>
      <c r="C6096" s="3">
        <v>42998</v>
      </c>
      <c r="D6096" s="3">
        <v>43004</v>
      </c>
      <c r="E6096" t="s">
        <v>25</v>
      </c>
      <c r="F6096">
        <f>VLOOKUP(E6096,SHIPMODE,2,FALSE)</f>
        <v>2</v>
      </c>
      <c r="G6096" t="s">
        <v>3532</v>
      </c>
      <c r="H6096" t="s">
        <v>1081</v>
      </c>
      <c r="I6096" t="s">
        <v>9</v>
      </c>
      <c r="J6096">
        <f>VLOOKUP(I6096,segmentID,2,FALSE)</f>
        <v>1</v>
      </c>
      <c r="K6096" t="s">
        <v>3255</v>
      </c>
      <c r="L6096">
        <f>VLOOKUP(K6096,country2,2,FALSE)</f>
        <v>1</v>
      </c>
      <c r="M6096" t="s">
        <v>138</v>
      </c>
      <c r="N6096">
        <f>VLOOKUP(Orders!M6096,city2,2,FALSE)</f>
        <v>21</v>
      </c>
      <c r="O6096" t="s">
        <v>139</v>
      </c>
      <c r="P6096">
        <f>VLOOKUP(O6096,state2,2,FALSE)</f>
        <v>16</v>
      </c>
      <c r="Q6096">
        <v>10035</v>
      </c>
      <c r="R6096" t="s">
        <v>79</v>
      </c>
      <c r="S6096">
        <f>VLOOKUP(R6096,region2,2,FALSE)</f>
        <v>4</v>
      </c>
      <c r="T6096" t="s">
        <v>4185</v>
      </c>
      <c r="U6096" t="s">
        <v>22</v>
      </c>
      <c r="V6096">
        <f>VLOOKUP(U6096,category2,2,FALSE)</f>
        <v>2</v>
      </c>
      <c r="W6096" t="s">
        <v>3227</v>
      </c>
      <c r="X6096">
        <f>VLOOKUP(W6096,subcat2,3,FALSE)</f>
        <v>5</v>
      </c>
      <c r="Y6096" t="s">
        <v>315</v>
      </c>
      <c r="Z6096">
        <v>45.4</v>
      </c>
      <c r="AA6096">
        <v>4</v>
      </c>
      <c r="AB6096">
        <v>0</v>
      </c>
      <c r="AC6096" s="4">
        <v>12.712000000000003</v>
      </c>
    </row>
    <row r="6097" spans="1:29" x14ac:dyDescent="0.25">
      <c r="A6097" s="2">
        <v>6096</v>
      </c>
      <c r="B6097" t="s">
        <v>10266</v>
      </c>
      <c r="C6097" s="3">
        <v>42998</v>
      </c>
      <c r="D6097" s="3">
        <v>43004</v>
      </c>
      <c r="E6097" t="s">
        <v>25</v>
      </c>
      <c r="F6097">
        <f>VLOOKUP(E6097,SHIPMODE,2,FALSE)</f>
        <v>2</v>
      </c>
      <c r="G6097" t="s">
        <v>3532</v>
      </c>
      <c r="H6097" t="s">
        <v>1081</v>
      </c>
      <c r="I6097" t="s">
        <v>9</v>
      </c>
      <c r="J6097">
        <f>VLOOKUP(I6097,segmentID,2,FALSE)</f>
        <v>1</v>
      </c>
      <c r="K6097" t="s">
        <v>3255</v>
      </c>
      <c r="L6097">
        <f>VLOOKUP(K6097,country2,2,FALSE)</f>
        <v>1</v>
      </c>
      <c r="M6097" t="s">
        <v>138</v>
      </c>
      <c r="N6097">
        <f>VLOOKUP(Orders!M6097,city2,2,FALSE)</f>
        <v>21</v>
      </c>
      <c r="O6097" t="s">
        <v>139</v>
      </c>
      <c r="P6097">
        <f>VLOOKUP(O6097,state2,2,FALSE)</f>
        <v>16</v>
      </c>
      <c r="Q6097">
        <v>10035</v>
      </c>
      <c r="R6097" t="s">
        <v>79</v>
      </c>
      <c r="S6097">
        <f>VLOOKUP(R6097,region2,2,FALSE)</f>
        <v>4</v>
      </c>
      <c r="T6097" t="s">
        <v>4425</v>
      </c>
      <c r="U6097" t="s">
        <v>22</v>
      </c>
      <c r="V6097">
        <f>VLOOKUP(U6097,category2,2,FALSE)</f>
        <v>2</v>
      </c>
      <c r="W6097" t="s">
        <v>45</v>
      </c>
      <c r="X6097">
        <f>VLOOKUP(W6097,subcat2,3,FALSE)</f>
        <v>11</v>
      </c>
      <c r="Y6097" t="s">
        <v>1624</v>
      </c>
      <c r="Z6097">
        <v>13.76</v>
      </c>
      <c r="AA6097">
        <v>2</v>
      </c>
      <c r="AB6097">
        <v>0</v>
      </c>
      <c r="AC6097" s="4">
        <v>6.3295999999999992</v>
      </c>
    </row>
    <row r="6098" spans="1:29" x14ac:dyDescent="0.25">
      <c r="A6098" s="2">
        <v>6097</v>
      </c>
      <c r="B6098" t="s">
        <v>10266</v>
      </c>
      <c r="C6098" s="3">
        <v>42998</v>
      </c>
      <c r="D6098" s="3">
        <v>43004</v>
      </c>
      <c r="E6098" t="s">
        <v>25</v>
      </c>
      <c r="F6098">
        <f>VLOOKUP(E6098,SHIPMODE,2,FALSE)</f>
        <v>2</v>
      </c>
      <c r="G6098" t="s">
        <v>3532</v>
      </c>
      <c r="H6098" t="s">
        <v>1081</v>
      </c>
      <c r="I6098" t="s">
        <v>9</v>
      </c>
      <c r="J6098">
        <f>VLOOKUP(I6098,segmentID,2,FALSE)</f>
        <v>1</v>
      </c>
      <c r="K6098" t="s">
        <v>3255</v>
      </c>
      <c r="L6098">
        <f>VLOOKUP(K6098,country2,2,FALSE)</f>
        <v>1</v>
      </c>
      <c r="M6098" t="s">
        <v>138</v>
      </c>
      <c r="N6098">
        <f>VLOOKUP(Orders!M6098,city2,2,FALSE)</f>
        <v>21</v>
      </c>
      <c r="O6098" t="s">
        <v>139</v>
      </c>
      <c r="P6098">
        <f>VLOOKUP(O6098,state2,2,FALSE)</f>
        <v>16</v>
      </c>
      <c r="Q6098">
        <v>10035</v>
      </c>
      <c r="R6098" t="s">
        <v>79</v>
      </c>
      <c r="S6098">
        <f>VLOOKUP(R6098,region2,2,FALSE)</f>
        <v>4</v>
      </c>
      <c r="T6098" t="s">
        <v>4161</v>
      </c>
      <c r="U6098" t="s">
        <v>13</v>
      </c>
      <c r="V6098">
        <f>VLOOKUP(U6098,category2,2,FALSE)</f>
        <v>1</v>
      </c>
      <c r="W6098" t="s">
        <v>3226</v>
      </c>
      <c r="X6098">
        <f>VLOOKUP(W6098,subcat2,3,FALSE)</f>
        <v>2</v>
      </c>
      <c r="Y6098" t="s">
        <v>1528</v>
      </c>
      <c r="Z6098">
        <v>80.991</v>
      </c>
      <c r="AA6098">
        <v>1</v>
      </c>
      <c r="AB6098">
        <v>0.1</v>
      </c>
      <c r="AC6098" s="4">
        <v>8.0990999999999875</v>
      </c>
    </row>
    <row r="6099" spans="1:29" x14ac:dyDescent="0.25">
      <c r="A6099" s="2">
        <v>6098</v>
      </c>
      <c r="B6099" t="s">
        <v>10266</v>
      </c>
      <c r="C6099" s="3">
        <v>42998</v>
      </c>
      <c r="D6099" s="3">
        <v>43004</v>
      </c>
      <c r="E6099" t="s">
        <v>25</v>
      </c>
      <c r="F6099">
        <f>VLOOKUP(E6099,SHIPMODE,2,FALSE)</f>
        <v>2</v>
      </c>
      <c r="G6099" t="s">
        <v>3532</v>
      </c>
      <c r="H6099" t="s">
        <v>1081</v>
      </c>
      <c r="I6099" t="s">
        <v>9</v>
      </c>
      <c r="J6099">
        <f>VLOOKUP(I6099,segmentID,2,FALSE)</f>
        <v>1</v>
      </c>
      <c r="K6099" t="s">
        <v>3255</v>
      </c>
      <c r="L6099">
        <f>VLOOKUP(K6099,country2,2,FALSE)</f>
        <v>1</v>
      </c>
      <c r="M6099" t="s">
        <v>138</v>
      </c>
      <c r="N6099">
        <f>VLOOKUP(Orders!M6099,city2,2,FALSE)</f>
        <v>21</v>
      </c>
      <c r="O6099" t="s">
        <v>139</v>
      </c>
      <c r="P6099">
        <f>VLOOKUP(O6099,state2,2,FALSE)</f>
        <v>16</v>
      </c>
      <c r="Q6099">
        <v>10035</v>
      </c>
      <c r="R6099" t="s">
        <v>79</v>
      </c>
      <c r="S6099">
        <f>VLOOKUP(R6099,region2,2,FALSE)</f>
        <v>4</v>
      </c>
      <c r="T6099" t="s">
        <v>4293</v>
      </c>
      <c r="U6099" t="s">
        <v>22</v>
      </c>
      <c r="V6099">
        <f>VLOOKUP(U6099,category2,2,FALSE)</f>
        <v>2</v>
      </c>
      <c r="W6099" t="s">
        <v>3231</v>
      </c>
      <c r="X6099">
        <f>VLOOKUP(W6099,subcat2,3,FALSE)</f>
        <v>9</v>
      </c>
      <c r="Y6099" t="s">
        <v>88</v>
      </c>
      <c r="Z6099">
        <v>11.784000000000001</v>
      </c>
      <c r="AA6099">
        <v>3</v>
      </c>
      <c r="AB6099">
        <v>0.2</v>
      </c>
      <c r="AC6099" s="4">
        <v>3.9770999999999996</v>
      </c>
    </row>
    <row r="6100" spans="1:29" x14ac:dyDescent="0.25">
      <c r="A6100" s="2">
        <v>6099</v>
      </c>
      <c r="B6100" t="s">
        <v>10266</v>
      </c>
      <c r="C6100" s="3">
        <v>42998</v>
      </c>
      <c r="D6100" s="3">
        <v>43004</v>
      </c>
      <c r="E6100" t="s">
        <v>25</v>
      </c>
      <c r="F6100">
        <f>VLOOKUP(E6100,SHIPMODE,2,FALSE)</f>
        <v>2</v>
      </c>
      <c r="G6100" t="s">
        <v>3532</v>
      </c>
      <c r="H6100" t="s">
        <v>1081</v>
      </c>
      <c r="I6100" t="s">
        <v>9</v>
      </c>
      <c r="J6100">
        <f>VLOOKUP(I6100,segmentID,2,FALSE)</f>
        <v>1</v>
      </c>
      <c r="K6100" t="s">
        <v>3255</v>
      </c>
      <c r="L6100">
        <f>VLOOKUP(K6100,country2,2,FALSE)</f>
        <v>1</v>
      </c>
      <c r="M6100" t="s">
        <v>138</v>
      </c>
      <c r="N6100">
        <f>VLOOKUP(Orders!M6100,city2,2,FALSE)</f>
        <v>21</v>
      </c>
      <c r="O6100" t="s">
        <v>139</v>
      </c>
      <c r="P6100">
        <f>VLOOKUP(O6100,state2,2,FALSE)</f>
        <v>16</v>
      </c>
      <c r="Q6100">
        <v>10035</v>
      </c>
      <c r="R6100" t="s">
        <v>79</v>
      </c>
      <c r="S6100">
        <f>VLOOKUP(R6100,region2,2,FALSE)</f>
        <v>4</v>
      </c>
      <c r="T6100" t="s">
        <v>4162</v>
      </c>
      <c r="U6100" t="s">
        <v>22</v>
      </c>
      <c r="V6100">
        <f>VLOOKUP(U6100,category2,2,FALSE)</f>
        <v>2</v>
      </c>
      <c r="W6100" t="s">
        <v>3234</v>
      </c>
      <c r="X6100">
        <f>VLOOKUP(W6100,subcat2,3,FALSE)</f>
        <v>14</v>
      </c>
      <c r="Y6100" t="s">
        <v>2659</v>
      </c>
      <c r="Z6100">
        <v>4.3600000000000003</v>
      </c>
      <c r="AA6100">
        <v>2</v>
      </c>
      <c r="AB6100">
        <v>0</v>
      </c>
      <c r="AC6100" s="4">
        <v>1.7876000000000003</v>
      </c>
    </row>
    <row r="6101" spans="1:29" x14ac:dyDescent="0.25">
      <c r="A6101" s="2">
        <v>6100</v>
      </c>
      <c r="B6101" t="s">
        <v>10266</v>
      </c>
      <c r="C6101" s="3">
        <v>42998</v>
      </c>
      <c r="D6101" s="3">
        <v>43004</v>
      </c>
      <c r="E6101" t="s">
        <v>25</v>
      </c>
      <c r="F6101">
        <f>VLOOKUP(E6101,SHIPMODE,2,FALSE)</f>
        <v>2</v>
      </c>
      <c r="G6101" t="s">
        <v>3532</v>
      </c>
      <c r="H6101" t="s">
        <v>1081</v>
      </c>
      <c r="I6101" t="s">
        <v>9</v>
      </c>
      <c r="J6101">
        <f>VLOOKUP(I6101,segmentID,2,FALSE)</f>
        <v>1</v>
      </c>
      <c r="K6101" t="s">
        <v>3255</v>
      </c>
      <c r="L6101">
        <f>VLOOKUP(K6101,country2,2,FALSE)</f>
        <v>1</v>
      </c>
      <c r="M6101" t="s">
        <v>138</v>
      </c>
      <c r="N6101">
        <f>VLOOKUP(Orders!M6101,city2,2,FALSE)</f>
        <v>21</v>
      </c>
      <c r="O6101" t="s">
        <v>139</v>
      </c>
      <c r="P6101">
        <f>VLOOKUP(O6101,state2,2,FALSE)</f>
        <v>16</v>
      </c>
      <c r="Q6101">
        <v>10035</v>
      </c>
      <c r="R6101" t="s">
        <v>79</v>
      </c>
      <c r="S6101">
        <f>VLOOKUP(R6101,region2,2,FALSE)</f>
        <v>4</v>
      </c>
      <c r="T6101" t="s">
        <v>4390</v>
      </c>
      <c r="U6101" t="s">
        <v>13</v>
      </c>
      <c r="V6101">
        <f>VLOOKUP(U6101,category2,2,FALSE)</f>
        <v>1</v>
      </c>
      <c r="W6101" t="s">
        <v>3226</v>
      </c>
      <c r="X6101">
        <f>VLOOKUP(W6101,subcat2,3,FALSE)</f>
        <v>2</v>
      </c>
      <c r="Y6101" t="s">
        <v>1339</v>
      </c>
      <c r="Z6101">
        <v>2888.1270000000004</v>
      </c>
      <c r="AA6101">
        <v>11</v>
      </c>
      <c r="AB6101">
        <v>0.1</v>
      </c>
      <c r="AC6101" s="4">
        <v>609.71569999999997</v>
      </c>
    </row>
    <row r="6102" spans="1:29" x14ac:dyDescent="0.25">
      <c r="A6102" s="2">
        <v>6101</v>
      </c>
      <c r="B6102" t="s">
        <v>10266</v>
      </c>
      <c r="C6102" s="3">
        <v>42998</v>
      </c>
      <c r="D6102" s="3">
        <v>43004</v>
      </c>
      <c r="E6102" t="s">
        <v>25</v>
      </c>
      <c r="F6102">
        <f>VLOOKUP(E6102,SHIPMODE,2,FALSE)</f>
        <v>2</v>
      </c>
      <c r="G6102" t="s">
        <v>3532</v>
      </c>
      <c r="H6102" t="s">
        <v>1081</v>
      </c>
      <c r="I6102" t="s">
        <v>9</v>
      </c>
      <c r="J6102">
        <f>VLOOKUP(I6102,segmentID,2,FALSE)</f>
        <v>1</v>
      </c>
      <c r="K6102" t="s">
        <v>3255</v>
      </c>
      <c r="L6102">
        <f>VLOOKUP(K6102,country2,2,FALSE)</f>
        <v>1</v>
      </c>
      <c r="M6102" t="s">
        <v>138</v>
      </c>
      <c r="N6102">
        <f>VLOOKUP(Orders!M6102,city2,2,FALSE)</f>
        <v>21</v>
      </c>
      <c r="O6102" t="s">
        <v>139</v>
      </c>
      <c r="P6102">
        <f>VLOOKUP(O6102,state2,2,FALSE)</f>
        <v>16</v>
      </c>
      <c r="Q6102">
        <v>10035</v>
      </c>
      <c r="R6102" t="s">
        <v>79</v>
      </c>
      <c r="S6102">
        <f>VLOOKUP(R6102,region2,2,FALSE)</f>
        <v>4</v>
      </c>
      <c r="T6102" t="s">
        <v>5226</v>
      </c>
      <c r="U6102" t="s">
        <v>35</v>
      </c>
      <c r="V6102">
        <f>VLOOKUP(U6102,category2,2,FALSE)</f>
        <v>3</v>
      </c>
      <c r="W6102" t="s">
        <v>3230</v>
      </c>
      <c r="X6102">
        <f>VLOOKUP(W6102,subcat2,3,FALSE)</f>
        <v>8</v>
      </c>
      <c r="Y6102" t="s">
        <v>421</v>
      </c>
      <c r="Z6102">
        <v>1299.6600000000001</v>
      </c>
      <c r="AA6102">
        <v>2</v>
      </c>
      <c r="AB6102">
        <v>0</v>
      </c>
      <c r="AC6102" s="4">
        <v>350.90820000000008</v>
      </c>
    </row>
    <row r="6103" spans="1:29" x14ac:dyDescent="0.25">
      <c r="A6103" s="2">
        <v>6102</v>
      </c>
      <c r="B6103" t="s">
        <v>10266</v>
      </c>
      <c r="C6103" s="3">
        <v>42998</v>
      </c>
      <c r="D6103" s="3">
        <v>43004</v>
      </c>
      <c r="E6103" t="s">
        <v>25</v>
      </c>
      <c r="F6103">
        <f>VLOOKUP(E6103,SHIPMODE,2,FALSE)</f>
        <v>2</v>
      </c>
      <c r="G6103" t="s">
        <v>3532</v>
      </c>
      <c r="H6103" t="s">
        <v>1081</v>
      </c>
      <c r="I6103" t="s">
        <v>9</v>
      </c>
      <c r="J6103">
        <f>VLOOKUP(I6103,segmentID,2,FALSE)</f>
        <v>1</v>
      </c>
      <c r="K6103" t="s">
        <v>3255</v>
      </c>
      <c r="L6103">
        <f>VLOOKUP(K6103,country2,2,FALSE)</f>
        <v>1</v>
      </c>
      <c r="M6103" t="s">
        <v>138</v>
      </c>
      <c r="N6103">
        <f>VLOOKUP(Orders!M6103,city2,2,FALSE)</f>
        <v>21</v>
      </c>
      <c r="O6103" t="s">
        <v>139</v>
      </c>
      <c r="P6103">
        <f>VLOOKUP(O6103,state2,2,FALSE)</f>
        <v>16</v>
      </c>
      <c r="Q6103">
        <v>10035</v>
      </c>
      <c r="R6103" t="s">
        <v>79</v>
      </c>
      <c r="S6103">
        <f>VLOOKUP(R6103,region2,2,FALSE)</f>
        <v>4</v>
      </c>
      <c r="T6103" t="s">
        <v>4545</v>
      </c>
      <c r="U6103" t="s">
        <v>13</v>
      </c>
      <c r="V6103">
        <f>VLOOKUP(U6103,category2,2,FALSE)</f>
        <v>1</v>
      </c>
      <c r="W6103" t="s">
        <v>3226</v>
      </c>
      <c r="X6103">
        <f>VLOOKUP(W6103,subcat2,3,FALSE)</f>
        <v>2</v>
      </c>
      <c r="Y6103" t="s">
        <v>157</v>
      </c>
      <c r="Z6103">
        <v>2254.41</v>
      </c>
      <c r="AA6103">
        <v>5</v>
      </c>
      <c r="AB6103">
        <v>0.1</v>
      </c>
      <c r="AC6103" s="4">
        <v>375.73500000000001</v>
      </c>
    </row>
    <row r="6104" spans="1:29" x14ac:dyDescent="0.25">
      <c r="A6104" s="2">
        <v>6103</v>
      </c>
      <c r="B6104" t="s">
        <v>10266</v>
      </c>
      <c r="C6104" s="3">
        <v>42998</v>
      </c>
      <c r="D6104" s="3">
        <v>43004</v>
      </c>
      <c r="E6104" t="s">
        <v>25</v>
      </c>
      <c r="F6104">
        <f>VLOOKUP(E6104,SHIPMODE,2,FALSE)</f>
        <v>2</v>
      </c>
      <c r="G6104" t="s">
        <v>3532</v>
      </c>
      <c r="H6104" t="s">
        <v>1081</v>
      </c>
      <c r="I6104" t="s">
        <v>9</v>
      </c>
      <c r="J6104">
        <f>VLOOKUP(I6104,segmentID,2,FALSE)</f>
        <v>1</v>
      </c>
      <c r="K6104" t="s">
        <v>3255</v>
      </c>
      <c r="L6104">
        <f>VLOOKUP(K6104,country2,2,FALSE)</f>
        <v>1</v>
      </c>
      <c r="M6104" t="s">
        <v>138</v>
      </c>
      <c r="N6104">
        <f>VLOOKUP(Orders!M6104,city2,2,FALSE)</f>
        <v>21</v>
      </c>
      <c r="O6104" t="s">
        <v>139</v>
      </c>
      <c r="P6104">
        <f>VLOOKUP(O6104,state2,2,FALSE)</f>
        <v>16</v>
      </c>
      <c r="Q6104">
        <v>10035</v>
      </c>
      <c r="R6104" t="s">
        <v>79</v>
      </c>
      <c r="S6104">
        <f>VLOOKUP(R6104,region2,2,FALSE)</f>
        <v>4</v>
      </c>
      <c r="T6104" t="s">
        <v>4249</v>
      </c>
      <c r="U6104" t="s">
        <v>35</v>
      </c>
      <c r="V6104">
        <f>VLOOKUP(U6104,category2,2,FALSE)</f>
        <v>3</v>
      </c>
      <c r="W6104" t="s">
        <v>3230</v>
      </c>
      <c r="X6104">
        <f>VLOOKUP(W6104,subcat2,3,FALSE)</f>
        <v>8</v>
      </c>
      <c r="Y6104" t="s">
        <v>1949</v>
      </c>
      <c r="Z6104">
        <v>104.85000000000001</v>
      </c>
      <c r="AA6104">
        <v>3</v>
      </c>
      <c r="AB6104">
        <v>0</v>
      </c>
      <c r="AC6104" s="4">
        <v>28.309500000000007</v>
      </c>
    </row>
    <row r="6105" spans="1:29" x14ac:dyDescent="0.25">
      <c r="A6105" s="2">
        <v>6104</v>
      </c>
      <c r="B6105" t="s">
        <v>10266</v>
      </c>
      <c r="C6105" s="3">
        <v>42998</v>
      </c>
      <c r="D6105" s="3">
        <v>43004</v>
      </c>
      <c r="E6105" t="s">
        <v>25</v>
      </c>
      <c r="F6105">
        <f>VLOOKUP(E6105,SHIPMODE,2,FALSE)</f>
        <v>2</v>
      </c>
      <c r="G6105" t="s">
        <v>3532</v>
      </c>
      <c r="H6105" t="s">
        <v>1081</v>
      </c>
      <c r="I6105" t="s">
        <v>9</v>
      </c>
      <c r="J6105">
        <f>VLOOKUP(I6105,segmentID,2,FALSE)</f>
        <v>1</v>
      </c>
      <c r="K6105" t="s">
        <v>3255</v>
      </c>
      <c r="L6105">
        <f>VLOOKUP(K6105,country2,2,FALSE)</f>
        <v>1</v>
      </c>
      <c r="M6105" t="s">
        <v>138</v>
      </c>
      <c r="N6105">
        <f>VLOOKUP(Orders!M6105,city2,2,FALSE)</f>
        <v>21</v>
      </c>
      <c r="O6105" t="s">
        <v>139</v>
      </c>
      <c r="P6105">
        <f>VLOOKUP(O6105,state2,2,FALSE)</f>
        <v>16</v>
      </c>
      <c r="Q6105">
        <v>10035</v>
      </c>
      <c r="R6105" t="s">
        <v>79</v>
      </c>
      <c r="S6105">
        <f>VLOOKUP(R6105,region2,2,FALSE)</f>
        <v>4</v>
      </c>
      <c r="T6105" t="s">
        <v>4194</v>
      </c>
      <c r="U6105" t="s">
        <v>35</v>
      </c>
      <c r="V6105">
        <f>VLOOKUP(U6105,category2,2,FALSE)</f>
        <v>3</v>
      </c>
      <c r="W6105" t="s">
        <v>3232</v>
      </c>
      <c r="X6105">
        <f>VLOOKUP(W6105,subcat2,3,FALSE)</f>
        <v>12</v>
      </c>
      <c r="Y6105" t="s">
        <v>2059</v>
      </c>
      <c r="Z6105">
        <v>59.97</v>
      </c>
      <c r="AA6105">
        <v>3</v>
      </c>
      <c r="AB6105">
        <v>0</v>
      </c>
      <c r="AC6105" s="4">
        <v>20.389799999999994</v>
      </c>
    </row>
    <row r="6106" spans="1:29" x14ac:dyDescent="0.25">
      <c r="A6106" s="2">
        <v>6105</v>
      </c>
      <c r="B6106" t="s">
        <v>10267</v>
      </c>
      <c r="C6106" s="3">
        <v>42969</v>
      </c>
      <c r="D6106" s="3">
        <v>42971</v>
      </c>
      <c r="E6106" t="s">
        <v>97</v>
      </c>
      <c r="F6106">
        <f>VLOOKUP(E6106,SHIPMODE,2,FALSE)</f>
        <v>3</v>
      </c>
      <c r="G6106" t="s">
        <v>3911</v>
      </c>
      <c r="H6106" t="s">
        <v>2460</v>
      </c>
      <c r="I6106" t="s">
        <v>52</v>
      </c>
      <c r="J6106">
        <f>VLOOKUP(I6106,segmentID,2,FALSE)</f>
        <v>3</v>
      </c>
      <c r="K6106" t="s">
        <v>3255</v>
      </c>
      <c r="L6106">
        <f>VLOOKUP(K6106,country2,2,FALSE)</f>
        <v>1</v>
      </c>
      <c r="M6106" t="s">
        <v>77</v>
      </c>
      <c r="N6106">
        <f>VLOOKUP(Orders!M6106,city2,2,FALSE)</f>
        <v>11</v>
      </c>
      <c r="O6106" t="s">
        <v>78</v>
      </c>
      <c r="P6106">
        <f>VLOOKUP(O6106,state2,2,FALSE)</f>
        <v>10</v>
      </c>
      <c r="Q6106">
        <v>19143</v>
      </c>
      <c r="R6106" t="s">
        <v>79</v>
      </c>
      <c r="S6106">
        <f>VLOOKUP(R6106,region2,2,FALSE)</f>
        <v>4</v>
      </c>
      <c r="T6106" t="s">
        <v>4825</v>
      </c>
      <c r="U6106" t="s">
        <v>13</v>
      </c>
      <c r="V6106">
        <f>VLOOKUP(U6106,category2,2,FALSE)</f>
        <v>1</v>
      </c>
      <c r="W6106" t="s">
        <v>29</v>
      </c>
      <c r="X6106">
        <f>VLOOKUP(W6106,subcat2,3,FALSE)</f>
        <v>4</v>
      </c>
      <c r="Y6106" t="s">
        <v>2232</v>
      </c>
      <c r="Z6106">
        <v>314.53199999999998</v>
      </c>
      <c r="AA6106">
        <v>2</v>
      </c>
      <c r="AB6106">
        <v>0.4</v>
      </c>
      <c r="AC6106" s="4">
        <v>-83.875200000000035</v>
      </c>
    </row>
    <row r="6107" spans="1:29" x14ac:dyDescent="0.25">
      <c r="A6107" s="2">
        <v>6106</v>
      </c>
      <c r="B6107" t="s">
        <v>7526</v>
      </c>
      <c r="C6107" s="3">
        <v>42173</v>
      </c>
      <c r="D6107" s="3">
        <v>42177</v>
      </c>
      <c r="E6107" t="s">
        <v>25</v>
      </c>
      <c r="F6107">
        <f>VLOOKUP(E6107,SHIPMODE,2,FALSE)</f>
        <v>2</v>
      </c>
      <c r="G6107" t="s">
        <v>3658</v>
      </c>
      <c r="H6107" t="s">
        <v>1510</v>
      </c>
      <c r="I6107" t="s">
        <v>18</v>
      </c>
      <c r="J6107">
        <f>VLOOKUP(I6107,segmentID,2,FALSE)</f>
        <v>2</v>
      </c>
      <c r="K6107" t="s">
        <v>3255</v>
      </c>
      <c r="L6107">
        <f>VLOOKUP(K6107,country2,2,FALSE)</f>
        <v>1</v>
      </c>
      <c r="M6107" t="s">
        <v>685</v>
      </c>
      <c r="N6107">
        <f>VLOOKUP(Orders!M6107,city2,2,FALSE)</f>
        <v>101</v>
      </c>
      <c r="O6107" t="s">
        <v>28</v>
      </c>
      <c r="P6107">
        <f>VLOOKUP(O6107,state2,2,FALSE)</f>
        <v>3</v>
      </c>
      <c r="Q6107">
        <v>33178</v>
      </c>
      <c r="R6107" t="s">
        <v>12</v>
      </c>
      <c r="S6107">
        <f>VLOOKUP(R6107,region2,2,FALSE)</f>
        <v>1</v>
      </c>
      <c r="T6107" t="s">
        <v>4424</v>
      </c>
      <c r="U6107" t="s">
        <v>22</v>
      </c>
      <c r="V6107">
        <f>VLOOKUP(U6107,category2,2,FALSE)</f>
        <v>2</v>
      </c>
      <c r="W6107" t="s">
        <v>3229</v>
      </c>
      <c r="X6107">
        <f>VLOOKUP(W6107,subcat2,3,FALSE)</f>
        <v>7</v>
      </c>
      <c r="Y6107" t="s">
        <v>1709</v>
      </c>
      <c r="Z6107">
        <v>13.632</v>
      </c>
      <c r="AA6107">
        <v>4</v>
      </c>
      <c r="AB6107">
        <v>0.2</v>
      </c>
      <c r="AC6107" s="4">
        <v>3.5783999999999998</v>
      </c>
    </row>
    <row r="6108" spans="1:29" x14ac:dyDescent="0.25">
      <c r="A6108" s="2">
        <v>6107</v>
      </c>
      <c r="B6108" t="s">
        <v>6519</v>
      </c>
      <c r="C6108" s="3">
        <v>41993</v>
      </c>
      <c r="D6108" s="3">
        <v>41998</v>
      </c>
      <c r="E6108" t="s">
        <v>25</v>
      </c>
      <c r="F6108">
        <f>VLOOKUP(E6108,SHIPMODE,2,FALSE)</f>
        <v>2</v>
      </c>
      <c r="G6108" t="s">
        <v>3831</v>
      </c>
      <c r="H6108" t="s">
        <v>2147</v>
      </c>
      <c r="I6108" t="s">
        <v>9</v>
      </c>
      <c r="J6108">
        <f>VLOOKUP(I6108,segmentID,2,FALSE)</f>
        <v>1</v>
      </c>
      <c r="K6108" t="s">
        <v>3255</v>
      </c>
      <c r="L6108">
        <f>VLOOKUP(K6108,country2,2,FALSE)</f>
        <v>1</v>
      </c>
      <c r="M6108" t="s">
        <v>372</v>
      </c>
      <c r="N6108">
        <f>VLOOKUP(Orders!M6108,city2,2,FALSE)</f>
        <v>56</v>
      </c>
      <c r="O6108" t="s">
        <v>54</v>
      </c>
      <c r="P6108">
        <f>VLOOKUP(O6108,state2,2,FALSE)</f>
        <v>6</v>
      </c>
      <c r="Q6108">
        <v>75051</v>
      </c>
      <c r="R6108" t="s">
        <v>55</v>
      </c>
      <c r="S6108">
        <f>VLOOKUP(R6108,region2,2,FALSE)</f>
        <v>3</v>
      </c>
      <c r="T6108" t="s">
        <v>4068</v>
      </c>
      <c r="U6108" t="s">
        <v>22</v>
      </c>
      <c r="V6108">
        <f>VLOOKUP(U6108,category2,2,FALSE)</f>
        <v>2</v>
      </c>
      <c r="W6108" t="s">
        <v>38</v>
      </c>
      <c r="X6108">
        <f>VLOOKUP(W6108,subcat2,3,FALSE)</f>
        <v>10</v>
      </c>
      <c r="Y6108" t="s">
        <v>924</v>
      </c>
      <c r="Z6108">
        <v>19.431999999999995</v>
      </c>
      <c r="AA6108">
        <v>2</v>
      </c>
      <c r="AB6108">
        <v>0.8</v>
      </c>
      <c r="AC6108" s="4">
        <v>-49.551600000000022</v>
      </c>
    </row>
    <row r="6109" spans="1:29" x14ac:dyDescent="0.25">
      <c r="A6109" s="2">
        <v>6108</v>
      </c>
      <c r="B6109" t="s">
        <v>6519</v>
      </c>
      <c r="C6109" s="3">
        <v>41993</v>
      </c>
      <c r="D6109" s="3">
        <v>41998</v>
      </c>
      <c r="E6109" t="s">
        <v>25</v>
      </c>
      <c r="F6109">
        <f>VLOOKUP(E6109,SHIPMODE,2,FALSE)</f>
        <v>2</v>
      </c>
      <c r="G6109" t="s">
        <v>3831</v>
      </c>
      <c r="H6109" t="s">
        <v>2147</v>
      </c>
      <c r="I6109" t="s">
        <v>9</v>
      </c>
      <c r="J6109">
        <f>VLOOKUP(I6109,segmentID,2,FALSE)</f>
        <v>1</v>
      </c>
      <c r="K6109" t="s">
        <v>3255</v>
      </c>
      <c r="L6109">
        <f>VLOOKUP(K6109,country2,2,FALSE)</f>
        <v>1</v>
      </c>
      <c r="M6109" t="s">
        <v>372</v>
      </c>
      <c r="N6109">
        <f>VLOOKUP(Orders!M6109,city2,2,FALSE)</f>
        <v>56</v>
      </c>
      <c r="O6109" t="s">
        <v>54</v>
      </c>
      <c r="P6109">
        <f>VLOOKUP(O6109,state2,2,FALSE)</f>
        <v>6</v>
      </c>
      <c r="Q6109">
        <v>75051</v>
      </c>
      <c r="R6109" t="s">
        <v>55</v>
      </c>
      <c r="S6109">
        <f>VLOOKUP(R6109,region2,2,FALSE)</f>
        <v>3</v>
      </c>
      <c r="T6109" t="s">
        <v>5044</v>
      </c>
      <c r="U6109" t="s">
        <v>35</v>
      </c>
      <c r="V6109">
        <f>VLOOKUP(U6109,category2,2,FALSE)</f>
        <v>3</v>
      </c>
      <c r="W6109" t="s">
        <v>3232</v>
      </c>
      <c r="X6109">
        <f>VLOOKUP(W6109,subcat2,3,FALSE)</f>
        <v>12</v>
      </c>
      <c r="Y6109" t="s">
        <v>1858</v>
      </c>
      <c r="Z6109">
        <v>65.44</v>
      </c>
      <c r="AA6109">
        <v>5</v>
      </c>
      <c r="AB6109">
        <v>0.2</v>
      </c>
      <c r="AC6109" s="4">
        <v>-8.1800000000000033</v>
      </c>
    </row>
    <row r="6110" spans="1:29" x14ac:dyDescent="0.25">
      <c r="A6110" s="2">
        <v>6109</v>
      </c>
      <c r="B6110" t="s">
        <v>8729</v>
      </c>
      <c r="C6110" s="3">
        <v>42624</v>
      </c>
      <c r="D6110" s="3">
        <v>42629</v>
      </c>
      <c r="E6110" t="s">
        <v>25</v>
      </c>
      <c r="F6110">
        <f>VLOOKUP(E6110,SHIPMODE,2,FALSE)</f>
        <v>2</v>
      </c>
      <c r="G6110" t="s">
        <v>3803</v>
      </c>
      <c r="H6110" t="s">
        <v>2020</v>
      </c>
      <c r="I6110" t="s">
        <v>9</v>
      </c>
      <c r="J6110">
        <f>VLOOKUP(I6110,segmentID,2,FALSE)</f>
        <v>1</v>
      </c>
      <c r="K6110" t="s">
        <v>3255</v>
      </c>
      <c r="L6110">
        <f>VLOOKUP(K6110,country2,2,FALSE)</f>
        <v>1</v>
      </c>
      <c r="M6110" t="s">
        <v>156</v>
      </c>
      <c r="N6110">
        <f>VLOOKUP(Orders!M6110,city2,2,FALSE)</f>
        <v>23</v>
      </c>
      <c r="O6110" t="s">
        <v>110</v>
      </c>
      <c r="P6110">
        <f>VLOOKUP(O6110,state2,2,FALSE)</f>
        <v>11</v>
      </c>
      <c r="Q6110">
        <v>60653</v>
      </c>
      <c r="R6110" t="s">
        <v>55</v>
      </c>
      <c r="S6110">
        <f>VLOOKUP(R6110,region2,2,FALSE)</f>
        <v>3</v>
      </c>
      <c r="T6110" t="s">
        <v>5614</v>
      </c>
      <c r="U6110" t="s">
        <v>22</v>
      </c>
      <c r="V6110">
        <f>VLOOKUP(U6110,category2,2,FALSE)</f>
        <v>2</v>
      </c>
      <c r="W6110" t="s">
        <v>23</v>
      </c>
      <c r="X6110">
        <f>VLOOKUP(W6110,subcat2,3,FALSE)</f>
        <v>3</v>
      </c>
      <c r="Y6110" t="s">
        <v>3070</v>
      </c>
      <c r="Z6110">
        <v>6</v>
      </c>
      <c r="AA6110">
        <v>2</v>
      </c>
      <c r="AB6110">
        <v>0.2</v>
      </c>
      <c r="AC6110" s="4">
        <v>2.0999999999999996</v>
      </c>
    </row>
    <row r="6111" spans="1:29" x14ac:dyDescent="0.25">
      <c r="A6111" s="2">
        <v>6110</v>
      </c>
      <c r="B6111" t="s">
        <v>8729</v>
      </c>
      <c r="C6111" s="3">
        <v>42624</v>
      </c>
      <c r="D6111" s="3">
        <v>42629</v>
      </c>
      <c r="E6111" t="s">
        <v>25</v>
      </c>
      <c r="F6111">
        <f>VLOOKUP(E6111,SHIPMODE,2,FALSE)</f>
        <v>2</v>
      </c>
      <c r="G6111" t="s">
        <v>3803</v>
      </c>
      <c r="H6111" t="s">
        <v>2020</v>
      </c>
      <c r="I6111" t="s">
        <v>9</v>
      </c>
      <c r="J6111">
        <f>VLOOKUP(I6111,segmentID,2,FALSE)</f>
        <v>1</v>
      </c>
      <c r="K6111" t="s">
        <v>3255</v>
      </c>
      <c r="L6111">
        <f>VLOOKUP(K6111,country2,2,FALSE)</f>
        <v>1</v>
      </c>
      <c r="M6111" t="s">
        <v>156</v>
      </c>
      <c r="N6111">
        <f>VLOOKUP(Orders!M6111,city2,2,FALSE)</f>
        <v>23</v>
      </c>
      <c r="O6111" t="s">
        <v>110</v>
      </c>
      <c r="P6111">
        <f>VLOOKUP(O6111,state2,2,FALSE)</f>
        <v>11</v>
      </c>
      <c r="Q6111">
        <v>60653</v>
      </c>
      <c r="R6111" t="s">
        <v>55</v>
      </c>
      <c r="S6111">
        <f>VLOOKUP(R6111,region2,2,FALSE)</f>
        <v>3</v>
      </c>
      <c r="T6111" t="s">
        <v>4107</v>
      </c>
      <c r="U6111" t="s">
        <v>22</v>
      </c>
      <c r="V6111">
        <f>VLOOKUP(U6111,category2,2,FALSE)</f>
        <v>2</v>
      </c>
      <c r="W6111" t="s">
        <v>3231</v>
      </c>
      <c r="X6111">
        <f>VLOOKUP(W6111,subcat2,3,FALSE)</f>
        <v>9</v>
      </c>
      <c r="Y6111" t="s">
        <v>1668</v>
      </c>
      <c r="Z6111">
        <v>1.9079999999999997</v>
      </c>
      <c r="AA6111">
        <v>3</v>
      </c>
      <c r="AB6111">
        <v>0.8</v>
      </c>
      <c r="AC6111" s="4">
        <v>-3.2436000000000016</v>
      </c>
    </row>
    <row r="6112" spans="1:29" x14ac:dyDescent="0.25">
      <c r="A6112" s="2">
        <v>6111</v>
      </c>
      <c r="B6112" t="s">
        <v>8730</v>
      </c>
      <c r="C6112" s="3">
        <v>42686</v>
      </c>
      <c r="D6112" s="3">
        <v>42690</v>
      </c>
      <c r="E6112" t="s">
        <v>25</v>
      </c>
      <c r="F6112">
        <f>VLOOKUP(E6112,SHIPMODE,2,FALSE)</f>
        <v>2</v>
      </c>
      <c r="G6112" t="s">
        <v>3982</v>
      </c>
      <c r="H6112" t="s">
        <v>2763</v>
      </c>
      <c r="I6112" t="s">
        <v>9</v>
      </c>
      <c r="J6112">
        <f>VLOOKUP(I6112,segmentID,2,FALSE)</f>
        <v>1</v>
      </c>
      <c r="K6112" t="s">
        <v>3255</v>
      </c>
      <c r="L6112">
        <f>VLOOKUP(K6112,country2,2,FALSE)</f>
        <v>1</v>
      </c>
      <c r="M6112" t="s">
        <v>1707</v>
      </c>
      <c r="N6112">
        <f>VLOOKUP(Orders!M6112,city2,2,FALSE)</f>
        <v>216</v>
      </c>
      <c r="O6112" t="s">
        <v>249</v>
      </c>
      <c r="P6112">
        <f>VLOOKUP(O6112,state2,2,FALSE)</f>
        <v>25</v>
      </c>
      <c r="Q6112">
        <v>44134</v>
      </c>
      <c r="R6112" t="s">
        <v>79</v>
      </c>
      <c r="S6112">
        <f>VLOOKUP(R6112,region2,2,FALSE)</f>
        <v>4</v>
      </c>
      <c r="T6112" t="s">
        <v>5563</v>
      </c>
      <c r="U6112" t="s">
        <v>13</v>
      </c>
      <c r="V6112">
        <f>VLOOKUP(U6112,category2,2,FALSE)</f>
        <v>1</v>
      </c>
      <c r="W6112" t="s">
        <v>3226</v>
      </c>
      <c r="X6112">
        <f>VLOOKUP(W6112,subcat2,3,FALSE)</f>
        <v>2</v>
      </c>
      <c r="Y6112" t="s">
        <v>2248</v>
      </c>
      <c r="Z6112">
        <v>1474.8020000000001</v>
      </c>
      <c r="AA6112">
        <v>7</v>
      </c>
      <c r="AB6112">
        <v>0.3</v>
      </c>
      <c r="AC6112" s="4">
        <v>-21.068600000000174</v>
      </c>
    </row>
    <row r="6113" spans="1:29" x14ac:dyDescent="0.25">
      <c r="A6113" s="2">
        <v>6112</v>
      </c>
      <c r="B6113" t="s">
        <v>8730</v>
      </c>
      <c r="C6113" s="3">
        <v>42686</v>
      </c>
      <c r="D6113" s="3">
        <v>42690</v>
      </c>
      <c r="E6113" t="s">
        <v>25</v>
      </c>
      <c r="F6113">
        <f>VLOOKUP(E6113,SHIPMODE,2,FALSE)</f>
        <v>2</v>
      </c>
      <c r="G6113" t="s">
        <v>3982</v>
      </c>
      <c r="H6113" t="s">
        <v>2763</v>
      </c>
      <c r="I6113" t="s">
        <v>9</v>
      </c>
      <c r="J6113">
        <f>VLOOKUP(I6113,segmentID,2,FALSE)</f>
        <v>1</v>
      </c>
      <c r="K6113" t="s">
        <v>3255</v>
      </c>
      <c r="L6113">
        <f>VLOOKUP(K6113,country2,2,FALSE)</f>
        <v>1</v>
      </c>
      <c r="M6113" t="s">
        <v>1707</v>
      </c>
      <c r="N6113">
        <f>VLOOKUP(Orders!M6113,city2,2,FALSE)</f>
        <v>216</v>
      </c>
      <c r="O6113" t="s">
        <v>249</v>
      </c>
      <c r="P6113">
        <f>VLOOKUP(O6113,state2,2,FALSE)</f>
        <v>25</v>
      </c>
      <c r="Q6113">
        <v>44134</v>
      </c>
      <c r="R6113" t="s">
        <v>79</v>
      </c>
      <c r="S6113">
        <f>VLOOKUP(R6113,region2,2,FALSE)</f>
        <v>4</v>
      </c>
      <c r="T6113" t="s">
        <v>4124</v>
      </c>
      <c r="U6113" t="s">
        <v>22</v>
      </c>
      <c r="V6113">
        <f>VLOOKUP(U6113,category2,2,FALSE)</f>
        <v>2</v>
      </c>
      <c r="W6113" t="s">
        <v>38</v>
      </c>
      <c r="X6113">
        <f>VLOOKUP(W6113,subcat2,3,FALSE)</f>
        <v>10</v>
      </c>
      <c r="Y6113" t="s">
        <v>1970</v>
      </c>
      <c r="Z6113">
        <v>110.096</v>
      </c>
      <c r="AA6113">
        <v>2</v>
      </c>
      <c r="AB6113">
        <v>0.2</v>
      </c>
      <c r="AC6113" s="4">
        <v>33.028800000000004</v>
      </c>
    </row>
    <row r="6114" spans="1:29" x14ac:dyDescent="0.25">
      <c r="A6114" s="2">
        <v>6113</v>
      </c>
      <c r="B6114" t="s">
        <v>8730</v>
      </c>
      <c r="C6114" s="3">
        <v>42686</v>
      </c>
      <c r="D6114" s="3">
        <v>42690</v>
      </c>
      <c r="E6114" t="s">
        <v>25</v>
      </c>
      <c r="F6114">
        <f>VLOOKUP(E6114,SHIPMODE,2,FALSE)</f>
        <v>2</v>
      </c>
      <c r="G6114" t="s">
        <v>3982</v>
      </c>
      <c r="H6114" t="s">
        <v>2763</v>
      </c>
      <c r="I6114" t="s">
        <v>9</v>
      </c>
      <c r="J6114">
        <f>VLOOKUP(I6114,segmentID,2,FALSE)</f>
        <v>1</v>
      </c>
      <c r="K6114" t="s">
        <v>3255</v>
      </c>
      <c r="L6114">
        <f>VLOOKUP(K6114,country2,2,FALSE)</f>
        <v>1</v>
      </c>
      <c r="M6114" t="s">
        <v>1707</v>
      </c>
      <c r="N6114">
        <f>VLOOKUP(Orders!M6114,city2,2,FALSE)</f>
        <v>216</v>
      </c>
      <c r="O6114" t="s">
        <v>249</v>
      </c>
      <c r="P6114">
        <f>VLOOKUP(O6114,state2,2,FALSE)</f>
        <v>25</v>
      </c>
      <c r="Q6114">
        <v>44134</v>
      </c>
      <c r="R6114" t="s">
        <v>79</v>
      </c>
      <c r="S6114">
        <f>VLOOKUP(R6114,region2,2,FALSE)</f>
        <v>4</v>
      </c>
      <c r="T6114" t="s">
        <v>4311</v>
      </c>
      <c r="U6114" t="s">
        <v>22</v>
      </c>
      <c r="V6114">
        <f>VLOOKUP(U6114,category2,2,FALSE)</f>
        <v>2</v>
      </c>
      <c r="W6114" t="s">
        <v>3234</v>
      </c>
      <c r="X6114">
        <f>VLOOKUP(W6114,subcat2,3,FALSE)</f>
        <v>14</v>
      </c>
      <c r="Y6114" t="s">
        <v>1539</v>
      </c>
      <c r="Z6114">
        <v>16.752000000000002</v>
      </c>
      <c r="AA6114">
        <v>6</v>
      </c>
      <c r="AB6114">
        <v>0.2</v>
      </c>
      <c r="AC6114" s="4">
        <v>5.4443999999999999</v>
      </c>
    </row>
    <row r="6115" spans="1:29" x14ac:dyDescent="0.25">
      <c r="A6115" s="2">
        <v>6114</v>
      </c>
      <c r="B6115" t="s">
        <v>8730</v>
      </c>
      <c r="C6115" s="3">
        <v>42686</v>
      </c>
      <c r="D6115" s="3">
        <v>42690</v>
      </c>
      <c r="E6115" t="s">
        <v>25</v>
      </c>
      <c r="F6115">
        <f>VLOOKUP(E6115,SHIPMODE,2,FALSE)</f>
        <v>2</v>
      </c>
      <c r="G6115" t="s">
        <v>3982</v>
      </c>
      <c r="H6115" t="s">
        <v>2763</v>
      </c>
      <c r="I6115" t="s">
        <v>9</v>
      </c>
      <c r="J6115">
        <f>VLOOKUP(I6115,segmentID,2,FALSE)</f>
        <v>1</v>
      </c>
      <c r="K6115" t="s">
        <v>3255</v>
      </c>
      <c r="L6115">
        <f>VLOOKUP(K6115,country2,2,FALSE)</f>
        <v>1</v>
      </c>
      <c r="M6115" t="s">
        <v>1707</v>
      </c>
      <c r="N6115">
        <f>VLOOKUP(Orders!M6115,city2,2,FALSE)</f>
        <v>216</v>
      </c>
      <c r="O6115" t="s">
        <v>249</v>
      </c>
      <c r="P6115">
        <f>VLOOKUP(O6115,state2,2,FALSE)</f>
        <v>25</v>
      </c>
      <c r="Q6115">
        <v>44134</v>
      </c>
      <c r="R6115" t="s">
        <v>79</v>
      </c>
      <c r="S6115">
        <f>VLOOKUP(R6115,region2,2,FALSE)</f>
        <v>4</v>
      </c>
      <c r="T6115" t="s">
        <v>4111</v>
      </c>
      <c r="U6115" t="s">
        <v>13</v>
      </c>
      <c r="V6115">
        <f>VLOOKUP(U6115,category2,2,FALSE)</f>
        <v>1</v>
      </c>
      <c r="W6115" t="s">
        <v>3226</v>
      </c>
      <c r="X6115">
        <f>VLOOKUP(W6115,subcat2,3,FALSE)</f>
        <v>2</v>
      </c>
      <c r="Y6115" t="s">
        <v>2779</v>
      </c>
      <c r="Z6115">
        <v>1537.0739999999998</v>
      </c>
      <c r="AA6115">
        <v>9</v>
      </c>
      <c r="AB6115">
        <v>0.3</v>
      </c>
      <c r="AC6115" s="4">
        <v>0</v>
      </c>
    </row>
    <row r="6116" spans="1:29" x14ac:dyDescent="0.25">
      <c r="A6116" s="2">
        <v>6115</v>
      </c>
      <c r="B6116" t="s">
        <v>8730</v>
      </c>
      <c r="C6116" s="3">
        <v>42686</v>
      </c>
      <c r="D6116" s="3">
        <v>42690</v>
      </c>
      <c r="E6116" t="s">
        <v>25</v>
      </c>
      <c r="F6116">
        <f>VLOOKUP(E6116,SHIPMODE,2,FALSE)</f>
        <v>2</v>
      </c>
      <c r="G6116" t="s">
        <v>3982</v>
      </c>
      <c r="H6116" t="s">
        <v>2763</v>
      </c>
      <c r="I6116" t="s">
        <v>9</v>
      </c>
      <c r="J6116">
        <f>VLOOKUP(I6116,segmentID,2,FALSE)</f>
        <v>1</v>
      </c>
      <c r="K6116" t="s">
        <v>3255</v>
      </c>
      <c r="L6116">
        <f>VLOOKUP(K6116,country2,2,FALSE)</f>
        <v>1</v>
      </c>
      <c r="M6116" t="s">
        <v>1707</v>
      </c>
      <c r="N6116">
        <f>VLOOKUP(Orders!M6116,city2,2,FALSE)</f>
        <v>216</v>
      </c>
      <c r="O6116" t="s">
        <v>249</v>
      </c>
      <c r="P6116">
        <f>VLOOKUP(O6116,state2,2,FALSE)</f>
        <v>25</v>
      </c>
      <c r="Q6116">
        <v>44134</v>
      </c>
      <c r="R6116" t="s">
        <v>79</v>
      </c>
      <c r="S6116">
        <f>VLOOKUP(R6116,region2,2,FALSE)</f>
        <v>4</v>
      </c>
      <c r="T6116" t="s">
        <v>4716</v>
      </c>
      <c r="U6116" t="s">
        <v>13</v>
      </c>
      <c r="V6116">
        <f>VLOOKUP(U6116,category2,2,FALSE)</f>
        <v>1</v>
      </c>
      <c r="W6116" t="s">
        <v>3226</v>
      </c>
      <c r="X6116">
        <f>VLOOKUP(W6116,subcat2,3,FALSE)</f>
        <v>2</v>
      </c>
      <c r="Y6116" t="s">
        <v>1138</v>
      </c>
      <c r="Z6116">
        <v>449.37200000000001</v>
      </c>
      <c r="AA6116">
        <v>2</v>
      </c>
      <c r="AB6116">
        <v>0.3</v>
      </c>
      <c r="AC6116" s="4">
        <v>-12.839199999999977</v>
      </c>
    </row>
    <row r="6117" spans="1:29" x14ac:dyDescent="0.25">
      <c r="A6117" s="2">
        <v>6116</v>
      </c>
      <c r="B6117" t="s">
        <v>8731</v>
      </c>
      <c r="C6117" s="3">
        <v>42443</v>
      </c>
      <c r="D6117" s="3">
        <v>42449</v>
      </c>
      <c r="E6117" t="s">
        <v>25</v>
      </c>
      <c r="F6117">
        <f>VLOOKUP(E6117,SHIPMODE,2,FALSE)</f>
        <v>2</v>
      </c>
      <c r="G6117" t="s">
        <v>3325</v>
      </c>
      <c r="H6117" t="s">
        <v>311</v>
      </c>
      <c r="I6117" t="s">
        <v>18</v>
      </c>
      <c r="J6117">
        <f>VLOOKUP(I6117,segmentID,2,FALSE)</f>
        <v>2</v>
      </c>
      <c r="K6117" t="s">
        <v>3255</v>
      </c>
      <c r="L6117">
        <f>VLOOKUP(K6117,country2,2,FALSE)</f>
        <v>1</v>
      </c>
      <c r="M6117" t="s">
        <v>3054</v>
      </c>
      <c r="N6117">
        <f>VLOOKUP(Orders!M6117,city2,2,FALSE)</f>
        <v>465</v>
      </c>
      <c r="O6117" t="s">
        <v>20</v>
      </c>
      <c r="P6117">
        <f>VLOOKUP(O6117,state2,2,FALSE)</f>
        <v>2</v>
      </c>
      <c r="Q6117">
        <v>94061</v>
      </c>
      <c r="R6117" t="s">
        <v>21</v>
      </c>
      <c r="S6117">
        <f>VLOOKUP(R6117,region2,2,FALSE)</f>
        <v>2</v>
      </c>
      <c r="T6117" t="s">
        <v>4154</v>
      </c>
      <c r="U6117" t="s">
        <v>22</v>
      </c>
      <c r="V6117">
        <f>VLOOKUP(U6117,category2,2,FALSE)</f>
        <v>2</v>
      </c>
      <c r="W6117" t="s">
        <v>3231</v>
      </c>
      <c r="X6117">
        <f>VLOOKUP(W6117,subcat2,3,FALSE)</f>
        <v>9</v>
      </c>
      <c r="Y6117" t="s">
        <v>1103</v>
      </c>
      <c r="Z6117">
        <v>41.904000000000003</v>
      </c>
      <c r="AA6117">
        <v>6</v>
      </c>
      <c r="AB6117">
        <v>0.2</v>
      </c>
      <c r="AC6117" s="4">
        <v>14.142599999999996</v>
      </c>
    </row>
    <row r="6118" spans="1:29" x14ac:dyDescent="0.25">
      <c r="A6118" s="2">
        <v>6117</v>
      </c>
      <c r="B6118" t="s">
        <v>8732</v>
      </c>
      <c r="C6118" s="3">
        <v>42687</v>
      </c>
      <c r="D6118" s="3">
        <v>42693</v>
      </c>
      <c r="E6118" t="s">
        <v>25</v>
      </c>
      <c r="F6118">
        <f>VLOOKUP(E6118,SHIPMODE,2,FALSE)</f>
        <v>2</v>
      </c>
      <c r="G6118" t="s">
        <v>3730</v>
      </c>
      <c r="H6118" t="s">
        <v>1755</v>
      </c>
      <c r="I6118" t="s">
        <v>52</v>
      </c>
      <c r="J6118">
        <f>VLOOKUP(I6118,segmentID,2,FALSE)</f>
        <v>3</v>
      </c>
      <c r="K6118" t="s">
        <v>3255</v>
      </c>
      <c r="L6118">
        <f>VLOOKUP(K6118,country2,2,FALSE)</f>
        <v>1</v>
      </c>
      <c r="M6118" t="s">
        <v>138</v>
      </c>
      <c r="N6118">
        <f>VLOOKUP(Orders!M6118,city2,2,FALSE)</f>
        <v>21</v>
      </c>
      <c r="O6118" t="s">
        <v>139</v>
      </c>
      <c r="P6118">
        <f>VLOOKUP(O6118,state2,2,FALSE)</f>
        <v>16</v>
      </c>
      <c r="Q6118">
        <v>10011</v>
      </c>
      <c r="R6118" t="s">
        <v>79</v>
      </c>
      <c r="S6118">
        <f>VLOOKUP(R6118,region2,2,FALSE)</f>
        <v>4</v>
      </c>
      <c r="T6118" t="s">
        <v>5831</v>
      </c>
      <c r="U6118" t="s">
        <v>35</v>
      </c>
      <c r="V6118">
        <f>VLOOKUP(U6118,category2,2,FALSE)</f>
        <v>3</v>
      </c>
      <c r="W6118" t="s">
        <v>3230</v>
      </c>
      <c r="X6118">
        <f>VLOOKUP(W6118,subcat2,3,FALSE)</f>
        <v>8</v>
      </c>
      <c r="Y6118" t="s">
        <v>3249</v>
      </c>
      <c r="Z6118">
        <v>2279.96</v>
      </c>
      <c r="AA6118">
        <v>4</v>
      </c>
      <c r="AB6118">
        <v>0</v>
      </c>
      <c r="AC6118" s="4">
        <v>592.78960000000006</v>
      </c>
    </row>
    <row r="6119" spans="1:29" x14ac:dyDescent="0.25">
      <c r="A6119" s="2">
        <v>6118</v>
      </c>
      <c r="B6119" t="s">
        <v>8732</v>
      </c>
      <c r="C6119" s="3">
        <v>42687</v>
      </c>
      <c r="D6119" s="3">
        <v>42693</v>
      </c>
      <c r="E6119" t="s">
        <v>25</v>
      </c>
      <c r="F6119">
        <f>VLOOKUP(E6119,SHIPMODE,2,FALSE)</f>
        <v>2</v>
      </c>
      <c r="G6119" t="s">
        <v>3730</v>
      </c>
      <c r="H6119" t="s">
        <v>1755</v>
      </c>
      <c r="I6119" t="s">
        <v>52</v>
      </c>
      <c r="J6119">
        <f>VLOOKUP(I6119,segmentID,2,FALSE)</f>
        <v>3</v>
      </c>
      <c r="K6119" t="s">
        <v>3255</v>
      </c>
      <c r="L6119">
        <f>VLOOKUP(K6119,country2,2,FALSE)</f>
        <v>1</v>
      </c>
      <c r="M6119" t="s">
        <v>138</v>
      </c>
      <c r="N6119">
        <f>VLOOKUP(Orders!M6119,city2,2,FALSE)</f>
        <v>21</v>
      </c>
      <c r="O6119" t="s">
        <v>139</v>
      </c>
      <c r="P6119">
        <f>VLOOKUP(O6119,state2,2,FALSE)</f>
        <v>16</v>
      </c>
      <c r="Q6119">
        <v>10011</v>
      </c>
      <c r="R6119" t="s">
        <v>79</v>
      </c>
      <c r="S6119">
        <f>VLOOKUP(R6119,region2,2,FALSE)</f>
        <v>4</v>
      </c>
      <c r="T6119" t="s">
        <v>4089</v>
      </c>
      <c r="U6119" t="s">
        <v>22</v>
      </c>
      <c r="V6119">
        <f>VLOOKUP(U6119,category2,2,FALSE)</f>
        <v>2</v>
      </c>
      <c r="W6119" t="s">
        <v>23</v>
      </c>
      <c r="X6119">
        <f>VLOOKUP(W6119,subcat2,3,FALSE)</f>
        <v>3</v>
      </c>
      <c r="Y6119" t="s">
        <v>1610</v>
      </c>
      <c r="Z6119">
        <v>14.940000000000001</v>
      </c>
      <c r="AA6119">
        <v>3</v>
      </c>
      <c r="AB6119">
        <v>0</v>
      </c>
      <c r="AC6119" s="4">
        <v>6.8723999999999998</v>
      </c>
    </row>
    <row r="6120" spans="1:29" x14ac:dyDescent="0.25">
      <c r="A6120" s="2">
        <v>6119</v>
      </c>
      <c r="B6120" t="s">
        <v>10268</v>
      </c>
      <c r="C6120" s="3">
        <v>42997</v>
      </c>
      <c r="D6120" s="3">
        <v>43003</v>
      </c>
      <c r="E6120" t="s">
        <v>25</v>
      </c>
      <c r="F6120">
        <f>VLOOKUP(E6120,SHIPMODE,2,FALSE)</f>
        <v>2</v>
      </c>
      <c r="G6120" t="s">
        <v>3590</v>
      </c>
      <c r="H6120" t="s">
        <v>1265</v>
      </c>
      <c r="I6120" t="s">
        <v>18</v>
      </c>
      <c r="J6120">
        <f>VLOOKUP(I6120,segmentID,2,FALSE)</f>
        <v>2</v>
      </c>
      <c r="K6120" t="s">
        <v>3255</v>
      </c>
      <c r="L6120">
        <f>VLOOKUP(K6120,country2,2,FALSE)</f>
        <v>1</v>
      </c>
      <c r="M6120" t="s">
        <v>164</v>
      </c>
      <c r="N6120">
        <f>VLOOKUP(Orders!M6120,city2,2,FALSE)</f>
        <v>25</v>
      </c>
      <c r="O6120" t="s">
        <v>212</v>
      </c>
      <c r="P6120">
        <f>VLOOKUP(O6120,state2,2,FALSE)</f>
        <v>22</v>
      </c>
      <c r="Q6120">
        <v>97477</v>
      </c>
      <c r="R6120" t="s">
        <v>21</v>
      </c>
      <c r="S6120">
        <f>VLOOKUP(R6120,region2,2,FALSE)</f>
        <v>2</v>
      </c>
      <c r="T6120" t="s">
        <v>4083</v>
      </c>
      <c r="U6120" t="s">
        <v>35</v>
      </c>
      <c r="V6120">
        <f>VLOOKUP(U6120,category2,2,FALSE)</f>
        <v>3</v>
      </c>
      <c r="W6120" t="s">
        <v>3230</v>
      </c>
      <c r="X6120">
        <f>VLOOKUP(W6120,subcat2,3,FALSE)</f>
        <v>8</v>
      </c>
      <c r="Y6120" t="s">
        <v>1867</v>
      </c>
      <c r="Z6120">
        <v>191.976</v>
      </c>
      <c r="AA6120">
        <v>3</v>
      </c>
      <c r="AB6120">
        <v>0.2</v>
      </c>
      <c r="AC6120" s="4">
        <v>19.197599999999994</v>
      </c>
    </row>
    <row r="6121" spans="1:29" x14ac:dyDescent="0.25">
      <c r="A6121" s="2">
        <v>6120</v>
      </c>
      <c r="B6121" t="s">
        <v>10268</v>
      </c>
      <c r="C6121" s="3">
        <v>42997</v>
      </c>
      <c r="D6121" s="3">
        <v>43003</v>
      </c>
      <c r="E6121" t="s">
        <v>25</v>
      </c>
      <c r="F6121">
        <f>VLOOKUP(E6121,SHIPMODE,2,FALSE)</f>
        <v>2</v>
      </c>
      <c r="G6121" t="s">
        <v>3590</v>
      </c>
      <c r="H6121" t="s">
        <v>1265</v>
      </c>
      <c r="I6121" t="s">
        <v>18</v>
      </c>
      <c r="J6121">
        <f>VLOOKUP(I6121,segmentID,2,FALSE)</f>
        <v>2</v>
      </c>
      <c r="K6121" t="s">
        <v>3255</v>
      </c>
      <c r="L6121">
        <f>VLOOKUP(K6121,country2,2,FALSE)</f>
        <v>1</v>
      </c>
      <c r="M6121" t="s">
        <v>164</v>
      </c>
      <c r="N6121">
        <f>VLOOKUP(Orders!M6121,city2,2,FALSE)</f>
        <v>25</v>
      </c>
      <c r="O6121" t="s">
        <v>212</v>
      </c>
      <c r="P6121">
        <f>VLOOKUP(O6121,state2,2,FALSE)</f>
        <v>22</v>
      </c>
      <c r="Q6121">
        <v>97477</v>
      </c>
      <c r="R6121" t="s">
        <v>21</v>
      </c>
      <c r="S6121">
        <f>VLOOKUP(R6121,region2,2,FALSE)</f>
        <v>2</v>
      </c>
      <c r="T6121" t="s">
        <v>5151</v>
      </c>
      <c r="U6121" t="s">
        <v>22</v>
      </c>
      <c r="V6121">
        <f>VLOOKUP(U6121,category2,2,FALSE)</f>
        <v>2</v>
      </c>
      <c r="W6121" t="s">
        <v>3229</v>
      </c>
      <c r="X6121">
        <f>VLOOKUP(W6121,subcat2,3,FALSE)</f>
        <v>7</v>
      </c>
      <c r="Y6121" t="s">
        <v>1908</v>
      </c>
      <c r="Z6121">
        <v>23.832000000000001</v>
      </c>
      <c r="AA6121">
        <v>3</v>
      </c>
      <c r="AB6121">
        <v>0.2</v>
      </c>
      <c r="AC6121" s="4">
        <v>6.5538000000000007</v>
      </c>
    </row>
    <row r="6122" spans="1:29" x14ac:dyDescent="0.25">
      <c r="A6122" s="2">
        <v>6121</v>
      </c>
      <c r="B6122" t="s">
        <v>10268</v>
      </c>
      <c r="C6122" s="3">
        <v>42997</v>
      </c>
      <c r="D6122" s="3">
        <v>43003</v>
      </c>
      <c r="E6122" t="s">
        <v>25</v>
      </c>
      <c r="F6122">
        <f>VLOOKUP(E6122,SHIPMODE,2,FALSE)</f>
        <v>2</v>
      </c>
      <c r="G6122" t="s">
        <v>3590</v>
      </c>
      <c r="H6122" t="s">
        <v>1265</v>
      </c>
      <c r="I6122" t="s">
        <v>18</v>
      </c>
      <c r="J6122">
        <f>VLOOKUP(I6122,segmentID,2,FALSE)</f>
        <v>2</v>
      </c>
      <c r="K6122" t="s">
        <v>3255</v>
      </c>
      <c r="L6122">
        <f>VLOOKUP(K6122,country2,2,FALSE)</f>
        <v>1</v>
      </c>
      <c r="M6122" t="s">
        <v>164</v>
      </c>
      <c r="N6122">
        <f>VLOOKUP(Orders!M6122,city2,2,FALSE)</f>
        <v>25</v>
      </c>
      <c r="O6122" t="s">
        <v>212</v>
      </c>
      <c r="P6122">
        <f>VLOOKUP(O6122,state2,2,FALSE)</f>
        <v>22</v>
      </c>
      <c r="Q6122">
        <v>97477</v>
      </c>
      <c r="R6122" t="s">
        <v>21</v>
      </c>
      <c r="S6122">
        <f>VLOOKUP(R6122,region2,2,FALSE)</f>
        <v>2</v>
      </c>
      <c r="T6122" t="s">
        <v>4542</v>
      </c>
      <c r="U6122" t="s">
        <v>13</v>
      </c>
      <c r="V6122">
        <f>VLOOKUP(U6122,category2,2,FALSE)</f>
        <v>1</v>
      </c>
      <c r="W6122" t="s">
        <v>3228</v>
      </c>
      <c r="X6122">
        <f>VLOOKUP(W6122,subcat2,3,FALSE)</f>
        <v>6</v>
      </c>
      <c r="Y6122" t="s">
        <v>1564</v>
      </c>
      <c r="Z6122">
        <v>409.21600000000001</v>
      </c>
      <c r="AA6122">
        <v>8</v>
      </c>
      <c r="AB6122">
        <v>0.2</v>
      </c>
      <c r="AC6122" s="4">
        <v>61.38239999999999</v>
      </c>
    </row>
    <row r="6123" spans="1:29" x14ac:dyDescent="0.25">
      <c r="A6123" s="2">
        <v>6122</v>
      </c>
      <c r="B6123" t="s">
        <v>10268</v>
      </c>
      <c r="C6123" s="3">
        <v>42997</v>
      </c>
      <c r="D6123" s="3">
        <v>43003</v>
      </c>
      <c r="E6123" t="s">
        <v>25</v>
      </c>
      <c r="F6123">
        <f>VLOOKUP(E6123,SHIPMODE,2,FALSE)</f>
        <v>2</v>
      </c>
      <c r="G6123" t="s">
        <v>3590</v>
      </c>
      <c r="H6123" t="s">
        <v>1265</v>
      </c>
      <c r="I6123" t="s">
        <v>18</v>
      </c>
      <c r="J6123">
        <f>VLOOKUP(I6123,segmentID,2,FALSE)</f>
        <v>2</v>
      </c>
      <c r="K6123" t="s">
        <v>3255</v>
      </c>
      <c r="L6123">
        <f>VLOOKUP(K6123,country2,2,FALSE)</f>
        <v>1</v>
      </c>
      <c r="M6123" t="s">
        <v>164</v>
      </c>
      <c r="N6123">
        <f>VLOOKUP(Orders!M6123,city2,2,FALSE)</f>
        <v>25</v>
      </c>
      <c r="O6123" t="s">
        <v>212</v>
      </c>
      <c r="P6123">
        <f>VLOOKUP(O6123,state2,2,FALSE)</f>
        <v>22</v>
      </c>
      <c r="Q6123">
        <v>97477</v>
      </c>
      <c r="R6123" t="s">
        <v>21</v>
      </c>
      <c r="S6123">
        <f>VLOOKUP(R6123,region2,2,FALSE)</f>
        <v>2</v>
      </c>
      <c r="T6123" t="s">
        <v>4468</v>
      </c>
      <c r="U6123" t="s">
        <v>13</v>
      </c>
      <c r="V6123">
        <f>VLOOKUP(U6123,category2,2,FALSE)</f>
        <v>1</v>
      </c>
      <c r="W6123" t="s">
        <v>14</v>
      </c>
      <c r="X6123">
        <f>VLOOKUP(W6123,subcat2,3,FALSE)</f>
        <v>1</v>
      </c>
      <c r="Y6123" t="s">
        <v>2136</v>
      </c>
      <c r="Z6123">
        <v>72.588000000000008</v>
      </c>
      <c r="AA6123">
        <v>2</v>
      </c>
      <c r="AB6123">
        <v>0.7</v>
      </c>
      <c r="AC6123" s="4">
        <v>-128.2388</v>
      </c>
    </row>
    <row r="6124" spans="1:29" x14ac:dyDescent="0.25">
      <c r="A6124" s="2">
        <v>6123</v>
      </c>
      <c r="B6124" t="s">
        <v>10269</v>
      </c>
      <c r="C6124" s="3">
        <v>43073</v>
      </c>
      <c r="D6124" s="3">
        <v>43078</v>
      </c>
      <c r="E6124" t="s">
        <v>25</v>
      </c>
      <c r="F6124">
        <f>VLOOKUP(E6124,SHIPMODE,2,FALSE)</f>
        <v>2</v>
      </c>
      <c r="G6124" t="s">
        <v>3813</v>
      </c>
      <c r="H6124" t="s">
        <v>2070</v>
      </c>
      <c r="I6124" t="s">
        <v>9</v>
      </c>
      <c r="J6124">
        <f>VLOOKUP(I6124,segmentID,2,FALSE)</f>
        <v>1</v>
      </c>
      <c r="K6124" t="s">
        <v>3255</v>
      </c>
      <c r="L6124">
        <f>VLOOKUP(K6124,country2,2,FALSE)</f>
        <v>1</v>
      </c>
      <c r="M6124" t="s">
        <v>156</v>
      </c>
      <c r="N6124">
        <f>VLOOKUP(Orders!M6124,city2,2,FALSE)</f>
        <v>23</v>
      </c>
      <c r="O6124" t="s">
        <v>110</v>
      </c>
      <c r="P6124">
        <f>VLOOKUP(O6124,state2,2,FALSE)</f>
        <v>11</v>
      </c>
      <c r="Q6124">
        <v>60610</v>
      </c>
      <c r="R6124" t="s">
        <v>55</v>
      </c>
      <c r="S6124">
        <f>VLOOKUP(R6124,region2,2,FALSE)</f>
        <v>3</v>
      </c>
      <c r="T6124" t="s">
        <v>5493</v>
      </c>
      <c r="U6124" t="s">
        <v>22</v>
      </c>
      <c r="V6124">
        <f>VLOOKUP(U6124,category2,2,FALSE)</f>
        <v>2</v>
      </c>
      <c r="W6124" t="s">
        <v>3227</v>
      </c>
      <c r="X6124">
        <f>VLOOKUP(W6124,subcat2,3,FALSE)</f>
        <v>5</v>
      </c>
      <c r="Y6124" t="s">
        <v>31</v>
      </c>
      <c r="Z6124">
        <v>61.567999999999998</v>
      </c>
      <c r="AA6124">
        <v>2</v>
      </c>
      <c r="AB6124">
        <v>0.2</v>
      </c>
      <c r="AC6124" s="4">
        <v>4.6175999999999995</v>
      </c>
    </row>
    <row r="6125" spans="1:29" x14ac:dyDescent="0.25">
      <c r="A6125" s="2">
        <v>6124</v>
      </c>
      <c r="B6125" t="s">
        <v>7527</v>
      </c>
      <c r="C6125" s="3">
        <v>42247</v>
      </c>
      <c r="D6125" s="3">
        <v>42252</v>
      </c>
      <c r="E6125" t="s">
        <v>25</v>
      </c>
      <c r="F6125">
        <f>VLOOKUP(E6125,SHIPMODE,2,FALSE)</f>
        <v>2</v>
      </c>
      <c r="G6125" t="s">
        <v>3429</v>
      </c>
      <c r="H6125" t="s">
        <v>717</v>
      </c>
      <c r="I6125" t="s">
        <v>52</v>
      </c>
      <c r="J6125">
        <f>VLOOKUP(I6125,segmentID,2,FALSE)</f>
        <v>3</v>
      </c>
      <c r="K6125" t="s">
        <v>3255</v>
      </c>
      <c r="L6125">
        <f>VLOOKUP(K6125,country2,2,FALSE)</f>
        <v>1</v>
      </c>
      <c r="M6125" t="s">
        <v>2781</v>
      </c>
      <c r="N6125">
        <f>VLOOKUP(Orders!M6125,city2,2,FALSE)</f>
        <v>386</v>
      </c>
      <c r="O6125" t="s">
        <v>54</v>
      </c>
      <c r="P6125">
        <f>VLOOKUP(O6125,state2,2,FALSE)</f>
        <v>6</v>
      </c>
      <c r="Q6125">
        <v>76021</v>
      </c>
      <c r="R6125" t="s">
        <v>55</v>
      </c>
      <c r="S6125">
        <f>VLOOKUP(R6125,region2,2,FALSE)</f>
        <v>3</v>
      </c>
      <c r="T6125" t="s">
        <v>5330</v>
      </c>
      <c r="U6125" t="s">
        <v>22</v>
      </c>
      <c r="V6125">
        <f>VLOOKUP(U6125,category2,2,FALSE)</f>
        <v>2</v>
      </c>
      <c r="W6125" t="s">
        <v>45</v>
      </c>
      <c r="X6125">
        <f>VLOOKUP(W6125,subcat2,3,FALSE)</f>
        <v>11</v>
      </c>
      <c r="Y6125" t="s">
        <v>1008</v>
      </c>
      <c r="Z6125">
        <v>20.96</v>
      </c>
      <c r="AA6125">
        <v>4</v>
      </c>
      <c r="AB6125">
        <v>0.2</v>
      </c>
      <c r="AC6125" s="4">
        <v>6.8119999999999994</v>
      </c>
    </row>
    <row r="6126" spans="1:29" x14ac:dyDescent="0.25">
      <c r="A6126" s="2">
        <v>6125</v>
      </c>
      <c r="B6126" t="s">
        <v>10270</v>
      </c>
      <c r="C6126" s="3">
        <v>42889</v>
      </c>
      <c r="D6126" s="3">
        <v>42893</v>
      </c>
      <c r="E6126" t="s">
        <v>25</v>
      </c>
      <c r="F6126">
        <f>VLOOKUP(E6126,SHIPMODE,2,FALSE)</f>
        <v>2</v>
      </c>
      <c r="G6126" t="s">
        <v>3419</v>
      </c>
      <c r="H6126" t="s">
        <v>675</v>
      </c>
      <c r="I6126" t="s">
        <v>18</v>
      </c>
      <c r="J6126">
        <f>VLOOKUP(I6126,segmentID,2,FALSE)</f>
        <v>2</v>
      </c>
      <c r="K6126" t="s">
        <v>3255</v>
      </c>
      <c r="L6126">
        <f>VLOOKUP(K6126,country2,2,FALSE)</f>
        <v>1</v>
      </c>
      <c r="M6126" t="s">
        <v>19</v>
      </c>
      <c r="N6126">
        <f>VLOOKUP(Orders!M6126,city2,2,FALSE)</f>
        <v>2</v>
      </c>
      <c r="O6126" t="s">
        <v>20</v>
      </c>
      <c r="P6126">
        <f>VLOOKUP(O6126,state2,2,FALSE)</f>
        <v>2</v>
      </c>
      <c r="Q6126">
        <v>90036</v>
      </c>
      <c r="R6126" t="s">
        <v>21</v>
      </c>
      <c r="S6126">
        <f>VLOOKUP(R6126,region2,2,FALSE)</f>
        <v>2</v>
      </c>
      <c r="T6126" t="s">
        <v>5128</v>
      </c>
      <c r="U6126" t="s">
        <v>35</v>
      </c>
      <c r="V6126">
        <f>VLOOKUP(U6126,category2,2,FALSE)</f>
        <v>3</v>
      </c>
      <c r="W6126" t="s">
        <v>3232</v>
      </c>
      <c r="X6126">
        <f>VLOOKUP(W6126,subcat2,3,FALSE)</f>
        <v>12</v>
      </c>
      <c r="Y6126" t="s">
        <v>844</v>
      </c>
      <c r="Z6126">
        <v>44.75</v>
      </c>
      <c r="AA6126">
        <v>5</v>
      </c>
      <c r="AB6126">
        <v>0</v>
      </c>
      <c r="AC6126" s="4">
        <v>8.5024999999999942</v>
      </c>
    </row>
    <row r="6127" spans="1:29" x14ac:dyDescent="0.25">
      <c r="A6127" s="2">
        <v>6126</v>
      </c>
      <c r="B6127" t="s">
        <v>10270</v>
      </c>
      <c r="C6127" s="3">
        <v>42889</v>
      </c>
      <c r="D6127" s="3">
        <v>42893</v>
      </c>
      <c r="E6127" t="s">
        <v>25</v>
      </c>
      <c r="F6127">
        <f>VLOOKUP(E6127,SHIPMODE,2,FALSE)</f>
        <v>2</v>
      </c>
      <c r="G6127" t="s">
        <v>3419</v>
      </c>
      <c r="H6127" t="s">
        <v>675</v>
      </c>
      <c r="I6127" t="s">
        <v>18</v>
      </c>
      <c r="J6127">
        <f>VLOOKUP(I6127,segmentID,2,FALSE)</f>
        <v>2</v>
      </c>
      <c r="K6127" t="s">
        <v>3255</v>
      </c>
      <c r="L6127">
        <f>VLOOKUP(K6127,country2,2,FALSE)</f>
        <v>1</v>
      </c>
      <c r="M6127" t="s">
        <v>19</v>
      </c>
      <c r="N6127">
        <f>VLOOKUP(Orders!M6127,city2,2,FALSE)</f>
        <v>2</v>
      </c>
      <c r="O6127" t="s">
        <v>20</v>
      </c>
      <c r="P6127">
        <f>VLOOKUP(O6127,state2,2,FALSE)</f>
        <v>2</v>
      </c>
      <c r="Q6127">
        <v>90036</v>
      </c>
      <c r="R6127" t="s">
        <v>21</v>
      </c>
      <c r="S6127">
        <f>VLOOKUP(R6127,region2,2,FALSE)</f>
        <v>2</v>
      </c>
      <c r="T6127" t="s">
        <v>5832</v>
      </c>
      <c r="U6127" t="s">
        <v>22</v>
      </c>
      <c r="V6127">
        <f>VLOOKUP(U6127,category2,2,FALSE)</f>
        <v>2</v>
      </c>
      <c r="W6127" t="s">
        <v>45</v>
      </c>
      <c r="X6127">
        <f>VLOOKUP(W6127,subcat2,3,FALSE)</f>
        <v>11</v>
      </c>
      <c r="Y6127" t="s">
        <v>2799</v>
      </c>
      <c r="Z6127">
        <v>11.96</v>
      </c>
      <c r="AA6127">
        <v>2</v>
      </c>
      <c r="AB6127">
        <v>0</v>
      </c>
      <c r="AC6127" s="4">
        <v>5.3819999999999997</v>
      </c>
    </row>
    <row r="6128" spans="1:29" x14ac:dyDescent="0.25">
      <c r="A6128" s="2">
        <v>6127</v>
      </c>
      <c r="B6128" t="s">
        <v>10270</v>
      </c>
      <c r="C6128" s="3">
        <v>42889</v>
      </c>
      <c r="D6128" s="3">
        <v>42893</v>
      </c>
      <c r="E6128" t="s">
        <v>25</v>
      </c>
      <c r="F6128">
        <f>VLOOKUP(E6128,SHIPMODE,2,FALSE)</f>
        <v>2</v>
      </c>
      <c r="G6128" t="s">
        <v>3419</v>
      </c>
      <c r="H6128" t="s">
        <v>675</v>
      </c>
      <c r="I6128" t="s">
        <v>18</v>
      </c>
      <c r="J6128">
        <f>VLOOKUP(I6128,segmentID,2,FALSE)</f>
        <v>2</v>
      </c>
      <c r="K6128" t="s">
        <v>3255</v>
      </c>
      <c r="L6128">
        <f>VLOOKUP(K6128,country2,2,FALSE)</f>
        <v>1</v>
      </c>
      <c r="M6128" t="s">
        <v>19</v>
      </c>
      <c r="N6128">
        <f>VLOOKUP(Orders!M6128,city2,2,FALSE)</f>
        <v>2</v>
      </c>
      <c r="O6128" t="s">
        <v>20</v>
      </c>
      <c r="P6128">
        <f>VLOOKUP(O6128,state2,2,FALSE)</f>
        <v>2</v>
      </c>
      <c r="Q6128">
        <v>90036</v>
      </c>
      <c r="R6128" t="s">
        <v>21</v>
      </c>
      <c r="S6128">
        <f>VLOOKUP(R6128,region2,2,FALSE)</f>
        <v>2</v>
      </c>
      <c r="T6128" t="s">
        <v>4854</v>
      </c>
      <c r="U6128" t="s">
        <v>22</v>
      </c>
      <c r="V6128">
        <f>VLOOKUP(U6128,category2,2,FALSE)</f>
        <v>2</v>
      </c>
      <c r="W6128" t="s">
        <v>3231</v>
      </c>
      <c r="X6128">
        <f>VLOOKUP(W6128,subcat2,3,FALSE)</f>
        <v>9</v>
      </c>
      <c r="Y6128" t="s">
        <v>2884</v>
      </c>
      <c r="Z6128">
        <v>3.9119999999999999</v>
      </c>
      <c r="AA6128">
        <v>1</v>
      </c>
      <c r="AB6128">
        <v>0.2</v>
      </c>
      <c r="AC6128" s="4">
        <v>1.2713999999999996</v>
      </c>
    </row>
    <row r="6129" spans="1:29" x14ac:dyDescent="0.25">
      <c r="A6129" s="2">
        <v>6128</v>
      </c>
      <c r="B6129" t="s">
        <v>8733</v>
      </c>
      <c r="C6129" s="3">
        <v>42460</v>
      </c>
      <c r="D6129" s="3">
        <v>42466</v>
      </c>
      <c r="E6129" t="s">
        <v>25</v>
      </c>
      <c r="F6129">
        <f>VLOOKUP(E6129,SHIPMODE,2,FALSE)</f>
        <v>2</v>
      </c>
      <c r="G6129" t="s">
        <v>3807</v>
      </c>
      <c r="H6129" t="s">
        <v>2035</v>
      </c>
      <c r="I6129" t="s">
        <v>9</v>
      </c>
      <c r="J6129">
        <f>VLOOKUP(I6129,segmentID,2,FALSE)</f>
        <v>1</v>
      </c>
      <c r="K6129" t="s">
        <v>3255</v>
      </c>
      <c r="L6129">
        <f>VLOOKUP(K6129,country2,2,FALSE)</f>
        <v>1</v>
      </c>
      <c r="M6129" t="s">
        <v>138</v>
      </c>
      <c r="N6129">
        <f>VLOOKUP(Orders!M6129,city2,2,FALSE)</f>
        <v>21</v>
      </c>
      <c r="O6129" t="s">
        <v>139</v>
      </c>
      <c r="P6129">
        <f>VLOOKUP(O6129,state2,2,FALSE)</f>
        <v>16</v>
      </c>
      <c r="Q6129">
        <v>10009</v>
      </c>
      <c r="R6129" t="s">
        <v>79</v>
      </c>
      <c r="S6129">
        <f>VLOOKUP(R6129,region2,2,FALSE)</f>
        <v>4</v>
      </c>
      <c r="T6129" t="s">
        <v>4271</v>
      </c>
      <c r="U6129" t="s">
        <v>13</v>
      </c>
      <c r="V6129">
        <f>VLOOKUP(U6129,category2,2,FALSE)</f>
        <v>1</v>
      </c>
      <c r="W6129" t="s">
        <v>3226</v>
      </c>
      <c r="X6129">
        <f>VLOOKUP(W6129,subcat2,3,FALSE)</f>
        <v>2</v>
      </c>
      <c r="Y6129" t="s">
        <v>2067</v>
      </c>
      <c r="Z6129">
        <v>327.99600000000004</v>
      </c>
      <c r="AA6129">
        <v>6</v>
      </c>
      <c r="AB6129">
        <v>0.1</v>
      </c>
      <c r="AC6129" s="4">
        <v>54.666000000000011</v>
      </c>
    </row>
    <row r="6130" spans="1:29" x14ac:dyDescent="0.25">
      <c r="A6130" s="2">
        <v>6129</v>
      </c>
      <c r="B6130" t="s">
        <v>6520</v>
      </c>
      <c r="C6130" s="3">
        <v>41937</v>
      </c>
      <c r="D6130" s="3">
        <v>41940</v>
      </c>
      <c r="E6130" t="s">
        <v>97</v>
      </c>
      <c r="F6130">
        <f>VLOOKUP(E6130,SHIPMODE,2,FALSE)</f>
        <v>3</v>
      </c>
      <c r="G6130" t="s">
        <v>3947</v>
      </c>
      <c r="H6130" t="s">
        <v>2602</v>
      </c>
      <c r="I6130" t="s">
        <v>18</v>
      </c>
      <c r="J6130">
        <f>VLOOKUP(I6130,segmentID,2,FALSE)</f>
        <v>2</v>
      </c>
      <c r="K6130" t="s">
        <v>3255</v>
      </c>
      <c r="L6130">
        <f>VLOOKUP(K6130,country2,2,FALSE)</f>
        <v>1</v>
      </c>
      <c r="M6130" t="s">
        <v>67</v>
      </c>
      <c r="N6130">
        <f>VLOOKUP(Orders!M6130,city2,2,FALSE)</f>
        <v>9</v>
      </c>
      <c r="O6130" t="s">
        <v>20</v>
      </c>
      <c r="P6130">
        <f>VLOOKUP(O6130,state2,2,FALSE)</f>
        <v>2</v>
      </c>
      <c r="Q6130">
        <v>94109</v>
      </c>
      <c r="R6130" t="s">
        <v>21</v>
      </c>
      <c r="S6130">
        <f>VLOOKUP(R6130,region2,2,FALSE)</f>
        <v>2</v>
      </c>
      <c r="T6130" t="s">
        <v>5168</v>
      </c>
      <c r="U6130" t="s">
        <v>22</v>
      </c>
      <c r="V6130">
        <f>VLOOKUP(U6130,category2,2,FALSE)</f>
        <v>2</v>
      </c>
      <c r="W6130" t="s">
        <v>3231</v>
      </c>
      <c r="X6130">
        <f>VLOOKUP(W6130,subcat2,3,FALSE)</f>
        <v>9</v>
      </c>
      <c r="Y6130" t="s">
        <v>1857</v>
      </c>
      <c r="Z6130">
        <v>49.408000000000001</v>
      </c>
      <c r="AA6130">
        <v>4</v>
      </c>
      <c r="AB6130">
        <v>0.2</v>
      </c>
      <c r="AC6130" s="4">
        <v>18.527999999999999</v>
      </c>
    </row>
    <row r="6131" spans="1:29" x14ac:dyDescent="0.25">
      <c r="A6131" s="2">
        <v>6130</v>
      </c>
      <c r="B6131" t="s">
        <v>10271</v>
      </c>
      <c r="C6131" s="3">
        <v>42820</v>
      </c>
      <c r="D6131" s="3">
        <v>42827</v>
      </c>
      <c r="E6131" t="s">
        <v>25</v>
      </c>
      <c r="F6131">
        <f>VLOOKUP(E6131,SHIPMODE,2,FALSE)</f>
        <v>2</v>
      </c>
      <c r="G6131" t="s">
        <v>4029</v>
      </c>
      <c r="H6131" t="s">
        <v>3056</v>
      </c>
      <c r="I6131" t="s">
        <v>52</v>
      </c>
      <c r="J6131">
        <f>VLOOKUP(I6131,segmentID,2,FALSE)</f>
        <v>3</v>
      </c>
      <c r="K6131" t="s">
        <v>3255</v>
      </c>
      <c r="L6131">
        <f>VLOOKUP(K6131,country2,2,FALSE)</f>
        <v>1</v>
      </c>
      <c r="M6131" t="s">
        <v>1343</v>
      </c>
      <c r="N6131">
        <f>VLOOKUP(Orders!M6131,city2,2,FALSE)</f>
        <v>174</v>
      </c>
      <c r="O6131" t="s">
        <v>165</v>
      </c>
      <c r="P6131">
        <f>VLOOKUP(O6131,state2,2,FALSE)</f>
        <v>18</v>
      </c>
      <c r="Q6131">
        <v>23464</v>
      </c>
      <c r="R6131" t="s">
        <v>12</v>
      </c>
      <c r="S6131">
        <f>VLOOKUP(R6131,region2,2,FALSE)</f>
        <v>1</v>
      </c>
      <c r="T6131" t="s">
        <v>5021</v>
      </c>
      <c r="U6131" t="s">
        <v>35</v>
      </c>
      <c r="V6131">
        <f>VLOOKUP(U6131,category2,2,FALSE)</f>
        <v>3</v>
      </c>
      <c r="W6131" t="s">
        <v>3232</v>
      </c>
      <c r="X6131">
        <f>VLOOKUP(W6131,subcat2,3,FALSE)</f>
        <v>12</v>
      </c>
      <c r="Y6131" t="s">
        <v>1230</v>
      </c>
      <c r="Z6131">
        <v>53.25</v>
      </c>
      <c r="AA6131">
        <v>3</v>
      </c>
      <c r="AB6131">
        <v>0</v>
      </c>
      <c r="AC6131" s="4">
        <v>20.767499999999998</v>
      </c>
    </row>
    <row r="6132" spans="1:29" x14ac:dyDescent="0.25">
      <c r="A6132" s="2">
        <v>6131</v>
      </c>
      <c r="B6132" t="s">
        <v>10271</v>
      </c>
      <c r="C6132" s="3">
        <v>42820</v>
      </c>
      <c r="D6132" s="3">
        <v>42827</v>
      </c>
      <c r="E6132" t="s">
        <v>25</v>
      </c>
      <c r="F6132">
        <f>VLOOKUP(E6132,SHIPMODE,2,FALSE)</f>
        <v>2</v>
      </c>
      <c r="G6132" t="s">
        <v>4029</v>
      </c>
      <c r="H6132" t="s">
        <v>3056</v>
      </c>
      <c r="I6132" t="s">
        <v>52</v>
      </c>
      <c r="J6132">
        <f>VLOOKUP(I6132,segmentID,2,FALSE)</f>
        <v>3</v>
      </c>
      <c r="K6132" t="s">
        <v>3255</v>
      </c>
      <c r="L6132">
        <f>VLOOKUP(K6132,country2,2,FALSE)</f>
        <v>1</v>
      </c>
      <c r="M6132" t="s">
        <v>1343</v>
      </c>
      <c r="N6132">
        <f>VLOOKUP(Orders!M6132,city2,2,FALSE)</f>
        <v>174</v>
      </c>
      <c r="O6132" t="s">
        <v>165</v>
      </c>
      <c r="P6132">
        <f>VLOOKUP(O6132,state2,2,FALSE)</f>
        <v>18</v>
      </c>
      <c r="Q6132">
        <v>23464</v>
      </c>
      <c r="R6132" t="s">
        <v>12</v>
      </c>
      <c r="S6132">
        <f>VLOOKUP(R6132,region2,2,FALSE)</f>
        <v>1</v>
      </c>
      <c r="T6132" t="s">
        <v>5098</v>
      </c>
      <c r="U6132" t="s">
        <v>22</v>
      </c>
      <c r="V6132">
        <f>VLOOKUP(U6132,category2,2,FALSE)</f>
        <v>2</v>
      </c>
      <c r="W6132" t="s">
        <v>3234</v>
      </c>
      <c r="X6132">
        <f>VLOOKUP(W6132,subcat2,3,FALSE)</f>
        <v>14</v>
      </c>
      <c r="Y6132" t="s">
        <v>104</v>
      </c>
      <c r="Z6132">
        <v>3.76</v>
      </c>
      <c r="AA6132">
        <v>2</v>
      </c>
      <c r="AB6132">
        <v>0</v>
      </c>
      <c r="AC6132" s="4">
        <v>1.3159999999999998</v>
      </c>
    </row>
    <row r="6133" spans="1:29" x14ac:dyDescent="0.25">
      <c r="A6133" s="2">
        <v>6132</v>
      </c>
      <c r="B6133" t="s">
        <v>6521</v>
      </c>
      <c r="C6133" s="3">
        <v>42000</v>
      </c>
      <c r="D6133" s="3">
        <v>42004</v>
      </c>
      <c r="E6133" t="s">
        <v>25</v>
      </c>
      <c r="F6133">
        <f>VLOOKUP(E6133,SHIPMODE,2,FALSE)</f>
        <v>2</v>
      </c>
      <c r="G6133" t="s">
        <v>3608</v>
      </c>
      <c r="H6133" t="s">
        <v>1318</v>
      </c>
      <c r="I6133" t="s">
        <v>52</v>
      </c>
      <c r="J6133">
        <f>VLOOKUP(I6133,segmentID,2,FALSE)</f>
        <v>3</v>
      </c>
      <c r="K6133" t="s">
        <v>3255</v>
      </c>
      <c r="L6133">
        <f>VLOOKUP(K6133,country2,2,FALSE)</f>
        <v>1</v>
      </c>
      <c r="M6133" t="s">
        <v>138</v>
      </c>
      <c r="N6133">
        <f>VLOOKUP(Orders!M6133,city2,2,FALSE)</f>
        <v>21</v>
      </c>
      <c r="O6133" t="s">
        <v>139</v>
      </c>
      <c r="P6133">
        <f>VLOOKUP(O6133,state2,2,FALSE)</f>
        <v>16</v>
      </c>
      <c r="Q6133">
        <v>10011</v>
      </c>
      <c r="R6133" t="s">
        <v>79</v>
      </c>
      <c r="S6133">
        <f>VLOOKUP(R6133,region2,2,FALSE)</f>
        <v>4</v>
      </c>
      <c r="T6133" t="s">
        <v>4320</v>
      </c>
      <c r="U6133" t="s">
        <v>13</v>
      </c>
      <c r="V6133">
        <f>VLOOKUP(U6133,category2,2,FALSE)</f>
        <v>1</v>
      </c>
      <c r="W6133" t="s">
        <v>3226</v>
      </c>
      <c r="X6133">
        <f>VLOOKUP(W6133,subcat2,3,FALSE)</f>
        <v>2</v>
      </c>
      <c r="Y6133" t="s">
        <v>1971</v>
      </c>
      <c r="Z6133">
        <v>767.21400000000006</v>
      </c>
      <c r="AA6133">
        <v>14</v>
      </c>
      <c r="AB6133">
        <v>0.1</v>
      </c>
      <c r="AC6133" s="4">
        <v>161.96739999999997</v>
      </c>
    </row>
    <row r="6134" spans="1:29" x14ac:dyDescent="0.25">
      <c r="A6134" s="2">
        <v>6133</v>
      </c>
      <c r="B6134" t="s">
        <v>10272</v>
      </c>
      <c r="C6134" s="3">
        <v>42993</v>
      </c>
      <c r="D6134" s="3">
        <v>42998</v>
      </c>
      <c r="E6134" t="s">
        <v>25</v>
      </c>
      <c r="F6134">
        <f>VLOOKUP(E6134,SHIPMODE,2,FALSE)</f>
        <v>2</v>
      </c>
      <c r="G6134" t="s">
        <v>3524</v>
      </c>
      <c r="H6134" t="s">
        <v>1052</v>
      </c>
      <c r="I6134" t="s">
        <v>9</v>
      </c>
      <c r="J6134">
        <f>VLOOKUP(I6134,segmentID,2,FALSE)</f>
        <v>1</v>
      </c>
      <c r="K6134" t="s">
        <v>3255</v>
      </c>
      <c r="L6134">
        <f>VLOOKUP(K6134,country2,2,FALSE)</f>
        <v>1</v>
      </c>
      <c r="M6134" t="s">
        <v>3057</v>
      </c>
      <c r="N6134">
        <f>VLOOKUP(Orders!M6134,city2,2,FALSE)</f>
        <v>466</v>
      </c>
      <c r="O6134" t="s">
        <v>173</v>
      </c>
      <c r="P6134">
        <f>VLOOKUP(O6134,state2,2,FALSE)</f>
        <v>19</v>
      </c>
      <c r="Q6134">
        <v>37087</v>
      </c>
      <c r="R6134" t="s">
        <v>12</v>
      </c>
      <c r="S6134">
        <f>VLOOKUP(R6134,region2,2,FALSE)</f>
        <v>1</v>
      </c>
      <c r="T6134" t="s">
        <v>5588</v>
      </c>
      <c r="U6134" t="s">
        <v>22</v>
      </c>
      <c r="V6134">
        <f>VLOOKUP(U6134,category2,2,FALSE)</f>
        <v>2</v>
      </c>
      <c r="W6134" t="s">
        <v>45</v>
      </c>
      <c r="X6134">
        <f>VLOOKUP(W6134,subcat2,3,FALSE)</f>
        <v>11</v>
      </c>
      <c r="Y6134" t="s">
        <v>1590</v>
      </c>
      <c r="Z6134">
        <v>163.96</v>
      </c>
      <c r="AA6134">
        <v>5</v>
      </c>
      <c r="AB6134">
        <v>0.2</v>
      </c>
      <c r="AC6134" s="4">
        <v>59.435499999999998</v>
      </c>
    </row>
    <row r="6135" spans="1:29" x14ac:dyDescent="0.25">
      <c r="A6135" s="2">
        <v>6134</v>
      </c>
      <c r="B6135" t="s">
        <v>8734</v>
      </c>
      <c r="C6135" s="3">
        <v>42598</v>
      </c>
      <c r="D6135" s="3">
        <v>42601</v>
      </c>
      <c r="E6135" t="s">
        <v>97</v>
      </c>
      <c r="F6135">
        <f>VLOOKUP(E6135,SHIPMODE,2,FALSE)</f>
        <v>3</v>
      </c>
      <c r="G6135" t="s">
        <v>4030</v>
      </c>
      <c r="H6135" t="s">
        <v>3058</v>
      </c>
      <c r="I6135" t="s">
        <v>18</v>
      </c>
      <c r="J6135">
        <f>VLOOKUP(I6135,segmentID,2,FALSE)</f>
        <v>2</v>
      </c>
      <c r="K6135" t="s">
        <v>3255</v>
      </c>
      <c r="L6135">
        <f>VLOOKUP(K6135,country2,2,FALSE)</f>
        <v>1</v>
      </c>
      <c r="M6135" t="s">
        <v>19</v>
      </c>
      <c r="N6135">
        <f>VLOOKUP(Orders!M6135,city2,2,FALSE)</f>
        <v>2</v>
      </c>
      <c r="O6135" t="s">
        <v>20</v>
      </c>
      <c r="P6135">
        <f>VLOOKUP(O6135,state2,2,FALSE)</f>
        <v>2</v>
      </c>
      <c r="Q6135">
        <v>90045</v>
      </c>
      <c r="R6135" t="s">
        <v>21</v>
      </c>
      <c r="S6135">
        <f>VLOOKUP(R6135,region2,2,FALSE)</f>
        <v>2</v>
      </c>
      <c r="T6135" t="s">
        <v>5595</v>
      </c>
      <c r="U6135" t="s">
        <v>13</v>
      </c>
      <c r="V6135">
        <f>VLOOKUP(U6135,category2,2,FALSE)</f>
        <v>1</v>
      </c>
      <c r="W6135" t="s">
        <v>29</v>
      </c>
      <c r="X6135">
        <f>VLOOKUP(W6135,subcat2,3,FALSE)</f>
        <v>4</v>
      </c>
      <c r="Y6135" t="s">
        <v>1690</v>
      </c>
      <c r="Z6135">
        <v>161.28</v>
      </c>
      <c r="AA6135">
        <v>2</v>
      </c>
      <c r="AB6135">
        <v>0.2</v>
      </c>
      <c r="AC6135" s="4">
        <v>12.095999999999997</v>
      </c>
    </row>
    <row r="6136" spans="1:29" x14ac:dyDescent="0.25">
      <c r="A6136" s="2">
        <v>6135</v>
      </c>
      <c r="B6136" t="s">
        <v>8735</v>
      </c>
      <c r="C6136" s="3">
        <v>42678</v>
      </c>
      <c r="D6136" s="3">
        <v>42678</v>
      </c>
      <c r="E6136" t="s">
        <v>625</v>
      </c>
      <c r="F6136">
        <f>VLOOKUP(E6136,SHIPMODE,2,FALSE)</f>
        <v>4</v>
      </c>
      <c r="G6136" t="s">
        <v>3882</v>
      </c>
      <c r="H6136" t="s">
        <v>2357</v>
      </c>
      <c r="I6136" t="s">
        <v>9</v>
      </c>
      <c r="J6136">
        <f>VLOOKUP(I6136,segmentID,2,FALSE)</f>
        <v>1</v>
      </c>
      <c r="K6136" t="s">
        <v>3255</v>
      </c>
      <c r="L6136">
        <f>VLOOKUP(K6136,country2,2,FALSE)</f>
        <v>1</v>
      </c>
      <c r="M6136" t="s">
        <v>2720</v>
      </c>
      <c r="N6136">
        <f>VLOOKUP(Orders!M6136,city2,2,FALSE)</f>
        <v>375</v>
      </c>
      <c r="O6136" t="s">
        <v>20</v>
      </c>
      <c r="P6136">
        <f>VLOOKUP(O6136,state2,2,FALSE)</f>
        <v>2</v>
      </c>
      <c r="Q6136">
        <v>91911</v>
      </c>
      <c r="R6136" t="s">
        <v>21</v>
      </c>
      <c r="S6136">
        <f>VLOOKUP(R6136,region2,2,FALSE)</f>
        <v>2</v>
      </c>
      <c r="T6136" t="s">
        <v>4387</v>
      </c>
      <c r="U6136" t="s">
        <v>22</v>
      </c>
      <c r="V6136">
        <f>VLOOKUP(U6136,category2,2,FALSE)</f>
        <v>2</v>
      </c>
      <c r="W6136" t="s">
        <v>3229</v>
      </c>
      <c r="X6136">
        <f>VLOOKUP(W6136,subcat2,3,FALSE)</f>
        <v>7</v>
      </c>
      <c r="Y6136" t="s">
        <v>1176</v>
      </c>
      <c r="Z6136">
        <v>192.8</v>
      </c>
      <c r="AA6136">
        <v>4</v>
      </c>
      <c r="AB6136">
        <v>0</v>
      </c>
      <c r="AC6136" s="4">
        <v>55.911999999999978</v>
      </c>
    </row>
    <row r="6137" spans="1:29" x14ac:dyDescent="0.25">
      <c r="A6137" s="2">
        <v>6136</v>
      </c>
      <c r="B6137" t="s">
        <v>7528</v>
      </c>
      <c r="C6137" s="3">
        <v>42295</v>
      </c>
      <c r="D6137" s="3">
        <v>42299</v>
      </c>
      <c r="E6137" t="s">
        <v>25</v>
      </c>
      <c r="F6137">
        <f>VLOOKUP(E6137,SHIPMODE,2,FALSE)</f>
        <v>2</v>
      </c>
      <c r="G6137" t="s">
        <v>3862</v>
      </c>
      <c r="H6137" t="s">
        <v>2259</v>
      </c>
      <c r="I6137" t="s">
        <v>52</v>
      </c>
      <c r="J6137">
        <f>VLOOKUP(I6137,segmentID,2,FALSE)</f>
        <v>3</v>
      </c>
      <c r="K6137" t="s">
        <v>3255</v>
      </c>
      <c r="L6137">
        <f>VLOOKUP(K6137,country2,2,FALSE)</f>
        <v>1</v>
      </c>
      <c r="M6137" t="s">
        <v>2811</v>
      </c>
      <c r="N6137">
        <f>VLOOKUP(Orders!M6137,city2,2,FALSE)</f>
        <v>393</v>
      </c>
      <c r="O6137" t="s">
        <v>54</v>
      </c>
      <c r="P6137">
        <f>VLOOKUP(O6137,state2,2,FALSE)</f>
        <v>6</v>
      </c>
      <c r="Q6137">
        <v>78501</v>
      </c>
      <c r="R6137" t="s">
        <v>55</v>
      </c>
      <c r="S6137">
        <f>VLOOKUP(R6137,region2,2,FALSE)</f>
        <v>3</v>
      </c>
      <c r="T6137" t="s">
        <v>5638</v>
      </c>
      <c r="U6137" t="s">
        <v>35</v>
      </c>
      <c r="V6137">
        <f>VLOOKUP(U6137,category2,2,FALSE)</f>
        <v>3</v>
      </c>
      <c r="W6137" t="s">
        <v>3232</v>
      </c>
      <c r="X6137">
        <f>VLOOKUP(W6137,subcat2,3,FALSE)</f>
        <v>12</v>
      </c>
      <c r="Y6137" t="s">
        <v>3218</v>
      </c>
      <c r="Z6137">
        <v>27.695999999999998</v>
      </c>
      <c r="AA6137">
        <v>3</v>
      </c>
      <c r="AB6137">
        <v>0.2</v>
      </c>
      <c r="AC6137" s="4">
        <v>3.4619999999999997</v>
      </c>
    </row>
    <row r="6138" spans="1:29" x14ac:dyDescent="0.25">
      <c r="A6138" s="2">
        <v>6137</v>
      </c>
      <c r="B6138" t="s">
        <v>7528</v>
      </c>
      <c r="C6138" s="3">
        <v>42295</v>
      </c>
      <c r="D6138" s="3">
        <v>42299</v>
      </c>
      <c r="E6138" t="s">
        <v>25</v>
      </c>
      <c r="F6138">
        <f>VLOOKUP(E6138,SHIPMODE,2,FALSE)</f>
        <v>2</v>
      </c>
      <c r="G6138" t="s">
        <v>3862</v>
      </c>
      <c r="H6138" t="s">
        <v>2259</v>
      </c>
      <c r="I6138" t="s">
        <v>52</v>
      </c>
      <c r="J6138">
        <f>VLOOKUP(I6138,segmentID,2,FALSE)</f>
        <v>3</v>
      </c>
      <c r="K6138" t="s">
        <v>3255</v>
      </c>
      <c r="L6138">
        <f>VLOOKUP(K6138,country2,2,FALSE)</f>
        <v>1</v>
      </c>
      <c r="M6138" t="s">
        <v>2811</v>
      </c>
      <c r="N6138">
        <f>VLOOKUP(Orders!M6138,city2,2,FALSE)</f>
        <v>393</v>
      </c>
      <c r="O6138" t="s">
        <v>54</v>
      </c>
      <c r="P6138">
        <f>VLOOKUP(O6138,state2,2,FALSE)</f>
        <v>6</v>
      </c>
      <c r="Q6138">
        <v>78501</v>
      </c>
      <c r="R6138" t="s">
        <v>55</v>
      </c>
      <c r="S6138">
        <f>VLOOKUP(R6138,region2,2,FALSE)</f>
        <v>3</v>
      </c>
      <c r="T6138" t="s">
        <v>5379</v>
      </c>
      <c r="U6138" t="s">
        <v>22</v>
      </c>
      <c r="V6138">
        <f>VLOOKUP(U6138,category2,2,FALSE)</f>
        <v>2</v>
      </c>
      <c r="W6138" t="s">
        <v>38</v>
      </c>
      <c r="X6138">
        <f>VLOOKUP(W6138,subcat2,3,FALSE)</f>
        <v>10</v>
      </c>
      <c r="Y6138" t="s">
        <v>3132</v>
      </c>
      <c r="Z6138">
        <v>73.163999999999987</v>
      </c>
      <c r="AA6138">
        <v>6</v>
      </c>
      <c r="AB6138">
        <v>0.8</v>
      </c>
      <c r="AC6138" s="4">
        <v>-186.56820000000005</v>
      </c>
    </row>
    <row r="6139" spans="1:29" x14ac:dyDescent="0.25">
      <c r="A6139" s="2">
        <v>6138</v>
      </c>
      <c r="B6139" t="s">
        <v>8736</v>
      </c>
      <c r="C6139" s="3">
        <v>42674</v>
      </c>
      <c r="D6139" s="3">
        <v>42678</v>
      </c>
      <c r="E6139" t="s">
        <v>7</v>
      </c>
      <c r="F6139">
        <f>VLOOKUP(E6139,SHIPMODE,2,FALSE)</f>
        <v>1</v>
      </c>
      <c r="G6139" t="s">
        <v>3638</v>
      </c>
      <c r="H6139" t="s">
        <v>1418</v>
      </c>
      <c r="I6139" t="s">
        <v>9</v>
      </c>
      <c r="J6139">
        <f>VLOOKUP(I6139,segmentID,2,FALSE)</f>
        <v>1</v>
      </c>
      <c r="K6139" t="s">
        <v>3255</v>
      </c>
      <c r="L6139">
        <f>VLOOKUP(K6139,country2,2,FALSE)</f>
        <v>1</v>
      </c>
      <c r="M6139" t="s">
        <v>2798</v>
      </c>
      <c r="N6139">
        <f>VLOOKUP(Orders!M6139,city2,2,FALSE)</f>
        <v>390</v>
      </c>
      <c r="O6139" t="s">
        <v>28</v>
      </c>
      <c r="P6139">
        <f>VLOOKUP(O6139,state2,2,FALSE)</f>
        <v>3</v>
      </c>
      <c r="Q6139">
        <v>33021</v>
      </c>
      <c r="R6139" t="s">
        <v>12</v>
      </c>
      <c r="S6139">
        <f>VLOOKUP(R6139,region2,2,FALSE)</f>
        <v>1</v>
      </c>
      <c r="T6139" t="s">
        <v>4580</v>
      </c>
      <c r="U6139" t="s">
        <v>22</v>
      </c>
      <c r="V6139">
        <f>VLOOKUP(U6139,category2,2,FALSE)</f>
        <v>2</v>
      </c>
      <c r="W6139" t="s">
        <v>45</v>
      </c>
      <c r="X6139">
        <f>VLOOKUP(W6139,subcat2,3,FALSE)</f>
        <v>11</v>
      </c>
      <c r="Y6139" t="s">
        <v>3077</v>
      </c>
      <c r="Z6139">
        <v>32.064</v>
      </c>
      <c r="AA6139">
        <v>6</v>
      </c>
      <c r="AB6139">
        <v>0.2</v>
      </c>
      <c r="AC6139" s="4">
        <v>11.222399999999999</v>
      </c>
    </row>
    <row r="6140" spans="1:29" x14ac:dyDescent="0.25">
      <c r="A6140" s="2">
        <v>6139</v>
      </c>
      <c r="B6140" t="s">
        <v>6522</v>
      </c>
      <c r="C6140" s="3">
        <v>41728</v>
      </c>
      <c r="D6140" s="3">
        <v>41733</v>
      </c>
      <c r="E6140" t="s">
        <v>25</v>
      </c>
      <c r="F6140">
        <f>VLOOKUP(E6140,SHIPMODE,2,FALSE)</f>
        <v>2</v>
      </c>
      <c r="G6140" t="s">
        <v>3570</v>
      </c>
      <c r="H6140" t="s">
        <v>1214</v>
      </c>
      <c r="I6140" t="s">
        <v>9</v>
      </c>
      <c r="J6140">
        <f>VLOOKUP(I6140,segmentID,2,FALSE)</f>
        <v>1</v>
      </c>
      <c r="K6140" t="s">
        <v>3255</v>
      </c>
      <c r="L6140">
        <f>VLOOKUP(K6140,country2,2,FALSE)</f>
        <v>1</v>
      </c>
      <c r="M6140" t="s">
        <v>67</v>
      </c>
      <c r="N6140">
        <f>VLOOKUP(Orders!M6140,city2,2,FALSE)</f>
        <v>9</v>
      </c>
      <c r="O6140" t="s">
        <v>20</v>
      </c>
      <c r="P6140">
        <f>VLOOKUP(O6140,state2,2,FALSE)</f>
        <v>2</v>
      </c>
      <c r="Q6140">
        <v>94110</v>
      </c>
      <c r="R6140" t="s">
        <v>21</v>
      </c>
      <c r="S6140">
        <f>VLOOKUP(R6140,region2,2,FALSE)</f>
        <v>2</v>
      </c>
      <c r="T6140" t="s">
        <v>4531</v>
      </c>
      <c r="U6140" t="s">
        <v>13</v>
      </c>
      <c r="V6140">
        <f>VLOOKUP(U6140,category2,2,FALSE)</f>
        <v>1</v>
      </c>
      <c r="W6140" t="s">
        <v>14</v>
      </c>
      <c r="X6140">
        <f>VLOOKUP(W6140,subcat2,3,FALSE)</f>
        <v>1</v>
      </c>
      <c r="Y6140" t="s">
        <v>795</v>
      </c>
      <c r="Z6140">
        <v>205.666</v>
      </c>
      <c r="AA6140">
        <v>2</v>
      </c>
      <c r="AB6140">
        <v>0.15</v>
      </c>
      <c r="AC6140" s="4">
        <v>-12.097999999999999</v>
      </c>
    </row>
    <row r="6141" spans="1:29" x14ac:dyDescent="0.25">
      <c r="A6141" s="2">
        <v>6140</v>
      </c>
      <c r="B6141" t="s">
        <v>7529</v>
      </c>
      <c r="C6141" s="3">
        <v>42112</v>
      </c>
      <c r="D6141" s="3">
        <v>42114</v>
      </c>
      <c r="E6141" t="s">
        <v>97</v>
      </c>
      <c r="F6141">
        <f>VLOOKUP(E6141,SHIPMODE,2,FALSE)</f>
        <v>3</v>
      </c>
      <c r="G6141" t="s">
        <v>3975</v>
      </c>
      <c r="H6141" t="s">
        <v>2730</v>
      </c>
      <c r="I6141" t="s">
        <v>9</v>
      </c>
      <c r="J6141">
        <f>VLOOKUP(I6141,segmentID,2,FALSE)</f>
        <v>1</v>
      </c>
      <c r="K6141" t="s">
        <v>3255</v>
      </c>
      <c r="L6141">
        <f>VLOOKUP(K6141,country2,2,FALSE)</f>
        <v>1</v>
      </c>
      <c r="M6141" t="s">
        <v>3059</v>
      </c>
      <c r="N6141">
        <f>VLOOKUP(Orders!M6141,city2,2,FALSE)</f>
        <v>467</v>
      </c>
      <c r="O6141" t="s">
        <v>20</v>
      </c>
      <c r="P6141">
        <f>VLOOKUP(O6141,state2,2,FALSE)</f>
        <v>2</v>
      </c>
      <c r="Q6141">
        <v>93454</v>
      </c>
      <c r="R6141" t="s">
        <v>21</v>
      </c>
      <c r="S6141">
        <f>VLOOKUP(R6141,region2,2,FALSE)</f>
        <v>2</v>
      </c>
      <c r="T6141" t="s">
        <v>5493</v>
      </c>
      <c r="U6141" t="s">
        <v>22</v>
      </c>
      <c r="V6141">
        <f>VLOOKUP(U6141,category2,2,FALSE)</f>
        <v>2</v>
      </c>
      <c r="W6141" t="s">
        <v>3227</v>
      </c>
      <c r="X6141">
        <f>VLOOKUP(W6141,subcat2,3,FALSE)</f>
        <v>5</v>
      </c>
      <c r="Y6141" t="s">
        <v>31</v>
      </c>
      <c r="Z6141">
        <v>115.44</v>
      </c>
      <c r="AA6141">
        <v>3</v>
      </c>
      <c r="AB6141">
        <v>0</v>
      </c>
      <c r="AC6141" s="4">
        <v>30.014399999999998</v>
      </c>
    </row>
    <row r="6142" spans="1:29" x14ac:dyDescent="0.25">
      <c r="A6142" s="2">
        <v>6141</v>
      </c>
      <c r="B6142" t="s">
        <v>10273</v>
      </c>
      <c r="C6142" s="3">
        <v>42925</v>
      </c>
      <c r="D6142" s="3">
        <v>42931</v>
      </c>
      <c r="E6142" t="s">
        <v>25</v>
      </c>
      <c r="F6142">
        <f>VLOOKUP(E6142,SHIPMODE,2,FALSE)</f>
        <v>2</v>
      </c>
      <c r="G6142" t="s">
        <v>3695</v>
      </c>
      <c r="H6142" t="s">
        <v>1638</v>
      </c>
      <c r="I6142" t="s">
        <v>9</v>
      </c>
      <c r="J6142">
        <f>VLOOKUP(I6142,segmentID,2,FALSE)</f>
        <v>1</v>
      </c>
      <c r="K6142" t="s">
        <v>3255</v>
      </c>
      <c r="L6142">
        <f>VLOOKUP(K6142,country2,2,FALSE)</f>
        <v>1</v>
      </c>
      <c r="M6142" t="s">
        <v>627</v>
      </c>
      <c r="N6142">
        <f>VLOOKUP(Orders!M6142,city2,2,FALSE)</f>
        <v>92</v>
      </c>
      <c r="O6142" t="s">
        <v>367</v>
      </c>
      <c r="P6142">
        <f>VLOOKUP(O6142,state2,2,FALSE)</f>
        <v>30</v>
      </c>
      <c r="Q6142">
        <v>6040</v>
      </c>
      <c r="R6142" t="s">
        <v>79</v>
      </c>
      <c r="S6142">
        <f>VLOOKUP(R6142,region2,2,FALSE)</f>
        <v>4</v>
      </c>
      <c r="T6142" t="s">
        <v>5824</v>
      </c>
      <c r="U6142" t="s">
        <v>22</v>
      </c>
      <c r="V6142">
        <f>VLOOKUP(U6142,category2,2,FALSE)</f>
        <v>2</v>
      </c>
      <c r="W6142" t="s">
        <v>45</v>
      </c>
      <c r="X6142">
        <f>VLOOKUP(W6142,subcat2,3,FALSE)</f>
        <v>11</v>
      </c>
      <c r="Y6142" t="s">
        <v>1372</v>
      </c>
      <c r="Z6142">
        <v>274.8</v>
      </c>
      <c r="AA6142">
        <v>5</v>
      </c>
      <c r="AB6142">
        <v>0</v>
      </c>
      <c r="AC6142" s="4">
        <v>134.65199999999999</v>
      </c>
    </row>
    <row r="6143" spans="1:29" x14ac:dyDescent="0.25">
      <c r="A6143" s="2">
        <v>6142</v>
      </c>
      <c r="B6143" t="s">
        <v>10273</v>
      </c>
      <c r="C6143" s="3">
        <v>42925</v>
      </c>
      <c r="D6143" s="3">
        <v>42931</v>
      </c>
      <c r="E6143" t="s">
        <v>25</v>
      </c>
      <c r="F6143">
        <f>VLOOKUP(E6143,SHIPMODE,2,FALSE)</f>
        <v>2</v>
      </c>
      <c r="G6143" t="s">
        <v>3695</v>
      </c>
      <c r="H6143" t="s">
        <v>1638</v>
      </c>
      <c r="I6143" t="s">
        <v>9</v>
      </c>
      <c r="J6143">
        <f>VLOOKUP(I6143,segmentID,2,FALSE)</f>
        <v>1</v>
      </c>
      <c r="K6143" t="s">
        <v>3255</v>
      </c>
      <c r="L6143">
        <f>VLOOKUP(K6143,country2,2,FALSE)</f>
        <v>1</v>
      </c>
      <c r="M6143" t="s">
        <v>627</v>
      </c>
      <c r="N6143">
        <f>VLOOKUP(Orders!M6143,city2,2,FALSE)</f>
        <v>92</v>
      </c>
      <c r="O6143" t="s">
        <v>367</v>
      </c>
      <c r="P6143">
        <f>VLOOKUP(O6143,state2,2,FALSE)</f>
        <v>30</v>
      </c>
      <c r="Q6143">
        <v>6040</v>
      </c>
      <c r="R6143" t="s">
        <v>79</v>
      </c>
      <c r="S6143">
        <f>VLOOKUP(R6143,region2,2,FALSE)</f>
        <v>4</v>
      </c>
      <c r="T6143" t="s">
        <v>5243</v>
      </c>
      <c r="U6143" t="s">
        <v>22</v>
      </c>
      <c r="V6143">
        <f>VLOOKUP(U6143,category2,2,FALSE)</f>
        <v>2</v>
      </c>
      <c r="W6143" t="s">
        <v>3227</v>
      </c>
      <c r="X6143">
        <f>VLOOKUP(W6143,subcat2,3,FALSE)</f>
        <v>5</v>
      </c>
      <c r="Y6143" t="s">
        <v>262</v>
      </c>
      <c r="Z6143">
        <v>195.64</v>
      </c>
      <c r="AA6143">
        <v>4</v>
      </c>
      <c r="AB6143">
        <v>0</v>
      </c>
      <c r="AC6143" s="4">
        <v>3.9128000000000043</v>
      </c>
    </row>
    <row r="6144" spans="1:29" x14ac:dyDescent="0.25">
      <c r="A6144" s="2">
        <v>6143</v>
      </c>
      <c r="B6144" t="s">
        <v>10273</v>
      </c>
      <c r="C6144" s="3">
        <v>42925</v>
      </c>
      <c r="D6144" s="3">
        <v>42931</v>
      </c>
      <c r="E6144" t="s">
        <v>25</v>
      </c>
      <c r="F6144">
        <f>VLOOKUP(E6144,SHIPMODE,2,FALSE)</f>
        <v>2</v>
      </c>
      <c r="G6144" t="s">
        <v>3695</v>
      </c>
      <c r="H6144" t="s">
        <v>1638</v>
      </c>
      <c r="I6144" t="s">
        <v>9</v>
      </c>
      <c r="J6144">
        <f>VLOOKUP(I6144,segmentID,2,FALSE)</f>
        <v>1</v>
      </c>
      <c r="K6144" t="s">
        <v>3255</v>
      </c>
      <c r="L6144">
        <f>VLOOKUP(K6144,country2,2,FALSE)</f>
        <v>1</v>
      </c>
      <c r="M6144" t="s">
        <v>627</v>
      </c>
      <c r="N6144">
        <f>VLOOKUP(Orders!M6144,city2,2,FALSE)</f>
        <v>92</v>
      </c>
      <c r="O6144" t="s">
        <v>367</v>
      </c>
      <c r="P6144">
        <f>VLOOKUP(O6144,state2,2,FALSE)</f>
        <v>30</v>
      </c>
      <c r="Q6144">
        <v>6040</v>
      </c>
      <c r="R6144" t="s">
        <v>79</v>
      </c>
      <c r="S6144">
        <f>VLOOKUP(R6144,region2,2,FALSE)</f>
        <v>4</v>
      </c>
      <c r="T6144" t="s">
        <v>5041</v>
      </c>
      <c r="U6144" t="s">
        <v>35</v>
      </c>
      <c r="V6144">
        <f>VLOOKUP(U6144,category2,2,FALSE)</f>
        <v>3</v>
      </c>
      <c r="W6144" t="s">
        <v>3230</v>
      </c>
      <c r="X6144">
        <f>VLOOKUP(W6144,subcat2,3,FALSE)</f>
        <v>8</v>
      </c>
      <c r="Y6144" t="s">
        <v>1661</v>
      </c>
      <c r="Z6144">
        <v>257.98</v>
      </c>
      <c r="AA6144">
        <v>2</v>
      </c>
      <c r="AB6144">
        <v>0</v>
      </c>
      <c r="AC6144" s="4">
        <v>74.8142</v>
      </c>
    </row>
    <row r="6145" spans="1:29" x14ac:dyDescent="0.25">
      <c r="A6145" s="2">
        <v>6144</v>
      </c>
      <c r="B6145" t="s">
        <v>10273</v>
      </c>
      <c r="C6145" s="3">
        <v>42925</v>
      </c>
      <c r="D6145" s="3">
        <v>42931</v>
      </c>
      <c r="E6145" t="s">
        <v>25</v>
      </c>
      <c r="F6145">
        <f>VLOOKUP(E6145,SHIPMODE,2,FALSE)</f>
        <v>2</v>
      </c>
      <c r="G6145" t="s">
        <v>3695</v>
      </c>
      <c r="H6145" t="s">
        <v>1638</v>
      </c>
      <c r="I6145" t="s">
        <v>9</v>
      </c>
      <c r="J6145">
        <f>VLOOKUP(I6145,segmentID,2,FALSE)</f>
        <v>1</v>
      </c>
      <c r="K6145" t="s">
        <v>3255</v>
      </c>
      <c r="L6145">
        <f>VLOOKUP(K6145,country2,2,FALSE)</f>
        <v>1</v>
      </c>
      <c r="M6145" t="s">
        <v>627</v>
      </c>
      <c r="N6145">
        <f>VLOOKUP(Orders!M6145,city2,2,FALSE)</f>
        <v>92</v>
      </c>
      <c r="O6145" t="s">
        <v>367</v>
      </c>
      <c r="P6145">
        <f>VLOOKUP(O6145,state2,2,FALSE)</f>
        <v>30</v>
      </c>
      <c r="Q6145">
        <v>6040</v>
      </c>
      <c r="R6145" t="s">
        <v>79</v>
      </c>
      <c r="S6145">
        <f>VLOOKUP(R6145,region2,2,FALSE)</f>
        <v>4</v>
      </c>
      <c r="T6145" t="s">
        <v>5634</v>
      </c>
      <c r="U6145" t="s">
        <v>22</v>
      </c>
      <c r="V6145">
        <f>VLOOKUP(U6145,category2,2,FALSE)</f>
        <v>2</v>
      </c>
      <c r="W6145" t="s">
        <v>3229</v>
      </c>
      <c r="X6145">
        <f>VLOOKUP(W6145,subcat2,3,FALSE)</f>
        <v>7</v>
      </c>
      <c r="Y6145" t="s">
        <v>1126</v>
      </c>
      <c r="Z6145">
        <v>119.03999999999999</v>
      </c>
      <c r="AA6145">
        <v>6</v>
      </c>
      <c r="AB6145">
        <v>0</v>
      </c>
      <c r="AC6145" s="4">
        <v>48.806400000000011</v>
      </c>
    </row>
    <row r="6146" spans="1:29" x14ac:dyDescent="0.25">
      <c r="A6146" s="2">
        <v>6145</v>
      </c>
      <c r="B6146" t="s">
        <v>10274</v>
      </c>
      <c r="C6146" s="3">
        <v>42913</v>
      </c>
      <c r="D6146" s="3">
        <v>42917</v>
      </c>
      <c r="E6146" t="s">
        <v>25</v>
      </c>
      <c r="F6146">
        <f>VLOOKUP(E6146,SHIPMODE,2,FALSE)</f>
        <v>2</v>
      </c>
      <c r="G6146" t="s">
        <v>3473</v>
      </c>
      <c r="H6146" t="s">
        <v>887</v>
      </c>
      <c r="I6146" t="s">
        <v>9</v>
      </c>
      <c r="J6146">
        <f>VLOOKUP(I6146,segmentID,2,FALSE)</f>
        <v>1</v>
      </c>
      <c r="K6146" t="s">
        <v>3255</v>
      </c>
      <c r="L6146">
        <f>VLOOKUP(K6146,country2,2,FALSE)</f>
        <v>1</v>
      </c>
      <c r="M6146" t="s">
        <v>1177</v>
      </c>
      <c r="N6146">
        <f>VLOOKUP(Orders!M6146,city2,2,FALSE)</f>
        <v>156</v>
      </c>
      <c r="O6146" t="s">
        <v>73</v>
      </c>
      <c r="P6146">
        <f>VLOOKUP(O6146,state2,2,FALSE)</f>
        <v>9</v>
      </c>
      <c r="Q6146">
        <v>68104</v>
      </c>
      <c r="R6146" t="s">
        <v>55</v>
      </c>
      <c r="S6146">
        <f>VLOOKUP(R6146,region2,2,FALSE)</f>
        <v>3</v>
      </c>
      <c r="T6146" t="s">
        <v>5153</v>
      </c>
      <c r="U6146" t="s">
        <v>22</v>
      </c>
      <c r="V6146">
        <f>VLOOKUP(U6146,category2,2,FALSE)</f>
        <v>2</v>
      </c>
      <c r="W6146" t="s">
        <v>45</v>
      </c>
      <c r="X6146">
        <f>VLOOKUP(W6146,subcat2,3,FALSE)</f>
        <v>11</v>
      </c>
      <c r="Y6146" t="s">
        <v>1501</v>
      </c>
      <c r="Z6146">
        <v>20.07</v>
      </c>
      <c r="AA6146">
        <v>3</v>
      </c>
      <c r="AB6146">
        <v>0</v>
      </c>
      <c r="AC6146" s="4">
        <v>9.2321999999999989</v>
      </c>
    </row>
    <row r="6147" spans="1:29" x14ac:dyDescent="0.25">
      <c r="A6147" s="2">
        <v>6146</v>
      </c>
      <c r="B6147" t="s">
        <v>6523</v>
      </c>
      <c r="C6147" s="3">
        <v>41995</v>
      </c>
      <c r="D6147" s="3">
        <v>41999</v>
      </c>
      <c r="E6147" t="s">
        <v>25</v>
      </c>
      <c r="F6147">
        <f>VLOOKUP(E6147,SHIPMODE,2,FALSE)</f>
        <v>2</v>
      </c>
      <c r="G6147" t="s">
        <v>3985</v>
      </c>
      <c r="H6147" t="s">
        <v>2772</v>
      </c>
      <c r="I6147" t="s">
        <v>9</v>
      </c>
      <c r="J6147">
        <f>VLOOKUP(I6147,segmentID,2,FALSE)</f>
        <v>1</v>
      </c>
      <c r="K6147" t="s">
        <v>3255</v>
      </c>
      <c r="L6147">
        <f>VLOOKUP(K6147,country2,2,FALSE)</f>
        <v>1</v>
      </c>
      <c r="M6147" t="s">
        <v>312</v>
      </c>
      <c r="N6147">
        <f>VLOOKUP(Orders!M6147,city2,2,FALSE)</f>
        <v>50</v>
      </c>
      <c r="O6147" t="s">
        <v>20</v>
      </c>
      <c r="P6147">
        <f>VLOOKUP(O6147,state2,2,FALSE)</f>
        <v>2</v>
      </c>
      <c r="Q6147">
        <v>95123</v>
      </c>
      <c r="R6147" t="s">
        <v>21</v>
      </c>
      <c r="S6147">
        <f>VLOOKUP(R6147,region2,2,FALSE)</f>
        <v>2</v>
      </c>
      <c r="T6147" t="s">
        <v>4600</v>
      </c>
      <c r="U6147" t="s">
        <v>22</v>
      </c>
      <c r="V6147">
        <f>VLOOKUP(U6147,category2,2,FALSE)</f>
        <v>2</v>
      </c>
      <c r="W6147" t="s">
        <v>3229</v>
      </c>
      <c r="X6147">
        <f>VLOOKUP(W6147,subcat2,3,FALSE)</f>
        <v>7</v>
      </c>
      <c r="Y6147" t="s">
        <v>826</v>
      </c>
      <c r="Z6147">
        <v>11.76</v>
      </c>
      <c r="AA6147">
        <v>4</v>
      </c>
      <c r="AB6147">
        <v>0</v>
      </c>
      <c r="AC6147" s="4">
        <v>3.1752000000000002</v>
      </c>
    </row>
    <row r="6148" spans="1:29" x14ac:dyDescent="0.25">
      <c r="A6148" s="2">
        <v>6147</v>
      </c>
      <c r="B6148" t="s">
        <v>10275</v>
      </c>
      <c r="C6148" s="3">
        <v>43060</v>
      </c>
      <c r="D6148" s="3">
        <v>43064</v>
      </c>
      <c r="E6148" t="s">
        <v>25</v>
      </c>
      <c r="F6148">
        <f>VLOOKUP(E6148,SHIPMODE,2,FALSE)</f>
        <v>2</v>
      </c>
      <c r="G6148" t="s">
        <v>3856</v>
      </c>
      <c r="H6148" t="s">
        <v>2237</v>
      </c>
      <c r="I6148" t="s">
        <v>18</v>
      </c>
      <c r="J6148">
        <f>VLOOKUP(I6148,segmentID,2,FALSE)</f>
        <v>2</v>
      </c>
      <c r="K6148" t="s">
        <v>3255</v>
      </c>
      <c r="L6148">
        <f>VLOOKUP(K6148,country2,2,FALSE)</f>
        <v>1</v>
      </c>
      <c r="M6148" t="s">
        <v>67</v>
      </c>
      <c r="N6148">
        <f>VLOOKUP(Orders!M6148,city2,2,FALSE)</f>
        <v>9</v>
      </c>
      <c r="O6148" t="s">
        <v>20</v>
      </c>
      <c r="P6148">
        <f>VLOOKUP(O6148,state2,2,FALSE)</f>
        <v>2</v>
      </c>
      <c r="Q6148">
        <v>94122</v>
      </c>
      <c r="R6148" t="s">
        <v>21</v>
      </c>
      <c r="S6148">
        <f>VLOOKUP(R6148,region2,2,FALSE)</f>
        <v>2</v>
      </c>
      <c r="T6148" t="s">
        <v>4600</v>
      </c>
      <c r="U6148" t="s">
        <v>22</v>
      </c>
      <c r="V6148">
        <f>VLOOKUP(U6148,category2,2,FALSE)</f>
        <v>2</v>
      </c>
      <c r="W6148" t="s">
        <v>3229</v>
      </c>
      <c r="X6148">
        <f>VLOOKUP(W6148,subcat2,3,FALSE)</f>
        <v>7</v>
      </c>
      <c r="Y6148" t="s">
        <v>826</v>
      </c>
      <c r="Z6148">
        <v>11.76</v>
      </c>
      <c r="AA6148">
        <v>4</v>
      </c>
      <c r="AB6148">
        <v>0</v>
      </c>
      <c r="AC6148" s="4">
        <v>3.1752000000000002</v>
      </c>
    </row>
    <row r="6149" spans="1:29" x14ac:dyDescent="0.25">
      <c r="A6149" s="2">
        <v>6148</v>
      </c>
      <c r="B6149" t="s">
        <v>10275</v>
      </c>
      <c r="C6149" s="3">
        <v>43060</v>
      </c>
      <c r="D6149" s="3">
        <v>43064</v>
      </c>
      <c r="E6149" t="s">
        <v>25</v>
      </c>
      <c r="F6149">
        <f>VLOOKUP(E6149,SHIPMODE,2,FALSE)</f>
        <v>2</v>
      </c>
      <c r="G6149" t="s">
        <v>3856</v>
      </c>
      <c r="H6149" t="s">
        <v>2237</v>
      </c>
      <c r="I6149" t="s">
        <v>18</v>
      </c>
      <c r="J6149">
        <f>VLOOKUP(I6149,segmentID,2,FALSE)</f>
        <v>2</v>
      </c>
      <c r="K6149" t="s">
        <v>3255</v>
      </c>
      <c r="L6149">
        <f>VLOOKUP(K6149,country2,2,FALSE)</f>
        <v>1</v>
      </c>
      <c r="M6149" t="s">
        <v>67</v>
      </c>
      <c r="N6149">
        <f>VLOOKUP(Orders!M6149,city2,2,FALSE)</f>
        <v>9</v>
      </c>
      <c r="O6149" t="s">
        <v>20</v>
      </c>
      <c r="P6149">
        <f>VLOOKUP(O6149,state2,2,FALSE)</f>
        <v>2</v>
      </c>
      <c r="Q6149">
        <v>94122</v>
      </c>
      <c r="R6149" t="s">
        <v>21</v>
      </c>
      <c r="S6149">
        <f>VLOOKUP(R6149,region2,2,FALSE)</f>
        <v>2</v>
      </c>
      <c r="T6149" t="s">
        <v>5070</v>
      </c>
      <c r="U6149" t="s">
        <v>22</v>
      </c>
      <c r="V6149">
        <f>VLOOKUP(U6149,category2,2,FALSE)</f>
        <v>2</v>
      </c>
      <c r="W6149" t="s">
        <v>3231</v>
      </c>
      <c r="X6149">
        <f>VLOOKUP(W6149,subcat2,3,FALSE)</f>
        <v>9</v>
      </c>
      <c r="Y6149" t="s">
        <v>2481</v>
      </c>
      <c r="Z6149">
        <v>40.736000000000004</v>
      </c>
      <c r="AA6149">
        <v>2</v>
      </c>
      <c r="AB6149">
        <v>0.2</v>
      </c>
      <c r="AC6149" s="4">
        <v>14.7668</v>
      </c>
    </row>
    <row r="6150" spans="1:29" x14ac:dyDescent="0.25">
      <c r="A6150" s="2">
        <v>6149</v>
      </c>
      <c r="B6150" t="s">
        <v>8737</v>
      </c>
      <c r="C6150" s="3">
        <v>42548</v>
      </c>
      <c r="D6150" s="3">
        <v>42550</v>
      </c>
      <c r="E6150" t="s">
        <v>7</v>
      </c>
      <c r="F6150">
        <f>VLOOKUP(E6150,SHIPMODE,2,FALSE)</f>
        <v>1</v>
      </c>
      <c r="G6150" t="s">
        <v>3918</v>
      </c>
      <c r="H6150" t="s">
        <v>2488</v>
      </c>
      <c r="I6150" t="s">
        <v>9</v>
      </c>
      <c r="J6150">
        <f>VLOOKUP(I6150,segmentID,2,FALSE)</f>
        <v>1</v>
      </c>
      <c r="K6150" t="s">
        <v>3255</v>
      </c>
      <c r="L6150">
        <f>VLOOKUP(K6150,country2,2,FALSE)</f>
        <v>1</v>
      </c>
      <c r="M6150" t="s">
        <v>67</v>
      </c>
      <c r="N6150">
        <f>VLOOKUP(Orders!M6150,city2,2,FALSE)</f>
        <v>9</v>
      </c>
      <c r="O6150" t="s">
        <v>20</v>
      </c>
      <c r="P6150">
        <f>VLOOKUP(O6150,state2,2,FALSE)</f>
        <v>2</v>
      </c>
      <c r="Q6150">
        <v>94109</v>
      </c>
      <c r="R6150" t="s">
        <v>21</v>
      </c>
      <c r="S6150">
        <f>VLOOKUP(R6150,region2,2,FALSE)</f>
        <v>2</v>
      </c>
      <c r="T6150" t="s">
        <v>5615</v>
      </c>
      <c r="U6150" t="s">
        <v>35</v>
      </c>
      <c r="V6150">
        <f>VLOOKUP(U6150,category2,2,FALSE)</f>
        <v>3</v>
      </c>
      <c r="W6150" t="s">
        <v>3230</v>
      </c>
      <c r="X6150">
        <f>VLOOKUP(W6150,subcat2,3,FALSE)</f>
        <v>8</v>
      </c>
      <c r="Y6150" t="s">
        <v>561</v>
      </c>
      <c r="Z6150">
        <v>201.584</v>
      </c>
      <c r="AA6150">
        <v>2</v>
      </c>
      <c r="AB6150">
        <v>0.2</v>
      </c>
      <c r="AC6150" s="4">
        <v>12.599000000000004</v>
      </c>
    </row>
    <row r="6151" spans="1:29" x14ac:dyDescent="0.25">
      <c r="A6151" s="2">
        <v>6150</v>
      </c>
      <c r="B6151" t="s">
        <v>10276</v>
      </c>
      <c r="C6151" s="3">
        <v>43097</v>
      </c>
      <c r="D6151" s="3">
        <v>43100</v>
      </c>
      <c r="E6151" t="s">
        <v>97</v>
      </c>
      <c r="F6151">
        <f>VLOOKUP(E6151,SHIPMODE,2,FALSE)</f>
        <v>3</v>
      </c>
      <c r="G6151" t="s">
        <v>3939</v>
      </c>
      <c r="H6151" t="s">
        <v>2572</v>
      </c>
      <c r="I6151" t="s">
        <v>18</v>
      </c>
      <c r="J6151">
        <f>VLOOKUP(I6151,segmentID,2,FALSE)</f>
        <v>2</v>
      </c>
      <c r="K6151" t="s">
        <v>3255</v>
      </c>
      <c r="L6151">
        <f>VLOOKUP(K6151,country2,2,FALSE)</f>
        <v>1</v>
      </c>
      <c r="M6151" t="s">
        <v>571</v>
      </c>
      <c r="N6151">
        <f>VLOOKUP(Orders!M6151,city2,2,FALSE)</f>
        <v>86</v>
      </c>
      <c r="O6151" t="s">
        <v>20</v>
      </c>
      <c r="P6151">
        <f>VLOOKUP(O6151,state2,2,FALSE)</f>
        <v>2</v>
      </c>
      <c r="Q6151">
        <v>90805</v>
      </c>
      <c r="R6151" t="s">
        <v>21</v>
      </c>
      <c r="S6151">
        <f>VLOOKUP(R6151,region2,2,FALSE)</f>
        <v>2</v>
      </c>
      <c r="T6151" t="s">
        <v>4166</v>
      </c>
      <c r="U6151" t="s">
        <v>13</v>
      </c>
      <c r="V6151">
        <f>VLOOKUP(U6151,category2,2,FALSE)</f>
        <v>1</v>
      </c>
      <c r="W6151" t="s">
        <v>3226</v>
      </c>
      <c r="X6151">
        <f>VLOOKUP(W6151,subcat2,3,FALSE)</f>
        <v>2</v>
      </c>
      <c r="Y6151" t="s">
        <v>1559</v>
      </c>
      <c r="Z6151">
        <v>340.70400000000006</v>
      </c>
      <c r="AA6151">
        <v>6</v>
      </c>
      <c r="AB6151">
        <v>0.2</v>
      </c>
      <c r="AC6151" s="4">
        <v>-34.070400000000006</v>
      </c>
    </row>
    <row r="6152" spans="1:29" x14ac:dyDescent="0.25">
      <c r="A6152" s="2">
        <v>6151</v>
      </c>
      <c r="B6152" t="s">
        <v>8738</v>
      </c>
      <c r="C6152" s="3">
        <v>42468</v>
      </c>
      <c r="D6152" s="3">
        <v>42471</v>
      </c>
      <c r="E6152" t="s">
        <v>97</v>
      </c>
      <c r="F6152">
        <f>VLOOKUP(E6152,SHIPMODE,2,FALSE)</f>
        <v>3</v>
      </c>
      <c r="G6152" t="s">
        <v>3783</v>
      </c>
      <c r="H6152" t="s">
        <v>1930</v>
      </c>
      <c r="I6152" t="s">
        <v>9</v>
      </c>
      <c r="J6152">
        <f>VLOOKUP(I6152,segmentID,2,FALSE)</f>
        <v>1</v>
      </c>
      <c r="K6152" t="s">
        <v>3255</v>
      </c>
      <c r="L6152">
        <f>VLOOKUP(K6152,country2,2,FALSE)</f>
        <v>1</v>
      </c>
      <c r="M6152" t="s">
        <v>248</v>
      </c>
      <c r="N6152">
        <f>VLOOKUP(Orders!M6152,city2,2,FALSE)</f>
        <v>39</v>
      </c>
      <c r="O6152" t="s">
        <v>615</v>
      </c>
      <c r="P6152">
        <f>VLOOKUP(O6152,state2,2,FALSE)</f>
        <v>33</v>
      </c>
      <c r="Q6152">
        <v>31907</v>
      </c>
      <c r="R6152" t="s">
        <v>12</v>
      </c>
      <c r="S6152">
        <f>VLOOKUP(R6152,region2,2,FALSE)</f>
        <v>1</v>
      </c>
      <c r="T6152" t="s">
        <v>5608</v>
      </c>
      <c r="U6152" t="s">
        <v>13</v>
      </c>
      <c r="V6152">
        <f>VLOOKUP(U6152,category2,2,FALSE)</f>
        <v>1</v>
      </c>
      <c r="W6152" t="s">
        <v>14</v>
      </c>
      <c r="X6152">
        <f>VLOOKUP(W6152,subcat2,3,FALSE)</f>
        <v>1</v>
      </c>
      <c r="Y6152" t="s">
        <v>2677</v>
      </c>
      <c r="Z6152">
        <v>354.90000000000003</v>
      </c>
      <c r="AA6152">
        <v>5</v>
      </c>
      <c r="AB6152">
        <v>0</v>
      </c>
      <c r="AC6152" s="4">
        <v>88.725000000000023</v>
      </c>
    </row>
    <row r="6153" spans="1:29" x14ac:dyDescent="0.25">
      <c r="A6153" s="2">
        <v>6152</v>
      </c>
      <c r="B6153" t="s">
        <v>6524</v>
      </c>
      <c r="C6153" s="3">
        <v>41716</v>
      </c>
      <c r="D6153" s="3">
        <v>41719</v>
      </c>
      <c r="E6153" t="s">
        <v>7</v>
      </c>
      <c r="F6153">
        <f>VLOOKUP(E6153,SHIPMODE,2,FALSE)</f>
        <v>1</v>
      </c>
      <c r="G6153" t="s">
        <v>3990</v>
      </c>
      <c r="H6153" t="s">
        <v>2807</v>
      </c>
      <c r="I6153" t="s">
        <v>52</v>
      </c>
      <c r="J6153">
        <f>VLOOKUP(I6153,segmentID,2,FALSE)</f>
        <v>3</v>
      </c>
      <c r="K6153" t="s">
        <v>3255</v>
      </c>
      <c r="L6153">
        <f>VLOOKUP(K6153,country2,2,FALSE)</f>
        <v>1</v>
      </c>
      <c r="M6153" t="s">
        <v>67</v>
      </c>
      <c r="N6153">
        <f>VLOOKUP(Orders!M6153,city2,2,FALSE)</f>
        <v>9</v>
      </c>
      <c r="O6153" t="s">
        <v>20</v>
      </c>
      <c r="P6153">
        <f>VLOOKUP(O6153,state2,2,FALSE)</f>
        <v>2</v>
      </c>
      <c r="Q6153">
        <v>94110</v>
      </c>
      <c r="R6153" t="s">
        <v>21</v>
      </c>
      <c r="S6153">
        <f>VLOOKUP(R6153,region2,2,FALSE)</f>
        <v>2</v>
      </c>
      <c r="T6153" t="s">
        <v>5664</v>
      </c>
      <c r="U6153" t="s">
        <v>13</v>
      </c>
      <c r="V6153">
        <f>VLOOKUP(U6153,category2,2,FALSE)</f>
        <v>1</v>
      </c>
      <c r="W6153" t="s">
        <v>14</v>
      </c>
      <c r="X6153">
        <f>VLOOKUP(W6153,subcat2,3,FALSE)</f>
        <v>1</v>
      </c>
      <c r="Y6153" t="s">
        <v>2755</v>
      </c>
      <c r="Z6153">
        <v>1198.33</v>
      </c>
      <c r="AA6153">
        <v>10</v>
      </c>
      <c r="AB6153">
        <v>0.15</v>
      </c>
      <c r="AC6153" s="4">
        <v>70.490000000000009</v>
      </c>
    </row>
    <row r="6154" spans="1:29" x14ac:dyDescent="0.25">
      <c r="A6154" s="2">
        <v>6153</v>
      </c>
      <c r="B6154" t="s">
        <v>10277</v>
      </c>
      <c r="C6154" s="3">
        <v>42919</v>
      </c>
      <c r="D6154" s="3">
        <v>42924</v>
      </c>
      <c r="E6154" t="s">
        <v>25</v>
      </c>
      <c r="F6154">
        <f>VLOOKUP(E6154,SHIPMODE,2,FALSE)</f>
        <v>2</v>
      </c>
      <c r="G6154" t="s">
        <v>3616</v>
      </c>
      <c r="H6154" t="s">
        <v>1346</v>
      </c>
      <c r="I6154" t="s">
        <v>9</v>
      </c>
      <c r="J6154">
        <f>VLOOKUP(I6154,segmentID,2,FALSE)</f>
        <v>1</v>
      </c>
      <c r="K6154" t="s">
        <v>3255</v>
      </c>
      <c r="L6154">
        <f>VLOOKUP(K6154,country2,2,FALSE)</f>
        <v>1</v>
      </c>
      <c r="M6154" t="s">
        <v>19</v>
      </c>
      <c r="N6154">
        <f>VLOOKUP(Orders!M6154,city2,2,FALSE)</f>
        <v>2</v>
      </c>
      <c r="O6154" t="s">
        <v>20</v>
      </c>
      <c r="P6154">
        <f>VLOOKUP(O6154,state2,2,FALSE)</f>
        <v>2</v>
      </c>
      <c r="Q6154">
        <v>90004</v>
      </c>
      <c r="R6154" t="s">
        <v>21</v>
      </c>
      <c r="S6154">
        <f>VLOOKUP(R6154,region2,2,FALSE)</f>
        <v>2</v>
      </c>
      <c r="T6154" t="s">
        <v>4318</v>
      </c>
      <c r="U6154" t="s">
        <v>22</v>
      </c>
      <c r="V6154">
        <f>VLOOKUP(U6154,category2,2,FALSE)</f>
        <v>2</v>
      </c>
      <c r="W6154" t="s">
        <v>3227</v>
      </c>
      <c r="X6154">
        <f>VLOOKUP(W6154,subcat2,3,FALSE)</f>
        <v>5</v>
      </c>
      <c r="Y6154" t="s">
        <v>2229</v>
      </c>
      <c r="Z6154">
        <v>87.92</v>
      </c>
      <c r="AA6154">
        <v>4</v>
      </c>
      <c r="AB6154">
        <v>0</v>
      </c>
      <c r="AC6154" s="4">
        <v>0.87919999999999732</v>
      </c>
    </row>
    <row r="6155" spans="1:29" x14ac:dyDescent="0.25">
      <c r="A6155" s="2">
        <v>6154</v>
      </c>
      <c r="B6155" t="s">
        <v>10278</v>
      </c>
      <c r="C6155" s="3">
        <v>42845</v>
      </c>
      <c r="D6155" s="3">
        <v>42848</v>
      </c>
      <c r="E6155" t="s">
        <v>97</v>
      </c>
      <c r="F6155">
        <f>VLOOKUP(E6155,SHIPMODE,2,FALSE)</f>
        <v>3</v>
      </c>
      <c r="G6155" t="s">
        <v>3306</v>
      </c>
      <c r="H6155" t="s">
        <v>240</v>
      </c>
      <c r="I6155" t="s">
        <v>18</v>
      </c>
      <c r="J6155">
        <f>VLOOKUP(I6155,segmentID,2,FALSE)</f>
        <v>2</v>
      </c>
      <c r="K6155" t="s">
        <v>3255</v>
      </c>
      <c r="L6155">
        <f>VLOOKUP(K6155,country2,2,FALSE)</f>
        <v>1</v>
      </c>
      <c r="M6155" t="s">
        <v>77</v>
      </c>
      <c r="N6155">
        <f>VLOOKUP(Orders!M6155,city2,2,FALSE)</f>
        <v>11</v>
      </c>
      <c r="O6155" t="s">
        <v>78</v>
      </c>
      <c r="P6155">
        <f>VLOOKUP(O6155,state2,2,FALSE)</f>
        <v>10</v>
      </c>
      <c r="Q6155">
        <v>19120</v>
      </c>
      <c r="R6155" t="s">
        <v>79</v>
      </c>
      <c r="S6155">
        <f>VLOOKUP(R6155,region2,2,FALSE)</f>
        <v>4</v>
      </c>
      <c r="T6155" t="s">
        <v>5485</v>
      </c>
      <c r="U6155" t="s">
        <v>13</v>
      </c>
      <c r="V6155">
        <f>VLOOKUP(U6155,category2,2,FALSE)</f>
        <v>1</v>
      </c>
      <c r="W6155" t="s">
        <v>3228</v>
      </c>
      <c r="X6155">
        <f>VLOOKUP(W6155,subcat2,3,FALSE)</f>
        <v>6</v>
      </c>
      <c r="Y6155" t="s">
        <v>2003</v>
      </c>
      <c r="Z6155">
        <v>51.967999999999996</v>
      </c>
      <c r="AA6155">
        <v>2</v>
      </c>
      <c r="AB6155">
        <v>0.2</v>
      </c>
      <c r="AC6155" s="4">
        <v>10.393599999999998</v>
      </c>
    </row>
    <row r="6156" spans="1:29" x14ac:dyDescent="0.25">
      <c r="A6156" s="2">
        <v>6155</v>
      </c>
      <c r="B6156" t="s">
        <v>10278</v>
      </c>
      <c r="C6156" s="3">
        <v>42845</v>
      </c>
      <c r="D6156" s="3">
        <v>42848</v>
      </c>
      <c r="E6156" t="s">
        <v>97</v>
      </c>
      <c r="F6156">
        <f>VLOOKUP(E6156,SHIPMODE,2,FALSE)</f>
        <v>3</v>
      </c>
      <c r="G6156" t="s">
        <v>3306</v>
      </c>
      <c r="H6156" t="s">
        <v>240</v>
      </c>
      <c r="I6156" t="s">
        <v>18</v>
      </c>
      <c r="J6156">
        <f>VLOOKUP(I6156,segmentID,2,FALSE)</f>
        <v>2</v>
      </c>
      <c r="K6156" t="s">
        <v>3255</v>
      </c>
      <c r="L6156">
        <f>VLOOKUP(K6156,country2,2,FALSE)</f>
        <v>1</v>
      </c>
      <c r="M6156" t="s">
        <v>77</v>
      </c>
      <c r="N6156">
        <f>VLOOKUP(Orders!M6156,city2,2,FALSE)</f>
        <v>11</v>
      </c>
      <c r="O6156" t="s">
        <v>78</v>
      </c>
      <c r="P6156">
        <f>VLOOKUP(O6156,state2,2,FALSE)</f>
        <v>10</v>
      </c>
      <c r="Q6156">
        <v>19120</v>
      </c>
      <c r="R6156" t="s">
        <v>79</v>
      </c>
      <c r="S6156">
        <f>VLOOKUP(R6156,region2,2,FALSE)</f>
        <v>4</v>
      </c>
      <c r="T6156" t="s">
        <v>4190</v>
      </c>
      <c r="U6156" t="s">
        <v>22</v>
      </c>
      <c r="V6156">
        <f>VLOOKUP(U6156,category2,2,FALSE)</f>
        <v>2</v>
      </c>
      <c r="W6156" t="s">
        <v>3227</v>
      </c>
      <c r="X6156">
        <f>VLOOKUP(W6156,subcat2,3,FALSE)</f>
        <v>5</v>
      </c>
      <c r="Y6156" t="s">
        <v>273</v>
      </c>
      <c r="Z6156">
        <v>51.336000000000006</v>
      </c>
      <c r="AA6156">
        <v>3</v>
      </c>
      <c r="AB6156">
        <v>0.2</v>
      </c>
      <c r="AC6156" s="4">
        <v>5.7752999999999961</v>
      </c>
    </row>
    <row r="6157" spans="1:29" x14ac:dyDescent="0.25">
      <c r="A6157" s="2">
        <v>6156</v>
      </c>
      <c r="B6157" t="s">
        <v>10278</v>
      </c>
      <c r="C6157" s="3">
        <v>42845</v>
      </c>
      <c r="D6157" s="3">
        <v>42848</v>
      </c>
      <c r="E6157" t="s">
        <v>97</v>
      </c>
      <c r="F6157">
        <f>VLOOKUP(E6157,SHIPMODE,2,FALSE)</f>
        <v>3</v>
      </c>
      <c r="G6157" t="s">
        <v>3306</v>
      </c>
      <c r="H6157" t="s">
        <v>240</v>
      </c>
      <c r="I6157" t="s">
        <v>18</v>
      </c>
      <c r="J6157">
        <f>VLOOKUP(I6157,segmentID,2,FALSE)</f>
        <v>2</v>
      </c>
      <c r="K6157" t="s">
        <v>3255</v>
      </c>
      <c r="L6157">
        <f>VLOOKUP(K6157,country2,2,FALSE)</f>
        <v>1</v>
      </c>
      <c r="M6157" t="s">
        <v>77</v>
      </c>
      <c r="N6157">
        <f>VLOOKUP(Orders!M6157,city2,2,FALSE)</f>
        <v>11</v>
      </c>
      <c r="O6157" t="s">
        <v>78</v>
      </c>
      <c r="P6157">
        <f>VLOOKUP(O6157,state2,2,FALSE)</f>
        <v>10</v>
      </c>
      <c r="Q6157">
        <v>19120</v>
      </c>
      <c r="R6157" t="s">
        <v>79</v>
      </c>
      <c r="S6157">
        <f>VLOOKUP(R6157,region2,2,FALSE)</f>
        <v>4</v>
      </c>
      <c r="T6157" t="s">
        <v>4059</v>
      </c>
      <c r="U6157" t="s">
        <v>22</v>
      </c>
      <c r="V6157">
        <f>VLOOKUP(U6157,category2,2,FALSE)</f>
        <v>2</v>
      </c>
      <c r="W6157" t="s">
        <v>3227</v>
      </c>
      <c r="X6157">
        <f>VLOOKUP(W6157,subcat2,3,FALSE)</f>
        <v>5</v>
      </c>
      <c r="Y6157" t="s">
        <v>1442</v>
      </c>
      <c r="Z6157">
        <v>332.70400000000001</v>
      </c>
      <c r="AA6157">
        <v>1</v>
      </c>
      <c r="AB6157">
        <v>0.2</v>
      </c>
      <c r="AC6157" s="4">
        <v>33.270399999999981</v>
      </c>
    </row>
    <row r="6158" spans="1:29" x14ac:dyDescent="0.25">
      <c r="A6158" s="2">
        <v>6157</v>
      </c>
      <c r="B6158" t="s">
        <v>10278</v>
      </c>
      <c r="C6158" s="3">
        <v>42845</v>
      </c>
      <c r="D6158" s="3">
        <v>42848</v>
      </c>
      <c r="E6158" t="s">
        <v>97</v>
      </c>
      <c r="F6158">
        <f>VLOOKUP(E6158,SHIPMODE,2,FALSE)</f>
        <v>3</v>
      </c>
      <c r="G6158" t="s">
        <v>3306</v>
      </c>
      <c r="H6158" t="s">
        <v>240</v>
      </c>
      <c r="I6158" t="s">
        <v>18</v>
      </c>
      <c r="J6158">
        <f>VLOOKUP(I6158,segmentID,2,FALSE)</f>
        <v>2</v>
      </c>
      <c r="K6158" t="s">
        <v>3255</v>
      </c>
      <c r="L6158">
        <f>VLOOKUP(K6158,country2,2,FALSE)</f>
        <v>1</v>
      </c>
      <c r="M6158" t="s">
        <v>77</v>
      </c>
      <c r="N6158">
        <f>VLOOKUP(Orders!M6158,city2,2,FALSE)</f>
        <v>11</v>
      </c>
      <c r="O6158" t="s">
        <v>78</v>
      </c>
      <c r="P6158">
        <f>VLOOKUP(O6158,state2,2,FALSE)</f>
        <v>10</v>
      </c>
      <c r="Q6158">
        <v>19120</v>
      </c>
      <c r="R6158" t="s">
        <v>79</v>
      </c>
      <c r="S6158">
        <f>VLOOKUP(R6158,region2,2,FALSE)</f>
        <v>4</v>
      </c>
      <c r="T6158" t="s">
        <v>5450</v>
      </c>
      <c r="U6158" t="s">
        <v>13</v>
      </c>
      <c r="V6158">
        <f>VLOOKUP(U6158,category2,2,FALSE)</f>
        <v>1</v>
      </c>
      <c r="W6158" t="s">
        <v>3228</v>
      </c>
      <c r="X6158">
        <f>VLOOKUP(W6158,subcat2,3,FALSE)</f>
        <v>6</v>
      </c>
      <c r="Y6158" t="s">
        <v>2737</v>
      </c>
      <c r="Z6158">
        <v>42.408000000000008</v>
      </c>
      <c r="AA6158">
        <v>3</v>
      </c>
      <c r="AB6158">
        <v>0.2</v>
      </c>
      <c r="AC6158" s="4">
        <v>9.5418000000000003</v>
      </c>
    </row>
    <row r="6159" spans="1:29" x14ac:dyDescent="0.25">
      <c r="A6159" s="2">
        <v>6158</v>
      </c>
      <c r="B6159" t="s">
        <v>8739</v>
      </c>
      <c r="C6159" s="3">
        <v>42585</v>
      </c>
      <c r="D6159" s="3">
        <v>42587</v>
      </c>
      <c r="E6159" t="s">
        <v>7</v>
      </c>
      <c r="F6159">
        <f>VLOOKUP(E6159,SHIPMODE,2,FALSE)</f>
        <v>1</v>
      </c>
      <c r="G6159" t="s">
        <v>3998</v>
      </c>
      <c r="H6159" t="s">
        <v>2846</v>
      </c>
      <c r="I6159" t="s">
        <v>9</v>
      </c>
      <c r="J6159">
        <f>VLOOKUP(I6159,segmentID,2,FALSE)</f>
        <v>1</v>
      </c>
      <c r="K6159" t="s">
        <v>3255</v>
      </c>
      <c r="L6159">
        <f>VLOOKUP(K6159,country2,2,FALSE)</f>
        <v>1</v>
      </c>
      <c r="M6159" t="s">
        <v>1961</v>
      </c>
      <c r="N6159">
        <f>VLOOKUP(Orders!M6159,city2,2,FALSE)</f>
        <v>252</v>
      </c>
      <c r="O6159" t="s">
        <v>321</v>
      </c>
      <c r="P6159">
        <f>VLOOKUP(O6159,state2,2,FALSE)</f>
        <v>27</v>
      </c>
      <c r="Q6159">
        <v>74133</v>
      </c>
      <c r="R6159" t="s">
        <v>55</v>
      </c>
      <c r="S6159">
        <f>VLOOKUP(R6159,region2,2,FALSE)</f>
        <v>3</v>
      </c>
      <c r="T6159" t="s">
        <v>4223</v>
      </c>
      <c r="U6159" t="s">
        <v>22</v>
      </c>
      <c r="V6159">
        <f>VLOOKUP(U6159,category2,2,FALSE)</f>
        <v>2</v>
      </c>
      <c r="W6159" t="s">
        <v>103</v>
      </c>
      <c r="X6159">
        <f>VLOOKUP(W6159,subcat2,3,FALSE)</f>
        <v>13</v>
      </c>
      <c r="Y6159" t="s">
        <v>2261</v>
      </c>
      <c r="Z6159">
        <v>81.539999999999992</v>
      </c>
      <c r="AA6159">
        <v>3</v>
      </c>
      <c r="AB6159">
        <v>0</v>
      </c>
      <c r="AC6159" s="4">
        <v>38.323799999999999</v>
      </c>
    </row>
    <row r="6160" spans="1:29" x14ac:dyDescent="0.25">
      <c r="A6160" s="2">
        <v>6159</v>
      </c>
      <c r="B6160" t="s">
        <v>8739</v>
      </c>
      <c r="C6160" s="3">
        <v>42585</v>
      </c>
      <c r="D6160" s="3">
        <v>42587</v>
      </c>
      <c r="E6160" t="s">
        <v>7</v>
      </c>
      <c r="F6160">
        <f>VLOOKUP(E6160,SHIPMODE,2,FALSE)</f>
        <v>1</v>
      </c>
      <c r="G6160" t="s">
        <v>3998</v>
      </c>
      <c r="H6160" t="s">
        <v>2846</v>
      </c>
      <c r="I6160" t="s">
        <v>9</v>
      </c>
      <c r="J6160">
        <f>VLOOKUP(I6160,segmentID,2,FALSE)</f>
        <v>1</v>
      </c>
      <c r="K6160" t="s">
        <v>3255</v>
      </c>
      <c r="L6160">
        <f>VLOOKUP(K6160,country2,2,FALSE)</f>
        <v>1</v>
      </c>
      <c r="M6160" t="s">
        <v>1961</v>
      </c>
      <c r="N6160">
        <f>VLOOKUP(Orders!M6160,city2,2,FALSE)</f>
        <v>252</v>
      </c>
      <c r="O6160" t="s">
        <v>321</v>
      </c>
      <c r="P6160">
        <f>VLOOKUP(O6160,state2,2,FALSE)</f>
        <v>27</v>
      </c>
      <c r="Q6160">
        <v>74133</v>
      </c>
      <c r="R6160" t="s">
        <v>55</v>
      </c>
      <c r="S6160">
        <f>VLOOKUP(R6160,region2,2,FALSE)</f>
        <v>3</v>
      </c>
      <c r="T6160" t="s">
        <v>5833</v>
      </c>
      <c r="U6160" t="s">
        <v>35</v>
      </c>
      <c r="V6160">
        <f>VLOOKUP(U6160,category2,2,FALSE)</f>
        <v>3</v>
      </c>
      <c r="W6160" t="s">
        <v>3232</v>
      </c>
      <c r="X6160">
        <f>VLOOKUP(W6160,subcat2,3,FALSE)</f>
        <v>12</v>
      </c>
      <c r="Y6160" t="s">
        <v>3175</v>
      </c>
      <c r="Z6160">
        <v>167.28</v>
      </c>
      <c r="AA6160">
        <v>12</v>
      </c>
      <c r="AB6160">
        <v>0</v>
      </c>
      <c r="AC6160" s="4">
        <v>23.419200000000011</v>
      </c>
    </row>
    <row r="6161" spans="1:29" x14ac:dyDescent="0.25">
      <c r="A6161" s="2">
        <v>6160</v>
      </c>
      <c r="B6161" t="s">
        <v>8740</v>
      </c>
      <c r="C6161" s="3">
        <v>42707</v>
      </c>
      <c r="D6161" s="3">
        <v>42713</v>
      </c>
      <c r="E6161" t="s">
        <v>25</v>
      </c>
      <c r="F6161">
        <f>VLOOKUP(E6161,SHIPMODE,2,FALSE)</f>
        <v>2</v>
      </c>
      <c r="G6161" t="s">
        <v>3561</v>
      </c>
      <c r="H6161" t="s">
        <v>1175</v>
      </c>
      <c r="I6161" t="s">
        <v>9</v>
      </c>
      <c r="J6161">
        <f>VLOOKUP(I6161,segmentID,2,FALSE)</f>
        <v>1</v>
      </c>
      <c r="K6161" t="s">
        <v>3255</v>
      </c>
      <c r="L6161">
        <f>VLOOKUP(K6161,country2,2,FALSE)</f>
        <v>1</v>
      </c>
      <c r="M6161" t="s">
        <v>19</v>
      </c>
      <c r="N6161">
        <f>VLOOKUP(Orders!M6161,city2,2,FALSE)</f>
        <v>2</v>
      </c>
      <c r="O6161" t="s">
        <v>20</v>
      </c>
      <c r="P6161">
        <f>VLOOKUP(O6161,state2,2,FALSE)</f>
        <v>2</v>
      </c>
      <c r="Q6161">
        <v>90049</v>
      </c>
      <c r="R6161" t="s">
        <v>21</v>
      </c>
      <c r="S6161">
        <f>VLOOKUP(R6161,region2,2,FALSE)</f>
        <v>2</v>
      </c>
      <c r="T6161" t="s">
        <v>5722</v>
      </c>
      <c r="U6161" t="s">
        <v>22</v>
      </c>
      <c r="V6161">
        <f>VLOOKUP(U6161,category2,2,FALSE)</f>
        <v>2</v>
      </c>
      <c r="W6161" t="s">
        <v>3227</v>
      </c>
      <c r="X6161">
        <f>VLOOKUP(W6161,subcat2,3,FALSE)</f>
        <v>5</v>
      </c>
      <c r="Y6161" t="s">
        <v>680</v>
      </c>
      <c r="Z6161">
        <v>772.68</v>
      </c>
      <c r="AA6161">
        <v>4</v>
      </c>
      <c r="AB6161">
        <v>0</v>
      </c>
      <c r="AC6161" s="4">
        <v>108.17520000000002</v>
      </c>
    </row>
    <row r="6162" spans="1:29" x14ac:dyDescent="0.25">
      <c r="A6162" s="2">
        <v>6161</v>
      </c>
      <c r="B6162" t="s">
        <v>6525</v>
      </c>
      <c r="C6162" s="3">
        <v>41717</v>
      </c>
      <c r="D6162" s="3">
        <v>41719</v>
      </c>
      <c r="E6162" t="s">
        <v>97</v>
      </c>
      <c r="F6162">
        <f>VLOOKUP(E6162,SHIPMODE,2,FALSE)</f>
        <v>3</v>
      </c>
      <c r="G6162" t="s">
        <v>3459</v>
      </c>
      <c r="H6162" t="s">
        <v>845</v>
      </c>
      <c r="I6162" t="s">
        <v>18</v>
      </c>
      <c r="J6162">
        <f>VLOOKUP(I6162,segmentID,2,FALSE)</f>
        <v>2</v>
      </c>
      <c r="K6162" t="s">
        <v>3255</v>
      </c>
      <c r="L6162">
        <f>VLOOKUP(K6162,country2,2,FALSE)</f>
        <v>1</v>
      </c>
      <c r="M6162" t="s">
        <v>851</v>
      </c>
      <c r="N6162">
        <f>VLOOKUP(Orders!M6162,city2,2,FALSE)</f>
        <v>122</v>
      </c>
      <c r="O6162" t="s">
        <v>28</v>
      </c>
      <c r="P6162">
        <f>VLOOKUP(O6162,state2,2,FALSE)</f>
        <v>3</v>
      </c>
      <c r="Q6162">
        <v>33801</v>
      </c>
      <c r="R6162" t="s">
        <v>12</v>
      </c>
      <c r="S6162">
        <f>VLOOKUP(R6162,region2,2,FALSE)</f>
        <v>1</v>
      </c>
      <c r="T6162" t="s">
        <v>4621</v>
      </c>
      <c r="U6162" t="s">
        <v>35</v>
      </c>
      <c r="V6162">
        <f>VLOOKUP(U6162,category2,2,FALSE)</f>
        <v>3</v>
      </c>
      <c r="W6162" t="s">
        <v>3230</v>
      </c>
      <c r="X6162">
        <f>VLOOKUP(W6162,subcat2,3,FALSE)</f>
        <v>8</v>
      </c>
      <c r="Y6162" t="s">
        <v>41</v>
      </c>
      <c r="Z6162">
        <v>323.97600000000006</v>
      </c>
      <c r="AA6162">
        <v>3</v>
      </c>
      <c r="AB6162">
        <v>0.2</v>
      </c>
      <c r="AC6162" s="4">
        <v>28.347899999999981</v>
      </c>
    </row>
    <row r="6163" spans="1:29" x14ac:dyDescent="0.25">
      <c r="A6163" s="2">
        <v>6162</v>
      </c>
      <c r="B6163" t="s">
        <v>6525</v>
      </c>
      <c r="C6163" s="3">
        <v>41717</v>
      </c>
      <c r="D6163" s="3">
        <v>41719</v>
      </c>
      <c r="E6163" t="s">
        <v>97</v>
      </c>
      <c r="F6163">
        <f>VLOOKUP(E6163,SHIPMODE,2,FALSE)</f>
        <v>3</v>
      </c>
      <c r="G6163" t="s">
        <v>3459</v>
      </c>
      <c r="H6163" t="s">
        <v>845</v>
      </c>
      <c r="I6163" t="s">
        <v>18</v>
      </c>
      <c r="J6163">
        <f>VLOOKUP(I6163,segmentID,2,FALSE)</f>
        <v>2</v>
      </c>
      <c r="K6163" t="s">
        <v>3255</v>
      </c>
      <c r="L6163">
        <f>VLOOKUP(K6163,country2,2,FALSE)</f>
        <v>1</v>
      </c>
      <c r="M6163" t="s">
        <v>851</v>
      </c>
      <c r="N6163">
        <f>VLOOKUP(Orders!M6163,city2,2,FALSE)</f>
        <v>122</v>
      </c>
      <c r="O6163" t="s">
        <v>28</v>
      </c>
      <c r="P6163">
        <f>VLOOKUP(O6163,state2,2,FALSE)</f>
        <v>3</v>
      </c>
      <c r="Q6163">
        <v>33801</v>
      </c>
      <c r="R6163" t="s">
        <v>12</v>
      </c>
      <c r="S6163">
        <f>VLOOKUP(R6163,region2,2,FALSE)</f>
        <v>1</v>
      </c>
      <c r="T6163" t="s">
        <v>5218</v>
      </c>
      <c r="U6163" t="s">
        <v>22</v>
      </c>
      <c r="V6163">
        <f>VLOOKUP(U6163,category2,2,FALSE)</f>
        <v>2</v>
      </c>
      <c r="W6163" t="s">
        <v>23</v>
      </c>
      <c r="X6163">
        <f>VLOOKUP(W6163,subcat2,3,FALSE)</f>
        <v>3</v>
      </c>
      <c r="Y6163" t="s">
        <v>322</v>
      </c>
      <c r="Z6163">
        <v>11.808</v>
      </c>
      <c r="AA6163">
        <v>4</v>
      </c>
      <c r="AB6163">
        <v>0.2</v>
      </c>
      <c r="AC6163" s="4">
        <v>3.9851999999999999</v>
      </c>
    </row>
    <row r="6164" spans="1:29" x14ac:dyDescent="0.25">
      <c r="A6164" s="2">
        <v>6163</v>
      </c>
      <c r="B6164" t="s">
        <v>6525</v>
      </c>
      <c r="C6164" s="3">
        <v>41717</v>
      </c>
      <c r="D6164" s="3">
        <v>41719</v>
      </c>
      <c r="E6164" t="s">
        <v>97</v>
      </c>
      <c r="F6164">
        <f>VLOOKUP(E6164,SHIPMODE,2,FALSE)</f>
        <v>3</v>
      </c>
      <c r="G6164" t="s">
        <v>3459</v>
      </c>
      <c r="H6164" t="s">
        <v>845</v>
      </c>
      <c r="I6164" t="s">
        <v>18</v>
      </c>
      <c r="J6164">
        <f>VLOOKUP(I6164,segmentID,2,FALSE)</f>
        <v>2</v>
      </c>
      <c r="K6164" t="s">
        <v>3255</v>
      </c>
      <c r="L6164">
        <f>VLOOKUP(K6164,country2,2,FALSE)</f>
        <v>1</v>
      </c>
      <c r="M6164" t="s">
        <v>851</v>
      </c>
      <c r="N6164">
        <f>VLOOKUP(Orders!M6164,city2,2,FALSE)</f>
        <v>122</v>
      </c>
      <c r="O6164" t="s">
        <v>28</v>
      </c>
      <c r="P6164">
        <f>VLOOKUP(O6164,state2,2,FALSE)</f>
        <v>3</v>
      </c>
      <c r="Q6164">
        <v>33801</v>
      </c>
      <c r="R6164" t="s">
        <v>12</v>
      </c>
      <c r="S6164">
        <f>VLOOKUP(R6164,region2,2,FALSE)</f>
        <v>1</v>
      </c>
      <c r="T6164" t="s">
        <v>4478</v>
      </c>
      <c r="U6164" t="s">
        <v>22</v>
      </c>
      <c r="V6164">
        <f>VLOOKUP(U6164,category2,2,FALSE)</f>
        <v>2</v>
      </c>
      <c r="W6164" t="s">
        <v>3227</v>
      </c>
      <c r="X6164">
        <f>VLOOKUP(W6164,subcat2,3,FALSE)</f>
        <v>5</v>
      </c>
      <c r="Y6164" t="s">
        <v>1997</v>
      </c>
      <c r="Z6164">
        <v>26.160000000000004</v>
      </c>
      <c r="AA6164">
        <v>3</v>
      </c>
      <c r="AB6164">
        <v>0.2</v>
      </c>
      <c r="AC6164" s="4">
        <v>1.961999999999998</v>
      </c>
    </row>
    <row r="6165" spans="1:29" x14ac:dyDescent="0.25">
      <c r="A6165" s="2">
        <v>6164</v>
      </c>
      <c r="B6165" t="s">
        <v>6525</v>
      </c>
      <c r="C6165" s="3">
        <v>41717</v>
      </c>
      <c r="D6165" s="3">
        <v>41719</v>
      </c>
      <c r="E6165" t="s">
        <v>97</v>
      </c>
      <c r="F6165">
        <f>VLOOKUP(E6165,SHIPMODE,2,FALSE)</f>
        <v>3</v>
      </c>
      <c r="G6165" t="s">
        <v>3459</v>
      </c>
      <c r="H6165" t="s">
        <v>845</v>
      </c>
      <c r="I6165" t="s">
        <v>18</v>
      </c>
      <c r="J6165">
        <f>VLOOKUP(I6165,segmentID,2,FALSE)</f>
        <v>2</v>
      </c>
      <c r="K6165" t="s">
        <v>3255</v>
      </c>
      <c r="L6165">
        <f>VLOOKUP(K6165,country2,2,FALSE)</f>
        <v>1</v>
      </c>
      <c r="M6165" t="s">
        <v>851</v>
      </c>
      <c r="N6165">
        <f>VLOOKUP(Orders!M6165,city2,2,FALSE)</f>
        <v>122</v>
      </c>
      <c r="O6165" t="s">
        <v>28</v>
      </c>
      <c r="P6165">
        <f>VLOOKUP(O6165,state2,2,FALSE)</f>
        <v>3</v>
      </c>
      <c r="Q6165">
        <v>33801</v>
      </c>
      <c r="R6165" t="s">
        <v>12</v>
      </c>
      <c r="S6165">
        <f>VLOOKUP(R6165,region2,2,FALSE)</f>
        <v>1</v>
      </c>
      <c r="T6165" t="s">
        <v>5472</v>
      </c>
      <c r="U6165" t="s">
        <v>22</v>
      </c>
      <c r="V6165">
        <f>VLOOKUP(U6165,category2,2,FALSE)</f>
        <v>2</v>
      </c>
      <c r="W6165" t="s">
        <v>3231</v>
      </c>
      <c r="X6165">
        <f>VLOOKUP(W6165,subcat2,3,FALSE)</f>
        <v>9</v>
      </c>
      <c r="Y6165" t="s">
        <v>2208</v>
      </c>
      <c r="Z6165">
        <v>33.57</v>
      </c>
      <c r="AA6165">
        <v>5</v>
      </c>
      <c r="AB6165">
        <v>0.7</v>
      </c>
      <c r="AC6165" s="4">
        <v>-25.737000000000002</v>
      </c>
    </row>
    <row r="6166" spans="1:29" x14ac:dyDescent="0.25">
      <c r="A6166" s="2">
        <v>6165</v>
      </c>
      <c r="B6166" t="s">
        <v>6525</v>
      </c>
      <c r="C6166" s="3">
        <v>41717</v>
      </c>
      <c r="D6166" s="3">
        <v>41719</v>
      </c>
      <c r="E6166" t="s">
        <v>97</v>
      </c>
      <c r="F6166">
        <f>VLOOKUP(E6166,SHIPMODE,2,FALSE)</f>
        <v>3</v>
      </c>
      <c r="G6166" t="s">
        <v>3459</v>
      </c>
      <c r="H6166" t="s">
        <v>845</v>
      </c>
      <c r="I6166" t="s">
        <v>18</v>
      </c>
      <c r="J6166">
        <f>VLOOKUP(I6166,segmentID,2,FALSE)</f>
        <v>2</v>
      </c>
      <c r="K6166" t="s">
        <v>3255</v>
      </c>
      <c r="L6166">
        <f>VLOOKUP(K6166,country2,2,FALSE)</f>
        <v>1</v>
      </c>
      <c r="M6166" t="s">
        <v>851</v>
      </c>
      <c r="N6166">
        <f>VLOOKUP(Orders!M6166,city2,2,FALSE)</f>
        <v>122</v>
      </c>
      <c r="O6166" t="s">
        <v>28</v>
      </c>
      <c r="P6166">
        <f>VLOOKUP(O6166,state2,2,FALSE)</f>
        <v>3</v>
      </c>
      <c r="Q6166">
        <v>33801</v>
      </c>
      <c r="R6166" t="s">
        <v>12</v>
      </c>
      <c r="S6166">
        <f>VLOOKUP(R6166,region2,2,FALSE)</f>
        <v>1</v>
      </c>
      <c r="T6166" t="s">
        <v>5119</v>
      </c>
      <c r="U6166" t="s">
        <v>13</v>
      </c>
      <c r="V6166">
        <f>VLOOKUP(U6166,category2,2,FALSE)</f>
        <v>1</v>
      </c>
      <c r="W6166" t="s">
        <v>3228</v>
      </c>
      <c r="X6166">
        <f>VLOOKUP(W6166,subcat2,3,FALSE)</f>
        <v>6</v>
      </c>
      <c r="Y6166" t="s">
        <v>2667</v>
      </c>
      <c r="Z6166">
        <v>4.9920000000000009</v>
      </c>
      <c r="AA6166">
        <v>3</v>
      </c>
      <c r="AB6166">
        <v>0.2</v>
      </c>
      <c r="AC6166" s="4">
        <v>1.3728000000000002</v>
      </c>
    </row>
    <row r="6167" spans="1:29" x14ac:dyDescent="0.25">
      <c r="A6167" s="2">
        <v>6166</v>
      </c>
      <c r="B6167" t="s">
        <v>6525</v>
      </c>
      <c r="C6167" s="3">
        <v>41717</v>
      </c>
      <c r="D6167" s="3">
        <v>41719</v>
      </c>
      <c r="E6167" t="s">
        <v>97</v>
      </c>
      <c r="F6167">
        <f>VLOOKUP(E6167,SHIPMODE,2,FALSE)</f>
        <v>3</v>
      </c>
      <c r="G6167" t="s">
        <v>3459</v>
      </c>
      <c r="H6167" t="s">
        <v>845</v>
      </c>
      <c r="I6167" t="s">
        <v>18</v>
      </c>
      <c r="J6167">
        <f>VLOOKUP(I6167,segmentID,2,FALSE)</f>
        <v>2</v>
      </c>
      <c r="K6167" t="s">
        <v>3255</v>
      </c>
      <c r="L6167">
        <f>VLOOKUP(K6167,country2,2,FALSE)</f>
        <v>1</v>
      </c>
      <c r="M6167" t="s">
        <v>851</v>
      </c>
      <c r="N6167">
        <f>VLOOKUP(Orders!M6167,city2,2,FALSE)</f>
        <v>122</v>
      </c>
      <c r="O6167" t="s">
        <v>28</v>
      </c>
      <c r="P6167">
        <f>VLOOKUP(O6167,state2,2,FALSE)</f>
        <v>3</v>
      </c>
      <c r="Q6167">
        <v>33801</v>
      </c>
      <c r="R6167" t="s">
        <v>12</v>
      </c>
      <c r="S6167">
        <f>VLOOKUP(R6167,region2,2,FALSE)</f>
        <v>1</v>
      </c>
      <c r="T6167" t="s">
        <v>5742</v>
      </c>
      <c r="U6167" t="s">
        <v>13</v>
      </c>
      <c r="V6167">
        <f>VLOOKUP(U6167,category2,2,FALSE)</f>
        <v>1</v>
      </c>
      <c r="W6167" t="s">
        <v>3228</v>
      </c>
      <c r="X6167">
        <f>VLOOKUP(W6167,subcat2,3,FALSE)</f>
        <v>6</v>
      </c>
      <c r="Y6167" t="s">
        <v>2030</v>
      </c>
      <c r="Z6167">
        <v>20.016000000000002</v>
      </c>
      <c r="AA6167">
        <v>3</v>
      </c>
      <c r="AB6167">
        <v>0.2</v>
      </c>
      <c r="AC6167" s="4">
        <v>5.5044000000000013</v>
      </c>
    </row>
    <row r="6168" spans="1:29" x14ac:dyDescent="0.25">
      <c r="A6168" s="2">
        <v>6167</v>
      </c>
      <c r="B6168" t="s">
        <v>6525</v>
      </c>
      <c r="C6168" s="3">
        <v>41717</v>
      </c>
      <c r="D6168" s="3">
        <v>41719</v>
      </c>
      <c r="E6168" t="s">
        <v>97</v>
      </c>
      <c r="F6168">
        <f>VLOOKUP(E6168,SHIPMODE,2,FALSE)</f>
        <v>3</v>
      </c>
      <c r="G6168" t="s">
        <v>3459</v>
      </c>
      <c r="H6168" t="s">
        <v>845</v>
      </c>
      <c r="I6168" t="s">
        <v>18</v>
      </c>
      <c r="J6168">
        <f>VLOOKUP(I6168,segmentID,2,FALSE)</f>
        <v>2</v>
      </c>
      <c r="K6168" t="s">
        <v>3255</v>
      </c>
      <c r="L6168">
        <f>VLOOKUP(K6168,country2,2,FALSE)</f>
        <v>1</v>
      </c>
      <c r="M6168" t="s">
        <v>851</v>
      </c>
      <c r="N6168">
        <f>VLOOKUP(Orders!M6168,city2,2,FALSE)</f>
        <v>122</v>
      </c>
      <c r="O6168" t="s">
        <v>28</v>
      </c>
      <c r="P6168">
        <f>VLOOKUP(O6168,state2,2,FALSE)</f>
        <v>3</v>
      </c>
      <c r="Q6168">
        <v>33801</v>
      </c>
      <c r="R6168" t="s">
        <v>12</v>
      </c>
      <c r="S6168">
        <f>VLOOKUP(R6168,region2,2,FALSE)</f>
        <v>1</v>
      </c>
      <c r="T6168" t="s">
        <v>5830</v>
      </c>
      <c r="U6168" t="s">
        <v>35</v>
      </c>
      <c r="V6168">
        <f>VLOOKUP(U6168,category2,2,FALSE)</f>
        <v>3</v>
      </c>
      <c r="W6168" t="s">
        <v>3232</v>
      </c>
      <c r="X6168">
        <f>VLOOKUP(W6168,subcat2,3,FALSE)</f>
        <v>12</v>
      </c>
      <c r="Y6168" t="s">
        <v>2650</v>
      </c>
      <c r="Z6168">
        <v>170.24</v>
      </c>
      <c r="AA6168">
        <v>2</v>
      </c>
      <c r="AB6168">
        <v>0.2</v>
      </c>
      <c r="AC6168" s="4">
        <v>53.199999999999989</v>
      </c>
    </row>
    <row r="6169" spans="1:29" x14ac:dyDescent="0.25">
      <c r="A6169" s="2">
        <v>6168</v>
      </c>
      <c r="B6169" t="s">
        <v>7530</v>
      </c>
      <c r="C6169" s="3">
        <v>42114</v>
      </c>
      <c r="D6169" s="3">
        <v>42119</v>
      </c>
      <c r="E6169" t="s">
        <v>25</v>
      </c>
      <c r="F6169">
        <f>VLOOKUP(E6169,SHIPMODE,2,FALSE)</f>
        <v>2</v>
      </c>
      <c r="G6169" t="s">
        <v>3556</v>
      </c>
      <c r="H6169" t="s">
        <v>1162</v>
      </c>
      <c r="I6169" t="s">
        <v>9</v>
      </c>
      <c r="J6169">
        <f>VLOOKUP(I6169,segmentID,2,FALSE)</f>
        <v>1</v>
      </c>
      <c r="K6169" t="s">
        <v>3255</v>
      </c>
      <c r="L6169">
        <f>VLOOKUP(K6169,country2,2,FALSE)</f>
        <v>1</v>
      </c>
      <c r="M6169" t="s">
        <v>95</v>
      </c>
      <c r="N6169">
        <f>VLOOKUP(Orders!M6169,city2,2,FALSE)</f>
        <v>13</v>
      </c>
      <c r="O6169" t="s">
        <v>54</v>
      </c>
      <c r="P6169">
        <f>VLOOKUP(O6169,state2,2,FALSE)</f>
        <v>6</v>
      </c>
      <c r="Q6169">
        <v>77036</v>
      </c>
      <c r="R6169" t="s">
        <v>55</v>
      </c>
      <c r="S6169">
        <f>VLOOKUP(R6169,region2,2,FALSE)</f>
        <v>3</v>
      </c>
      <c r="T6169" t="s">
        <v>4236</v>
      </c>
      <c r="U6169" t="s">
        <v>22</v>
      </c>
      <c r="V6169">
        <f>VLOOKUP(U6169,category2,2,FALSE)</f>
        <v>2</v>
      </c>
      <c r="W6169" t="s">
        <v>45</v>
      </c>
      <c r="X6169">
        <f>VLOOKUP(W6169,subcat2,3,FALSE)</f>
        <v>11</v>
      </c>
      <c r="Y6169" t="s">
        <v>2883</v>
      </c>
      <c r="Z6169">
        <v>117.456</v>
      </c>
      <c r="AA6169">
        <v>3</v>
      </c>
      <c r="AB6169">
        <v>0.2</v>
      </c>
      <c r="AC6169" s="4">
        <v>44.045999999999992</v>
      </c>
    </row>
    <row r="6170" spans="1:29" x14ac:dyDescent="0.25">
      <c r="A6170" s="2">
        <v>6169</v>
      </c>
      <c r="B6170" t="s">
        <v>7531</v>
      </c>
      <c r="C6170" s="3">
        <v>42266</v>
      </c>
      <c r="D6170" s="3">
        <v>42269</v>
      </c>
      <c r="E6170" t="s">
        <v>7</v>
      </c>
      <c r="F6170">
        <f>VLOOKUP(E6170,SHIPMODE,2,FALSE)</f>
        <v>1</v>
      </c>
      <c r="G6170" t="s">
        <v>3714</v>
      </c>
      <c r="H6170" t="s">
        <v>1698</v>
      </c>
      <c r="I6170" t="s">
        <v>18</v>
      </c>
      <c r="J6170">
        <f>VLOOKUP(I6170,segmentID,2,FALSE)</f>
        <v>2</v>
      </c>
      <c r="K6170" t="s">
        <v>3255</v>
      </c>
      <c r="L6170">
        <f>VLOOKUP(K6170,country2,2,FALSE)</f>
        <v>1</v>
      </c>
      <c r="M6170" t="s">
        <v>19</v>
      </c>
      <c r="N6170">
        <f>VLOOKUP(Orders!M6170,city2,2,FALSE)</f>
        <v>2</v>
      </c>
      <c r="O6170" t="s">
        <v>20</v>
      </c>
      <c r="P6170">
        <f>VLOOKUP(O6170,state2,2,FALSE)</f>
        <v>2</v>
      </c>
      <c r="Q6170">
        <v>90008</v>
      </c>
      <c r="R6170" t="s">
        <v>21</v>
      </c>
      <c r="S6170">
        <f>VLOOKUP(R6170,region2,2,FALSE)</f>
        <v>2</v>
      </c>
      <c r="T6170" t="s">
        <v>4595</v>
      </c>
      <c r="U6170" t="s">
        <v>22</v>
      </c>
      <c r="V6170">
        <f>VLOOKUP(U6170,category2,2,FALSE)</f>
        <v>2</v>
      </c>
      <c r="W6170" t="s">
        <v>45</v>
      </c>
      <c r="X6170">
        <f>VLOOKUP(W6170,subcat2,3,FALSE)</f>
        <v>11</v>
      </c>
      <c r="Y6170" t="s">
        <v>1705</v>
      </c>
      <c r="Z6170">
        <v>22.96</v>
      </c>
      <c r="AA6170">
        <v>2</v>
      </c>
      <c r="AB6170">
        <v>0</v>
      </c>
      <c r="AC6170" s="4">
        <v>11.250400000000001</v>
      </c>
    </row>
    <row r="6171" spans="1:29" x14ac:dyDescent="0.25">
      <c r="A6171" s="2">
        <v>6170</v>
      </c>
      <c r="B6171" t="s">
        <v>6526</v>
      </c>
      <c r="C6171" s="3">
        <v>41878</v>
      </c>
      <c r="D6171" s="3">
        <v>41881</v>
      </c>
      <c r="E6171" t="s">
        <v>7</v>
      </c>
      <c r="F6171">
        <f>VLOOKUP(E6171,SHIPMODE,2,FALSE)</f>
        <v>1</v>
      </c>
      <c r="G6171" t="s">
        <v>3717</v>
      </c>
      <c r="H6171" t="s">
        <v>1713</v>
      </c>
      <c r="I6171" t="s">
        <v>9</v>
      </c>
      <c r="J6171">
        <f>VLOOKUP(I6171,segmentID,2,FALSE)</f>
        <v>1</v>
      </c>
      <c r="K6171" t="s">
        <v>3255</v>
      </c>
      <c r="L6171">
        <f>VLOOKUP(K6171,country2,2,FALSE)</f>
        <v>1</v>
      </c>
      <c r="M6171" t="s">
        <v>164</v>
      </c>
      <c r="N6171">
        <f>VLOOKUP(Orders!M6171,city2,2,FALSE)</f>
        <v>25</v>
      </c>
      <c r="O6171" t="s">
        <v>165</v>
      </c>
      <c r="P6171">
        <f>VLOOKUP(O6171,state2,2,FALSE)</f>
        <v>18</v>
      </c>
      <c r="Q6171">
        <v>22153</v>
      </c>
      <c r="R6171" t="s">
        <v>12</v>
      </c>
      <c r="S6171">
        <f>VLOOKUP(R6171,region2,2,FALSE)</f>
        <v>1</v>
      </c>
      <c r="T6171" t="s">
        <v>4580</v>
      </c>
      <c r="U6171" t="s">
        <v>22</v>
      </c>
      <c r="V6171">
        <f>VLOOKUP(U6171,category2,2,FALSE)</f>
        <v>2</v>
      </c>
      <c r="W6171" t="s">
        <v>45</v>
      </c>
      <c r="X6171">
        <f>VLOOKUP(W6171,subcat2,3,FALSE)</f>
        <v>11</v>
      </c>
      <c r="Y6171" t="s">
        <v>3077</v>
      </c>
      <c r="Z6171">
        <v>13.36</v>
      </c>
      <c r="AA6171">
        <v>2</v>
      </c>
      <c r="AB6171">
        <v>0</v>
      </c>
      <c r="AC6171" s="4">
        <v>6.4127999999999998</v>
      </c>
    </row>
    <row r="6172" spans="1:29" x14ac:dyDescent="0.25">
      <c r="A6172" s="2">
        <v>6171</v>
      </c>
      <c r="B6172" t="s">
        <v>8741</v>
      </c>
      <c r="C6172" s="3">
        <v>42723</v>
      </c>
      <c r="D6172" s="3">
        <v>42728</v>
      </c>
      <c r="E6172" t="s">
        <v>7</v>
      </c>
      <c r="F6172">
        <f>VLOOKUP(E6172,SHIPMODE,2,FALSE)</f>
        <v>1</v>
      </c>
      <c r="G6172" t="s">
        <v>4031</v>
      </c>
      <c r="H6172" t="s">
        <v>3061</v>
      </c>
      <c r="I6172" t="s">
        <v>18</v>
      </c>
      <c r="J6172">
        <f>VLOOKUP(I6172,segmentID,2,FALSE)</f>
        <v>2</v>
      </c>
      <c r="K6172" t="s">
        <v>3255</v>
      </c>
      <c r="L6172">
        <f>VLOOKUP(K6172,country2,2,FALSE)</f>
        <v>1</v>
      </c>
      <c r="M6172" t="s">
        <v>138</v>
      </c>
      <c r="N6172">
        <f>VLOOKUP(Orders!M6172,city2,2,FALSE)</f>
        <v>21</v>
      </c>
      <c r="O6172" t="s">
        <v>139</v>
      </c>
      <c r="P6172">
        <f>VLOOKUP(O6172,state2,2,FALSE)</f>
        <v>16</v>
      </c>
      <c r="Q6172">
        <v>10035</v>
      </c>
      <c r="R6172" t="s">
        <v>79</v>
      </c>
      <c r="S6172">
        <f>VLOOKUP(R6172,region2,2,FALSE)</f>
        <v>4</v>
      </c>
      <c r="T6172" t="s">
        <v>5464</v>
      </c>
      <c r="U6172" t="s">
        <v>22</v>
      </c>
      <c r="V6172">
        <f>VLOOKUP(U6172,category2,2,FALSE)</f>
        <v>2</v>
      </c>
      <c r="W6172" t="s">
        <v>3231</v>
      </c>
      <c r="X6172">
        <f>VLOOKUP(W6172,subcat2,3,FALSE)</f>
        <v>9</v>
      </c>
      <c r="Y6172" t="s">
        <v>2463</v>
      </c>
      <c r="Z6172">
        <v>34.248000000000005</v>
      </c>
      <c r="AA6172">
        <v>3</v>
      </c>
      <c r="AB6172">
        <v>0.2</v>
      </c>
      <c r="AC6172" s="4">
        <v>11.558699999999998</v>
      </c>
    </row>
    <row r="6173" spans="1:29" x14ac:dyDescent="0.25">
      <c r="A6173" s="2">
        <v>6172</v>
      </c>
      <c r="B6173" t="s">
        <v>8741</v>
      </c>
      <c r="C6173" s="3">
        <v>42723</v>
      </c>
      <c r="D6173" s="3">
        <v>42728</v>
      </c>
      <c r="E6173" t="s">
        <v>7</v>
      </c>
      <c r="F6173">
        <f>VLOOKUP(E6173,SHIPMODE,2,FALSE)</f>
        <v>1</v>
      </c>
      <c r="G6173" t="s">
        <v>4031</v>
      </c>
      <c r="H6173" t="s">
        <v>3061</v>
      </c>
      <c r="I6173" t="s">
        <v>18</v>
      </c>
      <c r="J6173">
        <f>VLOOKUP(I6173,segmentID,2,FALSE)</f>
        <v>2</v>
      </c>
      <c r="K6173" t="s">
        <v>3255</v>
      </c>
      <c r="L6173">
        <f>VLOOKUP(K6173,country2,2,FALSE)</f>
        <v>1</v>
      </c>
      <c r="M6173" t="s">
        <v>138</v>
      </c>
      <c r="N6173">
        <f>VLOOKUP(Orders!M6173,city2,2,FALSE)</f>
        <v>21</v>
      </c>
      <c r="O6173" t="s">
        <v>139</v>
      </c>
      <c r="P6173">
        <f>VLOOKUP(O6173,state2,2,FALSE)</f>
        <v>16</v>
      </c>
      <c r="Q6173">
        <v>10035</v>
      </c>
      <c r="R6173" t="s">
        <v>79</v>
      </c>
      <c r="S6173">
        <f>VLOOKUP(R6173,region2,2,FALSE)</f>
        <v>4</v>
      </c>
      <c r="T6173" t="s">
        <v>4911</v>
      </c>
      <c r="U6173" t="s">
        <v>22</v>
      </c>
      <c r="V6173">
        <f>VLOOKUP(U6173,category2,2,FALSE)</f>
        <v>2</v>
      </c>
      <c r="W6173" t="s">
        <v>3229</v>
      </c>
      <c r="X6173">
        <f>VLOOKUP(W6173,subcat2,3,FALSE)</f>
        <v>7</v>
      </c>
      <c r="Y6173" t="s">
        <v>2802</v>
      </c>
      <c r="Z6173">
        <v>3.52</v>
      </c>
      <c r="AA6173">
        <v>2</v>
      </c>
      <c r="AB6173">
        <v>0</v>
      </c>
      <c r="AC6173" s="4">
        <v>1.0207999999999999</v>
      </c>
    </row>
    <row r="6174" spans="1:29" x14ac:dyDescent="0.25">
      <c r="A6174" s="2">
        <v>6173</v>
      </c>
      <c r="B6174" t="s">
        <v>6527</v>
      </c>
      <c r="C6174" s="3">
        <v>41853</v>
      </c>
      <c r="D6174" s="3">
        <v>41859</v>
      </c>
      <c r="E6174" t="s">
        <v>25</v>
      </c>
      <c r="F6174">
        <f>VLOOKUP(E6174,SHIPMODE,2,FALSE)</f>
        <v>2</v>
      </c>
      <c r="G6174" t="s">
        <v>3380</v>
      </c>
      <c r="H6174" t="s">
        <v>521</v>
      </c>
      <c r="I6174" t="s">
        <v>52</v>
      </c>
      <c r="J6174">
        <f>VLOOKUP(I6174,segmentID,2,FALSE)</f>
        <v>3</v>
      </c>
      <c r="K6174" t="s">
        <v>3255</v>
      </c>
      <c r="L6174">
        <f>VLOOKUP(K6174,country2,2,FALSE)</f>
        <v>1</v>
      </c>
      <c r="M6174" t="s">
        <v>164</v>
      </c>
      <c r="N6174">
        <f>VLOOKUP(Orders!M6174,city2,2,FALSE)</f>
        <v>25</v>
      </c>
      <c r="O6174" t="s">
        <v>295</v>
      </c>
      <c r="P6174">
        <f>VLOOKUP(O6174,state2,2,FALSE)</f>
        <v>26</v>
      </c>
      <c r="Q6174">
        <v>65807</v>
      </c>
      <c r="R6174" t="s">
        <v>55</v>
      </c>
      <c r="S6174">
        <f>VLOOKUP(R6174,region2,2,FALSE)</f>
        <v>3</v>
      </c>
      <c r="T6174" t="s">
        <v>5035</v>
      </c>
      <c r="U6174" t="s">
        <v>22</v>
      </c>
      <c r="V6174">
        <f>VLOOKUP(U6174,category2,2,FALSE)</f>
        <v>2</v>
      </c>
      <c r="W6174" t="s">
        <v>3231</v>
      </c>
      <c r="X6174">
        <f>VLOOKUP(W6174,subcat2,3,FALSE)</f>
        <v>9</v>
      </c>
      <c r="Y6174" t="s">
        <v>2651</v>
      </c>
      <c r="Z6174">
        <v>26.7</v>
      </c>
      <c r="AA6174">
        <v>5</v>
      </c>
      <c r="AB6174">
        <v>0</v>
      </c>
      <c r="AC6174" s="4">
        <v>12.548999999999999</v>
      </c>
    </row>
    <row r="6175" spans="1:29" x14ac:dyDescent="0.25">
      <c r="A6175" s="2">
        <v>6174</v>
      </c>
      <c r="B6175" t="s">
        <v>6527</v>
      </c>
      <c r="C6175" s="3">
        <v>41853</v>
      </c>
      <c r="D6175" s="3">
        <v>41859</v>
      </c>
      <c r="E6175" t="s">
        <v>25</v>
      </c>
      <c r="F6175">
        <f>VLOOKUP(E6175,SHIPMODE,2,FALSE)</f>
        <v>2</v>
      </c>
      <c r="G6175" t="s">
        <v>3380</v>
      </c>
      <c r="H6175" t="s">
        <v>521</v>
      </c>
      <c r="I6175" t="s">
        <v>52</v>
      </c>
      <c r="J6175">
        <f>VLOOKUP(I6175,segmentID,2,FALSE)</f>
        <v>3</v>
      </c>
      <c r="K6175" t="s">
        <v>3255</v>
      </c>
      <c r="L6175">
        <f>VLOOKUP(K6175,country2,2,FALSE)</f>
        <v>1</v>
      </c>
      <c r="M6175" t="s">
        <v>164</v>
      </c>
      <c r="N6175">
        <f>VLOOKUP(Orders!M6175,city2,2,FALSE)</f>
        <v>25</v>
      </c>
      <c r="O6175" t="s">
        <v>295</v>
      </c>
      <c r="P6175">
        <f>VLOOKUP(O6175,state2,2,FALSE)</f>
        <v>26</v>
      </c>
      <c r="Q6175">
        <v>65807</v>
      </c>
      <c r="R6175" t="s">
        <v>55</v>
      </c>
      <c r="S6175">
        <f>VLOOKUP(R6175,region2,2,FALSE)</f>
        <v>3</v>
      </c>
      <c r="T6175" t="s">
        <v>5711</v>
      </c>
      <c r="U6175" t="s">
        <v>35</v>
      </c>
      <c r="V6175">
        <f>VLOOKUP(U6175,category2,2,FALSE)</f>
        <v>3</v>
      </c>
      <c r="W6175" t="s">
        <v>3232</v>
      </c>
      <c r="X6175">
        <f>VLOOKUP(W6175,subcat2,3,FALSE)</f>
        <v>12</v>
      </c>
      <c r="Y6175" t="s">
        <v>468</v>
      </c>
      <c r="Z6175">
        <v>21.2</v>
      </c>
      <c r="AA6175">
        <v>2</v>
      </c>
      <c r="AB6175">
        <v>0</v>
      </c>
      <c r="AC6175" s="4">
        <v>9.1160000000000014</v>
      </c>
    </row>
    <row r="6176" spans="1:29" x14ac:dyDescent="0.25">
      <c r="A6176" s="2">
        <v>6175</v>
      </c>
      <c r="B6176" t="s">
        <v>6527</v>
      </c>
      <c r="C6176" s="3">
        <v>41853</v>
      </c>
      <c r="D6176" s="3">
        <v>41859</v>
      </c>
      <c r="E6176" t="s">
        <v>25</v>
      </c>
      <c r="F6176">
        <f>VLOOKUP(E6176,SHIPMODE,2,FALSE)</f>
        <v>2</v>
      </c>
      <c r="G6176" t="s">
        <v>3380</v>
      </c>
      <c r="H6176" t="s">
        <v>521</v>
      </c>
      <c r="I6176" t="s">
        <v>52</v>
      </c>
      <c r="J6176">
        <f>VLOOKUP(I6176,segmentID,2,FALSE)</f>
        <v>3</v>
      </c>
      <c r="K6176" t="s">
        <v>3255</v>
      </c>
      <c r="L6176">
        <f>VLOOKUP(K6176,country2,2,FALSE)</f>
        <v>1</v>
      </c>
      <c r="M6176" t="s">
        <v>164</v>
      </c>
      <c r="N6176">
        <f>VLOOKUP(Orders!M6176,city2,2,FALSE)</f>
        <v>25</v>
      </c>
      <c r="O6176" t="s">
        <v>295</v>
      </c>
      <c r="P6176">
        <f>VLOOKUP(O6176,state2,2,FALSE)</f>
        <v>26</v>
      </c>
      <c r="Q6176">
        <v>65807</v>
      </c>
      <c r="R6176" t="s">
        <v>55</v>
      </c>
      <c r="S6176">
        <f>VLOOKUP(R6176,region2,2,FALSE)</f>
        <v>3</v>
      </c>
      <c r="T6176" t="s">
        <v>5157</v>
      </c>
      <c r="U6176" t="s">
        <v>22</v>
      </c>
      <c r="V6176">
        <f>VLOOKUP(U6176,category2,2,FALSE)</f>
        <v>2</v>
      </c>
      <c r="W6176" t="s">
        <v>3227</v>
      </c>
      <c r="X6176">
        <f>VLOOKUP(W6176,subcat2,3,FALSE)</f>
        <v>5</v>
      </c>
      <c r="Y6176" t="s">
        <v>1800</v>
      </c>
      <c r="Z6176">
        <v>838.38</v>
      </c>
      <c r="AA6176">
        <v>2</v>
      </c>
      <c r="AB6176">
        <v>0</v>
      </c>
      <c r="AC6176" s="4">
        <v>226.36260000000004</v>
      </c>
    </row>
    <row r="6177" spans="1:29" x14ac:dyDescent="0.25">
      <c r="A6177" s="2">
        <v>6176</v>
      </c>
      <c r="B6177" t="s">
        <v>7532</v>
      </c>
      <c r="C6177" s="3">
        <v>42268</v>
      </c>
      <c r="D6177" s="3">
        <v>42273</v>
      </c>
      <c r="E6177" t="s">
        <v>25</v>
      </c>
      <c r="F6177">
        <f>VLOOKUP(E6177,SHIPMODE,2,FALSE)</f>
        <v>2</v>
      </c>
      <c r="G6177" t="s">
        <v>3928</v>
      </c>
      <c r="H6177" t="s">
        <v>2531</v>
      </c>
      <c r="I6177" t="s">
        <v>9</v>
      </c>
      <c r="J6177">
        <f>VLOOKUP(I6177,segmentID,2,FALSE)</f>
        <v>1</v>
      </c>
      <c r="K6177" t="s">
        <v>3255</v>
      </c>
      <c r="L6177">
        <f>VLOOKUP(K6177,country2,2,FALSE)</f>
        <v>1</v>
      </c>
      <c r="M6177" t="s">
        <v>194</v>
      </c>
      <c r="N6177">
        <f>VLOOKUP(Orders!M6177,city2,2,FALSE)</f>
        <v>30</v>
      </c>
      <c r="O6177" t="s">
        <v>195</v>
      </c>
      <c r="P6177">
        <f>VLOOKUP(O6177,state2,2,FALSE)</f>
        <v>21</v>
      </c>
      <c r="Q6177">
        <v>29203</v>
      </c>
      <c r="R6177" t="s">
        <v>12</v>
      </c>
      <c r="S6177">
        <f>VLOOKUP(R6177,region2,2,FALSE)</f>
        <v>1</v>
      </c>
      <c r="T6177" t="s">
        <v>4862</v>
      </c>
      <c r="U6177" t="s">
        <v>13</v>
      </c>
      <c r="V6177">
        <f>VLOOKUP(U6177,category2,2,FALSE)</f>
        <v>1</v>
      </c>
      <c r="W6177" t="s">
        <v>3226</v>
      </c>
      <c r="X6177">
        <f>VLOOKUP(W6177,subcat2,3,FALSE)</f>
        <v>2</v>
      </c>
      <c r="Y6177" t="s">
        <v>2027</v>
      </c>
      <c r="Z6177">
        <v>1690.04</v>
      </c>
      <c r="AA6177">
        <v>4</v>
      </c>
      <c r="AB6177">
        <v>0</v>
      </c>
      <c r="AC6177" s="4">
        <v>422.51</v>
      </c>
    </row>
    <row r="6178" spans="1:29" x14ac:dyDescent="0.25">
      <c r="A6178" s="2">
        <v>6177</v>
      </c>
      <c r="B6178" t="s">
        <v>7532</v>
      </c>
      <c r="C6178" s="3">
        <v>42268</v>
      </c>
      <c r="D6178" s="3">
        <v>42273</v>
      </c>
      <c r="E6178" t="s">
        <v>25</v>
      </c>
      <c r="F6178">
        <f>VLOOKUP(E6178,SHIPMODE,2,FALSE)</f>
        <v>2</v>
      </c>
      <c r="G6178" t="s">
        <v>3928</v>
      </c>
      <c r="H6178" t="s">
        <v>2531</v>
      </c>
      <c r="I6178" t="s">
        <v>9</v>
      </c>
      <c r="J6178">
        <f>VLOOKUP(I6178,segmentID,2,FALSE)</f>
        <v>1</v>
      </c>
      <c r="K6178" t="s">
        <v>3255</v>
      </c>
      <c r="L6178">
        <f>VLOOKUP(K6178,country2,2,FALSE)</f>
        <v>1</v>
      </c>
      <c r="M6178" t="s">
        <v>194</v>
      </c>
      <c r="N6178">
        <f>VLOOKUP(Orders!M6178,city2,2,FALSE)</f>
        <v>30</v>
      </c>
      <c r="O6178" t="s">
        <v>195</v>
      </c>
      <c r="P6178">
        <f>VLOOKUP(O6178,state2,2,FALSE)</f>
        <v>21</v>
      </c>
      <c r="Q6178">
        <v>29203</v>
      </c>
      <c r="R6178" t="s">
        <v>12</v>
      </c>
      <c r="S6178">
        <f>VLOOKUP(R6178,region2,2,FALSE)</f>
        <v>1</v>
      </c>
      <c r="T6178" t="s">
        <v>4670</v>
      </c>
      <c r="U6178" t="s">
        <v>22</v>
      </c>
      <c r="V6178">
        <f>VLOOKUP(U6178,category2,2,FALSE)</f>
        <v>2</v>
      </c>
      <c r="W6178" t="s">
        <v>3227</v>
      </c>
      <c r="X6178">
        <f>VLOOKUP(W6178,subcat2,3,FALSE)</f>
        <v>5</v>
      </c>
      <c r="Y6178" t="s">
        <v>1470</v>
      </c>
      <c r="Z6178">
        <v>85.96</v>
      </c>
      <c r="AA6178">
        <v>7</v>
      </c>
      <c r="AB6178">
        <v>0</v>
      </c>
      <c r="AC6178" s="4">
        <v>24.068799999999996</v>
      </c>
    </row>
    <row r="6179" spans="1:29" x14ac:dyDescent="0.25">
      <c r="A6179" s="2">
        <v>6178</v>
      </c>
      <c r="B6179" t="s">
        <v>7532</v>
      </c>
      <c r="C6179" s="3">
        <v>42268</v>
      </c>
      <c r="D6179" s="3">
        <v>42273</v>
      </c>
      <c r="E6179" t="s">
        <v>25</v>
      </c>
      <c r="F6179">
        <f>VLOOKUP(E6179,SHIPMODE,2,FALSE)</f>
        <v>2</v>
      </c>
      <c r="G6179" t="s">
        <v>3928</v>
      </c>
      <c r="H6179" t="s">
        <v>2531</v>
      </c>
      <c r="I6179" t="s">
        <v>9</v>
      </c>
      <c r="J6179">
        <f>VLOOKUP(I6179,segmentID,2,FALSE)</f>
        <v>1</v>
      </c>
      <c r="K6179" t="s">
        <v>3255</v>
      </c>
      <c r="L6179">
        <f>VLOOKUP(K6179,country2,2,FALSE)</f>
        <v>1</v>
      </c>
      <c r="M6179" t="s">
        <v>194</v>
      </c>
      <c r="N6179">
        <f>VLOOKUP(Orders!M6179,city2,2,FALSE)</f>
        <v>30</v>
      </c>
      <c r="O6179" t="s">
        <v>195</v>
      </c>
      <c r="P6179">
        <f>VLOOKUP(O6179,state2,2,FALSE)</f>
        <v>21</v>
      </c>
      <c r="Q6179">
        <v>29203</v>
      </c>
      <c r="R6179" t="s">
        <v>12</v>
      </c>
      <c r="S6179">
        <f>VLOOKUP(R6179,region2,2,FALSE)</f>
        <v>1</v>
      </c>
      <c r="T6179" t="s">
        <v>5757</v>
      </c>
      <c r="U6179" t="s">
        <v>22</v>
      </c>
      <c r="V6179">
        <f>VLOOKUP(U6179,category2,2,FALSE)</f>
        <v>2</v>
      </c>
      <c r="W6179" t="s">
        <v>103</v>
      </c>
      <c r="X6179">
        <f>VLOOKUP(W6179,subcat2,3,FALSE)</f>
        <v>13</v>
      </c>
      <c r="Y6179" t="s">
        <v>760</v>
      </c>
      <c r="Z6179">
        <v>121.96</v>
      </c>
      <c r="AA6179">
        <v>2</v>
      </c>
      <c r="AB6179">
        <v>0</v>
      </c>
      <c r="AC6179" s="4">
        <v>57.32119999999999</v>
      </c>
    </row>
    <row r="6180" spans="1:29" x14ac:dyDescent="0.25">
      <c r="A6180" s="2">
        <v>6179</v>
      </c>
      <c r="B6180" t="s">
        <v>7532</v>
      </c>
      <c r="C6180" s="3">
        <v>42268</v>
      </c>
      <c r="D6180" s="3">
        <v>42273</v>
      </c>
      <c r="E6180" t="s">
        <v>25</v>
      </c>
      <c r="F6180">
        <f>VLOOKUP(E6180,SHIPMODE,2,FALSE)</f>
        <v>2</v>
      </c>
      <c r="G6180" t="s">
        <v>3928</v>
      </c>
      <c r="H6180" t="s">
        <v>2531</v>
      </c>
      <c r="I6180" t="s">
        <v>9</v>
      </c>
      <c r="J6180">
        <f>VLOOKUP(I6180,segmentID,2,FALSE)</f>
        <v>1</v>
      </c>
      <c r="K6180" t="s">
        <v>3255</v>
      </c>
      <c r="L6180">
        <f>VLOOKUP(K6180,country2,2,FALSE)</f>
        <v>1</v>
      </c>
      <c r="M6180" t="s">
        <v>194</v>
      </c>
      <c r="N6180">
        <f>VLOOKUP(Orders!M6180,city2,2,FALSE)</f>
        <v>30</v>
      </c>
      <c r="O6180" t="s">
        <v>195</v>
      </c>
      <c r="P6180">
        <f>VLOOKUP(O6180,state2,2,FALSE)</f>
        <v>21</v>
      </c>
      <c r="Q6180">
        <v>29203</v>
      </c>
      <c r="R6180" t="s">
        <v>12</v>
      </c>
      <c r="S6180">
        <f>VLOOKUP(R6180,region2,2,FALSE)</f>
        <v>1</v>
      </c>
      <c r="T6180" t="s">
        <v>5834</v>
      </c>
      <c r="U6180" t="s">
        <v>22</v>
      </c>
      <c r="V6180">
        <f>VLOOKUP(U6180,category2,2,FALSE)</f>
        <v>2</v>
      </c>
      <c r="W6180" t="s">
        <v>45</v>
      </c>
      <c r="X6180">
        <f>VLOOKUP(W6180,subcat2,3,FALSE)</f>
        <v>11</v>
      </c>
      <c r="Y6180" t="s">
        <v>462</v>
      </c>
      <c r="Z6180">
        <v>23.92</v>
      </c>
      <c r="AA6180">
        <v>4</v>
      </c>
      <c r="AB6180">
        <v>0</v>
      </c>
      <c r="AC6180" s="4">
        <v>11.720800000000001</v>
      </c>
    </row>
    <row r="6181" spans="1:29" x14ac:dyDescent="0.25">
      <c r="A6181" s="2">
        <v>6180</v>
      </c>
      <c r="B6181" t="s">
        <v>7532</v>
      </c>
      <c r="C6181" s="3">
        <v>42268</v>
      </c>
      <c r="D6181" s="3">
        <v>42273</v>
      </c>
      <c r="E6181" t="s">
        <v>25</v>
      </c>
      <c r="F6181">
        <f>VLOOKUP(E6181,SHIPMODE,2,FALSE)</f>
        <v>2</v>
      </c>
      <c r="G6181" t="s">
        <v>3928</v>
      </c>
      <c r="H6181" t="s">
        <v>2531</v>
      </c>
      <c r="I6181" t="s">
        <v>9</v>
      </c>
      <c r="J6181">
        <f>VLOOKUP(I6181,segmentID,2,FALSE)</f>
        <v>1</v>
      </c>
      <c r="K6181" t="s">
        <v>3255</v>
      </c>
      <c r="L6181">
        <f>VLOOKUP(K6181,country2,2,FALSE)</f>
        <v>1</v>
      </c>
      <c r="M6181" t="s">
        <v>194</v>
      </c>
      <c r="N6181">
        <f>VLOOKUP(Orders!M6181,city2,2,FALSE)</f>
        <v>30</v>
      </c>
      <c r="O6181" t="s">
        <v>195</v>
      </c>
      <c r="P6181">
        <f>VLOOKUP(O6181,state2,2,FALSE)</f>
        <v>21</v>
      </c>
      <c r="Q6181">
        <v>29203</v>
      </c>
      <c r="R6181" t="s">
        <v>12</v>
      </c>
      <c r="S6181">
        <f>VLOOKUP(R6181,region2,2,FALSE)</f>
        <v>1</v>
      </c>
      <c r="T6181" t="s">
        <v>4997</v>
      </c>
      <c r="U6181" t="s">
        <v>22</v>
      </c>
      <c r="V6181">
        <f>VLOOKUP(U6181,category2,2,FALSE)</f>
        <v>2</v>
      </c>
      <c r="W6181" t="s">
        <v>3227</v>
      </c>
      <c r="X6181">
        <f>VLOOKUP(W6181,subcat2,3,FALSE)</f>
        <v>5</v>
      </c>
      <c r="Y6181" t="s">
        <v>726</v>
      </c>
      <c r="Z6181">
        <v>63.96</v>
      </c>
      <c r="AA6181">
        <v>2</v>
      </c>
      <c r="AB6181">
        <v>0</v>
      </c>
      <c r="AC6181" s="4">
        <v>6.3960000000000008</v>
      </c>
    </row>
    <row r="6182" spans="1:29" x14ac:dyDescent="0.25">
      <c r="A6182" s="2">
        <v>6181</v>
      </c>
      <c r="B6182" t="s">
        <v>7532</v>
      </c>
      <c r="C6182" s="3">
        <v>42268</v>
      </c>
      <c r="D6182" s="3">
        <v>42273</v>
      </c>
      <c r="E6182" t="s">
        <v>25</v>
      </c>
      <c r="F6182">
        <f>VLOOKUP(E6182,SHIPMODE,2,FALSE)</f>
        <v>2</v>
      </c>
      <c r="G6182" t="s">
        <v>3928</v>
      </c>
      <c r="H6182" t="s">
        <v>2531</v>
      </c>
      <c r="I6182" t="s">
        <v>9</v>
      </c>
      <c r="J6182">
        <f>VLOOKUP(I6182,segmentID,2,FALSE)</f>
        <v>1</v>
      </c>
      <c r="K6182" t="s">
        <v>3255</v>
      </c>
      <c r="L6182">
        <f>VLOOKUP(K6182,country2,2,FALSE)</f>
        <v>1</v>
      </c>
      <c r="M6182" t="s">
        <v>194</v>
      </c>
      <c r="N6182">
        <f>VLOOKUP(Orders!M6182,city2,2,FALSE)</f>
        <v>30</v>
      </c>
      <c r="O6182" t="s">
        <v>195</v>
      </c>
      <c r="P6182">
        <f>VLOOKUP(O6182,state2,2,FALSE)</f>
        <v>21</v>
      </c>
      <c r="Q6182">
        <v>29203</v>
      </c>
      <c r="R6182" t="s">
        <v>12</v>
      </c>
      <c r="S6182">
        <f>VLOOKUP(R6182,region2,2,FALSE)</f>
        <v>1</v>
      </c>
      <c r="T6182" t="s">
        <v>5439</v>
      </c>
      <c r="U6182" t="s">
        <v>35</v>
      </c>
      <c r="V6182">
        <f>VLOOKUP(U6182,category2,2,FALSE)</f>
        <v>3</v>
      </c>
      <c r="W6182" t="s">
        <v>3230</v>
      </c>
      <c r="X6182">
        <f>VLOOKUP(W6182,subcat2,3,FALSE)</f>
        <v>8</v>
      </c>
      <c r="Y6182" t="s">
        <v>111</v>
      </c>
      <c r="Z6182">
        <v>629.94999999999993</v>
      </c>
      <c r="AA6182">
        <v>5</v>
      </c>
      <c r="AB6182">
        <v>0</v>
      </c>
      <c r="AC6182" s="4">
        <v>176.38600000000002</v>
      </c>
    </row>
    <row r="6183" spans="1:29" x14ac:dyDescent="0.25">
      <c r="A6183" s="2">
        <v>6182</v>
      </c>
      <c r="B6183" t="s">
        <v>7532</v>
      </c>
      <c r="C6183" s="3">
        <v>42268</v>
      </c>
      <c r="D6183" s="3">
        <v>42273</v>
      </c>
      <c r="E6183" t="s">
        <v>25</v>
      </c>
      <c r="F6183">
        <f>VLOOKUP(E6183,SHIPMODE,2,FALSE)</f>
        <v>2</v>
      </c>
      <c r="G6183" t="s">
        <v>3928</v>
      </c>
      <c r="H6183" t="s">
        <v>2531</v>
      </c>
      <c r="I6183" t="s">
        <v>9</v>
      </c>
      <c r="J6183">
        <f>VLOOKUP(I6183,segmentID,2,FALSE)</f>
        <v>1</v>
      </c>
      <c r="K6183" t="s">
        <v>3255</v>
      </c>
      <c r="L6183">
        <f>VLOOKUP(K6183,country2,2,FALSE)</f>
        <v>1</v>
      </c>
      <c r="M6183" t="s">
        <v>194</v>
      </c>
      <c r="N6183">
        <f>VLOOKUP(Orders!M6183,city2,2,FALSE)</f>
        <v>30</v>
      </c>
      <c r="O6183" t="s">
        <v>195</v>
      </c>
      <c r="P6183">
        <f>VLOOKUP(O6183,state2,2,FALSE)</f>
        <v>21</v>
      </c>
      <c r="Q6183">
        <v>29203</v>
      </c>
      <c r="R6183" t="s">
        <v>12</v>
      </c>
      <c r="S6183">
        <f>VLOOKUP(R6183,region2,2,FALSE)</f>
        <v>1</v>
      </c>
      <c r="T6183" t="s">
        <v>4625</v>
      </c>
      <c r="U6183" t="s">
        <v>35</v>
      </c>
      <c r="V6183">
        <f>VLOOKUP(U6183,category2,2,FALSE)</f>
        <v>3</v>
      </c>
      <c r="W6183" t="s">
        <v>3230</v>
      </c>
      <c r="X6183">
        <f>VLOOKUP(W6183,subcat2,3,FALSE)</f>
        <v>8</v>
      </c>
      <c r="Y6183" t="s">
        <v>966</v>
      </c>
      <c r="Z6183">
        <v>113.72999999999999</v>
      </c>
      <c r="AA6183">
        <v>3</v>
      </c>
      <c r="AB6183">
        <v>0</v>
      </c>
      <c r="AC6183" s="4">
        <v>32.981699999999989</v>
      </c>
    </row>
    <row r="6184" spans="1:29" x14ac:dyDescent="0.25">
      <c r="A6184" s="2">
        <v>6183</v>
      </c>
      <c r="B6184" t="s">
        <v>7532</v>
      </c>
      <c r="C6184" s="3">
        <v>42268</v>
      </c>
      <c r="D6184" s="3">
        <v>42273</v>
      </c>
      <c r="E6184" t="s">
        <v>25</v>
      </c>
      <c r="F6184">
        <f>VLOOKUP(E6184,SHIPMODE,2,FALSE)</f>
        <v>2</v>
      </c>
      <c r="G6184" t="s">
        <v>3928</v>
      </c>
      <c r="H6184" t="s">
        <v>2531</v>
      </c>
      <c r="I6184" t="s">
        <v>9</v>
      </c>
      <c r="J6184">
        <f>VLOOKUP(I6184,segmentID,2,FALSE)</f>
        <v>1</v>
      </c>
      <c r="K6184" t="s">
        <v>3255</v>
      </c>
      <c r="L6184">
        <f>VLOOKUP(K6184,country2,2,FALSE)</f>
        <v>1</v>
      </c>
      <c r="M6184" t="s">
        <v>194</v>
      </c>
      <c r="N6184">
        <f>VLOOKUP(Orders!M6184,city2,2,FALSE)</f>
        <v>30</v>
      </c>
      <c r="O6184" t="s">
        <v>195</v>
      </c>
      <c r="P6184">
        <f>VLOOKUP(O6184,state2,2,FALSE)</f>
        <v>21</v>
      </c>
      <c r="Q6184">
        <v>29203</v>
      </c>
      <c r="R6184" t="s">
        <v>12</v>
      </c>
      <c r="S6184">
        <f>VLOOKUP(R6184,region2,2,FALSE)</f>
        <v>1</v>
      </c>
      <c r="T6184" t="s">
        <v>4451</v>
      </c>
      <c r="U6184" t="s">
        <v>22</v>
      </c>
      <c r="V6184">
        <f>VLOOKUP(U6184,category2,2,FALSE)</f>
        <v>2</v>
      </c>
      <c r="W6184" t="s">
        <v>3231</v>
      </c>
      <c r="X6184">
        <f>VLOOKUP(W6184,subcat2,3,FALSE)</f>
        <v>9</v>
      </c>
      <c r="Y6184" t="s">
        <v>1652</v>
      </c>
      <c r="Z6184">
        <v>14.6</v>
      </c>
      <c r="AA6184">
        <v>2</v>
      </c>
      <c r="AB6184">
        <v>0</v>
      </c>
      <c r="AC6184" s="4">
        <v>6.8619999999999992</v>
      </c>
    </row>
    <row r="6185" spans="1:29" x14ac:dyDescent="0.25">
      <c r="A6185" s="2">
        <v>6184</v>
      </c>
      <c r="B6185" t="s">
        <v>7532</v>
      </c>
      <c r="C6185" s="3">
        <v>42268</v>
      </c>
      <c r="D6185" s="3">
        <v>42273</v>
      </c>
      <c r="E6185" t="s">
        <v>25</v>
      </c>
      <c r="F6185">
        <f>VLOOKUP(E6185,SHIPMODE,2,FALSE)</f>
        <v>2</v>
      </c>
      <c r="G6185" t="s">
        <v>3928</v>
      </c>
      <c r="H6185" t="s">
        <v>2531</v>
      </c>
      <c r="I6185" t="s">
        <v>9</v>
      </c>
      <c r="J6185">
        <f>VLOOKUP(I6185,segmentID,2,FALSE)</f>
        <v>1</v>
      </c>
      <c r="K6185" t="s">
        <v>3255</v>
      </c>
      <c r="L6185">
        <f>VLOOKUP(K6185,country2,2,FALSE)</f>
        <v>1</v>
      </c>
      <c r="M6185" t="s">
        <v>194</v>
      </c>
      <c r="N6185">
        <f>VLOOKUP(Orders!M6185,city2,2,FALSE)</f>
        <v>30</v>
      </c>
      <c r="O6185" t="s">
        <v>195</v>
      </c>
      <c r="P6185">
        <f>VLOOKUP(O6185,state2,2,FALSE)</f>
        <v>21</v>
      </c>
      <c r="Q6185">
        <v>29203</v>
      </c>
      <c r="R6185" t="s">
        <v>12</v>
      </c>
      <c r="S6185">
        <f>VLOOKUP(R6185,region2,2,FALSE)</f>
        <v>1</v>
      </c>
      <c r="T6185" t="s">
        <v>4126</v>
      </c>
      <c r="U6185" t="s">
        <v>22</v>
      </c>
      <c r="V6185">
        <f>VLOOKUP(U6185,category2,2,FALSE)</f>
        <v>2</v>
      </c>
      <c r="W6185" t="s">
        <v>3227</v>
      </c>
      <c r="X6185">
        <f>VLOOKUP(W6185,subcat2,3,FALSE)</f>
        <v>5</v>
      </c>
      <c r="Y6185" t="s">
        <v>839</v>
      </c>
      <c r="Z6185">
        <v>887.84</v>
      </c>
      <c r="AA6185">
        <v>8</v>
      </c>
      <c r="AB6185">
        <v>0</v>
      </c>
      <c r="AC6185" s="4">
        <v>17.756799999999998</v>
      </c>
    </row>
    <row r="6186" spans="1:29" x14ac:dyDescent="0.25">
      <c r="A6186" s="2">
        <v>6185</v>
      </c>
      <c r="B6186" t="s">
        <v>8742</v>
      </c>
      <c r="C6186" s="3">
        <v>42715</v>
      </c>
      <c r="D6186" s="3">
        <v>42717</v>
      </c>
      <c r="E6186" t="s">
        <v>97</v>
      </c>
      <c r="F6186">
        <f>VLOOKUP(E6186,SHIPMODE,2,FALSE)</f>
        <v>3</v>
      </c>
      <c r="G6186" t="s">
        <v>3744</v>
      </c>
      <c r="H6186" t="s">
        <v>1797</v>
      </c>
      <c r="I6186" t="s">
        <v>52</v>
      </c>
      <c r="J6186">
        <f>VLOOKUP(I6186,segmentID,2,FALSE)</f>
        <v>3</v>
      </c>
      <c r="K6186" t="s">
        <v>3255</v>
      </c>
      <c r="L6186">
        <f>VLOOKUP(K6186,country2,2,FALSE)</f>
        <v>1</v>
      </c>
      <c r="M6186" t="s">
        <v>211</v>
      </c>
      <c r="N6186">
        <f>VLOOKUP(Orders!M6186,city2,2,FALSE)</f>
        <v>33</v>
      </c>
      <c r="O6186" t="s">
        <v>212</v>
      </c>
      <c r="P6186">
        <f>VLOOKUP(O6186,state2,2,FALSE)</f>
        <v>22</v>
      </c>
      <c r="Q6186">
        <v>97206</v>
      </c>
      <c r="R6186" t="s">
        <v>21</v>
      </c>
      <c r="S6186">
        <f>VLOOKUP(R6186,region2,2,FALSE)</f>
        <v>2</v>
      </c>
      <c r="T6186" t="s">
        <v>4148</v>
      </c>
      <c r="U6186" t="s">
        <v>13</v>
      </c>
      <c r="V6186">
        <f>VLOOKUP(U6186,category2,2,FALSE)</f>
        <v>1</v>
      </c>
      <c r="W6186" t="s">
        <v>3226</v>
      </c>
      <c r="X6186">
        <f>VLOOKUP(W6186,subcat2,3,FALSE)</f>
        <v>2</v>
      </c>
      <c r="Y6186" t="s">
        <v>758</v>
      </c>
      <c r="Z6186">
        <v>403.92</v>
      </c>
      <c r="AA6186">
        <v>5</v>
      </c>
      <c r="AB6186">
        <v>0.2</v>
      </c>
      <c r="AC6186" s="4">
        <v>25.245000000000019</v>
      </c>
    </row>
    <row r="6187" spans="1:29" x14ac:dyDescent="0.25">
      <c r="A6187" s="2">
        <v>6186</v>
      </c>
      <c r="B6187" t="s">
        <v>7533</v>
      </c>
      <c r="C6187" s="3">
        <v>42223</v>
      </c>
      <c r="D6187" s="3">
        <v>42228</v>
      </c>
      <c r="E6187" t="s">
        <v>25</v>
      </c>
      <c r="F6187">
        <f>VLOOKUP(E6187,SHIPMODE,2,FALSE)</f>
        <v>2</v>
      </c>
      <c r="G6187" t="s">
        <v>3855</v>
      </c>
      <c r="H6187" t="s">
        <v>2234</v>
      </c>
      <c r="I6187" t="s">
        <v>9</v>
      </c>
      <c r="J6187">
        <f>VLOOKUP(I6187,segmentID,2,FALSE)</f>
        <v>1</v>
      </c>
      <c r="K6187" t="s">
        <v>3255</v>
      </c>
      <c r="L6187">
        <f>VLOOKUP(K6187,country2,2,FALSE)</f>
        <v>1</v>
      </c>
      <c r="M6187" t="s">
        <v>77</v>
      </c>
      <c r="N6187">
        <f>VLOOKUP(Orders!M6187,city2,2,FALSE)</f>
        <v>11</v>
      </c>
      <c r="O6187" t="s">
        <v>78</v>
      </c>
      <c r="P6187">
        <f>VLOOKUP(O6187,state2,2,FALSE)</f>
        <v>10</v>
      </c>
      <c r="Q6187">
        <v>19120</v>
      </c>
      <c r="R6187" t="s">
        <v>79</v>
      </c>
      <c r="S6187">
        <f>VLOOKUP(R6187,region2,2,FALSE)</f>
        <v>4</v>
      </c>
      <c r="T6187" t="s">
        <v>4905</v>
      </c>
      <c r="U6187" t="s">
        <v>22</v>
      </c>
      <c r="V6187">
        <f>VLOOKUP(U6187,category2,2,FALSE)</f>
        <v>2</v>
      </c>
      <c r="W6187" t="s">
        <v>3229</v>
      </c>
      <c r="X6187">
        <f>VLOOKUP(W6187,subcat2,3,FALSE)</f>
        <v>7</v>
      </c>
      <c r="Y6187" t="s">
        <v>2861</v>
      </c>
      <c r="Z6187">
        <v>106.8</v>
      </c>
      <c r="AA6187">
        <v>10</v>
      </c>
      <c r="AB6187">
        <v>0.2</v>
      </c>
      <c r="AC6187" s="4">
        <v>10.679999999999996</v>
      </c>
    </row>
    <row r="6188" spans="1:29" x14ac:dyDescent="0.25">
      <c r="A6188" s="2">
        <v>6187</v>
      </c>
      <c r="B6188" t="s">
        <v>7534</v>
      </c>
      <c r="C6188" s="3">
        <v>42323</v>
      </c>
      <c r="D6188" s="3">
        <v>42325</v>
      </c>
      <c r="E6188" t="s">
        <v>97</v>
      </c>
      <c r="F6188">
        <f>VLOOKUP(E6188,SHIPMODE,2,FALSE)</f>
        <v>3</v>
      </c>
      <c r="G6188" t="s">
        <v>3441</v>
      </c>
      <c r="H6188" t="s">
        <v>775</v>
      </c>
      <c r="I6188" t="s">
        <v>18</v>
      </c>
      <c r="J6188">
        <f>VLOOKUP(I6188,segmentID,2,FALSE)</f>
        <v>2</v>
      </c>
      <c r="K6188" t="s">
        <v>3255</v>
      </c>
      <c r="L6188">
        <f>VLOOKUP(K6188,country2,2,FALSE)</f>
        <v>1</v>
      </c>
      <c r="M6188" t="s">
        <v>138</v>
      </c>
      <c r="N6188">
        <f>VLOOKUP(Orders!M6188,city2,2,FALSE)</f>
        <v>21</v>
      </c>
      <c r="O6188" t="s">
        <v>139</v>
      </c>
      <c r="P6188">
        <f>VLOOKUP(O6188,state2,2,FALSE)</f>
        <v>16</v>
      </c>
      <c r="Q6188">
        <v>10035</v>
      </c>
      <c r="R6188" t="s">
        <v>79</v>
      </c>
      <c r="S6188">
        <f>VLOOKUP(R6188,region2,2,FALSE)</f>
        <v>4</v>
      </c>
      <c r="T6188" t="s">
        <v>4494</v>
      </c>
      <c r="U6188" t="s">
        <v>22</v>
      </c>
      <c r="V6188">
        <f>VLOOKUP(U6188,category2,2,FALSE)</f>
        <v>2</v>
      </c>
      <c r="W6188" t="s">
        <v>3227</v>
      </c>
      <c r="X6188">
        <f>VLOOKUP(W6188,subcat2,3,FALSE)</f>
        <v>5</v>
      </c>
      <c r="Y6188" t="s">
        <v>1014</v>
      </c>
      <c r="Z6188">
        <v>70.949999999999989</v>
      </c>
      <c r="AA6188">
        <v>3</v>
      </c>
      <c r="AB6188">
        <v>0</v>
      </c>
      <c r="AC6188" s="4">
        <v>20.575499999999998</v>
      </c>
    </row>
    <row r="6189" spans="1:29" x14ac:dyDescent="0.25">
      <c r="A6189" s="2">
        <v>6188</v>
      </c>
      <c r="B6189" t="s">
        <v>7534</v>
      </c>
      <c r="C6189" s="3">
        <v>42323</v>
      </c>
      <c r="D6189" s="3">
        <v>42325</v>
      </c>
      <c r="E6189" t="s">
        <v>97</v>
      </c>
      <c r="F6189">
        <f>VLOOKUP(E6189,SHIPMODE,2,FALSE)</f>
        <v>3</v>
      </c>
      <c r="G6189" t="s">
        <v>3441</v>
      </c>
      <c r="H6189" t="s">
        <v>775</v>
      </c>
      <c r="I6189" t="s">
        <v>18</v>
      </c>
      <c r="J6189">
        <f>VLOOKUP(I6189,segmentID,2,FALSE)</f>
        <v>2</v>
      </c>
      <c r="K6189" t="s">
        <v>3255</v>
      </c>
      <c r="L6189">
        <f>VLOOKUP(K6189,country2,2,FALSE)</f>
        <v>1</v>
      </c>
      <c r="M6189" t="s">
        <v>138</v>
      </c>
      <c r="N6189">
        <f>VLOOKUP(Orders!M6189,city2,2,FALSE)</f>
        <v>21</v>
      </c>
      <c r="O6189" t="s">
        <v>139</v>
      </c>
      <c r="P6189">
        <f>VLOOKUP(O6189,state2,2,FALSE)</f>
        <v>16</v>
      </c>
      <c r="Q6189">
        <v>10035</v>
      </c>
      <c r="R6189" t="s">
        <v>79</v>
      </c>
      <c r="S6189">
        <f>VLOOKUP(R6189,region2,2,FALSE)</f>
        <v>4</v>
      </c>
      <c r="T6189" t="s">
        <v>5415</v>
      </c>
      <c r="U6189" t="s">
        <v>22</v>
      </c>
      <c r="V6189">
        <f>VLOOKUP(U6189,category2,2,FALSE)</f>
        <v>2</v>
      </c>
      <c r="W6189" t="s">
        <v>3231</v>
      </c>
      <c r="X6189">
        <f>VLOOKUP(W6189,subcat2,3,FALSE)</f>
        <v>9</v>
      </c>
      <c r="Y6189" t="s">
        <v>814</v>
      </c>
      <c r="Z6189">
        <v>34.944000000000003</v>
      </c>
      <c r="AA6189">
        <v>6</v>
      </c>
      <c r="AB6189">
        <v>0.2</v>
      </c>
      <c r="AC6189" s="4">
        <v>11.793599999999998</v>
      </c>
    </row>
    <row r="6190" spans="1:29" x14ac:dyDescent="0.25">
      <c r="A6190" s="2">
        <v>6189</v>
      </c>
      <c r="B6190" t="s">
        <v>7534</v>
      </c>
      <c r="C6190" s="3">
        <v>42323</v>
      </c>
      <c r="D6190" s="3">
        <v>42325</v>
      </c>
      <c r="E6190" t="s">
        <v>97</v>
      </c>
      <c r="F6190">
        <f>VLOOKUP(E6190,SHIPMODE,2,FALSE)</f>
        <v>3</v>
      </c>
      <c r="G6190" t="s">
        <v>3441</v>
      </c>
      <c r="H6190" t="s">
        <v>775</v>
      </c>
      <c r="I6190" t="s">
        <v>18</v>
      </c>
      <c r="J6190">
        <f>VLOOKUP(I6190,segmentID,2,FALSE)</f>
        <v>2</v>
      </c>
      <c r="K6190" t="s">
        <v>3255</v>
      </c>
      <c r="L6190">
        <f>VLOOKUP(K6190,country2,2,FALSE)</f>
        <v>1</v>
      </c>
      <c r="M6190" t="s">
        <v>138</v>
      </c>
      <c r="N6190">
        <f>VLOOKUP(Orders!M6190,city2,2,FALSE)</f>
        <v>21</v>
      </c>
      <c r="O6190" t="s">
        <v>139</v>
      </c>
      <c r="P6190">
        <f>VLOOKUP(O6190,state2,2,FALSE)</f>
        <v>16</v>
      </c>
      <c r="Q6190">
        <v>10035</v>
      </c>
      <c r="R6190" t="s">
        <v>79</v>
      </c>
      <c r="S6190">
        <f>VLOOKUP(R6190,region2,2,FALSE)</f>
        <v>4</v>
      </c>
      <c r="T6190" t="s">
        <v>5125</v>
      </c>
      <c r="U6190" t="s">
        <v>22</v>
      </c>
      <c r="V6190">
        <f>VLOOKUP(U6190,category2,2,FALSE)</f>
        <v>2</v>
      </c>
      <c r="W6190" t="s">
        <v>3229</v>
      </c>
      <c r="X6190">
        <f>VLOOKUP(W6190,subcat2,3,FALSE)</f>
        <v>7</v>
      </c>
      <c r="Y6190" t="s">
        <v>1028</v>
      </c>
      <c r="Z6190">
        <v>119.03999999999999</v>
      </c>
      <c r="AA6190">
        <v>6</v>
      </c>
      <c r="AB6190">
        <v>0</v>
      </c>
      <c r="AC6190" s="4">
        <v>35.711999999999989</v>
      </c>
    </row>
    <row r="6191" spans="1:29" x14ac:dyDescent="0.25">
      <c r="A6191" s="2">
        <v>6190</v>
      </c>
      <c r="B6191" t="s">
        <v>10279</v>
      </c>
      <c r="C6191" s="3">
        <v>42829</v>
      </c>
      <c r="D6191" s="3">
        <v>42833</v>
      </c>
      <c r="E6191" t="s">
        <v>25</v>
      </c>
      <c r="F6191">
        <f>VLOOKUP(E6191,SHIPMODE,2,FALSE)</f>
        <v>2</v>
      </c>
      <c r="G6191" t="s">
        <v>3817</v>
      </c>
      <c r="H6191" t="s">
        <v>2086</v>
      </c>
      <c r="I6191" t="s">
        <v>9</v>
      </c>
      <c r="J6191">
        <f>VLOOKUP(I6191,segmentID,2,FALSE)</f>
        <v>1</v>
      </c>
      <c r="K6191" t="s">
        <v>3255</v>
      </c>
      <c r="L6191">
        <f>VLOOKUP(K6191,country2,2,FALSE)</f>
        <v>1</v>
      </c>
      <c r="M6191" t="s">
        <v>3064</v>
      </c>
      <c r="N6191">
        <f>VLOOKUP(Orders!M6191,city2,2,FALSE)</f>
        <v>468</v>
      </c>
      <c r="O6191" t="s">
        <v>110</v>
      </c>
      <c r="P6191">
        <f>VLOOKUP(O6191,state2,2,FALSE)</f>
        <v>11</v>
      </c>
      <c r="Q6191">
        <v>60016</v>
      </c>
      <c r="R6191" t="s">
        <v>55</v>
      </c>
      <c r="S6191">
        <f>VLOOKUP(R6191,region2,2,FALSE)</f>
        <v>3</v>
      </c>
      <c r="T6191" t="s">
        <v>5268</v>
      </c>
      <c r="U6191" t="s">
        <v>35</v>
      </c>
      <c r="V6191">
        <f>VLOOKUP(U6191,category2,2,FALSE)</f>
        <v>3</v>
      </c>
      <c r="W6191" t="s">
        <v>3230</v>
      </c>
      <c r="X6191">
        <f>VLOOKUP(W6191,subcat2,3,FALSE)</f>
        <v>8</v>
      </c>
      <c r="Y6191" t="s">
        <v>1050</v>
      </c>
      <c r="Z6191">
        <v>383.84000000000003</v>
      </c>
      <c r="AA6191">
        <v>4</v>
      </c>
      <c r="AB6191">
        <v>0.2</v>
      </c>
      <c r="AC6191" s="4">
        <v>47.97999999999999</v>
      </c>
    </row>
    <row r="6192" spans="1:29" x14ac:dyDescent="0.25">
      <c r="A6192" s="2">
        <v>6191</v>
      </c>
      <c r="B6192" t="s">
        <v>8743</v>
      </c>
      <c r="C6192" s="3">
        <v>42728</v>
      </c>
      <c r="D6192" s="3">
        <v>42732</v>
      </c>
      <c r="E6192" t="s">
        <v>25</v>
      </c>
      <c r="F6192">
        <f>VLOOKUP(E6192,SHIPMODE,2,FALSE)</f>
        <v>2</v>
      </c>
      <c r="G6192" t="s">
        <v>3596</v>
      </c>
      <c r="H6192" t="s">
        <v>1287</v>
      </c>
      <c r="I6192" t="s">
        <v>9</v>
      </c>
      <c r="J6192">
        <f>VLOOKUP(I6192,segmentID,2,FALSE)</f>
        <v>1</v>
      </c>
      <c r="K6192" t="s">
        <v>3255</v>
      </c>
      <c r="L6192">
        <f>VLOOKUP(K6192,country2,2,FALSE)</f>
        <v>1</v>
      </c>
      <c r="M6192" t="s">
        <v>138</v>
      </c>
      <c r="N6192">
        <f>VLOOKUP(Orders!M6192,city2,2,FALSE)</f>
        <v>21</v>
      </c>
      <c r="O6192" t="s">
        <v>139</v>
      </c>
      <c r="P6192">
        <f>VLOOKUP(O6192,state2,2,FALSE)</f>
        <v>16</v>
      </c>
      <c r="Q6192">
        <v>10035</v>
      </c>
      <c r="R6192" t="s">
        <v>79</v>
      </c>
      <c r="S6192">
        <f>VLOOKUP(R6192,region2,2,FALSE)</f>
        <v>4</v>
      </c>
      <c r="T6192" t="s">
        <v>5799</v>
      </c>
      <c r="U6192" t="s">
        <v>13</v>
      </c>
      <c r="V6192">
        <f>VLOOKUP(U6192,category2,2,FALSE)</f>
        <v>1</v>
      </c>
      <c r="W6192" t="s">
        <v>3228</v>
      </c>
      <c r="X6192">
        <f>VLOOKUP(W6192,subcat2,3,FALSE)</f>
        <v>6</v>
      </c>
      <c r="Y6192" t="s">
        <v>1316</v>
      </c>
      <c r="Z6192">
        <v>799.56000000000006</v>
      </c>
      <c r="AA6192">
        <v>9</v>
      </c>
      <c r="AB6192">
        <v>0</v>
      </c>
      <c r="AC6192" s="4">
        <v>207.88559999999998</v>
      </c>
    </row>
    <row r="6193" spans="1:29" x14ac:dyDescent="0.25">
      <c r="A6193" s="2">
        <v>6192</v>
      </c>
      <c r="B6193" t="s">
        <v>10280</v>
      </c>
      <c r="C6193" s="3">
        <v>43082</v>
      </c>
      <c r="D6193" s="3">
        <v>43082</v>
      </c>
      <c r="E6193" t="s">
        <v>625</v>
      </c>
      <c r="F6193">
        <f>VLOOKUP(E6193,SHIPMODE,2,FALSE)</f>
        <v>4</v>
      </c>
      <c r="G6193" t="s">
        <v>3851</v>
      </c>
      <c r="H6193" t="s">
        <v>2221</v>
      </c>
      <c r="I6193" t="s">
        <v>9</v>
      </c>
      <c r="J6193">
        <f>VLOOKUP(I6193,segmentID,2,FALSE)</f>
        <v>1</v>
      </c>
      <c r="K6193" t="s">
        <v>3255</v>
      </c>
      <c r="L6193">
        <f>VLOOKUP(K6193,country2,2,FALSE)</f>
        <v>1</v>
      </c>
      <c r="M6193" t="s">
        <v>48</v>
      </c>
      <c r="N6193">
        <f>VLOOKUP(Orders!M6193,city2,2,FALSE)</f>
        <v>5</v>
      </c>
      <c r="O6193" t="s">
        <v>49</v>
      </c>
      <c r="P6193">
        <f>VLOOKUP(O6193,state2,2,FALSE)</f>
        <v>5</v>
      </c>
      <c r="Q6193">
        <v>98103</v>
      </c>
      <c r="R6193" t="s">
        <v>21</v>
      </c>
      <c r="S6193">
        <f>VLOOKUP(R6193,region2,2,FALSE)</f>
        <v>2</v>
      </c>
      <c r="T6193" t="s">
        <v>4570</v>
      </c>
      <c r="U6193" t="s">
        <v>22</v>
      </c>
      <c r="V6193">
        <f>VLOOKUP(U6193,category2,2,FALSE)</f>
        <v>2</v>
      </c>
      <c r="W6193" t="s">
        <v>3227</v>
      </c>
      <c r="X6193">
        <f>VLOOKUP(W6193,subcat2,3,FALSE)</f>
        <v>5</v>
      </c>
      <c r="Y6193" t="s">
        <v>624</v>
      </c>
      <c r="Z6193">
        <v>31.44</v>
      </c>
      <c r="AA6193">
        <v>3</v>
      </c>
      <c r="AB6193">
        <v>0</v>
      </c>
      <c r="AC6193" s="4">
        <v>8.4888000000000012</v>
      </c>
    </row>
    <row r="6194" spans="1:29" x14ac:dyDescent="0.25">
      <c r="A6194" s="2">
        <v>6193</v>
      </c>
      <c r="B6194" t="s">
        <v>10281</v>
      </c>
      <c r="C6194" s="3">
        <v>43091</v>
      </c>
      <c r="D6194" s="3">
        <v>43095</v>
      </c>
      <c r="E6194" t="s">
        <v>25</v>
      </c>
      <c r="F6194">
        <f>VLOOKUP(E6194,SHIPMODE,2,FALSE)</f>
        <v>2</v>
      </c>
      <c r="G6194" t="s">
        <v>3998</v>
      </c>
      <c r="H6194" t="s">
        <v>2846</v>
      </c>
      <c r="I6194" t="s">
        <v>9</v>
      </c>
      <c r="J6194">
        <f>VLOOKUP(I6194,segmentID,2,FALSE)</f>
        <v>1</v>
      </c>
      <c r="K6194" t="s">
        <v>3255</v>
      </c>
      <c r="L6194">
        <f>VLOOKUP(K6194,country2,2,FALSE)</f>
        <v>1</v>
      </c>
      <c r="M6194" t="s">
        <v>95</v>
      </c>
      <c r="N6194">
        <f>VLOOKUP(Orders!M6194,city2,2,FALSE)</f>
        <v>13</v>
      </c>
      <c r="O6194" t="s">
        <v>54</v>
      </c>
      <c r="P6194">
        <f>VLOOKUP(O6194,state2,2,FALSE)</f>
        <v>6</v>
      </c>
      <c r="Q6194">
        <v>77095</v>
      </c>
      <c r="R6194" t="s">
        <v>55</v>
      </c>
      <c r="S6194">
        <f>VLOOKUP(R6194,region2,2,FALSE)</f>
        <v>3</v>
      </c>
      <c r="T6194" t="s">
        <v>4802</v>
      </c>
      <c r="U6194" t="s">
        <v>22</v>
      </c>
      <c r="V6194">
        <f>VLOOKUP(U6194,category2,2,FALSE)</f>
        <v>2</v>
      </c>
      <c r="W6194" t="s">
        <v>45</v>
      </c>
      <c r="X6194">
        <f>VLOOKUP(W6194,subcat2,3,FALSE)</f>
        <v>11</v>
      </c>
      <c r="Y6194" t="s">
        <v>3187</v>
      </c>
      <c r="Z6194">
        <v>25.920000000000005</v>
      </c>
      <c r="AA6194">
        <v>5</v>
      </c>
      <c r="AB6194">
        <v>0.2</v>
      </c>
      <c r="AC6194" s="4">
        <v>9.0719999999999992</v>
      </c>
    </row>
    <row r="6195" spans="1:29" x14ac:dyDescent="0.25">
      <c r="A6195" s="2">
        <v>6194</v>
      </c>
      <c r="B6195" t="s">
        <v>10281</v>
      </c>
      <c r="C6195" s="3">
        <v>43091</v>
      </c>
      <c r="D6195" s="3">
        <v>43095</v>
      </c>
      <c r="E6195" t="s">
        <v>25</v>
      </c>
      <c r="F6195">
        <f>VLOOKUP(E6195,SHIPMODE,2,FALSE)</f>
        <v>2</v>
      </c>
      <c r="G6195" t="s">
        <v>3998</v>
      </c>
      <c r="H6195" t="s">
        <v>2846</v>
      </c>
      <c r="I6195" t="s">
        <v>9</v>
      </c>
      <c r="J6195">
        <f>VLOOKUP(I6195,segmentID,2,FALSE)</f>
        <v>1</v>
      </c>
      <c r="K6195" t="s">
        <v>3255</v>
      </c>
      <c r="L6195">
        <f>VLOOKUP(K6195,country2,2,FALSE)</f>
        <v>1</v>
      </c>
      <c r="M6195" t="s">
        <v>95</v>
      </c>
      <c r="N6195">
        <f>VLOOKUP(Orders!M6195,city2,2,FALSE)</f>
        <v>13</v>
      </c>
      <c r="O6195" t="s">
        <v>54</v>
      </c>
      <c r="P6195">
        <f>VLOOKUP(O6195,state2,2,FALSE)</f>
        <v>6</v>
      </c>
      <c r="Q6195">
        <v>77095</v>
      </c>
      <c r="R6195" t="s">
        <v>55</v>
      </c>
      <c r="S6195">
        <f>VLOOKUP(R6195,region2,2,FALSE)</f>
        <v>3</v>
      </c>
      <c r="T6195" t="s">
        <v>4945</v>
      </c>
      <c r="U6195" t="s">
        <v>22</v>
      </c>
      <c r="V6195">
        <f>VLOOKUP(U6195,category2,2,FALSE)</f>
        <v>2</v>
      </c>
      <c r="W6195" t="s">
        <v>3231</v>
      </c>
      <c r="X6195">
        <f>VLOOKUP(W6195,subcat2,3,FALSE)</f>
        <v>9</v>
      </c>
      <c r="Y6195" t="s">
        <v>774</v>
      </c>
      <c r="Z6195">
        <v>6.3299999999999992</v>
      </c>
      <c r="AA6195">
        <v>5</v>
      </c>
      <c r="AB6195">
        <v>0.8</v>
      </c>
      <c r="AC6195" s="4">
        <v>-9.8114999999999988</v>
      </c>
    </row>
    <row r="6196" spans="1:29" x14ac:dyDescent="0.25">
      <c r="A6196" s="2">
        <v>6195</v>
      </c>
      <c r="B6196" t="s">
        <v>10281</v>
      </c>
      <c r="C6196" s="3">
        <v>43091</v>
      </c>
      <c r="D6196" s="3">
        <v>43095</v>
      </c>
      <c r="E6196" t="s">
        <v>25</v>
      </c>
      <c r="F6196">
        <f>VLOOKUP(E6196,SHIPMODE,2,FALSE)</f>
        <v>2</v>
      </c>
      <c r="G6196" t="s">
        <v>3998</v>
      </c>
      <c r="H6196" t="s">
        <v>2846</v>
      </c>
      <c r="I6196" t="s">
        <v>9</v>
      </c>
      <c r="J6196">
        <f>VLOOKUP(I6196,segmentID,2,FALSE)</f>
        <v>1</v>
      </c>
      <c r="K6196" t="s">
        <v>3255</v>
      </c>
      <c r="L6196">
        <f>VLOOKUP(K6196,country2,2,FALSE)</f>
        <v>1</v>
      </c>
      <c r="M6196" t="s">
        <v>95</v>
      </c>
      <c r="N6196">
        <f>VLOOKUP(Orders!M6196,city2,2,FALSE)</f>
        <v>13</v>
      </c>
      <c r="O6196" t="s">
        <v>54</v>
      </c>
      <c r="P6196">
        <f>VLOOKUP(O6196,state2,2,FALSE)</f>
        <v>6</v>
      </c>
      <c r="Q6196">
        <v>77095</v>
      </c>
      <c r="R6196" t="s">
        <v>55</v>
      </c>
      <c r="S6196">
        <f>VLOOKUP(R6196,region2,2,FALSE)</f>
        <v>3</v>
      </c>
      <c r="T6196" t="s">
        <v>4732</v>
      </c>
      <c r="U6196" t="s">
        <v>22</v>
      </c>
      <c r="V6196">
        <f>VLOOKUP(U6196,category2,2,FALSE)</f>
        <v>2</v>
      </c>
      <c r="W6196" t="s">
        <v>45</v>
      </c>
      <c r="X6196">
        <f>VLOOKUP(W6196,subcat2,3,FALSE)</f>
        <v>11</v>
      </c>
      <c r="Y6196" t="s">
        <v>734</v>
      </c>
      <c r="Z6196">
        <v>75.88</v>
      </c>
      <c r="AA6196">
        <v>5</v>
      </c>
      <c r="AB6196">
        <v>0.2</v>
      </c>
      <c r="AC6196" s="4">
        <v>26.557999999999993</v>
      </c>
    </row>
    <row r="6197" spans="1:29" x14ac:dyDescent="0.25">
      <c r="A6197" s="2">
        <v>6196</v>
      </c>
      <c r="B6197" t="s">
        <v>10282</v>
      </c>
      <c r="C6197" s="3">
        <v>43029</v>
      </c>
      <c r="D6197" s="3">
        <v>43036</v>
      </c>
      <c r="E6197" t="s">
        <v>25</v>
      </c>
      <c r="F6197">
        <f>VLOOKUP(E6197,SHIPMODE,2,FALSE)</f>
        <v>2</v>
      </c>
      <c r="G6197" t="s">
        <v>3635</v>
      </c>
      <c r="H6197" t="s">
        <v>1413</v>
      </c>
      <c r="I6197" t="s">
        <v>9</v>
      </c>
      <c r="J6197">
        <f>VLOOKUP(I6197,segmentID,2,FALSE)</f>
        <v>1</v>
      </c>
      <c r="K6197" t="s">
        <v>3255</v>
      </c>
      <c r="L6197">
        <f>VLOOKUP(K6197,country2,2,FALSE)</f>
        <v>1</v>
      </c>
      <c r="M6197" t="s">
        <v>77</v>
      </c>
      <c r="N6197">
        <f>VLOOKUP(Orders!M6197,city2,2,FALSE)</f>
        <v>11</v>
      </c>
      <c r="O6197" t="s">
        <v>78</v>
      </c>
      <c r="P6197">
        <f>VLOOKUP(O6197,state2,2,FALSE)</f>
        <v>10</v>
      </c>
      <c r="Q6197">
        <v>19143</v>
      </c>
      <c r="R6197" t="s">
        <v>79</v>
      </c>
      <c r="S6197">
        <f>VLOOKUP(R6197,region2,2,FALSE)</f>
        <v>4</v>
      </c>
      <c r="T6197" t="s">
        <v>4989</v>
      </c>
      <c r="U6197" t="s">
        <v>35</v>
      </c>
      <c r="V6197">
        <f>VLOOKUP(U6197,category2,2,FALSE)</f>
        <v>3</v>
      </c>
      <c r="W6197" t="s">
        <v>3230</v>
      </c>
      <c r="X6197">
        <f>VLOOKUP(W6197,subcat2,3,FALSE)</f>
        <v>8</v>
      </c>
      <c r="Y6197" t="s">
        <v>2209</v>
      </c>
      <c r="Z6197">
        <v>329.988</v>
      </c>
      <c r="AA6197">
        <v>2</v>
      </c>
      <c r="AB6197">
        <v>0.4</v>
      </c>
      <c r="AC6197" s="4">
        <v>-76.997200000000021</v>
      </c>
    </row>
    <row r="6198" spans="1:29" x14ac:dyDescent="0.25">
      <c r="A6198" s="2">
        <v>6197</v>
      </c>
      <c r="B6198" t="s">
        <v>10282</v>
      </c>
      <c r="C6198" s="3">
        <v>43029</v>
      </c>
      <c r="D6198" s="3">
        <v>43036</v>
      </c>
      <c r="E6198" t="s">
        <v>25</v>
      </c>
      <c r="F6198">
        <f>VLOOKUP(E6198,SHIPMODE,2,FALSE)</f>
        <v>2</v>
      </c>
      <c r="G6198" t="s">
        <v>3635</v>
      </c>
      <c r="H6198" t="s">
        <v>1413</v>
      </c>
      <c r="I6198" t="s">
        <v>9</v>
      </c>
      <c r="J6198">
        <f>VLOOKUP(I6198,segmentID,2,FALSE)</f>
        <v>1</v>
      </c>
      <c r="K6198" t="s">
        <v>3255</v>
      </c>
      <c r="L6198">
        <f>VLOOKUP(K6198,country2,2,FALSE)</f>
        <v>1</v>
      </c>
      <c r="M6198" t="s">
        <v>77</v>
      </c>
      <c r="N6198">
        <f>VLOOKUP(Orders!M6198,city2,2,FALSE)</f>
        <v>11</v>
      </c>
      <c r="O6198" t="s">
        <v>78</v>
      </c>
      <c r="P6198">
        <f>VLOOKUP(O6198,state2,2,FALSE)</f>
        <v>10</v>
      </c>
      <c r="Q6198">
        <v>19143</v>
      </c>
      <c r="R6198" t="s">
        <v>79</v>
      </c>
      <c r="S6198">
        <f>VLOOKUP(R6198,region2,2,FALSE)</f>
        <v>4</v>
      </c>
      <c r="T6198" t="s">
        <v>5152</v>
      </c>
      <c r="U6198" t="s">
        <v>22</v>
      </c>
      <c r="V6198">
        <f>VLOOKUP(U6198,category2,2,FALSE)</f>
        <v>2</v>
      </c>
      <c r="W6198" t="s">
        <v>3227</v>
      </c>
      <c r="X6198">
        <f>VLOOKUP(W6198,subcat2,3,FALSE)</f>
        <v>5</v>
      </c>
      <c r="Y6198" t="s">
        <v>1135</v>
      </c>
      <c r="Z6198">
        <v>71.376000000000005</v>
      </c>
      <c r="AA6198">
        <v>3</v>
      </c>
      <c r="AB6198">
        <v>0.2</v>
      </c>
      <c r="AC6198" s="4">
        <v>-4.460999999999995</v>
      </c>
    </row>
    <row r="6199" spans="1:29" x14ac:dyDescent="0.25">
      <c r="A6199" s="2">
        <v>6198</v>
      </c>
      <c r="B6199" t="s">
        <v>7535</v>
      </c>
      <c r="C6199" s="3">
        <v>42321</v>
      </c>
      <c r="D6199" s="3">
        <v>42325</v>
      </c>
      <c r="E6199" t="s">
        <v>25</v>
      </c>
      <c r="F6199">
        <f>VLOOKUP(E6199,SHIPMODE,2,FALSE)</f>
        <v>2</v>
      </c>
      <c r="G6199" t="s">
        <v>3409</v>
      </c>
      <c r="H6199" t="s">
        <v>645</v>
      </c>
      <c r="I6199" t="s">
        <v>9</v>
      </c>
      <c r="J6199">
        <f>VLOOKUP(I6199,segmentID,2,FALSE)</f>
        <v>1</v>
      </c>
      <c r="K6199" t="s">
        <v>3255</v>
      </c>
      <c r="L6199">
        <f>VLOOKUP(K6199,country2,2,FALSE)</f>
        <v>1</v>
      </c>
      <c r="M6199" t="s">
        <v>248</v>
      </c>
      <c r="N6199">
        <f>VLOOKUP(Orders!M6199,city2,2,FALSE)</f>
        <v>39</v>
      </c>
      <c r="O6199" t="s">
        <v>132</v>
      </c>
      <c r="P6199">
        <f>VLOOKUP(O6199,state2,2,FALSE)</f>
        <v>15</v>
      </c>
      <c r="Q6199">
        <v>47201</v>
      </c>
      <c r="R6199" t="s">
        <v>55</v>
      </c>
      <c r="S6199">
        <f>VLOOKUP(R6199,region2,2,FALSE)</f>
        <v>3</v>
      </c>
      <c r="T6199" t="s">
        <v>5417</v>
      </c>
      <c r="U6199" t="s">
        <v>22</v>
      </c>
      <c r="V6199">
        <f>VLOOKUP(U6199,category2,2,FALSE)</f>
        <v>2</v>
      </c>
      <c r="W6199" t="s">
        <v>45</v>
      </c>
      <c r="X6199">
        <f>VLOOKUP(W6199,subcat2,3,FALSE)</f>
        <v>11</v>
      </c>
      <c r="Y6199" t="s">
        <v>2174</v>
      </c>
      <c r="Z6199">
        <v>63.769999999999996</v>
      </c>
      <c r="AA6199">
        <v>7</v>
      </c>
      <c r="AB6199">
        <v>0</v>
      </c>
      <c r="AC6199" s="4">
        <v>28.696499999999993</v>
      </c>
    </row>
    <row r="6200" spans="1:29" x14ac:dyDescent="0.25">
      <c r="A6200" s="2">
        <v>6199</v>
      </c>
      <c r="B6200" t="s">
        <v>7535</v>
      </c>
      <c r="C6200" s="3">
        <v>42321</v>
      </c>
      <c r="D6200" s="3">
        <v>42325</v>
      </c>
      <c r="E6200" t="s">
        <v>25</v>
      </c>
      <c r="F6200">
        <f>VLOOKUP(E6200,SHIPMODE,2,FALSE)</f>
        <v>2</v>
      </c>
      <c r="G6200" t="s">
        <v>3409</v>
      </c>
      <c r="H6200" t="s">
        <v>645</v>
      </c>
      <c r="I6200" t="s">
        <v>9</v>
      </c>
      <c r="J6200">
        <f>VLOOKUP(I6200,segmentID,2,FALSE)</f>
        <v>1</v>
      </c>
      <c r="K6200" t="s">
        <v>3255</v>
      </c>
      <c r="L6200">
        <f>VLOOKUP(K6200,country2,2,FALSE)</f>
        <v>1</v>
      </c>
      <c r="M6200" t="s">
        <v>248</v>
      </c>
      <c r="N6200">
        <f>VLOOKUP(Orders!M6200,city2,2,FALSE)</f>
        <v>39</v>
      </c>
      <c r="O6200" t="s">
        <v>132</v>
      </c>
      <c r="P6200">
        <f>VLOOKUP(O6200,state2,2,FALSE)</f>
        <v>15</v>
      </c>
      <c r="Q6200">
        <v>47201</v>
      </c>
      <c r="R6200" t="s">
        <v>55</v>
      </c>
      <c r="S6200">
        <f>VLOOKUP(R6200,region2,2,FALSE)</f>
        <v>3</v>
      </c>
      <c r="T6200" t="s">
        <v>5335</v>
      </c>
      <c r="U6200" t="s">
        <v>35</v>
      </c>
      <c r="V6200">
        <f>VLOOKUP(U6200,category2,2,FALSE)</f>
        <v>3</v>
      </c>
      <c r="W6200" t="s">
        <v>3230</v>
      </c>
      <c r="X6200">
        <f>VLOOKUP(W6200,subcat2,3,FALSE)</f>
        <v>8</v>
      </c>
      <c r="Y6200" t="s">
        <v>304</v>
      </c>
      <c r="Z6200">
        <v>50.97</v>
      </c>
      <c r="AA6200">
        <v>3</v>
      </c>
      <c r="AB6200">
        <v>0</v>
      </c>
      <c r="AC6200" s="4">
        <v>13.252199999999997</v>
      </c>
    </row>
    <row r="6201" spans="1:29" x14ac:dyDescent="0.25">
      <c r="A6201" s="2">
        <v>6200</v>
      </c>
      <c r="B6201" t="s">
        <v>7535</v>
      </c>
      <c r="C6201" s="3">
        <v>42321</v>
      </c>
      <c r="D6201" s="3">
        <v>42325</v>
      </c>
      <c r="E6201" t="s">
        <v>25</v>
      </c>
      <c r="F6201">
        <f>VLOOKUP(E6201,SHIPMODE,2,FALSE)</f>
        <v>2</v>
      </c>
      <c r="G6201" t="s">
        <v>3409</v>
      </c>
      <c r="H6201" t="s">
        <v>645</v>
      </c>
      <c r="I6201" t="s">
        <v>9</v>
      </c>
      <c r="J6201">
        <f>VLOOKUP(I6201,segmentID,2,FALSE)</f>
        <v>1</v>
      </c>
      <c r="K6201" t="s">
        <v>3255</v>
      </c>
      <c r="L6201">
        <f>VLOOKUP(K6201,country2,2,FALSE)</f>
        <v>1</v>
      </c>
      <c r="M6201" t="s">
        <v>248</v>
      </c>
      <c r="N6201">
        <f>VLOOKUP(Orders!M6201,city2,2,FALSE)</f>
        <v>39</v>
      </c>
      <c r="O6201" t="s">
        <v>132</v>
      </c>
      <c r="P6201">
        <f>VLOOKUP(O6201,state2,2,FALSE)</f>
        <v>15</v>
      </c>
      <c r="Q6201">
        <v>47201</v>
      </c>
      <c r="R6201" t="s">
        <v>55</v>
      </c>
      <c r="S6201">
        <f>VLOOKUP(R6201,region2,2,FALSE)</f>
        <v>3</v>
      </c>
      <c r="T6201" t="s">
        <v>4784</v>
      </c>
      <c r="U6201" t="s">
        <v>22</v>
      </c>
      <c r="V6201">
        <f>VLOOKUP(U6201,category2,2,FALSE)</f>
        <v>2</v>
      </c>
      <c r="W6201" t="s">
        <v>45</v>
      </c>
      <c r="X6201">
        <f>VLOOKUP(W6201,subcat2,3,FALSE)</f>
        <v>11</v>
      </c>
      <c r="Y6201" t="s">
        <v>2626</v>
      </c>
      <c r="Z6201">
        <v>96.08</v>
      </c>
      <c r="AA6201">
        <v>2</v>
      </c>
      <c r="AB6201">
        <v>0</v>
      </c>
      <c r="AC6201" s="4">
        <v>46.118399999999994</v>
      </c>
    </row>
    <row r="6202" spans="1:29" x14ac:dyDescent="0.25">
      <c r="A6202" s="2">
        <v>6201</v>
      </c>
      <c r="B6202" t="s">
        <v>7536</v>
      </c>
      <c r="C6202" s="3">
        <v>42110</v>
      </c>
      <c r="D6202" s="3">
        <v>42114</v>
      </c>
      <c r="E6202" t="s">
        <v>25</v>
      </c>
      <c r="F6202">
        <f>VLOOKUP(E6202,SHIPMODE,2,FALSE)</f>
        <v>2</v>
      </c>
      <c r="G6202" t="s">
        <v>4022</v>
      </c>
      <c r="H6202" t="s">
        <v>2998</v>
      </c>
      <c r="I6202" t="s">
        <v>9</v>
      </c>
      <c r="J6202">
        <f>VLOOKUP(I6202,segmentID,2,FALSE)</f>
        <v>1</v>
      </c>
      <c r="K6202" t="s">
        <v>3255</v>
      </c>
      <c r="L6202">
        <f>VLOOKUP(K6202,country2,2,FALSE)</f>
        <v>1</v>
      </c>
      <c r="M6202" t="s">
        <v>1112</v>
      </c>
      <c r="N6202">
        <f>VLOOKUP(Orders!M6202,city2,2,FALSE)</f>
        <v>149</v>
      </c>
      <c r="O6202" t="s">
        <v>110</v>
      </c>
      <c r="P6202">
        <f>VLOOKUP(O6202,state2,2,FALSE)</f>
        <v>11</v>
      </c>
      <c r="Q6202">
        <v>60201</v>
      </c>
      <c r="R6202" t="s">
        <v>55</v>
      </c>
      <c r="S6202">
        <f>VLOOKUP(R6202,region2,2,FALSE)</f>
        <v>3</v>
      </c>
      <c r="T6202" t="s">
        <v>5159</v>
      </c>
      <c r="U6202" t="s">
        <v>35</v>
      </c>
      <c r="V6202">
        <f>VLOOKUP(U6202,category2,2,FALSE)</f>
        <v>3</v>
      </c>
      <c r="W6202" t="s">
        <v>3236</v>
      </c>
      <c r="X6202">
        <f>VLOOKUP(W6202,subcat2,3,FALSE)</f>
        <v>17</v>
      </c>
      <c r="Y6202" t="s">
        <v>1756</v>
      </c>
      <c r="Z6202">
        <v>1439.9680000000001</v>
      </c>
      <c r="AA6202">
        <v>4</v>
      </c>
      <c r="AB6202">
        <v>0.2</v>
      </c>
      <c r="AC6202" s="4">
        <v>485.98919999999993</v>
      </c>
    </row>
    <row r="6203" spans="1:29" x14ac:dyDescent="0.25">
      <c r="A6203" s="2">
        <v>6202</v>
      </c>
      <c r="B6203" t="s">
        <v>7536</v>
      </c>
      <c r="C6203" s="3">
        <v>42110</v>
      </c>
      <c r="D6203" s="3">
        <v>42114</v>
      </c>
      <c r="E6203" t="s">
        <v>25</v>
      </c>
      <c r="F6203">
        <f>VLOOKUP(E6203,SHIPMODE,2,FALSE)</f>
        <v>2</v>
      </c>
      <c r="G6203" t="s">
        <v>4022</v>
      </c>
      <c r="H6203" t="s">
        <v>2998</v>
      </c>
      <c r="I6203" t="s">
        <v>9</v>
      </c>
      <c r="J6203">
        <f>VLOOKUP(I6203,segmentID,2,FALSE)</f>
        <v>1</v>
      </c>
      <c r="K6203" t="s">
        <v>3255</v>
      </c>
      <c r="L6203">
        <f>VLOOKUP(K6203,country2,2,FALSE)</f>
        <v>1</v>
      </c>
      <c r="M6203" t="s">
        <v>1112</v>
      </c>
      <c r="N6203">
        <f>VLOOKUP(Orders!M6203,city2,2,FALSE)</f>
        <v>149</v>
      </c>
      <c r="O6203" t="s">
        <v>110</v>
      </c>
      <c r="P6203">
        <f>VLOOKUP(O6203,state2,2,FALSE)</f>
        <v>11</v>
      </c>
      <c r="Q6203">
        <v>60201</v>
      </c>
      <c r="R6203" t="s">
        <v>55</v>
      </c>
      <c r="S6203">
        <f>VLOOKUP(R6203,region2,2,FALSE)</f>
        <v>3</v>
      </c>
      <c r="T6203" t="s">
        <v>5760</v>
      </c>
      <c r="U6203" t="s">
        <v>35</v>
      </c>
      <c r="V6203">
        <f>VLOOKUP(U6203,category2,2,FALSE)</f>
        <v>3</v>
      </c>
      <c r="W6203" t="s">
        <v>3232</v>
      </c>
      <c r="X6203">
        <f>VLOOKUP(W6203,subcat2,3,FALSE)</f>
        <v>12</v>
      </c>
      <c r="Y6203" t="s">
        <v>2784</v>
      </c>
      <c r="Z6203">
        <v>43.56</v>
      </c>
      <c r="AA6203">
        <v>3</v>
      </c>
      <c r="AB6203">
        <v>0.2</v>
      </c>
      <c r="AC6203" s="4">
        <v>-4.9004999999999974</v>
      </c>
    </row>
    <row r="6204" spans="1:29" x14ac:dyDescent="0.25">
      <c r="A6204" s="2">
        <v>6203</v>
      </c>
      <c r="B6204" t="s">
        <v>8744</v>
      </c>
      <c r="C6204" s="3">
        <v>42720</v>
      </c>
      <c r="D6204" s="3">
        <v>42727</v>
      </c>
      <c r="E6204" t="s">
        <v>25</v>
      </c>
      <c r="F6204">
        <f>VLOOKUP(E6204,SHIPMODE,2,FALSE)</f>
        <v>2</v>
      </c>
      <c r="G6204" t="s">
        <v>3262</v>
      </c>
      <c r="H6204" t="s">
        <v>58</v>
      </c>
      <c r="I6204" t="s">
        <v>9</v>
      </c>
      <c r="J6204">
        <f>VLOOKUP(I6204,segmentID,2,FALSE)</f>
        <v>1</v>
      </c>
      <c r="K6204" t="s">
        <v>3255</v>
      </c>
      <c r="L6204">
        <f>VLOOKUP(K6204,country2,2,FALSE)</f>
        <v>1</v>
      </c>
      <c r="M6204" t="s">
        <v>2516</v>
      </c>
      <c r="N6204">
        <f>VLOOKUP(Orders!M6204,city2,2,FALSE)</f>
        <v>340</v>
      </c>
      <c r="O6204" t="s">
        <v>20</v>
      </c>
      <c r="P6204">
        <f>VLOOKUP(O6204,state2,2,FALSE)</f>
        <v>2</v>
      </c>
      <c r="Q6204">
        <v>92307</v>
      </c>
      <c r="R6204" t="s">
        <v>21</v>
      </c>
      <c r="S6204">
        <f>VLOOKUP(R6204,region2,2,FALSE)</f>
        <v>2</v>
      </c>
      <c r="T6204" t="s">
        <v>4987</v>
      </c>
      <c r="U6204" t="s">
        <v>13</v>
      </c>
      <c r="V6204">
        <f>VLOOKUP(U6204,category2,2,FALSE)</f>
        <v>1</v>
      </c>
      <c r="W6204" t="s">
        <v>3226</v>
      </c>
      <c r="X6204">
        <f>VLOOKUP(W6204,subcat2,3,FALSE)</f>
        <v>2</v>
      </c>
      <c r="Y6204" t="s">
        <v>1330</v>
      </c>
      <c r="Z6204">
        <v>563.91999999999996</v>
      </c>
      <c r="AA6204">
        <v>5</v>
      </c>
      <c r="AB6204">
        <v>0.2</v>
      </c>
      <c r="AC6204" s="4">
        <v>7.0489999999999498</v>
      </c>
    </row>
    <row r="6205" spans="1:29" x14ac:dyDescent="0.25">
      <c r="A6205" s="2">
        <v>6204</v>
      </c>
      <c r="B6205" t="s">
        <v>8745</v>
      </c>
      <c r="C6205" s="3">
        <v>42664</v>
      </c>
      <c r="D6205" s="3">
        <v>42670</v>
      </c>
      <c r="E6205" t="s">
        <v>25</v>
      </c>
      <c r="F6205">
        <f>VLOOKUP(E6205,SHIPMODE,2,FALSE)</f>
        <v>2</v>
      </c>
      <c r="G6205" t="s">
        <v>3858</v>
      </c>
      <c r="H6205" t="s">
        <v>2246</v>
      </c>
      <c r="I6205" t="s">
        <v>9</v>
      </c>
      <c r="J6205">
        <f>VLOOKUP(I6205,segmentID,2,FALSE)</f>
        <v>1</v>
      </c>
      <c r="K6205" t="s">
        <v>3255</v>
      </c>
      <c r="L6205">
        <f>VLOOKUP(K6205,country2,2,FALSE)</f>
        <v>1</v>
      </c>
      <c r="M6205" t="s">
        <v>248</v>
      </c>
      <c r="N6205">
        <f>VLOOKUP(Orders!M6205,city2,2,FALSE)</f>
        <v>39</v>
      </c>
      <c r="O6205" t="s">
        <v>249</v>
      </c>
      <c r="P6205">
        <f>VLOOKUP(O6205,state2,2,FALSE)</f>
        <v>25</v>
      </c>
      <c r="Q6205">
        <v>43229</v>
      </c>
      <c r="R6205" t="s">
        <v>79</v>
      </c>
      <c r="S6205">
        <f>VLOOKUP(R6205,region2,2,FALSE)</f>
        <v>4</v>
      </c>
      <c r="T6205" t="s">
        <v>5752</v>
      </c>
      <c r="U6205" t="s">
        <v>35</v>
      </c>
      <c r="V6205">
        <f>VLOOKUP(U6205,category2,2,FALSE)</f>
        <v>3</v>
      </c>
      <c r="W6205" t="s">
        <v>3230</v>
      </c>
      <c r="X6205">
        <f>VLOOKUP(W6205,subcat2,3,FALSE)</f>
        <v>8</v>
      </c>
      <c r="Y6205" t="s">
        <v>1257</v>
      </c>
      <c r="Z6205">
        <v>235.15199999999999</v>
      </c>
      <c r="AA6205">
        <v>8</v>
      </c>
      <c r="AB6205">
        <v>0.4</v>
      </c>
      <c r="AC6205" s="4">
        <v>-47.030399999999986</v>
      </c>
    </row>
    <row r="6206" spans="1:29" x14ac:dyDescent="0.25">
      <c r="A6206" s="2">
        <v>6205</v>
      </c>
      <c r="B6206" t="s">
        <v>10283</v>
      </c>
      <c r="C6206" s="3">
        <v>43070</v>
      </c>
      <c r="D6206" s="3">
        <v>43072</v>
      </c>
      <c r="E6206" t="s">
        <v>97</v>
      </c>
      <c r="F6206">
        <f>VLOOKUP(E6206,SHIPMODE,2,FALSE)</f>
        <v>3</v>
      </c>
      <c r="G6206" t="s">
        <v>3632</v>
      </c>
      <c r="H6206" t="s">
        <v>1404</v>
      </c>
      <c r="I6206" t="s">
        <v>52</v>
      </c>
      <c r="J6206">
        <f>VLOOKUP(I6206,segmentID,2,FALSE)</f>
        <v>3</v>
      </c>
      <c r="K6206" t="s">
        <v>3255</v>
      </c>
      <c r="L6206">
        <f>VLOOKUP(K6206,country2,2,FALSE)</f>
        <v>1</v>
      </c>
      <c r="M6206" t="s">
        <v>2196</v>
      </c>
      <c r="N6206">
        <f>VLOOKUP(Orders!M6206,city2,2,FALSE)</f>
        <v>293</v>
      </c>
      <c r="O6206" t="s">
        <v>249</v>
      </c>
      <c r="P6206">
        <f>VLOOKUP(O6206,state2,2,FALSE)</f>
        <v>25</v>
      </c>
      <c r="Q6206">
        <v>43302</v>
      </c>
      <c r="R6206" t="s">
        <v>79</v>
      </c>
      <c r="S6206">
        <f>VLOOKUP(R6206,region2,2,FALSE)</f>
        <v>4</v>
      </c>
      <c r="T6206" t="s">
        <v>4851</v>
      </c>
      <c r="U6206" t="s">
        <v>13</v>
      </c>
      <c r="V6206">
        <f>VLOOKUP(U6206,category2,2,FALSE)</f>
        <v>1</v>
      </c>
      <c r="W6206" t="s">
        <v>3228</v>
      </c>
      <c r="X6206">
        <f>VLOOKUP(W6206,subcat2,3,FALSE)</f>
        <v>6</v>
      </c>
      <c r="Y6206" t="s">
        <v>2951</v>
      </c>
      <c r="Z6206">
        <v>7.7120000000000006</v>
      </c>
      <c r="AA6206">
        <v>2</v>
      </c>
      <c r="AB6206">
        <v>0.2</v>
      </c>
      <c r="AC6206" s="4">
        <v>1.7352000000000005</v>
      </c>
    </row>
    <row r="6207" spans="1:29" x14ac:dyDescent="0.25">
      <c r="A6207" s="2">
        <v>6206</v>
      </c>
      <c r="B6207" t="s">
        <v>8746</v>
      </c>
      <c r="C6207" s="3">
        <v>42663</v>
      </c>
      <c r="D6207" s="3">
        <v>42667</v>
      </c>
      <c r="E6207" t="s">
        <v>7</v>
      </c>
      <c r="F6207">
        <f>VLOOKUP(E6207,SHIPMODE,2,FALSE)</f>
        <v>1</v>
      </c>
      <c r="G6207" t="s">
        <v>3575</v>
      </c>
      <c r="H6207" t="s">
        <v>1229</v>
      </c>
      <c r="I6207" t="s">
        <v>9</v>
      </c>
      <c r="J6207">
        <f>VLOOKUP(I6207,segmentID,2,FALSE)</f>
        <v>1</v>
      </c>
      <c r="K6207" t="s">
        <v>3255</v>
      </c>
      <c r="L6207">
        <f>VLOOKUP(K6207,country2,2,FALSE)</f>
        <v>1</v>
      </c>
      <c r="M6207" t="s">
        <v>95</v>
      </c>
      <c r="N6207">
        <f>VLOOKUP(Orders!M6207,city2,2,FALSE)</f>
        <v>13</v>
      </c>
      <c r="O6207" t="s">
        <v>54</v>
      </c>
      <c r="P6207">
        <f>VLOOKUP(O6207,state2,2,FALSE)</f>
        <v>6</v>
      </c>
      <c r="Q6207">
        <v>77095</v>
      </c>
      <c r="R6207" t="s">
        <v>55</v>
      </c>
      <c r="S6207">
        <f>VLOOKUP(R6207,region2,2,FALSE)</f>
        <v>3</v>
      </c>
      <c r="T6207" t="s">
        <v>5417</v>
      </c>
      <c r="U6207" t="s">
        <v>22</v>
      </c>
      <c r="V6207">
        <f>VLOOKUP(U6207,category2,2,FALSE)</f>
        <v>2</v>
      </c>
      <c r="W6207" t="s">
        <v>45</v>
      </c>
      <c r="X6207">
        <f>VLOOKUP(W6207,subcat2,3,FALSE)</f>
        <v>11</v>
      </c>
      <c r="Y6207" t="s">
        <v>2174</v>
      </c>
      <c r="Z6207">
        <v>51.016000000000005</v>
      </c>
      <c r="AA6207">
        <v>7</v>
      </c>
      <c r="AB6207">
        <v>0.2</v>
      </c>
      <c r="AC6207" s="4">
        <v>15.942499999999992</v>
      </c>
    </row>
    <row r="6208" spans="1:29" x14ac:dyDescent="0.25">
      <c r="A6208" s="2">
        <v>6207</v>
      </c>
      <c r="B6208" t="s">
        <v>8746</v>
      </c>
      <c r="C6208" s="3">
        <v>42663</v>
      </c>
      <c r="D6208" s="3">
        <v>42667</v>
      </c>
      <c r="E6208" t="s">
        <v>7</v>
      </c>
      <c r="F6208">
        <f>VLOOKUP(E6208,SHIPMODE,2,FALSE)</f>
        <v>1</v>
      </c>
      <c r="G6208" t="s">
        <v>3575</v>
      </c>
      <c r="H6208" t="s">
        <v>1229</v>
      </c>
      <c r="I6208" t="s">
        <v>9</v>
      </c>
      <c r="J6208">
        <f>VLOOKUP(I6208,segmentID,2,FALSE)</f>
        <v>1</v>
      </c>
      <c r="K6208" t="s">
        <v>3255</v>
      </c>
      <c r="L6208">
        <f>VLOOKUP(K6208,country2,2,FALSE)</f>
        <v>1</v>
      </c>
      <c r="M6208" t="s">
        <v>95</v>
      </c>
      <c r="N6208">
        <f>VLOOKUP(Orders!M6208,city2,2,FALSE)</f>
        <v>13</v>
      </c>
      <c r="O6208" t="s">
        <v>54</v>
      </c>
      <c r="P6208">
        <f>VLOOKUP(O6208,state2,2,FALSE)</f>
        <v>6</v>
      </c>
      <c r="Q6208">
        <v>77095</v>
      </c>
      <c r="R6208" t="s">
        <v>55</v>
      </c>
      <c r="S6208">
        <f>VLOOKUP(R6208,region2,2,FALSE)</f>
        <v>3</v>
      </c>
      <c r="T6208" t="s">
        <v>4645</v>
      </c>
      <c r="U6208" t="s">
        <v>22</v>
      </c>
      <c r="V6208">
        <f>VLOOKUP(U6208,category2,2,FALSE)</f>
        <v>2</v>
      </c>
      <c r="W6208" t="s">
        <v>3234</v>
      </c>
      <c r="X6208">
        <f>VLOOKUP(W6208,subcat2,3,FALSE)</f>
        <v>14</v>
      </c>
      <c r="Y6208" t="s">
        <v>104</v>
      </c>
      <c r="Z6208">
        <v>25.248000000000001</v>
      </c>
      <c r="AA6208">
        <v>4</v>
      </c>
      <c r="AB6208">
        <v>0.2</v>
      </c>
      <c r="AC6208" s="4">
        <v>7.8899999999999979</v>
      </c>
    </row>
    <row r="6209" spans="1:29" x14ac:dyDescent="0.25">
      <c r="A6209" s="2">
        <v>6208</v>
      </c>
      <c r="B6209" t="s">
        <v>8746</v>
      </c>
      <c r="C6209" s="3">
        <v>42663</v>
      </c>
      <c r="D6209" s="3">
        <v>42667</v>
      </c>
      <c r="E6209" t="s">
        <v>7</v>
      </c>
      <c r="F6209">
        <f>VLOOKUP(E6209,SHIPMODE,2,FALSE)</f>
        <v>1</v>
      </c>
      <c r="G6209" t="s">
        <v>3575</v>
      </c>
      <c r="H6209" t="s">
        <v>1229</v>
      </c>
      <c r="I6209" t="s">
        <v>9</v>
      </c>
      <c r="J6209">
        <f>VLOOKUP(I6209,segmentID,2,FALSE)</f>
        <v>1</v>
      </c>
      <c r="K6209" t="s">
        <v>3255</v>
      </c>
      <c r="L6209">
        <f>VLOOKUP(K6209,country2,2,FALSE)</f>
        <v>1</v>
      </c>
      <c r="M6209" t="s">
        <v>95</v>
      </c>
      <c r="N6209">
        <f>VLOOKUP(Orders!M6209,city2,2,FALSE)</f>
        <v>13</v>
      </c>
      <c r="O6209" t="s">
        <v>54</v>
      </c>
      <c r="P6209">
        <f>VLOOKUP(O6209,state2,2,FALSE)</f>
        <v>6</v>
      </c>
      <c r="Q6209">
        <v>77095</v>
      </c>
      <c r="R6209" t="s">
        <v>55</v>
      </c>
      <c r="S6209">
        <f>VLOOKUP(R6209,region2,2,FALSE)</f>
        <v>3</v>
      </c>
      <c r="T6209" t="s">
        <v>4496</v>
      </c>
      <c r="U6209" t="s">
        <v>13</v>
      </c>
      <c r="V6209">
        <f>VLOOKUP(U6209,category2,2,FALSE)</f>
        <v>1</v>
      </c>
      <c r="W6209" t="s">
        <v>3226</v>
      </c>
      <c r="X6209">
        <f>VLOOKUP(W6209,subcat2,3,FALSE)</f>
        <v>2</v>
      </c>
      <c r="Y6209" t="s">
        <v>741</v>
      </c>
      <c r="Z6209">
        <v>56.686</v>
      </c>
      <c r="AA6209">
        <v>1</v>
      </c>
      <c r="AB6209">
        <v>0.3</v>
      </c>
      <c r="AC6209" s="4">
        <v>-14.576399999999996</v>
      </c>
    </row>
    <row r="6210" spans="1:29" x14ac:dyDescent="0.25">
      <c r="A6210" s="2">
        <v>6209</v>
      </c>
      <c r="B6210" t="s">
        <v>10284</v>
      </c>
      <c r="C6210" s="3">
        <v>43007</v>
      </c>
      <c r="D6210" s="3">
        <v>43011</v>
      </c>
      <c r="E6210" t="s">
        <v>25</v>
      </c>
      <c r="F6210">
        <f>VLOOKUP(E6210,SHIPMODE,2,FALSE)</f>
        <v>2</v>
      </c>
      <c r="G6210" t="s">
        <v>3800</v>
      </c>
      <c r="H6210" t="s">
        <v>2007</v>
      </c>
      <c r="I6210" t="s">
        <v>18</v>
      </c>
      <c r="J6210">
        <f>VLOOKUP(I6210,segmentID,2,FALSE)</f>
        <v>2</v>
      </c>
      <c r="K6210" t="s">
        <v>3255</v>
      </c>
      <c r="L6210">
        <f>VLOOKUP(K6210,country2,2,FALSE)</f>
        <v>1</v>
      </c>
      <c r="M6210" t="s">
        <v>2196</v>
      </c>
      <c r="N6210">
        <f>VLOOKUP(Orders!M6210,city2,2,FALSE)</f>
        <v>293</v>
      </c>
      <c r="O6210" t="s">
        <v>249</v>
      </c>
      <c r="P6210">
        <f>VLOOKUP(O6210,state2,2,FALSE)</f>
        <v>25</v>
      </c>
      <c r="Q6210">
        <v>43302</v>
      </c>
      <c r="R6210" t="s">
        <v>79</v>
      </c>
      <c r="S6210">
        <f>VLOOKUP(R6210,region2,2,FALSE)</f>
        <v>4</v>
      </c>
      <c r="T6210" t="s">
        <v>4997</v>
      </c>
      <c r="U6210" t="s">
        <v>22</v>
      </c>
      <c r="V6210">
        <f>VLOOKUP(U6210,category2,2,FALSE)</f>
        <v>2</v>
      </c>
      <c r="W6210" t="s">
        <v>3227</v>
      </c>
      <c r="X6210">
        <f>VLOOKUP(W6210,subcat2,3,FALSE)</f>
        <v>5</v>
      </c>
      <c r="Y6210" t="s">
        <v>726</v>
      </c>
      <c r="Z6210">
        <v>51.168000000000006</v>
      </c>
      <c r="AA6210">
        <v>2</v>
      </c>
      <c r="AB6210">
        <v>0.2</v>
      </c>
      <c r="AC6210" s="4">
        <v>-6.3960000000000008</v>
      </c>
    </row>
    <row r="6211" spans="1:29" x14ac:dyDescent="0.25">
      <c r="A6211" s="2">
        <v>6210</v>
      </c>
      <c r="B6211" t="s">
        <v>10285</v>
      </c>
      <c r="C6211" s="3">
        <v>42965</v>
      </c>
      <c r="D6211" s="3">
        <v>42972</v>
      </c>
      <c r="E6211" t="s">
        <v>25</v>
      </c>
      <c r="F6211">
        <f>VLOOKUP(E6211,SHIPMODE,2,FALSE)</f>
        <v>2</v>
      </c>
      <c r="G6211" t="s">
        <v>3708</v>
      </c>
      <c r="H6211" t="s">
        <v>1683</v>
      </c>
      <c r="I6211" t="s">
        <v>18</v>
      </c>
      <c r="J6211">
        <f>VLOOKUP(I6211,segmentID,2,FALSE)</f>
        <v>2</v>
      </c>
      <c r="K6211" t="s">
        <v>3255</v>
      </c>
      <c r="L6211">
        <f>VLOOKUP(K6211,country2,2,FALSE)</f>
        <v>1</v>
      </c>
      <c r="M6211" t="s">
        <v>48</v>
      </c>
      <c r="N6211">
        <f>VLOOKUP(Orders!M6211,city2,2,FALSE)</f>
        <v>5</v>
      </c>
      <c r="O6211" t="s">
        <v>49</v>
      </c>
      <c r="P6211">
        <f>VLOOKUP(O6211,state2,2,FALSE)</f>
        <v>5</v>
      </c>
      <c r="Q6211">
        <v>98103</v>
      </c>
      <c r="R6211" t="s">
        <v>21</v>
      </c>
      <c r="S6211">
        <f>VLOOKUP(R6211,region2,2,FALSE)</f>
        <v>2</v>
      </c>
      <c r="T6211" t="s">
        <v>4848</v>
      </c>
      <c r="U6211" t="s">
        <v>22</v>
      </c>
      <c r="V6211">
        <f>VLOOKUP(U6211,category2,2,FALSE)</f>
        <v>2</v>
      </c>
      <c r="W6211" t="s">
        <v>3231</v>
      </c>
      <c r="X6211">
        <f>VLOOKUP(W6211,subcat2,3,FALSE)</f>
        <v>9</v>
      </c>
      <c r="Y6211" t="s">
        <v>2178</v>
      </c>
      <c r="Z6211">
        <v>2793.5280000000002</v>
      </c>
      <c r="AA6211">
        <v>9</v>
      </c>
      <c r="AB6211">
        <v>0.2</v>
      </c>
      <c r="AC6211" s="4">
        <v>942.81569999999988</v>
      </c>
    </row>
    <row r="6212" spans="1:29" x14ac:dyDescent="0.25">
      <c r="A6212" s="2">
        <v>6211</v>
      </c>
      <c r="B6212" t="s">
        <v>10285</v>
      </c>
      <c r="C6212" s="3">
        <v>42965</v>
      </c>
      <c r="D6212" s="3">
        <v>42972</v>
      </c>
      <c r="E6212" t="s">
        <v>25</v>
      </c>
      <c r="F6212">
        <f>VLOOKUP(E6212,SHIPMODE,2,FALSE)</f>
        <v>2</v>
      </c>
      <c r="G6212" t="s">
        <v>3708</v>
      </c>
      <c r="H6212" t="s">
        <v>1683</v>
      </c>
      <c r="I6212" t="s">
        <v>18</v>
      </c>
      <c r="J6212">
        <f>VLOOKUP(I6212,segmentID,2,FALSE)</f>
        <v>2</v>
      </c>
      <c r="K6212" t="s">
        <v>3255</v>
      </c>
      <c r="L6212">
        <f>VLOOKUP(K6212,country2,2,FALSE)</f>
        <v>1</v>
      </c>
      <c r="M6212" t="s">
        <v>48</v>
      </c>
      <c r="N6212">
        <f>VLOOKUP(Orders!M6212,city2,2,FALSE)</f>
        <v>5</v>
      </c>
      <c r="O6212" t="s">
        <v>49</v>
      </c>
      <c r="P6212">
        <f>VLOOKUP(O6212,state2,2,FALSE)</f>
        <v>5</v>
      </c>
      <c r="Q6212">
        <v>98103</v>
      </c>
      <c r="R6212" t="s">
        <v>21</v>
      </c>
      <c r="S6212">
        <f>VLOOKUP(R6212,region2,2,FALSE)</f>
        <v>2</v>
      </c>
      <c r="T6212" t="s">
        <v>4486</v>
      </c>
      <c r="U6212" t="s">
        <v>22</v>
      </c>
      <c r="V6212">
        <f>VLOOKUP(U6212,category2,2,FALSE)</f>
        <v>2</v>
      </c>
      <c r="W6212" t="s">
        <v>3227</v>
      </c>
      <c r="X6212">
        <f>VLOOKUP(W6212,subcat2,3,FALSE)</f>
        <v>5</v>
      </c>
      <c r="Y6212" t="s">
        <v>2812</v>
      </c>
      <c r="Z6212">
        <v>1000.0200000000001</v>
      </c>
      <c r="AA6212">
        <v>7</v>
      </c>
      <c r="AB6212">
        <v>0</v>
      </c>
      <c r="AC6212" s="4">
        <v>290.00579999999991</v>
      </c>
    </row>
    <row r="6213" spans="1:29" x14ac:dyDescent="0.25">
      <c r="A6213" s="2">
        <v>6212</v>
      </c>
      <c r="B6213" t="s">
        <v>10285</v>
      </c>
      <c r="C6213" s="3">
        <v>42965</v>
      </c>
      <c r="D6213" s="3">
        <v>42972</v>
      </c>
      <c r="E6213" t="s">
        <v>25</v>
      </c>
      <c r="F6213">
        <f>VLOOKUP(E6213,SHIPMODE,2,FALSE)</f>
        <v>2</v>
      </c>
      <c r="G6213" t="s">
        <v>3708</v>
      </c>
      <c r="H6213" t="s">
        <v>1683</v>
      </c>
      <c r="I6213" t="s">
        <v>18</v>
      </c>
      <c r="J6213">
        <f>VLOOKUP(I6213,segmentID,2,FALSE)</f>
        <v>2</v>
      </c>
      <c r="K6213" t="s">
        <v>3255</v>
      </c>
      <c r="L6213">
        <f>VLOOKUP(K6213,country2,2,FALSE)</f>
        <v>1</v>
      </c>
      <c r="M6213" t="s">
        <v>48</v>
      </c>
      <c r="N6213">
        <f>VLOOKUP(Orders!M6213,city2,2,FALSE)</f>
        <v>5</v>
      </c>
      <c r="O6213" t="s">
        <v>49</v>
      </c>
      <c r="P6213">
        <f>VLOOKUP(O6213,state2,2,FALSE)</f>
        <v>5</v>
      </c>
      <c r="Q6213">
        <v>98103</v>
      </c>
      <c r="R6213" t="s">
        <v>21</v>
      </c>
      <c r="S6213">
        <f>VLOOKUP(R6213,region2,2,FALSE)</f>
        <v>2</v>
      </c>
      <c r="T6213" t="s">
        <v>4603</v>
      </c>
      <c r="U6213" t="s">
        <v>13</v>
      </c>
      <c r="V6213">
        <f>VLOOKUP(U6213,category2,2,FALSE)</f>
        <v>1</v>
      </c>
      <c r="W6213" t="s">
        <v>3228</v>
      </c>
      <c r="X6213">
        <f>VLOOKUP(W6213,subcat2,3,FALSE)</f>
        <v>6</v>
      </c>
      <c r="Y6213" t="s">
        <v>2638</v>
      </c>
      <c r="Z6213">
        <v>65.94</v>
      </c>
      <c r="AA6213">
        <v>3</v>
      </c>
      <c r="AB6213">
        <v>0</v>
      </c>
      <c r="AC6213" s="4">
        <v>22.419600000000003</v>
      </c>
    </row>
    <row r="6214" spans="1:29" x14ac:dyDescent="0.25">
      <c r="A6214" s="2">
        <v>6213</v>
      </c>
      <c r="B6214" t="s">
        <v>10286</v>
      </c>
      <c r="C6214" s="3">
        <v>43051</v>
      </c>
      <c r="D6214" s="3">
        <v>43055</v>
      </c>
      <c r="E6214" t="s">
        <v>7</v>
      </c>
      <c r="F6214">
        <f>VLOOKUP(E6214,SHIPMODE,2,FALSE)</f>
        <v>1</v>
      </c>
      <c r="G6214" t="s">
        <v>3348</v>
      </c>
      <c r="H6214" t="s">
        <v>394</v>
      </c>
      <c r="I6214" t="s">
        <v>9</v>
      </c>
      <c r="J6214">
        <f>VLOOKUP(I6214,segmentID,2,FALSE)</f>
        <v>1</v>
      </c>
      <c r="K6214" t="s">
        <v>3255</v>
      </c>
      <c r="L6214">
        <f>VLOOKUP(K6214,country2,2,FALSE)</f>
        <v>1</v>
      </c>
      <c r="M6214" t="s">
        <v>3066</v>
      </c>
      <c r="N6214">
        <f>VLOOKUP(Orders!M6214,city2,2,FALSE)</f>
        <v>469</v>
      </c>
      <c r="O6214" t="s">
        <v>49</v>
      </c>
      <c r="P6214">
        <f>VLOOKUP(O6214,state2,2,FALSE)</f>
        <v>5</v>
      </c>
      <c r="Q6214">
        <v>98632</v>
      </c>
      <c r="R6214" t="s">
        <v>21</v>
      </c>
      <c r="S6214">
        <f>VLOOKUP(R6214,region2,2,FALSE)</f>
        <v>2</v>
      </c>
      <c r="T6214" t="s">
        <v>4916</v>
      </c>
      <c r="U6214" t="s">
        <v>22</v>
      </c>
      <c r="V6214">
        <f>VLOOKUP(U6214,category2,2,FALSE)</f>
        <v>2</v>
      </c>
      <c r="W6214" t="s">
        <v>3234</v>
      </c>
      <c r="X6214">
        <f>VLOOKUP(W6214,subcat2,3,FALSE)</f>
        <v>14</v>
      </c>
      <c r="Y6214" t="s">
        <v>104</v>
      </c>
      <c r="Z6214">
        <v>18.240000000000002</v>
      </c>
      <c r="AA6214">
        <v>3</v>
      </c>
      <c r="AB6214">
        <v>0</v>
      </c>
      <c r="AC6214" s="4">
        <v>9.120000000000001</v>
      </c>
    </row>
    <row r="6215" spans="1:29" x14ac:dyDescent="0.25">
      <c r="A6215" s="2">
        <v>6214</v>
      </c>
      <c r="B6215" t="s">
        <v>10286</v>
      </c>
      <c r="C6215" s="3">
        <v>43051</v>
      </c>
      <c r="D6215" s="3">
        <v>43055</v>
      </c>
      <c r="E6215" t="s">
        <v>7</v>
      </c>
      <c r="F6215">
        <f>VLOOKUP(E6215,SHIPMODE,2,FALSE)</f>
        <v>1</v>
      </c>
      <c r="G6215" t="s">
        <v>3348</v>
      </c>
      <c r="H6215" t="s">
        <v>394</v>
      </c>
      <c r="I6215" t="s">
        <v>9</v>
      </c>
      <c r="J6215">
        <f>VLOOKUP(I6215,segmentID,2,FALSE)</f>
        <v>1</v>
      </c>
      <c r="K6215" t="s">
        <v>3255</v>
      </c>
      <c r="L6215">
        <f>VLOOKUP(K6215,country2,2,FALSE)</f>
        <v>1</v>
      </c>
      <c r="M6215" t="s">
        <v>3066</v>
      </c>
      <c r="N6215">
        <f>VLOOKUP(Orders!M6215,city2,2,FALSE)</f>
        <v>469</v>
      </c>
      <c r="O6215" t="s">
        <v>49</v>
      </c>
      <c r="P6215">
        <f>VLOOKUP(O6215,state2,2,FALSE)</f>
        <v>5</v>
      </c>
      <c r="Q6215">
        <v>98632</v>
      </c>
      <c r="R6215" t="s">
        <v>21</v>
      </c>
      <c r="S6215">
        <f>VLOOKUP(R6215,region2,2,FALSE)</f>
        <v>2</v>
      </c>
      <c r="T6215" t="s">
        <v>4612</v>
      </c>
      <c r="U6215" t="s">
        <v>22</v>
      </c>
      <c r="V6215">
        <f>VLOOKUP(U6215,category2,2,FALSE)</f>
        <v>2</v>
      </c>
      <c r="W6215" t="s">
        <v>38</v>
      </c>
      <c r="X6215">
        <f>VLOOKUP(W6215,subcat2,3,FALSE)</f>
        <v>10</v>
      </c>
      <c r="Y6215" t="s">
        <v>341</v>
      </c>
      <c r="Z6215">
        <v>76.12</v>
      </c>
      <c r="AA6215">
        <v>2</v>
      </c>
      <c r="AB6215">
        <v>0</v>
      </c>
      <c r="AC6215" s="4">
        <v>22.074799999999996</v>
      </c>
    </row>
    <row r="6216" spans="1:29" x14ac:dyDescent="0.25">
      <c r="A6216" s="2">
        <v>6215</v>
      </c>
      <c r="B6216" t="s">
        <v>6528</v>
      </c>
      <c r="C6216" s="3">
        <v>41923</v>
      </c>
      <c r="D6216" s="3">
        <v>41927</v>
      </c>
      <c r="E6216" t="s">
        <v>25</v>
      </c>
      <c r="F6216">
        <f>VLOOKUP(E6216,SHIPMODE,2,FALSE)</f>
        <v>2</v>
      </c>
      <c r="G6216" t="s">
        <v>3493</v>
      </c>
      <c r="H6216" t="s">
        <v>946</v>
      </c>
      <c r="I6216" t="s">
        <v>9</v>
      </c>
      <c r="J6216">
        <f>VLOOKUP(I6216,segmentID,2,FALSE)</f>
        <v>1</v>
      </c>
      <c r="K6216" t="s">
        <v>3255</v>
      </c>
      <c r="L6216">
        <f>VLOOKUP(K6216,country2,2,FALSE)</f>
        <v>1</v>
      </c>
      <c r="M6216" t="s">
        <v>2471</v>
      </c>
      <c r="N6216">
        <f>VLOOKUP(Orders!M6216,city2,2,FALSE)</f>
        <v>333</v>
      </c>
      <c r="O6216" t="s">
        <v>20</v>
      </c>
      <c r="P6216">
        <f>VLOOKUP(O6216,state2,2,FALSE)</f>
        <v>2</v>
      </c>
      <c r="Q6216">
        <v>90278</v>
      </c>
      <c r="R6216" t="s">
        <v>21</v>
      </c>
      <c r="S6216">
        <f>VLOOKUP(R6216,region2,2,FALSE)</f>
        <v>2</v>
      </c>
      <c r="T6216" t="s">
        <v>4681</v>
      </c>
      <c r="U6216" t="s">
        <v>22</v>
      </c>
      <c r="V6216">
        <f>VLOOKUP(U6216,category2,2,FALSE)</f>
        <v>2</v>
      </c>
      <c r="W6216" t="s">
        <v>103</v>
      </c>
      <c r="X6216">
        <f>VLOOKUP(W6216,subcat2,3,FALSE)</f>
        <v>13</v>
      </c>
      <c r="Y6216" t="s">
        <v>1197</v>
      </c>
      <c r="Z6216">
        <v>7.64</v>
      </c>
      <c r="AA6216">
        <v>1</v>
      </c>
      <c r="AB6216">
        <v>0</v>
      </c>
      <c r="AC6216" s="4">
        <v>3.7435999999999998</v>
      </c>
    </row>
    <row r="6217" spans="1:29" x14ac:dyDescent="0.25">
      <c r="A6217" s="2">
        <v>6216</v>
      </c>
      <c r="B6217" t="s">
        <v>7537</v>
      </c>
      <c r="C6217" s="3">
        <v>42336</v>
      </c>
      <c r="D6217" s="3">
        <v>42341</v>
      </c>
      <c r="E6217" t="s">
        <v>25</v>
      </c>
      <c r="F6217">
        <f>VLOOKUP(E6217,SHIPMODE,2,FALSE)</f>
        <v>2</v>
      </c>
      <c r="G6217" t="s">
        <v>3721</v>
      </c>
      <c r="H6217" t="s">
        <v>1723</v>
      </c>
      <c r="I6217" t="s">
        <v>18</v>
      </c>
      <c r="J6217">
        <f>VLOOKUP(I6217,segmentID,2,FALSE)</f>
        <v>2</v>
      </c>
      <c r="K6217" t="s">
        <v>3255</v>
      </c>
      <c r="L6217">
        <f>VLOOKUP(K6217,country2,2,FALSE)</f>
        <v>1</v>
      </c>
      <c r="M6217" t="s">
        <v>138</v>
      </c>
      <c r="N6217">
        <f>VLOOKUP(Orders!M6217,city2,2,FALSE)</f>
        <v>21</v>
      </c>
      <c r="O6217" t="s">
        <v>139</v>
      </c>
      <c r="P6217">
        <f>VLOOKUP(O6217,state2,2,FALSE)</f>
        <v>16</v>
      </c>
      <c r="Q6217">
        <v>10035</v>
      </c>
      <c r="R6217" t="s">
        <v>79</v>
      </c>
      <c r="S6217">
        <f>VLOOKUP(R6217,region2,2,FALSE)</f>
        <v>4</v>
      </c>
      <c r="T6217" t="s">
        <v>4313</v>
      </c>
      <c r="U6217" t="s">
        <v>13</v>
      </c>
      <c r="V6217">
        <f>VLOOKUP(U6217,category2,2,FALSE)</f>
        <v>1</v>
      </c>
      <c r="W6217" t="s">
        <v>3228</v>
      </c>
      <c r="X6217">
        <f>VLOOKUP(W6217,subcat2,3,FALSE)</f>
        <v>6</v>
      </c>
      <c r="Y6217" t="s">
        <v>831</v>
      </c>
      <c r="Z6217">
        <v>68.16</v>
      </c>
      <c r="AA6217">
        <v>3</v>
      </c>
      <c r="AB6217">
        <v>0</v>
      </c>
      <c r="AC6217" s="4">
        <v>27.945600000000002</v>
      </c>
    </row>
    <row r="6218" spans="1:29" x14ac:dyDescent="0.25">
      <c r="A6218" s="2">
        <v>6217</v>
      </c>
      <c r="B6218" t="s">
        <v>7537</v>
      </c>
      <c r="C6218" s="3">
        <v>42336</v>
      </c>
      <c r="D6218" s="3">
        <v>42341</v>
      </c>
      <c r="E6218" t="s">
        <v>25</v>
      </c>
      <c r="F6218">
        <f>VLOOKUP(E6218,SHIPMODE,2,FALSE)</f>
        <v>2</v>
      </c>
      <c r="G6218" t="s">
        <v>3721</v>
      </c>
      <c r="H6218" t="s">
        <v>1723</v>
      </c>
      <c r="I6218" t="s">
        <v>18</v>
      </c>
      <c r="J6218">
        <f>VLOOKUP(I6218,segmentID,2,FALSE)</f>
        <v>2</v>
      </c>
      <c r="K6218" t="s">
        <v>3255</v>
      </c>
      <c r="L6218">
        <f>VLOOKUP(K6218,country2,2,FALSE)</f>
        <v>1</v>
      </c>
      <c r="M6218" t="s">
        <v>138</v>
      </c>
      <c r="N6218">
        <f>VLOOKUP(Orders!M6218,city2,2,FALSE)</f>
        <v>21</v>
      </c>
      <c r="O6218" t="s">
        <v>139</v>
      </c>
      <c r="P6218">
        <f>VLOOKUP(O6218,state2,2,FALSE)</f>
        <v>16</v>
      </c>
      <c r="Q6218">
        <v>10035</v>
      </c>
      <c r="R6218" t="s">
        <v>79</v>
      </c>
      <c r="S6218">
        <f>VLOOKUP(R6218,region2,2,FALSE)</f>
        <v>4</v>
      </c>
      <c r="T6218" t="s">
        <v>4924</v>
      </c>
      <c r="U6218" t="s">
        <v>22</v>
      </c>
      <c r="V6218">
        <f>VLOOKUP(U6218,category2,2,FALSE)</f>
        <v>2</v>
      </c>
      <c r="W6218" t="s">
        <v>103</v>
      </c>
      <c r="X6218">
        <f>VLOOKUP(W6218,subcat2,3,FALSE)</f>
        <v>13</v>
      </c>
      <c r="Y6218" t="s">
        <v>5926</v>
      </c>
      <c r="Z6218">
        <v>62.24</v>
      </c>
      <c r="AA6218">
        <v>8</v>
      </c>
      <c r="AB6218">
        <v>0</v>
      </c>
      <c r="AC6218" s="4">
        <v>29.252800000000001</v>
      </c>
    </row>
    <row r="6219" spans="1:29" x14ac:dyDescent="0.25">
      <c r="A6219" s="2">
        <v>6218</v>
      </c>
      <c r="B6219" t="s">
        <v>7538</v>
      </c>
      <c r="C6219" s="3">
        <v>42212</v>
      </c>
      <c r="D6219" s="3">
        <v>42218</v>
      </c>
      <c r="E6219" t="s">
        <v>25</v>
      </c>
      <c r="F6219">
        <f>VLOOKUP(E6219,SHIPMODE,2,FALSE)</f>
        <v>2</v>
      </c>
      <c r="G6219" t="s">
        <v>3565</v>
      </c>
      <c r="H6219" t="s">
        <v>1193</v>
      </c>
      <c r="I6219" t="s">
        <v>9</v>
      </c>
      <c r="J6219">
        <f>VLOOKUP(I6219,segmentID,2,FALSE)</f>
        <v>1</v>
      </c>
      <c r="K6219" t="s">
        <v>3255</v>
      </c>
      <c r="L6219">
        <f>VLOOKUP(K6219,country2,2,FALSE)</f>
        <v>1</v>
      </c>
      <c r="M6219" t="s">
        <v>707</v>
      </c>
      <c r="N6219">
        <f>VLOOKUP(Orders!M6219,city2,2,FALSE)</f>
        <v>104</v>
      </c>
      <c r="O6219" t="s">
        <v>11</v>
      </c>
      <c r="P6219">
        <f>VLOOKUP(O6219,state2,2,FALSE)</f>
        <v>1</v>
      </c>
      <c r="Q6219">
        <v>40214</v>
      </c>
      <c r="R6219" t="s">
        <v>12</v>
      </c>
      <c r="S6219">
        <f>VLOOKUP(R6219,region2,2,FALSE)</f>
        <v>1</v>
      </c>
      <c r="T6219" t="s">
        <v>4100</v>
      </c>
      <c r="U6219" t="s">
        <v>35</v>
      </c>
      <c r="V6219">
        <f>VLOOKUP(U6219,category2,2,FALSE)</f>
        <v>3</v>
      </c>
      <c r="W6219" t="s">
        <v>3230</v>
      </c>
      <c r="X6219">
        <f>VLOOKUP(W6219,subcat2,3,FALSE)</f>
        <v>8</v>
      </c>
      <c r="Y6219" t="s">
        <v>846</v>
      </c>
      <c r="Z6219">
        <v>29.97</v>
      </c>
      <c r="AA6219">
        <v>3</v>
      </c>
      <c r="AB6219">
        <v>0</v>
      </c>
      <c r="AC6219" s="4">
        <v>0.29969999999999963</v>
      </c>
    </row>
    <row r="6220" spans="1:29" x14ac:dyDescent="0.25">
      <c r="A6220" s="2">
        <v>6219</v>
      </c>
      <c r="B6220" t="s">
        <v>8747</v>
      </c>
      <c r="C6220" s="3">
        <v>42663</v>
      </c>
      <c r="D6220" s="3">
        <v>42669</v>
      </c>
      <c r="E6220" t="s">
        <v>25</v>
      </c>
      <c r="F6220">
        <f>VLOOKUP(E6220,SHIPMODE,2,FALSE)</f>
        <v>2</v>
      </c>
      <c r="G6220" t="s">
        <v>3814</v>
      </c>
      <c r="H6220" t="s">
        <v>2075</v>
      </c>
      <c r="I6220" t="s">
        <v>9</v>
      </c>
      <c r="J6220">
        <f>VLOOKUP(I6220,segmentID,2,FALSE)</f>
        <v>1</v>
      </c>
      <c r="K6220" t="s">
        <v>3255</v>
      </c>
      <c r="L6220">
        <f>VLOOKUP(K6220,country2,2,FALSE)</f>
        <v>1</v>
      </c>
      <c r="M6220" t="s">
        <v>1115</v>
      </c>
      <c r="N6220">
        <f>VLOOKUP(Orders!M6220,city2,2,FALSE)</f>
        <v>150</v>
      </c>
      <c r="O6220" t="s">
        <v>123</v>
      </c>
      <c r="P6220">
        <f>VLOOKUP(O6220,state2,2,FALSE)</f>
        <v>13</v>
      </c>
      <c r="Q6220">
        <v>48183</v>
      </c>
      <c r="R6220" t="s">
        <v>55</v>
      </c>
      <c r="S6220">
        <f>VLOOKUP(R6220,region2,2,FALSE)</f>
        <v>3</v>
      </c>
      <c r="T6220" t="s">
        <v>5104</v>
      </c>
      <c r="U6220" t="s">
        <v>35</v>
      </c>
      <c r="V6220">
        <f>VLOOKUP(U6220,category2,2,FALSE)</f>
        <v>3</v>
      </c>
      <c r="W6220" t="s">
        <v>3230</v>
      </c>
      <c r="X6220">
        <f>VLOOKUP(W6220,subcat2,3,FALSE)</f>
        <v>8</v>
      </c>
      <c r="Y6220" t="s">
        <v>785</v>
      </c>
      <c r="Z6220">
        <v>125.69999999999999</v>
      </c>
      <c r="AA6220">
        <v>6</v>
      </c>
      <c r="AB6220">
        <v>0</v>
      </c>
      <c r="AC6220" s="4">
        <v>35.195999999999998</v>
      </c>
    </row>
    <row r="6221" spans="1:29" x14ac:dyDescent="0.25">
      <c r="A6221" s="2">
        <v>6220</v>
      </c>
      <c r="B6221" t="s">
        <v>8747</v>
      </c>
      <c r="C6221" s="3">
        <v>42663</v>
      </c>
      <c r="D6221" s="3">
        <v>42669</v>
      </c>
      <c r="E6221" t="s">
        <v>25</v>
      </c>
      <c r="F6221">
        <f>VLOOKUP(E6221,SHIPMODE,2,FALSE)</f>
        <v>2</v>
      </c>
      <c r="G6221" t="s">
        <v>3814</v>
      </c>
      <c r="H6221" t="s">
        <v>2075</v>
      </c>
      <c r="I6221" t="s">
        <v>9</v>
      </c>
      <c r="J6221">
        <f>VLOOKUP(I6221,segmentID,2,FALSE)</f>
        <v>1</v>
      </c>
      <c r="K6221" t="s">
        <v>3255</v>
      </c>
      <c r="L6221">
        <f>VLOOKUP(K6221,country2,2,FALSE)</f>
        <v>1</v>
      </c>
      <c r="M6221" t="s">
        <v>1115</v>
      </c>
      <c r="N6221">
        <f>VLOOKUP(Orders!M6221,city2,2,FALSE)</f>
        <v>150</v>
      </c>
      <c r="O6221" t="s">
        <v>123</v>
      </c>
      <c r="P6221">
        <f>VLOOKUP(O6221,state2,2,FALSE)</f>
        <v>13</v>
      </c>
      <c r="Q6221">
        <v>48183</v>
      </c>
      <c r="R6221" t="s">
        <v>55</v>
      </c>
      <c r="S6221">
        <f>VLOOKUP(R6221,region2,2,FALSE)</f>
        <v>3</v>
      </c>
      <c r="T6221" t="s">
        <v>4754</v>
      </c>
      <c r="U6221" t="s">
        <v>35</v>
      </c>
      <c r="V6221">
        <f>VLOOKUP(U6221,category2,2,FALSE)</f>
        <v>3</v>
      </c>
      <c r="W6221" t="s">
        <v>3230</v>
      </c>
      <c r="X6221">
        <f>VLOOKUP(W6221,subcat2,3,FALSE)</f>
        <v>8</v>
      </c>
      <c r="Y6221" t="s">
        <v>922</v>
      </c>
      <c r="Z6221">
        <v>191.98</v>
      </c>
      <c r="AA6221">
        <v>2</v>
      </c>
      <c r="AB6221">
        <v>0</v>
      </c>
      <c r="AC6221" s="4">
        <v>51.834599999999995</v>
      </c>
    </row>
    <row r="6222" spans="1:29" x14ac:dyDescent="0.25">
      <c r="A6222" s="2">
        <v>6221</v>
      </c>
      <c r="B6222" t="s">
        <v>8747</v>
      </c>
      <c r="C6222" s="3">
        <v>42663</v>
      </c>
      <c r="D6222" s="3">
        <v>42669</v>
      </c>
      <c r="E6222" t="s">
        <v>25</v>
      </c>
      <c r="F6222">
        <f>VLOOKUP(E6222,SHIPMODE,2,FALSE)</f>
        <v>2</v>
      </c>
      <c r="G6222" t="s">
        <v>3814</v>
      </c>
      <c r="H6222" t="s">
        <v>2075</v>
      </c>
      <c r="I6222" t="s">
        <v>9</v>
      </c>
      <c r="J6222">
        <f>VLOOKUP(I6222,segmentID,2,FALSE)</f>
        <v>1</v>
      </c>
      <c r="K6222" t="s">
        <v>3255</v>
      </c>
      <c r="L6222">
        <f>VLOOKUP(K6222,country2,2,FALSE)</f>
        <v>1</v>
      </c>
      <c r="M6222" t="s">
        <v>1115</v>
      </c>
      <c r="N6222">
        <f>VLOOKUP(Orders!M6222,city2,2,FALSE)</f>
        <v>150</v>
      </c>
      <c r="O6222" t="s">
        <v>123</v>
      </c>
      <c r="P6222">
        <f>VLOOKUP(O6222,state2,2,FALSE)</f>
        <v>13</v>
      </c>
      <c r="Q6222">
        <v>48183</v>
      </c>
      <c r="R6222" t="s">
        <v>55</v>
      </c>
      <c r="S6222">
        <f>VLOOKUP(R6222,region2,2,FALSE)</f>
        <v>3</v>
      </c>
      <c r="T6222" t="s">
        <v>4485</v>
      </c>
      <c r="U6222" t="s">
        <v>22</v>
      </c>
      <c r="V6222">
        <f>VLOOKUP(U6222,category2,2,FALSE)</f>
        <v>2</v>
      </c>
      <c r="W6222" t="s">
        <v>3227</v>
      </c>
      <c r="X6222">
        <f>VLOOKUP(W6222,subcat2,3,FALSE)</f>
        <v>5</v>
      </c>
      <c r="Y6222" t="s">
        <v>1211</v>
      </c>
      <c r="Z6222">
        <v>20.86</v>
      </c>
      <c r="AA6222">
        <v>7</v>
      </c>
      <c r="AB6222">
        <v>0</v>
      </c>
      <c r="AC6222" s="4">
        <v>1.4601999999999977</v>
      </c>
    </row>
    <row r="6223" spans="1:29" x14ac:dyDescent="0.25">
      <c r="A6223" s="2">
        <v>6222</v>
      </c>
      <c r="B6223" t="s">
        <v>10287</v>
      </c>
      <c r="C6223" s="3">
        <v>42992</v>
      </c>
      <c r="D6223" s="3">
        <v>42996</v>
      </c>
      <c r="E6223" t="s">
        <v>7</v>
      </c>
      <c r="F6223">
        <f>VLOOKUP(E6223,SHIPMODE,2,FALSE)</f>
        <v>1</v>
      </c>
      <c r="G6223" t="s">
        <v>3932</v>
      </c>
      <c r="H6223" t="s">
        <v>2545</v>
      </c>
      <c r="I6223" t="s">
        <v>9</v>
      </c>
      <c r="J6223">
        <f>VLOOKUP(I6223,segmentID,2,FALSE)</f>
        <v>1</v>
      </c>
      <c r="K6223" t="s">
        <v>3255</v>
      </c>
      <c r="L6223">
        <f>VLOOKUP(K6223,country2,2,FALSE)</f>
        <v>1</v>
      </c>
      <c r="M6223" t="s">
        <v>19</v>
      </c>
      <c r="N6223">
        <f>VLOOKUP(Orders!M6223,city2,2,FALSE)</f>
        <v>2</v>
      </c>
      <c r="O6223" t="s">
        <v>20</v>
      </c>
      <c r="P6223">
        <f>VLOOKUP(O6223,state2,2,FALSE)</f>
        <v>2</v>
      </c>
      <c r="Q6223">
        <v>90045</v>
      </c>
      <c r="R6223" t="s">
        <v>21</v>
      </c>
      <c r="S6223">
        <f>VLOOKUP(R6223,region2,2,FALSE)</f>
        <v>2</v>
      </c>
      <c r="T6223" t="s">
        <v>5005</v>
      </c>
      <c r="U6223" t="s">
        <v>22</v>
      </c>
      <c r="V6223">
        <f>VLOOKUP(U6223,category2,2,FALSE)</f>
        <v>2</v>
      </c>
      <c r="W6223" t="s">
        <v>23</v>
      </c>
      <c r="X6223">
        <f>VLOOKUP(W6223,subcat2,3,FALSE)</f>
        <v>3</v>
      </c>
      <c r="Y6223" t="s">
        <v>2524</v>
      </c>
      <c r="Z6223">
        <v>56.699999999999996</v>
      </c>
      <c r="AA6223">
        <v>9</v>
      </c>
      <c r="AB6223">
        <v>0</v>
      </c>
      <c r="AC6223" s="4">
        <v>26.081999999999997</v>
      </c>
    </row>
    <row r="6224" spans="1:29" x14ac:dyDescent="0.25">
      <c r="A6224" s="2">
        <v>6223</v>
      </c>
      <c r="B6224" t="s">
        <v>10288</v>
      </c>
      <c r="C6224" s="3">
        <v>43092</v>
      </c>
      <c r="D6224" s="3">
        <v>43096</v>
      </c>
      <c r="E6224" t="s">
        <v>25</v>
      </c>
      <c r="F6224">
        <f>VLOOKUP(E6224,SHIPMODE,2,FALSE)</f>
        <v>2</v>
      </c>
      <c r="G6224" t="s">
        <v>3468</v>
      </c>
      <c r="H6224" t="s">
        <v>870</v>
      </c>
      <c r="I6224" t="s">
        <v>9</v>
      </c>
      <c r="J6224">
        <f>VLOOKUP(I6224,segmentID,2,FALSE)</f>
        <v>1</v>
      </c>
      <c r="K6224" t="s">
        <v>3255</v>
      </c>
      <c r="L6224">
        <f>VLOOKUP(K6224,country2,2,FALSE)</f>
        <v>1</v>
      </c>
      <c r="M6224" t="s">
        <v>3067</v>
      </c>
      <c r="N6224">
        <f>VLOOKUP(Orders!M6224,city2,2,FALSE)</f>
        <v>470</v>
      </c>
      <c r="O6224" t="s">
        <v>173</v>
      </c>
      <c r="P6224">
        <f>VLOOKUP(O6224,state2,2,FALSE)</f>
        <v>19</v>
      </c>
      <c r="Q6224">
        <v>37075</v>
      </c>
      <c r="R6224" t="s">
        <v>12</v>
      </c>
      <c r="S6224">
        <f>VLOOKUP(R6224,region2,2,FALSE)</f>
        <v>1</v>
      </c>
      <c r="T6224" t="s">
        <v>4313</v>
      </c>
      <c r="U6224" t="s">
        <v>13</v>
      </c>
      <c r="V6224">
        <f>VLOOKUP(U6224,category2,2,FALSE)</f>
        <v>1</v>
      </c>
      <c r="W6224" t="s">
        <v>3228</v>
      </c>
      <c r="X6224">
        <f>VLOOKUP(W6224,subcat2,3,FALSE)</f>
        <v>6</v>
      </c>
      <c r="Y6224" t="s">
        <v>831</v>
      </c>
      <c r="Z6224">
        <v>72.703999999999994</v>
      </c>
      <c r="AA6224">
        <v>4</v>
      </c>
      <c r="AB6224">
        <v>0.2</v>
      </c>
      <c r="AC6224" s="4">
        <v>19.084800000000005</v>
      </c>
    </row>
    <row r="6225" spans="1:29" x14ac:dyDescent="0.25">
      <c r="A6225" s="2">
        <v>6224</v>
      </c>
      <c r="B6225" t="s">
        <v>10288</v>
      </c>
      <c r="C6225" s="3">
        <v>43092</v>
      </c>
      <c r="D6225" s="3">
        <v>43096</v>
      </c>
      <c r="E6225" t="s">
        <v>25</v>
      </c>
      <c r="F6225">
        <f>VLOOKUP(E6225,SHIPMODE,2,FALSE)</f>
        <v>2</v>
      </c>
      <c r="G6225" t="s">
        <v>3468</v>
      </c>
      <c r="H6225" t="s">
        <v>870</v>
      </c>
      <c r="I6225" t="s">
        <v>9</v>
      </c>
      <c r="J6225">
        <f>VLOOKUP(I6225,segmentID,2,FALSE)</f>
        <v>1</v>
      </c>
      <c r="K6225" t="s">
        <v>3255</v>
      </c>
      <c r="L6225">
        <f>VLOOKUP(K6225,country2,2,FALSE)</f>
        <v>1</v>
      </c>
      <c r="M6225" t="s">
        <v>3067</v>
      </c>
      <c r="N6225">
        <f>VLOOKUP(Orders!M6225,city2,2,FALSE)</f>
        <v>470</v>
      </c>
      <c r="O6225" t="s">
        <v>173</v>
      </c>
      <c r="P6225">
        <f>VLOOKUP(O6225,state2,2,FALSE)</f>
        <v>19</v>
      </c>
      <c r="Q6225">
        <v>37075</v>
      </c>
      <c r="R6225" t="s">
        <v>12</v>
      </c>
      <c r="S6225">
        <f>VLOOKUP(R6225,region2,2,FALSE)</f>
        <v>1</v>
      </c>
      <c r="T6225" t="s">
        <v>4995</v>
      </c>
      <c r="U6225" t="s">
        <v>22</v>
      </c>
      <c r="V6225">
        <f>VLOOKUP(U6225,category2,2,FALSE)</f>
        <v>2</v>
      </c>
      <c r="W6225" t="s">
        <v>3229</v>
      </c>
      <c r="X6225">
        <f>VLOOKUP(W6225,subcat2,3,FALSE)</f>
        <v>7</v>
      </c>
      <c r="Y6225" t="s">
        <v>2687</v>
      </c>
      <c r="Z6225">
        <v>12.263999999999999</v>
      </c>
      <c r="AA6225">
        <v>7</v>
      </c>
      <c r="AB6225">
        <v>0.2</v>
      </c>
      <c r="AC6225" s="4">
        <v>1.0730999999999993</v>
      </c>
    </row>
    <row r="6226" spans="1:29" x14ac:dyDescent="0.25">
      <c r="A6226" s="2">
        <v>6225</v>
      </c>
      <c r="B6226" t="s">
        <v>10288</v>
      </c>
      <c r="C6226" s="3">
        <v>43092</v>
      </c>
      <c r="D6226" s="3">
        <v>43096</v>
      </c>
      <c r="E6226" t="s">
        <v>25</v>
      </c>
      <c r="F6226">
        <f>VLOOKUP(E6226,SHIPMODE,2,FALSE)</f>
        <v>2</v>
      </c>
      <c r="G6226" t="s">
        <v>3468</v>
      </c>
      <c r="H6226" t="s">
        <v>870</v>
      </c>
      <c r="I6226" t="s">
        <v>9</v>
      </c>
      <c r="J6226">
        <f>VLOOKUP(I6226,segmentID,2,FALSE)</f>
        <v>1</v>
      </c>
      <c r="K6226" t="s">
        <v>3255</v>
      </c>
      <c r="L6226">
        <f>VLOOKUP(K6226,country2,2,FALSE)</f>
        <v>1</v>
      </c>
      <c r="M6226" t="s">
        <v>3067</v>
      </c>
      <c r="N6226">
        <f>VLOOKUP(Orders!M6226,city2,2,FALSE)</f>
        <v>470</v>
      </c>
      <c r="O6226" t="s">
        <v>173</v>
      </c>
      <c r="P6226">
        <f>VLOOKUP(O6226,state2,2,FALSE)</f>
        <v>19</v>
      </c>
      <c r="Q6226">
        <v>37075</v>
      </c>
      <c r="R6226" t="s">
        <v>12</v>
      </c>
      <c r="S6226">
        <f>VLOOKUP(R6226,region2,2,FALSE)</f>
        <v>1</v>
      </c>
      <c r="T6226" t="s">
        <v>4182</v>
      </c>
      <c r="U6226" t="s">
        <v>22</v>
      </c>
      <c r="V6226">
        <f>VLOOKUP(U6226,category2,2,FALSE)</f>
        <v>2</v>
      </c>
      <c r="W6226" t="s">
        <v>3227</v>
      </c>
      <c r="X6226">
        <f>VLOOKUP(W6226,subcat2,3,FALSE)</f>
        <v>5</v>
      </c>
      <c r="Y6226" t="s">
        <v>2925</v>
      </c>
      <c r="Z6226">
        <v>218.35200000000003</v>
      </c>
      <c r="AA6226">
        <v>3</v>
      </c>
      <c r="AB6226">
        <v>0.2</v>
      </c>
      <c r="AC6226" s="4">
        <v>-54.588000000000008</v>
      </c>
    </row>
    <row r="6227" spans="1:29" x14ac:dyDescent="0.25">
      <c r="A6227" s="2">
        <v>6226</v>
      </c>
      <c r="B6227" t="s">
        <v>7539</v>
      </c>
      <c r="C6227" s="3">
        <v>42282</v>
      </c>
      <c r="D6227" s="3">
        <v>42286</v>
      </c>
      <c r="E6227" t="s">
        <v>25</v>
      </c>
      <c r="F6227">
        <f>VLOOKUP(E6227,SHIPMODE,2,FALSE)</f>
        <v>2</v>
      </c>
      <c r="G6227" t="s">
        <v>3478</v>
      </c>
      <c r="H6227" t="s">
        <v>902</v>
      </c>
      <c r="I6227" t="s">
        <v>9</v>
      </c>
      <c r="J6227">
        <f>VLOOKUP(I6227,segmentID,2,FALSE)</f>
        <v>1</v>
      </c>
      <c r="K6227" t="s">
        <v>3255</v>
      </c>
      <c r="L6227">
        <f>VLOOKUP(K6227,country2,2,FALSE)</f>
        <v>1</v>
      </c>
      <c r="M6227" t="s">
        <v>211</v>
      </c>
      <c r="N6227">
        <f>VLOOKUP(Orders!M6227,city2,2,FALSE)</f>
        <v>33</v>
      </c>
      <c r="O6227" t="s">
        <v>212</v>
      </c>
      <c r="P6227">
        <f>VLOOKUP(O6227,state2,2,FALSE)</f>
        <v>22</v>
      </c>
      <c r="Q6227">
        <v>97206</v>
      </c>
      <c r="R6227" t="s">
        <v>21</v>
      </c>
      <c r="S6227">
        <f>VLOOKUP(R6227,region2,2,FALSE)</f>
        <v>2</v>
      </c>
      <c r="T6227" t="s">
        <v>5554</v>
      </c>
      <c r="U6227" t="s">
        <v>13</v>
      </c>
      <c r="V6227">
        <f>VLOOKUP(U6227,category2,2,FALSE)</f>
        <v>1</v>
      </c>
      <c r="W6227" t="s">
        <v>14</v>
      </c>
      <c r="X6227">
        <f>VLOOKUP(W6227,subcat2,3,FALSE)</f>
        <v>1</v>
      </c>
      <c r="Y6227" t="s">
        <v>2573</v>
      </c>
      <c r="Z6227">
        <v>66.294000000000011</v>
      </c>
      <c r="AA6227">
        <v>1</v>
      </c>
      <c r="AB6227">
        <v>0.7</v>
      </c>
      <c r="AC6227" s="4">
        <v>-103.86059999999998</v>
      </c>
    </row>
    <row r="6228" spans="1:29" x14ac:dyDescent="0.25">
      <c r="A6228" s="2">
        <v>6227</v>
      </c>
      <c r="B6228" t="s">
        <v>7539</v>
      </c>
      <c r="C6228" s="3">
        <v>42282</v>
      </c>
      <c r="D6228" s="3">
        <v>42286</v>
      </c>
      <c r="E6228" t="s">
        <v>25</v>
      </c>
      <c r="F6228">
        <f>VLOOKUP(E6228,SHIPMODE,2,FALSE)</f>
        <v>2</v>
      </c>
      <c r="G6228" t="s">
        <v>3478</v>
      </c>
      <c r="H6228" t="s">
        <v>902</v>
      </c>
      <c r="I6228" t="s">
        <v>9</v>
      </c>
      <c r="J6228">
        <f>VLOOKUP(I6228,segmentID,2,FALSE)</f>
        <v>1</v>
      </c>
      <c r="K6228" t="s">
        <v>3255</v>
      </c>
      <c r="L6228">
        <f>VLOOKUP(K6228,country2,2,FALSE)</f>
        <v>1</v>
      </c>
      <c r="M6228" t="s">
        <v>211</v>
      </c>
      <c r="N6228">
        <f>VLOOKUP(Orders!M6228,city2,2,FALSE)</f>
        <v>33</v>
      </c>
      <c r="O6228" t="s">
        <v>212</v>
      </c>
      <c r="P6228">
        <f>VLOOKUP(O6228,state2,2,FALSE)</f>
        <v>22</v>
      </c>
      <c r="Q6228">
        <v>97206</v>
      </c>
      <c r="R6228" t="s">
        <v>21</v>
      </c>
      <c r="S6228">
        <f>VLOOKUP(R6228,region2,2,FALSE)</f>
        <v>2</v>
      </c>
      <c r="T6228" t="s">
        <v>5523</v>
      </c>
      <c r="U6228" t="s">
        <v>13</v>
      </c>
      <c r="V6228">
        <f>VLOOKUP(U6228,category2,2,FALSE)</f>
        <v>1</v>
      </c>
      <c r="W6228" t="s">
        <v>3226</v>
      </c>
      <c r="X6228">
        <f>VLOOKUP(W6228,subcat2,3,FALSE)</f>
        <v>2</v>
      </c>
      <c r="Y6228" t="s">
        <v>2427</v>
      </c>
      <c r="Z6228">
        <v>291.16800000000001</v>
      </c>
      <c r="AA6228">
        <v>4</v>
      </c>
      <c r="AB6228">
        <v>0.2</v>
      </c>
      <c r="AC6228" s="4">
        <v>-14.558399999999978</v>
      </c>
    </row>
    <row r="6229" spans="1:29" x14ac:dyDescent="0.25">
      <c r="A6229" s="2">
        <v>6228</v>
      </c>
      <c r="B6229" t="s">
        <v>6529</v>
      </c>
      <c r="C6229" s="3">
        <v>41945</v>
      </c>
      <c r="D6229" s="3">
        <v>41950</v>
      </c>
      <c r="E6229" t="s">
        <v>25</v>
      </c>
      <c r="F6229">
        <f>VLOOKUP(E6229,SHIPMODE,2,FALSE)</f>
        <v>2</v>
      </c>
      <c r="G6229" t="s">
        <v>3393</v>
      </c>
      <c r="H6229" t="s">
        <v>579</v>
      </c>
      <c r="I6229" t="s">
        <v>9</v>
      </c>
      <c r="J6229">
        <f>VLOOKUP(I6229,segmentID,2,FALSE)</f>
        <v>1</v>
      </c>
      <c r="K6229" t="s">
        <v>3255</v>
      </c>
      <c r="L6229">
        <f>VLOOKUP(K6229,country2,2,FALSE)</f>
        <v>1</v>
      </c>
      <c r="M6229" t="s">
        <v>1732</v>
      </c>
      <c r="N6229">
        <f>VLOOKUP(Orders!M6229,city2,2,FALSE)</f>
        <v>219</v>
      </c>
      <c r="O6229" t="s">
        <v>54</v>
      </c>
      <c r="P6229">
        <f>VLOOKUP(O6229,state2,2,FALSE)</f>
        <v>6</v>
      </c>
      <c r="Q6229">
        <v>75061</v>
      </c>
      <c r="R6229" t="s">
        <v>55</v>
      </c>
      <c r="S6229">
        <f>VLOOKUP(R6229,region2,2,FALSE)</f>
        <v>3</v>
      </c>
      <c r="T6229" t="s">
        <v>4777</v>
      </c>
      <c r="U6229" t="s">
        <v>35</v>
      </c>
      <c r="V6229">
        <f>VLOOKUP(U6229,category2,2,FALSE)</f>
        <v>3</v>
      </c>
      <c r="W6229" t="s">
        <v>3230</v>
      </c>
      <c r="X6229">
        <f>VLOOKUP(W6229,subcat2,3,FALSE)</f>
        <v>8</v>
      </c>
      <c r="Y6229" t="s">
        <v>363</v>
      </c>
      <c r="Z6229">
        <v>88.77600000000001</v>
      </c>
      <c r="AA6229">
        <v>3</v>
      </c>
      <c r="AB6229">
        <v>0.2</v>
      </c>
      <c r="AC6229" s="4">
        <v>7.7679000000000009</v>
      </c>
    </row>
    <row r="6230" spans="1:29" x14ac:dyDescent="0.25">
      <c r="A6230" s="2">
        <v>6229</v>
      </c>
      <c r="B6230" t="s">
        <v>8748</v>
      </c>
      <c r="C6230" s="3">
        <v>42391</v>
      </c>
      <c r="D6230" s="3">
        <v>42396</v>
      </c>
      <c r="E6230" t="s">
        <v>25</v>
      </c>
      <c r="F6230">
        <f>VLOOKUP(E6230,SHIPMODE,2,FALSE)</f>
        <v>2</v>
      </c>
      <c r="G6230" t="s">
        <v>3659</v>
      </c>
      <c r="H6230" t="s">
        <v>1513</v>
      </c>
      <c r="I6230" t="s">
        <v>52</v>
      </c>
      <c r="J6230">
        <f>VLOOKUP(I6230,segmentID,2,FALSE)</f>
        <v>3</v>
      </c>
      <c r="K6230" t="s">
        <v>3255</v>
      </c>
      <c r="L6230">
        <f>VLOOKUP(K6230,country2,2,FALSE)</f>
        <v>1</v>
      </c>
      <c r="M6230" t="s">
        <v>1023</v>
      </c>
      <c r="N6230">
        <f>VLOOKUP(Orders!M6230,city2,2,FALSE)</f>
        <v>139</v>
      </c>
      <c r="O6230" t="s">
        <v>249</v>
      </c>
      <c r="P6230">
        <f>VLOOKUP(O6230,state2,2,FALSE)</f>
        <v>25</v>
      </c>
      <c r="Q6230">
        <v>44105</v>
      </c>
      <c r="R6230" t="s">
        <v>79</v>
      </c>
      <c r="S6230">
        <f>VLOOKUP(R6230,region2,2,FALSE)</f>
        <v>4</v>
      </c>
      <c r="T6230" t="s">
        <v>4150</v>
      </c>
      <c r="U6230" t="s">
        <v>35</v>
      </c>
      <c r="V6230">
        <f>VLOOKUP(U6230,category2,2,FALSE)</f>
        <v>3</v>
      </c>
      <c r="W6230" t="s">
        <v>3230</v>
      </c>
      <c r="X6230">
        <f>VLOOKUP(W6230,subcat2,3,FALSE)</f>
        <v>8</v>
      </c>
      <c r="Y6230" t="s">
        <v>923</v>
      </c>
      <c r="Z6230">
        <v>110.376</v>
      </c>
      <c r="AA6230">
        <v>4</v>
      </c>
      <c r="AB6230">
        <v>0.4</v>
      </c>
      <c r="AC6230" s="4">
        <v>-20.235600000000005</v>
      </c>
    </row>
    <row r="6231" spans="1:29" x14ac:dyDescent="0.25">
      <c r="A6231" s="2">
        <v>6230</v>
      </c>
      <c r="B6231" t="s">
        <v>8748</v>
      </c>
      <c r="C6231" s="3">
        <v>42391</v>
      </c>
      <c r="D6231" s="3">
        <v>42396</v>
      </c>
      <c r="E6231" t="s">
        <v>25</v>
      </c>
      <c r="F6231">
        <f>VLOOKUP(E6231,SHIPMODE,2,FALSE)</f>
        <v>2</v>
      </c>
      <c r="G6231" t="s">
        <v>3659</v>
      </c>
      <c r="H6231" t="s">
        <v>1513</v>
      </c>
      <c r="I6231" t="s">
        <v>52</v>
      </c>
      <c r="J6231">
        <f>VLOOKUP(I6231,segmentID,2,FALSE)</f>
        <v>3</v>
      </c>
      <c r="K6231" t="s">
        <v>3255</v>
      </c>
      <c r="L6231">
        <f>VLOOKUP(K6231,country2,2,FALSE)</f>
        <v>1</v>
      </c>
      <c r="M6231" t="s">
        <v>1023</v>
      </c>
      <c r="N6231">
        <f>VLOOKUP(Orders!M6231,city2,2,FALSE)</f>
        <v>139</v>
      </c>
      <c r="O6231" t="s">
        <v>249</v>
      </c>
      <c r="P6231">
        <f>VLOOKUP(O6231,state2,2,FALSE)</f>
        <v>25</v>
      </c>
      <c r="Q6231">
        <v>44105</v>
      </c>
      <c r="R6231" t="s">
        <v>79</v>
      </c>
      <c r="S6231">
        <f>VLOOKUP(R6231,region2,2,FALSE)</f>
        <v>4</v>
      </c>
      <c r="T6231" t="s">
        <v>4153</v>
      </c>
      <c r="U6231" t="s">
        <v>35</v>
      </c>
      <c r="V6231">
        <f>VLOOKUP(U6231,category2,2,FALSE)</f>
        <v>3</v>
      </c>
      <c r="W6231" t="s">
        <v>3232</v>
      </c>
      <c r="X6231">
        <f>VLOOKUP(W6231,subcat2,3,FALSE)</f>
        <v>12</v>
      </c>
      <c r="Y6231" t="s">
        <v>2366</v>
      </c>
      <c r="Z6231">
        <v>55.176000000000002</v>
      </c>
      <c r="AA6231">
        <v>3</v>
      </c>
      <c r="AB6231">
        <v>0.2</v>
      </c>
      <c r="AC6231" s="4">
        <v>15.863099999999999</v>
      </c>
    </row>
    <row r="6232" spans="1:29" x14ac:dyDescent="0.25">
      <c r="A6232" s="2">
        <v>6231</v>
      </c>
      <c r="B6232" t="s">
        <v>10289</v>
      </c>
      <c r="C6232" s="3">
        <v>42927</v>
      </c>
      <c r="D6232" s="3">
        <v>42933</v>
      </c>
      <c r="E6232" t="s">
        <v>25</v>
      </c>
      <c r="F6232">
        <f>VLOOKUP(E6232,SHIPMODE,2,FALSE)</f>
        <v>2</v>
      </c>
      <c r="G6232" t="s">
        <v>3763</v>
      </c>
      <c r="H6232" t="s">
        <v>1865</v>
      </c>
      <c r="I6232" t="s">
        <v>9</v>
      </c>
      <c r="J6232">
        <f>VLOOKUP(I6232,segmentID,2,FALSE)</f>
        <v>1</v>
      </c>
      <c r="K6232" t="s">
        <v>3255</v>
      </c>
      <c r="L6232">
        <f>VLOOKUP(K6232,country2,2,FALSE)</f>
        <v>1</v>
      </c>
      <c r="M6232" t="s">
        <v>3069</v>
      </c>
      <c r="N6232">
        <f>VLOOKUP(Orders!M6232,city2,2,FALSE)</f>
        <v>471</v>
      </c>
      <c r="O6232" t="s">
        <v>244</v>
      </c>
      <c r="P6232">
        <f>VLOOKUP(O6232,state2,2,FALSE)</f>
        <v>24</v>
      </c>
      <c r="Q6232">
        <v>50701</v>
      </c>
      <c r="R6232" t="s">
        <v>55</v>
      </c>
      <c r="S6232">
        <f>VLOOKUP(R6232,region2,2,FALSE)</f>
        <v>3</v>
      </c>
      <c r="T6232" t="s">
        <v>4861</v>
      </c>
      <c r="U6232" t="s">
        <v>22</v>
      </c>
      <c r="V6232">
        <f>VLOOKUP(U6232,category2,2,FALSE)</f>
        <v>2</v>
      </c>
      <c r="W6232" t="s">
        <v>3229</v>
      </c>
      <c r="X6232">
        <f>VLOOKUP(W6232,subcat2,3,FALSE)</f>
        <v>7</v>
      </c>
      <c r="Y6232" t="s">
        <v>5920</v>
      </c>
      <c r="Z6232">
        <v>30.32</v>
      </c>
      <c r="AA6232">
        <v>4</v>
      </c>
      <c r="AB6232">
        <v>0</v>
      </c>
      <c r="AC6232" s="4">
        <v>11.8248</v>
      </c>
    </row>
    <row r="6233" spans="1:29" x14ac:dyDescent="0.25">
      <c r="A6233" s="2">
        <v>6232</v>
      </c>
      <c r="B6233" t="s">
        <v>10290</v>
      </c>
      <c r="C6233" s="3">
        <v>42989</v>
      </c>
      <c r="D6233" s="3">
        <v>42989</v>
      </c>
      <c r="E6233" t="s">
        <v>625</v>
      </c>
      <c r="F6233">
        <f>VLOOKUP(E6233,SHIPMODE,2,FALSE)</f>
        <v>4</v>
      </c>
      <c r="G6233" t="s">
        <v>3481</v>
      </c>
      <c r="H6233" t="s">
        <v>910</v>
      </c>
      <c r="I6233" t="s">
        <v>9</v>
      </c>
      <c r="J6233">
        <f>VLOOKUP(I6233,segmentID,2,FALSE)</f>
        <v>1</v>
      </c>
      <c r="K6233" t="s">
        <v>3255</v>
      </c>
      <c r="L6233">
        <f>VLOOKUP(K6233,country2,2,FALSE)</f>
        <v>1</v>
      </c>
      <c r="M6233" t="s">
        <v>48</v>
      </c>
      <c r="N6233">
        <f>VLOOKUP(Orders!M6233,city2,2,FALSE)</f>
        <v>5</v>
      </c>
      <c r="O6233" t="s">
        <v>49</v>
      </c>
      <c r="P6233">
        <f>VLOOKUP(O6233,state2,2,FALSE)</f>
        <v>5</v>
      </c>
      <c r="Q6233">
        <v>98105</v>
      </c>
      <c r="R6233" t="s">
        <v>21</v>
      </c>
      <c r="S6233">
        <f>VLOOKUP(R6233,region2,2,FALSE)</f>
        <v>2</v>
      </c>
      <c r="T6233" t="s">
        <v>4730</v>
      </c>
      <c r="U6233" t="s">
        <v>13</v>
      </c>
      <c r="V6233">
        <f>VLOOKUP(U6233,category2,2,FALSE)</f>
        <v>1</v>
      </c>
      <c r="W6233" t="s">
        <v>3226</v>
      </c>
      <c r="X6233">
        <f>VLOOKUP(W6233,subcat2,3,FALSE)</f>
        <v>2</v>
      </c>
      <c r="Y6233" t="s">
        <v>1158</v>
      </c>
      <c r="Z6233">
        <v>177.56800000000001</v>
      </c>
      <c r="AA6233">
        <v>2</v>
      </c>
      <c r="AB6233">
        <v>0.2</v>
      </c>
      <c r="AC6233" s="4">
        <v>8.8783999999999921</v>
      </c>
    </row>
    <row r="6234" spans="1:29" x14ac:dyDescent="0.25">
      <c r="A6234" s="2">
        <v>6233</v>
      </c>
      <c r="B6234" t="s">
        <v>10290</v>
      </c>
      <c r="C6234" s="3">
        <v>42989</v>
      </c>
      <c r="D6234" s="3">
        <v>42989</v>
      </c>
      <c r="E6234" t="s">
        <v>625</v>
      </c>
      <c r="F6234">
        <f>VLOOKUP(E6234,SHIPMODE,2,FALSE)</f>
        <v>4</v>
      </c>
      <c r="G6234" t="s">
        <v>3481</v>
      </c>
      <c r="H6234" t="s">
        <v>910</v>
      </c>
      <c r="I6234" t="s">
        <v>9</v>
      </c>
      <c r="J6234">
        <f>VLOOKUP(I6234,segmentID,2,FALSE)</f>
        <v>1</v>
      </c>
      <c r="K6234" t="s">
        <v>3255</v>
      </c>
      <c r="L6234">
        <f>VLOOKUP(K6234,country2,2,FALSE)</f>
        <v>1</v>
      </c>
      <c r="M6234" t="s">
        <v>48</v>
      </c>
      <c r="N6234">
        <f>VLOOKUP(Orders!M6234,city2,2,FALSE)</f>
        <v>5</v>
      </c>
      <c r="O6234" t="s">
        <v>49</v>
      </c>
      <c r="P6234">
        <f>VLOOKUP(O6234,state2,2,FALSE)</f>
        <v>5</v>
      </c>
      <c r="Q6234">
        <v>98105</v>
      </c>
      <c r="R6234" t="s">
        <v>21</v>
      </c>
      <c r="S6234">
        <f>VLOOKUP(R6234,region2,2,FALSE)</f>
        <v>2</v>
      </c>
      <c r="T6234" t="s">
        <v>4609</v>
      </c>
      <c r="U6234" t="s">
        <v>22</v>
      </c>
      <c r="V6234">
        <f>VLOOKUP(U6234,category2,2,FALSE)</f>
        <v>2</v>
      </c>
      <c r="W6234" t="s">
        <v>45</v>
      </c>
      <c r="X6234">
        <f>VLOOKUP(W6234,subcat2,3,FALSE)</f>
        <v>11</v>
      </c>
      <c r="Y6234" t="s">
        <v>2323</v>
      </c>
      <c r="Z6234">
        <v>19.440000000000001</v>
      </c>
      <c r="AA6234">
        <v>3</v>
      </c>
      <c r="AB6234">
        <v>0</v>
      </c>
      <c r="AC6234" s="4">
        <v>9.3312000000000008</v>
      </c>
    </row>
    <row r="6235" spans="1:29" x14ac:dyDescent="0.25">
      <c r="A6235" s="2">
        <v>6234</v>
      </c>
      <c r="B6235" t="s">
        <v>10290</v>
      </c>
      <c r="C6235" s="3">
        <v>42989</v>
      </c>
      <c r="D6235" s="3">
        <v>42989</v>
      </c>
      <c r="E6235" t="s">
        <v>625</v>
      </c>
      <c r="F6235">
        <f>VLOOKUP(E6235,SHIPMODE,2,FALSE)</f>
        <v>4</v>
      </c>
      <c r="G6235" t="s">
        <v>3481</v>
      </c>
      <c r="H6235" t="s">
        <v>910</v>
      </c>
      <c r="I6235" t="s">
        <v>9</v>
      </c>
      <c r="J6235">
        <f>VLOOKUP(I6235,segmentID,2,FALSE)</f>
        <v>1</v>
      </c>
      <c r="K6235" t="s">
        <v>3255</v>
      </c>
      <c r="L6235">
        <f>VLOOKUP(K6235,country2,2,FALSE)</f>
        <v>1</v>
      </c>
      <c r="M6235" t="s">
        <v>48</v>
      </c>
      <c r="N6235">
        <f>VLOOKUP(Orders!M6235,city2,2,FALSE)</f>
        <v>5</v>
      </c>
      <c r="O6235" t="s">
        <v>49</v>
      </c>
      <c r="P6235">
        <f>VLOOKUP(O6235,state2,2,FALSE)</f>
        <v>5</v>
      </c>
      <c r="Q6235">
        <v>98105</v>
      </c>
      <c r="R6235" t="s">
        <v>21</v>
      </c>
      <c r="S6235">
        <f>VLOOKUP(R6235,region2,2,FALSE)</f>
        <v>2</v>
      </c>
      <c r="T6235" t="s">
        <v>4610</v>
      </c>
      <c r="U6235" t="s">
        <v>22</v>
      </c>
      <c r="V6235">
        <f>VLOOKUP(U6235,category2,2,FALSE)</f>
        <v>2</v>
      </c>
      <c r="W6235" t="s">
        <v>45</v>
      </c>
      <c r="X6235">
        <f>VLOOKUP(W6235,subcat2,3,FALSE)</f>
        <v>11</v>
      </c>
      <c r="Y6235" t="s">
        <v>1453</v>
      </c>
      <c r="Z6235">
        <v>71.28</v>
      </c>
      <c r="AA6235">
        <v>11</v>
      </c>
      <c r="AB6235">
        <v>0</v>
      </c>
      <c r="AC6235" s="4">
        <v>34.214400000000005</v>
      </c>
    </row>
    <row r="6236" spans="1:29" x14ac:dyDescent="0.25">
      <c r="A6236" s="2">
        <v>6235</v>
      </c>
      <c r="B6236" t="s">
        <v>10290</v>
      </c>
      <c r="C6236" s="3">
        <v>42989</v>
      </c>
      <c r="D6236" s="3">
        <v>42989</v>
      </c>
      <c r="E6236" t="s">
        <v>625</v>
      </c>
      <c r="F6236">
        <f>VLOOKUP(E6236,SHIPMODE,2,FALSE)</f>
        <v>4</v>
      </c>
      <c r="G6236" t="s">
        <v>3481</v>
      </c>
      <c r="H6236" t="s">
        <v>910</v>
      </c>
      <c r="I6236" t="s">
        <v>9</v>
      </c>
      <c r="J6236">
        <f>VLOOKUP(I6236,segmentID,2,FALSE)</f>
        <v>1</v>
      </c>
      <c r="K6236" t="s">
        <v>3255</v>
      </c>
      <c r="L6236">
        <f>VLOOKUP(K6236,country2,2,FALSE)</f>
        <v>1</v>
      </c>
      <c r="M6236" t="s">
        <v>48</v>
      </c>
      <c r="N6236">
        <f>VLOOKUP(Orders!M6236,city2,2,FALSE)</f>
        <v>5</v>
      </c>
      <c r="O6236" t="s">
        <v>49</v>
      </c>
      <c r="P6236">
        <f>VLOOKUP(O6236,state2,2,FALSE)</f>
        <v>5</v>
      </c>
      <c r="Q6236">
        <v>98105</v>
      </c>
      <c r="R6236" t="s">
        <v>21</v>
      </c>
      <c r="S6236">
        <f>VLOOKUP(R6236,region2,2,FALSE)</f>
        <v>2</v>
      </c>
      <c r="T6236" t="s">
        <v>5565</v>
      </c>
      <c r="U6236" t="s">
        <v>22</v>
      </c>
      <c r="V6236">
        <f>VLOOKUP(U6236,category2,2,FALSE)</f>
        <v>2</v>
      </c>
      <c r="W6236" t="s">
        <v>3231</v>
      </c>
      <c r="X6236">
        <f>VLOOKUP(W6236,subcat2,3,FALSE)</f>
        <v>9</v>
      </c>
      <c r="Y6236" t="s">
        <v>1847</v>
      </c>
      <c r="Z6236">
        <v>1471.96</v>
      </c>
      <c r="AA6236">
        <v>5</v>
      </c>
      <c r="AB6236">
        <v>0.2</v>
      </c>
      <c r="AC6236" s="4">
        <v>459.98749999999995</v>
      </c>
    </row>
    <row r="6237" spans="1:29" x14ac:dyDescent="0.25">
      <c r="A6237" s="2">
        <v>6236</v>
      </c>
      <c r="B6237" t="s">
        <v>10290</v>
      </c>
      <c r="C6237" s="3">
        <v>42989</v>
      </c>
      <c r="D6237" s="3">
        <v>42989</v>
      </c>
      <c r="E6237" t="s">
        <v>625</v>
      </c>
      <c r="F6237">
        <f>VLOOKUP(E6237,SHIPMODE,2,FALSE)</f>
        <v>4</v>
      </c>
      <c r="G6237" t="s">
        <v>3481</v>
      </c>
      <c r="H6237" t="s">
        <v>910</v>
      </c>
      <c r="I6237" t="s">
        <v>9</v>
      </c>
      <c r="J6237">
        <f>VLOOKUP(I6237,segmentID,2,FALSE)</f>
        <v>1</v>
      </c>
      <c r="K6237" t="s">
        <v>3255</v>
      </c>
      <c r="L6237">
        <f>VLOOKUP(K6237,country2,2,FALSE)</f>
        <v>1</v>
      </c>
      <c r="M6237" t="s">
        <v>48</v>
      </c>
      <c r="N6237">
        <f>VLOOKUP(Orders!M6237,city2,2,FALSE)</f>
        <v>5</v>
      </c>
      <c r="O6237" t="s">
        <v>49</v>
      </c>
      <c r="P6237">
        <f>VLOOKUP(O6237,state2,2,FALSE)</f>
        <v>5</v>
      </c>
      <c r="Q6237">
        <v>98105</v>
      </c>
      <c r="R6237" t="s">
        <v>21</v>
      </c>
      <c r="S6237">
        <f>VLOOKUP(R6237,region2,2,FALSE)</f>
        <v>2</v>
      </c>
      <c r="T6237" t="s">
        <v>5835</v>
      </c>
      <c r="U6237" t="s">
        <v>35</v>
      </c>
      <c r="V6237">
        <f>VLOOKUP(U6237,category2,2,FALSE)</f>
        <v>3</v>
      </c>
      <c r="W6237" t="s">
        <v>3230</v>
      </c>
      <c r="X6237">
        <f>VLOOKUP(W6237,subcat2,3,FALSE)</f>
        <v>8</v>
      </c>
      <c r="Y6237" t="s">
        <v>1364</v>
      </c>
      <c r="Z6237">
        <v>79.959999999999994</v>
      </c>
      <c r="AA6237">
        <v>5</v>
      </c>
      <c r="AB6237">
        <v>0.2</v>
      </c>
      <c r="AC6237" s="4">
        <v>-17.991000000000003</v>
      </c>
    </row>
    <row r="6238" spans="1:29" x14ac:dyDescent="0.25">
      <c r="A6238" s="2">
        <v>6237</v>
      </c>
      <c r="B6238" t="s">
        <v>8749</v>
      </c>
      <c r="C6238" s="3">
        <v>42423</v>
      </c>
      <c r="D6238" s="3">
        <v>42427</v>
      </c>
      <c r="E6238" t="s">
        <v>25</v>
      </c>
      <c r="F6238">
        <f>VLOOKUP(E6238,SHIPMODE,2,FALSE)</f>
        <v>2</v>
      </c>
      <c r="G6238" t="s">
        <v>3396</v>
      </c>
      <c r="H6238" t="s">
        <v>590</v>
      </c>
      <c r="I6238" t="s">
        <v>18</v>
      </c>
      <c r="J6238">
        <f>VLOOKUP(I6238,segmentID,2,FALSE)</f>
        <v>2</v>
      </c>
      <c r="K6238" t="s">
        <v>3255</v>
      </c>
      <c r="L6238">
        <f>VLOOKUP(K6238,country2,2,FALSE)</f>
        <v>1</v>
      </c>
      <c r="M6238" t="s">
        <v>77</v>
      </c>
      <c r="N6238">
        <f>VLOOKUP(Orders!M6238,city2,2,FALSE)</f>
        <v>11</v>
      </c>
      <c r="O6238" t="s">
        <v>78</v>
      </c>
      <c r="P6238">
        <f>VLOOKUP(O6238,state2,2,FALSE)</f>
        <v>10</v>
      </c>
      <c r="Q6238">
        <v>19120</v>
      </c>
      <c r="R6238" t="s">
        <v>79</v>
      </c>
      <c r="S6238">
        <f>VLOOKUP(R6238,region2,2,FALSE)</f>
        <v>4</v>
      </c>
      <c r="T6238" t="s">
        <v>4352</v>
      </c>
      <c r="U6238" t="s">
        <v>22</v>
      </c>
      <c r="V6238">
        <f>VLOOKUP(U6238,category2,2,FALSE)</f>
        <v>2</v>
      </c>
      <c r="W6238" t="s">
        <v>103</v>
      </c>
      <c r="X6238">
        <f>VLOOKUP(W6238,subcat2,3,FALSE)</f>
        <v>13</v>
      </c>
      <c r="Y6238" t="s">
        <v>2704</v>
      </c>
      <c r="Z6238">
        <v>57.576000000000001</v>
      </c>
      <c r="AA6238">
        <v>3</v>
      </c>
      <c r="AB6238">
        <v>0.2</v>
      </c>
      <c r="AC6238" s="4">
        <v>21.591000000000001</v>
      </c>
    </row>
    <row r="6239" spans="1:29" x14ac:dyDescent="0.25">
      <c r="A6239" s="2">
        <v>6238</v>
      </c>
      <c r="B6239" t="s">
        <v>8750</v>
      </c>
      <c r="C6239" s="3">
        <v>42391</v>
      </c>
      <c r="D6239" s="3">
        <v>42398</v>
      </c>
      <c r="E6239" t="s">
        <v>25</v>
      </c>
      <c r="F6239">
        <f>VLOOKUP(E6239,SHIPMODE,2,FALSE)</f>
        <v>2</v>
      </c>
      <c r="G6239" t="s">
        <v>3764</v>
      </c>
      <c r="H6239" t="s">
        <v>1868</v>
      </c>
      <c r="I6239" t="s">
        <v>9</v>
      </c>
      <c r="J6239">
        <f>VLOOKUP(I6239,segmentID,2,FALSE)</f>
        <v>1</v>
      </c>
      <c r="K6239" t="s">
        <v>3255</v>
      </c>
      <c r="L6239">
        <f>VLOOKUP(K6239,country2,2,FALSE)</f>
        <v>1</v>
      </c>
      <c r="M6239" t="s">
        <v>138</v>
      </c>
      <c r="N6239">
        <f>VLOOKUP(Orders!M6239,city2,2,FALSE)</f>
        <v>21</v>
      </c>
      <c r="O6239" t="s">
        <v>139</v>
      </c>
      <c r="P6239">
        <f>VLOOKUP(O6239,state2,2,FALSE)</f>
        <v>16</v>
      </c>
      <c r="Q6239">
        <v>10009</v>
      </c>
      <c r="R6239" t="s">
        <v>79</v>
      </c>
      <c r="S6239">
        <f>VLOOKUP(R6239,region2,2,FALSE)</f>
        <v>4</v>
      </c>
      <c r="T6239" t="s">
        <v>5338</v>
      </c>
      <c r="U6239" t="s">
        <v>22</v>
      </c>
      <c r="V6239">
        <f>VLOOKUP(U6239,category2,2,FALSE)</f>
        <v>2</v>
      </c>
      <c r="W6239" t="s">
        <v>3231</v>
      </c>
      <c r="X6239">
        <f>VLOOKUP(W6239,subcat2,3,FALSE)</f>
        <v>9</v>
      </c>
      <c r="Y6239" t="s">
        <v>70</v>
      </c>
      <c r="Z6239">
        <v>26.336000000000002</v>
      </c>
      <c r="AA6239">
        <v>4</v>
      </c>
      <c r="AB6239">
        <v>0.2</v>
      </c>
      <c r="AC6239" s="4">
        <v>9.2176000000000009</v>
      </c>
    </row>
    <row r="6240" spans="1:29" x14ac:dyDescent="0.25">
      <c r="A6240" s="2">
        <v>6239</v>
      </c>
      <c r="B6240" t="s">
        <v>7540</v>
      </c>
      <c r="C6240" s="3">
        <v>42350</v>
      </c>
      <c r="D6240" s="3">
        <v>42354</v>
      </c>
      <c r="E6240" t="s">
        <v>25</v>
      </c>
      <c r="F6240">
        <f>VLOOKUP(E6240,SHIPMODE,2,FALSE)</f>
        <v>2</v>
      </c>
      <c r="G6240" t="s">
        <v>3711</v>
      </c>
      <c r="H6240" t="s">
        <v>1693</v>
      </c>
      <c r="I6240" t="s">
        <v>9</v>
      </c>
      <c r="J6240">
        <f>VLOOKUP(I6240,segmentID,2,FALSE)</f>
        <v>1</v>
      </c>
      <c r="K6240" t="s">
        <v>3255</v>
      </c>
      <c r="L6240">
        <f>VLOOKUP(K6240,country2,2,FALSE)</f>
        <v>1</v>
      </c>
      <c r="M6240" t="s">
        <v>312</v>
      </c>
      <c r="N6240">
        <f>VLOOKUP(Orders!M6240,city2,2,FALSE)</f>
        <v>50</v>
      </c>
      <c r="O6240" t="s">
        <v>20</v>
      </c>
      <c r="P6240">
        <f>VLOOKUP(O6240,state2,2,FALSE)</f>
        <v>2</v>
      </c>
      <c r="Q6240">
        <v>95123</v>
      </c>
      <c r="R6240" t="s">
        <v>21</v>
      </c>
      <c r="S6240">
        <f>VLOOKUP(R6240,region2,2,FALSE)</f>
        <v>2</v>
      </c>
      <c r="T6240" t="s">
        <v>5356</v>
      </c>
      <c r="U6240" t="s">
        <v>13</v>
      </c>
      <c r="V6240">
        <f>VLOOKUP(U6240,category2,2,FALSE)</f>
        <v>1</v>
      </c>
      <c r="W6240" t="s">
        <v>3228</v>
      </c>
      <c r="X6240">
        <f>VLOOKUP(W6240,subcat2,3,FALSE)</f>
        <v>6</v>
      </c>
      <c r="Y6240" t="s">
        <v>2565</v>
      </c>
      <c r="Z6240">
        <v>166.5</v>
      </c>
      <c r="AA6240">
        <v>3</v>
      </c>
      <c r="AB6240">
        <v>0</v>
      </c>
      <c r="AC6240" s="4">
        <v>21.64500000000001</v>
      </c>
    </row>
    <row r="6241" spans="1:29" x14ac:dyDescent="0.25">
      <c r="A6241" s="2">
        <v>6240</v>
      </c>
      <c r="B6241" t="s">
        <v>7540</v>
      </c>
      <c r="C6241" s="3">
        <v>42350</v>
      </c>
      <c r="D6241" s="3">
        <v>42354</v>
      </c>
      <c r="E6241" t="s">
        <v>25</v>
      </c>
      <c r="F6241">
        <f>VLOOKUP(E6241,SHIPMODE,2,FALSE)</f>
        <v>2</v>
      </c>
      <c r="G6241" t="s">
        <v>3711</v>
      </c>
      <c r="H6241" t="s">
        <v>1693</v>
      </c>
      <c r="I6241" t="s">
        <v>9</v>
      </c>
      <c r="J6241">
        <f>VLOOKUP(I6241,segmentID,2,FALSE)</f>
        <v>1</v>
      </c>
      <c r="K6241" t="s">
        <v>3255</v>
      </c>
      <c r="L6241">
        <f>VLOOKUP(K6241,country2,2,FALSE)</f>
        <v>1</v>
      </c>
      <c r="M6241" t="s">
        <v>312</v>
      </c>
      <c r="N6241">
        <f>VLOOKUP(Orders!M6241,city2,2,FALSE)</f>
        <v>50</v>
      </c>
      <c r="O6241" t="s">
        <v>20</v>
      </c>
      <c r="P6241">
        <f>VLOOKUP(O6241,state2,2,FALSE)</f>
        <v>2</v>
      </c>
      <c r="Q6241">
        <v>95123</v>
      </c>
      <c r="R6241" t="s">
        <v>21</v>
      </c>
      <c r="S6241">
        <f>VLOOKUP(R6241,region2,2,FALSE)</f>
        <v>2</v>
      </c>
      <c r="T6241" t="s">
        <v>4823</v>
      </c>
      <c r="U6241" t="s">
        <v>22</v>
      </c>
      <c r="V6241">
        <f>VLOOKUP(U6241,category2,2,FALSE)</f>
        <v>2</v>
      </c>
      <c r="W6241" t="s">
        <v>3227</v>
      </c>
      <c r="X6241">
        <f>VLOOKUP(W6241,subcat2,3,FALSE)</f>
        <v>5</v>
      </c>
      <c r="Y6241" t="s">
        <v>2296</v>
      </c>
      <c r="Z6241">
        <v>360.38</v>
      </c>
      <c r="AA6241">
        <v>2</v>
      </c>
      <c r="AB6241">
        <v>0</v>
      </c>
      <c r="AC6241" s="4">
        <v>93.698800000000006</v>
      </c>
    </row>
    <row r="6242" spans="1:29" x14ac:dyDescent="0.25">
      <c r="A6242" s="2">
        <v>6241</v>
      </c>
      <c r="B6242" t="s">
        <v>8751</v>
      </c>
      <c r="C6242" s="3">
        <v>42672</v>
      </c>
      <c r="D6242" s="3">
        <v>42675</v>
      </c>
      <c r="E6242" t="s">
        <v>7</v>
      </c>
      <c r="F6242">
        <f>VLOOKUP(E6242,SHIPMODE,2,FALSE)</f>
        <v>1</v>
      </c>
      <c r="G6242" t="s">
        <v>3364</v>
      </c>
      <c r="H6242" t="s">
        <v>463</v>
      </c>
      <c r="I6242" t="s">
        <v>9</v>
      </c>
      <c r="J6242">
        <f>VLOOKUP(I6242,segmentID,2,FALSE)</f>
        <v>1</v>
      </c>
      <c r="K6242" t="s">
        <v>3255</v>
      </c>
      <c r="L6242">
        <f>VLOOKUP(K6242,country2,2,FALSE)</f>
        <v>1</v>
      </c>
      <c r="M6242" t="s">
        <v>19</v>
      </c>
      <c r="N6242">
        <f>VLOOKUP(Orders!M6242,city2,2,FALSE)</f>
        <v>2</v>
      </c>
      <c r="O6242" t="s">
        <v>20</v>
      </c>
      <c r="P6242">
        <f>VLOOKUP(O6242,state2,2,FALSE)</f>
        <v>2</v>
      </c>
      <c r="Q6242">
        <v>90008</v>
      </c>
      <c r="R6242" t="s">
        <v>21</v>
      </c>
      <c r="S6242">
        <f>VLOOKUP(R6242,region2,2,FALSE)</f>
        <v>2</v>
      </c>
      <c r="T6242" t="s">
        <v>4994</v>
      </c>
      <c r="U6242" t="s">
        <v>22</v>
      </c>
      <c r="V6242">
        <f>VLOOKUP(U6242,category2,2,FALSE)</f>
        <v>2</v>
      </c>
      <c r="W6242" t="s">
        <v>3231</v>
      </c>
      <c r="X6242">
        <f>VLOOKUP(W6242,subcat2,3,FALSE)</f>
        <v>9</v>
      </c>
      <c r="Y6242" t="s">
        <v>1380</v>
      </c>
      <c r="Z6242">
        <v>11.744</v>
      </c>
      <c r="AA6242">
        <v>1</v>
      </c>
      <c r="AB6242">
        <v>0.2</v>
      </c>
      <c r="AC6242" s="4">
        <v>3.8167999999999997</v>
      </c>
    </row>
    <row r="6243" spans="1:29" x14ac:dyDescent="0.25">
      <c r="A6243" s="2">
        <v>6242</v>
      </c>
      <c r="B6243" t="s">
        <v>10291</v>
      </c>
      <c r="C6243" s="3">
        <v>42883</v>
      </c>
      <c r="D6243" s="3">
        <v>42886</v>
      </c>
      <c r="E6243" t="s">
        <v>7</v>
      </c>
      <c r="F6243">
        <f>VLOOKUP(E6243,SHIPMODE,2,FALSE)</f>
        <v>1</v>
      </c>
      <c r="G6243" t="s">
        <v>3883</v>
      </c>
      <c r="H6243" t="s">
        <v>2361</v>
      </c>
      <c r="I6243" t="s">
        <v>18</v>
      </c>
      <c r="J6243">
        <f>VLOOKUP(I6243,segmentID,2,FALSE)</f>
        <v>2</v>
      </c>
      <c r="K6243" t="s">
        <v>3255</v>
      </c>
      <c r="L6243">
        <f>VLOOKUP(K6243,country2,2,FALSE)</f>
        <v>1</v>
      </c>
      <c r="M6243" t="s">
        <v>43</v>
      </c>
      <c r="N6243">
        <f>VLOOKUP(Orders!M6243,city2,2,FALSE)</f>
        <v>4</v>
      </c>
      <c r="O6243" t="s">
        <v>1242</v>
      </c>
      <c r="P6243">
        <f>VLOOKUP(O6243,state2,2,FALSE)</f>
        <v>39</v>
      </c>
      <c r="Q6243">
        <v>3301</v>
      </c>
      <c r="R6243" t="s">
        <v>79</v>
      </c>
      <c r="S6243">
        <f>VLOOKUP(R6243,region2,2,FALSE)</f>
        <v>4</v>
      </c>
      <c r="T6243" t="s">
        <v>5504</v>
      </c>
      <c r="U6243" t="s">
        <v>13</v>
      </c>
      <c r="V6243">
        <f>VLOOKUP(U6243,category2,2,FALSE)</f>
        <v>1</v>
      </c>
      <c r="W6243" t="s">
        <v>3228</v>
      </c>
      <c r="X6243">
        <f>VLOOKUP(W6243,subcat2,3,FALSE)</f>
        <v>6</v>
      </c>
      <c r="Y6243" t="s">
        <v>738</v>
      </c>
      <c r="Z6243">
        <v>247.44</v>
      </c>
      <c r="AA6243">
        <v>8</v>
      </c>
      <c r="AB6243">
        <v>0</v>
      </c>
      <c r="AC6243" s="4">
        <v>101.4504</v>
      </c>
    </row>
    <row r="6244" spans="1:29" x14ac:dyDescent="0.25">
      <c r="A6244" s="2">
        <v>6243</v>
      </c>
      <c r="B6244" t="s">
        <v>6530</v>
      </c>
      <c r="C6244" s="3">
        <v>41994</v>
      </c>
      <c r="D6244" s="3">
        <v>42001</v>
      </c>
      <c r="E6244" t="s">
        <v>25</v>
      </c>
      <c r="F6244">
        <f>VLOOKUP(E6244,SHIPMODE,2,FALSE)</f>
        <v>2</v>
      </c>
      <c r="G6244" t="s">
        <v>3758</v>
      </c>
      <c r="H6244" t="s">
        <v>1836</v>
      </c>
      <c r="I6244" t="s">
        <v>52</v>
      </c>
      <c r="J6244">
        <f>VLOOKUP(I6244,segmentID,2,FALSE)</f>
        <v>3</v>
      </c>
      <c r="K6244" t="s">
        <v>3255</v>
      </c>
      <c r="L6244">
        <f>VLOOKUP(K6244,country2,2,FALSE)</f>
        <v>1</v>
      </c>
      <c r="M6244" t="s">
        <v>194</v>
      </c>
      <c r="N6244">
        <f>VLOOKUP(Orders!M6244,city2,2,FALSE)</f>
        <v>30</v>
      </c>
      <c r="O6244" t="s">
        <v>173</v>
      </c>
      <c r="P6244">
        <f>VLOOKUP(O6244,state2,2,FALSE)</f>
        <v>19</v>
      </c>
      <c r="Q6244">
        <v>38401</v>
      </c>
      <c r="R6244" t="s">
        <v>12</v>
      </c>
      <c r="S6244">
        <f>VLOOKUP(R6244,region2,2,FALSE)</f>
        <v>1</v>
      </c>
      <c r="T6244" t="s">
        <v>5083</v>
      </c>
      <c r="U6244" t="s">
        <v>22</v>
      </c>
      <c r="V6244">
        <f>VLOOKUP(U6244,category2,2,FALSE)</f>
        <v>2</v>
      </c>
      <c r="W6244" t="s">
        <v>3231</v>
      </c>
      <c r="X6244">
        <f>VLOOKUP(W6244,subcat2,3,FALSE)</f>
        <v>9</v>
      </c>
      <c r="Y6244" t="s">
        <v>209</v>
      </c>
      <c r="Z6244">
        <v>18.240000000000002</v>
      </c>
      <c r="AA6244">
        <v>2</v>
      </c>
      <c r="AB6244">
        <v>0.7</v>
      </c>
      <c r="AC6244" s="4">
        <v>-14.591999999999999</v>
      </c>
    </row>
    <row r="6245" spans="1:29" x14ac:dyDescent="0.25">
      <c r="A6245" s="2">
        <v>6244</v>
      </c>
      <c r="B6245" t="s">
        <v>8752</v>
      </c>
      <c r="C6245" s="3">
        <v>42698</v>
      </c>
      <c r="D6245" s="3">
        <v>42702</v>
      </c>
      <c r="E6245" t="s">
        <v>25</v>
      </c>
      <c r="F6245">
        <f>VLOOKUP(E6245,SHIPMODE,2,FALSE)</f>
        <v>2</v>
      </c>
      <c r="G6245" t="s">
        <v>3870</v>
      </c>
      <c r="H6245" t="s">
        <v>2310</v>
      </c>
      <c r="I6245" t="s">
        <v>52</v>
      </c>
      <c r="J6245">
        <f>VLOOKUP(I6245,segmentID,2,FALSE)</f>
        <v>3</v>
      </c>
      <c r="K6245" t="s">
        <v>3255</v>
      </c>
      <c r="L6245">
        <f>VLOOKUP(K6245,country2,2,FALSE)</f>
        <v>1</v>
      </c>
      <c r="M6245" t="s">
        <v>1807</v>
      </c>
      <c r="N6245">
        <f>VLOOKUP(Orders!M6245,city2,2,FALSE)</f>
        <v>235</v>
      </c>
      <c r="O6245" t="s">
        <v>49</v>
      </c>
      <c r="P6245">
        <f>VLOOKUP(O6245,state2,2,FALSE)</f>
        <v>5</v>
      </c>
      <c r="Q6245">
        <v>98006</v>
      </c>
      <c r="R6245" t="s">
        <v>21</v>
      </c>
      <c r="S6245">
        <f>VLOOKUP(R6245,region2,2,FALSE)</f>
        <v>2</v>
      </c>
      <c r="T6245" t="s">
        <v>5629</v>
      </c>
      <c r="U6245" t="s">
        <v>22</v>
      </c>
      <c r="V6245">
        <f>VLOOKUP(U6245,category2,2,FALSE)</f>
        <v>2</v>
      </c>
      <c r="W6245" t="s">
        <v>3233</v>
      </c>
      <c r="X6245">
        <f>VLOOKUP(W6245,subcat2,3,FALSE)</f>
        <v>15</v>
      </c>
      <c r="Y6245" t="s">
        <v>2708</v>
      </c>
      <c r="Z6245">
        <v>25.349999999999998</v>
      </c>
      <c r="AA6245">
        <v>3</v>
      </c>
      <c r="AB6245">
        <v>0</v>
      </c>
      <c r="AC6245" s="4">
        <v>7.6049999999999978</v>
      </c>
    </row>
    <row r="6246" spans="1:29" x14ac:dyDescent="0.25">
      <c r="A6246" s="2">
        <v>6245</v>
      </c>
      <c r="B6246" t="s">
        <v>7541</v>
      </c>
      <c r="C6246" s="3">
        <v>42328</v>
      </c>
      <c r="D6246" s="3">
        <v>42333</v>
      </c>
      <c r="E6246" t="s">
        <v>25</v>
      </c>
      <c r="F6246">
        <f>VLOOKUP(E6246,SHIPMODE,2,FALSE)</f>
        <v>2</v>
      </c>
      <c r="G6246" t="s">
        <v>3938</v>
      </c>
      <c r="H6246" t="s">
        <v>2566</v>
      </c>
      <c r="I6246" t="s">
        <v>52</v>
      </c>
      <c r="J6246">
        <f>VLOOKUP(I6246,segmentID,2,FALSE)</f>
        <v>3</v>
      </c>
      <c r="K6246" t="s">
        <v>3255</v>
      </c>
      <c r="L6246">
        <f>VLOOKUP(K6246,country2,2,FALSE)</f>
        <v>1</v>
      </c>
      <c r="M6246" t="s">
        <v>48</v>
      </c>
      <c r="N6246">
        <f>VLOOKUP(Orders!M6246,city2,2,FALSE)</f>
        <v>5</v>
      </c>
      <c r="O6246" t="s">
        <v>49</v>
      </c>
      <c r="P6246">
        <f>VLOOKUP(O6246,state2,2,FALSE)</f>
        <v>5</v>
      </c>
      <c r="Q6246">
        <v>98105</v>
      </c>
      <c r="R6246" t="s">
        <v>21</v>
      </c>
      <c r="S6246">
        <f>VLOOKUP(R6246,region2,2,FALSE)</f>
        <v>2</v>
      </c>
      <c r="T6246" t="s">
        <v>5244</v>
      </c>
      <c r="U6246" t="s">
        <v>22</v>
      </c>
      <c r="V6246">
        <f>VLOOKUP(U6246,category2,2,FALSE)</f>
        <v>2</v>
      </c>
      <c r="W6246" t="s">
        <v>3229</v>
      </c>
      <c r="X6246">
        <f>VLOOKUP(W6246,subcat2,3,FALSE)</f>
        <v>7</v>
      </c>
      <c r="Y6246" t="s">
        <v>1448</v>
      </c>
      <c r="Z6246">
        <v>119.03999999999999</v>
      </c>
      <c r="AA6246">
        <v>6</v>
      </c>
      <c r="AB6246">
        <v>0</v>
      </c>
      <c r="AC6246" s="4">
        <v>30.950400000000002</v>
      </c>
    </row>
    <row r="6247" spans="1:29" x14ac:dyDescent="0.25">
      <c r="A6247" s="2">
        <v>6246</v>
      </c>
      <c r="B6247" t="s">
        <v>7541</v>
      </c>
      <c r="C6247" s="3">
        <v>42328</v>
      </c>
      <c r="D6247" s="3">
        <v>42333</v>
      </c>
      <c r="E6247" t="s">
        <v>25</v>
      </c>
      <c r="F6247">
        <f>VLOOKUP(E6247,SHIPMODE,2,FALSE)</f>
        <v>2</v>
      </c>
      <c r="G6247" t="s">
        <v>3938</v>
      </c>
      <c r="H6247" t="s">
        <v>2566</v>
      </c>
      <c r="I6247" t="s">
        <v>52</v>
      </c>
      <c r="J6247">
        <f>VLOOKUP(I6247,segmentID,2,FALSE)</f>
        <v>3</v>
      </c>
      <c r="K6247" t="s">
        <v>3255</v>
      </c>
      <c r="L6247">
        <f>VLOOKUP(K6247,country2,2,FALSE)</f>
        <v>1</v>
      </c>
      <c r="M6247" t="s">
        <v>48</v>
      </c>
      <c r="N6247">
        <f>VLOOKUP(Orders!M6247,city2,2,FALSE)</f>
        <v>5</v>
      </c>
      <c r="O6247" t="s">
        <v>49</v>
      </c>
      <c r="P6247">
        <f>VLOOKUP(O6247,state2,2,FALSE)</f>
        <v>5</v>
      </c>
      <c r="Q6247">
        <v>98105</v>
      </c>
      <c r="R6247" t="s">
        <v>21</v>
      </c>
      <c r="S6247">
        <f>VLOOKUP(R6247,region2,2,FALSE)</f>
        <v>2</v>
      </c>
      <c r="T6247" t="s">
        <v>5332</v>
      </c>
      <c r="U6247" t="s">
        <v>13</v>
      </c>
      <c r="V6247">
        <f>VLOOKUP(U6247,category2,2,FALSE)</f>
        <v>1</v>
      </c>
      <c r="W6247" t="s">
        <v>3228</v>
      </c>
      <c r="X6247">
        <f>VLOOKUP(W6247,subcat2,3,FALSE)</f>
        <v>6</v>
      </c>
      <c r="Y6247" t="s">
        <v>2385</v>
      </c>
      <c r="Z6247">
        <v>22.14</v>
      </c>
      <c r="AA6247">
        <v>3</v>
      </c>
      <c r="AB6247">
        <v>0</v>
      </c>
      <c r="AC6247" s="4">
        <v>6.4205999999999976</v>
      </c>
    </row>
    <row r="6248" spans="1:29" x14ac:dyDescent="0.25">
      <c r="A6248" s="2">
        <v>6247</v>
      </c>
      <c r="B6248" t="s">
        <v>7541</v>
      </c>
      <c r="C6248" s="3">
        <v>42328</v>
      </c>
      <c r="D6248" s="3">
        <v>42333</v>
      </c>
      <c r="E6248" t="s">
        <v>25</v>
      </c>
      <c r="F6248">
        <f>VLOOKUP(E6248,SHIPMODE,2,FALSE)</f>
        <v>2</v>
      </c>
      <c r="G6248" t="s">
        <v>3938</v>
      </c>
      <c r="H6248" t="s">
        <v>2566</v>
      </c>
      <c r="I6248" t="s">
        <v>52</v>
      </c>
      <c r="J6248">
        <f>VLOOKUP(I6248,segmentID,2,FALSE)</f>
        <v>3</v>
      </c>
      <c r="K6248" t="s">
        <v>3255</v>
      </c>
      <c r="L6248">
        <f>VLOOKUP(K6248,country2,2,FALSE)</f>
        <v>1</v>
      </c>
      <c r="M6248" t="s">
        <v>48</v>
      </c>
      <c r="N6248">
        <f>VLOOKUP(Orders!M6248,city2,2,FALSE)</f>
        <v>5</v>
      </c>
      <c r="O6248" t="s">
        <v>49</v>
      </c>
      <c r="P6248">
        <f>VLOOKUP(O6248,state2,2,FALSE)</f>
        <v>5</v>
      </c>
      <c r="Q6248">
        <v>98105</v>
      </c>
      <c r="R6248" t="s">
        <v>21</v>
      </c>
      <c r="S6248">
        <f>VLOOKUP(R6248,region2,2,FALSE)</f>
        <v>2</v>
      </c>
      <c r="T6248" t="s">
        <v>5755</v>
      </c>
      <c r="U6248" t="s">
        <v>35</v>
      </c>
      <c r="V6248">
        <f>VLOOKUP(U6248,category2,2,FALSE)</f>
        <v>3</v>
      </c>
      <c r="W6248" t="s">
        <v>3232</v>
      </c>
      <c r="X6248">
        <f>VLOOKUP(W6248,subcat2,3,FALSE)</f>
        <v>12</v>
      </c>
      <c r="Y6248" t="s">
        <v>2718</v>
      </c>
      <c r="Z6248">
        <v>13.98</v>
      </c>
      <c r="AA6248">
        <v>2</v>
      </c>
      <c r="AB6248">
        <v>0</v>
      </c>
      <c r="AC6248" s="4">
        <v>6.011400000000001</v>
      </c>
    </row>
    <row r="6249" spans="1:29" x14ac:dyDescent="0.25">
      <c r="A6249" s="2">
        <v>6248</v>
      </c>
      <c r="B6249" t="s">
        <v>10292</v>
      </c>
      <c r="C6249" s="3">
        <v>42884</v>
      </c>
      <c r="D6249" s="3">
        <v>42890</v>
      </c>
      <c r="E6249" t="s">
        <v>25</v>
      </c>
      <c r="F6249">
        <f>VLOOKUP(E6249,SHIPMODE,2,FALSE)</f>
        <v>2</v>
      </c>
      <c r="G6249" t="s">
        <v>3841</v>
      </c>
      <c r="H6249" t="s">
        <v>2186</v>
      </c>
      <c r="I6249" t="s">
        <v>9</v>
      </c>
      <c r="J6249">
        <f>VLOOKUP(I6249,segmentID,2,FALSE)</f>
        <v>1</v>
      </c>
      <c r="K6249" t="s">
        <v>3255</v>
      </c>
      <c r="L6249">
        <f>VLOOKUP(K6249,country2,2,FALSE)</f>
        <v>1</v>
      </c>
      <c r="M6249" t="s">
        <v>248</v>
      </c>
      <c r="N6249">
        <f>VLOOKUP(Orders!M6249,city2,2,FALSE)</f>
        <v>39</v>
      </c>
      <c r="O6249" t="s">
        <v>132</v>
      </c>
      <c r="P6249">
        <f>VLOOKUP(O6249,state2,2,FALSE)</f>
        <v>15</v>
      </c>
      <c r="Q6249">
        <v>47201</v>
      </c>
      <c r="R6249" t="s">
        <v>55</v>
      </c>
      <c r="S6249">
        <f>VLOOKUP(R6249,region2,2,FALSE)</f>
        <v>3</v>
      </c>
      <c r="T6249" t="s">
        <v>5383</v>
      </c>
      <c r="U6249" t="s">
        <v>22</v>
      </c>
      <c r="V6249">
        <f>VLOOKUP(U6249,category2,2,FALSE)</f>
        <v>2</v>
      </c>
      <c r="W6249" t="s">
        <v>3231</v>
      </c>
      <c r="X6249">
        <f>VLOOKUP(W6249,subcat2,3,FALSE)</f>
        <v>9</v>
      </c>
      <c r="Y6249" t="s">
        <v>1326</v>
      </c>
      <c r="Z6249">
        <v>43.41</v>
      </c>
      <c r="AA6249">
        <v>1</v>
      </c>
      <c r="AB6249">
        <v>0</v>
      </c>
      <c r="AC6249" s="4">
        <v>19.968599999999999</v>
      </c>
    </row>
    <row r="6250" spans="1:29" x14ac:dyDescent="0.25">
      <c r="A6250" s="2">
        <v>6249</v>
      </c>
      <c r="B6250" t="s">
        <v>10292</v>
      </c>
      <c r="C6250" s="3">
        <v>42884</v>
      </c>
      <c r="D6250" s="3">
        <v>42890</v>
      </c>
      <c r="E6250" t="s">
        <v>25</v>
      </c>
      <c r="F6250">
        <f>VLOOKUP(E6250,SHIPMODE,2,FALSE)</f>
        <v>2</v>
      </c>
      <c r="G6250" t="s">
        <v>3841</v>
      </c>
      <c r="H6250" t="s">
        <v>2186</v>
      </c>
      <c r="I6250" t="s">
        <v>9</v>
      </c>
      <c r="J6250">
        <f>VLOOKUP(I6250,segmentID,2,FALSE)</f>
        <v>1</v>
      </c>
      <c r="K6250" t="s">
        <v>3255</v>
      </c>
      <c r="L6250">
        <f>VLOOKUP(K6250,country2,2,FALSE)</f>
        <v>1</v>
      </c>
      <c r="M6250" t="s">
        <v>248</v>
      </c>
      <c r="N6250">
        <f>VLOOKUP(Orders!M6250,city2,2,FALSE)</f>
        <v>39</v>
      </c>
      <c r="O6250" t="s">
        <v>132</v>
      </c>
      <c r="P6250">
        <f>VLOOKUP(O6250,state2,2,FALSE)</f>
        <v>15</v>
      </c>
      <c r="Q6250">
        <v>47201</v>
      </c>
      <c r="R6250" t="s">
        <v>55</v>
      </c>
      <c r="S6250">
        <f>VLOOKUP(R6250,region2,2,FALSE)</f>
        <v>3</v>
      </c>
      <c r="T6250" t="s">
        <v>5119</v>
      </c>
      <c r="U6250" t="s">
        <v>13</v>
      </c>
      <c r="V6250">
        <f>VLOOKUP(U6250,category2,2,FALSE)</f>
        <v>1</v>
      </c>
      <c r="W6250" t="s">
        <v>3228</v>
      </c>
      <c r="X6250">
        <f>VLOOKUP(W6250,subcat2,3,FALSE)</f>
        <v>6</v>
      </c>
      <c r="Y6250" t="s">
        <v>2667</v>
      </c>
      <c r="Z6250">
        <v>6.24</v>
      </c>
      <c r="AA6250">
        <v>3</v>
      </c>
      <c r="AB6250">
        <v>0</v>
      </c>
      <c r="AC6250" s="4">
        <v>2.6208000000000005</v>
      </c>
    </row>
    <row r="6251" spans="1:29" x14ac:dyDescent="0.25">
      <c r="A6251" s="2">
        <v>6250</v>
      </c>
      <c r="B6251" t="s">
        <v>10292</v>
      </c>
      <c r="C6251" s="3">
        <v>42884</v>
      </c>
      <c r="D6251" s="3">
        <v>42890</v>
      </c>
      <c r="E6251" t="s">
        <v>25</v>
      </c>
      <c r="F6251">
        <f>VLOOKUP(E6251,SHIPMODE,2,FALSE)</f>
        <v>2</v>
      </c>
      <c r="G6251" t="s">
        <v>3841</v>
      </c>
      <c r="H6251" t="s">
        <v>2186</v>
      </c>
      <c r="I6251" t="s">
        <v>9</v>
      </c>
      <c r="J6251">
        <f>VLOOKUP(I6251,segmentID,2,FALSE)</f>
        <v>1</v>
      </c>
      <c r="K6251" t="s">
        <v>3255</v>
      </c>
      <c r="L6251">
        <f>VLOOKUP(K6251,country2,2,FALSE)</f>
        <v>1</v>
      </c>
      <c r="M6251" t="s">
        <v>248</v>
      </c>
      <c r="N6251">
        <f>VLOOKUP(Orders!M6251,city2,2,FALSE)</f>
        <v>39</v>
      </c>
      <c r="O6251" t="s">
        <v>132</v>
      </c>
      <c r="P6251">
        <f>VLOOKUP(O6251,state2,2,FALSE)</f>
        <v>15</v>
      </c>
      <c r="Q6251">
        <v>47201</v>
      </c>
      <c r="R6251" t="s">
        <v>55</v>
      </c>
      <c r="S6251">
        <f>VLOOKUP(R6251,region2,2,FALSE)</f>
        <v>3</v>
      </c>
      <c r="T6251" t="s">
        <v>5836</v>
      </c>
      <c r="U6251" t="s">
        <v>22</v>
      </c>
      <c r="V6251">
        <f>VLOOKUP(U6251,category2,2,FALSE)</f>
        <v>2</v>
      </c>
      <c r="W6251" t="s">
        <v>38</v>
      </c>
      <c r="X6251">
        <f>VLOOKUP(W6251,subcat2,3,FALSE)</f>
        <v>10</v>
      </c>
      <c r="Y6251" t="s">
        <v>2882</v>
      </c>
      <c r="Z6251">
        <v>465.16</v>
      </c>
      <c r="AA6251">
        <v>2</v>
      </c>
      <c r="AB6251">
        <v>0</v>
      </c>
      <c r="AC6251" s="4">
        <v>120.94159999999999</v>
      </c>
    </row>
    <row r="6252" spans="1:29" x14ac:dyDescent="0.25">
      <c r="A6252" s="2">
        <v>6251</v>
      </c>
      <c r="B6252" t="s">
        <v>10292</v>
      </c>
      <c r="C6252" s="3">
        <v>42884</v>
      </c>
      <c r="D6252" s="3">
        <v>42890</v>
      </c>
      <c r="E6252" t="s">
        <v>25</v>
      </c>
      <c r="F6252">
        <f>VLOOKUP(E6252,SHIPMODE,2,FALSE)</f>
        <v>2</v>
      </c>
      <c r="G6252" t="s">
        <v>3841</v>
      </c>
      <c r="H6252" t="s">
        <v>2186</v>
      </c>
      <c r="I6252" t="s">
        <v>9</v>
      </c>
      <c r="J6252">
        <f>VLOOKUP(I6252,segmentID,2,FALSE)</f>
        <v>1</v>
      </c>
      <c r="K6252" t="s">
        <v>3255</v>
      </c>
      <c r="L6252">
        <f>VLOOKUP(K6252,country2,2,FALSE)</f>
        <v>1</v>
      </c>
      <c r="M6252" t="s">
        <v>248</v>
      </c>
      <c r="N6252">
        <f>VLOOKUP(Orders!M6252,city2,2,FALSE)</f>
        <v>39</v>
      </c>
      <c r="O6252" t="s">
        <v>132</v>
      </c>
      <c r="P6252">
        <f>VLOOKUP(O6252,state2,2,FALSE)</f>
        <v>15</v>
      </c>
      <c r="Q6252">
        <v>47201</v>
      </c>
      <c r="R6252" t="s">
        <v>55</v>
      </c>
      <c r="S6252">
        <f>VLOOKUP(R6252,region2,2,FALSE)</f>
        <v>3</v>
      </c>
      <c r="T6252" t="s">
        <v>4334</v>
      </c>
      <c r="U6252" t="s">
        <v>22</v>
      </c>
      <c r="V6252">
        <f>VLOOKUP(U6252,category2,2,FALSE)</f>
        <v>2</v>
      </c>
      <c r="W6252" t="s">
        <v>45</v>
      </c>
      <c r="X6252">
        <f>VLOOKUP(W6252,subcat2,3,FALSE)</f>
        <v>11</v>
      </c>
      <c r="Y6252" t="s">
        <v>2938</v>
      </c>
      <c r="Z6252">
        <v>7.98</v>
      </c>
      <c r="AA6252">
        <v>1</v>
      </c>
      <c r="AB6252">
        <v>0</v>
      </c>
      <c r="AC6252" s="4">
        <v>3.99</v>
      </c>
    </row>
    <row r="6253" spans="1:29" x14ac:dyDescent="0.25">
      <c r="A6253" s="2">
        <v>6252</v>
      </c>
      <c r="B6253" t="s">
        <v>6531</v>
      </c>
      <c r="C6253" s="3">
        <v>41975</v>
      </c>
      <c r="D6253" s="3">
        <v>41977</v>
      </c>
      <c r="E6253" t="s">
        <v>97</v>
      </c>
      <c r="F6253">
        <f>VLOOKUP(E6253,SHIPMODE,2,FALSE)</f>
        <v>3</v>
      </c>
      <c r="G6253" t="s">
        <v>3685</v>
      </c>
      <c r="H6253" t="s">
        <v>1619</v>
      </c>
      <c r="I6253" t="s">
        <v>9</v>
      </c>
      <c r="J6253">
        <f>VLOOKUP(I6253,segmentID,2,FALSE)</f>
        <v>1</v>
      </c>
      <c r="K6253" t="s">
        <v>3255</v>
      </c>
      <c r="L6253">
        <f>VLOOKUP(K6253,country2,2,FALSE)</f>
        <v>1</v>
      </c>
      <c r="M6253" t="s">
        <v>156</v>
      </c>
      <c r="N6253">
        <f>VLOOKUP(Orders!M6253,city2,2,FALSE)</f>
        <v>23</v>
      </c>
      <c r="O6253" t="s">
        <v>110</v>
      </c>
      <c r="P6253">
        <f>VLOOKUP(O6253,state2,2,FALSE)</f>
        <v>11</v>
      </c>
      <c r="Q6253">
        <v>60623</v>
      </c>
      <c r="R6253" t="s">
        <v>55</v>
      </c>
      <c r="S6253">
        <f>VLOOKUP(R6253,region2,2,FALSE)</f>
        <v>3</v>
      </c>
      <c r="T6253" t="s">
        <v>4463</v>
      </c>
      <c r="U6253" t="s">
        <v>22</v>
      </c>
      <c r="V6253">
        <f>VLOOKUP(U6253,category2,2,FALSE)</f>
        <v>2</v>
      </c>
      <c r="W6253" t="s">
        <v>38</v>
      </c>
      <c r="X6253">
        <f>VLOOKUP(W6253,subcat2,3,FALSE)</f>
        <v>10</v>
      </c>
      <c r="Y6253" t="s">
        <v>5924</v>
      </c>
      <c r="Z6253">
        <v>2.3939999999999997</v>
      </c>
      <c r="AA6253">
        <v>1</v>
      </c>
      <c r="AB6253">
        <v>0.8</v>
      </c>
      <c r="AC6253" s="4">
        <v>-6.344100000000001</v>
      </c>
    </row>
    <row r="6254" spans="1:29" x14ac:dyDescent="0.25">
      <c r="A6254" s="2">
        <v>6253</v>
      </c>
      <c r="B6254" t="s">
        <v>6532</v>
      </c>
      <c r="C6254" s="3">
        <v>41736</v>
      </c>
      <c r="D6254" s="3">
        <v>41736</v>
      </c>
      <c r="E6254" t="s">
        <v>625</v>
      </c>
      <c r="F6254">
        <f>VLOOKUP(E6254,SHIPMODE,2,FALSE)</f>
        <v>4</v>
      </c>
      <c r="G6254" t="s">
        <v>3346</v>
      </c>
      <c r="H6254" t="s">
        <v>387</v>
      </c>
      <c r="I6254" t="s">
        <v>52</v>
      </c>
      <c r="J6254">
        <f>VLOOKUP(I6254,segmentID,2,FALSE)</f>
        <v>3</v>
      </c>
      <c r="K6254" t="s">
        <v>3255</v>
      </c>
      <c r="L6254">
        <f>VLOOKUP(K6254,country2,2,FALSE)</f>
        <v>1</v>
      </c>
      <c r="M6254" t="s">
        <v>2912</v>
      </c>
      <c r="N6254">
        <f>VLOOKUP(Orders!M6254,city2,2,FALSE)</f>
        <v>420</v>
      </c>
      <c r="O6254" t="s">
        <v>615</v>
      </c>
      <c r="P6254">
        <f>VLOOKUP(O6254,state2,2,FALSE)</f>
        <v>33</v>
      </c>
      <c r="Q6254">
        <v>30062</v>
      </c>
      <c r="R6254" t="s">
        <v>12</v>
      </c>
      <c r="S6254">
        <f>VLOOKUP(R6254,region2,2,FALSE)</f>
        <v>1</v>
      </c>
      <c r="T6254" t="s">
        <v>4589</v>
      </c>
      <c r="U6254" t="s">
        <v>22</v>
      </c>
      <c r="V6254">
        <f>VLOOKUP(U6254,category2,2,FALSE)</f>
        <v>2</v>
      </c>
      <c r="W6254" t="s">
        <v>45</v>
      </c>
      <c r="X6254">
        <f>VLOOKUP(W6254,subcat2,3,FALSE)</f>
        <v>11</v>
      </c>
      <c r="Y6254" t="s">
        <v>736</v>
      </c>
      <c r="Z6254">
        <v>58.320000000000007</v>
      </c>
      <c r="AA6254">
        <v>9</v>
      </c>
      <c r="AB6254">
        <v>0</v>
      </c>
      <c r="AC6254" s="4">
        <v>27.993600000000001</v>
      </c>
    </row>
    <row r="6255" spans="1:29" x14ac:dyDescent="0.25">
      <c r="A6255" s="2">
        <v>6254</v>
      </c>
      <c r="B6255" t="s">
        <v>6532</v>
      </c>
      <c r="C6255" s="3">
        <v>41736</v>
      </c>
      <c r="D6255" s="3">
        <v>41736</v>
      </c>
      <c r="E6255" t="s">
        <v>625</v>
      </c>
      <c r="F6255">
        <f>VLOOKUP(E6255,SHIPMODE,2,FALSE)</f>
        <v>4</v>
      </c>
      <c r="G6255" t="s">
        <v>3346</v>
      </c>
      <c r="H6255" t="s">
        <v>387</v>
      </c>
      <c r="I6255" t="s">
        <v>52</v>
      </c>
      <c r="J6255">
        <f>VLOOKUP(I6255,segmentID,2,FALSE)</f>
        <v>3</v>
      </c>
      <c r="K6255" t="s">
        <v>3255</v>
      </c>
      <c r="L6255">
        <f>VLOOKUP(K6255,country2,2,FALSE)</f>
        <v>1</v>
      </c>
      <c r="M6255" t="s">
        <v>2912</v>
      </c>
      <c r="N6255">
        <f>VLOOKUP(Orders!M6255,city2,2,FALSE)</f>
        <v>420</v>
      </c>
      <c r="O6255" t="s">
        <v>615</v>
      </c>
      <c r="P6255">
        <f>VLOOKUP(O6255,state2,2,FALSE)</f>
        <v>33</v>
      </c>
      <c r="Q6255">
        <v>30062</v>
      </c>
      <c r="R6255" t="s">
        <v>12</v>
      </c>
      <c r="S6255">
        <f>VLOOKUP(R6255,region2,2,FALSE)</f>
        <v>1</v>
      </c>
      <c r="T6255" t="s">
        <v>4065</v>
      </c>
      <c r="U6255" t="s">
        <v>35</v>
      </c>
      <c r="V6255">
        <f>VLOOKUP(U6255,category2,2,FALSE)</f>
        <v>3</v>
      </c>
      <c r="W6255" t="s">
        <v>3230</v>
      </c>
      <c r="X6255">
        <f>VLOOKUP(W6255,subcat2,3,FALSE)</f>
        <v>8</v>
      </c>
      <c r="Y6255" t="s">
        <v>2371</v>
      </c>
      <c r="Z6255">
        <v>200.96999999999997</v>
      </c>
      <c r="AA6255">
        <v>3</v>
      </c>
      <c r="AB6255">
        <v>0</v>
      </c>
      <c r="AC6255" s="4">
        <v>50.242500000000007</v>
      </c>
    </row>
    <row r="6256" spans="1:29" x14ac:dyDescent="0.25">
      <c r="A6256" s="2">
        <v>6255</v>
      </c>
      <c r="B6256" t="s">
        <v>7542</v>
      </c>
      <c r="C6256" s="3">
        <v>42255</v>
      </c>
      <c r="D6256" s="3">
        <v>42261</v>
      </c>
      <c r="E6256" t="s">
        <v>25</v>
      </c>
      <c r="F6256">
        <f>VLOOKUP(E6256,SHIPMODE,2,FALSE)</f>
        <v>2</v>
      </c>
      <c r="G6256" t="s">
        <v>3355</v>
      </c>
      <c r="H6256" t="s">
        <v>417</v>
      </c>
      <c r="I6256" t="s">
        <v>18</v>
      </c>
      <c r="J6256">
        <f>VLOOKUP(I6256,segmentID,2,FALSE)</f>
        <v>2</v>
      </c>
      <c r="K6256" t="s">
        <v>3255</v>
      </c>
      <c r="L6256">
        <f>VLOOKUP(K6256,country2,2,FALSE)</f>
        <v>1</v>
      </c>
      <c r="M6256" t="s">
        <v>861</v>
      </c>
      <c r="N6256">
        <f>VLOOKUP(Orders!M6256,city2,2,FALSE)</f>
        <v>123</v>
      </c>
      <c r="O6256" t="s">
        <v>184</v>
      </c>
      <c r="P6256">
        <f>VLOOKUP(O6256,state2,2,FALSE)</f>
        <v>20</v>
      </c>
      <c r="Q6256">
        <v>36116</v>
      </c>
      <c r="R6256" t="s">
        <v>12</v>
      </c>
      <c r="S6256">
        <f>VLOOKUP(R6256,region2,2,FALSE)</f>
        <v>1</v>
      </c>
      <c r="T6256" t="s">
        <v>5628</v>
      </c>
      <c r="U6256" t="s">
        <v>13</v>
      </c>
      <c r="V6256">
        <f>VLOOKUP(U6256,category2,2,FALSE)</f>
        <v>1</v>
      </c>
      <c r="W6256" t="s">
        <v>3228</v>
      </c>
      <c r="X6256">
        <f>VLOOKUP(W6256,subcat2,3,FALSE)</f>
        <v>6</v>
      </c>
      <c r="Y6256" t="s">
        <v>1900</v>
      </c>
      <c r="Z6256">
        <v>21.36</v>
      </c>
      <c r="AA6256">
        <v>8</v>
      </c>
      <c r="AB6256">
        <v>0</v>
      </c>
      <c r="AC6256" s="4">
        <v>8.1167999999999996</v>
      </c>
    </row>
    <row r="6257" spans="1:29" x14ac:dyDescent="0.25">
      <c r="A6257" s="2">
        <v>6256</v>
      </c>
      <c r="B6257" t="s">
        <v>10293</v>
      </c>
      <c r="C6257" s="3">
        <v>42987</v>
      </c>
      <c r="D6257" s="3">
        <v>42993</v>
      </c>
      <c r="E6257" t="s">
        <v>25</v>
      </c>
      <c r="F6257">
        <f>VLOOKUP(E6257,SHIPMODE,2,FALSE)</f>
        <v>2</v>
      </c>
      <c r="G6257" t="s">
        <v>3391</v>
      </c>
      <c r="H6257" t="s">
        <v>573</v>
      </c>
      <c r="I6257" t="s">
        <v>18</v>
      </c>
      <c r="J6257">
        <f>VLOOKUP(I6257,segmentID,2,FALSE)</f>
        <v>2</v>
      </c>
      <c r="K6257" t="s">
        <v>3255</v>
      </c>
      <c r="L6257">
        <f>VLOOKUP(K6257,country2,2,FALSE)</f>
        <v>1</v>
      </c>
      <c r="M6257" t="s">
        <v>1888</v>
      </c>
      <c r="N6257">
        <f>VLOOKUP(Orders!M6257,city2,2,FALSE)</f>
        <v>244</v>
      </c>
      <c r="O6257" t="s">
        <v>54</v>
      </c>
      <c r="P6257">
        <f>VLOOKUP(O6257,state2,2,FALSE)</f>
        <v>6</v>
      </c>
      <c r="Q6257">
        <v>75023</v>
      </c>
      <c r="R6257" t="s">
        <v>55</v>
      </c>
      <c r="S6257">
        <f>VLOOKUP(R6257,region2,2,FALSE)</f>
        <v>3</v>
      </c>
      <c r="T6257" t="s">
        <v>4195</v>
      </c>
      <c r="U6257" t="s">
        <v>22</v>
      </c>
      <c r="V6257">
        <f>VLOOKUP(U6257,category2,2,FALSE)</f>
        <v>2</v>
      </c>
      <c r="W6257" t="s">
        <v>23</v>
      </c>
      <c r="X6257">
        <f>VLOOKUP(W6257,subcat2,3,FALSE)</f>
        <v>3</v>
      </c>
      <c r="Y6257" t="s">
        <v>3053</v>
      </c>
      <c r="Z6257">
        <v>9.8560000000000016</v>
      </c>
      <c r="AA6257">
        <v>4</v>
      </c>
      <c r="AB6257">
        <v>0.2</v>
      </c>
      <c r="AC6257" s="4">
        <v>3.4495999999999993</v>
      </c>
    </row>
    <row r="6258" spans="1:29" x14ac:dyDescent="0.25">
      <c r="A6258" s="2">
        <v>6257</v>
      </c>
      <c r="B6258" t="s">
        <v>7543</v>
      </c>
      <c r="C6258" s="3">
        <v>42253</v>
      </c>
      <c r="D6258" s="3">
        <v>42255</v>
      </c>
      <c r="E6258" t="s">
        <v>7</v>
      </c>
      <c r="F6258">
        <f>VLOOKUP(E6258,SHIPMODE,2,FALSE)</f>
        <v>1</v>
      </c>
      <c r="G6258" t="s">
        <v>3656</v>
      </c>
      <c r="H6258" t="s">
        <v>1503</v>
      </c>
      <c r="I6258" t="s">
        <v>52</v>
      </c>
      <c r="J6258">
        <f>VLOOKUP(I6258,segmentID,2,FALSE)</f>
        <v>3</v>
      </c>
      <c r="K6258" t="s">
        <v>3255</v>
      </c>
      <c r="L6258">
        <f>VLOOKUP(K6258,country2,2,FALSE)</f>
        <v>1</v>
      </c>
      <c r="M6258" t="s">
        <v>518</v>
      </c>
      <c r="N6258">
        <f>VLOOKUP(Orders!M6258,city2,2,FALSE)</f>
        <v>77</v>
      </c>
      <c r="O6258" t="s">
        <v>28</v>
      </c>
      <c r="P6258">
        <f>VLOOKUP(O6258,state2,2,FALSE)</f>
        <v>3</v>
      </c>
      <c r="Q6258">
        <v>33319</v>
      </c>
      <c r="R6258" t="s">
        <v>12</v>
      </c>
      <c r="S6258">
        <f>VLOOKUP(R6258,region2,2,FALSE)</f>
        <v>1</v>
      </c>
      <c r="T6258" t="s">
        <v>5495</v>
      </c>
      <c r="U6258" t="s">
        <v>22</v>
      </c>
      <c r="V6258">
        <f>VLOOKUP(U6258,category2,2,FALSE)</f>
        <v>2</v>
      </c>
      <c r="W6258" t="s">
        <v>3231</v>
      </c>
      <c r="X6258">
        <f>VLOOKUP(W6258,subcat2,3,FALSE)</f>
        <v>9</v>
      </c>
      <c r="Y6258" t="s">
        <v>898</v>
      </c>
      <c r="Z6258">
        <v>3.4440000000000008</v>
      </c>
      <c r="AA6258">
        <v>1</v>
      </c>
      <c r="AB6258">
        <v>0.7</v>
      </c>
      <c r="AC6258" s="4">
        <v>-2.5255999999999998</v>
      </c>
    </row>
    <row r="6259" spans="1:29" x14ac:dyDescent="0.25">
      <c r="A6259" s="2">
        <v>6258</v>
      </c>
      <c r="B6259" t="s">
        <v>10294</v>
      </c>
      <c r="C6259" s="3">
        <v>43041</v>
      </c>
      <c r="D6259" s="3">
        <v>43045</v>
      </c>
      <c r="E6259" t="s">
        <v>7</v>
      </c>
      <c r="F6259">
        <f>VLOOKUP(E6259,SHIPMODE,2,FALSE)</f>
        <v>1</v>
      </c>
      <c r="G6259" t="s">
        <v>3510</v>
      </c>
      <c r="H6259" t="s">
        <v>1004</v>
      </c>
      <c r="I6259" t="s">
        <v>18</v>
      </c>
      <c r="J6259">
        <f>VLOOKUP(I6259,segmentID,2,FALSE)</f>
        <v>2</v>
      </c>
      <c r="K6259" t="s">
        <v>3255</v>
      </c>
      <c r="L6259">
        <f>VLOOKUP(K6259,country2,2,FALSE)</f>
        <v>1</v>
      </c>
      <c r="M6259" t="s">
        <v>248</v>
      </c>
      <c r="N6259">
        <f>VLOOKUP(Orders!M6259,city2,2,FALSE)</f>
        <v>39</v>
      </c>
      <c r="O6259" t="s">
        <v>249</v>
      </c>
      <c r="P6259">
        <f>VLOOKUP(O6259,state2,2,FALSE)</f>
        <v>25</v>
      </c>
      <c r="Q6259">
        <v>43229</v>
      </c>
      <c r="R6259" t="s">
        <v>79</v>
      </c>
      <c r="S6259">
        <f>VLOOKUP(R6259,region2,2,FALSE)</f>
        <v>4</v>
      </c>
      <c r="T6259" t="s">
        <v>4370</v>
      </c>
      <c r="U6259" t="s">
        <v>22</v>
      </c>
      <c r="V6259">
        <f>VLOOKUP(U6259,category2,2,FALSE)</f>
        <v>2</v>
      </c>
      <c r="W6259" t="s">
        <v>3233</v>
      </c>
      <c r="X6259">
        <f>VLOOKUP(W6259,subcat2,3,FALSE)</f>
        <v>15</v>
      </c>
      <c r="Y6259" t="s">
        <v>2468</v>
      </c>
      <c r="Z6259">
        <v>384.59200000000004</v>
      </c>
      <c r="AA6259">
        <v>2</v>
      </c>
      <c r="AB6259">
        <v>0.2</v>
      </c>
      <c r="AC6259" s="4">
        <v>-81.725799999999978</v>
      </c>
    </row>
    <row r="6260" spans="1:29" x14ac:dyDescent="0.25">
      <c r="A6260" s="2">
        <v>6259</v>
      </c>
      <c r="B6260" t="s">
        <v>7544</v>
      </c>
      <c r="C6260" s="3">
        <v>42091</v>
      </c>
      <c r="D6260" s="3">
        <v>42093</v>
      </c>
      <c r="E6260" t="s">
        <v>7</v>
      </c>
      <c r="F6260">
        <f>VLOOKUP(E6260,SHIPMODE,2,FALSE)</f>
        <v>1</v>
      </c>
      <c r="G6260" t="s">
        <v>3836</v>
      </c>
      <c r="H6260" t="s">
        <v>2169</v>
      </c>
      <c r="I6260" t="s">
        <v>9</v>
      </c>
      <c r="J6260">
        <f>VLOOKUP(I6260,segmentID,2,FALSE)</f>
        <v>1</v>
      </c>
      <c r="K6260" t="s">
        <v>3255</v>
      </c>
      <c r="L6260">
        <f>VLOOKUP(K6260,country2,2,FALSE)</f>
        <v>1</v>
      </c>
      <c r="M6260" t="s">
        <v>138</v>
      </c>
      <c r="N6260">
        <f>VLOOKUP(Orders!M6260,city2,2,FALSE)</f>
        <v>21</v>
      </c>
      <c r="O6260" t="s">
        <v>139</v>
      </c>
      <c r="P6260">
        <f>VLOOKUP(O6260,state2,2,FALSE)</f>
        <v>16</v>
      </c>
      <c r="Q6260">
        <v>10009</v>
      </c>
      <c r="R6260" t="s">
        <v>79</v>
      </c>
      <c r="S6260">
        <f>VLOOKUP(R6260,region2,2,FALSE)</f>
        <v>4</v>
      </c>
      <c r="T6260" t="s">
        <v>4751</v>
      </c>
      <c r="U6260" t="s">
        <v>22</v>
      </c>
      <c r="V6260">
        <f>VLOOKUP(U6260,category2,2,FALSE)</f>
        <v>2</v>
      </c>
      <c r="W6260" t="s">
        <v>103</v>
      </c>
      <c r="X6260">
        <f>VLOOKUP(W6260,subcat2,3,FALSE)</f>
        <v>13</v>
      </c>
      <c r="Y6260" t="s">
        <v>2213</v>
      </c>
      <c r="Z6260">
        <v>22.919999999999998</v>
      </c>
      <c r="AA6260">
        <v>3</v>
      </c>
      <c r="AB6260">
        <v>0</v>
      </c>
      <c r="AC6260" s="4">
        <v>11.230799999999999</v>
      </c>
    </row>
    <row r="6261" spans="1:29" x14ac:dyDescent="0.25">
      <c r="A6261" s="2">
        <v>6260</v>
      </c>
      <c r="B6261" t="s">
        <v>7545</v>
      </c>
      <c r="C6261" s="3">
        <v>42229</v>
      </c>
      <c r="D6261" s="3">
        <v>42233</v>
      </c>
      <c r="E6261" t="s">
        <v>7</v>
      </c>
      <c r="F6261">
        <f>VLOOKUP(E6261,SHIPMODE,2,FALSE)</f>
        <v>1</v>
      </c>
      <c r="G6261" t="s">
        <v>3522</v>
      </c>
      <c r="H6261" t="s">
        <v>1045</v>
      </c>
      <c r="I6261" t="s">
        <v>9</v>
      </c>
      <c r="J6261">
        <f>VLOOKUP(I6261,segmentID,2,FALSE)</f>
        <v>1</v>
      </c>
      <c r="K6261" t="s">
        <v>3255</v>
      </c>
      <c r="L6261">
        <f>VLOOKUP(K6261,country2,2,FALSE)</f>
        <v>1</v>
      </c>
      <c r="M6261" t="s">
        <v>703</v>
      </c>
      <c r="N6261">
        <f>VLOOKUP(Orders!M6261,city2,2,FALSE)</f>
        <v>103</v>
      </c>
      <c r="O6261" t="s">
        <v>132</v>
      </c>
      <c r="P6261">
        <f>VLOOKUP(O6261,state2,2,FALSE)</f>
        <v>15</v>
      </c>
      <c r="Q6261">
        <v>47374</v>
      </c>
      <c r="R6261" t="s">
        <v>55</v>
      </c>
      <c r="S6261">
        <f>VLOOKUP(R6261,region2,2,FALSE)</f>
        <v>3</v>
      </c>
      <c r="T6261" t="s">
        <v>4885</v>
      </c>
      <c r="U6261" t="s">
        <v>22</v>
      </c>
      <c r="V6261">
        <f>VLOOKUP(U6261,category2,2,FALSE)</f>
        <v>2</v>
      </c>
      <c r="W6261" t="s">
        <v>3231</v>
      </c>
      <c r="X6261">
        <f>VLOOKUP(W6261,subcat2,3,FALSE)</f>
        <v>9</v>
      </c>
      <c r="Y6261" t="s">
        <v>1932</v>
      </c>
      <c r="Z6261">
        <v>11.36</v>
      </c>
      <c r="AA6261">
        <v>4</v>
      </c>
      <c r="AB6261">
        <v>0</v>
      </c>
      <c r="AC6261" s="4">
        <v>5.5663999999999998</v>
      </c>
    </row>
    <row r="6262" spans="1:29" x14ac:dyDescent="0.25">
      <c r="A6262" s="2">
        <v>6261</v>
      </c>
      <c r="B6262" t="s">
        <v>7546</v>
      </c>
      <c r="C6262" s="3">
        <v>42136</v>
      </c>
      <c r="D6262" s="3">
        <v>42142</v>
      </c>
      <c r="E6262" t="s">
        <v>25</v>
      </c>
      <c r="F6262">
        <f>VLOOKUP(E6262,SHIPMODE,2,FALSE)</f>
        <v>2</v>
      </c>
      <c r="G6262" t="s">
        <v>3452</v>
      </c>
      <c r="H6262" t="s">
        <v>807</v>
      </c>
      <c r="I6262" t="s">
        <v>9</v>
      </c>
      <c r="J6262">
        <f>VLOOKUP(I6262,segmentID,2,FALSE)</f>
        <v>1</v>
      </c>
      <c r="K6262" t="s">
        <v>3255</v>
      </c>
      <c r="L6262">
        <f>VLOOKUP(K6262,country2,2,FALSE)</f>
        <v>1</v>
      </c>
      <c r="M6262" t="s">
        <v>48</v>
      </c>
      <c r="N6262">
        <f>VLOOKUP(Orders!M6262,city2,2,FALSE)</f>
        <v>5</v>
      </c>
      <c r="O6262" t="s">
        <v>49</v>
      </c>
      <c r="P6262">
        <f>VLOOKUP(O6262,state2,2,FALSE)</f>
        <v>5</v>
      </c>
      <c r="Q6262">
        <v>98115</v>
      </c>
      <c r="R6262" t="s">
        <v>21</v>
      </c>
      <c r="S6262">
        <f>VLOOKUP(R6262,region2,2,FALSE)</f>
        <v>2</v>
      </c>
      <c r="T6262" t="s">
        <v>4622</v>
      </c>
      <c r="U6262" t="s">
        <v>22</v>
      </c>
      <c r="V6262">
        <f>VLOOKUP(U6262,category2,2,FALSE)</f>
        <v>2</v>
      </c>
      <c r="W6262" t="s">
        <v>3231</v>
      </c>
      <c r="X6262">
        <f>VLOOKUP(W6262,subcat2,3,FALSE)</f>
        <v>9</v>
      </c>
      <c r="Y6262" t="s">
        <v>591</v>
      </c>
      <c r="Z6262">
        <v>14.592000000000002</v>
      </c>
      <c r="AA6262">
        <v>3</v>
      </c>
      <c r="AB6262">
        <v>0.2</v>
      </c>
      <c r="AC6262" s="4">
        <v>4.9247999999999985</v>
      </c>
    </row>
    <row r="6263" spans="1:29" x14ac:dyDescent="0.25">
      <c r="A6263" s="2">
        <v>6262</v>
      </c>
      <c r="B6263" t="s">
        <v>10295</v>
      </c>
      <c r="C6263" s="3">
        <v>42939</v>
      </c>
      <c r="D6263" s="3">
        <v>42943</v>
      </c>
      <c r="E6263" t="s">
        <v>25</v>
      </c>
      <c r="F6263">
        <f>VLOOKUP(E6263,SHIPMODE,2,FALSE)</f>
        <v>2</v>
      </c>
      <c r="G6263" t="s">
        <v>4011</v>
      </c>
      <c r="H6263" t="s">
        <v>2940</v>
      </c>
      <c r="I6263" t="s">
        <v>18</v>
      </c>
      <c r="J6263">
        <f>VLOOKUP(I6263,segmentID,2,FALSE)</f>
        <v>2</v>
      </c>
      <c r="K6263" t="s">
        <v>3255</v>
      </c>
      <c r="L6263">
        <f>VLOOKUP(K6263,country2,2,FALSE)</f>
        <v>1</v>
      </c>
      <c r="M6263" t="s">
        <v>571</v>
      </c>
      <c r="N6263">
        <f>VLOOKUP(Orders!M6263,city2,2,FALSE)</f>
        <v>86</v>
      </c>
      <c r="O6263" t="s">
        <v>139</v>
      </c>
      <c r="P6263">
        <f>VLOOKUP(O6263,state2,2,FALSE)</f>
        <v>16</v>
      </c>
      <c r="Q6263">
        <v>11561</v>
      </c>
      <c r="R6263" t="s">
        <v>79</v>
      </c>
      <c r="S6263">
        <f>VLOOKUP(R6263,region2,2,FALSE)</f>
        <v>4</v>
      </c>
      <c r="T6263" t="s">
        <v>4427</v>
      </c>
      <c r="U6263" t="s">
        <v>22</v>
      </c>
      <c r="V6263">
        <f>VLOOKUP(U6263,category2,2,FALSE)</f>
        <v>2</v>
      </c>
      <c r="W6263" t="s">
        <v>23</v>
      </c>
      <c r="X6263">
        <f>VLOOKUP(W6263,subcat2,3,FALSE)</f>
        <v>3</v>
      </c>
      <c r="Y6263" t="s">
        <v>2353</v>
      </c>
      <c r="Z6263">
        <v>41.4</v>
      </c>
      <c r="AA6263">
        <v>4</v>
      </c>
      <c r="AB6263">
        <v>0</v>
      </c>
      <c r="AC6263" s="4">
        <v>19.872</v>
      </c>
    </row>
    <row r="6264" spans="1:29" x14ac:dyDescent="0.25">
      <c r="A6264" s="2">
        <v>6263</v>
      </c>
      <c r="B6264" t="s">
        <v>8753</v>
      </c>
      <c r="C6264" s="3">
        <v>42637</v>
      </c>
      <c r="D6264" s="3">
        <v>42639</v>
      </c>
      <c r="E6264" t="s">
        <v>97</v>
      </c>
      <c r="F6264">
        <f>VLOOKUP(E6264,SHIPMODE,2,FALSE)</f>
        <v>3</v>
      </c>
      <c r="G6264" t="s">
        <v>3404</v>
      </c>
      <c r="H6264" t="s">
        <v>626</v>
      </c>
      <c r="I6264" t="s">
        <v>18</v>
      </c>
      <c r="J6264">
        <f>VLOOKUP(I6264,segmentID,2,FALSE)</f>
        <v>2</v>
      </c>
      <c r="K6264" t="s">
        <v>3255</v>
      </c>
      <c r="L6264">
        <f>VLOOKUP(K6264,country2,2,FALSE)</f>
        <v>1</v>
      </c>
      <c r="M6264" t="s">
        <v>1391</v>
      </c>
      <c r="N6264">
        <f>VLOOKUP(Orders!M6264,city2,2,FALSE)</f>
        <v>180</v>
      </c>
      <c r="O6264" t="s">
        <v>110</v>
      </c>
      <c r="P6264">
        <f>VLOOKUP(O6264,state2,2,FALSE)</f>
        <v>11</v>
      </c>
      <c r="Q6264">
        <v>61107</v>
      </c>
      <c r="R6264" t="s">
        <v>55</v>
      </c>
      <c r="S6264">
        <f>VLOOKUP(R6264,region2,2,FALSE)</f>
        <v>3</v>
      </c>
      <c r="T6264" t="s">
        <v>4484</v>
      </c>
      <c r="U6264" t="s">
        <v>22</v>
      </c>
      <c r="V6264">
        <f>VLOOKUP(U6264,category2,2,FALSE)</f>
        <v>2</v>
      </c>
      <c r="W6264" t="s">
        <v>3231</v>
      </c>
      <c r="X6264">
        <f>VLOOKUP(W6264,subcat2,3,FALSE)</f>
        <v>9</v>
      </c>
      <c r="Y6264" t="s">
        <v>1156</v>
      </c>
      <c r="Z6264">
        <v>442.37199999999996</v>
      </c>
      <c r="AA6264">
        <v>7</v>
      </c>
      <c r="AB6264">
        <v>0.8</v>
      </c>
      <c r="AC6264" s="4">
        <v>-729.91380000000004</v>
      </c>
    </row>
    <row r="6265" spans="1:29" x14ac:dyDescent="0.25">
      <c r="A6265" s="2">
        <v>6264</v>
      </c>
      <c r="B6265" t="s">
        <v>10296</v>
      </c>
      <c r="C6265" s="3">
        <v>42860</v>
      </c>
      <c r="D6265" s="3">
        <v>42865</v>
      </c>
      <c r="E6265" t="s">
        <v>25</v>
      </c>
      <c r="F6265">
        <f>VLOOKUP(E6265,SHIPMODE,2,FALSE)</f>
        <v>2</v>
      </c>
      <c r="G6265" t="s">
        <v>3708</v>
      </c>
      <c r="H6265" t="s">
        <v>1683</v>
      </c>
      <c r="I6265" t="s">
        <v>18</v>
      </c>
      <c r="J6265">
        <f>VLOOKUP(I6265,segmentID,2,FALSE)</f>
        <v>2</v>
      </c>
      <c r="K6265" t="s">
        <v>3255</v>
      </c>
      <c r="L6265">
        <f>VLOOKUP(K6265,country2,2,FALSE)</f>
        <v>1</v>
      </c>
      <c r="M6265" t="s">
        <v>248</v>
      </c>
      <c r="N6265">
        <f>VLOOKUP(Orders!M6265,city2,2,FALSE)</f>
        <v>39</v>
      </c>
      <c r="O6265" t="s">
        <v>615</v>
      </c>
      <c r="P6265">
        <f>VLOOKUP(O6265,state2,2,FALSE)</f>
        <v>33</v>
      </c>
      <c r="Q6265">
        <v>31907</v>
      </c>
      <c r="R6265" t="s">
        <v>12</v>
      </c>
      <c r="S6265">
        <f>VLOOKUP(R6265,region2,2,FALSE)</f>
        <v>1</v>
      </c>
      <c r="T6265" t="s">
        <v>5107</v>
      </c>
      <c r="U6265" t="s">
        <v>22</v>
      </c>
      <c r="V6265">
        <f>VLOOKUP(U6265,category2,2,FALSE)</f>
        <v>2</v>
      </c>
      <c r="W6265" t="s">
        <v>3231</v>
      </c>
      <c r="X6265">
        <f>VLOOKUP(W6265,subcat2,3,FALSE)</f>
        <v>9</v>
      </c>
      <c r="Y6265" t="s">
        <v>2256</v>
      </c>
      <c r="Z6265">
        <v>34.5</v>
      </c>
      <c r="AA6265">
        <v>3</v>
      </c>
      <c r="AB6265">
        <v>0</v>
      </c>
      <c r="AC6265" s="4">
        <v>15.524999999999999</v>
      </c>
    </row>
    <row r="6266" spans="1:29" x14ac:dyDescent="0.25">
      <c r="A6266" s="2">
        <v>6265</v>
      </c>
      <c r="B6266" t="s">
        <v>8754</v>
      </c>
      <c r="C6266" s="3">
        <v>42649</v>
      </c>
      <c r="D6266" s="3">
        <v>42649</v>
      </c>
      <c r="E6266" t="s">
        <v>625</v>
      </c>
      <c r="F6266">
        <f>VLOOKUP(E6266,SHIPMODE,2,FALSE)</f>
        <v>4</v>
      </c>
      <c r="G6266" t="s">
        <v>3356</v>
      </c>
      <c r="H6266" t="s">
        <v>423</v>
      </c>
      <c r="I6266" t="s">
        <v>9</v>
      </c>
      <c r="J6266">
        <f>VLOOKUP(I6266,segmentID,2,FALSE)</f>
        <v>1</v>
      </c>
      <c r="K6266" t="s">
        <v>3255</v>
      </c>
      <c r="L6266">
        <f>VLOOKUP(K6266,country2,2,FALSE)</f>
        <v>1</v>
      </c>
      <c r="M6266" t="s">
        <v>1961</v>
      </c>
      <c r="N6266">
        <f>VLOOKUP(Orders!M6266,city2,2,FALSE)</f>
        <v>252</v>
      </c>
      <c r="O6266" t="s">
        <v>321</v>
      </c>
      <c r="P6266">
        <f>VLOOKUP(O6266,state2,2,FALSE)</f>
        <v>27</v>
      </c>
      <c r="Q6266">
        <v>74133</v>
      </c>
      <c r="R6266" t="s">
        <v>55</v>
      </c>
      <c r="S6266">
        <f>VLOOKUP(R6266,region2,2,FALSE)</f>
        <v>3</v>
      </c>
      <c r="T6266" t="s">
        <v>4178</v>
      </c>
      <c r="U6266" t="s">
        <v>22</v>
      </c>
      <c r="V6266">
        <f>VLOOKUP(U6266,category2,2,FALSE)</f>
        <v>2</v>
      </c>
      <c r="W6266" t="s">
        <v>3231</v>
      </c>
      <c r="X6266">
        <f>VLOOKUP(W6266,subcat2,3,FALSE)</f>
        <v>9</v>
      </c>
      <c r="Y6266" t="s">
        <v>1259</v>
      </c>
      <c r="Z6266">
        <v>28.849999999999998</v>
      </c>
      <c r="AA6266">
        <v>5</v>
      </c>
      <c r="AB6266">
        <v>0</v>
      </c>
      <c r="AC6266" s="4">
        <v>14.424999999999999</v>
      </c>
    </row>
    <row r="6267" spans="1:29" x14ac:dyDescent="0.25">
      <c r="A6267" s="2">
        <v>6266</v>
      </c>
      <c r="B6267" t="s">
        <v>6533</v>
      </c>
      <c r="C6267" s="3">
        <v>41946</v>
      </c>
      <c r="D6267" s="3">
        <v>41951</v>
      </c>
      <c r="E6267" t="s">
        <v>25</v>
      </c>
      <c r="F6267">
        <f>VLOOKUP(E6267,SHIPMODE,2,FALSE)</f>
        <v>2</v>
      </c>
      <c r="G6267" t="s">
        <v>3502</v>
      </c>
      <c r="H6267" t="s">
        <v>975</v>
      </c>
      <c r="I6267" t="s">
        <v>9</v>
      </c>
      <c r="J6267">
        <f>VLOOKUP(I6267,segmentID,2,FALSE)</f>
        <v>1</v>
      </c>
      <c r="K6267" t="s">
        <v>3255</v>
      </c>
      <c r="L6267">
        <f>VLOOKUP(K6267,country2,2,FALSE)</f>
        <v>1</v>
      </c>
      <c r="M6267" t="s">
        <v>2373</v>
      </c>
      <c r="N6267">
        <f>VLOOKUP(Orders!M6267,city2,2,FALSE)</f>
        <v>317</v>
      </c>
      <c r="O6267" t="s">
        <v>173</v>
      </c>
      <c r="P6267">
        <f>VLOOKUP(O6267,state2,2,FALSE)</f>
        <v>19</v>
      </c>
      <c r="Q6267">
        <v>37211</v>
      </c>
      <c r="R6267" t="s">
        <v>12</v>
      </c>
      <c r="S6267">
        <f>VLOOKUP(R6267,region2,2,FALSE)</f>
        <v>1</v>
      </c>
      <c r="T6267" t="s">
        <v>4921</v>
      </c>
      <c r="U6267" t="s">
        <v>22</v>
      </c>
      <c r="V6267">
        <f>VLOOKUP(U6267,category2,2,FALSE)</f>
        <v>2</v>
      </c>
      <c r="W6267" t="s">
        <v>45</v>
      </c>
      <c r="X6267">
        <f>VLOOKUP(W6267,subcat2,3,FALSE)</f>
        <v>11</v>
      </c>
      <c r="Y6267" t="s">
        <v>2146</v>
      </c>
      <c r="Z6267">
        <v>3.4880000000000004</v>
      </c>
      <c r="AA6267">
        <v>2</v>
      </c>
      <c r="AB6267">
        <v>0.2</v>
      </c>
      <c r="AC6267" s="4">
        <v>1.1771999999999998</v>
      </c>
    </row>
    <row r="6268" spans="1:29" x14ac:dyDescent="0.25">
      <c r="A6268" s="2">
        <v>6267</v>
      </c>
      <c r="B6268" t="s">
        <v>6533</v>
      </c>
      <c r="C6268" s="3">
        <v>41946</v>
      </c>
      <c r="D6268" s="3">
        <v>41951</v>
      </c>
      <c r="E6268" t="s">
        <v>25</v>
      </c>
      <c r="F6268">
        <f>VLOOKUP(E6268,SHIPMODE,2,FALSE)</f>
        <v>2</v>
      </c>
      <c r="G6268" t="s">
        <v>3502</v>
      </c>
      <c r="H6268" t="s">
        <v>975</v>
      </c>
      <c r="I6268" t="s">
        <v>9</v>
      </c>
      <c r="J6268">
        <f>VLOOKUP(I6268,segmentID,2,FALSE)</f>
        <v>1</v>
      </c>
      <c r="K6268" t="s">
        <v>3255</v>
      </c>
      <c r="L6268">
        <f>VLOOKUP(K6268,country2,2,FALSE)</f>
        <v>1</v>
      </c>
      <c r="M6268" t="s">
        <v>2373</v>
      </c>
      <c r="N6268">
        <f>VLOOKUP(Orders!M6268,city2,2,FALSE)</f>
        <v>317</v>
      </c>
      <c r="O6268" t="s">
        <v>173</v>
      </c>
      <c r="P6268">
        <f>VLOOKUP(O6268,state2,2,FALSE)</f>
        <v>19</v>
      </c>
      <c r="Q6268">
        <v>37211</v>
      </c>
      <c r="R6268" t="s">
        <v>12</v>
      </c>
      <c r="S6268">
        <f>VLOOKUP(R6268,region2,2,FALSE)</f>
        <v>1</v>
      </c>
      <c r="T6268" t="s">
        <v>4771</v>
      </c>
      <c r="U6268" t="s">
        <v>22</v>
      </c>
      <c r="V6268">
        <f>VLOOKUP(U6268,category2,2,FALSE)</f>
        <v>2</v>
      </c>
      <c r="W6268" t="s">
        <v>45</v>
      </c>
      <c r="X6268">
        <f>VLOOKUP(W6268,subcat2,3,FALSE)</f>
        <v>11</v>
      </c>
      <c r="Y6268" t="s">
        <v>2960</v>
      </c>
      <c r="Z6268">
        <v>143.85600000000002</v>
      </c>
      <c r="AA6268">
        <v>9</v>
      </c>
      <c r="AB6268">
        <v>0.2</v>
      </c>
      <c r="AC6268" s="4">
        <v>48.551399999999994</v>
      </c>
    </row>
    <row r="6269" spans="1:29" x14ac:dyDescent="0.25">
      <c r="A6269" s="2">
        <v>6268</v>
      </c>
      <c r="B6269" t="s">
        <v>7547</v>
      </c>
      <c r="C6269" s="3">
        <v>42278</v>
      </c>
      <c r="D6269" s="3">
        <v>42281</v>
      </c>
      <c r="E6269" t="s">
        <v>7</v>
      </c>
      <c r="F6269">
        <f>VLOOKUP(E6269,SHIPMODE,2,FALSE)</f>
        <v>1</v>
      </c>
      <c r="G6269" t="s">
        <v>3339</v>
      </c>
      <c r="H6269" t="s">
        <v>359</v>
      </c>
      <c r="I6269" t="s">
        <v>52</v>
      </c>
      <c r="J6269">
        <f>VLOOKUP(I6269,segmentID,2,FALSE)</f>
        <v>3</v>
      </c>
      <c r="K6269" t="s">
        <v>3255</v>
      </c>
      <c r="L6269">
        <f>VLOOKUP(K6269,country2,2,FALSE)</f>
        <v>1</v>
      </c>
      <c r="M6269" t="s">
        <v>3071</v>
      </c>
      <c r="N6269">
        <f>VLOOKUP(Orders!M6269,city2,2,FALSE)</f>
        <v>472</v>
      </c>
      <c r="O6269" t="s">
        <v>601</v>
      </c>
      <c r="P6269">
        <f>VLOOKUP(O6269,state2,2,FALSE)</f>
        <v>32</v>
      </c>
      <c r="Q6269">
        <v>2138</v>
      </c>
      <c r="R6269" t="s">
        <v>79</v>
      </c>
      <c r="S6269">
        <f>VLOOKUP(R6269,region2,2,FALSE)</f>
        <v>4</v>
      </c>
      <c r="T6269" t="s">
        <v>4594</v>
      </c>
      <c r="U6269" t="s">
        <v>35</v>
      </c>
      <c r="V6269">
        <f>VLOOKUP(U6269,category2,2,FALSE)</f>
        <v>3</v>
      </c>
      <c r="W6269" t="s">
        <v>3230</v>
      </c>
      <c r="X6269">
        <f>VLOOKUP(W6269,subcat2,3,FALSE)</f>
        <v>8</v>
      </c>
      <c r="Y6269" t="s">
        <v>1345</v>
      </c>
      <c r="Z6269">
        <v>311.98</v>
      </c>
      <c r="AA6269">
        <v>2</v>
      </c>
      <c r="AB6269">
        <v>0</v>
      </c>
      <c r="AC6269" s="4">
        <v>93.593999999999994</v>
      </c>
    </row>
    <row r="6270" spans="1:29" x14ac:dyDescent="0.25">
      <c r="A6270" s="2">
        <v>6269</v>
      </c>
      <c r="B6270" t="s">
        <v>7547</v>
      </c>
      <c r="C6270" s="3">
        <v>42278</v>
      </c>
      <c r="D6270" s="3">
        <v>42281</v>
      </c>
      <c r="E6270" t="s">
        <v>7</v>
      </c>
      <c r="F6270">
        <f>VLOOKUP(E6270,SHIPMODE,2,FALSE)</f>
        <v>1</v>
      </c>
      <c r="G6270" t="s">
        <v>3339</v>
      </c>
      <c r="H6270" t="s">
        <v>359</v>
      </c>
      <c r="I6270" t="s">
        <v>52</v>
      </c>
      <c r="J6270">
        <f>VLOOKUP(I6270,segmentID,2,FALSE)</f>
        <v>3</v>
      </c>
      <c r="K6270" t="s">
        <v>3255</v>
      </c>
      <c r="L6270">
        <f>VLOOKUP(K6270,country2,2,FALSE)</f>
        <v>1</v>
      </c>
      <c r="M6270" t="s">
        <v>3071</v>
      </c>
      <c r="N6270">
        <f>VLOOKUP(Orders!M6270,city2,2,FALSE)</f>
        <v>472</v>
      </c>
      <c r="O6270" t="s">
        <v>601</v>
      </c>
      <c r="P6270">
        <f>VLOOKUP(O6270,state2,2,FALSE)</f>
        <v>32</v>
      </c>
      <c r="Q6270">
        <v>2138</v>
      </c>
      <c r="R6270" t="s">
        <v>79</v>
      </c>
      <c r="S6270">
        <f>VLOOKUP(R6270,region2,2,FALSE)</f>
        <v>4</v>
      </c>
      <c r="T6270" t="s">
        <v>5435</v>
      </c>
      <c r="U6270" t="s">
        <v>22</v>
      </c>
      <c r="V6270">
        <f>VLOOKUP(U6270,category2,2,FALSE)</f>
        <v>2</v>
      </c>
      <c r="W6270" t="s">
        <v>3231</v>
      </c>
      <c r="X6270">
        <f>VLOOKUP(W6270,subcat2,3,FALSE)</f>
        <v>9</v>
      </c>
      <c r="Y6270" t="s">
        <v>37</v>
      </c>
      <c r="Z6270">
        <v>22.450000000000003</v>
      </c>
      <c r="AA6270">
        <v>5</v>
      </c>
      <c r="AB6270">
        <v>0</v>
      </c>
      <c r="AC6270" s="4">
        <v>10.327</v>
      </c>
    </row>
    <row r="6271" spans="1:29" x14ac:dyDescent="0.25">
      <c r="A6271" s="2">
        <v>6270</v>
      </c>
      <c r="B6271" t="s">
        <v>10297</v>
      </c>
      <c r="C6271" s="3">
        <v>43071</v>
      </c>
      <c r="D6271" s="3">
        <v>43075</v>
      </c>
      <c r="E6271" t="s">
        <v>25</v>
      </c>
      <c r="F6271">
        <f>VLOOKUP(E6271,SHIPMODE,2,FALSE)</f>
        <v>2</v>
      </c>
      <c r="G6271" t="s">
        <v>3434</v>
      </c>
      <c r="H6271" t="s">
        <v>735</v>
      </c>
      <c r="I6271" t="s">
        <v>18</v>
      </c>
      <c r="J6271">
        <f>VLOOKUP(I6271,segmentID,2,FALSE)</f>
        <v>2</v>
      </c>
      <c r="K6271" t="s">
        <v>3255</v>
      </c>
      <c r="L6271">
        <f>VLOOKUP(K6271,country2,2,FALSE)</f>
        <v>1</v>
      </c>
      <c r="M6271" t="s">
        <v>1433</v>
      </c>
      <c r="N6271">
        <f>VLOOKUP(Orders!M6271,city2,2,FALSE)</f>
        <v>183</v>
      </c>
      <c r="O6271" t="s">
        <v>20</v>
      </c>
      <c r="P6271">
        <f>VLOOKUP(O6271,state2,2,FALSE)</f>
        <v>2</v>
      </c>
      <c r="Q6271">
        <v>94601</v>
      </c>
      <c r="R6271" t="s">
        <v>21</v>
      </c>
      <c r="S6271">
        <f>VLOOKUP(R6271,region2,2,FALSE)</f>
        <v>2</v>
      </c>
      <c r="T6271" t="s">
        <v>4250</v>
      </c>
      <c r="U6271" t="s">
        <v>35</v>
      </c>
      <c r="V6271">
        <f>VLOOKUP(U6271,category2,2,FALSE)</f>
        <v>3</v>
      </c>
      <c r="W6271" t="s">
        <v>3230</v>
      </c>
      <c r="X6271">
        <f>VLOOKUP(W6271,subcat2,3,FALSE)</f>
        <v>8</v>
      </c>
      <c r="Y6271" t="s">
        <v>876</v>
      </c>
      <c r="Z6271">
        <v>39.992000000000004</v>
      </c>
      <c r="AA6271">
        <v>1</v>
      </c>
      <c r="AB6271">
        <v>0.2</v>
      </c>
      <c r="AC6271" s="4">
        <v>-7.9984000000000073</v>
      </c>
    </row>
    <row r="6272" spans="1:29" x14ac:dyDescent="0.25">
      <c r="A6272" s="2">
        <v>6271</v>
      </c>
      <c r="B6272" t="s">
        <v>10297</v>
      </c>
      <c r="C6272" s="3">
        <v>43071</v>
      </c>
      <c r="D6272" s="3">
        <v>43075</v>
      </c>
      <c r="E6272" t="s">
        <v>25</v>
      </c>
      <c r="F6272">
        <f>VLOOKUP(E6272,SHIPMODE,2,FALSE)</f>
        <v>2</v>
      </c>
      <c r="G6272" t="s">
        <v>3434</v>
      </c>
      <c r="H6272" t="s">
        <v>735</v>
      </c>
      <c r="I6272" t="s">
        <v>18</v>
      </c>
      <c r="J6272">
        <f>VLOOKUP(I6272,segmentID,2,FALSE)</f>
        <v>2</v>
      </c>
      <c r="K6272" t="s">
        <v>3255</v>
      </c>
      <c r="L6272">
        <f>VLOOKUP(K6272,country2,2,FALSE)</f>
        <v>1</v>
      </c>
      <c r="M6272" t="s">
        <v>1433</v>
      </c>
      <c r="N6272">
        <f>VLOOKUP(Orders!M6272,city2,2,FALSE)</f>
        <v>183</v>
      </c>
      <c r="O6272" t="s">
        <v>20</v>
      </c>
      <c r="P6272">
        <f>VLOOKUP(O6272,state2,2,FALSE)</f>
        <v>2</v>
      </c>
      <c r="Q6272">
        <v>94601</v>
      </c>
      <c r="R6272" t="s">
        <v>21</v>
      </c>
      <c r="S6272">
        <f>VLOOKUP(R6272,region2,2,FALSE)</f>
        <v>2</v>
      </c>
      <c r="T6272" t="s">
        <v>5641</v>
      </c>
      <c r="U6272" t="s">
        <v>13</v>
      </c>
      <c r="V6272">
        <f>VLOOKUP(U6272,category2,2,FALSE)</f>
        <v>1</v>
      </c>
      <c r="W6272" t="s">
        <v>3226</v>
      </c>
      <c r="X6272">
        <f>VLOOKUP(W6272,subcat2,3,FALSE)</f>
        <v>2</v>
      </c>
      <c r="Y6272" t="s">
        <v>1951</v>
      </c>
      <c r="Z6272">
        <v>1159.056</v>
      </c>
      <c r="AA6272">
        <v>9</v>
      </c>
      <c r="AB6272">
        <v>0.2</v>
      </c>
      <c r="AC6272" s="4">
        <v>43.464599999999905</v>
      </c>
    </row>
    <row r="6273" spans="1:29" x14ac:dyDescent="0.25">
      <c r="A6273" s="2">
        <v>6272</v>
      </c>
      <c r="B6273" t="s">
        <v>10297</v>
      </c>
      <c r="C6273" s="3">
        <v>43071</v>
      </c>
      <c r="D6273" s="3">
        <v>43075</v>
      </c>
      <c r="E6273" t="s">
        <v>25</v>
      </c>
      <c r="F6273">
        <f>VLOOKUP(E6273,SHIPMODE,2,FALSE)</f>
        <v>2</v>
      </c>
      <c r="G6273" t="s">
        <v>3434</v>
      </c>
      <c r="H6273" t="s">
        <v>735</v>
      </c>
      <c r="I6273" t="s">
        <v>18</v>
      </c>
      <c r="J6273">
        <f>VLOOKUP(I6273,segmentID,2,FALSE)</f>
        <v>2</v>
      </c>
      <c r="K6273" t="s">
        <v>3255</v>
      </c>
      <c r="L6273">
        <f>VLOOKUP(K6273,country2,2,FALSE)</f>
        <v>1</v>
      </c>
      <c r="M6273" t="s">
        <v>1433</v>
      </c>
      <c r="N6273">
        <f>VLOOKUP(Orders!M6273,city2,2,FALSE)</f>
        <v>183</v>
      </c>
      <c r="O6273" t="s">
        <v>20</v>
      </c>
      <c r="P6273">
        <f>VLOOKUP(O6273,state2,2,FALSE)</f>
        <v>2</v>
      </c>
      <c r="Q6273">
        <v>94601</v>
      </c>
      <c r="R6273" t="s">
        <v>21</v>
      </c>
      <c r="S6273">
        <f>VLOOKUP(R6273,region2,2,FALSE)</f>
        <v>2</v>
      </c>
      <c r="T6273" t="s">
        <v>5001</v>
      </c>
      <c r="U6273" t="s">
        <v>22</v>
      </c>
      <c r="V6273">
        <f>VLOOKUP(U6273,category2,2,FALSE)</f>
        <v>2</v>
      </c>
      <c r="W6273" t="s">
        <v>3229</v>
      </c>
      <c r="X6273">
        <f>VLOOKUP(W6273,subcat2,3,FALSE)</f>
        <v>7</v>
      </c>
      <c r="Y6273" t="s">
        <v>2440</v>
      </c>
      <c r="Z6273">
        <v>179.89999999999998</v>
      </c>
      <c r="AA6273">
        <v>5</v>
      </c>
      <c r="AB6273">
        <v>0</v>
      </c>
      <c r="AC6273" s="4">
        <v>44.974999999999987</v>
      </c>
    </row>
    <row r="6274" spans="1:29" x14ac:dyDescent="0.25">
      <c r="A6274" s="2">
        <v>6273</v>
      </c>
      <c r="B6274" t="s">
        <v>10298</v>
      </c>
      <c r="C6274" s="3">
        <v>43080</v>
      </c>
      <c r="D6274" s="3">
        <v>43081</v>
      </c>
      <c r="E6274" t="s">
        <v>97</v>
      </c>
      <c r="F6274">
        <f>VLOOKUP(E6274,SHIPMODE,2,FALSE)</f>
        <v>3</v>
      </c>
      <c r="G6274" t="s">
        <v>3410</v>
      </c>
      <c r="H6274" t="s">
        <v>649</v>
      </c>
      <c r="I6274" t="s">
        <v>18</v>
      </c>
      <c r="J6274">
        <f>VLOOKUP(I6274,segmentID,2,FALSE)</f>
        <v>2</v>
      </c>
      <c r="K6274" t="s">
        <v>3255</v>
      </c>
      <c r="L6274">
        <f>VLOOKUP(K6274,country2,2,FALSE)</f>
        <v>1</v>
      </c>
      <c r="M6274" t="s">
        <v>3072</v>
      </c>
      <c r="N6274">
        <f>VLOOKUP(Orders!M6274,city2,2,FALSE)</f>
        <v>473</v>
      </c>
      <c r="O6274" t="s">
        <v>110</v>
      </c>
      <c r="P6274">
        <f>VLOOKUP(O6274,state2,2,FALSE)</f>
        <v>11</v>
      </c>
      <c r="Q6274">
        <v>60067</v>
      </c>
      <c r="R6274" t="s">
        <v>55</v>
      </c>
      <c r="S6274">
        <f>VLOOKUP(R6274,region2,2,FALSE)</f>
        <v>3</v>
      </c>
      <c r="T6274" t="s">
        <v>5273</v>
      </c>
      <c r="U6274" t="s">
        <v>35</v>
      </c>
      <c r="V6274">
        <f>VLOOKUP(U6274,category2,2,FALSE)</f>
        <v>3</v>
      </c>
      <c r="W6274" t="s">
        <v>3232</v>
      </c>
      <c r="X6274">
        <f>VLOOKUP(W6274,subcat2,3,FALSE)</f>
        <v>12</v>
      </c>
      <c r="Y6274" t="s">
        <v>1822</v>
      </c>
      <c r="Z6274">
        <v>116.312</v>
      </c>
      <c r="AA6274">
        <v>7</v>
      </c>
      <c r="AB6274">
        <v>0.2</v>
      </c>
      <c r="AC6274" s="4">
        <v>23.262400000000003</v>
      </c>
    </row>
    <row r="6275" spans="1:29" x14ac:dyDescent="0.25">
      <c r="A6275" s="2">
        <v>6274</v>
      </c>
      <c r="B6275" t="s">
        <v>8755</v>
      </c>
      <c r="C6275" s="3">
        <v>42568</v>
      </c>
      <c r="D6275" s="3">
        <v>42573</v>
      </c>
      <c r="E6275" t="s">
        <v>7</v>
      </c>
      <c r="F6275">
        <f>VLOOKUP(E6275,SHIPMODE,2,FALSE)</f>
        <v>1</v>
      </c>
      <c r="G6275" t="s">
        <v>3844</v>
      </c>
      <c r="H6275" t="s">
        <v>2195</v>
      </c>
      <c r="I6275" t="s">
        <v>9</v>
      </c>
      <c r="J6275">
        <f>VLOOKUP(I6275,segmentID,2,FALSE)</f>
        <v>1</v>
      </c>
      <c r="K6275" t="s">
        <v>3255</v>
      </c>
      <c r="L6275">
        <f>VLOOKUP(K6275,country2,2,FALSE)</f>
        <v>1</v>
      </c>
      <c r="M6275" t="s">
        <v>48</v>
      </c>
      <c r="N6275">
        <f>VLOOKUP(Orders!M6275,city2,2,FALSE)</f>
        <v>5</v>
      </c>
      <c r="O6275" t="s">
        <v>49</v>
      </c>
      <c r="P6275">
        <f>VLOOKUP(O6275,state2,2,FALSE)</f>
        <v>5</v>
      </c>
      <c r="Q6275">
        <v>98105</v>
      </c>
      <c r="R6275" t="s">
        <v>21</v>
      </c>
      <c r="S6275">
        <f>VLOOKUP(R6275,region2,2,FALSE)</f>
        <v>2</v>
      </c>
      <c r="T6275" t="s">
        <v>5448</v>
      </c>
      <c r="U6275" t="s">
        <v>13</v>
      </c>
      <c r="V6275">
        <f>VLOOKUP(U6275,category2,2,FALSE)</f>
        <v>1</v>
      </c>
      <c r="W6275" t="s">
        <v>3228</v>
      </c>
      <c r="X6275">
        <f>VLOOKUP(W6275,subcat2,3,FALSE)</f>
        <v>6</v>
      </c>
      <c r="Y6275" t="s">
        <v>1484</v>
      </c>
      <c r="Z6275">
        <v>12.419999999999998</v>
      </c>
      <c r="AA6275">
        <v>3</v>
      </c>
      <c r="AB6275">
        <v>0</v>
      </c>
      <c r="AC6275" s="4">
        <v>4.4711999999999996</v>
      </c>
    </row>
    <row r="6276" spans="1:29" x14ac:dyDescent="0.25">
      <c r="A6276" s="2">
        <v>6275</v>
      </c>
      <c r="B6276" t="s">
        <v>8755</v>
      </c>
      <c r="C6276" s="3">
        <v>42568</v>
      </c>
      <c r="D6276" s="3">
        <v>42573</v>
      </c>
      <c r="E6276" t="s">
        <v>7</v>
      </c>
      <c r="F6276">
        <f>VLOOKUP(E6276,SHIPMODE,2,FALSE)</f>
        <v>1</v>
      </c>
      <c r="G6276" t="s">
        <v>3844</v>
      </c>
      <c r="H6276" t="s">
        <v>2195</v>
      </c>
      <c r="I6276" t="s">
        <v>9</v>
      </c>
      <c r="J6276">
        <f>VLOOKUP(I6276,segmentID,2,FALSE)</f>
        <v>1</v>
      </c>
      <c r="K6276" t="s">
        <v>3255</v>
      </c>
      <c r="L6276">
        <f>VLOOKUP(K6276,country2,2,FALSE)</f>
        <v>1</v>
      </c>
      <c r="M6276" t="s">
        <v>48</v>
      </c>
      <c r="N6276">
        <f>VLOOKUP(Orders!M6276,city2,2,FALSE)</f>
        <v>5</v>
      </c>
      <c r="O6276" t="s">
        <v>49</v>
      </c>
      <c r="P6276">
        <f>VLOOKUP(O6276,state2,2,FALSE)</f>
        <v>5</v>
      </c>
      <c r="Q6276">
        <v>98105</v>
      </c>
      <c r="R6276" t="s">
        <v>21</v>
      </c>
      <c r="S6276">
        <f>VLOOKUP(R6276,region2,2,FALSE)</f>
        <v>2</v>
      </c>
      <c r="T6276" t="s">
        <v>5837</v>
      </c>
      <c r="U6276" t="s">
        <v>35</v>
      </c>
      <c r="V6276">
        <f>VLOOKUP(U6276,category2,2,FALSE)</f>
        <v>3</v>
      </c>
      <c r="W6276" t="s">
        <v>3232</v>
      </c>
      <c r="X6276">
        <f>VLOOKUP(W6276,subcat2,3,FALSE)</f>
        <v>12</v>
      </c>
      <c r="Y6276" t="s">
        <v>3115</v>
      </c>
      <c r="Z6276">
        <v>428.40000000000003</v>
      </c>
      <c r="AA6276">
        <v>3</v>
      </c>
      <c r="AB6276">
        <v>0</v>
      </c>
      <c r="AC6276" s="4">
        <v>89.963999999999999</v>
      </c>
    </row>
    <row r="6277" spans="1:29" x14ac:dyDescent="0.25">
      <c r="A6277" s="2">
        <v>6276</v>
      </c>
      <c r="B6277" t="s">
        <v>8755</v>
      </c>
      <c r="C6277" s="3">
        <v>42568</v>
      </c>
      <c r="D6277" s="3">
        <v>42573</v>
      </c>
      <c r="E6277" t="s">
        <v>7</v>
      </c>
      <c r="F6277">
        <f>VLOOKUP(E6277,SHIPMODE,2,FALSE)</f>
        <v>1</v>
      </c>
      <c r="G6277" t="s">
        <v>3844</v>
      </c>
      <c r="H6277" t="s">
        <v>2195</v>
      </c>
      <c r="I6277" t="s">
        <v>9</v>
      </c>
      <c r="J6277">
        <f>VLOOKUP(I6277,segmentID,2,FALSE)</f>
        <v>1</v>
      </c>
      <c r="K6277" t="s">
        <v>3255</v>
      </c>
      <c r="L6277">
        <f>VLOOKUP(K6277,country2,2,FALSE)</f>
        <v>1</v>
      </c>
      <c r="M6277" t="s">
        <v>48</v>
      </c>
      <c r="N6277">
        <f>VLOOKUP(Orders!M6277,city2,2,FALSE)</f>
        <v>5</v>
      </c>
      <c r="O6277" t="s">
        <v>49</v>
      </c>
      <c r="P6277">
        <f>VLOOKUP(O6277,state2,2,FALSE)</f>
        <v>5</v>
      </c>
      <c r="Q6277">
        <v>98105</v>
      </c>
      <c r="R6277" t="s">
        <v>21</v>
      </c>
      <c r="S6277">
        <f>VLOOKUP(R6277,region2,2,FALSE)</f>
        <v>2</v>
      </c>
      <c r="T6277" t="s">
        <v>5655</v>
      </c>
      <c r="U6277" t="s">
        <v>13</v>
      </c>
      <c r="V6277">
        <f>VLOOKUP(U6277,category2,2,FALSE)</f>
        <v>1</v>
      </c>
      <c r="W6277" t="s">
        <v>3228</v>
      </c>
      <c r="X6277">
        <f>VLOOKUP(W6277,subcat2,3,FALSE)</f>
        <v>6</v>
      </c>
      <c r="Y6277" t="s">
        <v>1548</v>
      </c>
      <c r="Z6277">
        <v>24.75</v>
      </c>
      <c r="AA6277">
        <v>5</v>
      </c>
      <c r="AB6277">
        <v>0</v>
      </c>
      <c r="AC6277" s="4">
        <v>10.890000000000002</v>
      </c>
    </row>
    <row r="6278" spans="1:29" x14ac:dyDescent="0.25">
      <c r="A6278" s="2">
        <v>6277</v>
      </c>
      <c r="B6278" t="s">
        <v>8755</v>
      </c>
      <c r="C6278" s="3">
        <v>42568</v>
      </c>
      <c r="D6278" s="3">
        <v>42573</v>
      </c>
      <c r="E6278" t="s">
        <v>7</v>
      </c>
      <c r="F6278">
        <f>VLOOKUP(E6278,SHIPMODE,2,FALSE)</f>
        <v>1</v>
      </c>
      <c r="G6278" t="s">
        <v>3844</v>
      </c>
      <c r="H6278" t="s">
        <v>2195</v>
      </c>
      <c r="I6278" t="s">
        <v>9</v>
      </c>
      <c r="J6278">
        <f>VLOOKUP(I6278,segmentID,2,FALSE)</f>
        <v>1</v>
      </c>
      <c r="K6278" t="s">
        <v>3255</v>
      </c>
      <c r="L6278">
        <f>VLOOKUP(K6278,country2,2,FALSE)</f>
        <v>1</v>
      </c>
      <c r="M6278" t="s">
        <v>48</v>
      </c>
      <c r="N6278">
        <f>VLOOKUP(Orders!M6278,city2,2,FALSE)</f>
        <v>5</v>
      </c>
      <c r="O6278" t="s">
        <v>49</v>
      </c>
      <c r="P6278">
        <f>VLOOKUP(O6278,state2,2,FALSE)</f>
        <v>5</v>
      </c>
      <c r="Q6278">
        <v>98105</v>
      </c>
      <c r="R6278" t="s">
        <v>21</v>
      </c>
      <c r="S6278">
        <f>VLOOKUP(R6278,region2,2,FALSE)</f>
        <v>2</v>
      </c>
      <c r="T6278" t="s">
        <v>4406</v>
      </c>
      <c r="U6278" t="s">
        <v>22</v>
      </c>
      <c r="V6278">
        <f>VLOOKUP(U6278,category2,2,FALSE)</f>
        <v>2</v>
      </c>
      <c r="W6278" t="s">
        <v>23</v>
      </c>
      <c r="X6278">
        <f>VLOOKUP(W6278,subcat2,3,FALSE)</f>
        <v>3</v>
      </c>
      <c r="Y6278" t="s">
        <v>2036</v>
      </c>
      <c r="Z6278">
        <v>87.71</v>
      </c>
      <c r="AA6278">
        <v>7</v>
      </c>
      <c r="AB6278">
        <v>0</v>
      </c>
      <c r="AC6278" s="4">
        <v>41.223699999999994</v>
      </c>
    </row>
    <row r="6279" spans="1:29" x14ac:dyDescent="0.25">
      <c r="A6279" s="2">
        <v>6278</v>
      </c>
      <c r="B6279" t="s">
        <v>8755</v>
      </c>
      <c r="C6279" s="3">
        <v>42568</v>
      </c>
      <c r="D6279" s="3">
        <v>42573</v>
      </c>
      <c r="E6279" t="s">
        <v>7</v>
      </c>
      <c r="F6279">
        <f>VLOOKUP(E6279,SHIPMODE,2,FALSE)</f>
        <v>1</v>
      </c>
      <c r="G6279" t="s">
        <v>3844</v>
      </c>
      <c r="H6279" t="s">
        <v>2195</v>
      </c>
      <c r="I6279" t="s">
        <v>9</v>
      </c>
      <c r="J6279">
        <f>VLOOKUP(I6279,segmentID,2,FALSE)</f>
        <v>1</v>
      </c>
      <c r="K6279" t="s">
        <v>3255</v>
      </c>
      <c r="L6279">
        <f>VLOOKUP(K6279,country2,2,FALSE)</f>
        <v>1</v>
      </c>
      <c r="M6279" t="s">
        <v>48</v>
      </c>
      <c r="N6279">
        <f>VLOOKUP(Orders!M6279,city2,2,FALSE)</f>
        <v>5</v>
      </c>
      <c r="O6279" t="s">
        <v>49</v>
      </c>
      <c r="P6279">
        <f>VLOOKUP(O6279,state2,2,FALSE)</f>
        <v>5</v>
      </c>
      <c r="Q6279">
        <v>98105</v>
      </c>
      <c r="R6279" t="s">
        <v>21</v>
      </c>
      <c r="S6279">
        <f>VLOOKUP(R6279,region2,2,FALSE)</f>
        <v>2</v>
      </c>
      <c r="T6279" t="s">
        <v>4164</v>
      </c>
      <c r="U6279" t="s">
        <v>22</v>
      </c>
      <c r="V6279">
        <f>VLOOKUP(U6279,category2,2,FALSE)</f>
        <v>2</v>
      </c>
      <c r="W6279" t="s">
        <v>3227</v>
      </c>
      <c r="X6279">
        <f>VLOOKUP(W6279,subcat2,3,FALSE)</f>
        <v>5</v>
      </c>
      <c r="Y6279" t="s">
        <v>827</v>
      </c>
      <c r="Z6279">
        <v>69.52</v>
      </c>
      <c r="AA6279">
        <v>2</v>
      </c>
      <c r="AB6279">
        <v>0</v>
      </c>
      <c r="AC6279" s="4">
        <v>17.379999999999995</v>
      </c>
    </row>
    <row r="6280" spans="1:29" x14ac:dyDescent="0.25">
      <c r="A6280" s="2">
        <v>6279</v>
      </c>
      <c r="B6280" t="s">
        <v>8755</v>
      </c>
      <c r="C6280" s="3">
        <v>42568</v>
      </c>
      <c r="D6280" s="3">
        <v>42573</v>
      </c>
      <c r="E6280" t="s">
        <v>7</v>
      </c>
      <c r="F6280">
        <f>VLOOKUP(E6280,SHIPMODE,2,FALSE)</f>
        <v>1</v>
      </c>
      <c r="G6280" t="s">
        <v>3844</v>
      </c>
      <c r="H6280" t="s">
        <v>2195</v>
      </c>
      <c r="I6280" t="s">
        <v>9</v>
      </c>
      <c r="J6280">
        <f>VLOOKUP(I6280,segmentID,2,FALSE)</f>
        <v>1</v>
      </c>
      <c r="K6280" t="s">
        <v>3255</v>
      </c>
      <c r="L6280">
        <f>VLOOKUP(K6280,country2,2,FALSE)</f>
        <v>1</v>
      </c>
      <c r="M6280" t="s">
        <v>48</v>
      </c>
      <c r="N6280">
        <f>VLOOKUP(Orders!M6280,city2,2,FALSE)</f>
        <v>5</v>
      </c>
      <c r="O6280" t="s">
        <v>49</v>
      </c>
      <c r="P6280">
        <f>VLOOKUP(O6280,state2,2,FALSE)</f>
        <v>5</v>
      </c>
      <c r="Q6280">
        <v>98105</v>
      </c>
      <c r="R6280" t="s">
        <v>21</v>
      </c>
      <c r="S6280">
        <f>VLOOKUP(R6280,region2,2,FALSE)</f>
        <v>2</v>
      </c>
      <c r="T6280" t="s">
        <v>4868</v>
      </c>
      <c r="U6280" t="s">
        <v>35</v>
      </c>
      <c r="V6280">
        <f>VLOOKUP(U6280,category2,2,FALSE)</f>
        <v>3</v>
      </c>
      <c r="W6280" t="s">
        <v>3230</v>
      </c>
      <c r="X6280">
        <f>VLOOKUP(W6280,subcat2,3,FALSE)</f>
        <v>8</v>
      </c>
      <c r="Y6280" t="s">
        <v>377</v>
      </c>
      <c r="Z6280">
        <v>20.784000000000002</v>
      </c>
      <c r="AA6280">
        <v>2</v>
      </c>
      <c r="AB6280">
        <v>0.2</v>
      </c>
      <c r="AC6280" s="4">
        <v>-4.6764000000000001</v>
      </c>
    </row>
    <row r="6281" spans="1:29" x14ac:dyDescent="0.25">
      <c r="A6281" s="2">
        <v>6280</v>
      </c>
      <c r="B6281" t="s">
        <v>8755</v>
      </c>
      <c r="C6281" s="3">
        <v>42568</v>
      </c>
      <c r="D6281" s="3">
        <v>42573</v>
      </c>
      <c r="E6281" t="s">
        <v>7</v>
      </c>
      <c r="F6281">
        <f>VLOOKUP(E6281,SHIPMODE,2,FALSE)</f>
        <v>1</v>
      </c>
      <c r="G6281" t="s">
        <v>3844</v>
      </c>
      <c r="H6281" t="s">
        <v>2195</v>
      </c>
      <c r="I6281" t="s">
        <v>9</v>
      </c>
      <c r="J6281">
        <f>VLOOKUP(I6281,segmentID,2,FALSE)</f>
        <v>1</v>
      </c>
      <c r="K6281" t="s">
        <v>3255</v>
      </c>
      <c r="L6281">
        <f>VLOOKUP(K6281,country2,2,FALSE)</f>
        <v>1</v>
      </c>
      <c r="M6281" t="s">
        <v>48</v>
      </c>
      <c r="N6281">
        <f>VLOOKUP(Orders!M6281,city2,2,FALSE)</f>
        <v>5</v>
      </c>
      <c r="O6281" t="s">
        <v>49</v>
      </c>
      <c r="P6281">
        <f>VLOOKUP(O6281,state2,2,FALSE)</f>
        <v>5</v>
      </c>
      <c r="Q6281">
        <v>98105</v>
      </c>
      <c r="R6281" t="s">
        <v>21</v>
      </c>
      <c r="S6281">
        <f>VLOOKUP(R6281,region2,2,FALSE)</f>
        <v>2</v>
      </c>
      <c r="T6281" t="s">
        <v>5045</v>
      </c>
      <c r="U6281" t="s">
        <v>22</v>
      </c>
      <c r="V6281">
        <f>VLOOKUP(U6281,category2,2,FALSE)</f>
        <v>2</v>
      </c>
      <c r="W6281" t="s">
        <v>3231</v>
      </c>
      <c r="X6281">
        <f>VLOOKUP(W6281,subcat2,3,FALSE)</f>
        <v>9</v>
      </c>
      <c r="Y6281" t="s">
        <v>2434</v>
      </c>
      <c r="Z6281">
        <v>12.816000000000001</v>
      </c>
      <c r="AA6281">
        <v>3</v>
      </c>
      <c r="AB6281">
        <v>0.2</v>
      </c>
      <c r="AC6281" s="4">
        <v>4.1651999999999987</v>
      </c>
    </row>
    <row r="6282" spans="1:29" x14ac:dyDescent="0.25">
      <c r="A6282" s="2">
        <v>6281</v>
      </c>
      <c r="B6282" t="s">
        <v>10299</v>
      </c>
      <c r="C6282" s="3">
        <v>42867</v>
      </c>
      <c r="D6282" s="3">
        <v>42871</v>
      </c>
      <c r="E6282" t="s">
        <v>25</v>
      </c>
      <c r="F6282">
        <f>VLOOKUP(E6282,SHIPMODE,2,FALSE)</f>
        <v>2</v>
      </c>
      <c r="G6282" t="s">
        <v>3356</v>
      </c>
      <c r="H6282" t="s">
        <v>423</v>
      </c>
      <c r="I6282" t="s">
        <v>9</v>
      </c>
      <c r="J6282">
        <f>VLOOKUP(I6282,segmentID,2,FALSE)</f>
        <v>1</v>
      </c>
      <c r="K6282" t="s">
        <v>3255</v>
      </c>
      <c r="L6282">
        <f>VLOOKUP(K6282,country2,2,FALSE)</f>
        <v>1</v>
      </c>
      <c r="M6282" t="s">
        <v>493</v>
      </c>
      <c r="N6282">
        <f>VLOOKUP(Orders!M6282,city2,2,FALSE)</f>
        <v>75</v>
      </c>
      <c r="O6282" t="s">
        <v>249</v>
      </c>
      <c r="P6282">
        <f>VLOOKUP(O6282,state2,2,FALSE)</f>
        <v>25</v>
      </c>
      <c r="Q6282">
        <v>45231</v>
      </c>
      <c r="R6282" t="s">
        <v>79</v>
      </c>
      <c r="S6282">
        <f>VLOOKUP(R6282,region2,2,FALSE)</f>
        <v>4</v>
      </c>
      <c r="T6282" t="s">
        <v>5218</v>
      </c>
      <c r="U6282" t="s">
        <v>22</v>
      </c>
      <c r="V6282">
        <f>VLOOKUP(U6282,category2,2,FALSE)</f>
        <v>2</v>
      </c>
      <c r="W6282" t="s">
        <v>23</v>
      </c>
      <c r="X6282">
        <f>VLOOKUP(W6282,subcat2,3,FALSE)</f>
        <v>3</v>
      </c>
      <c r="Y6282" t="s">
        <v>322</v>
      </c>
      <c r="Z6282">
        <v>5.9039999999999999</v>
      </c>
      <c r="AA6282">
        <v>2</v>
      </c>
      <c r="AB6282">
        <v>0.2</v>
      </c>
      <c r="AC6282" s="4">
        <v>1.9925999999999999</v>
      </c>
    </row>
    <row r="6283" spans="1:29" x14ac:dyDescent="0.25">
      <c r="A6283" s="2">
        <v>6282</v>
      </c>
      <c r="B6283" t="s">
        <v>7548</v>
      </c>
      <c r="C6283" s="3">
        <v>42328</v>
      </c>
      <c r="D6283" s="3">
        <v>42334</v>
      </c>
      <c r="E6283" t="s">
        <v>25</v>
      </c>
      <c r="F6283">
        <f>VLOOKUP(E6283,SHIPMODE,2,FALSE)</f>
        <v>2</v>
      </c>
      <c r="G6283" t="s">
        <v>3778</v>
      </c>
      <c r="H6283" t="s">
        <v>1906</v>
      </c>
      <c r="I6283" t="s">
        <v>9</v>
      </c>
      <c r="J6283">
        <f>VLOOKUP(I6283,segmentID,2,FALSE)</f>
        <v>1</v>
      </c>
      <c r="K6283" t="s">
        <v>3255</v>
      </c>
      <c r="L6283">
        <f>VLOOKUP(K6283,country2,2,FALSE)</f>
        <v>1</v>
      </c>
      <c r="M6283" t="s">
        <v>2196</v>
      </c>
      <c r="N6283">
        <f>VLOOKUP(Orders!M6283,city2,2,FALSE)</f>
        <v>293</v>
      </c>
      <c r="O6283" t="s">
        <v>249</v>
      </c>
      <c r="P6283">
        <f>VLOOKUP(O6283,state2,2,FALSE)</f>
        <v>25</v>
      </c>
      <c r="Q6283">
        <v>43302</v>
      </c>
      <c r="R6283" t="s">
        <v>79</v>
      </c>
      <c r="S6283">
        <f>VLOOKUP(R6283,region2,2,FALSE)</f>
        <v>4</v>
      </c>
      <c r="T6283" t="s">
        <v>5838</v>
      </c>
      <c r="U6283" t="s">
        <v>13</v>
      </c>
      <c r="V6283">
        <f>VLOOKUP(U6283,category2,2,FALSE)</f>
        <v>1</v>
      </c>
      <c r="W6283" t="s">
        <v>3228</v>
      </c>
      <c r="X6283">
        <f>VLOOKUP(W6283,subcat2,3,FALSE)</f>
        <v>6</v>
      </c>
      <c r="Y6283" t="s">
        <v>2015</v>
      </c>
      <c r="Z6283">
        <v>63.824000000000005</v>
      </c>
      <c r="AA6283">
        <v>2</v>
      </c>
      <c r="AB6283">
        <v>0.2</v>
      </c>
      <c r="AC6283" s="4">
        <v>9.5735999999999937</v>
      </c>
    </row>
    <row r="6284" spans="1:29" x14ac:dyDescent="0.25">
      <c r="A6284" s="2">
        <v>6283</v>
      </c>
      <c r="B6284" t="s">
        <v>7548</v>
      </c>
      <c r="C6284" s="3">
        <v>42328</v>
      </c>
      <c r="D6284" s="3">
        <v>42334</v>
      </c>
      <c r="E6284" t="s">
        <v>25</v>
      </c>
      <c r="F6284">
        <f>VLOOKUP(E6284,SHIPMODE,2,FALSE)</f>
        <v>2</v>
      </c>
      <c r="G6284" t="s">
        <v>3778</v>
      </c>
      <c r="H6284" t="s">
        <v>1906</v>
      </c>
      <c r="I6284" t="s">
        <v>9</v>
      </c>
      <c r="J6284">
        <f>VLOOKUP(I6284,segmentID,2,FALSE)</f>
        <v>1</v>
      </c>
      <c r="K6284" t="s">
        <v>3255</v>
      </c>
      <c r="L6284">
        <f>VLOOKUP(K6284,country2,2,FALSE)</f>
        <v>1</v>
      </c>
      <c r="M6284" t="s">
        <v>2196</v>
      </c>
      <c r="N6284">
        <f>VLOOKUP(Orders!M6284,city2,2,FALSE)</f>
        <v>293</v>
      </c>
      <c r="O6284" t="s">
        <v>249</v>
      </c>
      <c r="P6284">
        <f>VLOOKUP(O6284,state2,2,FALSE)</f>
        <v>25</v>
      </c>
      <c r="Q6284">
        <v>43302</v>
      </c>
      <c r="R6284" t="s">
        <v>79</v>
      </c>
      <c r="S6284">
        <f>VLOOKUP(R6284,region2,2,FALSE)</f>
        <v>4</v>
      </c>
      <c r="T6284" t="s">
        <v>5813</v>
      </c>
      <c r="U6284" t="s">
        <v>22</v>
      </c>
      <c r="V6284">
        <f>VLOOKUP(U6284,category2,2,FALSE)</f>
        <v>2</v>
      </c>
      <c r="W6284" t="s">
        <v>3227</v>
      </c>
      <c r="X6284">
        <f>VLOOKUP(W6284,subcat2,3,FALSE)</f>
        <v>5</v>
      </c>
      <c r="Y6284" t="s">
        <v>779</v>
      </c>
      <c r="Z6284">
        <v>141.55199999999999</v>
      </c>
      <c r="AA6284">
        <v>3</v>
      </c>
      <c r="AB6284">
        <v>0.2</v>
      </c>
      <c r="AC6284" s="4">
        <v>-26.541000000000004</v>
      </c>
    </row>
    <row r="6285" spans="1:29" x14ac:dyDescent="0.25">
      <c r="A6285" s="2">
        <v>6284</v>
      </c>
      <c r="B6285" t="s">
        <v>8756</v>
      </c>
      <c r="C6285" s="3">
        <v>42637</v>
      </c>
      <c r="D6285" s="3">
        <v>42641</v>
      </c>
      <c r="E6285" t="s">
        <v>25</v>
      </c>
      <c r="F6285">
        <f>VLOOKUP(E6285,SHIPMODE,2,FALSE)</f>
        <v>2</v>
      </c>
      <c r="G6285" t="s">
        <v>3808</v>
      </c>
      <c r="H6285" t="s">
        <v>2039</v>
      </c>
      <c r="I6285" t="s">
        <v>18</v>
      </c>
      <c r="J6285">
        <f>VLOOKUP(I6285,segmentID,2,FALSE)</f>
        <v>2</v>
      </c>
      <c r="K6285" t="s">
        <v>3255</v>
      </c>
      <c r="L6285">
        <f>VLOOKUP(K6285,country2,2,FALSE)</f>
        <v>1</v>
      </c>
      <c r="M6285" t="s">
        <v>19</v>
      </c>
      <c r="N6285">
        <f>VLOOKUP(Orders!M6285,city2,2,FALSE)</f>
        <v>2</v>
      </c>
      <c r="O6285" t="s">
        <v>20</v>
      </c>
      <c r="P6285">
        <f>VLOOKUP(O6285,state2,2,FALSE)</f>
        <v>2</v>
      </c>
      <c r="Q6285">
        <v>90049</v>
      </c>
      <c r="R6285" t="s">
        <v>21</v>
      </c>
      <c r="S6285">
        <f>VLOOKUP(R6285,region2,2,FALSE)</f>
        <v>2</v>
      </c>
      <c r="T6285" t="s">
        <v>5757</v>
      </c>
      <c r="U6285" t="s">
        <v>22</v>
      </c>
      <c r="V6285">
        <f>VLOOKUP(U6285,category2,2,FALSE)</f>
        <v>2</v>
      </c>
      <c r="W6285" t="s">
        <v>103</v>
      </c>
      <c r="X6285">
        <f>VLOOKUP(W6285,subcat2,3,FALSE)</f>
        <v>13</v>
      </c>
      <c r="Y6285" t="s">
        <v>760</v>
      </c>
      <c r="Z6285">
        <v>304.89999999999998</v>
      </c>
      <c r="AA6285">
        <v>5</v>
      </c>
      <c r="AB6285">
        <v>0</v>
      </c>
      <c r="AC6285" s="4">
        <v>143.30299999999997</v>
      </c>
    </row>
    <row r="6286" spans="1:29" x14ac:dyDescent="0.25">
      <c r="A6286" s="2">
        <v>6285</v>
      </c>
      <c r="B6286" t="s">
        <v>8756</v>
      </c>
      <c r="C6286" s="3">
        <v>42637</v>
      </c>
      <c r="D6286" s="3">
        <v>42641</v>
      </c>
      <c r="E6286" t="s">
        <v>25</v>
      </c>
      <c r="F6286">
        <f>VLOOKUP(E6286,SHIPMODE,2,FALSE)</f>
        <v>2</v>
      </c>
      <c r="G6286" t="s">
        <v>3808</v>
      </c>
      <c r="H6286" t="s">
        <v>2039</v>
      </c>
      <c r="I6286" t="s">
        <v>18</v>
      </c>
      <c r="J6286">
        <f>VLOOKUP(I6286,segmentID,2,FALSE)</f>
        <v>2</v>
      </c>
      <c r="K6286" t="s">
        <v>3255</v>
      </c>
      <c r="L6286">
        <f>VLOOKUP(K6286,country2,2,FALSE)</f>
        <v>1</v>
      </c>
      <c r="M6286" t="s">
        <v>19</v>
      </c>
      <c r="N6286">
        <f>VLOOKUP(Orders!M6286,city2,2,FALSE)</f>
        <v>2</v>
      </c>
      <c r="O6286" t="s">
        <v>20</v>
      </c>
      <c r="P6286">
        <f>VLOOKUP(O6286,state2,2,FALSE)</f>
        <v>2</v>
      </c>
      <c r="Q6286">
        <v>90049</v>
      </c>
      <c r="R6286" t="s">
        <v>21</v>
      </c>
      <c r="S6286">
        <f>VLOOKUP(R6286,region2,2,FALSE)</f>
        <v>2</v>
      </c>
      <c r="T6286" t="s">
        <v>5230</v>
      </c>
      <c r="U6286" t="s">
        <v>13</v>
      </c>
      <c r="V6286">
        <f>VLOOKUP(U6286,category2,2,FALSE)</f>
        <v>1</v>
      </c>
      <c r="W6286" t="s">
        <v>3226</v>
      </c>
      <c r="X6286">
        <f>VLOOKUP(W6286,subcat2,3,FALSE)</f>
        <v>2</v>
      </c>
      <c r="Y6286" t="s">
        <v>2319</v>
      </c>
      <c r="Z6286">
        <v>563.24</v>
      </c>
      <c r="AA6286">
        <v>5</v>
      </c>
      <c r="AB6286">
        <v>0.2</v>
      </c>
      <c r="AC6286" s="4">
        <v>56.324000000000012</v>
      </c>
    </row>
    <row r="6287" spans="1:29" x14ac:dyDescent="0.25">
      <c r="A6287" s="2">
        <v>6286</v>
      </c>
      <c r="B6287" t="s">
        <v>8757</v>
      </c>
      <c r="C6287" s="3">
        <v>42664</v>
      </c>
      <c r="D6287" s="3">
        <v>42669</v>
      </c>
      <c r="E6287" t="s">
        <v>25</v>
      </c>
      <c r="F6287">
        <f>VLOOKUP(E6287,SHIPMODE,2,FALSE)</f>
        <v>2</v>
      </c>
      <c r="G6287" t="s">
        <v>3355</v>
      </c>
      <c r="H6287" t="s">
        <v>417</v>
      </c>
      <c r="I6287" t="s">
        <v>18</v>
      </c>
      <c r="J6287">
        <f>VLOOKUP(I6287,segmentID,2,FALSE)</f>
        <v>2</v>
      </c>
      <c r="K6287" t="s">
        <v>3255</v>
      </c>
      <c r="L6287">
        <f>VLOOKUP(K6287,country2,2,FALSE)</f>
        <v>1</v>
      </c>
      <c r="M6287" t="s">
        <v>544</v>
      </c>
      <c r="N6287">
        <f>VLOOKUP(Orders!M6287,city2,2,FALSE)</f>
        <v>81</v>
      </c>
      <c r="O6287" t="s">
        <v>249</v>
      </c>
      <c r="P6287">
        <f>VLOOKUP(O6287,state2,2,FALSE)</f>
        <v>25</v>
      </c>
      <c r="Q6287">
        <v>44107</v>
      </c>
      <c r="R6287" t="s">
        <v>79</v>
      </c>
      <c r="S6287">
        <f>VLOOKUP(R6287,region2,2,FALSE)</f>
        <v>4</v>
      </c>
      <c r="T6287" t="s">
        <v>5334</v>
      </c>
      <c r="U6287" t="s">
        <v>13</v>
      </c>
      <c r="V6287">
        <f>VLOOKUP(U6287,category2,2,FALSE)</f>
        <v>1</v>
      </c>
      <c r="W6287" t="s">
        <v>29</v>
      </c>
      <c r="X6287">
        <f>VLOOKUP(W6287,subcat2,3,FALSE)</f>
        <v>4</v>
      </c>
      <c r="Y6287" t="s">
        <v>753</v>
      </c>
      <c r="Z6287">
        <v>661.17600000000004</v>
      </c>
      <c r="AA6287">
        <v>2</v>
      </c>
      <c r="AB6287">
        <v>0.4</v>
      </c>
      <c r="AC6287" s="4">
        <v>-231.41160000000008</v>
      </c>
    </row>
    <row r="6288" spans="1:29" x14ac:dyDescent="0.25">
      <c r="A6288" s="2">
        <v>6287</v>
      </c>
      <c r="B6288" t="s">
        <v>8758</v>
      </c>
      <c r="C6288" s="3">
        <v>42667</v>
      </c>
      <c r="D6288" s="3">
        <v>42674</v>
      </c>
      <c r="E6288" t="s">
        <v>25</v>
      </c>
      <c r="F6288">
        <f>VLOOKUP(E6288,SHIPMODE,2,FALSE)</f>
        <v>2</v>
      </c>
      <c r="G6288" t="s">
        <v>3599</v>
      </c>
      <c r="H6288" t="s">
        <v>1294</v>
      </c>
      <c r="I6288" t="s">
        <v>52</v>
      </c>
      <c r="J6288">
        <f>VLOOKUP(I6288,segmentID,2,FALSE)</f>
        <v>3</v>
      </c>
      <c r="K6288" t="s">
        <v>3255</v>
      </c>
      <c r="L6288">
        <f>VLOOKUP(K6288,country2,2,FALSE)</f>
        <v>1</v>
      </c>
      <c r="M6288" t="s">
        <v>3057</v>
      </c>
      <c r="N6288">
        <f>VLOOKUP(Orders!M6288,city2,2,FALSE)</f>
        <v>466</v>
      </c>
      <c r="O6288" t="s">
        <v>173</v>
      </c>
      <c r="P6288">
        <f>VLOOKUP(O6288,state2,2,FALSE)</f>
        <v>19</v>
      </c>
      <c r="Q6288">
        <v>37087</v>
      </c>
      <c r="R6288" t="s">
        <v>12</v>
      </c>
      <c r="S6288">
        <f>VLOOKUP(R6288,region2,2,FALSE)</f>
        <v>1</v>
      </c>
      <c r="T6288" t="s">
        <v>4922</v>
      </c>
      <c r="U6288" t="s">
        <v>35</v>
      </c>
      <c r="V6288">
        <f>VLOOKUP(U6288,category2,2,FALSE)</f>
        <v>3</v>
      </c>
      <c r="W6288" t="s">
        <v>3230</v>
      </c>
      <c r="X6288">
        <f>VLOOKUP(W6288,subcat2,3,FALSE)</f>
        <v>8</v>
      </c>
      <c r="Y6288" t="s">
        <v>2396</v>
      </c>
      <c r="Z6288">
        <v>239.976</v>
      </c>
      <c r="AA6288">
        <v>3</v>
      </c>
      <c r="AB6288">
        <v>0.2</v>
      </c>
      <c r="AC6288" s="4">
        <v>17.998199999999997</v>
      </c>
    </row>
    <row r="6289" spans="1:29" x14ac:dyDescent="0.25">
      <c r="A6289" s="2">
        <v>6288</v>
      </c>
      <c r="B6289" t="s">
        <v>6534</v>
      </c>
      <c r="C6289" s="3">
        <v>41828</v>
      </c>
      <c r="D6289" s="3">
        <v>41832</v>
      </c>
      <c r="E6289" t="s">
        <v>25</v>
      </c>
      <c r="F6289">
        <f>VLOOKUP(E6289,SHIPMODE,2,FALSE)</f>
        <v>2</v>
      </c>
      <c r="G6289" t="s">
        <v>3437</v>
      </c>
      <c r="H6289" t="s">
        <v>752</v>
      </c>
      <c r="I6289" t="s">
        <v>18</v>
      </c>
      <c r="J6289">
        <f>VLOOKUP(I6289,segmentID,2,FALSE)</f>
        <v>2</v>
      </c>
      <c r="K6289" t="s">
        <v>3255</v>
      </c>
      <c r="L6289">
        <f>VLOOKUP(K6289,country2,2,FALSE)</f>
        <v>1</v>
      </c>
      <c r="M6289" t="s">
        <v>67</v>
      </c>
      <c r="N6289">
        <f>VLOOKUP(Orders!M6289,city2,2,FALSE)</f>
        <v>9</v>
      </c>
      <c r="O6289" t="s">
        <v>20</v>
      </c>
      <c r="P6289">
        <f>VLOOKUP(O6289,state2,2,FALSE)</f>
        <v>2</v>
      </c>
      <c r="Q6289">
        <v>94122</v>
      </c>
      <c r="R6289" t="s">
        <v>21</v>
      </c>
      <c r="S6289">
        <f>VLOOKUP(R6289,region2,2,FALSE)</f>
        <v>2</v>
      </c>
      <c r="T6289" t="s">
        <v>5105</v>
      </c>
      <c r="U6289" t="s">
        <v>13</v>
      </c>
      <c r="V6289">
        <f>VLOOKUP(U6289,category2,2,FALSE)</f>
        <v>1</v>
      </c>
      <c r="W6289" t="s">
        <v>29</v>
      </c>
      <c r="X6289">
        <f>VLOOKUP(W6289,subcat2,3,FALSE)</f>
        <v>4</v>
      </c>
      <c r="Y6289" t="s">
        <v>592</v>
      </c>
      <c r="Z6289">
        <v>502.48800000000006</v>
      </c>
      <c r="AA6289">
        <v>3</v>
      </c>
      <c r="AB6289">
        <v>0.2</v>
      </c>
      <c r="AC6289" s="4">
        <v>-87.935400000000044</v>
      </c>
    </row>
    <row r="6290" spans="1:29" x14ac:dyDescent="0.25">
      <c r="A6290" s="2">
        <v>6289</v>
      </c>
      <c r="B6290" t="s">
        <v>6534</v>
      </c>
      <c r="C6290" s="3">
        <v>41828</v>
      </c>
      <c r="D6290" s="3">
        <v>41832</v>
      </c>
      <c r="E6290" t="s">
        <v>25</v>
      </c>
      <c r="F6290">
        <f>VLOOKUP(E6290,SHIPMODE,2,FALSE)</f>
        <v>2</v>
      </c>
      <c r="G6290" t="s">
        <v>3437</v>
      </c>
      <c r="H6290" t="s">
        <v>752</v>
      </c>
      <c r="I6290" t="s">
        <v>18</v>
      </c>
      <c r="J6290">
        <f>VLOOKUP(I6290,segmentID,2,FALSE)</f>
        <v>2</v>
      </c>
      <c r="K6290" t="s">
        <v>3255</v>
      </c>
      <c r="L6290">
        <f>VLOOKUP(K6290,country2,2,FALSE)</f>
        <v>1</v>
      </c>
      <c r="M6290" t="s">
        <v>67</v>
      </c>
      <c r="N6290">
        <f>VLOOKUP(Orders!M6290,city2,2,FALSE)</f>
        <v>9</v>
      </c>
      <c r="O6290" t="s">
        <v>20</v>
      </c>
      <c r="P6290">
        <f>VLOOKUP(O6290,state2,2,FALSE)</f>
        <v>2</v>
      </c>
      <c r="Q6290">
        <v>94122</v>
      </c>
      <c r="R6290" t="s">
        <v>21</v>
      </c>
      <c r="S6290">
        <f>VLOOKUP(R6290,region2,2,FALSE)</f>
        <v>2</v>
      </c>
      <c r="T6290" t="s">
        <v>4887</v>
      </c>
      <c r="U6290" t="s">
        <v>22</v>
      </c>
      <c r="V6290">
        <f>VLOOKUP(U6290,category2,2,FALSE)</f>
        <v>2</v>
      </c>
      <c r="W6290" t="s">
        <v>3231</v>
      </c>
      <c r="X6290">
        <f>VLOOKUP(W6290,subcat2,3,FALSE)</f>
        <v>9</v>
      </c>
      <c r="Y6290" t="s">
        <v>2831</v>
      </c>
      <c r="Z6290">
        <v>196.70400000000001</v>
      </c>
      <c r="AA6290">
        <v>6</v>
      </c>
      <c r="AB6290">
        <v>0.2</v>
      </c>
      <c r="AC6290" s="4">
        <v>68.846399999999974</v>
      </c>
    </row>
    <row r="6291" spans="1:29" x14ac:dyDescent="0.25">
      <c r="A6291" s="2">
        <v>6290</v>
      </c>
      <c r="B6291" t="s">
        <v>7549</v>
      </c>
      <c r="C6291" s="3">
        <v>42076</v>
      </c>
      <c r="D6291" s="3">
        <v>42081</v>
      </c>
      <c r="E6291" t="s">
        <v>7</v>
      </c>
      <c r="F6291">
        <f>VLOOKUP(E6291,SHIPMODE,2,FALSE)</f>
        <v>1</v>
      </c>
      <c r="G6291" t="s">
        <v>3631</v>
      </c>
      <c r="H6291" t="s">
        <v>1399</v>
      </c>
      <c r="I6291" t="s">
        <v>52</v>
      </c>
      <c r="J6291">
        <f>VLOOKUP(I6291,segmentID,2,FALSE)</f>
        <v>3</v>
      </c>
      <c r="K6291" t="s">
        <v>3255</v>
      </c>
      <c r="L6291">
        <f>VLOOKUP(K6291,country2,2,FALSE)</f>
        <v>1</v>
      </c>
      <c r="M6291" t="s">
        <v>3024</v>
      </c>
      <c r="N6291">
        <f>VLOOKUP(Orders!M6291,city2,2,FALSE)</f>
        <v>456</v>
      </c>
      <c r="O6291" t="s">
        <v>20</v>
      </c>
      <c r="P6291">
        <f>VLOOKUP(O6291,state2,2,FALSE)</f>
        <v>2</v>
      </c>
      <c r="Q6291">
        <v>95928</v>
      </c>
      <c r="R6291" t="s">
        <v>21</v>
      </c>
      <c r="S6291">
        <f>VLOOKUP(R6291,region2,2,FALSE)</f>
        <v>2</v>
      </c>
      <c r="T6291" t="s">
        <v>4230</v>
      </c>
      <c r="U6291" t="s">
        <v>13</v>
      </c>
      <c r="V6291">
        <f>VLOOKUP(U6291,category2,2,FALSE)</f>
        <v>1</v>
      </c>
      <c r="W6291" t="s">
        <v>3226</v>
      </c>
      <c r="X6291">
        <f>VLOOKUP(W6291,subcat2,3,FALSE)</f>
        <v>2</v>
      </c>
      <c r="Y6291" t="s">
        <v>2330</v>
      </c>
      <c r="Z6291">
        <v>915.13600000000008</v>
      </c>
      <c r="AA6291">
        <v>4</v>
      </c>
      <c r="AB6291">
        <v>0.2</v>
      </c>
      <c r="AC6291" s="4">
        <v>102.95279999999988</v>
      </c>
    </row>
    <row r="6292" spans="1:29" x14ac:dyDescent="0.25">
      <c r="A6292" s="2">
        <v>6291</v>
      </c>
      <c r="B6292" t="s">
        <v>7549</v>
      </c>
      <c r="C6292" s="3">
        <v>42076</v>
      </c>
      <c r="D6292" s="3">
        <v>42081</v>
      </c>
      <c r="E6292" t="s">
        <v>7</v>
      </c>
      <c r="F6292">
        <f>VLOOKUP(E6292,SHIPMODE,2,FALSE)</f>
        <v>1</v>
      </c>
      <c r="G6292" t="s">
        <v>3631</v>
      </c>
      <c r="H6292" t="s">
        <v>1399</v>
      </c>
      <c r="I6292" t="s">
        <v>52</v>
      </c>
      <c r="J6292">
        <f>VLOOKUP(I6292,segmentID,2,FALSE)</f>
        <v>3</v>
      </c>
      <c r="K6292" t="s">
        <v>3255</v>
      </c>
      <c r="L6292">
        <f>VLOOKUP(K6292,country2,2,FALSE)</f>
        <v>1</v>
      </c>
      <c r="M6292" t="s">
        <v>3024</v>
      </c>
      <c r="N6292">
        <f>VLOOKUP(Orders!M6292,city2,2,FALSE)</f>
        <v>456</v>
      </c>
      <c r="O6292" t="s">
        <v>20</v>
      </c>
      <c r="P6292">
        <f>VLOOKUP(O6292,state2,2,FALSE)</f>
        <v>2</v>
      </c>
      <c r="Q6292">
        <v>95928</v>
      </c>
      <c r="R6292" t="s">
        <v>21</v>
      </c>
      <c r="S6292">
        <f>VLOOKUP(R6292,region2,2,FALSE)</f>
        <v>2</v>
      </c>
      <c r="T6292" t="s">
        <v>4613</v>
      </c>
      <c r="U6292" t="s">
        <v>13</v>
      </c>
      <c r="V6292">
        <f>VLOOKUP(U6292,category2,2,FALSE)</f>
        <v>1</v>
      </c>
      <c r="W6292" t="s">
        <v>3228</v>
      </c>
      <c r="X6292">
        <f>VLOOKUP(W6292,subcat2,3,FALSE)</f>
        <v>6</v>
      </c>
      <c r="Y6292" t="s">
        <v>3013</v>
      </c>
      <c r="Z6292">
        <v>327.76</v>
      </c>
      <c r="AA6292">
        <v>8</v>
      </c>
      <c r="AB6292">
        <v>0</v>
      </c>
      <c r="AC6292" s="4">
        <v>91.772800000000018</v>
      </c>
    </row>
    <row r="6293" spans="1:29" x14ac:dyDescent="0.25">
      <c r="A6293" s="2">
        <v>6292</v>
      </c>
      <c r="B6293" t="s">
        <v>10300</v>
      </c>
      <c r="C6293" s="3">
        <v>43071</v>
      </c>
      <c r="D6293" s="3">
        <v>43074</v>
      </c>
      <c r="E6293" t="s">
        <v>97</v>
      </c>
      <c r="F6293">
        <f>VLOOKUP(E6293,SHIPMODE,2,FALSE)</f>
        <v>3</v>
      </c>
      <c r="G6293" t="s">
        <v>3505</v>
      </c>
      <c r="H6293" t="s">
        <v>986</v>
      </c>
      <c r="I6293" t="s">
        <v>9</v>
      </c>
      <c r="J6293">
        <f>VLOOKUP(I6293,segmentID,2,FALSE)</f>
        <v>1</v>
      </c>
      <c r="K6293" t="s">
        <v>3255</v>
      </c>
      <c r="L6293">
        <f>VLOOKUP(K6293,country2,2,FALSE)</f>
        <v>1</v>
      </c>
      <c r="M6293" t="s">
        <v>929</v>
      </c>
      <c r="N6293">
        <f>VLOOKUP(Orders!M6293,city2,2,FALSE)</f>
        <v>128</v>
      </c>
      <c r="O6293" t="s">
        <v>165</v>
      </c>
      <c r="P6293">
        <f>VLOOKUP(O6293,state2,2,FALSE)</f>
        <v>18</v>
      </c>
      <c r="Q6293">
        <v>24153</v>
      </c>
      <c r="R6293" t="s">
        <v>12</v>
      </c>
      <c r="S6293">
        <f>VLOOKUP(R6293,region2,2,FALSE)</f>
        <v>1</v>
      </c>
      <c r="T6293" t="s">
        <v>5212</v>
      </c>
      <c r="U6293" t="s">
        <v>13</v>
      </c>
      <c r="V6293">
        <f>VLOOKUP(U6293,category2,2,FALSE)</f>
        <v>1</v>
      </c>
      <c r="W6293" t="s">
        <v>3226</v>
      </c>
      <c r="X6293">
        <f>VLOOKUP(W6293,subcat2,3,FALSE)</f>
        <v>2</v>
      </c>
      <c r="Y6293" t="s">
        <v>3075</v>
      </c>
      <c r="Z6293">
        <v>701.96</v>
      </c>
      <c r="AA6293">
        <v>2</v>
      </c>
      <c r="AB6293">
        <v>0</v>
      </c>
      <c r="AC6293" s="4">
        <v>168.47040000000004</v>
      </c>
    </row>
    <row r="6294" spans="1:29" x14ac:dyDescent="0.25">
      <c r="A6294" s="2">
        <v>6293</v>
      </c>
      <c r="B6294" t="s">
        <v>7550</v>
      </c>
      <c r="C6294" s="3">
        <v>42116</v>
      </c>
      <c r="D6294" s="3">
        <v>42120</v>
      </c>
      <c r="E6294" t="s">
        <v>25</v>
      </c>
      <c r="F6294">
        <f>VLOOKUP(E6294,SHIPMODE,2,FALSE)</f>
        <v>2</v>
      </c>
      <c r="G6294" t="s">
        <v>3871</v>
      </c>
      <c r="H6294" t="s">
        <v>2312</v>
      </c>
      <c r="I6294" t="s">
        <v>9</v>
      </c>
      <c r="J6294">
        <f>VLOOKUP(I6294,segmentID,2,FALSE)</f>
        <v>1</v>
      </c>
      <c r="K6294" t="s">
        <v>3255</v>
      </c>
      <c r="L6294">
        <f>VLOOKUP(K6294,country2,2,FALSE)</f>
        <v>1</v>
      </c>
      <c r="M6294" t="s">
        <v>19</v>
      </c>
      <c r="N6294">
        <f>VLOOKUP(Orders!M6294,city2,2,FALSE)</f>
        <v>2</v>
      </c>
      <c r="O6294" t="s">
        <v>20</v>
      </c>
      <c r="P6294">
        <f>VLOOKUP(O6294,state2,2,FALSE)</f>
        <v>2</v>
      </c>
      <c r="Q6294">
        <v>90008</v>
      </c>
      <c r="R6294" t="s">
        <v>21</v>
      </c>
      <c r="S6294">
        <f>VLOOKUP(R6294,region2,2,FALSE)</f>
        <v>2</v>
      </c>
      <c r="T6294" t="s">
        <v>4777</v>
      </c>
      <c r="U6294" t="s">
        <v>35</v>
      </c>
      <c r="V6294">
        <f>VLOOKUP(U6294,category2,2,FALSE)</f>
        <v>3</v>
      </c>
      <c r="W6294" t="s">
        <v>3230</v>
      </c>
      <c r="X6294">
        <f>VLOOKUP(W6294,subcat2,3,FALSE)</f>
        <v>8</v>
      </c>
      <c r="Y6294" t="s">
        <v>363</v>
      </c>
      <c r="Z6294">
        <v>88.77600000000001</v>
      </c>
      <c r="AA6294">
        <v>3</v>
      </c>
      <c r="AB6294">
        <v>0.2</v>
      </c>
      <c r="AC6294" s="4">
        <v>7.7679000000000009</v>
      </c>
    </row>
    <row r="6295" spans="1:29" x14ac:dyDescent="0.25">
      <c r="A6295" s="2">
        <v>6294</v>
      </c>
      <c r="B6295" t="s">
        <v>7550</v>
      </c>
      <c r="C6295" s="3">
        <v>42116</v>
      </c>
      <c r="D6295" s="3">
        <v>42120</v>
      </c>
      <c r="E6295" t="s">
        <v>25</v>
      </c>
      <c r="F6295">
        <f>VLOOKUP(E6295,SHIPMODE,2,FALSE)</f>
        <v>2</v>
      </c>
      <c r="G6295" t="s">
        <v>3871</v>
      </c>
      <c r="H6295" t="s">
        <v>2312</v>
      </c>
      <c r="I6295" t="s">
        <v>9</v>
      </c>
      <c r="J6295">
        <f>VLOOKUP(I6295,segmentID,2,FALSE)</f>
        <v>1</v>
      </c>
      <c r="K6295" t="s">
        <v>3255</v>
      </c>
      <c r="L6295">
        <f>VLOOKUP(K6295,country2,2,FALSE)</f>
        <v>1</v>
      </c>
      <c r="M6295" t="s">
        <v>19</v>
      </c>
      <c r="N6295">
        <f>VLOOKUP(Orders!M6295,city2,2,FALSE)</f>
        <v>2</v>
      </c>
      <c r="O6295" t="s">
        <v>20</v>
      </c>
      <c r="P6295">
        <f>VLOOKUP(O6295,state2,2,FALSE)</f>
        <v>2</v>
      </c>
      <c r="Q6295">
        <v>90008</v>
      </c>
      <c r="R6295" t="s">
        <v>21</v>
      </c>
      <c r="S6295">
        <f>VLOOKUP(R6295,region2,2,FALSE)</f>
        <v>2</v>
      </c>
      <c r="T6295" t="s">
        <v>5463</v>
      </c>
      <c r="U6295" t="s">
        <v>22</v>
      </c>
      <c r="V6295">
        <f>VLOOKUP(U6295,category2,2,FALSE)</f>
        <v>2</v>
      </c>
      <c r="W6295" t="s">
        <v>3229</v>
      </c>
      <c r="X6295">
        <f>VLOOKUP(W6295,subcat2,3,FALSE)</f>
        <v>7</v>
      </c>
      <c r="Y6295" t="s">
        <v>2184</v>
      </c>
      <c r="Z6295">
        <v>64.14</v>
      </c>
      <c r="AA6295">
        <v>3</v>
      </c>
      <c r="AB6295">
        <v>0</v>
      </c>
      <c r="AC6295" s="4">
        <v>16.676400000000001</v>
      </c>
    </row>
    <row r="6296" spans="1:29" x14ac:dyDescent="0.25">
      <c r="A6296" s="2">
        <v>6295</v>
      </c>
      <c r="B6296" t="s">
        <v>6535</v>
      </c>
      <c r="C6296" s="3">
        <v>41898</v>
      </c>
      <c r="D6296" s="3">
        <v>41901</v>
      </c>
      <c r="E6296" t="s">
        <v>97</v>
      </c>
      <c r="F6296">
        <f>VLOOKUP(E6296,SHIPMODE,2,FALSE)</f>
        <v>3</v>
      </c>
      <c r="G6296" t="s">
        <v>3830</v>
      </c>
      <c r="H6296" t="s">
        <v>2143</v>
      </c>
      <c r="I6296" t="s">
        <v>18</v>
      </c>
      <c r="J6296">
        <f>VLOOKUP(I6296,segmentID,2,FALSE)</f>
        <v>2</v>
      </c>
      <c r="K6296" t="s">
        <v>3255</v>
      </c>
      <c r="L6296">
        <f>VLOOKUP(K6296,country2,2,FALSE)</f>
        <v>1</v>
      </c>
      <c r="M6296" t="s">
        <v>138</v>
      </c>
      <c r="N6296">
        <f>VLOOKUP(Orders!M6296,city2,2,FALSE)</f>
        <v>21</v>
      </c>
      <c r="O6296" t="s">
        <v>139</v>
      </c>
      <c r="P6296">
        <f>VLOOKUP(O6296,state2,2,FALSE)</f>
        <v>16</v>
      </c>
      <c r="Q6296">
        <v>10024</v>
      </c>
      <c r="R6296" t="s">
        <v>79</v>
      </c>
      <c r="S6296">
        <f>VLOOKUP(R6296,region2,2,FALSE)</f>
        <v>4</v>
      </c>
      <c r="T6296" t="s">
        <v>4824</v>
      </c>
      <c r="U6296" t="s">
        <v>22</v>
      </c>
      <c r="V6296">
        <f>VLOOKUP(U6296,category2,2,FALSE)</f>
        <v>2</v>
      </c>
      <c r="W6296" t="s">
        <v>3231</v>
      </c>
      <c r="X6296">
        <f>VLOOKUP(W6296,subcat2,3,FALSE)</f>
        <v>9</v>
      </c>
      <c r="Y6296" t="s">
        <v>968</v>
      </c>
      <c r="Z6296">
        <v>33.552</v>
      </c>
      <c r="AA6296">
        <v>1</v>
      </c>
      <c r="AB6296">
        <v>0.2</v>
      </c>
      <c r="AC6296" s="4">
        <v>12.581999999999999</v>
      </c>
    </row>
    <row r="6297" spans="1:29" x14ac:dyDescent="0.25">
      <c r="A6297" s="2">
        <v>6296</v>
      </c>
      <c r="B6297" t="s">
        <v>6536</v>
      </c>
      <c r="C6297" s="3">
        <v>42001</v>
      </c>
      <c r="D6297" s="3">
        <v>42005</v>
      </c>
      <c r="E6297" t="s">
        <v>25</v>
      </c>
      <c r="F6297">
        <f>VLOOKUP(E6297,SHIPMODE,2,FALSE)</f>
        <v>2</v>
      </c>
      <c r="G6297" t="s">
        <v>3576</v>
      </c>
      <c r="H6297" t="s">
        <v>1233</v>
      </c>
      <c r="I6297" t="s">
        <v>18</v>
      </c>
      <c r="J6297">
        <f>VLOOKUP(I6297,segmentID,2,FALSE)</f>
        <v>2</v>
      </c>
      <c r="K6297" t="s">
        <v>3255</v>
      </c>
      <c r="L6297">
        <f>VLOOKUP(K6297,country2,2,FALSE)</f>
        <v>1</v>
      </c>
      <c r="M6297" t="s">
        <v>3076</v>
      </c>
      <c r="N6297">
        <f>VLOOKUP(Orders!M6297,city2,2,FALSE)</f>
        <v>474</v>
      </c>
      <c r="O6297" t="s">
        <v>601</v>
      </c>
      <c r="P6297">
        <f>VLOOKUP(O6297,state2,2,FALSE)</f>
        <v>32</v>
      </c>
      <c r="Q6297">
        <v>1915</v>
      </c>
      <c r="R6297" t="s">
        <v>79</v>
      </c>
      <c r="S6297">
        <f>VLOOKUP(R6297,region2,2,FALSE)</f>
        <v>4</v>
      </c>
      <c r="T6297" t="s">
        <v>5433</v>
      </c>
      <c r="U6297" t="s">
        <v>22</v>
      </c>
      <c r="V6297">
        <f>VLOOKUP(U6297,category2,2,FALSE)</f>
        <v>2</v>
      </c>
      <c r="W6297" t="s">
        <v>38</v>
      </c>
      <c r="X6297">
        <f>VLOOKUP(W6297,subcat2,3,FALSE)</f>
        <v>10</v>
      </c>
      <c r="Y6297" t="s">
        <v>2797</v>
      </c>
      <c r="Z6297">
        <v>1737.1799999999998</v>
      </c>
      <c r="AA6297">
        <v>6</v>
      </c>
      <c r="AB6297">
        <v>0</v>
      </c>
      <c r="AC6297" s="4">
        <v>503.78219999999976</v>
      </c>
    </row>
    <row r="6298" spans="1:29" x14ac:dyDescent="0.25">
      <c r="A6298" s="2">
        <v>6297</v>
      </c>
      <c r="B6298" t="s">
        <v>6536</v>
      </c>
      <c r="C6298" s="3">
        <v>42001</v>
      </c>
      <c r="D6298" s="3">
        <v>42005</v>
      </c>
      <c r="E6298" t="s">
        <v>25</v>
      </c>
      <c r="F6298">
        <f>VLOOKUP(E6298,SHIPMODE,2,FALSE)</f>
        <v>2</v>
      </c>
      <c r="G6298" t="s">
        <v>3576</v>
      </c>
      <c r="H6298" t="s">
        <v>1233</v>
      </c>
      <c r="I6298" t="s">
        <v>18</v>
      </c>
      <c r="J6298">
        <f>VLOOKUP(I6298,segmentID,2,FALSE)</f>
        <v>2</v>
      </c>
      <c r="K6298" t="s">
        <v>3255</v>
      </c>
      <c r="L6298">
        <f>VLOOKUP(K6298,country2,2,FALSE)</f>
        <v>1</v>
      </c>
      <c r="M6298" t="s">
        <v>3076</v>
      </c>
      <c r="N6298">
        <f>VLOOKUP(Orders!M6298,city2,2,FALSE)</f>
        <v>474</v>
      </c>
      <c r="O6298" t="s">
        <v>601</v>
      </c>
      <c r="P6298">
        <f>VLOOKUP(O6298,state2,2,FALSE)</f>
        <v>32</v>
      </c>
      <c r="Q6298">
        <v>1915</v>
      </c>
      <c r="R6298" t="s">
        <v>79</v>
      </c>
      <c r="S6298">
        <f>VLOOKUP(R6298,region2,2,FALSE)</f>
        <v>4</v>
      </c>
      <c r="T6298" t="s">
        <v>4527</v>
      </c>
      <c r="U6298" t="s">
        <v>22</v>
      </c>
      <c r="V6298">
        <f>VLOOKUP(U6298,category2,2,FALSE)</f>
        <v>2</v>
      </c>
      <c r="W6298" t="s">
        <v>3227</v>
      </c>
      <c r="X6298">
        <f>VLOOKUP(W6298,subcat2,3,FALSE)</f>
        <v>5</v>
      </c>
      <c r="Y6298" t="s">
        <v>1225</v>
      </c>
      <c r="Z6298">
        <v>704.25</v>
      </c>
      <c r="AA6298">
        <v>5</v>
      </c>
      <c r="AB6298">
        <v>0</v>
      </c>
      <c r="AC6298" s="4">
        <v>84.51</v>
      </c>
    </row>
    <row r="6299" spans="1:29" x14ac:dyDescent="0.25">
      <c r="A6299" s="2">
        <v>6298</v>
      </c>
      <c r="B6299" t="s">
        <v>6536</v>
      </c>
      <c r="C6299" s="3">
        <v>42001</v>
      </c>
      <c r="D6299" s="3">
        <v>42005</v>
      </c>
      <c r="E6299" t="s">
        <v>25</v>
      </c>
      <c r="F6299">
        <f>VLOOKUP(E6299,SHIPMODE,2,FALSE)</f>
        <v>2</v>
      </c>
      <c r="G6299" t="s">
        <v>3576</v>
      </c>
      <c r="H6299" t="s">
        <v>1233</v>
      </c>
      <c r="I6299" t="s">
        <v>18</v>
      </c>
      <c r="J6299">
        <f>VLOOKUP(I6299,segmentID,2,FALSE)</f>
        <v>2</v>
      </c>
      <c r="K6299" t="s">
        <v>3255</v>
      </c>
      <c r="L6299">
        <f>VLOOKUP(K6299,country2,2,FALSE)</f>
        <v>1</v>
      </c>
      <c r="M6299" t="s">
        <v>3076</v>
      </c>
      <c r="N6299">
        <f>VLOOKUP(Orders!M6299,city2,2,FALSE)</f>
        <v>474</v>
      </c>
      <c r="O6299" t="s">
        <v>601</v>
      </c>
      <c r="P6299">
        <f>VLOOKUP(O6299,state2,2,FALSE)</f>
        <v>32</v>
      </c>
      <c r="Q6299">
        <v>1915</v>
      </c>
      <c r="R6299" t="s">
        <v>79</v>
      </c>
      <c r="S6299">
        <f>VLOOKUP(R6299,region2,2,FALSE)</f>
        <v>4</v>
      </c>
      <c r="T6299" t="s">
        <v>5793</v>
      </c>
      <c r="U6299" t="s">
        <v>22</v>
      </c>
      <c r="V6299">
        <f>VLOOKUP(U6299,category2,2,FALSE)</f>
        <v>2</v>
      </c>
      <c r="W6299" t="s">
        <v>45</v>
      </c>
      <c r="X6299">
        <f>VLOOKUP(W6299,subcat2,3,FALSE)</f>
        <v>11</v>
      </c>
      <c r="Y6299" t="s">
        <v>1799</v>
      </c>
      <c r="Z6299">
        <v>141.76</v>
      </c>
      <c r="AA6299">
        <v>4</v>
      </c>
      <c r="AB6299">
        <v>0</v>
      </c>
      <c r="AC6299" s="4">
        <v>66.627199999999988</v>
      </c>
    </row>
    <row r="6300" spans="1:29" x14ac:dyDescent="0.25">
      <c r="A6300" s="2">
        <v>6299</v>
      </c>
      <c r="B6300" t="s">
        <v>6537</v>
      </c>
      <c r="C6300" s="3">
        <v>41933</v>
      </c>
      <c r="D6300" s="3">
        <v>41938</v>
      </c>
      <c r="E6300" t="s">
        <v>25</v>
      </c>
      <c r="F6300">
        <f>VLOOKUP(E6300,SHIPMODE,2,FALSE)</f>
        <v>2</v>
      </c>
      <c r="G6300" t="s">
        <v>3500</v>
      </c>
      <c r="H6300" t="s">
        <v>969</v>
      </c>
      <c r="I6300" t="s">
        <v>18</v>
      </c>
      <c r="J6300">
        <f>VLOOKUP(I6300,segmentID,2,FALSE)</f>
        <v>2</v>
      </c>
      <c r="K6300" t="s">
        <v>3255</v>
      </c>
      <c r="L6300">
        <f>VLOOKUP(K6300,country2,2,FALSE)</f>
        <v>1</v>
      </c>
      <c r="M6300" t="s">
        <v>466</v>
      </c>
      <c r="N6300">
        <f>VLOOKUP(Orders!M6300,city2,2,FALSE)</f>
        <v>71</v>
      </c>
      <c r="O6300" t="s">
        <v>20</v>
      </c>
      <c r="P6300">
        <f>VLOOKUP(O6300,state2,2,FALSE)</f>
        <v>2</v>
      </c>
      <c r="Q6300">
        <v>92024</v>
      </c>
      <c r="R6300" t="s">
        <v>21</v>
      </c>
      <c r="S6300">
        <f>VLOOKUP(R6300,region2,2,FALSE)</f>
        <v>2</v>
      </c>
      <c r="T6300" t="s">
        <v>4168</v>
      </c>
      <c r="U6300" t="s">
        <v>22</v>
      </c>
      <c r="V6300">
        <f>VLOOKUP(U6300,category2,2,FALSE)</f>
        <v>2</v>
      </c>
      <c r="W6300" t="s">
        <v>3231</v>
      </c>
      <c r="X6300">
        <f>VLOOKUP(W6300,subcat2,3,FALSE)</f>
        <v>9</v>
      </c>
      <c r="Y6300" t="s">
        <v>2291</v>
      </c>
      <c r="Z6300">
        <v>36.36</v>
      </c>
      <c r="AA6300">
        <v>3</v>
      </c>
      <c r="AB6300">
        <v>0.2</v>
      </c>
      <c r="AC6300" s="4">
        <v>12.2715</v>
      </c>
    </row>
    <row r="6301" spans="1:29" x14ac:dyDescent="0.25">
      <c r="A6301" s="2">
        <v>6300</v>
      </c>
      <c r="B6301" t="s">
        <v>10301</v>
      </c>
      <c r="C6301" s="3">
        <v>43069</v>
      </c>
      <c r="D6301" s="3">
        <v>43072</v>
      </c>
      <c r="E6301" t="s">
        <v>97</v>
      </c>
      <c r="F6301">
        <f>VLOOKUP(E6301,SHIPMODE,2,FALSE)</f>
        <v>3</v>
      </c>
      <c r="G6301" t="s">
        <v>3850</v>
      </c>
      <c r="H6301" t="s">
        <v>2220</v>
      </c>
      <c r="I6301" t="s">
        <v>52</v>
      </c>
      <c r="J6301">
        <f>VLOOKUP(I6301,segmentID,2,FALSE)</f>
        <v>3</v>
      </c>
      <c r="K6301" t="s">
        <v>3255</v>
      </c>
      <c r="L6301">
        <f>VLOOKUP(K6301,country2,2,FALSE)</f>
        <v>1</v>
      </c>
      <c r="M6301" t="s">
        <v>67</v>
      </c>
      <c r="N6301">
        <f>VLOOKUP(Orders!M6301,city2,2,FALSE)</f>
        <v>9</v>
      </c>
      <c r="O6301" t="s">
        <v>20</v>
      </c>
      <c r="P6301">
        <f>VLOOKUP(O6301,state2,2,FALSE)</f>
        <v>2</v>
      </c>
      <c r="Q6301">
        <v>94109</v>
      </c>
      <c r="R6301" t="s">
        <v>21</v>
      </c>
      <c r="S6301">
        <f>VLOOKUP(R6301,region2,2,FALSE)</f>
        <v>2</v>
      </c>
      <c r="T6301" t="s">
        <v>5839</v>
      </c>
      <c r="U6301" t="s">
        <v>13</v>
      </c>
      <c r="V6301">
        <f>VLOOKUP(U6301,category2,2,FALSE)</f>
        <v>1</v>
      </c>
      <c r="W6301" t="s">
        <v>3228</v>
      </c>
      <c r="X6301">
        <f>VLOOKUP(W6301,subcat2,3,FALSE)</f>
        <v>6</v>
      </c>
      <c r="Y6301" t="s">
        <v>2032</v>
      </c>
      <c r="Z6301">
        <v>25.83</v>
      </c>
      <c r="AA6301">
        <v>3</v>
      </c>
      <c r="AB6301">
        <v>0</v>
      </c>
      <c r="AC6301" s="4">
        <v>9.5570999999999984</v>
      </c>
    </row>
    <row r="6302" spans="1:29" x14ac:dyDescent="0.25">
      <c r="A6302" s="2">
        <v>6301</v>
      </c>
      <c r="B6302" t="s">
        <v>6538</v>
      </c>
      <c r="C6302" s="3">
        <v>41796</v>
      </c>
      <c r="D6302" s="3">
        <v>41802</v>
      </c>
      <c r="E6302" t="s">
        <v>25</v>
      </c>
      <c r="F6302">
        <f>VLOOKUP(E6302,SHIPMODE,2,FALSE)</f>
        <v>2</v>
      </c>
      <c r="G6302" t="s">
        <v>3896</v>
      </c>
      <c r="H6302" t="s">
        <v>2414</v>
      </c>
      <c r="I6302" t="s">
        <v>9</v>
      </c>
      <c r="J6302">
        <f>VLOOKUP(I6302,segmentID,2,FALSE)</f>
        <v>1</v>
      </c>
      <c r="K6302" t="s">
        <v>3255</v>
      </c>
      <c r="L6302">
        <f>VLOOKUP(K6302,country2,2,FALSE)</f>
        <v>1</v>
      </c>
      <c r="M6302" t="s">
        <v>156</v>
      </c>
      <c r="N6302">
        <f>VLOOKUP(Orders!M6302,city2,2,FALSE)</f>
        <v>23</v>
      </c>
      <c r="O6302" t="s">
        <v>110</v>
      </c>
      <c r="P6302">
        <f>VLOOKUP(O6302,state2,2,FALSE)</f>
        <v>11</v>
      </c>
      <c r="Q6302">
        <v>60623</v>
      </c>
      <c r="R6302" t="s">
        <v>55</v>
      </c>
      <c r="S6302">
        <f>VLOOKUP(R6302,region2,2,FALSE)</f>
        <v>3</v>
      </c>
      <c r="T6302" t="s">
        <v>4212</v>
      </c>
      <c r="U6302" t="s">
        <v>22</v>
      </c>
      <c r="V6302">
        <f>VLOOKUP(U6302,category2,2,FALSE)</f>
        <v>2</v>
      </c>
      <c r="W6302" t="s">
        <v>3231</v>
      </c>
      <c r="X6302">
        <f>VLOOKUP(W6302,subcat2,3,FALSE)</f>
        <v>9</v>
      </c>
      <c r="Y6302" t="s">
        <v>1340</v>
      </c>
      <c r="Z6302">
        <v>24.587999999999994</v>
      </c>
      <c r="AA6302">
        <v>3</v>
      </c>
      <c r="AB6302">
        <v>0.8</v>
      </c>
      <c r="AC6302" s="4">
        <v>-38.11140000000001</v>
      </c>
    </row>
    <row r="6303" spans="1:29" x14ac:dyDescent="0.25">
      <c r="A6303" s="2">
        <v>6302</v>
      </c>
      <c r="B6303" t="s">
        <v>6538</v>
      </c>
      <c r="C6303" s="3">
        <v>41796</v>
      </c>
      <c r="D6303" s="3">
        <v>41802</v>
      </c>
      <c r="E6303" t="s">
        <v>25</v>
      </c>
      <c r="F6303">
        <f>VLOOKUP(E6303,SHIPMODE,2,FALSE)</f>
        <v>2</v>
      </c>
      <c r="G6303" t="s">
        <v>3896</v>
      </c>
      <c r="H6303" t="s">
        <v>2414</v>
      </c>
      <c r="I6303" t="s">
        <v>9</v>
      </c>
      <c r="J6303">
        <f>VLOOKUP(I6303,segmentID,2,FALSE)</f>
        <v>1</v>
      </c>
      <c r="K6303" t="s">
        <v>3255</v>
      </c>
      <c r="L6303">
        <f>VLOOKUP(K6303,country2,2,FALSE)</f>
        <v>1</v>
      </c>
      <c r="M6303" t="s">
        <v>156</v>
      </c>
      <c r="N6303">
        <f>VLOOKUP(Orders!M6303,city2,2,FALSE)</f>
        <v>23</v>
      </c>
      <c r="O6303" t="s">
        <v>110</v>
      </c>
      <c r="P6303">
        <f>VLOOKUP(O6303,state2,2,FALSE)</f>
        <v>11</v>
      </c>
      <c r="Q6303">
        <v>60623</v>
      </c>
      <c r="R6303" t="s">
        <v>55</v>
      </c>
      <c r="S6303">
        <f>VLOOKUP(R6303,region2,2,FALSE)</f>
        <v>3</v>
      </c>
      <c r="T6303" t="s">
        <v>4843</v>
      </c>
      <c r="U6303" t="s">
        <v>22</v>
      </c>
      <c r="V6303">
        <f>VLOOKUP(U6303,category2,2,FALSE)</f>
        <v>2</v>
      </c>
      <c r="W6303" t="s">
        <v>103</v>
      </c>
      <c r="X6303">
        <f>VLOOKUP(W6303,subcat2,3,FALSE)</f>
        <v>13</v>
      </c>
      <c r="Y6303" t="s">
        <v>251</v>
      </c>
      <c r="Z6303">
        <v>13.984000000000002</v>
      </c>
      <c r="AA6303">
        <v>2</v>
      </c>
      <c r="AB6303">
        <v>0.2</v>
      </c>
      <c r="AC6303" s="4">
        <v>4.7195999999999998</v>
      </c>
    </row>
    <row r="6304" spans="1:29" x14ac:dyDescent="0.25">
      <c r="A6304" s="2">
        <v>6303</v>
      </c>
      <c r="B6304" t="s">
        <v>10302</v>
      </c>
      <c r="C6304" s="3">
        <v>43062</v>
      </c>
      <c r="D6304" s="3">
        <v>43066</v>
      </c>
      <c r="E6304" t="s">
        <v>25</v>
      </c>
      <c r="F6304">
        <f>VLOOKUP(E6304,SHIPMODE,2,FALSE)</f>
        <v>2</v>
      </c>
      <c r="G6304" t="s">
        <v>3372</v>
      </c>
      <c r="H6304" t="s">
        <v>484</v>
      </c>
      <c r="I6304" t="s">
        <v>9</v>
      </c>
      <c r="J6304">
        <f>VLOOKUP(I6304,segmentID,2,FALSE)</f>
        <v>1</v>
      </c>
      <c r="K6304" t="s">
        <v>3255</v>
      </c>
      <c r="L6304">
        <f>VLOOKUP(K6304,country2,2,FALSE)</f>
        <v>1</v>
      </c>
      <c r="M6304" t="s">
        <v>402</v>
      </c>
      <c r="N6304">
        <f>VLOOKUP(Orders!M6304,city2,2,FALSE)</f>
        <v>62</v>
      </c>
      <c r="O6304" t="s">
        <v>54</v>
      </c>
      <c r="P6304">
        <f>VLOOKUP(O6304,state2,2,FALSE)</f>
        <v>6</v>
      </c>
      <c r="Q6304">
        <v>75220</v>
      </c>
      <c r="R6304" t="s">
        <v>55</v>
      </c>
      <c r="S6304">
        <f>VLOOKUP(R6304,region2,2,FALSE)</f>
        <v>3</v>
      </c>
      <c r="T6304" t="s">
        <v>5752</v>
      </c>
      <c r="U6304" t="s">
        <v>35</v>
      </c>
      <c r="V6304">
        <f>VLOOKUP(U6304,category2,2,FALSE)</f>
        <v>3</v>
      </c>
      <c r="W6304" t="s">
        <v>3230</v>
      </c>
      <c r="X6304">
        <f>VLOOKUP(W6304,subcat2,3,FALSE)</f>
        <v>8</v>
      </c>
      <c r="Y6304" t="s">
        <v>1257</v>
      </c>
      <c r="Z6304">
        <v>195.96000000000004</v>
      </c>
      <c r="AA6304">
        <v>5</v>
      </c>
      <c r="AB6304">
        <v>0.2</v>
      </c>
      <c r="AC6304" s="4">
        <v>19.596000000000018</v>
      </c>
    </row>
    <row r="6305" spans="1:29" x14ac:dyDescent="0.25">
      <c r="A6305" s="2">
        <v>6304</v>
      </c>
      <c r="B6305" t="s">
        <v>10303</v>
      </c>
      <c r="C6305" s="3">
        <v>42904</v>
      </c>
      <c r="D6305" s="3">
        <v>42906</v>
      </c>
      <c r="E6305" t="s">
        <v>7</v>
      </c>
      <c r="F6305">
        <f>VLOOKUP(E6305,SHIPMODE,2,FALSE)</f>
        <v>1</v>
      </c>
      <c r="G6305" t="s">
        <v>3326</v>
      </c>
      <c r="H6305" t="s">
        <v>316</v>
      </c>
      <c r="I6305" t="s">
        <v>52</v>
      </c>
      <c r="J6305">
        <f>VLOOKUP(I6305,segmentID,2,FALSE)</f>
        <v>3</v>
      </c>
      <c r="K6305" t="s">
        <v>3255</v>
      </c>
      <c r="L6305">
        <f>VLOOKUP(K6305,country2,2,FALSE)</f>
        <v>1</v>
      </c>
      <c r="M6305" t="s">
        <v>2469</v>
      </c>
      <c r="N6305">
        <f>VLOOKUP(Orders!M6305,city2,2,FALSE)</f>
        <v>332</v>
      </c>
      <c r="O6305" t="s">
        <v>54</v>
      </c>
      <c r="P6305">
        <f>VLOOKUP(O6305,state2,2,FALSE)</f>
        <v>6</v>
      </c>
      <c r="Q6305">
        <v>78415</v>
      </c>
      <c r="R6305" t="s">
        <v>55</v>
      </c>
      <c r="S6305">
        <f>VLOOKUP(R6305,region2,2,FALSE)</f>
        <v>3</v>
      </c>
      <c r="T6305" t="s">
        <v>5171</v>
      </c>
      <c r="U6305" t="s">
        <v>22</v>
      </c>
      <c r="V6305">
        <f>VLOOKUP(U6305,category2,2,FALSE)</f>
        <v>2</v>
      </c>
      <c r="W6305" t="s">
        <v>45</v>
      </c>
      <c r="X6305">
        <f>VLOOKUP(W6305,subcat2,3,FALSE)</f>
        <v>11</v>
      </c>
      <c r="Y6305" t="s">
        <v>1440</v>
      </c>
      <c r="Z6305">
        <v>74.352000000000004</v>
      </c>
      <c r="AA6305">
        <v>3</v>
      </c>
      <c r="AB6305">
        <v>0.2</v>
      </c>
      <c r="AC6305" s="4">
        <v>23.234999999999992</v>
      </c>
    </row>
    <row r="6306" spans="1:29" x14ac:dyDescent="0.25">
      <c r="A6306" s="2">
        <v>6305</v>
      </c>
      <c r="B6306" t="s">
        <v>10304</v>
      </c>
      <c r="C6306" s="3">
        <v>42860</v>
      </c>
      <c r="D6306" s="3">
        <v>42860</v>
      </c>
      <c r="E6306" t="s">
        <v>625</v>
      </c>
      <c r="F6306">
        <f>VLOOKUP(E6306,SHIPMODE,2,FALSE)</f>
        <v>4</v>
      </c>
      <c r="G6306" t="s">
        <v>3737</v>
      </c>
      <c r="H6306" t="s">
        <v>1775</v>
      </c>
      <c r="I6306" t="s">
        <v>9</v>
      </c>
      <c r="J6306">
        <f>VLOOKUP(I6306,segmentID,2,FALSE)</f>
        <v>1</v>
      </c>
      <c r="K6306" t="s">
        <v>3255</v>
      </c>
      <c r="L6306">
        <f>VLOOKUP(K6306,country2,2,FALSE)</f>
        <v>1</v>
      </c>
      <c r="M6306" t="s">
        <v>138</v>
      </c>
      <c r="N6306">
        <f>VLOOKUP(Orders!M6306,city2,2,FALSE)</f>
        <v>21</v>
      </c>
      <c r="O6306" t="s">
        <v>139</v>
      </c>
      <c r="P6306">
        <f>VLOOKUP(O6306,state2,2,FALSE)</f>
        <v>16</v>
      </c>
      <c r="Q6306">
        <v>10035</v>
      </c>
      <c r="R6306" t="s">
        <v>79</v>
      </c>
      <c r="S6306">
        <f>VLOOKUP(R6306,region2,2,FALSE)</f>
        <v>4</v>
      </c>
      <c r="T6306" t="s">
        <v>4801</v>
      </c>
      <c r="U6306" t="s">
        <v>22</v>
      </c>
      <c r="V6306">
        <f>VLOOKUP(U6306,category2,2,FALSE)</f>
        <v>2</v>
      </c>
      <c r="W6306" t="s">
        <v>45</v>
      </c>
      <c r="X6306">
        <f>VLOOKUP(W6306,subcat2,3,FALSE)</f>
        <v>11</v>
      </c>
      <c r="Y6306" t="s">
        <v>3055</v>
      </c>
      <c r="Z6306">
        <v>6.68</v>
      </c>
      <c r="AA6306">
        <v>1</v>
      </c>
      <c r="AB6306">
        <v>0</v>
      </c>
      <c r="AC6306" s="4">
        <v>3.2063999999999999</v>
      </c>
    </row>
    <row r="6307" spans="1:29" x14ac:dyDescent="0.25">
      <c r="A6307" s="2">
        <v>6306</v>
      </c>
      <c r="B6307" t="s">
        <v>8759</v>
      </c>
      <c r="C6307" s="3">
        <v>42678</v>
      </c>
      <c r="D6307" s="3">
        <v>42680</v>
      </c>
      <c r="E6307" t="s">
        <v>7</v>
      </c>
      <c r="F6307">
        <f>VLOOKUP(E6307,SHIPMODE,2,FALSE)</f>
        <v>1</v>
      </c>
      <c r="G6307" t="s">
        <v>3989</v>
      </c>
      <c r="H6307" t="s">
        <v>2805</v>
      </c>
      <c r="I6307" t="s">
        <v>18</v>
      </c>
      <c r="J6307">
        <f>VLOOKUP(I6307,segmentID,2,FALSE)</f>
        <v>2</v>
      </c>
      <c r="K6307" t="s">
        <v>3255</v>
      </c>
      <c r="L6307">
        <f>VLOOKUP(K6307,country2,2,FALSE)</f>
        <v>1</v>
      </c>
      <c r="M6307" t="s">
        <v>3078</v>
      </c>
      <c r="N6307">
        <f>VLOOKUP(Orders!M6307,city2,2,FALSE)</f>
        <v>475</v>
      </c>
      <c r="O6307" t="s">
        <v>212</v>
      </c>
      <c r="P6307">
        <f>VLOOKUP(O6307,state2,2,FALSE)</f>
        <v>22</v>
      </c>
      <c r="Q6307">
        <v>97405</v>
      </c>
      <c r="R6307" t="s">
        <v>21</v>
      </c>
      <c r="S6307">
        <f>VLOOKUP(R6307,region2,2,FALSE)</f>
        <v>2</v>
      </c>
      <c r="T6307" t="s">
        <v>5653</v>
      </c>
      <c r="U6307" t="s">
        <v>22</v>
      </c>
      <c r="V6307">
        <f>VLOOKUP(U6307,category2,2,FALSE)</f>
        <v>2</v>
      </c>
      <c r="W6307" t="s">
        <v>3233</v>
      </c>
      <c r="X6307">
        <f>VLOOKUP(W6307,subcat2,3,FALSE)</f>
        <v>15</v>
      </c>
      <c r="Y6307" t="s">
        <v>413</v>
      </c>
      <c r="Z6307">
        <v>17.584000000000003</v>
      </c>
      <c r="AA6307">
        <v>7</v>
      </c>
      <c r="AB6307">
        <v>0.2</v>
      </c>
      <c r="AC6307" s="4">
        <v>-4.1761999999999997</v>
      </c>
    </row>
    <row r="6308" spans="1:29" x14ac:dyDescent="0.25">
      <c r="A6308" s="2">
        <v>6307</v>
      </c>
      <c r="B6308" t="s">
        <v>8759</v>
      </c>
      <c r="C6308" s="3">
        <v>42678</v>
      </c>
      <c r="D6308" s="3">
        <v>42680</v>
      </c>
      <c r="E6308" t="s">
        <v>7</v>
      </c>
      <c r="F6308">
        <f>VLOOKUP(E6308,SHIPMODE,2,FALSE)</f>
        <v>1</v>
      </c>
      <c r="G6308" t="s">
        <v>3989</v>
      </c>
      <c r="H6308" t="s">
        <v>2805</v>
      </c>
      <c r="I6308" t="s">
        <v>18</v>
      </c>
      <c r="J6308">
        <f>VLOOKUP(I6308,segmentID,2,FALSE)</f>
        <v>2</v>
      </c>
      <c r="K6308" t="s">
        <v>3255</v>
      </c>
      <c r="L6308">
        <f>VLOOKUP(K6308,country2,2,FALSE)</f>
        <v>1</v>
      </c>
      <c r="M6308" t="s">
        <v>3078</v>
      </c>
      <c r="N6308">
        <f>VLOOKUP(Orders!M6308,city2,2,FALSE)</f>
        <v>475</v>
      </c>
      <c r="O6308" t="s">
        <v>212</v>
      </c>
      <c r="P6308">
        <f>VLOOKUP(O6308,state2,2,FALSE)</f>
        <v>22</v>
      </c>
      <c r="Q6308">
        <v>97405</v>
      </c>
      <c r="R6308" t="s">
        <v>21</v>
      </c>
      <c r="S6308">
        <f>VLOOKUP(R6308,region2,2,FALSE)</f>
        <v>2</v>
      </c>
      <c r="T6308" t="s">
        <v>5648</v>
      </c>
      <c r="U6308" t="s">
        <v>13</v>
      </c>
      <c r="V6308">
        <f>VLOOKUP(U6308,category2,2,FALSE)</f>
        <v>1</v>
      </c>
      <c r="W6308" t="s">
        <v>3226</v>
      </c>
      <c r="X6308">
        <f>VLOOKUP(W6308,subcat2,3,FALSE)</f>
        <v>2</v>
      </c>
      <c r="Y6308" t="s">
        <v>2888</v>
      </c>
      <c r="Z6308">
        <v>104.78399999999999</v>
      </c>
      <c r="AA6308">
        <v>1</v>
      </c>
      <c r="AB6308">
        <v>0.2</v>
      </c>
      <c r="AC6308" s="4">
        <v>-14.407800000000009</v>
      </c>
    </row>
    <row r="6309" spans="1:29" x14ac:dyDescent="0.25">
      <c r="A6309" s="2">
        <v>6308</v>
      </c>
      <c r="B6309" t="s">
        <v>8759</v>
      </c>
      <c r="C6309" s="3">
        <v>42678</v>
      </c>
      <c r="D6309" s="3">
        <v>42680</v>
      </c>
      <c r="E6309" t="s">
        <v>7</v>
      </c>
      <c r="F6309">
        <f>VLOOKUP(E6309,SHIPMODE,2,FALSE)</f>
        <v>1</v>
      </c>
      <c r="G6309" t="s">
        <v>3989</v>
      </c>
      <c r="H6309" t="s">
        <v>2805</v>
      </c>
      <c r="I6309" t="s">
        <v>18</v>
      </c>
      <c r="J6309">
        <f>VLOOKUP(I6309,segmentID,2,FALSE)</f>
        <v>2</v>
      </c>
      <c r="K6309" t="s">
        <v>3255</v>
      </c>
      <c r="L6309">
        <f>VLOOKUP(K6309,country2,2,FALSE)</f>
        <v>1</v>
      </c>
      <c r="M6309" t="s">
        <v>3078</v>
      </c>
      <c r="N6309">
        <f>VLOOKUP(Orders!M6309,city2,2,FALSE)</f>
        <v>475</v>
      </c>
      <c r="O6309" t="s">
        <v>212</v>
      </c>
      <c r="P6309">
        <f>VLOOKUP(O6309,state2,2,FALSE)</f>
        <v>22</v>
      </c>
      <c r="Q6309">
        <v>97405</v>
      </c>
      <c r="R6309" t="s">
        <v>21</v>
      </c>
      <c r="S6309">
        <f>VLOOKUP(R6309,region2,2,FALSE)</f>
        <v>2</v>
      </c>
      <c r="T6309" t="s">
        <v>5733</v>
      </c>
      <c r="U6309" t="s">
        <v>22</v>
      </c>
      <c r="V6309">
        <f>VLOOKUP(U6309,category2,2,FALSE)</f>
        <v>2</v>
      </c>
      <c r="W6309" t="s">
        <v>45</v>
      </c>
      <c r="X6309">
        <f>VLOOKUP(W6309,subcat2,3,FALSE)</f>
        <v>11</v>
      </c>
      <c r="Y6309" t="s">
        <v>2758</v>
      </c>
      <c r="Z6309">
        <v>47.952000000000005</v>
      </c>
      <c r="AA6309">
        <v>3</v>
      </c>
      <c r="AB6309">
        <v>0.2</v>
      </c>
      <c r="AC6309" s="4">
        <v>16.783200000000001</v>
      </c>
    </row>
    <row r="6310" spans="1:29" x14ac:dyDescent="0.25">
      <c r="A6310" s="2">
        <v>6309</v>
      </c>
      <c r="B6310" t="s">
        <v>8759</v>
      </c>
      <c r="C6310" s="3">
        <v>42678</v>
      </c>
      <c r="D6310" s="3">
        <v>42680</v>
      </c>
      <c r="E6310" t="s">
        <v>7</v>
      </c>
      <c r="F6310">
        <f>VLOOKUP(E6310,SHIPMODE,2,FALSE)</f>
        <v>1</v>
      </c>
      <c r="G6310" t="s">
        <v>3989</v>
      </c>
      <c r="H6310" t="s">
        <v>2805</v>
      </c>
      <c r="I6310" t="s">
        <v>18</v>
      </c>
      <c r="J6310">
        <f>VLOOKUP(I6310,segmentID,2,FALSE)</f>
        <v>2</v>
      </c>
      <c r="K6310" t="s">
        <v>3255</v>
      </c>
      <c r="L6310">
        <f>VLOOKUP(K6310,country2,2,FALSE)</f>
        <v>1</v>
      </c>
      <c r="M6310" t="s">
        <v>3078</v>
      </c>
      <c r="N6310">
        <f>VLOOKUP(Orders!M6310,city2,2,FALSE)</f>
        <v>475</v>
      </c>
      <c r="O6310" t="s">
        <v>212</v>
      </c>
      <c r="P6310">
        <f>VLOOKUP(O6310,state2,2,FALSE)</f>
        <v>22</v>
      </c>
      <c r="Q6310">
        <v>97405</v>
      </c>
      <c r="R6310" t="s">
        <v>21</v>
      </c>
      <c r="S6310">
        <f>VLOOKUP(R6310,region2,2,FALSE)</f>
        <v>2</v>
      </c>
      <c r="T6310" t="s">
        <v>5692</v>
      </c>
      <c r="U6310" t="s">
        <v>13</v>
      </c>
      <c r="V6310">
        <f>VLOOKUP(U6310,category2,2,FALSE)</f>
        <v>1</v>
      </c>
      <c r="W6310" t="s">
        <v>3226</v>
      </c>
      <c r="X6310">
        <f>VLOOKUP(W6310,subcat2,3,FALSE)</f>
        <v>2</v>
      </c>
      <c r="Y6310" t="s">
        <v>3200</v>
      </c>
      <c r="Z6310">
        <v>650.35200000000009</v>
      </c>
      <c r="AA6310">
        <v>3</v>
      </c>
      <c r="AB6310">
        <v>0.2</v>
      </c>
      <c r="AC6310" s="4">
        <v>-97.552800000000076</v>
      </c>
    </row>
    <row r="6311" spans="1:29" x14ac:dyDescent="0.25">
      <c r="A6311" s="2">
        <v>6310</v>
      </c>
      <c r="B6311" t="s">
        <v>8759</v>
      </c>
      <c r="C6311" s="3">
        <v>42678</v>
      </c>
      <c r="D6311" s="3">
        <v>42680</v>
      </c>
      <c r="E6311" t="s">
        <v>7</v>
      </c>
      <c r="F6311">
        <f>VLOOKUP(E6311,SHIPMODE,2,FALSE)</f>
        <v>1</v>
      </c>
      <c r="G6311" t="s">
        <v>3989</v>
      </c>
      <c r="H6311" t="s">
        <v>2805</v>
      </c>
      <c r="I6311" t="s">
        <v>18</v>
      </c>
      <c r="J6311">
        <f>VLOOKUP(I6311,segmentID,2,FALSE)</f>
        <v>2</v>
      </c>
      <c r="K6311" t="s">
        <v>3255</v>
      </c>
      <c r="L6311">
        <f>VLOOKUP(K6311,country2,2,FALSE)</f>
        <v>1</v>
      </c>
      <c r="M6311" t="s">
        <v>3078</v>
      </c>
      <c r="N6311">
        <f>VLOOKUP(Orders!M6311,city2,2,FALSE)</f>
        <v>475</v>
      </c>
      <c r="O6311" t="s">
        <v>212</v>
      </c>
      <c r="P6311">
        <f>VLOOKUP(O6311,state2,2,FALSE)</f>
        <v>22</v>
      </c>
      <c r="Q6311">
        <v>97405</v>
      </c>
      <c r="R6311" t="s">
        <v>21</v>
      </c>
      <c r="S6311">
        <f>VLOOKUP(R6311,region2,2,FALSE)</f>
        <v>2</v>
      </c>
      <c r="T6311" t="s">
        <v>4607</v>
      </c>
      <c r="U6311" t="s">
        <v>22</v>
      </c>
      <c r="V6311">
        <f>VLOOKUP(U6311,category2,2,FALSE)</f>
        <v>2</v>
      </c>
      <c r="W6311" t="s">
        <v>23</v>
      </c>
      <c r="X6311">
        <f>VLOOKUP(W6311,subcat2,3,FALSE)</f>
        <v>3</v>
      </c>
      <c r="Y6311" t="s">
        <v>894</v>
      </c>
      <c r="Z6311">
        <v>629.18400000000008</v>
      </c>
      <c r="AA6311">
        <v>8</v>
      </c>
      <c r="AB6311">
        <v>0.2</v>
      </c>
      <c r="AC6311" s="4">
        <v>228.07919999999999</v>
      </c>
    </row>
    <row r="6312" spans="1:29" x14ac:dyDescent="0.25">
      <c r="A6312" s="2">
        <v>6311</v>
      </c>
      <c r="B6312" t="s">
        <v>8759</v>
      </c>
      <c r="C6312" s="3">
        <v>42678</v>
      </c>
      <c r="D6312" s="3">
        <v>42680</v>
      </c>
      <c r="E6312" t="s">
        <v>7</v>
      </c>
      <c r="F6312">
        <f>VLOOKUP(E6312,SHIPMODE,2,FALSE)</f>
        <v>1</v>
      </c>
      <c r="G6312" t="s">
        <v>3989</v>
      </c>
      <c r="H6312" t="s">
        <v>2805</v>
      </c>
      <c r="I6312" t="s">
        <v>18</v>
      </c>
      <c r="J6312">
        <f>VLOOKUP(I6312,segmentID,2,FALSE)</f>
        <v>2</v>
      </c>
      <c r="K6312" t="s">
        <v>3255</v>
      </c>
      <c r="L6312">
        <f>VLOOKUP(K6312,country2,2,FALSE)</f>
        <v>1</v>
      </c>
      <c r="M6312" t="s">
        <v>3078</v>
      </c>
      <c r="N6312">
        <f>VLOOKUP(Orders!M6312,city2,2,FALSE)</f>
        <v>475</v>
      </c>
      <c r="O6312" t="s">
        <v>212</v>
      </c>
      <c r="P6312">
        <f>VLOOKUP(O6312,state2,2,FALSE)</f>
        <v>22</v>
      </c>
      <c r="Q6312">
        <v>97405</v>
      </c>
      <c r="R6312" t="s">
        <v>21</v>
      </c>
      <c r="S6312">
        <f>VLOOKUP(R6312,region2,2,FALSE)</f>
        <v>2</v>
      </c>
      <c r="T6312" t="s">
        <v>4732</v>
      </c>
      <c r="U6312" t="s">
        <v>22</v>
      </c>
      <c r="V6312">
        <f>VLOOKUP(U6312,category2,2,FALSE)</f>
        <v>2</v>
      </c>
      <c r="W6312" t="s">
        <v>45</v>
      </c>
      <c r="X6312">
        <f>VLOOKUP(W6312,subcat2,3,FALSE)</f>
        <v>11</v>
      </c>
      <c r="Y6312" t="s">
        <v>734</v>
      </c>
      <c r="Z6312">
        <v>15.176</v>
      </c>
      <c r="AA6312">
        <v>1</v>
      </c>
      <c r="AB6312">
        <v>0.2</v>
      </c>
      <c r="AC6312" s="4">
        <v>5.3115999999999985</v>
      </c>
    </row>
    <row r="6313" spans="1:29" x14ac:dyDescent="0.25">
      <c r="A6313" s="2">
        <v>6312</v>
      </c>
      <c r="B6313" t="s">
        <v>6539</v>
      </c>
      <c r="C6313" s="3">
        <v>41893</v>
      </c>
      <c r="D6313" s="3">
        <v>41898</v>
      </c>
      <c r="E6313" t="s">
        <v>25</v>
      </c>
      <c r="F6313">
        <f>VLOOKUP(E6313,SHIPMODE,2,FALSE)</f>
        <v>2</v>
      </c>
      <c r="G6313" t="s">
        <v>4007</v>
      </c>
      <c r="H6313" t="s">
        <v>2915</v>
      </c>
      <c r="I6313" t="s">
        <v>9</v>
      </c>
      <c r="J6313">
        <f>VLOOKUP(I6313,segmentID,2,FALSE)</f>
        <v>1</v>
      </c>
      <c r="K6313" t="s">
        <v>3255</v>
      </c>
      <c r="L6313">
        <f>VLOOKUP(K6313,country2,2,FALSE)</f>
        <v>1</v>
      </c>
      <c r="M6313" t="s">
        <v>3079</v>
      </c>
      <c r="N6313">
        <f>VLOOKUP(Orders!M6313,city2,2,FALSE)</f>
        <v>476</v>
      </c>
      <c r="O6313" t="s">
        <v>20</v>
      </c>
      <c r="P6313">
        <f>VLOOKUP(O6313,state2,2,FALSE)</f>
        <v>2</v>
      </c>
      <c r="Q6313">
        <v>93030</v>
      </c>
      <c r="R6313" t="s">
        <v>21</v>
      </c>
      <c r="S6313">
        <f>VLOOKUP(R6313,region2,2,FALSE)</f>
        <v>2</v>
      </c>
      <c r="T6313" t="s">
        <v>4211</v>
      </c>
      <c r="U6313" t="s">
        <v>13</v>
      </c>
      <c r="V6313">
        <f>VLOOKUP(U6313,category2,2,FALSE)</f>
        <v>1</v>
      </c>
      <c r="W6313" t="s">
        <v>3228</v>
      </c>
      <c r="X6313">
        <f>VLOOKUP(W6313,subcat2,3,FALSE)</f>
        <v>6</v>
      </c>
      <c r="Y6313" t="s">
        <v>2230</v>
      </c>
      <c r="Z6313">
        <v>127.94999999999999</v>
      </c>
      <c r="AA6313">
        <v>3</v>
      </c>
      <c r="AB6313">
        <v>0</v>
      </c>
      <c r="AC6313" s="4">
        <v>21.751499999999986</v>
      </c>
    </row>
    <row r="6314" spans="1:29" x14ac:dyDescent="0.25">
      <c r="A6314" s="2">
        <v>6313</v>
      </c>
      <c r="B6314" t="s">
        <v>10305</v>
      </c>
      <c r="C6314" s="3">
        <v>42782</v>
      </c>
      <c r="D6314" s="3">
        <v>42787</v>
      </c>
      <c r="E6314" t="s">
        <v>25</v>
      </c>
      <c r="F6314">
        <f>VLOOKUP(E6314,SHIPMODE,2,FALSE)</f>
        <v>2</v>
      </c>
      <c r="G6314" t="s">
        <v>3498</v>
      </c>
      <c r="H6314" t="s">
        <v>962</v>
      </c>
      <c r="I6314" t="s">
        <v>18</v>
      </c>
      <c r="J6314">
        <f>VLOOKUP(I6314,segmentID,2,FALSE)</f>
        <v>2</v>
      </c>
      <c r="K6314" t="s">
        <v>3255</v>
      </c>
      <c r="L6314">
        <f>VLOOKUP(K6314,country2,2,FALSE)</f>
        <v>1</v>
      </c>
      <c r="M6314" t="s">
        <v>366</v>
      </c>
      <c r="N6314">
        <f>VLOOKUP(Orders!M6314,city2,2,FALSE)</f>
        <v>55</v>
      </c>
      <c r="O6314" t="s">
        <v>367</v>
      </c>
      <c r="P6314">
        <f>VLOOKUP(O6314,state2,2,FALSE)</f>
        <v>30</v>
      </c>
      <c r="Q6314">
        <v>6824</v>
      </c>
      <c r="R6314" t="s">
        <v>79</v>
      </c>
      <c r="S6314">
        <f>VLOOKUP(R6314,region2,2,FALSE)</f>
        <v>4</v>
      </c>
      <c r="T6314" t="s">
        <v>5722</v>
      </c>
      <c r="U6314" t="s">
        <v>22</v>
      </c>
      <c r="V6314">
        <f>VLOOKUP(U6314,category2,2,FALSE)</f>
        <v>2</v>
      </c>
      <c r="W6314" t="s">
        <v>3227</v>
      </c>
      <c r="X6314">
        <f>VLOOKUP(W6314,subcat2,3,FALSE)</f>
        <v>5</v>
      </c>
      <c r="Y6314" t="s">
        <v>680</v>
      </c>
      <c r="Z6314">
        <v>579.51</v>
      </c>
      <c r="AA6314">
        <v>3</v>
      </c>
      <c r="AB6314">
        <v>0</v>
      </c>
      <c r="AC6314" s="4">
        <v>81.131400000000014</v>
      </c>
    </row>
    <row r="6315" spans="1:29" x14ac:dyDescent="0.25">
      <c r="A6315" s="2">
        <v>6314</v>
      </c>
      <c r="B6315" t="s">
        <v>10305</v>
      </c>
      <c r="C6315" s="3">
        <v>42782</v>
      </c>
      <c r="D6315" s="3">
        <v>42787</v>
      </c>
      <c r="E6315" t="s">
        <v>25</v>
      </c>
      <c r="F6315">
        <f>VLOOKUP(E6315,SHIPMODE,2,FALSE)</f>
        <v>2</v>
      </c>
      <c r="G6315" t="s">
        <v>3498</v>
      </c>
      <c r="H6315" t="s">
        <v>962</v>
      </c>
      <c r="I6315" t="s">
        <v>18</v>
      </c>
      <c r="J6315">
        <f>VLOOKUP(I6315,segmentID,2,FALSE)</f>
        <v>2</v>
      </c>
      <c r="K6315" t="s">
        <v>3255</v>
      </c>
      <c r="L6315">
        <f>VLOOKUP(K6315,country2,2,FALSE)</f>
        <v>1</v>
      </c>
      <c r="M6315" t="s">
        <v>366</v>
      </c>
      <c r="N6315">
        <f>VLOOKUP(Orders!M6315,city2,2,FALSE)</f>
        <v>55</v>
      </c>
      <c r="O6315" t="s">
        <v>367</v>
      </c>
      <c r="P6315">
        <f>VLOOKUP(O6315,state2,2,FALSE)</f>
        <v>30</v>
      </c>
      <c r="Q6315">
        <v>6824</v>
      </c>
      <c r="R6315" t="s">
        <v>79</v>
      </c>
      <c r="S6315">
        <f>VLOOKUP(R6315,region2,2,FALSE)</f>
        <v>4</v>
      </c>
      <c r="T6315" t="s">
        <v>5326</v>
      </c>
      <c r="U6315" t="s">
        <v>35</v>
      </c>
      <c r="V6315">
        <f>VLOOKUP(U6315,category2,2,FALSE)</f>
        <v>3</v>
      </c>
      <c r="W6315" t="s">
        <v>3230</v>
      </c>
      <c r="X6315">
        <f>VLOOKUP(W6315,subcat2,3,FALSE)</f>
        <v>8</v>
      </c>
      <c r="Y6315" t="s">
        <v>162</v>
      </c>
      <c r="Z6315">
        <v>14.99</v>
      </c>
      <c r="AA6315">
        <v>1</v>
      </c>
      <c r="AB6315">
        <v>0</v>
      </c>
      <c r="AC6315" s="4">
        <v>7.3451000000000004</v>
      </c>
    </row>
    <row r="6316" spans="1:29" x14ac:dyDescent="0.25">
      <c r="A6316" s="2">
        <v>6315</v>
      </c>
      <c r="B6316" t="s">
        <v>6540</v>
      </c>
      <c r="C6316" s="3">
        <v>41967</v>
      </c>
      <c r="D6316" s="3">
        <v>41972</v>
      </c>
      <c r="E6316" t="s">
        <v>25</v>
      </c>
      <c r="F6316">
        <f>VLOOKUP(E6316,SHIPMODE,2,FALSE)</f>
        <v>2</v>
      </c>
      <c r="G6316" t="s">
        <v>3498</v>
      </c>
      <c r="H6316" t="s">
        <v>962</v>
      </c>
      <c r="I6316" t="s">
        <v>18</v>
      </c>
      <c r="J6316">
        <f>VLOOKUP(I6316,segmentID,2,FALSE)</f>
        <v>2</v>
      </c>
      <c r="K6316" t="s">
        <v>3255</v>
      </c>
      <c r="L6316">
        <f>VLOOKUP(K6316,country2,2,FALSE)</f>
        <v>1</v>
      </c>
      <c r="M6316" t="s">
        <v>169</v>
      </c>
      <c r="N6316">
        <f>VLOOKUP(Orders!M6316,city2,2,FALSE)</f>
        <v>26</v>
      </c>
      <c r="O6316" t="s">
        <v>123</v>
      </c>
      <c r="P6316">
        <f>VLOOKUP(O6316,state2,2,FALSE)</f>
        <v>13</v>
      </c>
      <c r="Q6316">
        <v>49201</v>
      </c>
      <c r="R6316" t="s">
        <v>55</v>
      </c>
      <c r="S6316">
        <f>VLOOKUP(R6316,region2,2,FALSE)</f>
        <v>3</v>
      </c>
      <c r="T6316" t="s">
        <v>4218</v>
      </c>
      <c r="U6316" t="s">
        <v>22</v>
      </c>
      <c r="V6316">
        <f>VLOOKUP(U6316,category2,2,FALSE)</f>
        <v>2</v>
      </c>
      <c r="W6316" t="s">
        <v>3229</v>
      </c>
      <c r="X6316">
        <f>VLOOKUP(W6316,subcat2,3,FALSE)</f>
        <v>7</v>
      </c>
      <c r="Y6316" t="s">
        <v>1383</v>
      </c>
      <c r="Z6316">
        <v>151.91999999999999</v>
      </c>
      <c r="AA6316">
        <v>4</v>
      </c>
      <c r="AB6316">
        <v>0</v>
      </c>
      <c r="AC6316" s="4">
        <v>45.575999999999979</v>
      </c>
    </row>
    <row r="6317" spans="1:29" x14ac:dyDescent="0.25">
      <c r="A6317" s="2">
        <v>6316</v>
      </c>
      <c r="B6317" t="s">
        <v>6540</v>
      </c>
      <c r="C6317" s="3">
        <v>41967</v>
      </c>
      <c r="D6317" s="3">
        <v>41972</v>
      </c>
      <c r="E6317" t="s">
        <v>25</v>
      </c>
      <c r="F6317">
        <f>VLOOKUP(E6317,SHIPMODE,2,FALSE)</f>
        <v>2</v>
      </c>
      <c r="G6317" t="s">
        <v>3498</v>
      </c>
      <c r="H6317" t="s">
        <v>962</v>
      </c>
      <c r="I6317" t="s">
        <v>18</v>
      </c>
      <c r="J6317">
        <f>VLOOKUP(I6317,segmentID,2,FALSE)</f>
        <v>2</v>
      </c>
      <c r="K6317" t="s">
        <v>3255</v>
      </c>
      <c r="L6317">
        <f>VLOOKUP(K6317,country2,2,FALSE)</f>
        <v>1</v>
      </c>
      <c r="M6317" t="s">
        <v>169</v>
      </c>
      <c r="N6317">
        <f>VLOOKUP(Orders!M6317,city2,2,FALSE)</f>
        <v>26</v>
      </c>
      <c r="O6317" t="s">
        <v>123</v>
      </c>
      <c r="P6317">
        <f>VLOOKUP(O6317,state2,2,FALSE)</f>
        <v>13</v>
      </c>
      <c r="Q6317">
        <v>49201</v>
      </c>
      <c r="R6317" t="s">
        <v>55</v>
      </c>
      <c r="S6317">
        <f>VLOOKUP(R6317,region2,2,FALSE)</f>
        <v>3</v>
      </c>
      <c r="T6317" t="s">
        <v>4607</v>
      </c>
      <c r="U6317" t="s">
        <v>22</v>
      </c>
      <c r="V6317">
        <f>VLOOKUP(U6317,category2,2,FALSE)</f>
        <v>2</v>
      </c>
      <c r="W6317" t="s">
        <v>23</v>
      </c>
      <c r="X6317">
        <f>VLOOKUP(W6317,subcat2,3,FALSE)</f>
        <v>3</v>
      </c>
      <c r="Y6317" t="s">
        <v>894</v>
      </c>
      <c r="Z6317">
        <v>196.62</v>
      </c>
      <c r="AA6317">
        <v>2</v>
      </c>
      <c r="AB6317">
        <v>0</v>
      </c>
      <c r="AC6317" s="4">
        <v>96.343800000000002</v>
      </c>
    </row>
    <row r="6318" spans="1:29" x14ac:dyDescent="0.25">
      <c r="A6318" s="2">
        <v>6317</v>
      </c>
      <c r="B6318" t="s">
        <v>6540</v>
      </c>
      <c r="C6318" s="3">
        <v>41967</v>
      </c>
      <c r="D6318" s="3">
        <v>41972</v>
      </c>
      <c r="E6318" t="s">
        <v>25</v>
      </c>
      <c r="F6318">
        <f>VLOOKUP(E6318,SHIPMODE,2,FALSE)</f>
        <v>2</v>
      </c>
      <c r="G6318" t="s">
        <v>3498</v>
      </c>
      <c r="H6318" t="s">
        <v>962</v>
      </c>
      <c r="I6318" t="s">
        <v>18</v>
      </c>
      <c r="J6318">
        <f>VLOOKUP(I6318,segmentID,2,FALSE)</f>
        <v>2</v>
      </c>
      <c r="K6318" t="s">
        <v>3255</v>
      </c>
      <c r="L6318">
        <f>VLOOKUP(K6318,country2,2,FALSE)</f>
        <v>1</v>
      </c>
      <c r="M6318" t="s">
        <v>169</v>
      </c>
      <c r="N6318">
        <f>VLOOKUP(Orders!M6318,city2,2,FALSE)</f>
        <v>26</v>
      </c>
      <c r="O6318" t="s">
        <v>123</v>
      </c>
      <c r="P6318">
        <f>VLOOKUP(O6318,state2,2,FALSE)</f>
        <v>13</v>
      </c>
      <c r="Q6318">
        <v>49201</v>
      </c>
      <c r="R6318" t="s">
        <v>55</v>
      </c>
      <c r="S6318">
        <f>VLOOKUP(R6318,region2,2,FALSE)</f>
        <v>3</v>
      </c>
      <c r="T6318" t="s">
        <v>5484</v>
      </c>
      <c r="U6318" t="s">
        <v>22</v>
      </c>
      <c r="V6318">
        <f>VLOOKUP(U6318,category2,2,FALSE)</f>
        <v>2</v>
      </c>
      <c r="W6318" t="s">
        <v>45</v>
      </c>
      <c r="X6318">
        <f>VLOOKUP(W6318,subcat2,3,FALSE)</f>
        <v>11</v>
      </c>
      <c r="Y6318" t="s">
        <v>2964</v>
      </c>
      <c r="Z6318">
        <v>144.12</v>
      </c>
      <c r="AA6318">
        <v>3</v>
      </c>
      <c r="AB6318">
        <v>0</v>
      </c>
      <c r="AC6318" s="4">
        <v>69.177599999999984</v>
      </c>
    </row>
    <row r="6319" spans="1:29" x14ac:dyDescent="0.25">
      <c r="A6319" s="2">
        <v>6318</v>
      </c>
      <c r="B6319" t="s">
        <v>6540</v>
      </c>
      <c r="C6319" s="3">
        <v>41967</v>
      </c>
      <c r="D6319" s="3">
        <v>41972</v>
      </c>
      <c r="E6319" t="s">
        <v>25</v>
      </c>
      <c r="F6319">
        <f>VLOOKUP(E6319,SHIPMODE,2,FALSE)</f>
        <v>2</v>
      </c>
      <c r="G6319" t="s">
        <v>3498</v>
      </c>
      <c r="H6319" t="s">
        <v>962</v>
      </c>
      <c r="I6319" t="s">
        <v>18</v>
      </c>
      <c r="J6319">
        <f>VLOOKUP(I6319,segmentID,2,FALSE)</f>
        <v>2</v>
      </c>
      <c r="K6319" t="s">
        <v>3255</v>
      </c>
      <c r="L6319">
        <f>VLOOKUP(K6319,country2,2,FALSE)</f>
        <v>1</v>
      </c>
      <c r="M6319" t="s">
        <v>169</v>
      </c>
      <c r="N6319">
        <f>VLOOKUP(Orders!M6319,city2,2,FALSE)</f>
        <v>26</v>
      </c>
      <c r="O6319" t="s">
        <v>123</v>
      </c>
      <c r="P6319">
        <f>VLOOKUP(O6319,state2,2,FALSE)</f>
        <v>13</v>
      </c>
      <c r="Q6319">
        <v>49201</v>
      </c>
      <c r="R6319" t="s">
        <v>55</v>
      </c>
      <c r="S6319">
        <f>VLOOKUP(R6319,region2,2,FALSE)</f>
        <v>3</v>
      </c>
      <c r="T6319" t="s">
        <v>4334</v>
      </c>
      <c r="U6319" t="s">
        <v>22</v>
      </c>
      <c r="V6319">
        <f>VLOOKUP(U6319,category2,2,FALSE)</f>
        <v>2</v>
      </c>
      <c r="W6319" t="s">
        <v>45</v>
      </c>
      <c r="X6319">
        <f>VLOOKUP(W6319,subcat2,3,FALSE)</f>
        <v>11</v>
      </c>
      <c r="Y6319" t="s">
        <v>2938</v>
      </c>
      <c r="Z6319">
        <v>15.96</v>
      </c>
      <c r="AA6319">
        <v>2</v>
      </c>
      <c r="AB6319">
        <v>0</v>
      </c>
      <c r="AC6319" s="4">
        <v>7.98</v>
      </c>
    </row>
    <row r="6320" spans="1:29" x14ac:dyDescent="0.25">
      <c r="A6320" s="2">
        <v>6319</v>
      </c>
      <c r="B6320" t="s">
        <v>10306</v>
      </c>
      <c r="C6320" s="3">
        <v>43064</v>
      </c>
      <c r="D6320" s="3">
        <v>43068</v>
      </c>
      <c r="E6320" t="s">
        <v>7</v>
      </c>
      <c r="F6320">
        <f>VLOOKUP(E6320,SHIPMODE,2,FALSE)</f>
        <v>1</v>
      </c>
      <c r="G6320" t="s">
        <v>3749</v>
      </c>
      <c r="H6320" t="s">
        <v>1812</v>
      </c>
      <c r="I6320" t="s">
        <v>18</v>
      </c>
      <c r="J6320">
        <f>VLOOKUP(I6320,segmentID,2,FALSE)</f>
        <v>2</v>
      </c>
      <c r="K6320" t="s">
        <v>3255</v>
      </c>
      <c r="L6320">
        <f>VLOOKUP(K6320,country2,2,FALSE)</f>
        <v>1</v>
      </c>
      <c r="M6320" t="s">
        <v>1790</v>
      </c>
      <c r="N6320">
        <f>VLOOKUP(Orders!M6320,city2,2,FALSE)</f>
        <v>230</v>
      </c>
      <c r="O6320" t="s">
        <v>20</v>
      </c>
      <c r="P6320">
        <f>VLOOKUP(O6320,state2,2,FALSE)</f>
        <v>2</v>
      </c>
      <c r="Q6320">
        <v>92677</v>
      </c>
      <c r="R6320" t="s">
        <v>21</v>
      </c>
      <c r="S6320">
        <f>VLOOKUP(R6320,region2,2,FALSE)</f>
        <v>2</v>
      </c>
      <c r="T6320" t="s">
        <v>5621</v>
      </c>
      <c r="U6320" t="s">
        <v>35</v>
      </c>
      <c r="V6320">
        <f>VLOOKUP(U6320,category2,2,FALSE)</f>
        <v>3</v>
      </c>
      <c r="W6320" t="s">
        <v>3230</v>
      </c>
      <c r="X6320">
        <f>VLOOKUP(W6320,subcat2,3,FALSE)</f>
        <v>8</v>
      </c>
      <c r="Y6320" t="s">
        <v>511</v>
      </c>
      <c r="Z6320">
        <v>39.960000000000008</v>
      </c>
      <c r="AA6320">
        <v>5</v>
      </c>
      <c r="AB6320">
        <v>0.2</v>
      </c>
      <c r="AC6320" s="4">
        <v>3.4964999999999993</v>
      </c>
    </row>
    <row r="6321" spans="1:29" x14ac:dyDescent="0.25">
      <c r="A6321" s="2">
        <v>6320</v>
      </c>
      <c r="B6321" t="s">
        <v>10306</v>
      </c>
      <c r="C6321" s="3">
        <v>43064</v>
      </c>
      <c r="D6321" s="3">
        <v>43068</v>
      </c>
      <c r="E6321" t="s">
        <v>7</v>
      </c>
      <c r="F6321">
        <f>VLOOKUP(E6321,SHIPMODE,2,FALSE)</f>
        <v>1</v>
      </c>
      <c r="G6321" t="s">
        <v>3749</v>
      </c>
      <c r="H6321" t="s">
        <v>1812</v>
      </c>
      <c r="I6321" t="s">
        <v>18</v>
      </c>
      <c r="J6321">
        <f>VLOOKUP(I6321,segmentID,2,FALSE)</f>
        <v>2</v>
      </c>
      <c r="K6321" t="s">
        <v>3255</v>
      </c>
      <c r="L6321">
        <f>VLOOKUP(K6321,country2,2,FALSE)</f>
        <v>1</v>
      </c>
      <c r="M6321" t="s">
        <v>1790</v>
      </c>
      <c r="N6321">
        <f>VLOOKUP(Orders!M6321,city2,2,FALSE)</f>
        <v>230</v>
      </c>
      <c r="O6321" t="s">
        <v>20</v>
      </c>
      <c r="P6321">
        <f>VLOOKUP(O6321,state2,2,FALSE)</f>
        <v>2</v>
      </c>
      <c r="Q6321">
        <v>92677</v>
      </c>
      <c r="R6321" t="s">
        <v>21</v>
      </c>
      <c r="S6321">
        <f>VLOOKUP(R6321,region2,2,FALSE)</f>
        <v>2</v>
      </c>
      <c r="T6321" t="s">
        <v>4236</v>
      </c>
      <c r="U6321" t="s">
        <v>22</v>
      </c>
      <c r="V6321">
        <f>VLOOKUP(U6321,category2,2,FALSE)</f>
        <v>2</v>
      </c>
      <c r="W6321" t="s">
        <v>45</v>
      </c>
      <c r="X6321">
        <f>VLOOKUP(W6321,subcat2,3,FALSE)</f>
        <v>11</v>
      </c>
      <c r="Y6321" t="s">
        <v>2325</v>
      </c>
      <c r="Z6321">
        <v>34.08</v>
      </c>
      <c r="AA6321">
        <v>6</v>
      </c>
      <c r="AB6321">
        <v>0</v>
      </c>
      <c r="AC6321" s="4">
        <v>15.335999999999999</v>
      </c>
    </row>
    <row r="6322" spans="1:29" x14ac:dyDescent="0.25">
      <c r="A6322" s="2">
        <v>6321</v>
      </c>
      <c r="B6322" t="s">
        <v>10307</v>
      </c>
      <c r="C6322" s="3">
        <v>43006</v>
      </c>
      <c r="D6322" s="3">
        <v>43010</v>
      </c>
      <c r="E6322" t="s">
        <v>25</v>
      </c>
      <c r="F6322">
        <f>VLOOKUP(E6322,SHIPMODE,2,FALSE)</f>
        <v>2</v>
      </c>
      <c r="G6322" t="s">
        <v>3388</v>
      </c>
      <c r="H6322" t="s">
        <v>563</v>
      </c>
      <c r="I6322" t="s">
        <v>18</v>
      </c>
      <c r="J6322">
        <f>VLOOKUP(I6322,segmentID,2,FALSE)</f>
        <v>2</v>
      </c>
      <c r="K6322" t="s">
        <v>3255</v>
      </c>
      <c r="L6322">
        <f>VLOOKUP(K6322,country2,2,FALSE)</f>
        <v>1</v>
      </c>
      <c r="M6322" t="s">
        <v>729</v>
      </c>
      <c r="N6322">
        <f>VLOOKUP(Orders!M6322,city2,2,FALSE)</f>
        <v>109</v>
      </c>
      <c r="O6322" t="s">
        <v>28</v>
      </c>
      <c r="P6322">
        <f>VLOOKUP(O6322,state2,2,FALSE)</f>
        <v>3</v>
      </c>
      <c r="Q6322">
        <v>32216</v>
      </c>
      <c r="R6322" t="s">
        <v>12</v>
      </c>
      <c r="S6322">
        <f>VLOOKUP(R6322,region2,2,FALSE)</f>
        <v>1</v>
      </c>
      <c r="T6322" t="s">
        <v>4679</v>
      </c>
      <c r="U6322" t="s">
        <v>22</v>
      </c>
      <c r="V6322">
        <f>VLOOKUP(U6322,category2,2,FALSE)</f>
        <v>2</v>
      </c>
      <c r="W6322" t="s">
        <v>45</v>
      </c>
      <c r="X6322">
        <f>VLOOKUP(W6322,subcat2,3,FALSE)</f>
        <v>11</v>
      </c>
      <c r="Y6322" t="s">
        <v>1924</v>
      </c>
      <c r="Z6322">
        <v>10.368000000000002</v>
      </c>
      <c r="AA6322">
        <v>2</v>
      </c>
      <c r="AB6322">
        <v>0.2</v>
      </c>
      <c r="AC6322" s="4">
        <v>3.6288</v>
      </c>
    </row>
    <row r="6323" spans="1:29" x14ac:dyDescent="0.25">
      <c r="A6323" s="2">
        <v>6322</v>
      </c>
      <c r="B6323" t="s">
        <v>6541</v>
      </c>
      <c r="C6323" s="3">
        <v>41925</v>
      </c>
      <c r="D6323" s="3">
        <v>41929</v>
      </c>
      <c r="E6323" t="s">
        <v>25</v>
      </c>
      <c r="F6323">
        <f>VLOOKUP(E6323,SHIPMODE,2,FALSE)</f>
        <v>2</v>
      </c>
      <c r="G6323" t="s">
        <v>3514</v>
      </c>
      <c r="H6323" t="s">
        <v>1017</v>
      </c>
      <c r="I6323" t="s">
        <v>18</v>
      </c>
      <c r="J6323">
        <f>VLOOKUP(I6323,segmentID,2,FALSE)</f>
        <v>2</v>
      </c>
      <c r="K6323" t="s">
        <v>3255</v>
      </c>
      <c r="L6323">
        <f>VLOOKUP(K6323,country2,2,FALSE)</f>
        <v>1</v>
      </c>
      <c r="M6323" t="s">
        <v>1077</v>
      </c>
      <c r="N6323">
        <f>VLOOKUP(Orders!M6323,city2,2,FALSE)</f>
        <v>146</v>
      </c>
      <c r="O6323" t="s">
        <v>139</v>
      </c>
      <c r="P6323">
        <f>VLOOKUP(O6323,state2,2,FALSE)</f>
        <v>16</v>
      </c>
      <c r="Q6323">
        <v>10550</v>
      </c>
      <c r="R6323" t="s">
        <v>79</v>
      </c>
      <c r="S6323">
        <f>VLOOKUP(R6323,region2,2,FALSE)</f>
        <v>4</v>
      </c>
      <c r="T6323" t="s">
        <v>4606</v>
      </c>
      <c r="U6323" t="s">
        <v>22</v>
      </c>
      <c r="V6323">
        <f>VLOOKUP(U6323,category2,2,FALSE)</f>
        <v>2</v>
      </c>
      <c r="W6323" t="s">
        <v>3231</v>
      </c>
      <c r="X6323">
        <f>VLOOKUP(W6323,subcat2,3,FALSE)</f>
        <v>9</v>
      </c>
      <c r="Y6323" t="s">
        <v>216</v>
      </c>
      <c r="Z6323">
        <v>7.7520000000000007</v>
      </c>
      <c r="AA6323">
        <v>3</v>
      </c>
      <c r="AB6323">
        <v>0.2</v>
      </c>
      <c r="AC6323" s="4">
        <v>2.8100999999999998</v>
      </c>
    </row>
    <row r="6324" spans="1:29" x14ac:dyDescent="0.25">
      <c r="A6324" s="2">
        <v>6323</v>
      </c>
      <c r="B6324" t="s">
        <v>6542</v>
      </c>
      <c r="C6324" s="3">
        <v>41793</v>
      </c>
      <c r="D6324" s="3">
        <v>41797</v>
      </c>
      <c r="E6324" t="s">
        <v>7</v>
      </c>
      <c r="F6324">
        <f>VLOOKUP(E6324,SHIPMODE,2,FALSE)</f>
        <v>1</v>
      </c>
      <c r="G6324" t="s">
        <v>3431</v>
      </c>
      <c r="H6324" t="s">
        <v>722</v>
      </c>
      <c r="I6324" t="s">
        <v>52</v>
      </c>
      <c r="J6324">
        <f>VLOOKUP(I6324,segmentID,2,FALSE)</f>
        <v>3</v>
      </c>
      <c r="K6324" t="s">
        <v>3255</v>
      </c>
      <c r="L6324">
        <f>VLOOKUP(K6324,country2,2,FALSE)</f>
        <v>1</v>
      </c>
      <c r="M6324" t="s">
        <v>2244</v>
      </c>
      <c r="N6324">
        <f>VLOOKUP(Orders!M6324,city2,2,FALSE)</f>
        <v>298</v>
      </c>
      <c r="O6324" t="s">
        <v>123</v>
      </c>
      <c r="P6324">
        <f>VLOOKUP(O6324,state2,2,FALSE)</f>
        <v>13</v>
      </c>
      <c r="Q6324">
        <v>48640</v>
      </c>
      <c r="R6324" t="s">
        <v>55</v>
      </c>
      <c r="S6324">
        <f>VLOOKUP(R6324,region2,2,FALSE)</f>
        <v>3</v>
      </c>
      <c r="T6324" t="s">
        <v>4751</v>
      </c>
      <c r="U6324" t="s">
        <v>22</v>
      </c>
      <c r="V6324">
        <f>VLOOKUP(U6324,category2,2,FALSE)</f>
        <v>2</v>
      </c>
      <c r="W6324" t="s">
        <v>103</v>
      </c>
      <c r="X6324">
        <f>VLOOKUP(W6324,subcat2,3,FALSE)</f>
        <v>13</v>
      </c>
      <c r="Y6324" t="s">
        <v>2213</v>
      </c>
      <c r="Z6324">
        <v>15.28</v>
      </c>
      <c r="AA6324">
        <v>2</v>
      </c>
      <c r="AB6324">
        <v>0</v>
      </c>
      <c r="AC6324" s="4">
        <v>7.4871999999999996</v>
      </c>
    </row>
    <row r="6325" spans="1:29" x14ac:dyDescent="0.25">
      <c r="A6325" s="2">
        <v>6324</v>
      </c>
      <c r="B6325" t="s">
        <v>6543</v>
      </c>
      <c r="C6325" s="3">
        <v>41807</v>
      </c>
      <c r="D6325" s="3">
        <v>41813</v>
      </c>
      <c r="E6325" t="s">
        <v>25</v>
      </c>
      <c r="F6325">
        <f>VLOOKUP(E6325,SHIPMODE,2,FALSE)</f>
        <v>2</v>
      </c>
      <c r="G6325" t="s">
        <v>3806</v>
      </c>
      <c r="H6325" t="s">
        <v>2031</v>
      </c>
      <c r="I6325" t="s">
        <v>9</v>
      </c>
      <c r="J6325">
        <f>VLOOKUP(I6325,segmentID,2,FALSE)</f>
        <v>1</v>
      </c>
      <c r="K6325" t="s">
        <v>3255</v>
      </c>
      <c r="L6325">
        <f>VLOOKUP(K6325,country2,2,FALSE)</f>
        <v>1</v>
      </c>
      <c r="M6325" t="s">
        <v>300</v>
      </c>
      <c r="N6325">
        <f>VLOOKUP(Orders!M6325,city2,2,FALSE)</f>
        <v>47</v>
      </c>
      <c r="O6325" t="s">
        <v>127</v>
      </c>
      <c r="P6325">
        <f>VLOOKUP(O6325,state2,2,FALSE)</f>
        <v>14</v>
      </c>
      <c r="Q6325">
        <v>19711</v>
      </c>
      <c r="R6325" t="s">
        <v>79</v>
      </c>
      <c r="S6325">
        <f>VLOOKUP(R6325,region2,2,FALSE)</f>
        <v>4</v>
      </c>
      <c r="T6325" t="s">
        <v>5794</v>
      </c>
      <c r="U6325" t="s">
        <v>35</v>
      </c>
      <c r="V6325">
        <f>VLOOKUP(U6325,category2,2,FALSE)</f>
        <v>3</v>
      </c>
      <c r="W6325" t="s">
        <v>3235</v>
      </c>
      <c r="X6325">
        <f>VLOOKUP(W6325,subcat2,3,FALSE)</f>
        <v>16</v>
      </c>
      <c r="Y6325" t="s">
        <v>2289</v>
      </c>
      <c r="Z6325">
        <v>65.97</v>
      </c>
      <c r="AA6325">
        <v>3</v>
      </c>
      <c r="AB6325">
        <v>0</v>
      </c>
      <c r="AC6325" s="4">
        <v>31.005899999999997</v>
      </c>
    </row>
    <row r="6326" spans="1:29" x14ac:dyDescent="0.25">
      <c r="A6326" s="2">
        <v>6325</v>
      </c>
      <c r="B6326" t="s">
        <v>7551</v>
      </c>
      <c r="C6326" s="3">
        <v>42306</v>
      </c>
      <c r="D6326" s="3">
        <v>42310</v>
      </c>
      <c r="E6326" t="s">
        <v>25</v>
      </c>
      <c r="F6326">
        <f>VLOOKUP(E6326,SHIPMODE,2,FALSE)</f>
        <v>2</v>
      </c>
      <c r="G6326" t="s">
        <v>3495</v>
      </c>
      <c r="H6326" t="s">
        <v>954</v>
      </c>
      <c r="I6326" t="s">
        <v>18</v>
      </c>
      <c r="J6326">
        <f>VLOOKUP(I6326,segmentID,2,FALSE)</f>
        <v>2</v>
      </c>
      <c r="K6326" t="s">
        <v>3255</v>
      </c>
      <c r="L6326">
        <f>VLOOKUP(K6326,country2,2,FALSE)</f>
        <v>1</v>
      </c>
      <c r="M6326" t="s">
        <v>67</v>
      </c>
      <c r="N6326">
        <f>VLOOKUP(Orders!M6326,city2,2,FALSE)</f>
        <v>9</v>
      </c>
      <c r="O6326" t="s">
        <v>20</v>
      </c>
      <c r="P6326">
        <f>VLOOKUP(O6326,state2,2,FALSE)</f>
        <v>2</v>
      </c>
      <c r="Q6326">
        <v>94109</v>
      </c>
      <c r="R6326" t="s">
        <v>21</v>
      </c>
      <c r="S6326">
        <f>VLOOKUP(R6326,region2,2,FALSE)</f>
        <v>2</v>
      </c>
      <c r="T6326" t="s">
        <v>4580</v>
      </c>
      <c r="U6326" t="s">
        <v>22</v>
      </c>
      <c r="V6326">
        <f>VLOOKUP(U6326,category2,2,FALSE)</f>
        <v>2</v>
      </c>
      <c r="W6326" t="s">
        <v>45</v>
      </c>
      <c r="X6326">
        <f>VLOOKUP(W6326,subcat2,3,FALSE)</f>
        <v>11</v>
      </c>
      <c r="Y6326" t="s">
        <v>3077</v>
      </c>
      <c r="Z6326">
        <v>33.4</v>
      </c>
      <c r="AA6326">
        <v>5</v>
      </c>
      <c r="AB6326">
        <v>0</v>
      </c>
      <c r="AC6326" s="4">
        <v>16.032</v>
      </c>
    </row>
    <row r="6327" spans="1:29" x14ac:dyDescent="0.25">
      <c r="A6327" s="2">
        <v>6326</v>
      </c>
      <c r="B6327" t="s">
        <v>7551</v>
      </c>
      <c r="C6327" s="3">
        <v>42306</v>
      </c>
      <c r="D6327" s="3">
        <v>42310</v>
      </c>
      <c r="E6327" t="s">
        <v>25</v>
      </c>
      <c r="F6327">
        <f>VLOOKUP(E6327,SHIPMODE,2,FALSE)</f>
        <v>2</v>
      </c>
      <c r="G6327" t="s">
        <v>3495</v>
      </c>
      <c r="H6327" t="s">
        <v>954</v>
      </c>
      <c r="I6327" t="s">
        <v>18</v>
      </c>
      <c r="J6327">
        <f>VLOOKUP(I6327,segmentID,2,FALSE)</f>
        <v>2</v>
      </c>
      <c r="K6327" t="s">
        <v>3255</v>
      </c>
      <c r="L6327">
        <f>VLOOKUP(K6327,country2,2,FALSE)</f>
        <v>1</v>
      </c>
      <c r="M6327" t="s">
        <v>67</v>
      </c>
      <c r="N6327">
        <f>VLOOKUP(Orders!M6327,city2,2,FALSE)</f>
        <v>9</v>
      </c>
      <c r="O6327" t="s">
        <v>20</v>
      </c>
      <c r="P6327">
        <f>VLOOKUP(O6327,state2,2,FALSE)</f>
        <v>2</v>
      </c>
      <c r="Q6327">
        <v>94109</v>
      </c>
      <c r="R6327" t="s">
        <v>21</v>
      </c>
      <c r="S6327">
        <f>VLOOKUP(R6327,region2,2,FALSE)</f>
        <v>2</v>
      </c>
      <c r="T6327" t="s">
        <v>4540</v>
      </c>
      <c r="U6327" t="s">
        <v>22</v>
      </c>
      <c r="V6327">
        <f>VLOOKUP(U6327,category2,2,FALSE)</f>
        <v>2</v>
      </c>
      <c r="W6327" t="s">
        <v>103</v>
      </c>
      <c r="X6327">
        <f>VLOOKUP(W6327,subcat2,3,FALSE)</f>
        <v>13</v>
      </c>
      <c r="Y6327" t="s">
        <v>1151</v>
      </c>
      <c r="Z6327">
        <v>210.84</v>
      </c>
      <c r="AA6327">
        <v>4</v>
      </c>
      <c r="AB6327">
        <v>0</v>
      </c>
      <c r="AC6327" s="4">
        <v>103.3116</v>
      </c>
    </row>
    <row r="6328" spans="1:29" x14ac:dyDescent="0.25">
      <c r="A6328" s="2">
        <v>6327</v>
      </c>
      <c r="B6328" t="s">
        <v>6544</v>
      </c>
      <c r="C6328" s="3">
        <v>41659</v>
      </c>
      <c r="D6328" s="3">
        <v>41665</v>
      </c>
      <c r="E6328" t="s">
        <v>25</v>
      </c>
      <c r="F6328">
        <f>VLOOKUP(E6328,SHIPMODE,2,FALSE)</f>
        <v>2</v>
      </c>
      <c r="G6328" t="s">
        <v>3445</v>
      </c>
      <c r="H6328" t="s">
        <v>790</v>
      </c>
      <c r="I6328" t="s">
        <v>9</v>
      </c>
      <c r="J6328">
        <f>VLOOKUP(I6328,segmentID,2,FALSE)</f>
        <v>1</v>
      </c>
      <c r="K6328" t="s">
        <v>3255</v>
      </c>
      <c r="L6328">
        <f>VLOOKUP(K6328,country2,2,FALSE)</f>
        <v>1</v>
      </c>
      <c r="M6328" t="s">
        <v>122</v>
      </c>
      <c r="N6328">
        <f>VLOOKUP(Orders!M6328,city2,2,FALSE)</f>
        <v>18</v>
      </c>
      <c r="O6328" t="s">
        <v>123</v>
      </c>
      <c r="P6328">
        <f>VLOOKUP(O6328,state2,2,FALSE)</f>
        <v>13</v>
      </c>
      <c r="Q6328">
        <v>48185</v>
      </c>
      <c r="R6328" t="s">
        <v>55</v>
      </c>
      <c r="S6328">
        <f>VLOOKUP(R6328,region2,2,FALSE)</f>
        <v>3</v>
      </c>
      <c r="T6328" t="s">
        <v>4114</v>
      </c>
      <c r="U6328" t="s">
        <v>22</v>
      </c>
      <c r="V6328">
        <f>VLOOKUP(U6328,category2,2,FALSE)</f>
        <v>2</v>
      </c>
      <c r="W6328" t="s">
        <v>3227</v>
      </c>
      <c r="X6328">
        <f>VLOOKUP(W6328,subcat2,3,FALSE)</f>
        <v>5</v>
      </c>
      <c r="Y6328" t="s">
        <v>2119</v>
      </c>
      <c r="Z6328">
        <v>13.98</v>
      </c>
      <c r="AA6328">
        <v>1</v>
      </c>
      <c r="AB6328">
        <v>0</v>
      </c>
      <c r="AC6328" s="4">
        <v>4.0541999999999998</v>
      </c>
    </row>
    <row r="6329" spans="1:29" x14ac:dyDescent="0.25">
      <c r="A6329" s="2">
        <v>6328</v>
      </c>
      <c r="B6329" t="s">
        <v>6544</v>
      </c>
      <c r="C6329" s="3">
        <v>41659</v>
      </c>
      <c r="D6329" s="3">
        <v>41665</v>
      </c>
      <c r="E6329" t="s">
        <v>25</v>
      </c>
      <c r="F6329">
        <f>VLOOKUP(E6329,SHIPMODE,2,FALSE)</f>
        <v>2</v>
      </c>
      <c r="G6329" t="s">
        <v>3445</v>
      </c>
      <c r="H6329" t="s">
        <v>790</v>
      </c>
      <c r="I6329" t="s">
        <v>9</v>
      </c>
      <c r="J6329">
        <f>VLOOKUP(I6329,segmentID,2,FALSE)</f>
        <v>1</v>
      </c>
      <c r="K6329" t="s">
        <v>3255</v>
      </c>
      <c r="L6329">
        <f>VLOOKUP(K6329,country2,2,FALSE)</f>
        <v>1</v>
      </c>
      <c r="M6329" t="s">
        <v>122</v>
      </c>
      <c r="N6329">
        <f>VLOOKUP(Orders!M6329,city2,2,FALSE)</f>
        <v>18</v>
      </c>
      <c r="O6329" t="s">
        <v>123</v>
      </c>
      <c r="P6329">
        <f>VLOOKUP(O6329,state2,2,FALSE)</f>
        <v>13</v>
      </c>
      <c r="Q6329">
        <v>48185</v>
      </c>
      <c r="R6329" t="s">
        <v>55</v>
      </c>
      <c r="S6329">
        <f>VLOOKUP(R6329,region2,2,FALSE)</f>
        <v>3</v>
      </c>
      <c r="T6329" t="s">
        <v>4377</v>
      </c>
      <c r="U6329" t="s">
        <v>13</v>
      </c>
      <c r="V6329">
        <f>VLOOKUP(U6329,category2,2,FALSE)</f>
        <v>1</v>
      </c>
      <c r="W6329" t="s">
        <v>3228</v>
      </c>
      <c r="X6329">
        <f>VLOOKUP(W6329,subcat2,3,FALSE)</f>
        <v>6</v>
      </c>
      <c r="Y6329" t="s">
        <v>1546</v>
      </c>
      <c r="Z6329">
        <v>272.94</v>
      </c>
      <c r="AA6329">
        <v>3</v>
      </c>
      <c r="AB6329">
        <v>0</v>
      </c>
      <c r="AC6329" s="4">
        <v>30.023400000000009</v>
      </c>
    </row>
    <row r="6330" spans="1:29" x14ac:dyDescent="0.25">
      <c r="A6330" s="2">
        <v>6329</v>
      </c>
      <c r="B6330" t="s">
        <v>6544</v>
      </c>
      <c r="C6330" s="3">
        <v>41659</v>
      </c>
      <c r="D6330" s="3">
        <v>41665</v>
      </c>
      <c r="E6330" t="s">
        <v>25</v>
      </c>
      <c r="F6330">
        <f>VLOOKUP(E6330,SHIPMODE,2,FALSE)</f>
        <v>2</v>
      </c>
      <c r="G6330" t="s">
        <v>3445</v>
      </c>
      <c r="H6330" t="s">
        <v>790</v>
      </c>
      <c r="I6330" t="s">
        <v>9</v>
      </c>
      <c r="J6330">
        <f>VLOOKUP(I6330,segmentID,2,FALSE)</f>
        <v>1</v>
      </c>
      <c r="K6330" t="s">
        <v>3255</v>
      </c>
      <c r="L6330">
        <f>VLOOKUP(K6330,country2,2,FALSE)</f>
        <v>1</v>
      </c>
      <c r="M6330" t="s">
        <v>122</v>
      </c>
      <c r="N6330">
        <f>VLOOKUP(Orders!M6330,city2,2,FALSE)</f>
        <v>18</v>
      </c>
      <c r="O6330" t="s">
        <v>123</v>
      </c>
      <c r="P6330">
        <f>VLOOKUP(O6330,state2,2,FALSE)</f>
        <v>13</v>
      </c>
      <c r="Q6330">
        <v>48185</v>
      </c>
      <c r="R6330" t="s">
        <v>55</v>
      </c>
      <c r="S6330">
        <f>VLOOKUP(R6330,region2,2,FALSE)</f>
        <v>3</v>
      </c>
      <c r="T6330" t="s">
        <v>4631</v>
      </c>
      <c r="U6330" t="s">
        <v>22</v>
      </c>
      <c r="V6330">
        <f>VLOOKUP(U6330,category2,2,FALSE)</f>
        <v>2</v>
      </c>
      <c r="W6330" t="s">
        <v>3231</v>
      </c>
      <c r="X6330">
        <f>VLOOKUP(W6330,subcat2,3,FALSE)</f>
        <v>9</v>
      </c>
      <c r="Y6330" t="s">
        <v>1157</v>
      </c>
      <c r="Z6330">
        <v>19.05</v>
      </c>
      <c r="AA6330">
        <v>5</v>
      </c>
      <c r="AB6330">
        <v>0</v>
      </c>
      <c r="AC6330" s="4">
        <v>8.9534999999999982</v>
      </c>
    </row>
    <row r="6331" spans="1:29" x14ac:dyDescent="0.25">
      <c r="A6331" s="2">
        <v>6330</v>
      </c>
      <c r="B6331" t="s">
        <v>6544</v>
      </c>
      <c r="C6331" s="3">
        <v>41659</v>
      </c>
      <c r="D6331" s="3">
        <v>41665</v>
      </c>
      <c r="E6331" t="s">
        <v>25</v>
      </c>
      <c r="F6331">
        <f>VLOOKUP(E6331,SHIPMODE,2,FALSE)</f>
        <v>2</v>
      </c>
      <c r="G6331" t="s">
        <v>3445</v>
      </c>
      <c r="H6331" t="s">
        <v>790</v>
      </c>
      <c r="I6331" t="s">
        <v>9</v>
      </c>
      <c r="J6331">
        <f>VLOOKUP(I6331,segmentID,2,FALSE)</f>
        <v>1</v>
      </c>
      <c r="K6331" t="s">
        <v>3255</v>
      </c>
      <c r="L6331">
        <f>VLOOKUP(K6331,country2,2,FALSE)</f>
        <v>1</v>
      </c>
      <c r="M6331" t="s">
        <v>122</v>
      </c>
      <c r="N6331">
        <f>VLOOKUP(Orders!M6331,city2,2,FALSE)</f>
        <v>18</v>
      </c>
      <c r="O6331" t="s">
        <v>123</v>
      </c>
      <c r="P6331">
        <f>VLOOKUP(O6331,state2,2,FALSE)</f>
        <v>13</v>
      </c>
      <c r="Q6331">
        <v>48185</v>
      </c>
      <c r="R6331" t="s">
        <v>55</v>
      </c>
      <c r="S6331">
        <f>VLOOKUP(R6331,region2,2,FALSE)</f>
        <v>3</v>
      </c>
      <c r="T6331" t="s">
        <v>4124</v>
      </c>
      <c r="U6331" t="s">
        <v>22</v>
      </c>
      <c r="V6331">
        <f>VLOOKUP(U6331,category2,2,FALSE)</f>
        <v>2</v>
      </c>
      <c r="W6331" t="s">
        <v>38</v>
      </c>
      <c r="X6331">
        <f>VLOOKUP(W6331,subcat2,3,FALSE)</f>
        <v>10</v>
      </c>
      <c r="Y6331" t="s">
        <v>1970</v>
      </c>
      <c r="Z6331">
        <v>247.71600000000001</v>
      </c>
      <c r="AA6331">
        <v>4</v>
      </c>
      <c r="AB6331">
        <v>0.1</v>
      </c>
      <c r="AC6331" s="4">
        <v>93.581600000000009</v>
      </c>
    </row>
    <row r="6332" spans="1:29" x14ac:dyDescent="0.25">
      <c r="A6332" s="2">
        <v>6331</v>
      </c>
      <c r="B6332" t="s">
        <v>6544</v>
      </c>
      <c r="C6332" s="3">
        <v>41659</v>
      </c>
      <c r="D6332" s="3">
        <v>41665</v>
      </c>
      <c r="E6332" t="s">
        <v>25</v>
      </c>
      <c r="F6332">
        <f>VLOOKUP(E6332,SHIPMODE,2,FALSE)</f>
        <v>2</v>
      </c>
      <c r="G6332" t="s">
        <v>3445</v>
      </c>
      <c r="H6332" t="s">
        <v>790</v>
      </c>
      <c r="I6332" t="s">
        <v>9</v>
      </c>
      <c r="J6332">
        <f>VLOOKUP(I6332,segmentID,2,FALSE)</f>
        <v>1</v>
      </c>
      <c r="K6332" t="s">
        <v>3255</v>
      </c>
      <c r="L6332">
        <f>VLOOKUP(K6332,country2,2,FALSE)</f>
        <v>1</v>
      </c>
      <c r="M6332" t="s">
        <v>122</v>
      </c>
      <c r="N6332">
        <f>VLOOKUP(Orders!M6332,city2,2,FALSE)</f>
        <v>18</v>
      </c>
      <c r="O6332" t="s">
        <v>123</v>
      </c>
      <c r="P6332">
        <f>VLOOKUP(O6332,state2,2,FALSE)</f>
        <v>13</v>
      </c>
      <c r="Q6332">
        <v>48185</v>
      </c>
      <c r="R6332" t="s">
        <v>55</v>
      </c>
      <c r="S6332">
        <f>VLOOKUP(R6332,region2,2,FALSE)</f>
        <v>3</v>
      </c>
      <c r="T6332" t="s">
        <v>5366</v>
      </c>
      <c r="U6332" t="s">
        <v>22</v>
      </c>
      <c r="V6332">
        <f>VLOOKUP(U6332,category2,2,FALSE)</f>
        <v>2</v>
      </c>
      <c r="W6332" t="s">
        <v>3227</v>
      </c>
      <c r="X6332">
        <f>VLOOKUP(W6332,subcat2,3,FALSE)</f>
        <v>5</v>
      </c>
      <c r="Y6332" t="s">
        <v>3103</v>
      </c>
      <c r="Z6332">
        <v>66.58</v>
      </c>
      <c r="AA6332">
        <v>2</v>
      </c>
      <c r="AB6332">
        <v>0</v>
      </c>
      <c r="AC6332" s="4">
        <v>15.979199999999999</v>
      </c>
    </row>
    <row r="6333" spans="1:29" x14ac:dyDescent="0.25">
      <c r="A6333" s="2">
        <v>6332</v>
      </c>
      <c r="B6333" t="s">
        <v>6544</v>
      </c>
      <c r="C6333" s="3">
        <v>41659</v>
      </c>
      <c r="D6333" s="3">
        <v>41665</v>
      </c>
      <c r="E6333" t="s">
        <v>25</v>
      </c>
      <c r="F6333">
        <f>VLOOKUP(E6333,SHIPMODE,2,FALSE)</f>
        <v>2</v>
      </c>
      <c r="G6333" t="s">
        <v>3445</v>
      </c>
      <c r="H6333" t="s">
        <v>790</v>
      </c>
      <c r="I6333" t="s">
        <v>9</v>
      </c>
      <c r="J6333">
        <f>VLOOKUP(I6333,segmentID,2,FALSE)</f>
        <v>1</v>
      </c>
      <c r="K6333" t="s">
        <v>3255</v>
      </c>
      <c r="L6333">
        <f>VLOOKUP(K6333,country2,2,FALSE)</f>
        <v>1</v>
      </c>
      <c r="M6333" t="s">
        <v>122</v>
      </c>
      <c r="N6333">
        <f>VLOOKUP(Orders!M6333,city2,2,FALSE)</f>
        <v>18</v>
      </c>
      <c r="O6333" t="s">
        <v>123</v>
      </c>
      <c r="P6333">
        <f>VLOOKUP(O6333,state2,2,FALSE)</f>
        <v>13</v>
      </c>
      <c r="Q6333">
        <v>48185</v>
      </c>
      <c r="R6333" t="s">
        <v>55</v>
      </c>
      <c r="S6333">
        <f>VLOOKUP(R6333,region2,2,FALSE)</f>
        <v>3</v>
      </c>
      <c r="T6333" t="s">
        <v>5148</v>
      </c>
      <c r="U6333" t="s">
        <v>22</v>
      </c>
      <c r="V6333">
        <f>VLOOKUP(U6333,category2,2,FALSE)</f>
        <v>2</v>
      </c>
      <c r="W6333" t="s">
        <v>3229</v>
      </c>
      <c r="X6333">
        <f>VLOOKUP(W6333,subcat2,3,FALSE)</f>
        <v>7</v>
      </c>
      <c r="Y6333" t="s">
        <v>1684</v>
      </c>
      <c r="Z6333">
        <v>43.92</v>
      </c>
      <c r="AA6333">
        <v>3</v>
      </c>
      <c r="AB6333">
        <v>0</v>
      </c>
      <c r="AC6333" s="4">
        <v>12.736799999999999</v>
      </c>
    </row>
    <row r="6334" spans="1:29" x14ac:dyDescent="0.25">
      <c r="A6334" s="2">
        <v>6333</v>
      </c>
      <c r="B6334" t="s">
        <v>6544</v>
      </c>
      <c r="C6334" s="3">
        <v>41659</v>
      </c>
      <c r="D6334" s="3">
        <v>41665</v>
      </c>
      <c r="E6334" t="s">
        <v>25</v>
      </c>
      <c r="F6334">
        <f>VLOOKUP(E6334,SHIPMODE,2,FALSE)</f>
        <v>2</v>
      </c>
      <c r="G6334" t="s">
        <v>3445</v>
      </c>
      <c r="H6334" t="s">
        <v>790</v>
      </c>
      <c r="I6334" t="s">
        <v>9</v>
      </c>
      <c r="J6334">
        <f>VLOOKUP(I6334,segmentID,2,FALSE)</f>
        <v>1</v>
      </c>
      <c r="K6334" t="s">
        <v>3255</v>
      </c>
      <c r="L6334">
        <f>VLOOKUP(K6334,country2,2,FALSE)</f>
        <v>1</v>
      </c>
      <c r="M6334" t="s">
        <v>122</v>
      </c>
      <c r="N6334">
        <f>VLOOKUP(Orders!M6334,city2,2,FALSE)</f>
        <v>18</v>
      </c>
      <c r="O6334" t="s">
        <v>123</v>
      </c>
      <c r="P6334">
        <f>VLOOKUP(O6334,state2,2,FALSE)</f>
        <v>13</v>
      </c>
      <c r="Q6334">
        <v>48185</v>
      </c>
      <c r="R6334" t="s">
        <v>55</v>
      </c>
      <c r="S6334">
        <f>VLOOKUP(R6334,region2,2,FALSE)</f>
        <v>3</v>
      </c>
      <c r="T6334" t="s">
        <v>4961</v>
      </c>
      <c r="U6334" t="s">
        <v>13</v>
      </c>
      <c r="V6334">
        <f>VLOOKUP(U6334,category2,2,FALSE)</f>
        <v>1</v>
      </c>
      <c r="W6334" t="s">
        <v>3228</v>
      </c>
      <c r="X6334">
        <f>VLOOKUP(W6334,subcat2,3,FALSE)</f>
        <v>6</v>
      </c>
      <c r="Y6334" t="s">
        <v>1990</v>
      </c>
      <c r="Z6334">
        <v>14.73</v>
      </c>
      <c r="AA6334">
        <v>3</v>
      </c>
      <c r="AB6334">
        <v>0</v>
      </c>
      <c r="AC6334" s="4">
        <v>4.8608999999999991</v>
      </c>
    </row>
    <row r="6335" spans="1:29" x14ac:dyDescent="0.25">
      <c r="A6335" s="2">
        <v>6334</v>
      </c>
      <c r="B6335" t="s">
        <v>6544</v>
      </c>
      <c r="C6335" s="3">
        <v>41659</v>
      </c>
      <c r="D6335" s="3">
        <v>41665</v>
      </c>
      <c r="E6335" t="s">
        <v>25</v>
      </c>
      <c r="F6335">
        <f>VLOOKUP(E6335,SHIPMODE,2,FALSE)</f>
        <v>2</v>
      </c>
      <c r="G6335" t="s">
        <v>3445</v>
      </c>
      <c r="H6335" t="s">
        <v>790</v>
      </c>
      <c r="I6335" t="s">
        <v>9</v>
      </c>
      <c r="J6335">
        <f>VLOOKUP(I6335,segmentID,2,FALSE)</f>
        <v>1</v>
      </c>
      <c r="K6335" t="s">
        <v>3255</v>
      </c>
      <c r="L6335">
        <f>VLOOKUP(K6335,country2,2,FALSE)</f>
        <v>1</v>
      </c>
      <c r="M6335" t="s">
        <v>122</v>
      </c>
      <c r="N6335">
        <f>VLOOKUP(Orders!M6335,city2,2,FALSE)</f>
        <v>18</v>
      </c>
      <c r="O6335" t="s">
        <v>123</v>
      </c>
      <c r="P6335">
        <f>VLOOKUP(O6335,state2,2,FALSE)</f>
        <v>13</v>
      </c>
      <c r="Q6335">
        <v>48185</v>
      </c>
      <c r="R6335" t="s">
        <v>55</v>
      </c>
      <c r="S6335">
        <f>VLOOKUP(R6335,region2,2,FALSE)</f>
        <v>3</v>
      </c>
      <c r="T6335" t="s">
        <v>5074</v>
      </c>
      <c r="U6335" t="s">
        <v>22</v>
      </c>
      <c r="V6335">
        <f>VLOOKUP(U6335,category2,2,FALSE)</f>
        <v>2</v>
      </c>
      <c r="W6335" t="s">
        <v>3231</v>
      </c>
      <c r="X6335">
        <f>VLOOKUP(W6335,subcat2,3,FALSE)</f>
        <v>9</v>
      </c>
      <c r="Y6335" t="s">
        <v>84</v>
      </c>
      <c r="Z6335">
        <v>29.700000000000003</v>
      </c>
      <c r="AA6335">
        <v>5</v>
      </c>
      <c r="AB6335">
        <v>0</v>
      </c>
      <c r="AC6335" s="4">
        <v>13.365</v>
      </c>
    </row>
    <row r="6336" spans="1:29" x14ac:dyDescent="0.25">
      <c r="A6336" s="2">
        <v>6335</v>
      </c>
      <c r="B6336" t="s">
        <v>6545</v>
      </c>
      <c r="C6336" s="3">
        <v>41831</v>
      </c>
      <c r="D6336" s="3">
        <v>41835</v>
      </c>
      <c r="E6336" t="s">
        <v>25</v>
      </c>
      <c r="F6336">
        <f>VLOOKUP(E6336,SHIPMODE,2,FALSE)</f>
        <v>2</v>
      </c>
      <c r="G6336" t="s">
        <v>3963</v>
      </c>
      <c r="H6336" t="s">
        <v>2663</v>
      </c>
      <c r="I6336" t="s">
        <v>9</v>
      </c>
      <c r="J6336">
        <f>VLOOKUP(I6336,segmentID,2,FALSE)</f>
        <v>1</v>
      </c>
      <c r="K6336" t="s">
        <v>3255</v>
      </c>
      <c r="L6336">
        <f>VLOOKUP(K6336,country2,2,FALSE)</f>
        <v>1</v>
      </c>
      <c r="M6336" t="s">
        <v>138</v>
      </c>
      <c r="N6336">
        <f>VLOOKUP(Orders!M6336,city2,2,FALSE)</f>
        <v>21</v>
      </c>
      <c r="O6336" t="s">
        <v>139</v>
      </c>
      <c r="P6336">
        <f>VLOOKUP(O6336,state2,2,FALSE)</f>
        <v>16</v>
      </c>
      <c r="Q6336">
        <v>10011</v>
      </c>
      <c r="R6336" t="s">
        <v>79</v>
      </c>
      <c r="S6336">
        <f>VLOOKUP(R6336,region2,2,FALSE)</f>
        <v>4</v>
      </c>
      <c r="T6336" t="s">
        <v>4092</v>
      </c>
      <c r="U6336" t="s">
        <v>22</v>
      </c>
      <c r="V6336">
        <f>VLOOKUP(U6336,category2,2,FALSE)</f>
        <v>2</v>
      </c>
      <c r="W6336" t="s">
        <v>45</v>
      </c>
      <c r="X6336">
        <f>VLOOKUP(W6336,subcat2,3,FALSE)</f>
        <v>11</v>
      </c>
      <c r="Y6336" t="s">
        <v>2367</v>
      </c>
      <c r="Z6336">
        <v>49.12</v>
      </c>
      <c r="AA6336">
        <v>4</v>
      </c>
      <c r="AB6336">
        <v>0</v>
      </c>
      <c r="AC6336" s="4">
        <v>23.086399999999998</v>
      </c>
    </row>
    <row r="6337" spans="1:29" x14ac:dyDescent="0.25">
      <c r="A6337" s="2">
        <v>6336</v>
      </c>
      <c r="B6337" t="s">
        <v>6545</v>
      </c>
      <c r="C6337" s="3">
        <v>41831</v>
      </c>
      <c r="D6337" s="3">
        <v>41835</v>
      </c>
      <c r="E6337" t="s">
        <v>25</v>
      </c>
      <c r="F6337">
        <f>VLOOKUP(E6337,SHIPMODE,2,FALSE)</f>
        <v>2</v>
      </c>
      <c r="G6337" t="s">
        <v>3963</v>
      </c>
      <c r="H6337" t="s">
        <v>2663</v>
      </c>
      <c r="I6337" t="s">
        <v>9</v>
      </c>
      <c r="J6337">
        <f>VLOOKUP(I6337,segmentID,2,FALSE)</f>
        <v>1</v>
      </c>
      <c r="K6337" t="s">
        <v>3255</v>
      </c>
      <c r="L6337">
        <f>VLOOKUP(K6337,country2,2,FALSE)</f>
        <v>1</v>
      </c>
      <c r="M6337" t="s">
        <v>138</v>
      </c>
      <c r="N6337">
        <f>VLOOKUP(Orders!M6337,city2,2,FALSE)</f>
        <v>21</v>
      </c>
      <c r="O6337" t="s">
        <v>139</v>
      </c>
      <c r="P6337">
        <f>VLOOKUP(O6337,state2,2,FALSE)</f>
        <v>16</v>
      </c>
      <c r="Q6337">
        <v>10011</v>
      </c>
      <c r="R6337" t="s">
        <v>79</v>
      </c>
      <c r="S6337">
        <f>VLOOKUP(R6337,region2,2,FALSE)</f>
        <v>4</v>
      </c>
      <c r="T6337" t="s">
        <v>5280</v>
      </c>
      <c r="U6337" t="s">
        <v>22</v>
      </c>
      <c r="V6337">
        <f>VLOOKUP(U6337,category2,2,FALSE)</f>
        <v>2</v>
      </c>
      <c r="W6337" t="s">
        <v>3231</v>
      </c>
      <c r="X6337">
        <f>VLOOKUP(W6337,subcat2,3,FALSE)</f>
        <v>9</v>
      </c>
      <c r="Y6337" t="s">
        <v>1730</v>
      </c>
      <c r="Z6337">
        <v>18.28</v>
      </c>
      <c r="AA6337">
        <v>5</v>
      </c>
      <c r="AB6337">
        <v>0.2</v>
      </c>
      <c r="AC6337" s="4">
        <v>6.3979999999999997</v>
      </c>
    </row>
    <row r="6338" spans="1:29" x14ac:dyDescent="0.25">
      <c r="A6338" s="2">
        <v>6337</v>
      </c>
      <c r="B6338" t="s">
        <v>8760</v>
      </c>
      <c r="C6338" s="3">
        <v>42612</v>
      </c>
      <c r="D6338" s="3">
        <v>42619</v>
      </c>
      <c r="E6338" t="s">
        <v>25</v>
      </c>
      <c r="F6338">
        <f>VLOOKUP(E6338,SHIPMODE,2,FALSE)</f>
        <v>2</v>
      </c>
      <c r="G6338" t="s">
        <v>3951</v>
      </c>
      <c r="H6338" t="s">
        <v>2614</v>
      </c>
      <c r="I6338" t="s">
        <v>9</v>
      </c>
      <c r="J6338">
        <f>VLOOKUP(I6338,segmentID,2,FALSE)</f>
        <v>1</v>
      </c>
      <c r="K6338" t="s">
        <v>3255</v>
      </c>
      <c r="L6338">
        <f>VLOOKUP(K6338,country2,2,FALSE)</f>
        <v>1</v>
      </c>
      <c r="M6338" t="s">
        <v>19</v>
      </c>
      <c r="N6338">
        <f>VLOOKUP(Orders!M6338,city2,2,FALSE)</f>
        <v>2</v>
      </c>
      <c r="O6338" t="s">
        <v>20</v>
      </c>
      <c r="P6338">
        <f>VLOOKUP(O6338,state2,2,FALSE)</f>
        <v>2</v>
      </c>
      <c r="Q6338">
        <v>90008</v>
      </c>
      <c r="R6338" t="s">
        <v>21</v>
      </c>
      <c r="S6338">
        <f>VLOOKUP(R6338,region2,2,FALSE)</f>
        <v>2</v>
      </c>
      <c r="T6338" t="s">
        <v>5596</v>
      </c>
      <c r="U6338" t="s">
        <v>13</v>
      </c>
      <c r="V6338">
        <f>VLOOKUP(U6338,category2,2,FALSE)</f>
        <v>1</v>
      </c>
      <c r="W6338" t="s">
        <v>3228</v>
      </c>
      <c r="X6338">
        <f>VLOOKUP(W6338,subcat2,3,FALSE)</f>
        <v>6</v>
      </c>
      <c r="Y6338" t="s">
        <v>2519</v>
      </c>
      <c r="Z6338">
        <v>47.04</v>
      </c>
      <c r="AA6338">
        <v>4</v>
      </c>
      <c r="AB6338">
        <v>0</v>
      </c>
      <c r="AC6338" s="4">
        <v>15.993599999999997</v>
      </c>
    </row>
    <row r="6339" spans="1:29" x14ac:dyDescent="0.25">
      <c r="A6339" s="2">
        <v>6338</v>
      </c>
      <c r="B6339" t="s">
        <v>8760</v>
      </c>
      <c r="C6339" s="3">
        <v>42612</v>
      </c>
      <c r="D6339" s="3">
        <v>42619</v>
      </c>
      <c r="E6339" t="s">
        <v>25</v>
      </c>
      <c r="F6339">
        <f>VLOOKUP(E6339,SHIPMODE,2,FALSE)</f>
        <v>2</v>
      </c>
      <c r="G6339" t="s">
        <v>3951</v>
      </c>
      <c r="H6339" t="s">
        <v>2614</v>
      </c>
      <c r="I6339" t="s">
        <v>9</v>
      </c>
      <c r="J6339">
        <f>VLOOKUP(I6339,segmentID,2,FALSE)</f>
        <v>1</v>
      </c>
      <c r="K6339" t="s">
        <v>3255</v>
      </c>
      <c r="L6339">
        <f>VLOOKUP(K6339,country2,2,FALSE)</f>
        <v>1</v>
      </c>
      <c r="M6339" t="s">
        <v>19</v>
      </c>
      <c r="N6339">
        <f>VLOOKUP(Orders!M6339,city2,2,FALSE)</f>
        <v>2</v>
      </c>
      <c r="O6339" t="s">
        <v>20</v>
      </c>
      <c r="P6339">
        <f>VLOOKUP(O6339,state2,2,FALSE)</f>
        <v>2</v>
      </c>
      <c r="Q6339">
        <v>90008</v>
      </c>
      <c r="R6339" t="s">
        <v>21</v>
      </c>
      <c r="S6339">
        <f>VLOOKUP(R6339,region2,2,FALSE)</f>
        <v>2</v>
      </c>
      <c r="T6339" t="s">
        <v>5562</v>
      </c>
      <c r="U6339" t="s">
        <v>35</v>
      </c>
      <c r="V6339">
        <f>VLOOKUP(U6339,category2,2,FALSE)</f>
        <v>3</v>
      </c>
      <c r="W6339" t="s">
        <v>3230</v>
      </c>
      <c r="X6339">
        <f>VLOOKUP(W6339,subcat2,3,FALSE)</f>
        <v>8</v>
      </c>
      <c r="Y6339" t="s">
        <v>2078</v>
      </c>
      <c r="Z6339">
        <v>339.96000000000004</v>
      </c>
      <c r="AA6339">
        <v>5</v>
      </c>
      <c r="AB6339">
        <v>0.2</v>
      </c>
      <c r="AC6339" s="4">
        <v>42.494999999999948</v>
      </c>
    </row>
    <row r="6340" spans="1:29" x14ac:dyDescent="0.25">
      <c r="A6340" s="2">
        <v>6339</v>
      </c>
      <c r="B6340" t="s">
        <v>10308</v>
      </c>
      <c r="C6340" s="3">
        <v>43013</v>
      </c>
      <c r="D6340" s="3">
        <v>43017</v>
      </c>
      <c r="E6340" t="s">
        <v>25</v>
      </c>
      <c r="F6340">
        <f>VLOOKUP(E6340,SHIPMODE,2,FALSE)</f>
        <v>2</v>
      </c>
      <c r="G6340" t="s">
        <v>3732</v>
      </c>
      <c r="H6340" t="s">
        <v>1759</v>
      </c>
      <c r="I6340" t="s">
        <v>18</v>
      </c>
      <c r="J6340">
        <f>VLOOKUP(I6340,segmentID,2,FALSE)</f>
        <v>2</v>
      </c>
      <c r="K6340" t="s">
        <v>3255</v>
      </c>
      <c r="L6340">
        <f>VLOOKUP(K6340,country2,2,FALSE)</f>
        <v>1</v>
      </c>
      <c r="M6340" t="s">
        <v>138</v>
      </c>
      <c r="N6340">
        <f>VLOOKUP(Orders!M6340,city2,2,FALSE)</f>
        <v>21</v>
      </c>
      <c r="O6340" t="s">
        <v>139</v>
      </c>
      <c r="P6340">
        <f>VLOOKUP(O6340,state2,2,FALSE)</f>
        <v>16</v>
      </c>
      <c r="Q6340">
        <v>10035</v>
      </c>
      <c r="R6340" t="s">
        <v>79</v>
      </c>
      <c r="S6340">
        <f>VLOOKUP(R6340,region2,2,FALSE)</f>
        <v>4</v>
      </c>
      <c r="T6340" t="s">
        <v>5579</v>
      </c>
      <c r="U6340" t="s">
        <v>35</v>
      </c>
      <c r="V6340">
        <f>VLOOKUP(U6340,category2,2,FALSE)</f>
        <v>3</v>
      </c>
      <c r="W6340" t="s">
        <v>3230</v>
      </c>
      <c r="X6340">
        <f>VLOOKUP(W6340,subcat2,3,FALSE)</f>
        <v>8</v>
      </c>
      <c r="Y6340" t="s">
        <v>1886</v>
      </c>
      <c r="Z6340">
        <v>87.8</v>
      </c>
      <c r="AA6340">
        <v>4</v>
      </c>
      <c r="AB6340">
        <v>0</v>
      </c>
      <c r="AC6340" s="4">
        <v>43.9</v>
      </c>
    </row>
    <row r="6341" spans="1:29" x14ac:dyDescent="0.25">
      <c r="A6341" s="2">
        <v>6340</v>
      </c>
      <c r="B6341" t="s">
        <v>10308</v>
      </c>
      <c r="C6341" s="3">
        <v>43013</v>
      </c>
      <c r="D6341" s="3">
        <v>43017</v>
      </c>
      <c r="E6341" t="s">
        <v>25</v>
      </c>
      <c r="F6341">
        <f>VLOOKUP(E6341,SHIPMODE,2,FALSE)</f>
        <v>2</v>
      </c>
      <c r="G6341" t="s">
        <v>3732</v>
      </c>
      <c r="H6341" t="s">
        <v>1759</v>
      </c>
      <c r="I6341" t="s">
        <v>18</v>
      </c>
      <c r="J6341">
        <f>VLOOKUP(I6341,segmentID,2,FALSE)</f>
        <v>2</v>
      </c>
      <c r="K6341" t="s">
        <v>3255</v>
      </c>
      <c r="L6341">
        <f>VLOOKUP(K6341,country2,2,FALSE)</f>
        <v>1</v>
      </c>
      <c r="M6341" t="s">
        <v>138</v>
      </c>
      <c r="N6341">
        <f>VLOOKUP(Orders!M6341,city2,2,FALSE)</f>
        <v>21</v>
      </c>
      <c r="O6341" t="s">
        <v>139</v>
      </c>
      <c r="P6341">
        <f>VLOOKUP(O6341,state2,2,FALSE)</f>
        <v>16</v>
      </c>
      <c r="Q6341">
        <v>10035</v>
      </c>
      <c r="R6341" t="s">
        <v>79</v>
      </c>
      <c r="S6341">
        <f>VLOOKUP(R6341,region2,2,FALSE)</f>
        <v>4</v>
      </c>
      <c r="T6341" t="s">
        <v>4899</v>
      </c>
      <c r="U6341" t="s">
        <v>13</v>
      </c>
      <c r="V6341">
        <f>VLOOKUP(U6341,category2,2,FALSE)</f>
        <v>1</v>
      </c>
      <c r="W6341" t="s">
        <v>3226</v>
      </c>
      <c r="X6341">
        <f>VLOOKUP(W6341,subcat2,3,FALSE)</f>
        <v>2</v>
      </c>
      <c r="Y6341" t="s">
        <v>2518</v>
      </c>
      <c r="Z6341">
        <v>221.38200000000001</v>
      </c>
      <c r="AA6341">
        <v>2</v>
      </c>
      <c r="AB6341">
        <v>0.1</v>
      </c>
      <c r="AC6341" s="4">
        <v>2.4597999999999871</v>
      </c>
    </row>
    <row r="6342" spans="1:29" x14ac:dyDescent="0.25">
      <c r="A6342" s="2">
        <v>6341</v>
      </c>
      <c r="B6342" t="s">
        <v>10308</v>
      </c>
      <c r="C6342" s="3">
        <v>43013</v>
      </c>
      <c r="D6342" s="3">
        <v>43017</v>
      </c>
      <c r="E6342" t="s">
        <v>25</v>
      </c>
      <c r="F6342">
        <f>VLOOKUP(E6342,SHIPMODE,2,FALSE)</f>
        <v>2</v>
      </c>
      <c r="G6342" t="s">
        <v>3732</v>
      </c>
      <c r="H6342" t="s">
        <v>1759</v>
      </c>
      <c r="I6342" t="s">
        <v>18</v>
      </c>
      <c r="J6342">
        <f>VLOOKUP(I6342,segmentID,2,FALSE)</f>
        <v>2</v>
      </c>
      <c r="K6342" t="s">
        <v>3255</v>
      </c>
      <c r="L6342">
        <f>VLOOKUP(K6342,country2,2,FALSE)</f>
        <v>1</v>
      </c>
      <c r="M6342" t="s">
        <v>138</v>
      </c>
      <c r="N6342">
        <f>VLOOKUP(Orders!M6342,city2,2,FALSE)</f>
        <v>21</v>
      </c>
      <c r="O6342" t="s">
        <v>139</v>
      </c>
      <c r="P6342">
        <f>VLOOKUP(O6342,state2,2,FALSE)</f>
        <v>16</v>
      </c>
      <c r="Q6342">
        <v>10035</v>
      </c>
      <c r="R6342" t="s">
        <v>79</v>
      </c>
      <c r="S6342">
        <f>VLOOKUP(R6342,region2,2,FALSE)</f>
        <v>4</v>
      </c>
      <c r="T6342" t="s">
        <v>5706</v>
      </c>
      <c r="U6342" t="s">
        <v>35</v>
      </c>
      <c r="V6342">
        <f>VLOOKUP(U6342,category2,2,FALSE)</f>
        <v>3</v>
      </c>
      <c r="W6342" t="s">
        <v>3235</v>
      </c>
      <c r="X6342">
        <f>VLOOKUP(W6342,subcat2,3,FALSE)</f>
        <v>16</v>
      </c>
      <c r="Y6342" t="s">
        <v>1801</v>
      </c>
      <c r="Z6342">
        <v>5199.96</v>
      </c>
      <c r="AA6342">
        <v>4</v>
      </c>
      <c r="AB6342">
        <v>0</v>
      </c>
      <c r="AC6342" s="4">
        <v>1351.9895999999999</v>
      </c>
    </row>
    <row r="6343" spans="1:29" x14ac:dyDescent="0.25">
      <c r="A6343" s="2">
        <v>6342</v>
      </c>
      <c r="B6343" t="s">
        <v>10309</v>
      </c>
      <c r="C6343" s="3">
        <v>42735</v>
      </c>
      <c r="D6343" s="3">
        <v>42737</v>
      </c>
      <c r="E6343" t="s">
        <v>97</v>
      </c>
      <c r="F6343">
        <f>VLOOKUP(E6343,SHIPMODE,2,FALSE)</f>
        <v>3</v>
      </c>
      <c r="G6343" t="s">
        <v>3806</v>
      </c>
      <c r="H6343" t="s">
        <v>2031</v>
      </c>
      <c r="I6343" t="s">
        <v>9</v>
      </c>
      <c r="J6343">
        <f>VLOOKUP(I6343,segmentID,2,FALSE)</f>
        <v>1</v>
      </c>
      <c r="K6343" t="s">
        <v>3255</v>
      </c>
      <c r="L6343">
        <f>VLOOKUP(K6343,country2,2,FALSE)</f>
        <v>1</v>
      </c>
      <c r="M6343" t="s">
        <v>1152</v>
      </c>
      <c r="N6343">
        <f>VLOOKUP(Orders!M6343,city2,2,FALSE)</f>
        <v>153</v>
      </c>
      <c r="O6343" t="s">
        <v>249</v>
      </c>
      <c r="P6343">
        <f>VLOOKUP(O6343,state2,2,FALSE)</f>
        <v>25</v>
      </c>
      <c r="Q6343">
        <v>43130</v>
      </c>
      <c r="R6343" t="s">
        <v>79</v>
      </c>
      <c r="S6343">
        <f>VLOOKUP(R6343,region2,2,FALSE)</f>
        <v>4</v>
      </c>
      <c r="T6343" t="s">
        <v>5243</v>
      </c>
      <c r="U6343" t="s">
        <v>22</v>
      </c>
      <c r="V6343">
        <f>VLOOKUP(U6343,category2,2,FALSE)</f>
        <v>2</v>
      </c>
      <c r="W6343" t="s">
        <v>3227</v>
      </c>
      <c r="X6343">
        <f>VLOOKUP(W6343,subcat2,3,FALSE)</f>
        <v>5</v>
      </c>
      <c r="Y6343" t="s">
        <v>262</v>
      </c>
      <c r="Z6343">
        <v>156.512</v>
      </c>
      <c r="AA6343">
        <v>4</v>
      </c>
      <c r="AB6343">
        <v>0.2</v>
      </c>
      <c r="AC6343" s="4">
        <v>-35.215199999999996</v>
      </c>
    </row>
    <row r="6344" spans="1:29" x14ac:dyDescent="0.25">
      <c r="A6344" s="2">
        <v>6343</v>
      </c>
      <c r="B6344" t="s">
        <v>7552</v>
      </c>
      <c r="C6344" s="3">
        <v>42070</v>
      </c>
      <c r="D6344" s="3">
        <v>42073</v>
      </c>
      <c r="E6344" t="s">
        <v>97</v>
      </c>
      <c r="F6344">
        <f>VLOOKUP(E6344,SHIPMODE,2,FALSE)</f>
        <v>3</v>
      </c>
      <c r="G6344" t="s">
        <v>3925</v>
      </c>
      <c r="H6344" t="s">
        <v>2521</v>
      </c>
      <c r="I6344" t="s">
        <v>52</v>
      </c>
      <c r="J6344">
        <f>VLOOKUP(I6344,segmentID,2,FALSE)</f>
        <v>3</v>
      </c>
      <c r="K6344" t="s">
        <v>3255</v>
      </c>
      <c r="L6344">
        <f>VLOOKUP(K6344,country2,2,FALSE)</f>
        <v>1</v>
      </c>
      <c r="M6344" t="s">
        <v>300</v>
      </c>
      <c r="N6344">
        <f>VLOOKUP(Orders!M6344,city2,2,FALSE)</f>
        <v>47</v>
      </c>
      <c r="O6344" t="s">
        <v>127</v>
      </c>
      <c r="P6344">
        <f>VLOOKUP(O6344,state2,2,FALSE)</f>
        <v>14</v>
      </c>
      <c r="Q6344">
        <v>19711</v>
      </c>
      <c r="R6344" t="s">
        <v>79</v>
      </c>
      <c r="S6344">
        <f>VLOOKUP(R6344,region2,2,FALSE)</f>
        <v>4</v>
      </c>
      <c r="T6344" t="s">
        <v>4348</v>
      </c>
      <c r="U6344" t="s">
        <v>35</v>
      </c>
      <c r="V6344">
        <f>VLOOKUP(U6344,category2,2,FALSE)</f>
        <v>3</v>
      </c>
      <c r="W6344" t="s">
        <v>3232</v>
      </c>
      <c r="X6344">
        <f>VLOOKUP(W6344,subcat2,3,FALSE)</f>
        <v>12</v>
      </c>
      <c r="Y6344" t="s">
        <v>801</v>
      </c>
      <c r="Z6344">
        <v>119.85000000000001</v>
      </c>
      <c r="AA6344">
        <v>3</v>
      </c>
      <c r="AB6344">
        <v>0</v>
      </c>
      <c r="AC6344" s="4">
        <v>52.734000000000009</v>
      </c>
    </row>
    <row r="6345" spans="1:29" x14ac:dyDescent="0.25">
      <c r="A6345" s="2">
        <v>6344</v>
      </c>
      <c r="B6345" t="s">
        <v>7552</v>
      </c>
      <c r="C6345" s="3">
        <v>42070</v>
      </c>
      <c r="D6345" s="3">
        <v>42073</v>
      </c>
      <c r="E6345" t="s">
        <v>97</v>
      </c>
      <c r="F6345">
        <f>VLOOKUP(E6345,SHIPMODE,2,FALSE)</f>
        <v>3</v>
      </c>
      <c r="G6345" t="s">
        <v>3925</v>
      </c>
      <c r="H6345" t="s">
        <v>2521</v>
      </c>
      <c r="I6345" t="s">
        <v>52</v>
      </c>
      <c r="J6345">
        <f>VLOOKUP(I6345,segmentID,2,FALSE)</f>
        <v>3</v>
      </c>
      <c r="K6345" t="s">
        <v>3255</v>
      </c>
      <c r="L6345">
        <f>VLOOKUP(K6345,country2,2,FALSE)</f>
        <v>1</v>
      </c>
      <c r="M6345" t="s">
        <v>300</v>
      </c>
      <c r="N6345">
        <f>VLOOKUP(Orders!M6345,city2,2,FALSE)</f>
        <v>47</v>
      </c>
      <c r="O6345" t="s">
        <v>127</v>
      </c>
      <c r="P6345">
        <f>VLOOKUP(O6345,state2,2,FALSE)</f>
        <v>14</v>
      </c>
      <c r="Q6345">
        <v>19711</v>
      </c>
      <c r="R6345" t="s">
        <v>79</v>
      </c>
      <c r="S6345">
        <f>VLOOKUP(R6345,region2,2,FALSE)</f>
        <v>4</v>
      </c>
      <c r="T6345" t="s">
        <v>4442</v>
      </c>
      <c r="U6345" t="s">
        <v>22</v>
      </c>
      <c r="V6345">
        <f>VLOOKUP(U6345,category2,2,FALSE)</f>
        <v>2</v>
      </c>
      <c r="W6345" t="s">
        <v>3231</v>
      </c>
      <c r="X6345">
        <f>VLOOKUP(W6345,subcat2,3,FALSE)</f>
        <v>9</v>
      </c>
      <c r="Y6345" t="s">
        <v>907</v>
      </c>
      <c r="Z6345">
        <v>30.44</v>
      </c>
      <c r="AA6345">
        <v>2</v>
      </c>
      <c r="AB6345">
        <v>0</v>
      </c>
      <c r="AC6345" s="4">
        <v>14.9156</v>
      </c>
    </row>
    <row r="6346" spans="1:29" x14ac:dyDescent="0.25">
      <c r="A6346" s="2">
        <v>6345</v>
      </c>
      <c r="B6346" t="s">
        <v>7552</v>
      </c>
      <c r="C6346" s="3">
        <v>42070</v>
      </c>
      <c r="D6346" s="3">
        <v>42073</v>
      </c>
      <c r="E6346" t="s">
        <v>97</v>
      </c>
      <c r="F6346">
        <f>VLOOKUP(E6346,SHIPMODE,2,FALSE)</f>
        <v>3</v>
      </c>
      <c r="G6346" t="s">
        <v>3925</v>
      </c>
      <c r="H6346" t="s">
        <v>2521</v>
      </c>
      <c r="I6346" t="s">
        <v>52</v>
      </c>
      <c r="J6346">
        <f>VLOOKUP(I6346,segmentID,2,FALSE)</f>
        <v>3</v>
      </c>
      <c r="K6346" t="s">
        <v>3255</v>
      </c>
      <c r="L6346">
        <f>VLOOKUP(K6346,country2,2,FALSE)</f>
        <v>1</v>
      </c>
      <c r="M6346" t="s">
        <v>300</v>
      </c>
      <c r="N6346">
        <f>VLOOKUP(Orders!M6346,city2,2,FALSE)</f>
        <v>47</v>
      </c>
      <c r="O6346" t="s">
        <v>127</v>
      </c>
      <c r="P6346">
        <f>VLOOKUP(O6346,state2,2,FALSE)</f>
        <v>14</v>
      </c>
      <c r="Q6346">
        <v>19711</v>
      </c>
      <c r="R6346" t="s">
        <v>79</v>
      </c>
      <c r="S6346">
        <f>VLOOKUP(R6346,region2,2,FALSE)</f>
        <v>4</v>
      </c>
      <c r="T6346" t="s">
        <v>5086</v>
      </c>
      <c r="U6346" t="s">
        <v>22</v>
      </c>
      <c r="V6346">
        <f>VLOOKUP(U6346,category2,2,FALSE)</f>
        <v>2</v>
      </c>
      <c r="W6346" t="s">
        <v>3231</v>
      </c>
      <c r="X6346">
        <f>VLOOKUP(W6346,subcat2,3,FALSE)</f>
        <v>9</v>
      </c>
      <c r="Y6346" t="s">
        <v>1303</v>
      </c>
      <c r="Z6346">
        <v>69.28</v>
      </c>
      <c r="AA6346">
        <v>2</v>
      </c>
      <c r="AB6346">
        <v>0</v>
      </c>
      <c r="AC6346" s="4">
        <v>33.254399999999997</v>
      </c>
    </row>
    <row r="6347" spans="1:29" x14ac:dyDescent="0.25">
      <c r="A6347" s="2">
        <v>6346</v>
      </c>
      <c r="B6347" t="s">
        <v>7552</v>
      </c>
      <c r="C6347" s="3">
        <v>42070</v>
      </c>
      <c r="D6347" s="3">
        <v>42073</v>
      </c>
      <c r="E6347" t="s">
        <v>97</v>
      </c>
      <c r="F6347">
        <f>VLOOKUP(E6347,SHIPMODE,2,FALSE)</f>
        <v>3</v>
      </c>
      <c r="G6347" t="s">
        <v>3925</v>
      </c>
      <c r="H6347" t="s">
        <v>2521</v>
      </c>
      <c r="I6347" t="s">
        <v>52</v>
      </c>
      <c r="J6347">
        <f>VLOOKUP(I6347,segmentID,2,FALSE)</f>
        <v>3</v>
      </c>
      <c r="K6347" t="s">
        <v>3255</v>
      </c>
      <c r="L6347">
        <f>VLOOKUP(K6347,country2,2,FALSE)</f>
        <v>1</v>
      </c>
      <c r="M6347" t="s">
        <v>300</v>
      </c>
      <c r="N6347">
        <f>VLOOKUP(Orders!M6347,city2,2,FALSE)</f>
        <v>47</v>
      </c>
      <c r="O6347" t="s">
        <v>127</v>
      </c>
      <c r="P6347">
        <f>VLOOKUP(O6347,state2,2,FALSE)</f>
        <v>14</v>
      </c>
      <c r="Q6347">
        <v>19711</v>
      </c>
      <c r="R6347" t="s">
        <v>79</v>
      </c>
      <c r="S6347">
        <f>VLOOKUP(R6347,region2,2,FALSE)</f>
        <v>4</v>
      </c>
      <c r="T6347" t="s">
        <v>5665</v>
      </c>
      <c r="U6347" t="s">
        <v>35</v>
      </c>
      <c r="V6347">
        <f>VLOOKUP(U6347,category2,2,FALSE)</f>
        <v>3</v>
      </c>
      <c r="W6347" t="s">
        <v>3230</v>
      </c>
      <c r="X6347">
        <f>VLOOKUP(W6347,subcat2,3,FALSE)</f>
        <v>8</v>
      </c>
      <c r="Y6347" t="s">
        <v>1201</v>
      </c>
      <c r="Z6347">
        <v>587.97</v>
      </c>
      <c r="AA6347">
        <v>3</v>
      </c>
      <c r="AB6347">
        <v>0</v>
      </c>
      <c r="AC6347" s="4">
        <v>170.51129999999998</v>
      </c>
    </row>
    <row r="6348" spans="1:29" x14ac:dyDescent="0.25">
      <c r="A6348" s="2">
        <v>6347</v>
      </c>
      <c r="B6348" t="s">
        <v>10310</v>
      </c>
      <c r="C6348" s="3">
        <v>43028</v>
      </c>
      <c r="D6348" s="3">
        <v>43028</v>
      </c>
      <c r="E6348" t="s">
        <v>625</v>
      </c>
      <c r="F6348">
        <f>VLOOKUP(E6348,SHIPMODE,2,FALSE)</f>
        <v>4</v>
      </c>
      <c r="G6348" t="s">
        <v>3301</v>
      </c>
      <c r="H6348" t="s">
        <v>220</v>
      </c>
      <c r="I6348" t="s">
        <v>52</v>
      </c>
      <c r="J6348">
        <f>VLOOKUP(I6348,segmentID,2,FALSE)</f>
        <v>3</v>
      </c>
      <c r="K6348" t="s">
        <v>3255</v>
      </c>
      <c r="L6348">
        <f>VLOOKUP(K6348,country2,2,FALSE)</f>
        <v>1</v>
      </c>
      <c r="M6348" t="s">
        <v>138</v>
      </c>
      <c r="N6348">
        <f>VLOOKUP(Orders!M6348,city2,2,FALSE)</f>
        <v>21</v>
      </c>
      <c r="O6348" t="s">
        <v>139</v>
      </c>
      <c r="P6348">
        <f>VLOOKUP(O6348,state2,2,FALSE)</f>
        <v>16</v>
      </c>
      <c r="Q6348">
        <v>10024</v>
      </c>
      <c r="R6348" t="s">
        <v>79</v>
      </c>
      <c r="S6348">
        <f>VLOOKUP(R6348,region2,2,FALSE)</f>
        <v>4</v>
      </c>
      <c r="T6348" t="s">
        <v>5204</v>
      </c>
      <c r="U6348" t="s">
        <v>22</v>
      </c>
      <c r="V6348">
        <f>VLOOKUP(U6348,category2,2,FALSE)</f>
        <v>2</v>
      </c>
      <c r="W6348" t="s">
        <v>23</v>
      </c>
      <c r="X6348">
        <f>VLOOKUP(W6348,subcat2,3,FALSE)</f>
        <v>3</v>
      </c>
      <c r="Y6348" t="s">
        <v>1647</v>
      </c>
      <c r="Z6348">
        <v>24.55</v>
      </c>
      <c r="AA6348">
        <v>5</v>
      </c>
      <c r="AB6348">
        <v>0</v>
      </c>
      <c r="AC6348" s="4">
        <v>12.029499999999999</v>
      </c>
    </row>
    <row r="6349" spans="1:29" x14ac:dyDescent="0.25">
      <c r="A6349" s="2">
        <v>6348</v>
      </c>
      <c r="B6349" t="s">
        <v>7553</v>
      </c>
      <c r="C6349" s="3">
        <v>42125</v>
      </c>
      <c r="D6349" s="3">
        <v>42130</v>
      </c>
      <c r="E6349" t="s">
        <v>25</v>
      </c>
      <c r="F6349">
        <f>VLOOKUP(E6349,SHIPMODE,2,FALSE)</f>
        <v>2</v>
      </c>
      <c r="G6349" t="s">
        <v>3393</v>
      </c>
      <c r="H6349" t="s">
        <v>579</v>
      </c>
      <c r="I6349" t="s">
        <v>9</v>
      </c>
      <c r="J6349">
        <f>VLOOKUP(I6349,segmentID,2,FALSE)</f>
        <v>1</v>
      </c>
      <c r="K6349" t="s">
        <v>3255</v>
      </c>
      <c r="L6349">
        <f>VLOOKUP(K6349,country2,2,FALSE)</f>
        <v>1</v>
      </c>
      <c r="M6349" t="s">
        <v>67</v>
      </c>
      <c r="N6349">
        <f>VLOOKUP(Orders!M6349,city2,2,FALSE)</f>
        <v>9</v>
      </c>
      <c r="O6349" t="s">
        <v>20</v>
      </c>
      <c r="P6349">
        <f>VLOOKUP(O6349,state2,2,FALSE)</f>
        <v>2</v>
      </c>
      <c r="Q6349">
        <v>94109</v>
      </c>
      <c r="R6349" t="s">
        <v>21</v>
      </c>
      <c r="S6349">
        <f>VLOOKUP(R6349,region2,2,FALSE)</f>
        <v>2</v>
      </c>
      <c r="T6349" t="s">
        <v>4442</v>
      </c>
      <c r="U6349" t="s">
        <v>22</v>
      </c>
      <c r="V6349">
        <f>VLOOKUP(U6349,category2,2,FALSE)</f>
        <v>2</v>
      </c>
      <c r="W6349" t="s">
        <v>3231</v>
      </c>
      <c r="X6349">
        <f>VLOOKUP(W6349,subcat2,3,FALSE)</f>
        <v>9</v>
      </c>
      <c r="Y6349" t="s">
        <v>907</v>
      </c>
      <c r="Z6349">
        <v>12.176000000000002</v>
      </c>
      <c r="AA6349">
        <v>1</v>
      </c>
      <c r="AB6349">
        <v>0.2</v>
      </c>
      <c r="AC6349" s="4">
        <v>4.4137999999999993</v>
      </c>
    </row>
    <row r="6350" spans="1:29" x14ac:dyDescent="0.25">
      <c r="A6350" s="2">
        <v>6349</v>
      </c>
      <c r="B6350" t="s">
        <v>7553</v>
      </c>
      <c r="C6350" s="3">
        <v>42125</v>
      </c>
      <c r="D6350" s="3">
        <v>42130</v>
      </c>
      <c r="E6350" t="s">
        <v>25</v>
      </c>
      <c r="F6350">
        <f>VLOOKUP(E6350,SHIPMODE,2,FALSE)</f>
        <v>2</v>
      </c>
      <c r="G6350" t="s">
        <v>3393</v>
      </c>
      <c r="H6350" t="s">
        <v>579</v>
      </c>
      <c r="I6350" t="s">
        <v>9</v>
      </c>
      <c r="J6350">
        <f>VLOOKUP(I6350,segmentID,2,FALSE)</f>
        <v>1</v>
      </c>
      <c r="K6350" t="s">
        <v>3255</v>
      </c>
      <c r="L6350">
        <f>VLOOKUP(K6350,country2,2,FALSE)</f>
        <v>1</v>
      </c>
      <c r="M6350" t="s">
        <v>67</v>
      </c>
      <c r="N6350">
        <f>VLOOKUP(Orders!M6350,city2,2,FALSE)</f>
        <v>9</v>
      </c>
      <c r="O6350" t="s">
        <v>20</v>
      </c>
      <c r="P6350">
        <f>VLOOKUP(O6350,state2,2,FALSE)</f>
        <v>2</v>
      </c>
      <c r="Q6350">
        <v>94109</v>
      </c>
      <c r="R6350" t="s">
        <v>21</v>
      </c>
      <c r="S6350">
        <f>VLOOKUP(R6350,region2,2,FALSE)</f>
        <v>2</v>
      </c>
      <c r="T6350" t="s">
        <v>4361</v>
      </c>
      <c r="U6350" t="s">
        <v>22</v>
      </c>
      <c r="V6350">
        <f>VLOOKUP(U6350,category2,2,FALSE)</f>
        <v>2</v>
      </c>
      <c r="W6350" t="s">
        <v>3227</v>
      </c>
      <c r="X6350">
        <f>VLOOKUP(W6350,subcat2,3,FALSE)</f>
        <v>5</v>
      </c>
      <c r="Y6350" t="s">
        <v>1575</v>
      </c>
      <c r="Z6350">
        <v>37.32</v>
      </c>
      <c r="AA6350">
        <v>3</v>
      </c>
      <c r="AB6350">
        <v>0</v>
      </c>
      <c r="AC6350" s="4">
        <v>10.4496</v>
      </c>
    </row>
    <row r="6351" spans="1:29" x14ac:dyDescent="0.25">
      <c r="A6351" s="2">
        <v>6350</v>
      </c>
      <c r="B6351" t="s">
        <v>7553</v>
      </c>
      <c r="C6351" s="3">
        <v>42125</v>
      </c>
      <c r="D6351" s="3">
        <v>42130</v>
      </c>
      <c r="E6351" t="s">
        <v>25</v>
      </c>
      <c r="F6351">
        <f>VLOOKUP(E6351,SHIPMODE,2,FALSE)</f>
        <v>2</v>
      </c>
      <c r="G6351" t="s">
        <v>3393</v>
      </c>
      <c r="H6351" t="s">
        <v>579</v>
      </c>
      <c r="I6351" t="s">
        <v>9</v>
      </c>
      <c r="J6351">
        <f>VLOOKUP(I6351,segmentID,2,FALSE)</f>
        <v>1</v>
      </c>
      <c r="K6351" t="s">
        <v>3255</v>
      </c>
      <c r="L6351">
        <f>VLOOKUP(K6351,country2,2,FALSE)</f>
        <v>1</v>
      </c>
      <c r="M6351" t="s">
        <v>67</v>
      </c>
      <c r="N6351">
        <f>VLOOKUP(Orders!M6351,city2,2,FALSE)</f>
        <v>9</v>
      </c>
      <c r="O6351" t="s">
        <v>20</v>
      </c>
      <c r="P6351">
        <f>VLOOKUP(O6351,state2,2,FALSE)</f>
        <v>2</v>
      </c>
      <c r="Q6351">
        <v>94109</v>
      </c>
      <c r="R6351" t="s">
        <v>21</v>
      </c>
      <c r="S6351">
        <f>VLOOKUP(R6351,region2,2,FALSE)</f>
        <v>2</v>
      </c>
      <c r="T6351" t="s">
        <v>4458</v>
      </c>
      <c r="U6351" t="s">
        <v>22</v>
      </c>
      <c r="V6351">
        <f>VLOOKUP(U6351,category2,2,FALSE)</f>
        <v>2</v>
      </c>
      <c r="W6351" t="s">
        <v>3233</v>
      </c>
      <c r="X6351">
        <f>VLOOKUP(W6351,subcat2,3,FALSE)</f>
        <v>15</v>
      </c>
      <c r="Y6351" t="s">
        <v>2205</v>
      </c>
      <c r="Z6351">
        <v>35.06</v>
      </c>
      <c r="AA6351">
        <v>2</v>
      </c>
      <c r="AB6351">
        <v>0</v>
      </c>
      <c r="AC6351" s="4">
        <v>10.517999999999997</v>
      </c>
    </row>
    <row r="6352" spans="1:29" x14ac:dyDescent="0.25">
      <c r="A6352" s="2">
        <v>6351</v>
      </c>
      <c r="B6352" t="s">
        <v>10311</v>
      </c>
      <c r="C6352" s="3">
        <v>42981</v>
      </c>
      <c r="D6352" s="3">
        <v>42986</v>
      </c>
      <c r="E6352" t="s">
        <v>25</v>
      </c>
      <c r="F6352">
        <f>VLOOKUP(E6352,SHIPMODE,2,FALSE)</f>
        <v>2</v>
      </c>
      <c r="G6352" t="s">
        <v>3406</v>
      </c>
      <c r="H6352" t="s">
        <v>635</v>
      </c>
      <c r="I6352" t="s">
        <v>9</v>
      </c>
      <c r="J6352">
        <f>VLOOKUP(I6352,segmentID,2,FALSE)</f>
        <v>1</v>
      </c>
      <c r="K6352" t="s">
        <v>3255</v>
      </c>
      <c r="L6352">
        <f>VLOOKUP(K6352,country2,2,FALSE)</f>
        <v>1</v>
      </c>
      <c r="M6352" t="s">
        <v>402</v>
      </c>
      <c r="N6352">
        <f>VLOOKUP(Orders!M6352,city2,2,FALSE)</f>
        <v>62</v>
      </c>
      <c r="O6352" t="s">
        <v>54</v>
      </c>
      <c r="P6352">
        <f>VLOOKUP(O6352,state2,2,FALSE)</f>
        <v>6</v>
      </c>
      <c r="Q6352">
        <v>75217</v>
      </c>
      <c r="R6352" t="s">
        <v>55</v>
      </c>
      <c r="S6352">
        <f>VLOOKUP(R6352,region2,2,FALSE)</f>
        <v>3</v>
      </c>
      <c r="T6352" t="s">
        <v>4884</v>
      </c>
      <c r="U6352" t="s">
        <v>13</v>
      </c>
      <c r="V6352">
        <f>VLOOKUP(U6352,category2,2,FALSE)</f>
        <v>1</v>
      </c>
      <c r="W6352" t="s">
        <v>3228</v>
      </c>
      <c r="X6352">
        <f>VLOOKUP(W6352,subcat2,3,FALSE)</f>
        <v>6</v>
      </c>
      <c r="Y6352" t="s">
        <v>2206</v>
      </c>
      <c r="Z6352">
        <v>108.40000000000002</v>
      </c>
      <c r="AA6352">
        <v>5</v>
      </c>
      <c r="AB6352">
        <v>0.6</v>
      </c>
      <c r="AC6352" s="4">
        <v>-105.69000000000003</v>
      </c>
    </row>
    <row r="6353" spans="1:29" x14ac:dyDescent="0.25">
      <c r="A6353" s="2">
        <v>6352</v>
      </c>
      <c r="B6353" t="s">
        <v>10312</v>
      </c>
      <c r="C6353" s="3">
        <v>43042</v>
      </c>
      <c r="D6353" s="3">
        <v>43047</v>
      </c>
      <c r="E6353" t="s">
        <v>25</v>
      </c>
      <c r="F6353">
        <f>VLOOKUP(E6353,SHIPMODE,2,FALSE)</f>
        <v>2</v>
      </c>
      <c r="G6353" t="s">
        <v>3922</v>
      </c>
      <c r="H6353" t="s">
        <v>2497</v>
      </c>
      <c r="I6353" t="s">
        <v>18</v>
      </c>
      <c r="J6353">
        <f>VLOOKUP(I6353,segmentID,2,FALSE)</f>
        <v>2</v>
      </c>
      <c r="K6353" t="s">
        <v>3255</v>
      </c>
      <c r="L6353">
        <f>VLOOKUP(K6353,country2,2,FALSE)</f>
        <v>1</v>
      </c>
      <c r="M6353" t="s">
        <v>685</v>
      </c>
      <c r="N6353">
        <f>VLOOKUP(Orders!M6353,city2,2,FALSE)</f>
        <v>101</v>
      </c>
      <c r="O6353" t="s">
        <v>28</v>
      </c>
      <c r="P6353">
        <f>VLOOKUP(O6353,state2,2,FALSE)</f>
        <v>3</v>
      </c>
      <c r="Q6353">
        <v>33178</v>
      </c>
      <c r="R6353" t="s">
        <v>12</v>
      </c>
      <c r="S6353">
        <f>VLOOKUP(R6353,region2,2,FALSE)</f>
        <v>1</v>
      </c>
      <c r="T6353" t="s">
        <v>5029</v>
      </c>
      <c r="U6353" t="s">
        <v>35</v>
      </c>
      <c r="V6353">
        <f>VLOOKUP(U6353,category2,2,FALSE)</f>
        <v>3</v>
      </c>
      <c r="W6353" t="s">
        <v>3230</v>
      </c>
      <c r="X6353">
        <f>VLOOKUP(W6353,subcat2,3,FALSE)</f>
        <v>8</v>
      </c>
      <c r="Y6353" t="s">
        <v>1095</v>
      </c>
      <c r="Z6353">
        <v>361.37600000000003</v>
      </c>
      <c r="AA6353">
        <v>2</v>
      </c>
      <c r="AB6353">
        <v>0.2</v>
      </c>
      <c r="AC6353" s="4">
        <v>27.103200000000001</v>
      </c>
    </row>
    <row r="6354" spans="1:29" x14ac:dyDescent="0.25">
      <c r="A6354" s="2">
        <v>6353</v>
      </c>
      <c r="B6354" t="s">
        <v>7554</v>
      </c>
      <c r="C6354" s="3">
        <v>42260</v>
      </c>
      <c r="D6354" s="3">
        <v>42266</v>
      </c>
      <c r="E6354" t="s">
        <v>25</v>
      </c>
      <c r="F6354">
        <f>VLOOKUP(E6354,SHIPMODE,2,FALSE)</f>
        <v>2</v>
      </c>
      <c r="G6354" t="s">
        <v>3923</v>
      </c>
      <c r="H6354" t="s">
        <v>2502</v>
      </c>
      <c r="I6354" t="s">
        <v>9</v>
      </c>
      <c r="J6354">
        <f>VLOOKUP(I6354,segmentID,2,FALSE)</f>
        <v>1</v>
      </c>
      <c r="K6354" t="s">
        <v>3255</v>
      </c>
      <c r="L6354">
        <f>VLOOKUP(K6354,country2,2,FALSE)</f>
        <v>1</v>
      </c>
      <c r="M6354" t="s">
        <v>77</v>
      </c>
      <c r="N6354">
        <f>VLOOKUP(Orders!M6354,city2,2,FALSE)</f>
        <v>11</v>
      </c>
      <c r="O6354" t="s">
        <v>78</v>
      </c>
      <c r="P6354">
        <f>VLOOKUP(O6354,state2,2,FALSE)</f>
        <v>10</v>
      </c>
      <c r="Q6354">
        <v>19120</v>
      </c>
      <c r="R6354" t="s">
        <v>79</v>
      </c>
      <c r="S6354">
        <f>VLOOKUP(R6354,region2,2,FALSE)</f>
        <v>4</v>
      </c>
      <c r="T6354" t="s">
        <v>5308</v>
      </c>
      <c r="U6354" t="s">
        <v>22</v>
      </c>
      <c r="V6354">
        <f>VLOOKUP(U6354,category2,2,FALSE)</f>
        <v>2</v>
      </c>
      <c r="W6354" t="s">
        <v>3231</v>
      </c>
      <c r="X6354">
        <f>VLOOKUP(W6354,subcat2,3,FALSE)</f>
        <v>9</v>
      </c>
      <c r="Y6354" t="s">
        <v>1819</v>
      </c>
      <c r="Z6354">
        <v>2.4119999999999999</v>
      </c>
      <c r="AA6354">
        <v>1</v>
      </c>
      <c r="AB6354">
        <v>0.7</v>
      </c>
      <c r="AC6354" s="4">
        <v>-2.0099999999999998</v>
      </c>
    </row>
    <row r="6355" spans="1:29" x14ac:dyDescent="0.25">
      <c r="A6355" s="2">
        <v>6354</v>
      </c>
      <c r="B6355" t="s">
        <v>7555</v>
      </c>
      <c r="C6355" s="3">
        <v>42253</v>
      </c>
      <c r="D6355" s="3">
        <v>42259</v>
      </c>
      <c r="E6355" t="s">
        <v>25</v>
      </c>
      <c r="F6355">
        <f>VLOOKUP(E6355,SHIPMODE,2,FALSE)</f>
        <v>2</v>
      </c>
      <c r="G6355" t="s">
        <v>3284</v>
      </c>
      <c r="H6355" t="s">
        <v>158</v>
      </c>
      <c r="I6355" t="s">
        <v>18</v>
      </c>
      <c r="J6355">
        <f>VLOOKUP(I6355,segmentID,2,FALSE)</f>
        <v>2</v>
      </c>
      <c r="K6355" t="s">
        <v>3255</v>
      </c>
      <c r="L6355">
        <f>VLOOKUP(K6355,country2,2,FALSE)</f>
        <v>1</v>
      </c>
      <c r="M6355" t="s">
        <v>138</v>
      </c>
      <c r="N6355">
        <f>VLOOKUP(Orders!M6355,city2,2,FALSE)</f>
        <v>21</v>
      </c>
      <c r="O6355" t="s">
        <v>139</v>
      </c>
      <c r="P6355">
        <f>VLOOKUP(O6355,state2,2,FALSE)</f>
        <v>16</v>
      </c>
      <c r="Q6355">
        <v>10011</v>
      </c>
      <c r="R6355" t="s">
        <v>79</v>
      </c>
      <c r="S6355">
        <f>VLOOKUP(R6355,region2,2,FALSE)</f>
        <v>4</v>
      </c>
      <c r="T6355" t="s">
        <v>5674</v>
      </c>
      <c r="U6355" t="s">
        <v>22</v>
      </c>
      <c r="V6355">
        <f>VLOOKUP(U6355,category2,2,FALSE)</f>
        <v>2</v>
      </c>
      <c r="W6355" t="s">
        <v>38</v>
      </c>
      <c r="X6355">
        <f>VLOOKUP(W6355,subcat2,3,FALSE)</f>
        <v>10</v>
      </c>
      <c r="Y6355" t="s">
        <v>480</v>
      </c>
      <c r="Z6355">
        <v>8.39</v>
      </c>
      <c r="AA6355">
        <v>1</v>
      </c>
      <c r="AB6355">
        <v>0</v>
      </c>
      <c r="AC6355" s="4">
        <v>2.0975000000000001</v>
      </c>
    </row>
    <row r="6356" spans="1:29" x14ac:dyDescent="0.25">
      <c r="A6356" s="2">
        <v>6355</v>
      </c>
      <c r="B6356" t="s">
        <v>7555</v>
      </c>
      <c r="C6356" s="3">
        <v>42253</v>
      </c>
      <c r="D6356" s="3">
        <v>42259</v>
      </c>
      <c r="E6356" t="s">
        <v>25</v>
      </c>
      <c r="F6356">
        <f>VLOOKUP(E6356,SHIPMODE,2,FALSE)</f>
        <v>2</v>
      </c>
      <c r="G6356" t="s">
        <v>3284</v>
      </c>
      <c r="H6356" t="s">
        <v>158</v>
      </c>
      <c r="I6356" t="s">
        <v>18</v>
      </c>
      <c r="J6356">
        <f>VLOOKUP(I6356,segmentID,2,FALSE)</f>
        <v>2</v>
      </c>
      <c r="K6356" t="s">
        <v>3255</v>
      </c>
      <c r="L6356">
        <f>VLOOKUP(K6356,country2,2,FALSE)</f>
        <v>1</v>
      </c>
      <c r="M6356" t="s">
        <v>138</v>
      </c>
      <c r="N6356">
        <f>VLOOKUP(Orders!M6356,city2,2,FALSE)</f>
        <v>21</v>
      </c>
      <c r="O6356" t="s">
        <v>139</v>
      </c>
      <c r="P6356">
        <f>VLOOKUP(O6356,state2,2,FALSE)</f>
        <v>16</v>
      </c>
      <c r="Q6356">
        <v>10011</v>
      </c>
      <c r="R6356" t="s">
        <v>79</v>
      </c>
      <c r="S6356">
        <f>VLOOKUP(R6356,region2,2,FALSE)</f>
        <v>4</v>
      </c>
      <c r="T6356" t="s">
        <v>5065</v>
      </c>
      <c r="U6356" t="s">
        <v>35</v>
      </c>
      <c r="V6356">
        <f>VLOOKUP(U6356,category2,2,FALSE)</f>
        <v>3</v>
      </c>
      <c r="W6356" t="s">
        <v>3230</v>
      </c>
      <c r="X6356">
        <f>VLOOKUP(W6356,subcat2,3,FALSE)</f>
        <v>8</v>
      </c>
      <c r="Y6356" t="s">
        <v>3032</v>
      </c>
      <c r="Z6356">
        <v>337.98</v>
      </c>
      <c r="AA6356">
        <v>2</v>
      </c>
      <c r="AB6356">
        <v>0</v>
      </c>
      <c r="AC6356" s="4">
        <v>101.39399999999998</v>
      </c>
    </row>
    <row r="6357" spans="1:29" x14ac:dyDescent="0.25">
      <c r="A6357" s="2">
        <v>6356</v>
      </c>
      <c r="B6357" t="s">
        <v>6546</v>
      </c>
      <c r="C6357" s="3">
        <v>41918</v>
      </c>
      <c r="D6357" s="3">
        <v>41925</v>
      </c>
      <c r="E6357" t="s">
        <v>25</v>
      </c>
      <c r="F6357">
        <f>VLOOKUP(E6357,SHIPMODE,2,FALSE)</f>
        <v>2</v>
      </c>
      <c r="G6357" t="s">
        <v>3812</v>
      </c>
      <c r="H6357" t="s">
        <v>2064</v>
      </c>
      <c r="I6357" t="s">
        <v>9</v>
      </c>
      <c r="J6357">
        <f>VLOOKUP(I6357,segmentID,2,FALSE)</f>
        <v>1</v>
      </c>
      <c r="K6357" t="s">
        <v>3255</v>
      </c>
      <c r="L6357">
        <f>VLOOKUP(K6357,country2,2,FALSE)</f>
        <v>1</v>
      </c>
      <c r="M6357" t="s">
        <v>77</v>
      </c>
      <c r="N6357">
        <f>VLOOKUP(Orders!M6357,city2,2,FALSE)</f>
        <v>11</v>
      </c>
      <c r="O6357" t="s">
        <v>78</v>
      </c>
      <c r="P6357">
        <f>VLOOKUP(O6357,state2,2,FALSE)</f>
        <v>10</v>
      </c>
      <c r="Q6357">
        <v>19120</v>
      </c>
      <c r="R6357" t="s">
        <v>79</v>
      </c>
      <c r="S6357">
        <f>VLOOKUP(R6357,region2,2,FALSE)</f>
        <v>4</v>
      </c>
      <c r="T6357" t="s">
        <v>4301</v>
      </c>
      <c r="U6357" t="s">
        <v>22</v>
      </c>
      <c r="V6357">
        <f>VLOOKUP(U6357,category2,2,FALSE)</f>
        <v>2</v>
      </c>
      <c r="W6357" t="s">
        <v>3227</v>
      </c>
      <c r="X6357">
        <f>VLOOKUP(W6357,subcat2,3,FALSE)</f>
        <v>5</v>
      </c>
      <c r="Y6357" t="s">
        <v>1038</v>
      </c>
      <c r="Z6357">
        <v>83.920000000000016</v>
      </c>
      <c r="AA6357">
        <v>5</v>
      </c>
      <c r="AB6357">
        <v>0.2</v>
      </c>
      <c r="AC6357" s="4">
        <v>-13.637000000000011</v>
      </c>
    </row>
    <row r="6358" spans="1:29" x14ac:dyDescent="0.25">
      <c r="A6358" s="2">
        <v>6357</v>
      </c>
      <c r="B6358" t="s">
        <v>10313</v>
      </c>
      <c r="C6358" s="3">
        <v>42758</v>
      </c>
      <c r="D6358" s="3">
        <v>42763</v>
      </c>
      <c r="E6358" t="s">
        <v>25</v>
      </c>
      <c r="F6358">
        <f>VLOOKUP(E6358,SHIPMODE,2,FALSE)</f>
        <v>2</v>
      </c>
      <c r="G6358" t="s">
        <v>3549</v>
      </c>
      <c r="H6358" t="s">
        <v>1130</v>
      </c>
      <c r="I6358" t="s">
        <v>18</v>
      </c>
      <c r="J6358">
        <f>VLOOKUP(I6358,segmentID,2,FALSE)</f>
        <v>2</v>
      </c>
      <c r="K6358" t="s">
        <v>3255</v>
      </c>
      <c r="L6358">
        <f>VLOOKUP(K6358,country2,2,FALSE)</f>
        <v>1</v>
      </c>
      <c r="M6358" t="s">
        <v>48</v>
      </c>
      <c r="N6358">
        <f>VLOOKUP(Orders!M6358,city2,2,FALSE)</f>
        <v>5</v>
      </c>
      <c r="O6358" t="s">
        <v>49</v>
      </c>
      <c r="P6358">
        <f>VLOOKUP(O6358,state2,2,FALSE)</f>
        <v>5</v>
      </c>
      <c r="Q6358">
        <v>98103</v>
      </c>
      <c r="R6358" t="s">
        <v>21</v>
      </c>
      <c r="S6358">
        <f>VLOOKUP(R6358,region2,2,FALSE)</f>
        <v>2</v>
      </c>
      <c r="T6358" t="s">
        <v>5258</v>
      </c>
      <c r="U6358" t="s">
        <v>22</v>
      </c>
      <c r="V6358">
        <f>VLOOKUP(U6358,category2,2,FALSE)</f>
        <v>2</v>
      </c>
      <c r="W6358" t="s">
        <v>3231</v>
      </c>
      <c r="X6358">
        <f>VLOOKUP(W6358,subcat2,3,FALSE)</f>
        <v>9</v>
      </c>
      <c r="Y6358" t="s">
        <v>1726</v>
      </c>
      <c r="Z6358">
        <v>19.68</v>
      </c>
      <c r="AA6358">
        <v>5</v>
      </c>
      <c r="AB6358">
        <v>0.2</v>
      </c>
      <c r="AC6358" s="4">
        <v>6.8879999999999981</v>
      </c>
    </row>
    <row r="6359" spans="1:29" x14ac:dyDescent="0.25">
      <c r="A6359" s="2">
        <v>6358</v>
      </c>
      <c r="B6359" t="s">
        <v>10313</v>
      </c>
      <c r="C6359" s="3">
        <v>42758</v>
      </c>
      <c r="D6359" s="3">
        <v>42763</v>
      </c>
      <c r="E6359" t="s">
        <v>25</v>
      </c>
      <c r="F6359">
        <f>VLOOKUP(E6359,SHIPMODE,2,FALSE)</f>
        <v>2</v>
      </c>
      <c r="G6359" t="s">
        <v>3549</v>
      </c>
      <c r="H6359" t="s">
        <v>1130</v>
      </c>
      <c r="I6359" t="s">
        <v>18</v>
      </c>
      <c r="J6359">
        <f>VLOOKUP(I6359,segmentID,2,FALSE)</f>
        <v>2</v>
      </c>
      <c r="K6359" t="s">
        <v>3255</v>
      </c>
      <c r="L6359">
        <f>VLOOKUP(K6359,country2,2,FALSE)</f>
        <v>1</v>
      </c>
      <c r="M6359" t="s">
        <v>48</v>
      </c>
      <c r="N6359">
        <f>VLOOKUP(Orders!M6359,city2,2,FALSE)</f>
        <v>5</v>
      </c>
      <c r="O6359" t="s">
        <v>49</v>
      </c>
      <c r="P6359">
        <f>VLOOKUP(O6359,state2,2,FALSE)</f>
        <v>5</v>
      </c>
      <c r="Q6359">
        <v>98103</v>
      </c>
      <c r="R6359" t="s">
        <v>21</v>
      </c>
      <c r="S6359">
        <f>VLOOKUP(R6359,region2,2,FALSE)</f>
        <v>2</v>
      </c>
      <c r="T6359" t="s">
        <v>4836</v>
      </c>
      <c r="U6359" t="s">
        <v>22</v>
      </c>
      <c r="V6359">
        <f>VLOOKUP(U6359,category2,2,FALSE)</f>
        <v>2</v>
      </c>
      <c r="W6359" t="s">
        <v>45</v>
      </c>
      <c r="X6359">
        <f>VLOOKUP(W6359,subcat2,3,FALSE)</f>
        <v>11</v>
      </c>
      <c r="Y6359" t="s">
        <v>1864</v>
      </c>
      <c r="Z6359">
        <v>25.92</v>
      </c>
      <c r="AA6359">
        <v>4</v>
      </c>
      <c r="AB6359">
        <v>0</v>
      </c>
      <c r="AC6359" s="4">
        <v>12.441600000000001</v>
      </c>
    </row>
    <row r="6360" spans="1:29" x14ac:dyDescent="0.25">
      <c r="A6360" s="2">
        <v>6359</v>
      </c>
      <c r="B6360" t="s">
        <v>10313</v>
      </c>
      <c r="C6360" s="3">
        <v>42758</v>
      </c>
      <c r="D6360" s="3">
        <v>42763</v>
      </c>
      <c r="E6360" t="s">
        <v>25</v>
      </c>
      <c r="F6360">
        <f>VLOOKUP(E6360,SHIPMODE,2,FALSE)</f>
        <v>2</v>
      </c>
      <c r="G6360" t="s">
        <v>3549</v>
      </c>
      <c r="H6360" t="s">
        <v>1130</v>
      </c>
      <c r="I6360" t="s">
        <v>18</v>
      </c>
      <c r="J6360">
        <f>VLOOKUP(I6360,segmentID,2,FALSE)</f>
        <v>2</v>
      </c>
      <c r="K6360" t="s">
        <v>3255</v>
      </c>
      <c r="L6360">
        <f>VLOOKUP(K6360,country2,2,FALSE)</f>
        <v>1</v>
      </c>
      <c r="M6360" t="s">
        <v>48</v>
      </c>
      <c r="N6360">
        <f>VLOOKUP(Orders!M6360,city2,2,FALSE)</f>
        <v>5</v>
      </c>
      <c r="O6360" t="s">
        <v>49</v>
      </c>
      <c r="P6360">
        <f>VLOOKUP(O6360,state2,2,FALSE)</f>
        <v>5</v>
      </c>
      <c r="Q6360">
        <v>98103</v>
      </c>
      <c r="R6360" t="s">
        <v>21</v>
      </c>
      <c r="S6360">
        <f>VLOOKUP(R6360,region2,2,FALSE)</f>
        <v>2</v>
      </c>
      <c r="T6360" t="s">
        <v>5093</v>
      </c>
      <c r="U6360" t="s">
        <v>22</v>
      </c>
      <c r="V6360">
        <f>VLOOKUP(U6360,category2,2,FALSE)</f>
        <v>2</v>
      </c>
      <c r="W6360" t="s">
        <v>45</v>
      </c>
      <c r="X6360">
        <f>VLOOKUP(W6360,subcat2,3,FALSE)</f>
        <v>11</v>
      </c>
      <c r="Y6360" t="s">
        <v>1708</v>
      </c>
      <c r="Z6360">
        <v>6.48</v>
      </c>
      <c r="AA6360">
        <v>1</v>
      </c>
      <c r="AB6360">
        <v>0</v>
      </c>
      <c r="AC6360" s="4">
        <v>3.1104000000000003</v>
      </c>
    </row>
    <row r="6361" spans="1:29" x14ac:dyDescent="0.25">
      <c r="A6361" s="2">
        <v>6360</v>
      </c>
      <c r="B6361" t="s">
        <v>10313</v>
      </c>
      <c r="C6361" s="3">
        <v>42758</v>
      </c>
      <c r="D6361" s="3">
        <v>42763</v>
      </c>
      <c r="E6361" t="s">
        <v>25</v>
      </c>
      <c r="F6361">
        <f>VLOOKUP(E6361,SHIPMODE,2,FALSE)</f>
        <v>2</v>
      </c>
      <c r="G6361" t="s">
        <v>3549</v>
      </c>
      <c r="H6361" t="s">
        <v>1130</v>
      </c>
      <c r="I6361" t="s">
        <v>18</v>
      </c>
      <c r="J6361">
        <f>VLOOKUP(I6361,segmentID,2,FALSE)</f>
        <v>2</v>
      </c>
      <c r="K6361" t="s">
        <v>3255</v>
      </c>
      <c r="L6361">
        <f>VLOOKUP(K6361,country2,2,FALSE)</f>
        <v>1</v>
      </c>
      <c r="M6361" t="s">
        <v>48</v>
      </c>
      <c r="N6361">
        <f>VLOOKUP(Orders!M6361,city2,2,FALSE)</f>
        <v>5</v>
      </c>
      <c r="O6361" t="s">
        <v>49</v>
      </c>
      <c r="P6361">
        <f>VLOOKUP(O6361,state2,2,FALSE)</f>
        <v>5</v>
      </c>
      <c r="Q6361">
        <v>98103</v>
      </c>
      <c r="R6361" t="s">
        <v>21</v>
      </c>
      <c r="S6361">
        <f>VLOOKUP(R6361,region2,2,FALSE)</f>
        <v>2</v>
      </c>
      <c r="T6361" t="s">
        <v>5821</v>
      </c>
      <c r="U6361" t="s">
        <v>35</v>
      </c>
      <c r="V6361">
        <f>VLOOKUP(U6361,category2,2,FALSE)</f>
        <v>3</v>
      </c>
      <c r="W6361" t="s">
        <v>3230</v>
      </c>
      <c r="X6361">
        <f>VLOOKUP(W6361,subcat2,3,FALSE)</f>
        <v>8</v>
      </c>
      <c r="Y6361" t="s">
        <v>2612</v>
      </c>
      <c r="Z6361">
        <v>86.352000000000004</v>
      </c>
      <c r="AA6361">
        <v>6</v>
      </c>
      <c r="AB6361">
        <v>0.2</v>
      </c>
      <c r="AC6361" s="4">
        <v>8.6352000000000011</v>
      </c>
    </row>
    <row r="6362" spans="1:29" x14ac:dyDescent="0.25">
      <c r="A6362" s="2">
        <v>6361</v>
      </c>
      <c r="B6362" t="s">
        <v>7556</v>
      </c>
      <c r="C6362" s="3">
        <v>42348</v>
      </c>
      <c r="D6362" s="3">
        <v>42353</v>
      </c>
      <c r="E6362" t="s">
        <v>25</v>
      </c>
      <c r="F6362">
        <f>VLOOKUP(E6362,SHIPMODE,2,FALSE)</f>
        <v>2</v>
      </c>
      <c r="G6362" t="s">
        <v>4019</v>
      </c>
      <c r="H6362" t="s">
        <v>2981</v>
      </c>
      <c r="I6362" t="s">
        <v>52</v>
      </c>
      <c r="J6362">
        <f>VLOOKUP(I6362,segmentID,2,FALSE)</f>
        <v>3</v>
      </c>
      <c r="K6362" t="s">
        <v>3255</v>
      </c>
      <c r="L6362">
        <f>VLOOKUP(K6362,country2,2,FALSE)</f>
        <v>1</v>
      </c>
      <c r="M6362" t="s">
        <v>19</v>
      </c>
      <c r="N6362">
        <f>VLOOKUP(Orders!M6362,city2,2,FALSE)</f>
        <v>2</v>
      </c>
      <c r="O6362" t="s">
        <v>20</v>
      </c>
      <c r="P6362">
        <f>VLOOKUP(O6362,state2,2,FALSE)</f>
        <v>2</v>
      </c>
      <c r="Q6362">
        <v>90032</v>
      </c>
      <c r="R6362" t="s">
        <v>21</v>
      </c>
      <c r="S6362">
        <f>VLOOKUP(R6362,region2,2,FALSE)</f>
        <v>2</v>
      </c>
      <c r="T6362" t="s">
        <v>5541</v>
      </c>
      <c r="U6362" t="s">
        <v>22</v>
      </c>
      <c r="V6362">
        <f>VLOOKUP(U6362,category2,2,FALSE)</f>
        <v>2</v>
      </c>
      <c r="W6362" t="s">
        <v>3229</v>
      </c>
      <c r="X6362">
        <f>VLOOKUP(W6362,subcat2,3,FALSE)</f>
        <v>7</v>
      </c>
      <c r="Y6362" t="s">
        <v>245</v>
      </c>
      <c r="Z6362">
        <v>56.3</v>
      </c>
      <c r="AA6362">
        <v>2</v>
      </c>
      <c r="AB6362">
        <v>0</v>
      </c>
      <c r="AC6362" s="4">
        <v>15.764000000000003</v>
      </c>
    </row>
    <row r="6363" spans="1:29" x14ac:dyDescent="0.25">
      <c r="A6363" s="2">
        <v>6362</v>
      </c>
      <c r="B6363" t="s">
        <v>6547</v>
      </c>
      <c r="C6363" s="3">
        <v>41968</v>
      </c>
      <c r="D6363" s="3">
        <v>41973</v>
      </c>
      <c r="E6363" t="s">
        <v>25</v>
      </c>
      <c r="F6363">
        <f>VLOOKUP(E6363,SHIPMODE,2,FALSE)</f>
        <v>2</v>
      </c>
      <c r="G6363" t="s">
        <v>3594</v>
      </c>
      <c r="H6363" t="s">
        <v>1283</v>
      </c>
      <c r="I6363" t="s">
        <v>9</v>
      </c>
      <c r="J6363">
        <f>VLOOKUP(I6363,segmentID,2,FALSE)</f>
        <v>1</v>
      </c>
      <c r="K6363" t="s">
        <v>3255</v>
      </c>
      <c r="L6363">
        <f>VLOOKUP(K6363,country2,2,FALSE)</f>
        <v>1</v>
      </c>
      <c r="M6363" t="s">
        <v>164</v>
      </c>
      <c r="N6363">
        <f>VLOOKUP(Orders!M6363,city2,2,FALSE)</f>
        <v>25</v>
      </c>
      <c r="O6363" t="s">
        <v>212</v>
      </c>
      <c r="P6363">
        <f>VLOOKUP(O6363,state2,2,FALSE)</f>
        <v>22</v>
      </c>
      <c r="Q6363">
        <v>97477</v>
      </c>
      <c r="R6363" t="s">
        <v>21</v>
      </c>
      <c r="S6363">
        <f>VLOOKUP(R6363,region2,2,FALSE)</f>
        <v>2</v>
      </c>
      <c r="T6363" t="s">
        <v>5646</v>
      </c>
      <c r="U6363" t="s">
        <v>22</v>
      </c>
      <c r="V6363">
        <f>VLOOKUP(U6363,category2,2,FALSE)</f>
        <v>2</v>
      </c>
      <c r="W6363" t="s">
        <v>3229</v>
      </c>
      <c r="X6363">
        <f>VLOOKUP(W6363,subcat2,3,FALSE)</f>
        <v>7</v>
      </c>
      <c r="Y6363" t="s">
        <v>1845</v>
      </c>
      <c r="Z6363">
        <v>51.016000000000005</v>
      </c>
      <c r="AA6363">
        <v>7</v>
      </c>
      <c r="AB6363">
        <v>0.2</v>
      </c>
      <c r="AC6363" s="4">
        <v>8.2900999999999954</v>
      </c>
    </row>
    <row r="6364" spans="1:29" x14ac:dyDescent="0.25">
      <c r="A6364" s="2">
        <v>6363</v>
      </c>
      <c r="B6364" t="s">
        <v>10314</v>
      </c>
      <c r="C6364" s="3">
        <v>43060</v>
      </c>
      <c r="D6364" s="3">
        <v>43064</v>
      </c>
      <c r="E6364" t="s">
        <v>25</v>
      </c>
      <c r="F6364">
        <f>VLOOKUP(E6364,SHIPMODE,2,FALSE)</f>
        <v>2</v>
      </c>
      <c r="G6364" t="s">
        <v>3492</v>
      </c>
      <c r="H6364" t="s">
        <v>943</v>
      </c>
      <c r="I6364" t="s">
        <v>9</v>
      </c>
      <c r="J6364">
        <f>VLOOKUP(I6364,segmentID,2,FALSE)</f>
        <v>1</v>
      </c>
      <c r="K6364" t="s">
        <v>3255</v>
      </c>
      <c r="L6364">
        <f>VLOOKUP(K6364,country2,2,FALSE)</f>
        <v>1</v>
      </c>
      <c r="M6364" t="s">
        <v>3081</v>
      </c>
      <c r="N6364">
        <f>VLOOKUP(Orders!M6364,city2,2,FALSE)</f>
        <v>477</v>
      </c>
      <c r="O6364" t="s">
        <v>49</v>
      </c>
      <c r="P6364">
        <f>VLOOKUP(O6364,state2,2,FALSE)</f>
        <v>5</v>
      </c>
      <c r="Q6364">
        <v>98059</v>
      </c>
      <c r="R6364" t="s">
        <v>21</v>
      </c>
      <c r="S6364">
        <f>VLOOKUP(R6364,region2,2,FALSE)</f>
        <v>2</v>
      </c>
      <c r="T6364" t="s">
        <v>4099</v>
      </c>
      <c r="U6364" t="s">
        <v>22</v>
      </c>
      <c r="V6364">
        <f>VLOOKUP(U6364,category2,2,FALSE)</f>
        <v>2</v>
      </c>
      <c r="W6364" t="s">
        <v>3231</v>
      </c>
      <c r="X6364">
        <f>VLOOKUP(W6364,subcat2,3,FALSE)</f>
        <v>9</v>
      </c>
      <c r="Y6364" t="s">
        <v>1998</v>
      </c>
      <c r="Z6364">
        <v>150.80000000000001</v>
      </c>
      <c r="AA6364">
        <v>5</v>
      </c>
      <c r="AB6364">
        <v>0.2</v>
      </c>
      <c r="AC6364" s="4">
        <v>56.55</v>
      </c>
    </row>
    <row r="6365" spans="1:29" x14ac:dyDescent="0.25">
      <c r="A6365" s="2">
        <v>6364</v>
      </c>
      <c r="B6365" t="s">
        <v>10314</v>
      </c>
      <c r="C6365" s="3">
        <v>43060</v>
      </c>
      <c r="D6365" s="3">
        <v>43064</v>
      </c>
      <c r="E6365" t="s">
        <v>25</v>
      </c>
      <c r="F6365">
        <f>VLOOKUP(E6365,SHIPMODE,2,FALSE)</f>
        <v>2</v>
      </c>
      <c r="G6365" t="s">
        <v>3492</v>
      </c>
      <c r="H6365" t="s">
        <v>943</v>
      </c>
      <c r="I6365" t="s">
        <v>9</v>
      </c>
      <c r="J6365">
        <f>VLOOKUP(I6365,segmentID,2,FALSE)</f>
        <v>1</v>
      </c>
      <c r="K6365" t="s">
        <v>3255</v>
      </c>
      <c r="L6365">
        <f>VLOOKUP(K6365,country2,2,FALSE)</f>
        <v>1</v>
      </c>
      <c r="M6365" t="s">
        <v>3081</v>
      </c>
      <c r="N6365">
        <f>VLOOKUP(Orders!M6365,city2,2,FALSE)</f>
        <v>477</v>
      </c>
      <c r="O6365" t="s">
        <v>49</v>
      </c>
      <c r="P6365">
        <f>VLOOKUP(O6365,state2,2,FALSE)</f>
        <v>5</v>
      </c>
      <c r="Q6365">
        <v>98059</v>
      </c>
      <c r="R6365" t="s">
        <v>21</v>
      </c>
      <c r="S6365">
        <f>VLOOKUP(R6365,region2,2,FALSE)</f>
        <v>2</v>
      </c>
      <c r="T6365" t="s">
        <v>5840</v>
      </c>
      <c r="U6365" t="s">
        <v>35</v>
      </c>
      <c r="V6365">
        <f>VLOOKUP(U6365,category2,2,FALSE)</f>
        <v>3</v>
      </c>
      <c r="W6365" t="s">
        <v>3235</v>
      </c>
      <c r="X6365">
        <f>VLOOKUP(W6365,subcat2,3,FALSE)</f>
        <v>16</v>
      </c>
      <c r="Y6365" t="s">
        <v>3106</v>
      </c>
      <c r="Z6365">
        <v>1039.992</v>
      </c>
      <c r="AA6365">
        <v>1</v>
      </c>
      <c r="AB6365">
        <v>0.2</v>
      </c>
      <c r="AC6365" s="4">
        <v>103.99920000000003</v>
      </c>
    </row>
    <row r="6366" spans="1:29" x14ac:dyDescent="0.25">
      <c r="A6366" s="2">
        <v>6365</v>
      </c>
      <c r="B6366" t="s">
        <v>10314</v>
      </c>
      <c r="C6366" s="3">
        <v>43060</v>
      </c>
      <c r="D6366" s="3">
        <v>43064</v>
      </c>
      <c r="E6366" t="s">
        <v>25</v>
      </c>
      <c r="F6366">
        <f>VLOOKUP(E6366,SHIPMODE,2,FALSE)</f>
        <v>2</v>
      </c>
      <c r="G6366" t="s">
        <v>3492</v>
      </c>
      <c r="H6366" t="s">
        <v>943</v>
      </c>
      <c r="I6366" t="s">
        <v>9</v>
      </c>
      <c r="J6366">
        <f>VLOOKUP(I6366,segmentID,2,FALSE)</f>
        <v>1</v>
      </c>
      <c r="K6366" t="s">
        <v>3255</v>
      </c>
      <c r="L6366">
        <f>VLOOKUP(K6366,country2,2,FALSE)</f>
        <v>1</v>
      </c>
      <c r="M6366" t="s">
        <v>3081</v>
      </c>
      <c r="N6366">
        <f>VLOOKUP(Orders!M6366,city2,2,FALSE)</f>
        <v>477</v>
      </c>
      <c r="O6366" t="s">
        <v>49</v>
      </c>
      <c r="P6366">
        <f>VLOOKUP(O6366,state2,2,FALSE)</f>
        <v>5</v>
      </c>
      <c r="Q6366">
        <v>98059</v>
      </c>
      <c r="R6366" t="s">
        <v>21</v>
      </c>
      <c r="S6366">
        <f>VLOOKUP(R6366,region2,2,FALSE)</f>
        <v>2</v>
      </c>
      <c r="T6366" t="s">
        <v>5783</v>
      </c>
      <c r="U6366" t="s">
        <v>22</v>
      </c>
      <c r="V6366">
        <f>VLOOKUP(U6366,category2,2,FALSE)</f>
        <v>2</v>
      </c>
      <c r="W6366" t="s">
        <v>45</v>
      </c>
      <c r="X6366">
        <f>VLOOKUP(W6366,subcat2,3,FALSE)</f>
        <v>11</v>
      </c>
      <c r="Y6366" t="s">
        <v>1065</v>
      </c>
      <c r="Z6366">
        <v>51.84</v>
      </c>
      <c r="AA6366">
        <v>8</v>
      </c>
      <c r="AB6366">
        <v>0</v>
      </c>
      <c r="AC6366" s="4">
        <v>24.883200000000002</v>
      </c>
    </row>
    <row r="6367" spans="1:29" x14ac:dyDescent="0.25">
      <c r="A6367" s="2">
        <v>6366</v>
      </c>
      <c r="B6367" t="s">
        <v>10315</v>
      </c>
      <c r="C6367" s="3">
        <v>42829</v>
      </c>
      <c r="D6367" s="3">
        <v>42830</v>
      </c>
      <c r="E6367" t="s">
        <v>97</v>
      </c>
      <c r="F6367">
        <f>VLOOKUP(E6367,SHIPMODE,2,FALSE)</f>
        <v>3</v>
      </c>
      <c r="G6367" t="s">
        <v>3539</v>
      </c>
      <c r="H6367" t="s">
        <v>1101</v>
      </c>
      <c r="I6367" t="s">
        <v>52</v>
      </c>
      <c r="J6367">
        <f>VLOOKUP(I6367,segmentID,2,FALSE)</f>
        <v>3</v>
      </c>
      <c r="K6367" t="s">
        <v>3255</v>
      </c>
      <c r="L6367">
        <f>VLOOKUP(K6367,country2,2,FALSE)</f>
        <v>1</v>
      </c>
      <c r="M6367" t="s">
        <v>138</v>
      </c>
      <c r="N6367">
        <f>VLOOKUP(Orders!M6367,city2,2,FALSE)</f>
        <v>21</v>
      </c>
      <c r="O6367" t="s">
        <v>139</v>
      </c>
      <c r="P6367">
        <f>VLOOKUP(O6367,state2,2,FALSE)</f>
        <v>16</v>
      </c>
      <c r="Q6367">
        <v>10009</v>
      </c>
      <c r="R6367" t="s">
        <v>79</v>
      </c>
      <c r="S6367">
        <f>VLOOKUP(R6367,region2,2,FALSE)</f>
        <v>4</v>
      </c>
      <c r="T6367" t="s">
        <v>5841</v>
      </c>
      <c r="U6367" t="s">
        <v>35</v>
      </c>
      <c r="V6367">
        <f>VLOOKUP(U6367,category2,2,FALSE)</f>
        <v>3</v>
      </c>
      <c r="W6367" t="s">
        <v>3230</v>
      </c>
      <c r="X6367">
        <f>VLOOKUP(W6367,subcat2,3,FALSE)</f>
        <v>8</v>
      </c>
      <c r="Y6367" t="s">
        <v>944</v>
      </c>
      <c r="Z6367">
        <v>41.22</v>
      </c>
      <c r="AA6367">
        <v>1</v>
      </c>
      <c r="AB6367">
        <v>0</v>
      </c>
      <c r="AC6367" s="4">
        <v>11.1294</v>
      </c>
    </row>
    <row r="6368" spans="1:29" x14ac:dyDescent="0.25">
      <c r="A6368" s="2">
        <v>6367</v>
      </c>
      <c r="B6368" t="s">
        <v>10315</v>
      </c>
      <c r="C6368" s="3">
        <v>42829</v>
      </c>
      <c r="D6368" s="3">
        <v>42830</v>
      </c>
      <c r="E6368" t="s">
        <v>97</v>
      </c>
      <c r="F6368">
        <f>VLOOKUP(E6368,SHIPMODE,2,FALSE)</f>
        <v>3</v>
      </c>
      <c r="G6368" t="s">
        <v>3539</v>
      </c>
      <c r="H6368" t="s">
        <v>1101</v>
      </c>
      <c r="I6368" t="s">
        <v>52</v>
      </c>
      <c r="J6368">
        <f>VLOOKUP(I6368,segmentID,2,FALSE)</f>
        <v>3</v>
      </c>
      <c r="K6368" t="s">
        <v>3255</v>
      </c>
      <c r="L6368">
        <f>VLOOKUP(K6368,country2,2,FALSE)</f>
        <v>1</v>
      </c>
      <c r="M6368" t="s">
        <v>138</v>
      </c>
      <c r="N6368">
        <f>VLOOKUP(Orders!M6368,city2,2,FALSE)</f>
        <v>21</v>
      </c>
      <c r="O6368" t="s">
        <v>139</v>
      </c>
      <c r="P6368">
        <f>VLOOKUP(O6368,state2,2,FALSE)</f>
        <v>16</v>
      </c>
      <c r="Q6368">
        <v>10009</v>
      </c>
      <c r="R6368" t="s">
        <v>79</v>
      </c>
      <c r="S6368">
        <f>VLOOKUP(R6368,region2,2,FALSE)</f>
        <v>4</v>
      </c>
      <c r="T6368" t="s">
        <v>4370</v>
      </c>
      <c r="U6368" t="s">
        <v>22</v>
      </c>
      <c r="V6368">
        <f>VLOOKUP(U6368,category2,2,FALSE)</f>
        <v>2</v>
      </c>
      <c r="W6368" t="s">
        <v>3233</v>
      </c>
      <c r="X6368">
        <f>VLOOKUP(W6368,subcat2,3,FALSE)</f>
        <v>15</v>
      </c>
      <c r="Y6368" t="s">
        <v>2468</v>
      </c>
      <c r="Z6368">
        <v>240.37</v>
      </c>
      <c r="AA6368">
        <v>1</v>
      </c>
      <c r="AB6368">
        <v>0</v>
      </c>
      <c r="AC6368" s="4">
        <v>7.2111000000000161</v>
      </c>
    </row>
    <row r="6369" spans="1:29" x14ac:dyDescent="0.25">
      <c r="A6369" s="2">
        <v>6368</v>
      </c>
      <c r="B6369" t="s">
        <v>10315</v>
      </c>
      <c r="C6369" s="3">
        <v>42829</v>
      </c>
      <c r="D6369" s="3">
        <v>42830</v>
      </c>
      <c r="E6369" t="s">
        <v>97</v>
      </c>
      <c r="F6369">
        <f>VLOOKUP(E6369,SHIPMODE,2,FALSE)</f>
        <v>3</v>
      </c>
      <c r="G6369" t="s">
        <v>3539</v>
      </c>
      <c r="H6369" t="s">
        <v>1101</v>
      </c>
      <c r="I6369" t="s">
        <v>52</v>
      </c>
      <c r="J6369">
        <f>VLOOKUP(I6369,segmentID,2,FALSE)</f>
        <v>3</v>
      </c>
      <c r="K6369" t="s">
        <v>3255</v>
      </c>
      <c r="L6369">
        <f>VLOOKUP(K6369,country2,2,FALSE)</f>
        <v>1</v>
      </c>
      <c r="M6369" t="s">
        <v>138</v>
      </c>
      <c r="N6369">
        <f>VLOOKUP(Orders!M6369,city2,2,FALSE)</f>
        <v>21</v>
      </c>
      <c r="O6369" t="s">
        <v>139</v>
      </c>
      <c r="P6369">
        <f>VLOOKUP(O6369,state2,2,FALSE)</f>
        <v>16</v>
      </c>
      <c r="Q6369">
        <v>10009</v>
      </c>
      <c r="R6369" t="s">
        <v>79</v>
      </c>
      <c r="S6369">
        <f>VLOOKUP(R6369,region2,2,FALSE)</f>
        <v>4</v>
      </c>
      <c r="T6369" t="s">
        <v>4576</v>
      </c>
      <c r="U6369" t="s">
        <v>35</v>
      </c>
      <c r="V6369">
        <f>VLOOKUP(U6369,category2,2,FALSE)</f>
        <v>3</v>
      </c>
      <c r="W6369" t="s">
        <v>3230</v>
      </c>
      <c r="X6369">
        <f>VLOOKUP(W6369,subcat2,3,FALSE)</f>
        <v>8</v>
      </c>
      <c r="Y6369" t="s">
        <v>2433</v>
      </c>
      <c r="Z6369">
        <v>119.02</v>
      </c>
      <c r="AA6369">
        <v>2</v>
      </c>
      <c r="AB6369">
        <v>0</v>
      </c>
      <c r="AC6369" s="4">
        <v>33.325600000000009</v>
      </c>
    </row>
    <row r="6370" spans="1:29" x14ac:dyDescent="0.25">
      <c r="A6370" s="2">
        <v>6369</v>
      </c>
      <c r="B6370" t="s">
        <v>10316</v>
      </c>
      <c r="C6370" s="3">
        <v>42874</v>
      </c>
      <c r="D6370" s="3">
        <v>42879</v>
      </c>
      <c r="E6370" t="s">
        <v>25</v>
      </c>
      <c r="F6370">
        <f>VLOOKUP(E6370,SHIPMODE,2,FALSE)</f>
        <v>2</v>
      </c>
      <c r="G6370" t="s">
        <v>3448</v>
      </c>
      <c r="H6370" t="s">
        <v>796</v>
      </c>
      <c r="I6370" t="s">
        <v>9</v>
      </c>
      <c r="J6370">
        <f>VLOOKUP(I6370,segmentID,2,FALSE)</f>
        <v>1</v>
      </c>
      <c r="K6370" t="s">
        <v>3255</v>
      </c>
      <c r="L6370">
        <f>VLOOKUP(K6370,country2,2,FALSE)</f>
        <v>1</v>
      </c>
      <c r="M6370" t="s">
        <v>312</v>
      </c>
      <c r="N6370">
        <f>VLOOKUP(Orders!M6370,city2,2,FALSE)</f>
        <v>50</v>
      </c>
      <c r="O6370" t="s">
        <v>20</v>
      </c>
      <c r="P6370">
        <f>VLOOKUP(O6370,state2,2,FALSE)</f>
        <v>2</v>
      </c>
      <c r="Q6370">
        <v>95123</v>
      </c>
      <c r="R6370" t="s">
        <v>21</v>
      </c>
      <c r="S6370">
        <f>VLOOKUP(R6370,region2,2,FALSE)</f>
        <v>2</v>
      </c>
      <c r="T6370" t="s">
        <v>5274</v>
      </c>
      <c r="U6370" t="s">
        <v>22</v>
      </c>
      <c r="V6370">
        <f>VLOOKUP(U6370,category2,2,FALSE)</f>
        <v>2</v>
      </c>
      <c r="W6370" t="s">
        <v>3231</v>
      </c>
      <c r="X6370">
        <f>VLOOKUP(W6370,subcat2,3,FALSE)</f>
        <v>9</v>
      </c>
      <c r="Y6370" t="s">
        <v>2976</v>
      </c>
      <c r="Z6370">
        <v>133.12</v>
      </c>
      <c r="AA6370">
        <v>5</v>
      </c>
      <c r="AB6370">
        <v>0.2</v>
      </c>
      <c r="AC6370" s="4">
        <v>49.92</v>
      </c>
    </row>
    <row r="6371" spans="1:29" x14ac:dyDescent="0.25">
      <c r="A6371" s="2">
        <v>6370</v>
      </c>
      <c r="B6371" t="s">
        <v>8761</v>
      </c>
      <c r="C6371" s="3">
        <v>42646</v>
      </c>
      <c r="D6371" s="3">
        <v>42650</v>
      </c>
      <c r="E6371" t="s">
        <v>25</v>
      </c>
      <c r="F6371">
        <f>VLOOKUP(E6371,SHIPMODE,2,FALSE)</f>
        <v>2</v>
      </c>
      <c r="G6371" t="s">
        <v>3989</v>
      </c>
      <c r="H6371" t="s">
        <v>2805</v>
      </c>
      <c r="I6371" t="s">
        <v>18</v>
      </c>
      <c r="J6371">
        <f>VLOOKUP(I6371,segmentID,2,FALSE)</f>
        <v>2</v>
      </c>
      <c r="K6371" t="s">
        <v>3255</v>
      </c>
      <c r="L6371">
        <f>VLOOKUP(K6371,country2,2,FALSE)</f>
        <v>1</v>
      </c>
      <c r="M6371" t="s">
        <v>372</v>
      </c>
      <c r="N6371">
        <f>VLOOKUP(Orders!M6371,city2,2,FALSE)</f>
        <v>56</v>
      </c>
      <c r="O6371" t="s">
        <v>54</v>
      </c>
      <c r="P6371">
        <f>VLOOKUP(O6371,state2,2,FALSE)</f>
        <v>6</v>
      </c>
      <c r="Q6371">
        <v>75051</v>
      </c>
      <c r="R6371" t="s">
        <v>55</v>
      </c>
      <c r="S6371">
        <f>VLOOKUP(R6371,region2,2,FALSE)</f>
        <v>3</v>
      </c>
      <c r="T6371" t="s">
        <v>4391</v>
      </c>
      <c r="U6371" t="s">
        <v>13</v>
      </c>
      <c r="V6371">
        <f>VLOOKUP(U6371,category2,2,FALSE)</f>
        <v>1</v>
      </c>
      <c r="W6371" t="s">
        <v>3228</v>
      </c>
      <c r="X6371">
        <f>VLOOKUP(W6371,subcat2,3,FALSE)</f>
        <v>6</v>
      </c>
      <c r="Y6371" t="s">
        <v>2151</v>
      </c>
      <c r="Z6371">
        <v>38.08</v>
      </c>
      <c r="AA6371">
        <v>5</v>
      </c>
      <c r="AB6371">
        <v>0.6</v>
      </c>
      <c r="AC6371" s="4">
        <v>-29.512000000000008</v>
      </c>
    </row>
    <row r="6372" spans="1:29" x14ac:dyDescent="0.25">
      <c r="A6372" s="2">
        <v>6371</v>
      </c>
      <c r="B6372" t="s">
        <v>8762</v>
      </c>
      <c r="C6372" s="3">
        <v>42695</v>
      </c>
      <c r="D6372" s="3">
        <v>42695</v>
      </c>
      <c r="E6372" t="s">
        <v>625</v>
      </c>
      <c r="F6372">
        <f>VLOOKUP(E6372,SHIPMODE,2,FALSE)</f>
        <v>4</v>
      </c>
      <c r="G6372" t="s">
        <v>3706</v>
      </c>
      <c r="H6372" t="s">
        <v>1675</v>
      </c>
      <c r="I6372" t="s">
        <v>52</v>
      </c>
      <c r="J6372">
        <f>VLOOKUP(I6372,segmentID,2,FALSE)</f>
        <v>3</v>
      </c>
      <c r="K6372" t="s">
        <v>3255</v>
      </c>
      <c r="L6372">
        <f>VLOOKUP(K6372,country2,2,FALSE)</f>
        <v>1</v>
      </c>
      <c r="M6372" t="s">
        <v>138</v>
      </c>
      <c r="N6372">
        <f>VLOOKUP(Orders!M6372,city2,2,FALSE)</f>
        <v>21</v>
      </c>
      <c r="O6372" t="s">
        <v>139</v>
      </c>
      <c r="P6372">
        <f>VLOOKUP(O6372,state2,2,FALSE)</f>
        <v>16</v>
      </c>
      <c r="Q6372">
        <v>10009</v>
      </c>
      <c r="R6372" t="s">
        <v>79</v>
      </c>
      <c r="S6372">
        <f>VLOOKUP(R6372,region2,2,FALSE)</f>
        <v>4</v>
      </c>
      <c r="T6372" t="s">
        <v>5597</v>
      </c>
      <c r="U6372" t="s">
        <v>13</v>
      </c>
      <c r="V6372">
        <f>VLOOKUP(U6372,category2,2,FALSE)</f>
        <v>1</v>
      </c>
      <c r="W6372" t="s">
        <v>14</v>
      </c>
      <c r="X6372">
        <f>VLOOKUP(W6372,subcat2,3,FALSE)</f>
        <v>1</v>
      </c>
      <c r="Y6372" t="s">
        <v>2641</v>
      </c>
      <c r="Z6372">
        <v>113.56800000000001</v>
      </c>
      <c r="AA6372">
        <v>2</v>
      </c>
      <c r="AB6372">
        <v>0.2</v>
      </c>
      <c r="AC6372" s="4">
        <v>12.776399999999988</v>
      </c>
    </row>
    <row r="6373" spans="1:29" x14ac:dyDescent="0.25">
      <c r="A6373" s="2">
        <v>6372</v>
      </c>
      <c r="B6373" t="s">
        <v>10317</v>
      </c>
      <c r="C6373" s="3">
        <v>43011</v>
      </c>
      <c r="D6373" s="3">
        <v>43013</v>
      </c>
      <c r="E6373" t="s">
        <v>7</v>
      </c>
      <c r="F6373">
        <f>VLOOKUP(E6373,SHIPMODE,2,FALSE)</f>
        <v>1</v>
      </c>
      <c r="G6373" t="s">
        <v>3509</v>
      </c>
      <c r="H6373" t="s">
        <v>1000</v>
      </c>
      <c r="I6373" t="s">
        <v>52</v>
      </c>
      <c r="J6373">
        <f>VLOOKUP(I6373,segmentID,2,FALSE)</f>
        <v>3</v>
      </c>
      <c r="K6373" t="s">
        <v>3255</v>
      </c>
      <c r="L6373">
        <f>VLOOKUP(K6373,country2,2,FALSE)</f>
        <v>1</v>
      </c>
      <c r="M6373" t="s">
        <v>138</v>
      </c>
      <c r="N6373">
        <f>VLOOKUP(Orders!M6373,city2,2,FALSE)</f>
        <v>21</v>
      </c>
      <c r="O6373" t="s">
        <v>139</v>
      </c>
      <c r="P6373">
        <f>VLOOKUP(O6373,state2,2,FALSE)</f>
        <v>16</v>
      </c>
      <c r="Q6373">
        <v>10009</v>
      </c>
      <c r="R6373" t="s">
        <v>79</v>
      </c>
      <c r="S6373">
        <f>VLOOKUP(R6373,region2,2,FALSE)</f>
        <v>4</v>
      </c>
      <c r="T6373" t="s">
        <v>4217</v>
      </c>
      <c r="U6373" t="s">
        <v>13</v>
      </c>
      <c r="V6373">
        <f>VLOOKUP(U6373,category2,2,FALSE)</f>
        <v>1</v>
      </c>
      <c r="W6373" t="s">
        <v>3228</v>
      </c>
      <c r="X6373">
        <f>VLOOKUP(W6373,subcat2,3,FALSE)</f>
        <v>6</v>
      </c>
      <c r="Y6373" t="s">
        <v>1563</v>
      </c>
      <c r="Z6373">
        <v>83.92</v>
      </c>
      <c r="AA6373">
        <v>4</v>
      </c>
      <c r="AB6373">
        <v>0</v>
      </c>
      <c r="AC6373" s="4">
        <v>21.819200000000002</v>
      </c>
    </row>
    <row r="6374" spans="1:29" x14ac:dyDescent="0.25">
      <c r="A6374" s="2">
        <v>6373</v>
      </c>
      <c r="B6374" t="s">
        <v>10317</v>
      </c>
      <c r="C6374" s="3">
        <v>43011</v>
      </c>
      <c r="D6374" s="3">
        <v>43013</v>
      </c>
      <c r="E6374" t="s">
        <v>7</v>
      </c>
      <c r="F6374">
        <f>VLOOKUP(E6374,SHIPMODE,2,FALSE)</f>
        <v>1</v>
      </c>
      <c r="G6374" t="s">
        <v>3509</v>
      </c>
      <c r="H6374" t="s">
        <v>1000</v>
      </c>
      <c r="I6374" t="s">
        <v>52</v>
      </c>
      <c r="J6374">
        <f>VLOOKUP(I6374,segmentID,2,FALSE)</f>
        <v>3</v>
      </c>
      <c r="K6374" t="s">
        <v>3255</v>
      </c>
      <c r="L6374">
        <f>VLOOKUP(K6374,country2,2,FALSE)</f>
        <v>1</v>
      </c>
      <c r="M6374" t="s">
        <v>138</v>
      </c>
      <c r="N6374">
        <f>VLOOKUP(Orders!M6374,city2,2,FALSE)</f>
        <v>21</v>
      </c>
      <c r="O6374" t="s">
        <v>139</v>
      </c>
      <c r="P6374">
        <f>VLOOKUP(O6374,state2,2,FALSE)</f>
        <v>16</v>
      </c>
      <c r="Q6374">
        <v>10009</v>
      </c>
      <c r="R6374" t="s">
        <v>79</v>
      </c>
      <c r="S6374">
        <f>VLOOKUP(R6374,region2,2,FALSE)</f>
        <v>4</v>
      </c>
      <c r="T6374" t="s">
        <v>4877</v>
      </c>
      <c r="U6374" t="s">
        <v>22</v>
      </c>
      <c r="V6374">
        <f>VLOOKUP(U6374,category2,2,FALSE)</f>
        <v>2</v>
      </c>
      <c r="W6374" t="s">
        <v>3229</v>
      </c>
      <c r="X6374">
        <f>VLOOKUP(W6374,subcat2,3,FALSE)</f>
        <v>7</v>
      </c>
      <c r="Y6374" t="s">
        <v>1027</v>
      </c>
      <c r="Z6374">
        <v>6.63</v>
      </c>
      <c r="AA6374">
        <v>3</v>
      </c>
      <c r="AB6374">
        <v>0</v>
      </c>
      <c r="AC6374" s="4">
        <v>3.1160999999999999</v>
      </c>
    </row>
    <row r="6375" spans="1:29" x14ac:dyDescent="0.25">
      <c r="A6375" s="2">
        <v>6374</v>
      </c>
      <c r="B6375" t="s">
        <v>10317</v>
      </c>
      <c r="C6375" s="3">
        <v>43011</v>
      </c>
      <c r="D6375" s="3">
        <v>43013</v>
      </c>
      <c r="E6375" t="s">
        <v>7</v>
      </c>
      <c r="F6375">
        <f>VLOOKUP(E6375,SHIPMODE,2,FALSE)</f>
        <v>1</v>
      </c>
      <c r="G6375" t="s">
        <v>3509</v>
      </c>
      <c r="H6375" t="s">
        <v>1000</v>
      </c>
      <c r="I6375" t="s">
        <v>52</v>
      </c>
      <c r="J6375">
        <f>VLOOKUP(I6375,segmentID,2,FALSE)</f>
        <v>3</v>
      </c>
      <c r="K6375" t="s">
        <v>3255</v>
      </c>
      <c r="L6375">
        <f>VLOOKUP(K6375,country2,2,FALSE)</f>
        <v>1</v>
      </c>
      <c r="M6375" t="s">
        <v>138</v>
      </c>
      <c r="N6375">
        <f>VLOOKUP(Orders!M6375,city2,2,FALSE)</f>
        <v>21</v>
      </c>
      <c r="O6375" t="s">
        <v>139</v>
      </c>
      <c r="P6375">
        <f>VLOOKUP(O6375,state2,2,FALSE)</f>
        <v>16</v>
      </c>
      <c r="Q6375">
        <v>10009</v>
      </c>
      <c r="R6375" t="s">
        <v>79</v>
      </c>
      <c r="S6375">
        <f>VLOOKUP(R6375,region2,2,FALSE)</f>
        <v>4</v>
      </c>
      <c r="T6375" t="s">
        <v>4785</v>
      </c>
      <c r="U6375" t="s">
        <v>35</v>
      </c>
      <c r="V6375">
        <f>VLOOKUP(U6375,category2,2,FALSE)</f>
        <v>3</v>
      </c>
      <c r="W6375" t="s">
        <v>3232</v>
      </c>
      <c r="X6375">
        <f>VLOOKUP(W6375,subcat2,3,FALSE)</f>
        <v>12</v>
      </c>
      <c r="Y6375" t="s">
        <v>2372</v>
      </c>
      <c r="Z6375">
        <v>371.96999999999997</v>
      </c>
      <c r="AA6375">
        <v>3</v>
      </c>
      <c r="AB6375">
        <v>0</v>
      </c>
      <c r="AC6375" s="4">
        <v>66.954599999999971</v>
      </c>
    </row>
    <row r="6376" spans="1:29" x14ac:dyDescent="0.25">
      <c r="A6376" s="2">
        <v>6375</v>
      </c>
      <c r="B6376" t="s">
        <v>6548</v>
      </c>
      <c r="C6376" s="3">
        <v>41758</v>
      </c>
      <c r="D6376" s="3">
        <v>41762</v>
      </c>
      <c r="E6376" t="s">
        <v>25</v>
      </c>
      <c r="F6376">
        <f>VLOOKUP(E6376,SHIPMODE,2,FALSE)</f>
        <v>2</v>
      </c>
      <c r="G6376" t="s">
        <v>3411</v>
      </c>
      <c r="H6376" t="s">
        <v>652</v>
      </c>
      <c r="I6376" t="s">
        <v>18</v>
      </c>
      <c r="J6376">
        <f>VLOOKUP(I6376,segmentID,2,FALSE)</f>
        <v>2</v>
      </c>
      <c r="K6376" t="s">
        <v>3255</v>
      </c>
      <c r="L6376">
        <f>VLOOKUP(K6376,country2,2,FALSE)</f>
        <v>1</v>
      </c>
      <c r="M6376" t="s">
        <v>172</v>
      </c>
      <c r="N6376">
        <f>VLOOKUP(Orders!M6376,city2,2,FALSE)</f>
        <v>27</v>
      </c>
      <c r="O6376" t="s">
        <v>173</v>
      </c>
      <c r="P6376">
        <f>VLOOKUP(O6376,state2,2,FALSE)</f>
        <v>19</v>
      </c>
      <c r="Q6376">
        <v>38109</v>
      </c>
      <c r="R6376" t="s">
        <v>12</v>
      </c>
      <c r="S6376">
        <f>VLOOKUP(R6376,region2,2,FALSE)</f>
        <v>1</v>
      </c>
      <c r="T6376" t="s">
        <v>4745</v>
      </c>
      <c r="U6376" t="s">
        <v>13</v>
      </c>
      <c r="V6376">
        <f>VLOOKUP(U6376,category2,2,FALSE)</f>
        <v>1</v>
      </c>
      <c r="W6376" t="s">
        <v>3226</v>
      </c>
      <c r="X6376">
        <f>VLOOKUP(W6376,subcat2,3,FALSE)</f>
        <v>2</v>
      </c>
      <c r="Y6376" t="s">
        <v>464</v>
      </c>
      <c r="Z6376">
        <v>561.58400000000006</v>
      </c>
      <c r="AA6376">
        <v>2</v>
      </c>
      <c r="AB6376">
        <v>0.2</v>
      </c>
      <c r="AC6376" s="4">
        <v>70.197999999999922</v>
      </c>
    </row>
    <row r="6377" spans="1:29" x14ac:dyDescent="0.25">
      <c r="A6377" s="2">
        <v>6376</v>
      </c>
      <c r="B6377" t="s">
        <v>6548</v>
      </c>
      <c r="C6377" s="3">
        <v>41758</v>
      </c>
      <c r="D6377" s="3">
        <v>41762</v>
      </c>
      <c r="E6377" t="s">
        <v>25</v>
      </c>
      <c r="F6377">
        <f>VLOOKUP(E6377,SHIPMODE,2,FALSE)</f>
        <v>2</v>
      </c>
      <c r="G6377" t="s">
        <v>3411</v>
      </c>
      <c r="H6377" t="s">
        <v>652</v>
      </c>
      <c r="I6377" t="s">
        <v>18</v>
      </c>
      <c r="J6377">
        <f>VLOOKUP(I6377,segmentID,2,FALSE)</f>
        <v>2</v>
      </c>
      <c r="K6377" t="s">
        <v>3255</v>
      </c>
      <c r="L6377">
        <f>VLOOKUP(K6377,country2,2,FALSE)</f>
        <v>1</v>
      </c>
      <c r="M6377" t="s">
        <v>172</v>
      </c>
      <c r="N6377">
        <f>VLOOKUP(Orders!M6377,city2,2,FALSE)</f>
        <v>27</v>
      </c>
      <c r="O6377" t="s">
        <v>173</v>
      </c>
      <c r="P6377">
        <f>VLOOKUP(O6377,state2,2,FALSE)</f>
        <v>19</v>
      </c>
      <c r="Q6377">
        <v>38109</v>
      </c>
      <c r="R6377" t="s">
        <v>12</v>
      </c>
      <c r="S6377">
        <f>VLOOKUP(R6377,region2,2,FALSE)</f>
        <v>1</v>
      </c>
      <c r="T6377" t="s">
        <v>4456</v>
      </c>
      <c r="U6377" t="s">
        <v>22</v>
      </c>
      <c r="V6377">
        <f>VLOOKUP(U6377,category2,2,FALSE)</f>
        <v>2</v>
      </c>
      <c r="W6377" t="s">
        <v>3227</v>
      </c>
      <c r="X6377">
        <f>VLOOKUP(W6377,subcat2,3,FALSE)</f>
        <v>5</v>
      </c>
      <c r="Y6377" t="s">
        <v>2860</v>
      </c>
      <c r="Z6377">
        <v>99.920000000000016</v>
      </c>
      <c r="AA6377">
        <v>5</v>
      </c>
      <c r="AB6377">
        <v>0.2</v>
      </c>
      <c r="AC6377" s="4">
        <v>-1.249000000000013</v>
      </c>
    </row>
    <row r="6378" spans="1:29" x14ac:dyDescent="0.25">
      <c r="A6378" s="2">
        <v>6377</v>
      </c>
      <c r="B6378" t="s">
        <v>8763</v>
      </c>
      <c r="C6378" s="3">
        <v>42650</v>
      </c>
      <c r="D6378" s="3">
        <v>42653</v>
      </c>
      <c r="E6378" t="s">
        <v>97</v>
      </c>
      <c r="F6378">
        <f>VLOOKUP(E6378,SHIPMODE,2,FALSE)</f>
        <v>3</v>
      </c>
      <c r="G6378" t="s">
        <v>3840</v>
      </c>
      <c r="H6378" t="s">
        <v>2185</v>
      </c>
      <c r="I6378" t="s">
        <v>52</v>
      </c>
      <c r="J6378">
        <f>VLOOKUP(I6378,segmentID,2,FALSE)</f>
        <v>3</v>
      </c>
      <c r="K6378" t="s">
        <v>3255</v>
      </c>
      <c r="L6378">
        <f>VLOOKUP(K6378,country2,2,FALSE)</f>
        <v>1</v>
      </c>
      <c r="M6378" t="s">
        <v>77</v>
      </c>
      <c r="N6378">
        <f>VLOOKUP(Orders!M6378,city2,2,FALSE)</f>
        <v>11</v>
      </c>
      <c r="O6378" t="s">
        <v>78</v>
      </c>
      <c r="P6378">
        <f>VLOOKUP(O6378,state2,2,FALSE)</f>
        <v>10</v>
      </c>
      <c r="Q6378">
        <v>19143</v>
      </c>
      <c r="R6378" t="s">
        <v>79</v>
      </c>
      <c r="S6378">
        <f>VLOOKUP(R6378,region2,2,FALSE)</f>
        <v>4</v>
      </c>
      <c r="T6378" t="s">
        <v>4195</v>
      </c>
      <c r="U6378" t="s">
        <v>22</v>
      </c>
      <c r="V6378">
        <f>VLOOKUP(U6378,category2,2,FALSE)</f>
        <v>2</v>
      </c>
      <c r="W6378" t="s">
        <v>23</v>
      </c>
      <c r="X6378">
        <f>VLOOKUP(W6378,subcat2,3,FALSE)</f>
        <v>3</v>
      </c>
      <c r="Y6378" t="s">
        <v>3053</v>
      </c>
      <c r="Z6378">
        <v>4.9280000000000008</v>
      </c>
      <c r="AA6378">
        <v>2</v>
      </c>
      <c r="AB6378">
        <v>0.2</v>
      </c>
      <c r="AC6378" s="4">
        <v>1.7247999999999997</v>
      </c>
    </row>
    <row r="6379" spans="1:29" x14ac:dyDescent="0.25">
      <c r="A6379" s="2">
        <v>6378</v>
      </c>
      <c r="B6379" t="s">
        <v>8764</v>
      </c>
      <c r="C6379" s="3">
        <v>42719</v>
      </c>
      <c r="D6379" s="3">
        <v>42726</v>
      </c>
      <c r="E6379" t="s">
        <v>25</v>
      </c>
      <c r="F6379">
        <f>VLOOKUP(E6379,SHIPMODE,2,FALSE)</f>
        <v>2</v>
      </c>
      <c r="G6379" t="s">
        <v>3801</v>
      </c>
      <c r="H6379" t="s">
        <v>2009</v>
      </c>
      <c r="I6379" t="s">
        <v>9</v>
      </c>
      <c r="J6379">
        <f>VLOOKUP(I6379,segmentID,2,FALSE)</f>
        <v>1</v>
      </c>
      <c r="K6379" t="s">
        <v>3255</v>
      </c>
      <c r="L6379">
        <f>VLOOKUP(K6379,country2,2,FALSE)</f>
        <v>1</v>
      </c>
      <c r="M6379" t="s">
        <v>19</v>
      </c>
      <c r="N6379">
        <f>VLOOKUP(Orders!M6379,city2,2,FALSE)</f>
        <v>2</v>
      </c>
      <c r="O6379" t="s">
        <v>20</v>
      </c>
      <c r="P6379">
        <f>VLOOKUP(O6379,state2,2,FALSE)</f>
        <v>2</v>
      </c>
      <c r="Q6379">
        <v>90004</v>
      </c>
      <c r="R6379" t="s">
        <v>21</v>
      </c>
      <c r="S6379">
        <f>VLOOKUP(R6379,region2,2,FALSE)</f>
        <v>2</v>
      </c>
      <c r="T6379" t="s">
        <v>5332</v>
      </c>
      <c r="U6379" t="s">
        <v>13</v>
      </c>
      <c r="V6379">
        <f>VLOOKUP(U6379,category2,2,FALSE)</f>
        <v>1</v>
      </c>
      <c r="W6379" t="s">
        <v>3228</v>
      </c>
      <c r="X6379">
        <f>VLOOKUP(W6379,subcat2,3,FALSE)</f>
        <v>6</v>
      </c>
      <c r="Y6379" t="s">
        <v>2385</v>
      </c>
      <c r="Z6379">
        <v>14.76</v>
      </c>
      <c r="AA6379">
        <v>2</v>
      </c>
      <c r="AB6379">
        <v>0</v>
      </c>
      <c r="AC6379" s="4">
        <v>4.2803999999999984</v>
      </c>
    </row>
    <row r="6380" spans="1:29" x14ac:dyDescent="0.25">
      <c r="A6380" s="2">
        <v>6379</v>
      </c>
      <c r="B6380" t="s">
        <v>10318</v>
      </c>
      <c r="C6380" s="3">
        <v>42835</v>
      </c>
      <c r="D6380" s="3">
        <v>42839</v>
      </c>
      <c r="E6380" t="s">
        <v>25</v>
      </c>
      <c r="F6380">
        <f>VLOOKUP(E6380,SHIPMODE,2,FALSE)</f>
        <v>2</v>
      </c>
      <c r="G6380" t="s">
        <v>4003</v>
      </c>
      <c r="H6380" t="s">
        <v>2890</v>
      </c>
      <c r="I6380" t="s">
        <v>52</v>
      </c>
      <c r="J6380">
        <f>VLOOKUP(I6380,segmentID,2,FALSE)</f>
        <v>3</v>
      </c>
      <c r="K6380" t="s">
        <v>3255</v>
      </c>
      <c r="L6380">
        <f>VLOOKUP(K6380,country2,2,FALSE)</f>
        <v>1</v>
      </c>
      <c r="M6380" t="s">
        <v>2895</v>
      </c>
      <c r="N6380">
        <f>VLOOKUP(Orders!M6380,city2,2,FALSE)</f>
        <v>417</v>
      </c>
      <c r="O6380" t="s">
        <v>367</v>
      </c>
      <c r="P6380">
        <f>VLOOKUP(O6380,state2,2,FALSE)</f>
        <v>30</v>
      </c>
      <c r="Q6380">
        <v>6708</v>
      </c>
      <c r="R6380" t="s">
        <v>79</v>
      </c>
      <c r="S6380">
        <f>VLOOKUP(R6380,region2,2,FALSE)</f>
        <v>4</v>
      </c>
      <c r="T6380" t="s">
        <v>4510</v>
      </c>
      <c r="U6380" t="s">
        <v>35</v>
      </c>
      <c r="V6380">
        <f>VLOOKUP(U6380,category2,2,FALSE)</f>
        <v>3</v>
      </c>
      <c r="W6380" t="s">
        <v>3232</v>
      </c>
      <c r="X6380">
        <f>VLOOKUP(W6380,subcat2,3,FALSE)</f>
        <v>12</v>
      </c>
      <c r="Y6380" t="s">
        <v>639</v>
      </c>
      <c r="Z6380">
        <v>99.99</v>
      </c>
      <c r="AA6380">
        <v>1</v>
      </c>
      <c r="AB6380">
        <v>0</v>
      </c>
      <c r="AC6380" s="4">
        <v>41.995800000000003</v>
      </c>
    </row>
    <row r="6381" spans="1:29" x14ac:dyDescent="0.25">
      <c r="A6381" s="2">
        <v>6380</v>
      </c>
      <c r="B6381" t="s">
        <v>10318</v>
      </c>
      <c r="C6381" s="3">
        <v>42835</v>
      </c>
      <c r="D6381" s="3">
        <v>42839</v>
      </c>
      <c r="E6381" t="s">
        <v>25</v>
      </c>
      <c r="F6381">
        <f>VLOOKUP(E6381,SHIPMODE,2,FALSE)</f>
        <v>2</v>
      </c>
      <c r="G6381" t="s">
        <v>4003</v>
      </c>
      <c r="H6381" t="s">
        <v>2890</v>
      </c>
      <c r="I6381" t="s">
        <v>52</v>
      </c>
      <c r="J6381">
        <f>VLOOKUP(I6381,segmentID,2,FALSE)</f>
        <v>3</v>
      </c>
      <c r="K6381" t="s">
        <v>3255</v>
      </c>
      <c r="L6381">
        <f>VLOOKUP(K6381,country2,2,FALSE)</f>
        <v>1</v>
      </c>
      <c r="M6381" t="s">
        <v>2895</v>
      </c>
      <c r="N6381">
        <f>VLOOKUP(Orders!M6381,city2,2,FALSE)</f>
        <v>417</v>
      </c>
      <c r="O6381" t="s">
        <v>367</v>
      </c>
      <c r="P6381">
        <f>VLOOKUP(O6381,state2,2,FALSE)</f>
        <v>30</v>
      </c>
      <c r="Q6381">
        <v>6708</v>
      </c>
      <c r="R6381" t="s">
        <v>79</v>
      </c>
      <c r="S6381">
        <f>VLOOKUP(R6381,region2,2,FALSE)</f>
        <v>4</v>
      </c>
      <c r="T6381" t="s">
        <v>5352</v>
      </c>
      <c r="U6381" t="s">
        <v>22</v>
      </c>
      <c r="V6381">
        <f>VLOOKUP(U6381,category2,2,FALSE)</f>
        <v>2</v>
      </c>
      <c r="W6381" t="s">
        <v>3227</v>
      </c>
      <c r="X6381">
        <f>VLOOKUP(W6381,subcat2,3,FALSE)</f>
        <v>5</v>
      </c>
      <c r="Y6381" t="s">
        <v>866</v>
      </c>
      <c r="Z6381">
        <v>286.14999999999998</v>
      </c>
      <c r="AA6381">
        <v>5</v>
      </c>
      <c r="AB6381">
        <v>0</v>
      </c>
      <c r="AC6381" s="4">
        <v>71.537499999999994</v>
      </c>
    </row>
    <row r="6382" spans="1:29" x14ac:dyDescent="0.25">
      <c r="A6382" s="2">
        <v>6381</v>
      </c>
      <c r="B6382" t="s">
        <v>6549</v>
      </c>
      <c r="C6382" s="3">
        <v>41737</v>
      </c>
      <c r="D6382" s="3">
        <v>41742</v>
      </c>
      <c r="E6382" t="s">
        <v>25</v>
      </c>
      <c r="F6382">
        <f>VLOOKUP(E6382,SHIPMODE,2,FALSE)</f>
        <v>2</v>
      </c>
      <c r="G6382" t="s">
        <v>3735</v>
      </c>
      <c r="H6382" t="s">
        <v>1768</v>
      </c>
      <c r="I6382" t="s">
        <v>52</v>
      </c>
      <c r="J6382">
        <f>VLOOKUP(I6382,segmentID,2,FALSE)</f>
        <v>3</v>
      </c>
      <c r="K6382" t="s">
        <v>3255</v>
      </c>
      <c r="L6382">
        <f>VLOOKUP(K6382,country2,2,FALSE)</f>
        <v>1</v>
      </c>
      <c r="M6382" t="s">
        <v>2954</v>
      </c>
      <c r="N6382">
        <f>VLOOKUP(Orders!M6382,city2,2,FALSE)</f>
        <v>433</v>
      </c>
      <c r="O6382" t="s">
        <v>160</v>
      </c>
      <c r="P6382">
        <f>VLOOKUP(O6382,state2,2,FALSE)</f>
        <v>17</v>
      </c>
      <c r="Q6382">
        <v>85224</v>
      </c>
      <c r="R6382" t="s">
        <v>21</v>
      </c>
      <c r="S6382">
        <f>VLOOKUP(R6382,region2,2,FALSE)</f>
        <v>2</v>
      </c>
      <c r="T6382" t="s">
        <v>5572</v>
      </c>
      <c r="U6382" t="s">
        <v>22</v>
      </c>
      <c r="V6382">
        <f>VLOOKUP(U6382,category2,2,FALSE)</f>
        <v>2</v>
      </c>
      <c r="W6382" t="s">
        <v>3234</v>
      </c>
      <c r="X6382">
        <f>VLOOKUP(W6382,subcat2,3,FALSE)</f>
        <v>14</v>
      </c>
      <c r="Y6382" t="s">
        <v>2923</v>
      </c>
      <c r="Z6382">
        <v>49.792000000000002</v>
      </c>
      <c r="AA6382">
        <v>8</v>
      </c>
      <c r="AB6382">
        <v>0.2</v>
      </c>
      <c r="AC6382" s="4">
        <v>-11.825600000000001</v>
      </c>
    </row>
    <row r="6383" spans="1:29" x14ac:dyDescent="0.25">
      <c r="A6383" s="2">
        <v>6382</v>
      </c>
      <c r="B6383" t="s">
        <v>8765</v>
      </c>
      <c r="C6383" s="3">
        <v>42458</v>
      </c>
      <c r="D6383" s="3">
        <v>42462</v>
      </c>
      <c r="E6383" t="s">
        <v>25</v>
      </c>
      <c r="F6383">
        <f>VLOOKUP(E6383,SHIPMODE,2,FALSE)</f>
        <v>2</v>
      </c>
      <c r="G6383" t="s">
        <v>3435</v>
      </c>
      <c r="H6383" t="s">
        <v>743</v>
      </c>
      <c r="I6383" t="s">
        <v>9</v>
      </c>
      <c r="J6383">
        <f>VLOOKUP(I6383,segmentID,2,FALSE)</f>
        <v>1</v>
      </c>
      <c r="K6383" t="s">
        <v>3255</v>
      </c>
      <c r="L6383">
        <f>VLOOKUP(K6383,country2,2,FALSE)</f>
        <v>1</v>
      </c>
      <c r="M6383" t="s">
        <v>164</v>
      </c>
      <c r="N6383">
        <f>VLOOKUP(Orders!M6383,city2,2,FALSE)</f>
        <v>25</v>
      </c>
      <c r="O6383" t="s">
        <v>249</v>
      </c>
      <c r="P6383">
        <f>VLOOKUP(O6383,state2,2,FALSE)</f>
        <v>25</v>
      </c>
      <c r="Q6383">
        <v>45503</v>
      </c>
      <c r="R6383" t="s">
        <v>79</v>
      </c>
      <c r="S6383">
        <f>VLOOKUP(R6383,region2,2,FALSE)</f>
        <v>4</v>
      </c>
      <c r="T6383" t="s">
        <v>4668</v>
      </c>
      <c r="U6383" t="s">
        <v>13</v>
      </c>
      <c r="V6383">
        <f>VLOOKUP(U6383,category2,2,FALSE)</f>
        <v>1</v>
      </c>
      <c r="W6383" t="s">
        <v>14</v>
      </c>
      <c r="X6383">
        <f>VLOOKUP(W6383,subcat2,3,FALSE)</f>
        <v>1</v>
      </c>
      <c r="Y6383" t="s">
        <v>1681</v>
      </c>
      <c r="Z6383">
        <v>299.97499999999997</v>
      </c>
      <c r="AA6383">
        <v>5</v>
      </c>
      <c r="AB6383">
        <v>0.5</v>
      </c>
      <c r="AC6383" s="4">
        <v>-167.98600000000002</v>
      </c>
    </row>
    <row r="6384" spans="1:29" x14ac:dyDescent="0.25">
      <c r="A6384" s="2">
        <v>6383</v>
      </c>
      <c r="B6384" t="s">
        <v>8765</v>
      </c>
      <c r="C6384" s="3">
        <v>42458</v>
      </c>
      <c r="D6384" s="3">
        <v>42462</v>
      </c>
      <c r="E6384" t="s">
        <v>25</v>
      </c>
      <c r="F6384">
        <f>VLOOKUP(E6384,SHIPMODE,2,FALSE)</f>
        <v>2</v>
      </c>
      <c r="G6384" t="s">
        <v>3435</v>
      </c>
      <c r="H6384" t="s">
        <v>743</v>
      </c>
      <c r="I6384" t="s">
        <v>9</v>
      </c>
      <c r="J6384">
        <f>VLOOKUP(I6384,segmentID,2,FALSE)</f>
        <v>1</v>
      </c>
      <c r="K6384" t="s">
        <v>3255</v>
      </c>
      <c r="L6384">
        <f>VLOOKUP(K6384,country2,2,FALSE)</f>
        <v>1</v>
      </c>
      <c r="M6384" t="s">
        <v>164</v>
      </c>
      <c r="N6384">
        <f>VLOOKUP(Orders!M6384,city2,2,FALSE)</f>
        <v>25</v>
      </c>
      <c r="O6384" t="s">
        <v>249</v>
      </c>
      <c r="P6384">
        <f>VLOOKUP(O6384,state2,2,FALSE)</f>
        <v>25</v>
      </c>
      <c r="Q6384">
        <v>45503</v>
      </c>
      <c r="R6384" t="s">
        <v>79</v>
      </c>
      <c r="S6384">
        <f>VLOOKUP(R6384,region2,2,FALSE)</f>
        <v>4</v>
      </c>
      <c r="T6384" t="s">
        <v>5398</v>
      </c>
      <c r="U6384" t="s">
        <v>35</v>
      </c>
      <c r="V6384">
        <f>VLOOKUP(U6384,category2,2,FALSE)</f>
        <v>3</v>
      </c>
      <c r="W6384" t="s">
        <v>3230</v>
      </c>
      <c r="X6384">
        <f>VLOOKUP(W6384,subcat2,3,FALSE)</f>
        <v>8</v>
      </c>
      <c r="Y6384" t="s">
        <v>1849</v>
      </c>
      <c r="Z6384">
        <v>158.37599999999998</v>
      </c>
      <c r="AA6384">
        <v>4</v>
      </c>
      <c r="AB6384">
        <v>0.4</v>
      </c>
      <c r="AC6384" s="4">
        <v>-36.954399999999993</v>
      </c>
    </row>
    <row r="6385" spans="1:29" x14ac:dyDescent="0.25">
      <c r="A6385" s="2">
        <v>6384</v>
      </c>
      <c r="B6385" t="s">
        <v>10319</v>
      </c>
      <c r="C6385" s="3">
        <v>42750</v>
      </c>
      <c r="D6385" s="3">
        <v>42753</v>
      </c>
      <c r="E6385" t="s">
        <v>97</v>
      </c>
      <c r="F6385">
        <f>VLOOKUP(E6385,SHIPMODE,2,FALSE)</f>
        <v>3</v>
      </c>
      <c r="G6385" t="s">
        <v>3876</v>
      </c>
      <c r="H6385" t="s">
        <v>2336</v>
      </c>
      <c r="I6385" t="s">
        <v>9</v>
      </c>
      <c r="J6385">
        <f>VLOOKUP(I6385,segmentID,2,FALSE)</f>
        <v>1</v>
      </c>
      <c r="K6385" t="s">
        <v>3255</v>
      </c>
      <c r="L6385">
        <f>VLOOKUP(K6385,country2,2,FALSE)</f>
        <v>1</v>
      </c>
      <c r="M6385" t="s">
        <v>597</v>
      </c>
      <c r="N6385">
        <f>VLOOKUP(Orders!M6385,city2,2,FALSE)</f>
        <v>90</v>
      </c>
      <c r="O6385" t="s">
        <v>54</v>
      </c>
      <c r="P6385">
        <f>VLOOKUP(O6385,state2,2,FALSE)</f>
        <v>6</v>
      </c>
      <c r="Q6385">
        <v>78745</v>
      </c>
      <c r="R6385" t="s">
        <v>55</v>
      </c>
      <c r="S6385">
        <f>VLOOKUP(R6385,region2,2,FALSE)</f>
        <v>3</v>
      </c>
      <c r="T6385" t="s">
        <v>4887</v>
      </c>
      <c r="U6385" t="s">
        <v>22</v>
      </c>
      <c r="V6385">
        <f>VLOOKUP(U6385,category2,2,FALSE)</f>
        <v>2</v>
      </c>
      <c r="W6385" t="s">
        <v>3231</v>
      </c>
      <c r="X6385">
        <f>VLOOKUP(W6385,subcat2,3,FALSE)</f>
        <v>9</v>
      </c>
      <c r="Y6385" t="s">
        <v>2831</v>
      </c>
      <c r="Z6385">
        <v>32.783999999999992</v>
      </c>
      <c r="AA6385">
        <v>4</v>
      </c>
      <c r="AB6385">
        <v>0.8</v>
      </c>
      <c r="AC6385" s="4">
        <v>-52.454400000000007</v>
      </c>
    </row>
    <row r="6386" spans="1:29" x14ac:dyDescent="0.25">
      <c r="A6386" s="2">
        <v>6385</v>
      </c>
      <c r="B6386" t="s">
        <v>10319</v>
      </c>
      <c r="C6386" s="3">
        <v>42750</v>
      </c>
      <c r="D6386" s="3">
        <v>42753</v>
      </c>
      <c r="E6386" t="s">
        <v>97</v>
      </c>
      <c r="F6386">
        <f>VLOOKUP(E6386,SHIPMODE,2,FALSE)</f>
        <v>3</v>
      </c>
      <c r="G6386" t="s">
        <v>3876</v>
      </c>
      <c r="H6386" t="s">
        <v>2336</v>
      </c>
      <c r="I6386" t="s">
        <v>9</v>
      </c>
      <c r="J6386">
        <f>VLOOKUP(I6386,segmentID,2,FALSE)</f>
        <v>1</v>
      </c>
      <c r="K6386" t="s">
        <v>3255</v>
      </c>
      <c r="L6386">
        <f>VLOOKUP(K6386,country2,2,FALSE)</f>
        <v>1</v>
      </c>
      <c r="M6386" t="s">
        <v>597</v>
      </c>
      <c r="N6386">
        <f>VLOOKUP(Orders!M6386,city2,2,FALSE)</f>
        <v>90</v>
      </c>
      <c r="O6386" t="s">
        <v>54</v>
      </c>
      <c r="P6386">
        <f>VLOOKUP(O6386,state2,2,FALSE)</f>
        <v>6</v>
      </c>
      <c r="Q6386">
        <v>78745</v>
      </c>
      <c r="R6386" t="s">
        <v>55</v>
      </c>
      <c r="S6386">
        <f>VLOOKUP(R6386,region2,2,FALSE)</f>
        <v>3</v>
      </c>
      <c r="T6386" t="s">
        <v>4354</v>
      </c>
      <c r="U6386" t="s">
        <v>35</v>
      </c>
      <c r="V6386">
        <f>VLOOKUP(U6386,category2,2,FALSE)</f>
        <v>3</v>
      </c>
      <c r="W6386" t="s">
        <v>3232</v>
      </c>
      <c r="X6386">
        <f>VLOOKUP(W6386,subcat2,3,FALSE)</f>
        <v>12</v>
      </c>
      <c r="Y6386" t="s">
        <v>422</v>
      </c>
      <c r="Z6386">
        <v>47.984000000000002</v>
      </c>
      <c r="AA6386">
        <v>2</v>
      </c>
      <c r="AB6386">
        <v>0.2</v>
      </c>
      <c r="AC6386" s="4">
        <v>14.395200000000004</v>
      </c>
    </row>
    <row r="6387" spans="1:29" x14ac:dyDescent="0.25">
      <c r="A6387" s="2">
        <v>6386</v>
      </c>
      <c r="B6387" t="s">
        <v>10319</v>
      </c>
      <c r="C6387" s="3">
        <v>42750</v>
      </c>
      <c r="D6387" s="3">
        <v>42753</v>
      </c>
      <c r="E6387" t="s">
        <v>97</v>
      </c>
      <c r="F6387">
        <f>VLOOKUP(E6387,SHIPMODE,2,FALSE)</f>
        <v>3</v>
      </c>
      <c r="G6387" t="s">
        <v>3876</v>
      </c>
      <c r="H6387" t="s">
        <v>2336</v>
      </c>
      <c r="I6387" t="s">
        <v>9</v>
      </c>
      <c r="J6387">
        <f>VLOOKUP(I6387,segmentID,2,FALSE)</f>
        <v>1</v>
      </c>
      <c r="K6387" t="s">
        <v>3255</v>
      </c>
      <c r="L6387">
        <f>VLOOKUP(K6387,country2,2,FALSE)</f>
        <v>1</v>
      </c>
      <c r="M6387" t="s">
        <v>597</v>
      </c>
      <c r="N6387">
        <f>VLOOKUP(Orders!M6387,city2,2,FALSE)</f>
        <v>90</v>
      </c>
      <c r="O6387" t="s">
        <v>54</v>
      </c>
      <c r="P6387">
        <f>VLOOKUP(O6387,state2,2,FALSE)</f>
        <v>6</v>
      </c>
      <c r="Q6387">
        <v>78745</v>
      </c>
      <c r="R6387" t="s">
        <v>55</v>
      </c>
      <c r="S6387">
        <f>VLOOKUP(R6387,region2,2,FALSE)</f>
        <v>3</v>
      </c>
      <c r="T6387" t="s">
        <v>5662</v>
      </c>
      <c r="U6387" t="s">
        <v>35</v>
      </c>
      <c r="V6387">
        <f>VLOOKUP(U6387,category2,2,FALSE)</f>
        <v>3</v>
      </c>
      <c r="W6387" t="s">
        <v>3232</v>
      </c>
      <c r="X6387">
        <f>VLOOKUP(W6387,subcat2,3,FALSE)</f>
        <v>12</v>
      </c>
      <c r="Y6387" t="s">
        <v>2666</v>
      </c>
      <c r="Z6387">
        <v>62.591999999999999</v>
      </c>
      <c r="AA6387">
        <v>8</v>
      </c>
      <c r="AB6387">
        <v>0.2</v>
      </c>
      <c r="AC6387" s="4">
        <v>13.300799999999999</v>
      </c>
    </row>
    <row r="6388" spans="1:29" x14ac:dyDescent="0.25">
      <c r="A6388" s="2">
        <v>6387</v>
      </c>
      <c r="B6388" t="s">
        <v>10319</v>
      </c>
      <c r="C6388" s="3">
        <v>42750</v>
      </c>
      <c r="D6388" s="3">
        <v>42753</v>
      </c>
      <c r="E6388" t="s">
        <v>97</v>
      </c>
      <c r="F6388">
        <f>VLOOKUP(E6388,SHIPMODE,2,FALSE)</f>
        <v>3</v>
      </c>
      <c r="G6388" t="s">
        <v>3876</v>
      </c>
      <c r="H6388" t="s">
        <v>2336</v>
      </c>
      <c r="I6388" t="s">
        <v>9</v>
      </c>
      <c r="J6388">
        <f>VLOOKUP(I6388,segmentID,2,FALSE)</f>
        <v>1</v>
      </c>
      <c r="K6388" t="s">
        <v>3255</v>
      </c>
      <c r="L6388">
        <f>VLOOKUP(K6388,country2,2,FALSE)</f>
        <v>1</v>
      </c>
      <c r="M6388" t="s">
        <v>597</v>
      </c>
      <c r="N6388">
        <f>VLOOKUP(Orders!M6388,city2,2,FALSE)</f>
        <v>90</v>
      </c>
      <c r="O6388" t="s">
        <v>54</v>
      </c>
      <c r="P6388">
        <f>VLOOKUP(O6388,state2,2,FALSE)</f>
        <v>6</v>
      </c>
      <c r="Q6388">
        <v>78745</v>
      </c>
      <c r="R6388" t="s">
        <v>55</v>
      </c>
      <c r="S6388">
        <f>VLOOKUP(R6388,region2,2,FALSE)</f>
        <v>3</v>
      </c>
      <c r="T6388" t="s">
        <v>4511</v>
      </c>
      <c r="U6388" t="s">
        <v>22</v>
      </c>
      <c r="V6388">
        <f>VLOOKUP(U6388,category2,2,FALSE)</f>
        <v>2</v>
      </c>
      <c r="W6388" t="s">
        <v>3231</v>
      </c>
      <c r="X6388">
        <f>VLOOKUP(W6388,subcat2,3,FALSE)</f>
        <v>9</v>
      </c>
      <c r="Y6388" t="s">
        <v>272</v>
      </c>
      <c r="Z6388">
        <v>4.2759999999999989</v>
      </c>
      <c r="AA6388">
        <v>1</v>
      </c>
      <c r="AB6388">
        <v>0.8</v>
      </c>
      <c r="AC6388" s="4">
        <v>-6.6278000000000006</v>
      </c>
    </row>
    <row r="6389" spans="1:29" x14ac:dyDescent="0.25">
      <c r="A6389" s="2">
        <v>6388</v>
      </c>
      <c r="B6389" t="s">
        <v>6550</v>
      </c>
      <c r="C6389" s="3">
        <v>41669</v>
      </c>
      <c r="D6389" s="3">
        <v>41674</v>
      </c>
      <c r="E6389" t="s">
        <v>25</v>
      </c>
      <c r="F6389">
        <f>VLOOKUP(E6389,SHIPMODE,2,FALSE)</f>
        <v>2</v>
      </c>
      <c r="G6389" t="s">
        <v>3415</v>
      </c>
      <c r="H6389" t="s">
        <v>663</v>
      </c>
      <c r="I6389" t="s">
        <v>9</v>
      </c>
      <c r="J6389">
        <f>VLOOKUP(I6389,segmentID,2,FALSE)</f>
        <v>1</v>
      </c>
      <c r="K6389" t="s">
        <v>3255</v>
      </c>
      <c r="L6389">
        <f>VLOOKUP(K6389,country2,2,FALSE)</f>
        <v>1</v>
      </c>
      <c r="M6389" t="s">
        <v>433</v>
      </c>
      <c r="N6389">
        <f>VLOOKUP(Orders!M6389,city2,2,FALSE)</f>
        <v>67</v>
      </c>
      <c r="O6389" t="s">
        <v>123</v>
      </c>
      <c r="P6389">
        <f>VLOOKUP(O6389,state2,2,FALSE)</f>
        <v>13</v>
      </c>
      <c r="Q6389">
        <v>48234</v>
      </c>
      <c r="R6389" t="s">
        <v>55</v>
      </c>
      <c r="S6389">
        <f>VLOOKUP(R6389,region2,2,FALSE)</f>
        <v>3</v>
      </c>
      <c r="T6389" t="s">
        <v>4620</v>
      </c>
      <c r="U6389" t="s">
        <v>22</v>
      </c>
      <c r="V6389">
        <f>VLOOKUP(U6389,category2,2,FALSE)</f>
        <v>2</v>
      </c>
      <c r="W6389" t="s">
        <v>45</v>
      </c>
      <c r="X6389">
        <f>VLOOKUP(W6389,subcat2,3,FALSE)</f>
        <v>11</v>
      </c>
      <c r="Y6389" t="s">
        <v>1995</v>
      </c>
      <c r="Z6389">
        <v>10.56</v>
      </c>
      <c r="AA6389">
        <v>2</v>
      </c>
      <c r="AB6389">
        <v>0</v>
      </c>
      <c r="AC6389" s="4">
        <v>4.7519999999999998</v>
      </c>
    </row>
    <row r="6390" spans="1:29" x14ac:dyDescent="0.25">
      <c r="A6390" s="2">
        <v>6389</v>
      </c>
      <c r="B6390" t="s">
        <v>6550</v>
      </c>
      <c r="C6390" s="3">
        <v>41669</v>
      </c>
      <c r="D6390" s="3">
        <v>41674</v>
      </c>
      <c r="E6390" t="s">
        <v>25</v>
      </c>
      <c r="F6390">
        <f>VLOOKUP(E6390,SHIPMODE,2,FALSE)</f>
        <v>2</v>
      </c>
      <c r="G6390" t="s">
        <v>3415</v>
      </c>
      <c r="H6390" t="s">
        <v>663</v>
      </c>
      <c r="I6390" t="s">
        <v>9</v>
      </c>
      <c r="J6390">
        <f>VLOOKUP(I6390,segmentID,2,FALSE)</f>
        <v>1</v>
      </c>
      <c r="K6390" t="s">
        <v>3255</v>
      </c>
      <c r="L6390">
        <f>VLOOKUP(K6390,country2,2,FALSE)</f>
        <v>1</v>
      </c>
      <c r="M6390" t="s">
        <v>433</v>
      </c>
      <c r="N6390">
        <f>VLOOKUP(Orders!M6390,city2,2,FALSE)</f>
        <v>67</v>
      </c>
      <c r="O6390" t="s">
        <v>123</v>
      </c>
      <c r="P6390">
        <f>VLOOKUP(O6390,state2,2,FALSE)</f>
        <v>13</v>
      </c>
      <c r="Q6390">
        <v>48234</v>
      </c>
      <c r="R6390" t="s">
        <v>55</v>
      </c>
      <c r="S6390">
        <f>VLOOKUP(R6390,region2,2,FALSE)</f>
        <v>3</v>
      </c>
      <c r="T6390" t="s">
        <v>4265</v>
      </c>
      <c r="U6390" t="s">
        <v>22</v>
      </c>
      <c r="V6390">
        <f>VLOOKUP(U6390,category2,2,FALSE)</f>
        <v>2</v>
      </c>
      <c r="W6390" t="s">
        <v>3227</v>
      </c>
      <c r="X6390">
        <f>VLOOKUP(W6390,subcat2,3,FALSE)</f>
        <v>5</v>
      </c>
      <c r="Y6390" t="s">
        <v>116</v>
      </c>
      <c r="Z6390">
        <v>229.94</v>
      </c>
      <c r="AA6390">
        <v>2</v>
      </c>
      <c r="AB6390">
        <v>0</v>
      </c>
      <c r="AC6390" s="4">
        <v>6.8982000000000028</v>
      </c>
    </row>
    <row r="6391" spans="1:29" x14ac:dyDescent="0.25">
      <c r="A6391" s="2">
        <v>6390</v>
      </c>
      <c r="B6391" t="s">
        <v>7557</v>
      </c>
      <c r="C6391" s="3">
        <v>42042</v>
      </c>
      <c r="D6391" s="3">
        <v>42046</v>
      </c>
      <c r="E6391" t="s">
        <v>25</v>
      </c>
      <c r="F6391">
        <f>VLOOKUP(E6391,SHIPMODE,2,FALSE)</f>
        <v>2</v>
      </c>
      <c r="G6391" t="s">
        <v>3715</v>
      </c>
      <c r="H6391" t="s">
        <v>1703</v>
      </c>
      <c r="I6391" t="s">
        <v>18</v>
      </c>
      <c r="J6391">
        <f>VLOOKUP(I6391,segmentID,2,FALSE)</f>
        <v>2</v>
      </c>
      <c r="K6391" t="s">
        <v>3255</v>
      </c>
      <c r="L6391">
        <f>VLOOKUP(K6391,country2,2,FALSE)</f>
        <v>1</v>
      </c>
      <c r="M6391" t="s">
        <v>164</v>
      </c>
      <c r="N6391">
        <f>VLOOKUP(Orders!M6391,city2,2,FALSE)</f>
        <v>25</v>
      </c>
      <c r="O6391" t="s">
        <v>165</v>
      </c>
      <c r="P6391">
        <f>VLOOKUP(O6391,state2,2,FALSE)</f>
        <v>18</v>
      </c>
      <c r="Q6391">
        <v>22153</v>
      </c>
      <c r="R6391" t="s">
        <v>12</v>
      </c>
      <c r="S6391">
        <f>VLOOKUP(R6391,region2,2,FALSE)</f>
        <v>1</v>
      </c>
      <c r="T6391" t="s">
        <v>4726</v>
      </c>
      <c r="U6391" t="s">
        <v>22</v>
      </c>
      <c r="V6391">
        <f>VLOOKUP(U6391,category2,2,FALSE)</f>
        <v>2</v>
      </c>
      <c r="W6391" t="s">
        <v>103</v>
      </c>
      <c r="X6391">
        <f>VLOOKUP(W6391,subcat2,3,FALSE)</f>
        <v>13</v>
      </c>
      <c r="Y6391" t="s">
        <v>331</v>
      </c>
      <c r="Z6391">
        <v>311.14999999999998</v>
      </c>
      <c r="AA6391">
        <v>5</v>
      </c>
      <c r="AB6391">
        <v>0</v>
      </c>
      <c r="AC6391" s="4">
        <v>146.24049999999997</v>
      </c>
    </row>
    <row r="6392" spans="1:29" x14ac:dyDescent="0.25">
      <c r="A6392" s="2">
        <v>6391</v>
      </c>
      <c r="B6392" t="s">
        <v>7557</v>
      </c>
      <c r="C6392" s="3">
        <v>42042</v>
      </c>
      <c r="D6392" s="3">
        <v>42046</v>
      </c>
      <c r="E6392" t="s">
        <v>25</v>
      </c>
      <c r="F6392">
        <f>VLOOKUP(E6392,SHIPMODE,2,FALSE)</f>
        <v>2</v>
      </c>
      <c r="G6392" t="s">
        <v>3715</v>
      </c>
      <c r="H6392" t="s">
        <v>1703</v>
      </c>
      <c r="I6392" t="s">
        <v>18</v>
      </c>
      <c r="J6392">
        <f>VLOOKUP(I6392,segmentID,2,FALSE)</f>
        <v>2</v>
      </c>
      <c r="K6392" t="s">
        <v>3255</v>
      </c>
      <c r="L6392">
        <f>VLOOKUP(K6392,country2,2,FALSE)</f>
        <v>1</v>
      </c>
      <c r="M6392" t="s">
        <v>164</v>
      </c>
      <c r="N6392">
        <f>VLOOKUP(Orders!M6392,city2,2,FALSE)</f>
        <v>25</v>
      </c>
      <c r="O6392" t="s">
        <v>165</v>
      </c>
      <c r="P6392">
        <f>VLOOKUP(O6392,state2,2,FALSE)</f>
        <v>18</v>
      </c>
      <c r="Q6392">
        <v>22153</v>
      </c>
      <c r="R6392" t="s">
        <v>12</v>
      </c>
      <c r="S6392">
        <f>VLOOKUP(R6392,region2,2,FALSE)</f>
        <v>1</v>
      </c>
      <c r="T6392" t="s">
        <v>4327</v>
      </c>
      <c r="U6392" t="s">
        <v>22</v>
      </c>
      <c r="V6392">
        <f>VLOOKUP(U6392,category2,2,FALSE)</f>
        <v>2</v>
      </c>
      <c r="W6392" t="s">
        <v>45</v>
      </c>
      <c r="X6392">
        <f>VLOOKUP(W6392,subcat2,3,FALSE)</f>
        <v>11</v>
      </c>
      <c r="Y6392" t="s">
        <v>46</v>
      </c>
      <c r="Z6392">
        <v>12.96</v>
      </c>
      <c r="AA6392">
        <v>2</v>
      </c>
      <c r="AB6392">
        <v>0</v>
      </c>
      <c r="AC6392" s="4">
        <v>6.3504000000000005</v>
      </c>
    </row>
    <row r="6393" spans="1:29" x14ac:dyDescent="0.25">
      <c r="A6393" s="2">
        <v>6392</v>
      </c>
      <c r="B6393" t="s">
        <v>8766</v>
      </c>
      <c r="C6393" s="3">
        <v>42718</v>
      </c>
      <c r="D6393" s="3">
        <v>42723</v>
      </c>
      <c r="E6393" t="s">
        <v>25</v>
      </c>
      <c r="F6393">
        <f>VLOOKUP(E6393,SHIPMODE,2,FALSE)</f>
        <v>2</v>
      </c>
      <c r="G6393" t="s">
        <v>3262</v>
      </c>
      <c r="H6393" t="s">
        <v>58</v>
      </c>
      <c r="I6393" t="s">
        <v>9</v>
      </c>
      <c r="J6393">
        <f>VLOOKUP(I6393,segmentID,2,FALSE)</f>
        <v>1</v>
      </c>
      <c r="K6393" t="s">
        <v>3255</v>
      </c>
      <c r="L6393">
        <f>VLOOKUP(K6393,country2,2,FALSE)</f>
        <v>1</v>
      </c>
      <c r="M6393" t="s">
        <v>138</v>
      </c>
      <c r="N6393">
        <f>VLOOKUP(Orders!M6393,city2,2,FALSE)</f>
        <v>21</v>
      </c>
      <c r="O6393" t="s">
        <v>139</v>
      </c>
      <c r="P6393">
        <f>VLOOKUP(O6393,state2,2,FALSE)</f>
        <v>16</v>
      </c>
      <c r="Q6393">
        <v>10011</v>
      </c>
      <c r="R6393" t="s">
        <v>79</v>
      </c>
      <c r="S6393">
        <f>VLOOKUP(R6393,region2,2,FALSE)</f>
        <v>4</v>
      </c>
      <c r="T6393" t="s">
        <v>5557</v>
      </c>
      <c r="U6393" t="s">
        <v>22</v>
      </c>
      <c r="V6393">
        <f>VLOOKUP(U6393,category2,2,FALSE)</f>
        <v>2</v>
      </c>
      <c r="W6393" t="s">
        <v>45</v>
      </c>
      <c r="X6393">
        <f>VLOOKUP(W6393,subcat2,3,FALSE)</f>
        <v>11</v>
      </c>
      <c r="Y6393" t="s">
        <v>225</v>
      </c>
      <c r="Z6393">
        <v>14.62</v>
      </c>
      <c r="AA6393">
        <v>2</v>
      </c>
      <c r="AB6393">
        <v>0</v>
      </c>
      <c r="AC6393" s="4">
        <v>6.7251999999999992</v>
      </c>
    </row>
    <row r="6394" spans="1:29" x14ac:dyDescent="0.25">
      <c r="A6394" s="2">
        <v>6393</v>
      </c>
      <c r="B6394" t="s">
        <v>8766</v>
      </c>
      <c r="C6394" s="3">
        <v>42718</v>
      </c>
      <c r="D6394" s="3">
        <v>42723</v>
      </c>
      <c r="E6394" t="s">
        <v>25</v>
      </c>
      <c r="F6394">
        <f>VLOOKUP(E6394,SHIPMODE,2,FALSE)</f>
        <v>2</v>
      </c>
      <c r="G6394" t="s">
        <v>3262</v>
      </c>
      <c r="H6394" t="s">
        <v>58</v>
      </c>
      <c r="I6394" t="s">
        <v>9</v>
      </c>
      <c r="J6394">
        <f>VLOOKUP(I6394,segmentID,2,FALSE)</f>
        <v>1</v>
      </c>
      <c r="K6394" t="s">
        <v>3255</v>
      </c>
      <c r="L6394">
        <f>VLOOKUP(K6394,country2,2,FALSE)</f>
        <v>1</v>
      </c>
      <c r="M6394" t="s">
        <v>138</v>
      </c>
      <c r="N6394">
        <f>VLOOKUP(Orders!M6394,city2,2,FALSE)</f>
        <v>21</v>
      </c>
      <c r="O6394" t="s">
        <v>139</v>
      </c>
      <c r="P6394">
        <f>VLOOKUP(O6394,state2,2,FALSE)</f>
        <v>16</v>
      </c>
      <c r="Q6394">
        <v>10011</v>
      </c>
      <c r="R6394" t="s">
        <v>79</v>
      </c>
      <c r="S6394">
        <f>VLOOKUP(R6394,region2,2,FALSE)</f>
        <v>4</v>
      </c>
      <c r="T6394" t="s">
        <v>5263</v>
      </c>
      <c r="U6394" t="s">
        <v>22</v>
      </c>
      <c r="V6394">
        <f>VLOOKUP(U6394,category2,2,FALSE)</f>
        <v>2</v>
      </c>
      <c r="W6394" t="s">
        <v>23</v>
      </c>
      <c r="X6394">
        <f>VLOOKUP(W6394,subcat2,3,FALSE)</f>
        <v>3</v>
      </c>
      <c r="Y6394" t="s">
        <v>1057</v>
      </c>
      <c r="Z6394">
        <v>5.76</v>
      </c>
      <c r="AA6394">
        <v>2</v>
      </c>
      <c r="AB6394">
        <v>0</v>
      </c>
      <c r="AC6394" s="4">
        <v>2.8224</v>
      </c>
    </row>
    <row r="6395" spans="1:29" x14ac:dyDescent="0.25">
      <c r="A6395" s="2">
        <v>6394</v>
      </c>
      <c r="B6395" t="s">
        <v>8766</v>
      </c>
      <c r="C6395" s="3">
        <v>42718</v>
      </c>
      <c r="D6395" s="3">
        <v>42723</v>
      </c>
      <c r="E6395" t="s">
        <v>25</v>
      </c>
      <c r="F6395">
        <f>VLOOKUP(E6395,SHIPMODE,2,FALSE)</f>
        <v>2</v>
      </c>
      <c r="G6395" t="s">
        <v>3262</v>
      </c>
      <c r="H6395" t="s">
        <v>58</v>
      </c>
      <c r="I6395" t="s">
        <v>9</v>
      </c>
      <c r="J6395">
        <f>VLOOKUP(I6395,segmentID,2,FALSE)</f>
        <v>1</v>
      </c>
      <c r="K6395" t="s">
        <v>3255</v>
      </c>
      <c r="L6395">
        <f>VLOOKUP(K6395,country2,2,FALSE)</f>
        <v>1</v>
      </c>
      <c r="M6395" t="s">
        <v>138</v>
      </c>
      <c r="N6395">
        <f>VLOOKUP(Orders!M6395,city2,2,FALSE)</f>
        <v>21</v>
      </c>
      <c r="O6395" t="s">
        <v>139</v>
      </c>
      <c r="P6395">
        <f>VLOOKUP(O6395,state2,2,FALSE)</f>
        <v>16</v>
      </c>
      <c r="Q6395">
        <v>10011</v>
      </c>
      <c r="R6395" t="s">
        <v>79</v>
      </c>
      <c r="S6395">
        <f>VLOOKUP(R6395,region2,2,FALSE)</f>
        <v>4</v>
      </c>
      <c r="T6395" t="s">
        <v>4220</v>
      </c>
      <c r="U6395" t="s">
        <v>22</v>
      </c>
      <c r="V6395">
        <f>VLOOKUP(U6395,category2,2,FALSE)</f>
        <v>2</v>
      </c>
      <c r="W6395" t="s">
        <v>3234</v>
      </c>
      <c r="X6395">
        <f>VLOOKUP(W6395,subcat2,3,FALSE)</f>
        <v>14</v>
      </c>
      <c r="Y6395" t="s">
        <v>1145</v>
      </c>
      <c r="Z6395">
        <v>21.48</v>
      </c>
      <c r="AA6395">
        <v>6</v>
      </c>
      <c r="AB6395">
        <v>0</v>
      </c>
      <c r="AC6395" s="4">
        <v>10.5252</v>
      </c>
    </row>
    <row r="6396" spans="1:29" x14ac:dyDescent="0.25">
      <c r="A6396" s="2">
        <v>6395</v>
      </c>
      <c r="B6396" t="s">
        <v>8766</v>
      </c>
      <c r="C6396" s="3">
        <v>42718</v>
      </c>
      <c r="D6396" s="3">
        <v>42723</v>
      </c>
      <c r="E6396" t="s">
        <v>25</v>
      </c>
      <c r="F6396">
        <f>VLOOKUP(E6396,SHIPMODE,2,FALSE)</f>
        <v>2</v>
      </c>
      <c r="G6396" t="s">
        <v>3262</v>
      </c>
      <c r="H6396" t="s">
        <v>58</v>
      </c>
      <c r="I6396" t="s">
        <v>9</v>
      </c>
      <c r="J6396">
        <f>VLOOKUP(I6396,segmentID,2,FALSE)</f>
        <v>1</v>
      </c>
      <c r="K6396" t="s">
        <v>3255</v>
      </c>
      <c r="L6396">
        <f>VLOOKUP(K6396,country2,2,FALSE)</f>
        <v>1</v>
      </c>
      <c r="M6396" t="s">
        <v>138</v>
      </c>
      <c r="N6396">
        <f>VLOOKUP(Orders!M6396,city2,2,FALSE)</f>
        <v>21</v>
      </c>
      <c r="O6396" t="s">
        <v>139</v>
      </c>
      <c r="P6396">
        <f>VLOOKUP(O6396,state2,2,FALSE)</f>
        <v>16</v>
      </c>
      <c r="Q6396">
        <v>10011</v>
      </c>
      <c r="R6396" t="s">
        <v>79</v>
      </c>
      <c r="S6396">
        <f>VLOOKUP(R6396,region2,2,FALSE)</f>
        <v>4</v>
      </c>
      <c r="T6396" t="s">
        <v>5154</v>
      </c>
      <c r="U6396" t="s">
        <v>13</v>
      </c>
      <c r="V6396">
        <f>VLOOKUP(U6396,category2,2,FALSE)</f>
        <v>1</v>
      </c>
      <c r="W6396" t="s">
        <v>3228</v>
      </c>
      <c r="X6396">
        <f>VLOOKUP(W6396,subcat2,3,FALSE)</f>
        <v>6</v>
      </c>
      <c r="Y6396" t="s">
        <v>135</v>
      </c>
      <c r="Z6396">
        <v>396.92</v>
      </c>
      <c r="AA6396">
        <v>4</v>
      </c>
      <c r="AB6396">
        <v>0</v>
      </c>
      <c r="AC6396" s="4">
        <v>198.46</v>
      </c>
    </row>
    <row r="6397" spans="1:29" x14ac:dyDescent="0.25">
      <c r="A6397" s="2">
        <v>6396</v>
      </c>
      <c r="B6397" t="s">
        <v>8766</v>
      </c>
      <c r="C6397" s="3">
        <v>42718</v>
      </c>
      <c r="D6397" s="3">
        <v>42723</v>
      </c>
      <c r="E6397" t="s">
        <v>25</v>
      </c>
      <c r="F6397">
        <f>VLOOKUP(E6397,SHIPMODE,2,FALSE)</f>
        <v>2</v>
      </c>
      <c r="G6397" t="s">
        <v>3262</v>
      </c>
      <c r="H6397" t="s">
        <v>58</v>
      </c>
      <c r="I6397" t="s">
        <v>9</v>
      </c>
      <c r="J6397">
        <f>VLOOKUP(I6397,segmentID,2,FALSE)</f>
        <v>1</v>
      </c>
      <c r="K6397" t="s">
        <v>3255</v>
      </c>
      <c r="L6397">
        <f>VLOOKUP(K6397,country2,2,FALSE)</f>
        <v>1</v>
      </c>
      <c r="M6397" t="s">
        <v>138</v>
      </c>
      <c r="N6397">
        <f>VLOOKUP(Orders!M6397,city2,2,FALSE)</f>
        <v>21</v>
      </c>
      <c r="O6397" t="s">
        <v>139</v>
      </c>
      <c r="P6397">
        <f>VLOOKUP(O6397,state2,2,FALSE)</f>
        <v>16</v>
      </c>
      <c r="Q6397">
        <v>10011</v>
      </c>
      <c r="R6397" t="s">
        <v>79</v>
      </c>
      <c r="S6397">
        <f>VLOOKUP(R6397,region2,2,FALSE)</f>
        <v>4</v>
      </c>
      <c r="T6397" t="s">
        <v>4556</v>
      </c>
      <c r="U6397" t="s">
        <v>22</v>
      </c>
      <c r="V6397">
        <f>VLOOKUP(U6397,category2,2,FALSE)</f>
        <v>2</v>
      </c>
      <c r="W6397" t="s">
        <v>3227</v>
      </c>
      <c r="X6397">
        <f>VLOOKUP(W6397,subcat2,3,FALSE)</f>
        <v>5</v>
      </c>
      <c r="Y6397" t="s">
        <v>3135</v>
      </c>
      <c r="Z6397">
        <v>17.149999999999999</v>
      </c>
      <c r="AA6397">
        <v>1</v>
      </c>
      <c r="AB6397">
        <v>0</v>
      </c>
      <c r="AC6397" s="4">
        <v>4.6304999999999996</v>
      </c>
    </row>
    <row r="6398" spans="1:29" x14ac:dyDescent="0.25">
      <c r="A6398" s="2">
        <v>6397</v>
      </c>
      <c r="B6398" t="s">
        <v>8766</v>
      </c>
      <c r="C6398" s="3">
        <v>42718</v>
      </c>
      <c r="D6398" s="3">
        <v>42723</v>
      </c>
      <c r="E6398" t="s">
        <v>25</v>
      </c>
      <c r="F6398">
        <f>VLOOKUP(E6398,SHIPMODE,2,FALSE)</f>
        <v>2</v>
      </c>
      <c r="G6398" t="s">
        <v>3262</v>
      </c>
      <c r="H6398" t="s">
        <v>58</v>
      </c>
      <c r="I6398" t="s">
        <v>9</v>
      </c>
      <c r="J6398">
        <f>VLOOKUP(I6398,segmentID,2,FALSE)</f>
        <v>1</v>
      </c>
      <c r="K6398" t="s">
        <v>3255</v>
      </c>
      <c r="L6398">
        <f>VLOOKUP(K6398,country2,2,FALSE)</f>
        <v>1</v>
      </c>
      <c r="M6398" t="s">
        <v>138</v>
      </c>
      <c r="N6398">
        <f>VLOOKUP(Orders!M6398,city2,2,FALSE)</f>
        <v>21</v>
      </c>
      <c r="O6398" t="s">
        <v>139</v>
      </c>
      <c r="P6398">
        <f>VLOOKUP(O6398,state2,2,FALSE)</f>
        <v>16</v>
      </c>
      <c r="Q6398">
        <v>10011</v>
      </c>
      <c r="R6398" t="s">
        <v>79</v>
      </c>
      <c r="S6398">
        <f>VLOOKUP(R6398,region2,2,FALSE)</f>
        <v>4</v>
      </c>
      <c r="T6398" t="s">
        <v>5842</v>
      </c>
      <c r="U6398" t="s">
        <v>22</v>
      </c>
      <c r="V6398">
        <f>VLOOKUP(U6398,category2,2,FALSE)</f>
        <v>2</v>
      </c>
      <c r="W6398" t="s">
        <v>3231</v>
      </c>
      <c r="X6398">
        <f>VLOOKUP(W6398,subcat2,3,FALSE)</f>
        <v>9</v>
      </c>
      <c r="Y6398" t="s">
        <v>2065</v>
      </c>
      <c r="Z6398">
        <v>23.12</v>
      </c>
      <c r="AA6398">
        <v>2</v>
      </c>
      <c r="AB6398">
        <v>0.2</v>
      </c>
      <c r="AC6398" s="4">
        <v>7.8029999999999982</v>
      </c>
    </row>
    <row r="6399" spans="1:29" x14ac:dyDescent="0.25">
      <c r="A6399" s="2">
        <v>6398</v>
      </c>
      <c r="B6399" t="s">
        <v>10320</v>
      </c>
      <c r="C6399" s="3">
        <v>43039</v>
      </c>
      <c r="D6399" s="3">
        <v>43043</v>
      </c>
      <c r="E6399" t="s">
        <v>25</v>
      </c>
      <c r="F6399">
        <f>VLOOKUP(E6399,SHIPMODE,2,FALSE)</f>
        <v>2</v>
      </c>
      <c r="G6399" t="s">
        <v>3826</v>
      </c>
      <c r="H6399" t="s">
        <v>2121</v>
      </c>
      <c r="I6399" t="s">
        <v>52</v>
      </c>
      <c r="J6399">
        <f>VLOOKUP(I6399,segmentID,2,FALSE)</f>
        <v>3</v>
      </c>
      <c r="K6399" t="s">
        <v>3255</v>
      </c>
      <c r="L6399">
        <f>VLOOKUP(K6399,country2,2,FALSE)</f>
        <v>1</v>
      </c>
      <c r="M6399" t="s">
        <v>402</v>
      </c>
      <c r="N6399">
        <f>VLOOKUP(Orders!M6399,city2,2,FALSE)</f>
        <v>62</v>
      </c>
      <c r="O6399" t="s">
        <v>54</v>
      </c>
      <c r="P6399">
        <f>VLOOKUP(O6399,state2,2,FALSE)</f>
        <v>6</v>
      </c>
      <c r="Q6399">
        <v>75217</v>
      </c>
      <c r="R6399" t="s">
        <v>55</v>
      </c>
      <c r="S6399">
        <f>VLOOKUP(R6399,region2,2,FALSE)</f>
        <v>3</v>
      </c>
      <c r="T6399" t="s">
        <v>4385</v>
      </c>
      <c r="U6399" t="s">
        <v>22</v>
      </c>
      <c r="V6399">
        <f>VLOOKUP(U6399,category2,2,FALSE)</f>
        <v>2</v>
      </c>
      <c r="W6399" t="s">
        <v>3229</v>
      </c>
      <c r="X6399">
        <f>VLOOKUP(W6399,subcat2,3,FALSE)</f>
        <v>7</v>
      </c>
      <c r="Y6399" t="s">
        <v>2145</v>
      </c>
      <c r="Z6399">
        <v>5.2480000000000002</v>
      </c>
      <c r="AA6399">
        <v>2</v>
      </c>
      <c r="AB6399">
        <v>0.2</v>
      </c>
      <c r="AC6399" s="4">
        <v>0.59039999999999915</v>
      </c>
    </row>
    <row r="6400" spans="1:29" x14ac:dyDescent="0.25">
      <c r="A6400" s="2">
        <v>6399</v>
      </c>
      <c r="B6400" t="s">
        <v>10321</v>
      </c>
      <c r="C6400" s="3">
        <v>42953</v>
      </c>
      <c r="D6400" s="3">
        <v>42959</v>
      </c>
      <c r="E6400" t="s">
        <v>25</v>
      </c>
      <c r="F6400">
        <f>VLOOKUP(E6400,SHIPMODE,2,FALSE)</f>
        <v>2</v>
      </c>
      <c r="G6400" t="s">
        <v>3294</v>
      </c>
      <c r="H6400" t="s">
        <v>200</v>
      </c>
      <c r="I6400" t="s">
        <v>52</v>
      </c>
      <c r="J6400">
        <f>VLOOKUP(I6400,segmentID,2,FALSE)</f>
        <v>3</v>
      </c>
      <c r="K6400" t="s">
        <v>3255</v>
      </c>
      <c r="L6400">
        <f>VLOOKUP(K6400,country2,2,FALSE)</f>
        <v>1</v>
      </c>
      <c r="M6400" t="s">
        <v>43</v>
      </c>
      <c r="N6400">
        <f>VLOOKUP(Orders!M6400,city2,2,FALSE)</f>
        <v>4</v>
      </c>
      <c r="O6400" t="s">
        <v>1242</v>
      </c>
      <c r="P6400">
        <f>VLOOKUP(O6400,state2,2,FALSE)</f>
        <v>39</v>
      </c>
      <c r="Q6400">
        <v>3301</v>
      </c>
      <c r="R6400" t="s">
        <v>79</v>
      </c>
      <c r="S6400">
        <f>VLOOKUP(R6400,region2,2,FALSE)</f>
        <v>4</v>
      </c>
      <c r="T6400" t="s">
        <v>5474</v>
      </c>
      <c r="U6400" t="s">
        <v>35</v>
      </c>
      <c r="V6400">
        <f>VLOOKUP(U6400,category2,2,FALSE)</f>
        <v>3</v>
      </c>
      <c r="W6400" t="s">
        <v>3230</v>
      </c>
      <c r="X6400">
        <f>VLOOKUP(W6400,subcat2,3,FALSE)</f>
        <v>8</v>
      </c>
      <c r="Y6400" t="s">
        <v>2934</v>
      </c>
      <c r="Z6400">
        <v>824.95</v>
      </c>
      <c r="AA6400">
        <v>5</v>
      </c>
      <c r="AB6400">
        <v>0</v>
      </c>
      <c r="AC6400" s="4">
        <v>247.48499999999993</v>
      </c>
    </row>
    <row r="6401" spans="1:29" x14ac:dyDescent="0.25">
      <c r="A6401" s="2">
        <v>6400</v>
      </c>
      <c r="B6401" t="s">
        <v>10321</v>
      </c>
      <c r="C6401" s="3">
        <v>42953</v>
      </c>
      <c r="D6401" s="3">
        <v>42959</v>
      </c>
      <c r="E6401" t="s">
        <v>25</v>
      </c>
      <c r="F6401">
        <f>VLOOKUP(E6401,SHIPMODE,2,FALSE)</f>
        <v>2</v>
      </c>
      <c r="G6401" t="s">
        <v>3294</v>
      </c>
      <c r="H6401" t="s">
        <v>200</v>
      </c>
      <c r="I6401" t="s">
        <v>52</v>
      </c>
      <c r="J6401">
        <f>VLOOKUP(I6401,segmentID,2,FALSE)</f>
        <v>3</v>
      </c>
      <c r="K6401" t="s">
        <v>3255</v>
      </c>
      <c r="L6401">
        <f>VLOOKUP(K6401,country2,2,FALSE)</f>
        <v>1</v>
      </c>
      <c r="M6401" t="s">
        <v>43</v>
      </c>
      <c r="N6401">
        <f>VLOOKUP(Orders!M6401,city2,2,FALSE)</f>
        <v>4</v>
      </c>
      <c r="O6401" t="s">
        <v>1242</v>
      </c>
      <c r="P6401">
        <f>VLOOKUP(O6401,state2,2,FALSE)</f>
        <v>39</v>
      </c>
      <c r="Q6401">
        <v>3301</v>
      </c>
      <c r="R6401" t="s">
        <v>79</v>
      </c>
      <c r="S6401">
        <f>VLOOKUP(R6401,region2,2,FALSE)</f>
        <v>4</v>
      </c>
      <c r="T6401" t="s">
        <v>5122</v>
      </c>
      <c r="U6401" t="s">
        <v>22</v>
      </c>
      <c r="V6401">
        <f>VLOOKUP(U6401,category2,2,FALSE)</f>
        <v>2</v>
      </c>
      <c r="W6401" t="s">
        <v>23</v>
      </c>
      <c r="X6401">
        <f>VLOOKUP(W6401,subcat2,3,FALSE)</f>
        <v>3</v>
      </c>
      <c r="Y6401" t="s">
        <v>1903</v>
      </c>
      <c r="Z6401">
        <v>24.64</v>
      </c>
      <c r="AA6401">
        <v>8</v>
      </c>
      <c r="AB6401">
        <v>0</v>
      </c>
      <c r="AC6401" s="4">
        <v>11.827199999999999</v>
      </c>
    </row>
    <row r="6402" spans="1:29" x14ac:dyDescent="0.25">
      <c r="A6402" s="2">
        <v>6401</v>
      </c>
      <c r="B6402" t="s">
        <v>10321</v>
      </c>
      <c r="C6402" s="3">
        <v>42953</v>
      </c>
      <c r="D6402" s="3">
        <v>42959</v>
      </c>
      <c r="E6402" t="s">
        <v>25</v>
      </c>
      <c r="F6402">
        <f>VLOOKUP(E6402,SHIPMODE,2,FALSE)</f>
        <v>2</v>
      </c>
      <c r="G6402" t="s">
        <v>3294</v>
      </c>
      <c r="H6402" t="s">
        <v>200</v>
      </c>
      <c r="I6402" t="s">
        <v>52</v>
      </c>
      <c r="J6402">
        <f>VLOOKUP(I6402,segmentID,2,FALSE)</f>
        <v>3</v>
      </c>
      <c r="K6402" t="s">
        <v>3255</v>
      </c>
      <c r="L6402">
        <f>VLOOKUP(K6402,country2,2,FALSE)</f>
        <v>1</v>
      </c>
      <c r="M6402" t="s">
        <v>43</v>
      </c>
      <c r="N6402">
        <f>VLOOKUP(Orders!M6402,city2,2,FALSE)</f>
        <v>4</v>
      </c>
      <c r="O6402" t="s">
        <v>1242</v>
      </c>
      <c r="P6402">
        <f>VLOOKUP(O6402,state2,2,FALSE)</f>
        <v>39</v>
      </c>
      <c r="Q6402">
        <v>3301</v>
      </c>
      <c r="R6402" t="s">
        <v>79</v>
      </c>
      <c r="S6402">
        <f>VLOOKUP(R6402,region2,2,FALSE)</f>
        <v>4</v>
      </c>
      <c r="T6402" t="s">
        <v>4218</v>
      </c>
      <c r="U6402" t="s">
        <v>22</v>
      </c>
      <c r="V6402">
        <f>VLOOKUP(U6402,category2,2,FALSE)</f>
        <v>2</v>
      </c>
      <c r="W6402" t="s">
        <v>3229</v>
      </c>
      <c r="X6402">
        <f>VLOOKUP(W6402,subcat2,3,FALSE)</f>
        <v>7</v>
      </c>
      <c r="Y6402" t="s">
        <v>1383</v>
      </c>
      <c r="Z6402">
        <v>227.88</v>
      </c>
      <c r="AA6402">
        <v>6</v>
      </c>
      <c r="AB6402">
        <v>0</v>
      </c>
      <c r="AC6402" s="4">
        <v>68.363999999999976</v>
      </c>
    </row>
    <row r="6403" spans="1:29" x14ac:dyDescent="0.25">
      <c r="A6403" s="2">
        <v>6402</v>
      </c>
      <c r="B6403" t="s">
        <v>10322</v>
      </c>
      <c r="C6403" s="3">
        <v>42885</v>
      </c>
      <c r="D6403" s="3">
        <v>42886</v>
      </c>
      <c r="E6403" t="s">
        <v>97</v>
      </c>
      <c r="F6403">
        <f>VLOOKUP(E6403,SHIPMODE,2,FALSE)</f>
        <v>3</v>
      </c>
      <c r="G6403" t="s">
        <v>3487</v>
      </c>
      <c r="H6403" t="s">
        <v>926</v>
      </c>
      <c r="I6403" t="s">
        <v>9</v>
      </c>
      <c r="J6403">
        <f>VLOOKUP(I6403,segmentID,2,FALSE)</f>
        <v>1</v>
      </c>
      <c r="K6403" t="s">
        <v>3255</v>
      </c>
      <c r="L6403">
        <f>VLOOKUP(K6403,country2,2,FALSE)</f>
        <v>1</v>
      </c>
      <c r="M6403" t="s">
        <v>1862</v>
      </c>
      <c r="N6403">
        <f>VLOOKUP(Orders!M6403,city2,2,FALSE)</f>
        <v>241</v>
      </c>
      <c r="O6403" t="s">
        <v>361</v>
      </c>
      <c r="P6403">
        <f>VLOOKUP(O6403,state2,2,FALSE)</f>
        <v>29</v>
      </c>
      <c r="Q6403">
        <v>70506</v>
      </c>
      <c r="R6403" t="s">
        <v>12</v>
      </c>
      <c r="S6403">
        <f>VLOOKUP(R6403,region2,2,FALSE)</f>
        <v>1</v>
      </c>
      <c r="T6403" t="s">
        <v>5200</v>
      </c>
      <c r="U6403" t="s">
        <v>13</v>
      </c>
      <c r="V6403">
        <f>VLOOKUP(U6403,category2,2,FALSE)</f>
        <v>1</v>
      </c>
      <c r="W6403" t="s">
        <v>14</v>
      </c>
      <c r="X6403">
        <f>VLOOKUP(W6403,subcat2,3,FALSE)</f>
        <v>1</v>
      </c>
      <c r="Y6403" t="s">
        <v>1931</v>
      </c>
      <c r="Z6403">
        <v>241.96</v>
      </c>
      <c r="AA6403">
        <v>2</v>
      </c>
      <c r="AB6403">
        <v>0</v>
      </c>
      <c r="AC6403" s="4">
        <v>33.874400000000009</v>
      </c>
    </row>
    <row r="6404" spans="1:29" x14ac:dyDescent="0.25">
      <c r="A6404" s="2">
        <v>6403</v>
      </c>
      <c r="B6404" t="s">
        <v>10322</v>
      </c>
      <c r="C6404" s="3">
        <v>42885</v>
      </c>
      <c r="D6404" s="3">
        <v>42886</v>
      </c>
      <c r="E6404" t="s">
        <v>97</v>
      </c>
      <c r="F6404">
        <f>VLOOKUP(E6404,SHIPMODE,2,FALSE)</f>
        <v>3</v>
      </c>
      <c r="G6404" t="s">
        <v>3487</v>
      </c>
      <c r="H6404" t="s">
        <v>926</v>
      </c>
      <c r="I6404" t="s">
        <v>9</v>
      </c>
      <c r="J6404">
        <f>VLOOKUP(I6404,segmentID,2,FALSE)</f>
        <v>1</v>
      </c>
      <c r="K6404" t="s">
        <v>3255</v>
      </c>
      <c r="L6404">
        <f>VLOOKUP(K6404,country2,2,FALSE)</f>
        <v>1</v>
      </c>
      <c r="M6404" t="s">
        <v>1862</v>
      </c>
      <c r="N6404">
        <f>VLOOKUP(Orders!M6404,city2,2,FALSE)</f>
        <v>241</v>
      </c>
      <c r="O6404" t="s">
        <v>361</v>
      </c>
      <c r="P6404">
        <f>VLOOKUP(O6404,state2,2,FALSE)</f>
        <v>29</v>
      </c>
      <c r="Q6404">
        <v>70506</v>
      </c>
      <c r="R6404" t="s">
        <v>12</v>
      </c>
      <c r="S6404">
        <f>VLOOKUP(R6404,region2,2,FALSE)</f>
        <v>1</v>
      </c>
      <c r="T6404" t="s">
        <v>5149</v>
      </c>
      <c r="U6404" t="s">
        <v>22</v>
      </c>
      <c r="V6404">
        <f>VLOOKUP(U6404,category2,2,FALSE)</f>
        <v>2</v>
      </c>
      <c r="W6404" t="s">
        <v>3231</v>
      </c>
      <c r="X6404">
        <f>VLOOKUP(W6404,subcat2,3,FALSE)</f>
        <v>9</v>
      </c>
      <c r="Y6404" t="s">
        <v>1591</v>
      </c>
      <c r="Z6404">
        <v>3.89</v>
      </c>
      <c r="AA6404">
        <v>1</v>
      </c>
      <c r="AB6404">
        <v>0</v>
      </c>
      <c r="AC6404" s="4">
        <v>1.8672</v>
      </c>
    </row>
    <row r="6405" spans="1:29" x14ac:dyDescent="0.25">
      <c r="A6405" s="2">
        <v>6404</v>
      </c>
      <c r="B6405" t="s">
        <v>10322</v>
      </c>
      <c r="C6405" s="3">
        <v>42885</v>
      </c>
      <c r="D6405" s="3">
        <v>42886</v>
      </c>
      <c r="E6405" t="s">
        <v>97</v>
      </c>
      <c r="F6405">
        <f>VLOOKUP(E6405,SHIPMODE,2,FALSE)</f>
        <v>3</v>
      </c>
      <c r="G6405" t="s">
        <v>3487</v>
      </c>
      <c r="H6405" t="s">
        <v>926</v>
      </c>
      <c r="I6405" t="s">
        <v>9</v>
      </c>
      <c r="J6405">
        <f>VLOOKUP(I6405,segmentID,2,FALSE)</f>
        <v>1</v>
      </c>
      <c r="K6405" t="s">
        <v>3255</v>
      </c>
      <c r="L6405">
        <f>VLOOKUP(K6405,country2,2,FALSE)</f>
        <v>1</v>
      </c>
      <c r="M6405" t="s">
        <v>1862</v>
      </c>
      <c r="N6405">
        <f>VLOOKUP(Orders!M6405,city2,2,FALSE)</f>
        <v>241</v>
      </c>
      <c r="O6405" t="s">
        <v>361</v>
      </c>
      <c r="P6405">
        <f>VLOOKUP(O6405,state2,2,FALSE)</f>
        <v>29</v>
      </c>
      <c r="Q6405">
        <v>70506</v>
      </c>
      <c r="R6405" t="s">
        <v>12</v>
      </c>
      <c r="S6405">
        <f>VLOOKUP(R6405,region2,2,FALSE)</f>
        <v>1</v>
      </c>
      <c r="T6405" t="s">
        <v>5628</v>
      </c>
      <c r="U6405" t="s">
        <v>13</v>
      </c>
      <c r="V6405">
        <f>VLOOKUP(U6405,category2,2,FALSE)</f>
        <v>1</v>
      </c>
      <c r="W6405" t="s">
        <v>3228</v>
      </c>
      <c r="X6405">
        <f>VLOOKUP(W6405,subcat2,3,FALSE)</f>
        <v>6</v>
      </c>
      <c r="Y6405" t="s">
        <v>1900</v>
      </c>
      <c r="Z6405">
        <v>8.01</v>
      </c>
      <c r="AA6405">
        <v>3</v>
      </c>
      <c r="AB6405">
        <v>0</v>
      </c>
      <c r="AC6405" s="4">
        <v>3.0438000000000001</v>
      </c>
    </row>
    <row r="6406" spans="1:29" x14ac:dyDescent="0.25">
      <c r="A6406" s="2">
        <v>6405</v>
      </c>
      <c r="B6406" t="s">
        <v>7558</v>
      </c>
      <c r="C6406" s="3">
        <v>42338</v>
      </c>
      <c r="D6406" s="3">
        <v>42343</v>
      </c>
      <c r="E6406" t="s">
        <v>25</v>
      </c>
      <c r="F6406">
        <f>VLOOKUP(E6406,SHIPMODE,2,FALSE)</f>
        <v>2</v>
      </c>
      <c r="G6406" t="s">
        <v>3783</v>
      </c>
      <c r="H6406" t="s">
        <v>1930</v>
      </c>
      <c r="I6406" t="s">
        <v>9</v>
      </c>
      <c r="J6406">
        <f>VLOOKUP(I6406,segmentID,2,FALSE)</f>
        <v>1</v>
      </c>
      <c r="K6406" t="s">
        <v>3255</v>
      </c>
      <c r="L6406">
        <f>VLOOKUP(K6406,country2,2,FALSE)</f>
        <v>1</v>
      </c>
      <c r="M6406" t="s">
        <v>1975</v>
      </c>
      <c r="N6406">
        <f>VLOOKUP(Orders!M6406,city2,2,FALSE)</f>
        <v>254</v>
      </c>
      <c r="O6406" t="s">
        <v>44</v>
      </c>
      <c r="P6406">
        <f>VLOOKUP(O6406,state2,2,FALSE)</f>
        <v>4</v>
      </c>
      <c r="Q6406">
        <v>27604</v>
      </c>
      <c r="R6406" t="s">
        <v>12</v>
      </c>
      <c r="S6406">
        <f>VLOOKUP(R6406,region2,2,FALSE)</f>
        <v>1</v>
      </c>
      <c r="T6406" t="s">
        <v>5269</v>
      </c>
      <c r="U6406" t="s">
        <v>35</v>
      </c>
      <c r="V6406">
        <f>VLOOKUP(U6406,category2,2,FALSE)</f>
        <v>3</v>
      </c>
      <c r="W6406" t="s">
        <v>3230</v>
      </c>
      <c r="X6406">
        <f>VLOOKUP(W6406,subcat2,3,FALSE)</f>
        <v>8</v>
      </c>
      <c r="Y6406" t="s">
        <v>1275</v>
      </c>
      <c r="Z6406">
        <v>177.48000000000002</v>
      </c>
      <c r="AA6406">
        <v>3</v>
      </c>
      <c r="AB6406">
        <v>0.2</v>
      </c>
      <c r="AC6406" s="4">
        <v>19.966499999999982</v>
      </c>
    </row>
    <row r="6407" spans="1:29" x14ac:dyDescent="0.25">
      <c r="A6407" s="2">
        <v>6406</v>
      </c>
      <c r="B6407" t="s">
        <v>10323</v>
      </c>
      <c r="C6407" s="3">
        <v>42978</v>
      </c>
      <c r="D6407" s="3">
        <v>42980</v>
      </c>
      <c r="E6407" t="s">
        <v>7</v>
      </c>
      <c r="F6407">
        <f>VLOOKUP(E6407,SHIPMODE,2,FALSE)</f>
        <v>1</v>
      </c>
      <c r="G6407" t="s">
        <v>3563</v>
      </c>
      <c r="H6407" t="s">
        <v>1186</v>
      </c>
      <c r="I6407" t="s">
        <v>18</v>
      </c>
      <c r="J6407">
        <f>VLOOKUP(I6407,segmentID,2,FALSE)</f>
        <v>2</v>
      </c>
      <c r="K6407" t="s">
        <v>3255</v>
      </c>
      <c r="L6407">
        <f>VLOOKUP(K6407,country2,2,FALSE)</f>
        <v>1</v>
      </c>
      <c r="M6407" t="s">
        <v>2010</v>
      </c>
      <c r="N6407">
        <f>VLOOKUP(Orders!M6407,city2,2,FALSE)</f>
        <v>259</v>
      </c>
      <c r="O6407" t="s">
        <v>49</v>
      </c>
      <c r="P6407">
        <f>VLOOKUP(O6407,state2,2,FALSE)</f>
        <v>5</v>
      </c>
      <c r="Q6407">
        <v>99207</v>
      </c>
      <c r="R6407" t="s">
        <v>21</v>
      </c>
      <c r="S6407">
        <f>VLOOKUP(R6407,region2,2,FALSE)</f>
        <v>2</v>
      </c>
      <c r="T6407" t="s">
        <v>4507</v>
      </c>
      <c r="U6407" t="s">
        <v>13</v>
      </c>
      <c r="V6407">
        <f>VLOOKUP(U6407,category2,2,FALSE)</f>
        <v>1</v>
      </c>
      <c r="W6407" t="s">
        <v>3226</v>
      </c>
      <c r="X6407">
        <f>VLOOKUP(W6407,subcat2,3,FALSE)</f>
        <v>2</v>
      </c>
      <c r="Y6407" t="s">
        <v>759</v>
      </c>
      <c r="Z6407">
        <v>569.5680000000001</v>
      </c>
      <c r="AA6407">
        <v>2</v>
      </c>
      <c r="AB6407">
        <v>0.2</v>
      </c>
      <c r="AC6407" s="4">
        <v>7.119599999999906</v>
      </c>
    </row>
    <row r="6408" spans="1:29" x14ac:dyDescent="0.25">
      <c r="A6408" s="2">
        <v>6407</v>
      </c>
      <c r="B6408" t="s">
        <v>10323</v>
      </c>
      <c r="C6408" s="3">
        <v>42978</v>
      </c>
      <c r="D6408" s="3">
        <v>42980</v>
      </c>
      <c r="E6408" t="s">
        <v>7</v>
      </c>
      <c r="F6408">
        <f>VLOOKUP(E6408,SHIPMODE,2,FALSE)</f>
        <v>1</v>
      </c>
      <c r="G6408" t="s">
        <v>3563</v>
      </c>
      <c r="H6408" t="s">
        <v>1186</v>
      </c>
      <c r="I6408" t="s">
        <v>18</v>
      </c>
      <c r="J6408">
        <f>VLOOKUP(I6408,segmentID,2,FALSE)</f>
        <v>2</v>
      </c>
      <c r="K6408" t="s">
        <v>3255</v>
      </c>
      <c r="L6408">
        <f>VLOOKUP(K6408,country2,2,FALSE)</f>
        <v>1</v>
      </c>
      <c r="M6408" t="s">
        <v>2010</v>
      </c>
      <c r="N6408">
        <f>VLOOKUP(Orders!M6408,city2,2,FALSE)</f>
        <v>259</v>
      </c>
      <c r="O6408" t="s">
        <v>49</v>
      </c>
      <c r="P6408">
        <f>VLOOKUP(O6408,state2,2,FALSE)</f>
        <v>5</v>
      </c>
      <c r="Q6408">
        <v>99207</v>
      </c>
      <c r="R6408" t="s">
        <v>21</v>
      </c>
      <c r="S6408">
        <f>VLOOKUP(R6408,region2,2,FALSE)</f>
        <v>2</v>
      </c>
      <c r="T6408" t="s">
        <v>4190</v>
      </c>
      <c r="U6408" t="s">
        <v>22</v>
      </c>
      <c r="V6408">
        <f>VLOOKUP(U6408,category2,2,FALSE)</f>
        <v>2</v>
      </c>
      <c r="W6408" t="s">
        <v>3227</v>
      </c>
      <c r="X6408">
        <f>VLOOKUP(W6408,subcat2,3,FALSE)</f>
        <v>5</v>
      </c>
      <c r="Y6408" t="s">
        <v>273</v>
      </c>
      <c r="Z6408">
        <v>149.73000000000002</v>
      </c>
      <c r="AA6408">
        <v>7</v>
      </c>
      <c r="AB6408">
        <v>0</v>
      </c>
      <c r="AC6408" s="4">
        <v>43.421699999999994</v>
      </c>
    </row>
    <row r="6409" spans="1:29" x14ac:dyDescent="0.25">
      <c r="A6409" s="2">
        <v>6408</v>
      </c>
      <c r="B6409" t="s">
        <v>10324</v>
      </c>
      <c r="C6409" s="3">
        <v>42869</v>
      </c>
      <c r="D6409" s="3">
        <v>42870</v>
      </c>
      <c r="E6409" t="s">
        <v>97</v>
      </c>
      <c r="F6409">
        <f>VLOOKUP(E6409,SHIPMODE,2,FALSE)</f>
        <v>3</v>
      </c>
      <c r="G6409" t="s">
        <v>3473</v>
      </c>
      <c r="H6409" t="s">
        <v>887</v>
      </c>
      <c r="I6409" t="s">
        <v>9</v>
      </c>
      <c r="J6409">
        <f>VLOOKUP(I6409,segmentID,2,FALSE)</f>
        <v>1</v>
      </c>
      <c r="K6409" t="s">
        <v>3255</v>
      </c>
      <c r="L6409">
        <f>VLOOKUP(K6409,country2,2,FALSE)</f>
        <v>1</v>
      </c>
      <c r="M6409" t="s">
        <v>95</v>
      </c>
      <c r="N6409">
        <f>VLOOKUP(Orders!M6409,city2,2,FALSE)</f>
        <v>13</v>
      </c>
      <c r="O6409" t="s">
        <v>54</v>
      </c>
      <c r="P6409">
        <f>VLOOKUP(O6409,state2,2,FALSE)</f>
        <v>6</v>
      </c>
      <c r="Q6409">
        <v>77041</v>
      </c>
      <c r="R6409" t="s">
        <v>55</v>
      </c>
      <c r="S6409">
        <f>VLOOKUP(R6409,region2,2,FALSE)</f>
        <v>3</v>
      </c>
      <c r="T6409" t="s">
        <v>5266</v>
      </c>
      <c r="U6409" t="s">
        <v>13</v>
      </c>
      <c r="V6409">
        <f>VLOOKUP(U6409,category2,2,FALSE)</f>
        <v>1</v>
      </c>
      <c r="W6409" t="s">
        <v>3226</v>
      </c>
      <c r="X6409">
        <f>VLOOKUP(W6409,subcat2,3,FALSE)</f>
        <v>2</v>
      </c>
      <c r="Y6409" t="s">
        <v>266</v>
      </c>
      <c r="Z6409">
        <v>899.43</v>
      </c>
      <c r="AA6409">
        <v>5</v>
      </c>
      <c r="AB6409">
        <v>0.3</v>
      </c>
      <c r="AC6409" s="4">
        <v>-12.84900000000016</v>
      </c>
    </row>
    <row r="6410" spans="1:29" x14ac:dyDescent="0.25">
      <c r="A6410" s="2">
        <v>6409</v>
      </c>
      <c r="B6410" t="s">
        <v>10324</v>
      </c>
      <c r="C6410" s="3">
        <v>42869</v>
      </c>
      <c r="D6410" s="3">
        <v>42870</v>
      </c>
      <c r="E6410" t="s">
        <v>97</v>
      </c>
      <c r="F6410">
        <f>VLOOKUP(E6410,SHIPMODE,2,FALSE)</f>
        <v>3</v>
      </c>
      <c r="G6410" t="s">
        <v>3473</v>
      </c>
      <c r="H6410" t="s">
        <v>887</v>
      </c>
      <c r="I6410" t="s">
        <v>9</v>
      </c>
      <c r="J6410">
        <f>VLOOKUP(I6410,segmentID,2,FALSE)</f>
        <v>1</v>
      </c>
      <c r="K6410" t="s">
        <v>3255</v>
      </c>
      <c r="L6410">
        <f>VLOOKUP(K6410,country2,2,FALSE)</f>
        <v>1</v>
      </c>
      <c r="M6410" t="s">
        <v>95</v>
      </c>
      <c r="N6410">
        <f>VLOOKUP(Orders!M6410,city2,2,FALSE)</f>
        <v>13</v>
      </c>
      <c r="O6410" t="s">
        <v>54</v>
      </c>
      <c r="P6410">
        <f>VLOOKUP(O6410,state2,2,FALSE)</f>
        <v>6</v>
      </c>
      <c r="Q6410">
        <v>77041</v>
      </c>
      <c r="R6410" t="s">
        <v>55</v>
      </c>
      <c r="S6410">
        <f>VLOOKUP(R6410,region2,2,FALSE)</f>
        <v>3</v>
      </c>
      <c r="T6410" t="s">
        <v>5252</v>
      </c>
      <c r="U6410" t="s">
        <v>22</v>
      </c>
      <c r="V6410">
        <f>VLOOKUP(U6410,category2,2,FALSE)</f>
        <v>2</v>
      </c>
      <c r="W6410" t="s">
        <v>3229</v>
      </c>
      <c r="X6410">
        <f>VLOOKUP(W6410,subcat2,3,FALSE)</f>
        <v>7</v>
      </c>
      <c r="Y6410" t="s">
        <v>34</v>
      </c>
      <c r="Z6410">
        <v>46.2</v>
      </c>
      <c r="AA6410">
        <v>5</v>
      </c>
      <c r="AB6410">
        <v>0.2</v>
      </c>
      <c r="AC6410" s="4">
        <v>5.7749999999999986</v>
      </c>
    </row>
    <row r="6411" spans="1:29" x14ac:dyDescent="0.25">
      <c r="A6411" s="2">
        <v>6410</v>
      </c>
      <c r="B6411" t="s">
        <v>10324</v>
      </c>
      <c r="C6411" s="3">
        <v>42869</v>
      </c>
      <c r="D6411" s="3">
        <v>42870</v>
      </c>
      <c r="E6411" t="s">
        <v>97</v>
      </c>
      <c r="F6411">
        <f>VLOOKUP(E6411,SHIPMODE,2,FALSE)</f>
        <v>3</v>
      </c>
      <c r="G6411" t="s">
        <v>3473</v>
      </c>
      <c r="H6411" t="s">
        <v>887</v>
      </c>
      <c r="I6411" t="s">
        <v>9</v>
      </c>
      <c r="J6411">
        <f>VLOOKUP(I6411,segmentID,2,FALSE)</f>
        <v>1</v>
      </c>
      <c r="K6411" t="s">
        <v>3255</v>
      </c>
      <c r="L6411">
        <f>VLOOKUP(K6411,country2,2,FALSE)</f>
        <v>1</v>
      </c>
      <c r="M6411" t="s">
        <v>95</v>
      </c>
      <c r="N6411">
        <f>VLOOKUP(Orders!M6411,city2,2,FALSE)</f>
        <v>13</v>
      </c>
      <c r="O6411" t="s">
        <v>54</v>
      </c>
      <c r="P6411">
        <f>VLOOKUP(O6411,state2,2,FALSE)</f>
        <v>6</v>
      </c>
      <c r="Q6411">
        <v>77041</v>
      </c>
      <c r="R6411" t="s">
        <v>55</v>
      </c>
      <c r="S6411">
        <f>VLOOKUP(R6411,region2,2,FALSE)</f>
        <v>3</v>
      </c>
      <c r="T6411" t="s">
        <v>4077</v>
      </c>
      <c r="U6411" t="s">
        <v>22</v>
      </c>
      <c r="V6411">
        <f>VLOOKUP(U6411,category2,2,FALSE)</f>
        <v>2</v>
      </c>
      <c r="W6411" t="s">
        <v>45</v>
      </c>
      <c r="X6411">
        <f>VLOOKUP(W6411,subcat2,3,FALSE)</f>
        <v>11</v>
      </c>
      <c r="Y6411" t="s">
        <v>1465</v>
      </c>
      <c r="Z6411">
        <v>47.952000000000005</v>
      </c>
      <c r="AA6411">
        <v>3</v>
      </c>
      <c r="AB6411">
        <v>0.2</v>
      </c>
      <c r="AC6411" s="4">
        <v>16.183799999999998</v>
      </c>
    </row>
    <row r="6412" spans="1:29" x14ac:dyDescent="0.25">
      <c r="A6412" s="2">
        <v>6411</v>
      </c>
      <c r="B6412" t="s">
        <v>10324</v>
      </c>
      <c r="C6412" s="3">
        <v>42869</v>
      </c>
      <c r="D6412" s="3">
        <v>42870</v>
      </c>
      <c r="E6412" t="s">
        <v>97</v>
      </c>
      <c r="F6412">
        <f>VLOOKUP(E6412,SHIPMODE,2,FALSE)</f>
        <v>3</v>
      </c>
      <c r="G6412" t="s">
        <v>3473</v>
      </c>
      <c r="H6412" t="s">
        <v>887</v>
      </c>
      <c r="I6412" t="s">
        <v>9</v>
      </c>
      <c r="J6412">
        <f>VLOOKUP(I6412,segmentID,2,FALSE)</f>
        <v>1</v>
      </c>
      <c r="K6412" t="s">
        <v>3255</v>
      </c>
      <c r="L6412">
        <f>VLOOKUP(K6412,country2,2,FALSE)</f>
        <v>1</v>
      </c>
      <c r="M6412" t="s">
        <v>95</v>
      </c>
      <c r="N6412">
        <f>VLOOKUP(Orders!M6412,city2,2,FALSE)</f>
        <v>13</v>
      </c>
      <c r="O6412" t="s">
        <v>54</v>
      </c>
      <c r="P6412">
        <f>VLOOKUP(O6412,state2,2,FALSE)</f>
        <v>6</v>
      </c>
      <c r="Q6412">
        <v>77041</v>
      </c>
      <c r="R6412" t="s">
        <v>55</v>
      </c>
      <c r="S6412">
        <f>VLOOKUP(R6412,region2,2,FALSE)</f>
        <v>3</v>
      </c>
      <c r="T6412" t="s">
        <v>5621</v>
      </c>
      <c r="U6412" t="s">
        <v>35</v>
      </c>
      <c r="V6412">
        <f>VLOOKUP(U6412,category2,2,FALSE)</f>
        <v>3</v>
      </c>
      <c r="W6412" t="s">
        <v>3230</v>
      </c>
      <c r="X6412">
        <f>VLOOKUP(W6412,subcat2,3,FALSE)</f>
        <v>8</v>
      </c>
      <c r="Y6412" t="s">
        <v>511</v>
      </c>
      <c r="Z6412">
        <v>7.9920000000000009</v>
      </c>
      <c r="AA6412">
        <v>1</v>
      </c>
      <c r="AB6412">
        <v>0.2</v>
      </c>
      <c r="AC6412" s="4">
        <v>0.69930000000000003</v>
      </c>
    </row>
    <row r="6413" spans="1:29" x14ac:dyDescent="0.25">
      <c r="A6413" s="2">
        <v>6412</v>
      </c>
      <c r="B6413" t="s">
        <v>10324</v>
      </c>
      <c r="C6413" s="3">
        <v>42869</v>
      </c>
      <c r="D6413" s="3">
        <v>42870</v>
      </c>
      <c r="E6413" t="s">
        <v>97</v>
      </c>
      <c r="F6413">
        <f>VLOOKUP(E6413,SHIPMODE,2,FALSE)</f>
        <v>3</v>
      </c>
      <c r="G6413" t="s">
        <v>3473</v>
      </c>
      <c r="H6413" t="s">
        <v>887</v>
      </c>
      <c r="I6413" t="s">
        <v>9</v>
      </c>
      <c r="J6413">
        <f>VLOOKUP(I6413,segmentID,2,FALSE)</f>
        <v>1</v>
      </c>
      <c r="K6413" t="s">
        <v>3255</v>
      </c>
      <c r="L6413">
        <f>VLOOKUP(K6413,country2,2,FALSE)</f>
        <v>1</v>
      </c>
      <c r="M6413" t="s">
        <v>95</v>
      </c>
      <c r="N6413">
        <f>VLOOKUP(Orders!M6413,city2,2,FALSE)</f>
        <v>13</v>
      </c>
      <c r="O6413" t="s">
        <v>54</v>
      </c>
      <c r="P6413">
        <f>VLOOKUP(O6413,state2,2,FALSE)</f>
        <v>6</v>
      </c>
      <c r="Q6413">
        <v>77041</v>
      </c>
      <c r="R6413" t="s">
        <v>55</v>
      </c>
      <c r="S6413">
        <f>VLOOKUP(R6413,region2,2,FALSE)</f>
        <v>3</v>
      </c>
      <c r="T6413" t="s">
        <v>5744</v>
      </c>
      <c r="U6413" t="s">
        <v>22</v>
      </c>
      <c r="V6413">
        <f>VLOOKUP(U6413,category2,2,FALSE)</f>
        <v>2</v>
      </c>
      <c r="W6413" t="s">
        <v>45</v>
      </c>
      <c r="X6413">
        <f>VLOOKUP(W6413,subcat2,3,FALSE)</f>
        <v>11</v>
      </c>
      <c r="Y6413" t="s">
        <v>3090</v>
      </c>
      <c r="Z6413">
        <v>76.864000000000004</v>
      </c>
      <c r="AA6413">
        <v>2</v>
      </c>
      <c r="AB6413">
        <v>0.2</v>
      </c>
      <c r="AC6413" s="4">
        <v>26.902399999999993</v>
      </c>
    </row>
    <row r="6414" spans="1:29" x14ac:dyDescent="0.25">
      <c r="A6414" s="2">
        <v>6413</v>
      </c>
      <c r="B6414" t="s">
        <v>10325</v>
      </c>
      <c r="C6414" s="3">
        <v>42964</v>
      </c>
      <c r="D6414" s="3">
        <v>42970</v>
      </c>
      <c r="E6414" t="s">
        <v>25</v>
      </c>
      <c r="F6414">
        <f>VLOOKUP(E6414,SHIPMODE,2,FALSE)</f>
        <v>2</v>
      </c>
      <c r="G6414" t="s">
        <v>3826</v>
      </c>
      <c r="H6414" t="s">
        <v>2121</v>
      </c>
      <c r="I6414" t="s">
        <v>52</v>
      </c>
      <c r="J6414">
        <f>VLOOKUP(I6414,segmentID,2,FALSE)</f>
        <v>3</v>
      </c>
      <c r="K6414" t="s">
        <v>3255</v>
      </c>
      <c r="L6414">
        <f>VLOOKUP(K6414,country2,2,FALSE)</f>
        <v>1</v>
      </c>
      <c r="M6414" t="s">
        <v>707</v>
      </c>
      <c r="N6414">
        <f>VLOOKUP(Orders!M6414,city2,2,FALSE)</f>
        <v>104</v>
      </c>
      <c r="O6414" t="s">
        <v>11</v>
      </c>
      <c r="P6414">
        <f>VLOOKUP(O6414,state2,2,FALSE)</f>
        <v>1</v>
      </c>
      <c r="Q6414">
        <v>40214</v>
      </c>
      <c r="R6414" t="s">
        <v>12</v>
      </c>
      <c r="S6414">
        <f>VLOOKUP(R6414,region2,2,FALSE)</f>
        <v>1</v>
      </c>
      <c r="T6414" t="s">
        <v>4251</v>
      </c>
      <c r="U6414" t="s">
        <v>22</v>
      </c>
      <c r="V6414">
        <f>VLOOKUP(U6414,category2,2,FALSE)</f>
        <v>2</v>
      </c>
      <c r="W6414" t="s">
        <v>3231</v>
      </c>
      <c r="X6414">
        <f>VLOOKUP(W6414,subcat2,3,FALSE)</f>
        <v>9</v>
      </c>
      <c r="Y6414" t="s">
        <v>1443</v>
      </c>
      <c r="Z6414">
        <v>102.93</v>
      </c>
      <c r="AA6414">
        <v>3</v>
      </c>
      <c r="AB6414">
        <v>0</v>
      </c>
      <c r="AC6414" s="4">
        <v>48.377100000000006</v>
      </c>
    </row>
    <row r="6415" spans="1:29" x14ac:dyDescent="0.25">
      <c r="A6415" s="2">
        <v>6414</v>
      </c>
      <c r="B6415" t="s">
        <v>10325</v>
      </c>
      <c r="C6415" s="3">
        <v>42964</v>
      </c>
      <c r="D6415" s="3">
        <v>42970</v>
      </c>
      <c r="E6415" t="s">
        <v>25</v>
      </c>
      <c r="F6415">
        <f>VLOOKUP(E6415,SHIPMODE,2,FALSE)</f>
        <v>2</v>
      </c>
      <c r="G6415" t="s">
        <v>3826</v>
      </c>
      <c r="H6415" t="s">
        <v>2121</v>
      </c>
      <c r="I6415" t="s">
        <v>52</v>
      </c>
      <c r="J6415">
        <f>VLOOKUP(I6415,segmentID,2,FALSE)</f>
        <v>3</v>
      </c>
      <c r="K6415" t="s">
        <v>3255</v>
      </c>
      <c r="L6415">
        <f>VLOOKUP(K6415,country2,2,FALSE)</f>
        <v>1</v>
      </c>
      <c r="M6415" t="s">
        <v>707</v>
      </c>
      <c r="N6415">
        <f>VLOOKUP(Orders!M6415,city2,2,FALSE)</f>
        <v>104</v>
      </c>
      <c r="O6415" t="s">
        <v>11</v>
      </c>
      <c r="P6415">
        <f>VLOOKUP(O6415,state2,2,FALSE)</f>
        <v>1</v>
      </c>
      <c r="Q6415">
        <v>40214</v>
      </c>
      <c r="R6415" t="s">
        <v>12</v>
      </c>
      <c r="S6415">
        <f>VLOOKUP(R6415,region2,2,FALSE)</f>
        <v>1</v>
      </c>
      <c r="T6415" t="s">
        <v>5044</v>
      </c>
      <c r="U6415" t="s">
        <v>35</v>
      </c>
      <c r="V6415">
        <f>VLOOKUP(U6415,category2,2,FALSE)</f>
        <v>3</v>
      </c>
      <c r="W6415" t="s">
        <v>3232</v>
      </c>
      <c r="X6415">
        <f>VLOOKUP(W6415,subcat2,3,FALSE)</f>
        <v>12</v>
      </c>
      <c r="Y6415" t="s">
        <v>1858</v>
      </c>
      <c r="Z6415">
        <v>98.16</v>
      </c>
      <c r="AA6415">
        <v>6</v>
      </c>
      <c r="AB6415">
        <v>0</v>
      </c>
      <c r="AC6415" s="4">
        <v>9.8159999999999954</v>
      </c>
    </row>
    <row r="6416" spans="1:29" x14ac:dyDescent="0.25">
      <c r="A6416" s="2">
        <v>6415</v>
      </c>
      <c r="B6416" t="s">
        <v>10326</v>
      </c>
      <c r="C6416" s="3">
        <v>43049</v>
      </c>
      <c r="D6416" s="3">
        <v>43053</v>
      </c>
      <c r="E6416" t="s">
        <v>7</v>
      </c>
      <c r="F6416">
        <f>VLOOKUP(E6416,SHIPMODE,2,FALSE)</f>
        <v>1</v>
      </c>
      <c r="G6416" t="s">
        <v>3915</v>
      </c>
      <c r="H6416" t="s">
        <v>2479</v>
      </c>
      <c r="I6416" t="s">
        <v>52</v>
      </c>
      <c r="J6416">
        <f>VLOOKUP(I6416,segmentID,2,FALSE)</f>
        <v>3</v>
      </c>
      <c r="K6416" t="s">
        <v>3255</v>
      </c>
      <c r="L6416">
        <f>VLOOKUP(K6416,country2,2,FALSE)</f>
        <v>1</v>
      </c>
      <c r="M6416" t="s">
        <v>2798</v>
      </c>
      <c r="N6416">
        <f>VLOOKUP(Orders!M6416,city2,2,FALSE)</f>
        <v>390</v>
      </c>
      <c r="O6416" t="s">
        <v>28</v>
      </c>
      <c r="P6416">
        <f>VLOOKUP(O6416,state2,2,FALSE)</f>
        <v>3</v>
      </c>
      <c r="Q6416">
        <v>33021</v>
      </c>
      <c r="R6416" t="s">
        <v>12</v>
      </c>
      <c r="S6416">
        <f>VLOOKUP(R6416,region2,2,FALSE)</f>
        <v>1</v>
      </c>
      <c r="T6416" t="s">
        <v>5795</v>
      </c>
      <c r="U6416" t="s">
        <v>22</v>
      </c>
      <c r="V6416">
        <f>VLOOKUP(U6416,category2,2,FALSE)</f>
        <v>2</v>
      </c>
      <c r="W6416" t="s">
        <v>3231</v>
      </c>
      <c r="X6416">
        <f>VLOOKUP(W6416,subcat2,3,FALSE)</f>
        <v>9</v>
      </c>
      <c r="Y6416" t="s">
        <v>285</v>
      </c>
      <c r="Z6416">
        <v>11.520000000000001</v>
      </c>
      <c r="AA6416">
        <v>5</v>
      </c>
      <c r="AB6416">
        <v>0.7</v>
      </c>
      <c r="AC6416" s="4">
        <v>-7.6799999999999962</v>
      </c>
    </row>
    <row r="6417" spans="1:29" x14ac:dyDescent="0.25">
      <c r="A6417" s="2">
        <v>6416</v>
      </c>
      <c r="B6417" t="s">
        <v>10327</v>
      </c>
      <c r="C6417" s="3">
        <v>42968</v>
      </c>
      <c r="D6417" s="3">
        <v>42968</v>
      </c>
      <c r="E6417" t="s">
        <v>625</v>
      </c>
      <c r="F6417">
        <f>VLOOKUP(E6417,SHIPMODE,2,FALSE)</f>
        <v>4</v>
      </c>
      <c r="G6417" t="s">
        <v>3648</v>
      </c>
      <c r="H6417" t="s">
        <v>1457</v>
      </c>
      <c r="I6417" t="s">
        <v>18</v>
      </c>
      <c r="J6417">
        <f>VLOOKUP(I6417,segmentID,2,FALSE)</f>
        <v>2</v>
      </c>
      <c r="K6417" t="s">
        <v>3255</v>
      </c>
      <c r="L6417">
        <f>VLOOKUP(K6417,country2,2,FALSE)</f>
        <v>1</v>
      </c>
      <c r="M6417" t="s">
        <v>2954</v>
      </c>
      <c r="N6417">
        <f>VLOOKUP(Orders!M6417,city2,2,FALSE)</f>
        <v>433</v>
      </c>
      <c r="O6417" t="s">
        <v>160</v>
      </c>
      <c r="P6417">
        <f>VLOOKUP(O6417,state2,2,FALSE)</f>
        <v>17</v>
      </c>
      <c r="Q6417">
        <v>85224</v>
      </c>
      <c r="R6417" t="s">
        <v>21</v>
      </c>
      <c r="S6417">
        <f>VLOOKUP(R6417,region2,2,FALSE)</f>
        <v>2</v>
      </c>
      <c r="T6417" t="s">
        <v>4746</v>
      </c>
      <c r="U6417" t="s">
        <v>22</v>
      </c>
      <c r="V6417">
        <f>VLOOKUP(U6417,category2,2,FALSE)</f>
        <v>2</v>
      </c>
      <c r="W6417" t="s">
        <v>45</v>
      </c>
      <c r="X6417">
        <f>VLOOKUP(W6417,subcat2,3,FALSE)</f>
        <v>11</v>
      </c>
      <c r="Y6417" t="s">
        <v>2113</v>
      </c>
      <c r="Z6417">
        <v>83.88</v>
      </c>
      <c r="AA6417">
        <v>1</v>
      </c>
      <c r="AB6417">
        <v>0.2</v>
      </c>
      <c r="AC6417" s="4">
        <v>29.357999999999997</v>
      </c>
    </row>
    <row r="6418" spans="1:29" x14ac:dyDescent="0.25">
      <c r="A6418" s="2">
        <v>6417</v>
      </c>
      <c r="B6418" t="s">
        <v>8767</v>
      </c>
      <c r="C6418" s="3">
        <v>42437</v>
      </c>
      <c r="D6418" s="3">
        <v>42441</v>
      </c>
      <c r="E6418" t="s">
        <v>25</v>
      </c>
      <c r="F6418">
        <f>VLOOKUP(E6418,SHIPMODE,2,FALSE)</f>
        <v>2</v>
      </c>
      <c r="G6418" t="s">
        <v>3634</v>
      </c>
      <c r="H6418" t="s">
        <v>1412</v>
      </c>
      <c r="I6418" t="s">
        <v>9</v>
      </c>
      <c r="J6418">
        <f>VLOOKUP(I6418,segmentID,2,FALSE)</f>
        <v>1</v>
      </c>
      <c r="K6418" t="s">
        <v>3255</v>
      </c>
      <c r="L6418">
        <f>VLOOKUP(K6418,country2,2,FALSE)</f>
        <v>1</v>
      </c>
      <c r="M6418" t="s">
        <v>77</v>
      </c>
      <c r="N6418">
        <f>VLOOKUP(Orders!M6418,city2,2,FALSE)</f>
        <v>11</v>
      </c>
      <c r="O6418" t="s">
        <v>78</v>
      </c>
      <c r="P6418">
        <f>VLOOKUP(O6418,state2,2,FALSE)</f>
        <v>10</v>
      </c>
      <c r="Q6418">
        <v>19120</v>
      </c>
      <c r="R6418" t="s">
        <v>79</v>
      </c>
      <c r="S6418">
        <f>VLOOKUP(R6418,region2,2,FALSE)</f>
        <v>4</v>
      </c>
      <c r="T6418" t="s">
        <v>5478</v>
      </c>
      <c r="U6418" t="s">
        <v>35</v>
      </c>
      <c r="V6418">
        <f>VLOOKUP(U6418,category2,2,FALSE)</f>
        <v>3</v>
      </c>
      <c r="W6418" t="s">
        <v>3230</v>
      </c>
      <c r="X6418">
        <f>VLOOKUP(W6418,subcat2,3,FALSE)</f>
        <v>8</v>
      </c>
      <c r="Y6418" t="s">
        <v>800</v>
      </c>
      <c r="Z6418">
        <v>108.57600000000001</v>
      </c>
      <c r="AA6418">
        <v>4</v>
      </c>
      <c r="AB6418">
        <v>0.4</v>
      </c>
      <c r="AC6418" s="4">
        <v>-25.334400000000002</v>
      </c>
    </row>
    <row r="6419" spans="1:29" x14ac:dyDescent="0.25">
      <c r="A6419" s="2">
        <v>6418</v>
      </c>
      <c r="B6419" t="s">
        <v>8767</v>
      </c>
      <c r="C6419" s="3">
        <v>42437</v>
      </c>
      <c r="D6419" s="3">
        <v>42441</v>
      </c>
      <c r="E6419" t="s">
        <v>25</v>
      </c>
      <c r="F6419">
        <f>VLOOKUP(E6419,SHIPMODE,2,FALSE)</f>
        <v>2</v>
      </c>
      <c r="G6419" t="s">
        <v>3634</v>
      </c>
      <c r="H6419" t="s">
        <v>1412</v>
      </c>
      <c r="I6419" t="s">
        <v>9</v>
      </c>
      <c r="J6419">
        <f>VLOOKUP(I6419,segmentID,2,FALSE)</f>
        <v>1</v>
      </c>
      <c r="K6419" t="s">
        <v>3255</v>
      </c>
      <c r="L6419">
        <f>VLOOKUP(K6419,country2,2,FALSE)</f>
        <v>1</v>
      </c>
      <c r="M6419" t="s">
        <v>77</v>
      </c>
      <c r="N6419">
        <f>VLOOKUP(Orders!M6419,city2,2,FALSE)</f>
        <v>11</v>
      </c>
      <c r="O6419" t="s">
        <v>78</v>
      </c>
      <c r="P6419">
        <f>VLOOKUP(O6419,state2,2,FALSE)</f>
        <v>10</v>
      </c>
      <c r="Q6419">
        <v>19120</v>
      </c>
      <c r="R6419" t="s">
        <v>79</v>
      </c>
      <c r="S6419">
        <f>VLOOKUP(R6419,region2,2,FALSE)</f>
        <v>4</v>
      </c>
      <c r="T6419" t="s">
        <v>5112</v>
      </c>
      <c r="U6419" t="s">
        <v>22</v>
      </c>
      <c r="V6419">
        <f>VLOOKUP(U6419,category2,2,FALSE)</f>
        <v>2</v>
      </c>
      <c r="W6419" t="s">
        <v>3234</v>
      </c>
      <c r="X6419">
        <f>VLOOKUP(W6419,subcat2,3,FALSE)</f>
        <v>14</v>
      </c>
      <c r="Y6419" t="s">
        <v>2717</v>
      </c>
      <c r="Z6419">
        <v>5.9840000000000009</v>
      </c>
      <c r="AA6419">
        <v>2</v>
      </c>
      <c r="AB6419">
        <v>0.2</v>
      </c>
      <c r="AC6419" s="4">
        <v>-1.3463999999999998</v>
      </c>
    </row>
    <row r="6420" spans="1:29" x14ac:dyDescent="0.25">
      <c r="A6420" s="2">
        <v>6419</v>
      </c>
      <c r="B6420" t="s">
        <v>8768</v>
      </c>
      <c r="C6420" s="3">
        <v>42674</v>
      </c>
      <c r="D6420" s="3">
        <v>42679</v>
      </c>
      <c r="E6420" t="s">
        <v>25</v>
      </c>
      <c r="F6420">
        <f>VLOOKUP(E6420,SHIPMODE,2,FALSE)</f>
        <v>2</v>
      </c>
      <c r="G6420" t="s">
        <v>3559</v>
      </c>
      <c r="H6420" t="s">
        <v>1169</v>
      </c>
      <c r="I6420" t="s">
        <v>18</v>
      </c>
      <c r="J6420">
        <f>VLOOKUP(I6420,segmentID,2,FALSE)</f>
        <v>2</v>
      </c>
      <c r="K6420" t="s">
        <v>3255</v>
      </c>
      <c r="L6420">
        <f>VLOOKUP(K6420,country2,2,FALSE)</f>
        <v>1</v>
      </c>
      <c r="M6420" t="s">
        <v>1961</v>
      </c>
      <c r="N6420">
        <f>VLOOKUP(Orders!M6420,city2,2,FALSE)</f>
        <v>252</v>
      </c>
      <c r="O6420" t="s">
        <v>321</v>
      </c>
      <c r="P6420">
        <f>VLOOKUP(O6420,state2,2,FALSE)</f>
        <v>27</v>
      </c>
      <c r="Q6420">
        <v>74133</v>
      </c>
      <c r="R6420" t="s">
        <v>55</v>
      </c>
      <c r="S6420">
        <f>VLOOKUP(R6420,region2,2,FALSE)</f>
        <v>3</v>
      </c>
      <c r="T6420" t="s">
        <v>4243</v>
      </c>
      <c r="U6420" t="s">
        <v>22</v>
      </c>
      <c r="V6420">
        <f>VLOOKUP(U6420,category2,2,FALSE)</f>
        <v>2</v>
      </c>
      <c r="W6420" t="s">
        <v>3233</v>
      </c>
      <c r="X6420">
        <f>VLOOKUP(W6420,subcat2,3,FALSE)</f>
        <v>15</v>
      </c>
      <c r="Y6420" t="s">
        <v>520</v>
      </c>
      <c r="Z6420">
        <v>21.96</v>
      </c>
      <c r="AA6420">
        <v>2</v>
      </c>
      <c r="AB6420">
        <v>0</v>
      </c>
      <c r="AC6420" s="4">
        <v>6.1488000000000014</v>
      </c>
    </row>
    <row r="6421" spans="1:29" x14ac:dyDescent="0.25">
      <c r="A6421" s="2">
        <v>6420</v>
      </c>
      <c r="B6421" t="s">
        <v>8768</v>
      </c>
      <c r="C6421" s="3">
        <v>42674</v>
      </c>
      <c r="D6421" s="3">
        <v>42679</v>
      </c>
      <c r="E6421" t="s">
        <v>25</v>
      </c>
      <c r="F6421">
        <f>VLOOKUP(E6421,SHIPMODE,2,FALSE)</f>
        <v>2</v>
      </c>
      <c r="G6421" t="s">
        <v>3559</v>
      </c>
      <c r="H6421" t="s">
        <v>1169</v>
      </c>
      <c r="I6421" t="s">
        <v>18</v>
      </c>
      <c r="J6421">
        <f>VLOOKUP(I6421,segmentID,2,FALSE)</f>
        <v>2</v>
      </c>
      <c r="K6421" t="s">
        <v>3255</v>
      </c>
      <c r="L6421">
        <f>VLOOKUP(K6421,country2,2,FALSE)</f>
        <v>1</v>
      </c>
      <c r="M6421" t="s">
        <v>1961</v>
      </c>
      <c r="N6421">
        <f>VLOOKUP(Orders!M6421,city2,2,FALSE)</f>
        <v>252</v>
      </c>
      <c r="O6421" t="s">
        <v>321</v>
      </c>
      <c r="P6421">
        <f>VLOOKUP(O6421,state2,2,FALSE)</f>
        <v>27</v>
      </c>
      <c r="Q6421">
        <v>74133</v>
      </c>
      <c r="R6421" t="s">
        <v>55</v>
      </c>
      <c r="S6421">
        <f>VLOOKUP(R6421,region2,2,FALSE)</f>
        <v>3</v>
      </c>
      <c r="T6421" t="s">
        <v>5340</v>
      </c>
      <c r="U6421" t="s">
        <v>13</v>
      </c>
      <c r="V6421">
        <f>VLOOKUP(U6421,category2,2,FALSE)</f>
        <v>1</v>
      </c>
      <c r="W6421" t="s">
        <v>3226</v>
      </c>
      <c r="X6421">
        <f>VLOOKUP(W6421,subcat2,3,FALSE)</f>
        <v>2</v>
      </c>
      <c r="Y6421" t="s">
        <v>714</v>
      </c>
      <c r="Z6421">
        <v>368.96999999999997</v>
      </c>
      <c r="AA6421">
        <v>3</v>
      </c>
      <c r="AB6421">
        <v>0</v>
      </c>
      <c r="AC6421" s="4">
        <v>81.173400000000001</v>
      </c>
    </row>
    <row r="6422" spans="1:29" x14ac:dyDescent="0.25">
      <c r="A6422" s="2">
        <v>6421</v>
      </c>
      <c r="B6422" t="s">
        <v>8768</v>
      </c>
      <c r="C6422" s="3">
        <v>42674</v>
      </c>
      <c r="D6422" s="3">
        <v>42679</v>
      </c>
      <c r="E6422" t="s">
        <v>25</v>
      </c>
      <c r="F6422">
        <f>VLOOKUP(E6422,SHIPMODE,2,FALSE)</f>
        <v>2</v>
      </c>
      <c r="G6422" t="s">
        <v>3559</v>
      </c>
      <c r="H6422" t="s">
        <v>1169</v>
      </c>
      <c r="I6422" t="s">
        <v>18</v>
      </c>
      <c r="J6422">
        <f>VLOOKUP(I6422,segmentID,2,FALSE)</f>
        <v>2</v>
      </c>
      <c r="K6422" t="s">
        <v>3255</v>
      </c>
      <c r="L6422">
        <f>VLOOKUP(K6422,country2,2,FALSE)</f>
        <v>1</v>
      </c>
      <c r="M6422" t="s">
        <v>1961</v>
      </c>
      <c r="N6422">
        <f>VLOOKUP(Orders!M6422,city2,2,FALSE)</f>
        <v>252</v>
      </c>
      <c r="O6422" t="s">
        <v>321</v>
      </c>
      <c r="P6422">
        <f>VLOOKUP(O6422,state2,2,FALSE)</f>
        <v>27</v>
      </c>
      <c r="Q6422">
        <v>74133</v>
      </c>
      <c r="R6422" t="s">
        <v>55</v>
      </c>
      <c r="S6422">
        <f>VLOOKUP(R6422,region2,2,FALSE)</f>
        <v>3</v>
      </c>
      <c r="T6422" t="s">
        <v>5624</v>
      </c>
      <c r="U6422" t="s">
        <v>22</v>
      </c>
      <c r="V6422">
        <f>VLOOKUP(U6422,category2,2,FALSE)</f>
        <v>2</v>
      </c>
      <c r="W6422" t="s">
        <v>3229</v>
      </c>
      <c r="X6422">
        <f>VLOOKUP(W6422,subcat2,3,FALSE)</f>
        <v>7</v>
      </c>
      <c r="Y6422" t="s">
        <v>595</v>
      </c>
      <c r="Z6422">
        <v>12.39</v>
      </c>
      <c r="AA6422">
        <v>3</v>
      </c>
      <c r="AB6422">
        <v>0</v>
      </c>
      <c r="AC6422" s="4">
        <v>3.4692000000000003</v>
      </c>
    </row>
    <row r="6423" spans="1:29" x14ac:dyDescent="0.25">
      <c r="A6423" s="2">
        <v>6422</v>
      </c>
      <c r="B6423" t="s">
        <v>8768</v>
      </c>
      <c r="C6423" s="3">
        <v>42674</v>
      </c>
      <c r="D6423" s="3">
        <v>42679</v>
      </c>
      <c r="E6423" t="s">
        <v>25</v>
      </c>
      <c r="F6423">
        <f>VLOOKUP(E6423,SHIPMODE,2,FALSE)</f>
        <v>2</v>
      </c>
      <c r="G6423" t="s">
        <v>3559</v>
      </c>
      <c r="H6423" t="s">
        <v>1169</v>
      </c>
      <c r="I6423" t="s">
        <v>18</v>
      </c>
      <c r="J6423">
        <f>VLOOKUP(I6423,segmentID,2,FALSE)</f>
        <v>2</v>
      </c>
      <c r="K6423" t="s">
        <v>3255</v>
      </c>
      <c r="L6423">
        <f>VLOOKUP(K6423,country2,2,FALSE)</f>
        <v>1</v>
      </c>
      <c r="M6423" t="s">
        <v>1961</v>
      </c>
      <c r="N6423">
        <f>VLOOKUP(Orders!M6423,city2,2,FALSE)</f>
        <v>252</v>
      </c>
      <c r="O6423" t="s">
        <v>321</v>
      </c>
      <c r="P6423">
        <f>VLOOKUP(O6423,state2,2,FALSE)</f>
        <v>27</v>
      </c>
      <c r="Q6423">
        <v>74133</v>
      </c>
      <c r="R6423" t="s">
        <v>55</v>
      </c>
      <c r="S6423">
        <f>VLOOKUP(R6423,region2,2,FALSE)</f>
        <v>3</v>
      </c>
      <c r="T6423" t="s">
        <v>5508</v>
      </c>
      <c r="U6423" t="s">
        <v>22</v>
      </c>
      <c r="V6423">
        <f>VLOOKUP(U6423,category2,2,FALSE)</f>
        <v>2</v>
      </c>
      <c r="W6423" t="s">
        <v>3227</v>
      </c>
      <c r="X6423">
        <f>VLOOKUP(W6423,subcat2,3,FALSE)</f>
        <v>5</v>
      </c>
      <c r="Y6423" t="s">
        <v>176</v>
      </c>
      <c r="Z6423">
        <v>332.94</v>
      </c>
      <c r="AA6423">
        <v>3</v>
      </c>
      <c r="AB6423">
        <v>0</v>
      </c>
      <c r="AC6423" s="4">
        <v>9.9882000000000204</v>
      </c>
    </row>
    <row r="6424" spans="1:29" x14ac:dyDescent="0.25">
      <c r="A6424" s="2">
        <v>6423</v>
      </c>
      <c r="B6424" t="s">
        <v>6551</v>
      </c>
      <c r="C6424" s="3">
        <v>41846</v>
      </c>
      <c r="D6424" s="3">
        <v>41852</v>
      </c>
      <c r="E6424" t="s">
        <v>25</v>
      </c>
      <c r="F6424">
        <f>VLOOKUP(E6424,SHIPMODE,2,FALSE)</f>
        <v>2</v>
      </c>
      <c r="G6424" t="s">
        <v>3960</v>
      </c>
      <c r="H6424" t="s">
        <v>2657</v>
      </c>
      <c r="I6424" t="s">
        <v>18</v>
      </c>
      <c r="J6424">
        <f>VLOOKUP(I6424,segmentID,2,FALSE)</f>
        <v>2</v>
      </c>
      <c r="K6424" t="s">
        <v>3255</v>
      </c>
      <c r="L6424">
        <f>VLOOKUP(K6424,country2,2,FALSE)</f>
        <v>1</v>
      </c>
      <c r="M6424" t="s">
        <v>2994</v>
      </c>
      <c r="N6424">
        <f>VLOOKUP(Orders!M6424,city2,2,FALSE)</f>
        <v>447</v>
      </c>
      <c r="O6424" t="s">
        <v>64</v>
      </c>
      <c r="P6424">
        <f>VLOOKUP(O6424,state2,2,FALSE)</f>
        <v>8</v>
      </c>
      <c r="Q6424">
        <v>84020</v>
      </c>
      <c r="R6424" t="s">
        <v>21</v>
      </c>
      <c r="S6424">
        <f>VLOOKUP(R6424,region2,2,FALSE)</f>
        <v>2</v>
      </c>
      <c r="T6424" t="s">
        <v>5178</v>
      </c>
      <c r="U6424" t="s">
        <v>35</v>
      </c>
      <c r="V6424">
        <f>VLOOKUP(U6424,category2,2,FALSE)</f>
        <v>3</v>
      </c>
      <c r="W6424" t="s">
        <v>3232</v>
      </c>
      <c r="X6424">
        <f>VLOOKUP(W6424,subcat2,3,FALSE)</f>
        <v>12</v>
      </c>
      <c r="Y6424" t="s">
        <v>2104</v>
      </c>
      <c r="Z6424">
        <v>111.93</v>
      </c>
      <c r="AA6424">
        <v>7</v>
      </c>
      <c r="AB6424">
        <v>0</v>
      </c>
      <c r="AC6424" s="4">
        <v>34.698299999999996</v>
      </c>
    </row>
    <row r="6425" spans="1:29" x14ac:dyDescent="0.25">
      <c r="A6425" s="2">
        <v>6424</v>
      </c>
      <c r="B6425" t="s">
        <v>7559</v>
      </c>
      <c r="C6425" s="3">
        <v>42301</v>
      </c>
      <c r="D6425" s="3">
        <v>42304</v>
      </c>
      <c r="E6425" t="s">
        <v>97</v>
      </c>
      <c r="F6425">
        <f>VLOOKUP(E6425,SHIPMODE,2,FALSE)</f>
        <v>3</v>
      </c>
      <c r="G6425" t="s">
        <v>3627</v>
      </c>
      <c r="H6425" t="s">
        <v>1384</v>
      </c>
      <c r="I6425" t="s">
        <v>52</v>
      </c>
      <c r="J6425">
        <f>VLOOKUP(I6425,segmentID,2,FALSE)</f>
        <v>3</v>
      </c>
      <c r="K6425" t="s">
        <v>3255</v>
      </c>
      <c r="L6425">
        <f>VLOOKUP(K6425,country2,2,FALSE)</f>
        <v>1</v>
      </c>
      <c r="M6425" t="s">
        <v>1433</v>
      </c>
      <c r="N6425">
        <f>VLOOKUP(Orders!M6425,city2,2,FALSE)</f>
        <v>183</v>
      </c>
      <c r="O6425" t="s">
        <v>20</v>
      </c>
      <c r="P6425">
        <f>VLOOKUP(O6425,state2,2,FALSE)</f>
        <v>2</v>
      </c>
      <c r="Q6425">
        <v>94601</v>
      </c>
      <c r="R6425" t="s">
        <v>21</v>
      </c>
      <c r="S6425">
        <f>VLOOKUP(R6425,region2,2,FALSE)</f>
        <v>2</v>
      </c>
      <c r="T6425" t="s">
        <v>4469</v>
      </c>
      <c r="U6425" t="s">
        <v>13</v>
      </c>
      <c r="V6425">
        <f>VLOOKUP(U6425,category2,2,FALSE)</f>
        <v>1</v>
      </c>
      <c r="W6425" t="s">
        <v>3226</v>
      </c>
      <c r="X6425">
        <f>VLOOKUP(W6425,subcat2,3,FALSE)</f>
        <v>2</v>
      </c>
      <c r="Y6425" t="s">
        <v>1821</v>
      </c>
      <c r="Z6425">
        <v>454.27200000000005</v>
      </c>
      <c r="AA6425">
        <v>8</v>
      </c>
      <c r="AB6425">
        <v>0.2</v>
      </c>
      <c r="AC6425" s="4">
        <v>-73.819200000000052</v>
      </c>
    </row>
    <row r="6426" spans="1:29" x14ac:dyDescent="0.25">
      <c r="A6426" s="2">
        <v>6425</v>
      </c>
      <c r="B6426" t="s">
        <v>10328</v>
      </c>
      <c r="C6426" s="3">
        <v>42966</v>
      </c>
      <c r="D6426" s="3">
        <v>42971</v>
      </c>
      <c r="E6426" t="s">
        <v>25</v>
      </c>
      <c r="F6426">
        <f>VLOOKUP(E6426,SHIPMODE,2,FALSE)</f>
        <v>2</v>
      </c>
      <c r="G6426" t="s">
        <v>4026</v>
      </c>
      <c r="H6426" t="s">
        <v>3029</v>
      </c>
      <c r="I6426" t="s">
        <v>9</v>
      </c>
      <c r="J6426">
        <f>VLOOKUP(I6426,segmentID,2,FALSE)</f>
        <v>1</v>
      </c>
      <c r="K6426" t="s">
        <v>3255</v>
      </c>
      <c r="L6426">
        <f>VLOOKUP(K6426,country2,2,FALSE)</f>
        <v>1</v>
      </c>
      <c r="M6426" t="s">
        <v>710</v>
      </c>
      <c r="N6426">
        <f>VLOOKUP(Orders!M6426,city2,2,FALSE)</f>
        <v>105</v>
      </c>
      <c r="O6426" t="s">
        <v>601</v>
      </c>
      <c r="P6426">
        <f>VLOOKUP(O6426,state2,2,FALSE)</f>
        <v>32</v>
      </c>
      <c r="Q6426">
        <v>1841</v>
      </c>
      <c r="R6426" t="s">
        <v>79</v>
      </c>
      <c r="S6426">
        <f>VLOOKUP(R6426,region2,2,FALSE)</f>
        <v>4</v>
      </c>
      <c r="T6426" t="s">
        <v>5617</v>
      </c>
      <c r="U6426" t="s">
        <v>22</v>
      </c>
      <c r="V6426">
        <f>VLOOKUP(U6426,category2,2,FALSE)</f>
        <v>2</v>
      </c>
      <c r="W6426" t="s">
        <v>45</v>
      </c>
      <c r="X6426">
        <f>VLOOKUP(W6426,subcat2,3,FALSE)</f>
        <v>11</v>
      </c>
      <c r="Y6426" t="s">
        <v>2005</v>
      </c>
      <c r="Z6426">
        <v>19.440000000000001</v>
      </c>
      <c r="AA6426">
        <v>3</v>
      </c>
      <c r="AB6426">
        <v>0</v>
      </c>
      <c r="AC6426" s="4">
        <v>9.3312000000000008</v>
      </c>
    </row>
    <row r="6427" spans="1:29" x14ac:dyDescent="0.25">
      <c r="A6427" s="2">
        <v>6426</v>
      </c>
      <c r="B6427" t="s">
        <v>8769</v>
      </c>
      <c r="C6427" s="3">
        <v>42513</v>
      </c>
      <c r="D6427" s="3">
        <v>42517</v>
      </c>
      <c r="E6427" t="s">
        <v>25</v>
      </c>
      <c r="F6427">
        <f>VLOOKUP(E6427,SHIPMODE,2,FALSE)</f>
        <v>2</v>
      </c>
      <c r="G6427" t="s">
        <v>3921</v>
      </c>
      <c r="H6427" t="s">
        <v>2491</v>
      </c>
      <c r="I6427" t="s">
        <v>9</v>
      </c>
      <c r="J6427">
        <f>VLOOKUP(I6427,segmentID,2,FALSE)</f>
        <v>1</v>
      </c>
      <c r="K6427" t="s">
        <v>3255</v>
      </c>
      <c r="L6427">
        <f>VLOOKUP(K6427,country2,2,FALSE)</f>
        <v>1</v>
      </c>
      <c r="M6427" t="s">
        <v>77</v>
      </c>
      <c r="N6427">
        <f>VLOOKUP(Orders!M6427,city2,2,FALSE)</f>
        <v>11</v>
      </c>
      <c r="O6427" t="s">
        <v>78</v>
      </c>
      <c r="P6427">
        <f>VLOOKUP(O6427,state2,2,FALSE)</f>
        <v>10</v>
      </c>
      <c r="Q6427">
        <v>19120</v>
      </c>
      <c r="R6427" t="s">
        <v>79</v>
      </c>
      <c r="S6427">
        <f>VLOOKUP(R6427,region2,2,FALSE)</f>
        <v>4</v>
      </c>
      <c r="T6427" t="s">
        <v>5457</v>
      </c>
      <c r="U6427" t="s">
        <v>35</v>
      </c>
      <c r="V6427">
        <f>VLOOKUP(U6427,category2,2,FALSE)</f>
        <v>3</v>
      </c>
      <c r="W6427" t="s">
        <v>3236</v>
      </c>
      <c r="X6427">
        <f>VLOOKUP(W6427,subcat2,3,FALSE)</f>
        <v>17</v>
      </c>
      <c r="Y6427" t="s">
        <v>1710</v>
      </c>
      <c r="Z6427">
        <v>8399.9759999999987</v>
      </c>
      <c r="AA6427">
        <v>4</v>
      </c>
      <c r="AB6427">
        <v>0.4</v>
      </c>
      <c r="AC6427" s="4">
        <v>1119.996799999999</v>
      </c>
    </row>
    <row r="6428" spans="1:29" x14ac:dyDescent="0.25">
      <c r="A6428" s="2">
        <v>6427</v>
      </c>
      <c r="B6428" t="s">
        <v>8769</v>
      </c>
      <c r="C6428" s="3">
        <v>42513</v>
      </c>
      <c r="D6428" s="3">
        <v>42517</v>
      </c>
      <c r="E6428" t="s">
        <v>25</v>
      </c>
      <c r="F6428">
        <f>VLOOKUP(E6428,SHIPMODE,2,FALSE)</f>
        <v>2</v>
      </c>
      <c r="G6428" t="s">
        <v>3921</v>
      </c>
      <c r="H6428" t="s">
        <v>2491</v>
      </c>
      <c r="I6428" t="s">
        <v>9</v>
      </c>
      <c r="J6428">
        <f>VLOOKUP(I6428,segmentID,2,FALSE)</f>
        <v>1</v>
      </c>
      <c r="K6428" t="s">
        <v>3255</v>
      </c>
      <c r="L6428">
        <f>VLOOKUP(K6428,country2,2,FALSE)</f>
        <v>1</v>
      </c>
      <c r="M6428" t="s">
        <v>77</v>
      </c>
      <c r="N6428">
        <f>VLOOKUP(Orders!M6428,city2,2,FALSE)</f>
        <v>11</v>
      </c>
      <c r="O6428" t="s">
        <v>78</v>
      </c>
      <c r="P6428">
        <f>VLOOKUP(O6428,state2,2,FALSE)</f>
        <v>10</v>
      </c>
      <c r="Q6428">
        <v>19120</v>
      </c>
      <c r="R6428" t="s">
        <v>79</v>
      </c>
      <c r="S6428">
        <f>VLOOKUP(R6428,region2,2,FALSE)</f>
        <v>4</v>
      </c>
      <c r="T6428" t="s">
        <v>5843</v>
      </c>
      <c r="U6428" t="s">
        <v>22</v>
      </c>
      <c r="V6428">
        <f>VLOOKUP(U6428,category2,2,FALSE)</f>
        <v>2</v>
      </c>
      <c r="W6428" t="s">
        <v>3231</v>
      </c>
      <c r="X6428">
        <f>VLOOKUP(W6428,subcat2,3,FALSE)</f>
        <v>9</v>
      </c>
      <c r="Y6428" t="s">
        <v>2081</v>
      </c>
      <c r="Z6428">
        <v>6.2940000000000014</v>
      </c>
      <c r="AA6428">
        <v>1</v>
      </c>
      <c r="AB6428">
        <v>0.7</v>
      </c>
      <c r="AC6428" s="4">
        <v>-4.1959999999999997</v>
      </c>
    </row>
    <row r="6429" spans="1:29" x14ac:dyDescent="0.25">
      <c r="A6429" s="2">
        <v>6428</v>
      </c>
      <c r="B6429" t="s">
        <v>8769</v>
      </c>
      <c r="C6429" s="3">
        <v>42513</v>
      </c>
      <c r="D6429" s="3">
        <v>42517</v>
      </c>
      <c r="E6429" t="s">
        <v>25</v>
      </c>
      <c r="F6429">
        <f>VLOOKUP(E6429,SHIPMODE,2,FALSE)</f>
        <v>2</v>
      </c>
      <c r="G6429" t="s">
        <v>3921</v>
      </c>
      <c r="H6429" t="s">
        <v>2491</v>
      </c>
      <c r="I6429" t="s">
        <v>9</v>
      </c>
      <c r="J6429">
        <f>VLOOKUP(I6429,segmentID,2,FALSE)</f>
        <v>1</v>
      </c>
      <c r="K6429" t="s">
        <v>3255</v>
      </c>
      <c r="L6429">
        <f>VLOOKUP(K6429,country2,2,FALSE)</f>
        <v>1</v>
      </c>
      <c r="M6429" t="s">
        <v>77</v>
      </c>
      <c r="N6429">
        <f>VLOOKUP(Orders!M6429,city2,2,FALSE)</f>
        <v>11</v>
      </c>
      <c r="O6429" t="s">
        <v>78</v>
      </c>
      <c r="P6429">
        <f>VLOOKUP(O6429,state2,2,FALSE)</f>
        <v>10</v>
      </c>
      <c r="Q6429">
        <v>19120</v>
      </c>
      <c r="R6429" t="s">
        <v>79</v>
      </c>
      <c r="S6429">
        <f>VLOOKUP(R6429,region2,2,FALSE)</f>
        <v>4</v>
      </c>
      <c r="T6429" t="s">
        <v>4902</v>
      </c>
      <c r="U6429" t="s">
        <v>22</v>
      </c>
      <c r="V6429">
        <f>VLOOKUP(U6429,category2,2,FALSE)</f>
        <v>2</v>
      </c>
      <c r="W6429" t="s">
        <v>45</v>
      </c>
      <c r="X6429">
        <f>VLOOKUP(W6429,subcat2,3,FALSE)</f>
        <v>11</v>
      </c>
      <c r="Y6429" t="s">
        <v>1473</v>
      </c>
      <c r="Z6429">
        <v>10.368000000000002</v>
      </c>
      <c r="AA6429">
        <v>2</v>
      </c>
      <c r="AB6429">
        <v>0.2</v>
      </c>
      <c r="AC6429" s="4">
        <v>3.6288</v>
      </c>
    </row>
    <row r="6430" spans="1:29" x14ac:dyDescent="0.25">
      <c r="A6430" s="2">
        <v>6429</v>
      </c>
      <c r="B6430" t="s">
        <v>8769</v>
      </c>
      <c r="C6430" s="3">
        <v>42513</v>
      </c>
      <c r="D6430" s="3">
        <v>42517</v>
      </c>
      <c r="E6430" t="s">
        <v>25</v>
      </c>
      <c r="F6430">
        <f>VLOOKUP(E6430,SHIPMODE,2,FALSE)</f>
        <v>2</v>
      </c>
      <c r="G6430" t="s">
        <v>3921</v>
      </c>
      <c r="H6430" t="s">
        <v>2491</v>
      </c>
      <c r="I6430" t="s">
        <v>9</v>
      </c>
      <c r="J6430">
        <f>VLOOKUP(I6430,segmentID,2,FALSE)</f>
        <v>1</v>
      </c>
      <c r="K6430" t="s">
        <v>3255</v>
      </c>
      <c r="L6430">
        <f>VLOOKUP(K6430,country2,2,FALSE)</f>
        <v>1</v>
      </c>
      <c r="M6430" t="s">
        <v>77</v>
      </c>
      <c r="N6430">
        <f>VLOOKUP(Orders!M6430,city2,2,FALSE)</f>
        <v>11</v>
      </c>
      <c r="O6430" t="s">
        <v>78</v>
      </c>
      <c r="P6430">
        <f>VLOOKUP(O6430,state2,2,FALSE)</f>
        <v>10</v>
      </c>
      <c r="Q6430">
        <v>19120</v>
      </c>
      <c r="R6430" t="s">
        <v>79</v>
      </c>
      <c r="S6430">
        <f>VLOOKUP(R6430,region2,2,FALSE)</f>
        <v>4</v>
      </c>
      <c r="T6430" t="s">
        <v>5844</v>
      </c>
      <c r="U6430" t="s">
        <v>35</v>
      </c>
      <c r="V6430">
        <f>VLOOKUP(U6430,category2,2,FALSE)</f>
        <v>3</v>
      </c>
      <c r="W6430" t="s">
        <v>3230</v>
      </c>
      <c r="X6430">
        <f>VLOOKUP(W6430,subcat2,3,FALSE)</f>
        <v>8</v>
      </c>
      <c r="Y6430" t="s">
        <v>3063</v>
      </c>
      <c r="Z6430">
        <v>122.38199999999999</v>
      </c>
      <c r="AA6430">
        <v>3</v>
      </c>
      <c r="AB6430">
        <v>0.4</v>
      </c>
      <c r="AC6430" s="4">
        <v>-24.476399999999998</v>
      </c>
    </row>
    <row r="6431" spans="1:29" x14ac:dyDescent="0.25">
      <c r="A6431" s="2">
        <v>6430</v>
      </c>
      <c r="B6431" t="s">
        <v>6552</v>
      </c>
      <c r="C6431" s="3">
        <v>41946</v>
      </c>
      <c r="D6431" s="3">
        <v>41950</v>
      </c>
      <c r="E6431" t="s">
        <v>25</v>
      </c>
      <c r="F6431">
        <f>VLOOKUP(E6431,SHIPMODE,2,FALSE)</f>
        <v>2</v>
      </c>
      <c r="G6431" t="s">
        <v>3384</v>
      </c>
      <c r="H6431" t="s">
        <v>547</v>
      </c>
      <c r="I6431" t="s">
        <v>9</v>
      </c>
      <c r="J6431">
        <f>VLOOKUP(I6431,segmentID,2,FALSE)</f>
        <v>1</v>
      </c>
      <c r="K6431" t="s">
        <v>3255</v>
      </c>
      <c r="L6431">
        <f>VLOOKUP(K6431,country2,2,FALSE)</f>
        <v>1</v>
      </c>
      <c r="M6431" t="s">
        <v>729</v>
      </c>
      <c r="N6431">
        <f>VLOOKUP(Orders!M6431,city2,2,FALSE)</f>
        <v>109</v>
      </c>
      <c r="O6431" t="s">
        <v>44</v>
      </c>
      <c r="P6431">
        <f>VLOOKUP(O6431,state2,2,FALSE)</f>
        <v>4</v>
      </c>
      <c r="Q6431">
        <v>28540</v>
      </c>
      <c r="R6431" t="s">
        <v>12</v>
      </c>
      <c r="S6431">
        <f>VLOOKUP(R6431,region2,2,FALSE)</f>
        <v>1</v>
      </c>
      <c r="T6431" t="s">
        <v>4810</v>
      </c>
      <c r="U6431" t="s">
        <v>22</v>
      </c>
      <c r="V6431">
        <f>VLOOKUP(U6431,category2,2,FALSE)</f>
        <v>2</v>
      </c>
      <c r="W6431" t="s">
        <v>3227</v>
      </c>
      <c r="X6431">
        <f>VLOOKUP(W6431,subcat2,3,FALSE)</f>
        <v>5</v>
      </c>
      <c r="Y6431" t="s">
        <v>65</v>
      </c>
      <c r="Z6431">
        <v>25.983999999999998</v>
      </c>
      <c r="AA6431">
        <v>2</v>
      </c>
      <c r="AB6431">
        <v>0.2</v>
      </c>
      <c r="AC6431" s="4">
        <v>-1.6239999999999997</v>
      </c>
    </row>
    <row r="6432" spans="1:29" x14ac:dyDescent="0.25">
      <c r="A6432" s="2">
        <v>6431</v>
      </c>
      <c r="B6432" t="s">
        <v>6552</v>
      </c>
      <c r="C6432" s="3">
        <v>41946</v>
      </c>
      <c r="D6432" s="3">
        <v>41950</v>
      </c>
      <c r="E6432" t="s">
        <v>25</v>
      </c>
      <c r="F6432">
        <f>VLOOKUP(E6432,SHIPMODE,2,FALSE)</f>
        <v>2</v>
      </c>
      <c r="G6432" t="s">
        <v>3384</v>
      </c>
      <c r="H6432" t="s">
        <v>547</v>
      </c>
      <c r="I6432" t="s">
        <v>9</v>
      </c>
      <c r="J6432">
        <f>VLOOKUP(I6432,segmentID,2,FALSE)</f>
        <v>1</v>
      </c>
      <c r="K6432" t="s">
        <v>3255</v>
      </c>
      <c r="L6432">
        <f>VLOOKUP(K6432,country2,2,FALSE)</f>
        <v>1</v>
      </c>
      <c r="M6432" t="s">
        <v>729</v>
      </c>
      <c r="N6432">
        <f>VLOOKUP(Orders!M6432,city2,2,FALSE)</f>
        <v>109</v>
      </c>
      <c r="O6432" t="s">
        <v>44</v>
      </c>
      <c r="P6432">
        <f>VLOOKUP(O6432,state2,2,FALSE)</f>
        <v>4</v>
      </c>
      <c r="Q6432">
        <v>28540</v>
      </c>
      <c r="R6432" t="s">
        <v>12</v>
      </c>
      <c r="S6432">
        <f>VLOOKUP(R6432,region2,2,FALSE)</f>
        <v>1</v>
      </c>
      <c r="T6432" t="s">
        <v>4224</v>
      </c>
      <c r="U6432" t="s">
        <v>13</v>
      </c>
      <c r="V6432">
        <f>VLOOKUP(U6432,category2,2,FALSE)</f>
        <v>1</v>
      </c>
      <c r="W6432" t="s">
        <v>29</v>
      </c>
      <c r="X6432">
        <f>VLOOKUP(W6432,subcat2,3,FALSE)</f>
        <v>4</v>
      </c>
      <c r="Y6432" t="s">
        <v>455</v>
      </c>
      <c r="Z6432">
        <v>945.03600000000006</v>
      </c>
      <c r="AA6432">
        <v>6</v>
      </c>
      <c r="AB6432">
        <v>0.4</v>
      </c>
      <c r="AC6432" s="4">
        <v>-299.26140000000009</v>
      </c>
    </row>
    <row r="6433" spans="1:29" x14ac:dyDescent="0.25">
      <c r="A6433" s="2">
        <v>6432</v>
      </c>
      <c r="B6433" t="s">
        <v>6552</v>
      </c>
      <c r="C6433" s="3">
        <v>41946</v>
      </c>
      <c r="D6433" s="3">
        <v>41950</v>
      </c>
      <c r="E6433" t="s">
        <v>25</v>
      </c>
      <c r="F6433">
        <f>VLOOKUP(E6433,SHIPMODE,2,FALSE)</f>
        <v>2</v>
      </c>
      <c r="G6433" t="s">
        <v>3384</v>
      </c>
      <c r="H6433" t="s">
        <v>547</v>
      </c>
      <c r="I6433" t="s">
        <v>9</v>
      </c>
      <c r="J6433">
        <f>VLOOKUP(I6433,segmentID,2,FALSE)</f>
        <v>1</v>
      </c>
      <c r="K6433" t="s">
        <v>3255</v>
      </c>
      <c r="L6433">
        <f>VLOOKUP(K6433,country2,2,FALSE)</f>
        <v>1</v>
      </c>
      <c r="M6433" t="s">
        <v>729</v>
      </c>
      <c r="N6433">
        <f>VLOOKUP(Orders!M6433,city2,2,FALSE)</f>
        <v>109</v>
      </c>
      <c r="O6433" t="s">
        <v>44</v>
      </c>
      <c r="P6433">
        <f>VLOOKUP(O6433,state2,2,FALSE)</f>
        <v>4</v>
      </c>
      <c r="Q6433">
        <v>28540</v>
      </c>
      <c r="R6433" t="s">
        <v>12</v>
      </c>
      <c r="S6433">
        <f>VLOOKUP(R6433,region2,2,FALSE)</f>
        <v>1</v>
      </c>
      <c r="T6433" t="s">
        <v>5357</v>
      </c>
      <c r="U6433" t="s">
        <v>22</v>
      </c>
      <c r="V6433">
        <f>VLOOKUP(U6433,category2,2,FALSE)</f>
        <v>2</v>
      </c>
      <c r="W6433" t="s">
        <v>3231</v>
      </c>
      <c r="X6433">
        <f>VLOOKUP(W6433,subcat2,3,FALSE)</f>
        <v>9</v>
      </c>
      <c r="Y6433" t="s">
        <v>1939</v>
      </c>
      <c r="Z6433">
        <v>14.301000000000002</v>
      </c>
      <c r="AA6433">
        <v>7</v>
      </c>
      <c r="AB6433">
        <v>0.7</v>
      </c>
      <c r="AC6433" s="4">
        <v>-10.487400000000001</v>
      </c>
    </row>
    <row r="6434" spans="1:29" x14ac:dyDescent="0.25">
      <c r="A6434" s="2">
        <v>6433</v>
      </c>
      <c r="B6434" t="s">
        <v>6552</v>
      </c>
      <c r="C6434" s="3">
        <v>41946</v>
      </c>
      <c r="D6434" s="3">
        <v>41950</v>
      </c>
      <c r="E6434" t="s">
        <v>25</v>
      </c>
      <c r="F6434">
        <f>VLOOKUP(E6434,SHIPMODE,2,FALSE)</f>
        <v>2</v>
      </c>
      <c r="G6434" t="s">
        <v>3384</v>
      </c>
      <c r="H6434" t="s">
        <v>547</v>
      </c>
      <c r="I6434" t="s">
        <v>9</v>
      </c>
      <c r="J6434">
        <f>VLOOKUP(I6434,segmentID,2,FALSE)</f>
        <v>1</v>
      </c>
      <c r="K6434" t="s">
        <v>3255</v>
      </c>
      <c r="L6434">
        <f>VLOOKUP(K6434,country2,2,FALSE)</f>
        <v>1</v>
      </c>
      <c r="M6434" t="s">
        <v>729</v>
      </c>
      <c r="N6434">
        <f>VLOOKUP(Orders!M6434,city2,2,FALSE)</f>
        <v>109</v>
      </c>
      <c r="O6434" t="s">
        <v>44</v>
      </c>
      <c r="P6434">
        <f>VLOOKUP(O6434,state2,2,FALSE)</f>
        <v>4</v>
      </c>
      <c r="Q6434">
        <v>28540</v>
      </c>
      <c r="R6434" t="s">
        <v>12</v>
      </c>
      <c r="S6434">
        <f>VLOOKUP(R6434,region2,2,FALSE)</f>
        <v>1</v>
      </c>
      <c r="T6434" t="s">
        <v>4098</v>
      </c>
      <c r="U6434" t="s">
        <v>13</v>
      </c>
      <c r="V6434">
        <f>VLOOKUP(U6434,category2,2,FALSE)</f>
        <v>1</v>
      </c>
      <c r="W6434" t="s">
        <v>3228</v>
      </c>
      <c r="X6434">
        <f>VLOOKUP(W6434,subcat2,3,FALSE)</f>
        <v>6</v>
      </c>
      <c r="Y6434" t="s">
        <v>3151</v>
      </c>
      <c r="Z6434">
        <v>410.35199999999998</v>
      </c>
      <c r="AA6434">
        <v>3</v>
      </c>
      <c r="AB6434">
        <v>0.2</v>
      </c>
      <c r="AC6434" s="4">
        <v>-51.29400000000004</v>
      </c>
    </row>
    <row r="6435" spans="1:29" x14ac:dyDescent="0.25">
      <c r="A6435" s="2">
        <v>6434</v>
      </c>
      <c r="B6435" t="s">
        <v>7560</v>
      </c>
      <c r="C6435" s="3">
        <v>42093</v>
      </c>
      <c r="D6435" s="3">
        <v>42098</v>
      </c>
      <c r="E6435" t="s">
        <v>25</v>
      </c>
      <c r="F6435">
        <f>VLOOKUP(E6435,SHIPMODE,2,FALSE)</f>
        <v>2</v>
      </c>
      <c r="G6435" t="s">
        <v>3967</v>
      </c>
      <c r="H6435" t="s">
        <v>2684</v>
      </c>
      <c r="I6435" t="s">
        <v>18</v>
      </c>
      <c r="J6435">
        <f>VLOOKUP(I6435,segmentID,2,FALSE)</f>
        <v>2</v>
      </c>
      <c r="K6435" t="s">
        <v>3255</v>
      </c>
      <c r="L6435">
        <f>VLOOKUP(K6435,country2,2,FALSE)</f>
        <v>1</v>
      </c>
      <c r="M6435" t="s">
        <v>156</v>
      </c>
      <c r="N6435">
        <f>VLOOKUP(Orders!M6435,city2,2,FALSE)</f>
        <v>23</v>
      </c>
      <c r="O6435" t="s">
        <v>110</v>
      </c>
      <c r="P6435">
        <f>VLOOKUP(O6435,state2,2,FALSE)</f>
        <v>11</v>
      </c>
      <c r="Q6435">
        <v>60610</v>
      </c>
      <c r="R6435" t="s">
        <v>55</v>
      </c>
      <c r="S6435">
        <f>VLOOKUP(R6435,region2,2,FALSE)</f>
        <v>3</v>
      </c>
      <c r="T6435" t="s">
        <v>5101</v>
      </c>
      <c r="U6435" t="s">
        <v>22</v>
      </c>
      <c r="V6435">
        <f>VLOOKUP(U6435,category2,2,FALSE)</f>
        <v>2</v>
      </c>
      <c r="W6435" t="s">
        <v>45</v>
      </c>
      <c r="X6435">
        <f>VLOOKUP(W6435,subcat2,3,FALSE)</f>
        <v>11</v>
      </c>
      <c r="Y6435" t="s">
        <v>2971</v>
      </c>
      <c r="Z6435">
        <v>23.52</v>
      </c>
      <c r="AA6435">
        <v>5</v>
      </c>
      <c r="AB6435">
        <v>0.2</v>
      </c>
      <c r="AC6435" s="4">
        <v>8.5259999999999998</v>
      </c>
    </row>
    <row r="6436" spans="1:29" x14ac:dyDescent="0.25">
      <c r="A6436" s="2">
        <v>6435</v>
      </c>
      <c r="B6436" t="s">
        <v>7560</v>
      </c>
      <c r="C6436" s="3">
        <v>42093</v>
      </c>
      <c r="D6436" s="3">
        <v>42098</v>
      </c>
      <c r="E6436" t="s">
        <v>25</v>
      </c>
      <c r="F6436">
        <f>VLOOKUP(E6436,SHIPMODE,2,FALSE)</f>
        <v>2</v>
      </c>
      <c r="G6436" t="s">
        <v>3967</v>
      </c>
      <c r="H6436" t="s">
        <v>2684</v>
      </c>
      <c r="I6436" t="s">
        <v>18</v>
      </c>
      <c r="J6436">
        <f>VLOOKUP(I6436,segmentID,2,FALSE)</f>
        <v>2</v>
      </c>
      <c r="K6436" t="s">
        <v>3255</v>
      </c>
      <c r="L6436">
        <f>VLOOKUP(K6436,country2,2,FALSE)</f>
        <v>1</v>
      </c>
      <c r="M6436" t="s">
        <v>156</v>
      </c>
      <c r="N6436">
        <f>VLOOKUP(Orders!M6436,city2,2,FALSE)</f>
        <v>23</v>
      </c>
      <c r="O6436" t="s">
        <v>110</v>
      </c>
      <c r="P6436">
        <f>VLOOKUP(O6436,state2,2,FALSE)</f>
        <v>11</v>
      </c>
      <c r="Q6436">
        <v>60610</v>
      </c>
      <c r="R6436" t="s">
        <v>55</v>
      </c>
      <c r="S6436">
        <f>VLOOKUP(R6436,region2,2,FALSE)</f>
        <v>3</v>
      </c>
      <c r="T6436" t="s">
        <v>5478</v>
      </c>
      <c r="U6436" t="s">
        <v>35</v>
      </c>
      <c r="V6436">
        <f>VLOOKUP(U6436,category2,2,FALSE)</f>
        <v>3</v>
      </c>
      <c r="W6436" t="s">
        <v>3230</v>
      </c>
      <c r="X6436">
        <f>VLOOKUP(W6436,subcat2,3,FALSE)</f>
        <v>8</v>
      </c>
      <c r="Y6436" t="s">
        <v>800</v>
      </c>
      <c r="Z6436">
        <v>180.96</v>
      </c>
      <c r="AA6436">
        <v>5</v>
      </c>
      <c r="AB6436">
        <v>0.2</v>
      </c>
      <c r="AC6436" s="4">
        <v>13.571999999999996</v>
      </c>
    </row>
    <row r="6437" spans="1:29" x14ac:dyDescent="0.25">
      <c r="A6437" s="2">
        <v>6436</v>
      </c>
      <c r="B6437" t="s">
        <v>10329</v>
      </c>
      <c r="C6437" s="3">
        <v>42882</v>
      </c>
      <c r="D6437" s="3">
        <v>42884</v>
      </c>
      <c r="E6437" t="s">
        <v>97</v>
      </c>
      <c r="F6437">
        <f>VLOOKUP(E6437,SHIPMODE,2,FALSE)</f>
        <v>3</v>
      </c>
      <c r="G6437" t="s">
        <v>3761</v>
      </c>
      <c r="H6437" t="s">
        <v>1859</v>
      </c>
      <c r="I6437" t="s">
        <v>9</v>
      </c>
      <c r="J6437">
        <f>VLOOKUP(I6437,segmentID,2,FALSE)</f>
        <v>1</v>
      </c>
      <c r="K6437" t="s">
        <v>3255</v>
      </c>
      <c r="L6437">
        <f>VLOOKUP(K6437,country2,2,FALSE)</f>
        <v>1</v>
      </c>
      <c r="M6437" t="s">
        <v>3009</v>
      </c>
      <c r="N6437">
        <f>VLOOKUP(Orders!M6437,city2,2,FALSE)</f>
        <v>450</v>
      </c>
      <c r="O6437" t="s">
        <v>2557</v>
      </c>
      <c r="P6437">
        <f>VLOOKUP(O6437,state2,2,FALSE)</f>
        <v>46</v>
      </c>
      <c r="Q6437">
        <v>83201</v>
      </c>
      <c r="R6437" t="s">
        <v>21</v>
      </c>
      <c r="S6437">
        <f>VLOOKUP(R6437,region2,2,FALSE)</f>
        <v>2</v>
      </c>
      <c r="T6437" t="s">
        <v>5525</v>
      </c>
      <c r="U6437" t="s">
        <v>13</v>
      </c>
      <c r="V6437">
        <f>VLOOKUP(U6437,category2,2,FALSE)</f>
        <v>1</v>
      </c>
      <c r="W6437" t="s">
        <v>3228</v>
      </c>
      <c r="X6437">
        <f>VLOOKUP(W6437,subcat2,3,FALSE)</f>
        <v>6</v>
      </c>
      <c r="Y6437" t="s">
        <v>2625</v>
      </c>
      <c r="Z6437">
        <v>35</v>
      </c>
      <c r="AA6437">
        <v>4</v>
      </c>
      <c r="AB6437">
        <v>0</v>
      </c>
      <c r="AC6437" s="4">
        <v>14.700000000000003</v>
      </c>
    </row>
    <row r="6438" spans="1:29" x14ac:dyDescent="0.25">
      <c r="A6438" s="2">
        <v>6437</v>
      </c>
      <c r="B6438" t="s">
        <v>10329</v>
      </c>
      <c r="C6438" s="3">
        <v>42882</v>
      </c>
      <c r="D6438" s="3">
        <v>42884</v>
      </c>
      <c r="E6438" t="s">
        <v>97</v>
      </c>
      <c r="F6438">
        <f>VLOOKUP(E6438,SHIPMODE,2,FALSE)</f>
        <v>3</v>
      </c>
      <c r="G6438" t="s">
        <v>3761</v>
      </c>
      <c r="H6438" t="s">
        <v>1859</v>
      </c>
      <c r="I6438" t="s">
        <v>9</v>
      </c>
      <c r="J6438">
        <f>VLOOKUP(I6438,segmentID,2,FALSE)</f>
        <v>1</v>
      </c>
      <c r="K6438" t="s">
        <v>3255</v>
      </c>
      <c r="L6438">
        <f>VLOOKUP(K6438,country2,2,FALSE)</f>
        <v>1</v>
      </c>
      <c r="M6438" t="s">
        <v>3009</v>
      </c>
      <c r="N6438">
        <f>VLOOKUP(Orders!M6438,city2,2,FALSE)</f>
        <v>450</v>
      </c>
      <c r="O6438" t="s">
        <v>2557</v>
      </c>
      <c r="P6438">
        <f>VLOOKUP(O6438,state2,2,FALSE)</f>
        <v>46</v>
      </c>
      <c r="Q6438">
        <v>83201</v>
      </c>
      <c r="R6438" t="s">
        <v>21</v>
      </c>
      <c r="S6438">
        <f>VLOOKUP(R6438,region2,2,FALSE)</f>
        <v>2</v>
      </c>
      <c r="T6438" t="s">
        <v>4714</v>
      </c>
      <c r="U6438" t="s">
        <v>22</v>
      </c>
      <c r="V6438">
        <f>VLOOKUP(U6438,category2,2,FALSE)</f>
        <v>2</v>
      </c>
      <c r="W6438" t="s">
        <v>3227</v>
      </c>
      <c r="X6438">
        <f>VLOOKUP(W6438,subcat2,3,FALSE)</f>
        <v>5</v>
      </c>
      <c r="Y6438" t="s">
        <v>1935</v>
      </c>
      <c r="Z6438">
        <v>477.15000000000003</v>
      </c>
      <c r="AA6438">
        <v>5</v>
      </c>
      <c r="AB6438">
        <v>0</v>
      </c>
      <c r="AC6438" s="4">
        <v>28.628999999999962</v>
      </c>
    </row>
    <row r="6439" spans="1:29" x14ac:dyDescent="0.25">
      <c r="A6439" s="2">
        <v>6438</v>
      </c>
      <c r="B6439" t="s">
        <v>10329</v>
      </c>
      <c r="C6439" s="3">
        <v>42882</v>
      </c>
      <c r="D6439" s="3">
        <v>42884</v>
      </c>
      <c r="E6439" t="s">
        <v>97</v>
      </c>
      <c r="F6439">
        <f>VLOOKUP(E6439,SHIPMODE,2,FALSE)</f>
        <v>3</v>
      </c>
      <c r="G6439" t="s">
        <v>3761</v>
      </c>
      <c r="H6439" t="s">
        <v>1859</v>
      </c>
      <c r="I6439" t="s">
        <v>9</v>
      </c>
      <c r="J6439">
        <f>VLOOKUP(I6439,segmentID,2,FALSE)</f>
        <v>1</v>
      </c>
      <c r="K6439" t="s">
        <v>3255</v>
      </c>
      <c r="L6439">
        <f>VLOOKUP(K6439,country2,2,FALSE)</f>
        <v>1</v>
      </c>
      <c r="M6439" t="s">
        <v>3009</v>
      </c>
      <c r="N6439">
        <f>VLOOKUP(Orders!M6439,city2,2,FALSE)</f>
        <v>450</v>
      </c>
      <c r="O6439" t="s">
        <v>2557</v>
      </c>
      <c r="P6439">
        <f>VLOOKUP(O6439,state2,2,FALSE)</f>
        <v>46</v>
      </c>
      <c r="Q6439">
        <v>83201</v>
      </c>
      <c r="R6439" t="s">
        <v>21</v>
      </c>
      <c r="S6439">
        <f>VLOOKUP(R6439,region2,2,FALSE)</f>
        <v>2</v>
      </c>
      <c r="T6439" t="s">
        <v>5511</v>
      </c>
      <c r="U6439" t="s">
        <v>35</v>
      </c>
      <c r="V6439">
        <f>VLOOKUP(U6439,category2,2,FALSE)</f>
        <v>3</v>
      </c>
      <c r="W6439" t="s">
        <v>3230</v>
      </c>
      <c r="X6439">
        <f>VLOOKUP(W6439,subcat2,3,FALSE)</f>
        <v>8</v>
      </c>
      <c r="Y6439" t="s">
        <v>862</v>
      </c>
      <c r="Z6439">
        <v>302.37599999999998</v>
      </c>
      <c r="AA6439">
        <v>3</v>
      </c>
      <c r="AB6439">
        <v>0.2</v>
      </c>
      <c r="AC6439" s="4">
        <v>22.678200000000018</v>
      </c>
    </row>
    <row r="6440" spans="1:29" x14ac:dyDescent="0.25">
      <c r="A6440" s="2">
        <v>6439</v>
      </c>
      <c r="B6440" t="s">
        <v>10330</v>
      </c>
      <c r="C6440" s="3">
        <v>43083</v>
      </c>
      <c r="D6440" s="3">
        <v>43088</v>
      </c>
      <c r="E6440" t="s">
        <v>25</v>
      </c>
      <c r="F6440">
        <f>VLOOKUP(E6440,SHIPMODE,2,FALSE)</f>
        <v>2</v>
      </c>
      <c r="G6440" t="s">
        <v>3317</v>
      </c>
      <c r="H6440" t="s">
        <v>280</v>
      </c>
      <c r="I6440" t="s">
        <v>9</v>
      </c>
      <c r="J6440">
        <f>VLOOKUP(I6440,segmentID,2,FALSE)</f>
        <v>1</v>
      </c>
      <c r="K6440" t="s">
        <v>3255</v>
      </c>
      <c r="L6440">
        <f>VLOOKUP(K6440,country2,2,FALSE)</f>
        <v>1</v>
      </c>
      <c r="M6440" t="s">
        <v>1888</v>
      </c>
      <c r="N6440">
        <f>VLOOKUP(Orders!M6440,city2,2,FALSE)</f>
        <v>244</v>
      </c>
      <c r="O6440" t="s">
        <v>54</v>
      </c>
      <c r="P6440">
        <f>VLOOKUP(O6440,state2,2,FALSE)</f>
        <v>6</v>
      </c>
      <c r="Q6440">
        <v>75023</v>
      </c>
      <c r="R6440" t="s">
        <v>55</v>
      </c>
      <c r="S6440">
        <f>VLOOKUP(R6440,region2,2,FALSE)</f>
        <v>3</v>
      </c>
      <c r="T6440" t="s">
        <v>4113</v>
      </c>
      <c r="U6440" t="s">
        <v>13</v>
      </c>
      <c r="V6440">
        <f>VLOOKUP(U6440,category2,2,FALSE)</f>
        <v>1</v>
      </c>
      <c r="W6440" t="s">
        <v>29</v>
      </c>
      <c r="X6440">
        <f>VLOOKUP(W6440,subcat2,3,FALSE)</f>
        <v>4</v>
      </c>
      <c r="Y6440" t="s">
        <v>443</v>
      </c>
      <c r="Z6440">
        <v>974.98799999999983</v>
      </c>
      <c r="AA6440">
        <v>4</v>
      </c>
      <c r="AB6440">
        <v>0.3</v>
      </c>
      <c r="AC6440" s="4">
        <v>-97.49879999999996</v>
      </c>
    </row>
    <row r="6441" spans="1:29" x14ac:dyDescent="0.25">
      <c r="A6441" s="2">
        <v>6440</v>
      </c>
      <c r="B6441" t="s">
        <v>6553</v>
      </c>
      <c r="C6441" s="3">
        <v>41916</v>
      </c>
      <c r="D6441" s="3">
        <v>41918</v>
      </c>
      <c r="E6441" t="s">
        <v>97</v>
      </c>
      <c r="F6441">
        <f>VLOOKUP(E6441,SHIPMODE,2,FALSE)</f>
        <v>3</v>
      </c>
      <c r="G6441" t="s">
        <v>3672</v>
      </c>
      <c r="H6441" t="s">
        <v>1571</v>
      </c>
      <c r="I6441" t="s">
        <v>9</v>
      </c>
      <c r="J6441">
        <f>VLOOKUP(I6441,segmentID,2,FALSE)</f>
        <v>1</v>
      </c>
      <c r="K6441" t="s">
        <v>3255</v>
      </c>
      <c r="L6441">
        <f>VLOOKUP(K6441,country2,2,FALSE)</f>
        <v>1</v>
      </c>
      <c r="M6441" t="s">
        <v>138</v>
      </c>
      <c r="N6441">
        <f>VLOOKUP(Orders!M6441,city2,2,FALSE)</f>
        <v>21</v>
      </c>
      <c r="O6441" t="s">
        <v>139</v>
      </c>
      <c r="P6441">
        <f>VLOOKUP(O6441,state2,2,FALSE)</f>
        <v>16</v>
      </c>
      <c r="Q6441">
        <v>10024</v>
      </c>
      <c r="R6441" t="s">
        <v>79</v>
      </c>
      <c r="S6441">
        <f>VLOOKUP(R6441,region2,2,FALSE)</f>
        <v>4</v>
      </c>
      <c r="T6441" t="s">
        <v>5648</v>
      </c>
      <c r="U6441" t="s">
        <v>13</v>
      </c>
      <c r="V6441">
        <f>VLOOKUP(U6441,category2,2,FALSE)</f>
        <v>1</v>
      </c>
      <c r="W6441" t="s">
        <v>3226</v>
      </c>
      <c r="X6441">
        <f>VLOOKUP(W6441,subcat2,3,FALSE)</f>
        <v>2</v>
      </c>
      <c r="Y6441" t="s">
        <v>2888</v>
      </c>
      <c r="Z6441">
        <v>589.41</v>
      </c>
      <c r="AA6441">
        <v>5</v>
      </c>
      <c r="AB6441">
        <v>0.1</v>
      </c>
      <c r="AC6441" s="4">
        <v>-6.5490000000000492</v>
      </c>
    </row>
    <row r="6442" spans="1:29" x14ac:dyDescent="0.25">
      <c r="A6442" s="2">
        <v>6441</v>
      </c>
      <c r="B6442" t="s">
        <v>8770</v>
      </c>
      <c r="C6442" s="3">
        <v>42656</v>
      </c>
      <c r="D6442" s="3">
        <v>42663</v>
      </c>
      <c r="E6442" t="s">
        <v>25</v>
      </c>
      <c r="F6442">
        <f>VLOOKUP(E6442,SHIPMODE,2,FALSE)</f>
        <v>2</v>
      </c>
      <c r="G6442" t="s">
        <v>3563</v>
      </c>
      <c r="H6442" t="s">
        <v>1186</v>
      </c>
      <c r="I6442" t="s">
        <v>18</v>
      </c>
      <c r="J6442">
        <f>VLOOKUP(I6442,segmentID,2,FALSE)</f>
        <v>2</v>
      </c>
      <c r="K6442" t="s">
        <v>3255</v>
      </c>
      <c r="L6442">
        <f>VLOOKUP(K6442,country2,2,FALSE)</f>
        <v>1</v>
      </c>
      <c r="M6442" t="s">
        <v>138</v>
      </c>
      <c r="N6442">
        <f>VLOOKUP(Orders!M6442,city2,2,FALSE)</f>
        <v>21</v>
      </c>
      <c r="O6442" t="s">
        <v>139</v>
      </c>
      <c r="P6442">
        <f>VLOOKUP(O6442,state2,2,FALSE)</f>
        <v>16</v>
      </c>
      <c r="Q6442">
        <v>10024</v>
      </c>
      <c r="R6442" t="s">
        <v>79</v>
      </c>
      <c r="S6442">
        <f>VLOOKUP(R6442,region2,2,FALSE)</f>
        <v>4</v>
      </c>
      <c r="T6442" t="s">
        <v>5009</v>
      </c>
      <c r="U6442" t="s">
        <v>22</v>
      </c>
      <c r="V6442">
        <f>VLOOKUP(U6442,category2,2,FALSE)</f>
        <v>2</v>
      </c>
      <c r="W6442" t="s">
        <v>3229</v>
      </c>
      <c r="X6442">
        <f>VLOOKUP(W6442,subcat2,3,FALSE)</f>
        <v>7</v>
      </c>
      <c r="Y6442" t="s">
        <v>1558</v>
      </c>
      <c r="Z6442">
        <v>34.700000000000003</v>
      </c>
      <c r="AA6442">
        <v>5</v>
      </c>
      <c r="AB6442">
        <v>0</v>
      </c>
      <c r="AC6442" s="4">
        <v>12.492000000000001</v>
      </c>
    </row>
    <row r="6443" spans="1:29" x14ac:dyDescent="0.25">
      <c r="A6443" s="2">
        <v>6442</v>
      </c>
      <c r="B6443" t="s">
        <v>8770</v>
      </c>
      <c r="C6443" s="3">
        <v>42656</v>
      </c>
      <c r="D6443" s="3">
        <v>42663</v>
      </c>
      <c r="E6443" t="s">
        <v>25</v>
      </c>
      <c r="F6443">
        <f>VLOOKUP(E6443,SHIPMODE,2,FALSE)</f>
        <v>2</v>
      </c>
      <c r="G6443" t="s">
        <v>3563</v>
      </c>
      <c r="H6443" t="s">
        <v>1186</v>
      </c>
      <c r="I6443" t="s">
        <v>18</v>
      </c>
      <c r="J6443">
        <f>VLOOKUP(I6443,segmentID,2,FALSE)</f>
        <v>2</v>
      </c>
      <c r="K6443" t="s">
        <v>3255</v>
      </c>
      <c r="L6443">
        <f>VLOOKUP(K6443,country2,2,FALSE)</f>
        <v>1</v>
      </c>
      <c r="M6443" t="s">
        <v>138</v>
      </c>
      <c r="N6443">
        <f>VLOOKUP(Orders!M6443,city2,2,FALSE)</f>
        <v>21</v>
      </c>
      <c r="O6443" t="s">
        <v>139</v>
      </c>
      <c r="P6443">
        <f>VLOOKUP(O6443,state2,2,FALSE)</f>
        <v>16</v>
      </c>
      <c r="Q6443">
        <v>10024</v>
      </c>
      <c r="R6443" t="s">
        <v>79</v>
      </c>
      <c r="S6443">
        <f>VLOOKUP(R6443,region2,2,FALSE)</f>
        <v>4</v>
      </c>
      <c r="T6443" t="s">
        <v>5366</v>
      </c>
      <c r="U6443" t="s">
        <v>22</v>
      </c>
      <c r="V6443">
        <f>VLOOKUP(U6443,category2,2,FALSE)</f>
        <v>2</v>
      </c>
      <c r="W6443" t="s">
        <v>3227</v>
      </c>
      <c r="X6443">
        <f>VLOOKUP(W6443,subcat2,3,FALSE)</f>
        <v>5</v>
      </c>
      <c r="Y6443" t="s">
        <v>3103</v>
      </c>
      <c r="Z6443">
        <v>99.87</v>
      </c>
      <c r="AA6443">
        <v>3</v>
      </c>
      <c r="AB6443">
        <v>0</v>
      </c>
      <c r="AC6443" s="4">
        <v>23.968799999999998</v>
      </c>
    </row>
    <row r="6444" spans="1:29" x14ac:dyDescent="0.25">
      <c r="A6444" s="2">
        <v>6443</v>
      </c>
      <c r="B6444" t="s">
        <v>8770</v>
      </c>
      <c r="C6444" s="3">
        <v>42656</v>
      </c>
      <c r="D6444" s="3">
        <v>42663</v>
      </c>
      <c r="E6444" t="s">
        <v>25</v>
      </c>
      <c r="F6444">
        <f>VLOOKUP(E6444,SHIPMODE,2,FALSE)</f>
        <v>2</v>
      </c>
      <c r="G6444" t="s">
        <v>3563</v>
      </c>
      <c r="H6444" t="s">
        <v>1186</v>
      </c>
      <c r="I6444" t="s">
        <v>18</v>
      </c>
      <c r="J6444">
        <f>VLOOKUP(I6444,segmentID,2,FALSE)</f>
        <v>2</v>
      </c>
      <c r="K6444" t="s">
        <v>3255</v>
      </c>
      <c r="L6444">
        <f>VLOOKUP(K6444,country2,2,FALSE)</f>
        <v>1</v>
      </c>
      <c r="M6444" t="s">
        <v>138</v>
      </c>
      <c r="N6444">
        <f>VLOOKUP(Orders!M6444,city2,2,FALSE)</f>
        <v>21</v>
      </c>
      <c r="O6444" t="s">
        <v>139</v>
      </c>
      <c r="P6444">
        <f>VLOOKUP(O6444,state2,2,FALSE)</f>
        <v>16</v>
      </c>
      <c r="Q6444">
        <v>10024</v>
      </c>
      <c r="R6444" t="s">
        <v>79</v>
      </c>
      <c r="S6444">
        <f>VLOOKUP(R6444,region2,2,FALSE)</f>
        <v>4</v>
      </c>
      <c r="T6444" t="s">
        <v>5313</v>
      </c>
      <c r="U6444" t="s">
        <v>22</v>
      </c>
      <c r="V6444">
        <f>VLOOKUP(U6444,category2,2,FALSE)</f>
        <v>2</v>
      </c>
      <c r="W6444" t="s">
        <v>45</v>
      </c>
      <c r="X6444">
        <f>VLOOKUP(W6444,subcat2,3,FALSE)</f>
        <v>11</v>
      </c>
      <c r="Y6444" t="s">
        <v>1086</v>
      </c>
      <c r="Z6444">
        <v>37.94</v>
      </c>
      <c r="AA6444">
        <v>2</v>
      </c>
      <c r="AB6444">
        <v>0</v>
      </c>
      <c r="AC6444" s="4">
        <v>18.211199999999998</v>
      </c>
    </row>
    <row r="6445" spans="1:29" x14ac:dyDescent="0.25">
      <c r="A6445" s="2">
        <v>6444</v>
      </c>
      <c r="B6445" t="s">
        <v>8770</v>
      </c>
      <c r="C6445" s="3">
        <v>42656</v>
      </c>
      <c r="D6445" s="3">
        <v>42663</v>
      </c>
      <c r="E6445" t="s">
        <v>25</v>
      </c>
      <c r="F6445">
        <f>VLOOKUP(E6445,SHIPMODE,2,FALSE)</f>
        <v>2</v>
      </c>
      <c r="G6445" t="s">
        <v>3563</v>
      </c>
      <c r="H6445" t="s">
        <v>1186</v>
      </c>
      <c r="I6445" t="s">
        <v>18</v>
      </c>
      <c r="J6445">
        <f>VLOOKUP(I6445,segmentID,2,FALSE)</f>
        <v>2</v>
      </c>
      <c r="K6445" t="s">
        <v>3255</v>
      </c>
      <c r="L6445">
        <f>VLOOKUP(K6445,country2,2,FALSE)</f>
        <v>1</v>
      </c>
      <c r="M6445" t="s">
        <v>138</v>
      </c>
      <c r="N6445">
        <f>VLOOKUP(Orders!M6445,city2,2,FALSE)</f>
        <v>21</v>
      </c>
      <c r="O6445" t="s">
        <v>139</v>
      </c>
      <c r="P6445">
        <f>VLOOKUP(O6445,state2,2,FALSE)</f>
        <v>16</v>
      </c>
      <c r="Q6445">
        <v>10024</v>
      </c>
      <c r="R6445" t="s">
        <v>79</v>
      </c>
      <c r="S6445">
        <f>VLOOKUP(R6445,region2,2,FALSE)</f>
        <v>4</v>
      </c>
      <c r="T6445" t="s">
        <v>5574</v>
      </c>
      <c r="U6445" t="s">
        <v>22</v>
      </c>
      <c r="V6445">
        <f>VLOOKUP(U6445,category2,2,FALSE)</f>
        <v>2</v>
      </c>
      <c r="W6445" t="s">
        <v>23</v>
      </c>
      <c r="X6445">
        <f>VLOOKUP(W6445,subcat2,3,FALSE)</f>
        <v>3</v>
      </c>
      <c r="Y6445" t="s">
        <v>349</v>
      </c>
      <c r="Z6445">
        <v>24.900000000000002</v>
      </c>
      <c r="AA6445">
        <v>5</v>
      </c>
      <c r="AB6445">
        <v>0</v>
      </c>
      <c r="AC6445" s="4">
        <v>11.454000000000001</v>
      </c>
    </row>
    <row r="6446" spans="1:29" x14ac:dyDescent="0.25">
      <c r="A6446" s="2">
        <v>6445</v>
      </c>
      <c r="B6446" t="s">
        <v>8770</v>
      </c>
      <c r="C6446" s="3">
        <v>42656</v>
      </c>
      <c r="D6446" s="3">
        <v>42663</v>
      </c>
      <c r="E6446" t="s">
        <v>25</v>
      </c>
      <c r="F6446">
        <f>VLOOKUP(E6446,SHIPMODE,2,FALSE)</f>
        <v>2</v>
      </c>
      <c r="G6446" t="s">
        <v>3563</v>
      </c>
      <c r="H6446" t="s">
        <v>1186</v>
      </c>
      <c r="I6446" t="s">
        <v>18</v>
      </c>
      <c r="J6446">
        <f>VLOOKUP(I6446,segmentID,2,FALSE)</f>
        <v>2</v>
      </c>
      <c r="K6446" t="s">
        <v>3255</v>
      </c>
      <c r="L6446">
        <f>VLOOKUP(K6446,country2,2,FALSE)</f>
        <v>1</v>
      </c>
      <c r="M6446" t="s">
        <v>138</v>
      </c>
      <c r="N6446">
        <f>VLOOKUP(Orders!M6446,city2,2,FALSE)</f>
        <v>21</v>
      </c>
      <c r="O6446" t="s">
        <v>139</v>
      </c>
      <c r="P6446">
        <f>VLOOKUP(O6446,state2,2,FALSE)</f>
        <v>16</v>
      </c>
      <c r="Q6446">
        <v>10024</v>
      </c>
      <c r="R6446" t="s">
        <v>79</v>
      </c>
      <c r="S6446">
        <f>VLOOKUP(R6446,region2,2,FALSE)</f>
        <v>4</v>
      </c>
      <c r="T6446" t="s">
        <v>4991</v>
      </c>
      <c r="U6446" t="s">
        <v>13</v>
      </c>
      <c r="V6446">
        <f>VLOOKUP(U6446,category2,2,FALSE)</f>
        <v>1</v>
      </c>
      <c r="W6446" t="s">
        <v>3228</v>
      </c>
      <c r="X6446">
        <f>VLOOKUP(W6446,subcat2,3,FALSE)</f>
        <v>6</v>
      </c>
      <c r="Y6446" t="s">
        <v>1216</v>
      </c>
      <c r="Z6446">
        <v>82.26</v>
      </c>
      <c r="AA6446">
        <v>3</v>
      </c>
      <c r="AB6446">
        <v>0</v>
      </c>
      <c r="AC6446" s="4">
        <v>33.726600000000005</v>
      </c>
    </row>
    <row r="6447" spans="1:29" x14ac:dyDescent="0.25">
      <c r="A6447" s="2">
        <v>6446</v>
      </c>
      <c r="B6447" t="s">
        <v>7561</v>
      </c>
      <c r="C6447" s="3">
        <v>42068</v>
      </c>
      <c r="D6447" s="3">
        <v>42073</v>
      </c>
      <c r="E6447" t="s">
        <v>25</v>
      </c>
      <c r="F6447">
        <f>VLOOKUP(E6447,SHIPMODE,2,FALSE)</f>
        <v>2</v>
      </c>
      <c r="G6447" t="s">
        <v>3625</v>
      </c>
      <c r="H6447" t="s">
        <v>1379</v>
      </c>
      <c r="I6447" t="s">
        <v>9</v>
      </c>
      <c r="J6447">
        <f>VLOOKUP(I6447,segmentID,2,FALSE)</f>
        <v>1</v>
      </c>
      <c r="K6447" t="s">
        <v>3255</v>
      </c>
      <c r="L6447">
        <f>VLOOKUP(K6447,country2,2,FALSE)</f>
        <v>1</v>
      </c>
      <c r="M6447" t="s">
        <v>156</v>
      </c>
      <c r="N6447">
        <f>VLOOKUP(Orders!M6447,city2,2,FALSE)</f>
        <v>23</v>
      </c>
      <c r="O6447" t="s">
        <v>110</v>
      </c>
      <c r="P6447">
        <f>VLOOKUP(O6447,state2,2,FALSE)</f>
        <v>11</v>
      </c>
      <c r="Q6447">
        <v>60623</v>
      </c>
      <c r="R6447" t="s">
        <v>55</v>
      </c>
      <c r="S6447">
        <f>VLOOKUP(R6447,region2,2,FALSE)</f>
        <v>3</v>
      </c>
      <c r="T6447" t="s">
        <v>5166</v>
      </c>
      <c r="U6447" t="s">
        <v>22</v>
      </c>
      <c r="V6447">
        <f>VLOOKUP(U6447,category2,2,FALSE)</f>
        <v>2</v>
      </c>
      <c r="W6447" t="s">
        <v>3234</v>
      </c>
      <c r="X6447">
        <f>VLOOKUP(W6447,subcat2,3,FALSE)</f>
        <v>14</v>
      </c>
      <c r="Y6447" t="s">
        <v>427</v>
      </c>
      <c r="Z6447">
        <v>7.1039999999999992</v>
      </c>
      <c r="AA6447">
        <v>6</v>
      </c>
      <c r="AB6447">
        <v>0.2</v>
      </c>
      <c r="AC6447" s="4">
        <v>2.4863999999999997</v>
      </c>
    </row>
    <row r="6448" spans="1:29" x14ac:dyDescent="0.25">
      <c r="A6448" s="2">
        <v>6447</v>
      </c>
      <c r="B6448" t="s">
        <v>10331</v>
      </c>
      <c r="C6448" s="3">
        <v>42798</v>
      </c>
      <c r="D6448" s="3">
        <v>42800</v>
      </c>
      <c r="E6448" t="s">
        <v>7</v>
      </c>
      <c r="F6448">
        <f>VLOOKUP(E6448,SHIPMODE,2,FALSE)</f>
        <v>1</v>
      </c>
      <c r="G6448" t="s">
        <v>3754</v>
      </c>
      <c r="H6448" t="s">
        <v>1827</v>
      </c>
      <c r="I6448" t="s">
        <v>52</v>
      </c>
      <c r="J6448">
        <f>VLOOKUP(I6448,segmentID,2,FALSE)</f>
        <v>3</v>
      </c>
      <c r="K6448" t="s">
        <v>3255</v>
      </c>
      <c r="L6448">
        <f>VLOOKUP(K6448,country2,2,FALSE)</f>
        <v>1</v>
      </c>
      <c r="M6448" t="s">
        <v>95</v>
      </c>
      <c r="N6448">
        <f>VLOOKUP(Orders!M6448,city2,2,FALSE)</f>
        <v>13</v>
      </c>
      <c r="O6448" t="s">
        <v>54</v>
      </c>
      <c r="P6448">
        <f>VLOOKUP(O6448,state2,2,FALSE)</f>
        <v>6</v>
      </c>
      <c r="Q6448">
        <v>77095</v>
      </c>
      <c r="R6448" t="s">
        <v>55</v>
      </c>
      <c r="S6448">
        <f>VLOOKUP(R6448,region2,2,FALSE)</f>
        <v>3</v>
      </c>
      <c r="T6448" t="s">
        <v>4138</v>
      </c>
      <c r="U6448" t="s">
        <v>13</v>
      </c>
      <c r="V6448">
        <f>VLOOKUP(U6448,category2,2,FALSE)</f>
        <v>1</v>
      </c>
      <c r="W6448" t="s">
        <v>3228</v>
      </c>
      <c r="X6448">
        <f>VLOOKUP(W6448,subcat2,3,FALSE)</f>
        <v>6</v>
      </c>
      <c r="Y6448" t="s">
        <v>1083</v>
      </c>
      <c r="Z6448">
        <v>103.50000000000001</v>
      </c>
      <c r="AA6448">
        <v>5</v>
      </c>
      <c r="AB6448">
        <v>0.6</v>
      </c>
      <c r="AC6448" s="4">
        <v>-77.625</v>
      </c>
    </row>
    <row r="6449" spans="1:29" x14ac:dyDescent="0.25">
      <c r="A6449" s="2">
        <v>6448</v>
      </c>
      <c r="B6449" t="s">
        <v>10331</v>
      </c>
      <c r="C6449" s="3">
        <v>42798</v>
      </c>
      <c r="D6449" s="3">
        <v>42800</v>
      </c>
      <c r="E6449" t="s">
        <v>7</v>
      </c>
      <c r="F6449">
        <f>VLOOKUP(E6449,SHIPMODE,2,FALSE)</f>
        <v>1</v>
      </c>
      <c r="G6449" t="s">
        <v>3754</v>
      </c>
      <c r="H6449" t="s">
        <v>1827</v>
      </c>
      <c r="I6449" t="s">
        <v>52</v>
      </c>
      <c r="J6449">
        <f>VLOOKUP(I6449,segmentID,2,FALSE)</f>
        <v>3</v>
      </c>
      <c r="K6449" t="s">
        <v>3255</v>
      </c>
      <c r="L6449">
        <f>VLOOKUP(K6449,country2,2,FALSE)</f>
        <v>1</v>
      </c>
      <c r="M6449" t="s">
        <v>95</v>
      </c>
      <c r="N6449">
        <f>VLOOKUP(Orders!M6449,city2,2,FALSE)</f>
        <v>13</v>
      </c>
      <c r="O6449" t="s">
        <v>54</v>
      </c>
      <c r="P6449">
        <f>VLOOKUP(O6449,state2,2,FALSE)</f>
        <v>6</v>
      </c>
      <c r="Q6449">
        <v>77095</v>
      </c>
      <c r="R6449" t="s">
        <v>55</v>
      </c>
      <c r="S6449">
        <f>VLOOKUP(R6449,region2,2,FALSE)</f>
        <v>3</v>
      </c>
      <c r="T6449" t="s">
        <v>5179</v>
      </c>
      <c r="U6449" t="s">
        <v>22</v>
      </c>
      <c r="V6449">
        <f>VLOOKUP(U6449,category2,2,FALSE)</f>
        <v>2</v>
      </c>
      <c r="W6449" t="s">
        <v>23</v>
      </c>
      <c r="X6449">
        <f>VLOOKUP(W6449,subcat2,3,FALSE)</f>
        <v>3</v>
      </c>
      <c r="Y6449" t="s">
        <v>2137</v>
      </c>
      <c r="Z6449">
        <v>2.4640000000000004</v>
      </c>
      <c r="AA6449">
        <v>1</v>
      </c>
      <c r="AB6449">
        <v>0.2</v>
      </c>
      <c r="AC6449" s="4">
        <v>0.86239999999999983</v>
      </c>
    </row>
    <row r="6450" spans="1:29" x14ac:dyDescent="0.25">
      <c r="A6450" s="2">
        <v>6449</v>
      </c>
      <c r="B6450" t="s">
        <v>10331</v>
      </c>
      <c r="C6450" s="3">
        <v>42798</v>
      </c>
      <c r="D6450" s="3">
        <v>42800</v>
      </c>
      <c r="E6450" t="s">
        <v>7</v>
      </c>
      <c r="F6450">
        <f>VLOOKUP(E6450,SHIPMODE,2,FALSE)</f>
        <v>1</v>
      </c>
      <c r="G6450" t="s">
        <v>3754</v>
      </c>
      <c r="H6450" t="s">
        <v>1827</v>
      </c>
      <c r="I6450" t="s">
        <v>52</v>
      </c>
      <c r="J6450">
        <f>VLOOKUP(I6450,segmentID,2,FALSE)</f>
        <v>3</v>
      </c>
      <c r="K6450" t="s">
        <v>3255</v>
      </c>
      <c r="L6450">
        <f>VLOOKUP(K6450,country2,2,FALSE)</f>
        <v>1</v>
      </c>
      <c r="M6450" t="s">
        <v>95</v>
      </c>
      <c r="N6450">
        <f>VLOOKUP(Orders!M6450,city2,2,FALSE)</f>
        <v>13</v>
      </c>
      <c r="O6450" t="s">
        <v>54</v>
      </c>
      <c r="P6450">
        <f>VLOOKUP(O6450,state2,2,FALSE)</f>
        <v>6</v>
      </c>
      <c r="Q6450">
        <v>77095</v>
      </c>
      <c r="R6450" t="s">
        <v>55</v>
      </c>
      <c r="S6450">
        <f>VLOOKUP(R6450,region2,2,FALSE)</f>
        <v>3</v>
      </c>
      <c r="T6450" t="s">
        <v>4478</v>
      </c>
      <c r="U6450" t="s">
        <v>22</v>
      </c>
      <c r="V6450">
        <f>VLOOKUP(U6450,category2,2,FALSE)</f>
        <v>2</v>
      </c>
      <c r="W6450" t="s">
        <v>3227</v>
      </c>
      <c r="X6450">
        <f>VLOOKUP(W6450,subcat2,3,FALSE)</f>
        <v>5</v>
      </c>
      <c r="Y6450" t="s">
        <v>1997</v>
      </c>
      <c r="Z6450">
        <v>8.7200000000000006</v>
      </c>
      <c r="AA6450">
        <v>1</v>
      </c>
      <c r="AB6450">
        <v>0.2</v>
      </c>
      <c r="AC6450" s="4">
        <v>0.65399999999999947</v>
      </c>
    </row>
    <row r="6451" spans="1:29" x14ac:dyDescent="0.25">
      <c r="A6451" s="2">
        <v>6450</v>
      </c>
      <c r="B6451" t="s">
        <v>7562</v>
      </c>
      <c r="C6451" s="3">
        <v>42272</v>
      </c>
      <c r="D6451" s="3">
        <v>42276</v>
      </c>
      <c r="E6451" t="s">
        <v>25</v>
      </c>
      <c r="F6451">
        <f>VLOOKUP(E6451,SHIPMODE,2,FALSE)</f>
        <v>2</v>
      </c>
      <c r="G6451" t="s">
        <v>3807</v>
      </c>
      <c r="H6451" t="s">
        <v>2035</v>
      </c>
      <c r="I6451" t="s">
        <v>9</v>
      </c>
      <c r="J6451">
        <f>VLOOKUP(I6451,segmentID,2,FALSE)</f>
        <v>1</v>
      </c>
      <c r="K6451" t="s">
        <v>3255</v>
      </c>
      <c r="L6451">
        <f>VLOOKUP(K6451,country2,2,FALSE)</f>
        <v>1</v>
      </c>
      <c r="M6451" t="s">
        <v>1983</v>
      </c>
      <c r="N6451">
        <f>VLOOKUP(Orders!M6451,city2,2,FALSE)</f>
        <v>256</v>
      </c>
      <c r="O6451" t="s">
        <v>367</v>
      </c>
      <c r="P6451">
        <f>VLOOKUP(O6451,state2,2,FALSE)</f>
        <v>30</v>
      </c>
      <c r="Q6451">
        <v>6450</v>
      </c>
      <c r="R6451" t="s">
        <v>79</v>
      </c>
      <c r="S6451">
        <f>VLOOKUP(R6451,region2,2,FALSE)</f>
        <v>4</v>
      </c>
      <c r="T6451" t="s">
        <v>5057</v>
      </c>
      <c r="U6451" t="s">
        <v>22</v>
      </c>
      <c r="V6451">
        <f>VLOOKUP(U6451,category2,2,FALSE)</f>
        <v>2</v>
      </c>
      <c r="W6451" t="s">
        <v>3231</v>
      </c>
      <c r="X6451">
        <f>VLOOKUP(W6451,subcat2,3,FALSE)</f>
        <v>9</v>
      </c>
      <c r="Y6451" t="s">
        <v>223</v>
      </c>
      <c r="Z6451">
        <v>10.76</v>
      </c>
      <c r="AA6451">
        <v>2</v>
      </c>
      <c r="AB6451">
        <v>0</v>
      </c>
      <c r="AC6451" s="4">
        <v>5.1647999999999996</v>
      </c>
    </row>
    <row r="6452" spans="1:29" x14ac:dyDescent="0.25">
      <c r="A6452" s="2">
        <v>6451</v>
      </c>
      <c r="B6452" t="s">
        <v>7562</v>
      </c>
      <c r="C6452" s="3">
        <v>42272</v>
      </c>
      <c r="D6452" s="3">
        <v>42276</v>
      </c>
      <c r="E6452" t="s">
        <v>25</v>
      </c>
      <c r="F6452">
        <f>VLOOKUP(E6452,SHIPMODE,2,FALSE)</f>
        <v>2</v>
      </c>
      <c r="G6452" t="s">
        <v>3807</v>
      </c>
      <c r="H6452" t="s">
        <v>2035</v>
      </c>
      <c r="I6452" t="s">
        <v>9</v>
      </c>
      <c r="J6452">
        <f>VLOOKUP(I6452,segmentID,2,FALSE)</f>
        <v>1</v>
      </c>
      <c r="K6452" t="s">
        <v>3255</v>
      </c>
      <c r="L6452">
        <f>VLOOKUP(K6452,country2,2,FALSE)</f>
        <v>1</v>
      </c>
      <c r="M6452" t="s">
        <v>1983</v>
      </c>
      <c r="N6452">
        <f>VLOOKUP(Orders!M6452,city2,2,FALSE)</f>
        <v>256</v>
      </c>
      <c r="O6452" t="s">
        <v>367</v>
      </c>
      <c r="P6452">
        <f>VLOOKUP(O6452,state2,2,FALSE)</f>
        <v>30</v>
      </c>
      <c r="Q6452">
        <v>6450</v>
      </c>
      <c r="R6452" t="s">
        <v>79</v>
      </c>
      <c r="S6452">
        <f>VLOOKUP(R6452,region2,2,FALSE)</f>
        <v>4</v>
      </c>
      <c r="T6452" t="s">
        <v>4495</v>
      </c>
      <c r="U6452" t="s">
        <v>22</v>
      </c>
      <c r="V6452">
        <f>VLOOKUP(U6452,category2,2,FALSE)</f>
        <v>2</v>
      </c>
      <c r="W6452" t="s">
        <v>45</v>
      </c>
      <c r="X6452">
        <f>VLOOKUP(W6452,subcat2,3,FALSE)</f>
        <v>11</v>
      </c>
      <c r="Y6452" t="s">
        <v>96</v>
      </c>
      <c r="Z6452">
        <v>45.68</v>
      </c>
      <c r="AA6452">
        <v>2</v>
      </c>
      <c r="AB6452">
        <v>0</v>
      </c>
      <c r="AC6452" s="4">
        <v>21.012799999999999</v>
      </c>
    </row>
    <row r="6453" spans="1:29" x14ac:dyDescent="0.25">
      <c r="A6453" s="2">
        <v>6452</v>
      </c>
      <c r="B6453" t="s">
        <v>7562</v>
      </c>
      <c r="C6453" s="3">
        <v>42272</v>
      </c>
      <c r="D6453" s="3">
        <v>42276</v>
      </c>
      <c r="E6453" t="s">
        <v>25</v>
      </c>
      <c r="F6453">
        <f>VLOOKUP(E6453,SHIPMODE,2,FALSE)</f>
        <v>2</v>
      </c>
      <c r="G6453" t="s">
        <v>3807</v>
      </c>
      <c r="H6453" t="s">
        <v>2035</v>
      </c>
      <c r="I6453" t="s">
        <v>9</v>
      </c>
      <c r="J6453">
        <f>VLOOKUP(I6453,segmentID,2,FALSE)</f>
        <v>1</v>
      </c>
      <c r="K6453" t="s">
        <v>3255</v>
      </c>
      <c r="L6453">
        <f>VLOOKUP(K6453,country2,2,FALSE)</f>
        <v>1</v>
      </c>
      <c r="M6453" t="s">
        <v>1983</v>
      </c>
      <c r="N6453">
        <f>VLOOKUP(Orders!M6453,city2,2,FALSE)</f>
        <v>256</v>
      </c>
      <c r="O6453" t="s">
        <v>367</v>
      </c>
      <c r="P6453">
        <f>VLOOKUP(O6453,state2,2,FALSE)</f>
        <v>30</v>
      </c>
      <c r="Q6453">
        <v>6450</v>
      </c>
      <c r="R6453" t="s">
        <v>79</v>
      </c>
      <c r="S6453">
        <f>VLOOKUP(R6453,region2,2,FALSE)</f>
        <v>4</v>
      </c>
      <c r="T6453" t="s">
        <v>4197</v>
      </c>
      <c r="U6453" t="s">
        <v>22</v>
      </c>
      <c r="V6453">
        <f>VLOOKUP(U6453,category2,2,FALSE)</f>
        <v>2</v>
      </c>
      <c r="W6453" t="s">
        <v>3229</v>
      </c>
      <c r="X6453">
        <f>VLOOKUP(W6453,subcat2,3,FALSE)</f>
        <v>7</v>
      </c>
      <c r="Y6453" t="s">
        <v>978</v>
      </c>
      <c r="Z6453">
        <v>6.7</v>
      </c>
      <c r="AA6453">
        <v>1</v>
      </c>
      <c r="AB6453">
        <v>0</v>
      </c>
      <c r="AC6453" s="4">
        <v>2.2109999999999994</v>
      </c>
    </row>
    <row r="6454" spans="1:29" x14ac:dyDescent="0.25">
      <c r="A6454" s="2">
        <v>6453</v>
      </c>
      <c r="B6454" t="s">
        <v>7563</v>
      </c>
      <c r="C6454" s="3">
        <v>42357</v>
      </c>
      <c r="D6454" s="3">
        <v>42361</v>
      </c>
      <c r="E6454" t="s">
        <v>7</v>
      </c>
      <c r="F6454">
        <f>VLOOKUP(E6454,SHIPMODE,2,FALSE)</f>
        <v>1</v>
      </c>
      <c r="G6454" t="s">
        <v>3956</v>
      </c>
      <c r="H6454" t="s">
        <v>2632</v>
      </c>
      <c r="I6454" t="s">
        <v>9</v>
      </c>
      <c r="J6454">
        <f>VLOOKUP(I6454,segmentID,2,FALSE)</f>
        <v>1</v>
      </c>
      <c r="K6454" t="s">
        <v>3255</v>
      </c>
      <c r="L6454">
        <f>VLOOKUP(K6454,country2,2,FALSE)</f>
        <v>1</v>
      </c>
      <c r="M6454" t="s">
        <v>3084</v>
      </c>
      <c r="N6454">
        <f>VLOOKUP(Orders!M6454,city2,2,FALSE)</f>
        <v>478</v>
      </c>
      <c r="O6454" t="s">
        <v>110</v>
      </c>
      <c r="P6454">
        <f>VLOOKUP(O6454,state2,2,FALSE)</f>
        <v>11</v>
      </c>
      <c r="Q6454">
        <v>60025</v>
      </c>
      <c r="R6454" t="s">
        <v>55</v>
      </c>
      <c r="S6454">
        <f>VLOOKUP(R6454,region2,2,FALSE)</f>
        <v>3</v>
      </c>
      <c r="T6454" t="s">
        <v>5068</v>
      </c>
      <c r="U6454" t="s">
        <v>35</v>
      </c>
      <c r="V6454">
        <f>VLOOKUP(U6454,category2,2,FALSE)</f>
        <v>3</v>
      </c>
      <c r="W6454" t="s">
        <v>3230</v>
      </c>
      <c r="X6454">
        <f>VLOOKUP(W6454,subcat2,3,FALSE)</f>
        <v>8</v>
      </c>
      <c r="Y6454" t="s">
        <v>2744</v>
      </c>
      <c r="Z6454">
        <v>158.376</v>
      </c>
      <c r="AA6454">
        <v>3</v>
      </c>
      <c r="AB6454">
        <v>0.2</v>
      </c>
      <c r="AC6454" s="4">
        <v>13.857900000000008</v>
      </c>
    </row>
    <row r="6455" spans="1:29" x14ac:dyDescent="0.25">
      <c r="A6455" s="2">
        <v>6454</v>
      </c>
      <c r="B6455" t="s">
        <v>7564</v>
      </c>
      <c r="C6455" s="3">
        <v>42285</v>
      </c>
      <c r="D6455" s="3">
        <v>42290</v>
      </c>
      <c r="E6455" t="s">
        <v>25</v>
      </c>
      <c r="F6455">
        <f>VLOOKUP(E6455,SHIPMODE,2,FALSE)</f>
        <v>2</v>
      </c>
      <c r="G6455" t="s">
        <v>3792</v>
      </c>
      <c r="H6455" t="s">
        <v>1963</v>
      </c>
      <c r="I6455" t="s">
        <v>9</v>
      </c>
      <c r="J6455">
        <f>VLOOKUP(I6455,segmentID,2,FALSE)</f>
        <v>1</v>
      </c>
      <c r="K6455" t="s">
        <v>3255</v>
      </c>
      <c r="L6455">
        <f>VLOOKUP(K6455,country2,2,FALSE)</f>
        <v>1</v>
      </c>
      <c r="M6455" t="s">
        <v>95</v>
      </c>
      <c r="N6455">
        <f>VLOOKUP(Orders!M6455,city2,2,FALSE)</f>
        <v>13</v>
      </c>
      <c r="O6455" t="s">
        <v>54</v>
      </c>
      <c r="P6455">
        <f>VLOOKUP(O6455,state2,2,FALSE)</f>
        <v>6</v>
      </c>
      <c r="Q6455">
        <v>77036</v>
      </c>
      <c r="R6455" t="s">
        <v>55</v>
      </c>
      <c r="S6455">
        <f>VLOOKUP(R6455,region2,2,FALSE)</f>
        <v>3</v>
      </c>
      <c r="T6455" t="s">
        <v>5604</v>
      </c>
      <c r="U6455" t="s">
        <v>22</v>
      </c>
      <c r="V6455">
        <f>VLOOKUP(U6455,category2,2,FALSE)</f>
        <v>2</v>
      </c>
      <c r="W6455" t="s">
        <v>3229</v>
      </c>
      <c r="X6455">
        <f>VLOOKUP(W6455,subcat2,3,FALSE)</f>
        <v>7</v>
      </c>
      <c r="Y6455" t="s">
        <v>892</v>
      </c>
      <c r="Z6455">
        <v>3.44</v>
      </c>
      <c r="AA6455">
        <v>2</v>
      </c>
      <c r="AB6455">
        <v>0.2</v>
      </c>
      <c r="AC6455" s="4">
        <v>0.55899999999999961</v>
      </c>
    </row>
    <row r="6456" spans="1:29" x14ac:dyDescent="0.25">
      <c r="A6456" s="2">
        <v>6455</v>
      </c>
      <c r="B6456" t="s">
        <v>10332</v>
      </c>
      <c r="C6456" s="3">
        <v>42947</v>
      </c>
      <c r="D6456" s="3">
        <v>42950</v>
      </c>
      <c r="E6456" t="s">
        <v>97</v>
      </c>
      <c r="F6456">
        <f>VLOOKUP(E6456,SHIPMODE,2,FALSE)</f>
        <v>3</v>
      </c>
      <c r="G6456" t="s">
        <v>3940</v>
      </c>
      <c r="H6456" t="s">
        <v>2574</v>
      </c>
      <c r="I6456" t="s">
        <v>9</v>
      </c>
      <c r="J6456">
        <f>VLOOKUP(I6456,segmentID,2,FALSE)</f>
        <v>1</v>
      </c>
      <c r="K6456" t="s">
        <v>3255</v>
      </c>
      <c r="L6456">
        <f>VLOOKUP(K6456,country2,2,FALSE)</f>
        <v>1</v>
      </c>
      <c r="M6456" t="s">
        <v>67</v>
      </c>
      <c r="N6456">
        <f>VLOOKUP(Orders!M6456,city2,2,FALSE)</f>
        <v>9</v>
      </c>
      <c r="O6456" t="s">
        <v>20</v>
      </c>
      <c r="P6456">
        <f>VLOOKUP(O6456,state2,2,FALSE)</f>
        <v>2</v>
      </c>
      <c r="Q6456">
        <v>94110</v>
      </c>
      <c r="R6456" t="s">
        <v>21</v>
      </c>
      <c r="S6456">
        <f>VLOOKUP(R6456,region2,2,FALSE)</f>
        <v>2</v>
      </c>
      <c r="T6456" t="s">
        <v>4196</v>
      </c>
      <c r="U6456" t="s">
        <v>22</v>
      </c>
      <c r="V6456">
        <f>VLOOKUP(U6456,category2,2,FALSE)</f>
        <v>2</v>
      </c>
      <c r="W6456" t="s">
        <v>3227</v>
      </c>
      <c r="X6456">
        <f>VLOOKUP(W6456,subcat2,3,FALSE)</f>
        <v>5</v>
      </c>
      <c r="Y6456" t="s">
        <v>947</v>
      </c>
      <c r="Z6456">
        <v>56.56</v>
      </c>
      <c r="AA6456">
        <v>2</v>
      </c>
      <c r="AB6456">
        <v>0</v>
      </c>
      <c r="AC6456" s="4">
        <v>15.2712</v>
      </c>
    </row>
    <row r="6457" spans="1:29" x14ac:dyDescent="0.25">
      <c r="A6457" s="2">
        <v>6456</v>
      </c>
      <c r="B6457" t="s">
        <v>10332</v>
      </c>
      <c r="C6457" s="3">
        <v>42947</v>
      </c>
      <c r="D6457" s="3">
        <v>42950</v>
      </c>
      <c r="E6457" t="s">
        <v>97</v>
      </c>
      <c r="F6457">
        <f>VLOOKUP(E6457,SHIPMODE,2,FALSE)</f>
        <v>3</v>
      </c>
      <c r="G6457" t="s">
        <v>3940</v>
      </c>
      <c r="H6457" t="s">
        <v>2574</v>
      </c>
      <c r="I6457" t="s">
        <v>9</v>
      </c>
      <c r="J6457">
        <f>VLOOKUP(I6457,segmentID,2,FALSE)</f>
        <v>1</v>
      </c>
      <c r="K6457" t="s">
        <v>3255</v>
      </c>
      <c r="L6457">
        <f>VLOOKUP(K6457,country2,2,FALSE)</f>
        <v>1</v>
      </c>
      <c r="M6457" t="s">
        <v>67</v>
      </c>
      <c r="N6457">
        <f>VLOOKUP(Orders!M6457,city2,2,FALSE)</f>
        <v>9</v>
      </c>
      <c r="O6457" t="s">
        <v>20</v>
      </c>
      <c r="P6457">
        <f>VLOOKUP(O6457,state2,2,FALSE)</f>
        <v>2</v>
      </c>
      <c r="Q6457">
        <v>94110</v>
      </c>
      <c r="R6457" t="s">
        <v>21</v>
      </c>
      <c r="S6457">
        <f>VLOOKUP(R6457,region2,2,FALSE)</f>
        <v>2</v>
      </c>
      <c r="T6457" t="s">
        <v>5302</v>
      </c>
      <c r="U6457" t="s">
        <v>13</v>
      </c>
      <c r="V6457">
        <f>VLOOKUP(U6457,category2,2,FALSE)</f>
        <v>1</v>
      </c>
      <c r="W6457" t="s">
        <v>3228</v>
      </c>
      <c r="X6457">
        <f>VLOOKUP(W6457,subcat2,3,FALSE)</f>
        <v>6</v>
      </c>
      <c r="Y6457" t="s">
        <v>2631</v>
      </c>
      <c r="Z6457">
        <v>36.96</v>
      </c>
      <c r="AA6457">
        <v>7</v>
      </c>
      <c r="AB6457">
        <v>0</v>
      </c>
      <c r="AC6457" s="4">
        <v>11.457599999999998</v>
      </c>
    </row>
    <row r="6458" spans="1:29" x14ac:dyDescent="0.25">
      <c r="A6458" s="2">
        <v>6457</v>
      </c>
      <c r="B6458" t="s">
        <v>6554</v>
      </c>
      <c r="C6458" s="3">
        <v>41856</v>
      </c>
      <c r="D6458" s="3">
        <v>41862</v>
      </c>
      <c r="E6458" t="s">
        <v>25</v>
      </c>
      <c r="F6458">
        <f>VLOOKUP(E6458,SHIPMODE,2,FALSE)</f>
        <v>2</v>
      </c>
      <c r="G6458" t="s">
        <v>3325</v>
      </c>
      <c r="H6458" t="s">
        <v>311</v>
      </c>
      <c r="I6458" t="s">
        <v>18</v>
      </c>
      <c r="J6458">
        <f>VLOOKUP(I6458,segmentID,2,FALSE)</f>
        <v>2</v>
      </c>
      <c r="K6458" t="s">
        <v>3255</v>
      </c>
      <c r="L6458">
        <f>VLOOKUP(K6458,country2,2,FALSE)</f>
        <v>1</v>
      </c>
      <c r="M6458" t="s">
        <v>138</v>
      </c>
      <c r="N6458">
        <f>VLOOKUP(Orders!M6458,city2,2,FALSE)</f>
        <v>21</v>
      </c>
      <c r="O6458" t="s">
        <v>139</v>
      </c>
      <c r="P6458">
        <f>VLOOKUP(O6458,state2,2,FALSE)</f>
        <v>16</v>
      </c>
      <c r="Q6458">
        <v>10009</v>
      </c>
      <c r="R6458" t="s">
        <v>79</v>
      </c>
      <c r="S6458">
        <f>VLOOKUP(R6458,region2,2,FALSE)</f>
        <v>4</v>
      </c>
      <c r="T6458" t="s">
        <v>5312</v>
      </c>
      <c r="U6458" t="s">
        <v>35</v>
      </c>
      <c r="V6458">
        <f>VLOOKUP(U6458,category2,2,FALSE)</f>
        <v>3</v>
      </c>
      <c r="W6458" t="s">
        <v>3230</v>
      </c>
      <c r="X6458">
        <f>VLOOKUP(W6458,subcat2,3,FALSE)</f>
        <v>8</v>
      </c>
      <c r="Y6458" t="s">
        <v>1977</v>
      </c>
      <c r="Z6458">
        <v>135.99</v>
      </c>
      <c r="AA6458">
        <v>1</v>
      </c>
      <c r="AB6458">
        <v>0</v>
      </c>
      <c r="AC6458" s="4">
        <v>36.717300000000009</v>
      </c>
    </row>
    <row r="6459" spans="1:29" x14ac:dyDescent="0.25">
      <c r="A6459" s="2">
        <v>6458</v>
      </c>
      <c r="B6459" t="s">
        <v>6554</v>
      </c>
      <c r="C6459" s="3">
        <v>41856</v>
      </c>
      <c r="D6459" s="3">
        <v>41862</v>
      </c>
      <c r="E6459" t="s">
        <v>25</v>
      </c>
      <c r="F6459">
        <f>VLOOKUP(E6459,SHIPMODE,2,FALSE)</f>
        <v>2</v>
      </c>
      <c r="G6459" t="s">
        <v>3325</v>
      </c>
      <c r="H6459" t="s">
        <v>311</v>
      </c>
      <c r="I6459" t="s">
        <v>18</v>
      </c>
      <c r="J6459">
        <f>VLOOKUP(I6459,segmentID,2,FALSE)</f>
        <v>2</v>
      </c>
      <c r="K6459" t="s">
        <v>3255</v>
      </c>
      <c r="L6459">
        <f>VLOOKUP(K6459,country2,2,FALSE)</f>
        <v>1</v>
      </c>
      <c r="M6459" t="s">
        <v>138</v>
      </c>
      <c r="N6459">
        <f>VLOOKUP(Orders!M6459,city2,2,FALSE)</f>
        <v>21</v>
      </c>
      <c r="O6459" t="s">
        <v>139</v>
      </c>
      <c r="P6459">
        <f>VLOOKUP(O6459,state2,2,FALSE)</f>
        <v>16</v>
      </c>
      <c r="Q6459">
        <v>10009</v>
      </c>
      <c r="R6459" t="s">
        <v>79</v>
      </c>
      <c r="S6459">
        <f>VLOOKUP(R6459,region2,2,FALSE)</f>
        <v>4</v>
      </c>
      <c r="T6459" t="s">
        <v>5667</v>
      </c>
      <c r="U6459" t="s">
        <v>22</v>
      </c>
      <c r="V6459">
        <f>VLOOKUP(U6459,category2,2,FALSE)</f>
        <v>2</v>
      </c>
      <c r="W6459" t="s">
        <v>3229</v>
      </c>
      <c r="X6459">
        <f>VLOOKUP(W6459,subcat2,3,FALSE)</f>
        <v>7</v>
      </c>
      <c r="Y6459" t="s">
        <v>385</v>
      </c>
      <c r="Z6459">
        <v>15.959999999999999</v>
      </c>
      <c r="AA6459">
        <v>7</v>
      </c>
      <c r="AB6459">
        <v>0</v>
      </c>
      <c r="AC6459" s="4">
        <v>7.0224000000000011</v>
      </c>
    </row>
    <row r="6460" spans="1:29" x14ac:dyDescent="0.25">
      <c r="A6460" s="2">
        <v>6459</v>
      </c>
      <c r="B6460" t="s">
        <v>10333</v>
      </c>
      <c r="C6460" s="3">
        <v>42869</v>
      </c>
      <c r="D6460" s="3">
        <v>42872</v>
      </c>
      <c r="E6460" t="s">
        <v>97</v>
      </c>
      <c r="F6460">
        <f>VLOOKUP(E6460,SHIPMODE,2,FALSE)</f>
        <v>3</v>
      </c>
      <c r="G6460" t="s">
        <v>3576</v>
      </c>
      <c r="H6460" t="s">
        <v>1233</v>
      </c>
      <c r="I6460" t="s">
        <v>18</v>
      </c>
      <c r="J6460">
        <f>VLOOKUP(I6460,segmentID,2,FALSE)</f>
        <v>2</v>
      </c>
      <c r="K6460" t="s">
        <v>3255</v>
      </c>
      <c r="L6460">
        <f>VLOOKUP(K6460,country2,2,FALSE)</f>
        <v>1</v>
      </c>
      <c r="M6460" t="s">
        <v>1940</v>
      </c>
      <c r="N6460">
        <f>VLOOKUP(Orders!M6460,city2,2,FALSE)</f>
        <v>249</v>
      </c>
      <c r="O6460" t="s">
        <v>1255</v>
      </c>
      <c r="P6460">
        <f>VLOOKUP(O6460,state2,2,FALSE)</f>
        <v>40</v>
      </c>
      <c r="Q6460">
        <v>21215</v>
      </c>
      <c r="R6460" t="s">
        <v>79</v>
      </c>
      <c r="S6460">
        <f>VLOOKUP(R6460,region2,2,FALSE)</f>
        <v>4</v>
      </c>
      <c r="T6460" t="s">
        <v>4954</v>
      </c>
      <c r="U6460" t="s">
        <v>22</v>
      </c>
      <c r="V6460">
        <f>VLOOKUP(U6460,category2,2,FALSE)</f>
        <v>2</v>
      </c>
      <c r="W6460" t="s">
        <v>3229</v>
      </c>
      <c r="X6460">
        <f>VLOOKUP(W6460,subcat2,3,FALSE)</f>
        <v>7</v>
      </c>
      <c r="Y6460" t="s">
        <v>3007</v>
      </c>
      <c r="Z6460">
        <v>3.76</v>
      </c>
      <c r="AA6460">
        <v>2</v>
      </c>
      <c r="AB6460">
        <v>0</v>
      </c>
      <c r="AC6460" s="4">
        <v>1.0903999999999998</v>
      </c>
    </row>
    <row r="6461" spans="1:29" x14ac:dyDescent="0.25">
      <c r="A6461" s="2">
        <v>6460</v>
      </c>
      <c r="B6461" t="s">
        <v>10333</v>
      </c>
      <c r="C6461" s="3">
        <v>42869</v>
      </c>
      <c r="D6461" s="3">
        <v>42872</v>
      </c>
      <c r="E6461" t="s">
        <v>97</v>
      </c>
      <c r="F6461">
        <f>VLOOKUP(E6461,SHIPMODE,2,FALSE)</f>
        <v>3</v>
      </c>
      <c r="G6461" t="s">
        <v>3576</v>
      </c>
      <c r="H6461" t="s">
        <v>1233</v>
      </c>
      <c r="I6461" t="s">
        <v>18</v>
      </c>
      <c r="J6461">
        <f>VLOOKUP(I6461,segmentID,2,FALSE)</f>
        <v>2</v>
      </c>
      <c r="K6461" t="s">
        <v>3255</v>
      </c>
      <c r="L6461">
        <f>VLOOKUP(K6461,country2,2,FALSE)</f>
        <v>1</v>
      </c>
      <c r="M6461" t="s">
        <v>1940</v>
      </c>
      <c r="N6461">
        <f>VLOOKUP(Orders!M6461,city2,2,FALSE)</f>
        <v>249</v>
      </c>
      <c r="O6461" t="s">
        <v>1255</v>
      </c>
      <c r="P6461">
        <f>VLOOKUP(O6461,state2,2,FALSE)</f>
        <v>40</v>
      </c>
      <c r="Q6461">
        <v>21215</v>
      </c>
      <c r="R6461" t="s">
        <v>79</v>
      </c>
      <c r="S6461">
        <f>VLOOKUP(R6461,region2,2,FALSE)</f>
        <v>4</v>
      </c>
      <c r="T6461" t="s">
        <v>4526</v>
      </c>
      <c r="U6461" t="s">
        <v>22</v>
      </c>
      <c r="V6461">
        <f>VLOOKUP(U6461,category2,2,FALSE)</f>
        <v>2</v>
      </c>
      <c r="W6461" t="s">
        <v>3229</v>
      </c>
      <c r="X6461">
        <f>VLOOKUP(W6461,subcat2,3,FALSE)</f>
        <v>7</v>
      </c>
      <c r="Y6461" t="s">
        <v>2435</v>
      </c>
      <c r="Z6461">
        <v>14.7</v>
      </c>
      <c r="AA6461">
        <v>5</v>
      </c>
      <c r="AB6461">
        <v>0</v>
      </c>
      <c r="AC6461" s="4">
        <v>6.6150000000000002</v>
      </c>
    </row>
    <row r="6462" spans="1:29" x14ac:dyDescent="0.25">
      <c r="A6462" s="2">
        <v>6461</v>
      </c>
      <c r="B6462" t="s">
        <v>10333</v>
      </c>
      <c r="C6462" s="3">
        <v>42869</v>
      </c>
      <c r="D6462" s="3">
        <v>42872</v>
      </c>
      <c r="E6462" t="s">
        <v>97</v>
      </c>
      <c r="F6462">
        <f>VLOOKUP(E6462,SHIPMODE,2,FALSE)</f>
        <v>3</v>
      </c>
      <c r="G6462" t="s">
        <v>3576</v>
      </c>
      <c r="H6462" t="s">
        <v>1233</v>
      </c>
      <c r="I6462" t="s">
        <v>18</v>
      </c>
      <c r="J6462">
        <f>VLOOKUP(I6462,segmentID,2,FALSE)</f>
        <v>2</v>
      </c>
      <c r="K6462" t="s">
        <v>3255</v>
      </c>
      <c r="L6462">
        <f>VLOOKUP(K6462,country2,2,FALSE)</f>
        <v>1</v>
      </c>
      <c r="M6462" t="s">
        <v>1940</v>
      </c>
      <c r="N6462">
        <f>VLOOKUP(Orders!M6462,city2,2,FALSE)</f>
        <v>249</v>
      </c>
      <c r="O6462" t="s">
        <v>1255</v>
      </c>
      <c r="P6462">
        <f>VLOOKUP(O6462,state2,2,FALSE)</f>
        <v>40</v>
      </c>
      <c r="Q6462">
        <v>21215</v>
      </c>
      <c r="R6462" t="s">
        <v>79</v>
      </c>
      <c r="S6462">
        <f>VLOOKUP(R6462,region2,2,FALSE)</f>
        <v>4</v>
      </c>
      <c r="T6462" t="s">
        <v>5521</v>
      </c>
      <c r="U6462" t="s">
        <v>22</v>
      </c>
      <c r="V6462">
        <f>VLOOKUP(U6462,category2,2,FALSE)</f>
        <v>2</v>
      </c>
      <c r="W6462" t="s">
        <v>3229</v>
      </c>
      <c r="X6462">
        <f>VLOOKUP(W6462,subcat2,3,FALSE)</f>
        <v>7</v>
      </c>
      <c r="Y6462" t="s">
        <v>2510</v>
      </c>
      <c r="Z6462">
        <v>37.200000000000003</v>
      </c>
      <c r="AA6462">
        <v>5</v>
      </c>
      <c r="AB6462">
        <v>0</v>
      </c>
      <c r="AC6462" s="4">
        <v>9.3000000000000007</v>
      </c>
    </row>
    <row r="6463" spans="1:29" x14ac:dyDescent="0.25">
      <c r="A6463" s="2">
        <v>6462</v>
      </c>
      <c r="B6463" t="s">
        <v>10333</v>
      </c>
      <c r="C6463" s="3">
        <v>42869</v>
      </c>
      <c r="D6463" s="3">
        <v>42872</v>
      </c>
      <c r="E6463" t="s">
        <v>97</v>
      </c>
      <c r="F6463">
        <f>VLOOKUP(E6463,SHIPMODE,2,FALSE)</f>
        <v>3</v>
      </c>
      <c r="G6463" t="s">
        <v>3576</v>
      </c>
      <c r="H6463" t="s">
        <v>1233</v>
      </c>
      <c r="I6463" t="s">
        <v>18</v>
      </c>
      <c r="J6463">
        <f>VLOOKUP(I6463,segmentID,2,FALSE)</f>
        <v>2</v>
      </c>
      <c r="K6463" t="s">
        <v>3255</v>
      </c>
      <c r="L6463">
        <f>VLOOKUP(K6463,country2,2,FALSE)</f>
        <v>1</v>
      </c>
      <c r="M6463" t="s">
        <v>1940</v>
      </c>
      <c r="N6463">
        <f>VLOOKUP(Orders!M6463,city2,2,FALSE)</f>
        <v>249</v>
      </c>
      <c r="O6463" t="s">
        <v>1255</v>
      </c>
      <c r="P6463">
        <f>VLOOKUP(O6463,state2,2,FALSE)</f>
        <v>40</v>
      </c>
      <c r="Q6463">
        <v>21215</v>
      </c>
      <c r="R6463" t="s">
        <v>79</v>
      </c>
      <c r="S6463">
        <f>VLOOKUP(R6463,region2,2,FALSE)</f>
        <v>4</v>
      </c>
      <c r="T6463" t="s">
        <v>5132</v>
      </c>
      <c r="U6463" t="s">
        <v>35</v>
      </c>
      <c r="V6463">
        <f>VLOOKUP(U6463,category2,2,FALSE)</f>
        <v>3</v>
      </c>
      <c r="W6463" t="s">
        <v>3232</v>
      </c>
      <c r="X6463">
        <f>VLOOKUP(W6463,subcat2,3,FALSE)</f>
        <v>12</v>
      </c>
      <c r="Y6463" t="s">
        <v>2120</v>
      </c>
      <c r="Z6463">
        <v>89.97</v>
      </c>
      <c r="AA6463">
        <v>3</v>
      </c>
      <c r="AB6463">
        <v>0</v>
      </c>
      <c r="AC6463" s="4">
        <v>18.893699999999995</v>
      </c>
    </row>
    <row r="6464" spans="1:29" x14ac:dyDescent="0.25">
      <c r="A6464" s="2">
        <v>6463</v>
      </c>
      <c r="B6464" t="s">
        <v>10333</v>
      </c>
      <c r="C6464" s="3">
        <v>42869</v>
      </c>
      <c r="D6464" s="3">
        <v>42872</v>
      </c>
      <c r="E6464" t="s">
        <v>97</v>
      </c>
      <c r="F6464">
        <f>VLOOKUP(E6464,SHIPMODE,2,FALSE)</f>
        <v>3</v>
      </c>
      <c r="G6464" t="s">
        <v>3576</v>
      </c>
      <c r="H6464" t="s">
        <v>1233</v>
      </c>
      <c r="I6464" t="s">
        <v>18</v>
      </c>
      <c r="J6464">
        <f>VLOOKUP(I6464,segmentID,2,FALSE)</f>
        <v>2</v>
      </c>
      <c r="K6464" t="s">
        <v>3255</v>
      </c>
      <c r="L6464">
        <f>VLOOKUP(K6464,country2,2,FALSE)</f>
        <v>1</v>
      </c>
      <c r="M6464" t="s">
        <v>1940</v>
      </c>
      <c r="N6464">
        <f>VLOOKUP(Orders!M6464,city2,2,FALSE)</f>
        <v>249</v>
      </c>
      <c r="O6464" t="s">
        <v>1255</v>
      </c>
      <c r="P6464">
        <f>VLOOKUP(O6464,state2,2,FALSE)</f>
        <v>40</v>
      </c>
      <c r="Q6464">
        <v>21215</v>
      </c>
      <c r="R6464" t="s">
        <v>79</v>
      </c>
      <c r="S6464">
        <f>VLOOKUP(R6464,region2,2,FALSE)</f>
        <v>4</v>
      </c>
      <c r="T6464" t="s">
        <v>5648</v>
      </c>
      <c r="U6464" t="s">
        <v>13</v>
      </c>
      <c r="V6464">
        <f>VLOOKUP(U6464,category2,2,FALSE)</f>
        <v>1</v>
      </c>
      <c r="W6464" t="s">
        <v>3226</v>
      </c>
      <c r="X6464">
        <f>VLOOKUP(W6464,subcat2,3,FALSE)</f>
        <v>2</v>
      </c>
      <c r="Y6464" t="s">
        <v>2888</v>
      </c>
      <c r="Z6464">
        <v>261.95999999999998</v>
      </c>
      <c r="AA6464">
        <v>2</v>
      </c>
      <c r="AB6464">
        <v>0</v>
      </c>
      <c r="AC6464" s="4">
        <v>23.576399999999978</v>
      </c>
    </row>
    <row r="6465" spans="1:29" x14ac:dyDescent="0.25">
      <c r="A6465" s="2">
        <v>6464</v>
      </c>
      <c r="B6465" t="s">
        <v>10333</v>
      </c>
      <c r="C6465" s="3">
        <v>42869</v>
      </c>
      <c r="D6465" s="3">
        <v>42872</v>
      </c>
      <c r="E6465" t="s">
        <v>97</v>
      </c>
      <c r="F6465">
        <f>VLOOKUP(E6465,SHIPMODE,2,FALSE)</f>
        <v>3</v>
      </c>
      <c r="G6465" t="s">
        <v>3576</v>
      </c>
      <c r="H6465" t="s">
        <v>1233</v>
      </c>
      <c r="I6465" t="s">
        <v>18</v>
      </c>
      <c r="J6465">
        <f>VLOOKUP(I6465,segmentID,2,FALSE)</f>
        <v>2</v>
      </c>
      <c r="K6465" t="s">
        <v>3255</v>
      </c>
      <c r="L6465">
        <f>VLOOKUP(K6465,country2,2,FALSE)</f>
        <v>1</v>
      </c>
      <c r="M6465" t="s">
        <v>1940</v>
      </c>
      <c r="N6465">
        <f>VLOOKUP(Orders!M6465,city2,2,FALSE)</f>
        <v>249</v>
      </c>
      <c r="O6465" t="s">
        <v>1255</v>
      </c>
      <c r="P6465">
        <f>VLOOKUP(O6465,state2,2,FALSE)</f>
        <v>40</v>
      </c>
      <c r="Q6465">
        <v>21215</v>
      </c>
      <c r="R6465" t="s">
        <v>79</v>
      </c>
      <c r="S6465">
        <f>VLOOKUP(R6465,region2,2,FALSE)</f>
        <v>4</v>
      </c>
      <c r="T6465" t="s">
        <v>4306</v>
      </c>
      <c r="U6465" t="s">
        <v>22</v>
      </c>
      <c r="V6465">
        <f>VLOOKUP(U6465,category2,2,FALSE)</f>
        <v>2</v>
      </c>
      <c r="W6465" t="s">
        <v>23</v>
      </c>
      <c r="X6465">
        <f>VLOOKUP(W6465,subcat2,3,FALSE)</f>
        <v>3</v>
      </c>
      <c r="Y6465" t="s">
        <v>617</v>
      </c>
      <c r="Z6465">
        <v>74</v>
      </c>
      <c r="AA6465">
        <v>5</v>
      </c>
      <c r="AB6465">
        <v>0</v>
      </c>
      <c r="AC6465" s="4">
        <v>37</v>
      </c>
    </row>
    <row r="6466" spans="1:29" x14ac:dyDescent="0.25">
      <c r="A6466" s="2">
        <v>6465</v>
      </c>
      <c r="B6466" t="s">
        <v>8771</v>
      </c>
      <c r="C6466" s="3">
        <v>42635</v>
      </c>
      <c r="D6466" s="3">
        <v>42641</v>
      </c>
      <c r="E6466" t="s">
        <v>25</v>
      </c>
      <c r="F6466">
        <f>VLOOKUP(E6466,SHIPMODE,2,FALSE)</f>
        <v>2</v>
      </c>
      <c r="G6466" t="s">
        <v>3612</v>
      </c>
      <c r="H6466" t="s">
        <v>1333</v>
      </c>
      <c r="I6466" t="s">
        <v>52</v>
      </c>
      <c r="J6466">
        <f>VLOOKUP(I6466,segmentID,2,FALSE)</f>
        <v>3</v>
      </c>
      <c r="K6466" t="s">
        <v>3255</v>
      </c>
      <c r="L6466">
        <f>VLOOKUP(K6466,country2,2,FALSE)</f>
        <v>1</v>
      </c>
      <c r="M6466" t="s">
        <v>707</v>
      </c>
      <c r="N6466">
        <f>VLOOKUP(Orders!M6466,city2,2,FALSE)</f>
        <v>104</v>
      </c>
      <c r="O6466" t="s">
        <v>11</v>
      </c>
      <c r="P6466">
        <f>VLOOKUP(O6466,state2,2,FALSE)</f>
        <v>1</v>
      </c>
      <c r="Q6466">
        <v>40214</v>
      </c>
      <c r="R6466" t="s">
        <v>12</v>
      </c>
      <c r="S6466">
        <f>VLOOKUP(R6466,region2,2,FALSE)</f>
        <v>1</v>
      </c>
      <c r="T6466" t="s">
        <v>5561</v>
      </c>
      <c r="U6466" t="s">
        <v>13</v>
      </c>
      <c r="V6466">
        <f>VLOOKUP(U6466,category2,2,FALSE)</f>
        <v>1</v>
      </c>
      <c r="W6466" t="s">
        <v>3228</v>
      </c>
      <c r="X6466">
        <f>VLOOKUP(W6466,subcat2,3,FALSE)</f>
        <v>6</v>
      </c>
      <c r="Y6466" t="s">
        <v>1447</v>
      </c>
      <c r="Z6466">
        <v>13.28</v>
      </c>
      <c r="AA6466">
        <v>2</v>
      </c>
      <c r="AB6466">
        <v>0</v>
      </c>
      <c r="AC6466" s="4">
        <v>6.3743999999999996</v>
      </c>
    </row>
    <row r="6467" spans="1:29" x14ac:dyDescent="0.25">
      <c r="A6467" s="2">
        <v>6466</v>
      </c>
      <c r="B6467" t="s">
        <v>7565</v>
      </c>
      <c r="C6467" s="3">
        <v>42321</v>
      </c>
      <c r="D6467" s="3">
        <v>42325</v>
      </c>
      <c r="E6467" t="s">
        <v>25</v>
      </c>
      <c r="F6467">
        <f>VLOOKUP(E6467,SHIPMODE,2,FALSE)</f>
        <v>2</v>
      </c>
      <c r="G6467" t="s">
        <v>3466</v>
      </c>
      <c r="H6467" t="s">
        <v>864</v>
      </c>
      <c r="I6467" t="s">
        <v>9</v>
      </c>
      <c r="J6467">
        <f>VLOOKUP(I6467,segmentID,2,FALSE)</f>
        <v>1</v>
      </c>
      <c r="K6467" t="s">
        <v>3255</v>
      </c>
      <c r="L6467">
        <f>VLOOKUP(K6467,country2,2,FALSE)</f>
        <v>1</v>
      </c>
      <c r="M6467" t="s">
        <v>3057</v>
      </c>
      <c r="N6467">
        <f>VLOOKUP(Orders!M6467,city2,2,FALSE)</f>
        <v>466</v>
      </c>
      <c r="O6467" t="s">
        <v>173</v>
      </c>
      <c r="P6467">
        <f>VLOOKUP(O6467,state2,2,FALSE)</f>
        <v>19</v>
      </c>
      <c r="Q6467">
        <v>37087</v>
      </c>
      <c r="R6467" t="s">
        <v>12</v>
      </c>
      <c r="S6467">
        <f>VLOOKUP(R6467,region2,2,FALSE)</f>
        <v>1</v>
      </c>
      <c r="T6467" t="s">
        <v>5812</v>
      </c>
      <c r="U6467" t="s">
        <v>22</v>
      </c>
      <c r="V6467">
        <f>VLOOKUP(U6467,category2,2,FALSE)</f>
        <v>2</v>
      </c>
      <c r="W6467" t="s">
        <v>3227</v>
      </c>
      <c r="X6467">
        <f>VLOOKUP(W6467,subcat2,3,FALSE)</f>
        <v>5</v>
      </c>
      <c r="Y6467" t="s">
        <v>1304</v>
      </c>
      <c r="Z6467">
        <v>84.960000000000008</v>
      </c>
      <c r="AA6467">
        <v>6</v>
      </c>
      <c r="AB6467">
        <v>0.2</v>
      </c>
      <c r="AC6467" s="4">
        <v>6.3719999999999999</v>
      </c>
    </row>
    <row r="6468" spans="1:29" x14ac:dyDescent="0.25">
      <c r="A6468" s="2">
        <v>6467</v>
      </c>
      <c r="B6468" t="s">
        <v>10334</v>
      </c>
      <c r="C6468" s="3">
        <v>42877</v>
      </c>
      <c r="D6468" s="3">
        <v>42880</v>
      </c>
      <c r="E6468" t="s">
        <v>7</v>
      </c>
      <c r="F6468">
        <f>VLOOKUP(E6468,SHIPMODE,2,FALSE)</f>
        <v>1</v>
      </c>
      <c r="G6468" t="s">
        <v>3268</v>
      </c>
      <c r="H6468" t="s">
        <v>83</v>
      </c>
      <c r="I6468" t="s">
        <v>9</v>
      </c>
      <c r="J6468">
        <f>VLOOKUP(I6468,segmentID,2,FALSE)</f>
        <v>1</v>
      </c>
      <c r="K6468" t="s">
        <v>3255</v>
      </c>
      <c r="L6468">
        <f>VLOOKUP(K6468,country2,2,FALSE)</f>
        <v>1</v>
      </c>
      <c r="M6468" t="s">
        <v>19</v>
      </c>
      <c r="N6468">
        <f>VLOOKUP(Orders!M6468,city2,2,FALSE)</f>
        <v>2</v>
      </c>
      <c r="O6468" t="s">
        <v>20</v>
      </c>
      <c r="P6468">
        <f>VLOOKUP(O6468,state2,2,FALSE)</f>
        <v>2</v>
      </c>
      <c r="Q6468">
        <v>90008</v>
      </c>
      <c r="R6468" t="s">
        <v>21</v>
      </c>
      <c r="S6468">
        <f>VLOOKUP(R6468,region2,2,FALSE)</f>
        <v>2</v>
      </c>
      <c r="T6468" t="s">
        <v>5662</v>
      </c>
      <c r="U6468" t="s">
        <v>35</v>
      </c>
      <c r="V6468">
        <f>VLOOKUP(U6468,category2,2,FALSE)</f>
        <v>3</v>
      </c>
      <c r="W6468" t="s">
        <v>3232</v>
      </c>
      <c r="X6468">
        <f>VLOOKUP(W6468,subcat2,3,FALSE)</f>
        <v>12</v>
      </c>
      <c r="Y6468" t="s">
        <v>2666</v>
      </c>
      <c r="Z6468">
        <v>68.459999999999994</v>
      </c>
      <c r="AA6468">
        <v>7</v>
      </c>
      <c r="AB6468">
        <v>0</v>
      </c>
      <c r="AC6468" s="4">
        <v>25.330199999999998</v>
      </c>
    </row>
    <row r="6469" spans="1:29" x14ac:dyDescent="0.25">
      <c r="A6469" s="2">
        <v>6468</v>
      </c>
      <c r="B6469" t="s">
        <v>8772</v>
      </c>
      <c r="C6469" s="3">
        <v>42706</v>
      </c>
      <c r="D6469" s="3">
        <v>42712</v>
      </c>
      <c r="E6469" t="s">
        <v>25</v>
      </c>
      <c r="F6469">
        <f>VLOOKUP(E6469,SHIPMODE,2,FALSE)</f>
        <v>2</v>
      </c>
      <c r="G6469" t="s">
        <v>3744</v>
      </c>
      <c r="H6469" t="s">
        <v>1797</v>
      </c>
      <c r="I6469" t="s">
        <v>52</v>
      </c>
      <c r="J6469">
        <f>VLOOKUP(I6469,segmentID,2,FALSE)</f>
        <v>3</v>
      </c>
      <c r="K6469" t="s">
        <v>3255</v>
      </c>
      <c r="L6469">
        <f>VLOOKUP(K6469,country2,2,FALSE)</f>
        <v>1</v>
      </c>
      <c r="M6469" t="s">
        <v>1593</v>
      </c>
      <c r="N6469">
        <f>VLOOKUP(Orders!M6469,city2,2,FALSE)</f>
        <v>206</v>
      </c>
      <c r="O6469" t="s">
        <v>677</v>
      </c>
      <c r="P6469">
        <f>VLOOKUP(O6469,state2,2,FALSE)</f>
        <v>35</v>
      </c>
      <c r="Q6469">
        <v>2908</v>
      </c>
      <c r="R6469" t="s">
        <v>79</v>
      </c>
      <c r="S6469">
        <f>VLOOKUP(R6469,region2,2,FALSE)</f>
        <v>4</v>
      </c>
      <c r="T6469" t="s">
        <v>4059</v>
      </c>
      <c r="U6469" t="s">
        <v>22</v>
      </c>
      <c r="V6469">
        <f>VLOOKUP(U6469,category2,2,FALSE)</f>
        <v>2</v>
      </c>
      <c r="W6469" t="s">
        <v>3227</v>
      </c>
      <c r="X6469">
        <f>VLOOKUP(W6469,subcat2,3,FALSE)</f>
        <v>5</v>
      </c>
      <c r="Y6469" t="s">
        <v>1442</v>
      </c>
      <c r="Z6469">
        <v>2079.4</v>
      </c>
      <c r="AA6469">
        <v>5</v>
      </c>
      <c r="AB6469">
        <v>0</v>
      </c>
      <c r="AC6469" s="4">
        <v>582.23199999999997</v>
      </c>
    </row>
    <row r="6470" spans="1:29" x14ac:dyDescent="0.25">
      <c r="A6470" s="2">
        <v>6469</v>
      </c>
      <c r="B6470" t="s">
        <v>8772</v>
      </c>
      <c r="C6470" s="3">
        <v>42706</v>
      </c>
      <c r="D6470" s="3">
        <v>42712</v>
      </c>
      <c r="E6470" t="s">
        <v>25</v>
      </c>
      <c r="F6470">
        <f>VLOOKUP(E6470,SHIPMODE,2,FALSE)</f>
        <v>2</v>
      </c>
      <c r="G6470" t="s">
        <v>3744</v>
      </c>
      <c r="H6470" t="s">
        <v>1797</v>
      </c>
      <c r="I6470" t="s">
        <v>52</v>
      </c>
      <c r="J6470">
        <f>VLOOKUP(I6470,segmentID,2,FALSE)</f>
        <v>3</v>
      </c>
      <c r="K6470" t="s">
        <v>3255</v>
      </c>
      <c r="L6470">
        <f>VLOOKUP(K6470,country2,2,FALSE)</f>
        <v>1</v>
      </c>
      <c r="M6470" t="s">
        <v>1593</v>
      </c>
      <c r="N6470">
        <f>VLOOKUP(Orders!M6470,city2,2,FALSE)</f>
        <v>206</v>
      </c>
      <c r="O6470" t="s">
        <v>677</v>
      </c>
      <c r="P6470">
        <f>VLOOKUP(O6470,state2,2,FALSE)</f>
        <v>35</v>
      </c>
      <c r="Q6470">
        <v>2908</v>
      </c>
      <c r="R6470" t="s">
        <v>79</v>
      </c>
      <c r="S6470">
        <f>VLOOKUP(R6470,region2,2,FALSE)</f>
        <v>4</v>
      </c>
      <c r="T6470" t="s">
        <v>5150</v>
      </c>
      <c r="U6470" t="s">
        <v>35</v>
      </c>
      <c r="V6470">
        <f>VLOOKUP(U6470,category2,2,FALSE)</f>
        <v>3</v>
      </c>
      <c r="W6470" t="s">
        <v>3230</v>
      </c>
      <c r="X6470">
        <f>VLOOKUP(W6470,subcat2,3,FALSE)</f>
        <v>8</v>
      </c>
      <c r="Y6470" t="s">
        <v>585</v>
      </c>
      <c r="Z6470">
        <v>629.94999999999993</v>
      </c>
      <c r="AA6470">
        <v>5</v>
      </c>
      <c r="AB6470">
        <v>0</v>
      </c>
      <c r="AC6470" s="4">
        <v>176.38600000000002</v>
      </c>
    </row>
    <row r="6471" spans="1:29" x14ac:dyDescent="0.25">
      <c r="A6471" s="2">
        <v>6470</v>
      </c>
      <c r="B6471" t="s">
        <v>8772</v>
      </c>
      <c r="C6471" s="3">
        <v>42706</v>
      </c>
      <c r="D6471" s="3">
        <v>42712</v>
      </c>
      <c r="E6471" t="s">
        <v>25</v>
      </c>
      <c r="F6471">
        <f>VLOOKUP(E6471,SHIPMODE,2,FALSE)</f>
        <v>2</v>
      </c>
      <c r="G6471" t="s">
        <v>3744</v>
      </c>
      <c r="H6471" t="s">
        <v>1797</v>
      </c>
      <c r="I6471" t="s">
        <v>52</v>
      </c>
      <c r="J6471">
        <f>VLOOKUP(I6471,segmentID,2,FALSE)</f>
        <v>3</v>
      </c>
      <c r="K6471" t="s">
        <v>3255</v>
      </c>
      <c r="L6471">
        <f>VLOOKUP(K6471,country2,2,FALSE)</f>
        <v>1</v>
      </c>
      <c r="M6471" t="s">
        <v>1593</v>
      </c>
      <c r="N6471">
        <f>VLOOKUP(Orders!M6471,city2,2,FALSE)</f>
        <v>206</v>
      </c>
      <c r="O6471" t="s">
        <v>677</v>
      </c>
      <c r="P6471">
        <f>VLOOKUP(O6471,state2,2,FALSE)</f>
        <v>35</v>
      </c>
      <c r="Q6471">
        <v>2908</v>
      </c>
      <c r="R6471" t="s">
        <v>79</v>
      </c>
      <c r="S6471">
        <f>VLOOKUP(R6471,region2,2,FALSE)</f>
        <v>4</v>
      </c>
      <c r="T6471" t="s">
        <v>4542</v>
      </c>
      <c r="U6471" t="s">
        <v>13</v>
      </c>
      <c r="V6471">
        <f>VLOOKUP(U6471,category2,2,FALSE)</f>
        <v>1</v>
      </c>
      <c r="W6471" t="s">
        <v>3228</v>
      </c>
      <c r="X6471">
        <f>VLOOKUP(W6471,subcat2,3,FALSE)</f>
        <v>6</v>
      </c>
      <c r="Y6471" t="s">
        <v>1796</v>
      </c>
      <c r="Z6471">
        <v>72.42</v>
      </c>
      <c r="AA6471">
        <v>6</v>
      </c>
      <c r="AB6471">
        <v>0</v>
      </c>
      <c r="AC6471" s="4">
        <v>23.898600000000002</v>
      </c>
    </row>
    <row r="6472" spans="1:29" x14ac:dyDescent="0.25">
      <c r="A6472" s="2">
        <v>6471</v>
      </c>
      <c r="B6472" t="s">
        <v>7566</v>
      </c>
      <c r="C6472" s="3">
        <v>42245</v>
      </c>
      <c r="D6472" s="3">
        <v>42249</v>
      </c>
      <c r="E6472" t="s">
        <v>25</v>
      </c>
      <c r="F6472">
        <f>VLOOKUP(E6472,SHIPMODE,2,FALSE)</f>
        <v>2</v>
      </c>
      <c r="G6472" t="s">
        <v>3640</v>
      </c>
      <c r="H6472" t="s">
        <v>1423</v>
      </c>
      <c r="I6472" t="s">
        <v>52</v>
      </c>
      <c r="J6472">
        <f>VLOOKUP(I6472,segmentID,2,FALSE)</f>
        <v>3</v>
      </c>
      <c r="K6472" t="s">
        <v>3255</v>
      </c>
      <c r="L6472">
        <f>VLOOKUP(K6472,country2,2,FALSE)</f>
        <v>1</v>
      </c>
      <c r="M6472" t="s">
        <v>433</v>
      </c>
      <c r="N6472">
        <f>VLOOKUP(Orders!M6472,city2,2,FALSE)</f>
        <v>67</v>
      </c>
      <c r="O6472" t="s">
        <v>123</v>
      </c>
      <c r="P6472">
        <f>VLOOKUP(O6472,state2,2,FALSE)</f>
        <v>13</v>
      </c>
      <c r="Q6472">
        <v>48234</v>
      </c>
      <c r="R6472" t="s">
        <v>55</v>
      </c>
      <c r="S6472">
        <f>VLOOKUP(R6472,region2,2,FALSE)</f>
        <v>3</v>
      </c>
      <c r="T6472" t="s">
        <v>5068</v>
      </c>
      <c r="U6472" t="s">
        <v>35</v>
      </c>
      <c r="V6472">
        <f>VLOOKUP(U6472,category2,2,FALSE)</f>
        <v>3</v>
      </c>
      <c r="W6472" t="s">
        <v>3230</v>
      </c>
      <c r="X6472">
        <f>VLOOKUP(W6472,subcat2,3,FALSE)</f>
        <v>8</v>
      </c>
      <c r="Y6472" t="s">
        <v>2744</v>
      </c>
      <c r="Z6472">
        <v>131.97999999999999</v>
      </c>
      <c r="AA6472">
        <v>2</v>
      </c>
      <c r="AB6472">
        <v>0</v>
      </c>
      <c r="AC6472" s="4">
        <v>35.634600000000006</v>
      </c>
    </row>
    <row r="6473" spans="1:29" x14ac:dyDescent="0.25">
      <c r="A6473" s="2">
        <v>6472</v>
      </c>
      <c r="B6473" t="s">
        <v>7566</v>
      </c>
      <c r="C6473" s="3">
        <v>42245</v>
      </c>
      <c r="D6473" s="3">
        <v>42249</v>
      </c>
      <c r="E6473" t="s">
        <v>25</v>
      </c>
      <c r="F6473">
        <f>VLOOKUP(E6473,SHIPMODE,2,FALSE)</f>
        <v>2</v>
      </c>
      <c r="G6473" t="s">
        <v>3640</v>
      </c>
      <c r="H6473" t="s">
        <v>1423</v>
      </c>
      <c r="I6473" t="s">
        <v>52</v>
      </c>
      <c r="J6473">
        <f>VLOOKUP(I6473,segmentID,2,FALSE)</f>
        <v>3</v>
      </c>
      <c r="K6473" t="s">
        <v>3255</v>
      </c>
      <c r="L6473">
        <f>VLOOKUP(K6473,country2,2,FALSE)</f>
        <v>1</v>
      </c>
      <c r="M6473" t="s">
        <v>433</v>
      </c>
      <c r="N6473">
        <f>VLOOKUP(Orders!M6473,city2,2,FALSE)</f>
        <v>67</v>
      </c>
      <c r="O6473" t="s">
        <v>123</v>
      </c>
      <c r="P6473">
        <f>VLOOKUP(O6473,state2,2,FALSE)</f>
        <v>13</v>
      </c>
      <c r="Q6473">
        <v>48234</v>
      </c>
      <c r="R6473" t="s">
        <v>55</v>
      </c>
      <c r="S6473">
        <f>VLOOKUP(R6473,region2,2,FALSE)</f>
        <v>3</v>
      </c>
      <c r="T6473" t="s">
        <v>5044</v>
      </c>
      <c r="U6473" t="s">
        <v>35</v>
      </c>
      <c r="V6473">
        <f>VLOOKUP(U6473,category2,2,FALSE)</f>
        <v>3</v>
      </c>
      <c r="W6473" t="s">
        <v>3232</v>
      </c>
      <c r="X6473">
        <f>VLOOKUP(W6473,subcat2,3,FALSE)</f>
        <v>12</v>
      </c>
      <c r="Y6473" t="s">
        <v>1858</v>
      </c>
      <c r="Z6473">
        <v>114.52</v>
      </c>
      <c r="AA6473">
        <v>7</v>
      </c>
      <c r="AB6473">
        <v>0</v>
      </c>
      <c r="AC6473" s="4">
        <v>11.451999999999995</v>
      </c>
    </row>
    <row r="6474" spans="1:29" x14ac:dyDescent="0.25">
      <c r="A6474" s="2">
        <v>6473</v>
      </c>
      <c r="B6474" t="s">
        <v>6555</v>
      </c>
      <c r="C6474" s="3">
        <v>41796</v>
      </c>
      <c r="D6474" s="3">
        <v>41800</v>
      </c>
      <c r="E6474" t="s">
        <v>25</v>
      </c>
      <c r="F6474">
        <f>VLOOKUP(E6474,SHIPMODE,2,FALSE)</f>
        <v>2</v>
      </c>
      <c r="G6474" t="s">
        <v>3980</v>
      </c>
      <c r="H6474" t="s">
        <v>2754</v>
      </c>
      <c r="I6474" t="s">
        <v>52</v>
      </c>
      <c r="J6474">
        <f>VLOOKUP(I6474,segmentID,2,FALSE)</f>
        <v>3</v>
      </c>
      <c r="K6474" t="s">
        <v>3255</v>
      </c>
      <c r="L6474">
        <f>VLOOKUP(K6474,country2,2,FALSE)</f>
        <v>1</v>
      </c>
      <c r="M6474" t="s">
        <v>95</v>
      </c>
      <c r="N6474">
        <f>VLOOKUP(Orders!M6474,city2,2,FALSE)</f>
        <v>13</v>
      </c>
      <c r="O6474" t="s">
        <v>54</v>
      </c>
      <c r="P6474">
        <f>VLOOKUP(O6474,state2,2,FALSE)</f>
        <v>6</v>
      </c>
      <c r="Q6474">
        <v>77070</v>
      </c>
      <c r="R6474" t="s">
        <v>55</v>
      </c>
      <c r="S6474">
        <f>VLOOKUP(R6474,region2,2,FALSE)</f>
        <v>3</v>
      </c>
      <c r="T6474" t="s">
        <v>4406</v>
      </c>
      <c r="U6474" t="s">
        <v>22</v>
      </c>
      <c r="V6474">
        <f>VLOOKUP(U6474,category2,2,FALSE)</f>
        <v>2</v>
      </c>
      <c r="W6474" t="s">
        <v>23</v>
      </c>
      <c r="X6474">
        <f>VLOOKUP(W6474,subcat2,3,FALSE)</f>
        <v>3</v>
      </c>
      <c r="Y6474" t="s">
        <v>2036</v>
      </c>
      <c r="Z6474">
        <v>100.24000000000001</v>
      </c>
      <c r="AA6474">
        <v>10</v>
      </c>
      <c r="AB6474">
        <v>0.2</v>
      </c>
      <c r="AC6474" s="4">
        <v>33.830999999999989</v>
      </c>
    </row>
    <row r="6475" spans="1:29" x14ac:dyDescent="0.25">
      <c r="A6475" s="2">
        <v>6474</v>
      </c>
      <c r="B6475" t="s">
        <v>8773</v>
      </c>
      <c r="C6475" s="3">
        <v>42447</v>
      </c>
      <c r="D6475" s="3">
        <v>42449</v>
      </c>
      <c r="E6475" t="s">
        <v>7</v>
      </c>
      <c r="F6475">
        <f>VLOOKUP(E6475,SHIPMODE,2,FALSE)</f>
        <v>1</v>
      </c>
      <c r="G6475" t="s">
        <v>3327</v>
      </c>
      <c r="H6475" t="s">
        <v>318</v>
      </c>
      <c r="I6475" t="s">
        <v>9</v>
      </c>
      <c r="J6475">
        <f>VLOOKUP(I6475,segmentID,2,FALSE)</f>
        <v>1</v>
      </c>
      <c r="K6475" t="s">
        <v>3255</v>
      </c>
      <c r="L6475">
        <f>VLOOKUP(K6475,country2,2,FALSE)</f>
        <v>1</v>
      </c>
      <c r="M6475" t="s">
        <v>194</v>
      </c>
      <c r="N6475">
        <f>VLOOKUP(Orders!M6475,city2,2,FALSE)</f>
        <v>30</v>
      </c>
      <c r="O6475" t="s">
        <v>173</v>
      </c>
      <c r="P6475">
        <f>VLOOKUP(O6475,state2,2,FALSE)</f>
        <v>19</v>
      </c>
      <c r="Q6475">
        <v>38401</v>
      </c>
      <c r="R6475" t="s">
        <v>12</v>
      </c>
      <c r="S6475">
        <f>VLOOKUP(R6475,region2,2,FALSE)</f>
        <v>1</v>
      </c>
      <c r="T6475" t="s">
        <v>5047</v>
      </c>
      <c r="U6475" t="s">
        <v>22</v>
      </c>
      <c r="V6475">
        <f>VLOOKUP(U6475,category2,2,FALSE)</f>
        <v>2</v>
      </c>
      <c r="W6475" t="s">
        <v>38</v>
      </c>
      <c r="X6475">
        <f>VLOOKUP(W6475,subcat2,3,FALSE)</f>
        <v>10</v>
      </c>
      <c r="Y6475" t="s">
        <v>1622</v>
      </c>
      <c r="Z6475">
        <v>871.80000000000007</v>
      </c>
      <c r="AA6475">
        <v>3</v>
      </c>
      <c r="AB6475">
        <v>0.2</v>
      </c>
      <c r="AC6475" s="4">
        <v>87.180000000000092</v>
      </c>
    </row>
    <row r="6476" spans="1:29" x14ac:dyDescent="0.25">
      <c r="A6476" s="2">
        <v>6475</v>
      </c>
      <c r="B6476" t="s">
        <v>6556</v>
      </c>
      <c r="C6476" s="3">
        <v>41653</v>
      </c>
      <c r="D6476" s="3">
        <v>41654</v>
      </c>
      <c r="E6476" t="s">
        <v>97</v>
      </c>
      <c r="F6476">
        <f>VLOOKUP(E6476,SHIPMODE,2,FALSE)</f>
        <v>3</v>
      </c>
      <c r="G6476" t="s">
        <v>3284</v>
      </c>
      <c r="H6476" t="s">
        <v>158</v>
      </c>
      <c r="I6476" t="s">
        <v>18</v>
      </c>
      <c r="J6476">
        <f>VLOOKUP(I6476,segmentID,2,FALSE)</f>
        <v>2</v>
      </c>
      <c r="K6476" t="s">
        <v>3255</v>
      </c>
      <c r="L6476">
        <f>VLOOKUP(K6476,country2,2,FALSE)</f>
        <v>1</v>
      </c>
      <c r="M6476" t="s">
        <v>77</v>
      </c>
      <c r="N6476">
        <f>VLOOKUP(Orders!M6476,city2,2,FALSE)</f>
        <v>11</v>
      </c>
      <c r="O6476" t="s">
        <v>78</v>
      </c>
      <c r="P6476">
        <f>VLOOKUP(O6476,state2,2,FALSE)</f>
        <v>10</v>
      </c>
      <c r="Q6476">
        <v>19140</v>
      </c>
      <c r="R6476" t="s">
        <v>79</v>
      </c>
      <c r="S6476">
        <f>VLOOKUP(R6476,region2,2,FALSE)</f>
        <v>4</v>
      </c>
      <c r="T6476" t="s">
        <v>5012</v>
      </c>
      <c r="U6476" t="s">
        <v>13</v>
      </c>
      <c r="V6476">
        <f>VLOOKUP(U6476,category2,2,FALSE)</f>
        <v>1</v>
      </c>
      <c r="W6476" t="s">
        <v>14</v>
      </c>
      <c r="X6476">
        <f>VLOOKUP(W6476,subcat2,3,FALSE)</f>
        <v>1</v>
      </c>
      <c r="Y6476" t="s">
        <v>1604</v>
      </c>
      <c r="Z6476">
        <v>61.96</v>
      </c>
      <c r="AA6476">
        <v>4</v>
      </c>
      <c r="AB6476">
        <v>0.5</v>
      </c>
      <c r="AC6476" s="4">
        <v>-53.285600000000009</v>
      </c>
    </row>
    <row r="6477" spans="1:29" x14ac:dyDescent="0.25">
      <c r="A6477" s="2">
        <v>6476</v>
      </c>
      <c r="B6477" t="s">
        <v>10335</v>
      </c>
      <c r="C6477" s="3">
        <v>42889</v>
      </c>
      <c r="D6477" s="3">
        <v>42896</v>
      </c>
      <c r="E6477" t="s">
        <v>25</v>
      </c>
      <c r="F6477">
        <f>VLOOKUP(E6477,SHIPMODE,2,FALSE)</f>
        <v>2</v>
      </c>
      <c r="G6477" t="s">
        <v>4004</v>
      </c>
      <c r="H6477" t="s">
        <v>2898</v>
      </c>
      <c r="I6477" t="s">
        <v>9</v>
      </c>
      <c r="J6477">
        <f>VLOOKUP(I6477,segmentID,2,FALSE)</f>
        <v>1</v>
      </c>
      <c r="K6477" t="s">
        <v>3255</v>
      </c>
      <c r="L6477">
        <f>VLOOKUP(K6477,country2,2,FALSE)</f>
        <v>1</v>
      </c>
      <c r="M6477" t="s">
        <v>655</v>
      </c>
      <c r="N6477">
        <f>VLOOKUP(Orders!M6477,city2,2,FALSE)</f>
        <v>96</v>
      </c>
      <c r="O6477" t="s">
        <v>28</v>
      </c>
      <c r="P6477">
        <f>VLOOKUP(O6477,state2,2,FALSE)</f>
        <v>3</v>
      </c>
      <c r="Q6477">
        <v>33024</v>
      </c>
      <c r="R6477" t="s">
        <v>12</v>
      </c>
      <c r="S6477">
        <f>VLOOKUP(R6477,region2,2,FALSE)</f>
        <v>1</v>
      </c>
      <c r="T6477" t="s">
        <v>4967</v>
      </c>
      <c r="U6477" t="s">
        <v>22</v>
      </c>
      <c r="V6477">
        <f>VLOOKUP(U6477,category2,2,FALSE)</f>
        <v>2</v>
      </c>
      <c r="W6477" t="s">
        <v>3231</v>
      </c>
      <c r="X6477">
        <f>VLOOKUP(W6477,subcat2,3,FALSE)</f>
        <v>9</v>
      </c>
      <c r="Y6477" t="s">
        <v>977</v>
      </c>
      <c r="Z6477">
        <v>4.5540000000000003</v>
      </c>
      <c r="AA6477">
        <v>3</v>
      </c>
      <c r="AB6477">
        <v>0.7</v>
      </c>
      <c r="AC6477" s="4">
        <v>-3.4913999999999987</v>
      </c>
    </row>
    <row r="6478" spans="1:29" x14ac:dyDescent="0.25">
      <c r="A6478" s="2">
        <v>6477</v>
      </c>
      <c r="B6478" t="s">
        <v>10335</v>
      </c>
      <c r="C6478" s="3">
        <v>42889</v>
      </c>
      <c r="D6478" s="3">
        <v>42896</v>
      </c>
      <c r="E6478" t="s">
        <v>25</v>
      </c>
      <c r="F6478">
        <f>VLOOKUP(E6478,SHIPMODE,2,FALSE)</f>
        <v>2</v>
      </c>
      <c r="G6478" t="s">
        <v>4004</v>
      </c>
      <c r="H6478" t="s">
        <v>2898</v>
      </c>
      <c r="I6478" t="s">
        <v>9</v>
      </c>
      <c r="J6478">
        <f>VLOOKUP(I6478,segmentID,2,FALSE)</f>
        <v>1</v>
      </c>
      <c r="K6478" t="s">
        <v>3255</v>
      </c>
      <c r="L6478">
        <f>VLOOKUP(K6478,country2,2,FALSE)</f>
        <v>1</v>
      </c>
      <c r="M6478" t="s">
        <v>655</v>
      </c>
      <c r="N6478">
        <f>VLOOKUP(Orders!M6478,city2,2,FALSE)</f>
        <v>96</v>
      </c>
      <c r="O6478" t="s">
        <v>28</v>
      </c>
      <c r="P6478">
        <f>VLOOKUP(O6478,state2,2,FALSE)</f>
        <v>3</v>
      </c>
      <c r="Q6478">
        <v>33024</v>
      </c>
      <c r="R6478" t="s">
        <v>12</v>
      </c>
      <c r="S6478">
        <f>VLOOKUP(R6478,region2,2,FALSE)</f>
        <v>1</v>
      </c>
      <c r="T6478" t="s">
        <v>4297</v>
      </c>
      <c r="U6478" t="s">
        <v>22</v>
      </c>
      <c r="V6478">
        <f>VLOOKUP(U6478,category2,2,FALSE)</f>
        <v>2</v>
      </c>
      <c r="W6478" t="s">
        <v>38</v>
      </c>
      <c r="X6478">
        <f>VLOOKUP(W6478,subcat2,3,FALSE)</f>
        <v>10</v>
      </c>
      <c r="Y6478" t="s">
        <v>3215</v>
      </c>
      <c r="Z6478">
        <v>5.2</v>
      </c>
      <c r="AA6478">
        <v>2</v>
      </c>
      <c r="AB6478">
        <v>0.2</v>
      </c>
      <c r="AC6478" s="4">
        <v>0.58499999999999974</v>
      </c>
    </row>
    <row r="6479" spans="1:29" x14ac:dyDescent="0.25">
      <c r="A6479" s="2">
        <v>6478</v>
      </c>
      <c r="B6479" t="s">
        <v>10335</v>
      </c>
      <c r="C6479" s="3">
        <v>42889</v>
      </c>
      <c r="D6479" s="3">
        <v>42896</v>
      </c>
      <c r="E6479" t="s">
        <v>25</v>
      </c>
      <c r="F6479">
        <f>VLOOKUP(E6479,SHIPMODE,2,FALSE)</f>
        <v>2</v>
      </c>
      <c r="G6479" t="s">
        <v>4004</v>
      </c>
      <c r="H6479" t="s">
        <v>2898</v>
      </c>
      <c r="I6479" t="s">
        <v>9</v>
      </c>
      <c r="J6479">
        <f>VLOOKUP(I6479,segmentID,2,FALSE)</f>
        <v>1</v>
      </c>
      <c r="K6479" t="s">
        <v>3255</v>
      </c>
      <c r="L6479">
        <f>VLOOKUP(K6479,country2,2,FALSE)</f>
        <v>1</v>
      </c>
      <c r="M6479" t="s">
        <v>655</v>
      </c>
      <c r="N6479">
        <f>VLOOKUP(Orders!M6479,city2,2,FALSE)</f>
        <v>96</v>
      </c>
      <c r="O6479" t="s">
        <v>28</v>
      </c>
      <c r="P6479">
        <f>VLOOKUP(O6479,state2,2,FALSE)</f>
        <v>3</v>
      </c>
      <c r="Q6479">
        <v>33024</v>
      </c>
      <c r="R6479" t="s">
        <v>12</v>
      </c>
      <c r="S6479">
        <f>VLOOKUP(R6479,region2,2,FALSE)</f>
        <v>1</v>
      </c>
      <c r="T6479" t="s">
        <v>4325</v>
      </c>
      <c r="U6479" t="s">
        <v>35</v>
      </c>
      <c r="V6479">
        <f>VLOOKUP(U6479,category2,2,FALSE)</f>
        <v>3</v>
      </c>
      <c r="W6479" t="s">
        <v>3232</v>
      </c>
      <c r="X6479">
        <f>VLOOKUP(W6479,subcat2,3,FALSE)</f>
        <v>12</v>
      </c>
      <c r="Y6479" t="s">
        <v>2222</v>
      </c>
      <c r="Z6479">
        <v>205.99200000000002</v>
      </c>
      <c r="AA6479">
        <v>1</v>
      </c>
      <c r="AB6479">
        <v>0.2</v>
      </c>
      <c r="AC6479" s="4">
        <v>-2.5749000000000279</v>
      </c>
    </row>
    <row r="6480" spans="1:29" x14ac:dyDescent="0.25">
      <c r="A6480" s="2">
        <v>6479</v>
      </c>
      <c r="B6480" t="s">
        <v>10335</v>
      </c>
      <c r="C6480" s="3">
        <v>42889</v>
      </c>
      <c r="D6480" s="3">
        <v>42896</v>
      </c>
      <c r="E6480" t="s">
        <v>25</v>
      </c>
      <c r="F6480">
        <f>VLOOKUP(E6480,SHIPMODE,2,FALSE)</f>
        <v>2</v>
      </c>
      <c r="G6480" t="s">
        <v>4004</v>
      </c>
      <c r="H6480" t="s">
        <v>2898</v>
      </c>
      <c r="I6480" t="s">
        <v>9</v>
      </c>
      <c r="J6480">
        <f>VLOOKUP(I6480,segmentID,2,FALSE)</f>
        <v>1</v>
      </c>
      <c r="K6480" t="s">
        <v>3255</v>
      </c>
      <c r="L6480">
        <f>VLOOKUP(K6480,country2,2,FALSE)</f>
        <v>1</v>
      </c>
      <c r="M6480" t="s">
        <v>655</v>
      </c>
      <c r="N6480">
        <f>VLOOKUP(Orders!M6480,city2,2,FALSE)</f>
        <v>96</v>
      </c>
      <c r="O6480" t="s">
        <v>28</v>
      </c>
      <c r="P6480">
        <f>VLOOKUP(O6480,state2,2,FALSE)</f>
        <v>3</v>
      </c>
      <c r="Q6480">
        <v>33024</v>
      </c>
      <c r="R6480" t="s">
        <v>12</v>
      </c>
      <c r="S6480">
        <f>VLOOKUP(R6480,region2,2,FALSE)</f>
        <v>1</v>
      </c>
      <c r="T6480" t="s">
        <v>4088</v>
      </c>
      <c r="U6480" t="s">
        <v>22</v>
      </c>
      <c r="V6480">
        <f>VLOOKUP(U6480,category2,2,FALSE)</f>
        <v>2</v>
      </c>
      <c r="W6480" t="s">
        <v>45</v>
      </c>
      <c r="X6480">
        <f>VLOOKUP(W6480,subcat2,3,FALSE)</f>
        <v>11</v>
      </c>
      <c r="Y6480" t="s">
        <v>516</v>
      </c>
      <c r="Z6480">
        <v>15.552000000000003</v>
      </c>
      <c r="AA6480">
        <v>3</v>
      </c>
      <c r="AB6480">
        <v>0.2</v>
      </c>
      <c r="AC6480" s="4">
        <v>5.4432</v>
      </c>
    </row>
    <row r="6481" spans="1:29" x14ac:dyDescent="0.25">
      <c r="A6481" s="2">
        <v>6480</v>
      </c>
      <c r="B6481" t="s">
        <v>10335</v>
      </c>
      <c r="C6481" s="3">
        <v>42889</v>
      </c>
      <c r="D6481" s="3">
        <v>42896</v>
      </c>
      <c r="E6481" t="s">
        <v>25</v>
      </c>
      <c r="F6481">
        <f>VLOOKUP(E6481,SHIPMODE,2,FALSE)</f>
        <v>2</v>
      </c>
      <c r="G6481" t="s">
        <v>4004</v>
      </c>
      <c r="H6481" t="s">
        <v>2898</v>
      </c>
      <c r="I6481" t="s">
        <v>9</v>
      </c>
      <c r="J6481">
        <f>VLOOKUP(I6481,segmentID,2,FALSE)</f>
        <v>1</v>
      </c>
      <c r="K6481" t="s">
        <v>3255</v>
      </c>
      <c r="L6481">
        <f>VLOOKUP(K6481,country2,2,FALSE)</f>
        <v>1</v>
      </c>
      <c r="M6481" t="s">
        <v>655</v>
      </c>
      <c r="N6481">
        <f>VLOOKUP(Orders!M6481,city2,2,FALSE)</f>
        <v>96</v>
      </c>
      <c r="O6481" t="s">
        <v>28</v>
      </c>
      <c r="P6481">
        <f>VLOOKUP(O6481,state2,2,FALSE)</f>
        <v>3</v>
      </c>
      <c r="Q6481">
        <v>33024</v>
      </c>
      <c r="R6481" t="s">
        <v>12</v>
      </c>
      <c r="S6481">
        <f>VLOOKUP(R6481,region2,2,FALSE)</f>
        <v>1</v>
      </c>
      <c r="T6481" t="s">
        <v>5150</v>
      </c>
      <c r="U6481" t="s">
        <v>35</v>
      </c>
      <c r="V6481">
        <f>VLOOKUP(U6481,category2,2,FALSE)</f>
        <v>3</v>
      </c>
      <c r="W6481" t="s">
        <v>3230</v>
      </c>
      <c r="X6481">
        <f>VLOOKUP(W6481,subcat2,3,FALSE)</f>
        <v>8</v>
      </c>
      <c r="Y6481" t="s">
        <v>585</v>
      </c>
      <c r="Z6481">
        <v>503.96000000000004</v>
      </c>
      <c r="AA6481">
        <v>5</v>
      </c>
      <c r="AB6481">
        <v>0.2</v>
      </c>
      <c r="AC6481" s="4">
        <v>50.396000000000015</v>
      </c>
    </row>
    <row r="6482" spans="1:29" x14ac:dyDescent="0.25">
      <c r="A6482" s="2">
        <v>6481</v>
      </c>
      <c r="B6482" t="s">
        <v>10335</v>
      </c>
      <c r="C6482" s="3">
        <v>42889</v>
      </c>
      <c r="D6482" s="3">
        <v>42896</v>
      </c>
      <c r="E6482" t="s">
        <v>25</v>
      </c>
      <c r="F6482">
        <f>VLOOKUP(E6482,SHIPMODE,2,FALSE)</f>
        <v>2</v>
      </c>
      <c r="G6482" t="s">
        <v>4004</v>
      </c>
      <c r="H6482" t="s">
        <v>2898</v>
      </c>
      <c r="I6482" t="s">
        <v>9</v>
      </c>
      <c r="J6482">
        <f>VLOOKUP(I6482,segmentID,2,FALSE)</f>
        <v>1</v>
      </c>
      <c r="K6482" t="s">
        <v>3255</v>
      </c>
      <c r="L6482">
        <f>VLOOKUP(K6482,country2,2,FALSE)</f>
        <v>1</v>
      </c>
      <c r="M6482" t="s">
        <v>655</v>
      </c>
      <c r="N6482">
        <f>VLOOKUP(Orders!M6482,city2,2,FALSE)</f>
        <v>96</v>
      </c>
      <c r="O6482" t="s">
        <v>28</v>
      </c>
      <c r="P6482">
        <f>VLOOKUP(O6482,state2,2,FALSE)</f>
        <v>3</v>
      </c>
      <c r="Q6482">
        <v>33024</v>
      </c>
      <c r="R6482" t="s">
        <v>12</v>
      </c>
      <c r="S6482">
        <f>VLOOKUP(R6482,region2,2,FALSE)</f>
        <v>1</v>
      </c>
      <c r="T6482" t="s">
        <v>5372</v>
      </c>
      <c r="U6482" t="s">
        <v>22</v>
      </c>
      <c r="V6482">
        <f>VLOOKUP(U6482,category2,2,FALSE)</f>
        <v>2</v>
      </c>
      <c r="W6482" t="s">
        <v>38</v>
      </c>
      <c r="X6482">
        <f>VLOOKUP(W6482,subcat2,3,FALSE)</f>
        <v>10</v>
      </c>
      <c r="Y6482" t="s">
        <v>2189</v>
      </c>
      <c r="Z6482">
        <v>24.472000000000001</v>
      </c>
      <c r="AA6482">
        <v>7</v>
      </c>
      <c r="AB6482">
        <v>0.2</v>
      </c>
      <c r="AC6482" s="4">
        <v>1.8353999999999999</v>
      </c>
    </row>
    <row r="6483" spans="1:29" x14ac:dyDescent="0.25">
      <c r="A6483" s="2">
        <v>6482</v>
      </c>
      <c r="B6483" t="s">
        <v>10335</v>
      </c>
      <c r="C6483" s="3">
        <v>42889</v>
      </c>
      <c r="D6483" s="3">
        <v>42896</v>
      </c>
      <c r="E6483" t="s">
        <v>25</v>
      </c>
      <c r="F6483">
        <f>VLOOKUP(E6483,SHIPMODE,2,FALSE)</f>
        <v>2</v>
      </c>
      <c r="G6483" t="s">
        <v>4004</v>
      </c>
      <c r="H6483" t="s">
        <v>2898</v>
      </c>
      <c r="I6483" t="s">
        <v>9</v>
      </c>
      <c r="J6483">
        <f>VLOOKUP(I6483,segmentID,2,FALSE)</f>
        <v>1</v>
      </c>
      <c r="K6483" t="s">
        <v>3255</v>
      </c>
      <c r="L6483">
        <f>VLOOKUP(K6483,country2,2,FALSE)</f>
        <v>1</v>
      </c>
      <c r="M6483" t="s">
        <v>655</v>
      </c>
      <c r="N6483">
        <f>VLOOKUP(Orders!M6483,city2,2,FALSE)</f>
        <v>96</v>
      </c>
      <c r="O6483" t="s">
        <v>28</v>
      </c>
      <c r="P6483">
        <f>VLOOKUP(O6483,state2,2,FALSE)</f>
        <v>3</v>
      </c>
      <c r="Q6483">
        <v>33024</v>
      </c>
      <c r="R6483" t="s">
        <v>12</v>
      </c>
      <c r="S6483">
        <f>VLOOKUP(R6483,region2,2,FALSE)</f>
        <v>1</v>
      </c>
      <c r="T6483" t="s">
        <v>4516</v>
      </c>
      <c r="U6483" t="s">
        <v>13</v>
      </c>
      <c r="V6483">
        <f>VLOOKUP(U6483,category2,2,FALSE)</f>
        <v>1</v>
      </c>
      <c r="W6483" t="s">
        <v>14</v>
      </c>
      <c r="X6483">
        <f>VLOOKUP(W6483,subcat2,3,FALSE)</f>
        <v>1</v>
      </c>
      <c r="Y6483" t="s">
        <v>773</v>
      </c>
      <c r="Z6483">
        <v>241.56799999999998</v>
      </c>
      <c r="AA6483">
        <v>2</v>
      </c>
      <c r="AB6483">
        <v>0.2</v>
      </c>
      <c r="AC6483" s="4">
        <v>0</v>
      </c>
    </row>
    <row r="6484" spans="1:29" x14ac:dyDescent="0.25">
      <c r="A6484" s="2">
        <v>6483</v>
      </c>
      <c r="B6484" t="s">
        <v>10335</v>
      </c>
      <c r="C6484" s="3">
        <v>42889</v>
      </c>
      <c r="D6484" s="3">
        <v>42896</v>
      </c>
      <c r="E6484" t="s">
        <v>25</v>
      </c>
      <c r="F6484">
        <f>VLOOKUP(E6484,SHIPMODE,2,FALSE)</f>
        <v>2</v>
      </c>
      <c r="G6484" t="s">
        <v>4004</v>
      </c>
      <c r="H6484" t="s">
        <v>2898</v>
      </c>
      <c r="I6484" t="s">
        <v>9</v>
      </c>
      <c r="J6484">
        <f>VLOOKUP(I6484,segmentID,2,FALSE)</f>
        <v>1</v>
      </c>
      <c r="K6484" t="s">
        <v>3255</v>
      </c>
      <c r="L6484">
        <f>VLOOKUP(K6484,country2,2,FALSE)</f>
        <v>1</v>
      </c>
      <c r="M6484" t="s">
        <v>655</v>
      </c>
      <c r="N6484">
        <f>VLOOKUP(Orders!M6484,city2,2,FALSE)</f>
        <v>96</v>
      </c>
      <c r="O6484" t="s">
        <v>28</v>
      </c>
      <c r="P6484">
        <f>VLOOKUP(O6484,state2,2,FALSE)</f>
        <v>3</v>
      </c>
      <c r="Q6484">
        <v>33024</v>
      </c>
      <c r="R6484" t="s">
        <v>12</v>
      </c>
      <c r="S6484">
        <f>VLOOKUP(R6484,region2,2,FALSE)</f>
        <v>1</v>
      </c>
      <c r="T6484" t="s">
        <v>5677</v>
      </c>
      <c r="U6484" t="s">
        <v>35</v>
      </c>
      <c r="V6484">
        <f>VLOOKUP(U6484,category2,2,FALSE)</f>
        <v>3</v>
      </c>
      <c r="W6484" t="s">
        <v>3232</v>
      </c>
      <c r="X6484">
        <f>VLOOKUP(W6484,subcat2,3,FALSE)</f>
        <v>12</v>
      </c>
      <c r="Y6484" t="s">
        <v>569</v>
      </c>
      <c r="Z6484">
        <v>110.4</v>
      </c>
      <c r="AA6484">
        <v>2</v>
      </c>
      <c r="AB6484">
        <v>0.2</v>
      </c>
      <c r="AC6484" s="4">
        <v>-4.1400000000000077</v>
      </c>
    </row>
    <row r="6485" spans="1:29" x14ac:dyDescent="0.25">
      <c r="A6485" s="2">
        <v>6484</v>
      </c>
      <c r="B6485" t="s">
        <v>10336</v>
      </c>
      <c r="C6485" s="3">
        <v>42889</v>
      </c>
      <c r="D6485" s="3">
        <v>42895</v>
      </c>
      <c r="E6485" t="s">
        <v>25</v>
      </c>
      <c r="F6485">
        <f>VLOOKUP(E6485,SHIPMODE,2,FALSE)</f>
        <v>2</v>
      </c>
      <c r="G6485" t="s">
        <v>3726</v>
      </c>
      <c r="H6485" t="s">
        <v>1741</v>
      </c>
      <c r="I6485" t="s">
        <v>18</v>
      </c>
      <c r="J6485">
        <f>VLOOKUP(I6485,segmentID,2,FALSE)</f>
        <v>2</v>
      </c>
      <c r="K6485" t="s">
        <v>3255</v>
      </c>
      <c r="L6485">
        <f>VLOOKUP(K6485,country2,2,FALSE)</f>
        <v>1</v>
      </c>
      <c r="M6485" t="s">
        <v>138</v>
      </c>
      <c r="N6485">
        <f>VLOOKUP(Orders!M6485,city2,2,FALSE)</f>
        <v>21</v>
      </c>
      <c r="O6485" t="s">
        <v>139</v>
      </c>
      <c r="P6485">
        <f>VLOOKUP(O6485,state2,2,FALSE)</f>
        <v>16</v>
      </c>
      <c r="Q6485">
        <v>10011</v>
      </c>
      <c r="R6485" t="s">
        <v>79</v>
      </c>
      <c r="S6485">
        <f>VLOOKUP(R6485,region2,2,FALSE)</f>
        <v>4</v>
      </c>
      <c r="T6485" t="s">
        <v>4942</v>
      </c>
      <c r="U6485" t="s">
        <v>13</v>
      </c>
      <c r="V6485">
        <f>VLOOKUP(U6485,category2,2,FALSE)</f>
        <v>1</v>
      </c>
      <c r="W6485" t="s">
        <v>29</v>
      </c>
      <c r="X6485">
        <f>VLOOKUP(W6485,subcat2,3,FALSE)</f>
        <v>4</v>
      </c>
      <c r="Y6485" t="s">
        <v>40</v>
      </c>
      <c r="Z6485">
        <v>384.76799999999997</v>
      </c>
      <c r="AA6485">
        <v>2</v>
      </c>
      <c r="AB6485">
        <v>0.4</v>
      </c>
      <c r="AC6485" s="4">
        <v>-115.43040000000002</v>
      </c>
    </row>
    <row r="6486" spans="1:29" x14ac:dyDescent="0.25">
      <c r="A6486" s="2">
        <v>6485</v>
      </c>
      <c r="B6486" t="s">
        <v>10336</v>
      </c>
      <c r="C6486" s="3">
        <v>42889</v>
      </c>
      <c r="D6486" s="3">
        <v>42895</v>
      </c>
      <c r="E6486" t="s">
        <v>25</v>
      </c>
      <c r="F6486">
        <f>VLOOKUP(E6486,SHIPMODE,2,FALSE)</f>
        <v>2</v>
      </c>
      <c r="G6486" t="s">
        <v>3726</v>
      </c>
      <c r="H6486" t="s">
        <v>1741</v>
      </c>
      <c r="I6486" t="s">
        <v>18</v>
      </c>
      <c r="J6486">
        <f>VLOOKUP(I6486,segmentID,2,FALSE)</f>
        <v>2</v>
      </c>
      <c r="K6486" t="s">
        <v>3255</v>
      </c>
      <c r="L6486">
        <f>VLOOKUP(K6486,country2,2,FALSE)</f>
        <v>1</v>
      </c>
      <c r="M6486" t="s">
        <v>138</v>
      </c>
      <c r="N6486">
        <f>VLOOKUP(Orders!M6486,city2,2,FALSE)</f>
        <v>21</v>
      </c>
      <c r="O6486" t="s">
        <v>139</v>
      </c>
      <c r="P6486">
        <f>VLOOKUP(O6486,state2,2,FALSE)</f>
        <v>16</v>
      </c>
      <c r="Q6486">
        <v>10011</v>
      </c>
      <c r="R6486" t="s">
        <v>79</v>
      </c>
      <c r="S6486">
        <f>VLOOKUP(R6486,region2,2,FALSE)</f>
        <v>4</v>
      </c>
      <c r="T6486" t="s">
        <v>5788</v>
      </c>
      <c r="U6486" t="s">
        <v>35</v>
      </c>
      <c r="V6486">
        <f>VLOOKUP(U6486,category2,2,FALSE)</f>
        <v>3</v>
      </c>
      <c r="W6486" t="s">
        <v>3235</v>
      </c>
      <c r="X6486">
        <f>VLOOKUP(W6486,subcat2,3,FALSE)</f>
        <v>16</v>
      </c>
      <c r="Y6486" t="s">
        <v>3140</v>
      </c>
      <c r="Z6486">
        <v>78.66</v>
      </c>
      <c r="AA6486">
        <v>6</v>
      </c>
      <c r="AB6486">
        <v>0</v>
      </c>
      <c r="AC6486" s="4">
        <v>36.183599999999991</v>
      </c>
    </row>
    <row r="6487" spans="1:29" x14ac:dyDescent="0.25">
      <c r="A6487" s="2">
        <v>6486</v>
      </c>
      <c r="B6487" t="s">
        <v>10336</v>
      </c>
      <c r="C6487" s="3">
        <v>42889</v>
      </c>
      <c r="D6487" s="3">
        <v>42895</v>
      </c>
      <c r="E6487" t="s">
        <v>25</v>
      </c>
      <c r="F6487">
        <f>VLOOKUP(E6487,SHIPMODE,2,FALSE)</f>
        <v>2</v>
      </c>
      <c r="G6487" t="s">
        <v>3726</v>
      </c>
      <c r="H6487" t="s">
        <v>1741</v>
      </c>
      <c r="I6487" t="s">
        <v>18</v>
      </c>
      <c r="J6487">
        <f>VLOOKUP(I6487,segmentID,2,FALSE)</f>
        <v>2</v>
      </c>
      <c r="K6487" t="s">
        <v>3255</v>
      </c>
      <c r="L6487">
        <f>VLOOKUP(K6487,country2,2,FALSE)</f>
        <v>1</v>
      </c>
      <c r="M6487" t="s">
        <v>138</v>
      </c>
      <c r="N6487">
        <f>VLOOKUP(Orders!M6487,city2,2,FALSE)</f>
        <v>21</v>
      </c>
      <c r="O6487" t="s">
        <v>139</v>
      </c>
      <c r="P6487">
        <f>VLOOKUP(O6487,state2,2,FALSE)</f>
        <v>16</v>
      </c>
      <c r="Q6487">
        <v>10011</v>
      </c>
      <c r="R6487" t="s">
        <v>79</v>
      </c>
      <c r="S6487">
        <f>VLOOKUP(R6487,region2,2,FALSE)</f>
        <v>4</v>
      </c>
      <c r="T6487" t="s">
        <v>4109</v>
      </c>
      <c r="U6487" t="s">
        <v>22</v>
      </c>
      <c r="V6487">
        <f>VLOOKUP(U6487,category2,2,FALSE)</f>
        <v>2</v>
      </c>
      <c r="W6487" t="s">
        <v>45</v>
      </c>
      <c r="X6487">
        <f>VLOOKUP(W6487,subcat2,3,FALSE)</f>
        <v>11</v>
      </c>
      <c r="Y6487" t="s">
        <v>1828</v>
      </c>
      <c r="Z6487">
        <v>45.36</v>
      </c>
      <c r="AA6487">
        <v>4</v>
      </c>
      <c r="AB6487">
        <v>0</v>
      </c>
      <c r="AC6487" s="4">
        <v>22.226399999999998</v>
      </c>
    </row>
    <row r="6488" spans="1:29" x14ac:dyDescent="0.25">
      <c r="A6488" s="2">
        <v>6487</v>
      </c>
      <c r="B6488" t="s">
        <v>7567</v>
      </c>
      <c r="C6488" s="3">
        <v>42084</v>
      </c>
      <c r="D6488" s="3">
        <v>42089</v>
      </c>
      <c r="E6488" t="s">
        <v>25</v>
      </c>
      <c r="F6488">
        <f>VLOOKUP(E6488,SHIPMODE,2,FALSE)</f>
        <v>2</v>
      </c>
      <c r="G6488" t="s">
        <v>3748</v>
      </c>
      <c r="H6488" t="s">
        <v>1810</v>
      </c>
      <c r="I6488" t="s">
        <v>9</v>
      </c>
      <c r="J6488">
        <f>VLOOKUP(I6488,segmentID,2,FALSE)</f>
        <v>1</v>
      </c>
      <c r="K6488" t="s">
        <v>3255</v>
      </c>
      <c r="L6488">
        <f>VLOOKUP(K6488,country2,2,FALSE)</f>
        <v>1</v>
      </c>
      <c r="M6488" t="s">
        <v>729</v>
      </c>
      <c r="N6488">
        <f>VLOOKUP(Orders!M6488,city2,2,FALSE)</f>
        <v>109</v>
      </c>
      <c r="O6488" t="s">
        <v>44</v>
      </c>
      <c r="P6488">
        <f>VLOOKUP(O6488,state2,2,FALSE)</f>
        <v>4</v>
      </c>
      <c r="Q6488">
        <v>28540</v>
      </c>
      <c r="R6488" t="s">
        <v>12</v>
      </c>
      <c r="S6488">
        <f>VLOOKUP(R6488,region2,2,FALSE)</f>
        <v>1</v>
      </c>
      <c r="T6488" t="s">
        <v>4335</v>
      </c>
      <c r="U6488" t="s">
        <v>22</v>
      </c>
      <c r="V6488">
        <f>VLOOKUP(U6488,category2,2,FALSE)</f>
        <v>2</v>
      </c>
      <c r="W6488" t="s">
        <v>38</v>
      </c>
      <c r="X6488">
        <f>VLOOKUP(W6488,subcat2,3,FALSE)</f>
        <v>10</v>
      </c>
      <c r="Y6488" t="s">
        <v>2637</v>
      </c>
      <c r="Z6488">
        <v>962.07999999999993</v>
      </c>
      <c r="AA6488">
        <v>4</v>
      </c>
      <c r="AB6488">
        <v>0.2</v>
      </c>
      <c r="AC6488" s="4">
        <v>156.33799999999997</v>
      </c>
    </row>
    <row r="6489" spans="1:29" x14ac:dyDescent="0.25">
      <c r="A6489" s="2">
        <v>6488</v>
      </c>
      <c r="B6489" t="s">
        <v>7567</v>
      </c>
      <c r="C6489" s="3">
        <v>42084</v>
      </c>
      <c r="D6489" s="3">
        <v>42089</v>
      </c>
      <c r="E6489" t="s">
        <v>25</v>
      </c>
      <c r="F6489">
        <f>VLOOKUP(E6489,SHIPMODE,2,FALSE)</f>
        <v>2</v>
      </c>
      <c r="G6489" t="s">
        <v>3748</v>
      </c>
      <c r="H6489" t="s">
        <v>1810</v>
      </c>
      <c r="I6489" t="s">
        <v>9</v>
      </c>
      <c r="J6489">
        <f>VLOOKUP(I6489,segmentID,2,FALSE)</f>
        <v>1</v>
      </c>
      <c r="K6489" t="s">
        <v>3255</v>
      </c>
      <c r="L6489">
        <f>VLOOKUP(K6489,country2,2,FALSE)</f>
        <v>1</v>
      </c>
      <c r="M6489" t="s">
        <v>729</v>
      </c>
      <c r="N6489">
        <f>VLOOKUP(Orders!M6489,city2,2,FALSE)</f>
        <v>109</v>
      </c>
      <c r="O6489" t="s">
        <v>44</v>
      </c>
      <c r="P6489">
        <f>VLOOKUP(O6489,state2,2,FALSE)</f>
        <v>4</v>
      </c>
      <c r="Q6489">
        <v>28540</v>
      </c>
      <c r="R6489" t="s">
        <v>12</v>
      </c>
      <c r="S6489">
        <f>VLOOKUP(R6489,region2,2,FALSE)</f>
        <v>1</v>
      </c>
      <c r="T6489" t="s">
        <v>5464</v>
      </c>
      <c r="U6489" t="s">
        <v>22</v>
      </c>
      <c r="V6489">
        <f>VLOOKUP(U6489,category2,2,FALSE)</f>
        <v>2</v>
      </c>
      <c r="W6489" t="s">
        <v>3231</v>
      </c>
      <c r="X6489">
        <f>VLOOKUP(W6489,subcat2,3,FALSE)</f>
        <v>9</v>
      </c>
      <c r="Y6489" t="s">
        <v>2463</v>
      </c>
      <c r="Z6489">
        <v>12.843000000000002</v>
      </c>
      <c r="AA6489">
        <v>3</v>
      </c>
      <c r="AB6489">
        <v>0.7</v>
      </c>
      <c r="AC6489" s="4">
        <v>-9.8462999999999994</v>
      </c>
    </row>
    <row r="6490" spans="1:29" x14ac:dyDescent="0.25">
      <c r="A6490" s="2">
        <v>6489</v>
      </c>
      <c r="B6490" t="s">
        <v>7567</v>
      </c>
      <c r="C6490" s="3">
        <v>42084</v>
      </c>
      <c r="D6490" s="3">
        <v>42089</v>
      </c>
      <c r="E6490" t="s">
        <v>25</v>
      </c>
      <c r="F6490">
        <f>VLOOKUP(E6490,SHIPMODE,2,FALSE)</f>
        <v>2</v>
      </c>
      <c r="G6490" t="s">
        <v>3748</v>
      </c>
      <c r="H6490" t="s">
        <v>1810</v>
      </c>
      <c r="I6490" t="s">
        <v>9</v>
      </c>
      <c r="J6490">
        <f>VLOOKUP(I6490,segmentID,2,FALSE)</f>
        <v>1</v>
      </c>
      <c r="K6490" t="s">
        <v>3255</v>
      </c>
      <c r="L6490">
        <f>VLOOKUP(K6490,country2,2,FALSE)</f>
        <v>1</v>
      </c>
      <c r="M6490" t="s">
        <v>729</v>
      </c>
      <c r="N6490">
        <f>VLOOKUP(Orders!M6490,city2,2,FALSE)</f>
        <v>109</v>
      </c>
      <c r="O6490" t="s">
        <v>44</v>
      </c>
      <c r="P6490">
        <f>VLOOKUP(O6490,state2,2,FALSE)</f>
        <v>4</v>
      </c>
      <c r="Q6490">
        <v>28540</v>
      </c>
      <c r="R6490" t="s">
        <v>12</v>
      </c>
      <c r="S6490">
        <f>VLOOKUP(R6490,region2,2,FALSE)</f>
        <v>1</v>
      </c>
      <c r="T6490" t="s">
        <v>4255</v>
      </c>
      <c r="U6490" t="s">
        <v>22</v>
      </c>
      <c r="V6490">
        <f>VLOOKUP(U6490,category2,2,FALSE)</f>
        <v>2</v>
      </c>
      <c r="W6490" t="s">
        <v>45</v>
      </c>
      <c r="X6490">
        <f>VLOOKUP(W6490,subcat2,3,FALSE)</f>
        <v>11</v>
      </c>
      <c r="Y6490" t="s">
        <v>2629</v>
      </c>
      <c r="Z6490">
        <v>295.45600000000002</v>
      </c>
      <c r="AA6490">
        <v>14</v>
      </c>
      <c r="AB6490">
        <v>0.2</v>
      </c>
      <c r="AC6490" s="4">
        <v>96.023199999999974</v>
      </c>
    </row>
    <row r="6491" spans="1:29" x14ac:dyDescent="0.25">
      <c r="A6491" s="2">
        <v>6490</v>
      </c>
      <c r="B6491" t="s">
        <v>10337</v>
      </c>
      <c r="C6491" s="3">
        <v>42997</v>
      </c>
      <c r="D6491" s="3">
        <v>43002</v>
      </c>
      <c r="E6491" t="s">
        <v>25</v>
      </c>
      <c r="F6491">
        <f>VLOOKUP(E6491,SHIPMODE,2,FALSE)</f>
        <v>2</v>
      </c>
      <c r="G6491" t="s">
        <v>3596</v>
      </c>
      <c r="H6491" t="s">
        <v>1287</v>
      </c>
      <c r="I6491" t="s">
        <v>9</v>
      </c>
      <c r="J6491">
        <f>VLOOKUP(I6491,segmentID,2,FALSE)</f>
        <v>1</v>
      </c>
      <c r="K6491" t="s">
        <v>3255</v>
      </c>
      <c r="L6491">
        <f>VLOOKUP(K6491,country2,2,FALSE)</f>
        <v>1</v>
      </c>
      <c r="M6491" t="s">
        <v>138</v>
      </c>
      <c r="N6491">
        <f>VLOOKUP(Orders!M6491,city2,2,FALSE)</f>
        <v>21</v>
      </c>
      <c r="O6491" t="s">
        <v>139</v>
      </c>
      <c r="P6491">
        <f>VLOOKUP(O6491,state2,2,FALSE)</f>
        <v>16</v>
      </c>
      <c r="Q6491">
        <v>10011</v>
      </c>
      <c r="R6491" t="s">
        <v>79</v>
      </c>
      <c r="S6491">
        <f>VLOOKUP(R6491,region2,2,FALSE)</f>
        <v>4</v>
      </c>
      <c r="T6491" t="s">
        <v>5503</v>
      </c>
      <c r="U6491" t="s">
        <v>22</v>
      </c>
      <c r="V6491">
        <f>VLOOKUP(U6491,category2,2,FALSE)</f>
        <v>2</v>
      </c>
      <c r="W6491" t="s">
        <v>45</v>
      </c>
      <c r="X6491">
        <f>VLOOKUP(W6491,subcat2,3,FALSE)</f>
        <v>11</v>
      </c>
      <c r="Y6491" t="s">
        <v>3177</v>
      </c>
      <c r="Z6491">
        <v>32.400000000000006</v>
      </c>
      <c r="AA6491">
        <v>5</v>
      </c>
      <c r="AB6491">
        <v>0</v>
      </c>
      <c r="AC6491" s="4">
        <v>15.552000000000001</v>
      </c>
    </row>
    <row r="6492" spans="1:29" x14ac:dyDescent="0.25">
      <c r="A6492" s="2">
        <v>6491</v>
      </c>
      <c r="B6492" t="s">
        <v>6557</v>
      </c>
      <c r="C6492" s="3">
        <v>41897</v>
      </c>
      <c r="D6492" s="3">
        <v>41901</v>
      </c>
      <c r="E6492" t="s">
        <v>25</v>
      </c>
      <c r="F6492">
        <f>VLOOKUP(E6492,SHIPMODE,2,FALSE)</f>
        <v>2</v>
      </c>
      <c r="G6492" t="s">
        <v>4006</v>
      </c>
      <c r="H6492" t="s">
        <v>2911</v>
      </c>
      <c r="I6492" t="s">
        <v>18</v>
      </c>
      <c r="J6492">
        <f>VLOOKUP(I6492,segmentID,2,FALSE)</f>
        <v>2</v>
      </c>
      <c r="K6492" t="s">
        <v>3255</v>
      </c>
      <c r="L6492">
        <f>VLOOKUP(K6492,country2,2,FALSE)</f>
        <v>1</v>
      </c>
      <c r="M6492" t="s">
        <v>77</v>
      </c>
      <c r="N6492">
        <f>VLOOKUP(Orders!M6492,city2,2,FALSE)</f>
        <v>11</v>
      </c>
      <c r="O6492" t="s">
        <v>78</v>
      </c>
      <c r="P6492">
        <f>VLOOKUP(O6492,state2,2,FALSE)</f>
        <v>10</v>
      </c>
      <c r="Q6492">
        <v>19120</v>
      </c>
      <c r="R6492" t="s">
        <v>79</v>
      </c>
      <c r="S6492">
        <f>VLOOKUP(R6492,region2,2,FALSE)</f>
        <v>4</v>
      </c>
      <c r="T6492" t="s">
        <v>4689</v>
      </c>
      <c r="U6492" t="s">
        <v>13</v>
      </c>
      <c r="V6492">
        <f>VLOOKUP(U6492,category2,2,FALSE)</f>
        <v>1</v>
      </c>
      <c r="W6492" t="s">
        <v>3228</v>
      </c>
      <c r="X6492">
        <f>VLOOKUP(W6492,subcat2,3,FALSE)</f>
        <v>6</v>
      </c>
      <c r="Y6492" t="s">
        <v>2349</v>
      </c>
      <c r="Z6492">
        <v>103.93599999999999</v>
      </c>
      <c r="AA6492">
        <v>4</v>
      </c>
      <c r="AB6492">
        <v>0.2</v>
      </c>
      <c r="AC6492" s="4">
        <v>16.889599999999998</v>
      </c>
    </row>
    <row r="6493" spans="1:29" x14ac:dyDescent="0.25">
      <c r="A6493" s="2">
        <v>6492</v>
      </c>
      <c r="B6493" t="s">
        <v>8774</v>
      </c>
      <c r="C6493" s="3">
        <v>42694</v>
      </c>
      <c r="D6493" s="3">
        <v>42699</v>
      </c>
      <c r="E6493" t="s">
        <v>25</v>
      </c>
      <c r="F6493">
        <f>VLOOKUP(E6493,SHIPMODE,2,FALSE)</f>
        <v>2</v>
      </c>
      <c r="G6493" t="s">
        <v>3390</v>
      </c>
      <c r="H6493" t="s">
        <v>570</v>
      </c>
      <c r="I6493" t="s">
        <v>18</v>
      </c>
      <c r="J6493">
        <f>VLOOKUP(I6493,segmentID,2,FALSE)</f>
        <v>2</v>
      </c>
      <c r="K6493" t="s">
        <v>3255</v>
      </c>
      <c r="L6493">
        <f>VLOOKUP(K6493,country2,2,FALSE)</f>
        <v>1</v>
      </c>
      <c r="M6493" t="s">
        <v>2494</v>
      </c>
      <c r="N6493">
        <f>VLOOKUP(Orders!M6493,city2,2,FALSE)</f>
        <v>334</v>
      </c>
      <c r="O6493" t="s">
        <v>28</v>
      </c>
      <c r="P6493">
        <f>VLOOKUP(O6493,state2,2,FALSE)</f>
        <v>3</v>
      </c>
      <c r="Q6493">
        <v>32839</v>
      </c>
      <c r="R6493" t="s">
        <v>12</v>
      </c>
      <c r="S6493">
        <f>VLOOKUP(R6493,region2,2,FALSE)</f>
        <v>1</v>
      </c>
      <c r="T6493" t="s">
        <v>4307</v>
      </c>
      <c r="U6493" t="s">
        <v>13</v>
      </c>
      <c r="V6493">
        <f>VLOOKUP(U6493,category2,2,FALSE)</f>
        <v>1</v>
      </c>
      <c r="W6493" t="s">
        <v>14</v>
      </c>
      <c r="X6493">
        <f>VLOOKUP(W6493,subcat2,3,FALSE)</f>
        <v>1</v>
      </c>
      <c r="Y6493" t="s">
        <v>420</v>
      </c>
      <c r="Z6493">
        <v>289.56799999999998</v>
      </c>
      <c r="AA6493">
        <v>2</v>
      </c>
      <c r="AB6493">
        <v>0.2</v>
      </c>
      <c r="AC6493" s="4">
        <v>10.858799999999974</v>
      </c>
    </row>
    <row r="6494" spans="1:29" x14ac:dyDescent="0.25">
      <c r="A6494" s="2">
        <v>6493</v>
      </c>
      <c r="B6494" t="s">
        <v>8774</v>
      </c>
      <c r="C6494" s="3">
        <v>42694</v>
      </c>
      <c r="D6494" s="3">
        <v>42699</v>
      </c>
      <c r="E6494" t="s">
        <v>25</v>
      </c>
      <c r="F6494">
        <f>VLOOKUP(E6494,SHIPMODE,2,FALSE)</f>
        <v>2</v>
      </c>
      <c r="G6494" t="s">
        <v>3390</v>
      </c>
      <c r="H6494" t="s">
        <v>570</v>
      </c>
      <c r="I6494" t="s">
        <v>18</v>
      </c>
      <c r="J6494">
        <f>VLOOKUP(I6494,segmentID,2,FALSE)</f>
        <v>2</v>
      </c>
      <c r="K6494" t="s">
        <v>3255</v>
      </c>
      <c r="L6494">
        <f>VLOOKUP(K6494,country2,2,FALSE)</f>
        <v>1</v>
      </c>
      <c r="M6494" t="s">
        <v>2494</v>
      </c>
      <c r="N6494">
        <f>VLOOKUP(Orders!M6494,city2,2,FALSE)</f>
        <v>334</v>
      </c>
      <c r="O6494" t="s">
        <v>28</v>
      </c>
      <c r="P6494">
        <f>VLOOKUP(O6494,state2,2,FALSE)</f>
        <v>3</v>
      </c>
      <c r="Q6494">
        <v>32839</v>
      </c>
      <c r="R6494" t="s">
        <v>12</v>
      </c>
      <c r="S6494">
        <f>VLOOKUP(R6494,region2,2,FALSE)</f>
        <v>1</v>
      </c>
      <c r="T6494" t="s">
        <v>4441</v>
      </c>
      <c r="U6494" t="s">
        <v>22</v>
      </c>
      <c r="V6494">
        <f>VLOOKUP(U6494,category2,2,FALSE)</f>
        <v>2</v>
      </c>
      <c r="W6494" t="s">
        <v>3227</v>
      </c>
      <c r="X6494">
        <f>VLOOKUP(W6494,subcat2,3,FALSE)</f>
        <v>5</v>
      </c>
      <c r="Y6494" t="s">
        <v>740</v>
      </c>
      <c r="Z6494">
        <v>39.72</v>
      </c>
      <c r="AA6494">
        <v>5</v>
      </c>
      <c r="AB6494">
        <v>0.2</v>
      </c>
      <c r="AC6494" s="4">
        <v>4.4684999999999953</v>
      </c>
    </row>
    <row r="6495" spans="1:29" x14ac:dyDescent="0.25">
      <c r="A6495" s="2">
        <v>6494</v>
      </c>
      <c r="B6495" t="s">
        <v>8774</v>
      </c>
      <c r="C6495" s="3">
        <v>42694</v>
      </c>
      <c r="D6495" s="3">
        <v>42699</v>
      </c>
      <c r="E6495" t="s">
        <v>25</v>
      </c>
      <c r="F6495">
        <f>VLOOKUP(E6495,SHIPMODE,2,FALSE)</f>
        <v>2</v>
      </c>
      <c r="G6495" t="s">
        <v>3390</v>
      </c>
      <c r="H6495" t="s">
        <v>570</v>
      </c>
      <c r="I6495" t="s">
        <v>18</v>
      </c>
      <c r="J6495">
        <f>VLOOKUP(I6495,segmentID,2,FALSE)</f>
        <v>2</v>
      </c>
      <c r="K6495" t="s">
        <v>3255</v>
      </c>
      <c r="L6495">
        <f>VLOOKUP(K6495,country2,2,FALSE)</f>
        <v>1</v>
      </c>
      <c r="M6495" t="s">
        <v>2494</v>
      </c>
      <c r="N6495">
        <f>VLOOKUP(Orders!M6495,city2,2,FALSE)</f>
        <v>334</v>
      </c>
      <c r="O6495" t="s">
        <v>28</v>
      </c>
      <c r="P6495">
        <f>VLOOKUP(O6495,state2,2,FALSE)</f>
        <v>3</v>
      </c>
      <c r="Q6495">
        <v>32839</v>
      </c>
      <c r="R6495" t="s">
        <v>12</v>
      </c>
      <c r="S6495">
        <f>VLOOKUP(R6495,region2,2,FALSE)</f>
        <v>1</v>
      </c>
      <c r="T6495" t="s">
        <v>5163</v>
      </c>
      <c r="U6495" t="s">
        <v>35</v>
      </c>
      <c r="V6495">
        <f>VLOOKUP(U6495,category2,2,FALSE)</f>
        <v>3</v>
      </c>
      <c r="W6495" t="s">
        <v>3230</v>
      </c>
      <c r="X6495">
        <f>VLOOKUP(W6495,subcat2,3,FALSE)</f>
        <v>8</v>
      </c>
      <c r="Y6495" t="s">
        <v>1113</v>
      </c>
      <c r="Z6495">
        <v>244.768</v>
      </c>
      <c r="AA6495">
        <v>4</v>
      </c>
      <c r="AB6495">
        <v>0.2</v>
      </c>
      <c r="AC6495" s="4">
        <v>24.476800000000004</v>
      </c>
    </row>
    <row r="6496" spans="1:29" x14ac:dyDescent="0.25">
      <c r="A6496" s="2">
        <v>6495</v>
      </c>
      <c r="B6496" t="s">
        <v>10338</v>
      </c>
      <c r="C6496" s="3">
        <v>43036</v>
      </c>
      <c r="D6496" s="3">
        <v>43040</v>
      </c>
      <c r="E6496" t="s">
        <v>7</v>
      </c>
      <c r="F6496">
        <f>VLOOKUP(E6496,SHIPMODE,2,FALSE)</f>
        <v>1</v>
      </c>
      <c r="G6496" t="s">
        <v>3423</v>
      </c>
      <c r="H6496" t="s">
        <v>690</v>
      </c>
      <c r="I6496" t="s">
        <v>9</v>
      </c>
      <c r="J6496">
        <f>VLOOKUP(I6496,segmentID,2,FALSE)</f>
        <v>1</v>
      </c>
      <c r="K6496" t="s">
        <v>3255</v>
      </c>
      <c r="L6496">
        <f>VLOOKUP(K6496,country2,2,FALSE)</f>
        <v>1</v>
      </c>
      <c r="M6496" t="s">
        <v>95</v>
      </c>
      <c r="N6496">
        <f>VLOOKUP(Orders!M6496,city2,2,FALSE)</f>
        <v>13</v>
      </c>
      <c r="O6496" t="s">
        <v>54</v>
      </c>
      <c r="P6496">
        <f>VLOOKUP(O6496,state2,2,FALSE)</f>
        <v>6</v>
      </c>
      <c r="Q6496">
        <v>77095</v>
      </c>
      <c r="R6496" t="s">
        <v>55</v>
      </c>
      <c r="S6496">
        <f>VLOOKUP(R6496,region2,2,FALSE)</f>
        <v>3</v>
      </c>
      <c r="T6496" t="s">
        <v>4156</v>
      </c>
      <c r="U6496" t="s">
        <v>35</v>
      </c>
      <c r="V6496">
        <f>VLOOKUP(U6496,category2,2,FALSE)</f>
        <v>3</v>
      </c>
      <c r="W6496" t="s">
        <v>3232</v>
      </c>
      <c r="X6496">
        <f>VLOOKUP(W6496,subcat2,3,FALSE)</f>
        <v>12</v>
      </c>
      <c r="Y6496" t="s">
        <v>222</v>
      </c>
      <c r="Z6496">
        <v>24</v>
      </c>
      <c r="AA6496">
        <v>2</v>
      </c>
      <c r="AB6496">
        <v>0.2</v>
      </c>
      <c r="AC6496" s="4">
        <v>-2.6999999999999993</v>
      </c>
    </row>
    <row r="6497" spans="1:29" x14ac:dyDescent="0.25">
      <c r="A6497" s="2">
        <v>6496</v>
      </c>
      <c r="B6497" t="s">
        <v>10338</v>
      </c>
      <c r="C6497" s="3">
        <v>43036</v>
      </c>
      <c r="D6497" s="3">
        <v>43040</v>
      </c>
      <c r="E6497" t="s">
        <v>7</v>
      </c>
      <c r="F6497">
        <f>VLOOKUP(E6497,SHIPMODE,2,FALSE)</f>
        <v>1</v>
      </c>
      <c r="G6497" t="s">
        <v>3423</v>
      </c>
      <c r="H6497" t="s">
        <v>690</v>
      </c>
      <c r="I6497" t="s">
        <v>9</v>
      </c>
      <c r="J6497">
        <f>VLOOKUP(I6497,segmentID,2,FALSE)</f>
        <v>1</v>
      </c>
      <c r="K6497" t="s">
        <v>3255</v>
      </c>
      <c r="L6497">
        <f>VLOOKUP(K6497,country2,2,FALSE)</f>
        <v>1</v>
      </c>
      <c r="M6497" t="s">
        <v>95</v>
      </c>
      <c r="N6497">
        <f>VLOOKUP(Orders!M6497,city2,2,FALSE)</f>
        <v>13</v>
      </c>
      <c r="O6497" t="s">
        <v>54</v>
      </c>
      <c r="P6497">
        <f>VLOOKUP(O6497,state2,2,FALSE)</f>
        <v>6</v>
      </c>
      <c r="Q6497">
        <v>77095</v>
      </c>
      <c r="R6497" t="s">
        <v>55</v>
      </c>
      <c r="S6497">
        <f>VLOOKUP(R6497,region2,2,FALSE)</f>
        <v>3</v>
      </c>
      <c r="T6497" t="s">
        <v>4395</v>
      </c>
      <c r="U6497" t="s">
        <v>22</v>
      </c>
      <c r="V6497">
        <f>VLOOKUP(U6497,category2,2,FALSE)</f>
        <v>2</v>
      </c>
      <c r="W6497" t="s">
        <v>45</v>
      </c>
      <c r="X6497">
        <f>VLOOKUP(W6497,subcat2,3,FALSE)</f>
        <v>11</v>
      </c>
      <c r="Y6497" t="s">
        <v>2683</v>
      </c>
      <c r="Z6497">
        <v>15.552000000000003</v>
      </c>
      <c r="AA6497">
        <v>3</v>
      </c>
      <c r="AB6497">
        <v>0.2</v>
      </c>
      <c r="AC6497" s="4">
        <v>5.4432</v>
      </c>
    </row>
    <row r="6498" spans="1:29" x14ac:dyDescent="0.25">
      <c r="A6498" s="2">
        <v>6497</v>
      </c>
      <c r="B6498" t="s">
        <v>10338</v>
      </c>
      <c r="C6498" s="3">
        <v>43036</v>
      </c>
      <c r="D6498" s="3">
        <v>43040</v>
      </c>
      <c r="E6498" t="s">
        <v>7</v>
      </c>
      <c r="F6498">
        <f>VLOOKUP(E6498,SHIPMODE,2,FALSE)</f>
        <v>1</v>
      </c>
      <c r="G6498" t="s">
        <v>3423</v>
      </c>
      <c r="H6498" t="s">
        <v>690</v>
      </c>
      <c r="I6498" t="s">
        <v>9</v>
      </c>
      <c r="J6498">
        <f>VLOOKUP(I6498,segmentID,2,FALSE)</f>
        <v>1</v>
      </c>
      <c r="K6498" t="s">
        <v>3255</v>
      </c>
      <c r="L6498">
        <f>VLOOKUP(K6498,country2,2,FALSE)</f>
        <v>1</v>
      </c>
      <c r="M6498" t="s">
        <v>95</v>
      </c>
      <c r="N6498">
        <f>VLOOKUP(Orders!M6498,city2,2,FALSE)</f>
        <v>13</v>
      </c>
      <c r="O6498" t="s">
        <v>54</v>
      </c>
      <c r="P6498">
        <f>VLOOKUP(O6498,state2,2,FALSE)</f>
        <v>6</v>
      </c>
      <c r="Q6498">
        <v>77095</v>
      </c>
      <c r="R6498" t="s">
        <v>55</v>
      </c>
      <c r="S6498">
        <f>VLOOKUP(R6498,region2,2,FALSE)</f>
        <v>3</v>
      </c>
      <c r="T6498" t="s">
        <v>5044</v>
      </c>
      <c r="U6498" t="s">
        <v>35</v>
      </c>
      <c r="V6498">
        <f>VLOOKUP(U6498,category2,2,FALSE)</f>
        <v>3</v>
      </c>
      <c r="W6498" t="s">
        <v>3232</v>
      </c>
      <c r="X6498">
        <f>VLOOKUP(W6498,subcat2,3,FALSE)</f>
        <v>12</v>
      </c>
      <c r="Y6498" t="s">
        <v>1858</v>
      </c>
      <c r="Z6498">
        <v>26.176000000000002</v>
      </c>
      <c r="AA6498">
        <v>2</v>
      </c>
      <c r="AB6498">
        <v>0.2</v>
      </c>
      <c r="AC6498" s="4">
        <v>-3.272000000000002</v>
      </c>
    </row>
    <row r="6499" spans="1:29" x14ac:dyDescent="0.25">
      <c r="A6499" s="2">
        <v>6498</v>
      </c>
      <c r="B6499" t="s">
        <v>7568</v>
      </c>
      <c r="C6499" s="3">
        <v>42209</v>
      </c>
      <c r="D6499" s="3">
        <v>42213</v>
      </c>
      <c r="E6499" t="s">
        <v>25</v>
      </c>
      <c r="F6499">
        <f>VLOOKUP(E6499,SHIPMODE,2,FALSE)</f>
        <v>2</v>
      </c>
      <c r="G6499" t="s">
        <v>4032</v>
      </c>
      <c r="H6499" t="s">
        <v>3086</v>
      </c>
      <c r="I6499" t="s">
        <v>52</v>
      </c>
      <c r="J6499">
        <f>VLOOKUP(I6499,segmentID,2,FALSE)</f>
        <v>3</v>
      </c>
      <c r="K6499" t="s">
        <v>3255</v>
      </c>
      <c r="L6499">
        <f>VLOOKUP(K6499,country2,2,FALSE)</f>
        <v>1</v>
      </c>
      <c r="M6499" t="s">
        <v>707</v>
      </c>
      <c r="N6499">
        <f>VLOOKUP(Orders!M6499,city2,2,FALSE)</f>
        <v>104</v>
      </c>
      <c r="O6499" t="s">
        <v>11</v>
      </c>
      <c r="P6499">
        <f>VLOOKUP(O6499,state2,2,FALSE)</f>
        <v>1</v>
      </c>
      <c r="Q6499">
        <v>40214</v>
      </c>
      <c r="R6499" t="s">
        <v>12</v>
      </c>
      <c r="S6499">
        <f>VLOOKUP(R6499,region2,2,FALSE)</f>
        <v>1</v>
      </c>
      <c r="T6499" t="s">
        <v>4115</v>
      </c>
      <c r="U6499" t="s">
        <v>13</v>
      </c>
      <c r="V6499">
        <f>VLOOKUP(U6499,category2,2,FALSE)</f>
        <v>1</v>
      </c>
      <c r="W6499" t="s">
        <v>3228</v>
      </c>
      <c r="X6499">
        <f>VLOOKUP(W6499,subcat2,3,FALSE)</f>
        <v>6</v>
      </c>
      <c r="Y6499" t="s">
        <v>2470</v>
      </c>
      <c r="Z6499">
        <v>20.94</v>
      </c>
      <c r="AA6499">
        <v>3</v>
      </c>
      <c r="AB6499">
        <v>0</v>
      </c>
      <c r="AC6499" s="4">
        <v>6.0725999999999987</v>
      </c>
    </row>
    <row r="6500" spans="1:29" x14ac:dyDescent="0.25">
      <c r="A6500" s="2">
        <v>6499</v>
      </c>
      <c r="B6500" t="s">
        <v>7568</v>
      </c>
      <c r="C6500" s="3">
        <v>42209</v>
      </c>
      <c r="D6500" s="3">
        <v>42213</v>
      </c>
      <c r="E6500" t="s">
        <v>25</v>
      </c>
      <c r="F6500">
        <f>VLOOKUP(E6500,SHIPMODE,2,FALSE)</f>
        <v>2</v>
      </c>
      <c r="G6500" t="s">
        <v>4032</v>
      </c>
      <c r="H6500" t="s">
        <v>3086</v>
      </c>
      <c r="I6500" t="s">
        <v>52</v>
      </c>
      <c r="J6500">
        <f>VLOOKUP(I6500,segmentID,2,FALSE)</f>
        <v>3</v>
      </c>
      <c r="K6500" t="s">
        <v>3255</v>
      </c>
      <c r="L6500">
        <f>VLOOKUP(K6500,country2,2,FALSE)</f>
        <v>1</v>
      </c>
      <c r="M6500" t="s">
        <v>707</v>
      </c>
      <c r="N6500">
        <f>VLOOKUP(Orders!M6500,city2,2,FALSE)</f>
        <v>104</v>
      </c>
      <c r="O6500" t="s">
        <v>11</v>
      </c>
      <c r="P6500">
        <f>VLOOKUP(O6500,state2,2,FALSE)</f>
        <v>1</v>
      </c>
      <c r="Q6500">
        <v>40214</v>
      </c>
      <c r="R6500" t="s">
        <v>12</v>
      </c>
      <c r="S6500">
        <f>VLOOKUP(R6500,region2,2,FALSE)</f>
        <v>1</v>
      </c>
      <c r="T6500" t="s">
        <v>4590</v>
      </c>
      <c r="U6500" t="s">
        <v>22</v>
      </c>
      <c r="V6500">
        <f>VLOOKUP(U6500,category2,2,FALSE)</f>
        <v>2</v>
      </c>
      <c r="W6500" t="s">
        <v>3231</v>
      </c>
      <c r="X6500">
        <f>VLOOKUP(W6500,subcat2,3,FALSE)</f>
        <v>9</v>
      </c>
      <c r="Y6500" t="s">
        <v>1694</v>
      </c>
      <c r="Z6500">
        <v>135.09</v>
      </c>
      <c r="AA6500">
        <v>9</v>
      </c>
      <c r="AB6500">
        <v>0</v>
      </c>
      <c r="AC6500" s="4">
        <v>62.14139999999999</v>
      </c>
    </row>
    <row r="6501" spans="1:29" x14ac:dyDescent="0.25">
      <c r="A6501" s="2">
        <v>6500</v>
      </c>
      <c r="B6501" t="s">
        <v>7568</v>
      </c>
      <c r="C6501" s="3">
        <v>42209</v>
      </c>
      <c r="D6501" s="3">
        <v>42213</v>
      </c>
      <c r="E6501" t="s">
        <v>25</v>
      </c>
      <c r="F6501">
        <f>VLOOKUP(E6501,SHIPMODE,2,FALSE)</f>
        <v>2</v>
      </c>
      <c r="G6501" t="s">
        <v>4032</v>
      </c>
      <c r="H6501" t="s">
        <v>3086</v>
      </c>
      <c r="I6501" t="s">
        <v>52</v>
      </c>
      <c r="J6501">
        <f>VLOOKUP(I6501,segmentID,2,FALSE)</f>
        <v>3</v>
      </c>
      <c r="K6501" t="s">
        <v>3255</v>
      </c>
      <c r="L6501">
        <f>VLOOKUP(K6501,country2,2,FALSE)</f>
        <v>1</v>
      </c>
      <c r="M6501" t="s">
        <v>707</v>
      </c>
      <c r="N6501">
        <f>VLOOKUP(Orders!M6501,city2,2,FALSE)</f>
        <v>104</v>
      </c>
      <c r="O6501" t="s">
        <v>11</v>
      </c>
      <c r="P6501">
        <f>VLOOKUP(O6501,state2,2,FALSE)</f>
        <v>1</v>
      </c>
      <c r="Q6501">
        <v>40214</v>
      </c>
      <c r="R6501" t="s">
        <v>12</v>
      </c>
      <c r="S6501">
        <f>VLOOKUP(R6501,region2,2,FALSE)</f>
        <v>1</v>
      </c>
      <c r="T6501" t="s">
        <v>5311</v>
      </c>
      <c r="U6501" t="s">
        <v>35</v>
      </c>
      <c r="V6501">
        <f>VLOOKUP(U6501,category2,2,FALSE)</f>
        <v>3</v>
      </c>
      <c r="W6501" t="s">
        <v>3232</v>
      </c>
      <c r="X6501">
        <f>VLOOKUP(W6501,subcat2,3,FALSE)</f>
        <v>12</v>
      </c>
      <c r="Y6501" t="s">
        <v>234</v>
      </c>
      <c r="Z6501">
        <v>279.85999999999996</v>
      </c>
      <c r="AA6501">
        <v>14</v>
      </c>
      <c r="AB6501">
        <v>0</v>
      </c>
      <c r="AC6501" s="4">
        <v>64.367799999999988</v>
      </c>
    </row>
    <row r="6502" spans="1:29" x14ac:dyDescent="0.25">
      <c r="A6502" s="2">
        <v>6501</v>
      </c>
      <c r="B6502" t="s">
        <v>7568</v>
      </c>
      <c r="C6502" s="3">
        <v>42209</v>
      </c>
      <c r="D6502" s="3">
        <v>42213</v>
      </c>
      <c r="E6502" t="s">
        <v>25</v>
      </c>
      <c r="F6502">
        <f>VLOOKUP(E6502,SHIPMODE,2,FALSE)</f>
        <v>2</v>
      </c>
      <c r="G6502" t="s">
        <v>4032</v>
      </c>
      <c r="H6502" t="s">
        <v>3086</v>
      </c>
      <c r="I6502" t="s">
        <v>52</v>
      </c>
      <c r="J6502">
        <f>VLOOKUP(I6502,segmentID,2,FALSE)</f>
        <v>3</v>
      </c>
      <c r="K6502" t="s">
        <v>3255</v>
      </c>
      <c r="L6502">
        <f>VLOOKUP(K6502,country2,2,FALSE)</f>
        <v>1</v>
      </c>
      <c r="M6502" t="s">
        <v>707</v>
      </c>
      <c r="N6502">
        <f>VLOOKUP(Orders!M6502,city2,2,FALSE)</f>
        <v>104</v>
      </c>
      <c r="O6502" t="s">
        <v>11</v>
      </c>
      <c r="P6502">
        <f>VLOOKUP(O6502,state2,2,FALSE)</f>
        <v>1</v>
      </c>
      <c r="Q6502">
        <v>40214</v>
      </c>
      <c r="R6502" t="s">
        <v>12</v>
      </c>
      <c r="S6502">
        <f>VLOOKUP(R6502,region2,2,FALSE)</f>
        <v>1</v>
      </c>
      <c r="T6502" t="s">
        <v>4590</v>
      </c>
      <c r="U6502" t="s">
        <v>22</v>
      </c>
      <c r="V6502">
        <f>VLOOKUP(U6502,category2,2,FALSE)</f>
        <v>2</v>
      </c>
      <c r="W6502" t="s">
        <v>3231</v>
      </c>
      <c r="X6502">
        <f>VLOOKUP(W6502,subcat2,3,FALSE)</f>
        <v>9</v>
      </c>
      <c r="Y6502" t="s">
        <v>1694</v>
      </c>
      <c r="Z6502">
        <v>90.06</v>
      </c>
      <c r="AA6502">
        <v>6</v>
      </c>
      <c r="AB6502">
        <v>0</v>
      </c>
      <c r="AC6502" s="4">
        <v>41.427599999999991</v>
      </c>
    </row>
    <row r="6503" spans="1:29" x14ac:dyDescent="0.25">
      <c r="A6503" s="2">
        <v>6502</v>
      </c>
      <c r="B6503" t="s">
        <v>6558</v>
      </c>
      <c r="C6503" s="3">
        <v>41945</v>
      </c>
      <c r="D6503" s="3">
        <v>41949</v>
      </c>
      <c r="E6503" t="s">
        <v>25</v>
      </c>
      <c r="F6503">
        <f>VLOOKUP(E6503,SHIPMODE,2,FALSE)</f>
        <v>2</v>
      </c>
      <c r="G6503" t="s">
        <v>3957</v>
      </c>
      <c r="H6503" t="s">
        <v>2640</v>
      </c>
      <c r="I6503" t="s">
        <v>9</v>
      </c>
      <c r="J6503">
        <f>VLOOKUP(I6503,segmentID,2,FALSE)</f>
        <v>1</v>
      </c>
      <c r="K6503" t="s">
        <v>3255</v>
      </c>
      <c r="L6503">
        <f>VLOOKUP(K6503,country2,2,FALSE)</f>
        <v>1</v>
      </c>
      <c r="M6503" t="s">
        <v>418</v>
      </c>
      <c r="N6503">
        <f>VLOOKUP(Orders!M6503,city2,2,FALSE)</f>
        <v>65</v>
      </c>
      <c r="O6503" t="s">
        <v>249</v>
      </c>
      <c r="P6503">
        <f>VLOOKUP(O6503,state2,2,FALSE)</f>
        <v>25</v>
      </c>
      <c r="Q6503">
        <v>44256</v>
      </c>
      <c r="R6503" t="s">
        <v>79</v>
      </c>
      <c r="S6503">
        <f>VLOOKUP(R6503,region2,2,FALSE)</f>
        <v>4</v>
      </c>
      <c r="T6503" t="s">
        <v>5568</v>
      </c>
      <c r="U6503" t="s">
        <v>35</v>
      </c>
      <c r="V6503">
        <f>VLOOKUP(U6503,category2,2,FALSE)</f>
        <v>3</v>
      </c>
      <c r="W6503" t="s">
        <v>3230</v>
      </c>
      <c r="X6503">
        <f>VLOOKUP(W6503,subcat2,3,FALSE)</f>
        <v>8</v>
      </c>
      <c r="Y6503" t="s">
        <v>667</v>
      </c>
      <c r="Z6503">
        <v>539.96399999999994</v>
      </c>
      <c r="AA6503">
        <v>6</v>
      </c>
      <c r="AB6503">
        <v>0.4</v>
      </c>
      <c r="AC6503" s="4">
        <v>-107.99280000000002</v>
      </c>
    </row>
    <row r="6504" spans="1:29" x14ac:dyDescent="0.25">
      <c r="A6504" s="2">
        <v>6503</v>
      </c>
      <c r="B6504" t="s">
        <v>6558</v>
      </c>
      <c r="C6504" s="3">
        <v>41945</v>
      </c>
      <c r="D6504" s="3">
        <v>41949</v>
      </c>
      <c r="E6504" t="s">
        <v>25</v>
      </c>
      <c r="F6504">
        <f>VLOOKUP(E6504,SHIPMODE,2,FALSE)</f>
        <v>2</v>
      </c>
      <c r="G6504" t="s">
        <v>3957</v>
      </c>
      <c r="H6504" t="s">
        <v>2640</v>
      </c>
      <c r="I6504" t="s">
        <v>9</v>
      </c>
      <c r="J6504">
        <f>VLOOKUP(I6504,segmentID,2,FALSE)</f>
        <v>1</v>
      </c>
      <c r="K6504" t="s">
        <v>3255</v>
      </c>
      <c r="L6504">
        <f>VLOOKUP(K6504,country2,2,FALSE)</f>
        <v>1</v>
      </c>
      <c r="M6504" t="s">
        <v>418</v>
      </c>
      <c r="N6504">
        <f>VLOOKUP(Orders!M6504,city2,2,FALSE)</f>
        <v>65</v>
      </c>
      <c r="O6504" t="s">
        <v>249</v>
      </c>
      <c r="P6504">
        <f>VLOOKUP(O6504,state2,2,FALSE)</f>
        <v>25</v>
      </c>
      <c r="Q6504">
        <v>44256</v>
      </c>
      <c r="R6504" t="s">
        <v>79</v>
      </c>
      <c r="S6504">
        <f>VLOOKUP(R6504,region2,2,FALSE)</f>
        <v>4</v>
      </c>
      <c r="T6504" t="s">
        <v>4287</v>
      </c>
      <c r="U6504" t="s">
        <v>35</v>
      </c>
      <c r="V6504">
        <f>VLOOKUP(U6504,category2,2,FALSE)</f>
        <v>3</v>
      </c>
      <c r="W6504" t="s">
        <v>3230</v>
      </c>
      <c r="X6504">
        <f>VLOOKUP(W6504,subcat2,3,FALSE)</f>
        <v>8</v>
      </c>
      <c r="Y6504" t="s">
        <v>958</v>
      </c>
      <c r="Z6504">
        <v>50.231999999999999</v>
      </c>
      <c r="AA6504">
        <v>7</v>
      </c>
      <c r="AB6504">
        <v>0.4</v>
      </c>
      <c r="AC6504" s="4">
        <v>-10.046400000000002</v>
      </c>
    </row>
    <row r="6505" spans="1:29" x14ac:dyDescent="0.25">
      <c r="A6505" s="2">
        <v>6504</v>
      </c>
      <c r="B6505" t="s">
        <v>6558</v>
      </c>
      <c r="C6505" s="3">
        <v>41945</v>
      </c>
      <c r="D6505" s="3">
        <v>41949</v>
      </c>
      <c r="E6505" t="s">
        <v>25</v>
      </c>
      <c r="F6505">
        <f>VLOOKUP(E6505,SHIPMODE,2,FALSE)</f>
        <v>2</v>
      </c>
      <c r="G6505" t="s">
        <v>3957</v>
      </c>
      <c r="H6505" t="s">
        <v>2640</v>
      </c>
      <c r="I6505" t="s">
        <v>9</v>
      </c>
      <c r="J6505">
        <f>VLOOKUP(I6505,segmentID,2,FALSE)</f>
        <v>1</v>
      </c>
      <c r="K6505" t="s">
        <v>3255</v>
      </c>
      <c r="L6505">
        <f>VLOOKUP(K6505,country2,2,FALSE)</f>
        <v>1</v>
      </c>
      <c r="M6505" t="s">
        <v>418</v>
      </c>
      <c r="N6505">
        <f>VLOOKUP(Orders!M6505,city2,2,FALSE)</f>
        <v>65</v>
      </c>
      <c r="O6505" t="s">
        <v>249</v>
      </c>
      <c r="P6505">
        <f>VLOOKUP(O6505,state2,2,FALSE)</f>
        <v>25</v>
      </c>
      <c r="Q6505">
        <v>44256</v>
      </c>
      <c r="R6505" t="s">
        <v>79</v>
      </c>
      <c r="S6505">
        <f>VLOOKUP(R6505,region2,2,FALSE)</f>
        <v>4</v>
      </c>
      <c r="T6505" t="s">
        <v>4511</v>
      </c>
      <c r="U6505" t="s">
        <v>22</v>
      </c>
      <c r="V6505">
        <f>VLOOKUP(U6505,category2,2,FALSE)</f>
        <v>2</v>
      </c>
      <c r="W6505" t="s">
        <v>3231</v>
      </c>
      <c r="X6505">
        <f>VLOOKUP(W6505,subcat2,3,FALSE)</f>
        <v>9</v>
      </c>
      <c r="Y6505" t="s">
        <v>272</v>
      </c>
      <c r="Z6505">
        <v>19.242000000000001</v>
      </c>
      <c r="AA6505">
        <v>3</v>
      </c>
      <c r="AB6505">
        <v>0.7</v>
      </c>
      <c r="AC6505" s="4">
        <v>-13.4694</v>
      </c>
    </row>
    <row r="6506" spans="1:29" x14ac:dyDescent="0.25">
      <c r="A6506" s="2">
        <v>6505</v>
      </c>
      <c r="B6506" t="s">
        <v>10339</v>
      </c>
      <c r="C6506" s="3">
        <v>43056</v>
      </c>
      <c r="D6506" s="3">
        <v>43061</v>
      </c>
      <c r="E6506" t="s">
        <v>7</v>
      </c>
      <c r="F6506">
        <f>VLOOKUP(E6506,SHIPMODE,2,FALSE)</f>
        <v>1</v>
      </c>
      <c r="G6506" t="s">
        <v>3355</v>
      </c>
      <c r="H6506" t="s">
        <v>417</v>
      </c>
      <c r="I6506" t="s">
        <v>18</v>
      </c>
      <c r="J6506">
        <f>VLOOKUP(I6506,segmentID,2,FALSE)</f>
        <v>2</v>
      </c>
      <c r="K6506" t="s">
        <v>3255</v>
      </c>
      <c r="L6506">
        <f>VLOOKUP(K6506,country2,2,FALSE)</f>
        <v>1</v>
      </c>
      <c r="M6506" t="s">
        <v>138</v>
      </c>
      <c r="N6506">
        <f>VLOOKUP(Orders!M6506,city2,2,FALSE)</f>
        <v>21</v>
      </c>
      <c r="O6506" t="s">
        <v>139</v>
      </c>
      <c r="P6506">
        <f>VLOOKUP(O6506,state2,2,FALSE)</f>
        <v>16</v>
      </c>
      <c r="Q6506">
        <v>10011</v>
      </c>
      <c r="R6506" t="s">
        <v>79</v>
      </c>
      <c r="S6506">
        <f>VLOOKUP(R6506,region2,2,FALSE)</f>
        <v>4</v>
      </c>
      <c r="T6506" t="s">
        <v>4059</v>
      </c>
      <c r="U6506" t="s">
        <v>22</v>
      </c>
      <c r="V6506">
        <f>VLOOKUP(U6506,category2,2,FALSE)</f>
        <v>2</v>
      </c>
      <c r="W6506" t="s">
        <v>3227</v>
      </c>
      <c r="X6506">
        <f>VLOOKUP(W6506,subcat2,3,FALSE)</f>
        <v>5</v>
      </c>
      <c r="Y6506" t="s">
        <v>1442</v>
      </c>
      <c r="Z6506">
        <v>1247.6399999999999</v>
      </c>
      <c r="AA6506">
        <v>3</v>
      </c>
      <c r="AB6506">
        <v>0</v>
      </c>
      <c r="AC6506" s="4">
        <v>349.33919999999995</v>
      </c>
    </row>
    <row r="6507" spans="1:29" x14ac:dyDescent="0.25">
      <c r="A6507" s="2">
        <v>6506</v>
      </c>
      <c r="B6507" t="s">
        <v>8775</v>
      </c>
      <c r="C6507" s="3">
        <v>42547</v>
      </c>
      <c r="D6507" s="3">
        <v>42551</v>
      </c>
      <c r="E6507" t="s">
        <v>25</v>
      </c>
      <c r="F6507">
        <f>VLOOKUP(E6507,SHIPMODE,2,FALSE)</f>
        <v>2</v>
      </c>
      <c r="G6507" t="s">
        <v>4033</v>
      </c>
      <c r="H6507" t="s">
        <v>3088</v>
      </c>
      <c r="I6507" t="s">
        <v>18</v>
      </c>
      <c r="J6507">
        <f>VLOOKUP(I6507,segmentID,2,FALSE)</f>
        <v>2</v>
      </c>
      <c r="K6507" t="s">
        <v>3255</v>
      </c>
      <c r="L6507">
        <f>VLOOKUP(K6507,country2,2,FALSE)</f>
        <v>1</v>
      </c>
      <c r="M6507" t="s">
        <v>156</v>
      </c>
      <c r="N6507">
        <f>VLOOKUP(Orders!M6507,city2,2,FALSE)</f>
        <v>23</v>
      </c>
      <c r="O6507" t="s">
        <v>110</v>
      </c>
      <c r="P6507">
        <f>VLOOKUP(O6507,state2,2,FALSE)</f>
        <v>11</v>
      </c>
      <c r="Q6507">
        <v>60653</v>
      </c>
      <c r="R6507" t="s">
        <v>55</v>
      </c>
      <c r="S6507">
        <f>VLOOKUP(R6507,region2,2,FALSE)</f>
        <v>3</v>
      </c>
      <c r="T6507" t="s">
        <v>4256</v>
      </c>
      <c r="U6507" t="s">
        <v>22</v>
      </c>
      <c r="V6507">
        <f>VLOOKUP(U6507,category2,2,FALSE)</f>
        <v>2</v>
      </c>
      <c r="W6507" t="s">
        <v>3229</v>
      </c>
      <c r="X6507">
        <f>VLOOKUP(W6507,subcat2,3,FALSE)</f>
        <v>7</v>
      </c>
      <c r="Y6507" t="s">
        <v>2828</v>
      </c>
      <c r="Z6507">
        <v>5.3040000000000003</v>
      </c>
      <c r="AA6507">
        <v>3</v>
      </c>
      <c r="AB6507">
        <v>0.2</v>
      </c>
      <c r="AC6507" s="4">
        <v>0.46409999999999996</v>
      </c>
    </row>
    <row r="6508" spans="1:29" x14ac:dyDescent="0.25">
      <c r="A6508" s="2">
        <v>6507</v>
      </c>
      <c r="B6508" t="s">
        <v>8776</v>
      </c>
      <c r="C6508" s="3">
        <v>42652</v>
      </c>
      <c r="D6508" s="3">
        <v>42654</v>
      </c>
      <c r="E6508" t="s">
        <v>7</v>
      </c>
      <c r="F6508">
        <f>VLOOKUP(E6508,SHIPMODE,2,FALSE)</f>
        <v>1</v>
      </c>
      <c r="G6508" t="s">
        <v>3514</v>
      </c>
      <c r="H6508" t="s">
        <v>1017</v>
      </c>
      <c r="I6508" t="s">
        <v>18</v>
      </c>
      <c r="J6508">
        <f>VLOOKUP(I6508,segmentID,2,FALSE)</f>
        <v>2</v>
      </c>
      <c r="K6508" t="s">
        <v>3255</v>
      </c>
      <c r="L6508">
        <f>VLOOKUP(K6508,country2,2,FALSE)</f>
        <v>1</v>
      </c>
      <c r="M6508" t="s">
        <v>77</v>
      </c>
      <c r="N6508">
        <f>VLOOKUP(Orders!M6508,city2,2,FALSE)</f>
        <v>11</v>
      </c>
      <c r="O6508" t="s">
        <v>78</v>
      </c>
      <c r="P6508">
        <f>VLOOKUP(O6508,state2,2,FALSE)</f>
        <v>10</v>
      </c>
      <c r="Q6508">
        <v>19143</v>
      </c>
      <c r="R6508" t="s">
        <v>79</v>
      </c>
      <c r="S6508">
        <f>VLOOKUP(R6508,region2,2,FALSE)</f>
        <v>4</v>
      </c>
      <c r="T6508" t="s">
        <v>5832</v>
      </c>
      <c r="U6508" t="s">
        <v>22</v>
      </c>
      <c r="V6508">
        <f>VLOOKUP(U6508,category2,2,FALSE)</f>
        <v>2</v>
      </c>
      <c r="W6508" t="s">
        <v>45</v>
      </c>
      <c r="X6508">
        <f>VLOOKUP(W6508,subcat2,3,FALSE)</f>
        <v>11</v>
      </c>
      <c r="Y6508" t="s">
        <v>2799</v>
      </c>
      <c r="Z6508">
        <v>19.136000000000003</v>
      </c>
      <c r="AA6508">
        <v>4</v>
      </c>
      <c r="AB6508">
        <v>0.2</v>
      </c>
      <c r="AC6508" s="4">
        <v>5.9799999999999986</v>
      </c>
    </row>
    <row r="6509" spans="1:29" x14ac:dyDescent="0.25">
      <c r="A6509" s="2">
        <v>6508</v>
      </c>
      <c r="B6509" t="s">
        <v>8776</v>
      </c>
      <c r="C6509" s="3">
        <v>42652</v>
      </c>
      <c r="D6509" s="3">
        <v>42654</v>
      </c>
      <c r="E6509" t="s">
        <v>7</v>
      </c>
      <c r="F6509">
        <f>VLOOKUP(E6509,SHIPMODE,2,FALSE)</f>
        <v>1</v>
      </c>
      <c r="G6509" t="s">
        <v>3514</v>
      </c>
      <c r="H6509" t="s">
        <v>1017</v>
      </c>
      <c r="I6509" t="s">
        <v>18</v>
      </c>
      <c r="J6509">
        <f>VLOOKUP(I6509,segmentID,2,FALSE)</f>
        <v>2</v>
      </c>
      <c r="K6509" t="s">
        <v>3255</v>
      </c>
      <c r="L6509">
        <f>VLOOKUP(K6509,country2,2,FALSE)</f>
        <v>1</v>
      </c>
      <c r="M6509" t="s">
        <v>77</v>
      </c>
      <c r="N6509">
        <f>VLOOKUP(Orders!M6509,city2,2,FALSE)</f>
        <v>11</v>
      </c>
      <c r="O6509" t="s">
        <v>78</v>
      </c>
      <c r="P6509">
        <f>VLOOKUP(O6509,state2,2,FALSE)</f>
        <v>10</v>
      </c>
      <c r="Q6509">
        <v>19143</v>
      </c>
      <c r="R6509" t="s">
        <v>79</v>
      </c>
      <c r="S6509">
        <f>VLOOKUP(R6509,region2,2,FALSE)</f>
        <v>4</v>
      </c>
      <c r="T6509" t="s">
        <v>4669</v>
      </c>
      <c r="U6509" t="s">
        <v>13</v>
      </c>
      <c r="V6509">
        <f>VLOOKUP(U6509,category2,2,FALSE)</f>
        <v>1</v>
      </c>
      <c r="W6509" t="s">
        <v>3228</v>
      </c>
      <c r="X6509">
        <f>VLOOKUP(W6509,subcat2,3,FALSE)</f>
        <v>6</v>
      </c>
      <c r="Y6509" t="s">
        <v>1640</v>
      </c>
      <c r="Z6509">
        <v>332.83200000000005</v>
      </c>
      <c r="AA6509">
        <v>4</v>
      </c>
      <c r="AB6509">
        <v>0.2</v>
      </c>
      <c r="AC6509" s="4">
        <v>-24.962399999999988</v>
      </c>
    </row>
    <row r="6510" spans="1:29" x14ac:dyDescent="0.25">
      <c r="A6510" s="2">
        <v>6509</v>
      </c>
      <c r="B6510" t="s">
        <v>10340</v>
      </c>
      <c r="C6510" s="3">
        <v>43089</v>
      </c>
      <c r="D6510" s="3">
        <v>43095</v>
      </c>
      <c r="E6510" t="s">
        <v>25</v>
      </c>
      <c r="F6510">
        <f>VLOOKUP(E6510,SHIPMODE,2,FALSE)</f>
        <v>2</v>
      </c>
      <c r="G6510" t="s">
        <v>3338</v>
      </c>
      <c r="H6510" t="s">
        <v>356</v>
      </c>
      <c r="I6510" t="s">
        <v>18</v>
      </c>
      <c r="J6510">
        <f>VLOOKUP(I6510,segmentID,2,FALSE)</f>
        <v>2</v>
      </c>
      <c r="K6510" t="s">
        <v>3255</v>
      </c>
      <c r="L6510">
        <f>VLOOKUP(K6510,country2,2,FALSE)</f>
        <v>1</v>
      </c>
      <c r="M6510" t="s">
        <v>138</v>
      </c>
      <c r="N6510">
        <f>VLOOKUP(Orders!M6510,city2,2,FALSE)</f>
        <v>21</v>
      </c>
      <c r="O6510" t="s">
        <v>139</v>
      </c>
      <c r="P6510">
        <f>VLOOKUP(O6510,state2,2,FALSE)</f>
        <v>16</v>
      </c>
      <c r="Q6510">
        <v>10009</v>
      </c>
      <c r="R6510" t="s">
        <v>79</v>
      </c>
      <c r="S6510">
        <f>VLOOKUP(R6510,region2,2,FALSE)</f>
        <v>4</v>
      </c>
      <c r="T6510" t="s">
        <v>4092</v>
      </c>
      <c r="U6510" t="s">
        <v>22</v>
      </c>
      <c r="V6510">
        <f>VLOOKUP(U6510,category2,2,FALSE)</f>
        <v>2</v>
      </c>
      <c r="W6510" t="s">
        <v>45</v>
      </c>
      <c r="X6510">
        <f>VLOOKUP(W6510,subcat2,3,FALSE)</f>
        <v>11</v>
      </c>
      <c r="Y6510" t="s">
        <v>2891</v>
      </c>
      <c r="Z6510">
        <v>279.89999999999998</v>
      </c>
      <c r="AA6510">
        <v>5</v>
      </c>
      <c r="AB6510">
        <v>0</v>
      </c>
      <c r="AC6510" s="4">
        <v>137.15100000000001</v>
      </c>
    </row>
    <row r="6511" spans="1:29" x14ac:dyDescent="0.25">
      <c r="A6511" s="2">
        <v>6510</v>
      </c>
      <c r="B6511" t="s">
        <v>10340</v>
      </c>
      <c r="C6511" s="3">
        <v>43089</v>
      </c>
      <c r="D6511" s="3">
        <v>43095</v>
      </c>
      <c r="E6511" t="s">
        <v>25</v>
      </c>
      <c r="F6511">
        <f>VLOOKUP(E6511,SHIPMODE,2,FALSE)</f>
        <v>2</v>
      </c>
      <c r="G6511" t="s">
        <v>3338</v>
      </c>
      <c r="H6511" t="s">
        <v>356</v>
      </c>
      <c r="I6511" t="s">
        <v>18</v>
      </c>
      <c r="J6511">
        <f>VLOOKUP(I6511,segmentID,2,FALSE)</f>
        <v>2</v>
      </c>
      <c r="K6511" t="s">
        <v>3255</v>
      </c>
      <c r="L6511">
        <f>VLOOKUP(K6511,country2,2,FALSE)</f>
        <v>1</v>
      </c>
      <c r="M6511" t="s">
        <v>138</v>
      </c>
      <c r="N6511">
        <f>VLOOKUP(Orders!M6511,city2,2,FALSE)</f>
        <v>21</v>
      </c>
      <c r="O6511" t="s">
        <v>139</v>
      </c>
      <c r="P6511">
        <f>VLOOKUP(O6511,state2,2,FALSE)</f>
        <v>16</v>
      </c>
      <c r="Q6511">
        <v>10009</v>
      </c>
      <c r="R6511" t="s">
        <v>79</v>
      </c>
      <c r="S6511">
        <f>VLOOKUP(R6511,region2,2,FALSE)</f>
        <v>4</v>
      </c>
      <c r="T6511" t="s">
        <v>4407</v>
      </c>
      <c r="U6511" t="s">
        <v>22</v>
      </c>
      <c r="V6511">
        <f>VLOOKUP(U6511,category2,2,FALSE)</f>
        <v>2</v>
      </c>
      <c r="W6511" t="s">
        <v>3231</v>
      </c>
      <c r="X6511">
        <f>VLOOKUP(W6511,subcat2,3,FALSE)</f>
        <v>9</v>
      </c>
      <c r="Y6511" t="s">
        <v>1189</v>
      </c>
      <c r="Z6511">
        <v>50.352000000000004</v>
      </c>
      <c r="AA6511">
        <v>3</v>
      </c>
      <c r="AB6511">
        <v>0.2</v>
      </c>
      <c r="AC6511" s="4">
        <v>17.623199999999997</v>
      </c>
    </row>
    <row r="6512" spans="1:29" x14ac:dyDescent="0.25">
      <c r="A6512" s="2">
        <v>6511</v>
      </c>
      <c r="B6512" t="s">
        <v>10340</v>
      </c>
      <c r="C6512" s="3">
        <v>43089</v>
      </c>
      <c r="D6512" s="3">
        <v>43095</v>
      </c>
      <c r="E6512" t="s">
        <v>25</v>
      </c>
      <c r="F6512">
        <f>VLOOKUP(E6512,SHIPMODE,2,FALSE)</f>
        <v>2</v>
      </c>
      <c r="G6512" t="s">
        <v>3338</v>
      </c>
      <c r="H6512" t="s">
        <v>356</v>
      </c>
      <c r="I6512" t="s">
        <v>18</v>
      </c>
      <c r="J6512">
        <f>VLOOKUP(I6512,segmentID,2,FALSE)</f>
        <v>2</v>
      </c>
      <c r="K6512" t="s">
        <v>3255</v>
      </c>
      <c r="L6512">
        <f>VLOOKUP(K6512,country2,2,FALSE)</f>
        <v>1</v>
      </c>
      <c r="M6512" t="s">
        <v>138</v>
      </c>
      <c r="N6512">
        <f>VLOOKUP(Orders!M6512,city2,2,FALSE)</f>
        <v>21</v>
      </c>
      <c r="O6512" t="s">
        <v>139</v>
      </c>
      <c r="P6512">
        <f>VLOOKUP(O6512,state2,2,FALSE)</f>
        <v>16</v>
      </c>
      <c r="Q6512">
        <v>10009</v>
      </c>
      <c r="R6512" t="s">
        <v>79</v>
      </c>
      <c r="S6512">
        <f>VLOOKUP(R6512,region2,2,FALSE)</f>
        <v>4</v>
      </c>
      <c r="T6512" t="s">
        <v>4109</v>
      </c>
      <c r="U6512" t="s">
        <v>22</v>
      </c>
      <c r="V6512">
        <f>VLOOKUP(U6512,category2,2,FALSE)</f>
        <v>2</v>
      </c>
      <c r="W6512" t="s">
        <v>45</v>
      </c>
      <c r="X6512">
        <f>VLOOKUP(W6512,subcat2,3,FALSE)</f>
        <v>11</v>
      </c>
      <c r="Y6512" t="s">
        <v>1828</v>
      </c>
      <c r="Z6512">
        <v>34.019999999999996</v>
      </c>
      <c r="AA6512">
        <v>3</v>
      </c>
      <c r="AB6512">
        <v>0</v>
      </c>
      <c r="AC6512" s="4">
        <v>16.669799999999999</v>
      </c>
    </row>
    <row r="6513" spans="1:29" x14ac:dyDescent="0.25">
      <c r="A6513" s="2">
        <v>6512</v>
      </c>
      <c r="B6513" t="s">
        <v>10341</v>
      </c>
      <c r="C6513" s="3">
        <v>42800</v>
      </c>
      <c r="D6513" s="3">
        <v>42804</v>
      </c>
      <c r="E6513" t="s">
        <v>25</v>
      </c>
      <c r="F6513">
        <f>VLOOKUP(E6513,SHIPMODE,2,FALSE)</f>
        <v>2</v>
      </c>
      <c r="G6513" t="s">
        <v>4019</v>
      </c>
      <c r="H6513" t="s">
        <v>2981</v>
      </c>
      <c r="I6513" t="s">
        <v>52</v>
      </c>
      <c r="J6513">
        <f>VLOOKUP(I6513,segmentID,2,FALSE)</f>
        <v>3</v>
      </c>
      <c r="K6513" t="s">
        <v>3255</v>
      </c>
      <c r="L6513">
        <f>VLOOKUP(K6513,country2,2,FALSE)</f>
        <v>1</v>
      </c>
      <c r="M6513" t="s">
        <v>67</v>
      </c>
      <c r="N6513">
        <f>VLOOKUP(Orders!M6513,city2,2,FALSE)</f>
        <v>9</v>
      </c>
      <c r="O6513" t="s">
        <v>20</v>
      </c>
      <c r="P6513">
        <f>VLOOKUP(O6513,state2,2,FALSE)</f>
        <v>2</v>
      </c>
      <c r="Q6513">
        <v>94109</v>
      </c>
      <c r="R6513" t="s">
        <v>21</v>
      </c>
      <c r="S6513">
        <f>VLOOKUP(R6513,region2,2,FALSE)</f>
        <v>2</v>
      </c>
      <c r="T6513" t="s">
        <v>4793</v>
      </c>
      <c r="U6513" t="s">
        <v>22</v>
      </c>
      <c r="V6513">
        <f>VLOOKUP(U6513,category2,2,FALSE)</f>
        <v>2</v>
      </c>
      <c r="W6513" t="s">
        <v>3229</v>
      </c>
      <c r="X6513">
        <f>VLOOKUP(W6513,subcat2,3,FALSE)</f>
        <v>7</v>
      </c>
      <c r="Y6513" t="s">
        <v>2381</v>
      </c>
      <c r="Z6513">
        <v>23.88</v>
      </c>
      <c r="AA6513">
        <v>6</v>
      </c>
      <c r="AB6513">
        <v>0</v>
      </c>
      <c r="AC6513" s="4">
        <v>8.1191999999999993</v>
      </c>
    </row>
    <row r="6514" spans="1:29" x14ac:dyDescent="0.25">
      <c r="A6514" s="2">
        <v>6513</v>
      </c>
      <c r="B6514" t="s">
        <v>10341</v>
      </c>
      <c r="C6514" s="3">
        <v>42800</v>
      </c>
      <c r="D6514" s="3">
        <v>42804</v>
      </c>
      <c r="E6514" t="s">
        <v>25</v>
      </c>
      <c r="F6514">
        <f>VLOOKUP(E6514,SHIPMODE,2,FALSE)</f>
        <v>2</v>
      </c>
      <c r="G6514" t="s">
        <v>4019</v>
      </c>
      <c r="H6514" t="s">
        <v>2981</v>
      </c>
      <c r="I6514" t="s">
        <v>52</v>
      </c>
      <c r="J6514">
        <f>VLOOKUP(I6514,segmentID,2,FALSE)</f>
        <v>3</v>
      </c>
      <c r="K6514" t="s">
        <v>3255</v>
      </c>
      <c r="L6514">
        <f>VLOOKUP(K6514,country2,2,FALSE)</f>
        <v>1</v>
      </c>
      <c r="M6514" t="s">
        <v>67</v>
      </c>
      <c r="N6514">
        <f>VLOOKUP(Orders!M6514,city2,2,FALSE)</f>
        <v>9</v>
      </c>
      <c r="O6514" t="s">
        <v>20</v>
      </c>
      <c r="P6514">
        <f>VLOOKUP(O6514,state2,2,FALSE)</f>
        <v>2</v>
      </c>
      <c r="Q6514">
        <v>94109</v>
      </c>
      <c r="R6514" t="s">
        <v>21</v>
      </c>
      <c r="S6514">
        <f>VLOOKUP(R6514,region2,2,FALSE)</f>
        <v>2</v>
      </c>
      <c r="T6514" t="s">
        <v>5432</v>
      </c>
      <c r="U6514" t="s">
        <v>22</v>
      </c>
      <c r="V6514">
        <f>VLOOKUP(U6514,category2,2,FALSE)</f>
        <v>2</v>
      </c>
      <c r="W6514" t="s">
        <v>23</v>
      </c>
      <c r="X6514">
        <f>VLOOKUP(W6514,subcat2,3,FALSE)</f>
        <v>3</v>
      </c>
      <c r="Y6514" t="s">
        <v>2077</v>
      </c>
      <c r="Z6514">
        <v>11.52</v>
      </c>
      <c r="AA6514">
        <v>4</v>
      </c>
      <c r="AB6514">
        <v>0</v>
      </c>
      <c r="AC6514" s="4">
        <v>5.6448</v>
      </c>
    </row>
    <row r="6515" spans="1:29" x14ac:dyDescent="0.25">
      <c r="A6515" s="2">
        <v>6514</v>
      </c>
      <c r="B6515" t="s">
        <v>10341</v>
      </c>
      <c r="C6515" s="3">
        <v>42800</v>
      </c>
      <c r="D6515" s="3">
        <v>42804</v>
      </c>
      <c r="E6515" t="s">
        <v>25</v>
      </c>
      <c r="F6515">
        <f>VLOOKUP(E6515,SHIPMODE,2,FALSE)</f>
        <v>2</v>
      </c>
      <c r="G6515" t="s">
        <v>4019</v>
      </c>
      <c r="H6515" t="s">
        <v>2981</v>
      </c>
      <c r="I6515" t="s">
        <v>52</v>
      </c>
      <c r="J6515">
        <f>VLOOKUP(I6515,segmentID,2,FALSE)</f>
        <v>3</v>
      </c>
      <c r="K6515" t="s">
        <v>3255</v>
      </c>
      <c r="L6515">
        <f>VLOOKUP(K6515,country2,2,FALSE)</f>
        <v>1</v>
      </c>
      <c r="M6515" t="s">
        <v>67</v>
      </c>
      <c r="N6515">
        <f>VLOOKUP(Orders!M6515,city2,2,FALSE)</f>
        <v>9</v>
      </c>
      <c r="O6515" t="s">
        <v>20</v>
      </c>
      <c r="P6515">
        <f>VLOOKUP(O6515,state2,2,FALSE)</f>
        <v>2</v>
      </c>
      <c r="Q6515">
        <v>94109</v>
      </c>
      <c r="R6515" t="s">
        <v>21</v>
      </c>
      <c r="S6515">
        <f>VLOOKUP(R6515,region2,2,FALSE)</f>
        <v>2</v>
      </c>
      <c r="T6515" t="s">
        <v>5588</v>
      </c>
      <c r="U6515" t="s">
        <v>22</v>
      </c>
      <c r="V6515">
        <f>VLOOKUP(U6515,category2,2,FALSE)</f>
        <v>2</v>
      </c>
      <c r="W6515" t="s">
        <v>45</v>
      </c>
      <c r="X6515">
        <f>VLOOKUP(W6515,subcat2,3,FALSE)</f>
        <v>11</v>
      </c>
      <c r="Y6515" t="s">
        <v>1590</v>
      </c>
      <c r="Z6515">
        <v>286.93</v>
      </c>
      <c r="AA6515">
        <v>7</v>
      </c>
      <c r="AB6515">
        <v>0</v>
      </c>
      <c r="AC6515" s="4">
        <v>140.59569999999999</v>
      </c>
    </row>
    <row r="6516" spans="1:29" x14ac:dyDescent="0.25">
      <c r="A6516" s="2">
        <v>6515</v>
      </c>
      <c r="B6516" t="s">
        <v>10341</v>
      </c>
      <c r="C6516" s="3">
        <v>42800</v>
      </c>
      <c r="D6516" s="3">
        <v>42804</v>
      </c>
      <c r="E6516" t="s">
        <v>25</v>
      </c>
      <c r="F6516">
        <f>VLOOKUP(E6516,SHIPMODE,2,FALSE)</f>
        <v>2</v>
      </c>
      <c r="G6516" t="s">
        <v>4019</v>
      </c>
      <c r="H6516" t="s">
        <v>2981</v>
      </c>
      <c r="I6516" t="s">
        <v>52</v>
      </c>
      <c r="J6516">
        <f>VLOOKUP(I6516,segmentID,2,FALSE)</f>
        <v>3</v>
      </c>
      <c r="K6516" t="s">
        <v>3255</v>
      </c>
      <c r="L6516">
        <f>VLOOKUP(K6516,country2,2,FALSE)</f>
        <v>1</v>
      </c>
      <c r="M6516" t="s">
        <v>67</v>
      </c>
      <c r="N6516">
        <f>VLOOKUP(Orders!M6516,city2,2,FALSE)</f>
        <v>9</v>
      </c>
      <c r="O6516" t="s">
        <v>20</v>
      </c>
      <c r="P6516">
        <f>VLOOKUP(O6516,state2,2,FALSE)</f>
        <v>2</v>
      </c>
      <c r="Q6516">
        <v>94109</v>
      </c>
      <c r="R6516" t="s">
        <v>21</v>
      </c>
      <c r="S6516">
        <f>VLOOKUP(R6516,region2,2,FALSE)</f>
        <v>2</v>
      </c>
      <c r="T6516" t="s">
        <v>5041</v>
      </c>
      <c r="U6516" t="s">
        <v>35</v>
      </c>
      <c r="V6516">
        <f>VLOOKUP(U6516,category2,2,FALSE)</f>
        <v>3</v>
      </c>
      <c r="W6516" t="s">
        <v>3230</v>
      </c>
      <c r="X6516">
        <f>VLOOKUP(W6516,subcat2,3,FALSE)</f>
        <v>8</v>
      </c>
      <c r="Y6516" t="s">
        <v>1661</v>
      </c>
      <c r="Z6516">
        <v>206.38400000000001</v>
      </c>
      <c r="AA6516">
        <v>2</v>
      </c>
      <c r="AB6516">
        <v>0.2</v>
      </c>
      <c r="AC6516" s="4">
        <v>23.218199999999996</v>
      </c>
    </row>
    <row r="6517" spans="1:29" x14ac:dyDescent="0.25">
      <c r="A6517" s="2">
        <v>6516</v>
      </c>
      <c r="B6517" t="s">
        <v>10342</v>
      </c>
      <c r="C6517" s="3">
        <v>42993</v>
      </c>
      <c r="D6517" s="3">
        <v>42997</v>
      </c>
      <c r="E6517" t="s">
        <v>25</v>
      </c>
      <c r="F6517">
        <f>VLOOKUP(E6517,SHIPMODE,2,FALSE)</f>
        <v>2</v>
      </c>
      <c r="G6517" t="s">
        <v>3757</v>
      </c>
      <c r="H6517" t="s">
        <v>1833</v>
      </c>
      <c r="I6517" t="s">
        <v>9</v>
      </c>
      <c r="J6517">
        <f>VLOOKUP(I6517,segmentID,2,FALSE)</f>
        <v>1</v>
      </c>
      <c r="K6517" t="s">
        <v>3255</v>
      </c>
      <c r="L6517">
        <f>VLOOKUP(K6517,country2,2,FALSE)</f>
        <v>1</v>
      </c>
      <c r="M6517" t="s">
        <v>67</v>
      </c>
      <c r="N6517">
        <f>VLOOKUP(Orders!M6517,city2,2,FALSE)</f>
        <v>9</v>
      </c>
      <c r="O6517" t="s">
        <v>20</v>
      </c>
      <c r="P6517">
        <f>VLOOKUP(O6517,state2,2,FALSE)</f>
        <v>2</v>
      </c>
      <c r="Q6517">
        <v>94122</v>
      </c>
      <c r="R6517" t="s">
        <v>21</v>
      </c>
      <c r="S6517">
        <f>VLOOKUP(R6517,region2,2,FALSE)</f>
        <v>2</v>
      </c>
      <c r="T6517" t="s">
        <v>5039</v>
      </c>
      <c r="U6517" t="s">
        <v>13</v>
      </c>
      <c r="V6517">
        <f>VLOOKUP(U6517,category2,2,FALSE)</f>
        <v>1</v>
      </c>
      <c r="W6517" t="s">
        <v>3226</v>
      </c>
      <c r="X6517">
        <f>VLOOKUP(W6517,subcat2,3,FALSE)</f>
        <v>2</v>
      </c>
      <c r="Y6517" t="s">
        <v>1826</v>
      </c>
      <c r="Z6517">
        <v>218.35200000000003</v>
      </c>
      <c r="AA6517">
        <v>3</v>
      </c>
      <c r="AB6517">
        <v>0.2</v>
      </c>
      <c r="AC6517" s="4">
        <v>0</v>
      </c>
    </row>
    <row r="6518" spans="1:29" x14ac:dyDescent="0.25">
      <c r="A6518" s="2">
        <v>6517</v>
      </c>
      <c r="B6518" t="s">
        <v>10342</v>
      </c>
      <c r="C6518" s="3">
        <v>42993</v>
      </c>
      <c r="D6518" s="3">
        <v>42997</v>
      </c>
      <c r="E6518" t="s">
        <v>25</v>
      </c>
      <c r="F6518">
        <f>VLOOKUP(E6518,SHIPMODE,2,FALSE)</f>
        <v>2</v>
      </c>
      <c r="G6518" t="s">
        <v>3757</v>
      </c>
      <c r="H6518" t="s">
        <v>1833</v>
      </c>
      <c r="I6518" t="s">
        <v>9</v>
      </c>
      <c r="J6518">
        <f>VLOOKUP(I6518,segmentID,2,FALSE)</f>
        <v>1</v>
      </c>
      <c r="K6518" t="s">
        <v>3255</v>
      </c>
      <c r="L6518">
        <f>VLOOKUP(K6518,country2,2,FALSE)</f>
        <v>1</v>
      </c>
      <c r="M6518" t="s">
        <v>67</v>
      </c>
      <c r="N6518">
        <f>VLOOKUP(Orders!M6518,city2,2,FALSE)</f>
        <v>9</v>
      </c>
      <c r="O6518" t="s">
        <v>20</v>
      </c>
      <c r="P6518">
        <f>VLOOKUP(O6518,state2,2,FALSE)</f>
        <v>2</v>
      </c>
      <c r="Q6518">
        <v>94122</v>
      </c>
      <c r="R6518" t="s">
        <v>21</v>
      </c>
      <c r="S6518">
        <f>VLOOKUP(R6518,region2,2,FALSE)</f>
        <v>2</v>
      </c>
      <c r="T6518" t="s">
        <v>5144</v>
      </c>
      <c r="U6518" t="s">
        <v>13</v>
      </c>
      <c r="V6518">
        <f>VLOOKUP(U6518,category2,2,FALSE)</f>
        <v>1</v>
      </c>
      <c r="W6518" t="s">
        <v>3228</v>
      </c>
      <c r="X6518">
        <f>VLOOKUP(W6518,subcat2,3,FALSE)</f>
        <v>6</v>
      </c>
      <c r="Y6518" t="s">
        <v>3026</v>
      </c>
      <c r="Z6518">
        <v>529.9</v>
      </c>
      <c r="AA6518">
        <v>5</v>
      </c>
      <c r="AB6518">
        <v>0</v>
      </c>
      <c r="AC6518" s="4">
        <v>105.97999999999999</v>
      </c>
    </row>
    <row r="6519" spans="1:29" x14ac:dyDescent="0.25">
      <c r="A6519" s="2">
        <v>6518</v>
      </c>
      <c r="B6519" t="s">
        <v>10342</v>
      </c>
      <c r="C6519" s="3">
        <v>42993</v>
      </c>
      <c r="D6519" s="3">
        <v>42997</v>
      </c>
      <c r="E6519" t="s">
        <v>25</v>
      </c>
      <c r="F6519">
        <f>VLOOKUP(E6519,SHIPMODE,2,FALSE)</f>
        <v>2</v>
      </c>
      <c r="G6519" t="s">
        <v>3757</v>
      </c>
      <c r="H6519" t="s">
        <v>1833</v>
      </c>
      <c r="I6519" t="s">
        <v>9</v>
      </c>
      <c r="J6519">
        <f>VLOOKUP(I6519,segmentID,2,FALSE)</f>
        <v>1</v>
      </c>
      <c r="K6519" t="s">
        <v>3255</v>
      </c>
      <c r="L6519">
        <f>VLOOKUP(K6519,country2,2,FALSE)</f>
        <v>1</v>
      </c>
      <c r="M6519" t="s">
        <v>67</v>
      </c>
      <c r="N6519">
        <f>VLOOKUP(Orders!M6519,city2,2,FALSE)</f>
        <v>9</v>
      </c>
      <c r="O6519" t="s">
        <v>20</v>
      </c>
      <c r="P6519">
        <f>VLOOKUP(O6519,state2,2,FALSE)</f>
        <v>2</v>
      </c>
      <c r="Q6519">
        <v>94122</v>
      </c>
      <c r="R6519" t="s">
        <v>21</v>
      </c>
      <c r="S6519">
        <f>VLOOKUP(R6519,region2,2,FALSE)</f>
        <v>2</v>
      </c>
      <c r="T6519" t="s">
        <v>5151</v>
      </c>
      <c r="U6519" t="s">
        <v>22</v>
      </c>
      <c r="V6519">
        <f>VLOOKUP(U6519,category2,2,FALSE)</f>
        <v>2</v>
      </c>
      <c r="W6519" t="s">
        <v>3229</v>
      </c>
      <c r="X6519">
        <f>VLOOKUP(W6519,subcat2,3,FALSE)</f>
        <v>7</v>
      </c>
      <c r="Y6519" t="s">
        <v>1908</v>
      </c>
      <c r="Z6519">
        <v>99.3</v>
      </c>
      <c r="AA6519">
        <v>10</v>
      </c>
      <c r="AB6519">
        <v>0</v>
      </c>
      <c r="AC6519" s="4">
        <v>41.706000000000003</v>
      </c>
    </row>
    <row r="6520" spans="1:29" x14ac:dyDescent="0.25">
      <c r="A6520" s="2">
        <v>6519</v>
      </c>
      <c r="B6520" t="s">
        <v>10342</v>
      </c>
      <c r="C6520" s="3">
        <v>42993</v>
      </c>
      <c r="D6520" s="3">
        <v>42997</v>
      </c>
      <c r="E6520" t="s">
        <v>25</v>
      </c>
      <c r="F6520">
        <f>VLOOKUP(E6520,SHIPMODE,2,FALSE)</f>
        <v>2</v>
      </c>
      <c r="G6520" t="s">
        <v>3757</v>
      </c>
      <c r="H6520" t="s">
        <v>1833</v>
      </c>
      <c r="I6520" t="s">
        <v>9</v>
      </c>
      <c r="J6520">
        <f>VLOOKUP(I6520,segmentID,2,FALSE)</f>
        <v>1</v>
      </c>
      <c r="K6520" t="s">
        <v>3255</v>
      </c>
      <c r="L6520">
        <f>VLOOKUP(K6520,country2,2,FALSE)</f>
        <v>1</v>
      </c>
      <c r="M6520" t="s">
        <v>67</v>
      </c>
      <c r="N6520">
        <f>VLOOKUP(Orders!M6520,city2,2,FALSE)</f>
        <v>9</v>
      </c>
      <c r="O6520" t="s">
        <v>20</v>
      </c>
      <c r="P6520">
        <f>VLOOKUP(O6520,state2,2,FALSE)</f>
        <v>2</v>
      </c>
      <c r="Q6520">
        <v>94122</v>
      </c>
      <c r="R6520" t="s">
        <v>21</v>
      </c>
      <c r="S6520">
        <f>VLOOKUP(R6520,region2,2,FALSE)</f>
        <v>2</v>
      </c>
      <c r="T6520" t="s">
        <v>5382</v>
      </c>
      <c r="U6520" t="s">
        <v>22</v>
      </c>
      <c r="V6520">
        <f>VLOOKUP(U6520,category2,2,FALSE)</f>
        <v>2</v>
      </c>
      <c r="W6520" t="s">
        <v>38</v>
      </c>
      <c r="X6520">
        <f>VLOOKUP(W6520,subcat2,3,FALSE)</f>
        <v>10</v>
      </c>
      <c r="Y6520" t="s">
        <v>2350</v>
      </c>
      <c r="Z6520">
        <v>108.96</v>
      </c>
      <c r="AA6520">
        <v>2</v>
      </c>
      <c r="AB6520">
        <v>0</v>
      </c>
      <c r="AC6520" s="4">
        <v>30.508800000000008</v>
      </c>
    </row>
    <row r="6521" spans="1:29" x14ac:dyDescent="0.25">
      <c r="A6521" s="2">
        <v>6520</v>
      </c>
      <c r="B6521" t="s">
        <v>10342</v>
      </c>
      <c r="C6521" s="3">
        <v>42993</v>
      </c>
      <c r="D6521" s="3">
        <v>42997</v>
      </c>
      <c r="E6521" t="s">
        <v>25</v>
      </c>
      <c r="F6521">
        <f>VLOOKUP(E6521,SHIPMODE,2,FALSE)</f>
        <v>2</v>
      </c>
      <c r="G6521" t="s">
        <v>3757</v>
      </c>
      <c r="H6521" t="s">
        <v>1833</v>
      </c>
      <c r="I6521" t="s">
        <v>9</v>
      </c>
      <c r="J6521">
        <f>VLOOKUP(I6521,segmentID,2,FALSE)</f>
        <v>1</v>
      </c>
      <c r="K6521" t="s">
        <v>3255</v>
      </c>
      <c r="L6521">
        <f>VLOOKUP(K6521,country2,2,FALSE)</f>
        <v>1</v>
      </c>
      <c r="M6521" t="s">
        <v>67</v>
      </c>
      <c r="N6521">
        <f>VLOOKUP(Orders!M6521,city2,2,FALSE)</f>
        <v>9</v>
      </c>
      <c r="O6521" t="s">
        <v>20</v>
      </c>
      <c r="P6521">
        <f>VLOOKUP(O6521,state2,2,FALSE)</f>
        <v>2</v>
      </c>
      <c r="Q6521">
        <v>94122</v>
      </c>
      <c r="R6521" t="s">
        <v>21</v>
      </c>
      <c r="S6521">
        <f>VLOOKUP(R6521,region2,2,FALSE)</f>
        <v>2</v>
      </c>
      <c r="T6521" t="s">
        <v>4572</v>
      </c>
      <c r="U6521" t="s">
        <v>22</v>
      </c>
      <c r="V6521">
        <f>VLOOKUP(U6521,category2,2,FALSE)</f>
        <v>2</v>
      </c>
      <c r="W6521" t="s">
        <v>3231</v>
      </c>
      <c r="X6521">
        <f>VLOOKUP(W6521,subcat2,3,FALSE)</f>
        <v>9</v>
      </c>
      <c r="Y6521" t="s">
        <v>1532</v>
      </c>
      <c r="Z6521">
        <v>2.6880000000000002</v>
      </c>
      <c r="AA6521">
        <v>1</v>
      </c>
      <c r="AB6521">
        <v>0.2</v>
      </c>
      <c r="AC6521" s="4">
        <v>0.83999999999999975</v>
      </c>
    </row>
    <row r="6522" spans="1:29" x14ac:dyDescent="0.25">
      <c r="A6522" s="2">
        <v>6521</v>
      </c>
      <c r="B6522" t="s">
        <v>10343</v>
      </c>
      <c r="C6522" s="3">
        <v>42751</v>
      </c>
      <c r="D6522" s="3">
        <v>42753</v>
      </c>
      <c r="E6522" t="s">
        <v>7</v>
      </c>
      <c r="F6522">
        <f>VLOOKUP(E6522,SHIPMODE,2,FALSE)</f>
        <v>1</v>
      </c>
      <c r="G6522" t="s">
        <v>3736</v>
      </c>
      <c r="H6522" t="s">
        <v>1771</v>
      </c>
      <c r="I6522" t="s">
        <v>9</v>
      </c>
      <c r="J6522">
        <f>VLOOKUP(I6522,segmentID,2,FALSE)</f>
        <v>1</v>
      </c>
      <c r="K6522" t="s">
        <v>3255</v>
      </c>
      <c r="L6522">
        <f>VLOOKUP(K6522,country2,2,FALSE)</f>
        <v>1</v>
      </c>
      <c r="M6522" t="s">
        <v>169</v>
      </c>
      <c r="N6522">
        <f>VLOOKUP(Orders!M6522,city2,2,FALSE)</f>
        <v>26</v>
      </c>
      <c r="O6522" t="s">
        <v>123</v>
      </c>
      <c r="P6522">
        <f>VLOOKUP(O6522,state2,2,FALSE)</f>
        <v>13</v>
      </c>
      <c r="Q6522">
        <v>49201</v>
      </c>
      <c r="R6522" t="s">
        <v>55</v>
      </c>
      <c r="S6522">
        <f>VLOOKUP(R6522,region2,2,FALSE)</f>
        <v>3</v>
      </c>
      <c r="T6522" t="s">
        <v>4421</v>
      </c>
      <c r="U6522" t="s">
        <v>22</v>
      </c>
      <c r="V6522">
        <f>VLOOKUP(U6522,category2,2,FALSE)</f>
        <v>2</v>
      </c>
      <c r="W6522" t="s">
        <v>3231</v>
      </c>
      <c r="X6522">
        <f>VLOOKUP(W6522,subcat2,3,FALSE)</f>
        <v>9</v>
      </c>
      <c r="Y6522" t="s">
        <v>1203</v>
      </c>
      <c r="Z6522">
        <v>5443.96</v>
      </c>
      <c r="AA6522">
        <v>4</v>
      </c>
      <c r="AB6522">
        <v>0</v>
      </c>
      <c r="AC6522" s="4">
        <v>2504.2215999999999</v>
      </c>
    </row>
    <row r="6523" spans="1:29" x14ac:dyDescent="0.25">
      <c r="A6523" s="2">
        <v>6522</v>
      </c>
      <c r="B6523" t="s">
        <v>10343</v>
      </c>
      <c r="C6523" s="3">
        <v>42751</v>
      </c>
      <c r="D6523" s="3">
        <v>42753</v>
      </c>
      <c r="E6523" t="s">
        <v>7</v>
      </c>
      <c r="F6523">
        <f>VLOOKUP(E6523,SHIPMODE,2,FALSE)</f>
        <v>1</v>
      </c>
      <c r="G6523" t="s">
        <v>3736</v>
      </c>
      <c r="H6523" t="s">
        <v>1771</v>
      </c>
      <c r="I6523" t="s">
        <v>9</v>
      </c>
      <c r="J6523">
        <f>VLOOKUP(I6523,segmentID,2,FALSE)</f>
        <v>1</v>
      </c>
      <c r="K6523" t="s">
        <v>3255</v>
      </c>
      <c r="L6523">
        <f>VLOOKUP(K6523,country2,2,FALSE)</f>
        <v>1</v>
      </c>
      <c r="M6523" t="s">
        <v>169</v>
      </c>
      <c r="N6523">
        <f>VLOOKUP(Orders!M6523,city2,2,FALSE)</f>
        <v>26</v>
      </c>
      <c r="O6523" t="s">
        <v>123</v>
      </c>
      <c r="P6523">
        <f>VLOOKUP(O6523,state2,2,FALSE)</f>
        <v>13</v>
      </c>
      <c r="Q6523">
        <v>49201</v>
      </c>
      <c r="R6523" t="s">
        <v>55</v>
      </c>
      <c r="S6523">
        <f>VLOOKUP(R6523,region2,2,FALSE)</f>
        <v>3</v>
      </c>
      <c r="T6523" t="s">
        <v>5779</v>
      </c>
      <c r="U6523" t="s">
        <v>13</v>
      </c>
      <c r="V6523">
        <f>VLOOKUP(U6523,category2,2,FALSE)</f>
        <v>1</v>
      </c>
      <c r="W6523" t="s">
        <v>3226</v>
      </c>
      <c r="X6523">
        <f>VLOOKUP(W6523,subcat2,3,FALSE)</f>
        <v>2</v>
      </c>
      <c r="Y6523" t="s">
        <v>2158</v>
      </c>
      <c r="Z6523">
        <v>302.67</v>
      </c>
      <c r="AA6523">
        <v>3</v>
      </c>
      <c r="AB6523">
        <v>0</v>
      </c>
      <c r="AC6523" s="4">
        <v>72.640799999999999</v>
      </c>
    </row>
    <row r="6524" spans="1:29" x14ac:dyDescent="0.25">
      <c r="A6524" s="2">
        <v>6523</v>
      </c>
      <c r="B6524" t="s">
        <v>10343</v>
      </c>
      <c r="C6524" s="3">
        <v>42751</v>
      </c>
      <c r="D6524" s="3">
        <v>42753</v>
      </c>
      <c r="E6524" t="s">
        <v>7</v>
      </c>
      <c r="F6524">
        <f>VLOOKUP(E6524,SHIPMODE,2,FALSE)</f>
        <v>1</v>
      </c>
      <c r="G6524" t="s">
        <v>3736</v>
      </c>
      <c r="H6524" t="s">
        <v>1771</v>
      </c>
      <c r="I6524" t="s">
        <v>9</v>
      </c>
      <c r="J6524">
        <f>VLOOKUP(I6524,segmentID,2,FALSE)</f>
        <v>1</v>
      </c>
      <c r="K6524" t="s">
        <v>3255</v>
      </c>
      <c r="L6524">
        <f>VLOOKUP(K6524,country2,2,FALSE)</f>
        <v>1</v>
      </c>
      <c r="M6524" t="s">
        <v>169</v>
      </c>
      <c r="N6524">
        <f>VLOOKUP(Orders!M6524,city2,2,FALSE)</f>
        <v>26</v>
      </c>
      <c r="O6524" t="s">
        <v>123</v>
      </c>
      <c r="P6524">
        <f>VLOOKUP(O6524,state2,2,FALSE)</f>
        <v>13</v>
      </c>
      <c r="Q6524">
        <v>49201</v>
      </c>
      <c r="R6524" t="s">
        <v>55</v>
      </c>
      <c r="S6524">
        <f>VLOOKUP(R6524,region2,2,FALSE)</f>
        <v>3</v>
      </c>
      <c r="T6524" t="s">
        <v>5845</v>
      </c>
      <c r="U6524" t="s">
        <v>22</v>
      </c>
      <c r="V6524">
        <f>VLOOKUP(U6524,category2,2,FALSE)</f>
        <v>2</v>
      </c>
      <c r="W6524" t="s">
        <v>45</v>
      </c>
      <c r="X6524">
        <f>VLOOKUP(W6524,subcat2,3,FALSE)</f>
        <v>11</v>
      </c>
      <c r="Y6524" t="s">
        <v>1853</v>
      </c>
      <c r="Z6524">
        <v>56.07</v>
      </c>
      <c r="AA6524">
        <v>7</v>
      </c>
      <c r="AB6524">
        <v>0</v>
      </c>
      <c r="AC6524" s="4">
        <v>25.231499999999997</v>
      </c>
    </row>
    <row r="6525" spans="1:29" x14ac:dyDescent="0.25">
      <c r="A6525" s="2">
        <v>6524</v>
      </c>
      <c r="B6525" t="s">
        <v>8777</v>
      </c>
      <c r="C6525" s="3">
        <v>42558</v>
      </c>
      <c r="D6525" s="3">
        <v>42564</v>
      </c>
      <c r="E6525" t="s">
        <v>25</v>
      </c>
      <c r="F6525">
        <f>VLOOKUP(E6525,SHIPMODE,2,FALSE)</f>
        <v>2</v>
      </c>
      <c r="G6525" t="s">
        <v>3640</v>
      </c>
      <c r="H6525" t="s">
        <v>1423</v>
      </c>
      <c r="I6525" t="s">
        <v>52</v>
      </c>
      <c r="J6525">
        <f>VLOOKUP(I6525,segmentID,2,FALSE)</f>
        <v>3</v>
      </c>
      <c r="K6525" t="s">
        <v>3255</v>
      </c>
      <c r="L6525">
        <f>VLOOKUP(K6525,country2,2,FALSE)</f>
        <v>1</v>
      </c>
      <c r="M6525" t="s">
        <v>77</v>
      </c>
      <c r="N6525">
        <f>VLOOKUP(Orders!M6525,city2,2,FALSE)</f>
        <v>11</v>
      </c>
      <c r="O6525" t="s">
        <v>78</v>
      </c>
      <c r="P6525">
        <f>VLOOKUP(O6525,state2,2,FALSE)</f>
        <v>10</v>
      </c>
      <c r="Q6525">
        <v>19120</v>
      </c>
      <c r="R6525" t="s">
        <v>79</v>
      </c>
      <c r="S6525">
        <f>VLOOKUP(R6525,region2,2,FALSE)</f>
        <v>4</v>
      </c>
      <c r="T6525" t="s">
        <v>5683</v>
      </c>
      <c r="U6525" t="s">
        <v>22</v>
      </c>
      <c r="V6525">
        <f>VLOOKUP(U6525,category2,2,FALSE)</f>
        <v>2</v>
      </c>
      <c r="W6525" t="s">
        <v>23</v>
      </c>
      <c r="X6525">
        <f>VLOOKUP(W6525,subcat2,3,FALSE)</f>
        <v>3</v>
      </c>
      <c r="Y6525" t="s">
        <v>90</v>
      </c>
      <c r="Z6525">
        <v>10.08</v>
      </c>
      <c r="AA6525">
        <v>2</v>
      </c>
      <c r="AB6525">
        <v>0.2</v>
      </c>
      <c r="AC6525" s="4">
        <v>3.2759999999999994</v>
      </c>
    </row>
    <row r="6526" spans="1:29" x14ac:dyDescent="0.25">
      <c r="A6526" s="2">
        <v>6525</v>
      </c>
      <c r="B6526" t="s">
        <v>8777</v>
      </c>
      <c r="C6526" s="3">
        <v>42558</v>
      </c>
      <c r="D6526" s="3">
        <v>42564</v>
      </c>
      <c r="E6526" t="s">
        <v>25</v>
      </c>
      <c r="F6526">
        <f>VLOOKUP(E6526,SHIPMODE,2,FALSE)</f>
        <v>2</v>
      </c>
      <c r="G6526" t="s">
        <v>3640</v>
      </c>
      <c r="H6526" t="s">
        <v>1423</v>
      </c>
      <c r="I6526" t="s">
        <v>52</v>
      </c>
      <c r="J6526">
        <f>VLOOKUP(I6526,segmentID,2,FALSE)</f>
        <v>3</v>
      </c>
      <c r="K6526" t="s">
        <v>3255</v>
      </c>
      <c r="L6526">
        <f>VLOOKUP(K6526,country2,2,FALSE)</f>
        <v>1</v>
      </c>
      <c r="M6526" t="s">
        <v>77</v>
      </c>
      <c r="N6526">
        <f>VLOOKUP(Orders!M6526,city2,2,FALSE)</f>
        <v>11</v>
      </c>
      <c r="O6526" t="s">
        <v>78</v>
      </c>
      <c r="P6526">
        <f>VLOOKUP(O6526,state2,2,FALSE)</f>
        <v>10</v>
      </c>
      <c r="Q6526">
        <v>19120</v>
      </c>
      <c r="R6526" t="s">
        <v>79</v>
      </c>
      <c r="S6526">
        <f>VLOOKUP(R6526,region2,2,FALSE)</f>
        <v>4</v>
      </c>
      <c r="T6526" t="s">
        <v>5050</v>
      </c>
      <c r="U6526" t="s">
        <v>35</v>
      </c>
      <c r="V6526">
        <f>VLOOKUP(U6526,category2,2,FALSE)</f>
        <v>3</v>
      </c>
      <c r="W6526" t="s">
        <v>3230</v>
      </c>
      <c r="X6526">
        <f>VLOOKUP(W6526,subcat2,3,FALSE)</f>
        <v>8</v>
      </c>
      <c r="Y6526" t="s">
        <v>2046</v>
      </c>
      <c r="Z6526">
        <v>59.993999999999993</v>
      </c>
      <c r="AA6526">
        <v>1</v>
      </c>
      <c r="AB6526">
        <v>0.4</v>
      </c>
      <c r="AC6526" s="4">
        <v>-12.998700000000007</v>
      </c>
    </row>
    <row r="6527" spans="1:29" x14ac:dyDescent="0.25">
      <c r="A6527" s="2">
        <v>6526</v>
      </c>
      <c r="B6527" t="s">
        <v>8777</v>
      </c>
      <c r="C6527" s="3">
        <v>42558</v>
      </c>
      <c r="D6527" s="3">
        <v>42564</v>
      </c>
      <c r="E6527" t="s">
        <v>25</v>
      </c>
      <c r="F6527">
        <f>VLOOKUP(E6527,SHIPMODE,2,FALSE)</f>
        <v>2</v>
      </c>
      <c r="G6527" t="s">
        <v>3640</v>
      </c>
      <c r="H6527" t="s">
        <v>1423</v>
      </c>
      <c r="I6527" t="s">
        <v>52</v>
      </c>
      <c r="J6527">
        <f>VLOOKUP(I6527,segmentID,2,FALSE)</f>
        <v>3</v>
      </c>
      <c r="K6527" t="s">
        <v>3255</v>
      </c>
      <c r="L6527">
        <f>VLOOKUP(K6527,country2,2,FALSE)</f>
        <v>1</v>
      </c>
      <c r="M6527" t="s">
        <v>77</v>
      </c>
      <c r="N6527">
        <f>VLOOKUP(Orders!M6527,city2,2,FALSE)</f>
        <v>11</v>
      </c>
      <c r="O6527" t="s">
        <v>78</v>
      </c>
      <c r="P6527">
        <f>VLOOKUP(O6527,state2,2,FALSE)</f>
        <v>10</v>
      </c>
      <c r="Q6527">
        <v>19120</v>
      </c>
      <c r="R6527" t="s">
        <v>79</v>
      </c>
      <c r="S6527">
        <f>VLOOKUP(R6527,region2,2,FALSE)</f>
        <v>4</v>
      </c>
      <c r="T6527" t="s">
        <v>4141</v>
      </c>
      <c r="U6527" t="s">
        <v>22</v>
      </c>
      <c r="V6527">
        <f>VLOOKUP(U6527,category2,2,FALSE)</f>
        <v>2</v>
      </c>
      <c r="W6527" t="s">
        <v>3231</v>
      </c>
      <c r="X6527">
        <f>VLOOKUP(W6527,subcat2,3,FALSE)</f>
        <v>9</v>
      </c>
      <c r="Y6527" t="s">
        <v>1687</v>
      </c>
      <c r="Z6527">
        <v>5.7150000000000016</v>
      </c>
      <c r="AA6527">
        <v>5</v>
      </c>
      <c r="AB6527">
        <v>0.7</v>
      </c>
      <c r="AC6527" s="4">
        <v>-4.7625000000000011</v>
      </c>
    </row>
    <row r="6528" spans="1:29" x14ac:dyDescent="0.25">
      <c r="A6528" s="2">
        <v>6527</v>
      </c>
      <c r="B6528" t="s">
        <v>8777</v>
      </c>
      <c r="C6528" s="3">
        <v>42558</v>
      </c>
      <c r="D6528" s="3">
        <v>42564</v>
      </c>
      <c r="E6528" t="s">
        <v>25</v>
      </c>
      <c r="F6528">
        <f>VLOOKUP(E6528,SHIPMODE,2,FALSE)</f>
        <v>2</v>
      </c>
      <c r="G6528" t="s">
        <v>3640</v>
      </c>
      <c r="H6528" t="s">
        <v>1423</v>
      </c>
      <c r="I6528" t="s">
        <v>52</v>
      </c>
      <c r="J6528">
        <f>VLOOKUP(I6528,segmentID,2,FALSE)</f>
        <v>3</v>
      </c>
      <c r="K6528" t="s">
        <v>3255</v>
      </c>
      <c r="L6528">
        <f>VLOOKUP(K6528,country2,2,FALSE)</f>
        <v>1</v>
      </c>
      <c r="M6528" t="s">
        <v>77</v>
      </c>
      <c r="N6528">
        <f>VLOOKUP(Orders!M6528,city2,2,FALSE)</f>
        <v>11</v>
      </c>
      <c r="O6528" t="s">
        <v>78</v>
      </c>
      <c r="P6528">
        <f>VLOOKUP(O6528,state2,2,FALSE)</f>
        <v>10</v>
      </c>
      <c r="Q6528">
        <v>19120</v>
      </c>
      <c r="R6528" t="s">
        <v>79</v>
      </c>
      <c r="S6528">
        <f>VLOOKUP(R6528,region2,2,FALSE)</f>
        <v>4</v>
      </c>
      <c r="T6528" t="s">
        <v>5444</v>
      </c>
      <c r="U6528" t="s">
        <v>22</v>
      </c>
      <c r="V6528">
        <f>VLOOKUP(U6528,category2,2,FALSE)</f>
        <v>2</v>
      </c>
      <c r="W6528" t="s">
        <v>3231</v>
      </c>
      <c r="X6528">
        <f>VLOOKUP(W6528,subcat2,3,FALSE)</f>
        <v>9</v>
      </c>
      <c r="Y6528" t="s">
        <v>648</v>
      </c>
      <c r="Z6528">
        <v>9.4200000000000017</v>
      </c>
      <c r="AA6528">
        <v>5</v>
      </c>
      <c r="AB6528">
        <v>0.7</v>
      </c>
      <c r="AC6528" s="4">
        <v>-7.8500000000000014</v>
      </c>
    </row>
    <row r="6529" spans="1:29" x14ac:dyDescent="0.25">
      <c r="A6529" s="2">
        <v>6528</v>
      </c>
      <c r="B6529" t="s">
        <v>8778</v>
      </c>
      <c r="C6529" s="3">
        <v>42727</v>
      </c>
      <c r="D6529" s="3">
        <v>42732</v>
      </c>
      <c r="E6529" t="s">
        <v>7</v>
      </c>
      <c r="F6529">
        <f>VLOOKUP(E6529,SHIPMODE,2,FALSE)</f>
        <v>1</v>
      </c>
      <c r="G6529" t="s">
        <v>3917</v>
      </c>
      <c r="H6529" t="s">
        <v>2486</v>
      </c>
      <c r="I6529" t="s">
        <v>18</v>
      </c>
      <c r="J6529">
        <f>VLOOKUP(I6529,segmentID,2,FALSE)</f>
        <v>2</v>
      </c>
      <c r="K6529" t="s">
        <v>3255</v>
      </c>
      <c r="L6529">
        <f>VLOOKUP(K6529,country2,2,FALSE)</f>
        <v>1</v>
      </c>
      <c r="M6529" t="s">
        <v>676</v>
      </c>
      <c r="N6529">
        <f>VLOOKUP(Orders!M6529,city2,2,FALSE)</f>
        <v>100</v>
      </c>
      <c r="O6529" t="s">
        <v>677</v>
      </c>
      <c r="P6529">
        <f>VLOOKUP(O6529,state2,2,FALSE)</f>
        <v>35</v>
      </c>
      <c r="Q6529">
        <v>2886</v>
      </c>
      <c r="R6529" t="s">
        <v>79</v>
      </c>
      <c r="S6529">
        <f>VLOOKUP(R6529,region2,2,FALSE)</f>
        <v>4</v>
      </c>
      <c r="T6529" t="s">
        <v>4708</v>
      </c>
      <c r="U6529" t="s">
        <v>35</v>
      </c>
      <c r="V6529">
        <f>VLOOKUP(U6529,category2,2,FALSE)</f>
        <v>3</v>
      </c>
      <c r="W6529" t="s">
        <v>3236</v>
      </c>
      <c r="X6529">
        <f>VLOOKUP(W6529,subcat2,3,FALSE)</f>
        <v>17</v>
      </c>
      <c r="Y6529" t="s">
        <v>1912</v>
      </c>
      <c r="Z6529">
        <v>1999.96</v>
      </c>
      <c r="AA6529">
        <v>4</v>
      </c>
      <c r="AB6529">
        <v>0</v>
      </c>
      <c r="AC6529" s="4">
        <v>899.98199999999997</v>
      </c>
    </row>
    <row r="6530" spans="1:29" x14ac:dyDescent="0.25">
      <c r="A6530" s="2">
        <v>6529</v>
      </c>
      <c r="B6530" t="s">
        <v>6559</v>
      </c>
      <c r="C6530" s="3">
        <v>41995</v>
      </c>
      <c r="D6530" s="3">
        <v>41999</v>
      </c>
      <c r="E6530" t="s">
        <v>25</v>
      </c>
      <c r="F6530">
        <f>VLOOKUP(E6530,SHIPMODE,2,FALSE)</f>
        <v>2</v>
      </c>
      <c r="G6530" t="s">
        <v>3659</v>
      </c>
      <c r="H6530" t="s">
        <v>1513</v>
      </c>
      <c r="I6530" t="s">
        <v>52</v>
      </c>
      <c r="J6530">
        <f>VLOOKUP(I6530,segmentID,2,FALSE)</f>
        <v>3</v>
      </c>
      <c r="K6530" t="s">
        <v>3255</v>
      </c>
      <c r="L6530">
        <f>VLOOKUP(K6530,country2,2,FALSE)</f>
        <v>1</v>
      </c>
      <c r="M6530" t="s">
        <v>138</v>
      </c>
      <c r="N6530">
        <f>VLOOKUP(Orders!M6530,city2,2,FALSE)</f>
        <v>21</v>
      </c>
      <c r="O6530" t="s">
        <v>139</v>
      </c>
      <c r="P6530">
        <f>VLOOKUP(O6530,state2,2,FALSE)</f>
        <v>16</v>
      </c>
      <c r="Q6530">
        <v>10024</v>
      </c>
      <c r="R6530" t="s">
        <v>79</v>
      </c>
      <c r="S6530">
        <f>VLOOKUP(R6530,region2,2,FALSE)</f>
        <v>4</v>
      </c>
      <c r="T6530" t="s">
        <v>5846</v>
      </c>
      <c r="U6530" t="s">
        <v>22</v>
      </c>
      <c r="V6530">
        <f>VLOOKUP(U6530,category2,2,FALSE)</f>
        <v>2</v>
      </c>
      <c r="W6530" t="s">
        <v>3227</v>
      </c>
      <c r="X6530">
        <f>VLOOKUP(W6530,subcat2,3,FALSE)</f>
        <v>5</v>
      </c>
      <c r="Y6530" t="s">
        <v>1476</v>
      </c>
      <c r="Z6530">
        <v>216.4</v>
      </c>
      <c r="AA6530">
        <v>4</v>
      </c>
      <c r="AB6530">
        <v>0</v>
      </c>
      <c r="AC6530" s="4">
        <v>56.26400000000001</v>
      </c>
    </row>
    <row r="6531" spans="1:29" x14ac:dyDescent="0.25">
      <c r="A6531" s="2">
        <v>6530</v>
      </c>
      <c r="B6531" t="s">
        <v>6560</v>
      </c>
      <c r="C6531" s="3">
        <v>41693</v>
      </c>
      <c r="D6531" s="3">
        <v>41697</v>
      </c>
      <c r="E6531" t="s">
        <v>25</v>
      </c>
      <c r="F6531">
        <f>VLOOKUP(E6531,SHIPMODE,2,FALSE)</f>
        <v>2</v>
      </c>
      <c r="G6531" t="s">
        <v>3930</v>
      </c>
      <c r="H6531" t="s">
        <v>2538</v>
      </c>
      <c r="I6531" t="s">
        <v>52</v>
      </c>
      <c r="J6531">
        <f>VLOOKUP(I6531,segmentID,2,FALSE)</f>
        <v>3</v>
      </c>
      <c r="K6531" t="s">
        <v>3255</v>
      </c>
      <c r="L6531">
        <f>VLOOKUP(K6531,country2,2,FALSE)</f>
        <v>1</v>
      </c>
      <c r="M6531" t="s">
        <v>1825</v>
      </c>
      <c r="N6531">
        <f>VLOOKUP(Orders!M6531,city2,2,FALSE)</f>
        <v>237</v>
      </c>
      <c r="O6531" t="s">
        <v>54</v>
      </c>
      <c r="P6531">
        <f>VLOOKUP(O6531,state2,2,FALSE)</f>
        <v>6</v>
      </c>
      <c r="Q6531">
        <v>79907</v>
      </c>
      <c r="R6531" t="s">
        <v>55</v>
      </c>
      <c r="S6531">
        <f>VLOOKUP(R6531,region2,2,FALSE)</f>
        <v>3</v>
      </c>
      <c r="T6531" t="s">
        <v>4951</v>
      </c>
      <c r="U6531" t="s">
        <v>22</v>
      </c>
      <c r="V6531">
        <f>VLOOKUP(U6531,category2,2,FALSE)</f>
        <v>2</v>
      </c>
      <c r="W6531" t="s">
        <v>23</v>
      </c>
      <c r="X6531">
        <f>VLOOKUP(W6531,subcat2,3,FALSE)</f>
        <v>3</v>
      </c>
      <c r="Y6531" t="s">
        <v>5927</v>
      </c>
      <c r="Z6531">
        <v>6.9360000000000008</v>
      </c>
      <c r="AA6531">
        <v>3</v>
      </c>
      <c r="AB6531">
        <v>0.2</v>
      </c>
      <c r="AC6531" s="4">
        <v>2.3409000000000004</v>
      </c>
    </row>
    <row r="6532" spans="1:29" x14ac:dyDescent="0.25">
      <c r="A6532" s="2">
        <v>6531</v>
      </c>
      <c r="B6532" t="s">
        <v>6560</v>
      </c>
      <c r="C6532" s="3">
        <v>41693</v>
      </c>
      <c r="D6532" s="3">
        <v>41697</v>
      </c>
      <c r="E6532" t="s">
        <v>25</v>
      </c>
      <c r="F6532">
        <f>VLOOKUP(E6532,SHIPMODE,2,FALSE)</f>
        <v>2</v>
      </c>
      <c r="G6532" t="s">
        <v>3930</v>
      </c>
      <c r="H6532" t="s">
        <v>2538</v>
      </c>
      <c r="I6532" t="s">
        <v>52</v>
      </c>
      <c r="J6532">
        <f>VLOOKUP(I6532,segmentID,2,FALSE)</f>
        <v>3</v>
      </c>
      <c r="K6532" t="s">
        <v>3255</v>
      </c>
      <c r="L6532">
        <f>VLOOKUP(K6532,country2,2,FALSE)</f>
        <v>1</v>
      </c>
      <c r="M6532" t="s">
        <v>1825</v>
      </c>
      <c r="N6532">
        <f>VLOOKUP(Orders!M6532,city2,2,FALSE)</f>
        <v>237</v>
      </c>
      <c r="O6532" t="s">
        <v>54</v>
      </c>
      <c r="P6532">
        <f>VLOOKUP(O6532,state2,2,FALSE)</f>
        <v>6</v>
      </c>
      <c r="Q6532">
        <v>79907</v>
      </c>
      <c r="R6532" t="s">
        <v>55</v>
      </c>
      <c r="S6532">
        <f>VLOOKUP(R6532,region2,2,FALSE)</f>
        <v>3</v>
      </c>
      <c r="T6532" t="s">
        <v>4865</v>
      </c>
      <c r="U6532" t="s">
        <v>22</v>
      </c>
      <c r="V6532">
        <f>VLOOKUP(U6532,category2,2,FALSE)</f>
        <v>2</v>
      </c>
      <c r="W6532" t="s">
        <v>3231</v>
      </c>
      <c r="X6532">
        <f>VLOOKUP(W6532,subcat2,3,FALSE)</f>
        <v>9</v>
      </c>
      <c r="Y6532" t="s">
        <v>583</v>
      </c>
      <c r="Z6532">
        <v>4.427999999999999</v>
      </c>
      <c r="AA6532">
        <v>3</v>
      </c>
      <c r="AB6532">
        <v>0.8</v>
      </c>
      <c r="AC6532" s="4">
        <v>-6.8633999999999986</v>
      </c>
    </row>
    <row r="6533" spans="1:29" x14ac:dyDescent="0.25">
      <c r="A6533" s="2">
        <v>6532</v>
      </c>
      <c r="B6533" t="s">
        <v>10344</v>
      </c>
      <c r="C6533" s="3">
        <v>43073</v>
      </c>
      <c r="D6533" s="3">
        <v>43077</v>
      </c>
      <c r="E6533" t="s">
        <v>25</v>
      </c>
      <c r="F6533">
        <f>VLOOKUP(E6533,SHIPMODE,2,FALSE)</f>
        <v>2</v>
      </c>
      <c r="G6533" t="s">
        <v>3491</v>
      </c>
      <c r="H6533" t="s">
        <v>941</v>
      </c>
      <c r="I6533" t="s">
        <v>9</v>
      </c>
      <c r="J6533">
        <f>VLOOKUP(I6533,segmentID,2,FALSE)</f>
        <v>1</v>
      </c>
      <c r="K6533" t="s">
        <v>3255</v>
      </c>
      <c r="L6533">
        <f>VLOOKUP(K6533,country2,2,FALSE)</f>
        <v>1</v>
      </c>
      <c r="M6533" t="s">
        <v>197</v>
      </c>
      <c r="N6533">
        <f>VLOOKUP(Orders!M6533,city2,2,FALSE)</f>
        <v>31</v>
      </c>
      <c r="O6533" t="s">
        <v>119</v>
      </c>
      <c r="P6533">
        <f>VLOOKUP(O6533,state2,2,FALSE)</f>
        <v>12</v>
      </c>
      <c r="Q6533">
        <v>55901</v>
      </c>
      <c r="R6533" t="s">
        <v>55</v>
      </c>
      <c r="S6533">
        <f>VLOOKUP(R6533,region2,2,FALSE)</f>
        <v>3</v>
      </c>
      <c r="T6533" t="s">
        <v>5123</v>
      </c>
      <c r="U6533" t="s">
        <v>22</v>
      </c>
      <c r="V6533">
        <f>VLOOKUP(U6533,category2,2,FALSE)</f>
        <v>2</v>
      </c>
      <c r="W6533" t="s">
        <v>3229</v>
      </c>
      <c r="X6533">
        <f>VLOOKUP(W6533,subcat2,3,FALSE)</f>
        <v>7</v>
      </c>
      <c r="Y6533" t="s">
        <v>1922</v>
      </c>
      <c r="Z6533">
        <v>8.8000000000000007</v>
      </c>
      <c r="AA6533">
        <v>5</v>
      </c>
      <c r="AB6533">
        <v>0</v>
      </c>
      <c r="AC6533" s="4">
        <v>2.5519999999999996</v>
      </c>
    </row>
    <row r="6534" spans="1:29" x14ac:dyDescent="0.25">
      <c r="A6534" s="2">
        <v>6533</v>
      </c>
      <c r="B6534" t="s">
        <v>10344</v>
      </c>
      <c r="C6534" s="3">
        <v>43073</v>
      </c>
      <c r="D6534" s="3">
        <v>43077</v>
      </c>
      <c r="E6534" t="s">
        <v>25</v>
      </c>
      <c r="F6534">
        <f>VLOOKUP(E6534,SHIPMODE,2,FALSE)</f>
        <v>2</v>
      </c>
      <c r="G6534" t="s">
        <v>3491</v>
      </c>
      <c r="H6534" t="s">
        <v>941</v>
      </c>
      <c r="I6534" t="s">
        <v>9</v>
      </c>
      <c r="J6534">
        <f>VLOOKUP(I6534,segmentID,2,FALSE)</f>
        <v>1</v>
      </c>
      <c r="K6534" t="s">
        <v>3255</v>
      </c>
      <c r="L6534">
        <f>VLOOKUP(K6534,country2,2,FALSE)</f>
        <v>1</v>
      </c>
      <c r="M6534" t="s">
        <v>197</v>
      </c>
      <c r="N6534">
        <f>VLOOKUP(Orders!M6534,city2,2,FALSE)</f>
        <v>31</v>
      </c>
      <c r="O6534" t="s">
        <v>119</v>
      </c>
      <c r="P6534">
        <f>VLOOKUP(O6534,state2,2,FALSE)</f>
        <v>12</v>
      </c>
      <c r="Q6534">
        <v>55901</v>
      </c>
      <c r="R6534" t="s">
        <v>55</v>
      </c>
      <c r="S6534">
        <f>VLOOKUP(R6534,region2,2,FALSE)</f>
        <v>3</v>
      </c>
      <c r="T6534" t="s">
        <v>5837</v>
      </c>
      <c r="U6534" t="s">
        <v>35</v>
      </c>
      <c r="V6534">
        <f>VLOOKUP(U6534,category2,2,FALSE)</f>
        <v>3</v>
      </c>
      <c r="W6534" t="s">
        <v>3232</v>
      </c>
      <c r="X6534">
        <f>VLOOKUP(W6534,subcat2,3,FALSE)</f>
        <v>12</v>
      </c>
      <c r="Y6534" t="s">
        <v>3115</v>
      </c>
      <c r="Z6534">
        <v>142.80000000000001</v>
      </c>
      <c r="AA6534">
        <v>1</v>
      </c>
      <c r="AB6534">
        <v>0</v>
      </c>
      <c r="AC6534" s="4">
        <v>29.988</v>
      </c>
    </row>
    <row r="6535" spans="1:29" x14ac:dyDescent="0.25">
      <c r="A6535" s="2">
        <v>6534</v>
      </c>
      <c r="B6535" t="s">
        <v>10344</v>
      </c>
      <c r="C6535" s="3">
        <v>43073</v>
      </c>
      <c r="D6535" s="3">
        <v>43077</v>
      </c>
      <c r="E6535" t="s">
        <v>25</v>
      </c>
      <c r="F6535">
        <f>VLOOKUP(E6535,SHIPMODE,2,FALSE)</f>
        <v>2</v>
      </c>
      <c r="G6535" t="s">
        <v>3491</v>
      </c>
      <c r="H6535" t="s">
        <v>941</v>
      </c>
      <c r="I6535" t="s">
        <v>9</v>
      </c>
      <c r="J6535">
        <f>VLOOKUP(I6535,segmentID,2,FALSE)</f>
        <v>1</v>
      </c>
      <c r="K6535" t="s">
        <v>3255</v>
      </c>
      <c r="L6535">
        <f>VLOOKUP(K6535,country2,2,FALSE)</f>
        <v>1</v>
      </c>
      <c r="M6535" t="s">
        <v>197</v>
      </c>
      <c r="N6535">
        <f>VLOOKUP(Orders!M6535,city2,2,FALSE)</f>
        <v>31</v>
      </c>
      <c r="O6535" t="s">
        <v>119</v>
      </c>
      <c r="P6535">
        <f>VLOOKUP(O6535,state2,2,FALSE)</f>
        <v>12</v>
      </c>
      <c r="Q6535">
        <v>55901</v>
      </c>
      <c r="R6535" t="s">
        <v>55</v>
      </c>
      <c r="S6535">
        <f>VLOOKUP(R6535,region2,2,FALSE)</f>
        <v>3</v>
      </c>
      <c r="T6535" t="s">
        <v>5656</v>
      </c>
      <c r="U6535" t="s">
        <v>35</v>
      </c>
      <c r="V6535">
        <f>VLOOKUP(U6535,category2,2,FALSE)</f>
        <v>3</v>
      </c>
      <c r="W6535" t="s">
        <v>3232</v>
      </c>
      <c r="X6535">
        <f>VLOOKUP(W6535,subcat2,3,FALSE)</f>
        <v>12</v>
      </c>
      <c r="Y6535" t="s">
        <v>2591</v>
      </c>
      <c r="Z6535">
        <v>399.95</v>
      </c>
      <c r="AA6535">
        <v>5</v>
      </c>
      <c r="AB6535">
        <v>0</v>
      </c>
      <c r="AC6535" s="4">
        <v>143.982</v>
      </c>
    </row>
    <row r="6536" spans="1:29" x14ac:dyDescent="0.25">
      <c r="A6536" s="2">
        <v>6535</v>
      </c>
      <c r="B6536" t="s">
        <v>6561</v>
      </c>
      <c r="C6536" s="3">
        <v>41960</v>
      </c>
      <c r="D6536" s="3">
        <v>41965</v>
      </c>
      <c r="E6536" t="s">
        <v>25</v>
      </c>
      <c r="F6536">
        <f>VLOOKUP(E6536,SHIPMODE,2,FALSE)</f>
        <v>2</v>
      </c>
      <c r="G6536" t="s">
        <v>3473</v>
      </c>
      <c r="H6536" t="s">
        <v>887</v>
      </c>
      <c r="I6536" t="s">
        <v>9</v>
      </c>
      <c r="J6536">
        <f>VLOOKUP(I6536,segmentID,2,FALSE)</f>
        <v>1</v>
      </c>
      <c r="K6536" t="s">
        <v>3255</v>
      </c>
      <c r="L6536">
        <f>VLOOKUP(K6536,country2,2,FALSE)</f>
        <v>1</v>
      </c>
      <c r="M6536" t="s">
        <v>1538</v>
      </c>
      <c r="N6536">
        <f>VLOOKUP(Orders!M6536,city2,2,FALSE)</f>
        <v>199</v>
      </c>
      <c r="O6536" t="s">
        <v>139</v>
      </c>
      <c r="P6536">
        <f>VLOOKUP(O6536,state2,2,FALSE)</f>
        <v>16</v>
      </c>
      <c r="Q6536">
        <v>14215</v>
      </c>
      <c r="R6536" t="s">
        <v>79</v>
      </c>
      <c r="S6536">
        <f>VLOOKUP(R6536,region2,2,FALSE)</f>
        <v>4</v>
      </c>
      <c r="T6536" t="s">
        <v>5253</v>
      </c>
      <c r="U6536" t="s">
        <v>22</v>
      </c>
      <c r="V6536">
        <f>VLOOKUP(U6536,category2,2,FALSE)</f>
        <v>2</v>
      </c>
      <c r="W6536" t="s">
        <v>3231</v>
      </c>
      <c r="X6536">
        <f>VLOOKUP(W6536,subcat2,3,FALSE)</f>
        <v>9</v>
      </c>
      <c r="Y6536" t="s">
        <v>2568</v>
      </c>
      <c r="Z6536">
        <v>2152.7760000000003</v>
      </c>
      <c r="AA6536">
        <v>3</v>
      </c>
      <c r="AB6536">
        <v>0.2</v>
      </c>
      <c r="AC6536" s="4">
        <v>726.56189999999981</v>
      </c>
    </row>
    <row r="6537" spans="1:29" x14ac:dyDescent="0.25">
      <c r="A6537" s="2">
        <v>6536</v>
      </c>
      <c r="B6537" t="s">
        <v>6561</v>
      </c>
      <c r="C6537" s="3">
        <v>41960</v>
      </c>
      <c r="D6537" s="3">
        <v>41965</v>
      </c>
      <c r="E6537" t="s">
        <v>25</v>
      </c>
      <c r="F6537">
        <f>VLOOKUP(E6537,SHIPMODE,2,FALSE)</f>
        <v>2</v>
      </c>
      <c r="G6537" t="s">
        <v>3473</v>
      </c>
      <c r="H6537" t="s">
        <v>887</v>
      </c>
      <c r="I6537" t="s">
        <v>9</v>
      </c>
      <c r="J6537">
        <f>VLOOKUP(I6537,segmentID,2,FALSE)</f>
        <v>1</v>
      </c>
      <c r="K6537" t="s">
        <v>3255</v>
      </c>
      <c r="L6537">
        <f>VLOOKUP(K6537,country2,2,FALSE)</f>
        <v>1</v>
      </c>
      <c r="M6537" t="s">
        <v>1538</v>
      </c>
      <c r="N6537">
        <f>VLOOKUP(Orders!M6537,city2,2,FALSE)</f>
        <v>199</v>
      </c>
      <c r="O6537" t="s">
        <v>139</v>
      </c>
      <c r="P6537">
        <f>VLOOKUP(O6537,state2,2,FALSE)</f>
        <v>16</v>
      </c>
      <c r="Q6537">
        <v>14215</v>
      </c>
      <c r="R6537" t="s">
        <v>79</v>
      </c>
      <c r="S6537">
        <f>VLOOKUP(R6537,region2,2,FALSE)</f>
        <v>4</v>
      </c>
      <c r="T6537" t="s">
        <v>5324</v>
      </c>
      <c r="U6537" t="s">
        <v>13</v>
      </c>
      <c r="V6537">
        <f>VLOOKUP(U6537,category2,2,FALSE)</f>
        <v>1</v>
      </c>
      <c r="W6537" t="s">
        <v>14</v>
      </c>
      <c r="X6537">
        <f>VLOOKUP(W6537,subcat2,3,FALSE)</f>
        <v>1</v>
      </c>
      <c r="Y6537" t="s">
        <v>2128</v>
      </c>
      <c r="Z6537">
        <v>4007.8400000000006</v>
      </c>
      <c r="AA6537">
        <v>10</v>
      </c>
      <c r="AB6537">
        <v>0.2</v>
      </c>
      <c r="AC6537" s="4">
        <v>-50.098000000000297</v>
      </c>
    </row>
    <row r="6538" spans="1:29" x14ac:dyDescent="0.25">
      <c r="A6538" s="2">
        <v>6537</v>
      </c>
      <c r="B6538" t="s">
        <v>6562</v>
      </c>
      <c r="C6538" s="3">
        <v>41932</v>
      </c>
      <c r="D6538" s="3">
        <v>41935</v>
      </c>
      <c r="E6538" t="s">
        <v>97</v>
      </c>
      <c r="F6538">
        <f>VLOOKUP(E6538,SHIPMODE,2,FALSE)</f>
        <v>3</v>
      </c>
      <c r="G6538" t="s">
        <v>3347</v>
      </c>
      <c r="H6538" t="s">
        <v>391</v>
      </c>
      <c r="I6538" t="s">
        <v>18</v>
      </c>
      <c r="J6538">
        <f>VLOOKUP(I6538,segmentID,2,FALSE)</f>
        <v>2</v>
      </c>
      <c r="K6538" t="s">
        <v>3255</v>
      </c>
      <c r="L6538">
        <f>VLOOKUP(K6538,country2,2,FALSE)</f>
        <v>1</v>
      </c>
      <c r="M6538" t="s">
        <v>2180</v>
      </c>
      <c r="N6538">
        <f>VLOOKUP(Orders!M6538,city2,2,FALSE)</f>
        <v>290</v>
      </c>
      <c r="O6538" t="s">
        <v>173</v>
      </c>
      <c r="P6538">
        <f>VLOOKUP(O6538,state2,2,FALSE)</f>
        <v>19</v>
      </c>
      <c r="Q6538">
        <v>37918</v>
      </c>
      <c r="R6538" t="s">
        <v>12</v>
      </c>
      <c r="S6538">
        <f>VLOOKUP(R6538,region2,2,FALSE)</f>
        <v>1</v>
      </c>
      <c r="T6538" t="s">
        <v>5046</v>
      </c>
      <c r="U6538" t="s">
        <v>13</v>
      </c>
      <c r="V6538">
        <f>VLOOKUP(U6538,category2,2,FALSE)</f>
        <v>1</v>
      </c>
      <c r="W6538" t="s">
        <v>29</v>
      </c>
      <c r="X6538">
        <f>VLOOKUP(W6538,subcat2,3,FALSE)</f>
        <v>4</v>
      </c>
      <c r="Y6538" t="s">
        <v>1307</v>
      </c>
      <c r="Z6538">
        <v>328.59000000000003</v>
      </c>
      <c r="AA6538">
        <v>3</v>
      </c>
      <c r="AB6538">
        <v>0.4</v>
      </c>
      <c r="AC6538" s="4">
        <v>-147.8655</v>
      </c>
    </row>
    <row r="6539" spans="1:29" x14ac:dyDescent="0.25">
      <c r="A6539" s="2">
        <v>6538</v>
      </c>
      <c r="B6539" t="s">
        <v>6562</v>
      </c>
      <c r="C6539" s="3">
        <v>41932</v>
      </c>
      <c r="D6539" s="3">
        <v>41935</v>
      </c>
      <c r="E6539" t="s">
        <v>97</v>
      </c>
      <c r="F6539">
        <f>VLOOKUP(E6539,SHIPMODE,2,FALSE)</f>
        <v>3</v>
      </c>
      <c r="G6539" t="s">
        <v>3347</v>
      </c>
      <c r="H6539" t="s">
        <v>391</v>
      </c>
      <c r="I6539" t="s">
        <v>18</v>
      </c>
      <c r="J6539">
        <f>VLOOKUP(I6539,segmentID,2,FALSE)</f>
        <v>2</v>
      </c>
      <c r="K6539" t="s">
        <v>3255</v>
      </c>
      <c r="L6539">
        <f>VLOOKUP(K6539,country2,2,FALSE)</f>
        <v>1</v>
      </c>
      <c r="M6539" t="s">
        <v>2180</v>
      </c>
      <c r="N6539">
        <f>VLOOKUP(Orders!M6539,city2,2,FALSE)</f>
        <v>290</v>
      </c>
      <c r="O6539" t="s">
        <v>173</v>
      </c>
      <c r="P6539">
        <f>VLOOKUP(O6539,state2,2,FALSE)</f>
        <v>19</v>
      </c>
      <c r="Q6539">
        <v>37918</v>
      </c>
      <c r="R6539" t="s">
        <v>12</v>
      </c>
      <c r="S6539">
        <f>VLOOKUP(R6539,region2,2,FALSE)</f>
        <v>1</v>
      </c>
      <c r="T6539" t="s">
        <v>4459</v>
      </c>
      <c r="U6539" t="s">
        <v>22</v>
      </c>
      <c r="V6539">
        <f>VLOOKUP(U6539,category2,2,FALSE)</f>
        <v>2</v>
      </c>
      <c r="W6539" t="s">
        <v>3227</v>
      </c>
      <c r="X6539">
        <f>VLOOKUP(W6539,subcat2,3,FALSE)</f>
        <v>5</v>
      </c>
      <c r="Y6539" t="s">
        <v>1674</v>
      </c>
      <c r="Z6539">
        <v>98.352000000000004</v>
      </c>
      <c r="AA6539">
        <v>3</v>
      </c>
      <c r="AB6539">
        <v>0.2</v>
      </c>
      <c r="AC6539" s="4">
        <v>-24.588000000000001</v>
      </c>
    </row>
    <row r="6540" spans="1:29" x14ac:dyDescent="0.25">
      <c r="A6540" s="2">
        <v>6539</v>
      </c>
      <c r="B6540" t="s">
        <v>7569</v>
      </c>
      <c r="C6540" s="3">
        <v>42302</v>
      </c>
      <c r="D6540" s="3">
        <v>42307</v>
      </c>
      <c r="E6540" t="s">
        <v>25</v>
      </c>
      <c r="F6540">
        <f>VLOOKUP(E6540,SHIPMODE,2,FALSE)</f>
        <v>2</v>
      </c>
      <c r="G6540" t="s">
        <v>3351</v>
      </c>
      <c r="H6540" t="s">
        <v>404</v>
      </c>
      <c r="I6540" t="s">
        <v>18</v>
      </c>
      <c r="J6540">
        <f>VLOOKUP(I6540,segmentID,2,FALSE)</f>
        <v>2</v>
      </c>
      <c r="K6540" t="s">
        <v>3255</v>
      </c>
      <c r="L6540">
        <f>VLOOKUP(K6540,country2,2,FALSE)</f>
        <v>1</v>
      </c>
      <c r="M6540" t="s">
        <v>300</v>
      </c>
      <c r="N6540">
        <f>VLOOKUP(Orders!M6540,city2,2,FALSE)</f>
        <v>47</v>
      </c>
      <c r="O6540" t="s">
        <v>127</v>
      </c>
      <c r="P6540">
        <f>VLOOKUP(O6540,state2,2,FALSE)</f>
        <v>14</v>
      </c>
      <c r="Q6540">
        <v>19711</v>
      </c>
      <c r="R6540" t="s">
        <v>79</v>
      </c>
      <c r="S6540">
        <f>VLOOKUP(R6540,region2,2,FALSE)</f>
        <v>4</v>
      </c>
      <c r="T6540" t="s">
        <v>4653</v>
      </c>
      <c r="U6540" t="s">
        <v>35</v>
      </c>
      <c r="V6540">
        <f>VLOOKUP(U6540,category2,2,FALSE)</f>
        <v>3</v>
      </c>
      <c r="W6540" t="s">
        <v>3230</v>
      </c>
      <c r="X6540">
        <f>VLOOKUP(W6540,subcat2,3,FALSE)</f>
        <v>8</v>
      </c>
      <c r="Y6540" t="s">
        <v>2048</v>
      </c>
      <c r="Z6540">
        <v>158.99</v>
      </c>
      <c r="AA6540">
        <v>1</v>
      </c>
      <c r="AB6540">
        <v>0</v>
      </c>
      <c r="AC6540" s="4">
        <v>41.337400000000002</v>
      </c>
    </row>
    <row r="6541" spans="1:29" x14ac:dyDescent="0.25">
      <c r="A6541" s="2">
        <v>6540</v>
      </c>
      <c r="B6541" t="s">
        <v>7569</v>
      </c>
      <c r="C6541" s="3">
        <v>42302</v>
      </c>
      <c r="D6541" s="3">
        <v>42307</v>
      </c>
      <c r="E6541" t="s">
        <v>25</v>
      </c>
      <c r="F6541">
        <f>VLOOKUP(E6541,SHIPMODE,2,FALSE)</f>
        <v>2</v>
      </c>
      <c r="G6541" t="s">
        <v>3351</v>
      </c>
      <c r="H6541" t="s">
        <v>404</v>
      </c>
      <c r="I6541" t="s">
        <v>18</v>
      </c>
      <c r="J6541">
        <f>VLOOKUP(I6541,segmentID,2,FALSE)</f>
        <v>2</v>
      </c>
      <c r="K6541" t="s">
        <v>3255</v>
      </c>
      <c r="L6541">
        <f>VLOOKUP(K6541,country2,2,FALSE)</f>
        <v>1</v>
      </c>
      <c r="M6541" t="s">
        <v>300</v>
      </c>
      <c r="N6541">
        <f>VLOOKUP(Orders!M6541,city2,2,FALSE)</f>
        <v>47</v>
      </c>
      <c r="O6541" t="s">
        <v>127</v>
      </c>
      <c r="P6541">
        <f>VLOOKUP(O6541,state2,2,FALSE)</f>
        <v>14</v>
      </c>
      <c r="Q6541">
        <v>19711</v>
      </c>
      <c r="R6541" t="s">
        <v>79</v>
      </c>
      <c r="S6541">
        <f>VLOOKUP(R6541,region2,2,FALSE)</f>
        <v>4</v>
      </c>
      <c r="T6541" t="s">
        <v>5412</v>
      </c>
      <c r="U6541" t="s">
        <v>13</v>
      </c>
      <c r="V6541">
        <f>VLOOKUP(U6541,category2,2,FALSE)</f>
        <v>1</v>
      </c>
      <c r="W6541" t="s">
        <v>3226</v>
      </c>
      <c r="X6541">
        <f>VLOOKUP(W6541,subcat2,3,FALSE)</f>
        <v>2</v>
      </c>
      <c r="Y6541" t="s">
        <v>1658</v>
      </c>
      <c r="Z6541">
        <v>291.10000000000002</v>
      </c>
      <c r="AA6541">
        <v>5</v>
      </c>
      <c r="AB6541">
        <v>0</v>
      </c>
      <c r="AC6541" s="4">
        <v>75.686000000000007</v>
      </c>
    </row>
    <row r="6542" spans="1:29" x14ac:dyDescent="0.25">
      <c r="A6542" s="2">
        <v>6541</v>
      </c>
      <c r="B6542" t="s">
        <v>10345</v>
      </c>
      <c r="C6542" s="3">
        <v>43055</v>
      </c>
      <c r="D6542" s="3">
        <v>43058</v>
      </c>
      <c r="E6542" t="s">
        <v>97</v>
      </c>
      <c r="F6542">
        <f>VLOOKUP(E6542,SHIPMODE,2,FALSE)</f>
        <v>3</v>
      </c>
      <c r="G6542" t="s">
        <v>3672</v>
      </c>
      <c r="H6542" t="s">
        <v>1571</v>
      </c>
      <c r="I6542" t="s">
        <v>9</v>
      </c>
      <c r="J6542">
        <f>VLOOKUP(I6542,segmentID,2,FALSE)</f>
        <v>1</v>
      </c>
      <c r="K6542" t="s">
        <v>3255</v>
      </c>
      <c r="L6542">
        <f>VLOOKUP(K6542,country2,2,FALSE)</f>
        <v>1</v>
      </c>
      <c r="M6542" t="s">
        <v>48</v>
      </c>
      <c r="N6542">
        <f>VLOOKUP(Orders!M6542,city2,2,FALSE)</f>
        <v>5</v>
      </c>
      <c r="O6542" t="s">
        <v>49</v>
      </c>
      <c r="P6542">
        <f>VLOOKUP(O6542,state2,2,FALSE)</f>
        <v>5</v>
      </c>
      <c r="Q6542">
        <v>98103</v>
      </c>
      <c r="R6542" t="s">
        <v>21</v>
      </c>
      <c r="S6542">
        <f>VLOOKUP(R6542,region2,2,FALSE)</f>
        <v>2</v>
      </c>
      <c r="T6542" t="s">
        <v>5695</v>
      </c>
      <c r="U6542" t="s">
        <v>22</v>
      </c>
      <c r="V6542">
        <f>VLOOKUP(U6542,category2,2,FALSE)</f>
        <v>2</v>
      </c>
      <c r="W6542" t="s">
        <v>45</v>
      </c>
      <c r="X6542">
        <f>VLOOKUP(W6542,subcat2,3,FALSE)</f>
        <v>11</v>
      </c>
      <c r="Y6542" t="s">
        <v>2483</v>
      </c>
      <c r="Z6542">
        <v>73.679999999999993</v>
      </c>
      <c r="AA6542">
        <v>6</v>
      </c>
      <c r="AB6542">
        <v>0</v>
      </c>
      <c r="AC6542" s="4">
        <v>34.629599999999996</v>
      </c>
    </row>
    <row r="6543" spans="1:29" x14ac:dyDescent="0.25">
      <c r="A6543" s="2">
        <v>6542</v>
      </c>
      <c r="B6543" t="s">
        <v>10345</v>
      </c>
      <c r="C6543" s="3">
        <v>43055</v>
      </c>
      <c r="D6543" s="3">
        <v>43058</v>
      </c>
      <c r="E6543" t="s">
        <v>97</v>
      </c>
      <c r="F6543">
        <f>VLOOKUP(E6543,SHIPMODE,2,FALSE)</f>
        <v>3</v>
      </c>
      <c r="G6543" t="s">
        <v>3672</v>
      </c>
      <c r="H6543" t="s">
        <v>1571</v>
      </c>
      <c r="I6543" t="s">
        <v>9</v>
      </c>
      <c r="J6543">
        <f>VLOOKUP(I6543,segmentID,2,FALSE)</f>
        <v>1</v>
      </c>
      <c r="K6543" t="s">
        <v>3255</v>
      </c>
      <c r="L6543">
        <f>VLOOKUP(K6543,country2,2,FALSE)</f>
        <v>1</v>
      </c>
      <c r="M6543" t="s">
        <v>48</v>
      </c>
      <c r="N6543">
        <f>VLOOKUP(Orders!M6543,city2,2,FALSE)</f>
        <v>5</v>
      </c>
      <c r="O6543" t="s">
        <v>49</v>
      </c>
      <c r="P6543">
        <f>VLOOKUP(O6543,state2,2,FALSE)</f>
        <v>5</v>
      </c>
      <c r="Q6543">
        <v>98103</v>
      </c>
      <c r="R6543" t="s">
        <v>21</v>
      </c>
      <c r="S6543">
        <f>VLOOKUP(R6543,region2,2,FALSE)</f>
        <v>2</v>
      </c>
      <c r="T6543" t="s">
        <v>4677</v>
      </c>
      <c r="U6543" t="s">
        <v>13</v>
      </c>
      <c r="V6543">
        <f>VLOOKUP(U6543,category2,2,FALSE)</f>
        <v>1</v>
      </c>
      <c r="W6543" t="s">
        <v>3228</v>
      </c>
      <c r="X6543">
        <f>VLOOKUP(W6543,subcat2,3,FALSE)</f>
        <v>6</v>
      </c>
      <c r="Y6543" t="s">
        <v>2514</v>
      </c>
      <c r="Z6543">
        <v>139.91999999999999</v>
      </c>
      <c r="AA6543">
        <v>2</v>
      </c>
      <c r="AB6543">
        <v>0</v>
      </c>
      <c r="AC6543" s="4">
        <v>23.786399999999986</v>
      </c>
    </row>
    <row r="6544" spans="1:29" x14ac:dyDescent="0.25">
      <c r="A6544" s="2">
        <v>6543</v>
      </c>
      <c r="B6544" t="s">
        <v>10345</v>
      </c>
      <c r="C6544" s="3">
        <v>43055</v>
      </c>
      <c r="D6544" s="3">
        <v>43058</v>
      </c>
      <c r="E6544" t="s">
        <v>97</v>
      </c>
      <c r="F6544">
        <f>VLOOKUP(E6544,SHIPMODE,2,FALSE)</f>
        <v>3</v>
      </c>
      <c r="G6544" t="s">
        <v>3672</v>
      </c>
      <c r="H6544" t="s">
        <v>1571</v>
      </c>
      <c r="I6544" t="s">
        <v>9</v>
      </c>
      <c r="J6544">
        <f>VLOOKUP(I6544,segmentID,2,FALSE)</f>
        <v>1</v>
      </c>
      <c r="K6544" t="s">
        <v>3255</v>
      </c>
      <c r="L6544">
        <f>VLOOKUP(K6544,country2,2,FALSE)</f>
        <v>1</v>
      </c>
      <c r="M6544" t="s">
        <v>48</v>
      </c>
      <c r="N6544">
        <f>VLOOKUP(Orders!M6544,city2,2,FALSE)</f>
        <v>5</v>
      </c>
      <c r="O6544" t="s">
        <v>49</v>
      </c>
      <c r="P6544">
        <f>VLOOKUP(O6544,state2,2,FALSE)</f>
        <v>5</v>
      </c>
      <c r="Q6544">
        <v>98103</v>
      </c>
      <c r="R6544" t="s">
        <v>21</v>
      </c>
      <c r="S6544">
        <f>VLOOKUP(R6544,region2,2,FALSE)</f>
        <v>2</v>
      </c>
      <c r="T6544" t="s">
        <v>5583</v>
      </c>
      <c r="U6544" t="s">
        <v>35</v>
      </c>
      <c r="V6544">
        <f>VLOOKUP(U6544,category2,2,FALSE)</f>
        <v>3</v>
      </c>
      <c r="W6544" t="s">
        <v>3230</v>
      </c>
      <c r="X6544">
        <f>VLOOKUP(W6544,subcat2,3,FALSE)</f>
        <v>8</v>
      </c>
      <c r="Y6544" t="s">
        <v>1530</v>
      </c>
      <c r="Z6544">
        <v>107.88</v>
      </c>
      <c r="AA6544">
        <v>3</v>
      </c>
      <c r="AB6544">
        <v>0.2</v>
      </c>
      <c r="AC6544" s="4">
        <v>10.787999999999997</v>
      </c>
    </row>
    <row r="6545" spans="1:29" x14ac:dyDescent="0.25">
      <c r="A6545" s="2">
        <v>6544</v>
      </c>
      <c r="B6545" t="s">
        <v>10345</v>
      </c>
      <c r="C6545" s="3">
        <v>43055</v>
      </c>
      <c r="D6545" s="3">
        <v>43058</v>
      </c>
      <c r="E6545" t="s">
        <v>97</v>
      </c>
      <c r="F6545">
        <f>VLOOKUP(E6545,SHIPMODE,2,FALSE)</f>
        <v>3</v>
      </c>
      <c r="G6545" t="s">
        <v>3672</v>
      </c>
      <c r="H6545" t="s">
        <v>1571</v>
      </c>
      <c r="I6545" t="s">
        <v>9</v>
      </c>
      <c r="J6545">
        <f>VLOOKUP(I6545,segmentID,2,FALSE)</f>
        <v>1</v>
      </c>
      <c r="K6545" t="s">
        <v>3255</v>
      </c>
      <c r="L6545">
        <f>VLOOKUP(K6545,country2,2,FALSE)</f>
        <v>1</v>
      </c>
      <c r="M6545" t="s">
        <v>48</v>
      </c>
      <c r="N6545">
        <f>VLOOKUP(Orders!M6545,city2,2,FALSE)</f>
        <v>5</v>
      </c>
      <c r="O6545" t="s">
        <v>49</v>
      </c>
      <c r="P6545">
        <f>VLOOKUP(O6545,state2,2,FALSE)</f>
        <v>5</v>
      </c>
      <c r="Q6545">
        <v>98103</v>
      </c>
      <c r="R6545" t="s">
        <v>21</v>
      </c>
      <c r="S6545">
        <f>VLOOKUP(R6545,region2,2,FALSE)</f>
        <v>2</v>
      </c>
      <c r="T6545" t="s">
        <v>5366</v>
      </c>
      <c r="U6545" t="s">
        <v>22</v>
      </c>
      <c r="V6545">
        <f>VLOOKUP(U6545,category2,2,FALSE)</f>
        <v>2</v>
      </c>
      <c r="W6545" t="s">
        <v>3227</v>
      </c>
      <c r="X6545">
        <f>VLOOKUP(W6545,subcat2,3,FALSE)</f>
        <v>5</v>
      </c>
      <c r="Y6545" t="s">
        <v>3103</v>
      </c>
      <c r="Z6545">
        <v>33.29</v>
      </c>
      <c r="AA6545">
        <v>1</v>
      </c>
      <c r="AB6545">
        <v>0</v>
      </c>
      <c r="AC6545" s="4">
        <v>7.9895999999999994</v>
      </c>
    </row>
    <row r="6546" spans="1:29" x14ac:dyDescent="0.25">
      <c r="A6546" s="2">
        <v>6545</v>
      </c>
      <c r="B6546" t="s">
        <v>10346</v>
      </c>
      <c r="C6546" s="3">
        <v>42869</v>
      </c>
      <c r="D6546" s="3">
        <v>42873</v>
      </c>
      <c r="E6546" t="s">
        <v>25</v>
      </c>
      <c r="F6546">
        <f>VLOOKUP(E6546,SHIPMODE,2,FALSE)</f>
        <v>2</v>
      </c>
      <c r="G6546" t="s">
        <v>3279</v>
      </c>
      <c r="H6546" t="s">
        <v>130</v>
      </c>
      <c r="I6546" t="s">
        <v>9</v>
      </c>
      <c r="J6546">
        <f>VLOOKUP(I6546,segmentID,2,FALSE)</f>
        <v>1</v>
      </c>
      <c r="K6546" t="s">
        <v>3255</v>
      </c>
      <c r="L6546">
        <f>VLOOKUP(K6546,country2,2,FALSE)</f>
        <v>1</v>
      </c>
      <c r="M6546" t="s">
        <v>1023</v>
      </c>
      <c r="N6546">
        <f>VLOOKUP(Orders!M6546,city2,2,FALSE)</f>
        <v>139</v>
      </c>
      <c r="O6546" t="s">
        <v>249</v>
      </c>
      <c r="P6546">
        <f>VLOOKUP(O6546,state2,2,FALSE)</f>
        <v>25</v>
      </c>
      <c r="Q6546">
        <v>44105</v>
      </c>
      <c r="R6546" t="s">
        <v>79</v>
      </c>
      <c r="S6546">
        <f>VLOOKUP(R6546,region2,2,FALSE)</f>
        <v>4</v>
      </c>
      <c r="T6546" t="s">
        <v>5625</v>
      </c>
      <c r="U6546" t="s">
        <v>22</v>
      </c>
      <c r="V6546">
        <f>VLOOKUP(U6546,category2,2,FALSE)</f>
        <v>2</v>
      </c>
      <c r="W6546" t="s">
        <v>3231</v>
      </c>
      <c r="X6546">
        <f>VLOOKUP(W6546,subcat2,3,FALSE)</f>
        <v>9</v>
      </c>
      <c r="Y6546" t="s">
        <v>828</v>
      </c>
      <c r="Z6546">
        <v>58.170000000000009</v>
      </c>
      <c r="AA6546">
        <v>5</v>
      </c>
      <c r="AB6546">
        <v>0.7</v>
      </c>
      <c r="AC6546" s="4">
        <v>-46.53600000000003</v>
      </c>
    </row>
    <row r="6547" spans="1:29" x14ac:dyDescent="0.25">
      <c r="A6547" s="2">
        <v>6546</v>
      </c>
      <c r="B6547" t="s">
        <v>10346</v>
      </c>
      <c r="C6547" s="3">
        <v>42869</v>
      </c>
      <c r="D6547" s="3">
        <v>42873</v>
      </c>
      <c r="E6547" t="s">
        <v>25</v>
      </c>
      <c r="F6547">
        <f>VLOOKUP(E6547,SHIPMODE,2,FALSE)</f>
        <v>2</v>
      </c>
      <c r="G6547" t="s">
        <v>3279</v>
      </c>
      <c r="H6547" t="s">
        <v>130</v>
      </c>
      <c r="I6547" t="s">
        <v>9</v>
      </c>
      <c r="J6547">
        <f>VLOOKUP(I6547,segmentID,2,FALSE)</f>
        <v>1</v>
      </c>
      <c r="K6547" t="s">
        <v>3255</v>
      </c>
      <c r="L6547">
        <f>VLOOKUP(K6547,country2,2,FALSE)</f>
        <v>1</v>
      </c>
      <c r="M6547" t="s">
        <v>1023</v>
      </c>
      <c r="N6547">
        <f>VLOOKUP(Orders!M6547,city2,2,FALSE)</f>
        <v>139</v>
      </c>
      <c r="O6547" t="s">
        <v>249</v>
      </c>
      <c r="P6547">
        <f>VLOOKUP(O6547,state2,2,FALSE)</f>
        <v>25</v>
      </c>
      <c r="Q6547">
        <v>44105</v>
      </c>
      <c r="R6547" t="s">
        <v>79</v>
      </c>
      <c r="S6547">
        <f>VLOOKUP(R6547,region2,2,FALSE)</f>
        <v>4</v>
      </c>
      <c r="T6547" t="s">
        <v>4927</v>
      </c>
      <c r="U6547" t="s">
        <v>22</v>
      </c>
      <c r="V6547">
        <f>VLOOKUP(U6547,category2,2,FALSE)</f>
        <v>2</v>
      </c>
      <c r="W6547" t="s">
        <v>23</v>
      </c>
      <c r="X6547">
        <f>VLOOKUP(W6547,subcat2,3,FALSE)</f>
        <v>3</v>
      </c>
      <c r="Y6547" t="s">
        <v>1100</v>
      </c>
      <c r="Z6547">
        <v>5.04</v>
      </c>
      <c r="AA6547">
        <v>2</v>
      </c>
      <c r="AB6547">
        <v>0.2</v>
      </c>
      <c r="AC6547" s="4">
        <v>1.764</v>
      </c>
    </row>
    <row r="6548" spans="1:29" x14ac:dyDescent="0.25">
      <c r="A6548" s="2">
        <v>6547</v>
      </c>
      <c r="B6548" t="s">
        <v>10346</v>
      </c>
      <c r="C6548" s="3">
        <v>42869</v>
      </c>
      <c r="D6548" s="3">
        <v>42873</v>
      </c>
      <c r="E6548" t="s">
        <v>25</v>
      </c>
      <c r="F6548">
        <f>VLOOKUP(E6548,SHIPMODE,2,FALSE)</f>
        <v>2</v>
      </c>
      <c r="G6548" t="s">
        <v>3279</v>
      </c>
      <c r="H6548" t="s">
        <v>130</v>
      </c>
      <c r="I6548" t="s">
        <v>9</v>
      </c>
      <c r="J6548">
        <f>VLOOKUP(I6548,segmentID,2,FALSE)</f>
        <v>1</v>
      </c>
      <c r="K6548" t="s">
        <v>3255</v>
      </c>
      <c r="L6548">
        <f>VLOOKUP(K6548,country2,2,FALSE)</f>
        <v>1</v>
      </c>
      <c r="M6548" t="s">
        <v>1023</v>
      </c>
      <c r="N6548">
        <f>VLOOKUP(Orders!M6548,city2,2,FALSE)</f>
        <v>139</v>
      </c>
      <c r="O6548" t="s">
        <v>249</v>
      </c>
      <c r="P6548">
        <f>VLOOKUP(O6548,state2,2,FALSE)</f>
        <v>25</v>
      </c>
      <c r="Q6548">
        <v>44105</v>
      </c>
      <c r="R6548" t="s">
        <v>79</v>
      </c>
      <c r="S6548">
        <f>VLOOKUP(R6548,region2,2,FALSE)</f>
        <v>4</v>
      </c>
      <c r="T6548" t="s">
        <v>5753</v>
      </c>
      <c r="U6548" t="s">
        <v>22</v>
      </c>
      <c r="V6548">
        <f>VLOOKUP(U6548,category2,2,FALSE)</f>
        <v>2</v>
      </c>
      <c r="W6548" t="s">
        <v>45</v>
      </c>
      <c r="X6548">
        <f>VLOOKUP(W6548,subcat2,3,FALSE)</f>
        <v>11</v>
      </c>
      <c r="Y6548" t="s">
        <v>2529</v>
      </c>
      <c r="Z6548">
        <v>24.784000000000002</v>
      </c>
      <c r="AA6548">
        <v>1</v>
      </c>
      <c r="AB6548">
        <v>0.2</v>
      </c>
      <c r="AC6548" s="4">
        <v>7.7449999999999983</v>
      </c>
    </row>
    <row r="6549" spans="1:29" x14ac:dyDescent="0.25">
      <c r="A6549" s="2">
        <v>6548</v>
      </c>
      <c r="B6549" t="s">
        <v>6563</v>
      </c>
      <c r="C6549" s="3">
        <v>41699</v>
      </c>
      <c r="D6549" s="3">
        <v>41703</v>
      </c>
      <c r="E6549" t="s">
        <v>25</v>
      </c>
      <c r="F6549">
        <f>VLOOKUP(E6549,SHIPMODE,2,FALSE)</f>
        <v>2</v>
      </c>
      <c r="G6549" t="s">
        <v>3920</v>
      </c>
      <c r="H6549" t="s">
        <v>2490</v>
      </c>
      <c r="I6549" t="s">
        <v>52</v>
      </c>
      <c r="J6549">
        <f>VLOOKUP(I6549,segmentID,2,FALSE)</f>
        <v>3</v>
      </c>
      <c r="K6549" t="s">
        <v>3255</v>
      </c>
      <c r="L6549">
        <f>VLOOKUP(K6549,country2,2,FALSE)</f>
        <v>1</v>
      </c>
      <c r="M6549" t="s">
        <v>2311</v>
      </c>
      <c r="N6549">
        <f>VLOOKUP(Orders!M6549,city2,2,FALSE)</f>
        <v>309</v>
      </c>
      <c r="O6549" t="s">
        <v>110</v>
      </c>
      <c r="P6549">
        <f>VLOOKUP(O6549,state2,2,FALSE)</f>
        <v>11</v>
      </c>
      <c r="Q6549">
        <v>60126</v>
      </c>
      <c r="R6549" t="s">
        <v>55</v>
      </c>
      <c r="S6549">
        <f>VLOOKUP(R6549,region2,2,FALSE)</f>
        <v>3</v>
      </c>
      <c r="T6549" t="s">
        <v>4193</v>
      </c>
      <c r="U6549" t="s">
        <v>13</v>
      </c>
      <c r="V6549">
        <f>VLOOKUP(U6549,category2,2,FALSE)</f>
        <v>1</v>
      </c>
      <c r="W6549" t="s">
        <v>3226</v>
      </c>
      <c r="X6549">
        <f>VLOOKUP(W6549,subcat2,3,FALSE)</f>
        <v>2</v>
      </c>
      <c r="Y6549" t="s">
        <v>146</v>
      </c>
      <c r="Z6549">
        <v>634.11599999999999</v>
      </c>
      <c r="AA6549">
        <v>6</v>
      </c>
      <c r="AB6549">
        <v>0.3</v>
      </c>
      <c r="AC6549" s="4">
        <v>-172.11720000000003</v>
      </c>
    </row>
    <row r="6550" spans="1:29" x14ac:dyDescent="0.25">
      <c r="A6550" s="2">
        <v>6549</v>
      </c>
      <c r="B6550" t="s">
        <v>6563</v>
      </c>
      <c r="C6550" s="3">
        <v>41699</v>
      </c>
      <c r="D6550" s="3">
        <v>41703</v>
      </c>
      <c r="E6550" t="s">
        <v>25</v>
      </c>
      <c r="F6550">
        <f>VLOOKUP(E6550,SHIPMODE,2,FALSE)</f>
        <v>2</v>
      </c>
      <c r="G6550" t="s">
        <v>3920</v>
      </c>
      <c r="H6550" t="s">
        <v>2490</v>
      </c>
      <c r="I6550" t="s">
        <v>52</v>
      </c>
      <c r="J6550">
        <f>VLOOKUP(I6550,segmentID,2,FALSE)</f>
        <v>3</v>
      </c>
      <c r="K6550" t="s">
        <v>3255</v>
      </c>
      <c r="L6550">
        <f>VLOOKUP(K6550,country2,2,FALSE)</f>
        <v>1</v>
      </c>
      <c r="M6550" t="s">
        <v>2311</v>
      </c>
      <c r="N6550">
        <f>VLOOKUP(Orders!M6550,city2,2,FALSE)</f>
        <v>309</v>
      </c>
      <c r="O6550" t="s">
        <v>110</v>
      </c>
      <c r="P6550">
        <f>VLOOKUP(O6550,state2,2,FALSE)</f>
        <v>11</v>
      </c>
      <c r="Q6550">
        <v>60126</v>
      </c>
      <c r="R6550" t="s">
        <v>55</v>
      </c>
      <c r="S6550">
        <f>VLOOKUP(R6550,region2,2,FALSE)</f>
        <v>3</v>
      </c>
      <c r="T6550" t="s">
        <v>5807</v>
      </c>
      <c r="U6550" t="s">
        <v>22</v>
      </c>
      <c r="V6550">
        <f>VLOOKUP(U6550,category2,2,FALSE)</f>
        <v>2</v>
      </c>
      <c r="W6550" t="s">
        <v>45</v>
      </c>
      <c r="X6550">
        <f>VLOOKUP(W6550,subcat2,3,FALSE)</f>
        <v>11</v>
      </c>
      <c r="Y6550" t="s">
        <v>783</v>
      </c>
      <c r="Z6550">
        <v>17.472000000000001</v>
      </c>
      <c r="AA6550">
        <v>3</v>
      </c>
      <c r="AB6550">
        <v>0.2</v>
      </c>
      <c r="AC6550" s="4">
        <v>5.6783999999999981</v>
      </c>
    </row>
    <row r="6551" spans="1:29" x14ac:dyDescent="0.25">
      <c r="A6551" s="2">
        <v>6550</v>
      </c>
      <c r="B6551" t="s">
        <v>7570</v>
      </c>
      <c r="C6551" s="3">
        <v>42215</v>
      </c>
      <c r="D6551" s="3">
        <v>42217</v>
      </c>
      <c r="E6551" t="s">
        <v>97</v>
      </c>
      <c r="F6551">
        <f>VLOOKUP(E6551,SHIPMODE,2,FALSE)</f>
        <v>3</v>
      </c>
      <c r="G6551" t="s">
        <v>3944</v>
      </c>
      <c r="H6551" t="s">
        <v>2590</v>
      </c>
      <c r="I6551" t="s">
        <v>52</v>
      </c>
      <c r="J6551">
        <f>VLOOKUP(I6551,segmentID,2,FALSE)</f>
        <v>3</v>
      </c>
      <c r="K6551" t="s">
        <v>3255</v>
      </c>
      <c r="L6551">
        <f>VLOOKUP(K6551,country2,2,FALSE)</f>
        <v>1</v>
      </c>
      <c r="M6551" t="s">
        <v>458</v>
      </c>
      <c r="N6551">
        <f>VLOOKUP(Orders!M6551,city2,2,FALSE)</f>
        <v>70</v>
      </c>
      <c r="O6551" t="s">
        <v>119</v>
      </c>
      <c r="P6551">
        <f>VLOOKUP(O6551,state2,2,FALSE)</f>
        <v>12</v>
      </c>
      <c r="Q6551">
        <v>55044</v>
      </c>
      <c r="R6551" t="s">
        <v>55</v>
      </c>
      <c r="S6551">
        <f>VLOOKUP(R6551,region2,2,FALSE)</f>
        <v>3</v>
      </c>
      <c r="T6551" t="s">
        <v>4879</v>
      </c>
      <c r="U6551" t="s">
        <v>13</v>
      </c>
      <c r="V6551">
        <f>VLOOKUP(U6551,category2,2,FALSE)</f>
        <v>1</v>
      </c>
      <c r="W6551" t="s">
        <v>3226</v>
      </c>
      <c r="X6551">
        <f>VLOOKUP(W6551,subcat2,3,FALSE)</f>
        <v>2</v>
      </c>
      <c r="Y6551" t="s">
        <v>1717</v>
      </c>
      <c r="Z6551">
        <v>155.88</v>
      </c>
      <c r="AA6551">
        <v>6</v>
      </c>
      <c r="AB6551">
        <v>0</v>
      </c>
      <c r="AC6551" s="4">
        <v>38.970000000000006</v>
      </c>
    </row>
    <row r="6552" spans="1:29" x14ac:dyDescent="0.25">
      <c r="A6552" s="2">
        <v>6551</v>
      </c>
      <c r="B6552" t="s">
        <v>7571</v>
      </c>
      <c r="C6552" s="3">
        <v>42309</v>
      </c>
      <c r="D6552" s="3">
        <v>42311</v>
      </c>
      <c r="E6552" t="s">
        <v>7</v>
      </c>
      <c r="F6552">
        <f>VLOOKUP(E6552,SHIPMODE,2,FALSE)</f>
        <v>1</v>
      </c>
      <c r="G6552" t="s">
        <v>3678</v>
      </c>
      <c r="H6552" t="s">
        <v>1598</v>
      </c>
      <c r="I6552" t="s">
        <v>9</v>
      </c>
      <c r="J6552">
        <f>VLOOKUP(I6552,segmentID,2,FALSE)</f>
        <v>1</v>
      </c>
      <c r="K6552" t="s">
        <v>3255</v>
      </c>
      <c r="L6552">
        <f>VLOOKUP(K6552,country2,2,FALSE)</f>
        <v>1</v>
      </c>
      <c r="M6552" t="s">
        <v>138</v>
      </c>
      <c r="N6552">
        <f>VLOOKUP(Orders!M6552,city2,2,FALSE)</f>
        <v>21</v>
      </c>
      <c r="O6552" t="s">
        <v>139</v>
      </c>
      <c r="P6552">
        <f>VLOOKUP(O6552,state2,2,FALSE)</f>
        <v>16</v>
      </c>
      <c r="Q6552">
        <v>10035</v>
      </c>
      <c r="R6552" t="s">
        <v>79</v>
      </c>
      <c r="S6552">
        <f>VLOOKUP(R6552,region2,2,FALSE)</f>
        <v>4</v>
      </c>
      <c r="T6552" t="s">
        <v>5523</v>
      </c>
      <c r="U6552" t="s">
        <v>13</v>
      </c>
      <c r="V6552">
        <f>VLOOKUP(U6552,category2,2,FALSE)</f>
        <v>1</v>
      </c>
      <c r="W6552" t="s">
        <v>3226</v>
      </c>
      <c r="X6552">
        <f>VLOOKUP(W6552,subcat2,3,FALSE)</f>
        <v>2</v>
      </c>
      <c r="Y6552" t="s">
        <v>2427</v>
      </c>
      <c r="Z6552">
        <v>327.56399999999996</v>
      </c>
      <c r="AA6552">
        <v>4</v>
      </c>
      <c r="AB6552">
        <v>0.1</v>
      </c>
      <c r="AC6552" s="4">
        <v>21.837600000000023</v>
      </c>
    </row>
    <row r="6553" spans="1:29" x14ac:dyDescent="0.25">
      <c r="A6553" s="2">
        <v>6552</v>
      </c>
      <c r="B6553" t="s">
        <v>10347</v>
      </c>
      <c r="C6553" s="3">
        <v>43085</v>
      </c>
      <c r="D6553" s="3">
        <v>43090</v>
      </c>
      <c r="E6553" t="s">
        <v>7</v>
      </c>
      <c r="F6553">
        <f>VLOOKUP(E6553,SHIPMODE,2,FALSE)</f>
        <v>1</v>
      </c>
      <c r="G6553" t="s">
        <v>3301</v>
      </c>
      <c r="H6553" t="s">
        <v>220</v>
      </c>
      <c r="I6553" t="s">
        <v>52</v>
      </c>
      <c r="J6553">
        <f>VLOOKUP(I6553,segmentID,2,FALSE)</f>
        <v>3</v>
      </c>
      <c r="K6553" t="s">
        <v>3255</v>
      </c>
      <c r="L6553">
        <f>VLOOKUP(K6553,country2,2,FALSE)</f>
        <v>1</v>
      </c>
      <c r="M6553" t="s">
        <v>19</v>
      </c>
      <c r="N6553">
        <f>VLOOKUP(Orders!M6553,city2,2,FALSE)</f>
        <v>2</v>
      </c>
      <c r="O6553" t="s">
        <v>20</v>
      </c>
      <c r="P6553">
        <f>VLOOKUP(O6553,state2,2,FALSE)</f>
        <v>2</v>
      </c>
      <c r="Q6553">
        <v>90036</v>
      </c>
      <c r="R6553" t="s">
        <v>21</v>
      </c>
      <c r="S6553">
        <f>VLOOKUP(R6553,region2,2,FALSE)</f>
        <v>2</v>
      </c>
      <c r="T6553" t="s">
        <v>4580</v>
      </c>
      <c r="U6553" t="s">
        <v>22</v>
      </c>
      <c r="V6553">
        <f>VLOOKUP(U6553,category2,2,FALSE)</f>
        <v>2</v>
      </c>
      <c r="W6553" t="s">
        <v>45</v>
      </c>
      <c r="X6553">
        <f>VLOOKUP(W6553,subcat2,3,FALSE)</f>
        <v>11</v>
      </c>
      <c r="Y6553" t="s">
        <v>3077</v>
      </c>
      <c r="Z6553">
        <v>13.36</v>
      </c>
      <c r="AA6553">
        <v>2</v>
      </c>
      <c r="AB6553">
        <v>0</v>
      </c>
      <c r="AC6553" s="4">
        <v>6.4127999999999998</v>
      </c>
    </row>
    <row r="6554" spans="1:29" x14ac:dyDescent="0.25">
      <c r="A6554" s="2">
        <v>6553</v>
      </c>
      <c r="B6554" t="s">
        <v>10347</v>
      </c>
      <c r="C6554" s="3">
        <v>43085</v>
      </c>
      <c r="D6554" s="3">
        <v>43090</v>
      </c>
      <c r="E6554" t="s">
        <v>7</v>
      </c>
      <c r="F6554">
        <f>VLOOKUP(E6554,SHIPMODE,2,FALSE)</f>
        <v>1</v>
      </c>
      <c r="G6554" t="s">
        <v>3301</v>
      </c>
      <c r="H6554" t="s">
        <v>220</v>
      </c>
      <c r="I6554" t="s">
        <v>52</v>
      </c>
      <c r="J6554">
        <f>VLOOKUP(I6554,segmentID,2,FALSE)</f>
        <v>3</v>
      </c>
      <c r="K6554" t="s">
        <v>3255</v>
      </c>
      <c r="L6554">
        <f>VLOOKUP(K6554,country2,2,FALSE)</f>
        <v>1</v>
      </c>
      <c r="M6554" t="s">
        <v>19</v>
      </c>
      <c r="N6554">
        <f>VLOOKUP(Orders!M6554,city2,2,FALSE)</f>
        <v>2</v>
      </c>
      <c r="O6554" t="s">
        <v>20</v>
      </c>
      <c r="P6554">
        <f>VLOOKUP(O6554,state2,2,FALSE)</f>
        <v>2</v>
      </c>
      <c r="Q6554">
        <v>90036</v>
      </c>
      <c r="R6554" t="s">
        <v>21</v>
      </c>
      <c r="S6554">
        <f>VLOOKUP(R6554,region2,2,FALSE)</f>
        <v>2</v>
      </c>
      <c r="T6554" t="s">
        <v>5051</v>
      </c>
      <c r="U6554" t="s">
        <v>22</v>
      </c>
      <c r="V6554">
        <f>VLOOKUP(U6554,category2,2,FALSE)</f>
        <v>2</v>
      </c>
      <c r="W6554" t="s">
        <v>3227</v>
      </c>
      <c r="X6554">
        <f>VLOOKUP(W6554,subcat2,3,FALSE)</f>
        <v>5</v>
      </c>
      <c r="Y6554" t="s">
        <v>497</v>
      </c>
      <c r="Z6554">
        <v>158.9</v>
      </c>
      <c r="AA6554">
        <v>5</v>
      </c>
      <c r="AB6554">
        <v>0</v>
      </c>
      <c r="AC6554" s="4">
        <v>7.9449999999999932</v>
      </c>
    </row>
    <row r="6555" spans="1:29" x14ac:dyDescent="0.25">
      <c r="A6555" s="2">
        <v>6554</v>
      </c>
      <c r="B6555" t="s">
        <v>6564</v>
      </c>
      <c r="C6555" s="3">
        <v>41932</v>
      </c>
      <c r="D6555" s="3">
        <v>41934</v>
      </c>
      <c r="E6555" t="s">
        <v>7</v>
      </c>
      <c r="F6555">
        <f>VLOOKUP(E6555,SHIPMODE,2,FALSE)</f>
        <v>1</v>
      </c>
      <c r="G6555" t="s">
        <v>3315</v>
      </c>
      <c r="H6555" t="s">
        <v>274</v>
      </c>
      <c r="I6555" t="s">
        <v>52</v>
      </c>
      <c r="J6555">
        <f>VLOOKUP(I6555,segmentID,2,FALSE)</f>
        <v>3</v>
      </c>
      <c r="K6555" t="s">
        <v>3255</v>
      </c>
      <c r="L6555">
        <f>VLOOKUP(K6555,country2,2,FALSE)</f>
        <v>1</v>
      </c>
      <c r="M6555" t="s">
        <v>156</v>
      </c>
      <c r="N6555">
        <f>VLOOKUP(Orders!M6555,city2,2,FALSE)</f>
        <v>23</v>
      </c>
      <c r="O6555" t="s">
        <v>110</v>
      </c>
      <c r="P6555">
        <f>VLOOKUP(O6555,state2,2,FALSE)</f>
        <v>11</v>
      </c>
      <c r="Q6555">
        <v>60653</v>
      </c>
      <c r="R6555" t="s">
        <v>55</v>
      </c>
      <c r="S6555">
        <f>VLOOKUP(R6555,region2,2,FALSE)</f>
        <v>3</v>
      </c>
      <c r="T6555" t="s">
        <v>4683</v>
      </c>
      <c r="U6555" t="s">
        <v>35</v>
      </c>
      <c r="V6555">
        <f>VLOOKUP(U6555,category2,2,FALSE)</f>
        <v>3</v>
      </c>
      <c r="W6555" t="s">
        <v>3232</v>
      </c>
      <c r="X6555">
        <f>VLOOKUP(W6555,subcat2,3,FALSE)</f>
        <v>12</v>
      </c>
      <c r="Y6555" t="s">
        <v>3052</v>
      </c>
      <c r="Z6555">
        <v>319.96800000000002</v>
      </c>
      <c r="AA6555">
        <v>4</v>
      </c>
      <c r="AB6555">
        <v>0.2</v>
      </c>
      <c r="AC6555" s="4">
        <v>71.992800000000003</v>
      </c>
    </row>
    <row r="6556" spans="1:29" x14ac:dyDescent="0.25">
      <c r="A6556" s="2">
        <v>6555</v>
      </c>
      <c r="B6556" t="s">
        <v>6564</v>
      </c>
      <c r="C6556" s="3">
        <v>41932</v>
      </c>
      <c r="D6556" s="3">
        <v>41934</v>
      </c>
      <c r="E6556" t="s">
        <v>7</v>
      </c>
      <c r="F6556">
        <f>VLOOKUP(E6556,SHIPMODE,2,FALSE)</f>
        <v>1</v>
      </c>
      <c r="G6556" t="s">
        <v>3315</v>
      </c>
      <c r="H6556" t="s">
        <v>274</v>
      </c>
      <c r="I6556" t="s">
        <v>52</v>
      </c>
      <c r="J6556">
        <f>VLOOKUP(I6556,segmentID,2,FALSE)</f>
        <v>3</v>
      </c>
      <c r="K6556" t="s">
        <v>3255</v>
      </c>
      <c r="L6556">
        <f>VLOOKUP(K6556,country2,2,FALSE)</f>
        <v>1</v>
      </c>
      <c r="M6556" t="s">
        <v>156</v>
      </c>
      <c r="N6556">
        <f>VLOOKUP(Orders!M6556,city2,2,FALSE)</f>
        <v>23</v>
      </c>
      <c r="O6556" t="s">
        <v>110</v>
      </c>
      <c r="P6556">
        <f>VLOOKUP(O6556,state2,2,FALSE)</f>
        <v>11</v>
      </c>
      <c r="Q6556">
        <v>60653</v>
      </c>
      <c r="R6556" t="s">
        <v>55</v>
      </c>
      <c r="S6556">
        <f>VLOOKUP(R6556,region2,2,FALSE)</f>
        <v>3</v>
      </c>
      <c r="T6556" t="s">
        <v>5732</v>
      </c>
      <c r="U6556" t="s">
        <v>22</v>
      </c>
      <c r="V6556">
        <f>VLOOKUP(U6556,category2,2,FALSE)</f>
        <v>2</v>
      </c>
      <c r="W6556" t="s">
        <v>3227</v>
      </c>
      <c r="X6556">
        <f>VLOOKUP(W6556,subcat2,3,FALSE)</f>
        <v>5</v>
      </c>
      <c r="Y6556" t="s">
        <v>3087</v>
      </c>
      <c r="Z6556">
        <v>505.32000000000005</v>
      </c>
      <c r="AA6556">
        <v>3</v>
      </c>
      <c r="AB6556">
        <v>0.2</v>
      </c>
      <c r="AC6556" s="4">
        <v>31.582499999999953</v>
      </c>
    </row>
    <row r="6557" spans="1:29" x14ac:dyDescent="0.25">
      <c r="A6557" s="2">
        <v>6556</v>
      </c>
      <c r="B6557" t="s">
        <v>6564</v>
      </c>
      <c r="C6557" s="3">
        <v>41932</v>
      </c>
      <c r="D6557" s="3">
        <v>41934</v>
      </c>
      <c r="E6557" t="s">
        <v>7</v>
      </c>
      <c r="F6557">
        <f>VLOOKUP(E6557,SHIPMODE,2,FALSE)</f>
        <v>1</v>
      </c>
      <c r="G6557" t="s">
        <v>3315</v>
      </c>
      <c r="H6557" t="s">
        <v>274</v>
      </c>
      <c r="I6557" t="s">
        <v>52</v>
      </c>
      <c r="J6557">
        <f>VLOOKUP(I6557,segmentID,2,FALSE)</f>
        <v>3</v>
      </c>
      <c r="K6557" t="s">
        <v>3255</v>
      </c>
      <c r="L6557">
        <f>VLOOKUP(K6557,country2,2,FALSE)</f>
        <v>1</v>
      </c>
      <c r="M6557" t="s">
        <v>156</v>
      </c>
      <c r="N6557">
        <f>VLOOKUP(Orders!M6557,city2,2,FALSE)</f>
        <v>23</v>
      </c>
      <c r="O6557" t="s">
        <v>110</v>
      </c>
      <c r="P6557">
        <f>VLOOKUP(O6557,state2,2,FALSE)</f>
        <v>11</v>
      </c>
      <c r="Q6557">
        <v>60653</v>
      </c>
      <c r="R6557" t="s">
        <v>55</v>
      </c>
      <c r="S6557">
        <f>VLOOKUP(R6557,region2,2,FALSE)</f>
        <v>3</v>
      </c>
      <c r="T6557" t="s">
        <v>5847</v>
      </c>
      <c r="U6557" t="s">
        <v>22</v>
      </c>
      <c r="V6557">
        <f>VLOOKUP(U6557,category2,2,FALSE)</f>
        <v>2</v>
      </c>
      <c r="W6557" t="s">
        <v>45</v>
      </c>
      <c r="X6557">
        <f>VLOOKUP(W6557,subcat2,3,FALSE)</f>
        <v>11</v>
      </c>
      <c r="Y6557" t="s">
        <v>313</v>
      </c>
      <c r="Z6557">
        <v>3.8079999999999998</v>
      </c>
      <c r="AA6557">
        <v>1</v>
      </c>
      <c r="AB6557">
        <v>0.2</v>
      </c>
      <c r="AC6557" s="4">
        <v>1.2375999999999996</v>
      </c>
    </row>
    <row r="6558" spans="1:29" x14ac:dyDescent="0.25">
      <c r="A6558" s="2">
        <v>6557</v>
      </c>
      <c r="B6558" t="s">
        <v>6564</v>
      </c>
      <c r="C6558" s="3">
        <v>41932</v>
      </c>
      <c r="D6558" s="3">
        <v>41934</v>
      </c>
      <c r="E6558" t="s">
        <v>7</v>
      </c>
      <c r="F6558">
        <f>VLOOKUP(E6558,SHIPMODE,2,FALSE)</f>
        <v>1</v>
      </c>
      <c r="G6558" t="s">
        <v>3315</v>
      </c>
      <c r="H6558" t="s">
        <v>274</v>
      </c>
      <c r="I6558" t="s">
        <v>52</v>
      </c>
      <c r="J6558">
        <f>VLOOKUP(I6558,segmentID,2,FALSE)</f>
        <v>3</v>
      </c>
      <c r="K6558" t="s">
        <v>3255</v>
      </c>
      <c r="L6558">
        <f>VLOOKUP(K6558,country2,2,FALSE)</f>
        <v>1</v>
      </c>
      <c r="M6558" t="s">
        <v>156</v>
      </c>
      <c r="N6558">
        <f>VLOOKUP(Orders!M6558,city2,2,FALSE)</f>
        <v>23</v>
      </c>
      <c r="O6558" t="s">
        <v>110</v>
      </c>
      <c r="P6558">
        <f>VLOOKUP(O6558,state2,2,FALSE)</f>
        <v>11</v>
      </c>
      <c r="Q6558">
        <v>60653</v>
      </c>
      <c r="R6558" t="s">
        <v>55</v>
      </c>
      <c r="S6558">
        <f>VLOOKUP(R6558,region2,2,FALSE)</f>
        <v>3</v>
      </c>
      <c r="T6558" t="s">
        <v>5383</v>
      </c>
      <c r="U6558" t="s">
        <v>22</v>
      </c>
      <c r="V6558">
        <f>VLOOKUP(U6558,category2,2,FALSE)</f>
        <v>2</v>
      </c>
      <c r="W6558" t="s">
        <v>3231</v>
      </c>
      <c r="X6558">
        <f>VLOOKUP(W6558,subcat2,3,FALSE)</f>
        <v>9</v>
      </c>
      <c r="Y6558" t="s">
        <v>1326</v>
      </c>
      <c r="Z6558">
        <v>8.6819999999999968</v>
      </c>
      <c r="AA6558">
        <v>1</v>
      </c>
      <c r="AB6558">
        <v>0.8</v>
      </c>
      <c r="AC6558" s="4">
        <v>-14.759400000000003</v>
      </c>
    </row>
    <row r="6559" spans="1:29" x14ac:dyDescent="0.25">
      <c r="A6559" s="2">
        <v>6558</v>
      </c>
      <c r="B6559" t="s">
        <v>6564</v>
      </c>
      <c r="C6559" s="3">
        <v>41932</v>
      </c>
      <c r="D6559" s="3">
        <v>41934</v>
      </c>
      <c r="E6559" t="s">
        <v>7</v>
      </c>
      <c r="F6559">
        <f>VLOOKUP(E6559,SHIPMODE,2,FALSE)</f>
        <v>1</v>
      </c>
      <c r="G6559" t="s">
        <v>3315</v>
      </c>
      <c r="H6559" t="s">
        <v>274</v>
      </c>
      <c r="I6559" t="s">
        <v>52</v>
      </c>
      <c r="J6559">
        <f>VLOOKUP(I6559,segmentID,2,FALSE)</f>
        <v>3</v>
      </c>
      <c r="K6559" t="s">
        <v>3255</v>
      </c>
      <c r="L6559">
        <f>VLOOKUP(K6559,country2,2,FALSE)</f>
        <v>1</v>
      </c>
      <c r="M6559" t="s">
        <v>156</v>
      </c>
      <c r="N6559">
        <f>VLOOKUP(Orders!M6559,city2,2,FALSE)</f>
        <v>23</v>
      </c>
      <c r="O6559" t="s">
        <v>110</v>
      </c>
      <c r="P6559">
        <f>VLOOKUP(O6559,state2,2,FALSE)</f>
        <v>11</v>
      </c>
      <c r="Q6559">
        <v>60653</v>
      </c>
      <c r="R6559" t="s">
        <v>55</v>
      </c>
      <c r="S6559">
        <f>VLOOKUP(R6559,region2,2,FALSE)</f>
        <v>3</v>
      </c>
      <c r="T6559" t="s">
        <v>4674</v>
      </c>
      <c r="U6559" t="s">
        <v>22</v>
      </c>
      <c r="V6559">
        <f>VLOOKUP(U6559,category2,2,FALSE)</f>
        <v>2</v>
      </c>
      <c r="W6559" t="s">
        <v>23</v>
      </c>
      <c r="X6559">
        <f>VLOOKUP(W6559,subcat2,3,FALSE)</f>
        <v>3</v>
      </c>
      <c r="Y6559" t="s">
        <v>1166</v>
      </c>
      <c r="Z6559">
        <v>24.424000000000003</v>
      </c>
      <c r="AA6559">
        <v>1</v>
      </c>
      <c r="AB6559">
        <v>0.2</v>
      </c>
      <c r="AC6559" s="4">
        <v>7.9378000000000002</v>
      </c>
    </row>
    <row r="6560" spans="1:29" x14ac:dyDescent="0.25">
      <c r="A6560" s="2">
        <v>6559</v>
      </c>
      <c r="B6560" t="s">
        <v>7572</v>
      </c>
      <c r="C6560" s="3">
        <v>42160</v>
      </c>
      <c r="D6560" s="3">
        <v>42165</v>
      </c>
      <c r="E6560" t="s">
        <v>25</v>
      </c>
      <c r="F6560">
        <f>VLOOKUP(E6560,SHIPMODE,2,FALSE)</f>
        <v>2</v>
      </c>
      <c r="G6560" t="s">
        <v>3749</v>
      </c>
      <c r="H6560" t="s">
        <v>1812</v>
      </c>
      <c r="I6560" t="s">
        <v>18</v>
      </c>
      <c r="J6560">
        <f>VLOOKUP(I6560,segmentID,2,FALSE)</f>
        <v>2</v>
      </c>
      <c r="K6560" t="s">
        <v>3255</v>
      </c>
      <c r="L6560">
        <f>VLOOKUP(K6560,country2,2,FALSE)</f>
        <v>1</v>
      </c>
      <c r="M6560" t="s">
        <v>1538</v>
      </c>
      <c r="N6560">
        <f>VLOOKUP(Orders!M6560,city2,2,FALSE)</f>
        <v>199</v>
      </c>
      <c r="O6560" t="s">
        <v>139</v>
      </c>
      <c r="P6560">
        <f>VLOOKUP(O6560,state2,2,FALSE)</f>
        <v>16</v>
      </c>
      <c r="Q6560">
        <v>14215</v>
      </c>
      <c r="R6560" t="s">
        <v>79</v>
      </c>
      <c r="S6560">
        <f>VLOOKUP(R6560,region2,2,FALSE)</f>
        <v>4</v>
      </c>
      <c r="T6560" t="s">
        <v>4598</v>
      </c>
      <c r="U6560" t="s">
        <v>13</v>
      </c>
      <c r="V6560">
        <f>VLOOKUP(U6560,category2,2,FALSE)</f>
        <v>1</v>
      </c>
      <c r="W6560" t="s">
        <v>3226</v>
      </c>
      <c r="X6560">
        <f>VLOOKUP(W6560,subcat2,3,FALSE)</f>
        <v>2</v>
      </c>
      <c r="Y6560" t="s">
        <v>1146</v>
      </c>
      <c r="Z6560">
        <v>1522.6379999999999</v>
      </c>
      <c r="AA6560">
        <v>9</v>
      </c>
      <c r="AB6560">
        <v>0.1</v>
      </c>
      <c r="AC6560" s="4">
        <v>169.18200000000004</v>
      </c>
    </row>
    <row r="6561" spans="1:29" x14ac:dyDescent="0.25">
      <c r="A6561" s="2">
        <v>6560</v>
      </c>
      <c r="B6561" t="s">
        <v>8779</v>
      </c>
      <c r="C6561" s="3">
        <v>42572</v>
      </c>
      <c r="D6561" s="3">
        <v>42577</v>
      </c>
      <c r="E6561" t="s">
        <v>25</v>
      </c>
      <c r="F6561">
        <f>VLOOKUP(E6561,SHIPMODE,2,FALSE)</f>
        <v>2</v>
      </c>
      <c r="G6561" t="s">
        <v>3715</v>
      </c>
      <c r="H6561" t="s">
        <v>1703</v>
      </c>
      <c r="I6561" t="s">
        <v>18</v>
      </c>
      <c r="J6561">
        <f>VLOOKUP(I6561,segmentID,2,FALSE)</f>
        <v>2</v>
      </c>
      <c r="K6561" t="s">
        <v>3255</v>
      </c>
      <c r="L6561">
        <f>VLOOKUP(K6561,country2,2,FALSE)</f>
        <v>1</v>
      </c>
      <c r="M6561" t="s">
        <v>281</v>
      </c>
      <c r="N6561">
        <f>VLOOKUP(Orders!M6561,city2,2,FALSE)</f>
        <v>44</v>
      </c>
      <c r="O6561" t="s">
        <v>20</v>
      </c>
      <c r="P6561">
        <f>VLOOKUP(O6561,state2,2,FALSE)</f>
        <v>2</v>
      </c>
      <c r="Q6561">
        <v>95661</v>
      </c>
      <c r="R6561" t="s">
        <v>21</v>
      </c>
      <c r="S6561">
        <f>VLOOKUP(R6561,region2,2,FALSE)</f>
        <v>2</v>
      </c>
      <c r="T6561" t="s">
        <v>5054</v>
      </c>
      <c r="U6561" t="s">
        <v>22</v>
      </c>
      <c r="V6561">
        <f>VLOOKUP(U6561,category2,2,FALSE)</f>
        <v>2</v>
      </c>
      <c r="W6561" t="s">
        <v>103</v>
      </c>
      <c r="X6561">
        <f>VLOOKUP(W6561,subcat2,3,FALSE)</f>
        <v>13</v>
      </c>
      <c r="Y6561" t="s">
        <v>2905</v>
      </c>
      <c r="Z6561">
        <v>419.90000000000003</v>
      </c>
      <c r="AA6561">
        <v>5</v>
      </c>
      <c r="AB6561">
        <v>0</v>
      </c>
      <c r="AC6561" s="4">
        <v>197.35299999999998</v>
      </c>
    </row>
    <row r="6562" spans="1:29" x14ac:dyDescent="0.25">
      <c r="A6562" s="2">
        <v>6561</v>
      </c>
      <c r="B6562" t="s">
        <v>8779</v>
      </c>
      <c r="C6562" s="3">
        <v>42572</v>
      </c>
      <c r="D6562" s="3">
        <v>42577</v>
      </c>
      <c r="E6562" t="s">
        <v>25</v>
      </c>
      <c r="F6562">
        <f>VLOOKUP(E6562,SHIPMODE,2,FALSE)</f>
        <v>2</v>
      </c>
      <c r="G6562" t="s">
        <v>3715</v>
      </c>
      <c r="H6562" t="s">
        <v>1703</v>
      </c>
      <c r="I6562" t="s">
        <v>18</v>
      </c>
      <c r="J6562">
        <f>VLOOKUP(I6562,segmentID,2,FALSE)</f>
        <v>2</v>
      </c>
      <c r="K6562" t="s">
        <v>3255</v>
      </c>
      <c r="L6562">
        <f>VLOOKUP(K6562,country2,2,FALSE)</f>
        <v>1</v>
      </c>
      <c r="M6562" t="s">
        <v>281</v>
      </c>
      <c r="N6562">
        <f>VLOOKUP(Orders!M6562,city2,2,FALSE)</f>
        <v>44</v>
      </c>
      <c r="O6562" t="s">
        <v>20</v>
      </c>
      <c r="P6562">
        <f>VLOOKUP(O6562,state2,2,FALSE)</f>
        <v>2</v>
      </c>
      <c r="Q6562">
        <v>95661</v>
      </c>
      <c r="R6562" t="s">
        <v>21</v>
      </c>
      <c r="S6562">
        <f>VLOOKUP(R6562,region2,2,FALSE)</f>
        <v>2</v>
      </c>
      <c r="T6562" t="s">
        <v>4467</v>
      </c>
      <c r="U6562" t="s">
        <v>22</v>
      </c>
      <c r="V6562">
        <f>VLOOKUP(U6562,category2,2,FALSE)</f>
        <v>2</v>
      </c>
      <c r="W6562" t="s">
        <v>23</v>
      </c>
      <c r="X6562">
        <f>VLOOKUP(W6562,subcat2,3,FALSE)</f>
        <v>3</v>
      </c>
      <c r="Y6562" t="s">
        <v>1611</v>
      </c>
      <c r="Z6562">
        <v>3.15</v>
      </c>
      <c r="AA6562">
        <v>1</v>
      </c>
      <c r="AB6562">
        <v>0</v>
      </c>
      <c r="AC6562" s="4">
        <v>1.512</v>
      </c>
    </row>
    <row r="6563" spans="1:29" x14ac:dyDescent="0.25">
      <c r="A6563" s="2">
        <v>6562</v>
      </c>
      <c r="B6563" t="s">
        <v>10348</v>
      </c>
      <c r="C6563" s="3">
        <v>42825</v>
      </c>
      <c r="D6563" s="3">
        <v>42827</v>
      </c>
      <c r="E6563" t="s">
        <v>97</v>
      </c>
      <c r="F6563">
        <f>VLOOKUP(E6563,SHIPMODE,2,FALSE)</f>
        <v>3</v>
      </c>
      <c r="G6563" t="s">
        <v>3864</v>
      </c>
      <c r="H6563" t="s">
        <v>2273</v>
      </c>
      <c r="I6563" t="s">
        <v>18</v>
      </c>
      <c r="J6563">
        <f>VLOOKUP(I6563,segmentID,2,FALSE)</f>
        <v>2</v>
      </c>
      <c r="K6563" t="s">
        <v>3255</v>
      </c>
      <c r="L6563">
        <f>VLOOKUP(K6563,country2,2,FALSE)</f>
        <v>1</v>
      </c>
      <c r="M6563" t="s">
        <v>548</v>
      </c>
      <c r="N6563">
        <f>VLOOKUP(Orders!M6563,city2,2,FALSE)</f>
        <v>82</v>
      </c>
      <c r="O6563" t="s">
        <v>54</v>
      </c>
      <c r="P6563">
        <f>VLOOKUP(O6563,state2,2,FALSE)</f>
        <v>6</v>
      </c>
      <c r="Q6563">
        <v>76017</v>
      </c>
      <c r="R6563" t="s">
        <v>55</v>
      </c>
      <c r="S6563">
        <f>VLOOKUP(R6563,region2,2,FALSE)</f>
        <v>3</v>
      </c>
      <c r="T6563" t="s">
        <v>4080</v>
      </c>
      <c r="U6563" t="s">
        <v>22</v>
      </c>
      <c r="V6563">
        <f>VLOOKUP(U6563,category2,2,FALSE)</f>
        <v>2</v>
      </c>
      <c r="W6563" t="s">
        <v>38</v>
      </c>
      <c r="X6563">
        <f>VLOOKUP(W6563,subcat2,3,FALSE)</f>
        <v>10</v>
      </c>
      <c r="Y6563" t="s">
        <v>2634</v>
      </c>
      <c r="Z6563">
        <v>33.61999999999999</v>
      </c>
      <c r="AA6563">
        <v>5</v>
      </c>
      <c r="AB6563">
        <v>0.8</v>
      </c>
      <c r="AC6563" s="4">
        <v>-90.774000000000029</v>
      </c>
    </row>
    <row r="6564" spans="1:29" x14ac:dyDescent="0.25">
      <c r="A6564" s="2">
        <v>6563</v>
      </c>
      <c r="B6564" t="s">
        <v>6565</v>
      </c>
      <c r="C6564" s="3">
        <v>41766</v>
      </c>
      <c r="D6564" s="3">
        <v>41771</v>
      </c>
      <c r="E6564" t="s">
        <v>25</v>
      </c>
      <c r="F6564">
        <f>VLOOKUP(E6564,SHIPMODE,2,FALSE)</f>
        <v>2</v>
      </c>
      <c r="G6564" t="s">
        <v>3819</v>
      </c>
      <c r="H6564" t="s">
        <v>2093</v>
      </c>
      <c r="I6564" t="s">
        <v>9</v>
      </c>
      <c r="J6564">
        <f>VLOOKUP(I6564,segmentID,2,FALSE)</f>
        <v>1</v>
      </c>
      <c r="K6564" t="s">
        <v>3255</v>
      </c>
      <c r="L6564">
        <f>VLOOKUP(K6564,country2,2,FALSE)</f>
        <v>1</v>
      </c>
      <c r="M6564" t="s">
        <v>710</v>
      </c>
      <c r="N6564">
        <f>VLOOKUP(Orders!M6564,city2,2,FALSE)</f>
        <v>105</v>
      </c>
      <c r="O6564" t="s">
        <v>601</v>
      </c>
      <c r="P6564">
        <f>VLOOKUP(O6564,state2,2,FALSE)</f>
        <v>32</v>
      </c>
      <c r="Q6564">
        <v>1841</v>
      </c>
      <c r="R6564" t="s">
        <v>79</v>
      </c>
      <c r="S6564">
        <f>VLOOKUP(R6564,region2,2,FALSE)</f>
        <v>4</v>
      </c>
      <c r="T6564" t="s">
        <v>4171</v>
      </c>
      <c r="U6564" t="s">
        <v>22</v>
      </c>
      <c r="V6564">
        <f>VLOOKUP(U6564,category2,2,FALSE)</f>
        <v>2</v>
      </c>
      <c r="W6564" t="s">
        <v>3231</v>
      </c>
      <c r="X6564">
        <f>VLOOKUP(W6564,subcat2,3,FALSE)</f>
        <v>9</v>
      </c>
      <c r="Y6564" t="s">
        <v>168</v>
      </c>
      <c r="Z6564">
        <v>16.14</v>
      </c>
      <c r="AA6564">
        <v>3</v>
      </c>
      <c r="AB6564">
        <v>0</v>
      </c>
      <c r="AC6564" s="4">
        <v>7.9085999999999999</v>
      </c>
    </row>
    <row r="6565" spans="1:29" x14ac:dyDescent="0.25">
      <c r="A6565" s="2">
        <v>6564</v>
      </c>
      <c r="B6565" t="s">
        <v>6565</v>
      </c>
      <c r="C6565" s="3">
        <v>41766</v>
      </c>
      <c r="D6565" s="3">
        <v>41771</v>
      </c>
      <c r="E6565" t="s">
        <v>25</v>
      </c>
      <c r="F6565">
        <f>VLOOKUP(E6565,SHIPMODE,2,FALSE)</f>
        <v>2</v>
      </c>
      <c r="G6565" t="s">
        <v>3819</v>
      </c>
      <c r="H6565" t="s">
        <v>2093</v>
      </c>
      <c r="I6565" t="s">
        <v>9</v>
      </c>
      <c r="J6565">
        <f>VLOOKUP(I6565,segmentID,2,FALSE)</f>
        <v>1</v>
      </c>
      <c r="K6565" t="s">
        <v>3255</v>
      </c>
      <c r="L6565">
        <f>VLOOKUP(K6565,country2,2,FALSE)</f>
        <v>1</v>
      </c>
      <c r="M6565" t="s">
        <v>710</v>
      </c>
      <c r="N6565">
        <f>VLOOKUP(Orders!M6565,city2,2,FALSE)</f>
        <v>105</v>
      </c>
      <c r="O6565" t="s">
        <v>601</v>
      </c>
      <c r="P6565">
        <f>VLOOKUP(O6565,state2,2,FALSE)</f>
        <v>32</v>
      </c>
      <c r="Q6565">
        <v>1841</v>
      </c>
      <c r="R6565" t="s">
        <v>79</v>
      </c>
      <c r="S6565">
        <f>VLOOKUP(R6565,region2,2,FALSE)</f>
        <v>4</v>
      </c>
      <c r="T6565" t="s">
        <v>5645</v>
      </c>
      <c r="U6565" t="s">
        <v>13</v>
      </c>
      <c r="V6565">
        <f>VLOOKUP(U6565,category2,2,FALSE)</f>
        <v>1</v>
      </c>
      <c r="W6565" t="s">
        <v>29</v>
      </c>
      <c r="X6565">
        <f>VLOOKUP(W6565,subcat2,3,FALSE)</f>
        <v>4</v>
      </c>
      <c r="Y6565" t="s">
        <v>1685</v>
      </c>
      <c r="Z6565">
        <v>194.25</v>
      </c>
      <c r="AA6565">
        <v>2</v>
      </c>
      <c r="AB6565">
        <v>0.3</v>
      </c>
      <c r="AC6565" s="4">
        <v>-38.849999999999994</v>
      </c>
    </row>
    <row r="6566" spans="1:29" x14ac:dyDescent="0.25">
      <c r="A6566" s="2">
        <v>6565</v>
      </c>
      <c r="B6566" t="s">
        <v>6565</v>
      </c>
      <c r="C6566" s="3">
        <v>41766</v>
      </c>
      <c r="D6566" s="3">
        <v>41771</v>
      </c>
      <c r="E6566" t="s">
        <v>25</v>
      </c>
      <c r="F6566">
        <f>VLOOKUP(E6566,SHIPMODE,2,FALSE)</f>
        <v>2</v>
      </c>
      <c r="G6566" t="s">
        <v>3819</v>
      </c>
      <c r="H6566" t="s">
        <v>2093</v>
      </c>
      <c r="I6566" t="s">
        <v>9</v>
      </c>
      <c r="J6566">
        <f>VLOOKUP(I6566,segmentID,2,FALSE)</f>
        <v>1</v>
      </c>
      <c r="K6566" t="s">
        <v>3255</v>
      </c>
      <c r="L6566">
        <f>VLOOKUP(K6566,country2,2,FALSE)</f>
        <v>1</v>
      </c>
      <c r="M6566" t="s">
        <v>710</v>
      </c>
      <c r="N6566">
        <f>VLOOKUP(Orders!M6566,city2,2,FALSE)</f>
        <v>105</v>
      </c>
      <c r="O6566" t="s">
        <v>601</v>
      </c>
      <c r="P6566">
        <f>VLOOKUP(O6566,state2,2,FALSE)</f>
        <v>32</v>
      </c>
      <c r="Q6566">
        <v>1841</v>
      </c>
      <c r="R6566" t="s">
        <v>79</v>
      </c>
      <c r="S6566">
        <f>VLOOKUP(R6566,region2,2,FALSE)</f>
        <v>4</v>
      </c>
      <c r="T6566" t="s">
        <v>4761</v>
      </c>
      <c r="U6566" t="s">
        <v>22</v>
      </c>
      <c r="V6566">
        <f>VLOOKUP(U6566,category2,2,FALSE)</f>
        <v>2</v>
      </c>
      <c r="W6566" t="s">
        <v>3229</v>
      </c>
      <c r="X6566">
        <f>VLOOKUP(W6566,subcat2,3,FALSE)</f>
        <v>7</v>
      </c>
      <c r="Y6566" t="s">
        <v>1820</v>
      </c>
      <c r="Z6566">
        <v>8.64</v>
      </c>
      <c r="AA6566">
        <v>3</v>
      </c>
      <c r="AB6566">
        <v>0</v>
      </c>
      <c r="AC6566" s="4">
        <v>2.5055999999999998</v>
      </c>
    </row>
    <row r="6567" spans="1:29" x14ac:dyDescent="0.25">
      <c r="A6567" s="2">
        <v>6566</v>
      </c>
      <c r="B6567" t="s">
        <v>6565</v>
      </c>
      <c r="C6567" s="3">
        <v>41766</v>
      </c>
      <c r="D6567" s="3">
        <v>41771</v>
      </c>
      <c r="E6567" t="s">
        <v>25</v>
      </c>
      <c r="F6567">
        <f>VLOOKUP(E6567,SHIPMODE,2,FALSE)</f>
        <v>2</v>
      </c>
      <c r="G6567" t="s">
        <v>3819</v>
      </c>
      <c r="H6567" t="s">
        <v>2093</v>
      </c>
      <c r="I6567" t="s">
        <v>9</v>
      </c>
      <c r="J6567">
        <f>VLOOKUP(I6567,segmentID,2,FALSE)</f>
        <v>1</v>
      </c>
      <c r="K6567" t="s">
        <v>3255</v>
      </c>
      <c r="L6567">
        <f>VLOOKUP(K6567,country2,2,FALSE)</f>
        <v>1</v>
      </c>
      <c r="M6567" t="s">
        <v>710</v>
      </c>
      <c r="N6567">
        <f>VLOOKUP(Orders!M6567,city2,2,FALSE)</f>
        <v>105</v>
      </c>
      <c r="O6567" t="s">
        <v>601</v>
      </c>
      <c r="P6567">
        <f>VLOOKUP(O6567,state2,2,FALSE)</f>
        <v>32</v>
      </c>
      <c r="Q6567">
        <v>1841</v>
      </c>
      <c r="R6567" t="s">
        <v>79</v>
      </c>
      <c r="S6567">
        <f>VLOOKUP(R6567,region2,2,FALSE)</f>
        <v>4</v>
      </c>
      <c r="T6567" t="s">
        <v>4728</v>
      </c>
      <c r="U6567" t="s">
        <v>13</v>
      </c>
      <c r="V6567">
        <f>VLOOKUP(U6567,category2,2,FALSE)</f>
        <v>1</v>
      </c>
      <c r="W6567" t="s">
        <v>3226</v>
      </c>
      <c r="X6567">
        <f>VLOOKUP(W6567,subcat2,3,FALSE)</f>
        <v>2</v>
      </c>
      <c r="Y6567" t="s">
        <v>1155</v>
      </c>
      <c r="Z6567">
        <v>872.32</v>
      </c>
      <c r="AA6567">
        <v>4</v>
      </c>
      <c r="AB6567">
        <v>0</v>
      </c>
      <c r="AC6567" s="4">
        <v>244.24959999999999</v>
      </c>
    </row>
    <row r="6568" spans="1:29" x14ac:dyDescent="0.25">
      <c r="A6568" s="2">
        <v>6567</v>
      </c>
      <c r="B6568" t="s">
        <v>10349</v>
      </c>
      <c r="C6568" s="3">
        <v>42771</v>
      </c>
      <c r="D6568" s="3">
        <v>42774</v>
      </c>
      <c r="E6568" t="s">
        <v>7</v>
      </c>
      <c r="F6568">
        <f>VLOOKUP(E6568,SHIPMODE,2,FALSE)</f>
        <v>1</v>
      </c>
      <c r="G6568" t="s">
        <v>3345</v>
      </c>
      <c r="H6568" t="s">
        <v>383</v>
      </c>
      <c r="I6568" t="s">
        <v>9</v>
      </c>
      <c r="J6568">
        <f>VLOOKUP(I6568,segmentID,2,FALSE)</f>
        <v>1</v>
      </c>
      <c r="K6568" t="s">
        <v>3255</v>
      </c>
      <c r="L6568">
        <f>VLOOKUP(K6568,country2,2,FALSE)</f>
        <v>1</v>
      </c>
      <c r="M6568" t="s">
        <v>2958</v>
      </c>
      <c r="N6568">
        <f>VLOOKUP(Orders!M6568,city2,2,FALSE)</f>
        <v>436</v>
      </c>
      <c r="O6568" t="s">
        <v>54</v>
      </c>
      <c r="P6568">
        <f>VLOOKUP(O6568,state2,2,FALSE)</f>
        <v>6</v>
      </c>
      <c r="Q6568">
        <v>76706</v>
      </c>
      <c r="R6568" t="s">
        <v>55</v>
      </c>
      <c r="S6568">
        <f>VLOOKUP(R6568,region2,2,FALSE)</f>
        <v>3</v>
      </c>
      <c r="T6568" t="s">
        <v>4663</v>
      </c>
      <c r="U6568" t="s">
        <v>22</v>
      </c>
      <c r="V6568">
        <f>VLOOKUP(U6568,category2,2,FALSE)</f>
        <v>2</v>
      </c>
      <c r="W6568" t="s">
        <v>3231</v>
      </c>
      <c r="X6568">
        <f>VLOOKUP(W6568,subcat2,3,FALSE)</f>
        <v>9</v>
      </c>
      <c r="Y6568" t="s">
        <v>478</v>
      </c>
      <c r="Z6568">
        <v>243.99199999999996</v>
      </c>
      <c r="AA6568">
        <v>4</v>
      </c>
      <c r="AB6568">
        <v>0.8</v>
      </c>
      <c r="AC6568" s="4">
        <v>-426.9860000000001</v>
      </c>
    </row>
    <row r="6569" spans="1:29" x14ac:dyDescent="0.25">
      <c r="A6569" s="2">
        <v>6568</v>
      </c>
      <c r="B6569" t="s">
        <v>10349</v>
      </c>
      <c r="C6569" s="3">
        <v>42771</v>
      </c>
      <c r="D6569" s="3">
        <v>42774</v>
      </c>
      <c r="E6569" t="s">
        <v>7</v>
      </c>
      <c r="F6569">
        <f>VLOOKUP(E6569,SHIPMODE,2,FALSE)</f>
        <v>1</v>
      </c>
      <c r="G6569" t="s">
        <v>3345</v>
      </c>
      <c r="H6569" t="s">
        <v>383</v>
      </c>
      <c r="I6569" t="s">
        <v>9</v>
      </c>
      <c r="J6569">
        <f>VLOOKUP(I6569,segmentID,2,FALSE)</f>
        <v>1</v>
      </c>
      <c r="K6569" t="s">
        <v>3255</v>
      </c>
      <c r="L6569">
        <f>VLOOKUP(K6569,country2,2,FALSE)</f>
        <v>1</v>
      </c>
      <c r="M6569" t="s">
        <v>2958</v>
      </c>
      <c r="N6569">
        <f>VLOOKUP(Orders!M6569,city2,2,FALSE)</f>
        <v>436</v>
      </c>
      <c r="O6569" t="s">
        <v>54</v>
      </c>
      <c r="P6569">
        <f>VLOOKUP(O6569,state2,2,FALSE)</f>
        <v>6</v>
      </c>
      <c r="Q6569">
        <v>76706</v>
      </c>
      <c r="R6569" t="s">
        <v>55</v>
      </c>
      <c r="S6569">
        <f>VLOOKUP(R6569,region2,2,FALSE)</f>
        <v>3</v>
      </c>
      <c r="T6569" t="s">
        <v>5397</v>
      </c>
      <c r="U6569" t="s">
        <v>22</v>
      </c>
      <c r="V6569">
        <f>VLOOKUP(U6569,category2,2,FALSE)</f>
        <v>2</v>
      </c>
      <c r="W6569" t="s">
        <v>3229</v>
      </c>
      <c r="X6569">
        <f>VLOOKUP(W6569,subcat2,3,FALSE)</f>
        <v>7</v>
      </c>
      <c r="Y6569" t="s">
        <v>5920</v>
      </c>
      <c r="Z6569">
        <v>7.120000000000001</v>
      </c>
      <c r="AA6569">
        <v>5</v>
      </c>
      <c r="AB6569">
        <v>0.2</v>
      </c>
      <c r="AC6569" s="4">
        <v>0.71199999999999974</v>
      </c>
    </row>
    <row r="6570" spans="1:29" x14ac:dyDescent="0.25">
      <c r="A6570" s="2">
        <v>6569</v>
      </c>
      <c r="B6570" t="s">
        <v>6566</v>
      </c>
      <c r="C6570" s="3">
        <v>41747</v>
      </c>
      <c r="D6570" s="3">
        <v>41751</v>
      </c>
      <c r="E6570" t="s">
        <v>25</v>
      </c>
      <c r="F6570">
        <f>VLOOKUP(E6570,SHIPMODE,2,FALSE)</f>
        <v>2</v>
      </c>
      <c r="G6570" t="s">
        <v>3282</v>
      </c>
      <c r="H6570" t="s">
        <v>150</v>
      </c>
      <c r="I6570" t="s">
        <v>9</v>
      </c>
      <c r="J6570">
        <f>VLOOKUP(I6570,segmentID,2,FALSE)</f>
        <v>1</v>
      </c>
      <c r="K6570" t="s">
        <v>3255</v>
      </c>
      <c r="L6570">
        <f>VLOOKUP(K6570,country2,2,FALSE)</f>
        <v>1</v>
      </c>
      <c r="M6570" t="s">
        <v>95</v>
      </c>
      <c r="N6570">
        <f>VLOOKUP(Orders!M6570,city2,2,FALSE)</f>
        <v>13</v>
      </c>
      <c r="O6570" t="s">
        <v>54</v>
      </c>
      <c r="P6570">
        <f>VLOOKUP(O6570,state2,2,FALSE)</f>
        <v>6</v>
      </c>
      <c r="Q6570">
        <v>77095</v>
      </c>
      <c r="R6570" t="s">
        <v>55</v>
      </c>
      <c r="S6570">
        <f>VLOOKUP(R6570,region2,2,FALSE)</f>
        <v>3</v>
      </c>
      <c r="T6570" t="s">
        <v>4169</v>
      </c>
      <c r="U6570" t="s">
        <v>22</v>
      </c>
      <c r="V6570">
        <f>VLOOKUP(U6570,category2,2,FALSE)</f>
        <v>2</v>
      </c>
      <c r="W6570" t="s">
        <v>3229</v>
      </c>
      <c r="X6570">
        <f>VLOOKUP(W6570,subcat2,3,FALSE)</f>
        <v>7</v>
      </c>
      <c r="Y6570" t="s">
        <v>344</v>
      </c>
      <c r="Z6570">
        <v>2.6880000000000002</v>
      </c>
      <c r="AA6570">
        <v>2</v>
      </c>
      <c r="AB6570">
        <v>0.2</v>
      </c>
      <c r="AC6570" s="4">
        <v>1.008</v>
      </c>
    </row>
    <row r="6571" spans="1:29" x14ac:dyDescent="0.25">
      <c r="A6571" s="2">
        <v>6570</v>
      </c>
      <c r="B6571" t="s">
        <v>6566</v>
      </c>
      <c r="C6571" s="3">
        <v>41747</v>
      </c>
      <c r="D6571" s="3">
        <v>41751</v>
      </c>
      <c r="E6571" t="s">
        <v>25</v>
      </c>
      <c r="F6571">
        <f>VLOOKUP(E6571,SHIPMODE,2,FALSE)</f>
        <v>2</v>
      </c>
      <c r="G6571" t="s">
        <v>3282</v>
      </c>
      <c r="H6571" t="s">
        <v>150</v>
      </c>
      <c r="I6571" t="s">
        <v>9</v>
      </c>
      <c r="J6571">
        <f>VLOOKUP(I6571,segmentID,2,FALSE)</f>
        <v>1</v>
      </c>
      <c r="K6571" t="s">
        <v>3255</v>
      </c>
      <c r="L6571">
        <f>VLOOKUP(K6571,country2,2,FALSE)</f>
        <v>1</v>
      </c>
      <c r="M6571" t="s">
        <v>95</v>
      </c>
      <c r="N6571">
        <f>VLOOKUP(Orders!M6571,city2,2,FALSE)</f>
        <v>13</v>
      </c>
      <c r="O6571" t="s">
        <v>54</v>
      </c>
      <c r="P6571">
        <f>VLOOKUP(O6571,state2,2,FALSE)</f>
        <v>6</v>
      </c>
      <c r="Q6571">
        <v>77095</v>
      </c>
      <c r="R6571" t="s">
        <v>55</v>
      </c>
      <c r="S6571">
        <f>VLOOKUP(R6571,region2,2,FALSE)</f>
        <v>3</v>
      </c>
      <c r="T6571" t="s">
        <v>4397</v>
      </c>
      <c r="U6571" t="s">
        <v>13</v>
      </c>
      <c r="V6571">
        <f>VLOOKUP(U6571,category2,2,FALSE)</f>
        <v>1</v>
      </c>
      <c r="W6571" t="s">
        <v>3226</v>
      </c>
      <c r="X6571">
        <f>VLOOKUP(W6571,subcat2,3,FALSE)</f>
        <v>2</v>
      </c>
      <c r="Y6571" t="s">
        <v>1199</v>
      </c>
      <c r="Z6571">
        <v>317.05799999999999</v>
      </c>
      <c r="AA6571">
        <v>3</v>
      </c>
      <c r="AB6571">
        <v>0.3</v>
      </c>
      <c r="AC6571" s="4">
        <v>-18.117599999999996</v>
      </c>
    </row>
    <row r="6572" spans="1:29" x14ac:dyDescent="0.25">
      <c r="A6572" s="2">
        <v>6571</v>
      </c>
      <c r="B6572" t="s">
        <v>6566</v>
      </c>
      <c r="C6572" s="3">
        <v>41747</v>
      </c>
      <c r="D6572" s="3">
        <v>41751</v>
      </c>
      <c r="E6572" t="s">
        <v>25</v>
      </c>
      <c r="F6572">
        <f>VLOOKUP(E6572,SHIPMODE,2,FALSE)</f>
        <v>2</v>
      </c>
      <c r="G6572" t="s">
        <v>3282</v>
      </c>
      <c r="H6572" t="s">
        <v>150</v>
      </c>
      <c r="I6572" t="s">
        <v>9</v>
      </c>
      <c r="J6572">
        <f>VLOOKUP(I6572,segmentID,2,FALSE)</f>
        <v>1</v>
      </c>
      <c r="K6572" t="s">
        <v>3255</v>
      </c>
      <c r="L6572">
        <f>VLOOKUP(K6572,country2,2,FALSE)</f>
        <v>1</v>
      </c>
      <c r="M6572" t="s">
        <v>95</v>
      </c>
      <c r="N6572">
        <f>VLOOKUP(Orders!M6572,city2,2,FALSE)</f>
        <v>13</v>
      </c>
      <c r="O6572" t="s">
        <v>54</v>
      </c>
      <c r="P6572">
        <f>VLOOKUP(O6572,state2,2,FALSE)</f>
        <v>6</v>
      </c>
      <c r="Q6572">
        <v>77095</v>
      </c>
      <c r="R6572" t="s">
        <v>55</v>
      </c>
      <c r="S6572">
        <f>VLOOKUP(R6572,region2,2,FALSE)</f>
        <v>3</v>
      </c>
      <c r="T6572" t="s">
        <v>4726</v>
      </c>
      <c r="U6572" t="s">
        <v>22</v>
      </c>
      <c r="V6572">
        <f>VLOOKUP(U6572,category2,2,FALSE)</f>
        <v>2</v>
      </c>
      <c r="W6572" t="s">
        <v>103</v>
      </c>
      <c r="X6572">
        <f>VLOOKUP(W6572,subcat2,3,FALSE)</f>
        <v>13</v>
      </c>
      <c r="Y6572" t="s">
        <v>331</v>
      </c>
      <c r="Z6572">
        <v>149.352</v>
      </c>
      <c r="AA6572">
        <v>3</v>
      </c>
      <c r="AB6572">
        <v>0.2</v>
      </c>
      <c r="AC6572" s="4">
        <v>50.40629999999998</v>
      </c>
    </row>
    <row r="6573" spans="1:29" x14ac:dyDescent="0.25">
      <c r="A6573" s="2">
        <v>6572</v>
      </c>
      <c r="B6573" t="s">
        <v>6566</v>
      </c>
      <c r="C6573" s="3">
        <v>41747</v>
      </c>
      <c r="D6573" s="3">
        <v>41751</v>
      </c>
      <c r="E6573" t="s">
        <v>25</v>
      </c>
      <c r="F6573">
        <f>VLOOKUP(E6573,SHIPMODE,2,FALSE)</f>
        <v>2</v>
      </c>
      <c r="G6573" t="s">
        <v>3282</v>
      </c>
      <c r="H6573" t="s">
        <v>150</v>
      </c>
      <c r="I6573" t="s">
        <v>9</v>
      </c>
      <c r="J6573">
        <f>VLOOKUP(I6573,segmentID,2,FALSE)</f>
        <v>1</v>
      </c>
      <c r="K6573" t="s">
        <v>3255</v>
      </c>
      <c r="L6573">
        <f>VLOOKUP(K6573,country2,2,FALSE)</f>
        <v>1</v>
      </c>
      <c r="M6573" t="s">
        <v>95</v>
      </c>
      <c r="N6573">
        <f>VLOOKUP(Orders!M6573,city2,2,FALSE)</f>
        <v>13</v>
      </c>
      <c r="O6573" t="s">
        <v>54</v>
      </c>
      <c r="P6573">
        <f>VLOOKUP(O6573,state2,2,FALSE)</f>
        <v>6</v>
      </c>
      <c r="Q6573">
        <v>77095</v>
      </c>
      <c r="R6573" t="s">
        <v>55</v>
      </c>
      <c r="S6573">
        <f>VLOOKUP(R6573,region2,2,FALSE)</f>
        <v>3</v>
      </c>
      <c r="T6573" t="s">
        <v>5589</v>
      </c>
      <c r="U6573" t="s">
        <v>35</v>
      </c>
      <c r="V6573">
        <f>VLOOKUP(U6573,category2,2,FALSE)</f>
        <v>3</v>
      </c>
      <c r="W6573" t="s">
        <v>3232</v>
      </c>
      <c r="X6573">
        <f>VLOOKUP(W6573,subcat2,3,FALSE)</f>
        <v>12</v>
      </c>
      <c r="Y6573" t="s">
        <v>575</v>
      </c>
      <c r="Z6573">
        <v>227.976</v>
      </c>
      <c r="AA6573">
        <v>3</v>
      </c>
      <c r="AB6573">
        <v>0.2</v>
      </c>
      <c r="AC6573" s="4">
        <v>28.496999999999957</v>
      </c>
    </row>
    <row r="6574" spans="1:29" x14ac:dyDescent="0.25">
      <c r="A6574" s="2">
        <v>6573</v>
      </c>
      <c r="B6574" t="s">
        <v>8780</v>
      </c>
      <c r="C6574" s="3">
        <v>42500</v>
      </c>
      <c r="D6574" s="3">
        <v>42506</v>
      </c>
      <c r="E6574" t="s">
        <v>25</v>
      </c>
      <c r="F6574">
        <f>VLOOKUP(E6574,SHIPMODE,2,FALSE)</f>
        <v>2</v>
      </c>
      <c r="G6574" t="s">
        <v>3997</v>
      </c>
      <c r="H6574" t="s">
        <v>2842</v>
      </c>
      <c r="I6574" t="s">
        <v>9</v>
      </c>
      <c r="J6574">
        <f>VLOOKUP(I6574,segmentID,2,FALSE)</f>
        <v>1</v>
      </c>
      <c r="K6574" t="s">
        <v>3255</v>
      </c>
      <c r="L6574">
        <f>VLOOKUP(K6574,country2,2,FALSE)</f>
        <v>1</v>
      </c>
      <c r="M6574" t="s">
        <v>48</v>
      </c>
      <c r="N6574">
        <f>VLOOKUP(Orders!M6574,city2,2,FALSE)</f>
        <v>5</v>
      </c>
      <c r="O6574" t="s">
        <v>49</v>
      </c>
      <c r="P6574">
        <f>VLOOKUP(O6574,state2,2,FALSE)</f>
        <v>5</v>
      </c>
      <c r="Q6574">
        <v>98105</v>
      </c>
      <c r="R6574" t="s">
        <v>21</v>
      </c>
      <c r="S6574">
        <f>VLOOKUP(R6574,region2,2,FALSE)</f>
        <v>2</v>
      </c>
      <c r="T6574" t="s">
        <v>4106</v>
      </c>
      <c r="U6574" t="s">
        <v>22</v>
      </c>
      <c r="V6574">
        <f>VLOOKUP(U6574,category2,2,FALSE)</f>
        <v>2</v>
      </c>
      <c r="W6574" t="s">
        <v>45</v>
      </c>
      <c r="X6574">
        <f>VLOOKUP(W6574,subcat2,3,FALSE)</f>
        <v>11</v>
      </c>
      <c r="Y6574" t="s">
        <v>2826</v>
      </c>
      <c r="Z6574">
        <v>11.96</v>
      </c>
      <c r="AA6574">
        <v>2</v>
      </c>
      <c r="AB6574">
        <v>0</v>
      </c>
      <c r="AC6574" s="4">
        <v>5.8604000000000003</v>
      </c>
    </row>
    <row r="6575" spans="1:29" x14ac:dyDescent="0.25">
      <c r="A6575" s="2">
        <v>6574</v>
      </c>
      <c r="B6575" t="s">
        <v>8781</v>
      </c>
      <c r="C6575" s="3">
        <v>42699</v>
      </c>
      <c r="D6575" s="3">
        <v>42704</v>
      </c>
      <c r="E6575" t="s">
        <v>25</v>
      </c>
      <c r="F6575">
        <f>VLOOKUP(E6575,SHIPMODE,2,FALSE)</f>
        <v>2</v>
      </c>
      <c r="G6575" t="s">
        <v>4027</v>
      </c>
      <c r="H6575" t="s">
        <v>3036</v>
      </c>
      <c r="I6575" t="s">
        <v>18</v>
      </c>
      <c r="J6575">
        <f>VLOOKUP(I6575,segmentID,2,FALSE)</f>
        <v>2</v>
      </c>
      <c r="K6575" t="s">
        <v>3255</v>
      </c>
      <c r="L6575">
        <f>VLOOKUP(K6575,country2,2,FALSE)</f>
        <v>1</v>
      </c>
      <c r="M6575" t="s">
        <v>998</v>
      </c>
      <c r="N6575">
        <f>VLOOKUP(Orders!M6575,city2,2,FALSE)</f>
        <v>136</v>
      </c>
      <c r="O6575" t="s">
        <v>389</v>
      </c>
      <c r="P6575">
        <f>VLOOKUP(O6575,state2,2,FALSE)</f>
        <v>31</v>
      </c>
      <c r="Q6575">
        <v>7060</v>
      </c>
      <c r="R6575" t="s">
        <v>79</v>
      </c>
      <c r="S6575">
        <f>VLOOKUP(R6575,region2,2,FALSE)</f>
        <v>4</v>
      </c>
      <c r="T6575" t="s">
        <v>4527</v>
      </c>
      <c r="U6575" t="s">
        <v>22</v>
      </c>
      <c r="V6575">
        <f>VLOOKUP(U6575,category2,2,FALSE)</f>
        <v>2</v>
      </c>
      <c r="W6575" t="s">
        <v>3227</v>
      </c>
      <c r="X6575">
        <f>VLOOKUP(W6575,subcat2,3,FALSE)</f>
        <v>5</v>
      </c>
      <c r="Y6575" t="s">
        <v>1225</v>
      </c>
      <c r="Z6575">
        <v>563.4</v>
      </c>
      <c r="AA6575">
        <v>4</v>
      </c>
      <c r="AB6575">
        <v>0</v>
      </c>
      <c r="AC6575" s="4">
        <v>67.608000000000004</v>
      </c>
    </row>
    <row r="6576" spans="1:29" x14ac:dyDescent="0.25">
      <c r="A6576" s="2">
        <v>6575</v>
      </c>
      <c r="B6576" t="s">
        <v>8781</v>
      </c>
      <c r="C6576" s="3">
        <v>42699</v>
      </c>
      <c r="D6576" s="3">
        <v>42704</v>
      </c>
      <c r="E6576" t="s">
        <v>25</v>
      </c>
      <c r="F6576">
        <f>VLOOKUP(E6576,SHIPMODE,2,FALSE)</f>
        <v>2</v>
      </c>
      <c r="G6576" t="s">
        <v>4027</v>
      </c>
      <c r="H6576" t="s">
        <v>3036</v>
      </c>
      <c r="I6576" t="s">
        <v>18</v>
      </c>
      <c r="J6576">
        <f>VLOOKUP(I6576,segmentID,2,FALSE)</f>
        <v>2</v>
      </c>
      <c r="K6576" t="s">
        <v>3255</v>
      </c>
      <c r="L6576">
        <f>VLOOKUP(K6576,country2,2,FALSE)</f>
        <v>1</v>
      </c>
      <c r="M6576" t="s">
        <v>998</v>
      </c>
      <c r="N6576">
        <f>VLOOKUP(Orders!M6576,city2,2,FALSE)</f>
        <v>136</v>
      </c>
      <c r="O6576" t="s">
        <v>389</v>
      </c>
      <c r="P6576">
        <f>VLOOKUP(O6576,state2,2,FALSE)</f>
        <v>31</v>
      </c>
      <c r="Q6576">
        <v>7060</v>
      </c>
      <c r="R6576" t="s">
        <v>79</v>
      </c>
      <c r="S6576">
        <f>VLOOKUP(R6576,region2,2,FALSE)</f>
        <v>4</v>
      </c>
      <c r="T6576" t="s">
        <v>5848</v>
      </c>
      <c r="U6576" t="s">
        <v>35</v>
      </c>
      <c r="V6576">
        <f>VLOOKUP(U6576,category2,2,FALSE)</f>
        <v>3</v>
      </c>
      <c r="W6576" t="s">
        <v>3235</v>
      </c>
      <c r="X6576">
        <f>VLOOKUP(W6576,subcat2,3,FALSE)</f>
        <v>16</v>
      </c>
      <c r="Y6576" t="s">
        <v>3008</v>
      </c>
      <c r="Z6576">
        <v>319.92</v>
      </c>
      <c r="AA6576">
        <v>8</v>
      </c>
      <c r="AB6576">
        <v>0</v>
      </c>
      <c r="AC6576" s="4">
        <v>118.37040000000002</v>
      </c>
    </row>
    <row r="6577" spans="1:29" x14ac:dyDescent="0.25">
      <c r="A6577" s="2">
        <v>6576</v>
      </c>
      <c r="B6577" t="s">
        <v>10350</v>
      </c>
      <c r="C6577" s="3">
        <v>42797</v>
      </c>
      <c r="D6577" s="3">
        <v>42802</v>
      </c>
      <c r="E6577" t="s">
        <v>25</v>
      </c>
      <c r="F6577">
        <f>VLOOKUP(E6577,SHIPMODE,2,FALSE)</f>
        <v>2</v>
      </c>
      <c r="G6577" t="s">
        <v>3974</v>
      </c>
      <c r="H6577" t="s">
        <v>2727</v>
      </c>
      <c r="I6577" t="s">
        <v>9</v>
      </c>
      <c r="J6577">
        <f>VLOOKUP(I6577,segmentID,2,FALSE)</f>
        <v>1</v>
      </c>
      <c r="K6577" t="s">
        <v>3255</v>
      </c>
      <c r="L6577">
        <f>VLOOKUP(K6577,country2,2,FALSE)</f>
        <v>1</v>
      </c>
      <c r="M6577" t="s">
        <v>19</v>
      </c>
      <c r="N6577">
        <f>VLOOKUP(Orders!M6577,city2,2,FALSE)</f>
        <v>2</v>
      </c>
      <c r="O6577" t="s">
        <v>20</v>
      </c>
      <c r="P6577">
        <f>VLOOKUP(O6577,state2,2,FALSE)</f>
        <v>2</v>
      </c>
      <c r="Q6577">
        <v>90008</v>
      </c>
      <c r="R6577" t="s">
        <v>21</v>
      </c>
      <c r="S6577">
        <f>VLOOKUP(R6577,region2,2,FALSE)</f>
        <v>2</v>
      </c>
      <c r="T6577" t="s">
        <v>5607</v>
      </c>
      <c r="U6577" t="s">
        <v>35</v>
      </c>
      <c r="V6577">
        <f>VLOOKUP(U6577,category2,2,FALSE)</f>
        <v>3</v>
      </c>
      <c r="W6577" t="s">
        <v>3232</v>
      </c>
      <c r="X6577">
        <f>VLOOKUP(W6577,subcat2,3,FALSE)</f>
        <v>12</v>
      </c>
      <c r="Y6577" t="s">
        <v>1006</v>
      </c>
      <c r="Z6577">
        <v>1049.44</v>
      </c>
      <c r="AA6577">
        <v>8</v>
      </c>
      <c r="AB6577">
        <v>0</v>
      </c>
      <c r="AC6577" s="4">
        <v>440.76480000000004</v>
      </c>
    </row>
    <row r="6578" spans="1:29" x14ac:dyDescent="0.25">
      <c r="A6578" s="2">
        <v>6577</v>
      </c>
      <c r="B6578" t="s">
        <v>10350</v>
      </c>
      <c r="C6578" s="3">
        <v>42797</v>
      </c>
      <c r="D6578" s="3">
        <v>42802</v>
      </c>
      <c r="E6578" t="s">
        <v>25</v>
      </c>
      <c r="F6578">
        <f>VLOOKUP(E6578,SHIPMODE,2,FALSE)</f>
        <v>2</v>
      </c>
      <c r="G6578" t="s">
        <v>3974</v>
      </c>
      <c r="H6578" t="s">
        <v>2727</v>
      </c>
      <c r="I6578" t="s">
        <v>9</v>
      </c>
      <c r="J6578">
        <f>VLOOKUP(I6578,segmentID,2,FALSE)</f>
        <v>1</v>
      </c>
      <c r="K6578" t="s">
        <v>3255</v>
      </c>
      <c r="L6578">
        <f>VLOOKUP(K6578,country2,2,FALSE)</f>
        <v>1</v>
      </c>
      <c r="M6578" t="s">
        <v>19</v>
      </c>
      <c r="N6578">
        <f>VLOOKUP(Orders!M6578,city2,2,FALSE)</f>
        <v>2</v>
      </c>
      <c r="O6578" t="s">
        <v>20</v>
      </c>
      <c r="P6578">
        <f>VLOOKUP(O6578,state2,2,FALSE)</f>
        <v>2</v>
      </c>
      <c r="Q6578">
        <v>90008</v>
      </c>
      <c r="R6578" t="s">
        <v>21</v>
      </c>
      <c r="S6578">
        <f>VLOOKUP(R6578,region2,2,FALSE)</f>
        <v>2</v>
      </c>
      <c r="T6578" t="s">
        <v>4166</v>
      </c>
      <c r="U6578" t="s">
        <v>13</v>
      </c>
      <c r="V6578">
        <f>VLOOKUP(U6578,category2,2,FALSE)</f>
        <v>1</v>
      </c>
      <c r="W6578" t="s">
        <v>3226</v>
      </c>
      <c r="X6578">
        <f>VLOOKUP(W6578,subcat2,3,FALSE)</f>
        <v>2</v>
      </c>
      <c r="Y6578" t="s">
        <v>1559</v>
      </c>
      <c r="Z6578">
        <v>170.35200000000003</v>
      </c>
      <c r="AA6578">
        <v>3</v>
      </c>
      <c r="AB6578">
        <v>0.2</v>
      </c>
      <c r="AC6578" s="4">
        <v>-17.035200000000003</v>
      </c>
    </row>
    <row r="6579" spans="1:29" x14ac:dyDescent="0.25">
      <c r="A6579" s="2">
        <v>6578</v>
      </c>
      <c r="B6579" t="s">
        <v>7573</v>
      </c>
      <c r="C6579" s="3">
        <v>42344</v>
      </c>
      <c r="D6579" s="3">
        <v>42349</v>
      </c>
      <c r="E6579" t="s">
        <v>7</v>
      </c>
      <c r="F6579">
        <f>VLOOKUP(E6579,SHIPMODE,2,FALSE)</f>
        <v>1</v>
      </c>
      <c r="G6579" t="s">
        <v>3452</v>
      </c>
      <c r="H6579" t="s">
        <v>807</v>
      </c>
      <c r="I6579" t="s">
        <v>9</v>
      </c>
      <c r="J6579">
        <f>VLOOKUP(I6579,segmentID,2,FALSE)</f>
        <v>1</v>
      </c>
      <c r="K6579" t="s">
        <v>3255</v>
      </c>
      <c r="L6579">
        <f>VLOOKUP(K6579,country2,2,FALSE)</f>
        <v>1</v>
      </c>
      <c r="M6579" t="s">
        <v>548</v>
      </c>
      <c r="N6579">
        <f>VLOOKUP(Orders!M6579,city2,2,FALSE)</f>
        <v>82</v>
      </c>
      <c r="O6579" t="s">
        <v>165</v>
      </c>
      <c r="P6579">
        <f>VLOOKUP(O6579,state2,2,FALSE)</f>
        <v>18</v>
      </c>
      <c r="Q6579">
        <v>22204</v>
      </c>
      <c r="R6579" t="s">
        <v>12</v>
      </c>
      <c r="S6579">
        <f>VLOOKUP(R6579,region2,2,FALSE)</f>
        <v>1</v>
      </c>
      <c r="T6579" t="s">
        <v>5210</v>
      </c>
      <c r="U6579" t="s">
        <v>35</v>
      </c>
      <c r="V6579">
        <f>VLOOKUP(U6579,category2,2,FALSE)</f>
        <v>3</v>
      </c>
      <c r="W6579" t="s">
        <v>3230</v>
      </c>
      <c r="X6579">
        <f>VLOOKUP(W6579,subcat2,3,FALSE)</f>
        <v>8</v>
      </c>
      <c r="Y6579" t="s">
        <v>953</v>
      </c>
      <c r="Z6579">
        <v>173.94</v>
      </c>
      <c r="AA6579">
        <v>6</v>
      </c>
      <c r="AB6579">
        <v>0</v>
      </c>
      <c r="AC6579" s="4">
        <v>50.442599999999977</v>
      </c>
    </row>
    <row r="6580" spans="1:29" x14ac:dyDescent="0.25">
      <c r="A6580" s="2">
        <v>6579</v>
      </c>
      <c r="B6580" t="s">
        <v>6567</v>
      </c>
      <c r="C6580" s="3">
        <v>41876</v>
      </c>
      <c r="D6580" s="3">
        <v>41881</v>
      </c>
      <c r="E6580" t="s">
        <v>25</v>
      </c>
      <c r="F6580">
        <f>VLOOKUP(E6580,SHIPMODE,2,FALSE)</f>
        <v>2</v>
      </c>
      <c r="G6580" t="s">
        <v>3851</v>
      </c>
      <c r="H6580" t="s">
        <v>2221</v>
      </c>
      <c r="I6580" t="s">
        <v>9</v>
      </c>
      <c r="J6580">
        <f>VLOOKUP(I6580,segmentID,2,FALSE)</f>
        <v>1</v>
      </c>
      <c r="K6580" t="s">
        <v>3255</v>
      </c>
      <c r="L6580">
        <f>VLOOKUP(K6580,country2,2,FALSE)</f>
        <v>1</v>
      </c>
      <c r="M6580" t="s">
        <v>48</v>
      </c>
      <c r="N6580">
        <f>VLOOKUP(Orders!M6580,city2,2,FALSE)</f>
        <v>5</v>
      </c>
      <c r="O6580" t="s">
        <v>49</v>
      </c>
      <c r="P6580">
        <f>VLOOKUP(O6580,state2,2,FALSE)</f>
        <v>5</v>
      </c>
      <c r="Q6580">
        <v>98103</v>
      </c>
      <c r="R6580" t="s">
        <v>21</v>
      </c>
      <c r="S6580">
        <f>VLOOKUP(R6580,region2,2,FALSE)</f>
        <v>2</v>
      </c>
      <c r="T6580" t="s">
        <v>5227</v>
      </c>
      <c r="U6580" t="s">
        <v>35</v>
      </c>
      <c r="V6580">
        <f>VLOOKUP(U6580,category2,2,FALSE)</f>
        <v>3</v>
      </c>
      <c r="W6580" t="s">
        <v>3230</v>
      </c>
      <c r="X6580">
        <f>VLOOKUP(W6580,subcat2,3,FALSE)</f>
        <v>8</v>
      </c>
      <c r="Y6580" t="s">
        <v>1979</v>
      </c>
      <c r="Z6580">
        <v>1007.9440000000002</v>
      </c>
      <c r="AA6580">
        <v>7</v>
      </c>
      <c r="AB6580">
        <v>0.2</v>
      </c>
      <c r="AC6580" s="4">
        <v>75.595799999999997</v>
      </c>
    </row>
    <row r="6581" spans="1:29" x14ac:dyDescent="0.25">
      <c r="A6581" s="2">
        <v>6580</v>
      </c>
      <c r="B6581" t="s">
        <v>8782</v>
      </c>
      <c r="C6581" s="3">
        <v>42665</v>
      </c>
      <c r="D6581" s="3">
        <v>42665</v>
      </c>
      <c r="E6581" t="s">
        <v>625</v>
      </c>
      <c r="F6581">
        <f>VLOOKUP(E6581,SHIPMODE,2,FALSE)</f>
        <v>4</v>
      </c>
      <c r="G6581" t="s">
        <v>3907</v>
      </c>
      <c r="H6581" t="s">
        <v>2451</v>
      </c>
      <c r="I6581" t="s">
        <v>9</v>
      </c>
      <c r="J6581">
        <f>VLOOKUP(I6581,segmentID,2,FALSE)</f>
        <v>1</v>
      </c>
      <c r="K6581" t="s">
        <v>3255</v>
      </c>
      <c r="L6581">
        <f>VLOOKUP(K6581,country2,2,FALSE)</f>
        <v>1</v>
      </c>
      <c r="M6581" t="s">
        <v>48</v>
      </c>
      <c r="N6581">
        <f>VLOOKUP(Orders!M6581,city2,2,FALSE)</f>
        <v>5</v>
      </c>
      <c r="O6581" t="s">
        <v>49</v>
      </c>
      <c r="P6581">
        <f>VLOOKUP(O6581,state2,2,FALSE)</f>
        <v>5</v>
      </c>
      <c r="Q6581">
        <v>98105</v>
      </c>
      <c r="R6581" t="s">
        <v>21</v>
      </c>
      <c r="S6581">
        <f>VLOOKUP(R6581,region2,2,FALSE)</f>
        <v>2</v>
      </c>
      <c r="T6581" t="s">
        <v>5165</v>
      </c>
      <c r="U6581" t="s">
        <v>22</v>
      </c>
      <c r="V6581">
        <f>VLOOKUP(U6581,category2,2,FALSE)</f>
        <v>2</v>
      </c>
      <c r="W6581" t="s">
        <v>45</v>
      </c>
      <c r="X6581">
        <f>VLOOKUP(W6581,subcat2,3,FALSE)</f>
        <v>11</v>
      </c>
      <c r="Y6581" t="s">
        <v>2500</v>
      </c>
      <c r="Z6581">
        <v>6.68</v>
      </c>
      <c r="AA6581">
        <v>1</v>
      </c>
      <c r="AB6581">
        <v>0</v>
      </c>
      <c r="AC6581" s="4">
        <v>3.2063999999999999</v>
      </c>
    </row>
    <row r="6582" spans="1:29" x14ac:dyDescent="0.25">
      <c r="A6582" s="2">
        <v>6581</v>
      </c>
      <c r="B6582" t="s">
        <v>8782</v>
      </c>
      <c r="C6582" s="3">
        <v>42665</v>
      </c>
      <c r="D6582" s="3">
        <v>42665</v>
      </c>
      <c r="E6582" t="s">
        <v>625</v>
      </c>
      <c r="F6582">
        <f>VLOOKUP(E6582,SHIPMODE,2,FALSE)</f>
        <v>4</v>
      </c>
      <c r="G6582" t="s">
        <v>3907</v>
      </c>
      <c r="H6582" t="s">
        <v>2451</v>
      </c>
      <c r="I6582" t="s">
        <v>9</v>
      </c>
      <c r="J6582">
        <f>VLOOKUP(I6582,segmentID,2,FALSE)</f>
        <v>1</v>
      </c>
      <c r="K6582" t="s">
        <v>3255</v>
      </c>
      <c r="L6582">
        <f>VLOOKUP(K6582,country2,2,FALSE)</f>
        <v>1</v>
      </c>
      <c r="M6582" t="s">
        <v>48</v>
      </c>
      <c r="N6582">
        <f>VLOOKUP(Orders!M6582,city2,2,FALSE)</f>
        <v>5</v>
      </c>
      <c r="O6582" t="s">
        <v>49</v>
      </c>
      <c r="P6582">
        <f>VLOOKUP(O6582,state2,2,FALSE)</f>
        <v>5</v>
      </c>
      <c r="Q6582">
        <v>98105</v>
      </c>
      <c r="R6582" t="s">
        <v>21</v>
      </c>
      <c r="S6582">
        <f>VLOOKUP(R6582,region2,2,FALSE)</f>
        <v>2</v>
      </c>
      <c r="T6582" t="s">
        <v>4105</v>
      </c>
      <c r="U6582" t="s">
        <v>22</v>
      </c>
      <c r="V6582">
        <f>VLOOKUP(U6582,category2,2,FALSE)</f>
        <v>2</v>
      </c>
      <c r="W6582" t="s">
        <v>3229</v>
      </c>
      <c r="X6582">
        <f>VLOOKUP(W6582,subcat2,3,FALSE)</f>
        <v>7</v>
      </c>
      <c r="Y6582" t="s">
        <v>612</v>
      </c>
      <c r="Z6582">
        <v>8.34</v>
      </c>
      <c r="AA6582">
        <v>3</v>
      </c>
      <c r="AB6582">
        <v>0</v>
      </c>
      <c r="AC6582" s="4">
        <v>2.2517999999999998</v>
      </c>
    </row>
    <row r="6583" spans="1:29" x14ac:dyDescent="0.25">
      <c r="A6583" s="2">
        <v>6582</v>
      </c>
      <c r="B6583" t="s">
        <v>8782</v>
      </c>
      <c r="C6583" s="3">
        <v>42665</v>
      </c>
      <c r="D6583" s="3">
        <v>42665</v>
      </c>
      <c r="E6583" t="s">
        <v>625</v>
      </c>
      <c r="F6583">
        <f>VLOOKUP(E6583,SHIPMODE,2,FALSE)</f>
        <v>4</v>
      </c>
      <c r="G6583" t="s">
        <v>3907</v>
      </c>
      <c r="H6583" t="s">
        <v>2451</v>
      </c>
      <c r="I6583" t="s">
        <v>9</v>
      </c>
      <c r="J6583">
        <f>VLOOKUP(I6583,segmentID,2,FALSE)</f>
        <v>1</v>
      </c>
      <c r="K6583" t="s">
        <v>3255</v>
      </c>
      <c r="L6583">
        <f>VLOOKUP(K6583,country2,2,FALSE)</f>
        <v>1</v>
      </c>
      <c r="M6583" t="s">
        <v>48</v>
      </c>
      <c r="N6583">
        <f>VLOOKUP(Orders!M6583,city2,2,FALSE)</f>
        <v>5</v>
      </c>
      <c r="O6583" t="s">
        <v>49</v>
      </c>
      <c r="P6583">
        <f>VLOOKUP(O6583,state2,2,FALSE)</f>
        <v>5</v>
      </c>
      <c r="Q6583">
        <v>98105</v>
      </c>
      <c r="R6583" t="s">
        <v>21</v>
      </c>
      <c r="S6583">
        <f>VLOOKUP(R6583,region2,2,FALSE)</f>
        <v>2</v>
      </c>
      <c r="T6583" t="s">
        <v>5849</v>
      </c>
      <c r="U6583" t="s">
        <v>13</v>
      </c>
      <c r="V6583">
        <f>VLOOKUP(U6583,category2,2,FALSE)</f>
        <v>1</v>
      </c>
      <c r="W6583" t="s">
        <v>3228</v>
      </c>
      <c r="X6583">
        <f>VLOOKUP(W6583,subcat2,3,FALSE)</f>
        <v>6</v>
      </c>
      <c r="Y6583" t="s">
        <v>1614</v>
      </c>
      <c r="Z6583">
        <v>101.94</v>
      </c>
      <c r="AA6583">
        <v>3</v>
      </c>
      <c r="AB6583">
        <v>0</v>
      </c>
      <c r="AC6583" s="4">
        <v>30.581999999999987</v>
      </c>
    </row>
    <row r="6584" spans="1:29" x14ac:dyDescent="0.25">
      <c r="A6584" s="2">
        <v>6583</v>
      </c>
      <c r="B6584" t="s">
        <v>8783</v>
      </c>
      <c r="C6584" s="3">
        <v>42589</v>
      </c>
      <c r="D6584" s="3">
        <v>42593</v>
      </c>
      <c r="E6584" t="s">
        <v>25</v>
      </c>
      <c r="F6584">
        <f>VLOOKUP(E6584,SHIPMODE,2,FALSE)</f>
        <v>2</v>
      </c>
      <c r="G6584" t="s">
        <v>3316</v>
      </c>
      <c r="H6584" t="s">
        <v>277</v>
      </c>
      <c r="I6584" t="s">
        <v>18</v>
      </c>
      <c r="J6584">
        <f>VLOOKUP(I6584,segmentID,2,FALSE)</f>
        <v>2</v>
      </c>
      <c r="K6584" t="s">
        <v>3255</v>
      </c>
      <c r="L6584">
        <f>VLOOKUP(K6584,country2,2,FALSE)</f>
        <v>1</v>
      </c>
      <c r="M6584" t="s">
        <v>1179</v>
      </c>
      <c r="N6584">
        <f>VLOOKUP(Orders!M6584,city2,2,FALSE)</f>
        <v>157</v>
      </c>
      <c r="O6584" t="s">
        <v>49</v>
      </c>
      <c r="P6584">
        <f>VLOOKUP(O6584,state2,2,FALSE)</f>
        <v>5</v>
      </c>
      <c r="Q6584">
        <v>98026</v>
      </c>
      <c r="R6584" t="s">
        <v>21</v>
      </c>
      <c r="S6584">
        <f>VLOOKUP(R6584,region2,2,FALSE)</f>
        <v>2</v>
      </c>
      <c r="T6584" t="s">
        <v>4696</v>
      </c>
      <c r="U6584" t="s">
        <v>35</v>
      </c>
      <c r="V6584">
        <f>VLOOKUP(U6584,category2,2,FALSE)</f>
        <v>3</v>
      </c>
      <c r="W6584" t="s">
        <v>3232</v>
      </c>
      <c r="X6584">
        <f>VLOOKUP(W6584,subcat2,3,FALSE)</f>
        <v>12</v>
      </c>
      <c r="Y6584" t="s">
        <v>791</v>
      </c>
      <c r="Z6584">
        <v>179.97</v>
      </c>
      <c r="AA6584">
        <v>3</v>
      </c>
      <c r="AB6584">
        <v>0</v>
      </c>
      <c r="AC6584" s="4">
        <v>86.385600000000011</v>
      </c>
    </row>
    <row r="6585" spans="1:29" x14ac:dyDescent="0.25">
      <c r="A6585" s="2">
        <v>6584</v>
      </c>
      <c r="B6585" t="s">
        <v>10351</v>
      </c>
      <c r="C6585" s="3">
        <v>42937</v>
      </c>
      <c r="D6585" s="3">
        <v>42943</v>
      </c>
      <c r="E6585" t="s">
        <v>25</v>
      </c>
      <c r="F6585">
        <f>VLOOKUP(E6585,SHIPMODE,2,FALSE)</f>
        <v>2</v>
      </c>
      <c r="G6585" t="s">
        <v>3817</v>
      </c>
      <c r="H6585" t="s">
        <v>2086</v>
      </c>
      <c r="I6585" t="s">
        <v>9</v>
      </c>
      <c r="J6585">
        <f>VLOOKUP(I6585,segmentID,2,FALSE)</f>
        <v>1</v>
      </c>
      <c r="K6585" t="s">
        <v>3255</v>
      </c>
      <c r="L6585">
        <f>VLOOKUP(K6585,country2,2,FALSE)</f>
        <v>1</v>
      </c>
      <c r="M6585" t="s">
        <v>929</v>
      </c>
      <c r="N6585">
        <f>VLOOKUP(Orders!M6585,city2,2,FALSE)</f>
        <v>128</v>
      </c>
      <c r="O6585" t="s">
        <v>165</v>
      </c>
      <c r="P6585">
        <f>VLOOKUP(O6585,state2,2,FALSE)</f>
        <v>18</v>
      </c>
      <c r="Q6585">
        <v>24153</v>
      </c>
      <c r="R6585" t="s">
        <v>12</v>
      </c>
      <c r="S6585">
        <f>VLOOKUP(R6585,region2,2,FALSE)</f>
        <v>1</v>
      </c>
      <c r="T6585" t="s">
        <v>5454</v>
      </c>
      <c r="U6585" t="s">
        <v>22</v>
      </c>
      <c r="V6585">
        <f>VLOOKUP(U6585,category2,2,FALSE)</f>
        <v>2</v>
      </c>
      <c r="W6585" t="s">
        <v>3229</v>
      </c>
      <c r="X6585">
        <f>VLOOKUP(W6585,subcat2,3,FALSE)</f>
        <v>7</v>
      </c>
      <c r="Y6585" t="s">
        <v>2696</v>
      </c>
      <c r="Z6585">
        <v>101.94</v>
      </c>
      <c r="AA6585">
        <v>6</v>
      </c>
      <c r="AB6585">
        <v>0</v>
      </c>
      <c r="AC6585" s="4">
        <v>29.562599999999986</v>
      </c>
    </row>
    <row r="6586" spans="1:29" x14ac:dyDescent="0.25">
      <c r="A6586" s="2">
        <v>6585</v>
      </c>
      <c r="B6586" t="s">
        <v>10351</v>
      </c>
      <c r="C6586" s="3">
        <v>42937</v>
      </c>
      <c r="D6586" s="3">
        <v>42943</v>
      </c>
      <c r="E6586" t="s">
        <v>25</v>
      </c>
      <c r="F6586">
        <f>VLOOKUP(E6586,SHIPMODE,2,FALSE)</f>
        <v>2</v>
      </c>
      <c r="G6586" t="s">
        <v>3817</v>
      </c>
      <c r="H6586" t="s">
        <v>2086</v>
      </c>
      <c r="I6586" t="s">
        <v>9</v>
      </c>
      <c r="J6586">
        <f>VLOOKUP(I6586,segmentID,2,FALSE)</f>
        <v>1</v>
      </c>
      <c r="K6586" t="s">
        <v>3255</v>
      </c>
      <c r="L6586">
        <f>VLOOKUP(K6586,country2,2,FALSE)</f>
        <v>1</v>
      </c>
      <c r="M6586" t="s">
        <v>929</v>
      </c>
      <c r="N6586">
        <f>VLOOKUP(Orders!M6586,city2,2,FALSE)</f>
        <v>128</v>
      </c>
      <c r="O6586" t="s">
        <v>165</v>
      </c>
      <c r="P6586">
        <f>VLOOKUP(O6586,state2,2,FALSE)</f>
        <v>18</v>
      </c>
      <c r="Q6586">
        <v>24153</v>
      </c>
      <c r="R6586" t="s">
        <v>12</v>
      </c>
      <c r="S6586">
        <f>VLOOKUP(R6586,region2,2,FALSE)</f>
        <v>1</v>
      </c>
      <c r="T6586" t="s">
        <v>4794</v>
      </c>
      <c r="U6586" t="s">
        <v>35</v>
      </c>
      <c r="V6586">
        <f>VLOOKUP(U6586,category2,2,FALSE)</f>
        <v>3</v>
      </c>
      <c r="W6586" t="s">
        <v>3230</v>
      </c>
      <c r="X6586">
        <f>VLOOKUP(W6586,subcat2,3,FALSE)</f>
        <v>8</v>
      </c>
      <c r="Y6586" t="s">
        <v>2038</v>
      </c>
      <c r="Z6586">
        <v>271.95999999999998</v>
      </c>
      <c r="AA6586">
        <v>4</v>
      </c>
      <c r="AB6586">
        <v>0</v>
      </c>
      <c r="AC6586" s="4">
        <v>67.990000000000009</v>
      </c>
    </row>
    <row r="6587" spans="1:29" x14ac:dyDescent="0.25">
      <c r="A6587" s="2">
        <v>6586</v>
      </c>
      <c r="B6587" t="s">
        <v>10351</v>
      </c>
      <c r="C6587" s="3">
        <v>42937</v>
      </c>
      <c r="D6587" s="3">
        <v>42943</v>
      </c>
      <c r="E6587" t="s">
        <v>25</v>
      </c>
      <c r="F6587">
        <f>VLOOKUP(E6587,SHIPMODE,2,FALSE)</f>
        <v>2</v>
      </c>
      <c r="G6587" t="s">
        <v>3817</v>
      </c>
      <c r="H6587" t="s">
        <v>2086</v>
      </c>
      <c r="I6587" t="s">
        <v>9</v>
      </c>
      <c r="J6587">
        <f>VLOOKUP(I6587,segmentID,2,FALSE)</f>
        <v>1</v>
      </c>
      <c r="K6587" t="s">
        <v>3255</v>
      </c>
      <c r="L6587">
        <f>VLOOKUP(K6587,country2,2,FALSE)</f>
        <v>1</v>
      </c>
      <c r="M6587" t="s">
        <v>929</v>
      </c>
      <c r="N6587">
        <f>VLOOKUP(Orders!M6587,city2,2,FALSE)</f>
        <v>128</v>
      </c>
      <c r="O6587" t="s">
        <v>165</v>
      </c>
      <c r="P6587">
        <f>VLOOKUP(O6587,state2,2,FALSE)</f>
        <v>18</v>
      </c>
      <c r="Q6587">
        <v>24153</v>
      </c>
      <c r="R6587" t="s">
        <v>12</v>
      </c>
      <c r="S6587">
        <f>VLOOKUP(R6587,region2,2,FALSE)</f>
        <v>1</v>
      </c>
      <c r="T6587" t="s">
        <v>4355</v>
      </c>
      <c r="U6587" t="s">
        <v>13</v>
      </c>
      <c r="V6587">
        <f>VLOOKUP(U6587,category2,2,FALSE)</f>
        <v>1</v>
      </c>
      <c r="W6587" t="s">
        <v>3228</v>
      </c>
      <c r="X6587">
        <f>VLOOKUP(W6587,subcat2,3,FALSE)</f>
        <v>6</v>
      </c>
      <c r="Y6587" t="s">
        <v>2535</v>
      </c>
      <c r="Z6587">
        <v>8.8000000000000007</v>
      </c>
      <c r="AA6587">
        <v>5</v>
      </c>
      <c r="AB6587">
        <v>0</v>
      </c>
      <c r="AC6587" s="4">
        <v>3.8720000000000003</v>
      </c>
    </row>
    <row r="6588" spans="1:29" x14ac:dyDescent="0.25">
      <c r="A6588" s="2">
        <v>6587</v>
      </c>
      <c r="B6588" t="s">
        <v>10351</v>
      </c>
      <c r="C6588" s="3">
        <v>42937</v>
      </c>
      <c r="D6588" s="3">
        <v>42943</v>
      </c>
      <c r="E6588" t="s">
        <v>25</v>
      </c>
      <c r="F6588">
        <f>VLOOKUP(E6588,SHIPMODE,2,FALSE)</f>
        <v>2</v>
      </c>
      <c r="G6588" t="s">
        <v>3817</v>
      </c>
      <c r="H6588" t="s">
        <v>2086</v>
      </c>
      <c r="I6588" t="s">
        <v>9</v>
      </c>
      <c r="J6588">
        <f>VLOOKUP(I6588,segmentID,2,FALSE)</f>
        <v>1</v>
      </c>
      <c r="K6588" t="s">
        <v>3255</v>
      </c>
      <c r="L6588">
        <f>VLOOKUP(K6588,country2,2,FALSE)</f>
        <v>1</v>
      </c>
      <c r="M6588" t="s">
        <v>929</v>
      </c>
      <c r="N6588">
        <f>VLOOKUP(Orders!M6588,city2,2,FALSE)</f>
        <v>128</v>
      </c>
      <c r="O6588" t="s">
        <v>165</v>
      </c>
      <c r="P6588">
        <f>VLOOKUP(O6588,state2,2,FALSE)</f>
        <v>18</v>
      </c>
      <c r="Q6588">
        <v>24153</v>
      </c>
      <c r="R6588" t="s">
        <v>12</v>
      </c>
      <c r="S6588">
        <f>VLOOKUP(R6588,region2,2,FALSE)</f>
        <v>1</v>
      </c>
      <c r="T6588" t="s">
        <v>4090</v>
      </c>
      <c r="U6588" t="s">
        <v>22</v>
      </c>
      <c r="V6588">
        <f>VLOOKUP(U6588,category2,2,FALSE)</f>
        <v>2</v>
      </c>
      <c r="W6588" t="s">
        <v>3229</v>
      </c>
      <c r="X6588">
        <f>VLOOKUP(W6588,subcat2,3,FALSE)</f>
        <v>7</v>
      </c>
      <c r="Y6588" t="s">
        <v>74</v>
      </c>
      <c r="Z6588">
        <v>19.68</v>
      </c>
      <c r="AA6588">
        <v>6</v>
      </c>
      <c r="AB6588">
        <v>0</v>
      </c>
      <c r="AC6588" s="4">
        <v>5.7071999999999976</v>
      </c>
    </row>
    <row r="6589" spans="1:29" x14ac:dyDescent="0.25">
      <c r="A6589" s="2">
        <v>6588</v>
      </c>
      <c r="B6589" t="s">
        <v>10351</v>
      </c>
      <c r="C6589" s="3">
        <v>42937</v>
      </c>
      <c r="D6589" s="3">
        <v>42943</v>
      </c>
      <c r="E6589" t="s">
        <v>25</v>
      </c>
      <c r="F6589">
        <f>VLOOKUP(E6589,SHIPMODE,2,FALSE)</f>
        <v>2</v>
      </c>
      <c r="G6589" t="s">
        <v>3817</v>
      </c>
      <c r="H6589" t="s">
        <v>2086</v>
      </c>
      <c r="I6589" t="s">
        <v>9</v>
      </c>
      <c r="J6589">
        <f>VLOOKUP(I6589,segmentID,2,FALSE)</f>
        <v>1</v>
      </c>
      <c r="K6589" t="s">
        <v>3255</v>
      </c>
      <c r="L6589">
        <f>VLOOKUP(K6589,country2,2,FALSE)</f>
        <v>1</v>
      </c>
      <c r="M6589" t="s">
        <v>929</v>
      </c>
      <c r="N6589">
        <f>VLOOKUP(Orders!M6589,city2,2,FALSE)</f>
        <v>128</v>
      </c>
      <c r="O6589" t="s">
        <v>165</v>
      </c>
      <c r="P6589">
        <f>VLOOKUP(O6589,state2,2,FALSE)</f>
        <v>18</v>
      </c>
      <c r="Q6589">
        <v>24153</v>
      </c>
      <c r="R6589" t="s">
        <v>12</v>
      </c>
      <c r="S6589">
        <f>VLOOKUP(R6589,region2,2,FALSE)</f>
        <v>1</v>
      </c>
      <c r="T6589" t="s">
        <v>4803</v>
      </c>
      <c r="U6589" t="s">
        <v>13</v>
      </c>
      <c r="V6589">
        <f>VLOOKUP(U6589,category2,2,FALSE)</f>
        <v>1</v>
      </c>
      <c r="W6589" t="s">
        <v>14</v>
      </c>
      <c r="X6589">
        <f>VLOOKUP(W6589,subcat2,3,FALSE)</f>
        <v>1</v>
      </c>
      <c r="Y6589" t="s">
        <v>525</v>
      </c>
      <c r="Z6589">
        <v>302.94</v>
      </c>
      <c r="AA6589">
        <v>3</v>
      </c>
      <c r="AB6589">
        <v>0</v>
      </c>
      <c r="AC6589" s="4">
        <v>69.67619999999998</v>
      </c>
    </row>
    <row r="6590" spans="1:29" x14ac:dyDescent="0.25">
      <c r="A6590" s="2">
        <v>6589</v>
      </c>
      <c r="B6590" t="s">
        <v>10351</v>
      </c>
      <c r="C6590" s="3">
        <v>42937</v>
      </c>
      <c r="D6590" s="3">
        <v>42943</v>
      </c>
      <c r="E6590" t="s">
        <v>25</v>
      </c>
      <c r="F6590">
        <f>VLOOKUP(E6590,SHIPMODE,2,FALSE)</f>
        <v>2</v>
      </c>
      <c r="G6590" t="s">
        <v>3817</v>
      </c>
      <c r="H6590" t="s">
        <v>2086</v>
      </c>
      <c r="I6590" t="s">
        <v>9</v>
      </c>
      <c r="J6590">
        <f>VLOOKUP(I6590,segmentID,2,FALSE)</f>
        <v>1</v>
      </c>
      <c r="K6590" t="s">
        <v>3255</v>
      </c>
      <c r="L6590">
        <f>VLOOKUP(K6590,country2,2,FALSE)</f>
        <v>1</v>
      </c>
      <c r="M6590" t="s">
        <v>929</v>
      </c>
      <c r="N6590">
        <f>VLOOKUP(Orders!M6590,city2,2,FALSE)</f>
        <v>128</v>
      </c>
      <c r="O6590" t="s">
        <v>165</v>
      </c>
      <c r="P6590">
        <f>VLOOKUP(O6590,state2,2,FALSE)</f>
        <v>18</v>
      </c>
      <c r="Q6590">
        <v>24153</v>
      </c>
      <c r="R6590" t="s">
        <v>12</v>
      </c>
      <c r="S6590">
        <f>VLOOKUP(R6590,region2,2,FALSE)</f>
        <v>1</v>
      </c>
      <c r="T6590" t="s">
        <v>4684</v>
      </c>
      <c r="U6590" t="s">
        <v>22</v>
      </c>
      <c r="V6590">
        <f>VLOOKUP(U6590,category2,2,FALSE)</f>
        <v>2</v>
      </c>
      <c r="W6590" t="s">
        <v>3231</v>
      </c>
      <c r="X6590">
        <f>VLOOKUP(W6590,subcat2,3,FALSE)</f>
        <v>9</v>
      </c>
      <c r="Y6590" t="s">
        <v>869</v>
      </c>
      <c r="Z6590">
        <v>14.940000000000001</v>
      </c>
      <c r="AA6590">
        <v>3</v>
      </c>
      <c r="AB6590">
        <v>0</v>
      </c>
      <c r="AC6590" s="4">
        <v>7.1712000000000007</v>
      </c>
    </row>
    <row r="6591" spans="1:29" x14ac:dyDescent="0.25">
      <c r="A6591" s="2">
        <v>6590</v>
      </c>
      <c r="B6591" t="s">
        <v>10351</v>
      </c>
      <c r="C6591" s="3">
        <v>42937</v>
      </c>
      <c r="D6591" s="3">
        <v>42943</v>
      </c>
      <c r="E6591" t="s">
        <v>25</v>
      </c>
      <c r="F6591">
        <f>VLOOKUP(E6591,SHIPMODE,2,FALSE)</f>
        <v>2</v>
      </c>
      <c r="G6591" t="s">
        <v>3817</v>
      </c>
      <c r="H6591" t="s">
        <v>2086</v>
      </c>
      <c r="I6591" t="s">
        <v>9</v>
      </c>
      <c r="J6591">
        <f>VLOOKUP(I6591,segmentID,2,FALSE)</f>
        <v>1</v>
      </c>
      <c r="K6591" t="s">
        <v>3255</v>
      </c>
      <c r="L6591">
        <f>VLOOKUP(K6591,country2,2,FALSE)</f>
        <v>1</v>
      </c>
      <c r="M6591" t="s">
        <v>929</v>
      </c>
      <c r="N6591">
        <f>VLOOKUP(Orders!M6591,city2,2,FALSE)</f>
        <v>128</v>
      </c>
      <c r="O6591" t="s">
        <v>165</v>
      </c>
      <c r="P6591">
        <f>VLOOKUP(O6591,state2,2,FALSE)</f>
        <v>18</v>
      </c>
      <c r="Q6591">
        <v>24153</v>
      </c>
      <c r="R6591" t="s">
        <v>12</v>
      </c>
      <c r="S6591">
        <f>VLOOKUP(R6591,region2,2,FALSE)</f>
        <v>1</v>
      </c>
      <c r="T6591" t="s">
        <v>4514</v>
      </c>
      <c r="U6591" t="s">
        <v>22</v>
      </c>
      <c r="V6591">
        <f>VLOOKUP(U6591,category2,2,FALSE)</f>
        <v>2</v>
      </c>
      <c r="W6591" t="s">
        <v>3233</v>
      </c>
      <c r="X6591">
        <f>VLOOKUP(W6591,subcat2,3,FALSE)</f>
        <v>15</v>
      </c>
      <c r="Y6591" t="s">
        <v>140</v>
      </c>
      <c r="Z6591">
        <v>231.72</v>
      </c>
      <c r="AA6591">
        <v>2</v>
      </c>
      <c r="AB6591">
        <v>0</v>
      </c>
      <c r="AC6591" s="4">
        <v>11.585999999999984</v>
      </c>
    </row>
    <row r="6592" spans="1:29" x14ac:dyDescent="0.25">
      <c r="A6592" s="2">
        <v>6591</v>
      </c>
      <c r="B6592" t="s">
        <v>6568</v>
      </c>
      <c r="C6592" s="3">
        <v>41721</v>
      </c>
      <c r="D6592" s="3">
        <v>41724</v>
      </c>
      <c r="E6592" t="s">
        <v>97</v>
      </c>
      <c r="F6592">
        <f>VLOOKUP(E6592,SHIPMODE,2,FALSE)</f>
        <v>3</v>
      </c>
      <c r="G6592" t="s">
        <v>3951</v>
      </c>
      <c r="H6592" t="s">
        <v>2614</v>
      </c>
      <c r="I6592" t="s">
        <v>9</v>
      </c>
      <c r="J6592">
        <f>VLOOKUP(I6592,segmentID,2,FALSE)</f>
        <v>1</v>
      </c>
      <c r="K6592" t="s">
        <v>3255</v>
      </c>
      <c r="L6592">
        <f>VLOOKUP(K6592,country2,2,FALSE)</f>
        <v>1</v>
      </c>
      <c r="M6592" t="s">
        <v>3091</v>
      </c>
      <c r="N6592">
        <f>VLOOKUP(Orders!M6592,city2,2,FALSE)</f>
        <v>479</v>
      </c>
      <c r="O6592" t="s">
        <v>28</v>
      </c>
      <c r="P6592">
        <f>VLOOKUP(O6592,state2,2,FALSE)</f>
        <v>3</v>
      </c>
      <c r="Q6592">
        <v>33445</v>
      </c>
      <c r="R6592" t="s">
        <v>12</v>
      </c>
      <c r="S6592">
        <f>VLOOKUP(R6592,region2,2,FALSE)</f>
        <v>1</v>
      </c>
      <c r="T6592" t="s">
        <v>4710</v>
      </c>
      <c r="U6592" t="s">
        <v>22</v>
      </c>
      <c r="V6592">
        <f>VLOOKUP(U6592,category2,2,FALSE)</f>
        <v>2</v>
      </c>
      <c r="W6592" t="s">
        <v>23</v>
      </c>
      <c r="X6592">
        <f>VLOOKUP(W6592,subcat2,3,FALSE)</f>
        <v>3</v>
      </c>
      <c r="Y6592" t="s">
        <v>2701</v>
      </c>
      <c r="Z6592">
        <v>9.9120000000000008</v>
      </c>
      <c r="AA6592">
        <v>3</v>
      </c>
      <c r="AB6592">
        <v>0.2</v>
      </c>
      <c r="AC6592" s="4">
        <v>3.2213999999999996</v>
      </c>
    </row>
    <row r="6593" spans="1:29" x14ac:dyDescent="0.25">
      <c r="A6593" s="2">
        <v>6592</v>
      </c>
      <c r="B6593" t="s">
        <v>7574</v>
      </c>
      <c r="C6593" s="3">
        <v>42124</v>
      </c>
      <c r="D6593" s="3">
        <v>42130</v>
      </c>
      <c r="E6593" t="s">
        <v>25</v>
      </c>
      <c r="F6593">
        <f>VLOOKUP(E6593,SHIPMODE,2,FALSE)</f>
        <v>2</v>
      </c>
      <c r="G6593" t="s">
        <v>3265</v>
      </c>
      <c r="H6593" t="s">
        <v>71</v>
      </c>
      <c r="I6593" t="s">
        <v>18</v>
      </c>
      <c r="J6593">
        <f>VLOOKUP(I6593,segmentID,2,FALSE)</f>
        <v>2</v>
      </c>
      <c r="K6593" t="s">
        <v>3255</v>
      </c>
      <c r="L6593">
        <f>VLOOKUP(K6593,country2,2,FALSE)</f>
        <v>1</v>
      </c>
      <c r="M6593" t="s">
        <v>67</v>
      </c>
      <c r="N6593">
        <f>VLOOKUP(Orders!M6593,city2,2,FALSE)</f>
        <v>9</v>
      </c>
      <c r="O6593" t="s">
        <v>20</v>
      </c>
      <c r="P6593">
        <f>VLOOKUP(O6593,state2,2,FALSE)</f>
        <v>2</v>
      </c>
      <c r="Q6593">
        <v>94110</v>
      </c>
      <c r="R6593" t="s">
        <v>21</v>
      </c>
      <c r="S6593">
        <f>VLOOKUP(R6593,region2,2,FALSE)</f>
        <v>2</v>
      </c>
      <c r="T6593" t="s">
        <v>4436</v>
      </c>
      <c r="U6593" t="s">
        <v>22</v>
      </c>
      <c r="V6593">
        <f>VLOOKUP(U6593,category2,2,FALSE)</f>
        <v>2</v>
      </c>
      <c r="W6593" t="s">
        <v>3229</v>
      </c>
      <c r="X6593">
        <f>VLOOKUP(W6593,subcat2,3,FALSE)</f>
        <v>7</v>
      </c>
      <c r="Y6593" t="s">
        <v>1382</v>
      </c>
      <c r="Z6593">
        <v>34.650000000000006</v>
      </c>
      <c r="AA6593">
        <v>3</v>
      </c>
      <c r="AB6593">
        <v>0</v>
      </c>
      <c r="AC6593" s="4">
        <v>9.702</v>
      </c>
    </row>
    <row r="6594" spans="1:29" x14ac:dyDescent="0.25">
      <c r="A6594" s="2">
        <v>6593</v>
      </c>
      <c r="B6594" t="s">
        <v>7574</v>
      </c>
      <c r="C6594" s="3">
        <v>42124</v>
      </c>
      <c r="D6594" s="3">
        <v>42130</v>
      </c>
      <c r="E6594" t="s">
        <v>25</v>
      </c>
      <c r="F6594">
        <f>VLOOKUP(E6594,SHIPMODE,2,FALSE)</f>
        <v>2</v>
      </c>
      <c r="G6594" t="s">
        <v>3265</v>
      </c>
      <c r="H6594" t="s">
        <v>71</v>
      </c>
      <c r="I6594" t="s">
        <v>18</v>
      </c>
      <c r="J6594">
        <f>VLOOKUP(I6594,segmentID,2,FALSE)</f>
        <v>2</v>
      </c>
      <c r="K6594" t="s">
        <v>3255</v>
      </c>
      <c r="L6594">
        <f>VLOOKUP(K6594,country2,2,FALSE)</f>
        <v>1</v>
      </c>
      <c r="M6594" t="s">
        <v>67</v>
      </c>
      <c r="N6594">
        <f>VLOOKUP(Orders!M6594,city2,2,FALSE)</f>
        <v>9</v>
      </c>
      <c r="O6594" t="s">
        <v>20</v>
      </c>
      <c r="P6594">
        <f>VLOOKUP(O6594,state2,2,FALSE)</f>
        <v>2</v>
      </c>
      <c r="Q6594">
        <v>94110</v>
      </c>
      <c r="R6594" t="s">
        <v>21</v>
      </c>
      <c r="S6594">
        <f>VLOOKUP(R6594,region2,2,FALSE)</f>
        <v>2</v>
      </c>
      <c r="T6594" t="s">
        <v>4599</v>
      </c>
      <c r="U6594" t="s">
        <v>35</v>
      </c>
      <c r="V6594">
        <f>VLOOKUP(U6594,category2,2,FALSE)</f>
        <v>3</v>
      </c>
      <c r="W6594" t="s">
        <v>3230</v>
      </c>
      <c r="X6594">
        <f>VLOOKUP(W6594,subcat2,3,FALSE)</f>
        <v>8</v>
      </c>
      <c r="Y6594" t="s">
        <v>474</v>
      </c>
      <c r="Z6594">
        <v>19.8</v>
      </c>
      <c r="AA6594">
        <v>5</v>
      </c>
      <c r="AB6594">
        <v>0.2</v>
      </c>
      <c r="AC6594" s="4">
        <v>1.7324999999999999</v>
      </c>
    </row>
    <row r="6595" spans="1:29" x14ac:dyDescent="0.25">
      <c r="A6595" s="2">
        <v>6594</v>
      </c>
      <c r="B6595" t="s">
        <v>8784</v>
      </c>
      <c r="C6595" s="3">
        <v>42534</v>
      </c>
      <c r="D6595" s="3">
        <v>42537</v>
      </c>
      <c r="E6595" t="s">
        <v>7</v>
      </c>
      <c r="F6595">
        <f>VLOOKUP(E6595,SHIPMODE,2,FALSE)</f>
        <v>1</v>
      </c>
      <c r="G6595" t="s">
        <v>3473</v>
      </c>
      <c r="H6595" t="s">
        <v>887</v>
      </c>
      <c r="I6595" t="s">
        <v>9</v>
      </c>
      <c r="J6595">
        <f>VLOOKUP(I6595,segmentID,2,FALSE)</f>
        <v>1</v>
      </c>
      <c r="K6595" t="s">
        <v>3255</v>
      </c>
      <c r="L6595">
        <f>VLOOKUP(K6595,country2,2,FALSE)</f>
        <v>1</v>
      </c>
      <c r="M6595" t="s">
        <v>138</v>
      </c>
      <c r="N6595">
        <f>VLOOKUP(Orders!M6595,city2,2,FALSE)</f>
        <v>21</v>
      </c>
      <c r="O6595" t="s">
        <v>139</v>
      </c>
      <c r="P6595">
        <f>VLOOKUP(O6595,state2,2,FALSE)</f>
        <v>16</v>
      </c>
      <c r="Q6595">
        <v>10024</v>
      </c>
      <c r="R6595" t="s">
        <v>79</v>
      </c>
      <c r="S6595">
        <f>VLOOKUP(R6595,region2,2,FALSE)</f>
        <v>4</v>
      </c>
      <c r="T6595" t="s">
        <v>4637</v>
      </c>
      <c r="U6595" t="s">
        <v>22</v>
      </c>
      <c r="V6595">
        <f>VLOOKUP(U6595,category2,2,FALSE)</f>
        <v>2</v>
      </c>
      <c r="W6595" t="s">
        <v>3231</v>
      </c>
      <c r="X6595">
        <f>VLOOKUP(W6595,subcat2,3,FALSE)</f>
        <v>9</v>
      </c>
      <c r="Y6595" t="s">
        <v>1344</v>
      </c>
      <c r="Z6595">
        <v>33.568000000000005</v>
      </c>
      <c r="AA6595">
        <v>2</v>
      </c>
      <c r="AB6595">
        <v>0.2</v>
      </c>
      <c r="AC6595" s="4">
        <v>11.748799999999997</v>
      </c>
    </row>
    <row r="6596" spans="1:29" x14ac:dyDescent="0.25">
      <c r="A6596" s="2">
        <v>6595</v>
      </c>
      <c r="B6596" t="s">
        <v>7575</v>
      </c>
      <c r="C6596" s="3">
        <v>42128</v>
      </c>
      <c r="D6596" s="3">
        <v>42135</v>
      </c>
      <c r="E6596" t="s">
        <v>25</v>
      </c>
      <c r="F6596">
        <f>VLOOKUP(E6596,SHIPMODE,2,FALSE)</f>
        <v>2</v>
      </c>
      <c r="G6596" t="s">
        <v>3713</v>
      </c>
      <c r="H6596" t="s">
        <v>1696</v>
      </c>
      <c r="I6596" t="s">
        <v>18</v>
      </c>
      <c r="J6596">
        <f>VLOOKUP(I6596,segmentID,2,FALSE)</f>
        <v>2</v>
      </c>
      <c r="K6596" t="s">
        <v>3255</v>
      </c>
      <c r="L6596">
        <f>VLOOKUP(K6596,country2,2,FALSE)</f>
        <v>1</v>
      </c>
      <c r="M6596" t="s">
        <v>1898</v>
      </c>
      <c r="N6596">
        <f>VLOOKUP(Orders!M6596,city2,2,FALSE)</f>
        <v>246</v>
      </c>
      <c r="O6596" t="s">
        <v>132</v>
      </c>
      <c r="P6596">
        <f>VLOOKUP(O6596,state2,2,FALSE)</f>
        <v>15</v>
      </c>
      <c r="Q6596">
        <v>46203</v>
      </c>
      <c r="R6596" t="s">
        <v>55</v>
      </c>
      <c r="S6596">
        <f>VLOOKUP(R6596,region2,2,FALSE)</f>
        <v>3</v>
      </c>
      <c r="T6596" t="s">
        <v>4737</v>
      </c>
      <c r="U6596" t="s">
        <v>22</v>
      </c>
      <c r="V6596">
        <f>VLOOKUP(U6596,category2,2,FALSE)</f>
        <v>2</v>
      </c>
      <c r="W6596" t="s">
        <v>3229</v>
      </c>
      <c r="X6596">
        <f>VLOOKUP(W6596,subcat2,3,FALSE)</f>
        <v>7</v>
      </c>
      <c r="Y6596" t="s">
        <v>3199</v>
      </c>
      <c r="Z6596">
        <v>125.92999999999999</v>
      </c>
      <c r="AA6596">
        <v>7</v>
      </c>
      <c r="AB6596">
        <v>0</v>
      </c>
      <c r="AC6596" s="4">
        <v>35.260400000000004</v>
      </c>
    </row>
    <row r="6597" spans="1:29" x14ac:dyDescent="0.25">
      <c r="A6597" s="2">
        <v>6596</v>
      </c>
      <c r="B6597" t="s">
        <v>10352</v>
      </c>
      <c r="C6597" s="3">
        <v>42848</v>
      </c>
      <c r="D6597" s="3">
        <v>42851</v>
      </c>
      <c r="E6597" t="s">
        <v>97</v>
      </c>
      <c r="F6597">
        <f>VLOOKUP(E6597,SHIPMODE,2,FALSE)</f>
        <v>3</v>
      </c>
      <c r="G6597" t="s">
        <v>3310</v>
      </c>
      <c r="H6597" t="s">
        <v>256</v>
      </c>
      <c r="I6597" t="s">
        <v>18</v>
      </c>
      <c r="J6597">
        <f>VLOOKUP(I6597,segmentID,2,FALSE)</f>
        <v>2</v>
      </c>
      <c r="K6597" t="s">
        <v>3255</v>
      </c>
      <c r="L6597">
        <f>VLOOKUP(K6597,country2,2,FALSE)</f>
        <v>1</v>
      </c>
      <c r="M6597" t="s">
        <v>248</v>
      </c>
      <c r="N6597">
        <f>VLOOKUP(Orders!M6597,city2,2,FALSE)</f>
        <v>39</v>
      </c>
      <c r="O6597" t="s">
        <v>249</v>
      </c>
      <c r="P6597">
        <f>VLOOKUP(O6597,state2,2,FALSE)</f>
        <v>25</v>
      </c>
      <c r="Q6597">
        <v>43229</v>
      </c>
      <c r="R6597" t="s">
        <v>79</v>
      </c>
      <c r="S6597">
        <f>VLOOKUP(R6597,region2,2,FALSE)</f>
        <v>4</v>
      </c>
      <c r="T6597" t="s">
        <v>4560</v>
      </c>
      <c r="U6597" t="s">
        <v>22</v>
      </c>
      <c r="V6597">
        <f>VLOOKUP(U6597,category2,2,FALSE)</f>
        <v>2</v>
      </c>
      <c r="W6597" t="s">
        <v>3231</v>
      </c>
      <c r="X6597">
        <f>VLOOKUP(W6597,subcat2,3,FALSE)</f>
        <v>9</v>
      </c>
      <c r="Y6597" t="s">
        <v>2255</v>
      </c>
      <c r="Z6597">
        <v>11.760000000000002</v>
      </c>
      <c r="AA6597">
        <v>5</v>
      </c>
      <c r="AB6597">
        <v>0.7</v>
      </c>
      <c r="AC6597" s="4">
        <v>-7.8399999999999963</v>
      </c>
    </row>
    <row r="6598" spans="1:29" x14ac:dyDescent="0.25">
      <c r="A6598" s="2">
        <v>6597</v>
      </c>
      <c r="B6598" t="s">
        <v>10352</v>
      </c>
      <c r="C6598" s="3">
        <v>42848</v>
      </c>
      <c r="D6598" s="3">
        <v>42851</v>
      </c>
      <c r="E6598" t="s">
        <v>97</v>
      </c>
      <c r="F6598">
        <f>VLOOKUP(E6598,SHIPMODE,2,FALSE)</f>
        <v>3</v>
      </c>
      <c r="G6598" t="s">
        <v>3310</v>
      </c>
      <c r="H6598" t="s">
        <v>256</v>
      </c>
      <c r="I6598" t="s">
        <v>18</v>
      </c>
      <c r="J6598">
        <f>VLOOKUP(I6598,segmentID,2,FALSE)</f>
        <v>2</v>
      </c>
      <c r="K6598" t="s">
        <v>3255</v>
      </c>
      <c r="L6598">
        <f>VLOOKUP(K6598,country2,2,FALSE)</f>
        <v>1</v>
      </c>
      <c r="M6598" t="s">
        <v>248</v>
      </c>
      <c r="N6598">
        <f>VLOOKUP(Orders!M6598,city2,2,FALSE)</f>
        <v>39</v>
      </c>
      <c r="O6598" t="s">
        <v>249</v>
      </c>
      <c r="P6598">
        <f>VLOOKUP(O6598,state2,2,FALSE)</f>
        <v>25</v>
      </c>
      <c r="Q6598">
        <v>43229</v>
      </c>
      <c r="R6598" t="s">
        <v>79</v>
      </c>
      <c r="S6598">
        <f>VLOOKUP(R6598,region2,2,FALSE)</f>
        <v>4</v>
      </c>
      <c r="T6598" t="s">
        <v>4238</v>
      </c>
      <c r="U6598" t="s">
        <v>22</v>
      </c>
      <c r="V6598">
        <f>VLOOKUP(U6598,category2,2,FALSE)</f>
        <v>2</v>
      </c>
      <c r="W6598" t="s">
        <v>45</v>
      </c>
      <c r="X6598">
        <f>VLOOKUP(W6598,subcat2,3,FALSE)</f>
        <v>11</v>
      </c>
      <c r="Y6598" t="s">
        <v>378</v>
      </c>
      <c r="Z6598">
        <v>5.3440000000000003</v>
      </c>
      <c r="AA6598">
        <v>1</v>
      </c>
      <c r="AB6598">
        <v>0.2</v>
      </c>
      <c r="AC6598" s="4">
        <v>1.8703999999999998</v>
      </c>
    </row>
    <row r="6599" spans="1:29" x14ac:dyDescent="0.25">
      <c r="A6599" s="2">
        <v>6598</v>
      </c>
      <c r="B6599" t="s">
        <v>6569</v>
      </c>
      <c r="C6599" s="3">
        <v>41796</v>
      </c>
      <c r="D6599" s="3">
        <v>41802</v>
      </c>
      <c r="E6599" t="s">
        <v>25</v>
      </c>
      <c r="F6599">
        <f>VLOOKUP(E6599,SHIPMODE,2,FALSE)</f>
        <v>2</v>
      </c>
      <c r="G6599" t="s">
        <v>3902</v>
      </c>
      <c r="H6599" t="s">
        <v>2430</v>
      </c>
      <c r="I6599" t="s">
        <v>9</v>
      </c>
      <c r="J6599">
        <f>VLOOKUP(I6599,segmentID,2,FALSE)</f>
        <v>1</v>
      </c>
      <c r="K6599" t="s">
        <v>3255</v>
      </c>
      <c r="L6599">
        <f>VLOOKUP(K6599,country2,2,FALSE)</f>
        <v>1</v>
      </c>
      <c r="M6599" t="s">
        <v>729</v>
      </c>
      <c r="N6599">
        <f>VLOOKUP(Orders!M6599,city2,2,FALSE)</f>
        <v>109</v>
      </c>
      <c r="O6599" t="s">
        <v>28</v>
      </c>
      <c r="P6599">
        <f>VLOOKUP(O6599,state2,2,FALSE)</f>
        <v>3</v>
      </c>
      <c r="Q6599">
        <v>32216</v>
      </c>
      <c r="R6599" t="s">
        <v>12</v>
      </c>
      <c r="S6599">
        <f>VLOOKUP(R6599,region2,2,FALSE)</f>
        <v>1</v>
      </c>
      <c r="T6599" t="s">
        <v>4356</v>
      </c>
      <c r="U6599" t="s">
        <v>22</v>
      </c>
      <c r="V6599">
        <f>VLOOKUP(U6599,category2,2,FALSE)</f>
        <v>2</v>
      </c>
      <c r="W6599" t="s">
        <v>3231</v>
      </c>
      <c r="X6599">
        <f>VLOOKUP(W6599,subcat2,3,FALSE)</f>
        <v>9</v>
      </c>
      <c r="Y6599" t="s">
        <v>1711</v>
      </c>
      <c r="Z6599">
        <v>1.3650000000000002</v>
      </c>
      <c r="AA6599">
        <v>1</v>
      </c>
      <c r="AB6599">
        <v>0.7</v>
      </c>
      <c r="AC6599" s="4">
        <v>-0.9099999999999997</v>
      </c>
    </row>
    <row r="6600" spans="1:29" x14ac:dyDescent="0.25">
      <c r="A6600" s="2">
        <v>6599</v>
      </c>
      <c r="B6600" t="s">
        <v>6569</v>
      </c>
      <c r="C6600" s="3">
        <v>41796</v>
      </c>
      <c r="D6600" s="3">
        <v>41802</v>
      </c>
      <c r="E6600" t="s">
        <v>25</v>
      </c>
      <c r="F6600">
        <f>VLOOKUP(E6600,SHIPMODE,2,FALSE)</f>
        <v>2</v>
      </c>
      <c r="G6600" t="s">
        <v>3902</v>
      </c>
      <c r="H6600" t="s">
        <v>2430</v>
      </c>
      <c r="I6600" t="s">
        <v>9</v>
      </c>
      <c r="J6600">
        <f>VLOOKUP(I6600,segmentID,2,FALSE)</f>
        <v>1</v>
      </c>
      <c r="K6600" t="s">
        <v>3255</v>
      </c>
      <c r="L6600">
        <f>VLOOKUP(K6600,country2,2,FALSE)</f>
        <v>1</v>
      </c>
      <c r="M6600" t="s">
        <v>729</v>
      </c>
      <c r="N6600">
        <f>VLOOKUP(Orders!M6600,city2,2,FALSE)</f>
        <v>109</v>
      </c>
      <c r="O6600" t="s">
        <v>28</v>
      </c>
      <c r="P6600">
        <f>VLOOKUP(O6600,state2,2,FALSE)</f>
        <v>3</v>
      </c>
      <c r="Q6600">
        <v>32216</v>
      </c>
      <c r="R6600" t="s">
        <v>12</v>
      </c>
      <c r="S6600">
        <f>VLOOKUP(R6600,region2,2,FALSE)</f>
        <v>1</v>
      </c>
      <c r="T6600" t="s">
        <v>5482</v>
      </c>
      <c r="U6600" t="s">
        <v>22</v>
      </c>
      <c r="V6600">
        <f>VLOOKUP(U6600,category2,2,FALSE)</f>
        <v>2</v>
      </c>
      <c r="W6600" t="s">
        <v>45</v>
      </c>
      <c r="X6600">
        <f>VLOOKUP(W6600,subcat2,3,FALSE)</f>
        <v>11</v>
      </c>
      <c r="Y6600" t="s">
        <v>3131</v>
      </c>
      <c r="Z6600">
        <v>62.015999999999998</v>
      </c>
      <c r="AA6600">
        <v>2</v>
      </c>
      <c r="AB6600">
        <v>0.2</v>
      </c>
      <c r="AC6600" s="4">
        <v>22.480800000000002</v>
      </c>
    </row>
    <row r="6601" spans="1:29" x14ac:dyDescent="0.25">
      <c r="A6601" s="2">
        <v>6600</v>
      </c>
      <c r="B6601" t="s">
        <v>6570</v>
      </c>
      <c r="C6601" s="3">
        <v>41975</v>
      </c>
      <c r="D6601" s="3">
        <v>41980</v>
      </c>
      <c r="E6601" t="s">
        <v>25</v>
      </c>
      <c r="F6601">
        <f>VLOOKUP(E6601,SHIPMODE,2,FALSE)</f>
        <v>2</v>
      </c>
      <c r="G6601" t="s">
        <v>3276</v>
      </c>
      <c r="H6601" t="s">
        <v>117</v>
      </c>
      <c r="I6601" t="s">
        <v>18</v>
      </c>
      <c r="J6601">
        <f>VLOOKUP(I6601,segmentID,2,FALSE)</f>
        <v>2</v>
      </c>
      <c r="K6601" t="s">
        <v>3255</v>
      </c>
      <c r="L6601">
        <f>VLOOKUP(K6601,country2,2,FALSE)</f>
        <v>1</v>
      </c>
      <c r="M6601" t="s">
        <v>1439</v>
      </c>
      <c r="N6601">
        <f>VLOOKUP(Orders!M6601,city2,2,FALSE)</f>
        <v>184</v>
      </c>
      <c r="O6601" t="s">
        <v>1255</v>
      </c>
      <c r="P6601">
        <f>VLOOKUP(O6601,state2,2,FALSE)</f>
        <v>40</v>
      </c>
      <c r="Q6601">
        <v>20735</v>
      </c>
      <c r="R6601" t="s">
        <v>79</v>
      </c>
      <c r="S6601">
        <f>VLOOKUP(R6601,region2,2,FALSE)</f>
        <v>4</v>
      </c>
      <c r="T6601" t="s">
        <v>4623</v>
      </c>
      <c r="U6601" t="s">
        <v>13</v>
      </c>
      <c r="V6601">
        <f>VLOOKUP(U6601,category2,2,FALSE)</f>
        <v>1</v>
      </c>
      <c r="W6601" t="s">
        <v>3228</v>
      </c>
      <c r="X6601">
        <f>VLOOKUP(W6601,subcat2,3,FALSE)</f>
        <v>6</v>
      </c>
      <c r="Y6601" t="s">
        <v>2285</v>
      </c>
      <c r="Z6601">
        <v>60.72</v>
      </c>
      <c r="AA6601">
        <v>3</v>
      </c>
      <c r="AB6601">
        <v>0</v>
      </c>
      <c r="AC6601" s="4">
        <v>23.680799999999998</v>
      </c>
    </row>
    <row r="6602" spans="1:29" x14ac:dyDescent="0.25">
      <c r="A6602" s="2">
        <v>6601</v>
      </c>
      <c r="B6602" t="s">
        <v>6570</v>
      </c>
      <c r="C6602" s="3">
        <v>41975</v>
      </c>
      <c r="D6602" s="3">
        <v>41980</v>
      </c>
      <c r="E6602" t="s">
        <v>25</v>
      </c>
      <c r="F6602">
        <f>VLOOKUP(E6602,SHIPMODE,2,FALSE)</f>
        <v>2</v>
      </c>
      <c r="G6602" t="s">
        <v>3276</v>
      </c>
      <c r="H6602" t="s">
        <v>117</v>
      </c>
      <c r="I6602" t="s">
        <v>18</v>
      </c>
      <c r="J6602">
        <f>VLOOKUP(I6602,segmentID,2,FALSE)</f>
        <v>2</v>
      </c>
      <c r="K6602" t="s">
        <v>3255</v>
      </c>
      <c r="L6602">
        <f>VLOOKUP(K6602,country2,2,FALSE)</f>
        <v>1</v>
      </c>
      <c r="M6602" t="s">
        <v>1439</v>
      </c>
      <c r="N6602">
        <f>VLOOKUP(Orders!M6602,city2,2,FALSE)</f>
        <v>184</v>
      </c>
      <c r="O6602" t="s">
        <v>1255</v>
      </c>
      <c r="P6602">
        <f>VLOOKUP(O6602,state2,2,FALSE)</f>
        <v>40</v>
      </c>
      <c r="Q6602">
        <v>20735</v>
      </c>
      <c r="R6602" t="s">
        <v>79</v>
      </c>
      <c r="S6602">
        <f>VLOOKUP(R6602,region2,2,FALSE)</f>
        <v>4</v>
      </c>
      <c r="T6602" t="s">
        <v>5507</v>
      </c>
      <c r="U6602" t="s">
        <v>22</v>
      </c>
      <c r="V6602">
        <f>VLOOKUP(U6602,category2,2,FALSE)</f>
        <v>2</v>
      </c>
      <c r="W6602" t="s">
        <v>45</v>
      </c>
      <c r="X6602">
        <f>VLOOKUP(W6602,subcat2,3,FALSE)</f>
        <v>11</v>
      </c>
      <c r="Y6602" t="s">
        <v>1234</v>
      </c>
      <c r="Z6602">
        <v>146.82</v>
      </c>
      <c r="AA6602">
        <v>3</v>
      </c>
      <c r="AB6602">
        <v>0</v>
      </c>
      <c r="AC6602" s="4">
        <v>73.41</v>
      </c>
    </row>
    <row r="6603" spans="1:29" x14ac:dyDescent="0.25">
      <c r="A6603" s="2">
        <v>6602</v>
      </c>
      <c r="B6603" t="s">
        <v>6570</v>
      </c>
      <c r="C6603" s="3">
        <v>41975</v>
      </c>
      <c r="D6603" s="3">
        <v>41980</v>
      </c>
      <c r="E6603" t="s">
        <v>25</v>
      </c>
      <c r="F6603">
        <f>VLOOKUP(E6603,SHIPMODE,2,FALSE)</f>
        <v>2</v>
      </c>
      <c r="G6603" t="s">
        <v>3276</v>
      </c>
      <c r="H6603" t="s">
        <v>117</v>
      </c>
      <c r="I6603" t="s">
        <v>18</v>
      </c>
      <c r="J6603">
        <f>VLOOKUP(I6603,segmentID,2,FALSE)</f>
        <v>2</v>
      </c>
      <c r="K6603" t="s">
        <v>3255</v>
      </c>
      <c r="L6603">
        <f>VLOOKUP(K6603,country2,2,FALSE)</f>
        <v>1</v>
      </c>
      <c r="M6603" t="s">
        <v>1439</v>
      </c>
      <c r="N6603">
        <f>VLOOKUP(Orders!M6603,city2,2,FALSE)</f>
        <v>184</v>
      </c>
      <c r="O6603" t="s">
        <v>1255</v>
      </c>
      <c r="P6603">
        <f>VLOOKUP(O6603,state2,2,FALSE)</f>
        <v>40</v>
      </c>
      <c r="Q6603">
        <v>20735</v>
      </c>
      <c r="R6603" t="s">
        <v>79</v>
      </c>
      <c r="S6603">
        <f>VLOOKUP(R6603,region2,2,FALSE)</f>
        <v>4</v>
      </c>
      <c r="T6603" t="s">
        <v>5223</v>
      </c>
      <c r="U6603" t="s">
        <v>13</v>
      </c>
      <c r="V6603">
        <f>VLOOKUP(U6603,category2,2,FALSE)</f>
        <v>1</v>
      </c>
      <c r="W6603" t="s">
        <v>3226</v>
      </c>
      <c r="X6603">
        <f>VLOOKUP(W6603,subcat2,3,FALSE)</f>
        <v>2</v>
      </c>
      <c r="Y6603" t="s">
        <v>1392</v>
      </c>
      <c r="Z6603">
        <v>239.84</v>
      </c>
      <c r="AA6603">
        <v>8</v>
      </c>
      <c r="AB6603">
        <v>0</v>
      </c>
      <c r="AC6603" s="4">
        <v>64.756799999999998</v>
      </c>
    </row>
    <row r="6604" spans="1:29" x14ac:dyDescent="0.25">
      <c r="A6604" s="2">
        <v>6603</v>
      </c>
      <c r="B6604" t="s">
        <v>6570</v>
      </c>
      <c r="C6604" s="3">
        <v>41975</v>
      </c>
      <c r="D6604" s="3">
        <v>41980</v>
      </c>
      <c r="E6604" t="s">
        <v>25</v>
      </c>
      <c r="F6604">
        <f>VLOOKUP(E6604,SHIPMODE,2,FALSE)</f>
        <v>2</v>
      </c>
      <c r="G6604" t="s">
        <v>3276</v>
      </c>
      <c r="H6604" t="s">
        <v>117</v>
      </c>
      <c r="I6604" t="s">
        <v>18</v>
      </c>
      <c r="J6604">
        <f>VLOOKUP(I6604,segmentID,2,FALSE)</f>
        <v>2</v>
      </c>
      <c r="K6604" t="s">
        <v>3255</v>
      </c>
      <c r="L6604">
        <f>VLOOKUP(K6604,country2,2,FALSE)</f>
        <v>1</v>
      </c>
      <c r="M6604" t="s">
        <v>1439</v>
      </c>
      <c r="N6604">
        <f>VLOOKUP(Orders!M6604,city2,2,FALSE)</f>
        <v>184</v>
      </c>
      <c r="O6604" t="s">
        <v>1255</v>
      </c>
      <c r="P6604">
        <f>VLOOKUP(O6604,state2,2,FALSE)</f>
        <v>40</v>
      </c>
      <c r="Q6604">
        <v>20735</v>
      </c>
      <c r="R6604" t="s">
        <v>79</v>
      </c>
      <c r="S6604">
        <f>VLOOKUP(R6604,region2,2,FALSE)</f>
        <v>4</v>
      </c>
      <c r="T6604" t="s">
        <v>4392</v>
      </c>
      <c r="U6604" t="s">
        <v>22</v>
      </c>
      <c r="V6604">
        <f>VLOOKUP(U6604,category2,2,FALSE)</f>
        <v>2</v>
      </c>
      <c r="W6604" t="s">
        <v>23</v>
      </c>
      <c r="X6604">
        <f>VLOOKUP(W6604,subcat2,3,FALSE)</f>
        <v>3</v>
      </c>
      <c r="Y6604" t="s">
        <v>1268</v>
      </c>
      <c r="Z6604">
        <v>15.66</v>
      </c>
      <c r="AA6604">
        <v>6</v>
      </c>
      <c r="AB6604">
        <v>0</v>
      </c>
      <c r="AC6604" s="4">
        <v>7.2035999999999998</v>
      </c>
    </row>
    <row r="6605" spans="1:29" x14ac:dyDescent="0.25">
      <c r="A6605" s="2">
        <v>6604</v>
      </c>
      <c r="B6605" t="s">
        <v>10353</v>
      </c>
      <c r="C6605" s="3">
        <v>42903</v>
      </c>
      <c r="D6605" s="3">
        <v>42906</v>
      </c>
      <c r="E6605" t="s">
        <v>97</v>
      </c>
      <c r="F6605">
        <f>VLOOKUP(E6605,SHIPMODE,2,FALSE)</f>
        <v>3</v>
      </c>
      <c r="G6605" t="s">
        <v>3617</v>
      </c>
      <c r="H6605" t="s">
        <v>1351</v>
      </c>
      <c r="I6605" t="s">
        <v>9</v>
      </c>
      <c r="J6605">
        <f>VLOOKUP(I6605,segmentID,2,FALSE)</f>
        <v>1</v>
      </c>
      <c r="K6605" t="s">
        <v>3255</v>
      </c>
      <c r="L6605">
        <f>VLOOKUP(K6605,country2,2,FALSE)</f>
        <v>1</v>
      </c>
      <c r="M6605" t="s">
        <v>3092</v>
      </c>
      <c r="N6605">
        <f>VLOOKUP(Orders!M6605,city2,2,FALSE)</f>
        <v>480</v>
      </c>
      <c r="O6605" t="s">
        <v>228</v>
      </c>
      <c r="P6605">
        <f>VLOOKUP(O6605,state2,2,FALSE)</f>
        <v>23</v>
      </c>
      <c r="Q6605">
        <v>80022</v>
      </c>
      <c r="R6605" t="s">
        <v>21</v>
      </c>
      <c r="S6605">
        <f>VLOOKUP(R6605,region2,2,FALSE)</f>
        <v>2</v>
      </c>
      <c r="T6605" t="s">
        <v>4972</v>
      </c>
      <c r="U6605" t="s">
        <v>22</v>
      </c>
      <c r="V6605">
        <f>VLOOKUP(U6605,category2,2,FALSE)</f>
        <v>2</v>
      </c>
      <c r="W6605" t="s">
        <v>3227</v>
      </c>
      <c r="X6605">
        <f>VLOOKUP(W6605,subcat2,3,FALSE)</f>
        <v>5</v>
      </c>
      <c r="Y6605" t="s">
        <v>193</v>
      </c>
      <c r="Z6605">
        <v>146.352</v>
      </c>
      <c r="AA6605">
        <v>3</v>
      </c>
      <c r="AB6605">
        <v>0.2</v>
      </c>
      <c r="AC6605" s="4">
        <v>-32.929200000000002</v>
      </c>
    </row>
    <row r="6606" spans="1:29" x14ac:dyDescent="0.25">
      <c r="A6606" s="2">
        <v>6605</v>
      </c>
      <c r="B6606" t="s">
        <v>8785</v>
      </c>
      <c r="C6606" s="3">
        <v>42516</v>
      </c>
      <c r="D6606" s="3">
        <v>42521</v>
      </c>
      <c r="E6606" t="s">
        <v>25</v>
      </c>
      <c r="F6606">
        <f>VLOOKUP(E6606,SHIPMODE,2,FALSE)</f>
        <v>2</v>
      </c>
      <c r="G6606" t="s">
        <v>3902</v>
      </c>
      <c r="H6606" t="s">
        <v>2430</v>
      </c>
      <c r="I6606" t="s">
        <v>9</v>
      </c>
      <c r="J6606">
        <f>VLOOKUP(I6606,segmentID,2,FALSE)</f>
        <v>1</v>
      </c>
      <c r="K6606" t="s">
        <v>3255</v>
      </c>
      <c r="L6606">
        <f>VLOOKUP(K6606,country2,2,FALSE)</f>
        <v>1</v>
      </c>
      <c r="M6606" t="s">
        <v>1183</v>
      </c>
      <c r="N6606">
        <f>VLOOKUP(Orders!M6606,city2,2,FALSE)</f>
        <v>158</v>
      </c>
      <c r="O6606" t="s">
        <v>20</v>
      </c>
      <c r="P6606">
        <f>VLOOKUP(O6606,state2,2,FALSE)</f>
        <v>2</v>
      </c>
      <c r="Q6606">
        <v>92704</v>
      </c>
      <c r="R6606" t="s">
        <v>21</v>
      </c>
      <c r="S6606">
        <f>VLOOKUP(R6606,region2,2,FALSE)</f>
        <v>2</v>
      </c>
      <c r="T6606" t="s">
        <v>4593</v>
      </c>
      <c r="U6606" t="s">
        <v>22</v>
      </c>
      <c r="V6606">
        <f>VLOOKUP(U6606,category2,2,FALSE)</f>
        <v>2</v>
      </c>
      <c r="W6606" t="s">
        <v>3234</v>
      </c>
      <c r="X6606">
        <f>VLOOKUP(W6606,subcat2,3,FALSE)</f>
        <v>14</v>
      </c>
      <c r="Y6606" t="s">
        <v>888</v>
      </c>
      <c r="Z6606">
        <v>5.9399999999999995</v>
      </c>
      <c r="AA6606">
        <v>3</v>
      </c>
      <c r="AB6606">
        <v>0</v>
      </c>
      <c r="AC6606" s="4">
        <v>0</v>
      </c>
    </row>
    <row r="6607" spans="1:29" x14ac:dyDescent="0.25">
      <c r="A6607" s="2">
        <v>6606</v>
      </c>
      <c r="B6607" t="s">
        <v>8785</v>
      </c>
      <c r="C6607" s="3">
        <v>42516</v>
      </c>
      <c r="D6607" s="3">
        <v>42521</v>
      </c>
      <c r="E6607" t="s">
        <v>25</v>
      </c>
      <c r="F6607">
        <f>VLOOKUP(E6607,SHIPMODE,2,FALSE)</f>
        <v>2</v>
      </c>
      <c r="G6607" t="s">
        <v>3902</v>
      </c>
      <c r="H6607" t="s">
        <v>2430</v>
      </c>
      <c r="I6607" t="s">
        <v>9</v>
      </c>
      <c r="J6607">
        <f>VLOOKUP(I6607,segmentID,2,FALSE)</f>
        <v>1</v>
      </c>
      <c r="K6607" t="s">
        <v>3255</v>
      </c>
      <c r="L6607">
        <f>VLOOKUP(K6607,country2,2,FALSE)</f>
        <v>1</v>
      </c>
      <c r="M6607" t="s">
        <v>1183</v>
      </c>
      <c r="N6607">
        <f>VLOOKUP(Orders!M6607,city2,2,FALSE)</f>
        <v>158</v>
      </c>
      <c r="O6607" t="s">
        <v>20</v>
      </c>
      <c r="P6607">
        <f>VLOOKUP(O6607,state2,2,FALSE)</f>
        <v>2</v>
      </c>
      <c r="Q6607">
        <v>92704</v>
      </c>
      <c r="R6607" t="s">
        <v>21</v>
      </c>
      <c r="S6607">
        <f>VLOOKUP(R6607,region2,2,FALSE)</f>
        <v>2</v>
      </c>
      <c r="T6607" t="s">
        <v>5088</v>
      </c>
      <c r="U6607" t="s">
        <v>22</v>
      </c>
      <c r="V6607">
        <f>VLOOKUP(U6607,category2,2,FALSE)</f>
        <v>2</v>
      </c>
      <c r="W6607" t="s">
        <v>45</v>
      </c>
      <c r="X6607">
        <f>VLOOKUP(W6607,subcat2,3,FALSE)</f>
        <v>11</v>
      </c>
      <c r="Y6607" t="s">
        <v>451</v>
      </c>
      <c r="Z6607">
        <v>45.36</v>
      </c>
      <c r="AA6607">
        <v>7</v>
      </c>
      <c r="AB6607">
        <v>0</v>
      </c>
      <c r="AC6607" s="4">
        <v>21.772800000000004</v>
      </c>
    </row>
    <row r="6608" spans="1:29" x14ac:dyDescent="0.25">
      <c r="A6608" s="2">
        <v>6607</v>
      </c>
      <c r="B6608" t="s">
        <v>8785</v>
      </c>
      <c r="C6608" s="3">
        <v>42516</v>
      </c>
      <c r="D6608" s="3">
        <v>42521</v>
      </c>
      <c r="E6608" t="s">
        <v>25</v>
      </c>
      <c r="F6608">
        <f>VLOOKUP(E6608,SHIPMODE,2,FALSE)</f>
        <v>2</v>
      </c>
      <c r="G6608" t="s">
        <v>3902</v>
      </c>
      <c r="H6608" t="s">
        <v>2430</v>
      </c>
      <c r="I6608" t="s">
        <v>9</v>
      </c>
      <c r="J6608">
        <f>VLOOKUP(I6608,segmentID,2,FALSE)</f>
        <v>1</v>
      </c>
      <c r="K6608" t="s">
        <v>3255</v>
      </c>
      <c r="L6608">
        <f>VLOOKUP(K6608,country2,2,FALSE)</f>
        <v>1</v>
      </c>
      <c r="M6608" t="s">
        <v>1183</v>
      </c>
      <c r="N6608">
        <f>VLOOKUP(Orders!M6608,city2,2,FALSE)</f>
        <v>158</v>
      </c>
      <c r="O6608" t="s">
        <v>20</v>
      </c>
      <c r="P6608">
        <f>VLOOKUP(O6608,state2,2,FALSE)</f>
        <v>2</v>
      </c>
      <c r="Q6608">
        <v>92704</v>
      </c>
      <c r="R6608" t="s">
        <v>21</v>
      </c>
      <c r="S6608">
        <f>VLOOKUP(R6608,region2,2,FALSE)</f>
        <v>2</v>
      </c>
      <c r="T6608" t="s">
        <v>4869</v>
      </c>
      <c r="U6608" t="s">
        <v>35</v>
      </c>
      <c r="V6608">
        <f>VLOOKUP(U6608,category2,2,FALSE)</f>
        <v>3</v>
      </c>
      <c r="W6608" t="s">
        <v>3230</v>
      </c>
      <c r="X6608">
        <f>VLOOKUP(W6608,subcat2,3,FALSE)</f>
        <v>8</v>
      </c>
      <c r="Y6608" t="s">
        <v>107</v>
      </c>
      <c r="Z6608">
        <v>211.16800000000001</v>
      </c>
      <c r="AA6608">
        <v>4</v>
      </c>
      <c r="AB6608">
        <v>0.2</v>
      </c>
      <c r="AC6608" s="4">
        <v>23.756399999999985</v>
      </c>
    </row>
    <row r="6609" spans="1:29" x14ac:dyDescent="0.25">
      <c r="A6609" s="2">
        <v>6608</v>
      </c>
      <c r="B6609" t="s">
        <v>8785</v>
      </c>
      <c r="C6609" s="3">
        <v>42516</v>
      </c>
      <c r="D6609" s="3">
        <v>42521</v>
      </c>
      <c r="E6609" t="s">
        <v>25</v>
      </c>
      <c r="F6609">
        <f>VLOOKUP(E6609,SHIPMODE,2,FALSE)</f>
        <v>2</v>
      </c>
      <c r="G6609" t="s">
        <v>3902</v>
      </c>
      <c r="H6609" t="s">
        <v>2430</v>
      </c>
      <c r="I6609" t="s">
        <v>9</v>
      </c>
      <c r="J6609">
        <f>VLOOKUP(I6609,segmentID,2,FALSE)</f>
        <v>1</v>
      </c>
      <c r="K6609" t="s">
        <v>3255</v>
      </c>
      <c r="L6609">
        <f>VLOOKUP(K6609,country2,2,FALSE)</f>
        <v>1</v>
      </c>
      <c r="M6609" t="s">
        <v>1183</v>
      </c>
      <c r="N6609">
        <f>VLOOKUP(Orders!M6609,city2,2,FALSE)</f>
        <v>158</v>
      </c>
      <c r="O6609" t="s">
        <v>20</v>
      </c>
      <c r="P6609">
        <f>VLOOKUP(O6609,state2,2,FALSE)</f>
        <v>2</v>
      </c>
      <c r="Q6609">
        <v>92704</v>
      </c>
      <c r="R6609" t="s">
        <v>21</v>
      </c>
      <c r="S6609">
        <f>VLOOKUP(R6609,region2,2,FALSE)</f>
        <v>2</v>
      </c>
      <c r="T6609" t="s">
        <v>4319</v>
      </c>
      <c r="U6609" t="s">
        <v>13</v>
      </c>
      <c r="V6609">
        <f>VLOOKUP(U6609,category2,2,FALSE)</f>
        <v>1</v>
      </c>
      <c r="W6609" t="s">
        <v>3226</v>
      </c>
      <c r="X6609">
        <f>VLOOKUP(W6609,subcat2,3,FALSE)</f>
        <v>2</v>
      </c>
      <c r="Y6609" t="s">
        <v>438</v>
      </c>
      <c r="Z6609">
        <v>484.70400000000006</v>
      </c>
      <c r="AA6609">
        <v>6</v>
      </c>
      <c r="AB6609">
        <v>0.2</v>
      </c>
      <c r="AC6609" s="4">
        <v>-84.823200000000071</v>
      </c>
    </row>
    <row r="6610" spans="1:29" x14ac:dyDescent="0.25">
      <c r="A6610" s="2">
        <v>6609</v>
      </c>
      <c r="B6610" t="s">
        <v>8785</v>
      </c>
      <c r="C6610" s="3">
        <v>42516</v>
      </c>
      <c r="D6610" s="3">
        <v>42521</v>
      </c>
      <c r="E6610" t="s">
        <v>25</v>
      </c>
      <c r="F6610">
        <f>VLOOKUP(E6610,SHIPMODE,2,FALSE)</f>
        <v>2</v>
      </c>
      <c r="G6610" t="s">
        <v>3902</v>
      </c>
      <c r="H6610" t="s">
        <v>2430</v>
      </c>
      <c r="I6610" t="s">
        <v>9</v>
      </c>
      <c r="J6610">
        <f>VLOOKUP(I6610,segmentID,2,FALSE)</f>
        <v>1</v>
      </c>
      <c r="K6610" t="s">
        <v>3255</v>
      </c>
      <c r="L6610">
        <f>VLOOKUP(K6610,country2,2,FALSE)</f>
        <v>1</v>
      </c>
      <c r="M6610" t="s">
        <v>1183</v>
      </c>
      <c r="N6610">
        <f>VLOOKUP(Orders!M6610,city2,2,FALSE)</f>
        <v>158</v>
      </c>
      <c r="O6610" t="s">
        <v>20</v>
      </c>
      <c r="P6610">
        <f>VLOOKUP(O6610,state2,2,FALSE)</f>
        <v>2</v>
      </c>
      <c r="Q6610">
        <v>92704</v>
      </c>
      <c r="R6610" t="s">
        <v>21</v>
      </c>
      <c r="S6610">
        <f>VLOOKUP(R6610,region2,2,FALSE)</f>
        <v>2</v>
      </c>
      <c r="T6610" t="s">
        <v>5586</v>
      </c>
      <c r="U6610" t="s">
        <v>35</v>
      </c>
      <c r="V6610">
        <f>VLOOKUP(U6610,category2,2,FALSE)</f>
        <v>3</v>
      </c>
      <c r="W6610" t="s">
        <v>3235</v>
      </c>
      <c r="X6610">
        <f>VLOOKUP(W6610,subcat2,3,FALSE)</f>
        <v>16</v>
      </c>
      <c r="Y6610" t="s">
        <v>3245</v>
      </c>
      <c r="Z6610">
        <v>371.97600000000006</v>
      </c>
      <c r="AA6610">
        <v>3</v>
      </c>
      <c r="AB6610">
        <v>0.2</v>
      </c>
      <c r="AC6610" s="4">
        <v>116.24249999999996</v>
      </c>
    </row>
    <row r="6611" spans="1:29" x14ac:dyDescent="0.25">
      <c r="A6611" s="2">
        <v>6610</v>
      </c>
      <c r="B6611" t="s">
        <v>7576</v>
      </c>
      <c r="C6611" s="3">
        <v>42073</v>
      </c>
      <c r="D6611" s="3">
        <v>42073</v>
      </c>
      <c r="E6611" t="s">
        <v>625</v>
      </c>
      <c r="F6611">
        <f>VLOOKUP(E6611,SHIPMODE,2,FALSE)</f>
        <v>4</v>
      </c>
      <c r="G6611" t="s">
        <v>3265</v>
      </c>
      <c r="H6611" t="s">
        <v>71</v>
      </c>
      <c r="I6611" t="s">
        <v>18</v>
      </c>
      <c r="J6611">
        <f>VLOOKUP(I6611,segmentID,2,FALSE)</f>
        <v>2</v>
      </c>
      <c r="K6611" t="s">
        <v>3255</v>
      </c>
      <c r="L6611">
        <f>VLOOKUP(K6611,country2,2,FALSE)</f>
        <v>1</v>
      </c>
      <c r="M6611" t="s">
        <v>1439</v>
      </c>
      <c r="N6611">
        <f>VLOOKUP(Orders!M6611,city2,2,FALSE)</f>
        <v>184</v>
      </c>
      <c r="O6611" t="s">
        <v>1255</v>
      </c>
      <c r="P6611">
        <f>VLOOKUP(O6611,state2,2,FALSE)</f>
        <v>40</v>
      </c>
      <c r="Q6611">
        <v>20735</v>
      </c>
      <c r="R6611" t="s">
        <v>79</v>
      </c>
      <c r="S6611">
        <f>VLOOKUP(R6611,region2,2,FALSE)</f>
        <v>4</v>
      </c>
      <c r="T6611" t="s">
        <v>4433</v>
      </c>
      <c r="U6611" t="s">
        <v>22</v>
      </c>
      <c r="V6611">
        <f>VLOOKUP(U6611,category2,2,FALSE)</f>
        <v>2</v>
      </c>
      <c r="W6611" t="s">
        <v>3227</v>
      </c>
      <c r="X6611">
        <f>VLOOKUP(W6611,subcat2,3,FALSE)</f>
        <v>5</v>
      </c>
      <c r="Y6611" t="s">
        <v>180</v>
      </c>
      <c r="Z6611">
        <v>89.820000000000007</v>
      </c>
      <c r="AA6611">
        <v>6</v>
      </c>
      <c r="AB6611">
        <v>0</v>
      </c>
      <c r="AC6611" s="4">
        <v>25.149600000000007</v>
      </c>
    </row>
    <row r="6612" spans="1:29" x14ac:dyDescent="0.25">
      <c r="A6612" s="2">
        <v>6611</v>
      </c>
      <c r="B6612" t="s">
        <v>8786</v>
      </c>
      <c r="C6612" s="3">
        <v>42663</v>
      </c>
      <c r="D6612" s="3">
        <v>42665</v>
      </c>
      <c r="E6612" t="s">
        <v>97</v>
      </c>
      <c r="F6612">
        <f>VLOOKUP(E6612,SHIPMODE,2,FALSE)</f>
        <v>3</v>
      </c>
      <c r="G6612" t="s">
        <v>3377</v>
      </c>
      <c r="H6612" t="s">
        <v>505</v>
      </c>
      <c r="I6612" t="s">
        <v>18</v>
      </c>
      <c r="J6612">
        <f>VLOOKUP(I6612,segmentID,2,FALSE)</f>
        <v>2</v>
      </c>
      <c r="K6612" t="s">
        <v>3255</v>
      </c>
      <c r="L6612">
        <f>VLOOKUP(K6612,country2,2,FALSE)</f>
        <v>1</v>
      </c>
      <c r="M6612" t="s">
        <v>19</v>
      </c>
      <c r="N6612">
        <f>VLOOKUP(Orders!M6612,city2,2,FALSE)</f>
        <v>2</v>
      </c>
      <c r="O6612" t="s">
        <v>20</v>
      </c>
      <c r="P6612">
        <f>VLOOKUP(O6612,state2,2,FALSE)</f>
        <v>2</v>
      </c>
      <c r="Q6612">
        <v>90049</v>
      </c>
      <c r="R6612" t="s">
        <v>21</v>
      </c>
      <c r="S6612">
        <f>VLOOKUP(R6612,region2,2,FALSE)</f>
        <v>2</v>
      </c>
      <c r="T6612" t="s">
        <v>5308</v>
      </c>
      <c r="U6612" t="s">
        <v>22</v>
      </c>
      <c r="V6612">
        <f>VLOOKUP(U6612,category2,2,FALSE)</f>
        <v>2</v>
      </c>
      <c r="W6612" t="s">
        <v>3231</v>
      </c>
      <c r="X6612">
        <f>VLOOKUP(W6612,subcat2,3,FALSE)</f>
        <v>9</v>
      </c>
      <c r="Y6612" t="s">
        <v>1819</v>
      </c>
      <c r="Z6612">
        <v>19.295999999999999</v>
      </c>
      <c r="AA6612">
        <v>3</v>
      </c>
      <c r="AB6612">
        <v>0.2</v>
      </c>
      <c r="AC6612" s="4">
        <v>6.0299999999999994</v>
      </c>
    </row>
    <row r="6613" spans="1:29" x14ac:dyDescent="0.25">
      <c r="A6613" s="2">
        <v>6612</v>
      </c>
      <c r="B6613" t="s">
        <v>7577</v>
      </c>
      <c r="C6613" s="3">
        <v>42115</v>
      </c>
      <c r="D6613" s="3">
        <v>42122</v>
      </c>
      <c r="E6613" t="s">
        <v>25</v>
      </c>
      <c r="F6613">
        <f>VLOOKUP(E6613,SHIPMODE,2,FALSE)</f>
        <v>2</v>
      </c>
      <c r="G6613" t="s">
        <v>4021</v>
      </c>
      <c r="H6613" t="s">
        <v>2990</v>
      </c>
      <c r="I6613" t="s">
        <v>9</v>
      </c>
      <c r="J6613">
        <f>VLOOKUP(I6613,segmentID,2,FALSE)</f>
        <v>1</v>
      </c>
      <c r="K6613" t="s">
        <v>3255</v>
      </c>
      <c r="L6613">
        <f>VLOOKUP(K6613,country2,2,FALSE)</f>
        <v>1</v>
      </c>
      <c r="M6613" t="s">
        <v>707</v>
      </c>
      <c r="N6613">
        <f>VLOOKUP(Orders!M6613,city2,2,FALSE)</f>
        <v>104</v>
      </c>
      <c r="O6613" t="s">
        <v>11</v>
      </c>
      <c r="P6613">
        <f>VLOOKUP(O6613,state2,2,FALSE)</f>
        <v>1</v>
      </c>
      <c r="Q6613">
        <v>40214</v>
      </c>
      <c r="R6613" t="s">
        <v>12</v>
      </c>
      <c r="S6613">
        <f>VLOOKUP(R6613,region2,2,FALSE)</f>
        <v>1</v>
      </c>
      <c r="T6613" t="s">
        <v>4376</v>
      </c>
      <c r="U6613" t="s">
        <v>13</v>
      </c>
      <c r="V6613">
        <f>VLOOKUP(U6613,category2,2,FALSE)</f>
        <v>1</v>
      </c>
      <c r="W6613" t="s">
        <v>3226</v>
      </c>
      <c r="X6613">
        <f>VLOOKUP(W6613,subcat2,3,FALSE)</f>
        <v>2</v>
      </c>
      <c r="Y6613" t="s">
        <v>80</v>
      </c>
      <c r="Z6613">
        <v>191.96</v>
      </c>
      <c r="AA6613">
        <v>2</v>
      </c>
      <c r="AB6613">
        <v>0</v>
      </c>
      <c r="AC6613" s="4">
        <v>51.829200000000014</v>
      </c>
    </row>
    <row r="6614" spans="1:29" x14ac:dyDescent="0.25">
      <c r="A6614" s="2">
        <v>6613</v>
      </c>
      <c r="B6614" t="s">
        <v>7577</v>
      </c>
      <c r="C6614" s="3">
        <v>42115</v>
      </c>
      <c r="D6614" s="3">
        <v>42122</v>
      </c>
      <c r="E6614" t="s">
        <v>25</v>
      </c>
      <c r="F6614">
        <f>VLOOKUP(E6614,SHIPMODE,2,FALSE)</f>
        <v>2</v>
      </c>
      <c r="G6614" t="s">
        <v>4021</v>
      </c>
      <c r="H6614" t="s">
        <v>2990</v>
      </c>
      <c r="I6614" t="s">
        <v>9</v>
      </c>
      <c r="J6614">
        <f>VLOOKUP(I6614,segmentID,2,FALSE)</f>
        <v>1</v>
      </c>
      <c r="K6614" t="s">
        <v>3255</v>
      </c>
      <c r="L6614">
        <f>VLOOKUP(K6614,country2,2,FALSE)</f>
        <v>1</v>
      </c>
      <c r="M6614" t="s">
        <v>707</v>
      </c>
      <c r="N6614">
        <f>VLOOKUP(Orders!M6614,city2,2,FALSE)</f>
        <v>104</v>
      </c>
      <c r="O6614" t="s">
        <v>11</v>
      </c>
      <c r="P6614">
        <f>VLOOKUP(O6614,state2,2,FALSE)</f>
        <v>1</v>
      </c>
      <c r="Q6614">
        <v>40214</v>
      </c>
      <c r="R6614" t="s">
        <v>12</v>
      </c>
      <c r="S6614">
        <f>VLOOKUP(R6614,region2,2,FALSE)</f>
        <v>1</v>
      </c>
      <c r="T6614" t="s">
        <v>4130</v>
      </c>
      <c r="U6614" t="s">
        <v>22</v>
      </c>
      <c r="V6614">
        <f>VLOOKUP(U6614,category2,2,FALSE)</f>
        <v>2</v>
      </c>
      <c r="W6614" t="s">
        <v>3231</v>
      </c>
      <c r="X6614">
        <f>VLOOKUP(W6614,subcat2,3,FALSE)</f>
        <v>9</v>
      </c>
      <c r="Y6614" t="s">
        <v>1480</v>
      </c>
      <c r="Z6614">
        <v>21.299999999999997</v>
      </c>
      <c r="AA6614">
        <v>3</v>
      </c>
      <c r="AB6614">
        <v>0</v>
      </c>
      <c r="AC6614" s="4">
        <v>9.7979999999999983</v>
      </c>
    </row>
    <row r="6615" spans="1:29" x14ac:dyDescent="0.25">
      <c r="A6615" s="2">
        <v>6614</v>
      </c>
      <c r="B6615" t="s">
        <v>7577</v>
      </c>
      <c r="C6615" s="3">
        <v>42115</v>
      </c>
      <c r="D6615" s="3">
        <v>42122</v>
      </c>
      <c r="E6615" t="s">
        <v>25</v>
      </c>
      <c r="F6615">
        <f>VLOOKUP(E6615,SHIPMODE,2,FALSE)</f>
        <v>2</v>
      </c>
      <c r="G6615" t="s">
        <v>4021</v>
      </c>
      <c r="H6615" t="s">
        <v>2990</v>
      </c>
      <c r="I6615" t="s">
        <v>9</v>
      </c>
      <c r="J6615">
        <f>VLOOKUP(I6615,segmentID,2,FALSE)</f>
        <v>1</v>
      </c>
      <c r="K6615" t="s">
        <v>3255</v>
      </c>
      <c r="L6615">
        <f>VLOOKUP(K6615,country2,2,FALSE)</f>
        <v>1</v>
      </c>
      <c r="M6615" t="s">
        <v>707</v>
      </c>
      <c r="N6615">
        <f>VLOOKUP(Orders!M6615,city2,2,FALSE)</f>
        <v>104</v>
      </c>
      <c r="O6615" t="s">
        <v>11</v>
      </c>
      <c r="P6615">
        <f>VLOOKUP(O6615,state2,2,FALSE)</f>
        <v>1</v>
      </c>
      <c r="Q6615">
        <v>40214</v>
      </c>
      <c r="R6615" t="s">
        <v>12</v>
      </c>
      <c r="S6615">
        <f>VLOOKUP(R6615,region2,2,FALSE)</f>
        <v>1</v>
      </c>
      <c r="T6615" t="s">
        <v>4634</v>
      </c>
      <c r="U6615" t="s">
        <v>35</v>
      </c>
      <c r="V6615">
        <f>VLOOKUP(U6615,category2,2,FALSE)</f>
        <v>3</v>
      </c>
      <c r="W6615" t="s">
        <v>3230</v>
      </c>
      <c r="X6615">
        <f>VLOOKUP(W6615,subcat2,3,FALSE)</f>
        <v>8</v>
      </c>
      <c r="Y6615" t="s">
        <v>1767</v>
      </c>
      <c r="Z6615">
        <v>469.95</v>
      </c>
      <c r="AA6615">
        <v>5</v>
      </c>
      <c r="AB6615">
        <v>0</v>
      </c>
      <c r="AC6615" s="4">
        <v>131.58600000000001</v>
      </c>
    </row>
    <row r="6616" spans="1:29" x14ac:dyDescent="0.25">
      <c r="A6616" s="2">
        <v>6615</v>
      </c>
      <c r="B6616" t="s">
        <v>7577</v>
      </c>
      <c r="C6616" s="3">
        <v>42115</v>
      </c>
      <c r="D6616" s="3">
        <v>42122</v>
      </c>
      <c r="E6616" t="s">
        <v>25</v>
      </c>
      <c r="F6616">
        <f>VLOOKUP(E6616,SHIPMODE,2,FALSE)</f>
        <v>2</v>
      </c>
      <c r="G6616" t="s">
        <v>4021</v>
      </c>
      <c r="H6616" t="s">
        <v>2990</v>
      </c>
      <c r="I6616" t="s">
        <v>9</v>
      </c>
      <c r="J6616">
        <f>VLOOKUP(I6616,segmentID,2,FALSE)</f>
        <v>1</v>
      </c>
      <c r="K6616" t="s">
        <v>3255</v>
      </c>
      <c r="L6616">
        <f>VLOOKUP(K6616,country2,2,FALSE)</f>
        <v>1</v>
      </c>
      <c r="M6616" t="s">
        <v>707</v>
      </c>
      <c r="N6616">
        <f>VLOOKUP(Orders!M6616,city2,2,FALSE)</f>
        <v>104</v>
      </c>
      <c r="O6616" t="s">
        <v>11</v>
      </c>
      <c r="P6616">
        <f>VLOOKUP(O6616,state2,2,FALSE)</f>
        <v>1</v>
      </c>
      <c r="Q6616">
        <v>40214</v>
      </c>
      <c r="R6616" t="s">
        <v>12</v>
      </c>
      <c r="S6616">
        <f>VLOOKUP(R6616,region2,2,FALSE)</f>
        <v>1</v>
      </c>
      <c r="T6616" t="s">
        <v>4677</v>
      </c>
      <c r="U6616" t="s">
        <v>13</v>
      </c>
      <c r="V6616">
        <f>VLOOKUP(U6616,category2,2,FALSE)</f>
        <v>1</v>
      </c>
      <c r="W6616" t="s">
        <v>3228</v>
      </c>
      <c r="X6616">
        <f>VLOOKUP(W6616,subcat2,3,FALSE)</f>
        <v>6</v>
      </c>
      <c r="Y6616" t="s">
        <v>2514</v>
      </c>
      <c r="Z6616">
        <v>209.88</v>
      </c>
      <c r="AA6616">
        <v>3</v>
      </c>
      <c r="AB6616">
        <v>0</v>
      </c>
      <c r="AC6616" s="4">
        <v>35.679599999999979</v>
      </c>
    </row>
    <row r="6617" spans="1:29" x14ac:dyDescent="0.25">
      <c r="A6617" s="2">
        <v>6616</v>
      </c>
      <c r="B6617" t="s">
        <v>8787</v>
      </c>
      <c r="C6617" s="3">
        <v>42538</v>
      </c>
      <c r="D6617" s="3">
        <v>42540</v>
      </c>
      <c r="E6617" t="s">
        <v>97</v>
      </c>
      <c r="F6617">
        <f>VLOOKUP(E6617,SHIPMODE,2,FALSE)</f>
        <v>3</v>
      </c>
      <c r="G6617" t="s">
        <v>3415</v>
      </c>
      <c r="H6617" t="s">
        <v>663</v>
      </c>
      <c r="I6617" t="s">
        <v>9</v>
      </c>
      <c r="J6617">
        <f>VLOOKUP(I6617,segmentID,2,FALSE)</f>
        <v>1</v>
      </c>
      <c r="K6617" t="s">
        <v>3255</v>
      </c>
      <c r="L6617">
        <f>VLOOKUP(K6617,country2,2,FALSE)</f>
        <v>1</v>
      </c>
      <c r="M6617" t="s">
        <v>19</v>
      </c>
      <c r="N6617">
        <f>VLOOKUP(Orders!M6617,city2,2,FALSE)</f>
        <v>2</v>
      </c>
      <c r="O6617" t="s">
        <v>20</v>
      </c>
      <c r="P6617">
        <f>VLOOKUP(O6617,state2,2,FALSE)</f>
        <v>2</v>
      </c>
      <c r="Q6617">
        <v>90045</v>
      </c>
      <c r="R6617" t="s">
        <v>21</v>
      </c>
      <c r="S6617">
        <f>VLOOKUP(R6617,region2,2,FALSE)</f>
        <v>2</v>
      </c>
      <c r="T6617" t="s">
        <v>5664</v>
      </c>
      <c r="U6617" t="s">
        <v>13</v>
      </c>
      <c r="V6617">
        <f>VLOOKUP(U6617,category2,2,FALSE)</f>
        <v>1</v>
      </c>
      <c r="W6617" t="s">
        <v>14</v>
      </c>
      <c r="X6617">
        <f>VLOOKUP(W6617,subcat2,3,FALSE)</f>
        <v>1</v>
      </c>
      <c r="Y6617" t="s">
        <v>2755</v>
      </c>
      <c r="Z6617">
        <v>239.66599999999997</v>
      </c>
      <c r="AA6617">
        <v>2</v>
      </c>
      <c r="AB6617">
        <v>0.15</v>
      </c>
      <c r="AC6617" s="4">
        <v>14.097999999999999</v>
      </c>
    </row>
    <row r="6618" spans="1:29" x14ac:dyDescent="0.25">
      <c r="A6618" s="2">
        <v>6617</v>
      </c>
      <c r="B6618" t="s">
        <v>8787</v>
      </c>
      <c r="C6618" s="3">
        <v>42538</v>
      </c>
      <c r="D6618" s="3">
        <v>42540</v>
      </c>
      <c r="E6618" t="s">
        <v>97</v>
      </c>
      <c r="F6618">
        <f>VLOOKUP(E6618,SHIPMODE,2,FALSE)</f>
        <v>3</v>
      </c>
      <c r="G6618" t="s">
        <v>3415</v>
      </c>
      <c r="H6618" t="s">
        <v>663</v>
      </c>
      <c r="I6618" t="s">
        <v>9</v>
      </c>
      <c r="J6618">
        <f>VLOOKUP(I6618,segmentID,2,FALSE)</f>
        <v>1</v>
      </c>
      <c r="K6618" t="s">
        <v>3255</v>
      </c>
      <c r="L6618">
        <f>VLOOKUP(K6618,country2,2,FALSE)</f>
        <v>1</v>
      </c>
      <c r="M6618" t="s">
        <v>19</v>
      </c>
      <c r="N6618">
        <f>VLOOKUP(Orders!M6618,city2,2,FALSE)</f>
        <v>2</v>
      </c>
      <c r="O6618" t="s">
        <v>20</v>
      </c>
      <c r="P6618">
        <f>VLOOKUP(O6618,state2,2,FALSE)</f>
        <v>2</v>
      </c>
      <c r="Q6618">
        <v>90045</v>
      </c>
      <c r="R6618" t="s">
        <v>21</v>
      </c>
      <c r="S6618">
        <f>VLOOKUP(R6618,region2,2,FALSE)</f>
        <v>2</v>
      </c>
      <c r="T6618" t="s">
        <v>5416</v>
      </c>
      <c r="U6618" t="s">
        <v>22</v>
      </c>
      <c r="V6618">
        <f>VLOOKUP(U6618,category2,2,FALSE)</f>
        <v>2</v>
      </c>
      <c r="W6618" t="s">
        <v>23</v>
      </c>
      <c r="X6618">
        <f>VLOOKUP(W6618,subcat2,3,FALSE)</f>
        <v>3</v>
      </c>
      <c r="Y6618" t="s">
        <v>555</v>
      </c>
      <c r="Z6618">
        <v>22.5</v>
      </c>
      <c r="AA6618">
        <v>6</v>
      </c>
      <c r="AB6618">
        <v>0</v>
      </c>
      <c r="AC6618" s="4">
        <v>10.799999999999999</v>
      </c>
    </row>
    <row r="6619" spans="1:29" x14ac:dyDescent="0.25">
      <c r="A6619" s="2">
        <v>6618</v>
      </c>
      <c r="B6619" t="s">
        <v>8787</v>
      </c>
      <c r="C6619" s="3">
        <v>42538</v>
      </c>
      <c r="D6619" s="3">
        <v>42540</v>
      </c>
      <c r="E6619" t="s">
        <v>97</v>
      </c>
      <c r="F6619">
        <f>VLOOKUP(E6619,SHIPMODE,2,FALSE)</f>
        <v>3</v>
      </c>
      <c r="G6619" t="s">
        <v>3415</v>
      </c>
      <c r="H6619" t="s">
        <v>663</v>
      </c>
      <c r="I6619" t="s">
        <v>9</v>
      </c>
      <c r="J6619">
        <f>VLOOKUP(I6619,segmentID,2,FALSE)</f>
        <v>1</v>
      </c>
      <c r="K6619" t="s">
        <v>3255</v>
      </c>
      <c r="L6619">
        <f>VLOOKUP(K6619,country2,2,FALSE)</f>
        <v>1</v>
      </c>
      <c r="M6619" t="s">
        <v>19</v>
      </c>
      <c r="N6619">
        <f>VLOOKUP(Orders!M6619,city2,2,FALSE)</f>
        <v>2</v>
      </c>
      <c r="O6619" t="s">
        <v>20</v>
      </c>
      <c r="P6619">
        <f>VLOOKUP(O6619,state2,2,FALSE)</f>
        <v>2</v>
      </c>
      <c r="Q6619">
        <v>90045</v>
      </c>
      <c r="R6619" t="s">
        <v>21</v>
      </c>
      <c r="S6619">
        <f>VLOOKUP(R6619,region2,2,FALSE)</f>
        <v>2</v>
      </c>
      <c r="T6619" t="s">
        <v>5824</v>
      </c>
      <c r="U6619" t="s">
        <v>22</v>
      </c>
      <c r="V6619">
        <f>VLOOKUP(U6619,category2,2,FALSE)</f>
        <v>2</v>
      </c>
      <c r="W6619" t="s">
        <v>45</v>
      </c>
      <c r="X6619">
        <f>VLOOKUP(W6619,subcat2,3,FALSE)</f>
        <v>11</v>
      </c>
      <c r="Y6619" t="s">
        <v>1372</v>
      </c>
      <c r="Z6619">
        <v>219.84</v>
      </c>
      <c r="AA6619">
        <v>4</v>
      </c>
      <c r="AB6619">
        <v>0</v>
      </c>
      <c r="AC6619" s="4">
        <v>107.7216</v>
      </c>
    </row>
    <row r="6620" spans="1:29" x14ac:dyDescent="0.25">
      <c r="A6620" s="2">
        <v>6619</v>
      </c>
      <c r="B6620" t="s">
        <v>10354</v>
      </c>
      <c r="C6620" s="3">
        <v>42748</v>
      </c>
      <c r="D6620" s="3">
        <v>42753</v>
      </c>
      <c r="E6620" t="s">
        <v>7</v>
      </c>
      <c r="F6620">
        <f>VLOOKUP(E6620,SHIPMODE,2,FALSE)</f>
        <v>1</v>
      </c>
      <c r="G6620" t="s">
        <v>3689</v>
      </c>
      <c r="H6620" t="s">
        <v>1628</v>
      </c>
      <c r="I6620" t="s">
        <v>18</v>
      </c>
      <c r="J6620">
        <f>VLOOKUP(I6620,segmentID,2,FALSE)</f>
        <v>2</v>
      </c>
      <c r="K6620" t="s">
        <v>3255</v>
      </c>
      <c r="L6620">
        <f>VLOOKUP(K6620,country2,2,FALSE)</f>
        <v>1</v>
      </c>
      <c r="M6620" t="s">
        <v>164</v>
      </c>
      <c r="N6620">
        <f>VLOOKUP(Orders!M6620,city2,2,FALSE)</f>
        <v>25</v>
      </c>
      <c r="O6620" t="s">
        <v>295</v>
      </c>
      <c r="P6620">
        <f>VLOOKUP(O6620,state2,2,FALSE)</f>
        <v>26</v>
      </c>
      <c r="Q6620">
        <v>65807</v>
      </c>
      <c r="R6620" t="s">
        <v>55</v>
      </c>
      <c r="S6620">
        <f>VLOOKUP(R6620,region2,2,FALSE)</f>
        <v>3</v>
      </c>
      <c r="T6620" t="s">
        <v>5418</v>
      </c>
      <c r="U6620" t="s">
        <v>22</v>
      </c>
      <c r="V6620">
        <f>VLOOKUP(U6620,category2,2,FALSE)</f>
        <v>2</v>
      </c>
      <c r="W6620" t="s">
        <v>45</v>
      </c>
      <c r="X6620">
        <f>VLOOKUP(W6620,subcat2,3,FALSE)</f>
        <v>11</v>
      </c>
      <c r="Y6620" t="s">
        <v>1222</v>
      </c>
      <c r="Z6620">
        <v>32.400000000000006</v>
      </c>
      <c r="AA6620">
        <v>5</v>
      </c>
      <c r="AB6620">
        <v>0</v>
      </c>
      <c r="AC6620" s="4">
        <v>15.552000000000001</v>
      </c>
    </row>
    <row r="6621" spans="1:29" x14ac:dyDescent="0.25">
      <c r="A6621" s="2">
        <v>6620</v>
      </c>
      <c r="B6621" t="s">
        <v>10354</v>
      </c>
      <c r="C6621" s="3">
        <v>42748</v>
      </c>
      <c r="D6621" s="3">
        <v>42753</v>
      </c>
      <c r="E6621" t="s">
        <v>7</v>
      </c>
      <c r="F6621">
        <f>VLOOKUP(E6621,SHIPMODE,2,FALSE)</f>
        <v>1</v>
      </c>
      <c r="G6621" t="s">
        <v>3689</v>
      </c>
      <c r="H6621" t="s">
        <v>1628</v>
      </c>
      <c r="I6621" t="s">
        <v>18</v>
      </c>
      <c r="J6621">
        <f>VLOOKUP(I6621,segmentID,2,FALSE)</f>
        <v>2</v>
      </c>
      <c r="K6621" t="s">
        <v>3255</v>
      </c>
      <c r="L6621">
        <f>VLOOKUP(K6621,country2,2,FALSE)</f>
        <v>1</v>
      </c>
      <c r="M6621" t="s">
        <v>164</v>
      </c>
      <c r="N6621">
        <f>VLOOKUP(Orders!M6621,city2,2,FALSE)</f>
        <v>25</v>
      </c>
      <c r="O6621" t="s">
        <v>295</v>
      </c>
      <c r="P6621">
        <f>VLOOKUP(O6621,state2,2,FALSE)</f>
        <v>26</v>
      </c>
      <c r="Q6621">
        <v>65807</v>
      </c>
      <c r="R6621" t="s">
        <v>55</v>
      </c>
      <c r="S6621">
        <f>VLOOKUP(R6621,region2,2,FALSE)</f>
        <v>3</v>
      </c>
      <c r="T6621" t="s">
        <v>5811</v>
      </c>
      <c r="U6621" t="s">
        <v>22</v>
      </c>
      <c r="V6621">
        <f>VLOOKUP(U6621,category2,2,FALSE)</f>
        <v>2</v>
      </c>
      <c r="W6621" t="s">
        <v>3229</v>
      </c>
      <c r="X6621">
        <f>VLOOKUP(W6621,subcat2,3,FALSE)</f>
        <v>7</v>
      </c>
      <c r="Y6621" t="s">
        <v>1436</v>
      </c>
      <c r="Z6621">
        <v>209.94</v>
      </c>
      <c r="AA6621">
        <v>6</v>
      </c>
      <c r="AB6621">
        <v>0</v>
      </c>
      <c r="AC6621" s="4">
        <v>54.584400000000002</v>
      </c>
    </row>
    <row r="6622" spans="1:29" x14ac:dyDescent="0.25">
      <c r="A6622" s="2">
        <v>6621</v>
      </c>
      <c r="B6622" t="s">
        <v>10354</v>
      </c>
      <c r="C6622" s="3">
        <v>42748</v>
      </c>
      <c r="D6622" s="3">
        <v>42753</v>
      </c>
      <c r="E6622" t="s">
        <v>7</v>
      </c>
      <c r="F6622">
        <f>VLOOKUP(E6622,SHIPMODE,2,FALSE)</f>
        <v>1</v>
      </c>
      <c r="G6622" t="s">
        <v>3689</v>
      </c>
      <c r="H6622" t="s">
        <v>1628</v>
      </c>
      <c r="I6622" t="s">
        <v>18</v>
      </c>
      <c r="J6622">
        <f>VLOOKUP(I6622,segmentID,2,FALSE)</f>
        <v>2</v>
      </c>
      <c r="K6622" t="s">
        <v>3255</v>
      </c>
      <c r="L6622">
        <f>VLOOKUP(K6622,country2,2,FALSE)</f>
        <v>1</v>
      </c>
      <c r="M6622" t="s">
        <v>164</v>
      </c>
      <c r="N6622">
        <f>VLOOKUP(Orders!M6622,city2,2,FALSE)</f>
        <v>25</v>
      </c>
      <c r="O6622" t="s">
        <v>295</v>
      </c>
      <c r="P6622">
        <f>VLOOKUP(O6622,state2,2,FALSE)</f>
        <v>26</v>
      </c>
      <c r="Q6622">
        <v>65807</v>
      </c>
      <c r="R6622" t="s">
        <v>55</v>
      </c>
      <c r="S6622">
        <f>VLOOKUP(R6622,region2,2,FALSE)</f>
        <v>3</v>
      </c>
      <c r="T6622" t="s">
        <v>4565</v>
      </c>
      <c r="U6622" t="s">
        <v>22</v>
      </c>
      <c r="V6622">
        <f>VLOOKUP(U6622,category2,2,FALSE)</f>
        <v>2</v>
      </c>
      <c r="W6622" t="s">
        <v>3233</v>
      </c>
      <c r="X6622">
        <f>VLOOKUP(W6622,subcat2,3,FALSE)</f>
        <v>15</v>
      </c>
      <c r="Y6622" t="s">
        <v>1785</v>
      </c>
      <c r="Z6622">
        <v>4164.0499999999993</v>
      </c>
      <c r="AA6622">
        <v>5</v>
      </c>
      <c r="AB6622">
        <v>0</v>
      </c>
      <c r="AC6622" s="4">
        <v>83.281000000000063</v>
      </c>
    </row>
    <row r="6623" spans="1:29" x14ac:dyDescent="0.25">
      <c r="A6623" s="2">
        <v>6622</v>
      </c>
      <c r="B6623" t="s">
        <v>10354</v>
      </c>
      <c r="C6623" s="3">
        <v>42748</v>
      </c>
      <c r="D6623" s="3">
        <v>42753</v>
      </c>
      <c r="E6623" t="s">
        <v>7</v>
      </c>
      <c r="F6623">
        <f>VLOOKUP(E6623,SHIPMODE,2,FALSE)</f>
        <v>1</v>
      </c>
      <c r="G6623" t="s">
        <v>3689</v>
      </c>
      <c r="H6623" t="s">
        <v>1628</v>
      </c>
      <c r="I6623" t="s">
        <v>18</v>
      </c>
      <c r="J6623">
        <f>VLOOKUP(I6623,segmentID,2,FALSE)</f>
        <v>2</v>
      </c>
      <c r="K6623" t="s">
        <v>3255</v>
      </c>
      <c r="L6623">
        <f>VLOOKUP(K6623,country2,2,FALSE)</f>
        <v>1</v>
      </c>
      <c r="M6623" t="s">
        <v>164</v>
      </c>
      <c r="N6623">
        <f>VLOOKUP(Orders!M6623,city2,2,FALSE)</f>
        <v>25</v>
      </c>
      <c r="O6623" t="s">
        <v>295</v>
      </c>
      <c r="P6623">
        <f>VLOOKUP(O6623,state2,2,FALSE)</f>
        <v>26</v>
      </c>
      <c r="Q6623">
        <v>65807</v>
      </c>
      <c r="R6623" t="s">
        <v>55</v>
      </c>
      <c r="S6623">
        <f>VLOOKUP(R6623,region2,2,FALSE)</f>
        <v>3</v>
      </c>
      <c r="T6623" t="s">
        <v>5608</v>
      </c>
      <c r="U6623" t="s">
        <v>13</v>
      </c>
      <c r="V6623">
        <f>VLOOKUP(U6623,category2,2,FALSE)</f>
        <v>1</v>
      </c>
      <c r="W6623" t="s">
        <v>14</v>
      </c>
      <c r="X6623">
        <f>VLOOKUP(W6623,subcat2,3,FALSE)</f>
        <v>1</v>
      </c>
      <c r="Y6623" t="s">
        <v>2677</v>
      </c>
      <c r="Z6623">
        <v>212.94</v>
      </c>
      <c r="AA6623">
        <v>3</v>
      </c>
      <c r="AB6623">
        <v>0</v>
      </c>
      <c r="AC6623" s="4">
        <v>53.235000000000014</v>
      </c>
    </row>
    <row r="6624" spans="1:29" x14ac:dyDescent="0.25">
      <c r="A6624" s="2">
        <v>6623</v>
      </c>
      <c r="B6624" t="s">
        <v>6571</v>
      </c>
      <c r="C6624" s="3">
        <v>41888</v>
      </c>
      <c r="D6624" s="3">
        <v>41891</v>
      </c>
      <c r="E6624" t="s">
        <v>97</v>
      </c>
      <c r="F6624">
        <f>VLOOKUP(E6624,SHIPMODE,2,FALSE)</f>
        <v>3</v>
      </c>
      <c r="G6624" t="s">
        <v>4034</v>
      </c>
      <c r="H6624" t="s">
        <v>3093</v>
      </c>
      <c r="I6624" t="s">
        <v>18</v>
      </c>
      <c r="J6624">
        <f>VLOOKUP(I6624,segmentID,2,FALSE)</f>
        <v>2</v>
      </c>
      <c r="K6624" t="s">
        <v>3255</v>
      </c>
      <c r="L6624">
        <f>VLOOKUP(K6624,country2,2,FALSE)</f>
        <v>1</v>
      </c>
      <c r="M6624" t="s">
        <v>67</v>
      </c>
      <c r="N6624">
        <f>VLOOKUP(Orders!M6624,city2,2,FALSE)</f>
        <v>9</v>
      </c>
      <c r="O6624" t="s">
        <v>20</v>
      </c>
      <c r="P6624">
        <f>VLOOKUP(O6624,state2,2,FALSE)</f>
        <v>2</v>
      </c>
      <c r="Q6624">
        <v>94109</v>
      </c>
      <c r="R6624" t="s">
        <v>21</v>
      </c>
      <c r="S6624">
        <f>VLOOKUP(R6624,region2,2,FALSE)</f>
        <v>2</v>
      </c>
      <c r="T6624" t="s">
        <v>4115</v>
      </c>
      <c r="U6624" t="s">
        <v>13</v>
      </c>
      <c r="V6624">
        <f>VLOOKUP(U6624,category2,2,FALSE)</f>
        <v>1</v>
      </c>
      <c r="W6624" t="s">
        <v>3228</v>
      </c>
      <c r="X6624">
        <f>VLOOKUP(W6624,subcat2,3,FALSE)</f>
        <v>6</v>
      </c>
      <c r="Y6624" t="s">
        <v>2470</v>
      </c>
      <c r="Z6624">
        <v>41.88</v>
      </c>
      <c r="AA6624">
        <v>6</v>
      </c>
      <c r="AB6624">
        <v>0</v>
      </c>
      <c r="AC6624" s="4">
        <v>12.145199999999997</v>
      </c>
    </row>
    <row r="6625" spans="1:29" x14ac:dyDescent="0.25">
      <c r="A6625" s="2">
        <v>6624</v>
      </c>
      <c r="B6625" t="s">
        <v>6571</v>
      </c>
      <c r="C6625" s="3">
        <v>41888</v>
      </c>
      <c r="D6625" s="3">
        <v>41891</v>
      </c>
      <c r="E6625" t="s">
        <v>97</v>
      </c>
      <c r="F6625">
        <f>VLOOKUP(E6625,SHIPMODE,2,FALSE)</f>
        <v>3</v>
      </c>
      <c r="G6625" t="s">
        <v>4034</v>
      </c>
      <c r="H6625" t="s">
        <v>3093</v>
      </c>
      <c r="I6625" t="s">
        <v>18</v>
      </c>
      <c r="J6625">
        <f>VLOOKUP(I6625,segmentID,2,FALSE)</f>
        <v>2</v>
      </c>
      <c r="K6625" t="s">
        <v>3255</v>
      </c>
      <c r="L6625">
        <f>VLOOKUP(K6625,country2,2,FALSE)</f>
        <v>1</v>
      </c>
      <c r="M6625" t="s">
        <v>67</v>
      </c>
      <c r="N6625">
        <f>VLOOKUP(Orders!M6625,city2,2,FALSE)</f>
        <v>9</v>
      </c>
      <c r="O6625" t="s">
        <v>20</v>
      </c>
      <c r="P6625">
        <f>VLOOKUP(O6625,state2,2,FALSE)</f>
        <v>2</v>
      </c>
      <c r="Q6625">
        <v>94109</v>
      </c>
      <c r="R6625" t="s">
        <v>21</v>
      </c>
      <c r="S6625">
        <f>VLOOKUP(R6625,region2,2,FALSE)</f>
        <v>2</v>
      </c>
      <c r="T6625" t="s">
        <v>4667</v>
      </c>
      <c r="U6625" t="s">
        <v>22</v>
      </c>
      <c r="V6625">
        <f>VLOOKUP(U6625,category2,2,FALSE)</f>
        <v>2</v>
      </c>
      <c r="W6625" t="s">
        <v>23</v>
      </c>
      <c r="X6625">
        <f>VLOOKUP(W6625,subcat2,3,FALSE)</f>
        <v>3</v>
      </c>
      <c r="Y6625" t="s">
        <v>2835</v>
      </c>
      <c r="Z6625">
        <v>58.48</v>
      </c>
      <c r="AA6625">
        <v>8</v>
      </c>
      <c r="AB6625">
        <v>0</v>
      </c>
      <c r="AC6625" s="4">
        <v>27.485599999999998</v>
      </c>
    </row>
    <row r="6626" spans="1:29" x14ac:dyDescent="0.25">
      <c r="A6626" s="2">
        <v>6625</v>
      </c>
      <c r="B6626" t="s">
        <v>7578</v>
      </c>
      <c r="C6626" s="3">
        <v>42023</v>
      </c>
      <c r="D6626" s="3">
        <v>42027</v>
      </c>
      <c r="E6626" t="s">
        <v>25</v>
      </c>
      <c r="F6626">
        <f>VLOOKUP(E6626,SHIPMODE,2,FALSE)</f>
        <v>2</v>
      </c>
      <c r="G6626" t="s">
        <v>3655</v>
      </c>
      <c r="H6626" t="s">
        <v>1495</v>
      </c>
      <c r="I6626" t="s">
        <v>9</v>
      </c>
      <c r="J6626">
        <f>VLOOKUP(I6626,segmentID,2,FALSE)</f>
        <v>1</v>
      </c>
      <c r="K6626" t="s">
        <v>3255</v>
      </c>
      <c r="L6626">
        <f>VLOOKUP(K6626,country2,2,FALSE)</f>
        <v>1</v>
      </c>
      <c r="M6626" t="s">
        <v>3094</v>
      </c>
      <c r="N6626">
        <f>VLOOKUP(Orders!M6626,city2,2,FALSE)</f>
        <v>481</v>
      </c>
      <c r="O6626" t="s">
        <v>54</v>
      </c>
      <c r="P6626">
        <f>VLOOKUP(O6626,state2,2,FALSE)</f>
        <v>6</v>
      </c>
      <c r="Q6626">
        <v>77590</v>
      </c>
      <c r="R6626" t="s">
        <v>55</v>
      </c>
      <c r="S6626">
        <f>VLOOKUP(R6626,region2,2,FALSE)</f>
        <v>3</v>
      </c>
      <c r="T6626" t="s">
        <v>5289</v>
      </c>
      <c r="U6626" t="s">
        <v>13</v>
      </c>
      <c r="V6626">
        <f>VLOOKUP(U6626,category2,2,FALSE)</f>
        <v>1</v>
      </c>
      <c r="W6626" t="s">
        <v>29</v>
      </c>
      <c r="X6626">
        <f>VLOOKUP(W6626,subcat2,3,FALSE)</f>
        <v>4</v>
      </c>
      <c r="Y6626" t="s">
        <v>538</v>
      </c>
      <c r="Z6626">
        <v>102.438</v>
      </c>
      <c r="AA6626">
        <v>1</v>
      </c>
      <c r="AB6626">
        <v>0.3</v>
      </c>
      <c r="AC6626" s="4">
        <v>-13.170600000000007</v>
      </c>
    </row>
    <row r="6627" spans="1:29" x14ac:dyDescent="0.25">
      <c r="A6627" s="2">
        <v>6626</v>
      </c>
      <c r="B6627" t="s">
        <v>7578</v>
      </c>
      <c r="C6627" s="3">
        <v>42023</v>
      </c>
      <c r="D6627" s="3">
        <v>42027</v>
      </c>
      <c r="E6627" t="s">
        <v>25</v>
      </c>
      <c r="F6627">
        <f>VLOOKUP(E6627,SHIPMODE,2,FALSE)</f>
        <v>2</v>
      </c>
      <c r="G6627" t="s">
        <v>3655</v>
      </c>
      <c r="H6627" t="s">
        <v>1495</v>
      </c>
      <c r="I6627" t="s">
        <v>9</v>
      </c>
      <c r="J6627">
        <f>VLOOKUP(I6627,segmentID,2,FALSE)</f>
        <v>1</v>
      </c>
      <c r="K6627" t="s">
        <v>3255</v>
      </c>
      <c r="L6627">
        <f>VLOOKUP(K6627,country2,2,FALSE)</f>
        <v>1</v>
      </c>
      <c r="M6627" t="s">
        <v>3094</v>
      </c>
      <c r="N6627">
        <f>VLOOKUP(Orders!M6627,city2,2,FALSE)</f>
        <v>481</v>
      </c>
      <c r="O6627" t="s">
        <v>54</v>
      </c>
      <c r="P6627">
        <f>VLOOKUP(O6627,state2,2,FALSE)</f>
        <v>6</v>
      </c>
      <c r="Q6627">
        <v>77590</v>
      </c>
      <c r="R6627" t="s">
        <v>55</v>
      </c>
      <c r="S6627">
        <f>VLOOKUP(R6627,region2,2,FALSE)</f>
        <v>3</v>
      </c>
      <c r="T6627" t="s">
        <v>5527</v>
      </c>
      <c r="U6627" t="s">
        <v>13</v>
      </c>
      <c r="V6627">
        <f>VLOOKUP(U6627,category2,2,FALSE)</f>
        <v>1</v>
      </c>
      <c r="W6627" t="s">
        <v>3226</v>
      </c>
      <c r="X6627">
        <f>VLOOKUP(W6627,subcat2,3,FALSE)</f>
        <v>2</v>
      </c>
      <c r="Y6627" t="s">
        <v>1980</v>
      </c>
      <c r="Z6627">
        <v>199.304</v>
      </c>
      <c r="AA6627">
        <v>4</v>
      </c>
      <c r="AB6627">
        <v>0.3</v>
      </c>
      <c r="AC6627" s="4">
        <v>-8.5416000000000025</v>
      </c>
    </row>
    <row r="6628" spans="1:29" x14ac:dyDescent="0.25">
      <c r="A6628" s="2">
        <v>6627</v>
      </c>
      <c r="B6628" t="s">
        <v>6572</v>
      </c>
      <c r="C6628" s="3">
        <v>41987</v>
      </c>
      <c r="D6628" s="3">
        <v>41994</v>
      </c>
      <c r="E6628" t="s">
        <v>25</v>
      </c>
      <c r="F6628">
        <f>VLOOKUP(E6628,SHIPMODE,2,FALSE)</f>
        <v>2</v>
      </c>
      <c r="G6628" t="s">
        <v>3738</v>
      </c>
      <c r="H6628" t="s">
        <v>1777</v>
      </c>
      <c r="I6628" t="s">
        <v>9</v>
      </c>
      <c r="J6628">
        <f>VLOOKUP(I6628,segmentID,2,FALSE)</f>
        <v>1</v>
      </c>
      <c r="K6628" t="s">
        <v>3255</v>
      </c>
      <c r="L6628">
        <f>VLOOKUP(K6628,country2,2,FALSE)</f>
        <v>1</v>
      </c>
      <c r="M6628" t="s">
        <v>138</v>
      </c>
      <c r="N6628">
        <f>VLOOKUP(Orders!M6628,city2,2,FALSE)</f>
        <v>21</v>
      </c>
      <c r="O6628" t="s">
        <v>139</v>
      </c>
      <c r="P6628">
        <f>VLOOKUP(O6628,state2,2,FALSE)</f>
        <v>16</v>
      </c>
      <c r="Q6628">
        <v>10024</v>
      </c>
      <c r="R6628" t="s">
        <v>79</v>
      </c>
      <c r="S6628">
        <f>VLOOKUP(R6628,region2,2,FALSE)</f>
        <v>4</v>
      </c>
      <c r="T6628" t="s">
        <v>5690</v>
      </c>
      <c r="U6628" t="s">
        <v>35</v>
      </c>
      <c r="V6628">
        <f>VLOOKUP(U6628,category2,2,FALSE)</f>
        <v>3</v>
      </c>
      <c r="W6628" t="s">
        <v>3235</v>
      </c>
      <c r="X6628">
        <f>VLOOKUP(W6628,subcat2,3,FALSE)</f>
        <v>16</v>
      </c>
      <c r="Y6628" t="s">
        <v>2166</v>
      </c>
      <c r="Z6628">
        <v>6999.96</v>
      </c>
      <c r="AA6628">
        <v>4</v>
      </c>
      <c r="AB6628">
        <v>0</v>
      </c>
      <c r="AC6628" s="4">
        <v>2239.9871999999996</v>
      </c>
    </row>
    <row r="6629" spans="1:29" x14ac:dyDescent="0.25">
      <c r="A6629" s="2">
        <v>6628</v>
      </c>
      <c r="B6629" t="s">
        <v>6573</v>
      </c>
      <c r="C6629" s="3">
        <v>41782</v>
      </c>
      <c r="D6629" s="3">
        <v>41786</v>
      </c>
      <c r="E6629" t="s">
        <v>25</v>
      </c>
      <c r="F6629">
        <f>VLOOKUP(E6629,SHIPMODE,2,FALSE)</f>
        <v>2</v>
      </c>
      <c r="G6629" t="s">
        <v>3807</v>
      </c>
      <c r="H6629" t="s">
        <v>2035</v>
      </c>
      <c r="I6629" t="s">
        <v>9</v>
      </c>
      <c r="J6629">
        <f>VLOOKUP(I6629,segmentID,2,FALSE)</f>
        <v>1</v>
      </c>
      <c r="K6629" t="s">
        <v>3255</v>
      </c>
      <c r="L6629">
        <f>VLOOKUP(K6629,country2,2,FALSE)</f>
        <v>1</v>
      </c>
      <c r="M6629" t="s">
        <v>1807</v>
      </c>
      <c r="N6629">
        <f>VLOOKUP(Orders!M6629,city2,2,FALSE)</f>
        <v>235</v>
      </c>
      <c r="O6629" t="s">
        <v>49</v>
      </c>
      <c r="P6629">
        <f>VLOOKUP(O6629,state2,2,FALSE)</f>
        <v>5</v>
      </c>
      <c r="Q6629">
        <v>98006</v>
      </c>
      <c r="R6629" t="s">
        <v>21</v>
      </c>
      <c r="S6629">
        <f>VLOOKUP(R6629,region2,2,FALSE)</f>
        <v>2</v>
      </c>
      <c r="T6629" t="s">
        <v>4199</v>
      </c>
      <c r="U6629" t="s">
        <v>22</v>
      </c>
      <c r="V6629">
        <f>VLOOKUP(U6629,category2,2,FALSE)</f>
        <v>2</v>
      </c>
      <c r="W6629" t="s">
        <v>45</v>
      </c>
      <c r="X6629">
        <f>VLOOKUP(W6629,subcat2,3,FALSE)</f>
        <v>11</v>
      </c>
      <c r="Y6629" t="s">
        <v>2939</v>
      </c>
      <c r="Z6629">
        <v>12.96</v>
      </c>
      <c r="AA6629">
        <v>2</v>
      </c>
      <c r="AB6629">
        <v>0</v>
      </c>
      <c r="AC6629" s="4">
        <v>6.2208000000000006</v>
      </c>
    </row>
    <row r="6630" spans="1:29" x14ac:dyDescent="0.25">
      <c r="A6630" s="2">
        <v>6629</v>
      </c>
      <c r="B6630" t="s">
        <v>7579</v>
      </c>
      <c r="C6630" s="3">
        <v>42266</v>
      </c>
      <c r="D6630" s="3">
        <v>42269</v>
      </c>
      <c r="E6630" t="s">
        <v>7</v>
      </c>
      <c r="F6630">
        <f>VLOOKUP(E6630,SHIPMODE,2,FALSE)</f>
        <v>1</v>
      </c>
      <c r="G6630" t="s">
        <v>3798</v>
      </c>
      <c r="H6630" t="s">
        <v>1991</v>
      </c>
      <c r="I6630" t="s">
        <v>9</v>
      </c>
      <c r="J6630">
        <f>VLOOKUP(I6630,segmentID,2,FALSE)</f>
        <v>1</v>
      </c>
      <c r="K6630" t="s">
        <v>3255</v>
      </c>
      <c r="L6630">
        <f>VLOOKUP(K6630,country2,2,FALSE)</f>
        <v>1</v>
      </c>
      <c r="M6630" t="s">
        <v>138</v>
      </c>
      <c r="N6630">
        <f>VLOOKUP(Orders!M6630,city2,2,FALSE)</f>
        <v>21</v>
      </c>
      <c r="O6630" t="s">
        <v>139</v>
      </c>
      <c r="P6630">
        <f>VLOOKUP(O6630,state2,2,FALSE)</f>
        <v>16</v>
      </c>
      <c r="Q6630">
        <v>10024</v>
      </c>
      <c r="R6630" t="s">
        <v>79</v>
      </c>
      <c r="S6630">
        <f>VLOOKUP(R6630,region2,2,FALSE)</f>
        <v>4</v>
      </c>
      <c r="T6630" t="s">
        <v>4330</v>
      </c>
      <c r="U6630" t="s">
        <v>35</v>
      </c>
      <c r="V6630">
        <f>VLOOKUP(U6630,category2,2,FALSE)</f>
        <v>3</v>
      </c>
      <c r="W6630" t="s">
        <v>3230</v>
      </c>
      <c r="X6630">
        <f>VLOOKUP(W6630,subcat2,3,FALSE)</f>
        <v>8</v>
      </c>
      <c r="Y6630" t="s">
        <v>1435</v>
      </c>
      <c r="Z6630">
        <v>279.85999999999996</v>
      </c>
      <c r="AA6630">
        <v>14</v>
      </c>
      <c r="AB6630">
        <v>0</v>
      </c>
      <c r="AC6630" s="4">
        <v>134.33279999999996</v>
      </c>
    </row>
    <row r="6631" spans="1:29" x14ac:dyDescent="0.25">
      <c r="A6631" s="2">
        <v>6630</v>
      </c>
      <c r="B6631" t="s">
        <v>7580</v>
      </c>
      <c r="C6631" s="3">
        <v>42279</v>
      </c>
      <c r="D6631" s="3">
        <v>42283</v>
      </c>
      <c r="E6631" t="s">
        <v>25</v>
      </c>
      <c r="F6631">
        <f>VLOOKUP(E6631,SHIPMODE,2,FALSE)</f>
        <v>2</v>
      </c>
      <c r="G6631" t="s">
        <v>3727</v>
      </c>
      <c r="H6631" t="s">
        <v>1742</v>
      </c>
      <c r="I6631" t="s">
        <v>52</v>
      </c>
      <c r="J6631">
        <f>VLOOKUP(I6631,segmentID,2,FALSE)</f>
        <v>3</v>
      </c>
      <c r="K6631" t="s">
        <v>3255</v>
      </c>
      <c r="L6631">
        <f>VLOOKUP(K6631,country2,2,FALSE)</f>
        <v>1</v>
      </c>
      <c r="M6631" t="s">
        <v>3096</v>
      </c>
      <c r="N6631">
        <f>VLOOKUP(Orders!M6631,city2,2,FALSE)</f>
        <v>482</v>
      </c>
      <c r="O6631" t="s">
        <v>44</v>
      </c>
      <c r="P6631">
        <f>VLOOKUP(O6631,state2,2,FALSE)</f>
        <v>4</v>
      </c>
      <c r="Q6631">
        <v>27893</v>
      </c>
      <c r="R6631" t="s">
        <v>12</v>
      </c>
      <c r="S6631">
        <f>VLOOKUP(R6631,region2,2,FALSE)</f>
        <v>1</v>
      </c>
      <c r="T6631" t="s">
        <v>5258</v>
      </c>
      <c r="U6631" t="s">
        <v>22</v>
      </c>
      <c r="V6631">
        <f>VLOOKUP(U6631,category2,2,FALSE)</f>
        <v>2</v>
      </c>
      <c r="W6631" t="s">
        <v>3231</v>
      </c>
      <c r="X6631">
        <f>VLOOKUP(W6631,subcat2,3,FALSE)</f>
        <v>9</v>
      </c>
      <c r="Y6631" t="s">
        <v>1726</v>
      </c>
      <c r="Z6631">
        <v>7.3800000000000008</v>
      </c>
      <c r="AA6631">
        <v>5</v>
      </c>
      <c r="AB6631">
        <v>0.7</v>
      </c>
      <c r="AC6631" s="4">
        <v>-5.4120000000000008</v>
      </c>
    </row>
    <row r="6632" spans="1:29" x14ac:dyDescent="0.25">
      <c r="A6632" s="2">
        <v>6631</v>
      </c>
      <c r="B6632" t="s">
        <v>8788</v>
      </c>
      <c r="C6632" s="3">
        <v>42729</v>
      </c>
      <c r="D6632" s="3">
        <v>42734</v>
      </c>
      <c r="E6632" t="s">
        <v>25</v>
      </c>
      <c r="F6632">
        <f>VLOOKUP(E6632,SHIPMODE,2,FALSE)</f>
        <v>2</v>
      </c>
      <c r="G6632" t="s">
        <v>3810</v>
      </c>
      <c r="H6632" t="s">
        <v>2051</v>
      </c>
      <c r="I6632" t="s">
        <v>9</v>
      </c>
      <c r="J6632">
        <f>VLOOKUP(I6632,segmentID,2,FALSE)</f>
        <v>1</v>
      </c>
      <c r="K6632" t="s">
        <v>3255</v>
      </c>
      <c r="L6632">
        <f>VLOOKUP(K6632,country2,2,FALSE)</f>
        <v>1</v>
      </c>
      <c r="M6632" t="s">
        <v>48</v>
      </c>
      <c r="N6632">
        <f>VLOOKUP(Orders!M6632,city2,2,FALSE)</f>
        <v>5</v>
      </c>
      <c r="O6632" t="s">
        <v>49</v>
      </c>
      <c r="P6632">
        <f>VLOOKUP(O6632,state2,2,FALSE)</f>
        <v>5</v>
      </c>
      <c r="Q6632">
        <v>98115</v>
      </c>
      <c r="R6632" t="s">
        <v>21</v>
      </c>
      <c r="S6632">
        <f>VLOOKUP(R6632,region2,2,FALSE)</f>
        <v>2</v>
      </c>
      <c r="T6632" t="s">
        <v>5087</v>
      </c>
      <c r="U6632" t="s">
        <v>13</v>
      </c>
      <c r="V6632">
        <f>VLOOKUP(U6632,category2,2,FALSE)</f>
        <v>1</v>
      </c>
      <c r="W6632" t="s">
        <v>3226</v>
      </c>
      <c r="X6632">
        <f>VLOOKUP(W6632,subcat2,3,FALSE)</f>
        <v>2</v>
      </c>
      <c r="Y6632" t="s">
        <v>106</v>
      </c>
      <c r="Z6632">
        <v>698.35200000000009</v>
      </c>
      <c r="AA6632">
        <v>3</v>
      </c>
      <c r="AB6632">
        <v>0.2</v>
      </c>
      <c r="AC6632" s="4">
        <v>52.376399999999961</v>
      </c>
    </row>
    <row r="6633" spans="1:29" x14ac:dyDescent="0.25">
      <c r="A6633" s="2">
        <v>6632</v>
      </c>
      <c r="B6633" t="s">
        <v>8788</v>
      </c>
      <c r="C6633" s="3">
        <v>42729</v>
      </c>
      <c r="D6633" s="3">
        <v>42734</v>
      </c>
      <c r="E6633" t="s">
        <v>25</v>
      </c>
      <c r="F6633">
        <f>VLOOKUP(E6633,SHIPMODE,2,FALSE)</f>
        <v>2</v>
      </c>
      <c r="G6633" t="s">
        <v>3810</v>
      </c>
      <c r="H6633" t="s">
        <v>2051</v>
      </c>
      <c r="I6633" t="s">
        <v>9</v>
      </c>
      <c r="J6633">
        <f>VLOOKUP(I6633,segmentID,2,FALSE)</f>
        <v>1</v>
      </c>
      <c r="K6633" t="s">
        <v>3255</v>
      </c>
      <c r="L6633">
        <f>VLOOKUP(K6633,country2,2,FALSE)</f>
        <v>1</v>
      </c>
      <c r="M6633" t="s">
        <v>48</v>
      </c>
      <c r="N6633">
        <f>VLOOKUP(Orders!M6633,city2,2,FALSE)</f>
        <v>5</v>
      </c>
      <c r="O6633" t="s">
        <v>49</v>
      </c>
      <c r="P6633">
        <f>VLOOKUP(O6633,state2,2,FALSE)</f>
        <v>5</v>
      </c>
      <c r="Q6633">
        <v>98115</v>
      </c>
      <c r="R6633" t="s">
        <v>21</v>
      </c>
      <c r="S6633">
        <f>VLOOKUP(R6633,region2,2,FALSE)</f>
        <v>2</v>
      </c>
      <c r="T6633" t="s">
        <v>5191</v>
      </c>
      <c r="U6633" t="s">
        <v>13</v>
      </c>
      <c r="V6633">
        <f>VLOOKUP(U6633,category2,2,FALSE)</f>
        <v>1</v>
      </c>
      <c r="W6633" t="s">
        <v>29</v>
      </c>
      <c r="X6633">
        <f>VLOOKUP(W6633,subcat2,3,FALSE)</f>
        <v>4</v>
      </c>
      <c r="Y6633" t="s">
        <v>2728</v>
      </c>
      <c r="Z6633">
        <v>1747.25</v>
      </c>
      <c r="AA6633">
        <v>5</v>
      </c>
      <c r="AB6633">
        <v>0</v>
      </c>
      <c r="AC6633" s="4">
        <v>629.01</v>
      </c>
    </row>
    <row r="6634" spans="1:29" x14ac:dyDescent="0.25">
      <c r="A6634" s="2">
        <v>6633</v>
      </c>
      <c r="B6634" t="s">
        <v>8789</v>
      </c>
      <c r="C6634" s="3">
        <v>42496</v>
      </c>
      <c r="D6634" s="3">
        <v>42498</v>
      </c>
      <c r="E6634" t="s">
        <v>7</v>
      </c>
      <c r="F6634">
        <f>VLOOKUP(E6634,SHIPMODE,2,FALSE)</f>
        <v>1</v>
      </c>
      <c r="G6634" t="s">
        <v>3789</v>
      </c>
      <c r="H6634" t="s">
        <v>1954</v>
      </c>
      <c r="I6634" t="s">
        <v>52</v>
      </c>
      <c r="J6634">
        <f>VLOOKUP(I6634,segmentID,2,FALSE)</f>
        <v>3</v>
      </c>
      <c r="K6634" t="s">
        <v>3255</v>
      </c>
      <c r="L6634">
        <f>VLOOKUP(K6634,country2,2,FALSE)</f>
        <v>1</v>
      </c>
      <c r="M6634" t="s">
        <v>164</v>
      </c>
      <c r="N6634">
        <f>VLOOKUP(Orders!M6634,city2,2,FALSE)</f>
        <v>25</v>
      </c>
      <c r="O6634" t="s">
        <v>295</v>
      </c>
      <c r="P6634">
        <f>VLOOKUP(O6634,state2,2,FALSE)</f>
        <v>26</v>
      </c>
      <c r="Q6634">
        <v>65807</v>
      </c>
      <c r="R6634" t="s">
        <v>55</v>
      </c>
      <c r="S6634">
        <f>VLOOKUP(R6634,region2,2,FALSE)</f>
        <v>3</v>
      </c>
      <c r="T6634" t="s">
        <v>5382</v>
      </c>
      <c r="U6634" t="s">
        <v>22</v>
      </c>
      <c r="V6634">
        <f>VLOOKUP(U6634,category2,2,FALSE)</f>
        <v>2</v>
      </c>
      <c r="W6634" t="s">
        <v>38</v>
      </c>
      <c r="X6634">
        <f>VLOOKUP(W6634,subcat2,3,FALSE)</f>
        <v>10</v>
      </c>
      <c r="Y6634" t="s">
        <v>2350</v>
      </c>
      <c r="Z6634">
        <v>54.48</v>
      </c>
      <c r="AA6634">
        <v>1</v>
      </c>
      <c r="AB6634">
        <v>0</v>
      </c>
      <c r="AC6634" s="4">
        <v>15.254400000000004</v>
      </c>
    </row>
    <row r="6635" spans="1:29" x14ac:dyDescent="0.25">
      <c r="A6635" s="2">
        <v>6634</v>
      </c>
      <c r="B6635" t="s">
        <v>8790</v>
      </c>
      <c r="C6635" s="3">
        <v>42667</v>
      </c>
      <c r="D6635" s="3">
        <v>42667</v>
      </c>
      <c r="E6635" t="s">
        <v>625</v>
      </c>
      <c r="F6635">
        <f>VLOOKUP(E6635,SHIPMODE,2,FALSE)</f>
        <v>4</v>
      </c>
      <c r="G6635" t="s">
        <v>3451</v>
      </c>
      <c r="H6635" t="s">
        <v>805</v>
      </c>
      <c r="I6635" t="s">
        <v>9</v>
      </c>
      <c r="J6635">
        <f>VLOOKUP(I6635,segmentID,2,FALSE)</f>
        <v>1</v>
      </c>
      <c r="K6635" t="s">
        <v>3255</v>
      </c>
      <c r="L6635">
        <f>VLOOKUP(K6635,country2,2,FALSE)</f>
        <v>1</v>
      </c>
      <c r="M6635" t="s">
        <v>67</v>
      </c>
      <c r="N6635">
        <f>VLOOKUP(Orders!M6635,city2,2,FALSE)</f>
        <v>9</v>
      </c>
      <c r="O6635" t="s">
        <v>20</v>
      </c>
      <c r="P6635">
        <f>VLOOKUP(O6635,state2,2,FALSE)</f>
        <v>2</v>
      </c>
      <c r="Q6635">
        <v>94109</v>
      </c>
      <c r="R6635" t="s">
        <v>21</v>
      </c>
      <c r="S6635">
        <f>VLOOKUP(R6635,region2,2,FALSE)</f>
        <v>2</v>
      </c>
      <c r="T6635" t="s">
        <v>4742</v>
      </c>
      <c r="U6635" t="s">
        <v>35</v>
      </c>
      <c r="V6635">
        <f>VLOOKUP(U6635,category2,2,FALSE)</f>
        <v>3</v>
      </c>
      <c r="W6635" t="s">
        <v>3232</v>
      </c>
      <c r="X6635">
        <f>VLOOKUP(W6635,subcat2,3,FALSE)</f>
        <v>12</v>
      </c>
      <c r="Y6635" t="s">
        <v>1860</v>
      </c>
      <c r="Z6635">
        <v>199.99</v>
      </c>
      <c r="AA6635">
        <v>1</v>
      </c>
      <c r="AB6635">
        <v>0</v>
      </c>
      <c r="AC6635" s="4">
        <v>85.995700000000014</v>
      </c>
    </row>
    <row r="6636" spans="1:29" x14ac:dyDescent="0.25">
      <c r="A6636" s="2">
        <v>6635</v>
      </c>
      <c r="B6636" t="s">
        <v>10355</v>
      </c>
      <c r="C6636" s="3">
        <v>42861</v>
      </c>
      <c r="D6636" s="3">
        <v>42861</v>
      </c>
      <c r="E6636" t="s">
        <v>625</v>
      </c>
      <c r="F6636">
        <f>VLOOKUP(E6636,SHIPMODE,2,FALSE)</f>
        <v>4</v>
      </c>
      <c r="G6636" t="s">
        <v>3724</v>
      </c>
      <c r="H6636" t="s">
        <v>1734</v>
      </c>
      <c r="I6636" t="s">
        <v>9</v>
      </c>
      <c r="J6636">
        <f>VLOOKUP(I6636,segmentID,2,FALSE)</f>
        <v>1</v>
      </c>
      <c r="K6636" t="s">
        <v>3255</v>
      </c>
      <c r="L6636">
        <f>VLOOKUP(K6636,country2,2,FALSE)</f>
        <v>1</v>
      </c>
      <c r="M6636" t="s">
        <v>233</v>
      </c>
      <c r="N6636">
        <f>VLOOKUP(Orders!M6636,city2,2,FALSE)</f>
        <v>36</v>
      </c>
      <c r="O6636" t="s">
        <v>44</v>
      </c>
      <c r="P6636">
        <f>VLOOKUP(O6636,state2,2,FALSE)</f>
        <v>4</v>
      </c>
      <c r="Q6636">
        <v>28205</v>
      </c>
      <c r="R6636" t="s">
        <v>12</v>
      </c>
      <c r="S6636">
        <f>VLOOKUP(R6636,region2,2,FALSE)</f>
        <v>1</v>
      </c>
      <c r="T6636" t="s">
        <v>4454</v>
      </c>
      <c r="U6636" t="s">
        <v>22</v>
      </c>
      <c r="V6636">
        <f>VLOOKUP(U6636,category2,2,FALSE)</f>
        <v>2</v>
      </c>
      <c r="W6636" t="s">
        <v>3231</v>
      </c>
      <c r="X6636">
        <f>VLOOKUP(W6636,subcat2,3,FALSE)</f>
        <v>9</v>
      </c>
      <c r="Y6636" t="s">
        <v>2723</v>
      </c>
      <c r="Z6636">
        <v>68.541000000000011</v>
      </c>
      <c r="AA6636">
        <v>11</v>
      </c>
      <c r="AB6636">
        <v>0.7</v>
      </c>
      <c r="AC6636" s="4">
        <v>-52.548099999999991</v>
      </c>
    </row>
    <row r="6637" spans="1:29" x14ac:dyDescent="0.25">
      <c r="A6637" s="2">
        <v>6636</v>
      </c>
      <c r="B6637" t="s">
        <v>10355</v>
      </c>
      <c r="C6637" s="3">
        <v>42861</v>
      </c>
      <c r="D6637" s="3">
        <v>42861</v>
      </c>
      <c r="E6637" t="s">
        <v>625</v>
      </c>
      <c r="F6637">
        <f>VLOOKUP(E6637,SHIPMODE,2,FALSE)</f>
        <v>4</v>
      </c>
      <c r="G6637" t="s">
        <v>3724</v>
      </c>
      <c r="H6637" t="s">
        <v>1734</v>
      </c>
      <c r="I6637" t="s">
        <v>9</v>
      </c>
      <c r="J6637">
        <f>VLOOKUP(I6637,segmentID,2,FALSE)</f>
        <v>1</v>
      </c>
      <c r="K6637" t="s">
        <v>3255</v>
      </c>
      <c r="L6637">
        <f>VLOOKUP(K6637,country2,2,FALSE)</f>
        <v>1</v>
      </c>
      <c r="M6637" t="s">
        <v>233</v>
      </c>
      <c r="N6637">
        <f>VLOOKUP(Orders!M6637,city2,2,FALSE)</f>
        <v>36</v>
      </c>
      <c r="O6637" t="s">
        <v>44</v>
      </c>
      <c r="P6637">
        <f>VLOOKUP(O6637,state2,2,FALSE)</f>
        <v>4</v>
      </c>
      <c r="Q6637">
        <v>28205</v>
      </c>
      <c r="R6637" t="s">
        <v>12</v>
      </c>
      <c r="S6637">
        <f>VLOOKUP(R6637,region2,2,FALSE)</f>
        <v>1</v>
      </c>
      <c r="T6637" t="s">
        <v>4144</v>
      </c>
      <c r="U6637" t="s">
        <v>35</v>
      </c>
      <c r="V6637">
        <f>VLOOKUP(U6637,category2,2,FALSE)</f>
        <v>3</v>
      </c>
      <c r="W6637" t="s">
        <v>3230</v>
      </c>
      <c r="X6637">
        <f>VLOOKUP(W6637,subcat2,3,FALSE)</f>
        <v>8</v>
      </c>
      <c r="Y6637" t="s">
        <v>2678</v>
      </c>
      <c r="Z6637">
        <v>627.16800000000012</v>
      </c>
      <c r="AA6637">
        <v>4</v>
      </c>
      <c r="AB6637">
        <v>0.2</v>
      </c>
      <c r="AC6637" s="4">
        <v>70.55639999999994</v>
      </c>
    </row>
    <row r="6638" spans="1:29" x14ac:dyDescent="0.25">
      <c r="A6638" s="2">
        <v>6637</v>
      </c>
      <c r="B6638" t="s">
        <v>10355</v>
      </c>
      <c r="C6638" s="3">
        <v>42861</v>
      </c>
      <c r="D6638" s="3">
        <v>42861</v>
      </c>
      <c r="E6638" t="s">
        <v>625</v>
      </c>
      <c r="F6638">
        <f>VLOOKUP(E6638,SHIPMODE,2,FALSE)</f>
        <v>4</v>
      </c>
      <c r="G6638" t="s">
        <v>3724</v>
      </c>
      <c r="H6638" t="s">
        <v>1734</v>
      </c>
      <c r="I6638" t="s">
        <v>9</v>
      </c>
      <c r="J6638">
        <f>VLOOKUP(I6638,segmentID,2,FALSE)</f>
        <v>1</v>
      </c>
      <c r="K6638" t="s">
        <v>3255</v>
      </c>
      <c r="L6638">
        <f>VLOOKUP(K6638,country2,2,FALSE)</f>
        <v>1</v>
      </c>
      <c r="M6638" t="s">
        <v>233</v>
      </c>
      <c r="N6638">
        <f>VLOOKUP(Orders!M6638,city2,2,FALSE)</f>
        <v>36</v>
      </c>
      <c r="O6638" t="s">
        <v>44</v>
      </c>
      <c r="P6638">
        <f>VLOOKUP(O6638,state2,2,FALSE)</f>
        <v>4</v>
      </c>
      <c r="Q6638">
        <v>28205</v>
      </c>
      <c r="R6638" t="s">
        <v>12</v>
      </c>
      <c r="S6638">
        <f>VLOOKUP(R6638,region2,2,FALSE)</f>
        <v>1</v>
      </c>
      <c r="T6638" t="s">
        <v>4674</v>
      </c>
      <c r="U6638" t="s">
        <v>22</v>
      </c>
      <c r="V6638">
        <f>VLOOKUP(U6638,category2,2,FALSE)</f>
        <v>2</v>
      </c>
      <c r="W6638" t="s">
        <v>23</v>
      </c>
      <c r="X6638">
        <f>VLOOKUP(W6638,subcat2,3,FALSE)</f>
        <v>3</v>
      </c>
      <c r="Y6638" t="s">
        <v>1166</v>
      </c>
      <c r="Z6638">
        <v>122.12000000000002</v>
      </c>
      <c r="AA6638">
        <v>5</v>
      </c>
      <c r="AB6638">
        <v>0.2</v>
      </c>
      <c r="AC6638" s="4">
        <v>39.689000000000007</v>
      </c>
    </row>
    <row r="6639" spans="1:29" x14ac:dyDescent="0.25">
      <c r="A6639" s="2">
        <v>6638</v>
      </c>
      <c r="B6639" t="s">
        <v>10356</v>
      </c>
      <c r="C6639" s="3">
        <v>43066</v>
      </c>
      <c r="D6639" s="3">
        <v>43069</v>
      </c>
      <c r="E6639" t="s">
        <v>7</v>
      </c>
      <c r="F6639">
        <f>VLOOKUP(E6639,SHIPMODE,2,FALSE)</f>
        <v>1</v>
      </c>
      <c r="G6639" t="s">
        <v>3516</v>
      </c>
      <c r="H6639" t="s">
        <v>1022</v>
      </c>
      <c r="I6639" t="s">
        <v>9</v>
      </c>
      <c r="J6639">
        <f>VLOOKUP(I6639,segmentID,2,FALSE)</f>
        <v>1</v>
      </c>
      <c r="K6639" t="s">
        <v>3255</v>
      </c>
      <c r="L6639">
        <f>VLOOKUP(K6639,country2,2,FALSE)</f>
        <v>1</v>
      </c>
      <c r="M6639" t="s">
        <v>138</v>
      </c>
      <c r="N6639">
        <f>VLOOKUP(Orders!M6639,city2,2,FALSE)</f>
        <v>21</v>
      </c>
      <c r="O6639" t="s">
        <v>139</v>
      </c>
      <c r="P6639">
        <f>VLOOKUP(O6639,state2,2,FALSE)</f>
        <v>16</v>
      </c>
      <c r="Q6639">
        <v>10011</v>
      </c>
      <c r="R6639" t="s">
        <v>79</v>
      </c>
      <c r="S6639">
        <f>VLOOKUP(R6639,region2,2,FALSE)</f>
        <v>4</v>
      </c>
      <c r="T6639" t="s">
        <v>4474</v>
      </c>
      <c r="U6639" t="s">
        <v>22</v>
      </c>
      <c r="V6639">
        <f>VLOOKUP(U6639,category2,2,FALSE)</f>
        <v>2</v>
      </c>
      <c r="W6639" t="s">
        <v>3229</v>
      </c>
      <c r="X6639">
        <f>VLOOKUP(W6639,subcat2,3,FALSE)</f>
        <v>7</v>
      </c>
      <c r="Y6639" t="s">
        <v>187</v>
      </c>
      <c r="Z6639">
        <v>6.99</v>
      </c>
      <c r="AA6639">
        <v>3</v>
      </c>
      <c r="AB6639">
        <v>0</v>
      </c>
      <c r="AC6639" s="4">
        <v>2.027099999999999</v>
      </c>
    </row>
    <row r="6640" spans="1:29" x14ac:dyDescent="0.25">
      <c r="A6640" s="2">
        <v>6639</v>
      </c>
      <c r="B6640" t="s">
        <v>10356</v>
      </c>
      <c r="C6640" s="3">
        <v>43066</v>
      </c>
      <c r="D6640" s="3">
        <v>43069</v>
      </c>
      <c r="E6640" t="s">
        <v>7</v>
      </c>
      <c r="F6640">
        <f>VLOOKUP(E6640,SHIPMODE,2,FALSE)</f>
        <v>1</v>
      </c>
      <c r="G6640" t="s">
        <v>3516</v>
      </c>
      <c r="H6640" t="s">
        <v>1022</v>
      </c>
      <c r="I6640" t="s">
        <v>9</v>
      </c>
      <c r="J6640">
        <f>VLOOKUP(I6640,segmentID,2,FALSE)</f>
        <v>1</v>
      </c>
      <c r="K6640" t="s">
        <v>3255</v>
      </c>
      <c r="L6640">
        <f>VLOOKUP(K6640,country2,2,FALSE)</f>
        <v>1</v>
      </c>
      <c r="M6640" t="s">
        <v>138</v>
      </c>
      <c r="N6640">
        <f>VLOOKUP(Orders!M6640,city2,2,FALSE)</f>
        <v>21</v>
      </c>
      <c r="O6640" t="s">
        <v>139</v>
      </c>
      <c r="P6640">
        <f>VLOOKUP(O6640,state2,2,FALSE)</f>
        <v>16</v>
      </c>
      <c r="Q6640">
        <v>10011</v>
      </c>
      <c r="R6640" t="s">
        <v>79</v>
      </c>
      <c r="S6640">
        <f>VLOOKUP(R6640,region2,2,FALSE)</f>
        <v>4</v>
      </c>
      <c r="T6640" t="s">
        <v>5472</v>
      </c>
      <c r="U6640" t="s">
        <v>22</v>
      </c>
      <c r="V6640">
        <f>VLOOKUP(U6640,category2,2,FALSE)</f>
        <v>2</v>
      </c>
      <c r="W6640" t="s">
        <v>3231</v>
      </c>
      <c r="X6640">
        <f>VLOOKUP(W6640,subcat2,3,FALSE)</f>
        <v>9</v>
      </c>
      <c r="Y6640" t="s">
        <v>2208</v>
      </c>
      <c r="Z6640">
        <v>107.42400000000001</v>
      </c>
      <c r="AA6640">
        <v>6</v>
      </c>
      <c r="AB6640">
        <v>0.2</v>
      </c>
      <c r="AC6640" s="4">
        <v>36.255599999999994</v>
      </c>
    </row>
    <row r="6641" spans="1:29" x14ac:dyDescent="0.25">
      <c r="A6641" s="2">
        <v>6640</v>
      </c>
      <c r="B6641" t="s">
        <v>6574</v>
      </c>
      <c r="C6641" s="3">
        <v>41943</v>
      </c>
      <c r="D6641" s="3">
        <v>41945</v>
      </c>
      <c r="E6641" t="s">
        <v>7</v>
      </c>
      <c r="F6641">
        <f>VLOOKUP(E6641,SHIPMODE,2,FALSE)</f>
        <v>1</v>
      </c>
      <c r="G6641" t="s">
        <v>3576</v>
      </c>
      <c r="H6641" t="s">
        <v>1233</v>
      </c>
      <c r="I6641" t="s">
        <v>18</v>
      </c>
      <c r="J6641">
        <f>VLOOKUP(I6641,segmentID,2,FALSE)</f>
        <v>2</v>
      </c>
      <c r="K6641" t="s">
        <v>3255</v>
      </c>
      <c r="L6641">
        <f>VLOOKUP(K6641,country2,2,FALSE)</f>
        <v>1</v>
      </c>
      <c r="M6641" t="s">
        <v>1215</v>
      </c>
      <c r="N6641">
        <f>VLOOKUP(Orders!M6641,city2,2,FALSE)</f>
        <v>161</v>
      </c>
      <c r="O6641" t="s">
        <v>249</v>
      </c>
      <c r="P6641">
        <f>VLOOKUP(O6641,state2,2,FALSE)</f>
        <v>25</v>
      </c>
      <c r="Q6641">
        <v>44052</v>
      </c>
      <c r="R6641" t="s">
        <v>79</v>
      </c>
      <c r="S6641">
        <f>VLOOKUP(R6641,region2,2,FALSE)</f>
        <v>4</v>
      </c>
      <c r="T6641" t="s">
        <v>5310</v>
      </c>
      <c r="U6641" t="s">
        <v>13</v>
      </c>
      <c r="V6641">
        <f>VLOOKUP(U6641,category2,2,FALSE)</f>
        <v>1</v>
      </c>
      <c r="W6641" t="s">
        <v>29</v>
      </c>
      <c r="X6641">
        <f>VLOOKUP(W6641,subcat2,3,FALSE)</f>
        <v>4</v>
      </c>
      <c r="Y6641" t="s">
        <v>255</v>
      </c>
      <c r="Z6641">
        <v>1421.664</v>
      </c>
      <c r="AA6641">
        <v>8</v>
      </c>
      <c r="AB6641">
        <v>0.4</v>
      </c>
      <c r="AC6641" s="4">
        <v>-734.52639999999997</v>
      </c>
    </row>
    <row r="6642" spans="1:29" x14ac:dyDescent="0.25">
      <c r="A6642" s="2">
        <v>6641</v>
      </c>
      <c r="B6642" t="s">
        <v>10357</v>
      </c>
      <c r="C6642" s="3">
        <v>42952</v>
      </c>
      <c r="D6642" s="3">
        <v>42956</v>
      </c>
      <c r="E6642" t="s">
        <v>25</v>
      </c>
      <c r="F6642">
        <f>VLOOKUP(E6642,SHIPMODE,2,FALSE)</f>
        <v>2</v>
      </c>
      <c r="G6642" t="s">
        <v>3277</v>
      </c>
      <c r="H6642" t="s">
        <v>121</v>
      </c>
      <c r="I6642" t="s">
        <v>9</v>
      </c>
      <c r="J6642">
        <f>VLOOKUP(I6642,segmentID,2,FALSE)</f>
        <v>1</v>
      </c>
      <c r="K6642" t="s">
        <v>3255</v>
      </c>
      <c r="L6642">
        <f>VLOOKUP(K6642,country2,2,FALSE)</f>
        <v>1</v>
      </c>
      <c r="M6642" t="s">
        <v>1898</v>
      </c>
      <c r="N6642">
        <f>VLOOKUP(Orders!M6642,city2,2,FALSE)</f>
        <v>246</v>
      </c>
      <c r="O6642" t="s">
        <v>132</v>
      </c>
      <c r="P6642">
        <f>VLOOKUP(O6642,state2,2,FALSE)</f>
        <v>15</v>
      </c>
      <c r="Q6642">
        <v>46203</v>
      </c>
      <c r="R6642" t="s">
        <v>55</v>
      </c>
      <c r="S6642">
        <f>VLOOKUP(R6642,region2,2,FALSE)</f>
        <v>3</v>
      </c>
      <c r="T6642" t="s">
        <v>4637</v>
      </c>
      <c r="U6642" t="s">
        <v>22</v>
      </c>
      <c r="V6642">
        <f>VLOOKUP(U6642,category2,2,FALSE)</f>
        <v>2</v>
      </c>
      <c r="W6642" t="s">
        <v>3231</v>
      </c>
      <c r="X6642">
        <f>VLOOKUP(W6642,subcat2,3,FALSE)</f>
        <v>9</v>
      </c>
      <c r="Y6642" t="s">
        <v>1344</v>
      </c>
      <c r="Z6642">
        <v>125.88</v>
      </c>
      <c r="AA6642">
        <v>6</v>
      </c>
      <c r="AB6642">
        <v>0</v>
      </c>
      <c r="AC6642" s="4">
        <v>60.422399999999996</v>
      </c>
    </row>
    <row r="6643" spans="1:29" x14ac:dyDescent="0.25">
      <c r="A6643" s="2">
        <v>6642</v>
      </c>
      <c r="B6643" t="s">
        <v>10357</v>
      </c>
      <c r="C6643" s="3">
        <v>42952</v>
      </c>
      <c r="D6643" s="3">
        <v>42956</v>
      </c>
      <c r="E6643" t="s">
        <v>25</v>
      </c>
      <c r="F6643">
        <f>VLOOKUP(E6643,SHIPMODE,2,FALSE)</f>
        <v>2</v>
      </c>
      <c r="G6643" t="s">
        <v>3277</v>
      </c>
      <c r="H6643" t="s">
        <v>121</v>
      </c>
      <c r="I6643" t="s">
        <v>9</v>
      </c>
      <c r="J6643">
        <f>VLOOKUP(I6643,segmentID,2,FALSE)</f>
        <v>1</v>
      </c>
      <c r="K6643" t="s">
        <v>3255</v>
      </c>
      <c r="L6643">
        <f>VLOOKUP(K6643,country2,2,FALSE)</f>
        <v>1</v>
      </c>
      <c r="M6643" t="s">
        <v>1898</v>
      </c>
      <c r="N6643">
        <f>VLOOKUP(Orders!M6643,city2,2,FALSE)</f>
        <v>246</v>
      </c>
      <c r="O6643" t="s">
        <v>132</v>
      </c>
      <c r="P6643">
        <f>VLOOKUP(O6643,state2,2,FALSE)</f>
        <v>15</v>
      </c>
      <c r="Q6643">
        <v>46203</v>
      </c>
      <c r="R6643" t="s">
        <v>55</v>
      </c>
      <c r="S6643">
        <f>VLOOKUP(R6643,region2,2,FALSE)</f>
        <v>3</v>
      </c>
      <c r="T6643" t="s">
        <v>4775</v>
      </c>
      <c r="U6643" t="s">
        <v>35</v>
      </c>
      <c r="V6643">
        <f>VLOOKUP(U6643,category2,2,FALSE)</f>
        <v>3</v>
      </c>
      <c r="W6643" t="s">
        <v>3232</v>
      </c>
      <c r="X6643">
        <f>VLOOKUP(W6643,subcat2,3,FALSE)</f>
        <v>12</v>
      </c>
      <c r="Y6643" t="s">
        <v>725</v>
      </c>
      <c r="Z6643">
        <v>79.78</v>
      </c>
      <c r="AA6643">
        <v>2</v>
      </c>
      <c r="AB6643">
        <v>0</v>
      </c>
      <c r="AC6643" s="4">
        <v>29.518599999999999</v>
      </c>
    </row>
    <row r="6644" spans="1:29" x14ac:dyDescent="0.25">
      <c r="A6644" s="2">
        <v>6643</v>
      </c>
      <c r="B6644" t="s">
        <v>10357</v>
      </c>
      <c r="C6644" s="3">
        <v>42952</v>
      </c>
      <c r="D6644" s="3">
        <v>42956</v>
      </c>
      <c r="E6644" t="s">
        <v>25</v>
      </c>
      <c r="F6644">
        <f>VLOOKUP(E6644,SHIPMODE,2,FALSE)</f>
        <v>2</v>
      </c>
      <c r="G6644" t="s">
        <v>3277</v>
      </c>
      <c r="H6644" t="s">
        <v>121</v>
      </c>
      <c r="I6644" t="s">
        <v>9</v>
      </c>
      <c r="J6644">
        <f>VLOOKUP(I6644,segmentID,2,FALSE)</f>
        <v>1</v>
      </c>
      <c r="K6644" t="s">
        <v>3255</v>
      </c>
      <c r="L6644">
        <f>VLOOKUP(K6644,country2,2,FALSE)</f>
        <v>1</v>
      </c>
      <c r="M6644" t="s">
        <v>1898</v>
      </c>
      <c r="N6644">
        <f>VLOOKUP(Orders!M6644,city2,2,FALSE)</f>
        <v>246</v>
      </c>
      <c r="O6644" t="s">
        <v>132</v>
      </c>
      <c r="P6644">
        <f>VLOOKUP(O6644,state2,2,FALSE)</f>
        <v>15</v>
      </c>
      <c r="Q6644">
        <v>46203</v>
      </c>
      <c r="R6644" t="s">
        <v>55</v>
      </c>
      <c r="S6644">
        <f>VLOOKUP(R6644,region2,2,FALSE)</f>
        <v>3</v>
      </c>
      <c r="T6644" t="s">
        <v>5818</v>
      </c>
      <c r="U6644" t="s">
        <v>22</v>
      </c>
      <c r="V6644">
        <f>VLOOKUP(U6644,category2,2,FALSE)</f>
        <v>2</v>
      </c>
      <c r="W6644" t="s">
        <v>23</v>
      </c>
      <c r="X6644">
        <f>VLOOKUP(W6644,subcat2,3,FALSE)</f>
        <v>3</v>
      </c>
      <c r="Y6644" t="s">
        <v>1667</v>
      </c>
      <c r="Z6644">
        <v>133.20000000000002</v>
      </c>
      <c r="AA6644">
        <v>9</v>
      </c>
      <c r="AB6644">
        <v>0</v>
      </c>
      <c r="AC6644" s="4">
        <v>66.600000000000009</v>
      </c>
    </row>
    <row r="6645" spans="1:29" x14ac:dyDescent="0.25">
      <c r="A6645" s="2">
        <v>6644</v>
      </c>
      <c r="B6645" t="s">
        <v>7581</v>
      </c>
      <c r="C6645" s="3">
        <v>42226</v>
      </c>
      <c r="D6645" s="3">
        <v>42232</v>
      </c>
      <c r="E6645" t="s">
        <v>25</v>
      </c>
      <c r="F6645">
        <f>VLOOKUP(E6645,SHIPMODE,2,FALSE)</f>
        <v>2</v>
      </c>
      <c r="G6645" t="s">
        <v>3831</v>
      </c>
      <c r="H6645" t="s">
        <v>2147</v>
      </c>
      <c r="I6645" t="s">
        <v>9</v>
      </c>
      <c r="J6645">
        <f>VLOOKUP(I6645,segmentID,2,FALSE)</f>
        <v>1</v>
      </c>
      <c r="K6645" t="s">
        <v>3255</v>
      </c>
      <c r="L6645">
        <f>VLOOKUP(K6645,country2,2,FALSE)</f>
        <v>1</v>
      </c>
      <c r="M6645" t="s">
        <v>1972</v>
      </c>
      <c r="N6645">
        <f>VLOOKUP(Orders!M6645,city2,2,FALSE)</f>
        <v>253</v>
      </c>
      <c r="O6645" t="s">
        <v>212</v>
      </c>
      <c r="P6645">
        <f>VLOOKUP(O6645,state2,2,FALSE)</f>
        <v>22</v>
      </c>
      <c r="Q6645">
        <v>97756</v>
      </c>
      <c r="R6645" t="s">
        <v>21</v>
      </c>
      <c r="S6645">
        <f>VLOOKUP(R6645,region2,2,FALSE)</f>
        <v>2</v>
      </c>
      <c r="T6645" t="s">
        <v>4906</v>
      </c>
      <c r="U6645" t="s">
        <v>35</v>
      </c>
      <c r="V6645">
        <f>VLOOKUP(U6645,category2,2,FALSE)</f>
        <v>3</v>
      </c>
      <c r="W6645" t="s">
        <v>3230</v>
      </c>
      <c r="X6645">
        <f>VLOOKUP(W6645,subcat2,3,FALSE)</f>
        <v>8</v>
      </c>
      <c r="Y6645" t="s">
        <v>1561</v>
      </c>
      <c r="Z6645">
        <v>438.36800000000005</v>
      </c>
      <c r="AA6645">
        <v>4</v>
      </c>
      <c r="AB6645">
        <v>0.2</v>
      </c>
      <c r="AC6645" s="4">
        <v>38.357200000000006</v>
      </c>
    </row>
    <row r="6646" spans="1:29" x14ac:dyDescent="0.25">
      <c r="A6646" s="2">
        <v>6645</v>
      </c>
      <c r="B6646" t="s">
        <v>7581</v>
      </c>
      <c r="C6646" s="3">
        <v>42226</v>
      </c>
      <c r="D6646" s="3">
        <v>42232</v>
      </c>
      <c r="E6646" t="s">
        <v>25</v>
      </c>
      <c r="F6646">
        <f>VLOOKUP(E6646,SHIPMODE,2,FALSE)</f>
        <v>2</v>
      </c>
      <c r="G6646" t="s">
        <v>3831</v>
      </c>
      <c r="H6646" t="s">
        <v>2147</v>
      </c>
      <c r="I6646" t="s">
        <v>9</v>
      </c>
      <c r="J6646">
        <f>VLOOKUP(I6646,segmentID,2,FALSE)</f>
        <v>1</v>
      </c>
      <c r="K6646" t="s">
        <v>3255</v>
      </c>
      <c r="L6646">
        <f>VLOOKUP(K6646,country2,2,FALSE)</f>
        <v>1</v>
      </c>
      <c r="M6646" t="s">
        <v>1972</v>
      </c>
      <c r="N6646">
        <f>VLOOKUP(Orders!M6646,city2,2,FALSE)</f>
        <v>253</v>
      </c>
      <c r="O6646" t="s">
        <v>212</v>
      </c>
      <c r="P6646">
        <f>VLOOKUP(O6646,state2,2,FALSE)</f>
        <v>22</v>
      </c>
      <c r="Q6646">
        <v>97756</v>
      </c>
      <c r="R6646" t="s">
        <v>21</v>
      </c>
      <c r="S6646">
        <f>VLOOKUP(R6646,region2,2,FALSE)</f>
        <v>2</v>
      </c>
      <c r="T6646" t="s">
        <v>4859</v>
      </c>
      <c r="U6646" t="s">
        <v>35</v>
      </c>
      <c r="V6646">
        <f>VLOOKUP(U6646,category2,2,FALSE)</f>
        <v>3</v>
      </c>
      <c r="W6646" t="s">
        <v>3230</v>
      </c>
      <c r="X6646">
        <f>VLOOKUP(W6646,subcat2,3,FALSE)</f>
        <v>8</v>
      </c>
      <c r="Y6646" t="s">
        <v>930</v>
      </c>
      <c r="Z6646">
        <v>139.94400000000002</v>
      </c>
      <c r="AA6646">
        <v>7</v>
      </c>
      <c r="AB6646">
        <v>0.2</v>
      </c>
      <c r="AC6646" s="4">
        <v>-31.487400000000001</v>
      </c>
    </row>
    <row r="6647" spans="1:29" x14ac:dyDescent="0.25">
      <c r="A6647" s="2">
        <v>6646</v>
      </c>
      <c r="B6647" t="s">
        <v>7581</v>
      </c>
      <c r="C6647" s="3">
        <v>42226</v>
      </c>
      <c r="D6647" s="3">
        <v>42232</v>
      </c>
      <c r="E6647" t="s">
        <v>25</v>
      </c>
      <c r="F6647">
        <f>VLOOKUP(E6647,SHIPMODE,2,FALSE)</f>
        <v>2</v>
      </c>
      <c r="G6647" t="s">
        <v>3831</v>
      </c>
      <c r="H6647" t="s">
        <v>2147</v>
      </c>
      <c r="I6647" t="s">
        <v>9</v>
      </c>
      <c r="J6647">
        <f>VLOOKUP(I6647,segmentID,2,FALSE)</f>
        <v>1</v>
      </c>
      <c r="K6647" t="s">
        <v>3255</v>
      </c>
      <c r="L6647">
        <f>VLOOKUP(K6647,country2,2,FALSE)</f>
        <v>1</v>
      </c>
      <c r="M6647" t="s">
        <v>1972</v>
      </c>
      <c r="N6647">
        <f>VLOOKUP(Orders!M6647,city2,2,FALSE)</f>
        <v>253</v>
      </c>
      <c r="O6647" t="s">
        <v>212</v>
      </c>
      <c r="P6647">
        <f>VLOOKUP(O6647,state2,2,FALSE)</f>
        <v>22</v>
      </c>
      <c r="Q6647">
        <v>97756</v>
      </c>
      <c r="R6647" t="s">
        <v>21</v>
      </c>
      <c r="S6647">
        <f>VLOOKUP(R6647,region2,2,FALSE)</f>
        <v>2</v>
      </c>
      <c r="T6647" t="s">
        <v>4680</v>
      </c>
      <c r="U6647" t="s">
        <v>22</v>
      </c>
      <c r="V6647">
        <f>VLOOKUP(U6647,category2,2,FALSE)</f>
        <v>2</v>
      </c>
      <c r="W6647" t="s">
        <v>38</v>
      </c>
      <c r="X6647">
        <f>VLOOKUP(W6647,subcat2,3,FALSE)</f>
        <v>10</v>
      </c>
      <c r="Y6647" t="s">
        <v>219</v>
      </c>
      <c r="Z6647">
        <v>133.47200000000001</v>
      </c>
      <c r="AA6647">
        <v>4</v>
      </c>
      <c r="AB6647">
        <v>0.2</v>
      </c>
      <c r="AC6647" s="4">
        <v>15.015599999999985</v>
      </c>
    </row>
    <row r="6648" spans="1:29" x14ac:dyDescent="0.25">
      <c r="A6648" s="2">
        <v>6647</v>
      </c>
      <c r="B6648" t="s">
        <v>8791</v>
      </c>
      <c r="C6648" s="3">
        <v>42719</v>
      </c>
      <c r="D6648" s="3">
        <v>42725</v>
      </c>
      <c r="E6648" t="s">
        <v>25</v>
      </c>
      <c r="F6648">
        <f>VLOOKUP(E6648,SHIPMODE,2,FALSE)</f>
        <v>2</v>
      </c>
      <c r="G6648" t="s">
        <v>3741</v>
      </c>
      <c r="H6648" t="s">
        <v>1789</v>
      </c>
      <c r="I6648" t="s">
        <v>52</v>
      </c>
      <c r="J6648">
        <f>VLOOKUP(I6648,segmentID,2,FALSE)</f>
        <v>3</v>
      </c>
      <c r="K6648" t="s">
        <v>3255</v>
      </c>
      <c r="L6648">
        <f>VLOOKUP(K6648,country2,2,FALSE)</f>
        <v>1</v>
      </c>
      <c r="M6648" t="s">
        <v>164</v>
      </c>
      <c r="N6648">
        <f>VLOOKUP(Orders!M6648,city2,2,FALSE)</f>
        <v>25</v>
      </c>
      <c r="O6648" t="s">
        <v>212</v>
      </c>
      <c r="P6648">
        <f>VLOOKUP(O6648,state2,2,FALSE)</f>
        <v>22</v>
      </c>
      <c r="Q6648">
        <v>97477</v>
      </c>
      <c r="R6648" t="s">
        <v>21</v>
      </c>
      <c r="S6648">
        <f>VLOOKUP(R6648,region2,2,FALSE)</f>
        <v>2</v>
      </c>
      <c r="T6648" t="s">
        <v>4323</v>
      </c>
      <c r="U6648" t="s">
        <v>13</v>
      </c>
      <c r="V6648">
        <f>VLOOKUP(U6648,category2,2,FALSE)</f>
        <v>1</v>
      </c>
      <c r="W6648" t="s">
        <v>29</v>
      </c>
      <c r="X6648">
        <f>VLOOKUP(W6648,subcat2,3,FALSE)</f>
        <v>4</v>
      </c>
      <c r="Y6648" t="s">
        <v>3048</v>
      </c>
      <c r="Z6648">
        <v>564.19499999999994</v>
      </c>
      <c r="AA6648">
        <v>3</v>
      </c>
      <c r="AB6648">
        <v>0.5</v>
      </c>
      <c r="AC6648" s="4">
        <v>-304.66529999999989</v>
      </c>
    </row>
    <row r="6649" spans="1:29" x14ac:dyDescent="0.25">
      <c r="A6649" s="2">
        <v>6648</v>
      </c>
      <c r="B6649" t="s">
        <v>8791</v>
      </c>
      <c r="C6649" s="3">
        <v>42719</v>
      </c>
      <c r="D6649" s="3">
        <v>42725</v>
      </c>
      <c r="E6649" t="s">
        <v>25</v>
      </c>
      <c r="F6649">
        <f>VLOOKUP(E6649,SHIPMODE,2,FALSE)</f>
        <v>2</v>
      </c>
      <c r="G6649" t="s">
        <v>3741</v>
      </c>
      <c r="H6649" t="s">
        <v>1789</v>
      </c>
      <c r="I6649" t="s">
        <v>52</v>
      </c>
      <c r="J6649">
        <f>VLOOKUP(I6649,segmentID,2,FALSE)</f>
        <v>3</v>
      </c>
      <c r="K6649" t="s">
        <v>3255</v>
      </c>
      <c r="L6649">
        <f>VLOOKUP(K6649,country2,2,FALSE)</f>
        <v>1</v>
      </c>
      <c r="M6649" t="s">
        <v>164</v>
      </c>
      <c r="N6649">
        <f>VLOOKUP(Orders!M6649,city2,2,FALSE)</f>
        <v>25</v>
      </c>
      <c r="O6649" t="s">
        <v>212</v>
      </c>
      <c r="P6649">
        <f>VLOOKUP(O6649,state2,2,FALSE)</f>
        <v>22</v>
      </c>
      <c r="Q6649">
        <v>97477</v>
      </c>
      <c r="R6649" t="s">
        <v>21</v>
      </c>
      <c r="S6649">
        <f>VLOOKUP(R6649,region2,2,FALSE)</f>
        <v>2</v>
      </c>
      <c r="T6649" t="s">
        <v>5382</v>
      </c>
      <c r="U6649" t="s">
        <v>22</v>
      </c>
      <c r="V6649">
        <f>VLOOKUP(U6649,category2,2,FALSE)</f>
        <v>2</v>
      </c>
      <c r="W6649" t="s">
        <v>38</v>
      </c>
      <c r="X6649">
        <f>VLOOKUP(W6649,subcat2,3,FALSE)</f>
        <v>10</v>
      </c>
      <c r="Y6649" t="s">
        <v>2350</v>
      </c>
      <c r="Z6649">
        <v>87.168000000000006</v>
      </c>
      <c r="AA6649">
        <v>2</v>
      </c>
      <c r="AB6649">
        <v>0.2</v>
      </c>
      <c r="AC6649" s="4">
        <v>8.7168000000000063</v>
      </c>
    </row>
    <row r="6650" spans="1:29" x14ac:dyDescent="0.25">
      <c r="A6650" s="2">
        <v>6649</v>
      </c>
      <c r="B6650" t="s">
        <v>10358</v>
      </c>
      <c r="C6650" s="3">
        <v>42986</v>
      </c>
      <c r="D6650" s="3">
        <v>42989</v>
      </c>
      <c r="E6650" t="s">
        <v>97</v>
      </c>
      <c r="F6650">
        <f>VLOOKUP(E6650,SHIPMODE,2,FALSE)</f>
        <v>3</v>
      </c>
      <c r="G6650" t="s">
        <v>3547</v>
      </c>
      <c r="H6650" t="s">
        <v>1125</v>
      </c>
      <c r="I6650" t="s">
        <v>18</v>
      </c>
      <c r="J6650">
        <f>VLOOKUP(I6650,segmentID,2,FALSE)</f>
        <v>2</v>
      </c>
      <c r="K6650" t="s">
        <v>3255</v>
      </c>
      <c r="L6650">
        <f>VLOOKUP(K6650,country2,2,FALSE)</f>
        <v>1</v>
      </c>
      <c r="M6650" t="s">
        <v>548</v>
      </c>
      <c r="N6650">
        <f>VLOOKUP(Orders!M6650,city2,2,FALSE)</f>
        <v>82</v>
      </c>
      <c r="O6650" t="s">
        <v>54</v>
      </c>
      <c r="P6650">
        <f>VLOOKUP(O6650,state2,2,FALSE)</f>
        <v>6</v>
      </c>
      <c r="Q6650">
        <v>76017</v>
      </c>
      <c r="R6650" t="s">
        <v>55</v>
      </c>
      <c r="S6650">
        <f>VLOOKUP(R6650,region2,2,FALSE)</f>
        <v>3</v>
      </c>
      <c r="T6650" t="s">
        <v>4571</v>
      </c>
      <c r="U6650" t="s">
        <v>22</v>
      </c>
      <c r="V6650">
        <f>VLOOKUP(U6650,category2,2,FALSE)</f>
        <v>2</v>
      </c>
      <c r="W6650" t="s">
        <v>3231</v>
      </c>
      <c r="X6650">
        <f>VLOOKUP(W6650,subcat2,3,FALSE)</f>
        <v>9</v>
      </c>
      <c r="Y6650" t="s">
        <v>1134</v>
      </c>
      <c r="Z6650">
        <v>42.615999999999993</v>
      </c>
      <c r="AA6650">
        <v>7</v>
      </c>
      <c r="AB6650">
        <v>0.8</v>
      </c>
      <c r="AC6650" s="4">
        <v>-68.185600000000022</v>
      </c>
    </row>
    <row r="6651" spans="1:29" x14ac:dyDescent="0.25">
      <c r="A6651" s="2">
        <v>6650</v>
      </c>
      <c r="B6651" t="s">
        <v>10358</v>
      </c>
      <c r="C6651" s="3">
        <v>42986</v>
      </c>
      <c r="D6651" s="3">
        <v>42989</v>
      </c>
      <c r="E6651" t="s">
        <v>97</v>
      </c>
      <c r="F6651">
        <f>VLOOKUP(E6651,SHIPMODE,2,FALSE)</f>
        <v>3</v>
      </c>
      <c r="G6651" t="s">
        <v>3547</v>
      </c>
      <c r="H6651" t="s">
        <v>1125</v>
      </c>
      <c r="I6651" t="s">
        <v>18</v>
      </c>
      <c r="J6651">
        <f>VLOOKUP(I6651,segmentID,2,FALSE)</f>
        <v>2</v>
      </c>
      <c r="K6651" t="s">
        <v>3255</v>
      </c>
      <c r="L6651">
        <f>VLOOKUP(K6651,country2,2,FALSE)</f>
        <v>1</v>
      </c>
      <c r="M6651" t="s">
        <v>548</v>
      </c>
      <c r="N6651">
        <f>VLOOKUP(Orders!M6651,city2,2,FALSE)</f>
        <v>82</v>
      </c>
      <c r="O6651" t="s">
        <v>54</v>
      </c>
      <c r="P6651">
        <f>VLOOKUP(O6651,state2,2,FALSE)</f>
        <v>6</v>
      </c>
      <c r="Q6651">
        <v>76017</v>
      </c>
      <c r="R6651" t="s">
        <v>55</v>
      </c>
      <c r="S6651">
        <f>VLOOKUP(R6651,region2,2,FALSE)</f>
        <v>3</v>
      </c>
      <c r="T6651" t="s">
        <v>5747</v>
      </c>
      <c r="U6651" t="s">
        <v>35</v>
      </c>
      <c r="V6651">
        <f>VLOOKUP(U6651,category2,2,FALSE)</f>
        <v>3</v>
      </c>
      <c r="W6651" t="s">
        <v>3236</v>
      </c>
      <c r="X6651">
        <f>VLOOKUP(W6651,subcat2,3,FALSE)</f>
        <v>17</v>
      </c>
      <c r="Y6651" t="s">
        <v>498</v>
      </c>
      <c r="Z6651">
        <v>319.98400000000004</v>
      </c>
      <c r="AA6651">
        <v>2</v>
      </c>
      <c r="AB6651">
        <v>0.2</v>
      </c>
      <c r="AC6651" s="4">
        <v>107.99459999999999</v>
      </c>
    </row>
    <row r="6652" spans="1:29" x14ac:dyDescent="0.25">
      <c r="A6652" s="2">
        <v>6651</v>
      </c>
      <c r="B6652" t="s">
        <v>10358</v>
      </c>
      <c r="C6652" s="3">
        <v>42986</v>
      </c>
      <c r="D6652" s="3">
        <v>42989</v>
      </c>
      <c r="E6652" t="s">
        <v>97</v>
      </c>
      <c r="F6652">
        <f>VLOOKUP(E6652,SHIPMODE,2,FALSE)</f>
        <v>3</v>
      </c>
      <c r="G6652" t="s">
        <v>3547</v>
      </c>
      <c r="H6652" t="s">
        <v>1125</v>
      </c>
      <c r="I6652" t="s">
        <v>18</v>
      </c>
      <c r="J6652">
        <f>VLOOKUP(I6652,segmentID,2,FALSE)</f>
        <v>2</v>
      </c>
      <c r="K6652" t="s">
        <v>3255</v>
      </c>
      <c r="L6652">
        <f>VLOOKUP(K6652,country2,2,FALSE)</f>
        <v>1</v>
      </c>
      <c r="M6652" t="s">
        <v>548</v>
      </c>
      <c r="N6652">
        <f>VLOOKUP(Orders!M6652,city2,2,FALSE)</f>
        <v>82</v>
      </c>
      <c r="O6652" t="s">
        <v>54</v>
      </c>
      <c r="P6652">
        <f>VLOOKUP(O6652,state2,2,FALSE)</f>
        <v>6</v>
      </c>
      <c r="Q6652">
        <v>76017</v>
      </c>
      <c r="R6652" t="s">
        <v>55</v>
      </c>
      <c r="S6652">
        <f>VLOOKUP(R6652,region2,2,FALSE)</f>
        <v>3</v>
      </c>
      <c r="T6652" t="s">
        <v>4379</v>
      </c>
      <c r="U6652" t="s">
        <v>22</v>
      </c>
      <c r="V6652">
        <f>VLOOKUP(U6652,category2,2,FALSE)</f>
        <v>2</v>
      </c>
      <c r="W6652" t="s">
        <v>3234</v>
      </c>
      <c r="X6652">
        <f>VLOOKUP(W6652,subcat2,3,FALSE)</f>
        <v>14</v>
      </c>
      <c r="Y6652" t="s">
        <v>2037</v>
      </c>
      <c r="Z6652">
        <v>45.92</v>
      </c>
      <c r="AA6652">
        <v>5</v>
      </c>
      <c r="AB6652">
        <v>0.2</v>
      </c>
      <c r="AC6652" s="4">
        <v>15.498000000000001</v>
      </c>
    </row>
    <row r="6653" spans="1:29" x14ac:dyDescent="0.25">
      <c r="A6653" s="2">
        <v>6652</v>
      </c>
      <c r="B6653" t="s">
        <v>10358</v>
      </c>
      <c r="C6653" s="3">
        <v>42986</v>
      </c>
      <c r="D6653" s="3">
        <v>42989</v>
      </c>
      <c r="E6653" t="s">
        <v>97</v>
      </c>
      <c r="F6653">
        <f>VLOOKUP(E6653,SHIPMODE,2,FALSE)</f>
        <v>3</v>
      </c>
      <c r="G6653" t="s">
        <v>3547</v>
      </c>
      <c r="H6653" t="s">
        <v>1125</v>
      </c>
      <c r="I6653" t="s">
        <v>18</v>
      </c>
      <c r="J6653">
        <f>VLOOKUP(I6653,segmentID,2,FALSE)</f>
        <v>2</v>
      </c>
      <c r="K6653" t="s">
        <v>3255</v>
      </c>
      <c r="L6653">
        <f>VLOOKUP(K6653,country2,2,FALSE)</f>
        <v>1</v>
      </c>
      <c r="M6653" t="s">
        <v>548</v>
      </c>
      <c r="N6653">
        <f>VLOOKUP(Orders!M6653,city2,2,FALSE)</f>
        <v>82</v>
      </c>
      <c r="O6653" t="s">
        <v>54</v>
      </c>
      <c r="P6653">
        <f>VLOOKUP(O6653,state2,2,FALSE)</f>
        <v>6</v>
      </c>
      <c r="Q6653">
        <v>76017</v>
      </c>
      <c r="R6653" t="s">
        <v>55</v>
      </c>
      <c r="S6653">
        <f>VLOOKUP(R6653,region2,2,FALSE)</f>
        <v>3</v>
      </c>
      <c r="T6653" t="s">
        <v>4839</v>
      </c>
      <c r="U6653" t="s">
        <v>13</v>
      </c>
      <c r="V6653">
        <f>VLOOKUP(U6653,category2,2,FALSE)</f>
        <v>1</v>
      </c>
      <c r="W6653" t="s">
        <v>3228</v>
      </c>
      <c r="X6653">
        <f>VLOOKUP(W6653,subcat2,3,FALSE)</f>
        <v>6</v>
      </c>
      <c r="Y6653" t="s">
        <v>2551</v>
      </c>
      <c r="Z6653">
        <v>21.184000000000001</v>
      </c>
      <c r="AA6653">
        <v>2</v>
      </c>
      <c r="AB6653">
        <v>0.6</v>
      </c>
      <c r="AC6653" s="4">
        <v>-11.651199999999999</v>
      </c>
    </row>
    <row r="6654" spans="1:29" x14ac:dyDescent="0.25">
      <c r="A6654" s="2">
        <v>6653</v>
      </c>
      <c r="B6654" t="s">
        <v>10358</v>
      </c>
      <c r="C6654" s="3">
        <v>42986</v>
      </c>
      <c r="D6654" s="3">
        <v>42989</v>
      </c>
      <c r="E6654" t="s">
        <v>97</v>
      </c>
      <c r="F6654">
        <f>VLOOKUP(E6654,SHIPMODE,2,FALSE)</f>
        <v>3</v>
      </c>
      <c r="G6654" t="s">
        <v>3547</v>
      </c>
      <c r="H6654" t="s">
        <v>1125</v>
      </c>
      <c r="I6654" t="s">
        <v>18</v>
      </c>
      <c r="J6654">
        <f>VLOOKUP(I6654,segmentID,2,FALSE)</f>
        <v>2</v>
      </c>
      <c r="K6654" t="s">
        <v>3255</v>
      </c>
      <c r="L6654">
        <f>VLOOKUP(K6654,country2,2,FALSE)</f>
        <v>1</v>
      </c>
      <c r="M6654" t="s">
        <v>548</v>
      </c>
      <c r="N6654">
        <f>VLOOKUP(Orders!M6654,city2,2,FALSE)</f>
        <v>82</v>
      </c>
      <c r="O6654" t="s">
        <v>54</v>
      </c>
      <c r="P6654">
        <f>VLOOKUP(O6654,state2,2,FALSE)</f>
        <v>6</v>
      </c>
      <c r="Q6654">
        <v>76017</v>
      </c>
      <c r="R6654" t="s">
        <v>55</v>
      </c>
      <c r="S6654">
        <f>VLOOKUP(R6654,region2,2,FALSE)</f>
        <v>3</v>
      </c>
      <c r="T6654" t="s">
        <v>4288</v>
      </c>
      <c r="U6654" t="s">
        <v>22</v>
      </c>
      <c r="V6654">
        <f>VLOOKUP(U6654,category2,2,FALSE)</f>
        <v>2</v>
      </c>
      <c r="W6654" t="s">
        <v>45</v>
      </c>
      <c r="X6654">
        <f>VLOOKUP(W6654,subcat2,3,FALSE)</f>
        <v>11</v>
      </c>
      <c r="Y6654" t="s">
        <v>1467</v>
      </c>
      <c r="Z6654">
        <v>20.736000000000004</v>
      </c>
      <c r="AA6654">
        <v>4</v>
      </c>
      <c r="AB6654">
        <v>0.2</v>
      </c>
      <c r="AC6654" s="4">
        <v>7.2576000000000001</v>
      </c>
    </row>
    <row r="6655" spans="1:29" x14ac:dyDescent="0.25">
      <c r="A6655" s="2">
        <v>6654</v>
      </c>
      <c r="B6655" t="s">
        <v>10358</v>
      </c>
      <c r="C6655" s="3">
        <v>42986</v>
      </c>
      <c r="D6655" s="3">
        <v>42989</v>
      </c>
      <c r="E6655" t="s">
        <v>97</v>
      </c>
      <c r="F6655">
        <f>VLOOKUP(E6655,SHIPMODE,2,FALSE)</f>
        <v>3</v>
      </c>
      <c r="G6655" t="s">
        <v>3547</v>
      </c>
      <c r="H6655" t="s">
        <v>1125</v>
      </c>
      <c r="I6655" t="s">
        <v>18</v>
      </c>
      <c r="J6655">
        <f>VLOOKUP(I6655,segmentID,2,FALSE)</f>
        <v>2</v>
      </c>
      <c r="K6655" t="s">
        <v>3255</v>
      </c>
      <c r="L6655">
        <f>VLOOKUP(K6655,country2,2,FALSE)</f>
        <v>1</v>
      </c>
      <c r="M6655" t="s">
        <v>548</v>
      </c>
      <c r="N6655">
        <f>VLOOKUP(Orders!M6655,city2,2,FALSE)</f>
        <v>82</v>
      </c>
      <c r="O6655" t="s">
        <v>54</v>
      </c>
      <c r="P6655">
        <f>VLOOKUP(O6655,state2,2,FALSE)</f>
        <v>6</v>
      </c>
      <c r="Q6655">
        <v>76017</v>
      </c>
      <c r="R6655" t="s">
        <v>55</v>
      </c>
      <c r="S6655">
        <f>VLOOKUP(R6655,region2,2,FALSE)</f>
        <v>3</v>
      </c>
      <c r="T6655" t="s">
        <v>5600</v>
      </c>
      <c r="U6655" t="s">
        <v>13</v>
      </c>
      <c r="V6655">
        <f>VLOOKUP(U6655,category2,2,FALSE)</f>
        <v>1</v>
      </c>
      <c r="W6655" t="s">
        <v>3226</v>
      </c>
      <c r="X6655">
        <f>VLOOKUP(W6655,subcat2,3,FALSE)</f>
        <v>2</v>
      </c>
      <c r="Y6655" t="s">
        <v>1521</v>
      </c>
      <c r="Z6655">
        <v>213.42999999999995</v>
      </c>
      <c r="AA6655">
        <v>5</v>
      </c>
      <c r="AB6655">
        <v>0.3</v>
      </c>
      <c r="AC6655" s="4">
        <v>-39.636999999999993</v>
      </c>
    </row>
    <row r="6656" spans="1:29" x14ac:dyDescent="0.25">
      <c r="A6656" s="2">
        <v>6655</v>
      </c>
      <c r="B6656" t="s">
        <v>10359</v>
      </c>
      <c r="C6656" s="3">
        <v>42786</v>
      </c>
      <c r="D6656" s="3">
        <v>42793</v>
      </c>
      <c r="E6656" t="s">
        <v>25</v>
      </c>
      <c r="F6656">
        <f>VLOOKUP(E6656,SHIPMODE,2,FALSE)</f>
        <v>2</v>
      </c>
      <c r="G6656" t="s">
        <v>3709</v>
      </c>
      <c r="H6656" t="s">
        <v>1688</v>
      </c>
      <c r="I6656" t="s">
        <v>52</v>
      </c>
      <c r="J6656">
        <f>VLOOKUP(I6656,segmentID,2,FALSE)</f>
        <v>3</v>
      </c>
      <c r="K6656" t="s">
        <v>3255</v>
      </c>
      <c r="L6656">
        <f>VLOOKUP(K6656,country2,2,FALSE)</f>
        <v>1</v>
      </c>
      <c r="M6656" t="s">
        <v>159</v>
      </c>
      <c r="N6656">
        <f>VLOOKUP(Orders!M6656,city2,2,FALSE)</f>
        <v>24</v>
      </c>
      <c r="O6656" t="s">
        <v>160</v>
      </c>
      <c r="P6656">
        <f>VLOOKUP(O6656,state2,2,FALSE)</f>
        <v>17</v>
      </c>
      <c r="Q6656">
        <v>85234</v>
      </c>
      <c r="R6656" t="s">
        <v>21</v>
      </c>
      <c r="S6656">
        <f>VLOOKUP(R6656,region2,2,FALSE)</f>
        <v>2</v>
      </c>
      <c r="T6656" t="s">
        <v>4958</v>
      </c>
      <c r="U6656" t="s">
        <v>35</v>
      </c>
      <c r="V6656">
        <f>VLOOKUP(U6656,category2,2,FALSE)</f>
        <v>3</v>
      </c>
      <c r="W6656" t="s">
        <v>3230</v>
      </c>
      <c r="X6656">
        <f>VLOOKUP(W6656,subcat2,3,FALSE)</f>
        <v>8</v>
      </c>
      <c r="Y6656" t="s">
        <v>1437</v>
      </c>
      <c r="Z6656">
        <v>333.57600000000002</v>
      </c>
      <c r="AA6656">
        <v>3</v>
      </c>
      <c r="AB6656">
        <v>0.2</v>
      </c>
      <c r="AC6656" s="4">
        <v>25.018199999999993</v>
      </c>
    </row>
    <row r="6657" spans="1:29" x14ac:dyDescent="0.25">
      <c r="A6657" s="2">
        <v>6656</v>
      </c>
      <c r="B6657" t="s">
        <v>10359</v>
      </c>
      <c r="C6657" s="3">
        <v>42786</v>
      </c>
      <c r="D6657" s="3">
        <v>42793</v>
      </c>
      <c r="E6657" t="s">
        <v>25</v>
      </c>
      <c r="F6657">
        <f>VLOOKUP(E6657,SHIPMODE,2,FALSE)</f>
        <v>2</v>
      </c>
      <c r="G6657" t="s">
        <v>3709</v>
      </c>
      <c r="H6657" t="s">
        <v>1688</v>
      </c>
      <c r="I6657" t="s">
        <v>52</v>
      </c>
      <c r="J6657">
        <f>VLOOKUP(I6657,segmentID,2,FALSE)</f>
        <v>3</v>
      </c>
      <c r="K6657" t="s">
        <v>3255</v>
      </c>
      <c r="L6657">
        <f>VLOOKUP(K6657,country2,2,FALSE)</f>
        <v>1</v>
      </c>
      <c r="M6657" t="s">
        <v>159</v>
      </c>
      <c r="N6657">
        <f>VLOOKUP(Orders!M6657,city2,2,FALSE)</f>
        <v>24</v>
      </c>
      <c r="O6657" t="s">
        <v>160</v>
      </c>
      <c r="P6657">
        <f>VLOOKUP(O6657,state2,2,FALSE)</f>
        <v>17</v>
      </c>
      <c r="Q6657">
        <v>85234</v>
      </c>
      <c r="R6657" t="s">
        <v>21</v>
      </c>
      <c r="S6657">
        <f>VLOOKUP(R6657,region2,2,FALSE)</f>
        <v>2</v>
      </c>
      <c r="T6657" t="s">
        <v>5303</v>
      </c>
      <c r="U6657" t="s">
        <v>35</v>
      </c>
      <c r="V6657">
        <f>VLOOKUP(U6657,category2,2,FALSE)</f>
        <v>3</v>
      </c>
      <c r="W6657" t="s">
        <v>3232</v>
      </c>
      <c r="X6657">
        <f>VLOOKUP(W6657,subcat2,3,FALSE)</f>
        <v>12</v>
      </c>
      <c r="Y6657" t="s">
        <v>1422</v>
      </c>
      <c r="Z6657">
        <v>31.992000000000004</v>
      </c>
      <c r="AA6657">
        <v>1</v>
      </c>
      <c r="AB6657">
        <v>0.2</v>
      </c>
      <c r="AC6657" s="4">
        <v>4.7987999999999964</v>
      </c>
    </row>
    <row r="6658" spans="1:29" x14ac:dyDescent="0.25">
      <c r="A6658" s="2">
        <v>6657</v>
      </c>
      <c r="B6658" t="s">
        <v>10359</v>
      </c>
      <c r="C6658" s="3">
        <v>42786</v>
      </c>
      <c r="D6658" s="3">
        <v>42793</v>
      </c>
      <c r="E6658" t="s">
        <v>25</v>
      </c>
      <c r="F6658">
        <f>VLOOKUP(E6658,SHIPMODE,2,FALSE)</f>
        <v>2</v>
      </c>
      <c r="G6658" t="s">
        <v>3709</v>
      </c>
      <c r="H6658" t="s">
        <v>1688</v>
      </c>
      <c r="I6658" t="s">
        <v>52</v>
      </c>
      <c r="J6658">
        <f>VLOOKUP(I6658,segmentID,2,FALSE)</f>
        <v>3</v>
      </c>
      <c r="K6658" t="s">
        <v>3255</v>
      </c>
      <c r="L6658">
        <f>VLOOKUP(K6658,country2,2,FALSE)</f>
        <v>1</v>
      </c>
      <c r="M6658" t="s">
        <v>159</v>
      </c>
      <c r="N6658">
        <f>VLOOKUP(Orders!M6658,city2,2,FALSE)</f>
        <v>24</v>
      </c>
      <c r="O6658" t="s">
        <v>160</v>
      </c>
      <c r="P6658">
        <f>VLOOKUP(O6658,state2,2,FALSE)</f>
        <v>17</v>
      </c>
      <c r="Q6658">
        <v>85234</v>
      </c>
      <c r="R6658" t="s">
        <v>21</v>
      </c>
      <c r="S6658">
        <f>VLOOKUP(R6658,region2,2,FALSE)</f>
        <v>2</v>
      </c>
      <c r="T6658" t="s">
        <v>4997</v>
      </c>
      <c r="U6658" t="s">
        <v>22</v>
      </c>
      <c r="V6658">
        <f>VLOOKUP(U6658,category2,2,FALSE)</f>
        <v>2</v>
      </c>
      <c r="W6658" t="s">
        <v>3227</v>
      </c>
      <c r="X6658">
        <f>VLOOKUP(W6658,subcat2,3,FALSE)</f>
        <v>5</v>
      </c>
      <c r="Y6658" t="s">
        <v>726</v>
      </c>
      <c r="Z6658">
        <v>51.168000000000006</v>
      </c>
      <c r="AA6658">
        <v>2</v>
      </c>
      <c r="AB6658">
        <v>0.2</v>
      </c>
      <c r="AC6658" s="4">
        <v>-6.3960000000000008</v>
      </c>
    </row>
    <row r="6659" spans="1:29" x14ac:dyDescent="0.25">
      <c r="A6659" s="2">
        <v>6658</v>
      </c>
      <c r="B6659" t="s">
        <v>10359</v>
      </c>
      <c r="C6659" s="3">
        <v>42786</v>
      </c>
      <c r="D6659" s="3">
        <v>42793</v>
      </c>
      <c r="E6659" t="s">
        <v>25</v>
      </c>
      <c r="F6659">
        <f>VLOOKUP(E6659,SHIPMODE,2,FALSE)</f>
        <v>2</v>
      </c>
      <c r="G6659" t="s">
        <v>3709</v>
      </c>
      <c r="H6659" t="s">
        <v>1688</v>
      </c>
      <c r="I6659" t="s">
        <v>52</v>
      </c>
      <c r="J6659">
        <f>VLOOKUP(I6659,segmentID,2,FALSE)</f>
        <v>3</v>
      </c>
      <c r="K6659" t="s">
        <v>3255</v>
      </c>
      <c r="L6659">
        <f>VLOOKUP(K6659,country2,2,FALSE)</f>
        <v>1</v>
      </c>
      <c r="M6659" t="s">
        <v>159</v>
      </c>
      <c r="N6659">
        <f>VLOOKUP(Orders!M6659,city2,2,FALSE)</f>
        <v>24</v>
      </c>
      <c r="O6659" t="s">
        <v>160</v>
      </c>
      <c r="P6659">
        <f>VLOOKUP(O6659,state2,2,FALSE)</f>
        <v>17</v>
      </c>
      <c r="Q6659">
        <v>85234</v>
      </c>
      <c r="R6659" t="s">
        <v>21</v>
      </c>
      <c r="S6659">
        <f>VLOOKUP(R6659,region2,2,FALSE)</f>
        <v>2</v>
      </c>
      <c r="T6659" t="s">
        <v>5576</v>
      </c>
      <c r="U6659" t="s">
        <v>22</v>
      </c>
      <c r="V6659">
        <f>VLOOKUP(U6659,category2,2,FALSE)</f>
        <v>2</v>
      </c>
      <c r="W6659" t="s">
        <v>103</v>
      </c>
      <c r="X6659">
        <f>VLOOKUP(W6659,subcat2,3,FALSE)</f>
        <v>13</v>
      </c>
      <c r="Y6659" t="s">
        <v>1132</v>
      </c>
      <c r="Z6659">
        <v>10.64</v>
      </c>
      <c r="AA6659">
        <v>5</v>
      </c>
      <c r="AB6659">
        <v>0.2</v>
      </c>
      <c r="AC6659" s="4">
        <v>3.8570000000000002</v>
      </c>
    </row>
    <row r="6660" spans="1:29" x14ac:dyDescent="0.25">
      <c r="A6660" s="2">
        <v>6659</v>
      </c>
      <c r="B6660" t="s">
        <v>10359</v>
      </c>
      <c r="C6660" s="3">
        <v>42786</v>
      </c>
      <c r="D6660" s="3">
        <v>42793</v>
      </c>
      <c r="E6660" t="s">
        <v>25</v>
      </c>
      <c r="F6660">
        <f>VLOOKUP(E6660,SHIPMODE,2,FALSE)</f>
        <v>2</v>
      </c>
      <c r="G6660" t="s">
        <v>3709</v>
      </c>
      <c r="H6660" t="s">
        <v>1688</v>
      </c>
      <c r="I6660" t="s">
        <v>52</v>
      </c>
      <c r="J6660">
        <f>VLOOKUP(I6660,segmentID,2,FALSE)</f>
        <v>3</v>
      </c>
      <c r="K6660" t="s">
        <v>3255</v>
      </c>
      <c r="L6660">
        <f>VLOOKUP(K6660,country2,2,FALSE)</f>
        <v>1</v>
      </c>
      <c r="M6660" t="s">
        <v>159</v>
      </c>
      <c r="N6660">
        <f>VLOOKUP(Orders!M6660,city2,2,FALSE)</f>
        <v>24</v>
      </c>
      <c r="O6660" t="s">
        <v>160</v>
      </c>
      <c r="P6660">
        <f>VLOOKUP(O6660,state2,2,FALSE)</f>
        <v>17</v>
      </c>
      <c r="Q6660">
        <v>85234</v>
      </c>
      <c r="R6660" t="s">
        <v>21</v>
      </c>
      <c r="S6660">
        <f>VLOOKUP(R6660,region2,2,FALSE)</f>
        <v>2</v>
      </c>
      <c r="T6660" t="s">
        <v>4685</v>
      </c>
      <c r="U6660" t="s">
        <v>13</v>
      </c>
      <c r="V6660">
        <f>VLOOKUP(U6660,category2,2,FALSE)</f>
        <v>1</v>
      </c>
      <c r="W6660" t="s">
        <v>3228</v>
      </c>
      <c r="X6660">
        <f>VLOOKUP(W6660,subcat2,3,FALSE)</f>
        <v>6</v>
      </c>
      <c r="Y6660" t="s">
        <v>2182</v>
      </c>
      <c r="Z6660">
        <v>68.703999999999994</v>
      </c>
      <c r="AA6660">
        <v>2</v>
      </c>
      <c r="AB6660">
        <v>0.2</v>
      </c>
      <c r="AC6660" s="4">
        <v>16.317200000000003</v>
      </c>
    </row>
    <row r="6661" spans="1:29" x14ac:dyDescent="0.25">
      <c r="A6661" s="2">
        <v>6660</v>
      </c>
      <c r="B6661" t="s">
        <v>10359</v>
      </c>
      <c r="C6661" s="3">
        <v>42786</v>
      </c>
      <c r="D6661" s="3">
        <v>42793</v>
      </c>
      <c r="E6661" t="s">
        <v>25</v>
      </c>
      <c r="F6661">
        <f>VLOOKUP(E6661,SHIPMODE,2,FALSE)</f>
        <v>2</v>
      </c>
      <c r="G6661" t="s">
        <v>3709</v>
      </c>
      <c r="H6661" t="s">
        <v>1688</v>
      </c>
      <c r="I6661" t="s">
        <v>52</v>
      </c>
      <c r="J6661">
        <f>VLOOKUP(I6661,segmentID,2,FALSE)</f>
        <v>3</v>
      </c>
      <c r="K6661" t="s">
        <v>3255</v>
      </c>
      <c r="L6661">
        <f>VLOOKUP(K6661,country2,2,FALSE)</f>
        <v>1</v>
      </c>
      <c r="M6661" t="s">
        <v>159</v>
      </c>
      <c r="N6661">
        <f>VLOOKUP(Orders!M6661,city2,2,FALSE)</f>
        <v>24</v>
      </c>
      <c r="O6661" t="s">
        <v>160</v>
      </c>
      <c r="P6661">
        <f>VLOOKUP(O6661,state2,2,FALSE)</f>
        <v>17</v>
      </c>
      <c r="Q6661">
        <v>85234</v>
      </c>
      <c r="R6661" t="s">
        <v>21</v>
      </c>
      <c r="S6661">
        <f>VLOOKUP(R6661,region2,2,FALSE)</f>
        <v>2</v>
      </c>
      <c r="T6661" t="s">
        <v>5061</v>
      </c>
      <c r="U6661" t="s">
        <v>13</v>
      </c>
      <c r="V6661">
        <f>VLOOKUP(U6661,category2,2,FALSE)</f>
        <v>1</v>
      </c>
      <c r="W6661" t="s">
        <v>29</v>
      </c>
      <c r="X6661">
        <f>VLOOKUP(W6661,subcat2,3,FALSE)</f>
        <v>4</v>
      </c>
      <c r="Y6661" t="s">
        <v>1444</v>
      </c>
      <c r="Z6661">
        <v>386.91</v>
      </c>
      <c r="AA6661">
        <v>9</v>
      </c>
      <c r="AB6661">
        <v>0.5</v>
      </c>
      <c r="AC6661" s="4">
        <v>-185.71679999999998</v>
      </c>
    </row>
    <row r="6662" spans="1:29" x14ac:dyDescent="0.25">
      <c r="A6662" s="2">
        <v>6661</v>
      </c>
      <c r="B6662" t="s">
        <v>7582</v>
      </c>
      <c r="C6662" s="3">
        <v>42224</v>
      </c>
      <c r="D6662" s="3">
        <v>42226</v>
      </c>
      <c r="E6662" t="s">
        <v>7</v>
      </c>
      <c r="F6662">
        <f>VLOOKUP(E6662,SHIPMODE,2,FALSE)</f>
        <v>1</v>
      </c>
      <c r="G6662" t="s">
        <v>3846</v>
      </c>
      <c r="H6662" t="s">
        <v>2201</v>
      </c>
      <c r="I6662" t="s">
        <v>9</v>
      </c>
      <c r="J6662">
        <f>VLOOKUP(I6662,segmentID,2,FALSE)</f>
        <v>1</v>
      </c>
      <c r="K6662" t="s">
        <v>3255</v>
      </c>
      <c r="L6662">
        <f>VLOOKUP(K6662,country2,2,FALSE)</f>
        <v>1</v>
      </c>
      <c r="M6662" t="s">
        <v>710</v>
      </c>
      <c r="N6662">
        <f>VLOOKUP(Orders!M6662,city2,2,FALSE)</f>
        <v>105</v>
      </c>
      <c r="O6662" t="s">
        <v>601</v>
      </c>
      <c r="P6662">
        <f>VLOOKUP(O6662,state2,2,FALSE)</f>
        <v>32</v>
      </c>
      <c r="Q6662">
        <v>1841</v>
      </c>
      <c r="R6662" t="s">
        <v>79</v>
      </c>
      <c r="S6662">
        <f>VLOOKUP(R6662,region2,2,FALSE)</f>
        <v>4</v>
      </c>
      <c r="T6662" t="s">
        <v>5703</v>
      </c>
      <c r="U6662" t="s">
        <v>22</v>
      </c>
      <c r="V6662">
        <f>VLOOKUP(U6662,category2,2,FALSE)</f>
        <v>2</v>
      </c>
      <c r="W6662" t="s">
        <v>3229</v>
      </c>
      <c r="X6662">
        <f>VLOOKUP(W6662,subcat2,3,FALSE)</f>
        <v>7</v>
      </c>
      <c r="Y6662" t="s">
        <v>91</v>
      </c>
      <c r="Z6662">
        <v>39.659999999999997</v>
      </c>
      <c r="AA6662">
        <v>2</v>
      </c>
      <c r="AB6662">
        <v>0</v>
      </c>
      <c r="AC6662" s="4">
        <v>11.897999999999996</v>
      </c>
    </row>
    <row r="6663" spans="1:29" x14ac:dyDescent="0.25">
      <c r="A6663" s="2">
        <v>6662</v>
      </c>
      <c r="B6663" t="s">
        <v>7582</v>
      </c>
      <c r="C6663" s="3">
        <v>42224</v>
      </c>
      <c r="D6663" s="3">
        <v>42226</v>
      </c>
      <c r="E6663" t="s">
        <v>7</v>
      </c>
      <c r="F6663">
        <f>VLOOKUP(E6663,SHIPMODE,2,FALSE)</f>
        <v>1</v>
      </c>
      <c r="G6663" t="s">
        <v>3846</v>
      </c>
      <c r="H6663" t="s">
        <v>2201</v>
      </c>
      <c r="I6663" t="s">
        <v>9</v>
      </c>
      <c r="J6663">
        <f>VLOOKUP(I6663,segmentID,2,FALSE)</f>
        <v>1</v>
      </c>
      <c r="K6663" t="s">
        <v>3255</v>
      </c>
      <c r="L6663">
        <f>VLOOKUP(K6663,country2,2,FALSE)</f>
        <v>1</v>
      </c>
      <c r="M6663" t="s">
        <v>710</v>
      </c>
      <c r="N6663">
        <f>VLOOKUP(Orders!M6663,city2,2,FALSE)</f>
        <v>105</v>
      </c>
      <c r="O6663" t="s">
        <v>601</v>
      </c>
      <c r="P6663">
        <f>VLOOKUP(O6663,state2,2,FALSE)</f>
        <v>32</v>
      </c>
      <c r="Q6663">
        <v>1841</v>
      </c>
      <c r="R6663" t="s">
        <v>79</v>
      </c>
      <c r="S6663">
        <f>VLOOKUP(R6663,region2,2,FALSE)</f>
        <v>4</v>
      </c>
      <c r="T6663" t="s">
        <v>5135</v>
      </c>
      <c r="U6663" t="s">
        <v>22</v>
      </c>
      <c r="V6663">
        <f>VLOOKUP(U6663,category2,2,FALSE)</f>
        <v>2</v>
      </c>
      <c r="W6663" t="s">
        <v>38</v>
      </c>
      <c r="X6663">
        <f>VLOOKUP(W6663,subcat2,3,FALSE)</f>
        <v>10</v>
      </c>
      <c r="Y6663" t="s">
        <v>2239</v>
      </c>
      <c r="Z6663">
        <v>113.92</v>
      </c>
      <c r="AA6663">
        <v>2</v>
      </c>
      <c r="AB6663">
        <v>0</v>
      </c>
      <c r="AC6663" s="4">
        <v>33.036799999999985</v>
      </c>
    </row>
    <row r="6664" spans="1:29" x14ac:dyDescent="0.25">
      <c r="A6664" s="2">
        <v>6663</v>
      </c>
      <c r="B6664" t="s">
        <v>7582</v>
      </c>
      <c r="C6664" s="3">
        <v>42224</v>
      </c>
      <c r="D6664" s="3">
        <v>42226</v>
      </c>
      <c r="E6664" t="s">
        <v>7</v>
      </c>
      <c r="F6664">
        <f>VLOOKUP(E6664,SHIPMODE,2,FALSE)</f>
        <v>1</v>
      </c>
      <c r="G6664" t="s">
        <v>3846</v>
      </c>
      <c r="H6664" t="s">
        <v>2201</v>
      </c>
      <c r="I6664" t="s">
        <v>9</v>
      </c>
      <c r="J6664">
        <f>VLOOKUP(I6664,segmentID,2,FALSE)</f>
        <v>1</v>
      </c>
      <c r="K6664" t="s">
        <v>3255</v>
      </c>
      <c r="L6664">
        <f>VLOOKUP(K6664,country2,2,FALSE)</f>
        <v>1</v>
      </c>
      <c r="M6664" t="s">
        <v>710</v>
      </c>
      <c r="N6664">
        <f>VLOOKUP(Orders!M6664,city2,2,FALSE)</f>
        <v>105</v>
      </c>
      <c r="O6664" t="s">
        <v>601</v>
      </c>
      <c r="P6664">
        <f>VLOOKUP(O6664,state2,2,FALSE)</f>
        <v>32</v>
      </c>
      <c r="Q6664">
        <v>1841</v>
      </c>
      <c r="R6664" t="s">
        <v>79</v>
      </c>
      <c r="S6664">
        <f>VLOOKUP(R6664,region2,2,FALSE)</f>
        <v>4</v>
      </c>
      <c r="T6664" t="s">
        <v>5318</v>
      </c>
      <c r="U6664" t="s">
        <v>22</v>
      </c>
      <c r="V6664">
        <f>VLOOKUP(U6664,category2,2,FALSE)</f>
        <v>2</v>
      </c>
      <c r="W6664" t="s">
        <v>3231</v>
      </c>
      <c r="X6664">
        <f>VLOOKUP(W6664,subcat2,3,FALSE)</f>
        <v>9</v>
      </c>
      <c r="Y6664" t="s">
        <v>2133</v>
      </c>
      <c r="Z6664">
        <v>447.85999999999996</v>
      </c>
      <c r="AA6664">
        <v>7</v>
      </c>
      <c r="AB6664">
        <v>0</v>
      </c>
      <c r="AC6664" s="4">
        <v>210.49419999999998</v>
      </c>
    </row>
    <row r="6665" spans="1:29" x14ac:dyDescent="0.25">
      <c r="A6665" s="2">
        <v>6664</v>
      </c>
      <c r="B6665" t="s">
        <v>10360</v>
      </c>
      <c r="C6665" s="3">
        <v>43034</v>
      </c>
      <c r="D6665" s="3">
        <v>43040</v>
      </c>
      <c r="E6665" t="s">
        <v>25</v>
      </c>
      <c r="F6665">
        <f>VLOOKUP(E6665,SHIPMODE,2,FALSE)</f>
        <v>2</v>
      </c>
      <c r="G6665" t="s">
        <v>3475</v>
      </c>
      <c r="H6665" t="s">
        <v>893</v>
      </c>
      <c r="I6665" t="s">
        <v>9</v>
      </c>
      <c r="J6665">
        <f>VLOOKUP(I6665,segmentID,2,FALSE)</f>
        <v>1</v>
      </c>
      <c r="K6665" t="s">
        <v>3255</v>
      </c>
      <c r="L6665">
        <f>VLOOKUP(K6665,country2,2,FALSE)</f>
        <v>1</v>
      </c>
      <c r="M6665" t="s">
        <v>1343</v>
      </c>
      <c r="N6665">
        <f>VLOOKUP(Orders!M6665,city2,2,FALSE)</f>
        <v>174</v>
      </c>
      <c r="O6665" t="s">
        <v>165</v>
      </c>
      <c r="P6665">
        <f>VLOOKUP(O6665,state2,2,FALSE)</f>
        <v>18</v>
      </c>
      <c r="Q6665">
        <v>23464</v>
      </c>
      <c r="R6665" t="s">
        <v>12</v>
      </c>
      <c r="S6665">
        <f>VLOOKUP(R6665,region2,2,FALSE)</f>
        <v>1</v>
      </c>
      <c r="T6665" t="s">
        <v>4809</v>
      </c>
      <c r="U6665" t="s">
        <v>13</v>
      </c>
      <c r="V6665">
        <f>VLOOKUP(U6665,category2,2,FALSE)</f>
        <v>1</v>
      </c>
      <c r="W6665" t="s">
        <v>29</v>
      </c>
      <c r="X6665">
        <f>VLOOKUP(W6665,subcat2,3,FALSE)</f>
        <v>4</v>
      </c>
      <c r="Y6665" t="s">
        <v>2864</v>
      </c>
      <c r="Z6665">
        <v>356.85</v>
      </c>
      <c r="AA6665">
        <v>5</v>
      </c>
      <c r="AB6665">
        <v>0</v>
      </c>
      <c r="AC6665" s="4">
        <v>60.664499999999961</v>
      </c>
    </row>
    <row r="6666" spans="1:29" x14ac:dyDescent="0.25">
      <c r="A6666" s="2">
        <v>6665</v>
      </c>
      <c r="B6666" t="s">
        <v>10360</v>
      </c>
      <c r="C6666" s="3">
        <v>43034</v>
      </c>
      <c r="D6666" s="3">
        <v>43040</v>
      </c>
      <c r="E6666" t="s">
        <v>25</v>
      </c>
      <c r="F6666">
        <f>VLOOKUP(E6666,SHIPMODE,2,FALSE)</f>
        <v>2</v>
      </c>
      <c r="G6666" t="s">
        <v>3475</v>
      </c>
      <c r="H6666" t="s">
        <v>893</v>
      </c>
      <c r="I6666" t="s">
        <v>9</v>
      </c>
      <c r="J6666">
        <f>VLOOKUP(I6666,segmentID,2,FALSE)</f>
        <v>1</v>
      </c>
      <c r="K6666" t="s">
        <v>3255</v>
      </c>
      <c r="L6666">
        <f>VLOOKUP(K6666,country2,2,FALSE)</f>
        <v>1</v>
      </c>
      <c r="M6666" t="s">
        <v>1343</v>
      </c>
      <c r="N6666">
        <f>VLOOKUP(Orders!M6666,city2,2,FALSE)</f>
        <v>174</v>
      </c>
      <c r="O6666" t="s">
        <v>165</v>
      </c>
      <c r="P6666">
        <f>VLOOKUP(O6666,state2,2,FALSE)</f>
        <v>18</v>
      </c>
      <c r="Q6666">
        <v>23464</v>
      </c>
      <c r="R6666" t="s">
        <v>12</v>
      </c>
      <c r="S6666">
        <f>VLOOKUP(R6666,region2,2,FALSE)</f>
        <v>1</v>
      </c>
      <c r="T6666" t="s">
        <v>4929</v>
      </c>
      <c r="U6666" t="s">
        <v>22</v>
      </c>
      <c r="V6666">
        <f>VLOOKUP(U6666,category2,2,FALSE)</f>
        <v>2</v>
      </c>
      <c r="W6666" t="s">
        <v>103</v>
      </c>
      <c r="X6666">
        <f>VLOOKUP(W6666,subcat2,3,FALSE)</f>
        <v>13</v>
      </c>
      <c r="Y6666" t="s">
        <v>812</v>
      </c>
      <c r="Z6666">
        <v>251.57999999999998</v>
      </c>
      <c r="AA6666">
        <v>7</v>
      </c>
      <c r="AB6666">
        <v>0</v>
      </c>
      <c r="AC6666" s="4">
        <v>113.21099999999998</v>
      </c>
    </row>
    <row r="6667" spans="1:29" x14ac:dyDescent="0.25">
      <c r="A6667" s="2">
        <v>6666</v>
      </c>
      <c r="B6667" t="s">
        <v>8792</v>
      </c>
      <c r="C6667" s="3">
        <v>42565</v>
      </c>
      <c r="D6667" s="3">
        <v>42569</v>
      </c>
      <c r="E6667" t="s">
        <v>7</v>
      </c>
      <c r="F6667">
        <f>VLOOKUP(E6667,SHIPMODE,2,FALSE)</f>
        <v>1</v>
      </c>
      <c r="G6667" t="s">
        <v>3620</v>
      </c>
      <c r="H6667" t="s">
        <v>1361</v>
      </c>
      <c r="I6667" t="s">
        <v>9</v>
      </c>
      <c r="J6667">
        <f>VLOOKUP(I6667,segmentID,2,FALSE)</f>
        <v>1</v>
      </c>
      <c r="K6667" t="s">
        <v>3255</v>
      </c>
      <c r="L6667">
        <f>VLOOKUP(K6667,country2,2,FALSE)</f>
        <v>1</v>
      </c>
      <c r="M6667" t="s">
        <v>1732</v>
      </c>
      <c r="N6667">
        <f>VLOOKUP(Orders!M6667,city2,2,FALSE)</f>
        <v>219</v>
      </c>
      <c r="O6667" t="s">
        <v>54</v>
      </c>
      <c r="P6667">
        <f>VLOOKUP(O6667,state2,2,FALSE)</f>
        <v>6</v>
      </c>
      <c r="Q6667">
        <v>75061</v>
      </c>
      <c r="R6667" t="s">
        <v>55</v>
      </c>
      <c r="S6667">
        <f>VLOOKUP(R6667,region2,2,FALSE)</f>
        <v>3</v>
      </c>
      <c r="T6667" t="s">
        <v>5824</v>
      </c>
      <c r="U6667" t="s">
        <v>22</v>
      </c>
      <c r="V6667">
        <f>VLOOKUP(U6667,category2,2,FALSE)</f>
        <v>2</v>
      </c>
      <c r="W6667" t="s">
        <v>45</v>
      </c>
      <c r="X6667">
        <f>VLOOKUP(W6667,subcat2,3,FALSE)</f>
        <v>11</v>
      </c>
      <c r="Y6667" t="s">
        <v>1372</v>
      </c>
      <c r="Z6667">
        <v>219.84000000000003</v>
      </c>
      <c r="AA6667">
        <v>5</v>
      </c>
      <c r="AB6667">
        <v>0.2</v>
      </c>
      <c r="AC6667" s="4">
        <v>79.691999999999979</v>
      </c>
    </row>
    <row r="6668" spans="1:29" x14ac:dyDescent="0.25">
      <c r="A6668" s="2">
        <v>6667</v>
      </c>
      <c r="B6668" t="s">
        <v>10361</v>
      </c>
      <c r="C6668" s="3">
        <v>42867</v>
      </c>
      <c r="D6668" s="3">
        <v>42869</v>
      </c>
      <c r="E6668" t="s">
        <v>7</v>
      </c>
      <c r="F6668">
        <f>VLOOKUP(E6668,SHIPMODE,2,FALSE)</f>
        <v>1</v>
      </c>
      <c r="G6668" t="s">
        <v>3477</v>
      </c>
      <c r="H6668" t="s">
        <v>899</v>
      </c>
      <c r="I6668" t="s">
        <v>9</v>
      </c>
      <c r="J6668">
        <f>VLOOKUP(I6668,segmentID,2,FALSE)</f>
        <v>1</v>
      </c>
      <c r="K6668" t="s">
        <v>3255</v>
      </c>
      <c r="L6668">
        <f>VLOOKUP(K6668,country2,2,FALSE)</f>
        <v>1</v>
      </c>
      <c r="M6668" t="s">
        <v>1735</v>
      </c>
      <c r="N6668">
        <f>VLOOKUP(Orders!M6668,city2,2,FALSE)</f>
        <v>220</v>
      </c>
      <c r="O6668" t="s">
        <v>389</v>
      </c>
      <c r="P6668">
        <f>VLOOKUP(O6668,state2,2,FALSE)</f>
        <v>31</v>
      </c>
      <c r="Q6668">
        <v>8360</v>
      </c>
      <c r="R6668" t="s">
        <v>79</v>
      </c>
      <c r="S6668">
        <f>VLOOKUP(R6668,region2,2,FALSE)</f>
        <v>4</v>
      </c>
      <c r="T6668" t="s">
        <v>5745</v>
      </c>
      <c r="U6668" t="s">
        <v>13</v>
      </c>
      <c r="V6668">
        <f>VLOOKUP(U6668,category2,2,FALSE)</f>
        <v>1</v>
      </c>
      <c r="W6668" t="s">
        <v>3228</v>
      </c>
      <c r="X6668">
        <f>VLOOKUP(W6668,subcat2,3,FALSE)</f>
        <v>6</v>
      </c>
      <c r="Y6668" t="s">
        <v>1892</v>
      </c>
      <c r="Z6668">
        <v>42.85</v>
      </c>
      <c r="AA6668">
        <v>5</v>
      </c>
      <c r="AB6668">
        <v>0</v>
      </c>
      <c r="AC6668" s="4">
        <v>15.426000000000002</v>
      </c>
    </row>
    <row r="6669" spans="1:29" x14ac:dyDescent="0.25">
      <c r="A6669" s="2">
        <v>6668</v>
      </c>
      <c r="B6669" t="s">
        <v>10361</v>
      </c>
      <c r="C6669" s="3">
        <v>42867</v>
      </c>
      <c r="D6669" s="3">
        <v>42869</v>
      </c>
      <c r="E6669" t="s">
        <v>7</v>
      </c>
      <c r="F6669">
        <f>VLOOKUP(E6669,SHIPMODE,2,FALSE)</f>
        <v>1</v>
      </c>
      <c r="G6669" t="s">
        <v>3477</v>
      </c>
      <c r="H6669" t="s">
        <v>899</v>
      </c>
      <c r="I6669" t="s">
        <v>9</v>
      </c>
      <c r="J6669">
        <f>VLOOKUP(I6669,segmentID,2,FALSE)</f>
        <v>1</v>
      </c>
      <c r="K6669" t="s">
        <v>3255</v>
      </c>
      <c r="L6669">
        <f>VLOOKUP(K6669,country2,2,FALSE)</f>
        <v>1</v>
      </c>
      <c r="M6669" t="s">
        <v>1735</v>
      </c>
      <c r="N6669">
        <f>VLOOKUP(Orders!M6669,city2,2,FALSE)</f>
        <v>220</v>
      </c>
      <c r="O6669" t="s">
        <v>389</v>
      </c>
      <c r="P6669">
        <f>VLOOKUP(O6669,state2,2,FALSE)</f>
        <v>31</v>
      </c>
      <c r="Q6669">
        <v>8360</v>
      </c>
      <c r="R6669" t="s">
        <v>79</v>
      </c>
      <c r="S6669">
        <f>VLOOKUP(R6669,region2,2,FALSE)</f>
        <v>4</v>
      </c>
      <c r="T6669" t="s">
        <v>4733</v>
      </c>
      <c r="U6669" t="s">
        <v>22</v>
      </c>
      <c r="V6669">
        <f>VLOOKUP(U6669,category2,2,FALSE)</f>
        <v>2</v>
      </c>
      <c r="W6669" t="s">
        <v>23</v>
      </c>
      <c r="X6669">
        <f>VLOOKUP(W6669,subcat2,3,FALSE)</f>
        <v>3</v>
      </c>
      <c r="Y6669" t="s">
        <v>495</v>
      </c>
      <c r="Z6669">
        <v>6.16</v>
      </c>
      <c r="AA6669">
        <v>2</v>
      </c>
      <c r="AB6669">
        <v>0</v>
      </c>
      <c r="AC6669" s="4">
        <v>2.9567999999999999</v>
      </c>
    </row>
    <row r="6670" spans="1:29" x14ac:dyDescent="0.25">
      <c r="A6670" s="2">
        <v>6669</v>
      </c>
      <c r="B6670" t="s">
        <v>10361</v>
      </c>
      <c r="C6670" s="3">
        <v>42867</v>
      </c>
      <c r="D6670" s="3">
        <v>42869</v>
      </c>
      <c r="E6670" t="s">
        <v>7</v>
      </c>
      <c r="F6670">
        <f>VLOOKUP(E6670,SHIPMODE,2,FALSE)</f>
        <v>1</v>
      </c>
      <c r="G6670" t="s">
        <v>3477</v>
      </c>
      <c r="H6670" t="s">
        <v>899</v>
      </c>
      <c r="I6670" t="s">
        <v>9</v>
      </c>
      <c r="J6670">
        <f>VLOOKUP(I6670,segmentID,2,FALSE)</f>
        <v>1</v>
      </c>
      <c r="K6670" t="s">
        <v>3255</v>
      </c>
      <c r="L6670">
        <f>VLOOKUP(K6670,country2,2,FALSE)</f>
        <v>1</v>
      </c>
      <c r="M6670" t="s">
        <v>1735</v>
      </c>
      <c r="N6670">
        <f>VLOOKUP(Orders!M6670,city2,2,FALSE)</f>
        <v>220</v>
      </c>
      <c r="O6670" t="s">
        <v>389</v>
      </c>
      <c r="P6670">
        <f>VLOOKUP(O6670,state2,2,FALSE)</f>
        <v>31</v>
      </c>
      <c r="Q6670">
        <v>8360</v>
      </c>
      <c r="R6670" t="s">
        <v>79</v>
      </c>
      <c r="S6670">
        <f>VLOOKUP(R6670,region2,2,FALSE)</f>
        <v>4</v>
      </c>
      <c r="T6670" t="s">
        <v>5826</v>
      </c>
      <c r="U6670" t="s">
        <v>22</v>
      </c>
      <c r="V6670">
        <f>VLOOKUP(U6670,category2,2,FALSE)</f>
        <v>2</v>
      </c>
      <c r="W6670" t="s">
        <v>3233</v>
      </c>
      <c r="X6670">
        <f>VLOOKUP(W6670,subcat2,3,FALSE)</f>
        <v>15</v>
      </c>
      <c r="Y6670" t="s">
        <v>2700</v>
      </c>
      <c r="Z6670">
        <v>17</v>
      </c>
      <c r="AA6670">
        <v>2</v>
      </c>
      <c r="AB6670">
        <v>0</v>
      </c>
      <c r="AC6670" s="4">
        <v>4.42</v>
      </c>
    </row>
    <row r="6671" spans="1:29" x14ac:dyDescent="0.25">
      <c r="A6671" s="2">
        <v>6670</v>
      </c>
      <c r="B6671" t="s">
        <v>10361</v>
      </c>
      <c r="C6671" s="3">
        <v>42867</v>
      </c>
      <c r="D6671" s="3">
        <v>42869</v>
      </c>
      <c r="E6671" t="s">
        <v>7</v>
      </c>
      <c r="F6671">
        <f>VLOOKUP(E6671,SHIPMODE,2,FALSE)</f>
        <v>1</v>
      </c>
      <c r="G6671" t="s">
        <v>3477</v>
      </c>
      <c r="H6671" t="s">
        <v>899</v>
      </c>
      <c r="I6671" t="s">
        <v>9</v>
      </c>
      <c r="J6671">
        <f>VLOOKUP(I6671,segmentID,2,FALSE)</f>
        <v>1</v>
      </c>
      <c r="K6671" t="s">
        <v>3255</v>
      </c>
      <c r="L6671">
        <f>VLOOKUP(K6671,country2,2,FALSE)</f>
        <v>1</v>
      </c>
      <c r="M6671" t="s">
        <v>1735</v>
      </c>
      <c r="N6671">
        <f>VLOOKUP(Orders!M6671,city2,2,FALSE)</f>
        <v>220</v>
      </c>
      <c r="O6671" t="s">
        <v>389</v>
      </c>
      <c r="P6671">
        <f>VLOOKUP(O6671,state2,2,FALSE)</f>
        <v>31</v>
      </c>
      <c r="Q6671">
        <v>8360</v>
      </c>
      <c r="R6671" t="s">
        <v>79</v>
      </c>
      <c r="S6671">
        <f>VLOOKUP(R6671,region2,2,FALSE)</f>
        <v>4</v>
      </c>
      <c r="T6671" t="s">
        <v>4060</v>
      </c>
      <c r="U6671" t="s">
        <v>35</v>
      </c>
      <c r="V6671">
        <f>VLOOKUP(U6671,category2,2,FALSE)</f>
        <v>3</v>
      </c>
      <c r="W6671" t="s">
        <v>3232</v>
      </c>
      <c r="X6671">
        <f>VLOOKUP(W6671,subcat2,3,FALSE)</f>
        <v>12</v>
      </c>
      <c r="Y6671" t="s">
        <v>198</v>
      </c>
      <c r="Z6671">
        <v>87.4</v>
      </c>
      <c r="AA6671">
        <v>5</v>
      </c>
      <c r="AB6671">
        <v>0</v>
      </c>
      <c r="AC6671" s="4">
        <v>34.960000000000008</v>
      </c>
    </row>
    <row r="6672" spans="1:29" x14ac:dyDescent="0.25">
      <c r="A6672" s="2">
        <v>6671</v>
      </c>
      <c r="B6672" t="s">
        <v>10362</v>
      </c>
      <c r="C6672" s="3">
        <v>42880</v>
      </c>
      <c r="D6672" s="3">
        <v>42884</v>
      </c>
      <c r="E6672" t="s">
        <v>25</v>
      </c>
      <c r="F6672">
        <f>VLOOKUP(E6672,SHIPMODE,2,FALSE)</f>
        <v>2</v>
      </c>
      <c r="G6672" t="s">
        <v>3669</v>
      </c>
      <c r="H6672" t="s">
        <v>1562</v>
      </c>
      <c r="I6672" t="s">
        <v>52</v>
      </c>
      <c r="J6672">
        <f>VLOOKUP(I6672,segmentID,2,FALSE)</f>
        <v>3</v>
      </c>
      <c r="K6672" t="s">
        <v>3255</v>
      </c>
      <c r="L6672">
        <f>VLOOKUP(K6672,country2,2,FALSE)</f>
        <v>1</v>
      </c>
      <c r="M6672" t="s">
        <v>248</v>
      </c>
      <c r="N6672">
        <f>VLOOKUP(Orders!M6672,city2,2,FALSE)</f>
        <v>39</v>
      </c>
      <c r="O6672" t="s">
        <v>615</v>
      </c>
      <c r="P6672">
        <f>VLOOKUP(O6672,state2,2,FALSE)</f>
        <v>33</v>
      </c>
      <c r="Q6672">
        <v>31907</v>
      </c>
      <c r="R6672" t="s">
        <v>12</v>
      </c>
      <c r="S6672">
        <f>VLOOKUP(R6672,region2,2,FALSE)</f>
        <v>1</v>
      </c>
      <c r="T6672" t="s">
        <v>4091</v>
      </c>
      <c r="U6672" t="s">
        <v>22</v>
      </c>
      <c r="V6672">
        <f>VLOOKUP(U6672,category2,2,FALSE)</f>
        <v>2</v>
      </c>
      <c r="W6672" t="s">
        <v>3231</v>
      </c>
      <c r="X6672">
        <f>VLOOKUP(W6672,subcat2,3,FALSE)</f>
        <v>9</v>
      </c>
      <c r="Y6672" t="s">
        <v>671</v>
      </c>
      <c r="Z6672">
        <v>29.84</v>
      </c>
      <c r="AA6672">
        <v>2</v>
      </c>
      <c r="AB6672">
        <v>0</v>
      </c>
      <c r="AC6672" s="4">
        <v>13.427999999999997</v>
      </c>
    </row>
    <row r="6673" spans="1:29" x14ac:dyDescent="0.25">
      <c r="A6673" s="2">
        <v>6672</v>
      </c>
      <c r="B6673" t="s">
        <v>6575</v>
      </c>
      <c r="C6673" s="3">
        <v>41874</v>
      </c>
      <c r="D6673" s="3">
        <v>41878</v>
      </c>
      <c r="E6673" t="s">
        <v>7</v>
      </c>
      <c r="F6673">
        <f>VLOOKUP(E6673,SHIPMODE,2,FALSE)</f>
        <v>1</v>
      </c>
      <c r="G6673" t="s">
        <v>3771</v>
      </c>
      <c r="H6673" t="s">
        <v>1887</v>
      </c>
      <c r="I6673" t="s">
        <v>18</v>
      </c>
      <c r="J6673">
        <f>VLOOKUP(I6673,segmentID,2,FALSE)</f>
        <v>2</v>
      </c>
      <c r="K6673" t="s">
        <v>3255</v>
      </c>
      <c r="L6673">
        <f>VLOOKUP(K6673,country2,2,FALSE)</f>
        <v>1</v>
      </c>
      <c r="M6673" t="s">
        <v>19</v>
      </c>
      <c r="N6673">
        <f>VLOOKUP(Orders!M6673,city2,2,FALSE)</f>
        <v>2</v>
      </c>
      <c r="O6673" t="s">
        <v>20</v>
      </c>
      <c r="P6673">
        <f>VLOOKUP(O6673,state2,2,FALSE)</f>
        <v>2</v>
      </c>
      <c r="Q6673">
        <v>90032</v>
      </c>
      <c r="R6673" t="s">
        <v>21</v>
      </c>
      <c r="S6673">
        <f>VLOOKUP(R6673,region2,2,FALSE)</f>
        <v>2</v>
      </c>
      <c r="T6673" t="s">
        <v>4676</v>
      </c>
      <c r="U6673" t="s">
        <v>22</v>
      </c>
      <c r="V6673">
        <f>VLOOKUP(U6673,category2,2,FALSE)</f>
        <v>2</v>
      </c>
      <c r="W6673" t="s">
        <v>3231</v>
      </c>
      <c r="X6673">
        <f>VLOOKUP(W6673,subcat2,3,FALSE)</f>
        <v>9</v>
      </c>
      <c r="Y6673" t="s">
        <v>2421</v>
      </c>
      <c r="Z6673">
        <v>49.568000000000005</v>
      </c>
      <c r="AA6673">
        <v>2</v>
      </c>
      <c r="AB6673">
        <v>0.2</v>
      </c>
      <c r="AC6673" s="4">
        <v>17.348799999999997</v>
      </c>
    </row>
    <row r="6674" spans="1:29" x14ac:dyDescent="0.25">
      <c r="A6674" s="2">
        <v>6673</v>
      </c>
      <c r="B6674" t="s">
        <v>7583</v>
      </c>
      <c r="C6674" s="3">
        <v>42258</v>
      </c>
      <c r="D6674" s="3">
        <v>42263</v>
      </c>
      <c r="E6674" t="s">
        <v>25</v>
      </c>
      <c r="F6674">
        <f>VLOOKUP(E6674,SHIPMODE,2,FALSE)</f>
        <v>2</v>
      </c>
      <c r="G6674" t="s">
        <v>3370</v>
      </c>
      <c r="H6674" t="s">
        <v>481</v>
      </c>
      <c r="I6674" t="s">
        <v>18</v>
      </c>
      <c r="J6674">
        <f>VLOOKUP(I6674,segmentID,2,FALSE)</f>
        <v>2</v>
      </c>
      <c r="K6674" t="s">
        <v>3255</v>
      </c>
      <c r="L6674">
        <f>VLOOKUP(K6674,country2,2,FALSE)</f>
        <v>1</v>
      </c>
      <c r="M6674" t="s">
        <v>466</v>
      </c>
      <c r="N6674">
        <f>VLOOKUP(Orders!M6674,city2,2,FALSE)</f>
        <v>71</v>
      </c>
      <c r="O6674" t="s">
        <v>20</v>
      </c>
      <c r="P6674">
        <f>VLOOKUP(O6674,state2,2,FALSE)</f>
        <v>2</v>
      </c>
      <c r="Q6674">
        <v>92024</v>
      </c>
      <c r="R6674" t="s">
        <v>21</v>
      </c>
      <c r="S6674">
        <f>VLOOKUP(R6674,region2,2,FALSE)</f>
        <v>2</v>
      </c>
      <c r="T6674" t="s">
        <v>4218</v>
      </c>
      <c r="U6674" t="s">
        <v>22</v>
      </c>
      <c r="V6674">
        <f>VLOOKUP(U6674,category2,2,FALSE)</f>
        <v>2</v>
      </c>
      <c r="W6674" t="s">
        <v>3229</v>
      </c>
      <c r="X6674">
        <f>VLOOKUP(W6674,subcat2,3,FALSE)</f>
        <v>7</v>
      </c>
      <c r="Y6674" t="s">
        <v>1383</v>
      </c>
      <c r="Z6674">
        <v>265.85999999999996</v>
      </c>
      <c r="AA6674">
        <v>7</v>
      </c>
      <c r="AB6674">
        <v>0</v>
      </c>
      <c r="AC6674" s="4">
        <v>79.757999999999967</v>
      </c>
    </row>
    <row r="6675" spans="1:29" x14ac:dyDescent="0.25">
      <c r="A6675" s="2">
        <v>6674</v>
      </c>
      <c r="B6675" t="s">
        <v>7584</v>
      </c>
      <c r="C6675" s="3">
        <v>42252</v>
      </c>
      <c r="D6675" s="3">
        <v>42259</v>
      </c>
      <c r="E6675" t="s">
        <v>25</v>
      </c>
      <c r="F6675">
        <f>VLOOKUP(E6675,SHIPMODE,2,FALSE)</f>
        <v>2</v>
      </c>
      <c r="G6675" t="s">
        <v>3324</v>
      </c>
      <c r="H6675" t="s">
        <v>307</v>
      </c>
      <c r="I6675" t="s">
        <v>52</v>
      </c>
      <c r="J6675">
        <f>VLOOKUP(I6675,segmentID,2,FALSE)</f>
        <v>3</v>
      </c>
      <c r="K6675" t="s">
        <v>3255</v>
      </c>
      <c r="L6675">
        <f>VLOOKUP(K6675,country2,2,FALSE)</f>
        <v>1</v>
      </c>
      <c r="M6675" t="s">
        <v>2021</v>
      </c>
      <c r="N6675">
        <f>VLOOKUP(Orders!M6675,city2,2,FALSE)</f>
        <v>263</v>
      </c>
      <c r="O6675" t="s">
        <v>165</v>
      </c>
      <c r="P6675">
        <f>VLOOKUP(O6675,state2,2,FALSE)</f>
        <v>18</v>
      </c>
      <c r="Q6675">
        <v>22901</v>
      </c>
      <c r="R6675" t="s">
        <v>12</v>
      </c>
      <c r="S6675">
        <f>VLOOKUP(R6675,region2,2,FALSE)</f>
        <v>1</v>
      </c>
      <c r="T6675" t="s">
        <v>5850</v>
      </c>
      <c r="U6675" t="s">
        <v>13</v>
      </c>
      <c r="V6675">
        <f>VLOOKUP(U6675,category2,2,FALSE)</f>
        <v>1</v>
      </c>
      <c r="W6675" t="s">
        <v>3228</v>
      </c>
      <c r="X6675">
        <f>VLOOKUP(W6675,subcat2,3,FALSE)</f>
        <v>6</v>
      </c>
      <c r="Y6675" t="s">
        <v>1606</v>
      </c>
      <c r="Z6675">
        <v>67.959999999999994</v>
      </c>
      <c r="AA6675">
        <v>4</v>
      </c>
      <c r="AB6675">
        <v>0</v>
      </c>
      <c r="AC6675" s="4">
        <v>12.232799999999997</v>
      </c>
    </row>
    <row r="6676" spans="1:29" x14ac:dyDescent="0.25">
      <c r="A6676" s="2">
        <v>6675</v>
      </c>
      <c r="B6676" t="s">
        <v>7585</v>
      </c>
      <c r="C6676" s="3">
        <v>42329</v>
      </c>
      <c r="D6676" s="3">
        <v>42331</v>
      </c>
      <c r="E6676" t="s">
        <v>7</v>
      </c>
      <c r="F6676">
        <f>VLOOKUP(E6676,SHIPMODE,2,FALSE)</f>
        <v>1</v>
      </c>
      <c r="G6676" t="s">
        <v>3913</v>
      </c>
      <c r="H6676" t="s">
        <v>2472</v>
      </c>
      <c r="I6676" t="s">
        <v>9</v>
      </c>
      <c r="J6676">
        <f>VLOOKUP(I6676,segmentID,2,FALSE)</f>
        <v>1</v>
      </c>
      <c r="K6676" t="s">
        <v>3255</v>
      </c>
      <c r="L6676">
        <f>VLOOKUP(K6676,country2,2,FALSE)</f>
        <v>1</v>
      </c>
      <c r="M6676" t="s">
        <v>710</v>
      </c>
      <c r="N6676">
        <f>VLOOKUP(Orders!M6676,city2,2,FALSE)</f>
        <v>105</v>
      </c>
      <c r="O6676" t="s">
        <v>132</v>
      </c>
      <c r="P6676">
        <f>VLOOKUP(O6676,state2,2,FALSE)</f>
        <v>15</v>
      </c>
      <c r="Q6676">
        <v>46226</v>
      </c>
      <c r="R6676" t="s">
        <v>55</v>
      </c>
      <c r="S6676">
        <f>VLOOKUP(R6676,region2,2,FALSE)</f>
        <v>3</v>
      </c>
      <c r="T6676" t="s">
        <v>4940</v>
      </c>
      <c r="U6676" t="s">
        <v>22</v>
      </c>
      <c r="V6676">
        <f>VLOOKUP(U6676,category2,2,FALSE)</f>
        <v>2</v>
      </c>
      <c r="W6676" t="s">
        <v>3229</v>
      </c>
      <c r="X6676">
        <f>VLOOKUP(W6676,subcat2,3,FALSE)</f>
        <v>7</v>
      </c>
      <c r="Y6676" t="s">
        <v>1180</v>
      </c>
      <c r="Z6676">
        <v>10.92</v>
      </c>
      <c r="AA6676">
        <v>6</v>
      </c>
      <c r="AB6676">
        <v>0</v>
      </c>
      <c r="AC6676" s="4">
        <v>4.9139999999999997</v>
      </c>
    </row>
    <row r="6677" spans="1:29" x14ac:dyDescent="0.25">
      <c r="A6677" s="2">
        <v>6676</v>
      </c>
      <c r="B6677" t="s">
        <v>7585</v>
      </c>
      <c r="C6677" s="3">
        <v>42329</v>
      </c>
      <c r="D6677" s="3">
        <v>42331</v>
      </c>
      <c r="E6677" t="s">
        <v>7</v>
      </c>
      <c r="F6677">
        <f>VLOOKUP(E6677,SHIPMODE,2,FALSE)</f>
        <v>1</v>
      </c>
      <c r="G6677" t="s">
        <v>3913</v>
      </c>
      <c r="H6677" t="s">
        <v>2472</v>
      </c>
      <c r="I6677" t="s">
        <v>9</v>
      </c>
      <c r="J6677">
        <f>VLOOKUP(I6677,segmentID,2,FALSE)</f>
        <v>1</v>
      </c>
      <c r="K6677" t="s">
        <v>3255</v>
      </c>
      <c r="L6677">
        <f>VLOOKUP(K6677,country2,2,FALSE)</f>
        <v>1</v>
      </c>
      <c r="M6677" t="s">
        <v>710</v>
      </c>
      <c r="N6677">
        <f>VLOOKUP(Orders!M6677,city2,2,FALSE)</f>
        <v>105</v>
      </c>
      <c r="O6677" t="s">
        <v>132</v>
      </c>
      <c r="P6677">
        <f>VLOOKUP(O6677,state2,2,FALSE)</f>
        <v>15</v>
      </c>
      <c r="Q6677">
        <v>46226</v>
      </c>
      <c r="R6677" t="s">
        <v>55</v>
      </c>
      <c r="S6677">
        <f>VLOOKUP(R6677,region2,2,FALSE)</f>
        <v>3</v>
      </c>
      <c r="T6677" t="s">
        <v>5851</v>
      </c>
      <c r="U6677" t="s">
        <v>35</v>
      </c>
      <c r="V6677">
        <f>VLOOKUP(U6677,category2,2,FALSE)</f>
        <v>3</v>
      </c>
      <c r="W6677" t="s">
        <v>3235</v>
      </c>
      <c r="X6677">
        <f>VLOOKUP(W6677,subcat2,3,FALSE)</f>
        <v>16</v>
      </c>
      <c r="Y6677" t="s">
        <v>2409</v>
      </c>
      <c r="Z6677">
        <v>83.9</v>
      </c>
      <c r="AA6677">
        <v>2</v>
      </c>
      <c r="AB6677">
        <v>0</v>
      </c>
      <c r="AC6677" s="4">
        <v>22.653000000000006</v>
      </c>
    </row>
    <row r="6678" spans="1:29" x14ac:dyDescent="0.25">
      <c r="A6678" s="2">
        <v>6677</v>
      </c>
      <c r="B6678" t="s">
        <v>7585</v>
      </c>
      <c r="C6678" s="3">
        <v>42329</v>
      </c>
      <c r="D6678" s="3">
        <v>42331</v>
      </c>
      <c r="E6678" t="s">
        <v>7</v>
      </c>
      <c r="F6678">
        <f>VLOOKUP(E6678,SHIPMODE,2,FALSE)</f>
        <v>1</v>
      </c>
      <c r="G6678" t="s">
        <v>3913</v>
      </c>
      <c r="H6678" t="s">
        <v>2472</v>
      </c>
      <c r="I6678" t="s">
        <v>9</v>
      </c>
      <c r="J6678">
        <f>VLOOKUP(I6678,segmentID,2,FALSE)</f>
        <v>1</v>
      </c>
      <c r="K6678" t="s">
        <v>3255</v>
      </c>
      <c r="L6678">
        <f>VLOOKUP(K6678,country2,2,FALSE)</f>
        <v>1</v>
      </c>
      <c r="M6678" t="s">
        <v>710</v>
      </c>
      <c r="N6678">
        <f>VLOOKUP(Orders!M6678,city2,2,FALSE)</f>
        <v>105</v>
      </c>
      <c r="O6678" t="s">
        <v>132</v>
      </c>
      <c r="P6678">
        <f>VLOOKUP(O6678,state2,2,FALSE)</f>
        <v>15</v>
      </c>
      <c r="Q6678">
        <v>46226</v>
      </c>
      <c r="R6678" t="s">
        <v>55</v>
      </c>
      <c r="S6678">
        <f>VLOOKUP(R6678,region2,2,FALSE)</f>
        <v>3</v>
      </c>
      <c r="T6678" t="s">
        <v>5743</v>
      </c>
      <c r="U6678" t="s">
        <v>22</v>
      </c>
      <c r="V6678">
        <f>VLOOKUP(U6678,category2,2,FALSE)</f>
        <v>2</v>
      </c>
      <c r="W6678" t="s">
        <v>38</v>
      </c>
      <c r="X6678">
        <f>VLOOKUP(W6678,subcat2,3,FALSE)</f>
        <v>10</v>
      </c>
      <c r="Y6678" t="s">
        <v>900</v>
      </c>
      <c r="Z6678">
        <v>19.75</v>
      </c>
      <c r="AA6678">
        <v>5</v>
      </c>
      <c r="AB6678">
        <v>0</v>
      </c>
      <c r="AC6678" s="4">
        <v>5.1350000000000007</v>
      </c>
    </row>
    <row r="6679" spans="1:29" x14ac:dyDescent="0.25">
      <c r="A6679" s="2">
        <v>6678</v>
      </c>
      <c r="B6679" t="s">
        <v>7585</v>
      </c>
      <c r="C6679" s="3">
        <v>42329</v>
      </c>
      <c r="D6679" s="3">
        <v>42331</v>
      </c>
      <c r="E6679" t="s">
        <v>7</v>
      </c>
      <c r="F6679">
        <f>VLOOKUP(E6679,SHIPMODE,2,FALSE)</f>
        <v>1</v>
      </c>
      <c r="G6679" t="s">
        <v>3913</v>
      </c>
      <c r="H6679" t="s">
        <v>2472</v>
      </c>
      <c r="I6679" t="s">
        <v>9</v>
      </c>
      <c r="J6679">
        <f>VLOOKUP(I6679,segmentID,2,FALSE)</f>
        <v>1</v>
      </c>
      <c r="K6679" t="s">
        <v>3255</v>
      </c>
      <c r="L6679">
        <f>VLOOKUP(K6679,country2,2,FALSE)</f>
        <v>1</v>
      </c>
      <c r="M6679" t="s">
        <v>710</v>
      </c>
      <c r="N6679">
        <f>VLOOKUP(Orders!M6679,city2,2,FALSE)</f>
        <v>105</v>
      </c>
      <c r="O6679" t="s">
        <v>132</v>
      </c>
      <c r="P6679">
        <f>VLOOKUP(O6679,state2,2,FALSE)</f>
        <v>15</v>
      </c>
      <c r="Q6679">
        <v>46226</v>
      </c>
      <c r="R6679" t="s">
        <v>55</v>
      </c>
      <c r="S6679">
        <f>VLOOKUP(R6679,region2,2,FALSE)</f>
        <v>3</v>
      </c>
      <c r="T6679" t="s">
        <v>5607</v>
      </c>
      <c r="U6679" t="s">
        <v>35</v>
      </c>
      <c r="V6679">
        <f>VLOOKUP(U6679,category2,2,FALSE)</f>
        <v>3</v>
      </c>
      <c r="W6679" t="s">
        <v>3232</v>
      </c>
      <c r="X6679">
        <f>VLOOKUP(W6679,subcat2,3,FALSE)</f>
        <v>12</v>
      </c>
      <c r="Y6679" t="s">
        <v>1006</v>
      </c>
      <c r="Z6679">
        <v>393.54</v>
      </c>
      <c r="AA6679">
        <v>3</v>
      </c>
      <c r="AB6679">
        <v>0</v>
      </c>
      <c r="AC6679" s="4">
        <v>165.28680000000003</v>
      </c>
    </row>
    <row r="6680" spans="1:29" x14ac:dyDescent="0.25">
      <c r="A6680" s="2">
        <v>6679</v>
      </c>
      <c r="B6680" t="s">
        <v>6576</v>
      </c>
      <c r="C6680" s="3">
        <v>41922</v>
      </c>
      <c r="D6680" s="3">
        <v>41926</v>
      </c>
      <c r="E6680" t="s">
        <v>25</v>
      </c>
      <c r="F6680">
        <f>VLOOKUP(E6680,SHIPMODE,2,FALSE)</f>
        <v>2</v>
      </c>
      <c r="G6680" t="s">
        <v>3429</v>
      </c>
      <c r="H6680" t="s">
        <v>717</v>
      </c>
      <c r="I6680" t="s">
        <v>52</v>
      </c>
      <c r="J6680">
        <f>VLOOKUP(I6680,segmentID,2,FALSE)</f>
        <v>3</v>
      </c>
      <c r="K6680" t="s">
        <v>3255</v>
      </c>
      <c r="L6680">
        <f>VLOOKUP(K6680,country2,2,FALSE)</f>
        <v>1</v>
      </c>
      <c r="M6680" t="s">
        <v>271</v>
      </c>
      <c r="N6680">
        <f>VLOOKUP(Orders!M6680,city2,2,FALSE)</f>
        <v>43</v>
      </c>
      <c r="O6680" t="s">
        <v>160</v>
      </c>
      <c r="P6680">
        <f>VLOOKUP(O6680,state2,2,FALSE)</f>
        <v>17</v>
      </c>
      <c r="Q6680">
        <v>85023</v>
      </c>
      <c r="R6680" t="s">
        <v>21</v>
      </c>
      <c r="S6680">
        <f>VLOOKUP(R6680,region2,2,FALSE)</f>
        <v>2</v>
      </c>
      <c r="T6680" t="s">
        <v>4990</v>
      </c>
      <c r="U6680" t="s">
        <v>13</v>
      </c>
      <c r="V6680">
        <f>VLOOKUP(U6680,category2,2,FALSE)</f>
        <v>1</v>
      </c>
      <c r="W6680" t="s">
        <v>3228</v>
      </c>
      <c r="X6680">
        <f>VLOOKUP(W6680,subcat2,3,FALSE)</f>
        <v>6</v>
      </c>
      <c r="Y6680" t="s">
        <v>179</v>
      </c>
      <c r="Z6680">
        <v>46.872</v>
      </c>
      <c r="AA6680">
        <v>7</v>
      </c>
      <c r="AB6680">
        <v>0.2</v>
      </c>
      <c r="AC6680" s="4">
        <v>3.5153999999999979</v>
      </c>
    </row>
    <row r="6681" spans="1:29" x14ac:dyDescent="0.25">
      <c r="A6681" s="2">
        <v>6680</v>
      </c>
      <c r="B6681" t="s">
        <v>10363</v>
      </c>
      <c r="C6681" s="3">
        <v>42980</v>
      </c>
      <c r="D6681" s="3">
        <v>42985</v>
      </c>
      <c r="E6681" t="s">
        <v>7</v>
      </c>
      <c r="F6681">
        <f>VLOOKUP(E6681,SHIPMODE,2,FALSE)</f>
        <v>1</v>
      </c>
      <c r="G6681" t="s">
        <v>3281</v>
      </c>
      <c r="H6681" t="s">
        <v>142</v>
      </c>
      <c r="I6681" t="s">
        <v>9</v>
      </c>
      <c r="J6681">
        <f>VLOOKUP(I6681,segmentID,2,FALSE)</f>
        <v>1</v>
      </c>
      <c r="K6681" t="s">
        <v>3255</v>
      </c>
      <c r="L6681">
        <f>VLOOKUP(K6681,country2,2,FALSE)</f>
        <v>1</v>
      </c>
      <c r="M6681" t="s">
        <v>1983</v>
      </c>
      <c r="N6681">
        <f>VLOOKUP(Orders!M6681,city2,2,FALSE)</f>
        <v>256</v>
      </c>
      <c r="O6681" t="s">
        <v>367</v>
      </c>
      <c r="P6681">
        <f>VLOOKUP(O6681,state2,2,FALSE)</f>
        <v>30</v>
      </c>
      <c r="Q6681">
        <v>6450</v>
      </c>
      <c r="R6681" t="s">
        <v>79</v>
      </c>
      <c r="S6681">
        <f>VLOOKUP(R6681,region2,2,FALSE)</f>
        <v>4</v>
      </c>
      <c r="T6681" t="s">
        <v>4478</v>
      </c>
      <c r="U6681" t="s">
        <v>22</v>
      </c>
      <c r="V6681">
        <f>VLOOKUP(U6681,category2,2,FALSE)</f>
        <v>2</v>
      </c>
      <c r="W6681" t="s">
        <v>3227</v>
      </c>
      <c r="X6681">
        <f>VLOOKUP(W6681,subcat2,3,FALSE)</f>
        <v>5</v>
      </c>
      <c r="Y6681" t="s">
        <v>1997</v>
      </c>
      <c r="Z6681">
        <v>10.9</v>
      </c>
      <c r="AA6681">
        <v>1</v>
      </c>
      <c r="AB6681">
        <v>0</v>
      </c>
      <c r="AC6681" s="4">
        <v>2.8339999999999996</v>
      </c>
    </row>
    <row r="6682" spans="1:29" x14ac:dyDescent="0.25">
      <c r="A6682" s="2">
        <v>6681</v>
      </c>
      <c r="B6682" t="s">
        <v>10363</v>
      </c>
      <c r="C6682" s="3">
        <v>42980</v>
      </c>
      <c r="D6682" s="3">
        <v>42985</v>
      </c>
      <c r="E6682" t="s">
        <v>7</v>
      </c>
      <c r="F6682">
        <f>VLOOKUP(E6682,SHIPMODE,2,FALSE)</f>
        <v>1</v>
      </c>
      <c r="G6682" t="s">
        <v>3281</v>
      </c>
      <c r="H6682" t="s">
        <v>142</v>
      </c>
      <c r="I6682" t="s">
        <v>9</v>
      </c>
      <c r="J6682">
        <f>VLOOKUP(I6682,segmentID,2,FALSE)</f>
        <v>1</v>
      </c>
      <c r="K6682" t="s">
        <v>3255</v>
      </c>
      <c r="L6682">
        <f>VLOOKUP(K6682,country2,2,FALSE)</f>
        <v>1</v>
      </c>
      <c r="M6682" t="s">
        <v>1983</v>
      </c>
      <c r="N6682">
        <f>VLOOKUP(Orders!M6682,city2,2,FALSE)</f>
        <v>256</v>
      </c>
      <c r="O6682" t="s">
        <v>367</v>
      </c>
      <c r="P6682">
        <f>VLOOKUP(O6682,state2,2,FALSE)</f>
        <v>30</v>
      </c>
      <c r="Q6682">
        <v>6450</v>
      </c>
      <c r="R6682" t="s">
        <v>79</v>
      </c>
      <c r="S6682">
        <f>VLOOKUP(R6682,region2,2,FALSE)</f>
        <v>4</v>
      </c>
      <c r="T6682" t="s">
        <v>4470</v>
      </c>
      <c r="U6682" t="s">
        <v>22</v>
      </c>
      <c r="V6682">
        <f>VLOOKUP(U6682,category2,2,FALSE)</f>
        <v>2</v>
      </c>
      <c r="W6682" t="s">
        <v>45</v>
      </c>
      <c r="X6682">
        <f>VLOOKUP(W6682,subcat2,3,FALSE)</f>
        <v>11</v>
      </c>
      <c r="Y6682" t="s">
        <v>2123</v>
      </c>
      <c r="Z6682">
        <v>79.92</v>
      </c>
      <c r="AA6682">
        <v>4</v>
      </c>
      <c r="AB6682">
        <v>0</v>
      </c>
      <c r="AC6682" s="4">
        <v>37.562399999999997</v>
      </c>
    </row>
    <row r="6683" spans="1:29" x14ac:dyDescent="0.25">
      <c r="A6683" s="2">
        <v>6682</v>
      </c>
      <c r="B6683" t="s">
        <v>10363</v>
      </c>
      <c r="C6683" s="3">
        <v>42980</v>
      </c>
      <c r="D6683" s="3">
        <v>42985</v>
      </c>
      <c r="E6683" t="s">
        <v>7</v>
      </c>
      <c r="F6683">
        <f>VLOOKUP(E6683,SHIPMODE,2,FALSE)</f>
        <v>1</v>
      </c>
      <c r="G6683" t="s">
        <v>3281</v>
      </c>
      <c r="H6683" t="s">
        <v>142</v>
      </c>
      <c r="I6683" t="s">
        <v>9</v>
      </c>
      <c r="J6683">
        <f>VLOOKUP(I6683,segmentID,2,FALSE)</f>
        <v>1</v>
      </c>
      <c r="K6683" t="s">
        <v>3255</v>
      </c>
      <c r="L6683">
        <f>VLOOKUP(K6683,country2,2,FALSE)</f>
        <v>1</v>
      </c>
      <c r="M6683" t="s">
        <v>1983</v>
      </c>
      <c r="N6683">
        <f>VLOOKUP(Orders!M6683,city2,2,FALSE)</f>
        <v>256</v>
      </c>
      <c r="O6683" t="s">
        <v>367</v>
      </c>
      <c r="P6683">
        <f>VLOOKUP(O6683,state2,2,FALSE)</f>
        <v>30</v>
      </c>
      <c r="Q6683">
        <v>6450</v>
      </c>
      <c r="R6683" t="s">
        <v>79</v>
      </c>
      <c r="S6683">
        <f>VLOOKUP(R6683,region2,2,FALSE)</f>
        <v>4</v>
      </c>
      <c r="T6683" t="s">
        <v>5681</v>
      </c>
      <c r="U6683" t="s">
        <v>22</v>
      </c>
      <c r="V6683">
        <f>VLOOKUP(U6683,category2,2,FALSE)</f>
        <v>2</v>
      </c>
      <c r="W6683" t="s">
        <v>45</v>
      </c>
      <c r="X6683">
        <f>VLOOKUP(W6683,subcat2,3,FALSE)</f>
        <v>11</v>
      </c>
      <c r="Y6683" t="s">
        <v>784</v>
      </c>
      <c r="Z6683">
        <v>146.82</v>
      </c>
      <c r="AA6683">
        <v>3</v>
      </c>
      <c r="AB6683">
        <v>0</v>
      </c>
      <c r="AC6683" s="4">
        <v>73.41</v>
      </c>
    </row>
    <row r="6684" spans="1:29" x14ac:dyDescent="0.25">
      <c r="A6684" s="2">
        <v>6683</v>
      </c>
      <c r="B6684" t="s">
        <v>10364</v>
      </c>
      <c r="C6684" s="3">
        <v>42736</v>
      </c>
      <c r="D6684" s="3">
        <v>42737</v>
      </c>
      <c r="E6684" t="s">
        <v>97</v>
      </c>
      <c r="F6684">
        <f>VLOOKUP(E6684,SHIPMODE,2,FALSE)</f>
        <v>3</v>
      </c>
      <c r="G6684" t="s">
        <v>3758</v>
      </c>
      <c r="H6684" t="s">
        <v>1836</v>
      </c>
      <c r="I6684" t="s">
        <v>52</v>
      </c>
      <c r="J6684">
        <f>VLOOKUP(I6684,segmentID,2,FALSE)</f>
        <v>3</v>
      </c>
      <c r="K6684" t="s">
        <v>3255</v>
      </c>
      <c r="L6684">
        <f>VLOOKUP(K6684,country2,2,FALSE)</f>
        <v>1</v>
      </c>
      <c r="M6684" t="s">
        <v>303</v>
      </c>
      <c r="N6684">
        <f>VLOOKUP(Orders!M6684,city2,2,FALSE)</f>
        <v>48</v>
      </c>
      <c r="O6684" t="s">
        <v>60</v>
      </c>
      <c r="P6684">
        <f>VLOOKUP(O6684,state2,2,FALSE)</f>
        <v>7</v>
      </c>
      <c r="Q6684">
        <v>53132</v>
      </c>
      <c r="R6684" t="s">
        <v>55</v>
      </c>
      <c r="S6684">
        <f>VLOOKUP(R6684,region2,2,FALSE)</f>
        <v>3</v>
      </c>
      <c r="T6684" t="s">
        <v>4840</v>
      </c>
      <c r="U6684" t="s">
        <v>22</v>
      </c>
      <c r="V6684">
        <f>VLOOKUP(U6684,category2,2,FALSE)</f>
        <v>2</v>
      </c>
      <c r="W6684" t="s">
        <v>3231</v>
      </c>
      <c r="X6684">
        <f>VLOOKUP(W6684,subcat2,3,FALSE)</f>
        <v>9</v>
      </c>
      <c r="Y6684" t="s">
        <v>2765</v>
      </c>
      <c r="Z6684">
        <v>3.6</v>
      </c>
      <c r="AA6684">
        <v>2</v>
      </c>
      <c r="AB6684">
        <v>0</v>
      </c>
      <c r="AC6684" s="4">
        <v>1.728</v>
      </c>
    </row>
    <row r="6685" spans="1:29" x14ac:dyDescent="0.25">
      <c r="A6685" s="2">
        <v>6684</v>
      </c>
      <c r="B6685" t="s">
        <v>6577</v>
      </c>
      <c r="C6685" s="3">
        <v>41948</v>
      </c>
      <c r="D6685" s="3">
        <v>41953</v>
      </c>
      <c r="E6685" t="s">
        <v>25</v>
      </c>
      <c r="F6685">
        <f>VLOOKUP(E6685,SHIPMODE,2,FALSE)</f>
        <v>2</v>
      </c>
      <c r="G6685" t="s">
        <v>3623</v>
      </c>
      <c r="H6685" t="s">
        <v>1370</v>
      </c>
      <c r="I6685" t="s">
        <v>52</v>
      </c>
      <c r="J6685">
        <f>VLOOKUP(I6685,segmentID,2,FALSE)</f>
        <v>3</v>
      </c>
      <c r="K6685" t="s">
        <v>3255</v>
      </c>
      <c r="L6685">
        <f>VLOOKUP(K6685,country2,2,FALSE)</f>
        <v>1</v>
      </c>
      <c r="M6685" t="s">
        <v>19</v>
      </c>
      <c r="N6685">
        <f>VLOOKUP(Orders!M6685,city2,2,FALSE)</f>
        <v>2</v>
      </c>
      <c r="O6685" t="s">
        <v>20</v>
      </c>
      <c r="P6685">
        <f>VLOOKUP(O6685,state2,2,FALSE)</f>
        <v>2</v>
      </c>
      <c r="Q6685">
        <v>90008</v>
      </c>
      <c r="R6685" t="s">
        <v>21</v>
      </c>
      <c r="S6685">
        <f>VLOOKUP(R6685,region2,2,FALSE)</f>
        <v>2</v>
      </c>
      <c r="T6685" t="s">
        <v>5599</v>
      </c>
      <c r="U6685" t="s">
        <v>13</v>
      </c>
      <c r="V6685">
        <f>VLOOKUP(U6685,category2,2,FALSE)</f>
        <v>1</v>
      </c>
      <c r="W6685" t="s">
        <v>3228</v>
      </c>
      <c r="X6685">
        <f>VLOOKUP(W6685,subcat2,3,FALSE)</f>
        <v>6</v>
      </c>
      <c r="Y6685" t="s">
        <v>1863</v>
      </c>
      <c r="Z6685">
        <v>20.04</v>
      </c>
      <c r="AA6685">
        <v>6</v>
      </c>
      <c r="AB6685">
        <v>0</v>
      </c>
      <c r="AC6685" s="4">
        <v>8.8176000000000023</v>
      </c>
    </row>
    <row r="6686" spans="1:29" x14ac:dyDescent="0.25">
      <c r="A6686" s="2">
        <v>6685</v>
      </c>
      <c r="B6686" t="s">
        <v>7586</v>
      </c>
      <c r="C6686" s="3">
        <v>42355</v>
      </c>
      <c r="D6686" s="3">
        <v>42360</v>
      </c>
      <c r="E6686" t="s">
        <v>25</v>
      </c>
      <c r="F6686">
        <f>VLOOKUP(E6686,SHIPMODE,2,FALSE)</f>
        <v>2</v>
      </c>
      <c r="G6686" t="s">
        <v>3753</v>
      </c>
      <c r="H6686" t="s">
        <v>1824</v>
      </c>
      <c r="I6686" t="s">
        <v>9</v>
      </c>
      <c r="J6686">
        <f>VLOOKUP(I6686,segmentID,2,FALSE)</f>
        <v>1</v>
      </c>
      <c r="K6686" t="s">
        <v>3255</v>
      </c>
      <c r="L6686">
        <f>VLOOKUP(K6686,country2,2,FALSE)</f>
        <v>1</v>
      </c>
      <c r="M6686" t="s">
        <v>268</v>
      </c>
      <c r="N6686">
        <f>VLOOKUP(Orders!M6686,city2,2,FALSE)</f>
        <v>42</v>
      </c>
      <c r="O6686" t="s">
        <v>110</v>
      </c>
      <c r="P6686">
        <f>VLOOKUP(O6686,state2,2,FALSE)</f>
        <v>11</v>
      </c>
      <c r="Q6686">
        <v>61701</v>
      </c>
      <c r="R6686" t="s">
        <v>55</v>
      </c>
      <c r="S6686">
        <f>VLOOKUP(R6686,region2,2,FALSE)</f>
        <v>3</v>
      </c>
      <c r="T6686" t="s">
        <v>4992</v>
      </c>
      <c r="U6686" t="s">
        <v>22</v>
      </c>
      <c r="V6686">
        <f>VLOOKUP(U6686,category2,2,FALSE)</f>
        <v>2</v>
      </c>
      <c r="W6686" t="s">
        <v>3227</v>
      </c>
      <c r="X6686">
        <f>VLOOKUP(W6686,subcat2,3,FALSE)</f>
        <v>5</v>
      </c>
      <c r="Y6686" t="s">
        <v>113</v>
      </c>
      <c r="Z6686">
        <v>180.01600000000002</v>
      </c>
      <c r="AA6686">
        <v>1</v>
      </c>
      <c r="AB6686">
        <v>0.2</v>
      </c>
      <c r="AC6686" s="4">
        <v>-15.751400000000004</v>
      </c>
    </row>
    <row r="6687" spans="1:29" x14ac:dyDescent="0.25">
      <c r="A6687" s="2">
        <v>6686</v>
      </c>
      <c r="B6687" t="s">
        <v>7586</v>
      </c>
      <c r="C6687" s="3">
        <v>42355</v>
      </c>
      <c r="D6687" s="3">
        <v>42360</v>
      </c>
      <c r="E6687" t="s">
        <v>25</v>
      </c>
      <c r="F6687">
        <f>VLOOKUP(E6687,SHIPMODE,2,FALSE)</f>
        <v>2</v>
      </c>
      <c r="G6687" t="s">
        <v>3753</v>
      </c>
      <c r="H6687" t="s">
        <v>1824</v>
      </c>
      <c r="I6687" t="s">
        <v>9</v>
      </c>
      <c r="J6687">
        <f>VLOOKUP(I6687,segmentID,2,FALSE)</f>
        <v>1</v>
      </c>
      <c r="K6687" t="s">
        <v>3255</v>
      </c>
      <c r="L6687">
        <f>VLOOKUP(K6687,country2,2,FALSE)</f>
        <v>1</v>
      </c>
      <c r="M6687" t="s">
        <v>268</v>
      </c>
      <c r="N6687">
        <f>VLOOKUP(Orders!M6687,city2,2,FALSE)</f>
        <v>42</v>
      </c>
      <c r="O6687" t="s">
        <v>110</v>
      </c>
      <c r="P6687">
        <f>VLOOKUP(O6687,state2,2,FALSE)</f>
        <v>11</v>
      </c>
      <c r="Q6687">
        <v>61701</v>
      </c>
      <c r="R6687" t="s">
        <v>55</v>
      </c>
      <c r="S6687">
        <f>VLOOKUP(R6687,region2,2,FALSE)</f>
        <v>3</v>
      </c>
      <c r="T6687" t="s">
        <v>4779</v>
      </c>
      <c r="U6687" t="s">
        <v>13</v>
      </c>
      <c r="V6687">
        <f>VLOOKUP(U6687,category2,2,FALSE)</f>
        <v>1</v>
      </c>
      <c r="W6687" t="s">
        <v>3228</v>
      </c>
      <c r="X6687">
        <f>VLOOKUP(W6687,subcat2,3,FALSE)</f>
        <v>6</v>
      </c>
      <c r="Y6687" t="s">
        <v>1398</v>
      </c>
      <c r="Z6687">
        <v>41.552</v>
      </c>
      <c r="AA6687">
        <v>2</v>
      </c>
      <c r="AB6687">
        <v>0.6</v>
      </c>
      <c r="AC6687" s="4">
        <v>-19.737199999999994</v>
      </c>
    </row>
    <row r="6688" spans="1:29" x14ac:dyDescent="0.25">
      <c r="A6688" s="2">
        <v>6687</v>
      </c>
      <c r="B6688" t="s">
        <v>7586</v>
      </c>
      <c r="C6688" s="3">
        <v>42355</v>
      </c>
      <c r="D6688" s="3">
        <v>42360</v>
      </c>
      <c r="E6688" t="s">
        <v>25</v>
      </c>
      <c r="F6688">
        <f>VLOOKUP(E6688,SHIPMODE,2,FALSE)</f>
        <v>2</v>
      </c>
      <c r="G6688" t="s">
        <v>3753</v>
      </c>
      <c r="H6688" t="s">
        <v>1824</v>
      </c>
      <c r="I6688" t="s">
        <v>9</v>
      </c>
      <c r="J6688">
        <f>VLOOKUP(I6688,segmentID,2,FALSE)</f>
        <v>1</v>
      </c>
      <c r="K6688" t="s">
        <v>3255</v>
      </c>
      <c r="L6688">
        <f>VLOOKUP(K6688,country2,2,FALSE)</f>
        <v>1</v>
      </c>
      <c r="M6688" t="s">
        <v>268</v>
      </c>
      <c r="N6688">
        <f>VLOOKUP(Orders!M6688,city2,2,FALSE)</f>
        <v>42</v>
      </c>
      <c r="O6688" t="s">
        <v>110</v>
      </c>
      <c r="P6688">
        <f>VLOOKUP(O6688,state2,2,FALSE)</f>
        <v>11</v>
      </c>
      <c r="Q6688">
        <v>61701</v>
      </c>
      <c r="R6688" t="s">
        <v>55</v>
      </c>
      <c r="S6688">
        <f>VLOOKUP(R6688,region2,2,FALSE)</f>
        <v>3</v>
      </c>
      <c r="T6688" t="s">
        <v>4090</v>
      </c>
      <c r="U6688" t="s">
        <v>22</v>
      </c>
      <c r="V6688">
        <f>VLOOKUP(U6688,category2,2,FALSE)</f>
        <v>2</v>
      </c>
      <c r="W6688" t="s">
        <v>3229</v>
      </c>
      <c r="X6688">
        <f>VLOOKUP(W6688,subcat2,3,FALSE)</f>
        <v>7</v>
      </c>
      <c r="Y6688" t="s">
        <v>74</v>
      </c>
      <c r="Z6688">
        <v>13.120000000000001</v>
      </c>
      <c r="AA6688">
        <v>5</v>
      </c>
      <c r="AB6688">
        <v>0.2</v>
      </c>
      <c r="AC6688" s="4">
        <v>1.4759999999999982</v>
      </c>
    </row>
    <row r="6689" spans="1:29" x14ac:dyDescent="0.25">
      <c r="A6689" s="2">
        <v>6688</v>
      </c>
      <c r="B6689" t="s">
        <v>7587</v>
      </c>
      <c r="C6689" s="3">
        <v>42138</v>
      </c>
      <c r="D6689" s="3">
        <v>42145</v>
      </c>
      <c r="E6689" t="s">
        <v>25</v>
      </c>
      <c r="F6689">
        <f>VLOOKUP(E6689,SHIPMODE,2,FALSE)</f>
        <v>2</v>
      </c>
      <c r="G6689" t="s">
        <v>3898</v>
      </c>
      <c r="H6689" t="s">
        <v>2424</v>
      </c>
      <c r="I6689" t="s">
        <v>9</v>
      </c>
      <c r="J6689">
        <f>VLOOKUP(I6689,segmentID,2,FALSE)</f>
        <v>1</v>
      </c>
      <c r="K6689" t="s">
        <v>3255</v>
      </c>
      <c r="L6689">
        <f>VLOOKUP(K6689,country2,2,FALSE)</f>
        <v>1</v>
      </c>
      <c r="M6689" t="s">
        <v>19</v>
      </c>
      <c r="N6689">
        <f>VLOOKUP(Orders!M6689,city2,2,FALSE)</f>
        <v>2</v>
      </c>
      <c r="O6689" t="s">
        <v>20</v>
      </c>
      <c r="P6689">
        <f>VLOOKUP(O6689,state2,2,FALSE)</f>
        <v>2</v>
      </c>
      <c r="Q6689">
        <v>90032</v>
      </c>
      <c r="R6689" t="s">
        <v>21</v>
      </c>
      <c r="S6689">
        <f>VLOOKUP(R6689,region2,2,FALSE)</f>
        <v>2</v>
      </c>
      <c r="T6689" t="s">
        <v>5431</v>
      </c>
      <c r="U6689" t="s">
        <v>22</v>
      </c>
      <c r="V6689">
        <f>VLOOKUP(U6689,category2,2,FALSE)</f>
        <v>2</v>
      </c>
      <c r="W6689" t="s">
        <v>3227</v>
      </c>
      <c r="X6689">
        <f>VLOOKUP(W6689,subcat2,3,FALSE)</f>
        <v>5</v>
      </c>
      <c r="Y6689" t="s">
        <v>782</v>
      </c>
      <c r="Z6689">
        <v>1117.92</v>
      </c>
      <c r="AA6689">
        <v>4</v>
      </c>
      <c r="AB6689">
        <v>0</v>
      </c>
      <c r="AC6689" s="4">
        <v>55.895999999999958</v>
      </c>
    </row>
    <row r="6690" spans="1:29" x14ac:dyDescent="0.25">
      <c r="A6690" s="2">
        <v>6689</v>
      </c>
      <c r="B6690" t="s">
        <v>10365</v>
      </c>
      <c r="C6690" s="3">
        <v>42804</v>
      </c>
      <c r="D6690" s="3">
        <v>42809</v>
      </c>
      <c r="E6690" t="s">
        <v>7</v>
      </c>
      <c r="F6690">
        <f>VLOOKUP(E6690,SHIPMODE,2,FALSE)</f>
        <v>1</v>
      </c>
      <c r="G6690" t="s">
        <v>3953</v>
      </c>
      <c r="H6690" t="s">
        <v>2617</v>
      </c>
      <c r="I6690" t="s">
        <v>18</v>
      </c>
      <c r="J6690">
        <f>VLOOKUP(I6690,segmentID,2,FALSE)</f>
        <v>2</v>
      </c>
      <c r="K6690" t="s">
        <v>3255</v>
      </c>
      <c r="L6690">
        <f>VLOOKUP(K6690,country2,2,FALSE)</f>
        <v>1</v>
      </c>
      <c r="M6690" t="s">
        <v>67</v>
      </c>
      <c r="N6690">
        <f>VLOOKUP(Orders!M6690,city2,2,FALSE)</f>
        <v>9</v>
      </c>
      <c r="O6690" t="s">
        <v>20</v>
      </c>
      <c r="P6690">
        <f>VLOOKUP(O6690,state2,2,FALSE)</f>
        <v>2</v>
      </c>
      <c r="Q6690">
        <v>94109</v>
      </c>
      <c r="R6690" t="s">
        <v>21</v>
      </c>
      <c r="S6690">
        <f>VLOOKUP(R6690,region2,2,FALSE)</f>
        <v>2</v>
      </c>
      <c r="T6690" t="s">
        <v>5211</v>
      </c>
      <c r="U6690" t="s">
        <v>35</v>
      </c>
      <c r="V6690">
        <f>VLOOKUP(U6690,category2,2,FALSE)</f>
        <v>3</v>
      </c>
      <c r="W6690" t="s">
        <v>3232</v>
      </c>
      <c r="X6690">
        <f>VLOOKUP(W6690,subcat2,3,FALSE)</f>
        <v>12</v>
      </c>
      <c r="Y6690" t="s">
        <v>128</v>
      </c>
      <c r="Z6690">
        <v>111.96</v>
      </c>
      <c r="AA6690">
        <v>4</v>
      </c>
      <c r="AB6690">
        <v>0</v>
      </c>
      <c r="AC6690" s="4">
        <v>21.27239999999999</v>
      </c>
    </row>
    <row r="6691" spans="1:29" x14ac:dyDescent="0.25">
      <c r="A6691" s="2">
        <v>6690</v>
      </c>
      <c r="B6691" t="s">
        <v>10366</v>
      </c>
      <c r="C6691" s="3">
        <v>43071</v>
      </c>
      <c r="D6691" s="3">
        <v>43078</v>
      </c>
      <c r="E6691" t="s">
        <v>25</v>
      </c>
      <c r="F6691">
        <f>VLOOKUP(E6691,SHIPMODE,2,FALSE)</f>
        <v>2</v>
      </c>
      <c r="G6691" t="s">
        <v>3787</v>
      </c>
      <c r="H6691" t="s">
        <v>1947</v>
      </c>
      <c r="I6691" t="s">
        <v>18</v>
      </c>
      <c r="J6691">
        <f>VLOOKUP(I6691,segmentID,2,FALSE)</f>
        <v>2</v>
      </c>
      <c r="K6691" t="s">
        <v>3255</v>
      </c>
      <c r="L6691">
        <f>VLOOKUP(K6691,country2,2,FALSE)</f>
        <v>1</v>
      </c>
      <c r="M6691" t="s">
        <v>95</v>
      </c>
      <c r="N6691">
        <f>VLOOKUP(Orders!M6691,city2,2,FALSE)</f>
        <v>13</v>
      </c>
      <c r="O6691" t="s">
        <v>54</v>
      </c>
      <c r="P6691">
        <f>VLOOKUP(O6691,state2,2,FALSE)</f>
        <v>6</v>
      </c>
      <c r="Q6691">
        <v>77095</v>
      </c>
      <c r="R6691" t="s">
        <v>55</v>
      </c>
      <c r="S6691">
        <f>VLOOKUP(R6691,region2,2,FALSE)</f>
        <v>3</v>
      </c>
      <c r="T6691" t="s">
        <v>5354</v>
      </c>
      <c r="U6691" t="s">
        <v>22</v>
      </c>
      <c r="V6691">
        <f>VLOOKUP(U6691,category2,2,FALSE)</f>
        <v>2</v>
      </c>
      <c r="W6691" t="s">
        <v>3229</v>
      </c>
      <c r="X6691">
        <f>VLOOKUP(W6691,subcat2,3,FALSE)</f>
        <v>7</v>
      </c>
      <c r="Y6691" t="s">
        <v>1408</v>
      </c>
      <c r="Z6691">
        <v>12.160000000000002</v>
      </c>
      <c r="AA6691">
        <v>5</v>
      </c>
      <c r="AB6691">
        <v>0.2</v>
      </c>
      <c r="AC6691" s="4">
        <v>2.1279999999999988</v>
      </c>
    </row>
    <row r="6692" spans="1:29" x14ac:dyDescent="0.25">
      <c r="A6692" s="2">
        <v>6691</v>
      </c>
      <c r="B6692" t="s">
        <v>10367</v>
      </c>
      <c r="C6692" s="3">
        <v>42947</v>
      </c>
      <c r="D6692" s="3">
        <v>42952</v>
      </c>
      <c r="E6692" t="s">
        <v>25</v>
      </c>
      <c r="F6692">
        <f>VLOOKUP(E6692,SHIPMODE,2,FALSE)</f>
        <v>2</v>
      </c>
      <c r="G6692" t="s">
        <v>3879</v>
      </c>
      <c r="H6692" t="s">
        <v>2346</v>
      </c>
      <c r="I6692" t="s">
        <v>18</v>
      </c>
      <c r="J6692">
        <f>VLOOKUP(I6692,segmentID,2,FALSE)</f>
        <v>2</v>
      </c>
      <c r="K6692" t="s">
        <v>3255</v>
      </c>
      <c r="L6692">
        <f>VLOOKUP(K6692,country2,2,FALSE)</f>
        <v>1</v>
      </c>
      <c r="M6692" t="s">
        <v>1187</v>
      </c>
      <c r="N6692">
        <f>VLOOKUP(Orders!M6692,city2,2,FALSE)</f>
        <v>159</v>
      </c>
      <c r="O6692" t="s">
        <v>60</v>
      </c>
      <c r="P6692">
        <f>VLOOKUP(O6692,state2,2,FALSE)</f>
        <v>7</v>
      </c>
      <c r="Q6692">
        <v>53209</v>
      </c>
      <c r="R6692" t="s">
        <v>55</v>
      </c>
      <c r="S6692">
        <f>VLOOKUP(R6692,region2,2,FALSE)</f>
        <v>3</v>
      </c>
      <c r="T6692" t="s">
        <v>4344</v>
      </c>
      <c r="U6692" t="s">
        <v>22</v>
      </c>
      <c r="V6692">
        <f>VLOOKUP(U6692,category2,2,FALSE)</f>
        <v>2</v>
      </c>
      <c r="W6692" t="s">
        <v>3231</v>
      </c>
      <c r="X6692">
        <f>VLOOKUP(W6692,subcat2,3,FALSE)</f>
        <v>9</v>
      </c>
      <c r="Y6692" t="s">
        <v>2431</v>
      </c>
      <c r="Z6692">
        <v>17.52</v>
      </c>
      <c r="AA6692">
        <v>4</v>
      </c>
      <c r="AB6692">
        <v>0</v>
      </c>
      <c r="AC6692" s="4">
        <v>8.4095999999999993</v>
      </c>
    </row>
    <row r="6693" spans="1:29" x14ac:dyDescent="0.25">
      <c r="A6693" s="2">
        <v>6692</v>
      </c>
      <c r="B6693" t="s">
        <v>10367</v>
      </c>
      <c r="C6693" s="3">
        <v>42947</v>
      </c>
      <c r="D6693" s="3">
        <v>42952</v>
      </c>
      <c r="E6693" t="s">
        <v>25</v>
      </c>
      <c r="F6693">
        <f>VLOOKUP(E6693,SHIPMODE,2,FALSE)</f>
        <v>2</v>
      </c>
      <c r="G6693" t="s">
        <v>3879</v>
      </c>
      <c r="H6693" t="s">
        <v>2346</v>
      </c>
      <c r="I6693" t="s">
        <v>18</v>
      </c>
      <c r="J6693">
        <f>VLOOKUP(I6693,segmentID,2,FALSE)</f>
        <v>2</v>
      </c>
      <c r="K6693" t="s">
        <v>3255</v>
      </c>
      <c r="L6693">
        <f>VLOOKUP(K6693,country2,2,FALSE)</f>
        <v>1</v>
      </c>
      <c r="M6693" t="s">
        <v>1187</v>
      </c>
      <c r="N6693">
        <f>VLOOKUP(Orders!M6693,city2,2,FALSE)</f>
        <v>159</v>
      </c>
      <c r="O6693" t="s">
        <v>60</v>
      </c>
      <c r="P6693">
        <f>VLOOKUP(O6693,state2,2,FALSE)</f>
        <v>7</v>
      </c>
      <c r="Q6693">
        <v>53209</v>
      </c>
      <c r="R6693" t="s">
        <v>55</v>
      </c>
      <c r="S6693">
        <f>VLOOKUP(R6693,region2,2,FALSE)</f>
        <v>3</v>
      </c>
      <c r="T6693" t="s">
        <v>4509</v>
      </c>
      <c r="U6693" t="s">
        <v>22</v>
      </c>
      <c r="V6693">
        <f>VLOOKUP(U6693,category2,2,FALSE)</f>
        <v>2</v>
      </c>
      <c r="W6693" t="s">
        <v>38</v>
      </c>
      <c r="X6693">
        <f>VLOOKUP(W6693,subcat2,3,FALSE)</f>
        <v>10</v>
      </c>
      <c r="Y6693" t="s">
        <v>1968</v>
      </c>
      <c r="Z6693">
        <v>155.88</v>
      </c>
      <c r="AA6693">
        <v>6</v>
      </c>
      <c r="AB6693">
        <v>0</v>
      </c>
      <c r="AC6693" s="4">
        <v>54.558</v>
      </c>
    </row>
    <row r="6694" spans="1:29" x14ac:dyDescent="0.25">
      <c r="A6694" s="2">
        <v>6693</v>
      </c>
      <c r="B6694" t="s">
        <v>10368</v>
      </c>
      <c r="C6694" s="3">
        <v>42958</v>
      </c>
      <c r="D6694" s="3">
        <v>42960</v>
      </c>
      <c r="E6694" t="s">
        <v>7</v>
      </c>
      <c r="F6694">
        <f>VLOOKUP(E6694,SHIPMODE,2,FALSE)</f>
        <v>1</v>
      </c>
      <c r="G6694" t="s">
        <v>3915</v>
      </c>
      <c r="H6694" t="s">
        <v>2479</v>
      </c>
      <c r="I6694" t="s">
        <v>52</v>
      </c>
      <c r="J6694">
        <f>VLOOKUP(I6694,segmentID,2,FALSE)</f>
        <v>3</v>
      </c>
      <c r="K6694" t="s">
        <v>3255</v>
      </c>
      <c r="L6694">
        <f>VLOOKUP(K6694,country2,2,FALSE)</f>
        <v>1</v>
      </c>
      <c r="M6694" t="s">
        <v>2503</v>
      </c>
      <c r="N6694">
        <f>VLOOKUP(Orders!M6694,city2,2,FALSE)</f>
        <v>336</v>
      </c>
      <c r="O6694" t="s">
        <v>361</v>
      </c>
      <c r="P6694">
        <f>VLOOKUP(O6694,state2,2,FALSE)</f>
        <v>29</v>
      </c>
      <c r="Q6694">
        <v>70601</v>
      </c>
      <c r="R6694" t="s">
        <v>12</v>
      </c>
      <c r="S6694">
        <f>VLOOKUP(R6694,region2,2,FALSE)</f>
        <v>1</v>
      </c>
      <c r="T6694" t="s">
        <v>5383</v>
      </c>
      <c r="U6694" t="s">
        <v>22</v>
      </c>
      <c r="V6694">
        <f>VLOOKUP(U6694,category2,2,FALSE)</f>
        <v>2</v>
      </c>
      <c r="W6694" t="s">
        <v>3231</v>
      </c>
      <c r="X6694">
        <f>VLOOKUP(W6694,subcat2,3,FALSE)</f>
        <v>9</v>
      </c>
      <c r="Y6694" t="s">
        <v>1326</v>
      </c>
      <c r="Z6694">
        <v>477.51</v>
      </c>
      <c r="AA6694">
        <v>11</v>
      </c>
      <c r="AB6694">
        <v>0</v>
      </c>
      <c r="AC6694" s="4">
        <v>219.65459999999999</v>
      </c>
    </row>
    <row r="6695" spans="1:29" x14ac:dyDescent="0.25">
      <c r="A6695" s="2">
        <v>6694</v>
      </c>
      <c r="B6695" t="s">
        <v>10369</v>
      </c>
      <c r="C6695" s="3">
        <v>43008</v>
      </c>
      <c r="D6695" s="3">
        <v>43010</v>
      </c>
      <c r="E6695" t="s">
        <v>7</v>
      </c>
      <c r="F6695">
        <f>VLOOKUP(E6695,SHIPMODE,2,FALSE)</f>
        <v>1</v>
      </c>
      <c r="G6695" t="s">
        <v>3948</v>
      </c>
      <c r="H6695" t="s">
        <v>2608</v>
      </c>
      <c r="I6695" t="s">
        <v>9</v>
      </c>
      <c r="J6695">
        <f>VLOOKUP(I6695,segmentID,2,FALSE)</f>
        <v>1</v>
      </c>
      <c r="K6695" t="s">
        <v>3255</v>
      </c>
      <c r="L6695">
        <f>VLOOKUP(K6695,country2,2,FALSE)</f>
        <v>1</v>
      </c>
      <c r="M6695" t="s">
        <v>1940</v>
      </c>
      <c r="N6695">
        <f>VLOOKUP(Orders!M6695,city2,2,FALSE)</f>
        <v>249</v>
      </c>
      <c r="O6695" t="s">
        <v>1255</v>
      </c>
      <c r="P6695">
        <f>VLOOKUP(O6695,state2,2,FALSE)</f>
        <v>40</v>
      </c>
      <c r="Q6695">
        <v>21215</v>
      </c>
      <c r="R6695" t="s">
        <v>79</v>
      </c>
      <c r="S6695">
        <f>VLOOKUP(R6695,region2,2,FALSE)</f>
        <v>4</v>
      </c>
      <c r="T6695" t="s">
        <v>5466</v>
      </c>
      <c r="U6695" t="s">
        <v>22</v>
      </c>
      <c r="V6695">
        <f>VLOOKUP(U6695,category2,2,FALSE)</f>
        <v>2</v>
      </c>
      <c r="W6695" t="s">
        <v>45</v>
      </c>
      <c r="X6695">
        <f>VLOOKUP(W6695,subcat2,3,FALSE)</f>
        <v>11</v>
      </c>
      <c r="Y6695" t="s">
        <v>822</v>
      </c>
      <c r="Z6695">
        <v>164.88</v>
      </c>
      <c r="AA6695">
        <v>3</v>
      </c>
      <c r="AB6695">
        <v>0</v>
      </c>
      <c r="AC6695" s="4">
        <v>80.791200000000003</v>
      </c>
    </row>
    <row r="6696" spans="1:29" x14ac:dyDescent="0.25">
      <c r="A6696" s="2">
        <v>6695</v>
      </c>
      <c r="B6696" t="s">
        <v>8793</v>
      </c>
      <c r="C6696" s="3">
        <v>42608</v>
      </c>
      <c r="D6696" s="3">
        <v>42612</v>
      </c>
      <c r="E6696" t="s">
        <v>25</v>
      </c>
      <c r="F6696">
        <f>VLOOKUP(E6696,SHIPMODE,2,FALSE)</f>
        <v>2</v>
      </c>
      <c r="G6696" t="s">
        <v>4032</v>
      </c>
      <c r="H6696" t="s">
        <v>3086</v>
      </c>
      <c r="I6696" t="s">
        <v>52</v>
      </c>
      <c r="J6696">
        <f>VLOOKUP(I6696,segmentID,2,FALSE)</f>
        <v>3</v>
      </c>
      <c r="K6696" t="s">
        <v>3255</v>
      </c>
      <c r="L6696">
        <f>VLOOKUP(K6696,country2,2,FALSE)</f>
        <v>1</v>
      </c>
      <c r="M6696" t="s">
        <v>303</v>
      </c>
      <c r="N6696">
        <f>VLOOKUP(Orders!M6696,city2,2,FALSE)</f>
        <v>48</v>
      </c>
      <c r="O6696" t="s">
        <v>60</v>
      </c>
      <c r="P6696">
        <f>VLOOKUP(O6696,state2,2,FALSE)</f>
        <v>7</v>
      </c>
      <c r="Q6696">
        <v>53132</v>
      </c>
      <c r="R6696" t="s">
        <v>55</v>
      </c>
      <c r="S6696">
        <f>VLOOKUP(R6696,region2,2,FALSE)</f>
        <v>3</v>
      </c>
      <c r="T6696" t="s">
        <v>5178</v>
      </c>
      <c r="U6696" t="s">
        <v>35</v>
      </c>
      <c r="V6696">
        <f>VLOOKUP(U6696,category2,2,FALSE)</f>
        <v>3</v>
      </c>
      <c r="W6696" t="s">
        <v>3232</v>
      </c>
      <c r="X6696">
        <f>VLOOKUP(W6696,subcat2,3,FALSE)</f>
        <v>12</v>
      </c>
      <c r="Y6696" t="s">
        <v>2104</v>
      </c>
      <c r="Z6696">
        <v>47.97</v>
      </c>
      <c r="AA6696">
        <v>3</v>
      </c>
      <c r="AB6696">
        <v>0</v>
      </c>
      <c r="AC6696" s="4">
        <v>14.870699999999998</v>
      </c>
    </row>
    <row r="6697" spans="1:29" x14ac:dyDescent="0.25">
      <c r="A6697" s="2">
        <v>6696</v>
      </c>
      <c r="B6697" t="s">
        <v>8794</v>
      </c>
      <c r="C6697" s="3">
        <v>42706</v>
      </c>
      <c r="D6697" s="3">
        <v>42711</v>
      </c>
      <c r="E6697" t="s">
        <v>25</v>
      </c>
      <c r="F6697">
        <f>VLOOKUP(E6697,SHIPMODE,2,FALSE)</f>
        <v>2</v>
      </c>
      <c r="G6697" t="s">
        <v>3695</v>
      </c>
      <c r="H6697" t="s">
        <v>1638</v>
      </c>
      <c r="I6697" t="s">
        <v>9</v>
      </c>
      <c r="J6697">
        <f>VLOOKUP(I6697,segmentID,2,FALSE)</f>
        <v>1</v>
      </c>
      <c r="K6697" t="s">
        <v>3255</v>
      </c>
      <c r="L6697">
        <f>VLOOKUP(K6697,country2,2,FALSE)</f>
        <v>1</v>
      </c>
      <c r="M6697" t="s">
        <v>138</v>
      </c>
      <c r="N6697">
        <f>VLOOKUP(Orders!M6697,city2,2,FALSE)</f>
        <v>21</v>
      </c>
      <c r="O6697" t="s">
        <v>139</v>
      </c>
      <c r="P6697">
        <f>VLOOKUP(O6697,state2,2,FALSE)</f>
        <v>16</v>
      </c>
      <c r="Q6697">
        <v>10024</v>
      </c>
      <c r="R6697" t="s">
        <v>79</v>
      </c>
      <c r="S6697">
        <f>VLOOKUP(R6697,region2,2,FALSE)</f>
        <v>4</v>
      </c>
      <c r="T6697" t="s">
        <v>5654</v>
      </c>
      <c r="U6697" t="s">
        <v>22</v>
      </c>
      <c r="V6697">
        <f>VLOOKUP(U6697,category2,2,FALSE)</f>
        <v>2</v>
      </c>
      <c r="W6697" t="s">
        <v>3231</v>
      </c>
      <c r="X6697">
        <f>VLOOKUP(W6697,subcat2,3,FALSE)</f>
        <v>9</v>
      </c>
      <c r="Y6697" t="s">
        <v>1419</v>
      </c>
      <c r="Z6697">
        <v>415.17600000000004</v>
      </c>
      <c r="AA6697">
        <v>3</v>
      </c>
      <c r="AB6697">
        <v>0.2</v>
      </c>
      <c r="AC6697" s="4">
        <v>134.93219999999999</v>
      </c>
    </row>
    <row r="6698" spans="1:29" x14ac:dyDescent="0.25">
      <c r="A6698" s="2">
        <v>6697</v>
      </c>
      <c r="B6698" t="s">
        <v>8794</v>
      </c>
      <c r="C6698" s="3">
        <v>42706</v>
      </c>
      <c r="D6698" s="3">
        <v>42711</v>
      </c>
      <c r="E6698" t="s">
        <v>25</v>
      </c>
      <c r="F6698">
        <f>VLOOKUP(E6698,SHIPMODE,2,FALSE)</f>
        <v>2</v>
      </c>
      <c r="G6698" t="s">
        <v>3695</v>
      </c>
      <c r="H6698" t="s">
        <v>1638</v>
      </c>
      <c r="I6698" t="s">
        <v>9</v>
      </c>
      <c r="J6698">
        <f>VLOOKUP(I6698,segmentID,2,FALSE)</f>
        <v>1</v>
      </c>
      <c r="K6698" t="s">
        <v>3255</v>
      </c>
      <c r="L6698">
        <f>VLOOKUP(K6698,country2,2,FALSE)</f>
        <v>1</v>
      </c>
      <c r="M6698" t="s">
        <v>138</v>
      </c>
      <c r="N6698">
        <f>VLOOKUP(Orders!M6698,city2,2,FALSE)</f>
        <v>21</v>
      </c>
      <c r="O6698" t="s">
        <v>139</v>
      </c>
      <c r="P6698">
        <f>VLOOKUP(O6698,state2,2,FALSE)</f>
        <v>16</v>
      </c>
      <c r="Q6698">
        <v>10024</v>
      </c>
      <c r="R6698" t="s">
        <v>79</v>
      </c>
      <c r="S6698">
        <f>VLOOKUP(R6698,region2,2,FALSE)</f>
        <v>4</v>
      </c>
      <c r="T6698" t="s">
        <v>4994</v>
      </c>
      <c r="U6698" t="s">
        <v>22</v>
      </c>
      <c r="V6698">
        <f>VLOOKUP(U6698,category2,2,FALSE)</f>
        <v>2</v>
      </c>
      <c r="W6698" t="s">
        <v>3231</v>
      </c>
      <c r="X6698">
        <f>VLOOKUP(W6698,subcat2,3,FALSE)</f>
        <v>9</v>
      </c>
      <c r="Y6698" t="s">
        <v>1380</v>
      </c>
      <c r="Z6698">
        <v>35.231999999999999</v>
      </c>
      <c r="AA6698">
        <v>3</v>
      </c>
      <c r="AB6698">
        <v>0.2</v>
      </c>
      <c r="AC6698" s="4">
        <v>11.450399999999998</v>
      </c>
    </row>
    <row r="6699" spans="1:29" x14ac:dyDescent="0.25">
      <c r="A6699" s="2">
        <v>6698</v>
      </c>
      <c r="B6699" t="s">
        <v>8794</v>
      </c>
      <c r="C6699" s="3">
        <v>42706</v>
      </c>
      <c r="D6699" s="3">
        <v>42711</v>
      </c>
      <c r="E6699" t="s">
        <v>25</v>
      </c>
      <c r="F6699">
        <f>VLOOKUP(E6699,SHIPMODE,2,FALSE)</f>
        <v>2</v>
      </c>
      <c r="G6699" t="s">
        <v>3695</v>
      </c>
      <c r="H6699" t="s">
        <v>1638</v>
      </c>
      <c r="I6699" t="s">
        <v>9</v>
      </c>
      <c r="J6699">
        <f>VLOOKUP(I6699,segmentID,2,FALSE)</f>
        <v>1</v>
      </c>
      <c r="K6699" t="s">
        <v>3255</v>
      </c>
      <c r="L6699">
        <f>VLOOKUP(K6699,country2,2,FALSE)</f>
        <v>1</v>
      </c>
      <c r="M6699" t="s">
        <v>138</v>
      </c>
      <c r="N6699">
        <f>VLOOKUP(Orders!M6699,city2,2,FALSE)</f>
        <v>21</v>
      </c>
      <c r="O6699" t="s">
        <v>139</v>
      </c>
      <c r="P6699">
        <f>VLOOKUP(O6699,state2,2,FALSE)</f>
        <v>16</v>
      </c>
      <c r="Q6699">
        <v>10024</v>
      </c>
      <c r="R6699" t="s">
        <v>79</v>
      </c>
      <c r="S6699">
        <f>VLOOKUP(R6699,region2,2,FALSE)</f>
        <v>4</v>
      </c>
      <c r="T6699" t="s">
        <v>5466</v>
      </c>
      <c r="U6699" t="s">
        <v>22</v>
      </c>
      <c r="V6699">
        <f>VLOOKUP(U6699,category2,2,FALSE)</f>
        <v>2</v>
      </c>
      <c r="W6699" t="s">
        <v>45</v>
      </c>
      <c r="X6699">
        <f>VLOOKUP(W6699,subcat2,3,FALSE)</f>
        <v>11</v>
      </c>
      <c r="Y6699" t="s">
        <v>822</v>
      </c>
      <c r="Z6699">
        <v>54.96</v>
      </c>
      <c r="AA6699">
        <v>1</v>
      </c>
      <c r="AB6699">
        <v>0</v>
      </c>
      <c r="AC6699" s="4">
        <v>26.930399999999999</v>
      </c>
    </row>
    <row r="6700" spans="1:29" x14ac:dyDescent="0.25">
      <c r="A6700" s="2">
        <v>6699</v>
      </c>
      <c r="B6700" t="s">
        <v>10370</v>
      </c>
      <c r="C6700" s="3">
        <v>42937</v>
      </c>
      <c r="D6700" s="3">
        <v>42941</v>
      </c>
      <c r="E6700" t="s">
        <v>25</v>
      </c>
      <c r="F6700">
        <f>VLOOKUP(E6700,SHIPMODE,2,FALSE)</f>
        <v>2</v>
      </c>
      <c r="G6700" t="s">
        <v>3772</v>
      </c>
      <c r="H6700" t="s">
        <v>1889</v>
      </c>
      <c r="I6700" t="s">
        <v>9</v>
      </c>
      <c r="J6700">
        <f>VLOOKUP(I6700,segmentID,2,FALSE)</f>
        <v>1</v>
      </c>
      <c r="K6700" t="s">
        <v>3255</v>
      </c>
      <c r="L6700">
        <f>VLOOKUP(K6700,country2,2,FALSE)</f>
        <v>1</v>
      </c>
      <c r="M6700" t="s">
        <v>466</v>
      </c>
      <c r="N6700">
        <f>VLOOKUP(Orders!M6700,city2,2,FALSE)</f>
        <v>71</v>
      </c>
      <c r="O6700" t="s">
        <v>20</v>
      </c>
      <c r="P6700">
        <f>VLOOKUP(O6700,state2,2,FALSE)</f>
        <v>2</v>
      </c>
      <c r="Q6700">
        <v>92024</v>
      </c>
      <c r="R6700" t="s">
        <v>21</v>
      </c>
      <c r="S6700">
        <f>VLOOKUP(R6700,region2,2,FALSE)</f>
        <v>2</v>
      </c>
      <c r="T6700" t="s">
        <v>5852</v>
      </c>
      <c r="U6700" t="s">
        <v>22</v>
      </c>
      <c r="V6700">
        <f>VLOOKUP(U6700,category2,2,FALSE)</f>
        <v>2</v>
      </c>
      <c r="W6700" t="s">
        <v>45</v>
      </c>
      <c r="X6700">
        <f>VLOOKUP(W6700,subcat2,3,FALSE)</f>
        <v>11</v>
      </c>
      <c r="Y6700" t="s">
        <v>906</v>
      </c>
      <c r="Z6700">
        <v>16.34</v>
      </c>
      <c r="AA6700">
        <v>2</v>
      </c>
      <c r="AB6700">
        <v>0</v>
      </c>
      <c r="AC6700" s="4">
        <v>7.6798000000000002</v>
      </c>
    </row>
    <row r="6701" spans="1:29" x14ac:dyDescent="0.25">
      <c r="A6701" s="2">
        <v>6700</v>
      </c>
      <c r="B6701" t="s">
        <v>10370</v>
      </c>
      <c r="C6701" s="3">
        <v>42937</v>
      </c>
      <c r="D6701" s="3">
        <v>42941</v>
      </c>
      <c r="E6701" t="s">
        <v>25</v>
      </c>
      <c r="F6701">
        <f>VLOOKUP(E6701,SHIPMODE,2,FALSE)</f>
        <v>2</v>
      </c>
      <c r="G6701" t="s">
        <v>3772</v>
      </c>
      <c r="H6701" t="s">
        <v>1889</v>
      </c>
      <c r="I6701" t="s">
        <v>9</v>
      </c>
      <c r="J6701">
        <f>VLOOKUP(I6701,segmentID,2,FALSE)</f>
        <v>1</v>
      </c>
      <c r="K6701" t="s">
        <v>3255</v>
      </c>
      <c r="L6701">
        <f>VLOOKUP(K6701,country2,2,FALSE)</f>
        <v>1</v>
      </c>
      <c r="M6701" t="s">
        <v>466</v>
      </c>
      <c r="N6701">
        <f>VLOOKUP(Orders!M6701,city2,2,FALSE)</f>
        <v>71</v>
      </c>
      <c r="O6701" t="s">
        <v>20</v>
      </c>
      <c r="P6701">
        <f>VLOOKUP(O6701,state2,2,FALSE)</f>
        <v>2</v>
      </c>
      <c r="Q6701">
        <v>92024</v>
      </c>
      <c r="R6701" t="s">
        <v>21</v>
      </c>
      <c r="S6701">
        <f>VLOOKUP(R6701,region2,2,FALSE)</f>
        <v>2</v>
      </c>
      <c r="T6701" t="s">
        <v>5230</v>
      </c>
      <c r="U6701" t="s">
        <v>13</v>
      </c>
      <c r="V6701">
        <f>VLOOKUP(U6701,category2,2,FALSE)</f>
        <v>1</v>
      </c>
      <c r="W6701" t="s">
        <v>3226</v>
      </c>
      <c r="X6701">
        <f>VLOOKUP(W6701,subcat2,3,FALSE)</f>
        <v>2</v>
      </c>
      <c r="Y6701" t="s">
        <v>2319</v>
      </c>
      <c r="Z6701">
        <v>225.29600000000002</v>
      </c>
      <c r="AA6701">
        <v>2</v>
      </c>
      <c r="AB6701">
        <v>0.2</v>
      </c>
      <c r="AC6701" s="4">
        <v>22.529599999999995</v>
      </c>
    </row>
    <row r="6702" spans="1:29" x14ac:dyDescent="0.25">
      <c r="A6702" s="2">
        <v>6701</v>
      </c>
      <c r="B6702" t="s">
        <v>10370</v>
      </c>
      <c r="C6702" s="3">
        <v>42937</v>
      </c>
      <c r="D6702" s="3">
        <v>42941</v>
      </c>
      <c r="E6702" t="s">
        <v>25</v>
      </c>
      <c r="F6702">
        <f>VLOOKUP(E6702,SHIPMODE,2,FALSE)</f>
        <v>2</v>
      </c>
      <c r="G6702" t="s">
        <v>3772</v>
      </c>
      <c r="H6702" t="s">
        <v>1889</v>
      </c>
      <c r="I6702" t="s">
        <v>9</v>
      </c>
      <c r="J6702">
        <f>VLOOKUP(I6702,segmentID,2,FALSE)</f>
        <v>1</v>
      </c>
      <c r="K6702" t="s">
        <v>3255</v>
      </c>
      <c r="L6702">
        <f>VLOOKUP(K6702,country2,2,FALSE)</f>
        <v>1</v>
      </c>
      <c r="M6702" t="s">
        <v>466</v>
      </c>
      <c r="N6702">
        <f>VLOOKUP(Orders!M6702,city2,2,FALSE)</f>
        <v>71</v>
      </c>
      <c r="O6702" t="s">
        <v>20</v>
      </c>
      <c r="P6702">
        <f>VLOOKUP(O6702,state2,2,FALSE)</f>
        <v>2</v>
      </c>
      <c r="Q6702">
        <v>92024</v>
      </c>
      <c r="R6702" t="s">
        <v>21</v>
      </c>
      <c r="S6702">
        <f>VLOOKUP(R6702,region2,2,FALSE)</f>
        <v>2</v>
      </c>
      <c r="T6702" t="s">
        <v>4407</v>
      </c>
      <c r="U6702" t="s">
        <v>22</v>
      </c>
      <c r="V6702">
        <f>VLOOKUP(U6702,category2,2,FALSE)</f>
        <v>2</v>
      </c>
      <c r="W6702" t="s">
        <v>3231</v>
      </c>
      <c r="X6702">
        <f>VLOOKUP(W6702,subcat2,3,FALSE)</f>
        <v>9</v>
      </c>
      <c r="Y6702" t="s">
        <v>1189</v>
      </c>
      <c r="Z6702">
        <v>50.352000000000004</v>
      </c>
      <c r="AA6702">
        <v>3</v>
      </c>
      <c r="AB6702">
        <v>0.2</v>
      </c>
      <c r="AC6702" s="4">
        <v>17.623199999999997</v>
      </c>
    </row>
    <row r="6703" spans="1:29" x14ac:dyDescent="0.25">
      <c r="A6703" s="2">
        <v>6702</v>
      </c>
      <c r="B6703" t="s">
        <v>7588</v>
      </c>
      <c r="C6703" s="3">
        <v>42144</v>
      </c>
      <c r="D6703" s="3">
        <v>42148</v>
      </c>
      <c r="E6703" t="s">
        <v>25</v>
      </c>
      <c r="F6703">
        <f>VLOOKUP(E6703,SHIPMODE,2,FALSE)</f>
        <v>2</v>
      </c>
      <c r="G6703" t="s">
        <v>3750</v>
      </c>
      <c r="H6703" t="s">
        <v>1813</v>
      </c>
      <c r="I6703" t="s">
        <v>9</v>
      </c>
      <c r="J6703">
        <f>VLOOKUP(I6703,segmentID,2,FALSE)</f>
        <v>1</v>
      </c>
      <c r="K6703" t="s">
        <v>3255</v>
      </c>
      <c r="L6703">
        <f>VLOOKUP(K6703,country2,2,FALSE)</f>
        <v>1</v>
      </c>
      <c r="M6703" t="s">
        <v>3096</v>
      </c>
      <c r="N6703">
        <f>VLOOKUP(Orders!M6703,city2,2,FALSE)</f>
        <v>482</v>
      </c>
      <c r="O6703" t="s">
        <v>44</v>
      </c>
      <c r="P6703">
        <f>VLOOKUP(O6703,state2,2,FALSE)</f>
        <v>4</v>
      </c>
      <c r="Q6703">
        <v>27893</v>
      </c>
      <c r="R6703" t="s">
        <v>12</v>
      </c>
      <c r="S6703">
        <f>VLOOKUP(R6703,region2,2,FALSE)</f>
        <v>1</v>
      </c>
      <c r="T6703" t="s">
        <v>5231</v>
      </c>
      <c r="U6703" t="s">
        <v>13</v>
      </c>
      <c r="V6703">
        <f>VLOOKUP(U6703,category2,2,FALSE)</f>
        <v>1</v>
      </c>
      <c r="W6703" t="s">
        <v>3228</v>
      </c>
      <c r="X6703">
        <f>VLOOKUP(W6703,subcat2,3,FALSE)</f>
        <v>6</v>
      </c>
      <c r="Y6703" t="s">
        <v>2141</v>
      </c>
      <c r="Z6703">
        <v>163.136</v>
      </c>
      <c r="AA6703">
        <v>4</v>
      </c>
      <c r="AB6703">
        <v>0.2</v>
      </c>
      <c r="AC6703" s="4">
        <v>20.391999999999989</v>
      </c>
    </row>
    <row r="6704" spans="1:29" x14ac:dyDescent="0.25">
      <c r="A6704" s="2">
        <v>6703</v>
      </c>
      <c r="B6704" t="s">
        <v>7588</v>
      </c>
      <c r="C6704" s="3">
        <v>42144</v>
      </c>
      <c r="D6704" s="3">
        <v>42148</v>
      </c>
      <c r="E6704" t="s">
        <v>25</v>
      </c>
      <c r="F6704">
        <f>VLOOKUP(E6704,SHIPMODE,2,FALSE)</f>
        <v>2</v>
      </c>
      <c r="G6704" t="s">
        <v>3750</v>
      </c>
      <c r="H6704" t="s">
        <v>1813</v>
      </c>
      <c r="I6704" t="s">
        <v>9</v>
      </c>
      <c r="J6704">
        <f>VLOOKUP(I6704,segmentID,2,FALSE)</f>
        <v>1</v>
      </c>
      <c r="K6704" t="s">
        <v>3255</v>
      </c>
      <c r="L6704">
        <f>VLOOKUP(K6704,country2,2,FALSE)</f>
        <v>1</v>
      </c>
      <c r="M6704" t="s">
        <v>3096</v>
      </c>
      <c r="N6704">
        <f>VLOOKUP(Orders!M6704,city2,2,FALSE)</f>
        <v>482</v>
      </c>
      <c r="O6704" t="s">
        <v>44</v>
      </c>
      <c r="P6704">
        <f>VLOOKUP(O6704,state2,2,FALSE)</f>
        <v>4</v>
      </c>
      <c r="Q6704">
        <v>27893</v>
      </c>
      <c r="R6704" t="s">
        <v>12</v>
      </c>
      <c r="S6704">
        <f>VLOOKUP(R6704,region2,2,FALSE)</f>
        <v>1</v>
      </c>
      <c r="T6704" t="s">
        <v>4966</v>
      </c>
      <c r="U6704" t="s">
        <v>22</v>
      </c>
      <c r="V6704">
        <f>VLOOKUP(U6704,category2,2,FALSE)</f>
        <v>2</v>
      </c>
      <c r="W6704" t="s">
        <v>3231</v>
      </c>
      <c r="X6704">
        <f>VLOOKUP(W6704,subcat2,3,FALSE)</f>
        <v>9</v>
      </c>
      <c r="Y6704" t="s">
        <v>651</v>
      </c>
      <c r="Z6704">
        <v>6.4080000000000004</v>
      </c>
      <c r="AA6704">
        <v>4</v>
      </c>
      <c r="AB6704">
        <v>0.7</v>
      </c>
      <c r="AC6704" s="4">
        <v>-4.9127999999999989</v>
      </c>
    </row>
    <row r="6705" spans="1:29" x14ac:dyDescent="0.25">
      <c r="A6705" s="2">
        <v>6704</v>
      </c>
      <c r="B6705" t="s">
        <v>7589</v>
      </c>
      <c r="C6705" s="3">
        <v>42178</v>
      </c>
      <c r="D6705" s="3">
        <v>42183</v>
      </c>
      <c r="E6705" t="s">
        <v>25</v>
      </c>
      <c r="F6705">
        <f>VLOOKUP(E6705,SHIPMODE,2,FALSE)</f>
        <v>2</v>
      </c>
      <c r="G6705" t="s">
        <v>3649</v>
      </c>
      <c r="H6705" t="s">
        <v>1459</v>
      </c>
      <c r="I6705" t="s">
        <v>9</v>
      </c>
      <c r="J6705">
        <f>VLOOKUP(I6705,segmentID,2,FALSE)</f>
        <v>1</v>
      </c>
      <c r="K6705" t="s">
        <v>3255</v>
      </c>
      <c r="L6705">
        <f>VLOOKUP(K6705,country2,2,FALSE)</f>
        <v>1</v>
      </c>
      <c r="M6705" t="s">
        <v>571</v>
      </c>
      <c r="N6705">
        <f>VLOOKUP(Orders!M6705,city2,2,FALSE)</f>
        <v>86</v>
      </c>
      <c r="O6705" t="s">
        <v>20</v>
      </c>
      <c r="P6705">
        <f>VLOOKUP(O6705,state2,2,FALSE)</f>
        <v>2</v>
      </c>
      <c r="Q6705">
        <v>90805</v>
      </c>
      <c r="R6705" t="s">
        <v>21</v>
      </c>
      <c r="S6705">
        <f>VLOOKUP(R6705,region2,2,FALSE)</f>
        <v>2</v>
      </c>
      <c r="T6705" t="s">
        <v>5312</v>
      </c>
      <c r="U6705" t="s">
        <v>35</v>
      </c>
      <c r="V6705">
        <f>VLOOKUP(U6705,category2,2,FALSE)</f>
        <v>3</v>
      </c>
      <c r="W6705" t="s">
        <v>3230</v>
      </c>
      <c r="X6705">
        <f>VLOOKUP(W6705,subcat2,3,FALSE)</f>
        <v>8</v>
      </c>
      <c r="Y6705" t="s">
        <v>1977</v>
      </c>
      <c r="Z6705">
        <v>217.58400000000003</v>
      </c>
      <c r="AA6705">
        <v>2</v>
      </c>
      <c r="AB6705">
        <v>0.2</v>
      </c>
      <c r="AC6705" s="4">
        <v>19.03860000000001</v>
      </c>
    </row>
    <row r="6706" spans="1:29" x14ac:dyDescent="0.25">
      <c r="A6706" s="2">
        <v>6705</v>
      </c>
      <c r="B6706" t="s">
        <v>7589</v>
      </c>
      <c r="C6706" s="3">
        <v>42178</v>
      </c>
      <c r="D6706" s="3">
        <v>42183</v>
      </c>
      <c r="E6706" t="s">
        <v>25</v>
      </c>
      <c r="F6706">
        <f>VLOOKUP(E6706,SHIPMODE,2,FALSE)</f>
        <v>2</v>
      </c>
      <c r="G6706" t="s">
        <v>3649</v>
      </c>
      <c r="H6706" t="s">
        <v>1459</v>
      </c>
      <c r="I6706" t="s">
        <v>9</v>
      </c>
      <c r="J6706">
        <f>VLOOKUP(I6706,segmentID,2,FALSE)</f>
        <v>1</v>
      </c>
      <c r="K6706" t="s">
        <v>3255</v>
      </c>
      <c r="L6706">
        <f>VLOOKUP(K6706,country2,2,FALSE)</f>
        <v>1</v>
      </c>
      <c r="M6706" t="s">
        <v>571</v>
      </c>
      <c r="N6706">
        <f>VLOOKUP(Orders!M6706,city2,2,FALSE)</f>
        <v>86</v>
      </c>
      <c r="O6706" t="s">
        <v>20</v>
      </c>
      <c r="P6706">
        <f>VLOOKUP(O6706,state2,2,FALSE)</f>
        <v>2</v>
      </c>
      <c r="Q6706">
        <v>90805</v>
      </c>
      <c r="R6706" t="s">
        <v>21</v>
      </c>
      <c r="S6706">
        <f>VLOOKUP(R6706,region2,2,FALSE)</f>
        <v>2</v>
      </c>
      <c r="T6706" t="s">
        <v>4891</v>
      </c>
      <c r="U6706" t="s">
        <v>22</v>
      </c>
      <c r="V6706">
        <f>VLOOKUP(U6706,category2,2,FALSE)</f>
        <v>2</v>
      </c>
      <c r="W6706" t="s">
        <v>3234</v>
      </c>
      <c r="X6706">
        <f>VLOOKUP(W6706,subcat2,3,FALSE)</f>
        <v>14</v>
      </c>
      <c r="Y6706" t="s">
        <v>2963</v>
      </c>
      <c r="Z6706">
        <v>5.43</v>
      </c>
      <c r="AA6706">
        <v>3</v>
      </c>
      <c r="AB6706">
        <v>0</v>
      </c>
      <c r="AC6706" s="4">
        <v>1.7918999999999998</v>
      </c>
    </row>
    <row r="6707" spans="1:29" x14ac:dyDescent="0.25">
      <c r="A6707" s="2">
        <v>6706</v>
      </c>
      <c r="B6707" t="s">
        <v>7589</v>
      </c>
      <c r="C6707" s="3">
        <v>42178</v>
      </c>
      <c r="D6707" s="3">
        <v>42183</v>
      </c>
      <c r="E6707" t="s">
        <v>25</v>
      </c>
      <c r="F6707">
        <f>VLOOKUP(E6707,SHIPMODE,2,FALSE)</f>
        <v>2</v>
      </c>
      <c r="G6707" t="s">
        <v>3649</v>
      </c>
      <c r="H6707" t="s">
        <v>1459</v>
      </c>
      <c r="I6707" t="s">
        <v>9</v>
      </c>
      <c r="J6707">
        <f>VLOOKUP(I6707,segmentID,2,FALSE)</f>
        <v>1</v>
      </c>
      <c r="K6707" t="s">
        <v>3255</v>
      </c>
      <c r="L6707">
        <f>VLOOKUP(K6707,country2,2,FALSE)</f>
        <v>1</v>
      </c>
      <c r="M6707" t="s">
        <v>571</v>
      </c>
      <c r="N6707">
        <f>VLOOKUP(Orders!M6707,city2,2,FALSE)</f>
        <v>86</v>
      </c>
      <c r="O6707" t="s">
        <v>20</v>
      </c>
      <c r="P6707">
        <f>VLOOKUP(O6707,state2,2,FALSE)</f>
        <v>2</v>
      </c>
      <c r="Q6707">
        <v>90805</v>
      </c>
      <c r="R6707" t="s">
        <v>21</v>
      </c>
      <c r="S6707">
        <f>VLOOKUP(R6707,region2,2,FALSE)</f>
        <v>2</v>
      </c>
      <c r="T6707" t="s">
        <v>4268</v>
      </c>
      <c r="U6707" t="s">
        <v>35</v>
      </c>
      <c r="V6707">
        <f>VLOOKUP(U6707,category2,2,FALSE)</f>
        <v>3</v>
      </c>
      <c r="W6707" t="s">
        <v>3230</v>
      </c>
      <c r="X6707">
        <f>VLOOKUP(W6707,subcat2,3,FALSE)</f>
        <v>8</v>
      </c>
      <c r="Y6707" t="s">
        <v>2334</v>
      </c>
      <c r="Z6707">
        <v>143.976</v>
      </c>
      <c r="AA6707">
        <v>3</v>
      </c>
      <c r="AB6707">
        <v>0.2</v>
      </c>
      <c r="AC6707" s="4">
        <v>8.998500000000007</v>
      </c>
    </row>
    <row r="6708" spans="1:29" x14ac:dyDescent="0.25">
      <c r="A6708" s="2">
        <v>6707</v>
      </c>
      <c r="B6708" t="s">
        <v>8795</v>
      </c>
      <c r="C6708" s="3">
        <v>42623</v>
      </c>
      <c r="D6708" s="3">
        <v>42628</v>
      </c>
      <c r="E6708" t="s">
        <v>25</v>
      </c>
      <c r="F6708">
        <f>VLOOKUP(E6708,SHIPMODE,2,FALSE)</f>
        <v>2</v>
      </c>
      <c r="G6708" t="s">
        <v>3536</v>
      </c>
      <c r="H6708" t="s">
        <v>1090</v>
      </c>
      <c r="I6708" t="s">
        <v>18</v>
      </c>
      <c r="J6708">
        <f>VLOOKUP(I6708,segmentID,2,FALSE)</f>
        <v>2</v>
      </c>
      <c r="K6708" t="s">
        <v>3255</v>
      </c>
      <c r="L6708">
        <f>VLOOKUP(K6708,country2,2,FALSE)</f>
        <v>1</v>
      </c>
      <c r="M6708" t="s">
        <v>27</v>
      </c>
      <c r="N6708">
        <f>VLOOKUP(Orders!M6708,city2,2,FALSE)</f>
        <v>3</v>
      </c>
      <c r="O6708" t="s">
        <v>28</v>
      </c>
      <c r="P6708">
        <f>VLOOKUP(O6708,state2,2,FALSE)</f>
        <v>3</v>
      </c>
      <c r="Q6708">
        <v>33311</v>
      </c>
      <c r="R6708" t="s">
        <v>12</v>
      </c>
      <c r="S6708">
        <f>VLOOKUP(R6708,region2,2,FALSE)</f>
        <v>1</v>
      </c>
      <c r="T6708" t="s">
        <v>5004</v>
      </c>
      <c r="U6708" t="s">
        <v>35</v>
      </c>
      <c r="V6708">
        <f>VLOOKUP(U6708,category2,2,FALSE)</f>
        <v>3</v>
      </c>
      <c r="W6708" t="s">
        <v>3230</v>
      </c>
      <c r="X6708">
        <f>VLOOKUP(W6708,subcat2,3,FALSE)</f>
        <v>8</v>
      </c>
      <c r="Y6708" t="s">
        <v>1641</v>
      </c>
      <c r="Z6708">
        <v>519.67999999999995</v>
      </c>
      <c r="AA6708">
        <v>7</v>
      </c>
      <c r="AB6708">
        <v>0.2</v>
      </c>
      <c r="AC6708" s="4">
        <v>58.46399999999997</v>
      </c>
    </row>
    <row r="6709" spans="1:29" x14ac:dyDescent="0.25">
      <c r="A6709" s="2">
        <v>6708</v>
      </c>
      <c r="B6709" t="s">
        <v>6578</v>
      </c>
      <c r="C6709" s="3">
        <v>41742</v>
      </c>
      <c r="D6709" s="3">
        <v>41747</v>
      </c>
      <c r="E6709" t="s">
        <v>25</v>
      </c>
      <c r="F6709">
        <f>VLOOKUP(E6709,SHIPMODE,2,FALSE)</f>
        <v>2</v>
      </c>
      <c r="G6709" t="s">
        <v>3663</v>
      </c>
      <c r="H6709" t="s">
        <v>1531</v>
      </c>
      <c r="I6709" t="s">
        <v>52</v>
      </c>
      <c r="J6709">
        <f>VLOOKUP(I6709,segmentID,2,FALSE)</f>
        <v>3</v>
      </c>
      <c r="K6709" t="s">
        <v>3255</v>
      </c>
      <c r="L6709">
        <f>VLOOKUP(K6709,country2,2,FALSE)</f>
        <v>1</v>
      </c>
      <c r="M6709" t="s">
        <v>1940</v>
      </c>
      <c r="N6709">
        <f>VLOOKUP(Orders!M6709,city2,2,FALSE)</f>
        <v>249</v>
      </c>
      <c r="O6709" t="s">
        <v>1255</v>
      </c>
      <c r="P6709">
        <f>VLOOKUP(O6709,state2,2,FALSE)</f>
        <v>40</v>
      </c>
      <c r="Q6709">
        <v>21215</v>
      </c>
      <c r="R6709" t="s">
        <v>79</v>
      </c>
      <c r="S6709">
        <f>VLOOKUP(R6709,region2,2,FALSE)</f>
        <v>4</v>
      </c>
      <c r="T6709" t="s">
        <v>5853</v>
      </c>
      <c r="U6709" t="s">
        <v>22</v>
      </c>
      <c r="V6709">
        <f>VLOOKUP(U6709,category2,2,FALSE)</f>
        <v>2</v>
      </c>
      <c r="W6709" t="s">
        <v>23</v>
      </c>
      <c r="X6709">
        <f>VLOOKUP(W6709,subcat2,3,FALSE)</f>
        <v>3</v>
      </c>
      <c r="Y6709" t="s">
        <v>2985</v>
      </c>
      <c r="Z6709">
        <v>7.83</v>
      </c>
      <c r="AA6709">
        <v>3</v>
      </c>
      <c r="AB6709">
        <v>0</v>
      </c>
      <c r="AC6709" s="4">
        <v>3.6017999999999999</v>
      </c>
    </row>
    <row r="6710" spans="1:29" x14ac:dyDescent="0.25">
      <c r="A6710" s="2">
        <v>6709</v>
      </c>
      <c r="B6710" t="s">
        <v>7590</v>
      </c>
      <c r="C6710" s="3">
        <v>42322</v>
      </c>
      <c r="D6710" s="3">
        <v>42327</v>
      </c>
      <c r="E6710" t="s">
        <v>25</v>
      </c>
      <c r="F6710">
        <f>VLOOKUP(E6710,SHIPMODE,2,FALSE)</f>
        <v>2</v>
      </c>
      <c r="G6710" t="s">
        <v>3302</v>
      </c>
      <c r="H6710" t="s">
        <v>224</v>
      </c>
      <c r="I6710" t="s">
        <v>9</v>
      </c>
      <c r="J6710">
        <f>VLOOKUP(I6710,segmentID,2,FALSE)</f>
        <v>1</v>
      </c>
      <c r="K6710" t="s">
        <v>3255</v>
      </c>
      <c r="L6710">
        <f>VLOOKUP(K6710,country2,2,FALSE)</f>
        <v>1</v>
      </c>
      <c r="M6710" t="s">
        <v>3098</v>
      </c>
      <c r="N6710">
        <f>VLOOKUP(Orders!M6710,city2,2,FALSE)</f>
        <v>483</v>
      </c>
      <c r="O6710" t="s">
        <v>330</v>
      </c>
      <c r="P6710">
        <f>VLOOKUP(O6710,state2,2,FALSE)</f>
        <v>28</v>
      </c>
      <c r="Q6710">
        <v>87124</v>
      </c>
      <c r="R6710" t="s">
        <v>21</v>
      </c>
      <c r="S6710">
        <f>VLOOKUP(R6710,region2,2,FALSE)</f>
        <v>2</v>
      </c>
      <c r="T6710" t="s">
        <v>4103</v>
      </c>
      <c r="U6710" t="s">
        <v>13</v>
      </c>
      <c r="V6710">
        <f>VLOOKUP(U6710,category2,2,FALSE)</f>
        <v>1</v>
      </c>
      <c r="W6710" t="s">
        <v>3226</v>
      </c>
      <c r="X6710">
        <f>VLOOKUP(W6710,subcat2,3,FALSE)</f>
        <v>2</v>
      </c>
      <c r="Y6710" t="s">
        <v>339</v>
      </c>
      <c r="Z6710">
        <v>883.84</v>
      </c>
      <c r="AA6710">
        <v>4</v>
      </c>
      <c r="AB6710">
        <v>0.2</v>
      </c>
      <c r="AC6710" s="4">
        <v>99.431999999999931</v>
      </c>
    </row>
    <row r="6711" spans="1:29" x14ac:dyDescent="0.25">
      <c r="A6711" s="2">
        <v>6710</v>
      </c>
      <c r="B6711" t="s">
        <v>7590</v>
      </c>
      <c r="C6711" s="3">
        <v>42322</v>
      </c>
      <c r="D6711" s="3">
        <v>42327</v>
      </c>
      <c r="E6711" t="s">
        <v>25</v>
      </c>
      <c r="F6711">
        <f>VLOOKUP(E6711,SHIPMODE,2,FALSE)</f>
        <v>2</v>
      </c>
      <c r="G6711" t="s">
        <v>3302</v>
      </c>
      <c r="H6711" t="s">
        <v>224</v>
      </c>
      <c r="I6711" t="s">
        <v>9</v>
      </c>
      <c r="J6711">
        <f>VLOOKUP(I6711,segmentID,2,FALSE)</f>
        <v>1</v>
      </c>
      <c r="K6711" t="s">
        <v>3255</v>
      </c>
      <c r="L6711">
        <f>VLOOKUP(K6711,country2,2,FALSE)</f>
        <v>1</v>
      </c>
      <c r="M6711" t="s">
        <v>3098</v>
      </c>
      <c r="N6711">
        <f>VLOOKUP(Orders!M6711,city2,2,FALSE)</f>
        <v>483</v>
      </c>
      <c r="O6711" t="s">
        <v>330</v>
      </c>
      <c r="P6711">
        <f>VLOOKUP(O6711,state2,2,FALSE)</f>
        <v>28</v>
      </c>
      <c r="Q6711">
        <v>87124</v>
      </c>
      <c r="R6711" t="s">
        <v>21</v>
      </c>
      <c r="S6711">
        <f>VLOOKUP(R6711,region2,2,FALSE)</f>
        <v>2</v>
      </c>
      <c r="T6711" t="s">
        <v>4376</v>
      </c>
      <c r="U6711" t="s">
        <v>13</v>
      </c>
      <c r="V6711">
        <f>VLOOKUP(U6711,category2,2,FALSE)</f>
        <v>1</v>
      </c>
      <c r="W6711" t="s">
        <v>3226</v>
      </c>
      <c r="X6711">
        <f>VLOOKUP(W6711,subcat2,3,FALSE)</f>
        <v>2</v>
      </c>
      <c r="Y6711" t="s">
        <v>80</v>
      </c>
      <c r="Z6711">
        <v>230.35200000000003</v>
      </c>
      <c r="AA6711">
        <v>3</v>
      </c>
      <c r="AB6711">
        <v>0.2</v>
      </c>
      <c r="AC6711" s="4">
        <v>20.155800000000013</v>
      </c>
    </row>
    <row r="6712" spans="1:29" x14ac:dyDescent="0.25">
      <c r="A6712" s="2">
        <v>6711</v>
      </c>
      <c r="B6712" t="s">
        <v>8796</v>
      </c>
      <c r="C6712" s="3">
        <v>42713</v>
      </c>
      <c r="D6712" s="3">
        <v>42716</v>
      </c>
      <c r="E6712" t="s">
        <v>97</v>
      </c>
      <c r="F6712">
        <f>VLOOKUP(E6712,SHIPMODE,2,FALSE)</f>
        <v>3</v>
      </c>
      <c r="G6712" t="s">
        <v>3325</v>
      </c>
      <c r="H6712" t="s">
        <v>311</v>
      </c>
      <c r="I6712" t="s">
        <v>18</v>
      </c>
      <c r="J6712">
        <f>VLOOKUP(I6712,segmentID,2,FALSE)</f>
        <v>2</v>
      </c>
      <c r="K6712" t="s">
        <v>3255</v>
      </c>
      <c r="L6712">
        <f>VLOOKUP(K6712,country2,2,FALSE)</f>
        <v>1</v>
      </c>
      <c r="M6712" t="s">
        <v>2130</v>
      </c>
      <c r="N6712">
        <f>VLOOKUP(Orders!M6712,city2,2,FALSE)</f>
        <v>281</v>
      </c>
      <c r="O6712" t="s">
        <v>20</v>
      </c>
      <c r="P6712">
        <f>VLOOKUP(O6712,state2,2,FALSE)</f>
        <v>2</v>
      </c>
      <c r="Q6712">
        <v>95207</v>
      </c>
      <c r="R6712" t="s">
        <v>21</v>
      </c>
      <c r="S6712">
        <f>VLOOKUP(R6712,region2,2,FALSE)</f>
        <v>2</v>
      </c>
      <c r="T6712" t="s">
        <v>5237</v>
      </c>
      <c r="U6712" t="s">
        <v>22</v>
      </c>
      <c r="V6712">
        <f>VLOOKUP(U6712,category2,2,FALSE)</f>
        <v>2</v>
      </c>
      <c r="W6712" t="s">
        <v>3231</v>
      </c>
      <c r="X6712">
        <f>VLOOKUP(W6712,subcat2,3,FALSE)</f>
        <v>9</v>
      </c>
      <c r="Y6712" t="s">
        <v>1529</v>
      </c>
      <c r="Z6712">
        <v>273.92</v>
      </c>
      <c r="AA6712">
        <v>8</v>
      </c>
      <c r="AB6712">
        <v>0.2</v>
      </c>
      <c r="AC6712" s="4">
        <v>99.295999999999978</v>
      </c>
    </row>
    <row r="6713" spans="1:29" x14ac:dyDescent="0.25">
      <c r="A6713" s="2">
        <v>6712</v>
      </c>
      <c r="B6713" t="s">
        <v>10371</v>
      </c>
      <c r="C6713" s="3">
        <v>42965</v>
      </c>
      <c r="D6713" s="3">
        <v>42968</v>
      </c>
      <c r="E6713" t="s">
        <v>7</v>
      </c>
      <c r="F6713">
        <f>VLOOKUP(E6713,SHIPMODE,2,FALSE)</f>
        <v>1</v>
      </c>
      <c r="G6713" t="s">
        <v>3562</v>
      </c>
      <c r="H6713" t="s">
        <v>1182</v>
      </c>
      <c r="I6713" t="s">
        <v>9</v>
      </c>
      <c r="J6713">
        <f>VLOOKUP(I6713,segmentID,2,FALSE)</f>
        <v>1</v>
      </c>
      <c r="K6713" t="s">
        <v>3255</v>
      </c>
      <c r="L6713">
        <f>VLOOKUP(K6713,country2,2,FALSE)</f>
        <v>1</v>
      </c>
      <c r="M6713" t="s">
        <v>248</v>
      </c>
      <c r="N6713">
        <f>VLOOKUP(Orders!M6713,city2,2,FALSE)</f>
        <v>39</v>
      </c>
      <c r="O6713" t="s">
        <v>249</v>
      </c>
      <c r="P6713">
        <f>VLOOKUP(O6713,state2,2,FALSE)</f>
        <v>25</v>
      </c>
      <c r="Q6713">
        <v>43229</v>
      </c>
      <c r="R6713" t="s">
        <v>79</v>
      </c>
      <c r="S6713">
        <f>VLOOKUP(R6713,region2,2,FALSE)</f>
        <v>4</v>
      </c>
      <c r="T6713" t="s">
        <v>5108</v>
      </c>
      <c r="U6713" t="s">
        <v>22</v>
      </c>
      <c r="V6713">
        <f>VLOOKUP(U6713,category2,2,FALSE)</f>
        <v>2</v>
      </c>
      <c r="W6713" t="s">
        <v>3229</v>
      </c>
      <c r="X6713">
        <f>VLOOKUP(W6713,subcat2,3,FALSE)</f>
        <v>7</v>
      </c>
      <c r="Y6713" t="s">
        <v>1231</v>
      </c>
      <c r="Z6713">
        <v>9.9120000000000008</v>
      </c>
      <c r="AA6713">
        <v>3</v>
      </c>
      <c r="AB6713">
        <v>0.2</v>
      </c>
      <c r="AC6713" s="4">
        <v>1.2389999999999994</v>
      </c>
    </row>
    <row r="6714" spans="1:29" x14ac:dyDescent="0.25">
      <c r="A6714" s="2">
        <v>6713</v>
      </c>
      <c r="B6714" t="s">
        <v>10372</v>
      </c>
      <c r="C6714" s="3">
        <v>43083</v>
      </c>
      <c r="D6714" s="3">
        <v>43083</v>
      </c>
      <c r="E6714" t="s">
        <v>625</v>
      </c>
      <c r="F6714">
        <f>VLOOKUP(E6714,SHIPMODE,2,FALSE)</f>
        <v>4</v>
      </c>
      <c r="G6714" t="s">
        <v>3327</v>
      </c>
      <c r="H6714" t="s">
        <v>318</v>
      </c>
      <c r="I6714" t="s">
        <v>9</v>
      </c>
      <c r="J6714">
        <f>VLOOKUP(I6714,segmentID,2,FALSE)</f>
        <v>1</v>
      </c>
      <c r="K6714" t="s">
        <v>3255</v>
      </c>
      <c r="L6714">
        <f>VLOOKUP(K6714,country2,2,FALSE)</f>
        <v>1</v>
      </c>
      <c r="M6714" t="s">
        <v>1871</v>
      </c>
      <c r="N6714">
        <f>VLOOKUP(Orders!M6714,city2,2,FALSE)</f>
        <v>243</v>
      </c>
      <c r="O6714" t="s">
        <v>110</v>
      </c>
      <c r="P6714">
        <f>VLOOKUP(O6714,state2,2,FALSE)</f>
        <v>11</v>
      </c>
      <c r="Q6714">
        <v>60076</v>
      </c>
      <c r="R6714" t="s">
        <v>55</v>
      </c>
      <c r="S6714">
        <f>VLOOKUP(R6714,region2,2,FALSE)</f>
        <v>3</v>
      </c>
      <c r="T6714" t="s">
        <v>5391</v>
      </c>
      <c r="U6714" t="s">
        <v>13</v>
      </c>
      <c r="V6714">
        <f>VLOOKUP(U6714,category2,2,FALSE)</f>
        <v>1</v>
      </c>
      <c r="W6714" t="s">
        <v>3228</v>
      </c>
      <c r="X6714">
        <f>VLOOKUP(W6714,subcat2,3,FALSE)</f>
        <v>6</v>
      </c>
      <c r="Y6714" t="s">
        <v>2262</v>
      </c>
      <c r="Z6714">
        <v>266.35200000000003</v>
      </c>
      <c r="AA6714">
        <v>6</v>
      </c>
      <c r="AB6714">
        <v>0.6</v>
      </c>
      <c r="AC6714" s="4">
        <v>-292.98719999999997</v>
      </c>
    </row>
    <row r="6715" spans="1:29" x14ac:dyDescent="0.25">
      <c r="A6715" s="2">
        <v>6714</v>
      </c>
      <c r="B6715" t="s">
        <v>10372</v>
      </c>
      <c r="C6715" s="3">
        <v>43083</v>
      </c>
      <c r="D6715" s="3">
        <v>43083</v>
      </c>
      <c r="E6715" t="s">
        <v>625</v>
      </c>
      <c r="F6715">
        <f>VLOOKUP(E6715,SHIPMODE,2,FALSE)</f>
        <v>4</v>
      </c>
      <c r="G6715" t="s">
        <v>3327</v>
      </c>
      <c r="H6715" t="s">
        <v>318</v>
      </c>
      <c r="I6715" t="s">
        <v>9</v>
      </c>
      <c r="J6715">
        <f>VLOOKUP(I6715,segmentID,2,FALSE)</f>
        <v>1</v>
      </c>
      <c r="K6715" t="s">
        <v>3255</v>
      </c>
      <c r="L6715">
        <f>VLOOKUP(K6715,country2,2,FALSE)</f>
        <v>1</v>
      </c>
      <c r="M6715" t="s">
        <v>1871</v>
      </c>
      <c r="N6715">
        <f>VLOOKUP(Orders!M6715,city2,2,FALSE)</f>
        <v>243</v>
      </c>
      <c r="O6715" t="s">
        <v>110</v>
      </c>
      <c r="P6715">
        <f>VLOOKUP(O6715,state2,2,FALSE)</f>
        <v>11</v>
      </c>
      <c r="Q6715">
        <v>60076</v>
      </c>
      <c r="R6715" t="s">
        <v>55</v>
      </c>
      <c r="S6715">
        <f>VLOOKUP(R6715,region2,2,FALSE)</f>
        <v>3</v>
      </c>
      <c r="T6715" t="s">
        <v>4375</v>
      </c>
      <c r="U6715" t="s">
        <v>13</v>
      </c>
      <c r="V6715">
        <f>VLOOKUP(U6715,category2,2,FALSE)</f>
        <v>1</v>
      </c>
      <c r="W6715" t="s">
        <v>3228</v>
      </c>
      <c r="X6715">
        <f>VLOOKUP(W6715,subcat2,3,FALSE)</f>
        <v>6</v>
      </c>
      <c r="Y6715" t="s">
        <v>815</v>
      </c>
      <c r="Z6715">
        <v>56.328000000000003</v>
      </c>
      <c r="AA6715">
        <v>3</v>
      </c>
      <c r="AB6715">
        <v>0.6</v>
      </c>
      <c r="AC6715" s="4">
        <v>-26.755799999999994</v>
      </c>
    </row>
    <row r="6716" spans="1:29" x14ac:dyDescent="0.25">
      <c r="A6716" s="2">
        <v>6715</v>
      </c>
      <c r="B6716" t="s">
        <v>10372</v>
      </c>
      <c r="C6716" s="3">
        <v>43083</v>
      </c>
      <c r="D6716" s="3">
        <v>43083</v>
      </c>
      <c r="E6716" t="s">
        <v>625</v>
      </c>
      <c r="F6716">
        <f>VLOOKUP(E6716,SHIPMODE,2,FALSE)</f>
        <v>4</v>
      </c>
      <c r="G6716" t="s">
        <v>3327</v>
      </c>
      <c r="H6716" t="s">
        <v>318</v>
      </c>
      <c r="I6716" t="s">
        <v>9</v>
      </c>
      <c r="J6716">
        <f>VLOOKUP(I6716,segmentID,2,FALSE)</f>
        <v>1</v>
      </c>
      <c r="K6716" t="s">
        <v>3255</v>
      </c>
      <c r="L6716">
        <f>VLOOKUP(K6716,country2,2,FALSE)</f>
        <v>1</v>
      </c>
      <c r="M6716" t="s">
        <v>1871</v>
      </c>
      <c r="N6716">
        <f>VLOOKUP(Orders!M6716,city2,2,FALSE)</f>
        <v>243</v>
      </c>
      <c r="O6716" t="s">
        <v>110</v>
      </c>
      <c r="P6716">
        <f>VLOOKUP(O6716,state2,2,FALSE)</f>
        <v>11</v>
      </c>
      <c r="Q6716">
        <v>60076</v>
      </c>
      <c r="R6716" t="s">
        <v>55</v>
      </c>
      <c r="S6716">
        <f>VLOOKUP(R6716,region2,2,FALSE)</f>
        <v>3</v>
      </c>
      <c r="T6716" t="s">
        <v>5044</v>
      </c>
      <c r="U6716" t="s">
        <v>35</v>
      </c>
      <c r="V6716">
        <f>VLOOKUP(U6716,category2,2,FALSE)</f>
        <v>3</v>
      </c>
      <c r="W6716" t="s">
        <v>3232</v>
      </c>
      <c r="X6716">
        <f>VLOOKUP(W6716,subcat2,3,FALSE)</f>
        <v>12</v>
      </c>
      <c r="Y6716" t="s">
        <v>1858</v>
      </c>
      <c r="Z6716">
        <v>39.264000000000003</v>
      </c>
      <c r="AA6716">
        <v>3</v>
      </c>
      <c r="AB6716">
        <v>0.2</v>
      </c>
      <c r="AC6716" s="4">
        <v>-4.908000000000003</v>
      </c>
    </row>
    <row r="6717" spans="1:29" x14ac:dyDescent="0.25">
      <c r="A6717" s="2">
        <v>6716</v>
      </c>
      <c r="B6717" t="s">
        <v>10372</v>
      </c>
      <c r="C6717" s="3">
        <v>43083</v>
      </c>
      <c r="D6717" s="3">
        <v>43083</v>
      </c>
      <c r="E6717" t="s">
        <v>625</v>
      </c>
      <c r="F6717">
        <f>VLOOKUP(E6717,SHIPMODE,2,FALSE)</f>
        <v>4</v>
      </c>
      <c r="G6717" t="s">
        <v>3327</v>
      </c>
      <c r="H6717" t="s">
        <v>318</v>
      </c>
      <c r="I6717" t="s">
        <v>9</v>
      </c>
      <c r="J6717">
        <f>VLOOKUP(I6717,segmentID,2,FALSE)</f>
        <v>1</v>
      </c>
      <c r="K6717" t="s">
        <v>3255</v>
      </c>
      <c r="L6717">
        <f>VLOOKUP(K6717,country2,2,FALSE)</f>
        <v>1</v>
      </c>
      <c r="M6717" t="s">
        <v>1871</v>
      </c>
      <c r="N6717">
        <f>VLOOKUP(Orders!M6717,city2,2,FALSE)</f>
        <v>243</v>
      </c>
      <c r="O6717" t="s">
        <v>110</v>
      </c>
      <c r="P6717">
        <f>VLOOKUP(O6717,state2,2,FALSE)</f>
        <v>11</v>
      </c>
      <c r="Q6717">
        <v>60076</v>
      </c>
      <c r="R6717" t="s">
        <v>55</v>
      </c>
      <c r="S6717">
        <f>VLOOKUP(R6717,region2,2,FALSE)</f>
        <v>3</v>
      </c>
      <c r="T6717" t="s">
        <v>5634</v>
      </c>
      <c r="U6717" t="s">
        <v>22</v>
      </c>
      <c r="V6717">
        <f>VLOOKUP(U6717,category2,2,FALSE)</f>
        <v>2</v>
      </c>
      <c r="W6717" t="s">
        <v>3229</v>
      </c>
      <c r="X6717">
        <f>VLOOKUP(W6717,subcat2,3,FALSE)</f>
        <v>7</v>
      </c>
      <c r="Y6717" t="s">
        <v>1126</v>
      </c>
      <c r="Z6717">
        <v>95.231999999999999</v>
      </c>
      <c r="AA6717">
        <v>6</v>
      </c>
      <c r="AB6717">
        <v>0.2</v>
      </c>
      <c r="AC6717" s="4">
        <v>24.998400000000011</v>
      </c>
    </row>
    <row r="6718" spans="1:29" x14ac:dyDescent="0.25">
      <c r="A6718" s="2">
        <v>6717</v>
      </c>
      <c r="B6718" t="s">
        <v>8797</v>
      </c>
      <c r="C6718" s="3">
        <v>42468</v>
      </c>
      <c r="D6718" s="3">
        <v>42475</v>
      </c>
      <c r="E6718" t="s">
        <v>25</v>
      </c>
      <c r="F6718">
        <f>VLOOKUP(E6718,SHIPMODE,2,FALSE)</f>
        <v>2</v>
      </c>
      <c r="G6718" t="s">
        <v>3533</v>
      </c>
      <c r="H6718" t="s">
        <v>1084</v>
      </c>
      <c r="I6718" t="s">
        <v>52</v>
      </c>
      <c r="J6718">
        <f>VLOOKUP(I6718,segmentID,2,FALSE)</f>
        <v>3</v>
      </c>
      <c r="K6718" t="s">
        <v>3255</v>
      </c>
      <c r="L6718">
        <f>VLOOKUP(K6718,country2,2,FALSE)</f>
        <v>1</v>
      </c>
      <c r="M6718" t="s">
        <v>2416</v>
      </c>
      <c r="N6718">
        <f>VLOOKUP(Orders!M6718,city2,2,FALSE)</f>
        <v>323</v>
      </c>
      <c r="O6718" t="s">
        <v>811</v>
      </c>
      <c r="P6718">
        <f>VLOOKUP(O6718,state2,2,FALSE)</f>
        <v>37</v>
      </c>
      <c r="Q6718">
        <v>71901</v>
      </c>
      <c r="R6718" t="s">
        <v>12</v>
      </c>
      <c r="S6718">
        <f>VLOOKUP(R6718,region2,2,FALSE)</f>
        <v>1</v>
      </c>
      <c r="T6718" t="s">
        <v>4749</v>
      </c>
      <c r="U6718" t="s">
        <v>22</v>
      </c>
      <c r="V6718">
        <f>VLOOKUP(U6718,category2,2,FALSE)</f>
        <v>2</v>
      </c>
      <c r="W6718" t="s">
        <v>3234</v>
      </c>
      <c r="X6718">
        <f>VLOOKUP(W6718,subcat2,3,FALSE)</f>
        <v>14</v>
      </c>
      <c r="Y6718" t="s">
        <v>572</v>
      </c>
      <c r="Z6718">
        <v>30</v>
      </c>
      <c r="AA6718">
        <v>6</v>
      </c>
      <c r="AB6718">
        <v>0</v>
      </c>
      <c r="AC6718" s="4">
        <v>14.399999999999999</v>
      </c>
    </row>
    <row r="6719" spans="1:29" x14ac:dyDescent="0.25">
      <c r="A6719" s="2">
        <v>6718</v>
      </c>
      <c r="B6719" t="s">
        <v>8797</v>
      </c>
      <c r="C6719" s="3">
        <v>42468</v>
      </c>
      <c r="D6719" s="3">
        <v>42475</v>
      </c>
      <c r="E6719" t="s">
        <v>25</v>
      </c>
      <c r="F6719">
        <f>VLOOKUP(E6719,SHIPMODE,2,FALSE)</f>
        <v>2</v>
      </c>
      <c r="G6719" t="s">
        <v>3533</v>
      </c>
      <c r="H6719" t="s">
        <v>1084</v>
      </c>
      <c r="I6719" t="s">
        <v>52</v>
      </c>
      <c r="J6719">
        <f>VLOOKUP(I6719,segmentID,2,FALSE)</f>
        <v>3</v>
      </c>
      <c r="K6719" t="s">
        <v>3255</v>
      </c>
      <c r="L6719">
        <f>VLOOKUP(K6719,country2,2,FALSE)</f>
        <v>1</v>
      </c>
      <c r="M6719" t="s">
        <v>2416</v>
      </c>
      <c r="N6719">
        <f>VLOOKUP(Orders!M6719,city2,2,FALSE)</f>
        <v>323</v>
      </c>
      <c r="O6719" t="s">
        <v>811</v>
      </c>
      <c r="P6719">
        <f>VLOOKUP(O6719,state2,2,FALSE)</f>
        <v>37</v>
      </c>
      <c r="Q6719">
        <v>71901</v>
      </c>
      <c r="R6719" t="s">
        <v>12</v>
      </c>
      <c r="S6719">
        <f>VLOOKUP(R6719,region2,2,FALSE)</f>
        <v>1</v>
      </c>
      <c r="T6719" t="s">
        <v>4643</v>
      </c>
      <c r="U6719" t="s">
        <v>22</v>
      </c>
      <c r="V6719">
        <f>VLOOKUP(U6719,category2,2,FALSE)</f>
        <v>2</v>
      </c>
      <c r="W6719" t="s">
        <v>45</v>
      </c>
      <c r="X6719">
        <f>VLOOKUP(W6719,subcat2,3,FALSE)</f>
        <v>11</v>
      </c>
      <c r="Y6719" t="s">
        <v>2131</v>
      </c>
      <c r="Z6719">
        <v>25.92</v>
      </c>
      <c r="AA6719">
        <v>4</v>
      </c>
      <c r="AB6719">
        <v>0</v>
      </c>
      <c r="AC6719" s="4">
        <v>12.700800000000001</v>
      </c>
    </row>
    <row r="6720" spans="1:29" x14ac:dyDescent="0.25">
      <c r="A6720" s="2">
        <v>6719</v>
      </c>
      <c r="B6720" t="s">
        <v>8797</v>
      </c>
      <c r="C6720" s="3">
        <v>42468</v>
      </c>
      <c r="D6720" s="3">
        <v>42475</v>
      </c>
      <c r="E6720" t="s">
        <v>25</v>
      </c>
      <c r="F6720">
        <f>VLOOKUP(E6720,SHIPMODE,2,FALSE)</f>
        <v>2</v>
      </c>
      <c r="G6720" t="s">
        <v>3533</v>
      </c>
      <c r="H6720" t="s">
        <v>1084</v>
      </c>
      <c r="I6720" t="s">
        <v>52</v>
      </c>
      <c r="J6720">
        <f>VLOOKUP(I6720,segmentID,2,FALSE)</f>
        <v>3</v>
      </c>
      <c r="K6720" t="s">
        <v>3255</v>
      </c>
      <c r="L6720">
        <f>VLOOKUP(K6720,country2,2,FALSE)</f>
        <v>1</v>
      </c>
      <c r="M6720" t="s">
        <v>2416</v>
      </c>
      <c r="N6720">
        <f>VLOOKUP(Orders!M6720,city2,2,FALSE)</f>
        <v>323</v>
      </c>
      <c r="O6720" t="s">
        <v>811</v>
      </c>
      <c r="P6720">
        <f>VLOOKUP(O6720,state2,2,FALSE)</f>
        <v>37</v>
      </c>
      <c r="Q6720">
        <v>71901</v>
      </c>
      <c r="R6720" t="s">
        <v>12</v>
      </c>
      <c r="S6720">
        <f>VLOOKUP(R6720,region2,2,FALSE)</f>
        <v>1</v>
      </c>
      <c r="T6720" t="s">
        <v>4978</v>
      </c>
      <c r="U6720" t="s">
        <v>13</v>
      </c>
      <c r="V6720">
        <f>VLOOKUP(U6720,category2,2,FALSE)</f>
        <v>1</v>
      </c>
      <c r="W6720" t="s">
        <v>3228</v>
      </c>
      <c r="X6720">
        <f>VLOOKUP(W6720,subcat2,3,FALSE)</f>
        <v>6</v>
      </c>
      <c r="Y6720" t="s">
        <v>1060</v>
      </c>
      <c r="Z6720">
        <v>159.91999999999999</v>
      </c>
      <c r="AA6720">
        <v>4</v>
      </c>
      <c r="AB6720">
        <v>0</v>
      </c>
      <c r="AC6720" s="4">
        <v>31.983999999999995</v>
      </c>
    </row>
    <row r="6721" spans="1:29" x14ac:dyDescent="0.25">
      <c r="A6721" s="2">
        <v>6720</v>
      </c>
      <c r="B6721" t="s">
        <v>8798</v>
      </c>
      <c r="C6721" s="3">
        <v>42720</v>
      </c>
      <c r="D6721" s="3">
        <v>42723</v>
      </c>
      <c r="E6721" t="s">
        <v>97</v>
      </c>
      <c r="F6721">
        <f>VLOOKUP(E6721,SHIPMODE,2,FALSE)</f>
        <v>3</v>
      </c>
      <c r="G6721" t="s">
        <v>3266</v>
      </c>
      <c r="H6721" t="s">
        <v>76</v>
      </c>
      <c r="I6721" t="s">
        <v>9</v>
      </c>
      <c r="J6721">
        <f>VLOOKUP(I6721,segmentID,2,FALSE)</f>
        <v>1</v>
      </c>
      <c r="K6721" t="s">
        <v>3255</v>
      </c>
      <c r="L6721">
        <f>VLOOKUP(K6721,country2,2,FALSE)</f>
        <v>1</v>
      </c>
      <c r="M6721" t="s">
        <v>3099</v>
      </c>
      <c r="N6721">
        <f>VLOOKUP(Orders!M6721,city2,2,FALSE)</f>
        <v>484</v>
      </c>
      <c r="O6721" t="s">
        <v>44</v>
      </c>
      <c r="P6721">
        <f>VLOOKUP(O6721,state2,2,FALSE)</f>
        <v>4</v>
      </c>
      <c r="Q6721">
        <v>27534</v>
      </c>
      <c r="R6721" t="s">
        <v>12</v>
      </c>
      <c r="S6721">
        <f>VLOOKUP(R6721,region2,2,FALSE)</f>
        <v>1</v>
      </c>
      <c r="T6721" t="s">
        <v>5022</v>
      </c>
      <c r="U6721" t="s">
        <v>22</v>
      </c>
      <c r="V6721">
        <f>VLOOKUP(U6721,category2,2,FALSE)</f>
        <v>2</v>
      </c>
      <c r="W6721" t="s">
        <v>38</v>
      </c>
      <c r="X6721">
        <f>VLOOKUP(W6721,subcat2,3,FALSE)</f>
        <v>10</v>
      </c>
      <c r="Y6721" t="s">
        <v>3168</v>
      </c>
      <c r="Z6721">
        <v>34.944000000000003</v>
      </c>
      <c r="AA6721">
        <v>3</v>
      </c>
      <c r="AB6721">
        <v>0.2</v>
      </c>
      <c r="AC6721" s="4">
        <v>3.0576000000000008</v>
      </c>
    </row>
    <row r="6722" spans="1:29" x14ac:dyDescent="0.25">
      <c r="A6722" s="2">
        <v>6721</v>
      </c>
      <c r="B6722" t="s">
        <v>10373</v>
      </c>
      <c r="C6722" s="3">
        <v>42997</v>
      </c>
      <c r="D6722" s="3">
        <v>43002</v>
      </c>
      <c r="E6722" t="s">
        <v>25</v>
      </c>
      <c r="F6722">
        <f>VLOOKUP(E6722,SHIPMODE,2,FALSE)</f>
        <v>2</v>
      </c>
      <c r="G6722" t="s">
        <v>3572</v>
      </c>
      <c r="H6722" t="s">
        <v>1220</v>
      </c>
      <c r="I6722" t="s">
        <v>18</v>
      </c>
      <c r="J6722">
        <f>VLOOKUP(I6722,segmentID,2,FALSE)</f>
        <v>2</v>
      </c>
      <c r="K6722" t="s">
        <v>3255</v>
      </c>
      <c r="L6722">
        <f>VLOOKUP(K6722,country2,2,FALSE)</f>
        <v>1</v>
      </c>
      <c r="M6722" t="s">
        <v>19</v>
      </c>
      <c r="N6722">
        <f>VLOOKUP(Orders!M6722,city2,2,FALSE)</f>
        <v>2</v>
      </c>
      <c r="O6722" t="s">
        <v>20</v>
      </c>
      <c r="P6722">
        <f>VLOOKUP(O6722,state2,2,FALSE)</f>
        <v>2</v>
      </c>
      <c r="Q6722">
        <v>90032</v>
      </c>
      <c r="R6722" t="s">
        <v>21</v>
      </c>
      <c r="S6722">
        <f>VLOOKUP(R6722,region2,2,FALSE)</f>
        <v>2</v>
      </c>
      <c r="T6722" t="s">
        <v>4725</v>
      </c>
      <c r="U6722" t="s">
        <v>35</v>
      </c>
      <c r="V6722">
        <f>VLOOKUP(U6722,category2,2,FALSE)</f>
        <v>3</v>
      </c>
      <c r="W6722" t="s">
        <v>3232</v>
      </c>
      <c r="X6722">
        <f>VLOOKUP(W6722,subcat2,3,FALSE)</f>
        <v>12</v>
      </c>
      <c r="Y6722" t="s">
        <v>2690</v>
      </c>
      <c r="Z6722">
        <v>149.94999999999999</v>
      </c>
      <c r="AA6722">
        <v>5</v>
      </c>
      <c r="AB6722">
        <v>0</v>
      </c>
      <c r="AC6722" s="4">
        <v>31.489499999999992</v>
      </c>
    </row>
    <row r="6723" spans="1:29" x14ac:dyDescent="0.25">
      <c r="A6723" s="2">
        <v>6722</v>
      </c>
      <c r="B6723" t="s">
        <v>10373</v>
      </c>
      <c r="C6723" s="3">
        <v>42997</v>
      </c>
      <c r="D6723" s="3">
        <v>43002</v>
      </c>
      <c r="E6723" t="s">
        <v>25</v>
      </c>
      <c r="F6723">
        <f>VLOOKUP(E6723,SHIPMODE,2,FALSE)</f>
        <v>2</v>
      </c>
      <c r="G6723" t="s">
        <v>3572</v>
      </c>
      <c r="H6723" t="s">
        <v>1220</v>
      </c>
      <c r="I6723" t="s">
        <v>18</v>
      </c>
      <c r="J6723">
        <f>VLOOKUP(I6723,segmentID,2,FALSE)</f>
        <v>2</v>
      </c>
      <c r="K6723" t="s">
        <v>3255</v>
      </c>
      <c r="L6723">
        <f>VLOOKUP(K6723,country2,2,FALSE)</f>
        <v>1</v>
      </c>
      <c r="M6723" t="s">
        <v>19</v>
      </c>
      <c r="N6723">
        <f>VLOOKUP(Orders!M6723,city2,2,FALSE)</f>
        <v>2</v>
      </c>
      <c r="O6723" t="s">
        <v>20</v>
      </c>
      <c r="P6723">
        <f>VLOOKUP(O6723,state2,2,FALSE)</f>
        <v>2</v>
      </c>
      <c r="Q6723">
        <v>90032</v>
      </c>
      <c r="R6723" t="s">
        <v>21</v>
      </c>
      <c r="S6723">
        <f>VLOOKUP(R6723,region2,2,FALSE)</f>
        <v>2</v>
      </c>
      <c r="T6723" t="s">
        <v>5817</v>
      </c>
      <c r="U6723" t="s">
        <v>22</v>
      </c>
      <c r="V6723">
        <f>VLOOKUP(U6723,category2,2,FALSE)</f>
        <v>2</v>
      </c>
      <c r="W6723" t="s">
        <v>3229</v>
      </c>
      <c r="X6723">
        <f>VLOOKUP(W6723,subcat2,3,FALSE)</f>
        <v>7</v>
      </c>
      <c r="Y6723" t="s">
        <v>161</v>
      </c>
      <c r="Z6723">
        <v>23.32</v>
      </c>
      <c r="AA6723">
        <v>2</v>
      </c>
      <c r="AB6723">
        <v>0</v>
      </c>
      <c r="AC6723" s="4">
        <v>6.0632000000000019</v>
      </c>
    </row>
    <row r="6724" spans="1:29" x14ac:dyDescent="0.25">
      <c r="A6724" s="2">
        <v>6723</v>
      </c>
      <c r="B6724" t="s">
        <v>10373</v>
      </c>
      <c r="C6724" s="3">
        <v>42997</v>
      </c>
      <c r="D6724" s="3">
        <v>43002</v>
      </c>
      <c r="E6724" t="s">
        <v>25</v>
      </c>
      <c r="F6724">
        <f>VLOOKUP(E6724,SHIPMODE,2,FALSE)</f>
        <v>2</v>
      </c>
      <c r="G6724" t="s">
        <v>3572</v>
      </c>
      <c r="H6724" t="s">
        <v>1220</v>
      </c>
      <c r="I6724" t="s">
        <v>18</v>
      </c>
      <c r="J6724">
        <f>VLOOKUP(I6724,segmentID,2,FALSE)</f>
        <v>2</v>
      </c>
      <c r="K6724" t="s">
        <v>3255</v>
      </c>
      <c r="L6724">
        <f>VLOOKUP(K6724,country2,2,FALSE)</f>
        <v>1</v>
      </c>
      <c r="M6724" t="s">
        <v>19</v>
      </c>
      <c r="N6724">
        <f>VLOOKUP(Orders!M6724,city2,2,FALSE)</f>
        <v>2</v>
      </c>
      <c r="O6724" t="s">
        <v>20</v>
      </c>
      <c r="P6724">
        <f>VLOOKUP(O6724,state2,2,FALSE)</f>
        <v>2</v>
      </c>
      <c r="Q6724">
        <v>90032</v>
      </c>
      <c r="R6724" t="s">
        <v>21</v>
      </c>
      <c r="S6724">
        <f>VLOOKUP(R6724,region2,2,FALSE)</f>
        <v>2</v>
      </c>
      <c r="T6724" t="s">
        <v>5336</v>
      </c>
      <c r="U6724" t="s">
        <v>22</v>
      </c>
      <c r="V6724">
        <f>VLOOKUP(U6724,category2,2,FALSE)</f>
        <v>2</v>
      </c>
      <c r="W6724" t="s">
        <v>3229</v>
      </c>
      <c r="X6724">
        <f>VLOOKUP(W6724,subcat2,3,FALSE)</f>
        <v>7</v>
      </c>
      <c r="Y6724" t="s">
        <v>835</v>
      </c>
      <c r="Z6724">
        <v>16.740000000000002</v>
      </c>
      <c r="AA6724">
        <v>3</v>
      </c>
      <c r="AB6724">
        <v>0</v>
      </c>
      <c r="AC6724" s="4">
        <v>4.8545999999999978</v>
      </c>
    </row>
    <row r="6725" spans="1:29" x14ac:dyDescent="0.25">
      <c r="A6725" s="2">
        <v>6724</v>
      </c>
      <c r="B6725" t="s">
        <v>10374</v>
      </c>
      <c r="C6725" s="3">
        <v>42982</v>
      </c>
      <c r="D6725" s="3">
        <v>42984</v>
      </c>
      <c r="E6725" t="s">
        <v>7</v>
      </c>
      <c r="F6725">
        <f>VLOOKUP(E6725,SHIPMODE,2,FALSE)</f>
        <v>1</v>
      </c>
      <c r="G6725" t="s">
        <v>3973</v>
      </c>
      <c r="H6725" t="s">
        <v>2711</v>
      </c>
      <c r="I6725" t="s">
        <v>9</v>
      </c>
      <c r="J6725">
        <f>VLOOKUP(I6725,segmentID,2,FALSE)</f>
        <v>1</v>
      </c>
      <c r="K6725" t="s">
        <v>3255</v>
      </c>
      <c r="L6725">
        <f>VLOOKUP(K6725,country2,2,FALSE)</f>
        <v>1</v>
      </c>
      <c r="M6725" t="s">
        <v>3047</v>
      </c>
      <c r="N6725">
        <f>VLOOKUP(Orders!M6725,city2,2,FALSE)</f>
        <v>463</v>
      </c>
      <c r="O6725" t="s">
        <v>1242</v>
      </c>
      <c r="P6725">
        <f>VLOOKUP(O6725,state2,2,FALSE)</f>
        <v>39</v>
      </c>
      <c r="Q6725">
        <v>3060</v>
      </c>
      <c r="R6725" t="s">
        <v>79</v>
      </c>
      <c r="S6725">
        <f>VLOOKUP(R6725,region2,2,FALSE)</f>
        <v>4</v>
      </c>
      <c r="T6725" t="s">
        <v>5180</v>
      </c>
      <c r="U6725" t="s">
        <v>22</v>
      </c>
      <c r="V6725">
        <f>VLOOKUP(U6725,category2,2,FALSE)</f>
        <v>2</v>
      </c>
      <c r="W6725" t="s">
        <v>3234</v>
      </c>
      <c r="X6725">
        <f>VLOOKUP(W6725,subcat2,3,FALSE)</f>
        <v>14</v>
      </c>
      <c r="Y6725" t="s">
        <v>104</v>
      </c>
      <c r="Z6725">
        <v>14.82</v>
      </c>
      <c r="AA6725">
        <v>6</v>
      </c>
      <c r="AB6725">
        <v>0</v>
      </c>
      <c r="AC6725" s="4">
        <v>6.9654000000000007</v>
      </c>
    </row>
    <row r="6726" spans="1:29" x14ac:dyDescent="0.25">
      <c r="A6726" s="2">
        <v>6725</v>
      </c>
      <c r="B6726" t="s">
        <v>8799</v>
      </c>
      <c r="C6726" s="3">
        <v>42625</v>
      </c>
      <c r="D6726" s="3">
        <v>42629</v>
      </c>
      <c r="E6726" t="s">
        <v>25</v>
      </c>
      <c r="F6726">
        <f>VLOOKUP(E6726,SHIPMODE,2,FALSE)</f>
        <v>2</v>
      </c>
      <c r="G6726" t="s">
        <v>3482</v>
      </c>
      <c r="H6726" t="s">
        <v>912</v>
      </c>
      <c r="I6726" t="s">
        <v>9</v>
      </c>
      <c r="J6726">
        <f>VLOOKUP(I6726,segmentID,2,FALSE)</f>
        <v>1</v>
      </c>
      <c r="K6726" t="s">
        <v>3255</v>
      </c>
      <c r="L6726">
        <f>VLOOKUP(K6726,country2,2,FALSE)</f>
        <v>1</v>
      </c>
      <c r="M6726" t="s">
        <v>48</v>
      </c>
      <c r="N6726">
        <f>VLOOKUP(Orders!M6726,city2,2,FALSE)</f>
        <v>5</v>
      </c>
      <c r="O6726" t="s">
        <v>49</v>
      </c>
      <c r="P6726">
        <f>VLOOKUP(O6726,state2,2,FALSE)</f>
        <v>5</v>
      </c>
      <c r="Q6726">
        <v>98103</v>
      </c>
      <c r="R6726" t="s">
        <v>21</v>
      </c>
      <c r="S6726">
        <f>VLOOKUP(R6726,region2,2,FALSE)</f>
        <v>2</v>
      </c>
      <c r="T6726" t="s">
        <v>4311</v>
      </c>
      <c r="U6726" t="s">
        <v>22</v>
      </c>
      <c r="V6726">
        <f>VLOOKUP(U6726,category2,2,FALSE)</f>
        <v>2</v>
      </c>
      <c r="W6726" t="s">
        <v>3234</v>
      </c>
      <c r="X6726">
        <f>VLOOKUP(W6726,subcat2,3,FALSE)</f>
        <v>14</v>
      </c>
      <c r="Y6726" t="s">
        <v>1539</v>
      </c>
      <c r="Z6726">
        <v>10.47</v>
      </c>
      <c r="AA6726">
        <v>3</v>
      </c>
      <c r="AB6726">
        <v>0</v>
      </c>
      <c r="AC6726" s="4">
        <v>4.8162000000000003</v>
      </c>
    </row>
    <row r="6727" spans="1:29" x14ac:dyDescent="0.25">
      <c r="A6727" s="2">
        <v>6726</v>
      </c>
      <c r="B6727" t="s">
        <v>8799</v>
      </c>
      <c r="C6727" s="3">
        <v>42625</v>
      </c>
      <c r="D6727" s="3">
        <v>42629</v>
      </c>
      <c r="E6727" t="s">
        <v>25</v>
      </c>
      <c r="F6727">
        <f>VLOOKUP(E6727,SHIPMODE,2,FALSE)</f>
        <v>2</v>
      </c>
      <c r="G6727" t="s">
        <v>3482</v>
      </c>
      <c r="H6727" t="s">
        <v>912</v>
      </c>
      <c r="I6727" t="s">
        <v>9</v>
      </c>
      <c r="J6727">
        <f>VLOOKUP(I6727,segmentID,2,FALSE)</f>
        <v>1</v>
      </c>
      <c r="K6727" t="s">
        <v>3255</v>
      </c>
      <c r="L6727">
        <f>VLOOKUP(K6727,country2,2,FALSE)</f>
        <v>1</v>
      </c>
      <c r="M6727" t="s">
        <v>48</v>
      </c>
      <c r="N6727">
        <f>VLOOKUP(Orders!M6727,city2,2,FALSE)</f>
        <v>5</v>
      </c>
      <c r="O6727" t="s">
        <v>49</v>
      </c>
      <c r="P6727">
        <f>VLOOKUP(O6727,state2,2,FALSE)</f>
        <v>5</v>
      </c>
      <c r="Q6727">
        <v>98103</v>
      </c>
      <c r="R6727" t="s">
        <v>21</v>
      </c>
      <c r="S6727">
        <f>VLOOKUP(R6727,region2,2,FALSE)</f>
        <v>2</v>
      </c>
      <c r="T6727" t="s">
        <v>5707</v>
      </c>
      <c r="U6727" t="s">
        <v>22</v>
      </c>
      <c r="V6727">
        <f>VLOOKUP(U6727,category2,2,FALSE)</f>
        <v>2</v>
      </c>
      <c r="W6727" t="s">
        <v>23</v>
      </c>
      <c r="X6727">
        <f>VLOOKUP(W6727,subcat2,3,FALSE)</f>
        <v>3</v>
      </c>
      <c r="Y6727" t="s">
        <v>1374</v>
      </c>
      <c r="Z6727">
        <v>11.07</v>
      </c>
      <c r="AA6727">
        <v>3</v>
      </c>
      <c r="AB6727">
        <v>0</v>
      </c>
      <c r="AC6727" s="4">
        <v>5.2028999999999996</v>
      </c>
    </row>
    <row r="6728" spans="1:29" x14ac:dyDescent="0.25">
      <c r="A6728" s="2">
        <v>6727</v>
      </c>
      <c r="B6728" t="s">
        <v>8799</v>
      </c>
      <c r="C6728" s="3">
        <v>42625</v>
      </c>
      <c r="D6728" s="3">
        <v>42629</v>
      </c>
      <c r="E6728" t="s">
        <v>25</v>
      </c>
      <c r="F6728">
        <f>VLOOKUP(E6728,SHIPMODE,2,FALSE)</f>
        <v>2</v>
      </c>
      <c r="G6728" t="s">
        <v>3482</v>
      </c>
      <c r="H6728" t="s">
        <v>912</v>
      </c>
      <c r="I6728" t="s">
        <v>9</v>
      </c>
      <c r="J6728">
        <f>VLOOKUP(I6728,segmentID,2,FALSE)</f>
        <v>1</v>
      </c>
      <c r="K6728" t="s">
        <v>3255</v>
      </c>
      <c r="L6728">
        <f>VLOOKUP(K6728,country2,2,FALSE)</f>
        <v>1</v>
      </c>
      <c r="M6728" t="s">
        <v>48</v>
      </c>
      <c r="N6728">
        <f>VLOOKUP(Orders!M6728,city2,2,FALSE)</f>
        <v>5</v>
      </c>
      <c r="O6728" t="s">
        <v>49</v>
      </c>
      <c r="P6728">
        <f>VLOOKUP(O6728,state2,2,FALSE)</f>
        <v>5</v>
      </c>
      <c r="Q6728">
        <v>98103</v>
      </c>
      <c r="R6728" t="s">
        <v>21</v>
      </c>
      <c r="S6728">
        <f>VLOOKUP(R6728,region2,2,FALSE)</f>
        <v>2</v>
      </c>
      <c r="T6728" t="s">
        <v>4718</v>
      </c>
      <c r="U6728" t="s">
        <v>22</v>
      </c>
      <c r="V6728">
        <f>VLOOKUP(U6728,category2,2,FALSE)</f>
        <v>2</v>
      </c>
      <c r="W6728" t="s">
        <v>3231</v>
      </c>
      <c r="X6728">
        <f>VLOOKUP(W6728,subcat2,3,FALSE)</f>
        <v>9</v>
      </c>
      <c r="Y6728" t="s">
        <v>1369</v>
      </c>
      <c r="Z6728">
        <v>20.704000000000001</v>
      </c>
      <c r="AA6728">
        <v>4</v>
      </c>
      <c r="AB6728">
        <v>0.2</v>
      </c>
      <c r="AC6728" s="4">
        <v>7.7639999999999993</v>
      </c>
    </row>
    <row r="6729" spans="1:29" x14ac:dyDescent="0.25">
      <c r="A6729" s="2">
        <v>6728</v>
      </c>
      <c r="B6729" t="s">
        <v>10375</v>
      </c>
      <c r="C6729" s="3">
        <v>42957</v>
      </c>
      <c r="D6729" s="3">
        <v>42962</v>
      </c>
      <c r="E6729" t="s">
        <v>7</v>
      </c>
      <c r="F6729">
        <f>VLOOKUP(E6729,SHIPMODE,2,FALSE)</f>
        <v>1</v>
      </c>
      <c r="G6729" t="s">
        <v>3536</v>
      </c>
      <c r="H6729" t="s">
        <v>1090</v>
      </c>
      <c r="I6729" t="s">
        <v>18</v>
      </c>
      <c r="J6729">
        <f>VLOOKUP(I6729,segmentID,2,FALSE)</f>
        <v>2</v>
      </c>
      <c r="K6729" t="s">
        <v>3255</v>
      </c>
      <c r="L6729">
        <f>VLOOKUP(K6729,country2,2,FALSE)</f>
        <v>1</v>
      </c>
      <c r="M6729" t="s">
        <v>703</v>
      </c>
      <c r="N6729">
        <f>VLOOKUP(Orders!M6729,city2,2,FALSE)</f>
        <v>103</v>
      </c>
      <c r="O6729" t="s">
        <v>132</v>
      </c>
      <c r="P6729">
        <f>VLOOKUP(O6729,state2,2,FALSE)</f>
        <v>15</v>
      </c>
      <c r="Q6729">
        <v>47374</v>
      </c>
      <c r="R6729" t="s">
        <v>55</v>
      </c>
      <c r="S6729">
        <f>VLOOKUP(R6729,region2,2,FALSE)</f>
        <v>3</v>
      </c>
      <c r="T6729" t="s">
        <v>5793</v>
      </c>
      <c r="U6729" t="s">
        <v>22</v>
      </c>
      <c r="V6729">
        <f>VLOOKUP(U6729,category2,2,FALSE)</f>
        <v>2</v>
      </c>
      <c r="W6729" t="s">
        <v>45</v>
      </c>
      <c r="X6729">
        <f>VLOOKUP(W6729,subcat2,3,FALSE)</f>
        <v>11</v>
      </c>
      <c r="Y6729" t="s">
        <v>1799</v>
      </c>
      <c r="Z6729">
        <v>177.2</v>
      </c>
      <c r="AA6729">
        <v>5</v>
      </c>
      <c r="AB6729">
        <v>0</v>
      </c>
      <c r="AC6729" s="4">
        <v>83.283999999999992</v>
      </c>
    </row>
    <row r="6730" spans="1:29" x14ac:dyDescent="0.25">
      <c r="A6730" s="2">
        <v>6729</v>
      </c>
      <c r="B6730" t="s">
        <v>8800</v>
      </c>
      <c r="C6730" s="3">
        <v>42678</v>
      </c>
      <c r="D6730" s="3">
        <v>42683</v>
      </c>
      <c r="E6730" t="s">
        <v>25</v>
      </c>
      <c r="F6730">
        <f>VLOOKUP(E6730,SHIPMODE,2,FALSE)</f>
        <v>2</v>
      </c>
      <c r="G6730" t="s">
        <v>3971</v>
      </c>
      <c r="H6730" t="s">
        <v>2706</v>
      </c>
      <c r="I6730" t="s">
        <v>18</v>
      </c>
      <c r="J6730">
        <f>VLOOKUP(I6730,segmentID,2,FALSE)</f>
        <v>2</v>
      </c>
      <c r="K6730" t="s">
        <v>3255</v>
      </c>
      <c r="L6730">
        <f>VLOOKUP(K6730,country2,2,FALSE)</f>
        <v>1</v>
      </c>
      <c r="M6730" t="s">
        <v>685</v>
      </c>
      <c r="N6730">
        <f>VLOOKUP(Orders!M6730,city2,2,FALSE)</f>
        <v>101</v>
      </c>
      <c r="O6730" t="s">
        <v>28</v>
      </c>
      <c r="P6730">
        <f>VLOOKUP(O6730,state2,2,FALSE)</f>
        <v>3</v>
      </c>
      <c r="Q6730">
        <v>33180</v>
      </c>
      <c r="R6730" t="s">
        <v>12</v>
      </c>
      <c r="S6730">
        <f>VLOOKUP(R6730,region2,2,FALSE)</f>
        <v>1</v>
      </c>
      <c r="T6730" t="s">
        <v>5249</v>
      </c>
      <c r="U6730" t="s">
        <v>13</v>
      </c>
      <c r="V6730">
        <f>VLOOKUP(U6730,category2,2,FALSE)</f>
        <v>1</v>
      </c>
      <c r="W6730" t="s">
        <v>3228</v>
      </c>
      <c r="X6730">
        <f>VLOOKUP(W6730,subcat2,3,FALSE)</f>
        <v>6</v>
      </c>
      <c r="Y6730" t="s">
        <v>2368</v>
      </c>
      <c r="Z6730">
        <v>50.496000000000002</v>
      </c>
      <c r="AA6730">
        <v>6</v>
      </c>
      <c r="AB6730">
        <v>0.2</v>
      </c>
      <c r="AC6730" s="4">
        <v>8.2055999999999987</v>
      </c>
    </row>
    <row r="6731" spans="1:29" x14ac:dyDescent="0.25">
      <c r="A6731" s="2">
        <v>6730</v>
      </c>
      <c r="B6731" t="s">
        <v>7591</v>
      </c>
      <c r="C6731" s="3">
        <v>42173</v>
      </c>
      <c r="D6731" s="3">
        <v>42175</v>
      </c>
      <c r="E6731" t="s">
        <v>97</v>
      </c>
      <c r="F6731">
        <f>VLOOKUP(E6731,SHIPMODE,2,FALSE)</f>
        <v>3</v>
      </c>
      <c r="G6731" t="s">
        <v>3551</v>
      </c>
      <c r="H6731" t="s">
        <v>1139</v>
      </c>
      <c r="I6731" t="s">
        <v>18</v>
      </c>
      <c r="J6731">
        <f>VLOOKUP(I6731,segmentID,2,FALSE)</f>
        <v>2</v>
      </c>
      <c r="K6731" t="s">
        <v>3255</v>
      </c>
      <c r="L6731">
        <f>VLOOKUP(K6731,country2,2,FALSE)</f>
        <v>1</v>
      </c>
      <c r="M6731" t="s">
        <v>1677</v>
      </c>
      <c r="N6731">
        <f>VLOOKUP(Orders!M6731,city2,2,FALSE)</f>
        <v>215</v>
      </c>
      <c r="O6731" t="s">
        <v>173</v>
      </c>
      <c r="P6731">
        <f>VLOOKUP(O6731,state2,2,FALSE)</f>
        <v>19</v>
      </c>
      <c r="Q6731">
        <v>37167</v>
      </c>
      <c r="R6731" t="s">
        <v>12</v>
      </c>
      <c r="S6731">
        <f>VLOOKUP(R6731,region2,2,FALSE)</f>
        <v>1</v>
      </c>
      <c r="T6731" t="s">
        <v>5357</v>
      </c>
      <c r="U6731" t="s">
        <v>22</v>
      </c>
      <c r="V6731">
        <f>VLOOKUP(U6731,category2,2,FALSE)</f>
        <v>2</v>
      </c>
      <c r="W6731" t="s">
        <v>3231</v>
      </c>
      <c r="X6731">
        <f>VLOOKUP(W6731,subcat2,3,FALSE)</f>
        <v>9</v>
      </c>
      <c r="Y6731" t="s">
        <v>1939</v>
      </c>
      <c r="Z6731">
        <v>6.1290000000000004</v>
      </c>
      <c r="AA6731">
        <v>3</v>
      </c>
      <c r="AB6731">
        <v>0.7</v>
      </c>
      <c r="AC6731" s="4">
        <v>-4.4945999999999984</v>
      </c>
    </row>
    <row r="6732" spans="1:29" x14ac:dyDescent="0.25">
      <c r="A6732" s="2">
        <v>6731</v>
      </c>
      <c r="B6732" t="s">
        <v>7591</v>
      </c>
      <c r="C6732" s="3">
        <v>42173</v>
      </c>
      <c r="D6732" s="3">
        <v>42175</v>
      </c>
      <c r="E6732" t="s">
        <v>97</v>
      </c>
      <c r="F6732">
        <f>VLOOKUP(E6732,SHIPMODE,2,FALSE)</f>
        <v>3</v>
      </c>
      <c r="G6732" t="s">
        <v>3551</v>
      </c>
      <c r="H6732" t="s">
        <v>1139</v>
      </c>
      <c r="I6732" t="s">
        <v>18</v>
      </c>
      <c r="J6732">
        <f>VLOOKUP(I6732,segmentID,2,FALSE)</f>
        <v>2</v>
      </c>
      <c r="K6732" t="s">
        <v>3255</v>
      </c>
      <c r="L6732">
        <f>VLOOKUP(K6732,country2,2,FALSE)</f>
        <v>1</v>
      </c>
      <c r="M6732" t="s">
        <v>1677</v>
      </c>
      <c r="N6732">
        <f>VLOOKUP(Orders!M6732,city2,2,FALSE)</f>
        <v>215</v>
      </c>
      <c r="O6732" t="s">
        <v>173</v>
      </c>
      <c r="P6732">
        <f>VLOOKUP(O6732,state2,2,FALSE)</f>
        <v>19</v>
      </c>
      <c r="Q6732">
        <v>37167</v>
      </c>
      <c r="R6732" t="s">
        <v>12</v>
      </c>
      <c r="S6732">
        <f>VLOOKUP(R6732,region2,2,FALSE)</f>
        <v>1</v>
      </c>
      <c r="T6732" t="s">
        <v>4336</v>
      </c>
      <c r="U6732" t="s">
        <v>13</v>
      </c>
      <c r="V6732">
        <f>VLOOKUP(U6732,category2,2,FALSE)</f>
        <v>1</v>
      </c>
      <c r="W6732" t="s">
        <v>3226</v>
      </c>
      <c r="X6732">
        <f>VLOOKUP(W6732,subcat2,3,FALSE)</f>
        <v>2</v>
      </c>
      <c r="Y6732" t="s">
        <v>136</v>
      </c>
      <c r="Z6732">
        <v>643.13599999999997</v>
      </c>
      <c r="AA6732">
        <v>4</v>
      </c>
      <c r="AB6732">
        <v>0.2</v>
      </c>
      <c r="AC6732" s="4">
        <v>56.274400000000014</v>
      </c>
    </row>
    <row r="6733" spans="1:29" x14ac:dyDescent="0.25">
      <c r="A6733" s="2">
        <v>6732</v>
      </c>
      <c r="B6733" t="s">
        <v>7591</v>
      </c>
      <c r="C6733" s="3">
        <v>42173</v>
      </c>
      <c r="D6733" s="3">
        <v>42175</v>
      </c>
      <c r="E6733" t="s">
        <v>97</v>
      </c>
      <c r="F6733">
        <f>VLOOKUP(E6733,SHIPMODE,2,FALSE)</f>
        <v>3</v>
      </c>
      <c r="G6733" t="s">
        <v>3551</v>
      </c>
      <c r="H6733" t="s">
        <v>1139</v>
      </c>
      <c r="I6733" t="s">
        <v>18</v>
      </c>
      <c r="J6733">
        <f>VLOOKUP(I6733,segmentID,2,FALSE)</f>
        <v>2</v>
      </c>
      <c r="K6733" t="s">
        <v>3255</v>
      </c>
      <c r="L6733">
        <f>VLOOKUP(K6733,country2,2,FALSE)</f>
        <v>1</v>
      </c>
      <c r="M6733" t="s">
        <v>1677</v>
      </c>
      <c r="N6733">
        <f>VLOOKUP(Orders!M6733,city2,2,FALSE)</f>
        <v>215</v>
      </c>
      <c r="O6733" t="s">
        <v>173</v>
      </c>
      <c r="P6733">
        <f>VLOOKUP(O6733,state2,2,FALSE)</f>
        <v>19</v>
      </c>
      <c r="Q6733">
        <v>37167</v>
      </c>
      <c r="R6733" t="s">
        <v>12</v>
      </c>
      <c r="S6733">
        <f>VLOOKUP(R6733,region2,2,FALSE)</f>
        <v>1</v>
      </c>
      <c r="T6733" t="s">
        <v>4395</v>
      </c>
      <c r="U6733" t="s">
        <v>22</v>
      </c>
      <c r="V6733">
        <f>VLOOKUP(U6733,category2,2,FALSE)</f>
        <v>2</v>
      </c>
      <c r="W6733" t="s">
        <v>45</v>
      </c>
      <c r="X6733">
        <f>VLOOKUP(W6733,subcat2,3,FALSE)</f>
        <v>11</v>
      </c>
      <c r="Y6733" t="s">
        <v>2683</v>
      </c>
      <c r="Z6733">
        <v>20.736000000000004</v>
      </c>
      <c r="AA6733">
        <v>4</v>
      </c>
      <c r="AB6733">
        <v>0.2</v>
      </c>
      <c r="AC6733" s="4">
        <v>7.2576000000000001</v>
      </c>
    </row>
    <row r="6734" spans="1:29" x14ac:dyDescent="0.25">
      <c r="A6734" s="2">
        <v>6733</v>
      </c>
      <c r="B6734" t="s">
        <v>6579</v>
      </c>
      <c r="C6734" s="3">
        <v>41824</v>
      </c>
      <c r="D6734" s="3">
        <v>41827</v>
      </c>
      <c r="E6734" t="s">
        <v>97</v>
      </c>
      <c r="F6734">
        <f>VLOOKUP(E6734,SHIPMODE,2,FALSE)</f>
        <v>3</v>
      </c>
      <c r="G6734" t="s">
        <v>3977</v>
      </c>
      <c r="H6734" t="s">
        <v>2739</v>
      </c>
      <c r="I6734" t="s">
        <v>18</v>
      </c>
      <c r="J6734">
        <f>VLOOKUP(I6734,segmentID,2,FALSE)</f>
        <v>2</v>
      </c>
      <c r="K6734" t="s">
        <v>3255</v>
      </c>
      <c r="L6734">
        <f>VLOOKUP(K6734,country2,2,FALSE)</f>
        <v>1</v>
      </c>
      <c r="M6734" t="s">
        <v>227</v>
      </c>
      <c r="N6734">
        <f>VLOOKUP(Orders!M6734,city2,2,FALSE)</f>
        <v>35</v>
      </c>
      <c r="O6734" t="s">
        <v>228</v>
      </c>
      <c r="P6734">
        <f>VLOOKUP(O6734,state2,2,FALSE)</f>
        <v>23</v>
      </c>
      <c r="Q6734">
        <v>80013</v>
      </c>
      <c r="R6734" t="s">
        <v>21</v>
      </c>
      <c r="S6734">
        <f>VLOOKUP(R6734,region2,2,FALSE)</f>
        <v>2</v>
      </c>
      <c r="T6734" t="s">
        <v>5553</v>
      </c>
      <c r="U6734" t="s">
        <v>22</v>
      </c>
      <c r="V6734">
        <f>VLOOKUP(U6734,category2,2,FALSE)</f>
        <v>2</v>
      </c>
      <c r="W6734" t="s">
        <v>45</v>
      </c>
      <c r="X6734">
        <f>VLOOKUP(W6734,subcat2,3,FALSE)</f>
        <v>11</v>
      </c>
      <c r="Y6734" t="s">
        <v>2894</v>
      </c>
      <c r="Z6734">
        <v>177.536</v>
      </c>
      <c r="AA6734">
        <v>4</v>
      </c>
      <c r="AB6734">
        <v>0.2</v>
      </c>
      <c r="AC6734" s="4">
        <v>62.137599999999992</v>
      </c>
    </row>
    <row r="6735" spans="1:29" x14ac:dyDescent="0.25">
      <c r="A6735" s="2">
        <v>6734</v>
      </c>
      <c r="B6735" t="s">
        <v>6579</v>
      </c>
      <c r="C6735" s="3">
        <v>41824</v>
      </c>
      <c r="D6735" s="3">
        <v>41827</v>
      </c>
      <c r="E6735" t="s">
        <v>97</v>
      </c>
      <c r="F6735">
        <f>VLOOKUP(E6735,SHIPMODE,2,FALSE)</f>
        <v>3</v>
      </c>
      <c r="G6735" t="s">
        <v>3977</v>
      </c>
      <c r="H6735" t="s">
        <v>2739</v>
      </c>
      <c r="I6735" t="s">
        <v>18</v>
      </c>
      <c r="J6735">
        <f>VLOOKUP(I6735,segmentID,2,FALSE)</f>
        <v>2</v>
      </c>
      <c r="K6735" t="s">
        <v>3255</v>
      </c>
      <c r="L6735">
        <f>VLOOKUP(K6735,country2,2,FALSE)</f>
        <v>1</v>
      </c>
      <c r="M6735" t="s">
        <v>227</v>
      </c>
      <c r="N6735">
        <f>VLOOKUP(Orders!M6735,city2,2,FALSE)</f>
        <v>35</v>
      </c>
      <c r="O6735" t="s">
        <v>228</v>
      </c>
      <c r="P6735">
        <f>VLOOKUP(O6735,state2,2,FALSE)</f>
        <v>23</v>
      </c>
      <c r="Q6735">
        <v>80013</v>
      </c>
      <c r="R6735" t="s">
        <v>21</v>
      </c>
      <c r="S6735">
        <f>VLOOKUP(R6735,region2,2,FALSE)</f>
        <v>2</v>
      </c>
      <c r="T6735" t="s">
        <v>5341</v>
      </c>
      <c r="U6735" t="s">
        <v>22</v>
      </c>
      <c r="V6735">
        <f>VLOOKUP(U6735,category2,2,FALSE)</f>
        <v>2</v>
      </c>
      <c r="W6735" t="s">
        <v>38</v>
      </c>
      <c r="X6735">
        <f>VLOOKUP(W6735,subcat2,3,FALSE)</f>
        <v>10</v>
      </c>
      <c r="Y6735" t="s">
        <v>1030</v>
      </c>
      <c r="Z6735">
        <v>32.432000000000002</v>
      </c>
      <c r="AA6735">
        <v>2</v>
      </c>
      <c r="AB6735">
        <v>0.2</v>
      </c>
      <c r="AC6735" s="4">
        <v>3.2432000000000016</v>
      </c>
    </row>
    <row r="6736" spans="1:29" x14ac:dyDescent="0.25">
      <c r="A6736" s="2">
        <v>6735</v>
      </c>
      <c r="B6736" t="s">
        <v>7592</v>
      </c>
      <c r="C6736" s="3">
        <v>42358</v>
      </c>
      <c r="D6736" s="3">
        <v>42363</v>
      </c>
      <c r="E6736" t="s">
        <v>25</v>
      </c>
      <c r="F6736">
        <f>VLOOKUP(E6736,SHIPMODE,2,FALSE)</f>
        <v>2</v>
      </c>
      <c r="G6736" t="s">
        <v>4029</v>
      </c>
      <c r="H6736" t="s">
        <v>3056</v>
      </c>
      <c r="I6736" t="s">
        <v>52</v>
      </c>
      <c r="J6736">
        <f>VLOOKUP(I6736,segmentID,2,FALSE)</f>
        <v>3</v>
      </c>
      <c r="K6736" t="s">
        <v>3255</v>
      </c>
      <c r="L6736">
        <f>VLOOKUP(K6736,country2,2,FALSE)</f>
        <v>1</v>
      </c>
      <c r="M6736" t="s">
        <v>685</v>
      </c>
      <c r="N6736">
        <f>VLOOKUP(Orders!M6736,city2,2,FALSE)</f>
        <v>101</v>
      </c>
      <c r="O6736" t="s">
        <v>28</v>
      </c>
      <c r="P6736">
        <f>VLOOKUP(O6736,state2,2,FALSE)</f>
        <v>3</v>
      </c>
      <c r="Q6736">
        <v>33142</v>
      </c>
      <c r="R6736" t="s">
        <v>12</v>
      </c>
      <c r="S6736">
        <f>VLOOKUP(R6736,region2,2,FALSE)</f>
        <v>1</v>
      </c>
      <c r="T6736" t="s">
        <v>4766</v>
      </c>
      <c r="U6736" t="s">
        <v>22</v>
      </c>
      <c r="V6736">
        <f>VLOOKUP(U6736,category2,2,FALSE)</f>
        <v>2</v>
      </c>
      <c r="W6736" t="s">
        <v>23</v>
      </c>
      <c r="X6736">
        <f>VLOOKUP(W6736,subcat2,3,FALSE)</f>
        <v>3</v>
      </c>
      <c r="Y6736" t="s">
        <v>1966</v>
      </c>
      <c r="Z6736">
        <v>11.696</v>
      </c>
      <c r="AA6736">
        <v>2</v>
      </c>
      <c r="AB6736">
        <v>0.2</v>
      </c>
      <c r="AC6736" s="4">
        <v>3.9473999999999996</v>
      </c>
    </row>
    <row r="6737" spans="1:29" x14ac:dyDescent="0.25">
      <c r="A6737" s="2">
        <v>6736</v>
      </c>
      <c r="B6737" t="s">
        <v>8801</v>
      </c>
      <c r="C6737" s="3">
        <v>42470</v>
      </c>
      <c r="D6737" s="3">
        <v>42477</v>
      </c>
      <c r="E6737" t="s">
        <v>25</v>
      </c>
      <c r="F6737">
        <f>VLOOKUP(E6737,SHIPMODE,2,FALSE)</f>
        <v>2</v>
      </c>
      <c r="G6737" t="s">
        <v>3792</v>
      </c>
      <c r="H6737" t="s">
        <v>1963</v>
      </c>
      <c r="I6737" t="s">
        <v>9</v>
      </c>
      <c r="J6737">
        <f>VLOOKUP(I6737,segmentID,2,FALSE)</f>
        <v>1</v>
      </c>
      <c r="K6737" t="s">
        <v>3255</v>
      </c>
      <c r="L6737">
        <f>VLOOKUP(K6737,country2,2,FALSE)</f>
        <v>1</v>
      </c>
      <c r="M6737" t="s">
        <v>67</v>
      </c>
      <c r="N6737">
        <f>VLOOKUP(Orders!M6737,city2,2,FALSE)</f>
        <v>9</v>
      </c>
      <c r="O6737" t="s">
        <v>20</v>
      </c>
      <c r="P6737">
        <f>VLOOKUP(O6737,state2,2,FALSE)</f>
        <v>2</v>
      </c>
      <c r="Q6737">
        <v>94122</v>
      </c>
      <c r="R6737" t="s">
        <v>21</v>
      </c>
      <c r="S6737">
        <f>VLOOKUP(R6737,region2,2,FALSE)</f>
        <v>2</v>
      </c>
      <c r="T6737" t="s">
        <v>5067</v>
      </c>
      <c r="U6737" t="s">
        <v>22</v>
      </c>
      <c r="V6737">
        <f>VLOOKUP(U6737,category2,2,FALSE)</f>
        <v>2</v>
      </c>
      <c r="W6737" t="s">
        <v>38</v>
      </c>
      <c r="X6737">
        <f>VLOOKUP(W6737,subcat2,3,FALSE)</f>
        <v>10</v>
      </c>
      <c r="Y6737" t="s">
        <v>2179</v>
      </c>
      <c r="Z6737">
        <v>113.76</v>
      </c>
      <c r="AA6737">
        <v>3</v>
      </c>
      <c r="AB6737">
        <v>0</v>
      </c>
      <c r="AC6737" s="4">
        <v>44.366400000000006</v>
      </c>
    </row>
    <row r="6738" spans="1:29" x14ac:dyDescent="0.25">
      <c r="A6738" s="2">
        <v>6737</v>
      </c>
      <c r="B6738" t="s">
        <v>8801</v>
      </c>
      <c r="C6738" s="3">
        <v>42470</v>
      </c>
      <c r="D6738" s="3">
        <v>42477</v>
      </c>
      <c r="E6738" t="s">
        <v>25</v>
      </c>
      <c r="F6738">
        <f>VLOOKUP(E6738,SHIPMODE,2,FALSE)</f>
        <v>2</v>
      </c>
      <c r="G6738" t="s">
        <v>3792</v>
      </c>
      <c r="H6738" t="s">
        <v>1963</v>
      </c>
      <c r="I6738" t="s">
        <v>9</v>
      </c>
      <c r="J6738">
        <f>VLOOKUP(I6738,segmentID,2,FALSE)</f>
        <v>1</v>
      </c>
      <c r="K6738" t="s">
        <v>3255</v>
      </c>
      <c r="L6738">
        <f>VLOOKUP(K6738,country2,2,FALSE)</f>
        <v>1</v>
      </c>
      <c r="M6738" t="s">
        <v>67</v>
      </c>
      <c r="N6738">
        <f>VLOOKUP(Orders!M6738,city2,2,FALSE)</f>
        <v>9</v>
      </c>
      <c r="O6738" t="s">
        <v>20</v>
      </c>
      <c r="P6738">
        <f>VLOOKUP(O6738,state2,2,FALSE)</f>
        <v>2</v>
      </c>
      <c r="Q6738">
        <v>94122</v>
      </c>
      <c r="R6738" t="s">
        <v>21</v>
      </c>
      <c r="S6738">
        <f>VLOOKUP(R6738,region2,2,FALSE)</f>
        <v>2</v>
      </c>
      <c r="T6738" t="s">
        <v>5722</v>
      </c>
      <c r="U6738" t="s">
        <v>22</v>
      </c>
      <c r="V6738">
        <f>VLOOKUP(U6738,category2,2,FALSE)</f>
        <v>2</v>
      </c>
      <c r="W6738" t="s">
        <v>3227</v>
      </c>
      <c r="X6738">
        <f>VLOOKUP(W6738,subcat2,3,FALSE)</f>
        <v>5</v>
      </c>
      <c r="Y6738" t="s">
        <v>680</v>
      </c>
      <c r="Z6738">
        <v>579.51</v>
      </c>
      <c r="AA6738">
        <v>3</v>
      </c>
      <c r="AB6738">
        <v>0</v>
      </c>
      <c r="AC6738" s="4">
        <v>81.131400000000014</v>
      </c>
    </row>
    <row r="6739" spans="1:29" x14ac:dyDescent="0.25">
      <c r="A6739" s="2">
        <v>6738</v>
      </c>
      <c r="B6739" t="s">
        <v>8801</v>
      </c>
      <c r="C6739" s="3">
        <v>42470</v>
      </c>
      <c r="D6739" s="3">
        <v>42477</v>
      </c>
      <c r="E6739" t="s">
        <v>25</v>
      </c>
      <c r="F6739">
        <f>VLOOKUP(E6739,SHIPMODE,2,FALSE)</f>
        <v>2</v>
      </c>
      <c r="G6739" t="s">
        <v>3792</v>
      </c>
      <c r="H6739" t="s">
        <v>1963</v>
      </c>
      <c r="I6739" t="s">
        <v>9</v>
      </c>
      <c r="J6739">
        <f>VLOOKUP(I6739,segmentID,2,FALSE)</f>
        <v>1</v>
      </c>
      <c r="K6739" t="s">
        <v>3255</v>
      </c>
      <c r="L6739">
        <f>VLOOKUP(K6739,country2,2,FALSE)</f>
        <v>1</v>
      </c>
      <c r="M6739" t="s">
        <v>67</v>
      </c>
      <c r="N6739">
        <f>VLOOKUP(Orders!M6739,city2,2,FALSE)</f>
        <v>9</v>
      </c>
      <c r="O6739" t="s">
        <v>20</v>
      </c>
      <c r="P6739">
        <f>VLOOKUP(O6739,state2,2,FALSE)</f>
        <v>2</v>
      </c>
      <c r="Q6739">
        <v>94122</v>
      </c>
      <c r="R6739" t="s">
        <v>21</v>
      </c>
      <c r="S6739">
        <f>VLOOKUP(R6739,region2,2,FALSE)</f>
        <v>2</v>
      </c>
      <c r="T6739" t="s">
        <v>5822</v>
      </c>
      <c r="U6739" t="s">
        <v>22</v>
      </c>
      <c r="V6739">
        <f>VLOOKUP(U6739,category2,2,FALSE)</f>
        <v>2</v>
      </c>
      <c r="W6739" t="s">
        <v>3227</v>
      </c>
      <c r="X6739">
        <f>VLOOKUP(W6739,subcat2,3,FALSE)</f>
        <v>5</v>
      </c>
      <c r="Y6739" t="s">
        <v>1276</v>
      </c>
      <c r="Z6739">
        <v>150.66</v>
      </c>
      <c r="AA6739">
        <v>9</v>
      </c>
      <c r="AB6739">
        <v>0</v>
      </c>
      <c r="AC6739" s="4">
        <v>6.0263999999999918</v>
      </c>
    </row>
    <row r="6740" spans="1:29" x14ac:dyDescent="0.25">
      <c r="A6740" s="2">
        <v>6739</v>
      </c>
      <c r="B6740" t="s">
        <v>8801</v>
      </c>
      <c r="C6740" s="3">
        <v>42470</v>
      </c>
      <c r="D6740" s="3">
        <v>42477</v>
      </c>
      <c r="E6740" t="s">
        <v>25</v>
      </c>
      <c r="F6740">
        <f>VLOOKUP(E6740,SHIPMODE,2,FALSE)</f>
        <v>2</v>
      </c>
      <c r="G6740" t="s">
        <v>3792</v>
      </c>
      <c r="H6740" t="s">
        <v>1963</v>
      </c>
      <c r="I6740" t="s">
        <v>9</v>
      </c>
      <c r="J6740">
        <f>VLOOKUP(I6740,segmentID,2,FALSE)</f>
        <v>1</v>
      </c>
      <c r="K6740" t="s">
        <v>3255</v>
      </c>
      <c r="L6740">
        <f>VLOOKUP(K6740,country2,2,FALSE)</f>
        <v>1</v>
      </c>
      <c r="M6740" t="s">
        <v>67</v>
      </c>
      <c r="N6740">
        <f>VLOOKUP(Orders!M6740,city2,2,FALSE)</f>
        <v>9</v>
      </c>
      <c r="O6740" t="s">
        <v>20</v>
      </c>
      <c r="P6740">
        <f>VLOOKUP(O6740,state2,2,FALSE)</f>
        <v>2</v>
      </c>
      <c r="Q6740">
        <v>94122</v>
      </c>
      <c r="R6740" t="s">
        <v>21</v>
      </c>
      <c r="S6740">
        <f>VLOOKUP(R6740,region2,2,FALSE)</f>
        <v>2</v>
      </c>
      <c r="T6740" t="s">
        <v>4590</v>
      </c>
      <c r="U6740" t="s">
        <v>22</v>
      </c>
      <c r="V6740">
        <f>VLOOKUP(U6740,category2,2,FALSE)</f>
        <v>2</v>
      </c>
      <c r="W6740" t="s">
        <v>3231</v>
      </c>
      <c r="X6740">
        <f>VLOOKUP(W6740,subcat2,3,FALSE)</f>
        <v>9</v>
      </c>
      <c r="Y6740" t="s">
        <v>1694</v>
      </c>
      <c r="Z6740">
        <v>48.032000000000004</v>
      </c>
      <c r="AA6740">
        <v>4</v>
      </c>
      <c r="AB6740">
        <v>0.2</v>
      </c>
      <c r="AC6740" s="4">
        <v>15.610399999999993</v>
      </c>
    </row>
    <row r="6741" spans="1:29" x14ac:dyDescent="0.25">
      <c r="A6741" s="2">
        <v>6740</v>
      </c>
      <c r="B6741" t="s">
        <v>6580</v>
      </c>
      <c r="C6741" s="3">
        <v>41785</v>
      </c>
      <c r="D6741" s="3">
        <v>41790</v>
      </c>
      <c r="E6741" t="s">
        <v>25</v>
      </c>
      <c r="F6741">
        <f>VLOOKUP(E6741,SHIPMODE,2,FALSE)</f>
        <v>2</v>
      </c>
      <c r="G6741" t="s">
        <v>3769</v>
      </c>
      <c r="H6741" t="s">
        <v>1879</v>
      </c>
      <c r="I6741" t="s">
        <v>9</v>
      </c>
      <c r="J6741">
        <f>VLOOKUP(I6741,segmentID,2,FALSE)</f>
        <v>1</v>
      </c>
      <c r="K6741" t="s">
        <v>3255</v>
      </c>
      <c r="L6741">
        <f>VLOOKUP(K6741,country2,2,FALSE)</f>
        <v>1</v>
      </c>
      <c r="M6741" t="s">
        <v>156</v>
      </c>
      <c r="N6741">
        <f>VLOOKUP(Orders!M6741,city2,2,FALSE)</f>
        <v>23</v>
      </c>
      <c r="O6741" t="s">
        <v>110</v>
      </c>
      <c r="P6741">
        <f>VLOOKUP(O6741,state2,2,FALSE)</f>
        <v>11</v>
      </c>
      <c r="Q6741">
        <v>60623</v>
      </c>
      <c r="R6741" t="s">
        <v>55</v>
      </c>
      <c r="S6741">
        <f>VLOOKUP(R6741,region2,2,FALSE)</f>
        <v>3</v>
      </c>
      <c r="T6741" t="s">
        <v>5424</v>
      </c>
      <c r="U6741" t="s">
        <v>22</v>
      </c>
      <c r="V6741">
        <f>VLOOKUP(U6741,category2,2,FALSE)</f>
        <v>2</v>
      </c>
      <c r="W6741" t="s">
        <v>3227</v>
      </c>
      <c r="X6741">
        <f>VLOOKUP(W6741,subcat2,3,FALSE)</f>
        <v>5</v>
      </c>
      <c r="Y6741" t="s">
        <v>2747</v>
      </c>
      <c r="Z6741">
        <v>102.624</v>
      </c>
      <c r="AA6741">
        <v>3</v>
      </c>
      <c r="AB6741">
        <v>0.2</v>
      </c>
      <c r="AC6741" s="4">
        <v>7.6968000000000032</v>
      </c>
    </row>
    <row r="6742" spans="1:29" x14ac:dyDescent="0.25">
      <c r="A6742" s="2">
        <v>6741</v>
      </c>
      <c r="B6742" t="s">
        <v>6580</v>
      </c>
      <c r="C6742" s="3">
        <v>41785</v>
      </c>
      <c r="D6742" s="3">
        <v>41790</v>
      </c>
      <c r="E6742" t="s">
        <v>25</v>
      </c>
      <c r="F6742">
        <f>VLOOKUP(E6742,SHIPMODE,2,FALSE)</f>
        <v>2</v>
      </c>
      <c r="G6742" t="s">
        <v>3769</v>
      </c>
      <c r="H6742" t="s">
        <v>1879</v>
      </c>
      <c r="I6742" t="s">
        <v>9</v>
      </c>
      <c r="J6742">
        <f>VLOOKUP(I6742,segmentID,2,FALSE)</f>
        <v>1</v>
      </c>
      <c r="K6742" t="s">
        <v>3255</v>
      </c>
      <c r="L6742">
        <f>VLOOKUP(K6742,country2,2,FALSE)</f>
        <v>1</v>
      </c>
      <c r="M6742" t="s">
        <v>156</v>
      </c>
      <c r="N6742">
        <f>VLOOKUP(Orders!M6742,city2,2,FALSE)</f>
        <v>23</v>
      </c>
      <c r="O6742" t="s">
        <v>110</v>
      </c>
      <c r="P6742">
        <f>VLOOKUP(O6742,state2,2,FALSE)</f>
        <v>11</v>
      </c>
      <c r="Q6742">
        <v>60623</v>
      </c>
      <c r="R6742" t="s">
        <v>55</v>
      </c>
      <c r="S6742">
        <f>VLOOKUP(R6742,region2,2,FALSE)</f>
        <v>3</v>
      </c>
      <c r="T6742" t="s">
        <v>5266</v>
      </c>
      <c r="U6742" t="s">
        <v>13</v>
      </c>
      <c r="V6742">
        <f>VLOOKUP(U6742,category2,2,FALSE)</f>
        <v>1</v>
      </c>
      <c r="W6742" t="s">
        <v>3226</v>
      </c>
      <c r="X6742">
        <f>VLOOKUP(W6742,subcat2,3,FALSE)</f>
        <v>2</v>
      </c>
      <c r="Y6742" t="s">
        <v>266</v>
      </c>
      <c r="Z6742">
        <v>359.77199999999999</v>
      </c>
      <c r="AA6742">
        <v>2</v>
      </c>
      <c r="AB6742">
        <v>0.3</v>
      </c>
      <c r="AC6742" s="4">
        <v>-5.1396000000000583</v>
      </c>
    </row>
    <row r="6743" spans="1:29" x14ac:dyDescent="0.25">
      <c r="A6743" s="2">
        <v>6742</v>
      </c>
      <c r="B6743" t="s">
        <v>6580</v>
      </c>
      <c r="C6743" s="3">
        <v>41785</v>
      </c>
      <c r="D6743" s="3">
        <v>41790</v>
      </c>
      <c r="E6743" t="s">
        <v>25</v>
      </c>
      <c r="F6743">
        <f>VLOOKUP(E6743,SHIPMODE,2,FALSE)</f>
        <v>2</v>
      </c>
      <c r="G6743" t="s">
        <v>3769</v>
      </c>
      <c r="H6743" t="s">
        <v>1879</v>
      </c>
      <c r="I6743" t="s">
        <v>9</v>
      </c>
      <c r="J6743">
        <f>VLOOKUP(I6743,segmentID,2,FALSE)</f>
        <v>1</v>
      </c>
      <c r="K6743" t="s">
        <v>3255</v>
      </c>
      <c r="L6743">
        <f>VLOOKUP(K6743,country2,2,FALSE)</f>
        <v>1</v>
      </c>
      <c r="M6743" t="s">
        <v>156</v>
      </c>
      <c r="N6743">
        <f>VLOOKUP(Orders!M6743,city2,2,FALSE)</f>
        <v>23</v>
      </c>
      <c r="O6743" t="s">
        <v>110</v>
      </c>
      <c r="P6743">
        <f>VLOOKUP(O6743,state2,2,FALSE)</f>
        <v>11</v>
      </c>
      <c r="Q6743">
        <v>60623</v>
      </c>
      <c r="R6743" t="s">
        <v>55</v>
      </c>
      <c r="S6743">
        <f>VLOOKUP(R6743,region2,2,FALSE)</f>
        <v>3</v>
      </c>
      <c r="T6743" t="s">
        <v>4883</v>
      </c>
      <c r="U6743" t="s">
        <v>22</v>
      </c>
      <c r="V6743">
        <f>VLOOKUP(U6743,category2,2,FALSE)</f>
        <v>2</v>
      </c>
      <c r="W6743" t="s">
        <v>3229</v>
      </c>
      <c r="X6743">
        <f>VLOOKUP(W6743,subcat2,3,FALSE)</f>
        <v>7</v>
      </c>
      <c r="Y6743" t="s">
        <v>2022</v>
      </c>
      <c r="Z6743">
        <v>13.392000000000001</v>
      </c>
      <c r="AA6743">
        <v>3</v>
      </c>
      <c r="AB6743">
        <v>0.2</v>
      </c>
      <c r="AC6743" s="4">
        <v>3.1806000000000005</v>
      </c>
    </row>
    <row r="6744" spans="1:29" x14ac:dyDescent="0.25">
      <c r="A6744" s="2">
        <v>6743</v>
      </c>
      <c r="B6744" t="s">
        <v>10376</v>
      </c>
      <c r="C6744" s="3">
        <v>42922</v>
      </c>
      <c r="D6744" s="3">
        <v>42927</v>
      </c>
      <c r="E6744" t="s">
        <v>25</v>
      </c>
      <c r="F6744">
        <f>VLOOKUP(E6744,SHIPMODE,2,FALSE)</f>
        <v>2</v>
      </c>
      <c r="G6744" t="s">
        <v>3393</v>
      </c>
      <c r="H6744" t="s">
        <v>579</v>
      </c>
      <c r="I6744" t="s">
        <v>9</v>
      </c>
      <c r="J6744">
        <f>VLOOKUP(I6744,segmentID,2,FALSE)</f>
        <v>1</v>
      </c>
      <c r="K6744" t="s">
        <v>3255</v>
      </c>
      <c r="L6744">
        <f>VLOOKUP(K6744,country2,2,FALSE)</f>
        <v>1</v>
      </c>
      <c r="M6744" t="s">
        <v>19</v>
      </c>
      <c r="N6744">
        <f>VLOOKUP(Orders!M6744,city2,2,FALSE)</f>
        <v>2</v>
      </c>
      <c r="O6744" t="s">
        <v>20</v>
      </c>
      <c r="P6744">
        <f>VLOOKUP(O6744,state2,2,FALSE)</f>
        <v>2</v>
      </c>
      <c r="Q6744">
        <v>90008</v>
      </c>
      <c r="R6744" t="s">
        <v>21</v>
      </c>
      <c r="S6744">
        <f>VLOOKUP(R6744,region2,2,FALSE)</f>
        <v>2</v>
      </c>
      <c r="T6744" t="s">
        <v>4174</v>
      </c>
      <c r="U6744" t="s">
        <v>13</v>
      </c>
      <c r="V6744">
        <f>VLOOKUP(U6744,category2,2,FALSE)</f>
        <v>1</v>
      </c>
      <c r="W6744" t="s">
        <v>3226</v>
      </c>
      <c r="X6744">
        <f>VLOOKUP(W6744,subcat2,3,FALSE)</f>
        <v>2</v>
      </c>
      <c r="Y6744" t="s">
        <v>820</v>
      </c>
      <c r="Z6744">
        <v>122.13600000000001</v>
      </c>
      <c r="AA6744">
        <v>3</v>
      </c>
      <c r="AB6744">
        <v>0.2</v>
      </c>
      <c r="AC6744" s="4">
        <v>-13.740299999999994</v>
      </c>
    </row>
    <row r="6745" spans="1:29" x14ac:dyDescent="0.25">
      <c r="A6745" s="2">
        <v>6744</v>
      </c>
      <c r="B6745" t="s">
        <v>7593</v>
      </c>
      <c r="C6745" s="3">
        <v>42051</v>
      </c>
      <c r="D6745" s="3">
        <v>42055</v>
      </c>
      <c r="E6745" t="s">
        <v>25</v>
      </c>
      <c r="F6745">
        <f>VLOOKUP(E6745,SHIPMODE,2,FALSE)</f>
        <v>2</v>
      </c>
      <c r="G6745" t="s">
        <v>3388</v>
      </c>
      <c r="H6745" t="s">
        <v>563</v>
      </c>
      <c r="I6745" t="s">
        <v>18</v>
      </c>
      <c r="J6745">
        <f>VLOOKUP(I6745,segmentID,2,FALSE)</f>
        <v>2</v>
      </c>
      <c r="K6745" t="s">
        <v>3255</v>
      </c>
      <c r="L6745">
        <f>VLOOKUP(K6745,country2,2,FALSE)</f>
        <v>1</v>
      </c>
      <c r="M6745" t="s">
        <v>126</v>
      </c>
      <c r="N6745">
        <f>VLOOKUP(Orders!M6745,city2,2,FALSE)</f>
        <v>19</v>
      </c>
      <c r="O6745" t="s">
        <v>1242</v>
      </c>
      <c r="P6745">
        <f>VLOOKUP(O6745,state2,2,FALSE)</f>
        <v>39</v>
      </c>
      <c r="Q6745">
        <v>3820</v>
      </c>
      <c r="R6745" t="s">
        <v>79</v>
      </c>
      <c r="S6745">
        <f>VLOOKUP(R6745,region2,2,FALSE)</f>
        <v>4</v>
      </c>
      <c r="T6745" t="s">
        <v>4259</v>
      </c>
      <c r="U6745" t="s">
        <v>22</v>
      </c>
      <c r="V6745">
        <f>VLOOKUP(U6745,category2,2,FALSE)</f>
        <v>2</v>
      </c>
      <c r="W6745" t="s">
        <v>45</v>
      </c>
      <c r="X6745">
        <f>VLOOKUP(W6745,subcat2,3,FALSE)</f>
        <v>11</v>
      </c>
      <c r="Y6745" t="s">
        <v>633</v>
      </c>
      <c r="Z6745">
        <v>35.880000000000003</v>
      </c>
      <c r="AA6745">
        <v>6</v>
      </c>
      <c r="AB6745">
        <v>0</v>
      </c>
      <c r="AC6745" s="4">
        <v>16.146000000000001</v>
      </c>
    </row>
    <row r="6746" spans="1:29" x14ac:dyDescent="0.25">
      <c r="A6746" s="2">
        <v>6745</v>
      </c>
      <c r="B6746" t="s">
        <v>10377</v>
      </c>
      <c r="C6746" s="3">
        <v>42902</v>
      </c>
      <c r="D6746" s="3">
        <v>42904</v>
      </c>
      <c r="E6746" t="s">
        <v>7</v>
      </c>
      <c r="F6746">
        <f>VLOOKUP(E6746,SHIPMODE,2,FALSE)</f>
        <v>1</v>
      </c>
      <c r="G6746" t="s">
        <v>3649</v>
      </c>
      <c r="H6746" t="s">
        <v>1459</v>
      </c>
      <c r="I6746" t="s">
        <v>9</v>
      </c>
      <c r="J6746">
        <f>VLOOKUP(I6746,segmentID,2,FALSE)</f>
        <v>1</v>
      </c>
      <c r="K6746" t="s">
        <v>3255</v>
      </c>
      <c r="L6746">
        <f>VLOOKUP(K6746,country2,2,FALSE)</f>
        <v>1</v>
      </c>
      <c r="M6746" t="s">
        <v>426</v>
      </c>
      <c r="N6746">
        <f>VLOOKUP(Orders!M6746,city2,2,FALSE)</f>
        <v>66</v>
      </c>
      <c r="O6746" t="s">
        <v>249</v>
      </c>
      <c r="P6746">
        <f>VLOOKUP(O6746,state2,2,FALSE)</f>
        <v>25</v>
      </c>
      <c r="Q6746">
        <v>43017</v>
      </c>
      <c r="R6746" t="s">
        <v>79</v>
      </c>
      <c r="S6746">
        <f>VLOOKUP(R6746,region2,2,FALSE)</f>
        <v>4</v>
      </c>
      <c r="T6746" t="s">
        <v>4683</v>
      </c>
      <c r="U6746" t="s">
        <v>35</v>
      </c>
      <c r="V6746">
        <f>VLOOKUP(U6746,category2,2,FALSE)</f>
        <v>3</v>
      </c>
      <c r="W6746" t="s">
        <v>3232</v>
      </c>
      <c r="X6746">
        <f>VLOOKUP(W6746,subcat2,3,FALSE)</f>
        <v>12</v>
      </c>
      <c r="Y6746" t="s">
        <v>3052</v>
      </c>
      <c r="Z6746">
        <v>479.952</v>
      </c>
      <c r="AA6746">
        <v>6</v>
      </c>
      <c r="AB6746">
        <v>0.2</v>
      </c>
      <c r="AC6746" s="4">
        <v>107.98920000000001</v>
      </c>
    </row>
    <row r="6747" spans="1:29" x14ac:dyDescent="0.25">
      <c r="A6747" s="2">
        <v>6746</v>
      </c>
      <c r="B6747" t="s">
        <v>10377</v>
      </c>
      <c r="C6747" s="3">
        <v>42902</v>
      </c>
      <c r="D6747" s="3">
        <v>42904</v>
      </c>
      <c r="E6747" t="s">
        <v>7</v>
      </c>
      <c r="F6747">
        <f>VLOOKUP(E6747,SHIPMODE,2,FALSE)</f>
        <v>1</v>
      </c>
      <c r="G6747" t="s">
        <v>3649</v>
      </c>
      <c r="H6747" t="s">
        <v>1459</v>
      </c>
      <c r="I6747" t="s">
        <v>9</v>
      </c>
      <c r="J6747">
        <f>VLOOKUP(I6747,segmentID,2,FALSE)</f>
        <v>1</v>
      </c>
      <c r="K6747" t="s">
        <v>3255</v>
      </c>
      <c r="L6747">
        <f>VLOOKUP(K6747,country2,2,FALSE)</f>
        <v>1</v>
      </c>
      <c r="M6747" t="s">
        <v>426</v>
      </c>
      <c r="N6747">
        <f>VLOOKUP(Orders!M6747,city2,2,FALSE)</f>
        <v>66</v>
      </c>
      <c r="O6747" t="s">
        <v>249</v>
      </c>
      <c r="P6747">
        <f>VLOOKUP(O6747,state2,2,FALSE)</f>
        <v>25</v>
      </c>
      <c r="Q6747">
        <v>43017</v>
      </c>
      <c r="R6747" t="s">
        <v>79</v>
      </c>
      <c r="S6747">
        <f>VLOOKUP(R6747,region2,2,FALSE)</f>
        <v>4</v>
      </c>
      <c r="T6747" t="s">
        <v>4358</v>
      </c>
      <c r="U6747" t="s">
        <v>22</v>
      </c>
      <c r="V6747">
        <f>VLOOKUP(U6747,category2,2,FALSE)</f>
        <v>2</v>
      </c>
      <c r="W6747" t="s">
        <v>3229</v>
      </c>
      <c r="X6747">
        <f>VLOOKUP(W6747,subcat2,3,FALSE)</f>
        <v>7</v>
      </c>
      <c r="Y6747" t="s">
        <v>750</v>
      </c>
      <c r="Z6747">
        <v>23.92</v>
      </c>
      <c r="AA6747">
        <v>5</v>
      </c>
      <c r="AB6747">
        <v>0.2</v>
      </c>
      <c r="AC6747" s="4">
        <v>1.7940000000000005</v>
      </c>
    </row>
    <row r="6748" spans="1:29" x14ac:dyDescent="0.25">
      <c r="A6748" s="2">
        <v>6747</v>
      </c>
      <c r="B6748" t="s">
        <v>10378</v>
      </c>
      <c r="C6748" s="3">
        <v>43052</v>
      </c>
      <c r="D6748" s="3">
        <v>43055</v>
      </c>
      <c r="E6748" t="s">
        <v>97</v>
      </c>
      <c r="F6748">
        <f>VLOOKUP(E6748,SHIPMODE,2,FALSE)</f>
        <v>3</v>
      </c>
      <c r="G6748" t="s">
        <v>3288</v>
      </c>
      <c r="H6748" t="s">
        <v>177</v>
      </c>
      <c r="I6748" t="s">
        <v>18</v>
      </c>
      <c r="J6748">
        <f>VLOOKUP(I6748,segmentID,2,FALSE)</f>
        <v>2</v>
      </c>
      <c r="K6748" t="s">
        <v>3255</v>
      </c>
      <c r="L6748">
        <f>VLOOKUP(K6748,country2,2,FALSE)</f>
        <v>1</v>
      </c>
      <c r="M6748" t="s">
        <v>138</v>
      </c>
      <c r="N6748">
        <f>VLOOKUP(Orders!M6748,city2,2,FALSE)</f>
        <v>21</v>
      </c>
      <c r="O6748" t="s">
        <v>139</v>
      </c>
      <c r="P6748">
        <f>VLOOKUP(O6748,state2,2,FALSE)</f>
        <v>16</v>
      </c>
      <c r="Q6748">
        <v>10009</v>
      </c>
      <c r="R6748" t="s">
        <v>79</v>
      </c>
      <c r="S6748">
        <f>VLOOKUP(R6748,region2,2,FALSE)</f>
        <v>4</v>
      </c>
      <c r="T6748" t="s">
        <v>5511</v>
      </c>
      <c r="U6748" t="s">
        <v>35</v>
      </c>
      <c r="V6748">
        <f>VLOOKUP(U6748,category2,2,FALSE)</f>
        <v>3</v>
      </c>
      <c r="W6748" t="s">
        <v>3230</v>
      </c>
      <c r="X6748">
        <f>VLOOKUP(W6748,subcat2,3,FALSE)</f>
        <v>8</v>
      </c>
      <c r="Y6748" t="s">
        <v>862</v>
      </c>
      <c r="Z6748">
        <v>629.94999999999993</v>
      </c>
      <c r="AA6748">
        <v>5</v>
      </c>
      <c r="AB6748">
        <v>0</v>
      </c>
      <c r="AC6748" s="4">
        <v>163.78700000000003</v>
      </c>
    </row>
    <row r="6749" spans="1:29" x14ac:dyDescent="0.25">
      <c r="A6749" s="2">
        <v>6748</v>
      </c>
      <c r="B6749" t="s">
        <v>10379</v>
      </c>
      <c r="C6749" s="3">
        <v>43080</v>
      </c>
      <c r="D6749" s="3">
        <v>43084</v>
      </c>
      <c r="E6749" t="s">
        <v>25</v>
      </c>
      <c r="F6749">
        <f>VLOOKUP(E6749,SHIPMODE,2,FALSE)</f>
        <v>2</v>
      </c>
      <c r="G6749" t="s">
        <v>3466</v>
      </c>
      <c r="H6749" t="s">
        <v>864</v>
      </c>
      <c r="I6749" t="s">
        <v>9</v>
      </c>
      <c r="J6749">
        <f>VLOOKUP(I6749,segmentID,2,FALSE)</f>
        <v>1</v>
      </c>
      <c r="K6749" t="s">
        <v>3255</v>
      </c>
      <c r="L6749">
        <f>VLOOKUP(K6749,country2,2,FALSE)</f>
        <v>1</v>
      </c>
      <c r="M6749" t="s">
        <v>138</v>
      </c>
      <c r="N6749">
        <f>VLOOKUP(Orders!M6749,city2,2,FALSE)</f>
        <v>21</v>
      </c>
      <c r="O6749" t="s">
        <v>139</v>
      </c>
      <c r="P6749">
        <f>VLOOKUP(O6749,state2,2,FALSE)</f>
        <v>16</v>
      </c>
      <c r="Q6749">
        <v>10035</v>
      </c>
      <c r="R6749" t="s">
        <v>79</v>
      </c>
      <c r="S6749">
        <f>VLOOKUP(R6749,region2,2,FALSE)</f>
        <v>4</v>
      </c>
      <c r="T6749" t="s">
        <v>4541</v>
      </c>
      <c r="U6749" t="s">
        <v>22</v>
      </c>
      <c r="V6749">
        <f>VLOOKUP(U6749,category2,2,FALSE)</f>
        <v>2</v>
      </c>
      <c r="W6749" t="s">
        <v>3231</v>
      </c>
      <c r="X6749">
        <f>VLOOKUP(W6749,subcat2,3,FALSE)</f>
        <v>9</v>
      </c>
      <c r="Y6749" t="s">
        <v>628</v>
      </c>
      <c r="Z6749">
        <v>14.952000000000002</v>
      </c>
      <c r="AA6749">
        <v>1</v>
      </c>
      <c r="AB6749">
        <v>0.2</v>
      </c>
      <c r="AC6749" s="4">
        <v>5.0462999999999996</v>
      </c>
    </row>
    <row r="6750" spans="1:29" x14ac:dyDescent="0.25">
      <c r="A6750" s="2">
        <v>6749</v>
      </c>
      <c r="B6750" t="s">
        <v>10379</v>
      </c>
      <c r="C6750" s="3">
        <v>43080</v>
      </c>
      <c r="D6750" s="3">
        <v>43084</v>
      </c>
      <c r="E6750" t="s">
        <v>25</v>
      </c>
      <c r="F6750">
        <f>VLOOKUP(E6750,SHIPMODE,2,FALSE)</f>
        <v>2</v>
      </c>
      <c r="G6750" t="s">
        <v>3466</v>
      </c>
      <c r="H6750" t="s">
        <v>864</v>
      </c>
      <c r="I6750" t="s">
        <v>9</v>
      </c>
      <c r="J6750">
        <f>VLOOKUP(I6750,segmentID,2,FALSE)</f>
        <v>1</v>
      </c>
      <c r="K6750" t="s">
        <v>3255</v>
      </c>
      <c r="L6750">
        <f>VLOOKUP(K6750,country2,2,FALSE)</f>
        <v>1</v>
      </c>
      <c r="M6750" t="s">
        <v>138</v>
      </c>
      <c r="N6750">
        <f>VLOOKUP(Orders!M6750,city2,2,FALSE)</f>
        <v>21</v>
      </c>
      <c r="O6750" t="s">
        <v>139</v>
      </c>
      <c r="P6750">
        <f>VLOOKUP(O6750,state2,2,FALSE)</f>
        <v>16</v>
      </c>
      <c r="Q6750">
        <v>10035</v>
      </c>
      <c r="R6750" t="s">
        <v>79</v>
      </c>
      <c r="S6750">
        <f>VLOOKUP(R6750,region2,2,FALSE)</f>
        <v>4</v>
      </c>
      <c r="T6750" t="s">
        <v>5426</v>
      </c>
      <c r="U6750" t="s">
        <v>22</v>
      </c>
      <c r="V6750">
        <f>VLOOKUP(U6750,category2,2,FALSE)</f>
        <v>2</v>
      </c>
      <c r="W6750" t="s">
        <v>45</v>
      </c>
      <c r="X6750">
        <f>VLOOKUP(W6750,subcat2,3,FALSE)</f>
        <v>11</v>
      </c>
      <c r="Y6750" t="s">
        <v>325</v>
      </c>
      <c r="Z6750">
        <v>17.940000000000001</v>
      </c>
      <c r="AA6750">
        <v>3</v>
      </c>
      <c r="AB6750">
        <v>0</v>
      </c>
      <c r="AC6750" s="4">
        <v>8.0730000000000004</v>
      </c>
    </row>
    <row r="6751" spans="1:29" x14ac:dyDescent="0.25">
      <c r="A6751" s="2">
        <v>6750</v>
      </c>
      <c r="B6751" t="s">
        <v>10379</v>
      </c>
      <c r="C6751" s="3">
        <v>43080</v>
      </c>
      <c r="D6751" s="3">
        <v>43084</v>
      </c>
      <c r="E6751" t="s">
        <v>25</v>
      </c>
      <c r="F6751">
        <f>VLOOKUP(E6751,SHIPMODE,2,FALSE)</f>
        <v>2</v>
      </c>
      <c r="G6751" t="s">
        <v>3466</v>
      </c>
      <c r="H6751" t="s">
        <v>864</v>
      </c>
      <c r="I6751" t="s">
        <v>9</v>
      </c>
      <c r="J6751">
        <f>VLOOKUP(I6751,segmentID,2,FALSE)</f>
        <v>1</v>
      </c>
      <c r="K6751" t="s">
        <v>3255</v>
      </c>
      <c r="L6751">
        <f>VLOOKUP(K6751,country2,2,FALSE)</f>
        <v>1</v>
      </c>
      <c r="M6751" t="s">
        <v>138</v>
      </c>
      <c r="N6751">
        <f>VLOOKUP(Orders!M6751,city2,2,FALSE)</f>
        <v>21</v>
      </c>
      <c r="O6751" t="s">
        <v>139</v>
      </c>
      <c r="P6751">
        <f>VLOOKUP(O6751,state2,2,FALSE)</f>
        <v>16</v>
      </c>
      <c r="Q6751">
        <v>10035</v>
      </c>
      <c r="R6751" t="s">
        <v>79</v>
      </c>
      <c r="S6751">
        <f>VLOOKUP(R6751,region2,2,FALSE)</f>
        <v>4</v>
      </c>
      <c r="T6751" t="s">
        <v>5777</v>
      </c>
      <c r="U6751" t="s">
        <v>35</v>
      </c>
      <c r="V6751">
        <f>VLOOKUP(U6751,category2,2,FALSE)</f>
        <v>3</v>
      </c>
      <c r="W6751" t="s">
        <v>3230</v>
      </c>
      <c r="X6751">
        <f>VLOOKUP(W6751,subcat2,3,FALSE)</f>
        <v>8</v>
      </c>
      <c r="Y6751" t="s">
        <v>310</v>
      </c>
      <c r="Z6751">
        <v>116.98</v>
      </c>
      <c r="AA6751">
        <v>2</v>
      </c>
      <c r="AB6751">
        <v>0</v>
      </c>
      <c r="AC6751" s="4">
        <v>29.245000000000005</v>
      </c>
    </row>
    <row r="6752" spans="1:29" x14ac:dyDescent="0.25">
      <c r="A6752" s="2">
        <v>6751</v>
      </c>
      <c r="B6752" t="s">
        <v>8802</v>
      </c>
      <c r="C6752" s="3">
        <v>42549</v>
      </c>
      <c r="D6752" s="3">
        <v>42551</v>
      </c>
      <c r="E6752" t="s">
        <v>7</v>
      </c>
      <c r="F6752">
        <f>VLOOKUP(E6752,SHIPMODE,2,FALSE)</f>
        <v>1</v>
      </c>
      <c r="G6752" t="s">
        <v>3924</v>
      </c>
      <c r="H6752" t="s">
        <v>2515</v>
      </c>
      <c r="I6752" t="s">
        <v>9</v>
      </c>
      <c r="J6752">
        <f>VLOOKUP(I6752,segmentID,2,FALSE)</f>
        <v>1</v>
      </c>
      <c r="K6752" t="s">
        <v>3255</v>
      </c>
      <c r="L6752">
        <f>VLOOKUP(K6752,country2,2,FALSE)</f>
        <v>1</v>
      </c>
      <c r="M6752" t="s">
        <v>2061</v>
      </c>
      <c r="N6752">
        <f>VLOOKUP(Orders!M6752,city2,2,FALSE)</f>
        <v>268</v>
      </c>
      <c r="O6752" t="s">
        <v>389</v>
      </c>
      <c r="P6752">
        <f>VLOOKUP(O6752,state2,2,FALSE)</f>
        <v>31</v>
      </c>
      <c r="Q6752">
        <v>7501</v>
      </c>
      <c r="R6752" t="s">
        <v>79</v>
      </c>
      <c r="S6752">
        <f>VLOOKUP(R6752,region2,2,FALSE)</f>
        <v>4</v>
      </c>
      <c r="T6752" t="s">
        <v>5600</v>
      </c>
      <c r="U6752" t="s">
        <v>13</v>
      </c>
      <c r="V6752">
        <f>VLOOKUP(U6752,category2,2,FALSE)</f>
        <v>1</v>
      </c>
      <c r="W6752" t="s">
        <v>3226</v>
      </c>
      <c r="X6752">
        <f>VLOOKUP(W6752,subcat2,3,FALSE)</f>
        <v>2</v>
      </c>
      <c r="Y6752" t="s">
        <v>1521</v>
      </c>
      <c r="Z6752">
        <v>121.96</v>
      </c>
      <c r="AA6752">
        <v>2</v>
      </c>
      <c r="AB6752">
        <v>0</v>
      </c>
      <c r="AC6752" s="4">
        <v>20.733199999999997</v>
      </c>
    </row>
    <row r="6753" spans="1:29" x14ac:dyDescent="0.25">
      <c r="A6753" s="2">
        <v>6752</v>
      </c>
      <c r="B6753" t="s">
        <v>8802</v>
      </c>
      <c r="C6753" s="3">
        <v>42549</v>
      </c>
      <c r="D6753" s="3">
        <v>42551</v>
      </c>
      <c r="E6753" t="s">
        <v>7</v>
      </c>
      <c r="F6753">
        <f>VLOOKUP(E6753,SHIPMODE,2,FALSE)</f>
        <v>1</v>
      </c>
      <c r="G6753" t="s">
        <v>3924</v>
      </c>
      <c r="H6753" t="s">
        <v>2515</v>
      </c>
      <c r="I6753" t="s">
        <v>9</v>
      </c>
      <c r="J6753">
        <f>VLOOKUP(I6753,segmentID,2,FALSE)</f>
        <v>1</v>
      </c>
      <c r="K6753" t="s">
        <v>3255</v>
      </c>
      <c r="L6753">
        <f>VLOOKUP(K6753,country2,2,FALSE)</f>
        <v>1</v>
      </c>
      <c r="M6753" t="s">
        <v>2061</v>
      </c>
      <c r="N6753">
        <f>VLOOKUP(Orders!M6753,city2,2,FALSE)</f>
        <v>268</v>
      </c>
      <c r="O6753" t="s">
        <v>389</v>
      </c>
      <c r="P6753">
        <f>VLOOKUP(O6753,state2,2,FALSE)</f>
        <v>31</v>
      </c>
      <c r="Q6753">
        <v>7501</v>
      </c>
      <c r="R6753" t="s">
        <v>79</v>
      </c>
      <c r="S6753">
        <f>VLOOKUP(R6753,region2,2,FALSE)</f>
        <v>4</v>
      </c>
      <c r="T6753" t="s">
        <v>5584</v>
      </c>
      <c r="U6753" t="s">
        <v>22</v>
      </c>
      <c r="V6753">
        <f>VLOOKUP(U6753,category2,2,FALSE)</f>
        <v>2</v>
      </c>
      <c r="W6753" t="s">
        <v>38</v>
      </c>
      <c r="X6753">
        <f>VLOOKUP(W6753,subcat2,3,FALSE)</f>
        <v>10</v>
      </c>
      <c r="Y6753" t="s">
        <v>871</v>
      </c>
      <c r="Z6753">
        <v>8.74</v>
      </c>
      <c r="AA6753">
        <v>2</v>
      </c>
      <c r="AB6753">
        <v>0</v>
      </c>
      <c r="AC6753" s="4">
        <v>2.2724000000000002</v>
      </c>
    </row>
    <row r="6754" spans="1:29" x14ac:dyDescent="0.25">
      <c r="A6754" s="2">
        <v>6753</v>
      </c>
      <c r="B6754" t="s">
        <v>8802</v>
      </c>
      <c r="C6754" s="3">
        <v>42549</v>
      </c>
      <c r="D6754" s="3">
        <v>42551</v>
      </c>
      <c r="E6754" t="s">
        <v>7</v>
      </c>
      <c r="F6754">
        <f>VLOOKUP(E6754,SHIPMODE,2,FALSE)</f>
        <v>1</v>
      </c>
      <c r="G6754" t="s">
        <v>3924</v>
      </c>
      <c r="H6754" t="s">
        <v>2515</v>
      </c>
      <c r="I6754" t="s">
        <v>9</v>
      </c>
      <c r="J6754">
        <f>VLOOKUP(I6754,segmentID,2,FALSE)</f>
        <v>1</v>
      </c>
      <c r="K6754" t="s">
        <v>3255</v>
      </c>
      <c r="L6754">
        <f>VLOOKUP(K6754,country2,2,FALSE)</f>
        <v>1</v>
      </c>
      <c r="M6754" t="s">
        <v>2061</v>
      </c>
      <c r="N6754">
        <f>VLOOKUP(Orders!M6754,city2,2,FALSE)</f>
        <v>268</v>
      </c>
      <c r="O6754" t="s">
        <v>389</v>
      </c>
      <c r="P6754">
        <f>VLOOKUP(O6754,state2,2,FALSE)</f>
        <v>31</v>
      </c>
      <c r="Q6754">
        <v>7501</v>
      </c>
      <c r="R6754" t="s">
        <v>79</v>
      </c>
      <c r="S6754">
        <f>VLOOKUP(R6754,region2,2,FALSE)</f>
        <v>4</v>
      </c>
      <c r="T6754" t="s">
        <v>4438</v>
      </c>
      <c r="U6754" t="s">
        <v>22</v>
      </c>
      <c r="V6754">
        <f>VLOOKUP(U6754,category2,2,FALSE)</f>
        <v>2</v>
      </c>
      <c r="W6754" t="s">
        <v>45</v>
      </c>
      <c r="X6754">
        <f>VLOOKUP(W6754,subcat2,3,FALSE)</f>
        <v>11</v>
      </c>
      <c r="Y6754" t="s">
        <v>1781</v>
      </c>
      <c r="Z6754">
        <v>61.96</v>
      </c>
      <c r="AA6754">
        <v>2</v>
      </c>
      <c r="AB6754">
        <v>0</v>
      </c>
      <c r="AC6754" s="4">
        <v>27.881999999999998</v>
      </c>
    </row>
    <row r="6755" spans="1:29" x14ac:dyDescent="0.25">
      <c r="A6755" s="2">
        <v>6754</v>
      </c>
      <c r="B6755" t="s">
        <v>8802</v>
      </c>
      <c r="C6755" s="3">
        <v>42549</v>
      </c>
      <c r="D6755" s="3">
        <v>42551</v>
      </c>
      <c r="E6755" t="s">
        <v>7</v>
      </c>
      <c r="F6755">
        <f>VLOOKUP(E6755,SHIPMODE,2,FALSE)</f>
        <v>1</v>
      </c>
      <c r="G6755" t="s">
        <v>3924</v>
      </c>
      <c r="H6755" t="s">
        <v>2515</v>
      </c>
      <c r="I6755" t="s">
        <v>9</v>
      </c>
      <c r="J6755">
        <f>VLOOKUP(I6755,segmentID,2,FALSE)</f>
        <v>1</v>
      </c>
      <c r="K6755" t="s">
        <v>3255</v>
      </c>
      <c r="L6755">
        <f>VLOOKUP(K6755,country2,2,FALSE)</f>
        <v>1</v>
      </c>
      <c r="M6755" t="s">
        <v>2061</v>
      </c>
      <c r="N6755">
        <f>VLOOKUP(Orders!M6755,city2,2,FALSE)</f>
        <v>268</v>
      </c>
      <c r="O6755" t="s">
        <v>389</v>
      </c>
      <c r="P6755">
        <f>VLOOKUP(O6755,state2,2,FALSE)</f>
        <v>31</v>
      </c>
      <c r="Q6755">
        <v>7501</v>
      </c>
      <c r="R6755" t="s">
        <v>79</v>
      </c>
      <c r="S6755">
        <f>VLOOKUP(R6755,region2,2,FALSE)</f>
        <v>4</v>
      </c>
      <c r="T6755" t="s">
        <v>5475</v>
      </c>
      <c r="U6755" t="s">
        <v>22</v>
      </c>
      <c r="V6755">
        <f>VLOOKUP(U6755,category2,2,FALSE)</f>
        <v>2</v>
      </c>
      <c r="W6755" t="s">
        <v>3231</v>
      </c>
      <c r="X6755">
        <f>VLOOKUP(W6755,subcat2,3,FALSE)</f>
        <v>9</v>
      </c>
      <c r="Y6755" t="s">
        <v>148</v>
      </c>
      <c r="Z6755">
        <v>7.96</v>
      </c>
      <c r="AA6755">
        <v>2</v>
      </c>
      <c r="AB6755">
        <v>0</v>
      </c>
      <c r="AC6755" s="4">
        <v>3.7412000000000001</v>
      </c>
    </row>
    <row r="6756" spans="1:29" x14ac:dyDescent="0.25">
      <c r="A6756" s="2">
        <v>6755</v>
      </c>
      <c r="B6756" t="s">
        <v>8802</v>
      </c>
      <c r="C6756" s="3">
        <v>42549</v>
      </c>
      <c r="D6756" s="3">
        <v>42551</v>
      </c>
      <c r="E6756" t="s">
        <v>7</v>
      </c>
      <c r="F6756">
        <f>VLOOKUP(E6756,SHIPMODE,2,FALSE)</f>
        <v>1</v>
      </c>
      <c r="G6756" t="s">
        <v>3924</v>
      </c>
      <c r="H6756" t="s">
        <v>2515</v>
      </c>
      <c r="I6756" t="s">
        <v>9</v>
      </c>
      <c r="J6756">
        <f>VLOOKUP(I6756,segmentID,2,FALSE)</f>
        <v>1</v>
      </c>
      <c r="K6756" t="s">
        <v>3255</v>
      </c>
      <c r="L6756">
        <f>VLOOKUP(K6756,country2,2,FALSE)</f>
        <v>1</v>
      </c>
      <c r="M6756" t="s">
        <v>2061</v>
      </c>
      <c r="N6756">
        <f>VLOOKUP(Orders!M6756,city2,2,FALSE)</f>
        <v>268</v>
      </c>
      <c r="O6756" t="s">
        <v>389</v>
      </c>
      <c r="P6756">
        <f>VLOOKUP(O6756,state2,2,FALSE)</f>
        <v>31</v>
      </c>
      <c r="Q6756">
        <v>7501</v>
      </c>
      <c r="R6756" t="s">
        <v>79</v>
      </c>
      <c r="S6756">
        <f>VLOOKUP(R6756,region2,2,FALSE)</f>
        <v>4</v>
      </c>
      <c r="T6756" t="s">
        <v>4124</v>
      </c>
      <c r="U6756" t="s">
        <v>22</v>
      </c>
      <c r="V6756">
        <f>VLOOKUP(U6756,category2,2,FALSE)</f>
        <v>2</v>
      </c>
      <c r="W6756" t="s">
        <v>38</v>
      </c>
      <c r="X6756">
        <f>VLOOKUP(W6756,subcat2,3,FALSE)</f>
        <v>10</v>
      </c>
      <c r="Y6756" t="s">
        <v>1970</v>
      </c>
      <c r="Z6756">
        <v>275.24</v>
      </c>
      <c r="AA6756">
        <v>4</v>
      </c>
      <c r="AB6756">
        <v>0</v>
      </c>
      <c r="AC6756" s="4">
        <v>121.10560000000001</v>
      </c>
    </row>
    <row r="6757" spans="1:29" x14ac:dyDescent="0.25">
      <c r="A6757" s="2">
        <v>6756</v>
      </c>
      <c r="B6757" t="s">
        <v>10380</v>
      </c>
      <c r="C6757" s="3">
        <v>42993</v>
      </c>
      <c r="D6757" s="3">
        <v>42997</v>
      </c>
      <c r="E6757" t="s">
        <v>25</v>
      </c>
      <c r="F6757">
        <f>VLOOKUP(E6757,SHIPMODE,2,FALSE)</f>
        <v>2</v>
      </c>
      <c r="G6757" t="s">
        <v>4035</v>
      </c>
      <c r="H6757" t="s">
        <v>3101</v>
      </c>
      <c r="I6757" t="s">
        <v>18</v>
      </c>
      <c r="J6757">
        <f>VLOOKUP(I6757,segmentID,2,FALSE)</f>
        <v>2</v>
      </c>
      <c r="K6757" t="s">
        <v>3255</v>
      </c>
      <c r="L6757">
        <f>VLOOKUP(K6757,country2,2,FALSE)</f>
        <v>1</v>
      </c>
      <c r="M6757" t="s">
        <v>544</v>
      </c>
      <c r="N6757">
        <f>VLOOKUP(Orders!M6757,city2,2,FALSE)</f>
        <v>81</v>
      </c>
      <c r="O6757" t="s">
        <v>389</v>
      </c>
      <c r="P6757">
        <f>VLOOKUP(O6757,state2,2,FALSE)</f>
        <v>31</v>
      </c>
      <c r="Q6757">
        <v>8701</v>
      </c>
      <c r="R6757" t="s">
        <v>79</v>
      </c>
      <c r="S6757">
        <f>VLOOKUP(R6757,region2,2,FALSE)</f>
        <v>4</v>
      </c>
      <c r="T6757" t="s">
        <v>5530</v>
      </c>
      <c r="U6757" t="s">
        <v>13</v>
      </c>
      <c r="V6757">
        <f>VLOOKUP(U6757,category2,2,FALSE)</f>
        <v>1</v>
      </c>
      <c r="W6757" t="s">
        <v>3228</v>
      </c>
      <c r="X6757">
        <f>VLOOKUP(W6757,subcat2,3,FALSE)</f>
        <v>6</v>
      </c>
      <c r="Y6757" t="s">
        <v>1082</v>
      </c>
      <c r="Z6757">
        <v>47.400000000000006</v>
      </c>
      <c r="AA6757">
        <v>5</v>
      </c>
      <c r="AB6757">
        <v>0</v>
      </c>
      <c r="AC6757" s="4">
        <v>18.960000000000004</v>
      </c>
    </row>
    <row r="6758" spans="1:29" x14ac:dyDescent="0.25">
      <c r="A6758" s="2">
        <v>6757</v>
      </c>
      <c r="B6758" t="s">
        <v>10380</v>
      </c>
      <c r="C6758" s="3">
        <v>42993</v>
      </c>
      <c r="D6758" s="3">
        <v>42997</v>
      </c>
      <c r="E6758" t="s">
        <v>25</v>
      </c>
      <c r="F6758">
        <f>VLOOKUP(E6758,SHIPMODE,2,FALSE)</f>
        <v>2</v>
      </c>
      <c r="G6758" t="s">
        <v>4035</v>
      </c>
      <c r="H6758" t="s">
        <v>3101</v>
      </c>
      <c r="I6758" t="s">
        <v>18</v>
      </c>
      <c r="J6758">
        <f>VLOOKUP(I6758,segmentID,2,FALSE)</f>
        <v>2</v>
      </c>
      <c r="K6758" t="s">
        <v>3255</v>
      </c>
      <c r="L6758">
        <f>VLOOKUP(K6758,country2,2,FALSE)</f>
        <v>1</v>
      </c>
      <c r="M6758" t="s">
        <v>544</v>
      </c>
      <c r="N6758">
        <f>VLOOKUP(Orders!M6758,city2,2,FALSE)</f>
        <v>81</v>
      </c>
      <c r="O6758" t="s">
        <v>389</v>
      </c>
      <c r="P6758">
        <f>VLOOKUP(O6758,state2,2,FALSE)</f>
        <v>31</v>
      </c>
      <c r="Q6758">
        <v>8701</v>
      </c>
      <c r="R6758" t="s">
        <v>79</v>
      </c>
      <c r="S6758">
        <f>VLOOKUP(R6758,region2,2,FALSE)</f>
        <v>4</v>
      </c>
      <c r="T6758" t="s">
        <v>5647</v>
      </c>
      <c r="U6758" t="s">
        <v>13</v>
      </c>
      <c r="V6758">
        <f>VLOOKUP(U6758,category2,2,FALSE)</f>
        <v>1</v>
      </c>
      <c r="W6758" t="s">
        <v>3226</v>
      </c>
      <c r="X6758">
        <f>VLOOKUP(W6758,subcat2,3,FALSE)</f>
        <v>2</v>
      </c>
      <c r="Y6758" t="s">
        <v>2731</v>
      </c>
      <c r="Z6758">
        <v>512.96</v>
      </c>
      <c r="AA6758">
        <v>4</v>
      </c>
      <c r="AB6758">
        <v>0</v>
      </c>
      <c r="AC6758" s="4">
        <v>143.62880000000001</v>
      </c>
    </row>
    <row r="6759" spans="1:29" x14ac:dyDescent="0.25">
      <c r="A6759" s="2">
        <v>6758</v>
      </c>
      <c r="B6759" t="s">
        <v>10380</v>
      </c>
      <c r="C6759" s="3">
        <v>42993</v>
      </c>
      <c r="D6759" s="3">
        <v>42997</v>
      </c>
      <c r="E6759" t="s">
        <v>25</v>
      </c>
      <c r="F6759">
        <f>VLOOKUP(E6759,SHIPMODE,2,FALSE)</f>
        <v>2</v>
      </c>
      <c r="G6759" t="s">
        <v>4035</v>
      </c>
      <c r="H6759" t="s">
        <v>3101</v>
      </c>
      <c r="I6759" t="s">
        <v>18</v>
      </c>
      <c r="J6759">
        <f>VLOOKUP(I6759,segmentID,2,FALSE)</f>
        <v>2</v>
      </c>
      <c r="K6759" t="s">
        <v>3255</v>
      </c>
      <c r="L6759">
        <f>VLOOKUP(K6759,country2,2,FALSE)</f>
        <v>1</v>
      </c>
      <c r="M6759" t="s">
        <v>544</v>
      </c>
      <c r="N6759">
        <f>VLOOKUP(Orders!M6759,city2,2,FALSE)</f>
        <v>81</v>
      </c>
      <c r="O6759" t="s">
        <v>389</v>
      </c>
      <c r="P6759">
        <f>VLOOKUP(O6759,state2,2,FALSE)</f>
        <v>31</v>
      </c>
      <c r="Q6759">
        <v>8701</v>
      </c>
      <c r="R6759" t="s">
        <v>79</v>
      </c>
      <c r="S6759">
        <f>VLOOKUP(R6759,region2,2,FALSE)</f>
        <v>4</v>
      </c>
      <c r="T6759" t="s">
        <v>4890</v>
      </c>
      <c r="U6759" t="s">
        <v>35</v>
      </c>
      <c r="V6759">
        <f>VLOOKUP(U6759,category2,2,FALSE)</f>
        <v>3</v>
      </c>
      <c r="W6759" t="s">
        <v>3230</v>
      </c>
      <c r="X6759">
        <f>VLOOKUP(W6759,subcat2,3,FALSE)</f>
        <v>8</v>
      </c>
      <c r="Y6759" t="s">
        <v>904</v>
      </c>
      <c r="Z6759">
        <v>395.93999999999994</v>
      </c>
      <c r="AA6759">
        <v>6</v>
      </c>
      <c r="AB6759">
        <v>0</v>
      </c>
      <c r="AC6759" s="4">
        <v>102.94440000000002</v>
      </c>
    </row>
    <row r="6760" spans="1:29" x14ac:dyDescent="0.25">
      <c r="A6760" s="2">
        <v>6759</v>
      </c>
      <c r="B6760" t="s">
        <v>10380</v>
      </c>
      <c r="C6760" s="3">
        <v>42993</v>
      </c>
      <c r="D6760" s="3">
        <v>42997</v>
      </c>
      <c r="E6760" t="s">
        <v>25</v>
      </c>
      <c r="F6760">
        <f>VLOOKUP(E6760,SHIPMODE,2,FALSE)</f>
        <v>2</v>
      </c>
      <c r="G6760" t="s">
        <v>4035</v>
      </c>
      <c r="H6760" t="s">
        <v>3101</v>
      </c>
      <c r="I6760" t="s">
        <v>18</v>
      </c>
      <c r="J6760">
        <f>VLOOKUP(I6760,segmentID,2,FALSE)</f>
        <v>2</v>
      </c>
      <c r="K6760" t="s">
        <v>3255</v>
      </c>
      <c r="L6760">
        <f>VLOOKUP(K6760,country2,2,FALSE)</f>
        <v>1</v>
      </c>
      <c r="M6760" t="s">
        <v>544</v>
      </c>
      <c r="N6760">
        <f>VLOOKUP(Orders!M6760,city2,2,FALSE)</f>
        <v>81</v>
      </c>
      <c r="O6760" t="s">
        <v>389</v>
      </c>
      <c r="P6760">
        <f>VLOOKUP(O6760,state2,2,FALSE)</f>
        <v>31</v>
      </c>
      <c r="Q6760">
        <v>8701</v>
      </c>
      <c r="R6760" t="s">
        <v>79</v>
      </c>
      <c r="S6760">
        <f>VLOOKUP(R6760,region2,2,FALSE)</f>
        <v>4</v>
      </c>
      <c r="T6760" t="s">
        <v>4459</v>
      </c>
      <c r="U6760" t="s">
        <v>22</v>
      </c>
      <c r="V6760">
        <f>VLOOKUP(U6760,category2,2,FALSE)</f>
        <v>2</v>
      </c>
      <c r="W6760" t="s">
        <v>3227</v>
      </c>
      <c r="X6760">
        <f>VLOOKUP(W6760,subcat2,3,FALSE)</f>
        <v>5</v>
      </c>
      <c r="Y6760" t="s">
        <v>1674</v>
      </c>
      <c r="Z6760">
        <v>81.96</v>
      </c>
      <c r="AA6760">
        <v>2</v>
      </c>
      <c r="AB6760">
        <v>0</v>
      </c>
      <c r="AC6760" s="4">
        <v>0</v>
      </c>
    </row>
    <row r="6761" spans="1:29" x14ac:dyDescent="0.25">
      <c r="A6761" s="2">
        <v>6760</v>
      </c>
      <c r="B6761" t="s">
        <v>10381</v>
      </c>
      <c r="C6761" s="3">
        <v>43071</v>
      </c>
      <c r="D6761" s="3">
        <v>43077</v>
      </c>
      <c r="E6761" t="s">
        <v>25</v>
      </c>
      <c r="F6761">
        <f>VLOOKUP(E6761,SHIPMODE,2,FALSE)</f>
        <v>2</v>
      </c>
      <c r="G6761" t="s">
        <v>4023</v>
      </c>
      <c r="H6761" t="s">
        <v>3001</v>
      </c>
      <c r="I6761" t="s">
        <v>9</v>
      </c>
      <c r="J6761">
        <f>VLOOKUP(I6761,segmentID,2,FALSE)</f>
        <v>1</v>
      </c>
      <c r="K6761" t="s">
        <v>3255</v>
      </c>
      <c r="L6761">
        <f>VLOOKUP(K6761,country2,2,FALSE)</f>
        <v>1</v>
      </c>
      <c r="M6761" t="s">
        <v>1938</v>
      </c>
      <c r="N6761">
        <f>VLOOKUP(Orders!M6761,city2,2,FALSE)</f>
        <v>248</v>
      </c>
      <c r="O6761" t="s">
        <v>44</v>
      </c>
      <c r="P6761">
        <f>VLOOKUP(O6761,state2,2,FALSE)</f>
        <v>4</v>
      </c>
      <c r="Q6761">
        <v>27405</v>
      </c>
      <c r="R6761" t="s">
        <v>12</v>
      </c>
      <c r="S6761">
        <f>VLOOKUP(R6761,region2,2,FALSE)</f>
        <v>1</v>
      </c>
      <c r="T6761" t="s">
        <v>4980</v>
      </c>
      <c r="U6761" t="s">
        <v>22</v>
      </c>
      <c r="V6761">
        <f>VLOOKUP(U6761,category2,2,FALSE)</f>
        <v>2</v>
      </c>
      <c r="W6761" t="s">
        <v>3229</v>
      </c>
      <c r="X6761">
        <f>VLOOKUP(W6761,subcat2,3,FALSE)</f>
        <v>7</v>
      </c>
      <c r="Y6761" t="s">
        <v>687</v>
      </c>
      <c r="Z6761">
        <v>32.776000000000003</v>
      </c>
      <c r="AA6761">
        <v>1</v>
      </c>
      <c r="AB6761">
        <v>0.2</v>
      </c>
      <c r="AC6761" s="4">
        <v>2.4581999999999997</v>
      </c>
    </row>
    <row r="6762" spans="1:29" x14ac:dyDescent="0.25">
      <c r="A6762" s="2">
        <v>6761</v>
      </c>
      <c r="B6762" t="s">
        <v>10382</v>
      </c>
      <c r="C6762" s="3">
        <v>42912</v>
      </c>
      <c r="D6762" s="3">
        <v>42916</v>
      </c>
      <c r="E6762" t="s">
        <v>25</v>
      </c>
      <c r="F6762">
        <f>VLOOKUP(E6762,SHIPMODE,2,FALSE)</f>
        <v>2</v>
      </c>
      <c r="G6762" t="s">
        <v>3412</v>
      </c>
      <c r="H6762" t="s">
        <v>654</v>
      </c>
      <c r="I6762" t="s">
        <v>9</v>
      </c>
      <c r="J6762">
        <f>VLOOKUP(I6762,segmentID,2,FALSE)</f>
        <v>1</v>
      </c>
      <c r="K6762" t="s">
        <v>3255</v>
      </c>
      <c r="L6762">
        <f>VLOOKUP(K6762,country2,2,FALSE)</f>
        <v>1</v>
      </c>
      <c r="M6762" t="s">
        <v>138</v>
      </c>
      <c r="N6762">
        <f>VLOOKUP(Orders!M6762,city2,2,FALSE)</f>
        <v>21</v>
      </c>
      <c r="O6762" t="s">
        <v>139</v>
      </c>
      <c r="P6762">
        <f>VLOOKUP(O6762,state2,2,FALSE)</f>
        <v>16</v>
      </c>
      <c r="Q6762">
        <v>10035</v>
      </c>
      <c r="R6762" t="s">
        <v>79</v>
      </c>
      <c r="S6762">
        <f>VLOOKUP(R6762,region2,2,FALSE)</f>
        <v>4</v>
      </c>
      <c r="T6762" t="s">
        <v>4182</v>
      </c>
      <c r="U6762" t="s">
        <v>22</v>
      </c>
      <c r="V6762">
        <f>VLOOKUP(U6762,category2,2,FALSE)</f>
        <v>2</v>
      </c>
      <c r="W6762" t="s">
        <v>3227</v>
      </c>
      <c r="X6762">
        <f>VLOOKUP(W6762,subcat2,3,FALSE)</f>
        <v>5</v>
      </c>
      <c r="Y6762" t="s">
        <v>2925</v>
      </c>
      <c r="Z6762">
        <v>272.94</v>
      </c>
      <c r="AA6762">
        <v>3</v>
      </c>
      <c r="AB6762">
        <v>0</v>
      </c>
      <c r="AC6762" s="4">
        <v>0</v>
      </c>
    </row>
    <row r="6763" spans="1:29" x14ac:dyDescent="0.25">
      <c r="A6763" s="2">
        <v>6762</v>
      </c>
      <c r="B6763" t="s">
        <v>8803</v>
      </c>
      <c r="C6763" s="3">
        <v>42575</v>
      </c>
      <c r="D6763" s="3">
        <v>42577</v>
      </c>
      <c r="E6763" t="s">
        <v>7</v>
      </c>
      <c r="F6763">
        <f>VLOOKUP(E6763,SHIPMODE,2,FALSE)</f>
        <v>1</v>
      </c>
      <c r="G6763" t="s">
        <v>3970</v>
      </c>
      <c r="H6763" t="s">
        <v>2693</v>
      </c>
      <c r="I6763" t="s">
        <v>18</v>
      </c>
      <c r="J6763">
        <f>VLOOKUP(I6763,segmentID,2,FALSE)</f>
        <v>2</v>
      </c>
      <c r="K6763" t="s">
        <v>3255</v>
      </c>
      <c r="L6763">
        <f>VLOOKUP(K6763,country2,2,FALSE)</f>
        <v>1</v>
      </c>
      <c r="M6763" t="s">
        <v>138</v>
      </c>
      <c r="N6763">
        <f>VLOOKUP(Orders!M6763,city2,2,FALSE)</f>
        <v>21</v>
      </c>
      <c r="O6763" t="s">
        <v>139</v>
      </c>
      <c r="P6763">
        <f>VLOOKUP(O6763,state2,2,FALSE)</f>
        <v>16</v>
      </c>
      <c r="Q6763">
        <v>10035</v>
      </c>
      <c r="R6763" t="s">
        <v>79</v>
      </c>
      <c r="S6763">
        <f>VLOOKUP(R6763,region2,2,FALSE)</f>
        <v>4</v>
      </c>
      <c r="T6763" t="s">
        <v>4987</v>
      </c>
      <c r="U6763" t="s">
        <v>13</v>
      </c>
      <c r="V6763">
        <f>VLOOKUP(U6763,category2,2,FALSE)</f>
        <v>1</v>
      </c>
      <c r="W6763" t="s">
        <v>3226</v>
      </c>
      <c r="X6763">
        <f>VLOOKUP(W6763,subcat2,3,FALSE)</f>
        <v>2</v>
      </c>
      <c r="Y6763" t="s">
        <v>1330</v>
      </c>
      <c r="Z6763">
        <v>253.76399999999998</v>
      </c>
      <c r="AA6763">
        <v>2</v>
      </c>
      <c r="AB6763">
        <v>0.1</v>
      </c>
      <c r="AC6763" s="4">
        <v>31.015599999999978</v>
      </c>
    </row>
    <row r="6764" spans="1:29" x14ac:dyDescent="0.25">
      <c r="A6764" s="2">
        <v>6763</v>
      </c>
      <c r="B6764" t="s">
        <v>8804</v>
      </c>
      <c r="C6764" s="3">
        <v>42615</v>
      </c>
      <c r="D6764" s="3">
        <v>42621</v>
      </c>
      <c r="E6764" t="s">
        <v>25</v>
      </c>
      <c r="F6764">
        <f>VLOOKUP(E6764,SHIPMODE,2,FALSE)</f>
        <v>2</v>
      </c>
      <c r="G6764" t="s">
        <v>3465</v>
      </c>
      <c r="H6764" t="s">
        <v>860</v>
      </c>
      <c r="I6764" t="s">
        <v>9</v>
      </c>
      <c r="J6764">
        <f>VLOOKUP(I6764,segmentID,2,FALSE)</f>
        <v>1</v>
      </c>
      <c r="K6764" t="s">
        <v>3255</v>
      </c>
      <c r="L6764">
        <f>VLOOKUP(K6764,country2,2,FALSE)</f>
        <v>1</v>
      </c>
      <c r="M6764" t="s">
        <v>156</v>
      </c>
      <c r="N6764">
        <f>VLOOKUP(Orders!M6764,city2,2,FALSE)</f>
        <v>23</v>
      </c>
      <c r="O6764" t="s">
        <v>110</v>
      </c>
      <c r="P6764">
        <f>VLOOKUP(O6764,state2,2,FALSE)</f>
        <v>11</v>
      </c>
      <c r="Q6764">
        <v>60623</v>
      </c>
      <c r="R6764" t="s">
        <v>55</v>
      </c>
      <c r="S6764">
        <f>VLOOKUP(R6764,region2,2,FALSE)</f>
        <v>3</v>
      </c>
      <c r="T6764" t="s">
        <v>4112</v>
      </c>
      <c r="U6764" t="s">
        <v>22</v>
      </c>
      <c r="V6764">
        <f>VLOOKUP(U6764,category2,2,FALSE)</f>
        <v>2</v>
      </c>
      <c r="W6764" t="s">
        <v>23</v>
      </c>
      <c r="X6764">
        <f>VLOOKUP(W6764,subcat2,3,FALSE)</f>
        <v>3</v>
      </c>
      <c r="Y6764" t="s">
        <v>3019</v>
      </c>
      <c r="Z6764">
        <v>29.24</v>
      </c>
      <c r="AA6764">
        <v>5</v>
      </c>
      <c r="AB6764">
        <v>0.2</v>
      </c>
      <c r="AC6764" s="4">
        <v>9.8685000000000009</v>
      </c>
    </row>
    <row r="6765" spans="1:29" x14ac:dyDescent="0.25">
      <c r="A6765" s="2">
        <v>6764</v>
      </c>
      <c r="B6765" t="s">
        <v>8804</v>
      </c>
      <c r="C6765" s="3">
        <v>42615</v>
      </c>
      <c r="D6765" s="3">
        <v>42621</v>
      </c>
      <c r="E6765" t="s">
        <v>25</v>
      </c>
      <c r="F6765">
        <f>VLOOKUP(E6765,SHIPMODE,2,FALSE)</f>
        <v>2</v>
      </c>
      <c r="G6765" t="s">
        <v>3465</v>
      </c>
      <c r="H6765" t="s">
        <v>860</v>
      </c>
      <c r="I6765" t="s">
        <v>9</v>
      </c>
      <c r="J6765">
        <f>VLOOKUP(I6765,segmentID,2,FALSE)</f>
        <v>1</v>
      </c>
      <c r="K6765" t="s">
        <v>3255</v>
      </c>
      <c r="L6765">
        <f>VLOOKUP(K6765,country2,2,FALSE)</f>
        <v>1</v>
      </c>
      <c r="M6765" t="s">
        <v>156</v>
      </c>
      <c r="N6765">
        <f>VLOOKUP(Orders!M6765,city2,2,FALSE)</f>
        <v>23</v>
      </c>
      <c r="O6765" t="s">
        <v>110</v>
      </c>
      <c r="P6765">
        <f>VLOOKUP(O6765,state2,2,FALSE)</f>
        <v>11</v>
      </c>
      <c r="Q6765">
        <v>60623</v>
      </c>
      <c r="R6765" t="s">
        <v>55</v>
      </c>
      <c r="S6765">
        <f>VLOOKUP(R6765,region2,2,FALSE)</f>
        <v>3</v>
      </c>
      <c r="T6765" t="s">
        <v>4318</v>
      </c>
      <c r="U6765" t="s">
        <v>22</v>
      </c>
      <c r="V6765">
        <f>VLOOKUP(U6765,category2,2,FALSE)</f>
        <v>2</v>
      </c>
      <c r="W6765" t="s">
        <v>3227</v>
      </c>
      <c r="X6765">
        <f>VLOOKUP(W6765,subcat2,3,FALSE)</f>
        <v>5</v>
      </c>
      <c r="Y6765" t="s">
        <v>2229</v>
      </c>
      <c r="Z6765">
        <v>35.167999999999999</v>
      </c>
      <c r="AA6765">
        <v>2</v>
      </c>
      <c r="AB6765">
        <v>0.2</v>
      </c>
      <c r="AC6765" s="4">
        <v>-8.3524000000000012</v>
      </c>
    </row>
    <row r="6766" spans="1:29" x14ac:dyDescent="0.25">
      <c r="A6766" s="2">
        <v>6765</v>
      </c>
      <c r="B6766" t="s">
        <v>8804</v>
      </c>
      <c r="C6766" s="3">
        <v>42615</v>
      </c>
      <c r="D6766" s="3">
        <v>42621</v>
      </c>
      <c r="E6766" t="s">
        <v>25</v>
      </c>
      <c r="F6766">
        <f>VLOOKUP(E6766,SHIPMODE,2,FALSE)</f>
        <v>2</v>
      </c>
      <c r="G6766" t="s">
        <v>3465</v>
      </c>
      <c r="H6766" t="s">
        <v>860</v>
      </c>
      <c r="I6766" t="s">
        <v>9</v>
      </c>
      <c r="J6766">
        <f>VLOOKUP(I6766,segmentID,2,FALSE)</f>
        <v>1</v>
      </c>
      <c r="K6766" t="s">
        <v>3255</v>
      </c>
      <c r="L6766">
        <f>VLOOKUP(K6766,country2,2,FALSE)</f>
        <v>1</v>
      </c>
      <c r="M6766" t="s">
        <v>156</v>
      </c>
      <c r="N6766">
        <f>VLOOKUP(Orders!M6766,city2,2,FALSE)</f>
        <v>23</v>
      </c>
      <c r="O6766" t="s">
        <v>110</v>
      </c>
      <c r="P6766">
        <f>VLOOKUP(O6766,state2,2,FALSE)</f>
        <v>11</v>
      </c>
      <c r="Q6766">
        <v>60623</v>
      </c>
      <c r="R6766" t="s">
        <v>55</v>
      </c>
      <c r="S6766">
        <f>VLOOKUP(R6766,region2,2,FALSE)</f>
        <v>3</v>
      </c>
      <c r="T6766" t="s">
        <v>5854</v>
      </c>
      <c r="U6766" t="s">
        <v>35</v>
      </c>
      <c r="V6766">
        <f>VLOOKUP(U6766,category2,2,FALSE)</f>
        <v>3</v>
      </c>
      <c r="W6766" t="s">
        <v>3235</v>
      </c>
      <c r="X6766">
        <f>VLOOKUP(W6766,subcat2,3,FALSE)</f>
        <v>16</v>
      </c>
      <c r="Y6766" t="s">
        <v>2713</v>
      </c>
      <c r="Z6766">
        <v>1362.8999999999999</v>
      </c>
      <c r="AA6766">
        <v>3</v>
      </c>
      <c r="AB6766">
        <v>0.3</v>
      </c>
      <c r="AC6766" s="4">
        <v>-19.470000000000141</v>
      </c>
    </row>
    <row r="6767" spans="1:29" x14ac:dyDescent="0.25">
      <c r="A6767" s="2">
        <v>6766</v>
      </c>
      <c r="B6767" t="s">
        <v>10383</v>
      </c>
      <c r="C6767" s="3">
        <v>42845</v>
      </c>
      <c r="D6767" s="3">
        <v>42849</v>
      </c>
      <c r="E6767" t="s">
        <v>25</v>
      </c>
      <c r="F6767">
        <f>VLOOKUP(E6767,SHIPMODE,2,FALSE)</f>
        <v>2</v>
      </c>
      <c r="G6767" t="s">
        <v>3950</v>
      </c>
      <c r="H6767" t="s">
        <v>2611</v>
      </c>
      <c r="I6767" t="s">
        <v>9</v>
      </c>
      <c r="J6767">
        <f>VLOOKUP(I6767,segmentID,2,FALSE)</f>
        <v>1</v>
      </c>
      <c r="K6767" t="s">
        <v>3255</v>
      </c>
      <c r="L6767">
        <f>VLOOKUP(K6767,country2,2,FALSE)</f>
        <v>1</v>
      </c>
      <c r="M6767" t="s">
        <v>156</v>
      </c>
      <c r="N6767">
        <f>VLOOKUP(Orders!M6767,city2,2,FALSE)</f>
        <v>23</v>
      </c>
      <c r="O6767" t="s">
        <v>110</v>
      </c>
      <c r="P6767">
        <f>VLOOKUP(O6767,state2,2,FALSE)</f>
        <v>11</v>
      </c>
      <c r="Q6767">
        <v>60653</v>
      </c>
      <c r="R6767" t="s">
        <v>55</v>
      </c>
      <c r="S6767">
        <f>VLOOKUP(R6767,region2,2,FALSE)</f>
        <v>3</v>
      </c>
      <c r="T6767" t="s">
        <v>4397</v>
      </c>
      <c r="U6767" t="s">
        <v>13</v>
      </c>
      <c r="V6767">
        <f>VLOOKUP(U6767,category2,2,FALSE)</f>
        <v>1</v>
      </c>
      <c r="W6767" t="s">
        <v>3226</v>
      </c>
      <c r="X6767">
        <f>VLOOKUP(W6767,subcat2,3,FALSE)</f>
        <v>2</v>
      </c>
      <c r="Y6767" t="s">
        <v>1199</v>
      </c>
      <c r="Z6767">
        <v>317.05799999999999</v>
      </c>
      <c r="AA6767">
        <v>3</v>
      </c>
      <c r="AB6767">
        <v>0.3</v>
      </c>
      <c r="AC6767" s="4">
        <v>-18.117599999999996</v>
      </c>
    </row>
    <row r="6768" spans="1:29" x14ac:dyDescent="0.25">
      <c r="A6768" s="2">
        <v>6767</v>
      </c>
      <c r="B6768" t="s">
        <v>10383</v>
      </c>
      <c r="C6768" s="3">
        <v>42845</v>
      </c>
      <c r="D6768" s="3">
        <v>42849</v>
      </c>
      <c r="E6768" t="s">
        <v>25</v>
      </c>
      <c r="F6768">
        <f>VLOOKUP(E6768,SHIPMODE,2,FALSE)</f>
        <v>2</v>
      </c>
      <c r="G6768" t="s">
        <v>3950</v>
      </c>
      <c r="H6768" t="s">
        <v>2611</v>
      </c>
      <c r="I6768" t="s">
        <v>9</v>
      </c>
      <c r="J6768">
        <f>VLOOKUP(I6768,segmentID,2,FALSE)</f>
        <v>1</v>
      </c>
      <c r="K6768" t="s">
        <v>3255</v>
      </c>
      <c r="L6768">
        <f>VLOOKUP(K6768,country2,2,FALSE)</f>
        <v>1</v>
      </c>
      <c r="M6768" t="s">
        <v>156</v>
      </c>
      <c r="N6768">
        <f>VLOOKUP(Orders!M6768,city2,2,FALSE)</f>
        <v>23</v>
      </c>
      <c r="O6768" t="s">
        <v>110</v>
      </c>
      <c r="P6768">
        <f>VLOOKUP(O6768,state2,2,FALSE)</f>
        <v>11</v>
      </c>
      <c r="Q6768">
        <v>60653</v>
      </c>
      <c r="R6768" t="s">
        <v>55</v>
      </c>
      <c r="S6768">
        <f>VLOOKUP(R6768,region2,2,FALSE)</f>
        <v>3</v>
      </c>
      <c r="T6768" t="s">
        <v>4142</v>
      </c>
      <c r="U6768" t="s">
        <v>22</v>
      </c>
      <c r="V6768">
        <f>VLOOKUP(U6768,category2,2,FALSE)</f>
        <v>2</v>
      </c>
      <c r="W6768" t="s">
        <v>3229</v>
      </c>
      <c r="X6768">
        <f>VLOOKUP(W6768,subcat2,3,FALSE)</f>
        <v>7</v>
      </c>
      <c r="Y6768" t="s">
        <v>2335</v>
      </c>
      <c r="Z6768">
        <v>15.76</v>
      </c>
      <c r="AA6768">
        <v>2</v>
      </c>
      <c r="AB6768">
        <v>0.2</v>
      </c>
      <c r="AC6768" s="4">
        <v>3.5460000000000007</v>
      </c>
    </row>
    <row r="6769" spans="1:29" x14ac:dyDescent="0.25">
      <c r="A6769" s="2">
        <v>6768</v>
      </c>
      <c r="B6769" t="s">
        <v>10383</v>
      </c>
      <c r="C6769" s="3">
        <v>42845</v>
      </c>
      <c r="D6769" s="3">
        <v>42849</v>
      </c>
      <c r="E6769" t="s">
        <v>25</v>
      </c>
      <c r="F6769">
        <f>VLOOKUP(E6769,SHIPMODE,2,FALSE)</f>
        <v>2</v>
      </c>
      <c r="G6769" t="s">
        <v>3950</v>
      </c>
      <c r="H6769" t="s">
        <v>2611</v>
      </c>
      <c r="I6769" t="s">
        <v>9</v>
      </c>
      <c r="J6769">
        <f>VLOOKUP(I6769,segmentID,2,FALSE)</f>
        <v>1</v>
      </c>
      <c r="K6769" t="s">
        <v>3255</v>
      </c>
      <c r="L6769">
        <f>VLOOKUP(K6769,country2,2,FALSE)</f>
        <v>1</v>
      </c>
      <c r="M6769" t="s">
        <v>156</v>
      </c>
      <c r="N6769">
        <f>VLOOKUP(Orders!M6769,city2,2,FALSE)</f>
        <v>23</v>
      </c>
      <c r="O6769" t="s">
        <v>110</v>
      </c>
      <c r="P6769">
        <f>VLOOKUP(O6769,state2,2,FALSE)</f>
        <v>11</v>
      </c>
      <c r="Q6769">
        <v>60653</v>
      </c>
      <c r="R6769" t="s">
        <v>55</v>
      </c>
      <c r="S6769">
        <f>VLOOKUP(R6769,region2,2,FALSE)</f>
        <v>3</v>
      </c>
      <c r="T6769" t="s">
        <v>5111</v>
      </c>
      <c r="U6769" t="s">
        <v>13</v>
      </c>
      <c r="V6769">
        <f>VLOOKUP(U6769,category2,2,FALSE)</f>
        <v>1</v>
      </c>
      <c r="W6769" t="s">
        <v>3228</v>
      </c>
      <c r="X6769">
        <f>VLOOKUP(W6769,subcat2,3,FALSE)</f>
        <v>6</v>
      </c>
      <c r="Y6769" t="s">
        <v>3074</v>
      </c>
      <c r="Z6769">
        <v>14.560000000000002</v>
      </c>
      <c r="AA6769">
        <v>5</v>
      </c>
      <c r="AB6769">
        <v>0.6</v>
      </c>
      <c r="AC6769" s="4">
        <v>-6.1879999999999988</v>
      </c>
    </row>
    <row r="6770" spans="1:29" x14ac:dyDescent="0.25">
      <c r="A6770" s="2">
        <v>6769</v>
      </c>
      <c r="B6770" t="s">
        <v>6581</v>
      </c>
      <c r="C6770" s="3">
        <v>41863</v>
      </c>
      <c r="D6770" s="3">
        <v>41867</v>
      </c>
      <c r="E6770" t="s">
        <v>25</v>
      </c>
      <c r="F6770">
        <f>VLOOKUP(E6770,SHIPMODE,2,FALSE)</f>
        <v>2</v>
      </c>
      <c r="G6770" t="s">
        <v>3983</v>
      </c>
      <c r="H6770" t="s">
        <v>2766</v>
      </c>
      <c r="I6770" t="s">
        <v>18</v>
      </c>
      <c r="J6770">
        <f>VLOOKUP(I6770,segmentID,2,FALSE)</f>
        <v>2</v>
      </c>
      <c r="K6770" t="s">
        <v>3255</v>
      </c>
      <c r="L6770">
        <f>VLOOKUP(K6770,country2,2,FALSE)</f>
        <v>1</v>
      </c>
      <c r="M6770" t="s">
        <v>544</v>
      </c>
      <c r="N6770">
        <f>VLOOKUP(Orders!M6770,city2,2,FALSE)</f>
        <v>81</v>
      </c>
      <c r="O6770" t="s">
        <v>389</v>
      </c>
      <c r="P6770">
        <f>VLOOKUP(O6770,state2,2,FALSE)</f>
        <v>31</v>
      </c>
      <c r="Q6770">
        <v>8701</v>
      </c>
      <c r="R6770" t="s">
        <v>79</v>
      </c>
      <c r="S6770">
        <f>VLOOKUP(R6770,region2,2,FALSE)</f>
        <v>4</v>
      </c>
      <c r="T6770" t="s">
        <v>4998</v>
      </c>
      <c r="U6770" t="s">
        <v>22</v>
      </c>
      <c r="V6770">
        <f>VLOOKUP(U6770,category2,2,FALSE)</f>
        <v>2</v>
      </c>
      <c r="W6770" t="s">
        <v>3231</v>
      </c>
      <c r="X6770">
        <f>VLOOKUP(W6770,subcat2,3,FALSE)</f>
        <v>9</v>
      </c>
      <c r="Y6770" t="s">
        <v>510</v>
      </c>
      <c r="Z6770">
        <v>196.21</v>
      </c>
      <c r="AA6770">
        <v>7</v>
      </c>
      <c r="AB6770">
        <v>0</v>
      </c>
      <c r="AC6770" s="4">
        <v>98.105000000000004</v>
      </c>
    </row>
    <row r="6771" spans="1:29" x14ac:dyDescent="0.25">
      <c r="A6771" s="2">
        <v>6770</v>
      </c>
      <c r="B6771" t="s">
        <v>10384</v>
      </c>
      <c r="C6771" s="3">
        <v>42997</v>
      </c>
      <c r="D6771" s="3">
        <v>43001</v>
      </c>
      <c r="E6771" t="s">
        <v>25</v>
      </c>
      <c r="F6771">
        <f>VLOOKUP(E6771,SHIPMODE,2,FALSE)</f>
        <v>2</v>
      </c>
      <c r="G6771" t="s">
        <v>3910</v>
      </c>
      <c r="H6771" t="s">
        <v>2459</v>
      </c>
      <c r="I6771" t="s">
        <v>52</v>
      </c>
      <c r="J6771">
        <f>VLOOKUP(I6771,segmentID,2,FALSE)</f>
        <v>3</v>
      </c>
      <c r="K6771" t="s">
        <v>3255</v>
      </c>
      <c r="L6771">
        <f>VLOOKUP(K6771,country2,2,FALSE)</f>
        <v>1</v>
      </c>
      <c r="M6771" t="s">
        <v>248</v>
      </c>
      <c r="N6771">
        <f>VLOOKUP(Orders!M6771,city2,2,FALSE)</f>
        <v>39</v>
      </c>
      <c r="O6771" t="s">
        <v>615</v>
      </c>
      <c r="P6771">
        <f>VLOOKUP(O6771,state2,2,FALSE)</f>
        <v>33</v>
      </c>
      <c r="Q6771">
        <v>31907</v>
      </c>
      <c r="R6771" t="s">
        <v>12</v>
      </c>
      <c r="S6771">
        <f>VLOOKUP(R6771,region2,2,FALSE)</f>
        <v>1</v>
      </c>
      <c r="T6771" t="s">
        <v>5718</v>
      </c>
      <c r="U6771" t="s">
        <v>22</v>
      </c>
      <c r="V6771">
        <f>VLOOKUP(U6771,category2,2,FALSE)</f>
        <v>2</v>
      </c>
      <c r="W6771" t="s">
        <v>3229</v>
      </c>
      <c r="X6771">
        <f>VLOOKUP(W6771,subcat2,3,FALSE)</f>
        <v>7</v>
      </c>
      <c r="Y6771" t="s">
        <v>2870</v>
      </c>
      <c r="Z6771">
        <v>35.4</v>
      </c>
      <c r="AA6771">
        <v>5</v>
      </c>
      <c r="AB6771">
        <v>0</v>
      </c>
      <c r="AC6771" s="4">
        <v>13.452000000000002</v>
      </c>
    </row>
    <row r="6772" spans="1:29" x14ac:dyDescent="0.25">
      <c r="A6772" s="2">
        <v>6771</v>
      </c>
      <c r="B6772" t="s">
        <v>10385</v>
      </c>
      <c r="C6772" s="3">
        <v>43078</v>
      </c>
      <c r="D6772" s="3">
        <v>43082</v>
      </c>
      <c r="E6772" t="s">
        <v>25</v>
      </c>
      <c r="F6772">
        <f>VLOOKUP(E6772,SHIPMODE,2,FALSE)</f>
        <v>2</v>
      </c>
      <c r="G6772" t="s">
        <v>3969</v>
      </c>
      <c r="H6772" t="s">
        <v>2689</v>
      </c>
      <c r="I6772" t="s">
        <v>18</v>
      </c>
      <c r="J6772">
        <f>VLOOKUP(I6772,segmentID,2,FALSE)</f>
        <v>2</v>
      </c>
      <c r="K6772" t="s">
        <v>3255</v>
      </c>
      <c r="L6772">
        <f>VLOOKUP(K6772,country2,2,FALSE)</f>
        <v>1</v>
      </c>
      <c r="M6772" t="s">
        <v>271</v>
      </c>
      <c r="N6772">
        <f>VLOOKUP(Orders!M6772,city2,2,FALSE)</f>
        <v>43</v>
      </c>
      <c r="O6772" t="s">
        <v>160</v>
      </c>
      <c r="P6772">
        <f>VLOOKUP(O6772,state2,2,FALSE)</f>
        <v>17</v>
      </c>
      <c r="Q6772">
        <v>85023</v>
      </c>
      <c r="R6772" t="s">
        <v>21</v>
      </c>
      <c r="S6772">
        <f>VLOOKUP(R6772,region2,2,FALSE)</f>
        <v>2</v>
      </c>
      <c r="T6772" t="s">
        <v>5160</v>
      </c>
      <c r="U6772" t="s">
        <v>22</v>
      </c>
      <c r="V6772">
        <f>VLOOKUP(U6772,category2,2,FALSE)</f>
        <v>2</v>
      </c>
      <c r="W6772" t="s">
        <v>45</v>
      </c>
      <c r="X6772">
        <f>VLOOKUP(W6772,subcat2,3,FALSE)</f>
        <v>11</v>
      </c>
      <c r="Y6772" t="s">
        <v>1329</v>
      </c>
      <c r="Z6772">
        <v>419.4</v>
      </c>
      <c r="AA6772">
        <v>5</v>
      </c>
      <c r="AB6772">
        <v>0.2</v>
      </c>
      <c r="AC6772" s="4">
        <v>146.79</v>
      </c>
    </row>
    <row r="6773" spans="1:29" x14ac:dyDescent="0.25">
      <c r="A6773" s="2">
        <v>6772</v>
      </c>
      <c r="B6773" t="s">
        <v>10385</v>
      </c>
      <c r="C6773" s="3">
        <v>43078</v>
      </c>
      <c r="D6773" s="3">
        <v>43082</v>
      </c>
      <c r="E6773" t="s">
        <v>25</v>
      </c>
      <c r="F6773">
        <f>VLOOKUP(E6773,SHIPMODE,2,FALSE)</f>
        <v>2</v>
      </c>
      <c r="G6773" t="s">
        <v>3969</v>
      </c>
      <c r="H6773" t="s">
        <v>2689</v>
      </c>
      <c r="I6773" t="s">
        <v>18</v>
      </c>
      <c r="J6773">
        <f>VLOOKUP(I6773,segmentID,2,FALSE)</f>
        <v>2</v>
      </c>
      <c r="K6773" t="s">
        <v>3255</v>
      </c>
      <c r="L6773">
        <f>VLOOKUP(K6773,country2,2,FALSE)</f>
        <v>1</v>
      </c>
      <c r="M6773" t="s">
        <v>271</v>
      </c>
      <c r="N6773">
        <f>VLOOKUP(Orders!M6773,city2,2,FALSE)</f>
        <v>43</v>
      </c>
      <c r="O6773" t="s">
        <v>160</v>
      </c>
      <c r="P6773">
        <f>VLOOKUP(O6773,state2,2,FALSE)</f>
        <v>17</v>
      </c>
      <c r="Q6773">
        <v>85023</v>
      </c>
      <c r="R6773" t="s">
        <v>21</v>
      </c>
      <c r="S6773">
        <f>VLOOKUP(R6773,region2,2,FALSE)</f>
        <v>2</v>
      </c>
      <c r="T6773" t="s">
        <v>5842</v>
      </c>
      <c r="U6773" t="s">
        <v>22</v>
      </c>
      <c r="V6773">
        <f>VLOOKUP(U6773,category2,2,FALSE)</f>
        <v>2</v>
      </c>
      <c r="W6773" t="s">
        <v>3231</v>
      </c>
      <c r="X6773">
        <f>VLOOKUP(W6773,subcat2,3,FALSE)</f>
        <v>9</v>
      </c>
      <c r="Y6773" t="s">
        <v>2065</v>
      </c>
      <c r="Z6773">
        <v>13.005000000000003</v>
      </c>
      <c r="AA6773">
        <v>3</v>
      </c>
      <c r="AB6773">
        <v>0.7</v>
      </c>
      <c r="AC6773" s="4">
        <v>-9.9704999999999977</v>
      </c>
    </row>
    <row r="6774" spans="1:29" x14ac:dyDescent="0.25">
      <c r="A6774" s="2">
        <v>6773</v>
      </c>
      <c r="B6774" t="s">
        <v>8805</v>
      </c>
      <c r="C6774" s="3">
        <v>42678</v>
      </c>
      <c r="D6774" s="3">
        <v>42682</v>
      </c>
      <c r="E6774" t="s">
        <v>25</v>
      </c>
      <c r="F6774">
        <f>VLOOKUP(E6774,SHIPMODE,2,FALSE)</f>
        <v>2</v>
      </c>
      <c r="G6774" t="s">
        <v>3449</v>
      </c>
      <c r="H6774" t="s">
        <v>798</v>
      </c>
      <c r="I6774" t="s">
        <v>52</v>
      </c>
      <c r="J6774">
        <f>VLOOKUP(I6774,segmentID,2,FALSE)</f>
        <v>3</v>
      </c>
      <c r="K6774" t="s">
        <v>3255</v>
      </c>
      <c r="L6774">
        <f>VLOOKUP(K6774,country2,2,FALSE)</f>
        <v>1</v>
      </c>
      <c r="M6774" t="s">
        <v>19</v>
      </c>
      <c r="N6774">
        <f>VLOOKUP(Orders!M6774,city2,2,FALSE)</f>
        <v>2</v>
      </c>
      <c r="O6774" t="s">
        <v>20</v>
      </c>
      <c r="P6774">
        <f>VLOOKUP(O6774,state2,2,FALSE)</f>
        <v>2</v>
      </c>
      <c r="Q6774">
        <v>90004</v>
      </c>
      <c r="R6774" t="s">
        <v>21</v>
      </c>
      <c r="S6774">
        <f>VLOOKUP(R6774,region2,2,FALSE)</f>
        <v>2</v>
      </c>
      <c r="T6774" t="s">
        <v>4414</v>
      </c>
      <c r="U6774" t="s">
        <v>22</v>
      </c>
      <c r="V6774">
        <f>VLOOKUP(U6774,category2,2,FALSE)</f>
        <v>2</v>
      </c>
      <c r="W6774" t="s">
        <v>3231</v>
      </c>
      <c r="X6774">
        <f>VLOOKUP(W6774,subcat2,3,FALSE)</f>
        <v>9</v>
      </c>
      <c r="Y6774" t="s">
        <v>1719</v>
      </c>
      <c r="Z6774">
        <v>7.7120000000000006</v>
      </c>
      <c r="AA6774">
        <v>2</v>
      </c>
      <c r="AB6774">
        <v>0.2</v>
      </c>
      <c r="AC6774" s="4">
        <v>2.7956000000000003</v>
      </c>
    </row>
    <row r="6775" spans="1:29" x14ac:dyDescent="0.25">
      <c r="A6775" s="2">
        <v>6774</v>
      </c>
      <c r="B6775" t="s">
        <v>8805</v>
      </c>
      <c r="C6775" s="3">
        <v>42678</v>
      </c>
      <c r="D6775" s="3">
        <v>42682</v>
      </c>
      <c r="E6775" t="s">
        <v>25</v>
      </c>
      <c r="F6775">
        <f>VLOOKUP(E6775,SHIPMODE,2,FALSE)</f>
        <v>2</v>
      </c>
      <c r="G6775" t="s">
        <v>3449</v>
      </c>
      <c r="H6775" t="s">
        <v>798</v>
      </c>
      <c r="I6775" t="s">
        <v>52</v>
      </c>
      <c r="J6775">
        <f>VLOOKUP(I6775,segmentID,2,FALSE)</f>
        <v>3</v>
      </c>
      <c r="K6775" t="s">
        <v>3255</v>
      </c>
      <c r="L6775">
        <f>VLOOKUP(K6775,country2,2,FALSE)</f>
        <v>1</v>
      </c>
      <c r="M6775" t="s">
        <v>19</v>
      </c>
      <c r="N6775">
        <f>VLOOKUP(Orders!M6775,city2,2,FALSE)</f>
        <v>2</v>
      </c>
      <c r="O6775" t="s">
        <v>20</v>
      </c>
      <c r="P6775">
        <f>VLOOKUP(O6775,state2,2,FALSE)</f>
        <v>2</v>
      </c>
      <c r="Q6775">
        <v>90004</v>
      </c>
      <c r="R6775" t="s">
        <v>21</v>
      </c>
      <c r="S6775">
        <f>VLOOKUP(R6775,region2,2,FALSE)</f>
        <v>2</v>
      </c>
      <c r="T6775" t="s">
        <v>5644</v>
      </c>
      <c r="U6775" t="s">
        <v>22</v>
      </c>
      <c r="V6775">
        <f>VLOOKUP(U6775,category2,2,FALSE)</f>
        <v>2</v>
      </c>
      <c r="W6775" t="s">
        <v>3231</v>
      </c>
      <c r="X6775">
        <f>VLOOKUP(W6775,subcat2,3,FALSE)</f>
        <v>9</v>
      </c>
      <c r="Y6775" t="s">
        <v>1502</v>
      </c>
      <c r="Z6775">
        <v>4.1760000000000002</v>
      </c>
      <c r="AA6775">
        <v>1</v>
      </c>
      <c r="AB6775">
        <v>0.2</v>
      </c>
      <c r="AC6775" s="4">
        <v>1.3049999999999997</v>
      </c>
    </row>
    <row r="6776" spans="1:29" x14ac:dyDescent="0.25">
      <c r="A6776" s="2">
        <v>6775</v>
      </c>
      <c r="B6776" t="s">
        <v>8805</v>
      </c>
      <c r="C6776" s="3">
        <v>42678</v>
      </c>
      <c r="D6776" s="3">
        <v>42682</v>
      </c>
      <c r="E6776" t="s">
        <v>25</v>
      </c>
      <c r="F6776">
        <f>VLOOKUP(E6776,SHIPMODE,2,FALSE)</f>
        <v>2</v>
      </c>
      <c r="G6776" t="s">
        <v>3449</v>
      </c>
      <c r="H6776" t="s">
        <v>798</v>
      </c>
      <c r="I6776" t="s">
        <v>52</v>
      </c>
      <c r="J6776">
        <f>VLOOKUP(I6776,segmentID,2,FALSE)</f>
        <v>3</v>
      </c>
      <c r="K6776" t="s">
        <v>3255</v>
      </c>
      <c r="L6776">
        <f>VLOOKUP(K6776,country2,2,FALSE)</f>
        <v>1</v>
      </c>
      <c r="M6776" t="s">
        <v>19</v>
      </c>
      <c r="N6776">
        <f>VLOOKUP(Orders!M6776,city2,2,FALSE)</f>
        <v>2</v>
      </c>
      <c r="O6776" t="s">
        <v>20</v>
      </c>
      <c r="P6776">
        <f>VLOOKUP(O6776,state2,2,FALSE)</f>
        <v>2</v>
      </c>
      <c r="Q6776">
        <v>90004</v>
      </c>
      <c r="R6776" t="s">
        <v>21</v>
      </c>
      <c r="S6776">
        <f>VLOOKUP(R6776,region2,2,FALSE)</f>
        <v>2</v>
      </c>
      <c r="T6776" t="s">
        <v>5855</v>
      </c>
      <c r="U6776" t="s">
        <v>22</v>
      </c>
      <c r="V6776">
        <f>VLOOKUP(U6776,category2,2,FALSE)</f>
        <v>2</v>
      </c>
      <c r="W6776" t="s">
        <v>45</v>
      </c>
      <c r="X6776">
        <f>VLOOKUP(W6776,subcat2,3,FALSE)</f>
        <v>11</v>
      </c>
      <c r="Y6776" t="s">
        <v>1838</v>
      </c>
      <c r="Z6776">
        <v>38.880000000000003</v>
      </c>
      <c r="AA6776">
        <v>6</v>
      </c>
      <c r="AB6776">
        <v>0</v>
      </c>
      <c r="AC6776" s="4">
        <v>18.662400000000002</v>
      </c>
    </row>
    <row r="6777" spans="1:29" x14ac:dyDescent="0.25">
      <c r="A6777" s="2">
        <v>6776</v>
      </c>
      <c r="B6777" t="s">
        <v>7594</v>
      </c>
      <c r="C6777" s="3">
        <v>42092</v>
      </c>
      <c r="D6777" s="3">
        <v>42098</v>
      </c>
      <c r="E6777" t="s">
        <v>25</v>
      </c>
      <c r="F6777">
        <f>VLOOKUP(E6777,SHIPMODE,2,FALSE)</f>
        <v>2</v>
      </c>
      <c r="G6777" t="s">
        <v>3696</v>
      </c>
      <c r="H6777" t="s">
        <v>1639</v>
      </c>
      <c r="I6777" t="s">
        <v>9</v>
      </c>
      <c r="J6777">
        <f>VLOOKUP(I6777,segmentID,2,FALSE)</f>
        <v>1</v>
      </c>
      <c r="K6777" t="s">
        <v>3255</v>
      </c>
      <c r="L6777">
        <f>VLOOKUP(K6777,country2,2,FALSE)</f>
        <v>1</v>
      </c>
      <c r="M6777" t="s">
        <v>138</v>
      </c>
      <c r="N6777">
        <f>VLOOKUP(Orders!M6777,city2,2,FALSE)</f>
        <v>21</v>
      </c>
      <c r="O6777" t="s">
        <v>139</v>
      </c>
      <c r="P6777">
        <f>VLOOKUP(O6777,state2,2,FALSE)</f>
        <v>16</v>
      </c>
      <c r="Q6777">
        <v>10024</v>
      </c>
      <c r="R6777" t="s">
        <v>79</v>
      </c>
      <c r="S6777">
        <f>VLOOKUP(R6777,region2,2,FALSE)</f>
        <v>4</v>
      </c>
      <c r="T6777" t="s">
        <v>4357</v>
      </c>
      <c r="U6777" t="s">
        <v>22</v>
      </c>
      <c r="V6777">
        <f>VLOOKUP(U6777,category2,2,FALSE)</f>
        <v>2</v>
      </c>
      <c r="W6777" t="s">
        <v>45</v>
      </c>
      <c r="X6777">
        <f>VLOOKUP(W6777,subcat2,3,FALSE)</f>
        <v>11</v>
      </c>
      <c r="Y6777" t="s">
        <v>1301</v>
      </c>
      <c r="Z6777">
        <v>17.64</v>
      </c>
      <c r="AA6777">
        <v>4</v>
      </c>
      <c r="AB6777">
        <v>0</v>
      </c>
      <c r="AC6777" s="4">
        <v>8.1143999999999998</v>
      </c>
    </row>
    <row r="6778" spans="1:29" x14ac:dyDescent="0.25">
      <c r="A6778" s="2">
        <v>6777</v>
      </c>
      <c r="B6778" t="s">
        <v>8806</v>
      </c>
      <c r="C6778" s="3">
        <v>42618</v>
      </c>
      <c r="D6778" s="3">
        <v>42624</v>
      </c>
      <c r="E6778" t="s">
        <v>25</v>
      </c>
      <c r="F6778">
        <f>VLOOKUP(E6778,SHIPMODE,2,FALSE)</f>
        <v>2</v>
      </c>
      <c r="G6778" t="s">
        <v>3945</v>
      </c>
      <c r="H6778" t="s">
        <v>2592</v>
      </c>
      <c r="I6778" t="s">
        <v>9</v>
      </c>
      <c r="J6778">
        <f>VLOOKUP(I6778,segmentID,2,FALSE)</f>
        <v>1</v>
      </c>
      <c r="K6778" t="s">
        <v>3255</v>
      </c>
      <c r="L6778">
        <f>VLOOKUP(K6778,country2,2,FALSE)</f>
        <v>1</v>
      </c>
      <c r="M6778" t="s">
        <v>335</v>
      </c>
      <c r="N6778">
        <f>VLOOKUP(Orders!M6778,city2,2,FALSE)</f>
        <v>53</v>
      </c>
      <c r="O6778" t="s">
        <v>54</v>
      </c>
      <c r="P6778">
        <f>VLOOKUP(O6778,state2,2,FALSE)</f>
        <v>6</v>
      </c>
      <c r="Q6778">
        <v>78207</v>
      </c>
      <c r="R6778" t="s">
        <v>55</v>
      </c>
      <c r="S6778">
        <f>VLOOKUP(R6778,region2,2,FALSE)</f>
        <v>3</v>
      </c>
      <c r="T6778" t="s">
        <v>4151</v>
      </c>
      <c r="U6778" t="s">
        <v>22</v>
      </c>
      <c r="V6778">
        <f>VLOOKUP(U6778,category2,2,FALSE)</f>
        <v>2</v>
      </c>
      <c r="W6778" t="s">
        <v>3227</v>
      </c>
      <c r="X6778">
        <f>VLOOKUP(W6778,subcat2,3,FALSE)</f>
        <v>5</v>
      </c>
      <c r="Y6778" t="s">
        <v>1815</v>
      </c>
      <c r="Z6778">
        <v>93.456000000000003</v>
      </c>
      <c r="AA6778">
        <v>3</v>
      </c>
      <c r="AB6778">
        <v>0.2</v>
      </c>
      <c r="AC6778" s="4">
        <v>-17.523000000000014</v>
      </c>
    </row>
    <row r="6779" spans="1:29" x14ac:dyDescent="0.25">
      <c r="A6779" s="2">
        <v>6778</v>
      </c>
      <c r="B6779" t="s">
        <v>10386</v>
      </c>
      <c r="C6779" s="3">
        <v>42763</v>
      </c>
      <c r="D6779" s="3">
        <v>42767</v>
      </c>
      <c r="E6779" t="s">
        <v>25</v>
      </c>
      <c r="F6779">
        <f>VLOOKUP(E6779,SHIPMODE,2,FALSE)</f>
        <v>2</v>
      </c>
      <c r="G6779" t="s">
        <v>3897</v>
      </c>
      <c r="H6779" t="s">
        <v>2423</v>
      </c>
      <c r="I6779" t="s">
        <v>52</v>
      </c>
      <c r="J6779">
        <f>VLOOKUP(I6779,segmentID,2,FALSE)</f>
        <v>3</v>
      </c>
      <c r="K6779" t="s">
        <v>3255</v>
      </c>
      <c r="L6779">
        <f>VLOOKUP(K6779,country2,2,FALSE)</f>
        <v>1</v>
      </c>
      <c r="M6779" t="s">
        <v>138</v>
      </c>
      <c r="N6779">
        <f>VLOOKUP(Orders!M6779,city2,2,FALSE)</f>
        <v>21</v>
      </c>
      <c r="O6779" t="s">
        <v>139</v>
      </c>
      <c r="P6779">
        <f>VLOOKUP(O6779,state2,2,FALSE)</f>
        <v>16</v>
      </c>
      <c r="Q6779">
        <v>10009</v>
      </c>
      <c r="R6779" t="s">
        <v>79</v>
      </c>
      <c r="S6779">
        <f>VLOOKUP(R6779,region2,2,FALSE)</f>
        <v>4</v>
      </c>
      <c r="T6779" t="s">
        <v>5309</v>
      </c>
      <c r="U6779" t="s">
        <v>35</v>
      </c>
      <c r="V6779">
        <f>VLOOKUP(U6779,category2,2,FALSE)</f>
        <v>3</v>
      </c>
      <c r="W6779" t="s">
        <v>3232</v>
      </c>
      <c r="X6779">
        <f>VLOOKUP(W6779,subcat2,3,FALSE)</f>
        <v>12</v>
      </c>
      <c r="Y6779" t="s">
        <v>1394</v>
      </c>
      <c r="Z6779">
        <v>449.91</v>
      </c>
      <c r="AA6779">
        <v>9</v>
      </c>
      <c r="AB6779">
        <v>0</v>
      </c>
      <c r="AC6779" s="4">
        <v>157.46849999999998</v>
      </c>
    </row>
    <row r="6780" spans="1:29" x14ac:dyDescent="0.25">
      <c r="A6780" s="2">
        <v>6779</v>
      </c>
      <c r="B6780" t="s">
        <v>8807</v>
      </c>
      <c r="C6780" s="3">
        <v>42616</v>
      </c>
      <c r="D6780" s="3">
        <v>42621</v>
      </c>
      <c r="E6780" t="s">
        <v>7</v>
      </c>
      <c r="F6780">
        <f>VLOOKUP(E6780,SHIPMODE,2,FALSE)</f>
        <v>1</v>
      </c>
      <c r="G6780" t="s">
        <v>3775</v>
      </c>
      <c r="H6780" t="s">
        <v>1897</v>
      </c>
      <c r="I6780" t="s">
        <v>9</v>
      </c>
      <c r="J6780">
        <f>VLOOKUP(I6780,segmentID,2,FALSE)</f>
        <v>1</v>
      </c>
      <c r="K6780" t="s">
        <v>3255</v>
      </c>
      <c r="L6780">
        <f>VLOOKUP(K6780,country2,2,FALSE)</f>
        <v>1</v>
      </c>
      <c r="M6780" t="s">
        <v>1940</v>
      </c>
      <c r="N6780">
        <f>VLOOKUP(Orders!M6780,city2,2,FALSE)</f>
        <v>249</v>
      </c>
      <c r="O6780" t="s">
        <v>1255</v>
      </c>
      <c r="P6780">
        <f>VLOOKUP(O6780,state2,2,FALSE)</f>
        <v>40</v>
      </c>
      <c r="Q6780">
        <v>21215</v>
      </c>
      <c r="R6780" t="s">
        <v>79</v>
      </c>
      <c r="S6780">
        <f>VLOOKUP(R6780,region2,2,FALSE)</f>
        <v>4</v>
      </c>
      <c r="T6780" t="s">
        <v>5202</v>
      </c>
      <c r="U6780" t="s">
        <v>13</v>
      </c>
      <c r="V6780">
        <f>VLOOKUP(U6780,category2,2,FALSE)</f>
        <v>1</v>
      </c>
      <c r="W6780" t="s">
        <v>14</v>
      </c>
      <c r="X6780">
        <f>VLOOKUP(W6780,subcat2,3,FALSE)</f>
        <v>1</v>
      </c>
      <c r="Y6780" t="s">
        <v>1933</v>
      </c>
      <c r="Z6780">
        <v>344.94</v>
      </c>
      <c r="AA6780">
        <v>3</v>
      </c>
      <c r="AB6780">
        <v>0</v>
      </c>
      <c r="AC6780" s="4">
        <v>31.044599999999974</v>
      </c>
    </row>
    <row r="6781" spans="1:29" x14ac:dyDescent="0.25">
      <c r="A6781" s="2">
        <v>6780</v>
      </c>
      <c r="B6781" t="s">
        <v>8807</v>
      </c>
      <c r="C6781" s="3">
        <v>42616</v>
      </c>
      <c r="D6781" s="3">
        <v>42621</v>
      </c>
      <c r="E6781" t="s">
        <v>7</v>
      </c>
      <c r="F6781">
        <f>VLOOKUP(E6781,SHIPMODE,2,FALSE)</f>
        <v>1</v>
      </c>
      <c r="G6781" t="s">
        <v>3775</v>
      </c>
      <c r="H6781" t="s">
        <v>1897</v>
      </c>
      <c r="I6781" t="s">
        <v>9</v>
      </c>
      <c r="J6781">
        <f>VLOOKUP(I6781,segmentID,2,FALSE)</f>
        <v>1</v>
      </c>
      <c r="K6781" t="s">
        <v>3255</v>
      </c>
      <c r="L6781">
        <f>VLOOKUP(K6781,country2,2,FALSE)</f>
        <v>1</v>
      </c>
      <c r="M6781" t="s">
        <v>1940</v>
      </c>
      <c r="N6781">
        <f>VLOOKUP(Orders!M6781,city2,2,FALSE)</f>
        <v>249</v>
      </c>
      <c r="O6781" t="s">
        <v>1255</v>
      </c>
      <c r="P6781">
        <f>VLOOKUP(O6781,state2,2,FALSE)</f>
        <v>40</v>
      </c>
      <c r="Q6781">
        <v>21215</v>
      </c>
      <c r="R6781" t="s">
        <v>79</v>
      </c>
      <c r="S6781">
        <f>VLOOKUP(R6781,region2,2,FALSE)</f>
        <v>4</v>
      </c>
      <c r="T6781" t="s">
        <v>5332</v>
      </c>
      <c r="U6781" t="s">
        <v>13</v>
      </c>
      <c r="V6781">
        <f>VLOOKUP(U6781,category2,2,FALSE)</f>
        <v>1</v>
      </c>
      <c r="W6781" t="s">
        <v>3228</v>
      </c>
      <c r="X6781">
        <f>VLOOKUP(W6781,subcat2,3,FALSE)</f>
        <v>6</v>
      </c>
      <c r="Y6781" t="s">
        <v>2385</v>
      </c>
      <c r="Z6781">
        <v>14.76</v>
      </c>
      <c r="AA6781">
        <v>2</v>
      </c>
      <c r="AB6781">
        <v>0</v>
      </c>
      <c r="AC6781" s="4">
        <v>4.2803999999999984</v>
      </c>
    </row>
    <row r="6782" spans="1:29" x14ac:dyDescent="0.25">
      <c r="A6782" s="2">
        <v>6781</v>
      </c>
      <c r="B6782" t="s">
        <v>8807</v>
      </c>
      <c r="C6782" s="3">
        <v>42616</v>
      </c>
      <c r="D6782" s="3">
        <v>42621</v>
      </c>
      <c r="E6782" t="s">
        <v>7</v>
      </c>
      <c r="F6782">
        <f>VLOOKUP(E6782,SHIPMODE,2,FALSE)</f>
        <v>1</v>
      </c>
      <c r="G6782" t="s">
        <v>3775</v>
      </c>
      <c r="H6782" t="s">
        <v>1897</v>
      </c>
      <c r="I6782" t="s">
        <v>9</v>
      </c>
      <c r="J6782">
        <f>VLOOKUP(I6782,segmentID,2,FALSE)</f>
        <v>1</v>
      </c>
      <c r="K6782" t="s">
        <v>3255</v>
      </c>
      <c r="L6782">
        <f>VLOOKUP(K6782,country2,2,FALSE)</f>
        <v>1</v>
      </c>
      <c r="M6782" t="s">
        <v>1940</v>
      </c>
      <c r="N6782">
        <f>VLOOKUP(Orders!M6782,city2,2,FALSE)</f>
        <v>249</v>
      </c>
      <c r="O6782" t="s">
        <v>1255</v>
      </c>
      <c r="P6782">
        <f>VLOOKUP(O6782,state2,2,FALSE)</f>
        <v>40</v>
      </c>
      <c r="Q6782">
        <v>21215</v>
      </c>
      <c r="R6782" t="s">
        <v>79</v>
      </c>
      <c r="S6782">
        <f>VLOOKUP(R6782,region2,2,FALSE)</f>
        <v>4</v>
      </c>
      <c r="T6782" t="s">
        <v>4936</v>
      </c>
      <c r="U6782" t="s">
        <v>22</v>
      </c>
      <c r="V6782">
        <f>VLOOKUP(U6782,category2,2,FALSE)</f>
        <v>2</v>
      </c>
      <c r="W6782" t="s">
        <v>3231</v>
      </c>
      <c r="X6782">
        <f>VLOOKUP(W6782,subcat2,3,FALSE)</f>
        <v>9</v>
      </c>
      <c r="Y6782" t="s">
        <v>92</v>
      </c>
      <c r="Z6782">
        <v>12.76</v>
      </c>
      <c r="AA6782">
        <v>2</v>
      </c>
      <c r="AB6782">
        <v>0</v>
      </c>
      <c r="AC6782" s="4">
        <v>5.8695999999999993</v>
      </c>
    </row>
    <row r="6783" spans="1:29" x14ac:dyDescent="0.25">
      <c r="A6783" s="2">
        <v>6782</v>
      </c>
      <c r="B6783" t="s">
        <v>8807</v>
      </c>
      <c r="C6783" s="3">
        <v>42616</v>
      </c>
      <c r="D6783" s="3">
        <v>42621</v>
      </c>
      <c r="E6783" t="s">
        <v>7</v>
      </c>
      <c r="F6783">
        <f>VLOOKUP(E6783,SHIPMODE,2,FALSE)</f>
        <v>1</v>
      </c>
      <c r="G6783" t="s">
        <v>3775</v>
      </c>
      <c r="H6783" t="s">
        <v>1897</v>
      </c>
      <c r="I6783" t="s">
        <v>9</v>
      </c>
      <c r="J6783">
        <f>VLOOKUP(I6783,segmentID,2,FALSE)</f>
        <v>1</v>
      </c>
      <c r="K6783" t="s">
        <v>3255</v>
      </c>
      <c r="L6783">
        <f>VLOOKUP(K6783,country2,2,FALSE)</f>
        <v>1</v>
      </c>
      <c r="M6783" t="s">
        <v>1940</v>
      </c>
      <c r="N6783">
        <f>VLOOKUP(Orders!M6783,city2,2,FALSE)</f>
        <v>249</v>
      </c>
      <c r="O6783" t="s">
        <v>1255</v>
      </c>
      <c r="P6783">
        <f>VLOOKUP(O6783,state2,2,FALSE)</f>
        <v>40</v>
      </c>
      <c r="Q6783">
        <v>21215</v>
      </c>
      <c r="R6783" t="s">
        <v>79</v>
      </c>
      <c r="S6783">
        <f>VLOOKUP(R6783,region2,2,FALSE)</f>
        <v>4</v>
      </c>
      <c r="T6783" t="s">
        <v>4766</v>
      </c>
      <c r="U6783" t="s">
        <v>22</v>
      </c>
      <c r="V6783">
        <f>VLOOKUP(U6783,category2,2,FALSE)</f>
        <v>2</v>
      </c>
      <c r="W6783" t="s">
        <v>23</v>
      </c>
      <c r="X6783">
        <f>VLOOKUP(W6783,subcat2,3,FALSE)</f>
        <v>3</v>
      </c>
      <c r="Y6783" t="s">
        <v>1966</v>
      </c>
      <c r="Z6783">
        <v>58.48</v>
      </c>
      <c r="AA6783">
        <v>8</v>
      </c>
      <c r="AB6783">
        <v>0</v>
      </c>
      <c r="AC6783" s="4">
        <v>27.485599999999998</v>
      </c>
    </row>
    <row r="6784" spans="1:29" x14ac:dyDescent="0.25">
      <c r="A6784" s="2">
        <v>6783</v>
      </c>
      <c r="B6784" t="s">
        <v>10387</v>
      </c>
      <c r="C6784" s="3">
        <v>42941</v>
      </c>
      <c r="D6784" s="3">
        <v>42944</v>
      </c>
      <c r="E6784" t="s">
        <v>7</v>
      </c>
      <c r="F6784">
        <f>VLOOKUP(E6784,SHIPMODE,2,FALSE)</f>
        <v>1</v>
      </c>
      <c r="G6784" t="s">
        <v>3802</v>
      </c>
      <c r="H6784" t="s">
        <v>2013</v>
      </c>
      <c r="I6784" t="s">
        <v>9</v>
      </c>
      <c r="J6784">
        <f>VLOOKUP(I6784,segmentID,2,FALSE)</f>
        <v>1</v>
      </c>
      <c r="K6784" t="s">
        <v>3255</v>
      </c>
      <c r="L6784">
        <f>VLOOKUP(K6784,country2,2,FALSE)</f>
        <v>1</v>
      </c>
      <c r="M6784" t="s">
        <v>77</v>
      </c>
      <c r="N6784">
        <f>VLOOKUP(Orders!M6784,city2,2,FALSE)</f>
        <v>11</v>
      </c>
      <c r="O6784" t="s">
        <v>78</v>
      </c>
      <c r="P6784">
        <f>VLOOKUP(O6784,state2,2,FALSE)</f>
        <v>10</v>
      </c>
      <c r="Q6784">
        <v>19143</v>
      </c>
      <c r="R6784" t="s">
        <v>79</v>
      </c>
      <c r="S6784">
        <f>VLOOKUP(R6784,region2,2,FALSE)</f>
        <v>4</v>
      </c>
      <c r="T6784" t="s">
        <v>4640</v>
      </c>
      <c r="U6784" t="s">
        <v>13</v>
      </c>
      <c r="V6784">
        <f>VLOOKUP(U6784,category2,2,FALSE)</f>
        <v>1</v>
      </c>
      <c r="W6784" t="s">
        <v>3228</v>
      </c>
      <c r="X6784">
        <f>VLOOKUP(W6784,subcat2,3,FALSE)</f>
        <v>6</v>
      </c>
      <c r="Y6784" t="s">
        <v>2505</v>
      </c>
      <c r="Z6784">
        <v>20.096000000000004</v>
      </c>
      <c r="AA6784">
        <v>4</v>
      </c>
      <c r="AB6784">
        <v>0.2</v>
      </c>
      <c r="AC6784" s="4">
        <v>3.0143999999999984</v>
      </c>
    </row>
    <row r="6785" spans="1:29" x14ac:dyDescent="0.25">
      <c r="A6785" s="2">
        <v>6784</v>
      </c>
      <c r="B6785" t="s">
        <v>10387</v>
      </c>
      <c r="C6785" s="3">
        <v>42941</v>
      </c>
      <c r="D6785" s="3">
        <v>42944</v>
      </c>
      <c r="E6785" t="s">
        <v>7</v>
      </c>
      <c r="F6785">
        <f>VLOOKUP(E6785,SHIPMODE,2,FALSE)</f>
        <v>1</v>
      </c>
      <c r="G6785" t="s">
        <v>3802</v>
      </c>
      <c r="H6785" t="s">
        <v>2013</v>
      </c>
      <c r="I6785" t="s">
        <v>9</v>
      </c>
      <c r="J6785">
        <f>VLOOKUP(I6785,segmentID,2,FALSE)</f>
        <v>1</v>
      </c>
      <c r="K6785" t="s">
        <v>3255</v>
      </c>
      <c r="L6785">
        <f>VLOOKUP(K6785,country2,2,FALSE)</f>
        <v>1</v>
      </c>
      <c r="M6785" t="s">
        <v>77</v>
      </c>
      <c r="N6785">
        <f>VLOOKUP(Orders!M6785,city2,2,FALSE)</f>
        <v>11</v>
      </c>
      <c r="O6785" t="s">
        <v>78</v>
      </c>
      <c r="P6785">
        <f>VLOOKUP(O6785,state2,2,FALSE)</f>
        <v>10</v>
      </c>
      <c r="Q6785">
        <v>19143</v>
      </c>
      <c r="R6785" t="s">
        <v>79</v>
      </c>
      <c r="S6785">
        <f>VLOOKUP(R6785,region2,2,FALSE)</f>
        <v>4</v>
      </c>
      <c r="T6785" t="s">
        <v>5856</v>
      </c>
      <c r="U6785" t="s">
        <v>22</v>
      </c>
      <c r="V6785">
        <f>VLOOKUP(U6785,category2,2,FALSE)</f>
        <v>2</v>
      </c>
      <c r="W6785" t="s">
        <v>3233</v>
      </c>
      <c r="X6785">
        <f>VLOOKUP(W6785,subcat2,3,FALSE)</f>
        <v>15</v>
      </c>
      <c r="Y6785" t="s">
        <v>942</v>
      </c>
      <c r="Z6785">
        <v>37.752000000000002</v>
      </c>
      <c r="AA6785">
        <v>3</v>
      </c>
      <c r="AB6785">
        <v>0.2</v>
      </c>
      <c r="AC6785" s="4">
        <v>4.2470999999999943</v>
      </c>
    </row>
    <row r="6786" spans="1:29" x14ac:dyDescent="0.25">
      <c r="A6786" s="2">
        <v>6785</v>
      </c>
      <c r="B6786" t="s">
        <v>10387</v>
      </c>
      <c r="C6786" s="3">
        <v>42941</v>
      </c>
      <c r="D6786" s="3">
        <v>42944</v>
      </c>
      <c r="E6786" t="s">
        <v>7</v>
      </c>
      <c r="F6786">
        <f>VLOOKUP(E6786,SHIPMODE,2,FALSE)</f>
        <v>1</v>
      </c>
      <c r="G6786" t="s">
        <v>3802</v>
      </c>
      <c r="H6786" t="s">
        <v>2013</v>
      </c>
      <c r="I6786" t="s">
        <v>9</v>
      </c>
      <c r="J6786">
        <f>VLOOKUP(I6786,segmentID,2,FALSE)</f>
        <v>1</v>
      </c>
      <c r="K6786" t="s">
        <v>3255</v>
      </c>
      <c r="L6786">
        <f>VLOOKUP(K6786,country2,2,FALSE)</f>
        <v>1</v>
      </c>
      <c r="M6786" t="s">
        <v>77</v>
      </c>
      <c r="N6786">
        <f>VLOOKUP(Orders!M6786,city2,2,FALSE)</f>
        <v>11</v>
      </c>
      <c r="O6786" t="s">
        <v>78</v>
      </c>
      <c r="P6786">
        <f>VLOOKUP(O6786,state2,2,FALSE)</f>
        <v>10</v>
      </c>
      <c r="Q6786">
        <v>19143</v>
      </c>
      <c r="R6786" t="s">
        <v>79</v>
      </c>
      <c r="S6786">
        <f>VLOOKUP(R6786,region2,2,FALSE)</f>
        <v>4</v>
      </c>
      <c r="T6786" t="s">
        <v>5802</v>
      </c>
      <c r="U6786" t="s">
        <v>13</v>
      </c>
      <c r="V6786">
        <f>VLOOKUP(U6786,category2,2,FALSE)</f>
        <v>1</v>
      </c>
      <c r="W6786" t="s">
        <v>29</v>
      </c>
      <c r="X6786">
        <f>VLOOKUP(W6786,subcat2,3,FALSE)</f>
        <v>4</v>
      </c>
      <c r="Y6786" t="s">
        <v>1026</v>
      </c>
      <c r="Z6786">
        <v>138.58799999999999</v>
      </c>
      <c r="AA6786">
        <v>1</v>
      </c>
      <c r="AB6786">
        <v>0.4</v>
      </c>
      <c r="AC6786" s="4">
        <v>-34.646999999999991</v>
      </c>
    </row>
    <row r="6787" spans="1:29" x14ac:dyDescent="0.25">
      <c r="A6787" s="2">
        <v>6786</v>
      </c>
      <c r="B6787" t="s">
        <v>10387</v>
      </c>
      <c r="C6787" s="3">
        <v>42941</v>
      </c>
      <c r="D6787" s="3">
        <v>42944</v>
      </c>
      <c r="E6787" t="s">
        <v>7</v>
      </c>
      <c r="F6787">
        <f>VLOOKUP(E6787,SHIPMODE,2,FALSE)</f>
        <v>1</v>
      </c>
      <c r="G6787" t="s">
        <v>3802</v>
      </c>
      <c r="H6787" t="s">
        <v>2013</v>
      </c>
      <c r="I6787" t="s">
        <v>9</v>
      </c>
      <c r="J6787">
        <f>VLOOKUP(I6787,segmentID,2,FALSE)</f>
        <v>1</v>
      </c>
      <c r="K6787" t="s">
        <v>3255</v>
      </c>
      <c r="L6787">
        <f>VLOOKUP(K6787,country2,2,FALSE)</f>
        <v>1</v>
      </c>
      <c r="M6787" t="s">
        <v>77</v>
      </c>
      <c r="N6787">
        <f>VLOOKUP(Orders!M6787,city2,2,FALSE)</f>
        <v>11</v>
      </c>
      <c r="O6787" t="s">
        <v>78</v>
      </c>
      <c r="P6787">
        <f>VLOOKUP(O6787,state2,2,FALSE)</f>
        <v>10</v>
      </c>
      <c r="Q6787">
        <v>19143</v>
      </c>
      <c r="R6787" t="s">
        <v>79</v>
      </c>
      <c r="S6787">
        <f>VLOOKUP(R6787,region2,2,FALSE)</f>
        <v>4</v>
      </c>
      <c r="T6787" t="s">
        <v>4493</v>
      </c>
      <c r="U6787" t="s">
        <v>22</v>
      </c>
      <c r="V6787">
        <f>VLOOKUP(U6787,category2,2,FALSE)</f>
        <v>2</v>
      </c>
      <c r="W6787" t="s">
        <v>3227</v>
      </c>
      <c r="X6787">
        <f>VLOOKUP(W6787,subcat2,3,FALSE)</f>
        <v>5</v>
      </c>
      <c r="Y6787" t="s">
        <v>2054</v>
      </c>
      <c r="Z6787">
        <v>259.92000000000007</v>
      </c>
      <c r="AA6787">
        <v>5</v>
      </c>
      <c r="AB6787">
        <v>0.2</v>
      </c>
      <c r="AC6787" s="4">
        <v>-25.992000000000004</v>
      </c>
    </row>
    <row r="6788" spans="1:29" x14ac:dyDescent="0.25">
      <c r="A6788" s="2">
        <v>6787</v>
      </c>
      <c r="B6788" t="s">
        <v>10387</v>
      </c>
      <c r="C6788" s="3">
        <v>42941</v>
      </c>
      <c r="D6788" s="3">
        <v>42944</v>
      </c>
      <c r="E6788" t="s">
        <v>7</v>
      </c>
      <c r="F6788">
        <f>VLOOKUP(E6788,SHIPMODE,2,FALSE)</f>
        <v>1</v>
      </c>
      <c r="G6788" t="s">
        <v>3802</v>
      </c>
      <c r="H6788" t="s">
        <v>2013</v>
      </c>
      <c r="I6788" t="s">
        <v>9</v>
      </c>
      <c r="J6788">
        <f>VLOOKUP(I6788,segmentID,2,FALSE)</f>
        <v>1</v>
      </c>
      <c r="K6788" t="s">
        <v>3255</v>
      </c>
      <c r="L6788">
        <f>VLOOKUP(K6788,country2,2,FALSE)</f>
        <v>1</v>
      </c>
      <c r="M6788" t="s">
        <v>77</v>
      </c>
      <c r="N6788">
        <f>VLOOKUP(Orders!M6788,city2,2,FALSE)</f>
        <v>11</v>
      </c>
      <c r="O6788" t="s">
        <v>78</v>
      </c>
      <c r="P6788">
        <f>VLOOKUP(O6788,state2,2,FALSE)</f>
        <v>10</v>
      </c>
      <c r="Q6788">
        <v>19143</v>
      </c>
      <c r="R6788" t="s">
        <v>79</v>
      </c>
      <c r="S6788">
        <f>VLOOKUP(R6788,region2,2,FALSE)</f>
        <v>4</v>
      </c>
      <c r="T6788" t="s">
        <v>4368</v>
      </c>
      <c r="U6788" t="s">
        <v>22</v>
      </c>
      <c r="V6788">
        <f>VLOOKUP(U6788,category2,2,FALSE)</f>
        <v>2</v>
      </c>
      <c r="W6788" t="s">
        <v>45</v>
      </c>
      <c r="X6788">
        <f>VLOOKUP(W6788,subcat2,3,FALSE)</f>
        <v>11</v>
      </c>
      <c r="Y6788" t="s">
        <v>896</v>
      </c>
      <c r="Z6788">
        <v>20.736000000000004</v>
      </c>
      <c r="AA6788">
        <v>4</v>
      </c>
      <c r="AB6788">
        <v>0.2</v>
      </c>
      <c r="AC6788" s="4">
        <v>7.2576000000000001</v>
      </c>
    </row>
    <row r="6789" spans="1:29" x14ac:dyDescent="0.25">
      <c r="A6789" s="2">
        <v>6788</v>
      </c>
      <c r="B6789" t="s">
        <v>7595</v>
      </c>
      <c r="C6789" s="3">
        <v>42260</v>
      </c>
      <c r="D6789" s="3">
        <v>42267</v>
      </c>
      <c r="E6789" t="s">
        <v>25</v>
      </c>
      <c r="F6789">
        <f>VLOOKUP(E6789,SHIPMODE,2,FALSE)</f>
        <v>2</v>
      </c>
      <c r="G6789" t="s">
        <v>3356</v>
      </c>
      <c r="H6789" t="s">
        <v>423</v>
      </c>
      <c r="I6789" t="s">
        <v>9</v>
      </c>
      <c r="J6789">
        <f>VLOOKUP(I6789,segmentID,2,FALSE)</f>
        <v>1</v>
      </c>
      <c r="K6789" t="s">
        <v>3255</v>
      </c>
      <c r="L6789">
        <f>VLOOKUP(K6789,country2,2,FALSE)</f>
        <v>1</v>
      </c>
      <c r="M6789" t="s">
        <v>824</v>
      </c>
      <c r="N6789">
        <f>VLOOKUP(Orders!M6789,city2,2,FALSE)</f>
        <v>119</v>
      </c>
      <c r="O6789" t="s">
        <v>615</v>
      </c>
      <c r="P6789">
        <f>VLOOKUP(O6789,state2,2,FALSE)</f>
        <v>33</v>
      </c>
      <c r="Q6789">
        <v>30318</v>
      </c>
      <c r="R6789" t="s">
        <v>12</v>
      </c>
      <c r="S6789">
        <f>VLOOKUP(R6789,region2,2,FALSE)</f>
        <v>1</v>
      </c>
      <c r="T6789" t="s">
        <v>4872</v>
      </c>
      <c r="U6789" t="s">
        <v>13</v>
      </c>
      <c r="V6789">
        <f>VLOOKUP(U6789,category2,2,FALSE)</f>
        <v>1</v>
      </c>
      <c r="W6789" t="s">
        <v>3228</v>
      </c>
      <c r="X6789">
        <f>VLOOKUP(W6789,subcat2,3,FALSE)</f>
        <v>6</v>
      </c>
      <c r="Y6789" t="s">
        <v>276</v>
      </c>
      <c r="Z6789">
        <v>129.93</v>
      </c>
      <c r="AA6789">
        <v>3</v>
      </c>
      <c r="AB6789">
        <v>0</v>
      </c>
      <c r="AC6789" s="4">
        <v>12.992999999999988</v>
      </c>
    </row>
    <row r="6790" spans="1:29" x14ac:dyDescent="0.25">
      <c r="A6790" s="2">
        <v>6789</v>
      </c>
      <c r="B6790" t="s">
        <v>7595</v>
      </c>
      <c r="C6790" s="3">
        <v>42260</v>
      </c>
      <c r="D6790" s="3">
        <v>42267</v>
      </c>
      <c r="E6790" t="s">
        <v>25</v>
      </c>
      <c r="F6790">
        <f>VLOOKUP(E6790,SHIPMODE,2,FALSE)</f>
        <v>2</v>
      </c>
      <c r="G6790" t="s">
        <v>3356</v>
      </c>
      <c r="H6790" t="s">
        <v>423</v>
      </c>
      <c r="I6790" t="s">
        <v>9</v>
      </c>
      <c r="J6790">
        <f>VLOOKUP(I6790,segmentID,2,FALSE)</f>
        <v>1</v>
      </c>
      <c r="K6790" t="s">
        <v>3255</v>
      </c>
      <c r="L6790">
        <f>VLOOKUP(K6790,country2,2,FALSE)</f>
        <v>1</v>
      </c>
      <c r="M6790" t="s">
        <v>824</v>
      </c>
      <c r="N6790">
        <f>VLOOKUP(Orders!M6790,city2,2,FALSE)</f>
        <v>119</v>
      </c>
      <c r="O6790" t="s">
        <v>615</v>
      </c>
      <c r="P6790">
        <f>VLOOKUP(O6790,state2,2,FALSE)</f>
        <v>33</v>
      </c>
      <c r="Q6790">
        <v>30318</v>
      </c>
      <c r="R6790" t="s">
        <v>12</v>
      </c>
      <c r="S6790">
        <f>VLOOKUP(R6790,region2,2,FALSE)</f>
        <v>1</v>
      </c>
      <c r="T6790" t="s">
        <v>5075</v>
      </c>
      <c r="U6790" t="s">
        <v>22</v>
      </c>
      <c r="V6790">
        <f>VLOOKUP(U6790,category2,2,FALSE)</f>
        <v>2</v>
      </c>
      <c r="W6790" t="s">
        <v>45</v>
      </c>
      <c r="X6790">
        <f>VLOOKUP(W6790,subcat2,3,FALSE)</f>
        <v>11</v>
      </c>
      <c r="Y6790" t="s">
        <v>679</v>
      </c>
      <c r="Z6790">
        <v>69.930000000000007</v>
      </c>
      <c r="AA6790">
        <v>7</v>
      </c>
      <c r="AB6790">
        <v>0</v>
      </c>
      <c r="AC6790" s="4">
        <v>31.468499999999999</v>
      </c>
    </row>
    <row r="6791" spans="1:29" x14ac:dyDescent="0.25">
      <c r="A6791" s="2">
        <v>6790</v>
      </c>
      <c r="B6791" t="s">
        <v>7596</v>
      </c>
      <c r="C6791" s="3">
        <v>42254</v>
      </c>
      <c r="D6791" s="3">
        <v>42256</v>
      </c>
      <c r="E6791" t="s">
        <v>7</v>
      </c>
      <c r="F6791">
        <f>VLOOKUP(E6791,SHIPMODE,2,FALSE)</f>
        <v>1</v>
      </c>
      <c r="G6791" t="s">
        <v>3821</v>
      </c>
      <c r="H6791" t="s">
        <v>2107</v>
      </c>
      <c r="I6791" t="s">
        <v>18</v>
      </c>
      <c r="J6791">
        <f>VLOOKUP(I6791,segmentID,2,FALSE)</f>
        <v>2</v>
      </c>
      <c r="K6791" t="s">
        <v>3255</v>
      </c>
      <c r="L6791">
        <f>VLOOKUP(K6791,country2,2,FALSE)</f>
        <v>1</v>
      </c>
      <c r="M6791" t="s">
        <v>190</v>
      </c>
      <c r="N6791">
        <f>VLOOKUP(Orders!M6791,city2,2,FALSE)</f>
        <v>29</v>
      </c>
      <c r="O6791" t="s">
        <v>44</v>
      </c>
      <c r="P6791">
        <f>VLOOKUP(O6791,state2,2,FALSE)</f>
        <v>4</v>
      </c>
      <c r="Q6791">
        <v>27707</v>
      </c>
      <c r="R6791" t="s">
        <v>12</v>
      </c>
      <c r="S6791">
        <f>VLOOKUP(R6791,region2,2,FALSE)</f>
        <v>1</v>
      </c>
      <c r="T6791" t="s">
        <v>4501</v>
      </c>
      <c r="U6791" t="s">
        <v>22</v>
      </c>
      <c r="V6791">
        <f>VLOOKUP(U6791,category2,2,FALSE)</f>
        <v>2</v>
      </c>
      <c r="W6791" t="s">
        <v>3229</v>
      </c>
      <c r="X6791">
        <f>VLOOKUP(W6791,subcat2,3,FALSE)</f>
        <v>7</v>
      </c>
      <c r="Y6791" t="s">
        <v>2118</v>
      </c>
      <c r="Z6791">
        <v>140.73599999999999</v>
      </c>
      <c r="AA6791">
        <v>4</v>
      </c>
      <c r="AB6791">
        <v>0.2</v>
      </c>
      <c r="AC6791" s="4">
        <v>12.314400000000006</v>
      </c>
    </row>
    <row r="6792" spans="1:29" x14ac:dyDescent="0.25">
      <c r="A6792" s="2">
        <v>6791</v>
      </c>
      <c r="B6792" t="s">
        <v>8808</v>
      </c>
      <c r="C6792" s="3">
        <v>42690</v>
      </c>
      <c r="D6792" s="3">
        <v>42691</v>
      </c>
      <c r="E6792" t="s">
        <v>97</v>
      </c>
      <c r="F6792">
        <f>VLOOKUP(E6792,SHIPMODE,2,FALSE)</f>
        <v>3</v>
      </c>
      <c r="G6792" t="s">
        <v>4036</v>
      </c>
      <c r="H6792" t="s">
        <v>3104</v>
      </c>
      <c r="I6792" t="s">
        <v>9</v>
      </c>
      <c r="J6792">
        <f>VLOOKUP(I6792,segmentID,2,FALSE)</f>
        <v>1</v>
      </c>
      <c r="K6792" t="s">
        <v>3255</v>
      </c>
      <c r="L6792">
        <f>VLOOKUP(K6792,country2,2,FALSE)</f>
        <v>1</v>
      </c>
      <c r="M6792" t="s">
        <v>281</v>
      </c>
      <c r="N6792">
        <f>VLOOKUP(Orders!M6792,city2,2,FALSE)</f>
        <v>44</v>
      </c>
      <c r="O6792" t="s">
        <v>20</v>
      </c>
      <c r="P6792">
        <f>VLOOKUP(O6792,state2,2,FALSE)</f>
        <v>2</v>
      </c>
      <c r="Q6792">
        <v>95661</v>
      </c>
      <c r="R6792" t="s">
        <v>21</v>
      </c>
      <c r="S6792">
        <f>VLOOKUP(R6792,region2,2,FALSE)</f>
        <v>2</v>
      </c>
      <c r="T6792" t="s">
        <v>4363</v>
      </c>
      <c r="U6792" t="s">
        <v>22</v>
      </c>
      <c r="V6792">
        <f>VLOOKUP(U6792,category2,2,FALSE)</f>
        <v>2</v>
      </c>
      <c r="W6792" t="s">
        <v>3231</v>
      </c>
      <c r="X6792">
        <f>VLOOKUP(W6792,subcat2,3,FALSE)</f>
        <v>9</v>
      </c>
      <c r="Y6792" t="s">
        <v>333</v>
      </c>
      <c r="Z6792">
        <v>8.32</v>
      </c>
      <c r="AA6792">
        <v>5</v>
      </c>
      <c r="AB6792">
        <v>0.2</v>
      </c>
      <c r="AC6792" s="4">
        <v>2.8079999999999998</v>
      </c>
    </row>
    <row r="6793" spans="1:29" x14ac:dyDescent="0.25">
      <c r="A6793" s="2">
        <v>6792</v>
      </c>
      <c r="B6793" t="s">
        <v>8809</v>
      </c>
      <c r="C6793" s="3">
        <v>42684</v>
      </c>
      <c r="D6793" s="3">
        <v>42689</v>
      </c>
      <c r="E6793" t="s">
        <v>25</v>
      </c>
      <c r="F6793">
        <f>VLOOKUP(E6793,SHIPMODE,2,FALSE)</f>
        <v>2</v>
      </c>
      <c r="G6793" t="s">
        <v>3663</v>
      </c>
      <c r="H6793" t="s">
        <v>1531</v>
      </c>
      <c r="I6793" t="s">
        <v>52</v>
      </c>
      <c r="J6793">
        <f>VLOOKUP(I6793,segmentID,2,FALSE)</f>
        <v>3</v>
      </c>
      <c r="K6793" t="s">
        <v>3255</v>
      </c>
      <c r="L6793">
        <f>VLOOKUP(K6793,country2,2,FALSE)</f>
        <v>1</v>
      </c>
      <c r="M6793" t="s">
        <v>2277</v>
      </c>
      <c r="N6793">
        <f>VLOOKUP(Orders!M6793,city2,2,FALSE)</f>
        <v>302</v>
      </c>
      <c r="O6793" t="s">
        <v>20</v>
      </c>
      <c r="P6793">
        <f>VLOOKUP(O6793,state2,2,FALSE)</f>
        <v>2</v>
      </c>
      <c r="Q6793">
        <v>95823</v>
      </c>
      <c r="R6793" t="s">
        <v>21</v>
      </c>
      <c r="S6793">
        <f>VLOOKUP(R6793,region2,2,FALSE)</f>
        <v>2</v>
      </c>
      <c r="T6793" t="s">
        <v>5673</v>
      </c>
      <c r="U6793" t="s">
        <v>13</v>
      </c>
      <c r="V6793">
        <f>VLOOKUP(U6793,category2,2,FALSE)</f>
        <v>1</v>
      </c>
      <c r="W6793" t="s">
        <v>3228</v>
      </c>
      <c r="X6793">
        <f>VLOOKUP(W6793,subcat2,3,FALSE)</f>
        <v>6</v>
      </c>
      <c r="Y6793" t="s">
        <v>3181</v>
      </c>
      <c r="Z6793">
        <v>9.98</v>
      </c>
      <c r="AA6793">
        <v>1</v>
      </c>
      <c r="AB6793">
        <v>0</v>
      </c>
      <c r="AC6793" s="4">
        <v>2.7944000000000004</v>
      </c>
    </row>
    <row r="6794" spans="1:29" x14ac:dyDescent="0.25">
      <c r="A6794" s="2">
        <v>6793</v>
      </c>
      <c r="B6794" t="s">
        <v>6582</v>
      </c>
      <c r="C6794" s="3">
        <v>41866</v>
      </c>
      <c r="D6794" s="3">
        <v>41869</v>
      </c>
      <c r="E6794" t="s">
        <v>97</v>
      </c>
      <c r="F6794">
        <f>VLOOKUP(E6794,SHIPMODE,2,FALSE)</f>
        <v>3</v>
      </c>
      <c r="G6794" t="s">
        <v>3649</v>
      </c>
      <c r="H6794" t="s">
        <v>1459</v>
      </c>
      <c r="I6794" t="s">
        <v>9</v>
      </c>
      <c r="J6794">
        <f>VLOOKUP(I6794,segmentID,2,FALSE)</f>
        <v>1</v>
      </c>
      <c r="K6794" t="s">
        <v>3255</v>
      </c>
      <c r="L6794">
        <f>VLOOKUP(K6794,country2,2,FALSE)</f>
        <v>1</v>
      </c>
      <c r="M6794" t="s">
        <v>366</v>
      </c>
      <c r="N6794">
        <f>VLOOKUP(Orders!M6794,city2,2,FALSE)</f>
        <v>55</v>
      </c>
      <c r="O6794" t="s">
        <v>367</v>
      </c>
      <c r="P6794">
        <f>VLOOKUP(O6794,state2,2,FALSE)</f>
        <v>30</v>
      </c>
      <c r="Q6794">
        <v>6824</v>
      </c>
      <c r="R6794" t="s">
        <v>79</v>
      </c>
      <c r="S6794">
        <f>VLOOKUP(R6794,region2,2,FALSE)</f>
        <v>4</v>
      </c>
      <c r="T6794" t="s">
        <v>4637</v>
      </c>
      <c r="U6794" t="s">
        <v>22</v>
      </c>
      <c r="V6794">
        <f>VLOOKUP(U6794,category2,2,FALSE)</f>
        <v>2</v>
      </c>
      <c r="W6794" t="s">
        <v>3231</v>
      </c>
      <c r="X6794">
        <f>VLOOKUP(W6794,subcat2,3,FALSE)</f>
        <v>9</v>
      </c>
      <c r="Y6794" t="s">
        <v>1344</v>
      </c>
      <c r="Z6794">
        <v>62.94</v>
      </c>
      <c r="AA6794">
        <v>3</v>
      </c>
      <c r="AB6794">
        <v>0</v>
      </c>
      <c r="AC6794" s="4">
        <v>30.211199999999998</v>
      </c>
    </row>
    <row r="6795" spans="1:29" x14ac:dyDescent="0.25">
      <c r="A6795" s="2">
        <v>6794</v>
      </c>
      <c r="B6795" t="s">
        <v>7597</v>
      </c>
      <c r="C6795" s="3">
        <v>42324</v>
      </c>
      <c r="D6795" s="3">
        <v>42328</v>
      </c>
      <c r="E6795" t="s">
        <v>25</v>
      </c>
      <c r="F6795">
        <f>VLOOKUP(E6795,SHIPMODE,2,FALSE)</f>
        <v>2</v>
      </c>
      <c r="G6795" t="s">
        <v>3459</v>
      </c>
      <c r="H6795" t="s">
        <v>845</v>
      </c>
      <c r="I6795" t="s">
        <v>18</v>
      </c>
      <c r="J6795">
        <f>VLOOKUP(I6795,segmentID,2,FALSE)</f>
        <v>2</v>
      </c>
      <c r="K6795" t="s">
        <v>3255</v>
      </c>
      <c r="L6795">
        <f>VLOOKUP(K6795,country2,2,FALSE)</f>
        <v>1</v>
      </c>
      <c r="M6795" t="s">
        <v>156</v>
      </c>
      <c r="N6795">
        <f>VLOOKUP(Orders!M6795,city2,2,FALSE)</f>
        <v>23</v>
      </c>
      <c r="O6795" t="s">
        <v>110</v>
      </c>
      <c r="P6795">
        <f>VLOOKUP(O6795,state2,2,FALSE)</f>
        <v>11</v>
      </c>
      <c r="Q6795">
        <v>60610</v>
      </c>
      <c r="R6795" t="s">
        <v>55</v>
      </c>
      <c r="S6795">
        <f>VLOOKUP(R6795,region2,2,FALSE)</f>
        <v>3</v>
      </c>
      <c r="T6795" t="s">
        <v>5115</v>
      </c>
      <c r="U6795" t="s">
        <v>22</v>
      </c>
      <c r="V6795">
        <f>VLOOKUP(U6795,category2,2,FALSE)</f>
        <v>2</v>
      </c>
      <c r="W6795" t="s">
        <v>3227</v>
      </c>
      <c r="X6795">
        <f>VLOOKUP(W6795,subcat2,3,FALSE)</f>
        <v>5</v>
      </c>
      <c r="Y6795" t="s">
        <v>2903</v>
      </c>
      <c r="Z6795">
        <v>21.488</v>
      </c>
      <c r="AA6795">
        <v>2</v>
      </c>
      <c r="AB6795">
        <v>0.2</v>
      </c>
      <c r="AC6795" s="4">
        <v>1.6115999999999993</v>
      </c>
    </row>
    <row r="6796" spans="1:29" x14ac:dyDescent="0.25">
      <c r="A6796" s="2">
        <v>6795</v>
      </c>
      <c r="B6796" t="s">
        <v>7597</v>
      </c>
      <c r="C6796" s="3">
        <v>42324</v>
      </c>
      <c r="D6796" s="3">
        <v>42328</v>
      </c>
      <c r="E6796" t="s">
        <v>25</v>
      </c>
      <c r="F6796">
        <f>VLOOKUP(E6796,SHIPMODE,2,FALSE)</f>
        <v>2</v>
      </c>
      <c r="G6796" t="s">
        <v>3459</v>
      </c>
      <c r="H6796" t="s">
        <v>845</v>
      </c>
      <c r="I6796" t="s">
        <v>18</v>
      </c>
      <c r="J6796">
        <f>VLOOKUP(I6796,segmentID,2,FALSE)</f>
        <v>2</v>
      </c>
      <c r="K6796" t="s">
        <v>3255</v>
      </c>
      <c r="L6796">
        <f>VLOOKUP(K6796,country2,2,FALSE)</f>
        <v>1</v>
      </c>
      <c r="M6796" t="s">
        <v>156</v>
      </c>
      <c r="N6796">
        <f>VLOOKUP(Orders!M6796,city2,2,FALSE)</f>
        <v>23</v>
      </c>
      <c r="O6796" t="s">
        <v>110</v>
      </c>
      <c r="P6796">
        <f>VLOOKUP(O6796,state2,2,FALSE)</f>
        <v>11</v>
      </c>
      <c r="Q6796">
        <v>60610</v>
      </c>
      <c r="R6796" t="s">
        <v>55</v>
      </c>
      <c r="S6796">
        <f>VLOOKUP(R6796,region2,2,FALSE)</f>
        <v>3</v>
      </c>
      <c r="T6796" t="s">
        <v>5353</v>
      </c>
      <c r="U6796" t="s">
        <v>35</v>
      </c>
      <c r="V6796">
        <f>VLOOKUP(U6796,category2,2,FALSE)</f>
        <v>3</v>
      </c>
      <c r="W6796" t="s">
        <v>3230</v>
      </c>
      <c r="X6796">
        <f>VLOOKUP(W6796,subcat2,3,FALSE)</f>
        <v>8</v>
      </c>
      <c r="Y6796" t="s">
        <v>659</v>
      </c>
      <c r="Z6796">
        <v>239.976</v>
      </c>
      <c r="AA6796">
        <v>3</v>
      </c>
      <c r="AB6796">
        <v>0.2</v>
      </c>
      <c r="AC6796" s="4">
        <v>26.997299999999967</v>
      </c>
    </row>
    <row r="6797" spans="1:29" x14ac:dyDescent="0.25">
      <c r="A6797" s="2">
        <v>6796</v>
      </c>
      <c r="B6797" t="s">
        <v>7597</v>
      </c>
      <c r="C6797" s="3">
        <v>42324</v>
      </c>
      <c r="D6797" s="3">
        <v>42328</v>
      </c>
      <c r="E6797" t="s">
        <v>25</v>
      </c>
      <c r="F6797">
        <f>VLOOKUP(E6797,SHIPMODE,2,FALSE)</f>
        <v>2</v>
      </c>
      <c r="G6797" t="s">
        <v>3459</v>
      </c>
      <c r="H6797" t="s">
        <v>845</v>
      </c>
      <c r="I6797" t="s">
        <v>18</v>
      </c>
      <c r="J6797">
        <f>VLOOKUP(I6797,segmentID,2,FALSE)</f>
        <v>2</v>
      </c>
      <c r="K6797" t="s">
        <v>3255</v>
      </c>
      <c r="L6797">
        <f>VLOOKUP(K6797,country2,2,FALSE)</f>
        <v>1</v>
      </c>
      <c r="M6797" t="s">
        <v>156</v>
      </c>
      <c r="N6797">
        <f>VLOOKUP(Orders!M6797,city2,2,FALSE)</f>
        <v>23</v>
      </c>
      <c r="O6797" t="s">
        <v>110</v>
      </c>
      <c r="P6797">
        <f>VLOOKUP(O6797,state2,2,FALSE)</f>
        <v>11</v>
      </c>
      <c r="Q6797">
        <v>60610</v>
      </c>
      <c r="R6797" t="s">
        <v>55</v>
      </c>
      <c r="S6797">
        <f>VLOOKUP(R6797,region2,2,FALSE)</f>
        <v>3</v>
      </c>
      <c r="T6797" t="s">
        <v>5680</v>
      </c>
      <c r="U6797" t="s">
        <v>13</v>
      </c>
      <c r="V6797">
        <f>VLOOKUP(U6797,category2,2,FALSE)</f>
        <v>1</v>
      </c>
      <c r="W6797" t="s">
        <v>3228</v>
      </c>
      <c r="X6797">
        <f>VLOOKUP(W6797,subcat2,3,FALSE)</f>
        <v>6</v>
      </c>
      <c r="Y6797" t="s">
        <v>1235</v>
      </c>
      <c r="Z6797">
        <v>34.504000000000005</v>
      </c>
      <c r="AA6797">
        <v>2</v>
      </c>
      <c r="AB6797">
        <v>0.6</v>
      </c>
      <c r="AC6797" s="4">
        <v>-15.526799999999994</v>
      </c>
    </row>
    <row r="6798" spans="1:29" x14ac:dyDescent="0.25">
      <c r="A6798" s="2">
        <v>6797</v>
      </c>
      <c r="B6798" t="s">
        <v>7598</v>
      </c>
      <c r="C6798" s="3">
        <v>42241</v>
      </c>
      <c r="D6798" s="3">
        <v>42241</v>
      </c>
      <c r="E6798" t="s">
        <v>625</v>
      </c>
      <c r="F6798">
        <f>VLOOKUP(E6798,SHIPMODE,2,FALSE)</f>
        <v>4</v>
      </c>
      <c r="G6798" t="s">
        <v>3753</v>
      </c>
      <c r="H6798" t="s">
        <v>1824</v>
      </c>
      <c r="I6798" t="s">
        <v>9</v>
      </c>
      <c r="J6798">
        <f>VLOOKUP(I6798,segmentID,2,FALSE)</f>
        <v>1</v>
      </c>
      <c r="K6798" t="s">
        <v>3255</v>
      </c>
      <c r="L6798">
        <f>VLOOKUP(K6798,country2,2,FALSE)</f>
        <v>1</v>
      </c>
      <c r="M6798" t="s">
        <v>95</v>
      </c>
      <c r="N6798">
        <f>VLOOKUP(Orders!M6798,city2,2,FALSE)</f>
        <v>13</v>
      </c>
      <c r="O6798" t="s">
        <v>54</v>
      </c>
      <c r="P6798">
        <f>VLOOKUP(O6798,state2,2,FALSE)</f>
        <v>6</v>
      </c>
      <c r="Q6798">
        <v>77041</v>
      </c>
      <c r="R6798" t="s">
        <v>55</v>
      </c>
      <c r="S6798">
        <f>VLOOKUP(R6798,region2,2,FALSE)</f>
        <v>3</v>
      </c>
      <c r="T6798" t="s">
        <v>5085</v>
      </c>
      <c r="U6798" t="s">
        <v>13</v>
      </c>
      <c r="V6798">
        <f>VLOOKUP(U6798,category2,2,FALSE)</f>
        <v>1</v>
      </c>
      <c r="W6798" t="s">
        <v>3228</v>
      </c>
      <c r="X6798">
        <f>VLOOKUP(W6798,subcat2,3,FALSE)</f>
        <v>6</v>
      </c>
      <c r="Y6798" t="s">
        <v>558</v>
      </c>
      <c r="Z6798">
        <v>20.103999999999999</v>
      </c>
      <c r="AA6798">
        <v>2</v>
      </c>
      <c r="AB6798">
        <v>0.6</v>
      </c>
      <c r="AC6798" s="4">
        <v>-16.585799999999999</v>
      </c>
    </row>
    <row r="6799" spans="1:29" x14ac:dyDescent="0.25">
      <c r="A6799" s="2">
        <v>6798</v>
      </c>
      <c r="B6799" t="s">
        <v>7598</v>
      </c>
      <c r="C6799" s="3">
        <v>42241</v>
      </c>
      <c r="D6799" s="3">
        <v>42241</v>
      </c>
      <c r="E6799" t="s">
        <v>625</v>
      </c>
      <c r="F6799">
        <f>VLOOKUP(E6799,SHIPMODE,2,FALSE)</f>
        <v>4</v>
      </c>
      <c r="G6799" t="s">
        <v>3753</v>
      </c>
      <c r="H6799" t="s">
        <v>1824</v>
      </c>
      <c r="I6799" t="s">
        <v>9</v>
      </c>
      <c r="J6799">
        <f>VLOOKUP(I6799,segmentID,2,FALSE)</f>
        <v>1</v>
      </c>
      <c r="K6799" t="s">
        <v>3255</v>
      </c>
      <c r="L6799">
        <f>VLOOKUP(K6799,country2,2,FALSE)</f>
        <v>1</v>
      </c>
      <c r="M6799" t="s">
        <v>95</v>
      </c>
      <c r="N6799">
        <f>VLOOKUP(Orders!M6799,city2,2,FALSE)</f>
        <v>13</v>
      </c>
      <c r="O6799" t="s">
        <v>54</v>
      </c>
      <c r="P6799">
        <f>VLOOKUP(O6799,state2,2,FALSE)</f>
        <v>6</v>
      </c>
      <c r="Q6799">
        <v>77041</v>
      </c>
      <c r="R6799" t="s">
        <v>55</v>
      </c>
      <c r="S6799">
        <f>VLOOKUP(R6799,region2,2,FALSE)</f>
        <v>3</v>
      </c>
      <c r="T6799" t="s">
        <v>4513</v>
      </c>
      <c r="U6799" t="s">
        <v>22</v>
      </c>
      <c r="V6799">
        <f>VLOOKUP(U6799,category2,2,FALSE)</f>
        <v>2</v>
      </c>
      <c r="W6799" t="s">
        <v>3231</v>
      </c>
      <c r="X6799">
        <f>VLOOKUP(W6799,subcat2,3,FALSE)</f>
        <v>9</v>
      </c>
      <c r="Y6799" t="s">
        <v>50</v>
      </c>
      <c r="Z6799">
        <v>3.7979999999999987</v>
      </c>
      <c r="AA6799">
        <v>1</v>
      </c>
      <c r="AB6799">
        <v>0.8</v>
      </c>
      <c r="AC6799" s="4">
        <v>-6.0768000000000004</v>
      </c>
    </row>
    <row r="6800" spans="1:29" x14ac:dyDescent="0.25">
      <c r="A6800" s="2">
        <v>6799</v>
      </c>
      <c r="B6800" t="s">
        <v>7598</v>
      </c>
      <c r="C6800" s="3">
        <v>42241</v>
      </c>
      <c r="D6800" s="3">
        <v>42241</v>
      </c>
      <c r="E6800" t="s">
        <v>625</v>
      </c>
      <c r="F6800">
        <f>VLOOKUP(E6800,SHIPMODE,2,FALSE)</f>
        <v>4</v>
      </c>
      <c r="G6800" t="s">
        <v>3753</v>
      </c>
      <c r="H6800" t="s">
        <v>1824</v>
      </c>
      <c r="I6800" t="s">
        <v>9</v>
      </c>
      <c r="J6800">
        <f>VLOOKUP(I6800,segmentID,2,FALSE)</f>
        <v>1</v>
      </c>
      <c r="K6800" t="s">
        <v>3255</v>
      </c>
      <c r="L6800">
        <f>VLOOKUP(K6800,country2,2,FALSE)</f>
        <v>1</v>
      </c>
      <c r="M6800" t="s">
        <v>95</v>
      </c>
      <c r="N6800">
        <f>VLOOKUP(Orders!M6800,city2,2,FALSE)</f>
        <v>13</v>
      </c>
      <c r="O6800" t="s">
        <v>54</v>
      </c>
      <c r="P6800">
        <f>VLOOKUP(O6800,state2,2,FALSE)</f>
        <v>6</v>
      </c>
      <c r="Q6800">
        <v>77041</v>
      </c>
      <c r="R6800" t="s">
        <v>55</v>
      </c>
      <c r="S6800">
        <f>VLOOKUP(R6800,region2,2,FALSE)</f>
        <v>3</v>
      </c>
      <c r="T6800" t="s">
        <v>5857</v>
      </c>
      <c r="U6800" t="s">
        <v>13</v>
      </c>
      <c r="V6800">
        <f>VLOOKUP(U6800,category2,2,FALSE)</f>
        <v>1</v>
      </c>
      <c r="W6800" t="s">
        <v>3228</v>
      </c>
      <c r="X6800">
        <f>VLOOKUP(W6800,subcat2,3,FALSE)</f>
        <v>6</v>
      </c>
      <c r="Y6800" t="s">
        <v>1117</v>
      </c>
      <c r="Z6800">
        <v>7.8800000000000008</v>
      </c>
      <c r="AA6800">
        <v>5</v>
      </c>
      <c r="AB6800">
        <v>0.6</v>
      </c>
      <c r="AC6800" s="4">
        <v>-3.9399999999999995</v>
      </c>
    </row>
    <row r="6801" spans="1:29" x14ac:dyDescent="0.25">
      <c r="A6801" s="2">
        <v>6800</v>
      </c>
      <c r="B6801" t="s">
        <v>8810</v>
      </c>
      <c r="C6801" s="3">
        <v>42729</v>
      </c>
      <c r="D6801" s="3">
        <v>42736</v>
      </c>
      <c r="E6801" t="s">
        <v>25</v>
      </c>
      <c r="F6801">
        <f>VLOOKUP(E6801,SHIPMODE,2,FALSE)</f>
        <v>2</v>
      </c>
      <c r="G6801" t="s">
        <v>3684</v>
      </c>
      <c r="H6801" t="s">
        <v>1617</v>
      </c>
      <c r="I6801" t="s">
        <v>18</v>
      </c>
      <c r="J6801">
        <f>VLOOKUP(I6801,segmentID,2,FALSE)</f>
        <v>2</v>
      </c>
      <c r="K6801" t="s">
        <v>3255</v>
      </c>
      <c r="L6801">
        <f>VLOOKUP(K6801,country2,2,FALSE)</f>
        <v>1</v>
      </c>
      <c r="M6801" t="s">
        <v>271</v>
      </c>
      <c r="N6801">
        <f>VLOOKUP(Orders!M6801,city2,2,FALSE)</f>
        <v>43</v>
      </c>
      <c r="O6801" t="s">
        <v>160</v>
      </c>
      <c r="P6801">
        <f>VLOOKUP(O6801,state2,2,FALSE)</f>
        <v>17</v>
      </c>
      <c r="Q6801">
        <v>85023</v>
      </c>
      <c r="R6801" t="s">
        <v>21</v>
      </c>
      <c r="S6801">
        <f>VLOOKUP(R6801,region2,2,FALSE)</f>
        <v>2</v>
      </c>
      <c r="T6801" t="s">
        <v>4331</v>
      </c>
      <c r="U6801" t="s">
        <v>13</v>
      </c>
      <c r="V6801">
        <f>VLOOKUP(U6801,category2,2,FALSE)</f>
        <v>1</v>
      </c>
      <c r="W6801" t="s">
        <v>29</v>
      </c>
      <c r="X6801">
        <f>VLOOKUP(W6801,subcat2,3,FALSE)</f>
        <v>4</v>
      </c>
      <c r="Y6801" t="s">
        <v>2785</v>
      </c>
      <c r="Z6801">
        <v>35.445</v>
      </c>
      <c r="AA6801">
        <v>1</v>
      </c>
      <c r="AB6801">
        <v>0.5</v>
      </c>
      <c r="AC6801" s="4">
        <v>-24.102599999999995</v>
      </c>
    </row>
    <row r="6802" spans="1:29" x14ac:dyDescent="0.25">
      <c r="A6802" s="2">
        <v>6801</v>
      </c>
      <c r="B6802" t="s">
        <v>8810</v>
      </c>
      <c r="C6802" s="3">
        <v>42729</v>
      </c>
      <c r="D6802" s="3">
        <v>42736</v>
      </c>
      <c r="E6802" t="s">
        <v>25</v>
      </c>
      <c r="F6802">
        <f>VLOOKUP(E6802,SHIPMODE,2,FALSE)</f>
        <v>2</v>
      </c>
      <c r="G6802" t="s">
        <v>3684</v>
      </c>
      <c r="H6802" t="s">
        <v>1617</v>
      </c>
      <c r="I6802" t="s">
        <v>18</v>
      </c>
      <c r="J6802">
        <f>VLOOKUP(I6802,segmentID,2,FALSE)</f>
        <v>2</v>
      </c>
      <c r="K6802" t="s">
        <v>3255</v>
      </c>
      <c r="L6802">
        <f>VLOOKUP(K6802,country2,2,FALSE)</f>
        <v>1</v>
      </c>
      <c r="M6802" t="s">
        <v>271</v>
      </c>
      <c r="N6802">
        <f>VLOOKUP(Orders!M6802,city2,2,FALSE)</f>
        <v>43</v>
      </c>
      <c r="O6802" t="s">
        <v>160</v>
      </c>
      <c r="P6802">
        <f>VLOOKUP(O6802,state2,2,FALSE)</f>
        <v>17</v>
      </c>
      <c r="Q6802">
        <v>85023</v>
      </c>
      <c r="R6802" t="s">
        <v>21</v>
      </c>
      <c r="S6802">
        <f>VLOOKUP(R6802,region2,2,FALSE)</f>
        <v>2</v>
      </c>
      <c r="T6802" t="s">
        <v>5453</v>
      </c>
      <c r="U6802" t="s">
        <v>35</v>
      </c>
      <c r="V6802">
        <f>VLOOKUP(U6802,category2,2,FALSE)</f>
        <v>3</v>
      </c>
      <c r="W6802" t="s">
        <v>3235</v>
      </c>
      <c r="X6802">
        <f>VLOOKUP(W6802,subcat2,3,FALSE)</f>
        <v>16</v>
      </c>
      <c r="Y6802" t="s">
        <v>3243</v>
      </c>
      <c r="Z6802">
        <v>269.97000000000003</v>
      </c>
      <c r="AA6802">
        <v>2</v>
      </c>
      <c r="AB6802">
        <v>0.7</v>
      </c>
      <c r="AC6802" s="4">
        <v>-386.95699999999999</v>
      </c>
    </row>
    <row r="6803" spans="1:29" x14ac:dyDescent="0.25">
      <c r="A6803" s="2">
        <v>6802</v>
      </c>
      <c r="B6803" t="s">
        <v>8810</v>
      </c>
      <c r="C6803" s="3">
        <v>42729</v>
      </c>
      <c r="D6803" s="3">
        <v>42736</v>
      </c>
      <c r="E6803" t="s">
        <v>25</v>
      </c>
      <c r="F6803">
        <f>VLOOKUP(E6803,SHIPMODE,2,FALSE)</f>
        <v>2</v>
      </c>
      <c r="G6803" t="s">
        <v>3684</v>
      </c>
      <c r="H6803" t="s">
        <v>1617</v>
      </c>
      <c r="I6803" t="s">
        <v>18</v>
      </c>
      <c r="J6803">
        <f>VLOOKUP(I6803,segmentID,2,FALSE)</f>
        <v>2</v>
      </c>
      <c r="K6803" t="s">
        <v>3255</v>
      </c>
      <c r="L6803">
        <f>VLOOKUP(K6803,country2,2,FALSE)</f>
        <v>1</v>
      </c>
      <c r="M6803" t="s">
        <v>271</v>
      </c>
      <c r="N6803">
        <f>VLOOKUP(Orders!M6803,city2,2,FALSE)</f>
        <v>43</v>
      </c>
      <c r="O6803" t="s">
        <v>160</v>
      </c>
      <c r="P6803">
        <f>VLOOKUP(O6803,state2,2,FALSE)</f>
        <v>17</v>
      </c>
      <c r="Q6803">
        <v>85023</v>
      </c>
      <c r="R6803" t="s">
        <v>21</v>
      </c>
      <c r="S6803">
        <f>VLOOKUP(R6803,region2,2,FALSE)</f>
        <v>2</v>
      </c>
      <c r="T6803" t="s">
        <v>5279</v>
      </c>
      <c r="U6803" t="s">
        <v>35</v>
      </c>
      <c r="V6803">
        <f>VLOOKUP(U6803,category2,2,FALSE)</f>
        <v>3</v>
      </c>
      <c r="W6803" t="s">
        <v>3232</v>
      </c>
      <c r="X6803">
        <f>VLOOKUP(W6803,subcat2,3,FALSE)</f>
        <v>12</v>
      </c>
      <c r="Y6803" t="s">
        <v>2453</v>
      </c>
      <c r="Z6803">
        <v>45.120000000000005</v>
      </c>
      <c r="AA6803">
        <v>3</v>
      </c>
      <c r="AB6803">
        <v>0.2</v>
      </c>
      <c r="AC6803" s="4">
        <v>-7.8960000000000008</v>
      </c>
    </row>
    <row r="6804" spans="1:29" x14ac:dyDescent="0.25">
      <c r="A6804" s="2">
        <v>6803</v>
      </c>
      <c r="B6804" t="s">
        <v>8810</v>
      </c>
      <c r="C6804" s="3">
        <v>42729</v>
      </c>
      <c r="D6804" s="3">
        <v>42736</v>
      </c>
      <c r="E6804" t="s">
        <v>25</v>
      </c>
      <c r="F6804">
        <f>VLOOKUP(E6804,SHIPMODE,2,FALSE)</f>
        <v>2</v>
      </c>
      <c r="G6804" t="s">
        <v>3684</v>
      </c>
      <c r="H6804" t="s">
        <v>1617</v>
      </c>
      <c r="I6804" t="s">
        <v>18</v>
      </c>
      <c r="J6804">
        <f>VLOOKUP(I6804,segmentID,2,FALSE)</f>
        <v>2</v>
      </c>
      <c r="K6804" t="s">
        <v>3255</v>
      </c>
      <c r="L6804">
        <f>VLOOKUP(K6804,country2,2,FALSE)</f>
        <v>1</v>
      </c>
      <c r="M6804" t="s">
        <v>271</v>
      </c>
      <c r="N6804">
        <f>VLOOKUP(Orders!M6804,city2,2,FALSE)</f>
        <v>43</v>
      </c>
      <c r="O6804" t="s">
        <v>160</v>
      </c>
      <c r="P6804">
        <f>VLOOKUP(O6804,state2,2,FALSE)</f>
        <v>17</v>
      </c>
      <c r="Q6804">
        <v>85023</v>
      </c>
      <c r="R6804" t="s">
        <v>21</v>
      </c>
      <c r="S6804">
        <f>VLOOKUP(R6804,region2,2,FALSE)</f>
        <v>2</v>
      </c>
      <c r="T6804" t="s">
        <v>4815</v>
      </c>
      <c r="U6804" t="s">
        <v>35</v>
      </c>
      <c r="V6804">
        <f>VLOOKUP(U6804,category2,2,FALSE)</f>
        <v>3</v>
      </c>
      <c r="W6804" t="s">
        <v>3232</v>
      </c>
      <c r="X6804">
        <f>VLOOKUP(W6804,subcat2,3,FALSE)</f>
        <v>12</v>
      </c>
      <c r="Y6804" t="s">
        <v>841</v>
      </c>
      <c r="Z6804">
        <v>100.80000000000001</v>
      </c>
      <c r="AA6804">
        <v>2</v>
      </c>
      <c r="AB6804">
        <v>0.2</v>
      </c>
      <c r="AC6804" s="4">
        <v>21.42</v>
      </c>
    </row>
    <row r="6805" spans="1:29" x14ac:dyDescent="0.25">
      <c r="A6805" s="2">
        <v>6804</v>
      </c>
      <c r="B6805" t="s">
        <v>8810</v>
      </c>
      <c r="C6805" s="3">
        <v>42729</v>
      </c>
      <c r="D6805" s="3">
        <v>42736</v>
      </c>
      <c r="E6805" t="s">
        <v>25</v>
      </c>
      <c r="F6805">
        <f>VLOOKUP(E6805,SHIPMODE,2,FALSE)</f>
        <v>2</v>
      </c>
      <c r="G6805" t="s">
        <v>3684</v>
      </c>
      <c r="H6805" t="s">
        <v>1617</v>
      </c>
      <c r="I6805" t="s">
        <v>18</v>
      </c>
      <c r="J6805">
        <f>VLOOKUP(I6805,segmentID,2,FALSE)</f>
        <v>2</v>
      </c>
      <c r="K6805" t="s">
        <v>3255</v>
      </c>
      <c r="L6805">
        <f>VLOOKUP(K6805,country2,2,FALSE)</f>
        <v>1</v>
      </c>
      <c r="M6805" t="s">
        <v>271</v>
      </c>
      <c r="N6805">
        <f>VLOOKUP(Orders!M6805,city2,2,FALSE)</f>
        <v>43</v>
      </c>
      <c r="O6805" t="s">
        <v>160</v>
      </c>
      <c r="P6805">
        <f>VLOOKUP(O6805,state2,2,FALSE)</f>
        <v>17</v>
      </c>
      <c r="Q6805">
        <v>85023</v>
      </c>
      <c r="R6805" t="s">
        <v>21</v>
      </c>
      <c r="S6805">
        <f>VLOOKUP(R6805,region2,2,FALSE)</f>
        <v>2</v>
      </c>
      <c r="T6805" t="s">
        <v>5223</v>
      </c>
      <c r="U6805" t="s">
        <v>13</v>
      </c>
      <c r="V6805">
        <f>VLOOKUP(U6805,category2,2,FALSE)</f>
        <v>1</v>
      </c>
      <c r="W6805" t="s">
        <v>3226</v>
      </c>
      <c r="X6805">
        <f>VLOOKUP(W6805,subcat2,3,FALSE)</f>
        <v>2</v>
      </c>
      <c r="Y6805" t="s">
        <v>1392</v>
      </c>
      <c r="Z6805">
        <v>47.968000000000004</v>
      </c>
      <c r="AA6805">
        <v>2</v>
      </c>
      <c r="AB6805">
        <v>0.2</v>
      </c>
      <c r="AC6805" s="4">
        <v>4.1971999999999987</v>
      </c>
    </row>
    <row r="6806" spans="1:29" x14ac:dyDescent="0.25">
      <c r="A6806" s="2">
        <v>6805</v>
      </c>
      <c r="B6806" t="s">
        <v>6583</v>
      </c>
      <c r="C6806" s="3">
        <v>41917</v>
      </c>
      <c r="D6806" s="3">
        <v>41918</v>
      </c>
      <c r="E6806" t="s">
        <v>97</v>
      </c>
      <c r="F6806">
        <f>VLOOKUP(E6806,SHIPMODE,2,FALSE)</f>
        <v>3</v>
      </c>
      <c r="G6806" t="s">
        <v>3423</v>
      </c>
      <c r="H6806" t="s">
        <v>690</v>
      </c>
      <c r="I6806" t="s">
        <v>9</v>
      </c>
      <c r="J6806">
        <f>VLOOKUP(I6806,segmentID,2,FALSE)</f>
        <v>1</v>
      </c>
      <c r="K6806" t="s">
        <v>3255</v>
      </c>
      <c r="L6806">
        <f>VLOOKUP(K6806,country2,2,FALSE)</f>
        <v>1</v>
      </c>
      <c r="M6806" t="s">
        <v>1773</v>
      </c>
      <c r="N6806">
        <f>VLOOKUP(Orders!M6806,city2,2,FALSE)</f>
        <v>226</v>
      </c>
      <c r="O6806" t="s">
        <v>20</v>
      </c>
      <c r="P6806">
        <f>VLOOKUP(O6806,state2,2,FALSE)</f>
        <v>2</v>
      </c>
      <c r="Q6806">
        <v>91767</v>
      </c>
      <c r="R6806" t="s">
        <v>21</v>
      </c>
      <c r="S6806">
        <f>VLOOKUP(R6806,region2,2,FALSE)</f>
        <v>2</v>
      </c>
      <c r="T6806" t="s">
        <v>5309</v>
      </c>
      <c r="U6806" t="s">
        <v>35</v>
      </c>
      <c r="V6806">
        <f>VLOOKUP(U6806,category2,2,FALSE)</f>
        <v>3</v>
      </c>
      <c r="W6806" t="s">
        <v>3232</v>
      </c>
      <c r="X6806">
        <f>VLOOKUP(W6806,subcat2,3,FALSE)</f>
        <v>12</v>
      </c>
      <c r="Y6806" t="s">
        <v>1394</v>
      </c>
      <c r="Z6806">
        <v>99.98</v>
      </c>
      <c r="AA6806">
        <v>2</v>
      </c>
      <c r="AB6806">
        <v>0</v>
      </c>
      <c r="AC6806" s="4">
        <v>34.992999999999995</v>
      </c>
    </row>
    <row r="6807" spans="1:29" x14ac:dyDescent="0.25">
      <c r="A6807" s="2">
        <v>6806</v>
      </c>
      <c r="B6807" t="s">
        <v>6584</v>
      </c>
      <c r="C6807" s="3">
        <v>41965</v>
      </c>
      <c r="D6807" s="3">
        <v>41968</v>
      </c>
      <c r="E6807" t="s">
        <v>97</v>
      </c>
      <c r="F6807">
        <f>VLOOKUP(E6807,SHIPMODE,2,FALSE)</f>
        <v>3</v>
      </c>
      <c r="G6807" t="s">
        <v>3771</v>
      </c>
      <c r="H6807" t="s">
        <v>1887</v>
      </c>
      <c r="I6807" t="s">
        <v>18</v>
      </c>
      <c r="J6807">
        <f>VLOOKUP(I6807,segmentID,2,FALSE)</f>
        <v>2</v>
      </c>
      <c r="K6807" t="s">
        <v>3255</v>
      </c>
      <c r="L6807">
        <f>VLOOKUP(K6807,country2,2,FALSE)</f>
        <v>1</v>
      </c>
      <c r="M6807" t="s">
        <v>824</v>
      </c>
      <c r="N6807">
        <f>VLOOKUP(Orders!M6807,city2,2,FALSE)</f>
        <v>119</v>
      </c>
      <c r="O6807" t="s">
        <v>615</v>
      </c>
      <c r="P6807">
        <f>VLOOKUP(O6807,state2,2,FALSE)</f>
        <v>33</v>
      </c>
      <c r="Q6807">
        <v>30318</v>
      </c>
      <c r="R6807" t="s">
        <v>12</v>
      </c>
      <c r="S6807">
        <f>VLOOKUP(R6807,region2,2,FALSE)</f>
        <v>1</v>
      </c>
      <c r="T6807" t="s">
        <v>5452</v>
      </c>
      <c r="U6807" t="s">
        <v>22</v>
      </c>
      <c r="V6807">
        <f>VLOOKUP(U6807,category2,2,FALSE)</f>
        <v>2</v>
      </c>
      <c r="W6807" t="s">
        <v>45</v>
      </c>
      <c r="X6807">
        <f>VLOOKUP(W6807,subcat2,3,FALSE)</f>
        <v>11</v>
      </c>
      <c r="Y6807" t="s">
        <v>3117</v>
      </c>
      <c r="Z6807">
        <v>9.9600000000000009</v>
      </c>
      <c r="AA6807">
        <v>2</v>
      </c>
      <c r="AB6807">
        <v>0</v>
      </c>
      <c r="AC6807" s="4">
        <v>4.8804000000000007</v>
      </c>
    </row>
    <row r="6808" spans="1:29" x14ac:dyDescent="0.25">
      <c r="A6808" s="2">
        <v>6807</v>
      </c>
      <c r="B6808" t="s">
        <v>10388</v>
      </c>
      <c r="C6808" s="3">
        <v>43094</v>
      </c>
      <c r="D6808" s="3">
        <v>43098</v>
      </c>
      <c r="E6808" t="s">
        <v>25</v>
      </c>
      <c r="F6808">
        <f>VLOOKUP(E6808,SHIPMODE,2,FALSE)</f>
        <v>2</v>
      </c>
      <c r="G6808" t="s">
        <v>3496</v>
      </c>
      <c r="H6808" t="s">
        <v>956</v>
      </c>
      <c r="I6808" t="s">
        <v>18</v>
      </c>
      <c r="J6808">
        <f>VLOOKUP(I6808,segmentID,2,FALSE)</f>
        <v>2</v>
      </c>
      <c r="K6808" t="s">
        <v>3255</v>
      </c>
      <c r="L6808">
        <f>VLOOKUP(K6808,country2,2,FALSE)</f>
        <v>1</v>
      </c>
      <c r="M6808" t="s">
        <v>1795</v>
      </c>
      <c r="N6808">
        <f>VLOOKUP(Orders!M6808,city2,2,FALSE)</f>
        <v>232</v>
      </c>
      <c r="O6808" t="s">
        <v>49</v>
      </c>
      <c r="P6808">
        <f>VLOOKUP(O6808,state2,2,FALSE)</f>
        <v>5</v>
      </c>
      <c r="Q6808">
        <v>98208</v>
      </c>
      <c r="R6808" t="s">
        <v>21</v>
      </c>
      <c r="S6808">
        <f>VLOOKUP(R6808,region2,2,FALSE)</f>
        <v>2</v>
      </c>
      <c r="T6808" t="s">
        <v>4414</v>
      </c>
      <c r="U6808" t="s">
        <v>22</v>
      </c>
      <c r="V6808">
        <f>VLOOKUP(U6808,category2,2,FALSE)</f>
        <v>2</v>
      </c>
      <c r="W6808" t="s">
        <v>3231</v>
      </c>
      <c r="X6808">
        <f>VLOOKUP(W6808,subcat2,3,FALSE)</f>
        <v>9</v>
      </c>
      <c r="Y6808" t="s">
        <v>1719</v>
      </c>
      <c r="Z6808">
        <v>3.8560000000000003</v>
      </c>
      <c r="AA6808">
        <v>1</v>
      </c>
      <c r="AB6808">
        <v>0.2</v>
      </c>
      <c r="AC6808" s="4">
        <v>1.3978000000000002</v>
      </c>
    </row>
    <row r="6809" spans="1:29" x14ac:dyDescent="0.25">
      <c r="A6809" s="2">
        <v>6808</v>
      </c>
      <c r="B6809" t="s">
        <v>7599</v>
      </c>
      <c r="C6809" s="3">
        <v>42094</v>
      </c>
      <c r="D6809" s="3">
        <v>42099</v>
      </c>
      <c r="E6809" t="s">
        <v>25</v>
      </c>
      <c r="F6809">
        <f>VLOOKUP(E6809,SHIPMODE,2,FALSE)</f>
        <v>2</v>
      </c>
      <c r="G6809" t="s">
        <v>3437</v>
      </c>
      <c r="H6809" t="s">
        <v>752</v>
      </c>
      <c r="I6809" t="s">
        <v>18</v>
      </c>
      <c r="J6809">
        <f>VLOOKUP(I6809,segmentID,2,FALSE)</f>
        <v>2</v>
      </c>
      <c r="K6809" t="s">
        <v>3255</v>
      </c>
      <c r="L6809">
        <f>VLOOKUP(K6809,country2,2,FALSE)</f>
        <v>1</v>
      </c>
      <c r="M6809" t="s">
        <v>95</v>
      </c>
      <c r="N6809">
        <f>VLOOKUP(Orders!M6809,city2,2,FALSE)</f>
        <v>13</v>
      </c>
      <c r="O6809" t="s">
        <v>54</v>
      </c>
      <c r="P6809">
        <f>VLOOKUP(O6809,state2,2,FALSE)</f>
        <v>6</v>
      </c>
      <c r="Q6809">
        <v>77095</v>
      </c>
      <c r="R6809" t="s">
        <v>55</v>
      </c>
      <c r="S6809">
        <f>VLOOKUP(R6809,region2,2,FALSE)</f>
        <v>3</v>
      </c>
      <c r="T6809" t="s">
        <v>4547</v>
      </c>
      <c r="U6809" t="s">
        <v>22</v>
      </c>
      <c r="V6809">
        <f>VLOOKUP(U6809,category2,2,FALSE)</f>
        <v>2</v>
      </c>
      <c r="W6809" t="s">
        <v>45</v>
      </c>
      <c r="X6809">
        <f>VLOOKUP(W6809,subcat2,3,FALSE)</f>
        <v>11</v>
      </c>
      <c r="Y6809" t="s">
        <v>1224</v>
      </c>
      <c r="Z6809">
        <v>98.376000000000005</v>
      </c>
      <c r="AA6809">
        <v>3</v>
      </c>
      <c r="AB6809">
        <v>0.2</v>
      </c>
      <c r="AC6809" s="4">
        <v>35.661300000000004</v>
      </c>
    </row>
    <row r="6810" spans="1:29" x14ac:dyDescent="0.25">
      <c r="A6810" s="2">
        <v>6809</v>
      </c>
      <c r="B6810" t="s">
        <v>7599</v>
      </c>
      <c r="C6810" s="3">
        <v>42094</v>
      </c>
      <c r="D6810" s="3">
        <v>42099</v>
      </c>
      <c r="E6810" t="s">
        <v>25</v>
      </c>
      <c r="F6810">
        <f>VLOOKUP(E6810,SHIPMODE,2,FALSE)</f>
        <v>2</v>
      </c>
      <c r="G6810" t="s">
        <v>3437</v>
      </c>
      <c r="H6810" t="s">
        <v>752</v>
      </c>
      <c r="I6810" t="s">
        <v>18</v>
      </c>
      <c r="J6810">
        <f>VLOOKUP(I6810,segmentID,2,FALSE)</f>
        <v>2</v>
      </c>
      <c r="K6810" t="s">
        <v>3255</v>
      </c>
      <c r="L6810">
        <f>VLOOKUP(K6810,country2,2,FALSE)</f>
        <v>1</v>
      </c>
      <c r="M6810" t="s">
        <v>95</v>
      </c>
      <c r="N6810">
        <f>VLOOKUP(Orders!M6810,city2,2,FALSE)</f>
        <v>13</v>
      </c>
      <c r="O6810" t="s">
        <v>54</v>
      </c>
      <c r="P6810">
        <f>VLOOKUP(O6810,state2,2,FALSE)</f>
        <v>6</v>
      </c>
      <c r="Q6810">
        <v>77095</v>
      </c>
      <c r="R6810" t="s">
        <v>55</v>
      </c>
      <c r="S6810">
        <f>VLOOKUP(R6810,region2,2,FALSE)</f>
        <v>3</v>
      </c>
      <c r="T6810" t="s">
        <v>5670</v>
      </c>
      <c r="U6810" t="s">
        <v>13</v>
      </c>
      <c r="V6810">
        <f>VLOOKUP(U6810,category2,2,FALSE)</f>
        <v>1</v>
      </c>
      <c r="W6810" t="s">
        <v>3228</v>
      </c>
      <c r="X6810">
        <f>VLOOKUP(W6810,subcat2,3,FALSE)</f>
        <v>6</v>
      </c>
      <c r="Y6810" t="s">
        <v>536</v>
      </c>
      <c r="Z6810">
        <v>22.38</v>
      </c>
      <c r="AA6810">
        <v>3</v>
      </c>
      <c r="AB6810">
        <v>0.6</v>
      </c>
      <c r="AC6810" s="4">
        <v>-7.8330000000000055</v>
      </c>
    </row>
    <row r="6811" spans="1:29" x14ac:dyDescent="0.25">
      <c r="A6811" s="2">
        <v>6810</v>
      </c>
      <c r="B6811" t="s">
        <v>10389</v>
      </c>
      <c r="C6811" s="3">
        <v>42992</v>
      </c>
      <c r="D6811" s="3">
        <v>42993</v>
      </c>
      <c r="E6811" t="s">
        <v>97</v>
      </c>
      <c r="F6811">
        <f>VLOOKUP(E6811,SHIPMODE,2,FALSE)</f>
        <v>3</v>
      </c>
      <c r="G6811" t="s">
        <v>3774</v>
      </c>
      <c r="H6811" t="s">
        <v>1893</v>
      </c>
      <c r="I6811" t="s">
        <v>9</v>
      </c>
      <c r="J6811">
        <f>VLOOKUP(I6811,segmentID,2,FALSE)</f>
        <v>1</v>
      </c>
      <c r="K6811" t="s">
        <v>3255</v>
      </c>
      <c r="L6811">
        <f>VLOOKUP(K6811,country2,2,FALSE)</f>
        <v>1</v>
      </c>
      <c r="M6811" t="s">
        <v>77</v>
      </c>
      <c r="N6811">
        <f>VLOOKUP(Orders!M6811,city2,2,FALSE)</f>
        <v>11</v>
      </c>
      <c r="O6811" t="s">
        <v>78</v>
      </c>
      <c r="P6811">
        <f>VLOOKUP(O6811,state2,2,FALSE)</f>
        <v>10</v>
      </c>
      <c r="Q6811">
        <v>19140</v>
      </c>
      <c r="R6811" t="s">
        <v>79</v>
      </c>
      <c r="S6811">
        <f>VLOOKUP(R6811,region2,2,FALSE)</f>
        <v>4</v>
      </c>
      <c r="T6811" t="s">
        <v>4718</v>
      </c>
      <c r="U6811" t="s">
        <v>22</v>
      </c>
      <c r="V6811">
        <f>VLOOKUP(U6811,category2,2,FALSE)</f>
        <v>2</v>
      </c>
      <c r="W6811" t="s">
        <v>3231</v>
      </c>
      <c r="X6811">
        <f>VLOOKUP(W6811,subcat2,3,FALSE)</f>
        <v>9</v>
      </c>
      <c r="Y6811" t="s">
        <v>1369</v>
      </c>
      <c r="Z6811">
        <v>3.8820000000000006</v>
      </c>
      <c r="AA6811">
        <v>2</v>
      </c>
      <c r="AB6811">
        <v>0.7</v>
      </c>
      <c r="AC6811" s="4">
        <v>-2.5880000000000001</v>
      </c>
    </row>
    <row r="6812" spans="1:29" x14ac:dyDescent="0.25">
      <c r="A6812" s="2">
        <v>6811</v>
      </c>
      <c r="B6812" t="s">
        <v>10389</v>
      </c>
      <c r="C6812" s="3">
        <v>42992</v>
      </c>
      <c r="D6812" s="3">
        <v>42993</v>
      </c>
      <c r="E6812" t="s">
        <v>97</v>
      </c>
      <c r="F6812">
        <f>VLOOKUP(E6812,SHIPMODE,2,FALSE)</f>
        <v>3</v>
      </c>
      <c r="G6812" t="s">
        <v>3774</v>
      </c>
      <c r="H6812" t="s">
        <v>1893</v>
      </c>
      <c r="I6812" t="s">
        <v>9</v>
      </c>
      <c r="J6812">
        <f>VLOOKUP(I6812,segmentID,2,FALSE)</f>
        <v>1</v>
      </c>
      <c r="K6812" t="s">
        <v>3255</v>
      </c>
      <c r="L6812">
        <f>VLOOKUP(K6812,country2,2,FALSE)</f>
        <v>1</v>
      </c>
      <c r="M6812" t="s">
        <v>77</v>
      </c>
      <c r="N6812">
        <f>VLOOKUP(Orders!M6812,city2,2,FALSE)</f>
        <v>11</v>
      </c>
      <c r="O6812" t="s">
        <v>78</v>
      </c>
      <c r="P6812">
        <f>VLOOKUP(O6812,state2,2,FALSE)</f>
        <v>10</v>
      </c>
      <c r="Q6812">
        <v>19140</v>
      </c>
      <c r="R6812" t="s">
        <v>79</v>
      </c>
      <c r="S6812">
        <f>VLOOKUP(R6812,region2,2,FALSE)</f>
        <v>4</v>
      </c>
      <c r="T6812" t="s">
        <v>5851</v>
      </c>
      <c r="U6812" t="s">
        <v>35</v>
      </c>
      <c r="V6812">
        <f>VLOOKUP(U6812,category2,2,FALSE)</f>
        <v>3</v>
      </c>
      <c r="W6812" t="s">
        <v>3235</v>
      </c>
      <c r="X6812">
        <f>VLOOKUP(W6812,subcat2,3,FALSE)</f>
        <v>16</v>
      </c>
      <c r="Y6812" t="s">
        <v>2409</v>
      </c>
      <c r="Z6812">
        <v>12.585000000000003</v>
      </c>
      <c r="AA6812">
        <v>1</v>
      </c>
      <c r="AB6812">
        <v>0.7</v>
      </c>
      <c r="AC6812" s="4">
        <v>-18.038499999999996</v>
      </c>
    </row>
    <row r="6813" spans="1:29" x14ac:dyDescent="0.25">
      <c r="A6813" s="2">
        <v>6812</v>
      </c>
      <c r="B6813" t="s">
        <v>10389</v>
      </c>
      <c r="C6813" s="3">
        <v>42992</v>
      </c>
      <c r="D6813" s="3">
        <v>42993</v>
      </c>
      <c r="E6813" t="s">
        <v>97</v>
      </c>
      <c r="F6813">
        <f>VLOOKUP(E6813,SHIPMODE,2,FALSE)</f>
        <v>3</v>
      </c>
      <c r="G6813" t="s">
        <v>3774</v>
      </c>
      <c r="H6813" t="s">
        <v>1893</v>
      </c>
      <c r="I6813" t="s">
        <v>9</v>
      </c>
      <c r="J6813">
        <f>VLOOKUP(I6813,segmentID,2,FALSE)</f>
        <v>1</v>
      </c>
      <c r="K6813" t="s">
        <v>3255</v>
      </c>
      <c r="L6813">
        <f>VLOOKUP(K6813,country2,2,FALSE)</f>
        <v>1</v>
      </c>
      <c r="M6813" t="s">
        <v>77</v>
      </c>
      <c r="N6813">
        <f>VLOOKUP(Orders!M6813,city2,2,FALSE)</f>
        <v>11</v>
      </c>
      <c r="O6813" t="s">
        <v>78</v>
      </c>
      <c r="P6813">
        <f>VLOOKUP(O6813,state2,2,FALSE)</f>
        <v>10</v>
      </c>
      <c r="Q6813">
        <v>19140</v>
      </c>
      <c r="R6813" t="s">
        <v>79</v>
      </c>
      <c r="S6813">
        <f>VLOOKUP(R6813,region2,2,FALSE)</f>
        <v>4</v>
      </c>
      <c r="T6813" t="s">
        <v>4496</v>
      </c>
      <c r="U6813" t="s">
        <v>13</v>
      </c>
      <c r="V6813">
        <f>VLOOKUP(U6813,category2,2,FALSE)</f>
        <v>1</v>
      </c>
      <c r="W6813" t="s">
        <v>3226</v>
      </c>
      <c r="X6813">
        <f>VLOOKUP(W6813,subcat2,3,FALSE)</f>
        <v>2</v>
      </c>
      <c r="Y6813" t="s">
        <v>741</v>
      </c>
      <c r="Z6813">
        <v>113.372</v>
      </c>
      <c r="AA6813">
        <v>2</v>
      </c>
      <c r="AB6813">
        <v>0.3</v>
      </c>
      <c r="AC6813" s="4">
        <v>-29.152799999999992</v>
      </c>
    </row>
    <row r="6814" spans="1:29" x14ac:dyDescent="0.25">
      <c r="A6814" s="2">
        <v>6813</v>
      </c>
      <c r="B6814" t="s">
        <v>10389</v>
      </c>
      <c r="C6814" s="3">
        <v>42992</v>
      </c>
      <c r="D6814" s="3">
        <v>42993</v>
      </c>
      <c r="E6814" t="s">
        <v>97</v>
      </c>
      <c r="F6814">
        <f>VLOOKUP(E6814,SHIPMODE,2,FALSE)</f>
        <v>3</v>
      </c>
      <c r="G6814" t="s">
        <v>3774</v>
      </c>
      <c r="H6814" t="s">
        <v>1893</v>
      </c>
      <c r="I6814" t="s">
        <v>9</v>
      </c>
      <c r="J6814">
        <f>VLOOKUP(I6814,segmentID,2,FALSE)</f>
        <v>1</v>
      </c>
      <c r="K6814" t="s">
        <v>3255</v>
      </c>
      <c r="L6814">
        <f>VLOOKUP(K6814,country2,2,FALSE)</f>
        <v>1</v>
      </c>
      <c r="M6814" t="s">
        <v>77</v>
      </c>
      <c r="N6814">
        <f>VLOOKUP(Orders!M6814,city2,2,FALSE)</f>
        <v>11</v>
      </c>
      <c r="O6814" t="s">
        <v>78</v>
      </c>
      <c r="P6814">
        <f>VLOOKUP(O6814,state2,2,FALSE)</f>
        <v>10</v>
      </c>
      <c r="Q6814">
        <v>19140</v>
      </c>
      <c r="R6814" t="s">
        <v>79</v>
      </c>
      <c r="S6814">
        <f>VLOOKUP(R6814,region2,2,FALSE)</f>
        <v>4</v>
      </c>
      <c r="T6814" t="s">
        <v>4873</v>
      </c>
      <c r="U6814" t="s">
        <v>22</v>
      </c>
      <c r="V6814">
        <f>VLOOKUP(U6814,category2,2,FALSE)</f>
        <v>2</v>
      </c>
      <c r="W6814" t="s">
        <v>3231</v>
      </c>
      <c r="X6814">
        <f>VLOOKUP(W6814,subcat2,3,FALSE)</f>
        <v>9</v>
      </c>
      <c r="Y6814" t="s">
        <v>537</v>
      </c>
      <c r="Z6814">
        <v>18.312000000000001</v>
      </c>
      <c r="AA6814">
        <v>4</v>
      </c>
      <c r="AB6814">
        <v>0.7</v>
      </c>
      <c r="AC6814" s="4">
        <v>-12.207999999999995</v>
      </c>
    </row>
    <row r="6815" spans="1:29" x14ac:dyDescent="0.25">
      <c r="A6815" s="2">
        <v>6814</v>
      </c>
      <c r="B6815" t="s">
        <v>10389</v>
      </c>
      <c r="C6815" s="3">
        <v>42992</v>
      </c>
      <c r="D6815" s="3">
        <v>42993</v>
      </c>
      <c r="E6815" t="s">
        <v>97</v>
      </c>
      <c r="F6815">
        <f>VLOOKUP(E6815,SHIPMODE,2,FALSE)</f>
        <v>3</v>
      </c>
      <c r="G6815" t="s">
        <v>3774</v>
      </c>
      <c r="H6815" t="s">
        <v>1893</v>
      </c>
      <c r="I6815" t="s">
        <v>9</v>
      </c>
      <c r="J6815">
        <f>VLOOKUP(I6815,segmentID,2,FALSE)</f>
        <v>1</v>
      </c>
      <c r="K6815" t="s">
        <v>3255</v>
      </c>
      <c r="L6815">
        <f>VLOOKUP(K6815,country2,2,FALSE)</f>
        <v>1</v>
      </c>
      <c r="M6815" t="s">
        <v>77</v>
      </c>
      <c r="N6815">
        <f>VLOOKUP(Orders!M6815,city2,2,FALSE)</f>
        <v>11</v>
      </c>
      <c r="O6815" t="s">
        <v>78</v>
      </c>
      <c r="P6815">
        <f>VLOOKUP(O6815,state2,2,FALSE)</f>
        <v>10</v>
      </c>
      <c r="Q6815">
        <v>19140</v>
      </c>
      <c r="R6815" t="s">
        <v>79</v>
      </c>
      <c r="S6815">
        <f>VLOOKUP(R6815,region2,2,FALSE)</f>
        <v>4</v>
      </c>
      <c r="T6815" t="s">
        <v>5858</v>
      </c>
      <c r="U6815" t="s">
        <v>13</v>
      </c>
      <c r="V6815">
        <f>VLOOKUP(U6815,category2,2,FALSE)</f>
        <v>1</v>
      </c>
      <c r="W6815" t="s">
        <v>3228</v>
      </c>
      <c r="X6815">
        <f>VLOOKUP(W6815,subcat2,3,FALSE)</f>
        <v>6</v>
      </c>
      <c r="Y6815" t="s">
        <v>974</v>
      </c>
      <c r="Z6815">
        <v>127.93599999999999</v>
      </c>
      <c r="AA6815">
        <v>8</v>
      </c>
      <c r="AB6815">
        <v>0.2</v>
      </c>
      <c r="AC6815" s="4">
        <v>4.7975999999999992</v>
      </c>
    </row>
    <row r="6816" spans="1:29" x14ac:dyDescent="0.25">
      <c r="A6816" s="2">
        <v>6815</v>
      </c>
      <c r="B6816" t="s">
        <v>10389</v>
      </c>
      <c r="C6816" s="3">
        <v>42992</v>
      </c>
      <c r="D6816" s="3">
        <v>42993</v>
      </c>
      <c r="E6816" t="s">
        <v>97</v>
      </c>
      <c r="F6816">
        <f>VLOOKUP(E6816,SHIPMODE,2,FALSE)</f>
        <v>3</v>
      </c>
      <c r="G6816" t="s">
        <v>3774</v>
      </c>
      <c r="H6816" t="s">
        <v>1893</v>
      </c>
      <c r="I6816" t="s">
        <v>9</v>
      </c>
      <c r="J6816">
        <f>VLOOKUP(I6816,segmentID,2,FALSE)</f>
        <v>1</v>
      </c>
      <c r="K6816" t="s">
        <v>3255</v>
      </c>
      <c r="L6816">
        <f>VLOOKUP(K6816,country2,2,FALSE)</f>
        <v>1</v>
      </c>
      <c r="M6816" t="s">
        <v>77</v>
      </c>
      <c r="N6816">
        <f>VLOOKUP(Orders!M6816,city2,2,FALSE)</f>
        <v>11</v>
      </c>
      <c r="O6816" t="s">
        <v>78</v>
      </c>
      <c r="P6816">
        <f>VLOOKUP(O6816,state2,2,FALSE)</f>
        <v>10</v>
      </c>
      <c r="Q6816">
        <v>19140</v>
      </c>
      <c r="R6816" t="s">
        <v>79</v>
      </c>
      <c r="S6816">
        <f>VLOOKUP(R6816,region2,2,FALSE)</f>
        <v>4</v>
      </c>
      <c r="T6816" t="s">
        <v>4448</v>
      </c>
      <c r="U6816" t="s">
        <v>35</v>
      </c>
      <c r="V6816">
        <f>VLOOKUP(U6816,category2,2,FALSE)</f>
        <v>3</v>
      </c>
      <c r="W6816" t="s">
        <v>3235</v>
      </c>
      <c r="X6816">
        <f>VLOOKUP(W6816,subcat2,3,FALSE)</f>
        <v>16</v>
      </c>
      <c r="Y6816" t="s">
        <v>3238</v>
      </c>
      <c r="Z6816">
        <v>241.17000000000002</v>
      </c>
      <c r="AA6816">
        <v>2</v>
      </c>
      <c r="AB6816">
        <v>0.7</v>
      </c>
      <c r="AC6816" s="4">
        <v>-168.8189999999999</v>
      </c>
    </row>
    <row r="6817" spans="1:29" x14ac:dyDescent="0.25">
      <c r="A6817" s="2">
        <v>6816</v>
      </c>
      <c r="B6817" t="s">
        <v>6585</v>
      </c>
      <c r="C6817" s="3">
        <v>41807</v>
      </c>
      <c r="D6817" s="3">
        <v>41811</v>
      </c>
      <c r="E6817" t="s">
        <v>25</v>
      </c>
      <c r="F6817">
        <f>VLOOKUP(E6817,SHIPMODE,2,FALSE)</f>
        <v>2</v>
      </c>
      <c r="G6817" t="s">
        <v>3740</v>
      </c>
      <c r="H6817" t="s">
        <v>1780</v>
      </c>
      <c r="I6817" t="s">
        <v>9</v>
      </c>
      <c r="J6817">
        <f>VLOOKUP(I6817,segmentID,2,FALSE)</f>
        <v>1</v>
      </c>
      <c r="K6817" t="s">
        <v>3255</v>
      </c>
      <c r="L6817">
        <f>VLOOKUP(K6817,country2,2,FALSE)</f>
        <v>1</v>
      </c>
      <c r="M6817" t="s">
        <v>48</v>
      </c>
      <c r="N6817">
        <f>VLOOKUP(Orders!M6817,city2,2,FALSE)</f>
        <v>5</v>
      </c>
      <c r="O6817" t="s">
        <v>49</v>
      </c>
      <c r="P6817">
        <f>VLOOKUP(O6817,state2,2,FALSE)</f>
        <v>5</v>
      </c>
      <c r="Q6817">
        <v>98105</v>
      </c>
      <c r="R6817" t="s">
        <v>21</v>
      </c>
      <c r="S6817">
        <f>VLOOKUP(R6817,region2,2,FALSE)</f>
        <v>2</v>
      </c>
      <c r="T6817" t="s">
        <v>5119</v>
      </c>
      <c r="U6817" t="s">
        <v>13</v>
      </c>
      <c r="V6817">
        <f>VLOOKUP(U6817,category2,2,FALSE)</f>
        <v>1</v>
      </c>
      <c r="W6817" t="s">
        <v>3228</v>
      </c>
      <c r="X6817">
        <f>VLOOKUP(W6817,subcat2,3,FALSE)</f>
        <v>6</v>
      </c>
      <c r="Y6817" t="s">
        <v>2667</v>
      </c>
      <c r="Z6817">
        <v>6.24</v>
      </c>
      <c r="AA6817">
        <v>3</v>
      </c>
      <c r="AB6817">
        <v>0</v>
      </c>
      <c r="AC6817" s="4">
        <v>2.6208000000000005</v>
      </c>
    </row>
    <row r="6818" spans="1:29" x14ac:dyDescent="0.25">
      <c r="A6818" s="2">
        <v>6817</v>
      </c>
      <c r="B6818" t="s">
        <v>6585</v>
      </c>
      <c r="C6818" s="3">
        <v>41807</v>
      </c>
      <c r="D6818" s="3">
        <v>41811</v>
      </c>
      <c r="E6818" t="s">
        <v>25</v>
      </c>
      <c r="F6818">
        <f>VLOOKUP(E6818,SHIPMODE,2,FALSE)</f>
        <v>2</v>
      </c>
      <c r="G6818" t="s">
        <v>3740</v>
      </c>
      <c r="H6818" t="s">
        <v>1780</v>
      </c>
      <c r="I6818" t="s">
        <v>9</v>
      </c>
      <c r="J6818">
        <f>VLOOKUP(I6818,segmentID,2,FALSE)</f>
        <v>1</v>
      </c>
      <c r="K6818" t="s">
        <v>3255</v>
      </c>
      <c r="L6818">
        <f>VLOOKUP(K6818,country2,2,FALSE)</f>
        <v>1</v>
      </c>
      <c r="M6818" t="s">
        <v>48</v>
      </c>
      <c r="N6818">
        <f>VLOOKUP(Orders!M6818,city2,2,FALSE)</f>
        <v>5</v>
      </c>
      <c r="O6818" t="s">
        <v>49</v>
      </c>
      <c r="P6818">
        <f>VLOOKUP(O6818,state2,2,FALSE)</f>
        <v>5</v>
      </c>
      <c r="Q6818">
        <v>98105</v>
      </c>
      <c r="R6818" t="s">
        <v>21</v>
      </c>
      <c r="S6818">
        <f>VLOOKUP(R6818,region2,2,FALSE)</f>
        <v>2</v>
      </c>
      <c r="T6818" t="s">
        <v>4400</v>
      </c>
      <c r="U6818" t="s">
        <v>22</v>
      </c>
      <c r="V6818">
        <f>VLOOKUP(U6818,category2,2,FALSE)</f>
        <v>2</v>
      </c>
      <c r="W6818" t="s">
        <v>3234</v>
      </c>
      <c r="X6818">
        <f>VLOOKUP(W6818,subcat2,3,FALSE)</f>
        <v>14</v>
      </c>
      <c r="Y6818" t="s">
        <v>721</v>
      </c>
      <c r="Z6818">
        <v>17.899999999999999</v>
      </c>
      <c r="AA6818">
        <v>5</v>
      </c>
      <c r="AB6818">
        <v>0</v>
      </c>
      <c r="AC6818" s="4">
        <v>8.9499999999999993</v>
      </c>
    </row>
    <row r="6819" spans="1:29" x14ac:dyDescent="0.25">
      <c r="A6819" s="2">
        <v>6818</v>
      </c>
      <c r="B6819" t="s">
        <v>6585</v>
      </c>
      <c r="C6819" s="3">
        <v>41807</v>
      </c>
      <c r="D6819" s="3">
        <v>41811</v>
      </c>
      <c r="E6819" t="s">
        <v>25</v>
      </c>
      <c r="F6819">
        <f>VLOOKUP(E6819,SHIPMODE,2,FALSE)</f>
        <v>2</v>
      </c>
      <c r="G6819" t="s">
        <v>3740</v>
      </c>
      <c r="H6819" t="s">
        <v>1780</v>
      </c>
      <c r="I6819" t="s">
        <v>9</v>
      </c>
      <c r="J6819">
        <f>VLOOKUP(I6819,segmentID,2,FALSE)</f>
        <v>1</v>
      </c>
      <c r="K6819" t="s">
        <v>3255</v>
      </c>
      <c r="L6819">
        <f>VLOOKUP(K6819,country2,2,FALSE)</f>
        <v>1</v>
      </c>
      <c r="M6819" t="s">
        <v>48</v>
      </c>
      <c r="N6819">
        <f>VLOOKUP(Orders!M6819,city2,2,FALSE)</f>
        <v>5</v>
      </c>
      <c r="O6819" t="s">
        <v>49</v>
      </c>
      <c r="P6819">
        <f>VLOOKUP(O6819,state2,2,FALSE)</f>
        <v>5</v>
      </c>
      <c r="Q6819">
        <v>98105</v>
      </c>
      <c r="R6819" t="s">
        <v>21</v>
      </c>
      <c r="S6819">
        <f>VLOOKUP(R6819,region2,2,FALSE)</f>
        <v>2</v>
      </c>
      <c r="T6819" t="s">
        <v>4421</v>
      </c>
      <c r="U6819" t="s">
        <v>22</v>
      </c>
      <c r="V6819">
        <f>VLOOKUP(U6819,category2,2,FALSE)</f>
        <v>2</v>
      </c>
      <c r="W6819" t="s">
        <v>3231</v>
      </c>
      <c r="X6819">
        <f>VLOOKUP(W6819,subcat2,3,FALSE)</f>
        <v>9</v>
      </c>
      <c r="Y6819" t="s">
        <v>1203</v>
      </c>
      <c r="Z6819">
        <v>3266.3760000000002</v>
      </c>
      <c r="AA6819">
        <v>3</v>
      </c>
      <c r="AB6819">
        <v>0.2</v>
      </c>
      <c r="AC6819" s="4">
        <v>1061.5721999999998</v>
      </c>
    </row>
    <row r="6820" spans="1:29" x14ac:dyDescent="0.25">
      <c r="A6820" s="2">
        <v>6819</v>
      </c>
      <c r="B6820" t="s">
        <v>10390</v>
      </c>
      <c r="C6820" s="3">
        <v>43097</v>
      </c>
      <c r="D6820" s="3">
        <v>43101</v>
      </c>
      <c r="E6820" t="s">
        <v>25</v>
      </c>
      <c r="F6820">
        <f>VLOOKUP(E6820,SHIPMODE,2,FALSE)</f>
        <v>2</v>
      </c>
      <c r="G6820" t="s">
        <v>3883</v>
      </c>
      <c r="H6820" t="s">
        <v>2361</v>
      </c>
      <c r="I6820" t="s">
        <v>18</v>
      </c>
      <c r="J6820">
        <f>VLOOKUP(I6820,segmentID,2,FALSE)</f>
        <v>2</v>
      </c>
      <c r="K6820" t="s">
        <v>3255</v>
      </c>
      <c r="L6820">
        <f>VLOOKUP(K6820,country2,2,FALSE)</f>
        <v>1</v>
      </c>
      <c r="M6820" t="s">
        <v>670</v>
      </c>
      <c r="N6820">
        <f>VLOOKUP(Orders!M6820,city2,2,FALSE)</f>
        <v>98</v>
      </c>
      <c r="O6820" t="s">
        <v>110</v>
      </c>
      <c r="P6820">
        <f>VLOOKUP(O6820,state2,2,FALSE)</f>
        <v>11</v>
      </c>
      <c r="Q6820">
        <v>61604</v>
      </c>
      <c r="R6820" t="s">
        <v>55</v>
      </c>
      <c r="S6820">
        <f>VLOOKUP(R6820,region2,2,FALSE)</f>
        <v>3</v>
      </c>
      <c r="T6820" t="s">
        <v>5410</v>
      </c>
      <c r="U6820" t="s">
        <v>22</v>
      </c>
      <c r="V6820">
        <f>VLOOKUP(U6820,category2,2,FALSE)</f>
        <v>2</v>
      </c>
      <c r="W6820" t="s">
        <v>3231</v>
      </c>
      <c r="X6820">
        <f>VLOOKUP(W6820,subcat2,3,FALSE)</f>
        <v>9</v>
      </c>
      <c r="Y6820" t="s">
        <v>730</v>
      </c>
      <c r="Z6820">
        <v>1.6799999999999995</v>
      </c>
      <c r="AA6820">
        <v>5</v>
      </c>
      <c r="AB6820">
        <v>0.8</v>
      </c>
      <c r="AC6820" s="4">
        <v>-2.6880000000000015</v>
      </c>
    </row>
    <row r="6821" spans="1:29" x14ac:dyDescent="0.25">
      <c r="A6821" s="2">
        <v>6820</v>
      </c>
      <c r="B6821" t="s">
        <v>10390</v>
      </c>
      <c r="C6821" s="3">
        <v>43097</v>
      </c>
      <c r="D6821" s="3">
        <v>43101</v>
      </c>
      <c r="E6821" t="s">
        <v>25</v>
      </c>
      <c r="F6821">
        <f>VLOOKUP(E6821,SHIPMODE,2,FALSE)</f>
        <v>2</v>
      </c>
      <c r="G6821" t="s">
        <v>3883</v>
      </c>
      <c r="H6821" t="s">
        <v>2361</v>
      </c>
      <c r="I6821" t="s">
        <v>18</v>
      </c>
      <c r="J6821">
        <f>VLOOKUP(I6821,segmentID,2,FALSE)</f>
        <v>2</v>
      </c>
      <c r="K6821" t="s">
        <v>3255</v>
      </c>
      <c r="L6821">
        <f>VLOOKUP(K6821,country2,2,FALSE)</f>
        <v>1</v>
      </c>
      <c r="M6821" t="s">
        <v>670</v>
      </c>
      <c r="N6821">
        <f>VLOOKUP(Orders!M6821,city2,2,FALSE)</f>
        <v>98</v>
      </c>
      <c r="O6821" t="s">
        <v>110</v>
      </c>
      <c r="P6821">
        <f>VLOOKUP(O6821,state2,2,FALSE)</f>
        <v>11</v>
      </c>
      <c r="Q6821">
        <v>61604</v>
      </c>
      <c r="R6821" t="s">
        <v>55</v>
      </c>
      <c r="S6821">
        <f>VLOOKUP(R6821,region2,2,FALSE)</f>
        <v>3</v>
      </c>
      <c r="T6821" t="s">
        <v>5561</v>
      </c>
      <c r="U6821" t="s">
        <v>13</v>
      </c>
      <c r="V6821">
        <f>VLOOKUP(U6821,category2,2,FALSE)</f>
        <v>1</v>
      </c>
      <c r="W6821" t="s">
        <v>3228</v>
      </c>
      <c r="X6821">
        <f>VLOOKUP(W6821,subcat2,3,FALSE)</f>
        <v>6</v>
      </c>
      <c r="Y6821" t="s">
        <v>1447</v>
      </c>
      <c r="Z6821">
        <v>7.968</v>
      </c>
      <c r="AA6821">
        <v>3</v>
      </c>
      <c r="AB6821">
        <v>0.6</v>
      </c>
      <c r="AC6821" s="4">
        <v>-2.3903999999999996</v>
      </c>
    </row>
    <row r="6822" spans="1:29" x14ac:dyDescent="0.25">
      <c r="A6822" s="2">
        <v>6821</v>
      </c>
      <c r="B6822" t="s">
        <v>10390</v>
      </c>
      <c r="C6822" s="3">
        <v>43097</v>
      </c>
      <c r="D6822" s="3">
        <v>43101</v>
      </c>
      <c r="E6822" t="s">
        <v>25</v>
      </c>
      <c r="F6822">
        <f>VLOOKUP(E6822,SHIPMODE,2,FALSE)</f>
        <v>2</v>
      </c>
      <c r="G6822" t="s">
        <v>3883</v>
      </c>
      <c r="H6822" t="s">
        <v>2361</v>
      </c>
      <c r="I6822" t="s">
        <v>18</v>
      </c>
      <c r="J6822">
        <f>VLOOKUP(I6822,segmentID,2,FALSE)</f>
        <v>2</v>
      </c>
      <c r="K6822" t="s">
        <v>3255</v>
      </c>
      <c r="L6822">
        <f>VLOOKUP(K6822,country2,2,FALSE)</f>
        <v>1</v>
      </c>
      <c r="M6822" t="s">
        <v>670</v>
      </c>
      <c r="N6822">
        <f>VLOOKUP(Orders!M6822,city2,2,FALSE)</f>
        <v>98</v>
      </c>
      <c r="O6822" t="s">
        <v>110</v>
      </c>
      <c r="P6822">
        <f>VLOOKUP(O6822,state2,2,FALSE)</f>
        <v>11</v>
      </c>
      <c r="Q6822">
        <v>61604</v>
      </c>
      <c r="R6822" t="s">
        <v>55</v>
      </c>
      <c r="S6822">
        <f>VLOOKUP(R6822,region2,2,FALSE)</f>
        <v>3</v>
      </c>
      <c r="T6822" t="s">
        <v>4275</v>
      </c>
      <c r="U6822" t="s">
        <v>13</v>
      </c>
      <c r="V6822">
        <f>VLOOKUP(U6822,category2,2,FALSE)</f>
        <v>1</v>
      </c>
      <c r="W6822" t="s">
        <v>3226</v>
      </c>
      <c r="X6822">
        <f>VLOOKUP(W6822,subcat2,3,FALSE)</f>
        <v>2</v>
      </c>
      <c r="Y6822" t="s">
        <v>352</v>
      </c>
      <c r="Z6822">
        <v>113.372</v>
      </c>
      <c r="AA6822">
        <v>2</v>
      </c>
      <c r="AB6822">
        <v>0.3</v>
      </c>
      <c r="AC6822" s="4">
        <v>-3.2391999999999896</v>
      </c>
    </row>
    <row r="6823" spans="1:29" x14ac:dyDescent="0.25">
      <c r="A6823" s="2">
        <v>6822</v>
      </c>
      <c r="B6823" t="s">
        <v>10390</v>
      </c>
      <c r="C6823" s="3">
        <v>43097</v>
      </c>
      <c r="D6823" s="3">
        <v>43101</v>
      </c>
      <c r="E6823" t="s">
        <v>25</v>
      </c>
      <c r="F6823">
        <f>VLOOKUP(E6823,SHIPMODE,2,FALSE)</f>
        <v>2</v>
      </c>
      <c r="G6823" t="s">
        <v>3883</v>
      </c>
      <c r="H6823" t="s">
        <v>2361</v>
      </c>
      <c r="I6823" t="s">
        <v>18</v>
      </c>
      <c r="J6823">
        <f>VLOOKUP(I6823,segmentID,2,FALSE)</f>
        <v>2</v>
      </c>
      <c r="K6823" t="s">
        <v>3255</v>
      </c>
      <c r="L6823">
        <f>VLOOKUP(K6823,country2,2,FALSE)</f>
        <v>1</v>
      </c>
      <c r="M6823" t="s">
        <v>670</v>
      </c>
      <c r="N6823">
        <f>VLOOKUP(Orders!M6823,city2,2,FALSE)</f>
        <v>98</v>
      </c>
      <c r="O6823" t="s">
        <v>110</v>
      </c>
      <c r="P6823">
        <f>VLOOKUP(O6823,state2,2,FALSE)</f>
        <v>11</v>
      </c>
      <c r="Q6823">
        <v>61604</v>
      </c>
      <c r="R6823" t="s">
        <v>55</v>
      </c>
      <c r="S6823">
        <f>VLOOKUP(R6823,region2,2,FALSE)</f>
        <v>3</v>
      </c>
      <c r="T6823" t="s">
        <v>4449</v>
      </c>
      <c r="U6823" t="s">
        <v>13</v>
      </c>
      <c r="V6823">
        <f>VLOOKUP(U6823,category2,2,FALSE)</f>
        <v>1</v>
      </c>
      <c r="W6823" t="s">
        <v>3228</v>
      </c>
      <c r="X6823">
        <f>VLOOKUP(W6823,subcat2,3,FALSE)</f>
        <v>6</v>
      </c>
      <c r="Y6823" t="s">
        <v>901</v>
      </c>
      <c r="Z6823">
        <v>2.9600000000000004</v>
      </c>
      <c r="AA6823">
        <v>2</v>
      </c>
      <c r="AB6823">
        <v>0.6</v>
      </c>
      <c r="AC6823" s="4">
        <v>-1.4059999999999997</v>
      </c>
    </row>
    <row r="6824" spans="1:29" x14ac:dyDescent="0.25">
      <c r="A6824" s="2">
        <v>6823</v>
      </c>
      <c r="B6824" t="s">
        <v>10391</v>
      </c>
      <c r="C6824" s="3">
        <v>43041</v>
      </c>
      <c r="D6824" s="3">
        <v>43046</v>
      </c>
      <c r="E6824" t="s">
        <v>25</v>
      </c>
      <c r="F6824">
        <f>VLOOKUP(E6824,SHIPMODE,2,FALSE)</f>
        <v>2</v>
      </c>
      <c r="G6824" t="s">
        <v>3728</v>
      </c>
      <c r="H6824" t="s">
        <v>1746</v>
      </c>
      <c r="I6824" t="s">
        <v>9</v>
      </c>
      <c r="J6824">
        <f>VLOOKUP(I6824,segmentID,2,FALSE)</f>
        <v>1</v>
      </c>
      <c r="K6824" t="s">
        <v>3255</v>
      </c>
      <c r="L6824">
        <f>VLOOKUP(K6824,country2,2,FALSE)</f>
        <v>1</v>
      </c>
      <c r="M6824" t="s">
        <v>19</v>
      </c>
      <c r="N6824">
        <f>VLOOKUP(Orders!M6824,city2,2,FALSE)</f>
        <v>2</v>
      </c>
      <c r="O6824" t="s">
        <v>20</v>
      </c>
      <c r="P6824">
        <f>VLOOKUP(O6824,state2,2,FALSE)</f>
        <v>2</v>
      </c>
      <c r="Q6824">
        <v>90036</v>
      </c>
      <c r="R6824" t="s">
        <v>21</v>
      </c>
      <c r="S6824">
        <f>VLOOKUP(R6824,region2,2,FALSE)</f>
        <v>2</v>
      </c>
      <c r="T6824" t="s">
        <v>4080</v>
      </c>
      <c r="U6824" t="s">
        <v>22</v>
      </c>
      <c r="V6824">
        <f>VLOOKUP(U6824,category2,2,FALSE)</f>
        <v>2</v>
      </c>
      <c r="W6824" t="s">
        <v>38</v>
      </c>
      <c r="X6824">
        <f>VLOOKUP(W6824,subcat2,3,FALSE)</f>
        <v>10</v>
      </c>
      <c r="Y6824" t="s">
        <v>2634</v>
      </c>
      <c r="Z6824">
        <v>168.1</v>
      </c>
      <c r="AA6824">
        <v>5</v>
      </c>
      <c r="AB6824">
        <v>0</v>
      </c>
      <c r="AC6824" s="4">
        <v>43.705999999999996</v>
      </c>
    </row>
    <row r="6825" spans="1:29" x14ac:dyDescent="0.25">
      <c r="A6825" s="2">
        <v>6824</v>
      </c>
      <c r="B6825" t="s">
        <v>7600</v>
      </c>
      <c r="C6825" s="3">
        <v>42210</v>
      </c>
      <c r="D6825" s="3">
        <v>42214</v>
      </c>
      <c r="E6825" t="s">
        <v>25</v>
      </c>
      <c r="F6825">
        <f>VLOOKUP(E6825,SHIPMODE,2,FALSE)</f>
        <v>2</v>
      </c>
      <c r="G6825" t="s">
        <v>3708</v>
      </c>
      <c r="H6825" t="s">
        <v>1683</v>
      </c>
      <c r="I6825" t="s">
        <v>18</v>
      </c>
      <c r="J6825">
        <f>VLOOKUP(I6825,segmentID,2,FALSE)</f>
        <v>2</v>
      </c>
      <c r="K6825" t="s">
        <v>3255</v>
      </c>
      <c r="L6825">
        <f>VLOOKUP(K6825,country2,2,FALSE)</f>
        <v>1</v>
      </c>
      <c r="M6825" t="s">
        <v>861</v>
      </c>
      <c r="N6825">
        <f>VLOOKUP(Orders!M6825,city2,2,FALSE)</f>
        <v>123</v>
      </c>
      <c r="O6825" t="s">
        <v>184</v>
      </c>
      <c r="P6825">
        <f>VLOOKUP(O6825,state2,2,FALSE)</f>
        <v>20</v>
      </c>
      <c r="Q6825">
        <v>36116</v>
      </c>
      <c r="R6825" t="s">
        <v>12</v>
      </c>
      <c r="S6825">
        <f>VLOOKUP(R6825,region2,2,FALSE)</f>
        <v>1</v>
      </c>
      <c r="T6825" t="s">
        <v>4566</v>
      </c>
      <c r="U6825" t="s">
        <v>22</v>
      </c>
      <c r="V6825">
        <f>VLOOKUP(U6825,category2,2,FALSE)</f>
        <v>2</v>
      </c>
      <c r="W6825" t="s">
        <v>103</v>
      </c>
      <c r="X6825">
        <f>VLOOKUP(W6825,subcat2,3,FALSE)</f>
        <v>13</v>
      </c>
      <c r="Y6825" t="s">
        <v>3173</v>
      </c>
      <c r="Z6825">
        <v>98.46</v>
      </c>
      <c r="AA6825">
        <v>9</v>
      </c>
      <c r="AB6825">
        <v>0</v>
      </c>
      <c r="AC6825" s="4">
        <v>49.23</v>
      </c>
    </row>
    <row r="6826" spans="1:29" x14ac:dyDescent="0.25">
      <c r="A6826" s="2">
        <v>6825</v>
      </c>
      <c r="B6826" t="s">
        <v>7600</v>
      </c>
      <c r="C6826" s="3">
        <v>42210</v>
      </c>
      <c r="D6826" s="3">
        <v>42214</v>
      </c>
      <c r="E6826" t="s">
        <v>25</v>
      </c>
      <c r="F6826">
        <f>VLOOKUP(E6826,SHIPMODE,2,FALSE)</f>
        <v>2</v>
      </c>
      <c r="G6826" t="s">
        <v>3708</v>
      </c>
      <c r="H6826" t="s">
        <v>1683</v>
      </c>
      <c r="I6826" t="s">
        <v>18</v>
      </c>
      <c r="J6826">
        <f>VLOOKUP(I6826,segmentID,2,FALSE)</f>
        <v>2</v>
      </c>
      <c r="K6826" t="s">
        <v>3255</v>
      </c>
      <c r="L6826">
        <f>VLOOKUP(K6826,country2,2,FALSE)</f>
        <v>1</v>
      </c>
      <c r="M6826" t="s">
        <v>861</v>
      </c>
      <c r="N6826">
        <f>VLOOKUP(Orders!M6826,city2,2,FALSE)</f>
        <v>123</v>
      </c>
      <c r="O6826" t="s">
        <v>184</v>
      </c>
      <c r="P6826">
        <f>VLOOKUP(O6826,state2,2,FALSE)</f>
        <v>20</v>
      </c>
      <c r="Q6826">
        <v>36116</v>
      </c>
      <c r="R6826" t="s">
        <v>12</v>
      </c>
      <c r="S6826">
        <f>VLOOKUP(R6826,region2,2,FALSE)</f>
        <v>1</v>
      </c>
      <c r="T6826" t="s">
        <v>4066</v>
      </c>
      <c r="U6826" t="s">
        <v>13</v>
      </c>
      <c r="V6826">
        <f>VLOOKUP(U6826,category2,2,FALSE)</f>
        <v>1</v>
      </c>
      <c r="W6826" t="s">
        <v>29</v>
      </c>
      <c r="X6826">
        <f>VLOOKUP(W6826,subcat2,3,FALSE)</f>
        <v>4</v>
      </c>
      <c r="Y6826" t="s">
        <v>895</v>
      </c>
      <c r="Z6826">
        <v>358.58</v>
      </c>
      <c r="AA6826">
        <v>2</v>
      </c>
      <c r="AB6826">
        <v>0</v>
      </c>
      <c r="AC6826" s="4">
        <v>39.44380000000001</v>
      </c>
    </row>
    <row r="6827" spans="1:29" x14ac:dyDescent="0.25">
      <c r="A6827" s="2">
        <v>6826</v>
      </c>
      <c r="B6827" t="s">
        <v>8811</v>
      </c>
      <c r="C6827" s="3">
        <v>42645</v>
      </c>
      <c r="D6827" s="3">
        <v>42652</v>
      </c>
      <c r="E6827" t="s">
        <v>25</v>
      </c>
      <c r="F6827">
        <f>VLOOKUP(E6827,SHIPMODE,2,FALSE)</f>
        <v>2</v>
      </c>
      <c r="G6827" t="s">
        <v>3823</v>
      </c>
      <c r="H6827" t="s">
        <v>2110</v>
      </c>
      <c r="I6827" t="s">
        <v>18</v>
      </c>
      <c r="J6827">
        <f>VLOOKUP(I6827,segmentID,2,FALSE)</f>
        <v>2</v>
      </c>
      <c r="K6827" t="s">
        <v>3255</v>
      </c>
      <c r="L6827">
        <f>VLOOKUP(K6827,country2,2,FALSE)</f>
        <v>1</v>
      </c>
      <c r="M6827" t="s">
        <v>1862</v>
      </c>
      <c r="N6827">
        <f>VLOOKUP(Orders!M6827,city2,2,FALSE)</f>
        <v>241</v>
      </c>
      <c r="O6827" t="s">
        <v>132</v>
      </c>
      <c r="P6827">
        <f>VLOOKUP(O6827,state2,2,FALSE)</f>
        <v>15</v>
      </c>
      <c r="Q6827">
        <v>47905</v>
      </c>
      <c r="R6827" t="s">
        <v>55</v>
      </c>
      <c r="S6827">
        <f>VLOOKUP(R6827,region2,2,FALSE)</f>
        <v>3</v>
      </c>
      <c r="T6827" t="s">
        <v>4810</v>
      </c>
      <c r="U6827" t="s">
        <v>22</v>
      </c>
      <c r="V6827">
        <f>VLOOKUP(U6827,category2,2,FALSE)</f>
        <v>2</v>
      </c>
      <c r="W6827" t="s">
        <v>3227</v>
      </c>
      <c r="X6827">
        <f>VLOOKUP(W6827,subcat2,3,FALSE)</f>
        <v>5</v>
      </c>
      <c r="Y6827" t="s">
        <v>65</v>
      </c>
      <c r="Z6827">
        <v>32.479999999999997</v>
      </c>
      <c r="AA6827">
        <v>2</v>
      </c>
      <c r="AB6827">
        <v>0</v>
      </c>
      <c r="AC6827" s="4">
        <v>4.8719999999999999</v>
      </c>
    </row>
    <row r="6828" spans="1:29" x14ac:dyDescent="0.25">
      <c r="A6828" s="2">
        <v>6827</v>
      </c>
      <c r="B6828" t="s">
        <v>8811</v>
      </c>
      <c r="C6828" s="3">
        <v>42645</v>
      </c>
      <c r="D6828" s="3">
        <v>42652</v>
      </c>
      <c r="E6828" t="s">
        <v>25</v>
      </c>
      <c r="F6828">
        <f>VLOOKUP(E6828,SHIPMODE,2,FALSE)</f>
        <v>2</v>
      </c>
      <c r="G6828" t="s">
        <v>3823</v>
      </c>
      <c r="H6828" t="s">
        <v>2110</v>
      </c>
      <c r="I6828" t="s">
        <v>18</v>
      </c>
      <c r="J6828">
        <f>VLOOKUP(I6828,segmentID,2,FALSE)</f>
        <v>2</v>
      </c>
      <c r="K6828" t="s">
        <v>3255</v>
      </c>
      <c r="L6828">
        <f>VLOOKUP(K6828,country2,2,FALSE)</f>
        <v>1</v>
      </c>
      <c r="M6828" t="s">
        <v>1862</v>
      </c>
      <c r="N6828">
        <f>VLOOKUP(Orders!M6828,city2,2,FALSE)</f>
        <v>241</v>
      </c>
      <c r="O6828" t="s">
        <v>132</v>
      </c>
      <c r="P6828">
        <f>VLOOKUP(O6828,state2,2,FALSE)</f>
        <v>15</v>
      </c>
      <c r="Q6828">
        <v>47905</v>
      </c>
      <c r="R6828" t="s">
        <v>55</v>
      </c>
      <c r="S6828">
        <f>VLOOKUP(R6828,region2,2,FALSE)</f>
        <v>3</v>
      </c>
      <c r="T6828" t="s">
        <v>5457</v>
      </c>
      <c r="U6828" t="s">
        <v>35</v>
      </c>
      <c r="V6828">
        <f>VLOOKUP(U6828,category2,2,FALSE)</f>
        <v>3</v>
      </c>
      <c r="W6828" t="s">
        <v>3236</v>
      </c>
      <c r="X6828">
        <f>VLOOKUP(W6828,subcat2,3,FALSE)</f>
        <v>17</v>
      </c>
      <c r="Y6828" t="s">
        <v>1710</v>
      </c>
      <c r="Z6828">
        <v>17499.949999999997</v>
      </c>
      <c r="AA6828">
        <v>5</v>
      </c>
      <c r="AB6828">
        <v>0</v>
      </c>
      <c r="AC6828" s="4">
        <v>8399.9759999999987</v>
      </c>
    </row>
    <row r="6829" spans="1:29" x14ac:dyDescent="0.25">
      <c r="A6829" s="2">
        <v>6828</v>
      </c>
      <c r="B6829" t="s">
        <v>8811</v>
      </c>
      <c r="C6829" s="3">
        <v>42645</v>
      </c>
      <c r="D6829" s="3">
        <v>42652</v>
      </c>
      <c r="E6829" t="s">
        <v>25</v>
      </c>
      <c r="F6829">
        <f>VLOOKUP(E6829,SHIPMODE,2,FALSE)</f>
        <v>2</v>
      </c>
      <c r="G6829" t="s">
        <v>3823</v>
      </c>
      <c r="H6829" t="s">
        <v>2110</v>
      </c>
      <c r="I6829" t="s">
        <v>18</v>
      </c>
      <c r="J6829">
        <f>VLOOKUP(I6829,segmentID,2,FALSE)</f>
        <v>2</v>
      </c>
      <c r="K6829" t="s">
        <v>3255</v>
      </c>
      <c r="L6829">
        <f>VLOOKUP(K6829,country2,2,FALSE)</f>
        <v>1</v>
      </c>
      <c r="M6829" t="s">
        <v>1862</v>
      </c>
      <c r="N6829">
        <f>VLOOKUP(Orders!M6829,city2,2,FALSE)</f>
        <v>241</v>
      </c>
      <c r="O6829" t="s">
        <v>132</v>
      </c>
      <c r="P6829">
        <f>VLOOKUP(O6829,state2,2,FALSE)</f>
        <v>15</v>
      </c>
      <c r="Q6829">
        <v>47905</v>
      </c>
      <c r="R6829" t="s">
        <v>55</v>
      </c>
      <c r="S6829">
        <f>VLOOKUP(R6829,region2,2,FALSE)</f>
        <v>3</v>
      </c>
      <c r="T6829" t="s">
        <v>5565</v>
      </c>
      <c r="U6829" t="s">
        <v>22</v>
      </c>
      <c r="V6829">
        <f>VLOOKUP(U6829,category2,2,FALSE)</f>
        <v>2</v>
      </c>
      <c r="W6829" t="s">
        <v>3231</v>
      </c>
      <c r="X6829">
        <f>VLOOKUP(W6829,subcat2,3,FALSE)</f>
        <v>9</v>
      </c>
      <c r="Y6829" t="s">
        <v>1847</v>
      </c>
      <c r="Z6829">
        <v>735.98</v>
      </c>
      <c r="AA6829">
        <v>2</v>
      </c>
      <c r="AB6829">
        <v>0</v>
      </c>
      <c r="AC6829" s="4">
        <v>331.19099999999997</v>
      </c>
    </row>
    <row r="6830" spans="1:29" x14ac:dyDescent="0.25">
      <c r="A6830" s="2">
        <v>6829</v>
      </c>
      <c r="B6830" t="s">
        <v>8811</v>
      </c>
      <c r="C6830" s="3">
        <v>42645</v>
      </c>
      <c r="D6830" s="3">
        <v>42652</v>
      </c>
      <c r="E6830" t="s">
        <v>25</v>
      </c>
      <c r="F6830">
        <f>VLOOKUP(E6830,SHIPMODE,2,FALSE)</f>
        <v>2</v>
      </c>
      <c r="G6830" t="s">
        <v>3823</v>
      </c>
      <c r="H6830" t="s">
        <v>2110</v>
      </c>
      <c r="I6830" t="s">
        <v>18</v>
      </c>
      <c r="J6830">
        <f>VLOOKUP(I6830,segmentID,2,FALSE)</f>
        <v>2</v>
      </c>
      <c r="K6830" t="s">
        <v>3255</v>
      </c>
      <c r="L6830">
        <f>VLOOKUP(K6830,country2,2,FALSE)</f>
        <v>1</v>
      </c>
      <c r="M6830" t="s">
        <v>1862</v>
      </c>
      <c r="N6830">
        <f>VLOOKUP(Orders!M6830,city2,2,FALSE)</f>
        <v>241</v>
      </c>
      <c r="O6830" t="s">
        <v>132</v>
      </c>
      <c r="P6830">
        <f>VLOOKUP(O6830,state2,2,FALSE)</f>
        <v>15</v>
      </c>
      <c r="Q6830">
        <v>47905</v>
      </c>
      <c r="R6830" t="s">
        <v>55</v>
      </c>
      <c r="S6830">
        <f>VLOOKUP(R6830,region2,2,FALSE)</f>
        <v>3</v>
      </c>
      <c r="T6830" t="s">
        <v>4786</v>
      </c>
      <c r="U6830" t="s">
        <v>22</v>
      </c>
      <c r="V6830">
        <f>VLOOKUP(U6830,category2,2,FALSE)</f>
        <v>2</v>
      </c>
      <c r="W6830" t="s">
        <v>3231</v>
      </c>
      <c r="X6830">
        <f>VLOOKUP(W6830,subcat2,3,FALSE)</f>
        <v>9</v>
      </c>
      <c r="Y6830" t="s">
        <v>2071</v>
      </c>
      <c r="Z6830">
        <v>34.370000000000005</v>
      </c>
      <c r="AA6830">
        <v>7</v>
      </c>
      <c r="AB6830">
        <v>0</v>
      </c>
      <c r="AC6830" s="4">
        <v>16.8413</v>
      </c>
    </row>
    <row r="6831" spans="1:29" x14ac:dyDescent="0.25">
      <c r="A6831" s="2">
        <v>6830</v>
      </c>
      <c r="B6831" t="s">
        <v>8811</v>
      </c>
      <c r="C6831" s="3">
        <v>42645</v>
      </c>
      <c r="D6831" s="3">
        <v>42652</v>
      </c>
      <c r="E6831" t="s">
        <v>25</v>
      </c>
      <c r="F6831">
        <f>VLOOKUP(E6831,SHIPMODE,2,FALSE)</f>
        <v>2</v>
      </c>
      <c r="G6831" t="s">
        <v>3823</v>
      </c>
      <c r="H6831" t="s">
        <v>2110</v>
      </c>
      <c r="I6831" t="s">
        <v>18</v>
      </c>
      <c r="J6831">
        <f>VLOOKUP(I6831,segmentID,2,FALSE)</f>
        <v>2</v>
      </c>
      <c r="K6831" t="s">
        <v>3255</v>
      </c>
      <c r="L6831">
        <f>VLOOKUP(K6831,country2,2,FALSE)</f>
        <v>1</v>
      </c>
      <c r="M6831" t="s">
        <v>1862</v>
      </c>
      <c r="N6831">
        <f>VLOOKUP(Orders!M6831,city2,2,FALSE)</f>
        <v>241</v>
      </c>
      <c r="O6831" t="s">
        <v>132</v>
      </c>
      <c r="P6831">
        <f>VLOOKUP(O6831,state2,2,FALSE)</f>
        <v>15</v>
      </c>
      <c r="Q6831">
        <v>47905</v>
      </c>
      <c r="R6831" t="s">
        <v>55</v>
      </c>
      <c r="S6831">
        <f>VLOOKUP(R6831,region2,2,FALSE)</f>
        <v>3</v>
      </c>
      <c r="T6831" t="s">
        <v>4315</v>
      </c>
      <c r="U6831" t="s">
        <v>22</v>
      </c>
      <c r="V6831">
        <f>VLOOKUP(U6831,category2,2,FALSE)</f>
        <v>2</v>
      </c>
      <c r="W6831" t="s">
        <v>3229</v>
      </c>
      <c r="X6831">
        <f>VLOOKUP(W6831,subcat2,3,FALSE)</f>
        <v>7</v>
      </c>
      <c r="Y6831" t="s">
        <v>2016</v>
      </c>
      <c r="Z6831">
        <v>33.96</v>
      </c>
      <c r="AA6831">
        <v>2</v>
      </c>
      <c r="AB6831">
        <v>0</v>
      </c>
      <c r="AC6831" s="4">
        <v>9.5088000000000008</v>
      </c>
    </row>
    <row r="6832" spans="1:29" x14ac:dyDescent="0.25">
      <c r="A6832" s="2">
        <v>6831</v>
      </c>
      <c r="B6832" t="s">
        <v>8812</v>
      </c>
      <c r="C6832" s="3">
        <v>42728</v>
      </c>
      <c r="D6832" s="3">
        <v>42731</v>
      </c>
      <c r="E6832" t="s">
        <v>7</v>
      </c>
      <c r="F6832">
        <f>VLOOKUP(E6832,SHIPMODE,2,FALSE)</f>
        <v>1</v>
      </c>
      <c r="G6832" t="s">
        <v>3718</v>
      </c>
      <c r="H6832" t="s">
        <v>1715</v>
      </c>
      <c r="I6832" t="s">
        <v>18</v>
      </c>
      <c r="J6832">
        <f>VLOOKUP(I6832,segmentID,2,FALSE)</f>
        <v>2</v>
      </c>
      <c r="K6832" t="s">
        <v>3255</v>
      </c>
      <c r="L6832">
        <f>VLOOKUP(K6832,country2,2,FALSE)</f>
        <v>1</v>
      </c>
      <c r="M6832" t="s">
        <v>138</v>
      </c>
      <c r="N6832">
        <f>VLOOKUP(Orders!M6832,city2,2,FALSE)</f>
        <v>21</v>
      </c>
      <c r="O6832" t="s">
        <v>139</v>
      </c>
      <c r="P6832">
        <f>VLOOKUP(O6832,state2,2,FALSE)</f>
        <v>16</v>
      </c>
      <c r="Q6832">
        <v>10009</v>
      </c>
      <c r="R6832" t="s">
        <v>79</v>
      </c>
      <c r="S6832">
        <f>VLOOKUP(R6832,region2,2,FALSE)</f>
        <v>4</v>
      </c>
      <c r="T6832" t="s">
        <v>5068</v>
      </c>
      <c r="U6832" t="s">
        <v>35</v>
      </c>
      <c r="V6832">
        <f>VLOOKUP(U6832,category2,2,FALSE)</f>
        <v>3</v>
      </c>
      <c r="W6832" t="s">
        <v>3230</v>
      </c>
      <c r="X6832">
        <f>VLOOKUP(W6832,subcat2,3,FALSE)</f>
        <v>8</v>
      </c>
      <c r="Y6832" t="s">
        <v>2744</v>
      </c>
      <c r="Z6832">
        <v>197.96999999999997</v>
      </c>
      <c r="AA6832">
        <v>3</v>
      </c>
      <c r="AB6832">
        <v>0</v>
      </c>
      <c r="AC6832" s="4">
        <v>53.451900000000009</v>
      </c>
    </row>
    <row r="6833" spans="1:29" x14ac:dyDescent="0.25">
      <c r="A6833" s="2">
        <v>6832</v>
      </c>
      <c r="B6833" t="s">
        <v>10392</v>
      </c>
      <c r="C6833" s="3">
        <v>42937</v>
      </c>
      <c r="D6833" s="3">
        <v>42943</v>
      </c>
      <c r="E6833" t="s">
        <v>25</v>
      </c>
      <c r="F6833">
        <f>VLOOKUP(E6833,SHIPMODE,2,FALSE)</f>
        <v>2</v>
      </c>
      <c r="G6833" t="s">
        <v>4005</v>
      </c>
      <c r="H6833" t="s">
        <v>2906</v>
      </c>
      <c r="I6833" t="s">
        <v>9</v>
      </c>
      <c r="J6833">
        <f>VLOOKUP(I6833,segmentID,2,FALSE)</f>
        <v>1</v>
      </c>
      <c r="K6833" t="s">
        <v>3255</v>
      </c>
      <c r="L6833">
        <f>VLOOKUP(K6833,country2,2,FALSE)</f>
        <v>1</v>
      </c>
      <c r="M6833" t="s">
        <v>138</v>
      </c>
      <c r="N6833">
        <f>VLOOKUP(Orders!M6833,city2,2,FALSE)</f>
        <v>21</v>
      </c>
      <c r="O6833" t="s">
        <v>139</v>
      </c>
      <c r="P6833">
        <f>VLOOKUP(O6833,state2,2,FALSE)</f>
        <v>16</v>
      </c>
      <c r="Q6833">
        <v>10024</v>
      </c>
      <c r="R6833" t="s">
        <v>79</v>
      </c>
      <c r="S6833">
        <f>VLOOKUP(R6833,region2,2,FALSE)</f>
        <v>4</v>
      </c>
      <c r="T6833" t="s">
        <v>5372</v>
      </c>
      <c r="U6833" t="s">
        <v>22</v>
      </c>
      <c r="V6833">
        <f>VLOOKUP(U6833,category2,2,FALSE)</f>
        <v>2</v>
      </c>
      <c r="W6833" t="s">
        <v>38</v>
      </c>
      <c r="X6833">
        <f>VLOOKUP(W6833,subcat2,3,FALSE)</f>
        <v>10</v>
      </c>
      <c r="Y6833" t="s">
        <v>2189</v>
      </c>
      <c r="Z6833">
        <v>17.48</v>
      </c>
      <c r="AA6833">
        <v>4</v>
      </c>
      <c r="AB6833">
        <v>0</v>
      </c>
      <c r="AC6833" s="4">
        <v>4.5448000000000004</v>
      </c>
    </row>
    <row r="6834" spans="1:29" x14ac:dyDescent="0.25">
      <c r="A6834" s="2">
        <v>6833</v>
      </c>
      <c r="B6834" t="s">
        <v>7601</v>
      </c>
      <c r="C6834" s="3">
        <v>42287</v>
      </c>
      <c r="D6834" s="3">
        <v>42294</v>
      </c>
      <c r="E6834" t="s">
        <v>25</v>
      </c>
      <c r="F6834">
        <f>VLOOKUP(E6834,SHIPMODE,2,FALSE)</f>
        <v>2</v>
      </c>
      <c r="G6834" t="s">
        <v>3528</v>
      </c>
      <c r="H6834" t="s">
        <v>1068</v>
      </c>
      <c r="I6834" t="s">
        <v>9</v>
      </c>
      <c r="J6834">
        <f>VLOOKUP(I6834,segmentID,2,FALSE)</f>
        <v>1</v>
      </c>
      <c r="K6834" t="s">
        <v>3255</v>
      </c>
      <c r="L6834">
        <f>VLOOKUP(K6834,country2,2,FALSE)</f>
        <v>1</v>
      </c>
      <c r="M6834" t="s">
        <v>156</v>
      </c>
      <c r="N6834">
        <f>VLOOKUP(Orders!M6834,city2,2,FALSE)</f>
        <v>23</v>
      </c>
      <c r="O6834" t="s">
        <v>110</v>
      </c>
      <c r="P6834">
        <f>VLOOKUP(O6834,state2,2,FALSE)</f>
        <v>11</v>
      </c>
      <c r="Q6834">
        <v>60610</v>
      </c>
      <c r="R6834" t="s">
        <v>55</v>
      </c>
      <c r="S6834">
        <f>VLOOKUP(R6834,region2,2,FALSE)</f>
        <v>3</v>
      </c>
      <c r="T6834" t="s">
        <v>5481</v>
      </c>
      <c r="U6834" t="s">
        <v>22</v>
      </c>
      <c r="V6834">
        <f>VLOOKUP(U6834,category2,2,FALSE)</f>
        <v>2</v>
      </c>
      <c r="W6834" t="s">
        <v>3229</v>
      </c>
      <c r="X6834">
        <f>VLOOKUP(W6834,subcat2,3,FALSE)</f>
        <v>7</v>
      </c>
      <c r="Y6834" t="s">
        <v>386</v>
      </c>
      <c r="Z6834">
        <v>8.016</v>
      </c>
      <c r="AA6834">
        <v>3</v>
      </c>
      <c r="AB6834">
        <v>0.2</v>
      </c>
      <c r="AC6834" s="4">
        <v>1.0019999999999993</v>
      </c>
    </row>
    <row r="6835" spans="1:29" x14ac:dyDescent="0.25">
      <c r="A6835" s="2">
        <v>6834</v>
      </c>
      <c r="B6835" t="s">
        <v>8813</v>
      </c>
      <c r="C6835" s="3">
        <v>42621</v>
      </c>
      <c r="D6835" s="3">
        <v>42621</v>
      </c>
      <c r="E6835" t="s">
        <v>625</v>
      </c>
      <c r="F6835">
        <f>VLOOKUP(E6835,SHIPMODE,2,FALSE)</f>
        <v>4</v>
      </c>
      <c r="G6835" t="s">
        <v>3562</v>
      </c>
      <c r="H6835" t="s">
        <v>1182</v>
      </c>
      <c r="I6835" t="s">
        <v>9</v>
      </c>
      <c r="J6835">
        <f>VLOOKUP(I6835,segmentID,2,FALSE)</f>
        <v>1</v>
      </c>
      <c r="K6835" t="s">
        <v>3255</v>
      </c>
      <c r="L6835">
        <f>VLOOKUP(K6835,country2,2,FALSE)</f>
        <v>1</v>
      </c>
      <c r="M6835" t="s">
        <v>1183</v>
      </c>
      <c r="N6835">
        <f>VLOOKUP(Orders!M6835,city2,2,FALSE)</f>
        <v>158</v>
      </c>
      <c r="O6835" t="s">
        <v>20</v>
      </c>
      <c r="P6835">
        <f>VLOOKUP(O6835,state2,2,FALSE)</f>
        <v>2</v>
      </c>
      <c r="Q6835">
        <v>92704</v>
      </c>
      <c r="R6835" t="s">
        <v>21</v>
      </c>
      <c r="S6835">
        <f>VLOOKUP(R6835,region2,2,FALSE)</f>
        <v>2</v>
      </c>
      <c r="T6835" t="s">
        <v>5046</v>
      </c>
      <c r="U6835" t="s">
        <v>13</v>
      </c>
      <c r="V6835">
        <f>VLOOKUP(U6835,category2,2,FALSE)</f>
        <v>1</v>
      </c>
      <c r="W6835" t="s">
        <v>29</v>
      </c>
      <c r="X6835">
        <f>VLOOKUP(W6835,subcat2,3,FALSE)</f>
        <v>4</v>
      </c>
      <c r="Y6835" t="s">
        <v>1307</v>
      </c>
      <c r="Z6835">
        <v>146.04000000000002</v>
      </c>
      <c r="AA6835">
        <v>1</v>
      </c>
      <c r="AB6835">
        <v>0.2</v>
      </c>
      <c r="AC6835" s="4">
        <v>-12.778499999999994</v>
      </c>
    </row>
    <row r="6836" spans="1:29" x14ac:dyDescent="0.25">
      <c r="A6836" s="2">
        <v>6835</v>
      </c>
      <c r="B6836" t="s">
        <v>8814</v>
      </c>
      <c r="C6836" s="3">
        <v>42694</v>
      </c>
      <c r="D6836" s="3">
        <v>42698</v>
      </c>
      <c r="E6836" t="s">
        <v>25</v>
      </c>
      <c r="F6836">
        <f>VLOOKUP(E6836,SHIPMODE,2,FALSE)</f>
        <v>2</v>
      </c>
      <c r="G6836" t="s">
        <v>3861</v>
      </c>
      <c r="H6836" t="s">
        <v>2257</v>
      </c>
      <c r="I6836" t="s">
        <v>18</v>
      </c>
      <c r="J6836">
        <f>VLOOKUP(I6836,segmentID,2,FALSE)</f>
        <v>2</v>
      </c>
      <c r="K6836" t="s">
        <v>3255</v>
      </c>
      <c r="L6836">
        <f>VLOOKUP(K6836,country2,2,FALSE)</f>
        <v>1</v>
      </c>
      <c r="M6836" t="s">
        <v>3107</v>
      </c>
      <c r="N6836">
        <f>VLOOKUP(Orders!M6836,city2,2,FALSE)</f>
        <v>485</v>
      </c>
      <c r="O6836" t="s">
        <v>20</v>
      </c>
      <c r="P6836">
        <f>VLOOKUP(O6836,state2,2,FALSE)</f>
        <v>2</v>
      </c>
      <c r="Q6836">
        <v>90640</v>
      </c>
      <c r="R6836" t="s">
        <v>21</v>
      </c>
      <c r="S6836">
        <f>VLOOKUP(R6836,region2,2,FALSE)</f>
        <v>2</v>
      </c>
      <c r="T6836" t="s">
        <v>5833</v>
      </c>
      <c r="U6836" t="s">
        <v>35</v>
      </c>
      <c r="V6836">
        <f>VLOOKUP(U6836,category2,2,FALSE)</f>
        <v>3</v>
      </c>
      <c r="W6836" t="s">
        <v>3232</v>
      </c>
      <c r="X6836">
        <f>VLOOKUP(W6836,subcat2,3,FALSE)</f>
        <v>12</v>
      </c>
      <c r="Y6836" t="s">
        <v>3175</v>
      </c>
      <c r="Z6836">
        <v>27.88</v>
      </c>
      <c r="AA6836">
        <v>2</v>
      </c>
      <c r="AB6836">
        <v>0</v>
      </c>
      <c r="AC6836" s="4">
        <v>3.9032000000000018</v>
      </c>
    </row>
    <row r="6837" spans="1:29" x14ac:dyDescent="0.25">
      <c r="A6837" s="2">
        <v>6836</v>
      </c>
      <c r="B6837" t="s">
        <v>10393</v>
      </c>
      <c r="C6837" s="3">
        <v>43023</v>
      </c>
      <c r="D6837" s="3">
        <v>43028</v>
      </c>
      <c r="E6837" t="s">
        <v>25</v>
      </c>
      <c r="F6837">
        <f>VLOOKUP(E6837,SHIPMODE,2,FALSE)</f>
        <v>2</v>
      </c>
      <c r="G6837" t="s">
        <v>3648</v>
      </c>
      <c r="H6837" t="s">
        <v>1457</v>
      </c>
      <c r="I6837" t="s">
        <v>18</v>
      </c>
      <c r="J6837">
        <f>VLOOKUP(I6837,segmentID,2,FALSE)</f>
        <v>2</v>
      </c>
      <c r="K6837" t="s">
        <v>3255</v>
      </c>
      <c r="L6837">
        <f>VLOOKUP(K6837,country2,2,FALSE)</f>
        <v>1</v>
      </c>
      <c r="M6837" t="s">
        <v>2283</v>
      </c>
      <c r="N6837">
        <f>VLOOKUP(Orders!M6837,city2,2,FALSE)</f>
        <v>303</v>
      </c>
      <c r="O6837" t="s">
        <v>20</v>
      </c>
      <c r="P6837">
        <f>VLOOKUP(O6837,state2,2,FALSE)</f>
        <v>2</v>
      </c>
      <c r="Q6837">
        <v>91360</v>
      </c>
      <c r="R6837" t="s">
        <v>21</v>
      </c>
      <c r="S6837">
        <f>VLOOKUP(R6837,region2,2,FALSE)</f>
        <v>2</v>
      </c>
      <c r="T6837" t="s">
        <v>4674</v>
      </c>
      <c r="U6837" t="s">
        <v>22</v>
      </c>
      <c r="V6837">
        <f>VLOOKUP(U6837,category2,2,FALSE)</f>
        <v>2</v>
      </c>
      <c r="W6837" t="s">
        <v>23</v>
      </c>
      <c r="X6837">
        <f>VLOOKUP(W6837,subcat2,3,FALSE)</f>
        <v>3</v>
      </c>
      <c r="Y6837" t="s">
        <v>1166</v>
      </c>
      <c r="Z6837">
        <v>152.65</v>
      </c>
      <c r="AA6837">
        <v>5</v>
      </c>
      <c r="AB6837">
        <v>0</v>
      </c>
      <c r="AC6837" s="4">
        <v>70.219000000000008</v>
      </c>
    </row>
    <row r="6838" spans="1:29" x14ac:dyDescent="0.25">
      <c r="A6838" s="2">
        <v>6837</v>
      </c>
      <c r="B6838" t="s">
        <v>10393</v>
      </c>
      <c r="C6838" s="3">
        <v>43023</v>
      </c>
      <c r="D6838" s="3">
        <v>43028</v>
      </c>
      <c r="E6838" t="s">
        <v>25</v>
      </c>
      <c r="F6838">
        <f>VLOOKUP(E6838,SHIPMODE,2,FALSE)</f>
        <v>2</v>
      </c>
      <c r="G6838" t="s">
        <v>3648</v>
      </c>
      <c r="H6838" t="s">
        <v>1457</v>
      </c>
      <c r="I6838" t="s">
        <v>18</v>
      </c>
      <c r="J6838">
        <f>VLOOKUP(I6838,segmentID,2,FALSE)</f>
        <v>2</v>
      </c>
      <c r="K6838" t="s">
        <v>3255</v>
      </c>
      <c r="L6838">
        <f>VLOOKUP(K6838,country2,2,FALSE)</f>
        <v>1</v>
      </c>
      <c r="M6838" t="s">
        <v>2283</v>
      </c>
      <c r="N6838">
        <f>VLOOKUP(Orders!M6838,city2,2,FALSE)</f>
        <v>303</v>
      </c>
      <c r="O6838" t="s">
        <v>20</v>
      </c>
      <c r="P6838">
        <f>VLOOKUP(O6838,state2,2,FALSE)</f>
        <v>2</v>
      </c>
      <c r="Q6838">
        <v>91360</v>
      </c>
      <c r="R6838" t="s">
        <v>21</v>
      </c>
      <c r="S6838">
        <f>VLOOKUP(R6838,region2,2,FALSE)</f>
        <v>2</v>
      </c>
      <c r="T6838" t="s">
        <v>4313</v>
      </c>
      <c r="U6838" t="s">
        <v>13</v>
      </c>
      <c r="V6838">
        <f>VLOOKUP(U6838,category2,2,FALSE)</f>
        <v>1</v>
      </c>
      <c r="W6838" t="s">
        <v>3228</v>
      </c>
      <c r="X6838">
        <f>VLOOKUP(W6838,subcat2,3,FALSE)</f>
        <v>6</v>
      </c>
      <c r="Y6838" t="s">
        <v>831</v>
      </c>
      <c r="Z6838">
        <v>22.72</v>
      </c>
      <c r="AA6838">
        <v>1</v>
      </c>
      <c r="AB6838">
        <v>0</v>
      </c>
      <c r="AC6838" s="4">
        <v>9.3152000000000008</v>
      </c>
    </row>
    <row r="6839" spans="1:29" x14ac:dyDescent="0.25">
      <c r="A6839" s="2">
        <v>6838</v>
      </c>
      <c r="B6839" t="s">
        <v>7602</v>
      </c>
      <c r="C6839" s="3">
        <v>42191</v>
      </c>
      <c r="D6839" s="3">
        <v>42197</v>
      </c>
      <c r="E6839" t="s">
        <v>25</v>
      </c>
      <c r="F6839">
        <f>VLOOKUP(E6839,SHIPMODE,2,FALSE)</f>
        <v>2</v>
      </c>
      <c r="G6839" t="s">
        <v>3796</v>
      </c>
      <c r="H6839" t="s">
        <v>1985</v>
      </c>
      <c r="I6839" t="s">
        <v>18</v>
      </c>
      <c r="J6839">
        <f>VLOOKUP(I6839,segmentID,2,FALSE)</f>
        <v>2</v>
      </c>
      <c r="K6839" t="s">
        <v>3255</v>
      </c>
      <c r="L6839">
        <f>VLOOKUP(K6839,country2,2,FALSE)</f>
        <v>1</v>
      </c>
      <c r="M6839" t="s">
        <v>1735</v>
      </c>
      <c r="N6839">
        <f>VLOOKUP(Orders!M6839,city2,2,FALSE)</f>
        <v>220</v>
      </c>
      <c r="O6839" t="s">
        <v>389</v>
      </c>
      <c r="P6839">
        <f>VLOOKUP(O6839,state2,2,FALSE)</f>
        <v>31</v>
      </c>
      <c r="Q6839">
        <v>8360</v>
      </c>
      <c r="R6839" t="s">
        <v>79</v>
      </c>
      <c r="S6839">
        <f>VLOOKUP(R6839,region2,2,FALSE)</f>
        <v>4</v>
      </c>
      <c r="T6839" t="s">
        <v>4429</v>
      </c>
      <c r="U6839" t="s">
        <v>22</v>
      </c>
      <c r="V6839">
        <f>VLOOKUP(U6839,category2,2,FALSE)</f>
        <v>2</v>
      </c>
      <c r="W6839" t="s">
        <v>3229</v>
      </c>
      <c r="X6839">
        <f>VLOOKUP(W6839,subcat2,3,FALSE)</f>
        <v>7</v>
      </c>
      <c r="Y6839" t="s">
        <v>747</v>
      </c>
      <c r="Z6839">
        <v>11.12</v>
      </c>
      <c r="AA6839">
        <v>4</v>
      </c>
      <c r="AB6839">
        <v>0</v>
      </c>
      <c r="AC6839" s="4">
        <v>2.8911999999999995</v>
      </c>
    </row>
    <row r="6840" spans="1:29" x14ac:dyDescent="0.25">
      <c r="A6840" s="2">
        <v>6839</v>
      </c>
      <c r="B6840" t="s">
        <v>10394</v>
      </c>
      <c r="C6840" s="3">
        <v>42771</v>
      </c>
      <c r="D6840" s="3">
        <v>42775</v>
      </c>
      <c r="E6840" t="s">
        <v>25</v>
      </c>
      <c r="F6840">
        <f>VLOOKUP(E6840,SHIPMODE,2,FALSE)</f>
        <v>2</v>
      </c>
      <c r="G6840" t="s">
        <v>3967</v>
      </c>
      <c r="H6840" t="s">
        <v>2684</v>
      </c>
      <c r="I6840" t="s">
        <v>18</v>
      </c>
      <c r="J6840">
        <f>VLOOKUP(I6840,segmentID,2,FALSE)</f>
        <v>2</v>
      </c>
      <c r="K6840" t="s">
        <v>3255</v>
      </c>
      <c r="L6840">
        <f>VLOOKUP(K6840,country2,2,FALSE)</f>
        <v>1</v>
      </c>
      <c r="M6840" t="s">
        <v>1302</v>
      </c>
      <c r="N6840">
        <f>VLOOKUP(Orders!M6840,city2,2,FALSE)</f>
        <v>171</v>
      </c>
      <c r="O6840" t="s">
        <v>20</v>
      </c>
      <c r="P6840">
        <f>VLOOKUP(O6840,state2,2,FALSE)</f>
        <v>2</v>
      </c>
      <c r="Q6840">
        <v>90503</v>
      </c>
      <c r="R6840" t="s">
        <v>21</v>
      </c>
      <c r="S6840">
        <f>VLOOKUP(R6840,region2,2,FALSE)</f>
        <v>2</v>
      </c>
      <c r="T6840" t="s">
        <v>5798</v>
      </c>
      <c r="U6840" t="s">
        <v>22</v>
      </c>
      <c r="V6840">
        <f>VLOOKUP(U6840,category2,2,FALSE)</f>
        <v>2</v>
      </c>
      <c r="W6840" t="s">
        <v>38</v>
      </c>
      <c r="X6840">
        <f>VLOOKUP(W6840,subcat2,3,FALSE)</f>
        <v>10</v>
      </c>
      <c r="Y6840" t="s">
        <v>1648</v>
      </c>
      <c r="Z6840">
        <v>1640.6999999999998</v>
      </c>
      <c r="AA6840">
        <v>5</v>
      </c>
      <c r="AB6840">
        <v>0</v>
      </c>
      <c r="AC6840" s="4">
        <v>459.39599999999996</v>
      </c>
    </row>
    <row r="6841" spans="1:29" x14ac:dyDescent="0.25">
      <c r="A6841" s="2">
        <v>6840</v>
      </c>
      <c r="B6841" t="s">
        <v>10394</v>
      </c>
      <c r="C6841" s="3">
        <v>42771</v>
      </c>
      <c r="D6841" s="3">
        <v>42775</v>
      </c>
      <c r="E6841" t="s">
        <v>25</v>
      </c>
      <c r="F6841">
        <f>VLOOKUP(E6841,SHIPMODE,2,FALSE)</f>
        <v>2</v>
      </c>
      <c r="G6841" t="s">
        <v>3967</v>
      </c>
      <c r="H6841" t="s">
        <v>2684</v>
      </c>
      <c r="I6841" t="s">
        <v>18</v>
      </c>
      <c r="J6841">
        <f>VLOOKUP(I6841,segmentID,2,FALSE)</f>
        <v>2</v>
      </c>
      <c r="K6841" t="s">
        <v>3255</v>
      </c>
      <c r="L6841">
        <f>VLOOKUP(K6841,country2,2,FALSE)</f>
        <v>1</v>
      </c>
      <c r="M6841" t="s">
        <v>1302</v>
      </c>
      <c r="N6841">
        <f>VLOOKUP(Orders!M6841,city2,2,FALSE)</f>
        <v>171</v>
      </c>
      <c r="O6841" t="s">
        <v>20</v>
      </c>
      <c r="P6841">
        <f>VLOOKUP(O6841,state2,2,FALSE)</f>
        <v>2</v>
      </c>
      <c r="Q6841">
        <v>90503</v>
      </c>
      <c r="R6841" t="s">
        <v>21</v>
      </c>
      <c r="S6841">
        <f>VLOOKUP(R6841,region2,2,FALSE)</f>
        <v>2</v>
      </c>
      <c r="T6841" t="s">
        <v>5004</v>
      </c>
      <c r="U6841" t="s">
        <v>35</v>
      </c>
      <c r="V6841">
        <f>VLOOKUP(U6841,category2,2,FALSE)</f>
        <v>3</v>
      </c>
      <c r="W6841" t="s">
        <v>3230</v>
      </c>
      <c r="X6841">
        <f>VLOOKUP(W6841,subcat2,3,FALSE)</f>
        <v>8</v>
      </c>
      <c r="Y6841" t="s">
        <v>1641</v>
      </c>
      <c r="Z6841">
        <v>371.2</v>
      </c>
      <c r="AA6841">
        <v>5</v>
      </c>
      <c r="AB6841">
        <v>0.2</v>
      </c>
      <c r="AC6841" s="4">
        <v>41.759999999999948</v>
      </c>
    </row>
    <row r="6842" spans="1:29" x14ac:dyDescent="0.25">
      <c r="A6842" s="2">
        <v>6841</v>
      </c>
      <c r="B6842" t="s">
        <v>7603</v>
      </c>
      <c r="C6842" s="3">
        <v>42344</v>
      </c>
      <c r="D6842" s="3">
        <v>42345</v>
      </c>
      <c r="E6842" t="s">
        <v>97</v>
      </c>
      <c r="F6842">
        <f>VLOOKUP(E6842,SHIPMODE,2,FALSE)</f>
        <v>3</v>
      </c>
      <c r="G6842" t="s">
        <v>3741</v>
      </c>
      <c r="H6842" t="s">
        <v>1789</v>
      </c>
      <c r="I6842" t="s">
        <v>52</v>
      </c>
      <c r="J6842">
        <f>VLOOKUP(I6842,segmentID,2,FALSE)</f>
        <v>3</v>
      </c>
      <c r="K6842" t="s">
        <v>3255</v>
      </c>
      <c r="L6842">
        <f>VLOOKUP(K6842,country2,2,FALSE)</f>
        <v>1</v>
      </c>
      <c r="M6842" t="s">
        <v>143</v>
      </c>
      <c r="N6842">
        <f>VLOOKUP(Orders!M6842,city2,2,FALSE)</f>
        <v>22</v>
      </c>
      <c r="O6842" t="s">
        <v>249</v>
      </c>
      <c r="P6842">
        <f>VLOOKUP(O6842,state2,2,FALSE)</f>
        <v>25</v>
      </c>
      <c r="Q6842">
        <v>45373</v>
      </c>
      <c r="R6842" t="s">
        <v>79</v>
      </c>
      <c r="S6842">
        <f>VLOOKUP(R6842,region2,2,FALSE)</f>
        <v>4</v>
      </c>
      <c r="T6842" t="s">
        <v>4201</v>
      </c>
      <c r="U6842" t="s">
        <v>22</v>
      </c>
      <c r="V6842">
        <f>VLOOKUP(U6842,category2,2,FALSE)</f>
        <v>2</v>
      </c>
      <c r="W6842" t="s">
        <v>3231</v>
      </c>
      <c r="X6842">
        <f>VLOOKUP(W6842,subcat2,3,FALSE)</f>
        <v>9</v>
      </c>
      <c r="Y6842" t="s">
        <v>987</v>
      </c>
      <c r="Z6842">
        <v>14.832000000000003</v>
      </c>
      <c r="AA6842">
        <v>3</v>
      </c>
      <c r="AB6842">
        <v>0.7</v>
      </c>
      <c r="AC6842" s="4">
        <v>-10.382399999999997</v>
      </c>
    </row>
    <row r="6843" spans="1:29" x14ac:dyDescent="0.25">
      <c r="A6843" s="2">
        <v>6842</v>
      </c>
      <c r="B6843" t="s">
        <v>8815</v>
      </c>
      <c r="C6843" s="3">
        <v>42625</v>
      </c>
      <c r="D6843" s="3">
        <v>42630</v>
      </c>
      <c r="E6843" t="s">
        <v>25</v>
      </c>
      <c r="F6843">
        <f>VLOOKUP(E6843,SHIPMODE,2,FALSE)</f>
        <v>2</v>
      </c>
      <c r="G6843" t="s">
        <v>3550</v>
      </c>
      <c r="H6843" t="s">
        <v>1136</v>
      </c>
      <c r="I6843" t="s">
        <v>18</v>
      </c>
      <c r="J6843">
        <f>VLOOKUP(I6843,segmentID,2,FALSE)</f>
        <v>2</v>
      </c>
      <c r="K6843" t="s">
        <v>3255</v>
      </c>
      <c r="L6843">
        <f>VLOOKUP(K6843,country2,2,FALSE)</f>
        <v>1</v>
      </c>
      <c r="M6843" t="s">
        <v>164</v>
      </c>
      <c r="N6843">
        <f>VLOOKUP(Orders!M6843,city2,2,FALSE)</f>
        <v>25</v>
      </c>
      <c r="O6843" t="s">
        <v>165</v>
      </c>
      <c r="P6843">
        <f>VLOOKUP(O6843,state2,2,FALSE)</f>
        <v>18</v>
      </c>
      <c r="Q6843">
        <v>22153</v>
      </c>
      <c r="R6843" t="s">
        <v>12</v>
      </c>
      <c r="S6843">
        <f>VLOOKUP(R6843,region2,2,FALSE)</f>
        <v>1</v>
      </c>
      <c r="T6843" t="s">
        <v>5751</v>
      </c>
      <c r="U6843" t="s">
        <v>35</v>
      </c>
      <c r="V6843">
        <f>VLOOKUP(U6843,category2,2,FALSE)</f>
        <v>3</v>
      </c>
      <c r="W6843" t="s">
        <v>3232</v>
      </c>
      <c r="X6843">
        <f>VLOOKUP(W6843,subcat2,3,FALSE)</f>
        <v>12</v>
      </c>
      <c r="Y6843" t="s">
        <v>3114</v>
      </c>
      <c r="Z6843">
        <v>20.700000000000003</v>
      </c>
      <c r="AA6843">
        <v>3</v>
      </c>
      <c r="AB6843">
        <v>0</v>
      </c>
      <c r="AC6843" s="4">
        <v>1.6559999999999988</v>
      </c>
    </row>
    <row r="6844" spans="1:29" x14ac:dyDescent="0.25">
      <c r="A6844" s="2">
        <v>6843</v>
      </c>
      <c r="B6844" t="s">
        <v>8815</v>
      </c>
      <c r="C6844" s="3">
        <v>42625</v>
      </c>
      <c r="D6844" s="3">
        <v>42630</v>
      </c>
      <c r="E6844" t="s">
        <v>25</v>
      </c>
      <c r="F6844">
        <f>VLOOKUP(E6844,SHIPMODE,2,FALSE)</f>
        <v>2</v>
      </c>
      <c r="G6844" t="s">
        <v>3550</v>
      </c>
      <c r="H6844" t="s">
        <v>1136</v>
      </c>
      <c r="I6844" t="s">
        <v>18</v>
      </c>
      <c r="J6844">
        <f>VLOOKUP(I6844,segmentID,2,FALSE)</f>
        <v>2</v>
      </c>
      <c r="K6844" t="s">
        <v>3255</v>
      </c>
      <c r="L6844">
        <f>VLOOKUP(K6844,country2,2,FALSE)</f>
        <v>1</v>
      </c>
      <c r="M6844" t="s">
        <v>164</v>
      </c>
      <c r="N6844">
        <f>VLOOKUP(Orders!M6844,city2,2,FALSE)</f>
        <v>25</v>
      </c>
      <c r="O6844" t="s">
        <v>165</v>
      </c>
      <c r="P6844">
        <f>VLOOKUP(O6844,state2,2,FALSE)</f>
        <v>18</v>
      </c>
      <c r="Q6844">
        <v>22153</v>
      </c>
      <c r="R6844" t="s">
        <v>12</v>
      </c>
      <c r="S6844">
        <f>VLOOKUP(R6844,region2,2,FALSE)</f>
        <v>1</v>
      </c>
      <c r="T6844" t="s">
        <v>5304</v>
      </c>
      <c r="U6844" t="s">
        <v>22</v>
      </c>
      <c r="V6844">
        <f>VLOOKUP(U6844,category2,2,FALSE)</f>
        <v>2</v>
      </c>
      <c r="W6844" t="s">
        <v>3234</v>
      </c>
      <c r="X6844">
        <f>VLOOKUP(W6844,subcat2,3,FALSE)</f>
        <v>14</v>
      </c>
      <c r="Y6844" t="s">
        <v>104</v>
      </c>
      <c r="Z6844">
        <v>11.34</v>
      </c>
      <c r="AA6844">
        <v>3</v>
      </c>
      <c r="AB6844">
        <v>0</v>
      </c>
      <c r="AC6844" s="4">
        <v>5.2164000000000001</v>
      </c>
    </row>
    <row r="6845" spans="1:29" x14ac:dyDescent="0.25">
      <c r="A6845" s="2">
        <v>6844</v>
      </c>
      <c r="B6845" t="s">
        <v>8815</v>
      </c>
      <c r="C6845" s="3">
        <v>42625</v>
      </c>
      <c r="D6845" s="3">
        <v>42630</v>
      </c>
      <c r="E6845" t="s">
        <v>25</v>
      </c>
      <c r="F6845">
        <f>VLOOKUP(E6845,SHIPMODE,2,FALSE)</f>
        <v>2</v>
      </c>
      <c r="G6845" t="s">
        <v>3550</v>
      </c>
      <c r="H6845" t="s">
        <v>1136</v>
      </c>
      <c r="I6845" t="s">
        <v>18</v>
      </c>
      <c r="J6845">
        <f>VLOOKUP(I6845,segmentID,2,FALSE)</f>
        <v>2</v>
      </c>
      <c r="K6845" t="s">
        <v>3255</v>
      </c>
      <c r="L6845">
        <f>VLOOKUP(K6845,country2,2,FALSE)</f>
        <v>1</v>
      </c>
      <c r="M6845" t="s">
        <v>164</v>
      </c>
      <c r="N6845">
        <f>VLOOKUP(Orders!M6845,city2,2,FALSE)</f>
        <v>25</v>
      </c>
      <c r="O6845" t="s">
        <v>165</v>
      </c>
      <c r="P6845">
        <f>VLOOKUP(O6845,state2,2,FALSE)</f>
        <v>18</v>
      </c>
      <c r="Q6845">
        <v>22153</v>
      </c>
      <c r="R6845" t="s">
        <v>12</v>
      </c>
      <c r="S6845">
        <f>VLOOKUP(R6845,region2,2,FALSE)</f>
        <v>1</v>
      </c>
      <c r="T6845" t="s">
        <v>5117</v>
      </c>
      <c r="U6845" t="s">
        <v>22</v>
      </c>
      <c r="V6845">
        <f>VLOOKUP(U6845,category2,2,FALSE)</f>
        <v>2</v>
      </c>
      <c r="W6845" t="s">
        <v>3227</v>
      </c>
      <c r="X6845">
        <f>VLOOKUP(W6845,subcat2,3,FALSE)</f>
        <v>5</v>
      </c>
      <c r="Y6845" t="s">
        <v>1535</v>
      </c>
      <c r="Z6845">
        <v>67.900000000000006</v>
      </c>
      <c r="AA6845">
        <v>5</v>
      </c>
      <c r="AB6845">
        <v>0</v>
      </c>
      <c r="AC6845" s="4">
        <v>0.67899999999999849</v>
      </c>
    </row>
    <row r="6846" spans="1:29" x14ac:dyDescent="0.25">
      <c r="A6846" s="2">
        <v>6845</v>
      </c>
      <c r="B6846" t="s">
        <v>8815</v>
      </c>
      <c r="C6846" s="3">
        <v>42625</v>
      </c>
      <c r="D6846" s="3">
        <v>42630</v>
      </c>
      <c r="E6846" t="s">
        <v>25</v>
      </c>
      <c r="F6846">
        <f>VLOOKUP(E6846,SHIPMODE,2,FALSE)</f>
        <v>2</v>
      </c>
      <c r="G6846" t="s">
        <v>3550</v>
      </c>
      <c r="H6846" t="s">
        <v>1136</v>
      </c>
      <c r="I6846" t="s">
        <v>18</v>
      </c>
      <c r="J6846">
        <f>VLOOKUP(I6846,segmentID,2,FALSE)</f>
        <v>2</v>
      </c>
      <c r="K6846" t="s">
        <v>3255</v>
      </c>
      <c r="L6846">
        <f>VLOOKUP(K6846,country2,2,FALSE)</f>
        <v>1</v>
      </c>
      <c r="M6846" t="s">
        <v>164</v>
      </c>
      <c r="N6846">
        <f>VLOOKUP(Orders!M6846,city2,2,FALSE)</f>
        <v>25</v>
      </c>
      <c r="O6846" t="s">
        <v>165</v>
      </c>
      <c r="P6846">
        <f>VLOOKUP(O6846,state2,2,FALSE)</f>
        <v>18</v>
      </c>
      <c r="Q6846">
        <v>22153</v>
      </c>
      <c r="R6846" t="s">
        <v>12</v>
      </c>
      <c r="S6846">
        <f>VLOOKUP(R6846,region2,2,FALSE)</f>
        <v>1</v>
      </c>
      <c r="T6846" t="s">
        <v>5859</v>
      </c>
      <c r="U6846" t="s">
        <v>13</v>
      </c>
      <c r="V6846">
        <f>VLOOKUP(U6846,category2,2,FALSE)</f>
        <v>1</v>
      </c>
      <c r="W6846" t="s">
        <v>3226</v>
      </c>
      <c r="X6846">
        <f>VLOOKUP(W6846,subcat2,3,FALSE)</f>
        <v>2</v>
      </c>
      <c r="Y6846" t="s">
        <v>1989</v>
      </c>
      <c r="Z6846">
        <v>1059.1199999999999</v>
      </c>
      <c r="AA6846">
        <v>4</v>
      </c>
      <c r="AB6846">
        <v>0</v>
      </c>
      <c r="AC6846" s="4">
        <v>307.14479999999992</v>
      </c>
    </row>
    <row r="6847" spans="1:29" x14ac:dyDescent="0.25">
      <c r="A6847" s="2">
        <v>6846</v>
      </c>
      <c r="B6847" t="s">
        <v>6586</v>
      </c>
      <c r="C6847" s="3">
        <v>41826</v>
      </c>
      <c r="D6847" s="3">
        <v>41832</v>
      </c>
      <c r="E6847" t="s">
        <v>25</v>
      </c>
      <c r="F6847">
        <f>VLOOKUP(E6847,SHIPMODE,2,FALSE)</f>
        <v>2</v>
      </c>
      <c r="G6847" t="s">
        <v>3859</v>
      </c>
      <c r="H6847" t="s">
        <v>2247</v>
      </c>
      <c r="I6847" t="s">
        <v>52</v>
      </c>
      <c r="J6847">
        <f>VLOOKUP(I6847,segmentID,2,FALSE)</f>
        <v>3</v>
      </c>
      <c r="K6847" t="s">
        <v>3255</v>
      </c>
      <c r="L6847">
        <f>VLOOKUP(K6847,country2,2,FALSE)</f>
        <v>1</v>
      </c>
      <c r="M6847" t="s">
        <v>3108</v>
      </c>
      <c r="N6847">
        <f>VLOOKUP(Orders!M6847,city2,2,FALSE)</f>
        <v>486</v>
      </c>
      <c r="O6847" t="s">
        <v>20</v>
      </c>
      <c r="P6847">
        <f>VLOOKUP(O6847,state2,2,FALSE)</f>
        <v>2</v>
      </c>
      <c r="Q6847">
        <v>92020</v>
      </c>
      <c r="R6847" t="s">
        <v>21</v>
      </c>
      <c r="S6847">
        <f>VLOOKUP(R6847,region2,2,FALSE)</f>
        <v>2</v>
      </c>
      <c r="T6847" t="s">
        <v>5257</v>
      </c>
      <c r="U6847" t="s">
        <v>13</v>
      </c>
      <c r="V6847">
        <f>VLOOKUP(U6847,category2,2,FALSE)</f>
        <v>1</v>
      </c>
      <c r="W6847" t="s">
        <v>3226</v>
      </c>
      <c r="X6847">
        <f>VLOOKUP(W6847,subcat2,3,FALSE)</f>
        <v>2</v>
      </c>
      <c r="Y6847" t="s">
        <v>852</v>
      </c>
      <c r="Z6847">
        <v>478.48</v>
      </c>
      <c r="AA6847">
        <v>2</v>
      </c>
      <c r="AB6847">
        <v>0.2</v>
      </c>
      <c r="AC6847" s="4">
        <v>47.848000000000013</v>
      </c>
    </row>
    <row r="6848" spans="1:29" x14ac:dyDescent="0.25">
      <c r="A6848" s="2">
        <v>6847</v>
      </c>
      <c r="B6848" t="s">
        <v>8816</v>
      </c>
      <c r="C6848" s="3">
        <v>42499</v>
      </c>
      <c r="D6848" s="3">
        <v>42504</v>
      </c>
      <c r="E6848" t="s">
        <v>25</v>
      </c>
      <c r="F6848">
        <f>VLOOKUP(E6848,SHIPMODE,2,FALSE)</f>
        <v>2</v>
      </c>
      <c r="G6848" t="s">
        <v>3857</v>
      </c>
      <c r="H6848" t="s">
        <v>2240</v>
      </c>
      <c r="I6848" t="s">
        <v>18</v>
      </c>
      <c r="J6848">
        <f>VLOOKUP(I6848,segmentID,2,FALSE)</f>
        <v>2</v>
      </c>
      <c r="K6848" t="s">
        <v>3255</v>
      </c>
      <c r="L6848">
        <f>VLOOKUP(K6848,country2,2,FALSE)</f>
        <v>1</v>
      </c>
      <c r="M6848" t="s">
        <v>19</v>
      </c>
      <c r="N6848">
        <f>VLOOKUP(Orders!M6848,city2,2,FALSE)</f>
        <v>2</v>
      </c>
      <c r="O6848" t="s">
        <v>20</v>
      </c>
      <c r="P6848">
        <f>VLOOKUP(O6848,state2,2,FALSE)</f>
        <v>2</v>
      </c>
      <c r="Q6848">
        <v>90036</v>
      </c>
      <c r="R6848" t="s">
        <v>21</v>
      </c>
      <c r="S6848">
        <f>VLOOKUP(R6848,region2,2,FALSE)</f>
        <v>2</v>
      </c>
      <c r="T6848" t="s">
        <v>5845</v>
      </c>
      <c r="U6848" t="s">
        <v>22</v>
      </c>
      <c r="V6848">
        <f>VLOOKUP(U6848,category2,2,FALSE)</f>
        <v>2</v>
      </c>
      <c r="W6848" t="s">
        <v>45</v>
      </c>
      <c r="X6848">
        <f>VLOOKUP(W6848,subcat2,3,FALSE)</f>
        <v>11</v>
      </c>
      <c r="Y6848" t="s">
        <v>1853</v>
      </c>
      <c r="Z6848">
        <v>32.04</v>
      </c>
      <c r="AA6848">
        <v>4</v>
      </c>
      <c r="AB6848">
        <v>0</v>
      </c>
      <c r="AC6848" s="4">
        <v>14.417999999999999</v>
      </c>
    </row>
    <row r="6849" spans="1:29" x14ac:dyDescent="0.25">
      <c r="A6849" s="2">
        <v>6848</v>
      </c>
      <c r="B6849" t="s">
        <v>8817</v>
      </c>
      <c r="C6849" s="3">
        <v>42569</v>
      </c>
      <c r="D6849" s="3">
        <v>42573</v>
      </c>
      <c r="E6849" t="s">
        <v>25</v>
      </c>
      <c r="F6849">
        <f>VLOOKUP(E6849,SHIPMODE,2,FALSE)</f>
        <v>2</v>
      </c>
      <c r="G6849" t="s">
        <v>3328</v>
      </c>
      <c r="H6849" t="s">
        <v>319</v>
      </c>
      <c r="I6849" t="s">
        <v>9</v>
      </c>
      <c r="J6849">
        <f>VLOOKUP(I6849,segmentID,2,FALSE)</f>
        <v>1</v>
      </c>
      <c r="K6849" t="s">
        <v>3255</v>
      </c>
      <c r="L6849">
        <f>VLOOKUP(K6849,country2,2,FALSE)</f>
        <v>1</v>
      </c>
      <c r="M6849" t="s">
        <v>271</v>
      </c>
      <c r="N6849">
        <f>VLOOKUP(Orders!M6849,city2,2,FALSE)</f>
        <v>43</v>
      </c>
      <c r="O6849" t="s">
        <v>160</v>
      </c>
      <c r="P6849">
        <f>VLOOKUP(O6849,state2,2,FALSE)</f>
        <v>17</v>
      </c>
      <c r="Q6849">
        <v>85023</v>
      </c>
      <c r="R6849" t="s">
        <v>21</v>
      </c>
      <c r="S6849">
        <f>VLOOKUP(R6849,region2,2,FALSE)</f>
        <v>2</v>
      </c>
      <c r="T6849" t="s">
        <v>4532</v>
      </c>
      <c r="U6849" t="s">
        <v>35</v>
      </c>
      <c r="V6849">
        <f>VLOOKUP(U6849,category2,2,FALSE)</f>
        <v>3</v>
      </c>
      <c r="W6849" t="s">
        <v>3230</v>
      </c>
      <c r="X6849">
        <f>VLOOKUP(W6849,subcat2,3,FALSE)</f>
        <v>8</v>
      </c>
      <c r="Y6849" t="s">
        <v>1493</v>
      </c>
      <c r="Z6849">
        <v>55.991999999999997</v>
      </c>
      <c r="AA6849">
        <v>1</v>
      </c>
      <c r="AB6849">
        <v>0.2</v>
      </c>
      <c r="AC6849" s="4">
        <v>3.4995000000000029</v>
      </c>
    </row>
    <row r="6850" spans="1:29" x14ac:dyDescent="0.25">
      <c r="A6850" s="2">
        <v>6849</v>
      </c>
      <c r="B6850" t="s">
        <v>8818</v>
      </c>
      <c r="C6850" s="3">
        <v>42539</v>
      </c>
      <c r="D6850" s="3">
        <v>42542</v>
      </c>
      <c r="E6850" t="s">
        <v>97</v>
      </c>
      <c r="F6850">
        <f>VLOOKUP(E6850,SHIPMODE,2,FALSE)</f>
        <v>3</v>
      </c>
      <c r="G6850" t="s">
        <v>3845</v>
      </c>
      <c r="H6850" t="s">
        <v>2198</v>
      </c>
      <c r="I6850" t="s">
        <v>9</v>
      </c>
      <c r="J6850">
        <f>VLOOKUP(I6850,segmentID,2,FALSE)</f>
        <v>1</v>
      </c>
      <c r="K6850" t="s">
        <v>3255</v>
      </c>
      <c r="L6850">
        <f>VLOOKUP(K6850,country2,2,FALSE)</f>
        <v>1</v>
      </c>
      <c r="M6850" t="s">
        <v>2962</v>
      </c>
      <c r="N6850">
        <f>VLOOKUP(Orders!M6850,city2,2,FALSE)</f>
        <v>437</v>
      </c>
      <c r="O6850" t="s">
        <v>110</v>
      </c>
      <c r="P6850">
        <f>VLOOKUP(O6850,state2,2,FALSE)</f>
        <v>11</v>
      </c>
      <c r="Q6850">
        <v>60423</v>
      </c>
      <c r="R6850" t="s">
        <v>55</v>
      </c>
      <c r="S6850">
        <f>VLOOKUP(R6850,region2,2,FALSE)</f>
        <v>3</v>
      </c>
      <c r="T6850" t="s">
        <v>5744</v>
      </c>
      <c r="U6850" t="s">
        <v>22</v>
      </c>
      <c r="V6850">
        <f>VLOOKUP(U6850,category2,2,FALSE)</f>
        <v>2</v>
      </c>
      <c r="W6850" t="s">
        <v>45</v>
      </c>
      <c r="X6850">
        <f>VLOOKUP(W6850,subcat2,3,FALSE)</f>
        <v>11</v>
      </c>
      <c r="Y6850" t="s">
        <v>3090</v>
      </c>
      <c r="Z6850">
        <v>76.864000000000004</v>
      </c>
      <c r="AA6850">
        <v>2</v>
      </c>
      <c r="AB6850">
        <v>0.2</v>
      </c>
      <c r="AC6850" s="4">
        <v>26.902399999999993</v>
      </c>
    </row>
    <row r="6851" spans="1:29" x14ac:dyDescent="0.25">
      <c r="A6851" s="2">
        <v>6850</v>
      </c>
      <c r="B6851" t="s">
        <v>6587</v>
      </c>
      <c r="C6851" s="3">
        <v>41749</v>
      </c>
      <c r="D6851" s="3">
        <v>41754</v>
      </c>
      <c r="E6851" t="s">
        <v>25</v>
      </c>
      <c r="F6851">
        <f>VLOOKUP(E6851,SHIPMODE,2,FALSE)</f>
        <v>2</v>
      </c>
      <c r="G6851" t="s">
        <v>3801</v>
      </c>
      <c r="H6851" t="s">
        <v>2009</v>
      </c>
      <c r="I6851" t="s">
        <v>9</v>
      </c>
      <c r="J6851">
        <f>VLOOKUP(I6851,segmentID,2,FALSE)</f>
        <v>1</v>
      </c>
      <c r="K6851" t="s">
        <v>3255</v>
      </c>
      <c r="L6851">
        <f>VLOOKUP(K6851,country2,2,FALSE)</f>
        <v>1</v>
      </c>
      <c r="M6851" t="s">
        <v>19</v>
      </c>
      <c r="N6851">
        <f>VLOOKUP(Orders!M6851,city2,2,FALSE)</f>
        <v>2</v>
      </c>
      <c r="O6851" t="s">
        <v>20</v>
      </c>
      <c r="P6851">
        <f>VLOOKUP(O6851,state2,2,FALSE)</f>
        <v>2</v>
      </c>
      <c r="Q6851">
        <v>90045</v>
      </c>
      <c r="R6851" t="s">
        <v>21</v>
      </c>
      <c r="S6851">
        <f>VLOOKUP(R6851,region2,2,FALSE)</f>
        <v>2</v>
      </c>
      <c r="T6851" t="s">
        <v>5510</v>
      </c>
      <c r="U6851" t="s">
        <v>13</v>
      </c>
      <c r="V6851">
        <f>VLOOKUP(U6851,category2,2,FALSE)</f>
        <v>1</v>
      </c>
      <c r="W6851" t="s">
        <v>3228</v>
      </c>
      <c r="X6851">
        <f>VLOOKUP(W6851,subcat2,3,FALSE)</f>
        <v>6</v>
      </c>
      <c r="Y6851" t="s">
        <v>744</v>
      </c>
      <c r="Z6851">
        <v>59.92</v>
      </c>
      <c r="AA6851">
        <v>4</v>
      </c>
      <c r="AB6851">
        <v>0</v>
      </c>
      <c r="AC6851" s="4">
        <v>27.563200000000002</v>
      </c>
    </row>
    <row r="6852" spans="1:29" x14ac:dyDescent="0.25">
      <c r="A6852" s="2">
        <v>6851</v>
      </c>
      <c r="B6852" t="s">
        <v>8819</v>
      </c>
      <c r="C6852" s="3">
        <v>42377</v>
      </c>
      <c r="D6852" s="3">
        <v>42381</v>
      </c>
      <c r="E6852" t="s">
        <v>25</v>
      </c>
      <c r="F6852">
        <f>VLOOKUP(E6852,SHIPMODE,2,FALSE)</f>
        <v>2</v>
      </c>
      <c r="G6852" t="s">
        <v>3960</v>
      </c>
      <c r="H6852" t="s">
        <v>2657</v>
      </c>
      <c r="I6852" t="s">
        <v>18</v>
      </c>
      <c r="J6852">
        <f>VLOOKUP(I6852,segmentID,2,FALSE)</f>
        <v>2</v>
      </c>
      <c r="K6852" t="s">
        <v>3255</v>
      </c>
      <c r="L6852">
        <f>VLOOKUP(K6852,country2,2,FALSE)</f>
        <v>1</v>
      </c>
      <c r="M6852" t="s">
        <v>303</v>
      </c>
      <c r="N6852">
        <f>VLOOKUP(Orders!M6852,city2,2,FALSE)</f>
        <v>48</v>
      </c>
      <c r="O6852" t="s">
        <v>60</v>
      </c>
      <c r="P6852">
        <f>VLOOKUP(O6852,state2,2,FALSE)</f>
        <v>7</v>
      </c>
      <c r="Q6852">
        <v>53132</v>
      </c>
      <c r="R6852" t="s">
        <v>55</v>
      </c>
      <c r="S6852">
        <f>VLOOKUP(R6852,region2,2,FALSE)</f>
        <v>3</v>
      </c>
      <c r="T6852" t="s">
        <v>4147</v>
      </c>
      <c r="U6852" t="s">
        <v>13</v>
      </c>
      <c r="V6852">
        <f>VLOOKUP(U6852,category2,2,FALSE)</f>
        <v>1</v>
      </c>
      <c r="W6852" t="s">
        <v>14</v>
      </c>
      <c r="X6852">
        <f>VLOOKUP(W6852,subcat2,3,FALSE)</f>
        <v>1</v>
      </c>
      <c r="Y6852" t="s">
        <v>105</v>
      </c>
      <c r="Z6852">
        <v>1565.88</v>
      </c>
      <c r="AA6852">
        <v>6</v>
      </c>
      <c r="AB6852">
        <v>0</v>
      </c>
      <c r="AC6852" s="4">
        <v>407.12880000000007</v>
      </c>
    </row>
    <row r="6853" spans="1:29" x14ac:dyDescent="0.25">
      <c r="A6853" s="2">
        <v>6852</v>
      </c>
      <c r="B6853" t="s">
        <v>8819</v>
      </c>
      <c r="C6853" s="3">
        <v>42377</v>
      </c>
      <c r="D6853" s="3">
        <v>42381</v>
      </c>
      <c r="E6853" t="s">
        <v>25</v>
      </c>
      <c r="F6853">
        <f>VLOOKUP(E6853,SHIPMODE,2,FALSE)</f>
        <v>2</v>
      </c>
      <c r="G6853" t="s">
        <v>3960</v>
      </c>
      <c r="H6853" t="s">
        <v>2657</v>
      </c>
      <c r="I6853" t="s">
        <v>18</v>
      </c>
      <c r="J6853">
        <f>VLOOKUP(I6853,segmentID,2,FALSE)</f>
        <v>2</v>
      </c>
      <c r="K6853" t="s">
        <v>3255</v>
      </c>
      <c r="L6853">
        <f>VLOOKUP(K6853,country2,2,FALSE)</f>
        <v>1</v>
      </c>
      <c r="M6853" t="s">
        <v>303</v>
      </c>
      <c r="N6853">
        <f>VLOOKUP(Orders!M6853,city2,2,FALSE)</f>
        <v>48</v>
      </c>
      <c r="O6853" t="s">
        <v>60</v>
      </c>
      <c r="P6853">
        <f>VLOOKUP(O6853,state2,2,FALSE)</f>
        <v>7</v>
      </c>
      <c r="Q6853">
        <v>53132</v>
      </c>
      <c r="R6853" t="s">
        <v>55</v>
      </c>
      <c r="S6853">
        <f>VLOOKUP(R6853,region2,2,FALSE)</f>
        <v>3</v>
      </c>
      <c r="T6853" t="s">
        <v>4168</v>
      </c>
      <c r="U6853" t="s">
        <v>22</v>
      </c>
      <c r="V6853">
        <f>VLOOKUP(U6853,category2,2,FALSE)</f>
        <v>2</v>
      </c>
      <c r="W6853" t="s">
        <v>3231</v>
      </c>
      <c r="X6853">
        <f>VLOOKUP(W6853,subcat2,3,FALSE)</f>
        <v>9</v>
      </c>
      <c r="Y6853" t="s">
        <v>2291</v>
      </c>
      <c r="Z6853">
        <v>106.05</v>
      </c>
      <c r="AA6853">
        <v>7</v>
      </c>
      <c r="AB6853">
        <v>0</v>
      </c>
      <c r="AC6853" s="4">
        <v>49.843499999999999</v>
      </c>
    </row>
    <row r="6854" spans="1:29" x14ac:dyDescent="0.25">
      <c r="A6854" s="2">
        <v>6853</v>
      </c>
      <c r="B6854" t="s">
        <v>10395</v>
      </c>
      <c r="C6854" s="3">
        <v>43092</v>
      </c>
      <c r="D6854" s="3">
        <v>43097</v>
      </c>
      <c r="E6854" t="s">
        <v>7</v>
      </c>
      <c r="F6854">
        <f>VLOOKUP(E6854,SHIPMODE,2,FALSE)</f>
        <v>1</v>
      </c>
      <c r="G6854" t="s">
        <v>4006</v>
      </c>
      <c r="H6854" t="s">
        <v>2911</v>
      </c>
      <c r="I6854" t="s">
        <v>18</v>
      </c>
      <c r="J6854">
        <f>VLOOKUP(I6854,segmentID,2,FALSE)</f>
        <v>2</v>
      </c>
      <c r="K6854" t="s">
        <v>3255</v>
      </c>
      <c r="L6854">
        <f>VLOOKUP(K6854,country2,2,FALSE)</f>
        <v>1</v>
      </c>
      <c r="M6854" t="s">
        <v>2181</v>
      </c>
      <c r="N6854">
        <f>VLOOKUP(Orders!M6854,city2,2,FALSE)</f>
        <v>291</v>
      </c>
      <c r="O6854" t="s">
        <v>811</v>
      </c>
      <c r="P6854">
        <f>VLOOKUP(O6854,state2,2,FALSE)</f>
        <v>37</v>
      </c>
      <c r="Q6854">
        <v>72209</v>
      </c>
      <c r="R6854" t="s">
        <v>12</v>
      </c>
      <c r="S6854">
        <f>VLOOKUP(R6854,region2,2,FALSE)</f>
        <v>1</v>
      </c>
      <c r="T6854" t="s">
        <v>4285</v>
      </c>
      <c r="U6854" t="s">
        <v>22</v>
      </c>
      <c r="V6854">
        <f>VLOOKUP(U6854,category2,2,FALSE)</f>
        <v>2</v>
      </c>
      <c r="W6854" t="s">
        <v>3227</v>
      </c>
      <c r="X6854">
        <f>VLOOKUP(W6854,subcat2,3,FALSE)</f>
        <v>5</v>
      </c>
      <c r="Y6854" t="s">
        <v>1774</v>
      </c>
      <c r="Z6854">
        <v>62.04</v>
      </c>
      <c r="AA6854">
        <v>4</v>
      </c>
      <c r="AB6854">
        <v>0</v>
      </c>
      <c r="AC6854" s="4">
        <v>17.371200000000002</v>
      </c>
    </row>
    <row r="6855" spans="1:29" x14ac:dyDescent="0.25">
      <c r="A6855" s="2">
        <v>6854</v>
      </c>
      <c r="B6855" t="s">
        <v>10395</v>
      </c>
      <c r="C6855" s="3">
        <v>43092</v>
      </c>
      <c r="D6855" s="3">
        <v>43097</v>
      </c>
      <c r="E6855" t="s">
        <v>7</v>
      </c>
      <c r="F6855">
        <f>VLOOKUP(E6855,SHIPMODE,2,FALSE)</f>
        <v>1</v>
      </c>
      <c r="G6855" t="s">
        <v>4006</v>
      </c>
      <c r="H6855" t="s">
        <v>2911</v>
      </c>
      <c r="I6855" t="s">
        <v>18</v>
      </c>
      <c r="J6855">
        <f>VLOOKUP(I6855,segmentID,2,FALSE)</f>
        <v>2</v>
      </c>
      <c r="K6855" t="s">
        <v>3255</v>
      </c>
      <c r="L6855">
        <f>VLOOKUP(K6855,country2,2,FALSE)</f>
        <v>1</v>
      </c>
      <c r="M6855" t="s">
        <v>2181</v>
      </c>
      <c r="N6855">
        <f>VLOOKUP(Orders!M6855,city2,2,FALSE)</f>
        <v>291</v>
      </c>
      <c r="O6855" t="s">
        <v>811</v>
      </c>
      <c r="P6855">
        <f>VLOOKUP(O6855,state2,2,FALSE)</f>
        <v>37</v>
      </c>
      <c r="Q6855">
        <v>72209</v>
      </c>
      <c r="R6855" t="s">
        <v>12</v>
      </c>
      <c r="S6855">
        <f>VLOOKUP(R6855,region2,2,FALSE)</f>
        <v>1</v>
      </c>
      <c r="T6855" t="s">
        <v>5474</v>
      </c>
      <c r="U6855" t="s">
        <v>35</v>
      </c>
      <c r="V6855">
        <f>VLOOKUP(U6855,category2,2,FALSE)</f>
        <v>3</v>
      </c>
      <c r="W6855" t="s">
        <v>3230</v>
      </c>
      <c r="X6855">
        <f>VLOOKUP(W6855,subcat2,3,FALSE)</f>
        <v>8</v>
      </c>
      <c r="Y6855" t="s">
        <v>2934</v>
      </c>
      <c r="Z6855">
        <v>494.97</v>
      </c>
      <c r="AA6855">
        <v>3</v>
      </c>
      <c r="AB6855">
        <v>0</v>
      </c>
      <c r="AC6855" s="4">
        <v>148.49099999999996</v>
      </c>
    </row>
    <row r="6856" spans="1:29" x14ac:dyDescent="0.25">
      <c r="A6856" s="2">
        <v>6855</v>
      </c>
      <c r="B6856" t="s">
        <v>10395</v>
      </c>
      <c r="C6856" s="3">
        <v>43092</v>
      </c>
      <c r="D6856" s="3">
        <v>43097</v>
      </c>
      <c r="E6856" t="s">
        <v>7</v>
      </c>
      <c r="F6856">
        <f>VLOOKUP(E6856,SHIPMODE,2,FALSE)</f>
        <v>1</v>
      </c>
      <c r="G6856" t="s">
        <v>4006</v>
      </c>
      <c r="H6856" t="s">
        <v>2911</v>
      </c>
      <c r="I6856" t="s">
        <v>18</v>
      </c>
      <c r="J6856">
        <f>VLOOKUP(I6856,segmentID,2,FALSE)</f>
        <v>2</v>
      </c>
      <c r="K6856" t="s">
        <v>3255</v>
      </c>
      <c r="L6856">
        <f>VLOOKUP(K6856,country2,2,FALSE)</f>
        <v>1</v>
      </c>
      <c r="M6856" t="s">
        <v>2181</v>
      </c>
      <c r="N6856">
        <f>VLOOKUP(Orders!M6856,city2,2,FALSE)</f>
        <v>291</v>
      </c>
      <c r="O6856" t="s">
        <v>811</v>
      </c>
      <c r="P6856">
        <f>VLOOKUP(O6856,state2,2,FALSE)</f>
        <v>37</v>
      </c>
      <c r="Q6856">
        <v>72209</v>
      </c>
      <c r="R6856" t="s">
        <v>12</v>
      </c>
      <c r="S6856">
        <f>VLOOKUP(R6856,region2,2,FALSE)</f>
        <v>1</v>
      </c>
      <c r="T6856" t="s">
        <v>4304</v>
      </c>
      <c r="U6856" t="s">
        <v>22</v>
      </c>
      <c r="V6856">
        <f>VLOOKUP(U6856,category2,2,FALSE)</f>
        <v>2</v>
      </c>
      <c r="W6856" t="s">
        <v>3227</v>
      </c>
      <c r="X6856">
        <f>VLOOKUP(W6856,subcat2,3,FALSE)</f>
        <v>5</v>
      </c>
      <c r="Y6856" t="s">
        <v>739</v>
      </c>
      <c r="Z6856">
        <v>367.96</v>
      </c>
      <c r="AA6856">
        <v>4</v>
      </c>
      <c r="AB6856">
        <v>0</v>
      </c>
      <c r="AC6856" s="4">
        <v>14.718399999999974</v>
      </c>
    </row>
    <row r="6857" spans="1:29" x14ac:dyDescent="0.25">
      <c r="A6857" s="2">
        <v>6856</v>
      </c>
      <c r="B6857" t="s">
        <v>10395</v>
      </c>
      <c r="C6857" s="3">
        <v>43092</v>
      </c>
      <c r="D6857" s="3">
        <v>43097</v>
      </c>
      <c r="E6857" t="s">
        <v>7</v>
      </c>
      <c r="F6857">
        <f>VLOOKUP(E6857,SHIPMODE,2,FALSE)</f>
        <v>1</v>
      </c>
      <c r="G6857" t="s">
        <v>4006</v>
      </c>
      <c r="H6857" t="s">
        <v>2911</v>
      </c>
      <c r="I6857" t="s">
        <v>18</v>
      </c>
      <c r="J6857">
        <f>VLOOKUP(I6857,segmentID,2,FALSE)</f>
        <v>2</v>
      </c>
      <c r="K6857" t="s">
        <v>3255</v>
      </c>
      <c r="L6857">
        <f>VLOOKUP(K6857,country2,2,FALSE)</f>
        <v>1</v>
      </c>
      <c r="M6857" t="s">
        <v>2181</v>
      </c>
      <c r="N6857">
        <f>VLOOKUP(Orders!M6857,city2,2,FALSE)</f>
        <v>291</v>
      </c>
      <c r="O6857" t="s">
        <v>811</v>
      </c>
      <c r="P6857">
        <f>VLOOKUP(O6857,state2,2,FALSE)</f>
        <v>37</v>
      </c>
      <c r="Q6857">
        <v>72209</v>
      </c>
      <c r="R6857" t="s">
        <v>12</v>
      </c>
      <c r="S6857">
        <f>VLOOKUP(R6857,region2,2,FALSE)</f>
        <v>1</v>
      </c>
      <c r="T6857" t="s">
        <v>5214</v>
      </c>
      <c r="U6857" t="s">
        <v>22</v>
      </c>
      <c r="V6857">
        <f>VLOOKUP(U6857,category2,2,FALSE)</f>
        <v>2</v>
      </c>
      <c r="W6857" t="s">
        <v>45</v>
      </c>
      <c r="X6857">
        <f>VLOOKUP(W6857,subcat2,3,FALSE)</f>
        <v>11</v>
      </c>
      <c r="Y6857" t="s">
        <v>2576</v>
      </c>
      <c r="Z6857">
        <v>44.96</v>
      </c>
      <c r="AA6857">
        <v>2</v>
      </c>
      <c r="AB6857">
        <v>0</v>
      </c>
      <c r="AC6857" s="4">
        <v>20.6816</v>
      </c>
    </row>
    <row r="6858" spans="1:29" x14ac:dyDescent="0.25">
      <c r="A6858" s="2">
        <v>6857</v>
      </c>
      <c r="B6858" t="s">
        <v>10395</v>
      </c>
      <c r="C6858" s="3">
        <v>43092</v>
      </c>
      <c r="D6858" s="3">
        <v>43097</v>
      </c>
      <c r="E6858" t="s">
        <v>7</v>
      </c>
      <c r="F6858">
        <f>VLOOKUP(E6858,SHIPMODE,2,FALSE)</f>
        <v>1</v>
      </c>
      <c r="G6858" t="s">
        <v>4006</v>
      </c>
      <c r="H6858" t="s">
        <v>2911</v>
      </c>
      <c r="I6858" t="s">
        <v>18</v>
      </c>
      <c r="J6858">
        <f>VLOOKUP(I6858,segmentID,2,FALSE)</f>
        <v>2</v>
      </c>
      <c r="K6858" t="s">
        <v>3255</v>
      </c>
      <c r="L6858">
        <f>VLOOKUP(K6858,country2,2,FALSE)</f>
        <v>1</v>
      </c>
      <c r="M6858" t="s">
        <v>2181</v>
      </c>
      <c r="N6858">
        <f>VLOOKUP(Orders!M6858,city2,2,FALSE)</f>
        <v>291</v>
      </c>
      <c r="O6858" t="s">
        <v>811</v>
      </c>
      <c r="P6858">
        <f>VLOOKUP(O6858,state2,2,FALSE)</f>
        <v>37</v>
      </c>
      <c r="Q6858">
        <v>72209</v>
      </c>
      <c r="R6858" t="s">
        <v>12</v>
      </c>
      <c r="S6858">
        <f>VLOOKUP(R6858,region2,2,FALSE)</f>
        <v>1</v>
      </c>
      <c r="T6858" t="s">
        <v>5757</v>
      </c>
      <c r="U6858" t="s">
        <v>22</v>
      </c>
      <c r="V6858">
        <f>VLOOKUP(U6858,category2,2,FALSE)</f>
        <v>2</v>
      </c>
      <c r="W6858" t="s">
        <v>103</v>
      </c>
      <c r="X6858">
        <f>VLOOKUP(W6858,subcat2,3,FALSE)</f>
        <v>13</v>
      </c>
      <c r="Y6858" t="s">
        <v>760</v>
      </c>
      <c r="Z6858">
        <v>182.94</v>
      </c>
      <c r="AA6858">
        <v>3</v>
      </c>
      <c r="AB6858">
        <v>0</v>
      </c>
      <c r="AC6858" s="4">
        <v>85.981799999999993</v>
      </c>
    </row>
    <row r="6859" spans="1:29" x14ac:dyDescent="0.25">
      <c r="A6859" s="2">
        <v>6858</v>
      </c>
      <c r="B6859" t="s">
        <v>10396</v>
      </c>
      <c r="C6859" s="3">
        <v>42842</v>
      </c>
      <c r="D6859" s="3">
        <v>42847</v>
      </c>
      <c r="E6859" t="s">
        <v>25</v>
      </c>
      <c r="F6859">
        <f>VLOOKUP(E6859,SHIPMODE,2,FALSE)</f>
        <v>2</v>
      </c>
      <c r="G6859" t="s">
        <v>3774</v>
      </c>
      <c r="H6859" t="s">
        <v>1893</v>
      </c>
      <c r="I6859" t="s">
        <v>9</v>
      </c>
      <c r="J6859">
        <f>VLOOKUP(I6859,segmentID,2,FALSE)</f>
        <v>1</v>
      </c>
      <c r="K6859" t="s">
        <v>3255</v>
      </c>
      <c r="L6859">
        <f>VLOOKUP(K6859,country2,2,FALSE)</f>
        <v>1</v>
      </c>
      <c r="M6859" t="s">
        <v>19</v>
      </c>
      <c r="N6859">
        <f>VLOOKUP(Orders!M6859,city2,2,FALSE)</f>
        <v>2</v>
      </c>
      <c r="O6859" t="s">
        <v>20</v>
      </c>
      <c r="P6859">
        <f>VLOOKUP(O6859,state2,2,FALSE)</f>
        <v>2</v>
      </c>
      <c r="Q6859">
        <v>90008</v>
      </c>
      <c r="R6859" t="s">
        <v>21</v>
      </c>
      <c r="S6859">
        <f>VLOOKUP(R6859,region2,2,FALSE)</f>
        <v>2</v>
      </c>
      <c r="T6859" t="s">
        <v>5030</v>
      </c>
      <c r="U6859" t="s">
        <v>22</v>
      </c>
      <c r="V6859">
        <f>VLOOKUP(U6859,category2,2,FALSE)</f>
        <v>2</v>
      </c>
      <c r="W6859" t="s">
        <v>45</v>
      </c>
      <c r="X6859">
        <f>VLOOKUP(W6859,subcat2,3,FALSE)</f>
        <v>11</v>
      </c>
      <c r="Y6859" t="s">
        <v>170</v>
      </c>
      <c r="Z6859">
        <v>28.14</v>
      </c>
      <c r="AA6859">
        <v>3</v>
      </c>
      <c r="AB6859">
        <v>0</v>
      </c>
      <c r="AC6859" s="4">
        <v>13.507200000000001</v>
      </c>
    </row>
    <row r="6860" spans="1:29" x14ac:dyDescent="0.25">
      <c r="A6860" s="2">
        <v>6859</v>
      </c>
      <c r="B6860" t="s">
        <v>10396</v>
      </c>
      <c r="C6860" s="3">
        <v>42842</v>
      </c>
      <c r="D6860" s="3">
        <v>42847</v>
      </c>
      <c r="E6860" t="s">
        <v>25</v>
      </c>
      <c r="F6860">
        <f>VLOOKUP(E6860,SHIPMODE,2,FALSE)</f>
        <v>2</v>
      </c>
      <c r="G6860" t="s">
        <v>3774</v>
      </c>
      <c r="H6860" t="s">
        <v>1893</v>
      </c>
      <c r="I6860" t="s">
        <v>9</v>
      </c>
      <c r="J6860">
        <f>VLOOKUP(I6860,segmentID,2,FALSE)</f>
        <v>1</v>
      </c>
      <c r="K6860" t="s">
        <v>3255</v>
      </c>
      <c r="L6860">
        <f>VLOOKUP(K6860,country2,2,FALSE)</f>
        <v>1</v>
      </c>
      <c r="M6860" t="s">
        <v>19</v>
      </c>
      <c r="N6860">
        <f>VLOOKUP(Orders!M6860,city2,2,FALSE)</f>
        <v>2</v>
      </c>
      <c r="O6860" t="s">
        <v>20</v>
      </c>
      <c r="P6860">
        <f>VLOOKUP(O6860,state2,2,FALSE)</f>
        <v>2</v>
      </c>
      <c r="Q6860">
        <v>90008</v>
      </c>
      <c r="R6860" t="s">
        <v>21</v>
      </c>
      <c r="S6860">
        <f>VLOOKUP(R6860,region2,2,FALSE)</f>
        <v>2</v>
      </c>
      <c r="T6860" t="s">
        <v>5017</v>
      </c>
      <c r="U6860" t="s">
        <v>22</v>
      </c>
      <c r="V6860">
        <f>VLOOKUP(U6860,category2,2,FALSE)</f>
        <v>2</v>
      </c>
      <c r="W6860" t="s">
        <v>23</v>
      </c>
      <c r="X6860">
        <f>VLOOKUP(W6860,subcat2,3,FALSE)</f>
        <v>3</v>
      </c>
      <c r="Y6860" t="s">
        <v>1458</v>
      </c>
      <c r="Z6860">
        <v>7.38</v>
      </c>
      <c r="AA6860">
        <v>2</v>
      </c>
      <c r="AB6860">
        <v>0</v>
      </c>
      <c r="AC6860" s="4">
        <v>3.4685999999999999</v>
      </c>
    </row>
    <row r="6861" spans="1:29" x14ac:dyDescent="0.25">
      <c r="A6861" s="2">
        <v>6860</v>
      </c>
      <c r="B6861" t="s">
        <v>10396</v>
      </c>
      <c r="C6861" s="3">
        <v>42842</v>
      </c>
      <c r="D6861" s="3">
        <v>42847</v>
      </c>
      <c r="E6861" t="s">
        <v>25</v>
      </c>
      <c r="F6861">
        <f>VLOOKUP(E6861,SHIPMODE,2,FALSE)</f>
        <v>2</v>
      </c>
      <c r="G6861" t="s">
        <v>3774</v>
      </c>
      <c r="H6861" t="s">
        <v>1893</v>
      </c>
      <c r="I6861" t="s">
        <v>9</v>
      </c>
      <c r="J6861">
        <f>VLOOKUP(I6861,segmentID,2,FALSE)</f>
        <v>1</v>
      </c>
      <c r="K6861" t="s">
        <v>3255</v>
      </c>
      <c r="L6861">
        <f>VLOOKUP(K6861,country2,2,FALSE)</f>
        <v>1</v>
      </c>
      <c r="M6861" t="s">
        <v>19</v>
      </c>
      <c r="N6861">
        <f>VLOOKUP(Orders!M6861,city2,2,FALSE)</f>
        <v>2</v>
      </c>
      <c r="O6861" t="s">
        <v>20</v>
      </c>
      <c r="P6861">
        <f>VLOOKUP(O6861,state2,2,FALSE)</f>
        <v>2</v>
      </c>
      <c r="Q6861">
        <v>90008</v>
      </c>
      <c r="R6861" t="s">
        <v>21</v>
      </c>
      <c r="S6861">
        <f>VLOOKUP(R6861,region2,2,FALSE)</f>
        <v>2</v>
      </c>
      <c r="T6861" t="s">
        <v>4932</v>
      </c>
      <c r="U6861" t="s">
        <v>22</v>
      </c>
      <c r="V6861">
        <f>VLOOKUP(U6861,category2,2,FALSE)</f>
        <v>2</v>
      </c>
      <c r="W6861" t="s">
        <v>3234</v>
      </c>
      <c r="X6861">
        <f>VLOOKUP(W6861,subcat2,3,FALSE)</f>
        <v>14</v>
      </c>
      <c r="Y6861" t="s">
        <v>531</v>
      </c>
      <c r="Z6861">
        <v>10.9</v>
      </c>
      <c r="AA6861">
        <v>5</v>
      </c>
      <c r="AB6861">
        <v>0</v>
      </c>
      <c r="AC6861" s="4">
        <v>3.5970000000000004</v>
      </c>
    </row>
    <row r="6862" spans="1:29" x14ac:dyDescent="0.25">
      <c r="A6862" s="2">
        <v>6861</v>
      </c>
      <c r="B6862" t="s">
        <v>10396</v>
      </c>
      <c r="C6862" s="3">
        <v>42842</v>
      </c>
      <c r="D6862" s="3">
        <v>42847</v>
      </c>
      <c r="E6862" t="s">
        <v>25</v>
      </c>
      <c r="F6862">
        <f>VLOOKUP(E6862,SHIPMODE,2,FALSE)</f>
        <v>2</v>
      </c>
      <c r="G6862" t="s">
        <v>3774</v>
      </c>
      <c r="H6862" t="s">
        <v>1893</v>
      </c>
      <c r="I6862" t="s">
        <v>9</v>
      </c>
      <c r="J6862">
        <f>VLOOKUP(I6862,segmentID,2,FALSE)</f>
        <v>1</v>
      </c>
      <c r="K6862" t="s">
        <v>3255</v>
      </c>
      <c r="L6862">
        <f>VLOOKUP(K6862,country2,2,FALSE)</f>
        <v>1</v>
      </c>
      <c r="M6862" t="s">
        <v>19</v>
      </c>
      <c r="N6862">
        <f>VLOOKUP(Orders!M6862,city2,2,FALSE)</f>
        <v>2</v>
      </c>
      <c r="O6862" t="s">
        <v>20</v>
      </c>
      <c r="P6862">
        <f>VLOOKUP(O6862,state2,2,FALSE)</f>
        <v>2</v>
      </c>
      <c r="Q6862">
        <v>90008</v>
      </c>
      <c r="R6862" t="s">
        <v>21</v>
      </c>
      <c r="S6862">
        <f>VLOOKUP(R6862,region2,2,FALSE)</f>
        <v>2</v>
      </c>
      <c r="T6862" t="s">
        <v>4699</v>
      </c>
      <c r="U6862" t="s">
        <v>35</v>
      </c>
      <c r="V6862">
        <f>VLOOKUP(U6862,category2,2,FALSE)</f>
        <v>3</v>
      </c>
      <c r="W6862" t="s">
        <v>3232</v>
      </c>
      <c r="X6862">
        <f>VLOOKUP(W6862,subcat2,3,FALSE)</f>
        <v>12</v>
      </c>
      <c r="Y6862" t="s">
        <v>2082</v>
      </c>
      <c r="Z6862">
        <v>274.89</v>
      </c>
      <c r="AA6862">
        <v>11</v>
      </c>
      <c r="AB6862">
        <v>0</v>
      </c>
      <c r="AC6862" s="4">
        <v>46.731299999999962</v>
      </c>
    </row>
    <row r="6863" spans="1:29" x14ac:dyDescent="0.25">
      <c r="A6863" s="2">
        <v>6862</v>
      </c>
      <c r="B6863" t="s">
        <v>10396</v>
      </c>
      <c r="C6863" s="3">
        <v>42842</v>
      </c>
      <c r="D6863" s="3">
        <v>42847</v>
      </c>
      <c r="E6863" t="s">
        <v>25</v>
      </c>
      <c r="F6863">
        <f>VLOOKUP(E6863,SHIPMODE,2,FALSE)</f>
        <v>2</v>
      </c>
      <c r="G6863" t="s">
        <v>3774</v>
      </c>
      <c r="H6863" t="s">
        <v>1893</v>
      </c>
      <c r="I6863" t="s">
        <v>9</v>
      </c>
      <c r="J6863">
        <f>VLOOKUP(I6863,segmentID,2,FALSE)</f>
        <v>1</v>
      </c>
      <c r="K6863" t="s">
        <v>3255</v>
      </c>
      <c r="L6863">
        <f>VLOOKUP(K6863,country2,2,FALSE)</f>
        <v>1</v>
      </c>
      <c r="M6863" t="s">
        <v>19</v>
      </c>
      <c r="N6863">
        <f>VLOOKUP(Orders!M6863,city2,2,FALSE)</f>
        <v>2</v>
      </c>
      <c r="O6863" t="s">
        <v>20</v>
      </c>
      <c r="P6863">
        <f>VLOOKUP(O6863,state2,2,FALSE)</f>
        <v>2</v>
      </c>
      <c r="Q6863">
        <v>90008</v>
      </c>
      <c r="R6863" t="s">
        <v>21</v>
      </c>
      <c r="S6863">
        <f>VLOOKUP(R6863,region2,2,FALSE)</f>
        <v>2</v>
      </c>
      <c r="T6863" t="s">
        <v>5263</v>
      </c>
      <c r="U6863" t="s">
        <v>22</v>
      </c>
      <c r="V6863">
        <f>VLOOKUP(U6863,category2,2,FALSE)</f>
        <v>2</v>
      </c>
      <c r="W6863" t="s">
        <v>23</v>
      </c>
      <c r="X6863">
        <f>VLOOKUP(W6863,subcat2,3,FALSE)</f>
        <v>3</v>
      </c>
      <c r="Y6863" t="s">
        <v>1057</v>
      </c>
      <c r="Z6863">
        <v>23.04</v>
      </c>
      <c r="AA6863">
        <v>8</v>
      </c>
      <c r="AB6863">
        <v>0</v>
      </c>
      <c r="AC6863" s="4">
        <v>11.2896</v>
      </c>
    </row>
    <row r="6864" spans="1:29" x14ac:dyDescent="0.25">
      <c r="A6864" s="2">
        <v>6863</v>
      </c>
      <c r="B6864" t="s">
        <v>10396</v>
      </c>
      <c r="C6864" s="3">
        <v>42842</v>
      </c>
      <c r="D6864" s="3">
        <v>42847</v>
      </c>
      <c r="E6864" t="s">
        <v>25</v>
      </c>
      <c r="F6864">
        <f>VLOOKUP(E6864,SHIPMODE,2,FALSE)</f>
        <v>2</v>
      </c>
      <c r="G6864" t="s">
        <v>3774</v>
      </c>
      <c r="H6864" t="s">
        <v>1893</v>
      </c>
      <c r="I6864" t="s">
        <v>9</v>
      </c>
      <c r="J6864">
        <f>VLOOKUP(I6864,segmentID,2,FALSE)</f>
        <v>1</v>
      </c>
      <c r="K6864" t="s">
        <v>3255</v>
      </c>
      <c r="L6864">
        <f>VLOOKUP(K6864,country2,2,FALSE)</f>
        <v>1</v>
      </c>
      <c r="M6864" t="s">
        <v>19</v>
      </c>
      <c r="N6864">
        <f>VLOOKUP(Orders!M6864,city2,2,FALSE)</f>
        <v>2</v>
      </c>
      <c r="O6864" t="s">
        <v>20</v>
      </c>
      <c r="P6864">
        <f>VLOOKUP(O6864,state2,2,FALSE)</f>
        <v>2</v>
      </c>
      <c r="Q6864">
        <v>90008</v>
      </c>
      <c r="R6864" t="s">
        <v>21</v>
      </c>
      <c r="S6864">
        <f>VLOOKUP(R6864,region2,2,FALSE)</f>
        <v>2</v>
      </c>
      <c r="T6864" t="s">
        <v>5285</v>
      </c>
      <c r="U6864" t="s">
        <v>13</v>
      </c>
      <c r="V6864">
        <f>VLOOKUP(U6864,category2,2,FALSE)</f>
        <v>1</v>
      </c>
      <c r="W6864" t="s">
        <v>3226</v>
      </c>
      <c r="X6864">
        <f>VLOOKUP(W6864,subcat2,3,FALSE)</f>
        <v>2</v>
      </c>
      <c r="Y6864" t="s">
        <v>1516</v>
      </c>
      <c r="Z6864">
        <v>218.35200000000003</v>
      </c>
      <c r="AA6864">
        <v>3</v>
      </c>
      <c r="AB6864">
        <v>0.2</v>
      </c>
      <c r="AC6864" s="4">
        <v>-19.105800000000016</v>
      </c>
    </row>
    <row r="6865" spans="1:29" x14ac:dyDescent="0.25">
      <c r="A6865" s="2">
        <v>6864</v>
      </c>
      <c r="B6865" t="s">
        <v>10397</v>
      </c>
      <c r="C6865" s="3">
        <v>43070</v>
      </c>
      <c r="D6865" s="3">
        <v>43077</v>
      </c>
      <c r="E6865" t="s">
        <v>25</v>
      </c>
      <c r="F6865">
        <f>VLOOKUP(E6865,SHIPMODE,2,FALSE)</f>
        <v>2</v>
      </c>
      <c r="G6865" t="s">
        <v>3454</v>
      </c>
      <c r="H6865" t="s">
        <v>816</v>
      </c>
      <c r="I6865" t="s">
        <v>18</v>
      </c>
      <c r="J6865">
        <f>VLOOKUP(I6865,segmentID,2,FALSE)</f>
        <v>2</v>
      </c>
      <c r="K6865" t="s">
        <v>3255</v>
      </c>
      <c r="L6865">
        <f>VLOOKUP(K6865,country2,2,FALSE)</f>
        <v>1</v>
      </c>
      <c r="M6865" t="s">
        <v>335</v>
      </c>
      <c r="N6865">
        <f>VLOOKUP(Orders!M6865,city2,2,FALSE)</f>
        <v>53</v>
      </c>
      <c r="O6865" t="s">
        <v>54</v>
      </c>
      <c r="P6865">
        <f>VLOOKUP(O6865,state2,2,FALSE)</f>
        <v>6</v>
      </c>
      <c r="Q6865">
        <v>78207</v>
      </c>
      <c r="R6865" t="s">
        <v>55</v>
      </c>
      <c r="S6865">
        <f>VLOOKUP(R6865,region2,2,FALSE)</f>
        <v>3</v>
      </c>
      <c r="T6865" t="s">
        <v>5509</v>
      </c>
      <c r="U6865" t="s">
        <v>22</v>
      </c>
      <c r="V6865">
        <f>VLOOKUP(U6865,category2,2,FALSE)</f>
        <v>2</v>
      </c>
      <c r="W6865" t="s">
        <v>45</v>
      </c>
      <c r="X6865">
        <f>VLOOKUP(W6865,subcat2,3,FALSE)</f>
        <v>11</v>
      </c>
      <c r="Y6865" t="s">
        <v>2977</v>
      </c>
      <c r="Z6865">
        <v>10.368000000000002</v>
      </c>
      <c r="AA6865">
        <v>2</v>
      </c>
      <c r="AB6865">
        <v>0.2</v>
      </c>
      <c r="AC6865" s="4">
        <v>3.6288</v>
      </c>
    </row>
    <row r="6866" spans="1:29" x14ac:dyDescent="0.25">
      <c r="A6866" s="2">
        <v>6865</v>
      </c>
      <c r="B6866" t="s">
        <v>8820</v>
      </c>
      <c r="C6866" s="3">
        <v>42603</v>
      </c>
      <c r="D6866" s="3">
        <v>42610</v>
      </c>
      <c r="E6866" t="s">
        <v>25</v>
      </c>
      <c r="F6866">
        <f>VLOOKUP(E6866,SHIPMODE,2,FALSE)</f>
        <v>2</v>
      </c>
      <c r="G6866" t="s">
        <v>3809</v>
      </c>
      <c r="H6866" t="s">
        <v>2043</v>
      </c>
      <c r="I6866" t="s">
        <v>18</v>
      </c>
      <c r="J6866">
        <f>VLOOKUP(I6866,segmentID,2,FALSE)</f>
        <v>2</v>
      </c>
      <c r="K6866" t="s">
        <v>3255</v>
      </c>
      <c r="L6866">
        <f>VLOOKUP(K6866,country2,2,FALSE)</f>
        <v>1</v>
      </c>
      <c r="M6866" t="s">
        <v>19</v>
      </c>
      <c r="N6866">
        <f>VLOOKUP(Orders!M6866,city2,2,FALSE)</f>
        <v>2</v>
      </c>
      <c r="O6866" t="s">
        <v>20</v>
      </c>
      <c r="P6866">
        <f>VLOOKUP(O6866,state2,2,FALSE)</f>
        <v>2</v>
      </c>
      <c r="Q6866">
        <v>90004</v>
      </c>
      <c r="R6866" t="s">
        <v>21</v>
      </c>
      <c r="S6866">
        <f>VLOOKUP(R6866,region2,2,FALSE)</f>
        <v>2</v>
      </c>
      <c r="T6866" t="s">
        <v>4830</v>
      </c>
      <c r="U6866" t="s">
        <v>22</v>
      </c>
      <c r="V6866">
        <f>VLOOKUP(U6866,category2,2,FALSE)</f>
        <v>2</v>
      </c>
      <c r="W6866" t="s">
        <v>3231</v>
      </c>
      <c r="X6866">
        <f>VLOOKUP(W6866,subcat2,3,FALSE)</f>
        <v>9</v>
      </c>
      <c r="Y6866" t="s">
        <v>1279</v>
      </c>
      <c r="Z6866">
        <v>12.672000000000001</v>
      </c>
      <c r="AA6866">
        <v>2</v>
      </c>
      <c r="AB6866">
        <v>0.2</v>
      </c>
      <c r="AC6866" s="4">
        <v>4.7519999999999998</v>
      </c>
    </row>
    <row r="6867" spans="1:29" x14ac:dyDescent="0.25">
      <c r="A6867" s="2">
        <v>6866</v>
      </c>
      <c r="B6867" t="s">
        <v>8820</v>
      </c>
      <c r="C6867" s="3">
        <v>42603</v>
      </c>
      <c r="D6867" s="3">
        <v>42610</v>
      </c>
      <c r="E6867" t="s">
        <v>25</v>
      </c>
      <c r="F6867">
        <f>VLOOKUP(E6867,SHIPMODE,2,FALSE)</f>
        <v>2</v>
      </c>
      <c r="G6867" t="s">
        <v>3809</v>
      </c>
      <c r="H6867" t="s">
        <v>2043</v>
      </c>
      <c r="I6867" t="s">
        <v>18</v>
      </c>
      <c r="J6867">
        <f>VLOOKUP(I6867,segmentID,2,FALSE)</f>
        <v>2</v>
      </c>
      <c r="K6867" t="s">
        <v>3255</v>
      </c>
      <c r="L6867">
        <f>VLOOKUP(K6867,country2,2,FALSE)</f>
        <v>1</v>
      </c>
      <c r="M6867" t="s">
        <v>19</v>
      </c>
      <c r="N6867">
        <f>VLOOKUP(Orders!M6867,city2,2,FALSE)</f>
        <v>2</v>
      </c>
      <c r="O6867" t="s">
        <v>20</v>
      </c>
      <c r="P6867">
        <f>VLOOKUP(O6867,state2,2,FALSE)</f>
        <v>2</v>
      </c>
      <c r="Q6867">
        <v>90004</v>
      </c>
      <c r="R6867" t="s">
        <v>21</v>
      </c>
      <c r="S6867">
        <f>VLOOKUP(R6867,region2,2,FALSE)</f>
        <v>2</v>
      </c>
      <c r="T6867" t="s">
        <v>4561</v>
      </c>
      <c r="U6867" t="s">
        <v>35</v>
      </c>
      <c r="V6867">
        <f>VLOOKUP(U6867,category2,2,FALSE)</f>
        <v>3</v>
      </c>
      <c r="W6867" t="s">
        <v>3230</v>
      </c>
      <c r="X6867">
        <f>VLOOKUP(W6867,subcat2,3,FALSE)</f>
        <v>8</v>
      </c>
      <c r="Y6867" t="s">
        <v>2299</v>
      </c>
      <c r="Z6867">
        <v>91.96</v>
      </c>
      <c r="AA6867">
        <v>5</v>
      </c>
      <c r="AB6867">
        <v>0.2</v>
      </c>
      <c r="AC6867" s="4">
        <v>-20.690999999999992</v>
      </c>
    </row>
    <row r="6868" spans="1:29" x14ac:dyDescent="0.25">
      <c r="A6868" s="2">
        <v>6867</v>
      </c>
      <c r="B6868" t="s">
        <v>8820</v>
      </c>
      <c r="C6868" s="3">
        <v>42603</v>
      </c>
      <c r="D6868" s="3">
        <v>42610</v>
      </c>
      <c r="E6868" t="s">
        <v>25</v>
      </c>
      <c r="F6868">
        <f>VLOOKUP(E6868,SHIPMODE,2,FALSE)</f>
        <v>2</v>
      </c>
      <c r="G6868" t="s">
        <v>3809</v>
      </c>
      <c r="H6868" t="s">
        <v>2043</v>
      </c>
      <c r="I6868" t="s">
        <v>18</v>
      </c>
      <c r="J6868">
        <f>VLOOKUP(I6868,segmentID,2,FALSE)</f>
        <v>2</v>
      </c>
      <c r="K6868" t="s">
        <v>3255</v>
      </c>
      <c r="L6868">
        <f>VLOOKUP(K6868,country2,2,FALSE)</f>
        <v>1</v>
      </c>
      <c r="M6868" t="s">
        <v>19</v>
      </c>
      <c r="N6868">
        <f>VLOOKUP(Orders!M6868,city2,2,FALSE)</f>
        <v>2</v>
      </c>
      <c r="O6868" t="s">
        <v>20</v>
      </c>
      <c r="P6868">
        <f>VLOOKUP(O6868,state2,2,FALSE)</f>
        <v>2</v>
      </c>
      <c r="Q6868">
        <v>90004</v>
      </c>
      <c r="R6868" t="s">
        <v>21</v>
      </c>
      <c r="S6868">
        <f>VLOOKUP(R6868,region2,2,FALSE)</f>
        <v>2</v>
      </c>
      <c r="T6868" t="s">
        <v>4216</v>
      </c>
      <c r="U6868" t="s">
        <v>35</v>
      </c>
      <c r="V6868">
        <f>VLOOKUP(U6868,category2,2,FALSE)</f>
        <v>3</v>
      </c>
      <c r="W6868" t="s">
        <v>3232</v>
      </c>
      <c r="X6868">
        <f>VLOOKUP(W6868,subcat2,3,FALSE)</f>
        <v>12</v>
      </c>
      <c r="Y6868" t="s">
        <v>358</v>
      </c>
      <c r="Z6868">
        <v>254.96999999999997</v>
      </c>
      <c r="AA6868">
        <v>3</v>
      </c>
      <c r="AB6868">
        <v>0</v>
      </c>
      <c r="AC6868" s="4">
        <v>91.789199999999994</v>
      </c>
    </row>
    <row r="6869" spans="1:29" x14ac:dyDescent="0.25">
      <c r="A6869" s="2">
        <v>6868</v>
      </c>
      <c r="B6869" t="s">
        <v>8820</v>
      </c>
      <c r="C6869" s="3">
        <v>42603</v>
      </c>
      <c r="D6869" s="3">
        <v>42610</v>
      </c>
      <c r="E6869" t="s">
        <v>25</v>
      </c>
      <c r="F6869">
        <f>VLOOKUP(E6869,SHIPMODE,2,FALSE)</f>
        <v>2</v>
      </c>
      <c r="G6869" t="s">
        <v>3809</v>
      </c>
      <c r="H6869" t="s">
        <v>2043</v>
      </c>
      <c r="I6869" t="s">
        <v>18</v>
      </c>
      <c r="J6869">
        <f>VLOOKUP(I6869,segmentID,2,FALSE)</f>
        <v>2</v>
      </c>
      <c r="K6869" t="s">
        <v>3255</v>
      </c>
      <c r="L6869">
        <f>VLOOKUP(K6869,country2,2,FALSE)</f>
        <v>1</v>
      </c>
      <c r="M6869" t="s">
        <v>19</v>
      </c>
      <c r="N6869">
        <f>VLOOKUP(Orders!M6869,city2,2,FALSE)</f>
        <v>2</v>
      </c>
      <c r="O6869" t="s">
        <v>20</v>
      </c>
      <c r="P6869">
        <f>VLOOKUP(O6869,state2,2,FALSE)</f>
        <v>2</v>
      </c>
      <c r="Q6869">
        <v>90004</v>
      </c>
      <c r="R6869" t="s">
        <v>21</v>
      </c>
      <c r="S6869">
        <f>VLOOKUP(R6869,region2,2,FALSE)</f>
        <v>2</v>
      </c>
      <c r="T6869" t="s">
        <v>5500</v>
      </c>
      <c r="U6869" t="s">
        <v>35</v>
      </c>
      <c r="V6869">
        <f>VLOOKUP(U6869,category2,2,FALSE)</f>
        <v>3</v>
      </c>
      <c r="W6869" t="s">
        <v>3230</v>
      </c>
      <c r="X6869">
        <f>VLOOKUP(W6869,subcat2,3,FALSE)</f>
        <v>8</v>
      </c>
      <c r="Y6869" t="s">
        <v>2485</v>
      </c>
      <c r="Z6869">
        <v>31.983999999999998</v>
      </c>
      <c r="AA6869">
        <v>2</v>
      </c>
      <c r="AB6869">
        <v>0.2</v>
      </c>
      <c r="AC6869" s="4">
        <v>-7.9959999999999996</v>
      </c>
    </row>
    <row r="6870" spans="1:29" x14ac:dyDescent="0.25">
      <c r="A6870" s="2">
        <v>6869</v>
      </c>
      <c r="B6870" t="s">
        <v>8820</v>
      </c>
      <c r="C6870" s="3">
        <v>42603</v>
      </c>
      <c r="D6870" s="3">
        <v>42610</v>
      </c>
      <c r="E6870" t="s">
        <v>25</v>
      </c>
      <c r="F6870">
        <f>VLOOKUP(E6870,SHIPMODE,2,FALSE)</f>
        <v>2</v>
      </c>
      <c r="G6870" t="s">
        <v>3809</v>
      </c>
      <c r="H6870" t="s">
        <v>2043</v>
      </c>
      <c r="I6870" t="s">
        <v>18</v>
      </c>
      <c r="J6870">
        <f>VLOOKUP(I6870,segmentID,2,FALSE)</f>
        <v>2</v>
      </c>
      <c r="K6870" t="s">
        <v>3255</v>
      </c>
      <c r="L6870">
        <f>VLOOKUP(K6870,country2,2,FALSE)</f>
        <v>1</v>
      </c>
      <c r="M6870" t="s">
        <v>19</v>
      </c>
      <c r="N6870">
        <f>VLOOKUP(Orders!M6870,city2,2,FALSE)</f>
        <v>2</v>
      </c>
      <c r="O6870" t="s">
        <v>20</v>
      </c>
      <c r="P6870">
        <f>VLOOKUP(O6870,state2,2,FALSE)</f>
        <v>2</v>
      </c>
      <c r="Q6870">
        <v>90004</v>
      </c>
      <c r="R6870" t="s">
        <v>21</v>
      </c>
      <c r="S6870">
        <f>VLOOKUP(R6870,region2,2,FALSE)</f>
        <v>2</v>
      </c>
      <c r="T6870" t="s">
        <v>5451</v>
      </c>
      <c r="U6870" t="s">
        <v>13</v>
      </c>
      <c r="V6870">
        <f>VLOOKUP(U6870,category2,2,FALSE)</f>
        <v>1</v>
      </c>
      <c r="W6870" t="s">
        <v>29</v>
      </c>
      <c r="X6870">
        <f>VLOOKUP(W6870,subcat2,3,FALSE)</f>
        <v>4</v>
      </c>
      <c r="Y6870" t="s">
        <v>1689</v>
      </c>
      <c r="Z6870">
        <v>2887.0560000000005</v>
      </c>
      <c r="AA6870">
        <v>9</v>
      </c>
      <c r="AB6870">
        <v>0.2</v>
      </c>
      <c r="AC6870" s="4">
        <v>180.44099999999992</v>
      </c>
    </row>
    <row r="6871" spans="1:29" x14ac:dyDescent="0.25">
      <c r="A6871" s="2">
        <v>6870</v>
      </c>
      <c r="B6871" t="s">
        <v>8820</v>
      </c>
      <c r="C6871" s="3">
        <v>42603</v>
      </c>
      <c r="D6871" s="3">
        <v>42610</v>
      </c>
      <c r="E6871" t="s">
        <v>25</v>
      </c>
      <c r="F6871">
        <f>VLOOKUP(E6871,SHIPMODE,2,FALSE)</f>
        <v>2</v>
      </c>
      <c r="G6871" t="s">
        <v>3809</v>
      </c>
      <c r="H6871" t="s">
        <v>2043</v>
      </c>
      <c r="I6871" t="s">
        <v>18</v>
      </c>
      <c r="J6871">
        <f>VLOOKUP(I6871,segmentID,2,FALSE)</f>
        <v>2</v>
      </c>
      <c r="K6871" t="s">
        <v>3255</v>
      </c>
      <c r="L6871">
        <f>VLOOKUP(K6871,country2,2,FALSE)</f>
        <v>1</v>
      </c>
      <c r="M6871" t="s">
        <v>19</v>
      </c>
      <c r="N6871">
        <f>VLOOKUP(Orders!M6871,city2,2,FALSE)</f>
        <v>2</v>
      </c>
      <c r="O6871" t="s">
        <v>20</v>
      </c>
      <c r="P6871">
        <f>VLOOKUP(O6871,state2,2,FALSE)</f>
        <v>2</v>
      </c>
      <c r="Q6871">
        <v>90004</v>
      </c>
      <c r="R6871" t="s">
        <v>21</v>
      </c>
      <c r="S6871">
        <f>VLOOKUP(R6871,region2,2,FALSE)</f>
        <v>2</v>
      </c>
      <c r="T6871" t="s">
        <v>5533</v>
      </c>
      <c r="U6871" t="s">
        <v>22</v>
      </c>
      <c r="V6871">
        <f>VLOOKUP(U6871,category2,2,FALSE)</f>
        <v>2</v>
      </c>
      <c r="W6871" t="s">
        <v>45</v>
      </c>
      <c r="X6871">
        <f>VLOOKUP(W6871,subcat2,3,FALSE)</f>
        <v>11</v>
      </c>
      <c r="Y6871" t="s">
        <v>1072</v>
      </c>
      <c r="Z6871">
        <v>12.96</v>
      </c>
      <c r="AA6871">
        <v>2</v>
      </c>
      <c r="AB6871">
        <v>0</v>
      </c>
      <c r="AC6871" s="4">
        <v>6.2208000000000006</v>
      </c>
    </row>
    <row r="6872" spans="1:29" x14ac:dyDescent="0.25">
      <c r="A6872" s="2">
        <v>6871</v>
      </c>
      <c r="B6872" t="s">
        <v>8820</v>
      </c>
      <c r="C6872" s="3">
        <v>42603</v>
      </c>
      <c r="D6872" s="3">
        <v>42610</v>
      </c>
      <c r="E6872" t="s">
        <v>25</v>
      </c>
      <c r="F6872">
        <f>VLOOKUP(E6872,SHIPMODE,2,FALSE)</f>
        <v>2</v>
      </c>
      <c r="G6872" t="s">
        <v>3809</v>
      </c>
      <c r="H6872" t="s">
        <v>2043</v>
      </c>
      <c r="I6872" t="s">
        <v>18</v>
      </c>
      <c r="J6872">
        <f>VLOOKUP(I6872,segmentID,2,FALSE)</f>
        <v>2</v>
      </c>
      <c r="K6872" t="s">
        <v>3255</v>
      </c>
      <c r="L6872">
        <f>VLOOKUP(K6872,country2,2,FALSE)</f>
        <v>1</v>
      </c>
      <c r="M6872" t="s">
        <v>19</v>
      </c>
      <c r="N6872">
        <f>VLOOKUP(Orders!M6872,city2,2,FALSE)</f>
        <v>2</v>
      </c>
      <c r="O6872" t="s">
        <v>20</v>
      </c>
      <c r="P6872">
        <f>VLOOKUP(O6872,state2,2,FALSE)</f>
        <v>2</v>
      </c>
      <c r="Q6872">
        <v>90004</v>
      </c>
      <c r="R6872" t="s">
        <v>21</v>
      </c>
      <c r="S6872">
        <f>VLOOKUP(R6872,region2,2,FALSE)</f>
        <v>2</v>
      </c>
      <c r="T6872" t="s">
        <v>5672</v>
      </c>
      <c r="U6872" t="s">
        <v>22</v>
      </c>
      <c r="V6872">
        <f>VLOOKUP(U6872,category2,2,FALSE)</f>
        <v>2</v>
      </c>
      <c r="W6872" t="s">
        <v>45</v>
      </c>
      <c r="X6872">
        <f>VLOOKUP(W6872,subcat2,3,FALSE)</f>
        <v>11</v>
      </c>
      <c r="Y6872" t="s">
        <v>2102</v>
      </c>
      <c r="Z6872">
        <v>47.52</v>
      </c>
      <c r="AA6872">
        <v>9</v>
      </c>
      <c r="AB6872">
        <v>0</v>
      </c>
      <c r="AC6872" s="4">
        <v>21.384</v>
      </c>
    </row>
    <row r="6873" spans="1:29" x14ac:dyDescent="0.25">
      <c r="A6873" s="2">
        <v>6872</v>
      </c>
      <c r="B6873" t="s">
        <v>8821</v>
      </c>
      <c r="C6873" s="3">
        <v>42709</v>
      </c>
      <c r="D6873" s="3">
        <v>42712</v>
      </c>
      <c r="E6873" t="s">
        <v>7</v>
      </c>
      <c r="F6873">
        <f>VLOOKUP(E6873,SHIPMODE,2,FALSE)</f>
        <v>1</v>
      </c>
      <c r="G6873" t="s">
        <v>3830</v>
      </c>
      <c r="H6873" t="s">
        <v>2143</v>
      </c>
      <c r="I6873" t="s">
        <v>18</v>
      </c>
      <c r="J6873">
        <f>VLOOKUP(I6873,segmentID,2,FALSE)</f>
        <v>2</v>
      </c>
      <c r="K6873" t="s">
        <v>3255</v>
      </c>
      <c r="L6873">
        <f>VLOOKUP(K6873,country2,2,FALSE)</f>
        <v>1</v>
      </c>
      <c r="M6873" t="s">
        <v>156</v>
      </c>
      <c r="N6873">
        <f>VLOOKUP(Orders!M6873,city2,2,FALSE)</f>
        <v>23</v>
      </c>
      <c r="O6873" t="s">
        <v>110</v>
      </c>
      <c r="P6873">
        <f>VLOOKUP(O6873,state2,2,FALSE)</f>
        <v>11</v>
      </c>
      <c r="Q6873">
        <v>60610</v>
      </c>
      <c r="R6873" t="s">
        <v>55</v>
      </c>
      <c r="S6873">
        <f>VLOOKUP(R6873,region2,2,FALSE)</f>
        <v>3</v>
      </c>
      <c r="T6873" t="s">
        <v>4780</v>
      </c>
      <c r="U6873" t="s">
        <v>22</v>
      </c>
      <c r="V6873">
        <f>VLOOKUP(U6873,category2,2,FALSE)</f>
        <v>2</v>
      </c>
      <c r="W6873" t="s">
        <v>23</v>
      </c>
      <c r="X6873">
        <f>VLOOKUP(W6873,subcat2,3,FALSE)</f>
        <v>3</v>
      </c>
      <c r="Y6873" t="s">
        <v>1965</v>
      </c>
      <c r="Z6873">
        <v>11.952000000000002</v>
      </c>
      <c r="AA6873">
        <v>3</v>
      </c>
      <c r="AB6873">
        <v>0.2</v>
      </c>
      <c r="AC6873" s="4">
        <v>3.8843999999999994</v>
      </c>
    </row>
    <row r="6874" spans="1:29" x14ac:dyDescent="0.25">
      <c r="A6874" s="2">
        <v>6873</v>
      </c>
      <c r="B6874" t="s">
        <v>7604</v>
      </c>
      <c r="C6874" s="3">
        <v>42354</v>
      </c>
      <c r="D6874" s="3">
        <v>42357</v>
      </c>
      <c r="E6874" t="s">
        <v>97</v>
      </c>
      <c r="F6874">
        <f>VLOOKUP(E6874,SHIPMODE,2,FALSE)</f>
        <v>3</v>
      </c>
      <c r="G6874" t="s">
        <v>3320</v>
      </c>
      <c r="H6874" t="s">
        <v>293</v>
      </c>
      <c r="I6874" t="s">
        <v>9</v>
      </c>
      <c r="J6874">
        <f>VLOOKUP(I6874,segmentID,2,FALSE)</f>
        <v>1</v>
      </c>
      <c r="K6874" t="s">
        <v>3255</v>
      </c>
      <c r="L6874">
        <f>VLOOKUP(K6874,country2,2,FALSE)</f>
        <v>1</v>
      </c>
      <c r="M6874" t="s">
        <v>48</v>
      </c>
      <c r="N6874">
        <f>VLOOKUP(Orders!M6874,city2,2,FALSE)</f>
        <v>5</v>
      </c>
      <c r="O6874" t="s">
        <v>49</v>
      </c>
      <c r="P6874">
        <f>VLOOKUP(O6874,state2,2,FALSE)</f>
        <v>5</v>
      </c>
      <c r="Q6874">
        <v>98105</v>
      </c>
      <c r="R6874" t="s">
        <v>21</v>
      </c>
      <c r="S6874">
        <f>VLOOKUP(R6874,region2,2,FALSE)</f>
        <v>2</v>
      </c>
      <c r="T6874" t="s">
        <v>5728</v>
      </c>
      <c r="U6874" t="s">
        <v>22</v>
      </c>
      <c r="V6874">
        <f>VLOOKUP(U6874,category2,2,FALSE)</f>
        <v>2</v>
      </c>
      <c r="W6874" t="s">
        <v>45</v>
      </c>
      <c r="X6874">
        <f>VLOOKUP(W6874,subcat2,3,FALSE)</f>
        <v>11</v>
      </c>
      <c r="Y6874" t="s">
        <v>2096</v>
      </c>
      <c r="Z6874">
        <v>4.9800000000000004</v>
      </c>
      <c r="AA6874">
        <v>1</v>
      </c>
      <c r="AB6874">
        <v>0</v>
      </c>
      <c r="AC6874" s="4">
        <v>2.3406000000000002</v>
      </c>
    </row>
    <row r="6875" spans="1:29" x14ac:dyDescent="0.25">
      <c r="A6875" s="2">
        <v>6874</v>
      </c>
      <c r="B6875" t="s">
        <v>6588</v>
      </c>
      <c r="C6875" s="3">
        <v>41929</v>
      </c>
      <c r="D6875" s="3">
        <v>41934</v>
      </c>
      <c r="E6875" t="s">
        <v>7</v>
      </c>
      <c r="F6875">
        <f>VLOOKUP(E6875,SHIPMODE,2,FALSE)</f>
        <v>1</v>
      </c>
      <c r="G6875" t="s">
        <v>3269</v>
      </c>
      <c r="H6875" t="s">
        <v>86</v>
      </c>
      <c r="I6875" t="s">
        <v>9</v>
      </c>
      <c r="J6875">
        <f>VLOOKUP(I6875,segmentID,2,FALSE)</f>
        <v>1</v>
      </c>
      <c r="K6875" t="s">
        <v>3255</v>
      </c>
      <c r="L6875">
        <f>VLOOKUP(K6875,country2,2,FALSE)</f>
        <v>1</v>
      </c>
      <c r="M6875" t="s">
        <v>3110</v>
      </c>
      <c r="N6875">
        <f>VLOOKUP(Orders!M6875,city2,2,FALSE)</f>
        <v>487</v>
      </c>
      <c r="O6875" t="s">
        <v>54</v>
      </c>
      <c r="P6875">
        <f>VLOOKUP(O6875,state2,2,FALSE)</f>
        <v>6</v>
      </c>
      <c r="Q6875">
        <v>77705</v>
      </c>
      <c r="R6875" t="s">
        <v>55</v>
      </c>
      <c r="S6875">
        <f>VLOOKUP(R6875,region2,2,FALSE)</f>
        <v>3</v>
      </c>
      <c r="T6875" t="s">
        <v>4915</v>
      </c>
      <c r="U6875" t="s">
        <v>22</v>
      </c>
      <c r="V6875">
        <f>VLOOKUP(U6875,category2,2,FALSE)</f>
        <v>2</v>
      </c>
      <c r="W6875" t="s">
        <v>3231</v>
      </c>
      <c r="X6875">
        <f>VLOOKUP(W6875,subcat2,3,FALSE)</f>
        <v>9</v>
      </c>
      <c r="Y6875" t="s">
        <v>1881</v>
      </c>
      <c r="Z6875">
        <v>10.779999999999996</v>
      </c>
      <c r="AA6875">
        <v>5</v>
      </c>
      <c r="AB6875">
        <v>0.8</v>
      </c>
      <c r="AC6875" s="4">
        <v>-17.248000000000008</v>
      </c>
    </row>
    <row r="6876" spans="1:29" x14ac:dyDescent="0.25">
      <c r="A6876" s="2">
        <v>6875</v>
      </c>
      <c r="B6876" t="s">
        <v>6588</v>
      </c>
      <c r="C6876" s="3">
        <v>41929</v>
      </c>
      <c r="D6876" s="3">
        <v>41934</v>
      </c>
      <c r="E6876" t="s">
        <v>7</v>
      </c>
      <c r="F6876">
        <f>VLOOKUP(E6876,SHIPMODE,2,FALSE)</f>
        <v>1</v>
      </c>
      <c r="G6876" t="s">
        <v>3269</v>
      </c>
      <c r="H6876" t="s">
        <v>86</v>
      </c>
      <c r="I6876" t="s">
        <v>9</v>
      </c>
      <c r="J6876">
        <f>VLOOKUP(I6876,segmentID,2,FALSE)</f>
        <v>1</v>
      </c>
      <c r="K6876" t="s">
        <v>3255</v>
      </c>
      <c r="L6876">
        <f>VLOOKUP(K6876,country2,2,FALSE)</f>
        <v>1</v>
      </c>
      <c r="M6876" t="s">
        <v>3110</v>
      </c>
      <c r="N6876">
        <f>VLOOKUP(Orders!M6876,city2,2,FALSE)</f>
        <v>487</v>
      </c>
      <c r="O6876" t="s">
        <v>54</v>
      </c>
      <c r="P6876">
        <f>VLOOKUP(O6876,state2,2,FALSE)</f>
        <v>6</v>
      </c>
      <c r="Q6876">
        <v>77705</v>
      </c>
      <c r="R6876" t="s">
        <v>55</v>
      </c>
      <c r="S6876">
        <f>VLOOKUP(R6876,region2,2,FALSE)</f>
        <v>3</v>
      </c>
      <c r="T6876" t="s">
        <v>5043</v>
      </c>
      <c r="U6876" t="s">
        <v>35</v>
      </c>
      <c r="V6876">
        <f>VLOOKUP(U6876,category2,2,FALSE)</f>
        <v>3</v>
      </c>
      <c r="W6876" t="s">
        <v>3232</v>
      </c>
      <c r="X6876">
        <f>VLOOKUP(W6876,subcat2,3,FALSE)</f>
        <v>12</v>
      </c>
      <c r="Y6876" t="s">
        <v>2376</v>
      </c>
      <c r="Z6876">
        <v>119.97600000000001</v>
      </c>
      <c r="AA6876">
        <v>3</v>
      </c>
      <c r="AB6876">
        <v>0.2</v>
      </c>
      <c r="AC6876" s="4">
        <v>-17.996400000000019</v>
      </c>
    </row>
    <row r="6877" spans="1:29" x14ac:dyDescent="0.25">
      <c r="A6877" s="2">
        <v>6876</v>
      </c>
      <c r="B6877" t="s">
        <v>8822</v>
      </c>
      <c r="C6877" s="3">
        <v>42618</v>
      </c>
      <c r="D6877" s="3">
        <v>42623</v>
      </c>
      <c r="E6877" t="s">
        <v>25</v>
      </c>
      <c r="F6877">
        <f>VLOOKUP(E6877,SHIPMODE,2,FALSE)</f>
        <v>2</v>
      </c>
      <c r="G6877" t="s">
        <v>3717</v>
      </c>
      <c r="H6877" t="s">
        <v>1713</v>
      </c>
      <c r="I6877" t="s">
        <v>9</v>
      </c>
      <c r="J6877">
        <f>VLOOKUP(I6877,segmentID,2,FALSE)</f>
        <v>1</v>
      </c>
      <c r="K6877" t="s">
        <v>3255</v>
      </c>
      <c r="L6877">
        <f>VLOOKUP(K6877,country2,2,FALSE)</f>
        <v>1</v>
      </c>
      <c r="M6877" t="s">
        <v>2076</v>
      </c>
      <c r="N6877">
        <f>VLOOKUP(Orders!M6877,city2,2,FALSE)</f>
        <v>270</v>
      </c>
      <c r="O6877" t="s">
        <v>165</v>
      </c>
      <c r="P6877">
        <f>VLOOKUP(O6877,state2,2,FALSE)</f>
        <v>18</v>
      </c>
      <c r="Q6877">
        <v>23320</v>
      </c>
      <c r="R6877" t="s">
        <v>12</v>
      </c>
      <c r="S6877">
        <f>VLOOKUP(R6877,region2,2,FALSE)</f>
        <v>1</v>
      </c>
      <c r="T6877" t="s">
        <v>5422</v>
      </c>
      <c r="U6877" t="s">
        <v>22</v>
      </c>
      <c r="V6877">
        <f>VLOOKUP(U6877,category2,2,FALSE)</f>
        <v>2</v>
      </c>
      <c r="W6877" t="s">
        <v>23</v>
      </c>
      <c r="X6877">
        <f>VLOOKUP(W6877,subcat2,3,FALSE)</f>
        <v>3</v>
      </c>
      <c r="Y6877" t="s">
        <v>2405</v>
      </c>
      <c r="Z6877">
        <v>25.06</v>
      </c>
      <c r="AA6877">
        <v>2</v>
      </c>
      <c r="AB6877">
        <v>0</v>
      </c>
      <c r="AC6877" s="4">
        <v>11.778199999999998</v>
      </c>
    </row>
    <row r="6878" spans="1:29" x14ac:dyDescent="0.25">
      <c r="A6878" s="2">
        <v>6877</v>
      </c>
      <c r="B6878" t="s">
        <v>8822</v>
      </c>
      <c r="C6878" s="3">
        <v>42618</v>
      </c>
      <c r="D6878" s="3">
        <v>42623</v>
      </c>
      <c r="E6878" t="s">
        <v>25</v>
      </c>
      <c r="F6878">
        <f>VLOOKUP(E6878,SHIPMODE,2,FALSE)</f>
        <v>2</v>
      </c>
      <c r="G6878" t="s">
        <v>3717</v>
      </c>
      <c r="H6878" t="s">
        <v>1713</v>
      </c>
      <c r="I6878" t="s">
        <v>9</v>
      </c>
      <c r="J6878">
        <f>VLOOKUP(I6878,segmentID,2,FALSE)</f>
        <v>1</v>
      </c>
      <c r="K6878" t="s">
        <v>3255</v>
      </c>
      <c r="L6878">
        <f>VLOOKUP(K6878,country2,2,FALSE)</f>
        <v>1</v>
      </c>
      <c r="M6878" t="s">
        <v>2076</v>
      </c>
      <c r="N6878">
        <f>VLOOKUP(Orders!M6878,city2,2,FALSE)</f>
        <v>270</v>
      </c>
      <c r="O6878" t="s">
        <v>165</v>
      </c>
      <c r="P6878">
        <f>VLOOKUP(O6878,state2,2,FALSE)</f>
        <v>18</v>
      </c>
      <c r="Q6878">
        <v>23320</v>
      </c>
      <c r="R6878" t="s">
        <v>12</v>
      </c>
      <c r="S6878">
        <f>VLOOKUP(R6878,region2,2,FALSE)</f>
        <v>1</v>
      </c>
      <c r="T6878" t="s">
        <v>5334</v>
      </c>
      <c r="U6878" t="s">
        <v>13</v>
      </c>
      <c r="V6878">
        <f>VLOOKUP(U6878,category2,2,FALSE)</f>
        <v>1</v>
      </c>
      <c r="W6878" t="s">
        <v>29</v>
      </c>
      <c r="X6878">
        <f>VLOOKUP(W6878,subcat2,3,FALSE)</f>
        <v>4</v>
      </c>
      <c r="Y6878" t="s">
        <v>753</v>
      </c>
      <c r="Z6878">
        <v>1652.94</v>
      </c>
      <c r="AA6878">
        <v>3</v>
      </c>
      <c r="AB6878">
        <v>0</v>
      </c>
      <c r="AC6878" s="4">
        <v>314.05859999999996</v>
      </c>
    </row>
    <row r="6879" spans="1:29" x14ac:dyDescent="0.25">
      <c r="A6879" s="2">
        <v>6878</v>
      </c>
      <c r="B6879" t="s">
        <v>7605</v>
      </c>
      <c r="C6879" s="3">
        <v>42292</v>
      </c>
      <c r="D6879" s="3">
        <v>42292</v>
      </c>
      <c r="E6879" t="s">
        <v>625</v>
      </c>
      <c r="F6879">
        <f>VLOOKUP(E6879,SHIPMODE,2,FALSE)</f>
        <v>4</v>
      </c>
      <c r="G6879" t="s">
        <v>3254</v>
      </c>
      <c r="H6879" t="s">
        <v>8</v>
      </c>
      <c r="I6879" t="s">
        <v>9</v>
      </c>
      <c r="J6879">
        <f>VLOOKUP(I6879,segmentID,2,FALSE)</f>
        <v>1</v>
      </c>
      <c r="K6879" t="s">
        <v>3255</v>
      </c>
      <c r="L6879">
        <f>VLOOKUP(K6879,country2,2,FALSE)</f>
        <v>1</v>
      </c>
      <c r="M6879" t="s">
        <v>402</v>
      </c>
      <c r="N6879">
        <f>VLOOKUP(Orders!M6879,city2,2,FALSE)</f>
        <v>62</v>
      </c>
      <c r="O6879" t="s">
        <v>54</v>
      </c>
      <c r="P6879">
        <f>VLOOKUP(O6879,state2,2,FALSE)</f>
        <v>6</v>
      </c>
      <c r="Q6879">
        <v>75217</v>
      </c>
      <c r="R6879" t="s">
        <v>55</v>
      </c>
      <c r="S6879">
        <f>VLOOKUP(R6879,region2,2,FALSE)</f>
        <v>3</v>
      </c>
      <c r="T6879" t="s">
        <v>4946</v>
      </c>
      <c r="U6879" t="s">
        <v>13</v>
      </c>
      <c r="V6879">
        <f>VLOOKUP(U6879,category2,2,FALSE)</f>
        <v>1</v>
      </c>
      <c r="W6879" t="s">
        <v>3228</v>
      </c>
      <c r="X6879">
        <f>VLOOKUP(W6879,subcat2,3,FALSE)</f>
        <v>6</v>
      </c>
      <c r="Y6879" t="s">
        <v>716</v>
      </c>
      <c r="Z6879">
        <v>131.376</v>
      </c>
      <c r="AA6879">
        <v>6</v>
      </c>
      <c r="AB6879">
        <v>0.6</v>
      </c>
      <c r="AC6879" s="4">
        <v>-95.24760000000002</v>
      </c>
    </row>
    <row r="6880" spans="1:29" x14ac:dyDescent="0.25">
      <c r="A6880" s="2">
        <v>6879</v>
      </c>
      <c r="B6880" t="s">
        <v>7605</v>
      </c>
      <c r="C6880" s="3">
        <v>42292</v>
      </c>
      <c r="D6880" s="3">
        <v>42292</v>
      </c>
      <c r="E6880" t="s">
        <v>625</v>
      </c>
      <c r="F6880">
        <f>VLOOKUP(E6880,SHIPMODE,2,FALSE)</f>
        <v>4</v>
      </c>
      <c r="G6880" t="s">
        <v>3254</v>
      </c>
      <c r="H6880" t="s">
        <v>8</v>
      </c>
      <c r="I6880" t="s">
        <v>9</v>
      </c>
      <c r="J6880">
        <f>VLOOKUP(I6880,segmentID,2,FALSE)</f>
        <v>1</v>
      </c>
      <c r="K6880" t="s">
        <v>3255</v>
      </c>
      <c r="L6880">
        <f>VLOOKUP(K6880,country2,2,FALSE)</f>
        <v>1</v>
      </c>
      <c r="M6880" t="s">
        <v>402</v>
      </c>
      <c r="N6880">
        <f>VLOOKUP(Orders!M6880,city2,2,FALSE)</f>
        <v>62</v>
      </c>
      <c r="O6880" t="s">
        <v>54</v>
      </c>
      <c r="P6880">
        <f>VLOOKUP(O6880,state2,2,FALSE)</f>
        <v>6</v>
      </c>
      <c r="Q6880">
        <v>75217</v>
      </c>
      <c r="R6880" t="s">
        <v>55</v>
      </c>
      <c r="S6880">
        <f>VLOOKUP(R6880,region2,2,FALSE)</f>
        <v>3</v>
      </c>
      <c r="T6880" t="s">
        <v>5165</v>
      </c>
      <c r="U6880" t="s">
        <v>22</v>
      </c>
      <c r="V6880">
        <f>VLOOKUP(U6880,category2,2,FALSE)</f>
        <v>2</v>
      </c>
      <c r="W6880" t="s">
        <v>45</v>
      </c>
      <c r="X6880">
        <f>VLOOKUP(W6880,subcat2,3,FALSE)</f>
        <v>11</v>
      </c>
      <c r="Y6880" t="s">
        <v>2500</v>
      </c>
      <c r="Z6880">
        <v>5.3440000000000003</v>
      </c>
      <c r="AA6880">
        <v>1</v>
      </c>
      <c r="AB6880">
        <v>0.2</v>
      </c>
      <c r="AC6880" s="4">
        <v>1.8703999999999998</v>
      </c>
    </row>
    <row r="6881" spans="1:29" x14ac:dyDescent="0.25">
      <c r="A6881" s="2">
        <v>6880</v>
      </c>
      <c r="B6881" t="s">
        <v>7606</v>
      </c>
      <c r="C6881" s="3">
        <v>42339</v>
      </c>
      <c r="D6881" s="3">
        <v>42343</v>
      </c>
      <c r="E6881" t="s">
        <v>7</v>
      </c>
      <c r="F6881">
        <f>VLOOKUP(E6881,SHIPMODE,2,FALSE)</f>
        <v>1</v>
      </c>
      <c r="G6881" t="s">
        <v>3324</v>
      </c>
      <c r="H6881" t="s">
        <v>307</v>
      </c>
      <c r="I6881" t="s">
        <v>52</v>
      </c>
      <c r="J6881">
        <f>VLOOKUP(I6881,segmentID,2,FALSE)</f>
        <v>3</v>
      </c>
      <c r="K6881" t="s">
        <v>3255</v>
      </c>
      <c r="L6881">
        <f>VLOOKUP(K6881,country2,2,FALSE)</f>
        <v>1</v>
      </c>
      <c r="M6881" t="s">
        <v>48</v>
      </c>
      <c r="N6881">
        <f>VLOOKUP(Orders!M6881,city2,2,FALSE)</f>
        <v>5</v>
      </c>
      <c r="O6881" t="s">
        <v>49</v>
      </c>
      <c r="P6881">
        <f>VLOOKUP(O6881,state2,2,FALSE)</f>
        <v>5</v>
      </c>
      <c r="Q6881">
        <v>98105</v>
      </c>
      <c r="R6881" t="s">
        <v>21</v>
      </c>
      <c r="S6881">
        <f>VLOOKUP(R6881,region2,2,FALSE)</f>
        <v>2</v>
      </c>
      <c r="T6881" t="s">
        <v>4545</v>
      </c>
      <c r="U6881" t="s">
        <v>13</v>
      </c>
      <c r="V6881">
        <f>VLOOKUP(U6881,category2,2,FALSE)</f>
        <v>1</v>
      </c>
      <c r="W6881" t="s">
        <v>3226</v>
      </c>
      <c r="X6881">
        <f>VLOOKUP(W6881,subcat2,3,FALSE)</f>
        <v>2</v>
      </c>
      <c r="Y6881" t="s">
        <v>157</v>
      </c>
      <c r="Z6881">
        <v>2003.9200000000003</v>
      </c>
      <c r="AA6881">
        <v>5</v>
      </c>
      <c r="AB6881">
        <v>0.2</v>
      </c>
      <c r="AC6881" s="4">
        <v>125.24499999999995</v>
      </c>
    </row>
    <row r="6882" spans="1:29" x14ac:dyDescent="0.25">
      <c r="A6882" s="2">
        <v>6881</v>
      </c>
      <c r="B6882" t="s">
        <v>7606</v>
      </c>
      <c r="C6882" s="3">
        <v>42339</v>
      </c>
      <c r="D6882" s="3">
        <v>42343</v>
      </c>
      <c r="E6882" t="s">
        <v>7</v>
      </c>
      <c r="F6882">
        <f>VLOOKUP(E6882,SHIPMODE,2,FALSE)</f>
        <v>1</v>
      </c>
      <c r="G6882" t="s">
        <v>3324</v>
      </c>
      <c r="H6882" t="s">
        <v>307</v>
      </c>
      <c r="I6882" t="s">
        <v>52</v>
      </c>
      <c r="J6882">
        <f>VLOOKUP(I6882,segmentID,2,FALSE)</f>
        <v>3</v>
      </c>
      <c r="K6882" t="s">
        <v>3255</v>
      </c>
      <c r="L6882">
        <f>VLOOKUP(K6882,country2,2,FALSE)</f>
        <v>1</v>
      </c>
      <c r="M6882" t="s">
        <v>48</v>
      </c>
      <c r="N6882">
        <f>VLOOKUP(Orders!M6882,city2,2,FALSE)</f>
        <v>5</v>
      </c>
      <c r="O6882" t="s">
        <v>49</v>
      </c>
      <c r="P6882">
        <f>VLOOKUP(O6882,state2,2,FALSE)</f>
        <v>5</v>
      </c>
      <c r="Q6882">
        <v>98105</v>
      </c>
      <c r="R6882" t="s">
        <v>21</v>
      </c>
      <c r="S6882">
        <f>VLOOKUP(R6882,region2,2,FALSE)</f>
        <v>2</v>
      </c>
      <c r="T6882" t="s">
        <v>5402</v>
      </c>
      <c r="U6882" t="s">
        <v>22</v>
      </c>
      <c r="V6882">
        <f>VLOOKUP(U6882,category2,2,FALSE)</f>
        <v>2</v>
      </c>
      <c r="W6882" t="s">
        <v>45</v>
      </c>
      <c r="X6882">
        <f>VLOOKUP(W6882,subcat2,3,FALSE)</f>
        <v>11</v>
      </c>
      <c r="Y6882" t="s">
        <v>3102</v>
      </c>
      <c r="Z6882">
        <v>32.400000000000006</v>
      </c>
      <c r="AA6882">
        <v>5</v>
      </c>
      <c r="AB6882">
        <v>0</v>
      </c>
      <c r="AC6882" s="4">
        <v>15.552000000000001</v>
      </c>
    </row>
    <row r="6883" spans="1:29" x14ac:dyDescent="0.25">
      <c r="A6883" s="2">
        <v>6882</v>
      </c>
      <c r="B6883" t="s">
        <v>7606</v>
      </c>
      <c r="C6883" s="3">
        <v>42339</v>
      </c>
      <c r="D6883" s="3">
        <v>42343</v>
      </c>
      <c r="E6883" t="s">
        <v>7</v>
      </c>
      <c r="F6883">
        <f>VLOOKUP(E6883,SHIPMODE,2,FALSE)</f>
        <v>1</v>
      </c>
      <c r="G6883" t="s">
        <v>3324</v>
      </c>
      <c r="H6883" t="s">
        <v>307</v>
      </c>
      <c r="I6883" t="s">
        <v>52</v>
      </c>
      <c r="J6883">
        <f>VLOOKUP(I6883,segmentID,2,FALSE)</f>
        <v>3</v>
      </c>
      <c r="K6883" t="s">
        <v>3255</v>
      </c>
      <c r="L6883">
        <f>VLOOKUP(K6883,country2,2,FALSE)</f>
        <v>1</v>
      </c>
      <c r="M6883" t="s">
        <v>48</v>
      </c>
      <c r="N6883">
        <f>VLOOKUP(Orders!M6883,city2,2,FALSE)</f>
        <v>5</v>
      </c>
      <c r="O6883" t="s">
        <v>49</v>
      </c>
      <c r="P6883">
        <f>VLOOKUP(O6883,state2,2,FALSE)</f>
        <v>5</v>
      </c>
      <c r="Q6883">
        <v>98105</v>
      </c>
      <c r="R6883" t="s">
        <v>21</v>
      </c>
      <c r="S6883">
        <f>VLOOKUP(R6883,region2,2,FALSE)</f>
        <v>2</v>
      </c>
      <c r="T6883" t="s">
        <v>4322</v>
      </c>
      <c r="U6883" t="s">
        <v>13</v>
      </c>
      <c r="V6883">
        <f>VLOOKUP(U6883,category2,2,FALSE)</f>
        <v>1</v>
      </c>
      <c r="W6883" t="s">
        <v>29</v>
      </c>
      <c r="X6883">
        <f>VLOOKUP(W6883,subcat2,3,FALSE)</f>
        <v>4</v>
      </c>
      <c r="Y6883" t="s">
        <v>1488</v>
      </c>
      <c r="Z6883">
        <v>1913.3999999999999</v>
      </c>
      <c r="AA6883">
        <v>9</v>
      </c>
      <c r="AB6883">
        <v>0</v>
      </c>
      <c r="AC6883" s="4">
        <v>401.81399999999985</v>
      </c>
    </row>
    <row r="6884" spans="1:29" x14ac:dyDescent="0.25">
      <c r="A6884" s="2">
        <v>6883</v>
      </c>
      <c r="B6884" t="s">
        <v>7606</v>
      </c>
      <c r="C6884" s="3">
        <v>42339</v>
      </c>
      <c r="D6884" s="3">
        <v>42343</v>
      </c>
      <c r="E6884" t="s">
        <v>7</v>
      </c>
      <c r="F6884">
        <f>VLOOKUP(E6884,SHIPMODE,2,FALSE)</f>
        <v>1</v>
      </c>
      <c r="G6884" t="s">
        <v>3324</v>
      </c>
      <c r="H6884" t="s">
        <v>307</v>
      </c>
      <c r="I6884" t="s">
        <v>52</v>
      </c>
      <c r="J6884">
        <f>VLOOKUP(I6884,segmentID,2,FALSE)</f>
        <v>3</v>
      </c>
      <c r="K6884" t="s">
        <v>3255</v>
      </c>
      <c r="L6884">
        <f>VLOOKUP(K6884,country2,2,FALSE)</f>
        <v>1</v>
      </c>
      <c r="M6884" t="s">
        <v>48</v>
      </c>
      <c r="N6884">
        <f>VLOOKUP(Orders!M6884,city2,2,FALSE)</f>
        <v>5</v>
      </c>
      <c r="O6884" t="s">
        <v>49</v>
      </c>
      <c r="P6884">
        <f>VLOOKUP(O6884,state2,2,FALSE)</f>
        <v>5</v>
      </c>
      <c r="Q6884">
        <v>98105</v>
      </c>
      <c r="R6884" t="s">
        <v>21</v>
      </c>
      <c r="S6884">
        <f>VLOOKUP(R6884,region2,2,FALSE)</f>
        <v>2</v>
      </c>
      <c r="T6884" t="s">
        <v>5243</v>
      </c>
      <c r="U6884" t="s">
        <v>22</v>
      </c>
      <c r="V6884">
        <f>VLOOKUP(U6884,category2,2,FALSE)</f>
        <v>2</v>
      </c>
      <c r="W6884" t="s">
        <v>3227</v>
      </c>
      <c r="X6884">
        <f>VLOOKUP(W6884,subcat2,3,FALSE)</f>
        <v>5</v>
      </c>
      <c r="Y6884" t="s">
        <v>262</v>
      </c>
      <c r="Z6884">
        <v>146.72999999999999</v>
      </c>
      <c r="AA6884">
        <v>3</v>
      </c>
      <c r="AB6884">
        <v>0</v>
      </c>
      <c r="AC6884" s="4">
        <v>2.9346000000000032</v>
      </c>
    </row>
    <row r="6885" spans="1:29" x14ac:dyDescent="0.25">
      <c r="A6885" s="2">
        <v>6884</v>
      </c>
      <c r="B6885" t="s">
        <v>7606</v>
      </c>
      <c r="C6885" s="3">
        <v>42339</v>
      </c>
      <c r="D6885" s="3">
        <v>42343</v>
      </c>
      <c r="E6885" t="s">
        <v>7</v>
      </c>
      <c r="F6885">
        <f>VLOOKUP(E6885,SHIPMODE,2,FALSE)</f>
        <v>1</v>
      </c>
      <c r="G6885" t="s">
        <v>3324</v>
      </c>
      <c r="H6885" t="s">
        <v>307</v>
      </c>
      <c r="I6885" t="s">
        <v>52</v>
      </c>
      <c r="J6885">
        <f>VLOOKUP(I6885,segmentID,2,FALSE)</f>
        <v>3</v>
      </c>
      <c r="K6885" t="s">
        <v>3255</v>
      </c>
      <c r="L6885">
        <f>VLOOKUP(K6885,country2,2,FALSE)</f>
        <v>1</v>
      </c>
      <c r="M6885" t="s">
        <v>48</v>
      </c>
      <c r="N6885">
        <f>VLOOKUP(Orders!M6885,city2,2,FALSE)</f>
        <v>5</v>
      </c>
      <c r="O6885" t="s">
        <v>49</v>
      </c>
      <c r="P6885">
        <f>VLOOKUP(O6885,state2,2,FALSE)</f>
        <v>5</v>
      </c>
      <c r="Q6885">
        <v>98105</v>
      </c>
      <c r="R6885" t="s">
        <v>21</v>
      </c>
      <c r="S6885">
        <f>VLOOKUP(R6885,region2,2,FALSE)</f>
        <v>2</v>
      </c>
      <c r="T6885" t="s">
        <v>4495</v>
      </c>
      <c r="U6885" t="s">
        <v>22</v>
      </c>
      <c r="V6885">
        <f>VLOOKUP(U6885,category2,2,FALSE)</f>
        <v>2</v>
      </c>
      <c r="W6885" t="s">
        <v>45</v>
      </c>
      <c r="X6885">
        <f>VLOOKUP(W6885,subcat2,3,FALSE)</f>
        <v>11</v>
      </c>
      <c r="Y6885" t="s">
        <v>96</v>
      </c>
      <c r="Z6885">
        <v>114.2</v>
      </c>
      <c r="AA6885">
        <v>5</v>
      </c>
      <c r="AB6885">
        <v>0</v>
      </c>
      <c r="AC6885" s="4">
        <v>52.531999999999996</v>
      </c>
    </row>
    <row r="6886" spans="1:29" x14ac:dyDescent="0.25">
      <c r="A6886" s="2">
        <v>6885</v>
      </c>
      <c r="B6886" t="s">
        <v>7607</v>
      </c>
      <c r="C6886" s="3">
        <v>42155</v>
      </c>
      <c r="D6886" s="3">
        <v>42159</v>
      </c>
      <c r="E6886" t="s">
        <v>25</v>
      </c>
      <c r="F6886">
        <f>VLOOKUP(E6886,SHIPMODE,2,FALSE)</f>
        <v>2</v>
      </c>
      <c r="G6886" t="s">
        <v>3472</v>
      </c>
      <c r="H6886" t="s">
        <v>884</v>
      </c>
      <c r="I6886" t="s">
        <v>9</v>
      </c>
      <c r="J6886">
        <f>VLOOKUP(I6886,segmentID,2,FALSE)</f>
        <v>1</v>
      </c>
      <c r="K6886" t="s">
        <v>3255</v>
      </c>
      <c r="L6886">
        <f>VLOOKUP(K6886,country2,2,FALSE)</f>
        <v>1</v>
      </c>
      <c r="M6886" t="s">
        <v>206</v>
      </c>
      <c r="N6886">
        <f>VLOOKUP(Orders!M6886,city2,2,FALSE)</f>
        <v>32</v>
      </c>
      <c r="O6886" t="s">
        <v>119</v>
      </c>
      <c r="P6886">
        <f>VLOOKUP(O6886,state2,2,FALSE)</f>
        <v>12</v>
      </c>
      <c r="Q6886">
        <v>55407</v>
      </c>
      <c r="R6886" t="s">
        <v>55</v>
      </c>
      <c r="S6886">
        <f>VLOOKUP(R6886,region2,2,FALSE)</f>
        <v>3</v>
      </c>
      <c r="T6886" t="s">
        <v>5544</v>
      </c>
      <c r="U6886" t="s">
        <v>13</v>
      </c>
      <c r="V6886">
        <f>VLOOKUP(U6886,category2,2,FALSE)</f>
        <v>1</v>
      </c>
      <c r="W6886" t="s">
        <v>3226</v>
      </c>
      <c r="X6886">
        <f>VLOOKUP(W6886,subcat2,3,FALSE)</f>
        <v>2</v>
      </c>
      <c r="Y6886" t="s">
        <v>1609</v>
      </c>
      <c r="Z6886">
        <v>2567.84</v>
      </c>
      <c r="AA6886">
        <v>8</v>
      </c>
      <c r="AB6886">
        <v>0</v>
      </c>
      <c r="AC6886" s="4">
        <v>770.35199999999986</v>
      </c>
    </row>
    <row r="6887" spans="1:29" x14ac:dyDescent="0.25">
      <c r="A6887" s="2">
        <v>6886</v>
      </c>
      <c r="B6887" t="s">
        <v>10398</v>
      </c>
      <c r="C6887" s="3">
        <v>42988</v>
      </c>
      <c r="D6887" s="3">
        <v>42995</v>
      </c>
      <c r="E6887" t="s">
        <v>25</v>
      </c>
      <c r="F6887">
        <f>VLOOKUP(E6887,SHIPMODE,2,FALSE)</f>
        <v>2</v>
      </c>
      <c r="G6887" t="s">
        <v>3711</v>
      </c>
      <c r="H6887" t="s">
        <v>1693</v>
      </c>
      <c r="I6887" t="s">
        <v>9</v>
      </c>
      <c r="J6887">
        <f>VLOOKUP(I6887,segmentID,2,FALSE)</f>
        <v>1</v>
      </c>
      <c r="K6887" t="s">
        <v>3255</v>
      </c>
      <c r="L6887">
        <f>VLOOKUP(K6887,country2,2,FALSE)</f>
        <v>1</v>
      </c>
      <c r="M6887" t="s">
        <v>164</v>
      </c>
      <c r="N6887">
        <f>VLOOKUP(Orders!M6887,city2,2,FALSE)</f>
        <v>25</v>
      </c>
      <c r="O6887" t="s">
        <v>249</v>
      </c>
      <c r="P6887">
        <f>VLOOKUP(O6887,state2,2,FALSE)</f>
        <v>25</v>
      </c>
      <c r="Q6887">
        <v>45503</v>
      </c>
      <c r="R6887" t="s">
        <v>79</v>
      </c>
      <c r="S6887">
        <f>VLOOKUP(R6887,region2,2,FALSE)</f>
        <v>4</v>
      </c>
      <c r="T6887" t="s">
        <v>4213</v>
      </c>
      <c r="U6887" t="s">
        <v>35</v>
      </c>
      <c r="V6887">
        <f>VLOOKUP(U6887,category2,2,FALSE)</f>
        <v>3</v>
      </c>
      <c r="W6887" t="s">
        <v>3232</v>
      </c>
      <c r="X6887">
        <f>VLOOKUP(W6887,subcat2,3,FALSE)</f>
        <v>12</v>
      </c>
      <c r="Y6887" t="s">
        <v>2621</v>
      </c>
      <c r="Z6887">
        <v>37.056000000000004</v>
      </c>
      <c r="AA6887">
        <v>4</v>
      </c>
      <c r="AB6887">
        <v>0.2</v>
      </c>
      <c r="AC6887" s="4">
        <v>8.8008000000000006</v>
      </c>
    </row>
    <row r="6888" spans="1:29" x14ac:dyDescent="0.25">
      <c r="A6888" s="2">
        <v>6887</v>
      </c>
      <c r="B6888" t="s">
        <v>10398</v>
      </c>
      <c r="C6888" s="3">
        <v>42988</v>
      </c>
      <c r="D6888" s="3">
        <v>42995</v>
      </c>
      <c r="E6888" t="s">
        <v>25</v>
      </c>
      <c r="F6888">
        <f>VLOOKUP(E6888,SHIPMODE,2,FALSE)</f>
        <v>2</v>
      </c>
      <c r="G6888" t="s">
        <v>3711</v>
      </c>
      <c r="H6888" t="s">
        <v>1693</v>
      </c>
      <c r="I6888" t="s">
        <v>9</v>
      </c>
      <c r="J6888">
        <f>VLOOKUP(I6888,segmentID,2,FALSE)</f>
        <v>1</v>
      </c>
      <c r="K6888" t="s">
        <v>3255</v>
      </c>
      <c r="L6888">
        <f>VLOOKUP(K6888,country2,2,FALSE)</f>
        <v>1</v>
      </c>
      <c r="M6888" t="s">
        <v>164</v>
      </c>
      <c r="N6888">
        <f>VLOOKUP(Orders!M6888,city2,2,FALSE)</f>
        <v>25</v>
      </c>
      <c r="O6888" t="s">
        <v>249</v>
      </c>
      <c r="P6888">
        <f>VLOOKUP(O6888,state2,2,FALSE)</f>
        <v>25</v>
      </c>
      <c r="Q6888">
        <v>45503</v>
      </c>
      <c r="R6888" t="s">
        <v>79</v>
      </c>
      <c r="S6888">
        <f>VLOOKUP(R6888,region2,2,FALSE)</f>
        <v>4</v>
      </c>
      <c r="T6888" t="s">
        <v>5099</v>
      </c>
      <c r="U6888" t="s">
        <v>35</v>
      </c>
      <c r="V6888">
        <f>VLOOKUP(U6888,category2,2,FALSE)</f>
        <v>3</v>
      </c>
      <c r="W6888" t="s">
        <v>3230</v>
      </c>
      <c r="X6888">
        <f>VLOOKUP(W6888,subcat2,3,FALSE)</f>
        <v>8</v>
      </c>
      <c r="Y6888" t="s">
        <v>323</v>
      </c>
      <c r="Z6888">
        <v>259.89600000000002</v>
      </c>
      <c r="AA6888">
        <v>2</v>
      </c>
      <c r="AB6888">
        <v>0.4</v>
      </c>
      <c r="AC6888" s="4">
        <v>-56.310799999999972</v>
      </c>
    </row>
    <row r="6889" spans="1:29" x14ac:dyDescent="0.25">
      <c r="A6889" s="2">
        <v>6888</v>
      </c>
      <c r="B6889" t="s">
        <v>10399</v>
      </c>
      <c r="C6889" s="3">
        <v>42850</v>
      </c>
      <c r="D6889" s="3">
        <v>42857</v>
      </c>
      <c r="E6889" t="s">
        <v>25</v>
      </c>
      <c r="F6889">
        <f>VLOOKUP(E6889,SHIPMODE,2,FALSE)</f>
        <v>2</v>
      </c>
      <c r="G6889" t="s">
        <v>3583</v>
      </c>
      <c r="H6889" t="s">
        <v>1250</v>
      </c>
      <c r="I6889" t="s">
        <v>9</v>
      </c>
      <c r="J6889">
        <f>VLOOKUP(I6889,segmentID,2,FALSE)</f>
        <v>1</v>
      </c>
      <c r="K6889" t="s">
        <v>3255</v>
      </c>
      <c r="L6889">
        <f>VLOOKUP(K6889,country2,2,FALSE)</f>
        <v>1</v>
      </c>
      <c r="M6889" t="s">
        <v>19</v>
      </c>
      <c r="N6889">
        <f>VLOOKUP(Orders!M6889,city2,2,FALSE)</f>
        <v>2</v>
      </c>
      <c r="O6889" t="s">
        <v>20</v>
      </c>
      <c r="P6889">
        <f>VLOOKUP(O6889,state2,2,FALSE)</f>
        <v>2</v>
      </c>
      <c r="Q6889">
        <v>90032</v>
      </c>
      <c r="R6889" t="s">
        <v>21</v>
      </c>
      <c r="S6889">
        <f>VLOOKUP(R6889,region2,2,FALSE)</f>
        <v>2</v>
      </c>
      <c r="T6889" t="s">
        <v>4179</v>
      </c>
      <c r="U6889" t="s">
        <v>22</v>
      </c>
      <c r="V6889">
        <f>VLOOKUP(U6889,category2,2,FALSE)</f>
        <v>2</v>
      </c>
      <c r="W6889" t="s">
        <v>45</v>
      </c>
      <c r="X6889">
        <f>VLOOKUP(W6889,subcat2,3,FALSE)</f>
        <v>11</v>
      </c>
      <c r="Y6889" t="s">
        <v>2339</v>
      </c>
      <c r="Z6889">
        <v>19.049999999999997</v>
      </c>
      <c r="AA6889">
        <v>3</v>
      </c>
      <c r="AB6889">
        <v>0</v>
      </c>
      <c r="AC6889" s="4">
        <v>8.7629999999999999</v>
      </c>
    </row>
    <row r="6890" spans="1:29" x14ac:dyDescent="0.25">
      <c r="A6890" s="2">
        <v>6889</v>
      </c>
      <c r="B6890" t="s">
        <v>10399</v>
      </c>
      <c r="C6890" s="3">
        <v>42850</v>
      </c>
      <c r="D6890" s="3">
        <v>42857</v>
      </c>
      <c r="E6890" t="s">
        <v>25</v>
      </c>
      <c r="F6890">
        <f>VLOOKUP(E6890,SHIPMODE,2,FALSE)</f>
        <v>2</v>
      </c>
      <c r="G6890" t="s">
        <v>3583</v>
      </c>
      <c r="H6890" t="s">
        <v>1250</v>
      </c>
      <c r="I6890" t="s">
        <v>9</v>
      </c>
      <c r="J6890">
        <f>VLOOKUP(I6890,segmentID,2,FALSE)</f>
        <v>1</v>
      </c>
      <c r="K6890" t="s">
        <v>3255</v>
      </c>
      <c r="L6890">
        <f>VLOOKUP(K6890,country2,2,FALSE)</f>
        <v>1</v>
      </c>
      <c r="M6890" t="s">
        <v>19</v>
      </c>
      <c r="N6890">
        <f>VLOOKUP(Orders!M6890,city2,2,FALSE)</f>
        <v>2</v>
      </c>
      <c r="O6890" t="s">
        <v>20</v>
      </c>
      <c r="P6890">
        <f>VLOOKUP(O6890,state2,2,FALSE)</f>
        <v>2</v>
      </c>
      <c r="Q6890">
        <v>90032</v>
      </c>
      <c r="R6890" t="s">
        <v>21</v>
      </c>
      <c r="S6890">
        <f>VLOOKUP(R6890,region2,2,FALSE)</f>
        <v>2</v>
      </c>
      <c r="T6890" t="s">
        <v>5081</v>
      </c>
      <c r="U6890" t="s">
        <v>22</v>
      </c>
      <c r="V6890">
        <f>VLOOKUP(U6890,category2,2,FALSE)</f>
        <v>2</v>
      </c>
      <c r="W6890" t="s">
        <v>3231</v>
      </c>
      <c r="X6890">
        <f>VLOOKUP(W6890,subcat2,3,FALSE)</f>
        <v>9</v>
      </c>
      <c r="Y6890" t="s">
        <v>2725</v>
      </c>
      <c r="Z6890">
        <v>73.343999999999994</v>
      </c>
      <c r="AA6890">
        <v>3</v>
      </c>
      <c r="AB6890">
        <v>0.2</v>
      </c>
      <c r="AC6890" s="4">
        <v>27.503999999999998</v>
      </c>
    </row>
    <row r="6891" spans="1:29" x14ac:dyDescent="0.25">
      <c r="A6891" s="2">
        <v>6890</v>
      </c>
      <c r="B6891" t="s">
        <v>10400</v>
      </c>
      <c r="C6891" s="3">
        <v>42996</v>
      </c>
      <c r="D6891" s="3">
        <v>43000</v>
      </c>
      <c r="E6891" t="s">
        <v>25</v>
      </c>
      <c r="F6891">
        <f>VLOOKUP(E6891,SHIPMODE,2,FALSE)</f>
        <v>2</v>
      </c>
      <c r="G6891" t="s">
        <v>3419</v>
      </c>
      <c r="H6891" t="s">
        <v>675</v>
      </c>
      <c r="I6891" t="s">
        <v>18</v>
      </c>
      <c r="J6891">
        <f>VLOOKUP(I6891,segmentID,2,FALSE)</f>
        <v>2</v>
      </c>
      <c r="K6891" t="s">
        <v>3255</v>
      </c>
      <c r="L6891">
        <f>VLOOKUP(K6891,country2,2,FALSE)</f>
        <v>1</v>
      </c>
      <c r="M6891" t="s">
        <v>248</v>
      </c>
      <c r="N6891">
        <f>VLOOKUP(Orders!M6891,city2,2,FALSE)</f>
        <v>39</v>
      </c>
      <c r="O6891" t="s">
        <v>615</v>
      </c>
      <c r="P6891">
        <f>VLOOKUP(O6891,state2,2,FALSE)</f>
        <v>33</v>
      </c>
      <c r="Q6891">
        <v>31907</v>
      </c>
      <c r="R6891" t="s">
        <v>12</v>
      </c>
      <c r="S6891">
        <f>VLOOKUP(R6891,region2,2,FALSE)</f>
        <v>1</v>
      </c>
      <c r="T6891" t="s">
        <v>4287</v>
      </c>
      <c r="U6891" t="s">
        <v>35</v>
      </c>
      <c r="V6891">
        <f>VLOOKUP(U6891,category2,2,FALSE)</f>
        <v>3</v>
      </c>
      <c r="W6891" t="s">
        <v>3230</v>
      </c>
      <c r="X6891">
        <f>VLOOKUP(W6891,subcat2,3,FALSE)</f>
        <v>8</v>
      </c>
      <c r="Y6891" t="s">
        <v>958</v>
      </c>
      <c r="Z6891">
        <v>95.68</v>
      </c>
      <c r="AA6891">
        <v>8</v>
      </c>
      <c r="AB6891">
        <v>0</v>
      </c>
      <c r="AC6891" s="4">
        <v>26.790400000000005</v>
      </c>
    </row>
    <row r="6892" spans="1:29" x14ac:dyDescent="0.25">
      <c r="A6892" s="2">
        <v>6891</v>
      </c>
      <c r="B6892" t="s">
        <v>10400</v>
      </c>
      <c r="C6892" s="3">
        <v>42996</v>
      </c>
      <c r="D6892" s="3">
        <v>43000</v>
      </c>
      <c r="E6892" t="s">
        <v>25</v>
      </c>
      <c r="F6892">
        <f>VLOOKUP(E6892,SHIPMODE,2,FALSE)</f>
        <v>2</v>
      </c>
      <c r="G6892" t="s">
        <v>3419</v>
      </c>
      <c r="H6892" t="s">
        <v>675</v>
      </c>
      <c r="I6892" t="s">
        <v>18</v>
      </c>
      <c r="J6892">
        <f>VLOOKUP(I6892,segmentID,2,FALSE)</f>
        <v>2</v>
      </c>
      <c r="K6892" t="s">
        <v>3255</v>
      </c>
      <c r="L6892">
        <f>VLOOKUP(K6892,country2,2,FALSE)</f>
        <v>1</v>
      </c>
      <c r="M6892" t="s">
        <v>248</v>
      </c>
      <c r="N6892">
        <f>VLOOKUP(Orders!M6892,city2,2,FALSE)</f>
        <v>39</v>
      </c>
      <c r="O6892" t="s">
        <v>615</v>
      </c>
      <c r="P6892">
        <f>VLOOKUP(O6892,state2,2,FALSE)</f>
        <v>33</v>
      </c>
      <c r="Q6892">
        <v>31907</v>
      </c>
      <c r="R6892" t="s">
        <v>12</v>
      </c>
      <c r="S6892">
        <f>VLOOKUP(R6892,region2,2,FALSE)</f>
        <v>1</v>
      </c>
      <c r="T6892" t="s">
        <v>4359</v>
      </c>
      <c r="U6892" t="s">
        <v>22</v>
      </c>
      <c r="V6892">
        <f>VLOOKUP(U6892,category2,2,FALSE)</f>
        <v>2</v>
      </c>
      <c r="W6892" t="s">
        <v>45</v>
      </c>
      <c r="X6892">
        <f>VLOOKUP(W6892,subcat2,3,FALSE)</f>
        <v>11</v>
      </c>
      <c r="Y6892" t="s">
        <v>2681</v>
      </c>
      <c r="Z6892">
        <v>50.96</v>
      </c>
      <c r="AA6892">
        <v>7</v>
      </c>
      <c r="AB6892">
        <v>0</v>
      </c>
      <c r="AC6892" s="4">
        <v>24.460800000000003</v>
      </c>
    </row>
    <row r="6893" spans="1:29" x14ac:dyDescent="0.25">
      <c r="A6893" s="2">
        <v>6892</v>
      </c>
      <c r="B6893" t="s">
        <v>10400</v>
      </c>
      <c r="C6893" s="3">
        <v>42996</v>
      </c>
      <c r="D6893" s="3">
        <v>43000</v>
      </c>
      <c r="E6893" t="s">
        <v>25</v>
      </c>
      <c r="F6893">
        <f>VLOOKUP(E6893,SHIPMODE,2,FALSE)</f>
        <v>2</v>
      </c>
      <c r="G6893" t="s">
        <v>3419</v>
      </c>
      <c r="H6893" t="s">
        <v>675</v>
      </c>
      <c r="I6893" t="s">
        <v>18</v>
      </c>
      <c r="J6893">
        <f>VLOOKUP(I6893,segmentID,2,FALSE)</f>
        <v>2</v>
      </c>
      <c r="K6893" t="s">
        <v>3255</v>
      </c>
      <c r="L6893">
        <f>VLOOKUP(K6893,country2,2,FALSE)</f>
        <v>1</v>
      </c>
      <c r="M6893" t="s">
        <v>248</v>
      </c>
      <c r="N6893">
        <f>VLOOKUP(Orders!M6893,city2,2,FALSE)</f>
        <v>39</v>
      </c>
      <c r="O6893" t="s">
        <v>615</v>
      </c>
      <c r="P6893">
        <f>VLOOKUP(O6893,state2,2,FALSE)</f>
        <v>33</v>
      </c>
      <c r="Q6893">
        <v>31907</v>
      </c>
      <c r="R6893" t="s">
        <v>12</v>
      </c>
      <c r="S6893">
        <f>VLOOKUP(R6893,region2,2,FALSE)</f>
        <v>1</v>
      </c>
      <c r="T6893" t="s">
        <v>4218</v>
      </c>
      <c r="U6893" t="s">
        <v>22</v>
      </c>
      <c r="V6893">
        <f>VLOOKUP(U6893,category2,2,FALSE)</f>
        <v>2</v>
      </c>
      <c r="W6893" t="s">
        <v>3229</v>
      </c>
      <c r="X6893">
        <f>VLOOKUP(W6893,subcat2,3,FALSE)</f>
        <v>7</v>
      </c>
      <c r="Y6893" t="s">
        <v>1383</v>
      </c>
      <c r="Z6893">
        <v>113.94</v>
      </c>
      <c r="AA6893">
        <v>3</v>
      </c>
      <c r="AB6893">
        <v>0</v>
      </c>
      <c r="AC6893" s="4">
        <v>34.181999999999988</v>
      </c>
    </row>
    <row r="6894" spans="1:29" x14ac:dyDescent="0.25">
      <c r="A6894" s="2">
        <v>6893</v>
      </c>
      <c r="B6894" t="s">
        <v>10400</v>
      </c>
      <c r="C6894" s="3">
        <v>42996</v>
      </c>
      <c r="D6894" s="3">
        <v>43000</v>
      </c>
      <c r="E6894" t="s">
        <v>25</v>
      </c>
      <c r="F6894">
        <f>VLOOKUP(E6894,SHIPMODE,2,FALSE)</f>
        <v>2</v>
      </c>
      <c r="G6894" t="s">
        <v>3419</v>
      </c>
      <c r="H6894" t="s">
        <v>675</v>
      </c>
      <c r="I6894" t="s">
        <v>18</v>
      </c>
      <c r="J6894">
        <f>VLOOKUP(I6894,segmentID,2,FALSE)</f>
        <v>2</v>
      </c>
      <c r="K6894" t="s">
        <v>3255</v>
      </c>
      <c r="L6894">
        <f>VLOOKUP(K6894,country2,2,FALSE)</f>
        <v>1</v>
      </c>
      <c r="M6894" t="s">
        <v>248</v>
      </c>
      <c r="N6894">
        <f>VLOOKUP(Orders!M6894,city2,2,FALSE)</f>
        <v>39</v>
      </c>
      <c r="O6894" t="s">
        <v>615</v>
      </c>
      <c r="P6894">
        <f>VLOOKUP(O6894,state2,2,FALSE)</f>
        <v>33</v>
      </c>
      <c r="Q6894">
        <v>31907</v>
      </c>
      <c r="R6894" t="s">
        <v>12</v>
      </c>
      <c r="S6894">
        <f>VLOOKUP(R6894,region2,2,FALSE)</f>
        <v>1</v>
      </c>
      <c r="T6894" t="s">
        <v>5533</v>
      </c>
      <c r="U6894" t="s">
        <v>22</v>
      </c>
      <c r="V6894">
        <f>VLOOKUP(U6894,category2,2,FALSE)</f>
        <v>2</v>
      </c>
      <c r="W6894" t="s">
        <v>45</v>
      </c>
      <c r="X6894">
        <f>VLOOKUP(W6894,subcat2,3,FALSE)</f>
        <v>11</v>
      </c>
      <c r="Y6894" t="s">
        <v>1072</v>
      </c>
      <c r="Z6894">
        <v>25.92</v>
      </c>
      <c r="AA6894">
        <v>4</v>
      </c>
      <c r="AB6894">
        <v>0</v>
      </c>
      <c r="AC6894" s="4">
        <v>12.441600000000001</v>
      </c>
    </row>
    <row r="6895" spans="1:29" x14ac:dyDescent="0.25">
      <c r="A6895" s="2">
        <v>6894</v>
      </c>
      <c r="B6895" t="s">
        <v>10400</v>
      </c>
      <c r="C6895" s="3">
        <v>42996</v>
      </c>
      <c r="D6895" s="3">
        <v>43000</v>
      </c>
      <c r="E6895" t="s">
        <v>25</v>
      </c>
      <c r="F6895">
        <f>VLOOKUP(E6895,SHIPMODE,2,FALSE)</f>
        <v>2</v>
      </c>
      <c r="G6895" t="s">
        <v>3419</v>
      </c>
      <c r="H6895" t="s">
        <v>675</v>
      </c>
      <c r="I6895" t="s">
        <v>18</v>
      </c>
      <c r="J6895">
        <f>VLOOKUP(I6895,segmentID,2,FALSE)</f>
        <v>2</v>
      </c>
      <c r="K6895" t="s">
        <v>3255</v>
      </c>
      <c r="L6895">
        <f>VLOOKUP(K6895,country2,2,FALSE)</f>
        <v>1</v>
      </c>
      <c r="M6895" t="s">
        <v>248</v>
      </c>
      <c r="N6895">
        <f>VLOOKUP(Orders!M6895,city2,2,FALSE)</f>
        <v>39</v>
      </c>
      <c r="O6895" t="s">
        <v>615</v>
      </c>
      <c r="P6895">
        <f>VLOOKUP(O6895,state2,2,FALSE)</f>
        <v>33</v>
      </c>
      <c r="Q6895">
        <v>31907</v>
      </c>
      <c r="R6895" t="s">
        <v>12</v>
      </c>
      <c r="S6895">
        <f>VLOOKUP(R6895,region2,2,FALSE)</f>
        <v>1</v>
      </c>
      <c r="T6895" t="s">
        <v>5590</v>
      </c>
      <c r="U6895" t="s">
        <v>13</v>
      </c>
      <c r="V6895">
        <f>VLOOKUP(U6895,category2,2,FALSE)</f>
        <v>1</v>
      </c>
      <c r="W6895" t="s">
        <v>3228</v>
      </c>
      <c r="X6895">
        <f>VLOOKUP(W6895,subcat2,3,FALSE)</f>
        <v>6</v>
      </c>
      <c r="Y6895" t="s">
        <v>2668</v>
      </c>
      <c r="Z6895">
        <v>20.32</v>
      </c>
      <c r="AA6895">
        <v>4</v>
      </c>
      <c r="AB6895">
        <v>0</v>
      </c>
      <c r="AC6895" s="4">
        <v>6.9087999999999994</v>
      </c>
    </row>
    <row r="6896" spans="1:29" x14ac:dyDescent="0.25">
      <c r="A6896" s="2">
        <v>6895</v>
      </c>
      <c r="B6896" t="s">
        <v>10400</v>
      </c>
      <c r="C6896" s="3">
        <v>42996</v>
      </c>
      <c r="D6896" s="3">
        <v>43000</v>
      </c>
      <c r="E6896" t="s">
        <v>25</v>
      </c>
      <c r="F6896">
        <f>VLOOKUP(E6896,SHIPMODE,2,FALSE)</f>
        <v>2</v>
      </c>
      <c r="G6896" t="s">
        <v>3419</v>
      </c>
      <c r="H6896" t="s">
        <v>675</v>
      </c>
      <c r="I6896" t="s">
        <v>18</v>
      </c>
      <c r="J6896">
        <f>VLOOKUP(I6896,segmentID,2,FALSE)</f>
        <v>2</v>
      </c>
      <c r="K6896" t="s">
        <v>3255</v>
      </c>
      <c r="L6896">
        <f>VLOOKUP(K6896,country2,2,FALSE)</f>
        <v>1</v>
      </c>
      <c r="M6896" t="s">
        <v>248</v>
      </c>
      <c r="N6896">
        <f>VLOOKUP(Orders!M6896,city2,2,FALSE)</f>
        <v>39</v>
      </c>
      <c r="O6896" t="s">
        <v>615</v>
      </c>
      <c r="P6896">
        <f>VLOOKUP(O6896,state2,2,FALSE)</f>
        <v>33</v>
      </c>
      <c r="Q6896">
        <v>31907</v>
      </c>
      <c r="R6896" t="s">
        <v>12</v>
      </c>
      <c r="S6896">
        <f>VLOOKUP(R6896,region2,2,FALSE)</f>
        <v>1</v>
      </c>
      <c r="T6896" t="s">
        <v>4163</v>
      </c>
      <c r="U6896" t="s">
        <v>35</v>
      </c>
      <c r="V6896">
        <f>VLOOKUP(U6896,category2,2,FALSE)</f>
        <v>3</v>
      </c>
      <c r="W6896" t="s">
        <v>3230</v>
      </c>
      <c r="X6896">
        <f>VLOOKUP(W6896,subcat2,3,FALSE)</f>
        <v>8</v>
      </c>
      <c r="Y6896" t="s">
        <v>1508</v>
      </c>
      <c r="Z6896">
        <v>411.98</v>
      </c>
      <c r="AA6896">
        <v>2</v>
      </c>
      <c r="AB6896">
        <v>0</v>
      </c>
      <c r="AC6896" s="4">
        <v>119.4742</v>
      </c>
    </row>
    <row r="6897" spans="1:29" x14ac:dyDescent="0.25">
      <c r="A6897" s="2">
        <v>6896</v>
      </c>
      <c r="B6897" t="s">
        <v>10400</v>
      </c>
      <c r="C6897" s="3">
        <v>42996</v>
      </c>
      <c r="D6897" s="3">
        <v>43000</v>
      </c>
      <c r="E6897" t="s">
        <v>25</v>
      </c>
      <c r="F6897">
        <f>VLOOKUP(E6897,SHIPMODE,2,FALSE)</f>
        <v>2</v>
      </c>
      <c r="G6897" t="s">
        <v>3419</v>
      </c>
      <c r="H6897" t="s">
        <v>675</v>
      </c>
      <c r="I6897" t="s">
        <v>18</v>
      </c>
      <c r="J6897">
        <f>VLOOKUP(I6897,segmentID,2,FALSE)</f>
        <v>2</v>
      </c>
      <c r="K6897" t="s">
        <v>3255</v>
      </c>
      <c r="L6897">
        <f>VLOOKUP(K6897,country2,2,FALSE)</f>
        <v>1</v>
      </c>
      <c r="M6897" t="s">
        <v>248</v>
      </c>
      <c r="N6897">
        <f>VLOOKUP(Orders!M6897,city2,2,FALSE)</f>
        <v>39</v>
      </c>
      <c r="O6897" t="s">
        <v>615</v>
      </c>
      <c r="P6897">
        <f>VLOOKUP(O6897,state2,2,FALSE)</f>
        <v>33</v>
      </c>
      <c r="Q6897">
        <v>31907</v>
      </c>
      <c r="R6897" t="s">
        <v>12</v>
      </c>
      <c r="S6897">
        <f>VLOOKUP(R6897,region2,2,FALSE)</f>
        <v>1</v>
      </c>
      <c r="T6897" t="s">
        <v>4703</v>
      </c>
      <c r="U6897" t="s">
        <v>22</v>
      </c>
      <c r="V6897">
        <f>VLOOKUP(U6897,category2,2,FALSE)</f>
        <v>2</v>
      </c>
      <c r="W6897" t="s">
        <v>3233</v>
      </c>
      <c r="X6897">
        <f>VLOOKUP(W6897,subcat2,3,FALSE)</f>
        <v>15</v>
      </c>
      <c r="Y6897" t="s">
        <v>854</v>
      </c>
      <c r="Z6897">
        <v>34.479999999999997</v>
      </c>
      <c r="AA6897">
        <v>2</v>
      </c>
      <c r="AB6897">
        <v>0</v>
      </c>
      <c r="AC6897" s="4">
        <v>9.9991999999999948</v>
      </c>
    </row>
    <row r="6898" spans="1:29" x14ac:dyDescent="0.25">
      <c r="A6898" s="2">
        <v>6897</v>
      </c>
      <c r="B6898" t="s">
        <v>10400</v>
      </c>
      <c r="C6898" s="3">
        <v>42996</v>
      </c>
      <c r="D6898" s="3">
        <v>43000</v>
      </c>
      <c r="E6898" t="s">
        <v>25</v>
      </c>
      <c r="F6898">
        <f>VLOOKUP(E6898,SHIPMODE,2,FALSE)</f>
        <v>2</v>
      </c>
      <c r="G6898" t="s">
        <v>3419</v>
      </c>
      <c r="H6898" t="s">
        <v>675</v>
      </c>
      <c r="I6898" t="s">
        <v>18</v>
      </c>
      <c r="J6898">
        <f>VLOOKUP(I6898,segmentID,2,FALSE)</f>
        <v>2</v>
      </c>
      <c r="K6898" t="s">
        <v>3255</v>
      </c>
      <c r="L6898">
        <f>VLOOKUP(K6898,country2,2,FALSE)</f>
        <v>1</v>
      </c>
      <c r="M6898" t="s">
        <v>248</v>
      </c>
      <c r="N6898">
        <f>VLOOKUP(Orders!M6898,city2,2,FALSE)</f>
        <v>39</v>
      </c>
      <c r="O6898" t="s">
        <v>615</v>
      </c>
      <c r="P6898">
        <f>VLOOKUP(O6898,state2,2,FALSE)</f>
        <v>33</v>
      </c>
      <c r="Q6898">
        <v>31907</v>
      </c>
      <c r="R6898" t="s">
        <v>12</v>
      </c>
      <c r="S6898">
        <f>VLOOKUP(R6898,region2,2,FALSE)</f>
        <v>1</v>
      </c>
      <c r="T6898" t="s">
        <v>5749</v>
      </c>
      <c r="U6898" t="s">
        <v>22</v>
      </c>
      <c r="V6898">
        <f>VLOOKUP(U6898,category2,2,FALSE)</f>
        <v>2</v>
      </c>
      <c r="W6898" t="s">
        <v>45</v>
      </c>
      <c r="X6898">
        <f>VLOOKUP(W6898,subcat2,3,FALSE)</f>
        <v>11</v>
      </c>
      <c r="Y6898" t="s">
        <v>2823</v>
      </c>
      <c r="Z6898">
        <v>244.54999999999998</v>
      </c>
      <c r="AA6898">
        <v>5</v>
      </c>
      <c r="AB6898">
        <v>0</v>
      </c>
      <c r="AC6898" s="4">
        <v>114.93849999999998</v>
      </c>
    </row>
    <row r="6899" spans="1:29" x14ac:dyDescent="0.25">
      <c r="A6899" s="2">
        <v>6898</v>
      </c>
      <c r="B6899" t="s">
        <v>10401</v>
      </c>
      <c r="C6899" s="3">
        <v>42965</v>
      </c>
      <c r="D6899" s="3">
        <v>42972</v>
      </c>
      <c r="E6899" t="s">
        <v>25</v>
      </c>
      <c r="F6899">
        <f>VLOOKUP(E6899,SHIPMODE,2,FALSE)</f>
        <v>2</v>
      </c>
      <c r="G6899" t="s">
        <v>3492</v>
      </c>
      <c r="H6899" t="s">
        <v>943</v>
      </c>
      <c r="I6899" t="s">
        <v>9</v>
      </c>
      <c r="J6899">
        <f>VLOOKUP(I6899,segmentID,2,FALSE)</f>
        <v>1</v>
      </c>
      <c r="K6899" t="s">
        <v>3255</v>
      </c>
      <c r="L6899">
        <f>VLOOKUP(K6899,country2,2,FALSE)</f>
        <v>1</v>
      </c>
      <c r="M6899" t="s">
        <v>544</v>
      </c>
      <c r="N6899">
        <f>VLOOKUP(Orders!M6899,city2,2,FALSE)</f>
        <v>81</v>
      </c>
      <c r="O6899" t="s">
        <v>249</v>
      </c>
      <c r="P6899">
        <f>VLOOKUP(O6899,state2,2,FALSE)</f>
        <v>25</v>
      </c>
      <c r="Q6899">
        <v>44107</v>
      </c>
      <c r="R6899" t="s">
        <v>79</v>
      </c>
      <c r="S6899">
        <f>VLOOKUP(R6899,region2,2,FALSE)</f>
        <v>4</v>
      </c>
      <c r="T6899" t="s">
        <v>5300</v>
      </c>
      <c r="U6899" t="s">
        <v>22</v>
      </c>
      <c r="V6899">
        <f>VLOOKUP(U6899,category2,2,FALSE)</f>
        <v>2</v>
      </c>
      <c r="W6899" t="s">
        <v>3231</v>
      </c>
      <c r="X6899">
        <f>VLOOKUP(W6899,subcat2,3,FALSE)</f>
        <v>9</v>
      </c>
      <c r="Y6899" t="s">
        <v>2757</v>
      </c>
      <c r="Z6899">
        <v>10.782000000000002</v>
      </c>
      <c r="AA6899">
        <v>3</v>
      </c>
      <c r="AB6899">
        <v>0.7</v>
      </c>
      <c r="AC6899" s="4">
        <v>-7.9067999999999969</v>
      </c>
    </row>
    <row r="6900" spans="1:29" x14ac:dyDescent="0.25">
      <c r="A6900" s="2">
        <v>6899</v>
      </c>
      <c r="B6900" t="s">
        <v>7608</v>
      </c>
      <c r="C6900" s="3">
        <v>42148</v>
      </c>
      <c r="D6900" s="3">
        <v>42150</v>
      </c>
      <c r="E6900" t="s">
        <v>7</v>
      </c>
      <c r="F6900">
        <f>VLOOKUP(E6900,SHIPMODE,2,FALSE)</f>
        <v>1</v>
      </c>
      <c r="G6900" t="s">
        <v>4000</v>
      </c>
      <c r="H6900" t="s">
        <v>2868</v>
      </c>
      <c r="I6900" t="s">
        <v>9</v>
      </c>
      <c r="J6900">
        <f>VLOOKUP(I6900,segmentID,2,FALSE)</f>
        <v>1</v>
      </c>
      <c r="K6900" t="s">
        <v>3255</v>
      </c>
      <c r="L6900">
        <f>VLOOKUP(K6900,country2,2,FALSE)</f>
        <v>1</v>
      </c>
      <c r="M6900" t="s">
        <v>109</v>
      </c>
      <c r="N6900">
        <f>VLOOKUP(Orders!M6900,city2,2,FALSE)</f>
        <v>15</v>
      </c>
      <c r="O6900" t="s">
        <v>110</v>
      </c>
      <c r="P6900">
        <f>VLOOKUP(O6900,state2,2,FALSE)</f>
        <v>11</v>
      </c>
      <c r="Q6900">
        <v>60540</v>
      </c>
      <c r="R6900" t="s">
        <v>55</v>
      </c>
      <c r="S6900">
        <f>VLOOKUP(R6900,region2,2,FALSE)</f>
        <v>3</v>
      </c>
      <c r="T6900" t="s">
        <v>4899</v>
      </c>
      <c r="U6900" t="s">
        <v>13</v>
      </c>
      <c r="V6900">
        <f>VLOOKUP(U6900,category2,2,FALSE)</f>
        <v>1</v>
      </c>
      <c r="W6900" t="s">
        <v>3226</v>
      </c>
      <c r="X6900">
        <f>VLOOKUP(W6900,subcat2,3,FALSE)</f>
        <v>2</v>
      </c>
      <c r="Y6900" t="s">
        <v>2518</v>
      </c>
      <c r="Z6900">
        <v>602.65099999999995</v>
      </c>
      <c r="AA6900">
        <v>7</v>
      </c>
      <c r="AB6900">
        <v>0.3</v>
      </c>
      <c r="AC6900" s="4">
        <v>-163.57670000000005</v>
      </c>
    </row>
    <row r="6901" spans="1:29" x14ac:dyDescent="0.25">
      <c r="A6901" s="2">
        <v>6900</v>
      </c>
      <c r="B6901" t="s">
        <v>7608</v>
      </c>
      <c r="C6901" s="3">
        <v>42148</v>
      </c>
      <c r="D6901" s="3">
        <v>42150</v>
      </c>
      <c r="E6901" t="s">
        <v>7</v>
      </c>
      <c r="F6901">
        <f>VLOOKUP(E6901,SHIPMODE,2,FALSE)</f>
        <v>1</v>
      </c>
      <c r="G6901" t="s">
        <v>4000</v>
      </c>
      <c r="H6901" t="s">
        <v>2868</v>
      </c>
      <c r="I6901" t="s">
        <v>9</v>
      </c>
      <c r="J6901">
        <f>VLOOKUP(I6901,segmentID,2,FALSE)</f>
        <v>1</v>
      </c>
      <c r="K6901" t="s">
        <v>3255</v>
      </c>
      <c r="L6901">
        <f>VLOOKUP(K6901,country2,2,FALSE)</f>
        <v>1</v>
      </c>
      <c r="M6901" t="s">
        <v>109</v>
      </c>
      <c r="N6901">
        <f>VLOOKUP(Orders!M6901,city2,2,FALSE)</f>
        <v>15</v>
      </c>
      <c r="O6901" t="s">
        <v>110</v>
      </c>
      <c r="P6901">
        <f>VLOOKUP(O6901,state2,2,FALSE)</f>
        <v>11</v>
      </c>
      <c r="Q6901">
        <v>60540</v>
      </c>
      <c r="R6901" t="s">
        <v>55</v>
      </c>
      <c r="S6901">
        <f>VLOOKUP(R6901,region2,2,FALSE)</f>
        <v>3</v>
      </c>
      <c r="T6901" t="s">
        <v>4069</v>
      </c>
      <c r="U6901" t="s">
        <v>22</v>
      </c>
      <c r="V6901">
        <f>VLOOKUP(U6901,category2,2,FALSE)</f>
        <v>2</v>
      </c>
      <c r="W6901" t="s">
        <v>3231</v>
      </c>
      <c r="X6901">
        <f>VLOOKUP(W6901,subcat2,3,FALSE)</f>
        <v>9</v>
      </c>
      <c r="Y6901" t="s">
        <v>2462</v>
      </c>
      <c r="Z6901">
        <v>7.6559999999999988</v>
      </c>
      <c r="AA6901">
        <v>6</v>
      </c>
      <c r="AB6901">
        <v>0.8</v>
      </c>
      <c r="AC6901" s="4">
        <v>-13.015200000000004</v>
      </c>
    </row>
    <row r="6902" spans="1:29" x14ac:dyDescent="0.25">
      <c r="A6902" s="2">
        <v>6901</v>
      </c>
      <c r="B6902" t="s">
        <v>7609</v>
      </c>
      <c r="C6902" s="3">
        <v>42254</v>
      </c>
      <c r="D6902" s="3">
        <v>42258</v>
      </c>
      <c r="E6902" t="s">
        <v>25</v>
      </c>
      <c r="F6902">
        <f>VLOOKUP(E6902,SHIPMODE,2,FALSE)</f>
        <v>2</v>
      </c>
      <c r="G6902" t="s">
        <v>3439</v>
      </c>
      <c r="H6902" t="s">
        <v>764</v>
      </c>
      <c r="I6902" t="s">
        <v>52</v>
      </c>
      <c r="J6902">
        <f>VLOOKUP(I6902,segmentID,2,FALSE)</f>
        <v>3</v>
      </c>
      <c r="K6902" t="s">
        <v>3255</v>
      </c>
      <c r="L6902">
        <f>VLOOKUP(K6902,country2,2,FALSE)</f>
        <v>1</v>
      </c>
      <c r="M6902" t="s">
        <v>138</v>
      </c>
      <c r="N6902">
        <f>VLOOKUP(Orders!M6902,city2,2,FALSE)</f>
        <v>21</v>
      </c>
      <c r="O6902" t="s">
        <v>139</v>
      </c>
      <c r="P6902">
        <f>VLOOKUP(O6902,state2,2,FALSE)</f>
        <v>16</v>
      </c>
      <c r="Q6902">
        <v>10009</v>
      </c>
      <c r="R6902" t="s">
        <v>79</v>
      </c>
      <c r="S6902">
        <f>VLOOKUP(R6902,region2,2,FALSE)</f>
        <v>4</v>
      </c>
      <c r="T6902" t="s">
        <v>4747</v>
      </c>
      <c r="U6902" t="s">
        <v>35</v>
      </c>
      <c r="V6902">
        <f>VLOOKUP(U6902,category2,2,FALSE)</f>
        <v>3</v>
      </c>
      <c r="W6902" t="s">
        <v>3232</v>
      </c>
      <c r="X6902">
        <f>VLOOKUP(W6902,subcat2,3,FALSE)</f>
        <v>12</v>
      </c>
      <c r="Y6902" t="s">
        <v>2105</v>
      </c>
      <c r="Z6902">
        <v>559.92999999999995</v>
      </c>
      <c r="AA6902">
        <v>7</v>
      </c>
      <c r="AB6902">
        <v>0</v>
      </c>
      <c r="AC6902" s="4">
        <v>167.97899999999996</v>
      </c>
    </row>
    <row r="6903" spans="1:29" x14ac:dyDescent="0.25">
      <c r="A6903" s="2">
        <v>6902</v>
      </c>
      <c r="B6903" t="s">
        <v>10402</v>
      </c>
      <c r="C6903" s="3">
        <v>42940</v>
      </c>
      <c r="D6903" s="3">
        <v>42940</v>
      </c>
      <c r="E6903" t="s">
        <v>625</v>
      </c>
      <c r="F6903">
        <f>VLOOKUP(E6903,SHIPMODE,2,FALSE)</f>
        <v>4</v>
      </c>
      <c r="G6903" t="s">
        <v>3658</v>
      </c>
      <c r="H6903" t="s">
        <v>1510</v>
      </c>
      <c r="I6903" t="s">
        <v>18</v>
      </c>
      <c r="J6903">
        <f>VLOOKUP(I6903,segmentID,2,FALSE)</f>
        <v>2</v>
      </c>
      <c r="K6903" t="s">
        <v>3255</v>
      </c>
      <c r="L6903">
        <f>VLOOKUP(K6903,country2,2,FALSE)</f>
        <v>1</v>
      </c>
      <c r="M6903" t="s">
        <v>700</v>
      </c>
      <c r="N6903">
        <f>VLOOKUP(Orders!M6903,city2,2,FALSE)</f>
        <v>102</v>
      </c>
      <c r="O6903" t="s">
        <v>20</v>
      </c>
      <c r="P6903">
        <f>VLOOKUP(O6903,state2,2,FALSE)</f>
        <v>2</v>
      </c>
      <c r="Q6903">
        <v>92646</v>
      </c>
      <c r="R6903" t="s">
        <v>21</v>
      </c>
      <c r="S6903">
        <f>VLOOKUP(R6903,region2,2,FALSE)</f>
        <v>2</v>
      </c>
      <c r="T6903" t="s">
        <v>4412</v>
      </c>
      <c r="U6903" t="s">
        <v>35</v>
      </c>
      <c r="V6903">
        <f>VLOOKUP(U6903,category2,2,FALSE)</f>
        <v>3</v>
      </c>
      <c r="W6903" t="s">
        <v>3236</v>
      </c>
      <c r="X6903">
        <f>VLOOKUP(W6903,subcat2,3,FALSE)</f>
        <v>17</v>
      </c>
      <c r="Y6903" t="s">
        <v>2662</v>
      </c>
      <c r="Z6903">
        <v>2399.96</v>
      </c>
      <c r="AA6903">
        <v>5</v>
      </c>
      <c r="AB6903">
        <v>0.2</v>
      </c>
      <c r="AC6903" s="4">
        <v>839.9860000000001</v>
      </c>
    </row>
    <row r="6904" spans="1:29" x14ac:dyDescent="0.25">
      <c r="A6904" s="2">
        <v>6903</v>
      </c>
      <c r="B6904" t="s">
        <v>10403</v>
      </c>
      <c r="C6904" s="3">
        <v>42980</v>
      </c>
      <c r="D6904" s="3">
        <v>42986</v>
      </c>
      <c r="E6904" t="s">
        <v>25</v>
      </c>
      <c r="F6904">
        <f>VLOOKUP(E6904,SHIPMODE,2,FALSE)</f>
        <v>2</v>
      </c>
      <c r="G6904" t="s">
        <v>3584</v>
      </c>
      <c r="H6904" t="s">
        <v>1252</v>
      </c>
      <c r="I6904" t="s">
        <v>18</v>
      </c>
      <c r="J6904">
        <f>VLOOKUP(I6904,segmentID,2,FALSE)</f>
        <v>2</v>
      </c>
      <c r="K6904" t="s">
        <v>3255</v>
      </c>
      <c r="L6904">
        <f>VLOOKUP(K6904,country2,2,FALSE)</f>
        <v>1</v>
      </c>
      <c r="M6904" t="s">
        <v>156</v>
      </c>
      <c r="N6904">
        <f>VLOOKUP(Orders!M6904,city2,2,FALSE)</f>
        <v>23</v>
      </c>
      <c r="O6904" t="s">
        <v>110</v>
      </c>
      <c r="P6904">
        <f>VLOOKUP(O6904,state2,2,FALSE)</f>
        <v>11</v>
      </c>
      <c r="Q6904">
        <v>60653</v>
      </c>
      <c r="R6904" t="s">
        <v>55</v>
      </c>
      <c r="S6904">
        <f>VLOOKUP(R6904,region2,2,FALSE)</f>
        <v>3</v>
      </c>
      <c r="T6904" t="s">
        <v>4749</v>
      </c>
      <c r="U6904" t="s">
        <v>22</v>
      </c>
      <c r="V6904">
        <f>VLOOKUP(U6904,category2,2,FALSE)</f>
        <v>2</v>
      </c>
      <c r="W6904" t="s">
        <v>3234</v>
      </c>
      <c r="X6904">
        <f>VLOOKUP(W6904,subcat2,3,FALSE)</f>
        <v>14</v>
      </c>
      <c r="Y6904" t="s">
        <v>572</v>
      </c>
      <c r="Z6904">
        <v>16</v>
      </c>
      <c r="AA6904">
        <v>4</v>
      </c>
      <c r="AB6904">
        <v>0.2</v>
      </c>
      <c r="AC6904" s="4">
        <v>5.6</v>
      </c>
    </row>
    <row r="6905" spans="1:29" x14ac:dyDescent="0.25">
      <c r="A6905" s="2">
        <v>6904</v>
      </c>
      <c r="B6905" t="s">
        <v>10403</v>
      </c>
      <c r="C6905" s="3">
        <v>42980</v>
      </c>
      <c r="D6905" s="3">
        <v>42986</v>
      </c>
      <c r="E6905" t="s">
        <v>25</v>
      </c>
      <c r="F6905">
        <f>VLOOKUP(E6905,SHIPMODE,2,FALSE)</f>
        <v>2</v>
      </c>
      <c r="G6905" t="s">
        <v>3584</v>
      </c>
      <c r="H6905" t="s">
        <v>1252</v>
      </c>
      <c r="I6905" t="s">
        <v>18</v>
      </c>
      <c r="J6905">
        <f>VLOOKUP(I6905,segmentID,2,FALSE)</f>
        <v>2</v>
      </c>
      <c r="K6905" t="s">
        <v>3255</v>
      </c>
      <c r="L6905">
        <f>VLOOKUP(K6905,country2,2,FALSE)</f>
        <v>1</v>
      </c>
      <c r="M6905" t="s">
        <v>156</v>
      </c>
      <c r="N6905">
        <f>VLOOKUP(Orders!M6905,city2,2,FALSE)</f>
        <v>23</v>
      </c>
      <c r="O6905" t="s">
        <v>110</v>
      </c>
      <c r="P6905">
        <f>VLOOKUP(O6905,state2,2,FALSE)</f>
        <v>11</v>
      </c>
      <c r="Q6905">
        <v>60653</v>
      </c>
      <c r="R6905" t="s">
        <v>55</v>
      </c>
      <c r="S6905">
        <f>VLOOKUP(R6905,region2,2,FALSE)</f>
        <v>3</v>
      </c>
      <c r="T6905" t="s">
        <v>5860</v>
      </c>
      <c r="U6905" t="s">
        <v>22</v>
      </c>
      <c r="V6905">
        <f>VLOOKUP(U6905,category2,2,FALSE)</f>
        <v>2</v>
      </c>
      <c r="W6905" t="s">
        <v>38</v>
      </c>
      <c r="X6905">
        <f>VLOOKUP(W6905,subcat2,3,FALSE)</f>
        <v>10</v>
      </c>
      <c r="Y6905" t="s">
        <v>2936</v>
      </c>
      <c r="Z6905">
        <v>5.5879999999999992</v>
      </c>
      <c r="AA6905">
        <v>2</v>
      </c>
      <c r="AB6905">
        <v>0.8</v>
      </c>
      <c r="AC6905" s="4">
        <v>-15.087600000000002</v>
      </c>
    </row>
    <row r="6906" spans="1:29" x14ac:dyDescent="0.25">
      <c r="A6906" s="2">
        <v>6905</v>
      </c>
      <c r="B6906" t="s">
        <v>10403</v>
      </c>
      <c r="C6906" s="3">
        <v>42980</v>
      </c>
      <c r="D6906" s="3">
        <v>42986</v>
      </c>
      <c r="E6906" t="s">
        <v>25</v>
      </c>
      <c r="F6906">
        <f>VLOOKUP(E6906,SHIPMODE,2,FALSE)</f>
        <v>2</v>
      </c>
      <c r="G6906" t="s">
        <v>3584</v>
      </c>
      <c r="H6906" t="s">
        <v>1252</v>
      </c>
      <c r="I6906" t="s">
        <v>18</v>
      </c>
      <c r="J6906">
        <f>VLOOKUP(I6906,segmentID,2,FALSE)</f>
        <v>2</v>
      </c>
      <c r="K6906" t="s">
        <v>3255</v>
      </c>
      <c r="L6906">
        <f>VLOOKUP(K6906,country2,2,FALSE)</f>
        <v>1</v>
      </c>
      <c r="M6906" t="s">
        <v>156</v>
      </c>
      <c r="N6906">
        <f>VLOOKUP(Orders!M6906,city2,2,FALSE)</f>
        <v>23</v>
      </c>
      <c r="O6906" t="s">
        <v>110</v>
      </c>
      <c r="P6906">
        <f>VLOOKUP(O6906,state2,2,FALSE)</f>
        <v>11</v>
      </c>
      <c r="Q6906">
        <v>60653</v>
      </c>
      <c r="R6906" t="s">
        <v>55</v>
      </c>
      <c r="S6906">
        <f>VLOOKUP(R6906,region2,2,FALSE)</f>
        <v>3</v>
      </c>
      <c r="T6906" t="s">
        <v>5813</v>
      </c>
      <c r="U6906" t="s">
        <v>22</v>
      </c>
      <c r="V6906">
        <f>VLOOKUP(U6906,category2,2,FALSE)</f>
        <v>2</v>
      </c>
      <c r="W6906" t="s">
        <v>3227</v>
      </c>
      <c r="X6906">
        <f>VLOOKUP(W6906,subcat2,3,FALSE)</f>
        <v>5</v>
      </c>
      <c r="Y6906" t="s">
        <v>779</v>
      </c>
      <c r="Z6906">
        <v>235.92</v>
      </c>
      <c r="AA6906">
        <v>5</v>
      </c>
      <c r="AB6906">
        <v>0.2</v>
      </c>
      <c r="AC6906" s="4">
        <v>-44.235000000000007</v>
      </c>
    </row>
    <row r="6907" spans="1:29" x14ac:dyDescent="0.25">
      <c r="A6907" s="2">
        <v>6906</v>
      </c>
      <c r="B6907" t="s">
        <v>10404</v>
      </c>
      <c r="C6907" s="3">
        <v>43075</v>
      </c>
      <c r="D6907" s="3">
        <v>43077</v>
      </c>
      <c r="E6907" t="s">
        <v>7</v>
      </c>
      <c r="F6907">
        <f>VLOOKUP(E6907,SHIPMODE,2,FALSE)</f>
        <v>1</v>
      </c>
      <c r="G6907" t="s">
        <v>3527</v>
      </c>
      <c r="H6907" t="s">
        <v>1063</v>
      </c>
      <c r="I6907" t="s">
        <v>18</v>
      </c>
      <c r="J6907">
        <f>VLOOKUP(I6907,segmentID,2,FALSE)</f>
        <v>2</v>
      </c>
      <c r="K6907" t="s">
        <v>3255</v>
      </c>
      <c r="L6907">
        <f>VLOOKUP(K6907,country2,2,FALSE)</f>
        <v>1</v>
      </c>
      <c r="M6907" t="s">
        <v>485</v>
      </c>
      <c r="N6907">
        <f>VLOOKUP(Orders!M6907,city2,2,FALSE)</f>
        <v>72</v>
      </c>
      <c r="O6907" t="s">
        <v>20</v>
      </c>
      <c r="P6907">
        <f>VLOOKUP(O6907,state2,2,FALSE)</f>
        <v>2</v>
      </c>
      <c r="Q6907">
        <v>94513</v>
      </c>
      <c r="R6907" t="s">
        <v>21</v>
      </c>
      <c r="S6907">
        <f>VLOOKUP(R6907,region2,2,FALSE)</f>
        <v>2</v>
      </c>
      <c r="T6907" t="s">
        <v>4773</v>
      </c>
      <c r="U6907" t="s">
        <v>22</v>
      </c>
      <c r="V6907">
        <f>VLOOKUP(U6907,category2,2,FALSE)</f>
        <v>2</v>
      </c>
      <c r="W6907" t="s">
        <v>3227</v>
      </c>
      <c r="X6907">
        <f>VLOOKUP(W6907,subcat2,3,FALSE)</f>
        <v>5</v>
      </c>
      <c r="Y6907" t="s">
        <v>5922</v>
      </c>
      <c r="Z6907">
        <v>10.68</v>
      </c>
      <c r="AA6907">
        <v>1</v>
      </c>
      <c r="AB6907">
        <v>0</v>
      </c>
      <c r="AC6907" s="4">
        <v>2.8836000000000004</v>
      </c>
    </row>
    <row r="6908" spans="1:29" x14ac:dyDescent="0.25">
      <c r="A6908" s="2">
        <v>6907</v>
      </c>
      <c r="B6908" t="s">
        <v>10405</v>
      </c>
      <c r="C6908" s="3">
        <v>42875</v>
      </c>
      <c r="D6908" s="3">
        <v>42875</v>
      </c>
      <c r="E6908" t="s">
        <v>625</v>
      </c>
      <c r="F6908">
        <f>VLOOKUP(E6908,SHIPMODE,2,FALSE)</f>
        <v>4</v>
      </c>
      <c r="G6908" t="s">
        <v>3408</v>
      </c>
      <c r="H6908" t="s">
        <v>643</v>
      </c>
      <c r="I6908" t="s">
        <v>18</v>
      </c>
      <c r="J6908">
        <f>VLOOKUP(I6908,segmentID,2,FALSE)</f>
        <v>2</v>
      </c>
      <c r="K6908" t="s">
        <v>3255</v>
      </c>
      <c r="L6908">
        <f>VLOOKUP(K6908,country2,2,FALSE)</f>
        <v>1</v>
      </c>
      <c r="M6908" t="s">
        <v>1115</v>
      </c>
      <c r="N6908">
        <f>VLOOKUP(Orders!M6908,city2,2,FALSE)</f>
        <v>150</v>
      </c>
      <c r="O6908" t="s">
        <v>123</v>
      </c>
      <c r="P6908">
        <f>VLOOKUP(O6908,state2,2,FALSE)</f>
        <v>13</v>
      </c>
      <c r="Q6908">
        <v>48183</v>
      </c>
      <c r="R6908" t="s">
        <v>55</v>
      </c>
      <c r="S6908">
        <f>VLOOKUP(R6908,region2,2,FALSE)</f>
        <v>3</v>
      </c>
      <c r="T6908" t="s">
        <v>4444</v>
      </c>
      <c r="U6908" t="s">
        <v>22</v>
      </c>
      <c r="V6908">
        <f>VLOOKUP(U6908,category2,2,FALSE)</f>
        <v>2</v>
      </c>
      <c r="W6908" t="s">
        <v>3231</v>
      </c>
      <c r="X6908">
        <f>VLOOKUP(W6908,subcat2,3,FALSE)</f>
        <v>9</v>
      </c>
      <c r="Y6908" t="s">
        <v>2534</v>
      </c>
      <c r="Z6908">
        <v>41.28</v>
      </c>
      <c r="AA6908">
        <v>2</v>
      </c>
      <c r="AB6908">
        <v>0</v>
      </c>
      <c r="AC6908" s="4">
        <v>19.814399999999999</v>
      </c>
    </row>
    <row r="6909" spans="1:29" x14ac:dyDescent="0.25">
      <c r="A6909" s="2">
        <v>6908</v>
      </c>
      <c r="B6909" t="s">
        <v>8823</v>
      </c>
      <c r="C6909" s="3">
        <v>42640</v>
      </c>
      <c r="D6909" s="3">
        <v>42646</v>
      </c>
      <c r="E6909" t="s">
        <v>25</v>
      </c>
      <c r="F6909">
        <f>VLOOKUP(E6909,SHIPMODE,2,FALSE)</f>
        <v>2</v>
      </c>
      <c r="G6909" t="s">
        <v>3772</v>
      </c>
      <c r="H6909" t="s">
        <v>1889</v>
      </c>
      <c r="I6909" t="s">
        <v>9</v>
      </c>
      <c r="J6909">
        <f>VLOOKUP(I6909,segmentID,2,FALSE)</f>
        <v>1</v>
      </c>
      <c r="K6909" t="s">
        <v>3255</v>
      </c>
      <c r="L6909">
        <f>VLOOKUP(K6909,country2,2,FALSE)</f>
        <v>1</v>
      </c>
      <c r="M6909" t="s">
        <v>48</v>
      </c>
      <c r="N6909">
        <f>VLOOKUP(Orders!M6909,city2,2,FALSE)</f>
        <v>5</v>
      </c>
      <c r="O6909" t="s">
        <v>49</v>
      </c>
      <c r="P6909">
        <f>VLOOKUP(O6909,state2,2,FALSE)</f>
        <v>5</v>
      </c>
      <c r="Q6909">
        <v>98103</v>
      </c>
      <c r="R6909" t="s">
        <v>21</v>
      </c>
      <c r="S6909">
        <f>VLOOKUP(R6909,region2,2,FALSE)</f>
        <v>2</v>
      </c>
      <c r="T6909" t="s">
        <v>5778</v>
      </c>
      <c r="U6909" t="s">
        <v>35</v>
      </c>
      <c r="V6909">
        <f>VLOOKUP(U6909,category2,2,FALSE)</f>
        <v>3</v>
      </c>
      <c r="W6909" t="s">
        <v>3230</v>
      </c>
      <c r="X6909">
        <f>VLOOKUP(W6909,subcat2,3,FALSE)</f>
        <v>8</v>
      </c>
      <c r="Y6909" t="s">
        <v>567</v>
      </c>
      <c r="Z6909">
        <v>1001.5840000000001</v>
      </c>
      <c r="AA6909">
        <v>2</v>
      </c>
      <c r="AB6909">
        <v>0.2</v>
      </c>
      <c r="AC6909" s="4">
        <v>125.19799999999992</v>
      </c>
    </row>
    <row r="6910" spans="1:29" x14ac:dyDescent="0.25">
      <c r="A6910" s="2">
        <v>6909</v>
      </c>
      <c r="B6910" t="s">
        <v>10406</v>
      </c>
      <c r="C6910" s="3">
        <v>43079</v>
      </c>
      <c r="D6910" s="3">
        <v>43084</v>
      </c>
      <c r="E6910" t="s">
        <v>25</v>
      </c>
      <c r="F6910">
        <f>VLOOKUP(E6910,SHIPMODE,2,FALSE)</f>
        <v>2</v>
      </c>
      <c r="G6910" t="s">
        <v>3323</v>
      </c>
      <c r="H6910" t="s">
        <v>302</v>
      </c>
      <c r="I6910" t="s">
        <v>18</v>
      </c>
      <c r="J6910">
        <f>VLOOKUP(I6910,segmentID,2,FALSE)</f>
        <v>2</v>
      </c>
      <c r="K6910" t="s">
        <v>3255</v>
      </c>
      <c r="L6910">
        <f>VLOOKUP(K6910,country2,2,FALSE)</f>
        <v>1</v>
      </c>
      <c r="M6910" t="s">
        <v>2320</v>
      </c>
      <c r="N6910">
        <f>VLOOKUP(Orders!M6910,city2,2,FALSE)</f>
        <v>311</v>
      </c>
      <c r="O6910" t="s">
        <v>195</v>
      </c>
      <c r="P6910">
        <f>VLOOKUP(O6910,state2,2,FALSE)</f>
        <v>21</v>
      </c>
      <c r="Q6910">
        <v>29406</v>
      </c>
      <c r="R6910" t="s">
        <v>12</v>
      </c>
      <c r="S6910">
        <f>VLOOKUP(R6910,region2,2,FALSE)</f>
        <v>1</v>
      </c>
      <c r="T6910" t="s">
        <v>5332</v>
      </c>
      <c r="U6910" t="s">
        <v>13</v>
      </c>
      <c r="V6910">
        <f>VLOOKUP(U6910,category2,2,FALSE)</f>
        <v>1</v>
      </c>
      <c r="W6910" t="s">
        <v>3228</v>
      </c>
      <c r="X6910">
        <f>VLOOKUP(W6910,subcat2,3,FALSE)</f>
        <v>6</v>
      </c>
      <c r="Y6910" t="s">
        <v>2385</v>
      </c>
      <c r="Z6910">
        <v>14.76</v>
      </c>
      <c r="AA6910">
        <v>2</v>
      </c>
      <c r="AB6910">
        <v>0</v>
      </c>
      <c r="AC6910" s="4">
        <v>4.2803999999999984</v>
      </c>
    </row>
    <row r="6911" spans="1:29" x14ac:dyDescent="0.25">
      <c r="A6911" s="2">
        <v>6910</v>
      </c>
      <c r="B6911" t="s">
        <v>6589</v>
      </c>
      <c r="C6911" s="3">
        <v>41895</v>
      </c>
      <c r="D6911" s="3">
        <v>41900</v>
      </c>
      <c r="E6911" t="s">
        <v>7</v>
      </c>
      <c r="F6911">
        <f>VLOOKUP(E6911,SHIPMODE,2,FALSE)</f>
        <v>1</v>
      </c>
      <c r="G6911" t="s">
        <v>3278</v>
      </c>
      <c r="H6911" t="s">
        <v>125</v>
      </c>
      <c r="I6911" t="s">
        <v>9</v>
      </c>
      <c r="J6911">
        <f>VLOOKUP(I6911,segmentID,2,FALSE)</f>
        <v>1</v>
      </c>
      <c r="K6911" t="s">
        <v>3255</v>
      </c>
      <c r="L6911">
        <f>VLOOKUP(K6911,country2,2,FALSE)</f>
        <v>1</v>
      </c>
      <c r="M6911" t="s">
        <v>248</v>
      </c>
      <c r="N6911">
        <f>VLOOKUP(Orders!M6911,city2,2,FALSE)</f>
        <v>39</v>
      </c>
      <c r="O6911" t="s">
        <v>249</v>
      </c>
      <c r="P6911">
        <f>VLOOKUP(O6911,state2,2,FALSE)</f>
        <v>25</v>
      </c>
      <c r="Q6911">
        <v>43229</v>
      </c>
      <c r="R6911" t="s">
        <v>79</v>
      </c>
      <c r="S6911">
        <f>VLOOKUP(R6911,region2,2,FALSE)</f>
        <v>4</v>
      </c>
      <c r="T6911" t="s">
        <v>4845</v>
      </c>
      <c r="U6911" t="s">
        <v>22</v>
      </c>
      <c r="V6911">
        <f>VLOOKUP(U6911,category2,2,FALSE)</f>
        <v>2</v>
      </c>
      <c r="W6911" t="s">
        <v>3231</v>
      </c>
      <c r="X6911">
        <f>VLOOKUP(W6911,subcat2,3,FALSE)</f>
        <v>9</v>
      </c>
      <c r="Y6911" t="s">
        <v>2360</v>
      </c>
      <c r="Z6911">
        <v>2.5020000000000002</v>
      </c>
      <c r="AA6911">
        <v>3</v>
      </c>
      <c r="AB6911">
        <v>0.7</v>
      </c>
      <c r="AC6911" s="4">
        <v>-2.0015999999999998</v>
      </c>
    </row>
    <row r="6912" spans="1:29" x14ac:dyDescent="0.25">
      <c r="A6912" s="2">
        <v>6911</v>
      </c>
      <c r="B6912" t="s">
        <v>10407</v>
      </c>
      <c r="C6912" s="3">
        <v>42945</v>
      </c>
      <c r="D6912" s="3">
        <v>42949</v>
      </c>
      <c r="E6912" t="s">
        <v>25</v>
      </c>
      <c r="F6912">
        <f>VLOOKUP(E6912,SHIPMODE,2,FALSE)</f>
        <v>2</v>
      </c>
      <c r="G6912" t="s">
        <v>3619</v>
      </c>
      <c r="H6912" t="s">
        <v>1357</v>
      </c>
      <c r="I6912" t="s">
        <v>9</v>
      </c>
      <c r="J6912">
        <f>VLOOKUP(I6912,segmentID,2,FALSE)</f>
        <v>1</v>
      </c>
      <c r="K6912" t="s">
        <v>3255</v>
      </c>
      <c r="L6912">
        <f>VLOOKUP(K6912,country2,2,FALSE)</f>
        <v>1</v>
      </c>
      <c r="M6912" t="s">
        <v>48</v>
      </c>
      <c r="N6912">
        <f>VLOOKUP(Orders!M6912,city2,2,FALSE)</f>
        <v>5</v>
      </c>
      <c r="O6912" t="s">
        <v>49</v>
      </c>
      <c r="P6912">
        <f>VLOOKUP(O6912,state2,2,FALSE)</f>
        <v>5</v>
      </c>
      <c r="Q6912">
        <v>98103</v>
      </c>
      <c r="R6912" t="s">
        <v>21</v>
      </c>
      <c r="S6912">
        <f>VLOOKUP(R6912,region2,2,FALSE)</f>
        <v>2</v>
      </c>
      <c r="T6912" t="s">
        <v>4374</v>
      </c>
      <c r="U6912" t="s">
        <v>13</v>
      </c>
      <c r="V6912">
        <f>VLOOKUP(U6912,category2,2,FALSE)</f>
        <v>1</v>
      </c>
      <c r="W6912" t="s">
        <v>14</v>
      </c>
      <c r="X6912">
        <f>VLOOKUP(W6912,subcat2,3,FALSE)</f>
        <v>1</v>
      </c>
      <c r="Y6912" t="s">
        <v>2258</v>
      </c>
      <c r="Z6912">
        <v>115.96</v>
      </c>
      <c r="AA6912">
        <v>2</v>
      </c>
      <c r="AB6912">
        <v>0</v>
      </c>
      <c r="AC6912" s="4">
        <v>25.511200000000002</v>
      </c>
    </row>
    <row r="6913" spans="1:29" x14ac:dyDescent="0.25">
      <c r="A6913" s="2">
        <v>6912</v>
      </c>
      <c r="B6913" t="s">
        <v>10408</v>
      </c>
      <c r="C6913" s="3">
        <v>42948</v>
      </c>
      <c r="D6913" s="3">
        <v>42952</v>
      </c>
      <c r="E6913" t="s">
        <v>7</v>
      </c>
      <c r="F6913">
        <f>VLOOKUP(E6913,SHIPMODE,2,FALSE)</f>
        <v>1</v>
      </c>
      <c r="G6913" t="s">
        <v>3330</v>
      </c>
      <c r="H6913" t="s">
        <v>326</v>
      </c>
      <c r="I6913" t="s">
        <v>9</v>
      </c>
      <c r="J6913">
        <f>VLOOKUP(I6913,segmentID,2,FALSE)</f>
        <v>1</v>
      </c>
      <c r="K6913" t="s">
        <v>3255</v>
      </c>
      <c r="L6913">
        <f>VLOOKUP(K6913,country2,2,FALSE)</f>
        <v>1</v>
      </c>
      <c r="M6913" t="s">
        <v>67</v>
      </c>
      <c r="N6913">
        <f>VLOOKUP(Orders!M6913,city2,2,FALSE)</f>
        <v>9</v>
      </c>
      <c r="O6913" t="s">
        <v>20</v>
      </c>
      <c r="P6913">
        <f>VLOOKUP(O6913,state2,2,FALSE)</f>
        <v>2</v>
      </c>
      <c r="Q6913">
        <v>94109</v>
      </c>
      <c r="R6913" t="s">
        <v>21</v>
      </c>
      <c r="S6913">
        <f>VLOOKUP(R6913,region2,2,FALSE)</f>
        <v>2</v>
      </c>
      <c r="T6913" t="s">
        <v>4908</v>
      </c>
      <c r="U6913" t="s">
        <v>22</v>
      </c>
      <c r="V6913">
        <f>VLOOKUP(U6913,category2,2,FALSE)</f>
        <v>2</v>
      </c>
      <c r="W6913" t="s">
        <v>3227</v>
      </c>
      <c r="X6913">
        <f>VLOOKUP(W6913,subcat2,3,FALSE)</f>
        <v>5</v>
      </c>
      <c r="Y6913" t="s">
        <v>2941</v>
      </c>
      <c r="Z6913">
        <v>186.54</v>
      </c>
      <c r="AA6913">
        <v>3</v>
      </c>
      <c r="AB6913">
        <v>0</v>
      </c>
      <c r="AC6913" s="4">
        <v>50.365800000000007</v>
      </c>
    </row>
    <row r="6914" spans="1:29" x14ac:dyDescent="0.25">
      <c r="A6914" s="2">
        <v>6913</v>
      </c>
      <c r="B6914" t="s">
        <v>10409</v>
      </c>
      <c r="C6914" s="3">
        <v>42857</v>
      </c>
      <c r="D6914" s="3">
        <v>42860</v>
      </c>
      <c r="E6914" t="s">
        <v>7</v>
      </c>
      <c r="F6914">
        <f>VLOOKUP(E6914,SHIPMODE,2,FALSE)</f>
        <v>1</v>
      </c>
      <c r="G6914" t="s">
        <v>3860</v>
      </c>
      <c r="H6914" t="s">
        <v>2250</v>
      </c>
      <c r="I6914" t="s">
        <v>18</v>
      </c>
      <c r="J6914">
        <f>VLOOKUP(I6914,segmentID,2,FALSE)</f>
        <v>2</v>
      </c>
      <c r="K6914" t="s">
        <v>3255</v>
      </c>
      <c r="L6914">
        <f>VLOOKUP(K6914,country2,2,FALSE)</f>
        <v>1</v>
      </c>
      <c r="M6914" t="s">
        <v>19</v>
      </c>
      <c r="N6914">
        <f>VLOOKUP(Orders!M6914,city2,2,FALSE)</f>
        <v>2</v>
      </c>
      <c r="O6914" t="s">
        <v>20</v>
      </c>
      <c r="P6914">
        <f>VLOOKUP(O6914,state2,2,FALSE)</f>
        <v>2</v>
      </c>
      <c r="Q6914">
        <v>90049</v>
      </c>
      <c r="R6914" t="s">
        <v>21</v>
      </c>
      <c r="S6914">
        <f>VLOOKUP(R6914,region2,2,FALSE)</f>
        <v>2</v>
      </c>
      <c r="T6914" t="s">
        <v>4775</v>
      </c>
      <c r="U6914" t="s">
        <v>35</v>
      </c>
      <c r="V6914">
        <f>VLOOKUP(U6914,category2,2,FALSE)</f>
        <v>3</v>
      </c>
      <c r="W6914" t="s">
        <v>3232</v>
      </c>
      <c r="X6914">
        <f>VLOOKUP(W6914,subcat2,3,FALSE)</f>
        <v>12</v>
      </c>
      <c r="Y6914" t="s">
        <v>725</v>
      </c>
      <c r="Z6914">
        <v>159.56</v>
      </c>
      <c r="AA6914">
        <v>4</v>
      </c>
      <c r="AB6914">
        <v>0</v>
      </c>
      <c r="AC6914" s="4">
        <v>59.037199999999999</v>
      </c>
    </row>
    <row r="6915" spans="1:29" x14ac:dyDescent="0.25">
      <c r="A6915" s="2">
        <v>6914</v>
      </c>
      <c r="B6915" t="s">
        <v>7610</v>
      </c>
      <c r="C6915" s="3">
        <v>42167</v>
      </c>
      <c r="D6915" s="3">
        <v>42171</v>
      </c>
      <c r="E6915" t="s">
        <v>25</v>
      </c>
      <c r="F6915">
        <f>VLOOKUP(E6915,SHIPMODE,2,FALSE)</f>
        <v>2</v>
      </c>
      <c r="G6915" t="s">
        <v>3356</v>
      </c>
      <c r="H6915" t="s">
        <v>423</v>
      </c>
      <c r="I6915" t="s">
        <v>9</v>
      </c>
      <c r="J6915">
        <f>VLOOKUP(I6915,segmentID,2,FALSE)</f>
        <v>1</v>
      </c>
      <c r="K6915" t="s">
        <v>3255</v>
      </c>
      <c r="L6915">
        <f>VLOOKUP(K6915,country2,2,FALSE)</f>
        <v>1</v>
      </c>
      <c r="M6915" t="s">
        <v>3112</v>
      </c>
      <c r="N6915">
        <f>VLOOKUP(Orders!M6915,city2,2,FALSE)</f>
        <v>488</v>
      </c>
      <c r="O6915" t="s">
        <v>28</v>
      </c>
      <c r="P6915">
        <f>VLOOKUP(O6915,state2,2,FALSE)</f>
        <v>3</v>
      </c>
      <c r="Q6915">
        <v>33407</v>
      </c>
      <c r="R6915" t="s">
        <v>12</v>
      </c>
      <c r="S6915">
        <f>VLOOKUP(R6915,region2,2,FALSE)</f>
        <v>1</v>
      </c>
      <c r="T6915" t="s">
        <v>4214</v>
      </c>
      <c r="U6915" t="s">
        <v>35</v>
      </c>
      <c r="V6915">
        <f>VLOOKUP(U6915,category2,2,FALSE)</f>
        <v>3</v>
      </c>
      <c r="W6915" t="s">
        <v>3230</v>
      </c>
      <c r="X6915">
        <f>VLOOKUP(W6915,subcat2,3,FALSE)</f>
        <v>8</v>
      </c>
      <c r="Y6915" t="s">
        <v>981</v>
      </c>
      <c r="Z6915">
        <v>55.984000000000009</v>
      </c>
      <c r="AA6915">
        <v>2</v>
      </c>
      <c r="AB6915">
        <v>0.2</v>
      </c>
      <c r="AC6915" s="4">
        <v>4.1987999999999985</v>
      </c>
    </row>
    <row r="6916" spans="1:29" x14ac:dyDescent="0.25">
      <c r="A6916" s="2">
        <v>6915</v>
      </c>
      <c r="B6916" t="s">
        <v>6590</v>
      </c>
      <c r="C6916" s="3">
        <v>41995</v>
      </c>
      <c r="D6916" s="3">
        <v>42002</v>
      </c>
      <c r="E6916" t="s">
        <v>25</v>
      </c>
      <c r="F6916">
        <f>VLOOKUP(E6916,SHIPMODE,2,FALSE)</f>
        <v>2</v>
      </c>
      <c r="G6916" t="s">
        <v>3668</v>
      </c>
      <c r="H6916" t="s">
        <v>1555</v>
      </c>
      <c r="I6916" t="s">
        <v>9</v>
      </c>
      <c r="J6916">
        <f>VLOOKUP(I6916,segmentID,2,FALSE)</f>
        <v>1</v>
      </c>
      <c r="K6916" t="s">
        <v>3255</v>
      </c>
      <c r="L6916">
        <f>VLOOKUP(K6916,country2,2,FALSE)</f>
        <v>1</v>
      </c>
      <c r="M6916" t="s">
        <v>156</v>
      </c>
      <c r="N6916">
        <f>VLOOKUP(Orders!M6916,city2,2,FALSE)</f>
        <v>23</v>
      </c>
      <c r="O6916" t="s">
        <v>110</v>
      </c>
      <c r="P6916">
        <f>VLOOKUP(O6916,state2,2,FALSE)</f>
        <v>11</v>
      </c>
      <c r="Q6916">
        <v>60623</v>
      </c>
      <c r="R6916" t="s">
        <v>55</v>
      </c>
      <c r="S6916">
        <f>VLOOKUP(R6916,region2,2,FALSE)</f>
        <v>3</v>
      </c>
      <c r="T6916" t="s">
        <v>4641</v>
      </c>
      <c r="U6916" t="s">
        <v>22</v>
      </c>
      <c r="V6916">
        <f>VLOOKUP(U6916,category2,2,FALSE)</f>
        <v>2</v>
      </c>
      <c r="W6916" t="s">
        <v>3227</v>
      </c>
      <c r="X6916">
        <f>VLOOKUP(W6916,subcat2,3,FALSE)</f>
        <v>5</v>
      </c>
      <c r="Y6916" t="s">
        <v>634</v>
      </c>
      <c r="Z6916">
        <v>132.16</v>
      </c>
      <c r="AA6916">
        <v>1</v>
      </c>
      <c r="AB6916">
        <v>0.2</v>
      </c>
      <c r="AC6916" s="4">
        <v>9.911999999999999</v>
      </c>
    </row>
    <row r="6917" spans="1:29" x14ac:dyDescent="0.25">
      <c r="A6917" s="2">
        <v>6916</v>
      </c>
      <c r="B6917" t="s">
        <v>6590</v>
      </c>
      <c r="C6917" s="3">
        <v>41995</v>
      </c>
      <c r="D6917" s="3">
        <v>42002</v>
      </c>
      <c r="E6917" t="s">
        <v>25</v>
      </c>
      <c r="F6917">
        <f>VLOOKUP(E6917,SHIPMODE,2,FALSE)</f>
        <v>2</v>
      </c>
      <c r="G6917" t="s">
        <v>3668</v>
      </c>
      <c r="H6917" t="s">
        <v>1555</v>
      </c>
      <c r="I6917" t="s">
        <v>9</v>
      </c>
      <c r="J6917">
        <f>VLOOKUP(I6917,segmentID,2,FALSE)</f>
        <v>1</v>
      </c>
      <c r="K6917" t="s">
        <v>3255</v>
      </c>
      <c r="L6917">
        <f>VLOOKUP(K6917,country2,2,FALSE)</f>
        <v>1</v>
      </c>
      <c r="M6917" t="s">
        <v>156</v>
      </c>
      <c r="N6917">
        <f>VLOOKUP(Orders!M6917,city2,2,FALSE)</f>
        <v>23</v>
      </c>
      <c r="O6917" t="s">
        <v>110</v>
      </c>
      <c r="P6917">
        <f>VLOOKUP(O6917,state2,2,FALSE)</f>
        <v>11</v>
      </c>
      <c r="Q6917">
        <v>60623</v>
      </c>
      <c r="R6917" t="s">
        <v>55</v>
      </c>
      <c r="S6917">
        <f>VLOOKUP(R6917,region2,2,FALSE)</f>
        <v>3</v>
      </c>
      <c r="T6917" t="s">
        <v>4091</v>
      </c>
      <c r="U6917" t="s">
        <v>22</v>
      </c>
      <c r="V6917">
        <f>VLOOKUP(U6917,category2,2,FALSE)</f>
        <v>2</v>
      </c>
      <c r="W6917" t="s">
        <v>3231</v>
      </c>
      <c r="X6917">
        <f>VLOOKUP(W6917,subcat2,3,FALSE)</f>
        <v>9</v>
      </c>
      <c r="Y6917" t="s">
        <v>671</v>
      </c>
      <c r="Z6917">
        <v>17.903999999999996</v>
      </c>
      <c r="AA6917">
        <v>6</v>
      </c>
      <c r="AB6917">
        <v>0.8</v>
      </c>
      <c r="AC6917" s="4">
        <v>-31.332000000000008</v>
      </c>
    </row>
    <row r="6918" spans="1:29" x14ac:dyDescent="0.25">
      <c r="A6918" s="2">
        <v>6917</v>
      </c>
      <c r="B6918" t="s">
        <v>6590</v>
      </c>
      <c r="C6918" s="3">
        <v>41995</v>
      </c>
      <c r="D6918" s="3">
        <v>42002</v>
      </c>
      <c r="E6918" t="s">
        <v>25</v>
      </c>
      <c r="F6918">
        <f>VLOOKUP(E6918,SHIPMODE,2,FALSE)</f>
        <v>2</v>
      </c>
      <c r="G6918" t="s">
        <v>3668</v>
      </c>
      <c r="H6918" t="s">
        <v>1555</v>
      </c>
      <c r="I6918" t="s">
        <v>9</v>
      </c>
      <c r="J6918">
        <f>VLOOKUP(I6918,segmentID,2,FALSE)</f>
        <v>1</v>
      </c>
      <c r="K6918" t="s">
        <v>3255</v>
      </c>
      <c r="L6918">
        <f>VLOOKUP(K6918,country2,2,FALSE)</f>
        <v>1</v>
      </c>
      <c r="M6918" t="s">
        <v>156</v>
      </c>
      <c r="N6918">
        <f>VLOOKUP(Orders!M6918,city2,2,FALSE)</f>
        <v>23</v>
      </c>
      <c r="O6918" t="s">
        <v>110</v>
      </c>
      <c r="P6918">
        <f>VLOOKUP(O6918,state2,2,FALSE)</f>
        <v>11</v>
      </c>
      <c r="Q6918">
        <v>60623</v>
      </c>
      <c r="R6918" t="s">
        <v>55</v>
      </c>
      <c r="S6918">
        <f>VLOOKUP(R6918,region2,2,FALSE)</f>
        <v>3</v>
      </c>
      <c r="T6918" t="s">
        <v>5052</v>
      </c>
      <c r="U6918" t="s">
        <v>22</v>
      </c>
      <c r="V6918">
        <f>VLOOKUP(U6918,category2,2,FALSE)</f>
        <v>2</v>
      </c>
      <c r="W6918" t="s">
        <v>45</v>
      </c>
      <c r="X6918">
        <f>VLOOKUP(W6918,subcat2,3,FALSE)</f>
        <v>11</v>
      </c>
      <c r="Y6918" t="s">
        <v>314</v>
      </c>
      <c r="Z6918">
        <v>124.032</v>
      </c>
      <c r="AA6918">
        <v>4</v>
      </c>
      <c r="AB6918">
        <v>0.2</v>
      </c>
      <c r="AC6918" s="4">
        <v>44.961600000000004</v>
      </c>
    </row>
    <row r="6919" spans="1:29" x14ac:dyDescent="0.25">
      <c r="A6919" s="2">
        <v>6918</v>
      </c>
      <c r="B6919" t="s">
        <v>6591</v>
      </c>
      <c r="C6919" s="3">
        <v>41989</v>
      </c>
      <c r="D6919" s="3">
        <v>41994</v>
      </c>
      <c r="E6919" t="s">
        <v>25</v>
      </c>
      <c r="F6919">
        <f>VLOOKUP(E6919,SHIPMODE,2,FALSE)</f>
        <v>2</v>
      </c>
      <c r="G6919" t="s">
        <v>3996</v>
      </c>
      <c r="H6919" t="s">
        <v>2833</v>
      </c>
      <c r="I6919" t="s">
        <v>18</v>
      </c>
      <c r="J6919">
        <f>VLOOKUP(I6919,segmentID,2,FALSE)</f>
        <v>2</v>
      </c>
      <c r="K6919" t="s">
        <v>3255</v>
      </c>
      <c r="L6919">
        <f>VLOOKUP(K6919,country2,2,FALSE)</f>
        <v>1</v>
      </c>
      <c r="M6919" t="s">
        <v>2277</v>
      </c>
      <c r="N6919">
        <f>VLOOKUP(Orders!M6919,city2,2,FALSE)</f>
        <v>302</v>
      </c>
      <c r="O6919" t="s">
        <v>20</v>
      </c>
      <c r="P6919">
        <f>VLOOKUP(O6919,state2,2,FALSE)</f>
        <v>2</v>
      </c>
      <c r="Q6919">
        <v>95823</v>
      </c>
      <c r="R6919" t="s">
        <v>21</v>
      </c>
      <c r="S6919">
        <f>VLOOKUP(R6919,region2,2,FALSE)</f>
        <v>2</v>
      </c>
      <c r="T6919" t="s">
        <v>5212</v>
      </c>
      <c r="U6919" t="s">
        <v>13</v>
      </c>
      <c r="V6919">
        <f>VLOOKUP(U6919,category2,2,FALSE)</f>
        <v>1</v>
      </c>
      <c r="W6919" t="s">
        <v>3226</v>
      </c>
      <c r="X6919">
        <f>VLOOKUP(W6919,subcat2,3,FALSE)</f>
        <v>2</v>
      </c>
      <c r="Y6919" t="s">
        <v>3075</v>
      </c>
      <c r="Z6919">
        <v>1403.9200000000003</v>
      </c>
      <c r="AA6919">
        <v>5</v>
      </c>
      <c r="AB6919">
        <v>0.2</v>
      </c>
      <c r="AC6919" s="4">
        <v>70.196000000000026</v>
      </c>
    </row>
    <row r="6920" spans="1:29" x14ac:dyDescent="0.25">
      <c r="A6920" s="2">
        <v>6919</v>
      </c>
      <c r="B6920" t="s">
        <v>8824</v>
      </c>
      <c r="C6920" s="3">
        <v>42476</v>
      </c>
      <c r="D6920" s="3">
        <v>42478</v>
      </c>
      <c r="E6920" t="s">
        <v>7</v>
      </c>
      <c r="F6920">
        <f>VLOOKUP(E6920,SHIPMODE,2,FALSE)</f>
        <v>1</v>
      </c>
      <c r="G6920" t="s">
        <v>3553</v>
      </c>
      <c r="H6920" t="s">
        <v>1148</v>
      </c>
      <c r="I6920" t="s">
        <v>9</v>
      </c>
      <c r="J6920">
        <f>VLOOKUP(I6920,segmentID,2,FALSE)</f>
        <v>1</v>
      </c>
      <c r="K6920" t="s">
        <v>3255</v>
      </c>
      <c r="L6920">
        <f>VLOOKUP(K6920,country2,2,FALSE)</f>
        <v>1</v>
      </c>
      <c r="M6920" t="s">
        <v>48</v>
      </c>
      <c r="N6920">
        <f>VLOOKUP(Orders!M6920,city2,2,FALSE)</f>
        <v>5</v>
      </c>
      <c r="O6920" t="s">
        <v>49</v>
      </c>
      <c r="P6920">
        <f>VLOOKUP(O6920,state2,2,FALSE)</f>
        <v>5</v>
      </c>
      <c r="Q6920">
        <v>98115</v>
      </c>
      <c r="R6920" t="s">
        <v>21</v>
      </c>
      <c r="S6920">
        <f>VLOOKUP(R6920,region2,2,FALSE)</f>
        <v>2</v>
      </c>
      <c r="T6920" t="s">
        <v>5577</v>
      </c>
      <c r="U6920" t="s">
        <v>22</v>
      </c>
      <c r="V6920">
        <f>VLOOKUP(U6920,category2,2,FALSE)</f>
        <v>2</v>
      </c>
      <c r="W6920" t="s">
        <v>3233</v>
      </c>
      <c r="X6920">
        <f>VLOOKUP(W6920,subcat2,3,FALSE)</f>
        <v>15</v>
      </c>
      <c r="Y6920" t="s">
        <v>2211</v>
      </c>
      <c r="Z6920">
        <v>28.799999999999997</v>
      </c>
      <c r="AA6920">
        <v>3</v>
      </c>
      <c r="AB6920">
        <v>0</v>
      </c>
      <c r="AC6920" s="4">
        <v>0.86400000000000077</v>
      </c>
    </row>
    <row r="6921" spans="1:29" x14ac:dyDescent="0.25">
      <c r="A6921" s="2">
        <v>6920</v>
      </c>
      <c r="B6921" t="s">
        <v>7611</v>
      </c>
      <c r="C6921" s="3">
        <v>42145</v>
      </c>
      <c r="D6921" s="3">
        <v>42152</v>
      </c>
      <c r="E6921" t="s">
        <v>25</v>
      </c>
      <c r="F6921">
        <f>VLOOKUP(E6921,SHIPMODE,2,FALSE)</f>
        <v>2</v>
      </c>
      <c r="G6921" t="s">
        <v>3683</v>
      </c>
      <c r="H6921" t="s">
        <v>1612</v>
      </c>
      <c r="I6921" t="s">
        <v>18</v>
      </c>
      <c r="J6921">
        <f>VLOOKUP(I6921,segmentID,2,FALSE)</f>
        <v>2</v>
      </c>
      <c r="K6921" t="s">
        <v>3255</v>
      </c>
      <c r="L6921">
        <f>VLOOKUP(K6921,country2,2,FALSE)</f>
        <v>1</v>
      </c>
      <c r="M6921" t="s">
        <v>77</v>
      </c>
      <c r="N6921">
        <f>VLOOKUP(Orders!M6921,city2,2,FALSE)</f>
        <v>11</v>
      </c>
      <c r="O6921" t="s">
        <v>78</v>
      </c>
      <c r="P6921">
        <f>VLOOKUP(O6921,state2,2,FALSE)</f>
        <v>10</v>
      </c>
      <c r="Q6921">
        <v>19143</v>
      </c>
      <c r="R6921" t="s">
        <v>79</v>
      </c>
      <c r="S6921">
        <f>VLOOKUP(R6921,region2,2,FALSE)</f>
        <v>4</v>
      </c>
      <c r="T6921" t="s">
        <v>4887</v>
      </c>
      <c r="U6921" t="s">
        <v>22</v>
      </c>
      <c r="V6921">
        <f>VLOOKUP(U6921,category2,2,FALSE)</f>
        <v>2</v>
      </c>
      <c r="W6921" t="s">
        <v>3231</v>
      </c>
      <c r="X6921">
        <f>VLOOKUP(W6921,subcat2,3,FALSE)</f>
        <v>9</v>
      </c>
      <c r="Y6921" t="s">
        <v>2831</v>
      </c>
      <c r="Z6921">
        <v>24.588000000000001</v>
      </c>
      <c r="AA6921">
        <v>2</v>
      </c>
      <c r="AB6921">
        <v>0.7</v>
      </c>
      <c r="AC6921" s="4">
        <v>-18.031199999999998</v>
      </c>
    </row>
    <row r="6922" spans="1:29" x14ac:dyDescent="0.25">
      <c r="A6922" s="2">
        <v>6921</v>
      </c>
      <c r="B6922" t="s">
        <v>10410</v>
      </c>
      <c r="C6922" s="3">
        <v>42792</v>
      </c>
      <c r="D6922" s="3">
        <v>42796</v>
      </c>
      <c r="E6922" t="s">
        <v>25</v>
      </c>
      <c r="F6922">
        <f>VLOOKUP(E6922,SHIPMODE,2,FALSE)</f>
        <v>2</v>
      </c>
      <c r="G6922" t="s">
        <v>3333</v>
      </c>
      <c r="H6922" t="s">
        <v>334</v>
      </c>
      <c r="I6922" t="s">
        <v>9</v>
      </c>
      <c r="J6922">
        <f>VLOOKUP(I6922,segmentID,2,FALSE)</f>
        <v>1</v>
      </c>
      <c r="K6922" t="s">
        <v>3255</v>
      </c>
      <c r="L6922">
        <f>VLOOKUP(K6922,country2,2,FALSE)</f>
        <v>1</v>
      </c>
      <c r="M6922" t="s">
        <v>2988</v>
      </c>
      <c r="N6922">
        <f>VLOOKUP(Orders!M6922,city2,2,FALSE)</f>
        <v>444</v>
      </c>
      <c r="O6922" t="s">
        <v>20</v>
      </c>
      <c r="P6922">
        <f>VLOOKUP(O6922,state2,2,FALSE)</f>
        <v>2</v>
      </c>
      <c r="Q6922">
        <v>93101</v>
      </c>
      <c r="R6922" t="s">
        <v>21</v>
      </c>
      <c r="S6922">
        <f>VLOOKUP(R6922,region2,2,FALSE)</f>
        <v>2</v>
      </c>
      <c r="T6922" t="s">
        <v>4638</v>
      </c>
      <c r="U6922" t="s">
        <v>22</v>
      </c>
      <c r="V6922">
        <f>VLOOKUP(U6922,category2,2,FALSE)</f>
        <v>2</v>
      </c>
      <c r="W6922" t="s">
        <v>38</v>
      </c>
      <c r="X6922">
        <f>VLOOKUP(W6922,subcat2,3,FALSE)</f>
        <v>10</v>
      </c>
      <c r="Y6922" t="s">
        <v>1914</v>
      </c>
      <c r="Z6922">
        <v>356.78999999999996</v>
      </c>
      <c r="AA6922">
        <v>7</v>
      </c>
      <c r="AB6922">
        <v>0</v>
      </c>
      <c r="AC6922" s="4">
        <v>99.901199999999989</v>
      </c>
    </row>
    <row r="6923" spans="1:29" x14ac:dyDescent="0.25">
      <c r="A6923" s="2">
        <v>6922</v>
      </c>
      <c r="B6923" t="s">
        <v>10411</v>
      </c>
      <c r="C6923" s="3">
        <v>42829</v>
      </c>
      <c r="D6923" s="3">
        <v>42835</v>
      </c>
      <c r="E6923" t="s">
        <v>25</v>
      </c>
      <c r="F6923">
        <f>VLOOKUP(E6923,SHIPMODE,2,FALSE)</f>
        <v>2</v>
      </c>
      <c r="G6923" t="s">
        <v>3645</v>
      </c>
      <c r="H6923" t="s">
        <v>1441</v>
      </c>
      <c r="I6923" t="s">
        <v>52</v>
      </c>
      <c r="J6923">
        <f>VLOOKUP(I6923,segmentID,2,FALSE)</f>
        <v>3</v>
      </c>
      <c r="K6923" t="s">
        <v>3255</v>
      </c>
      <c r="L6923">
        <f>VLOOKUP(K6923,country2,2,FALSE)</f>
        <v>1</v>
      </c>
      <c r="M6923" t="s">
        <v>138</v>
      </c>
      <c r="N6923">
        <f>VLOOKUP(Orders!M6923,city2,2,FALSE)</f>
        <v>21</v>
      </c>
      <c r="O6923" t="s">
        <v>139</v>
      </c>
      <c r="P6923">
        <f>VLOOKUP(O6923,state2,2,FALSE)</f>
        <v>16</v>
      </c>
      <c r="Q6923">
        <v>10011</v>
      </c>
      <c r="R6923" t="s">
        <v>79</v>
      </c>
      <c r="S6923">
        <f>VLOOKUP(R6923,region2,2,FALSE)</f>
        <v>4</v>
      </c>
      <c r="T6923" t="s">
        <v>4711</v>
      </c>
      <c r="U6923" t="s">
        <v>22</v>
      </c>
      <c r="V6923">
        <f>VLOOKUP(U6923,category2,2,FALSE)</f>
        <v>2</v>
      </c>
      <c r="W6923" t="s">
        <v>103</v>
      </c>
      <c r="X6923">
        <f>VLOOKUP(W6923,subcat2,3,FALSE)</f>
        <v>13</v>
      </c>
      <c r="Y6923" t="s">
        <v>3145</v>
      </c>
      <c r="Z6923">
        <v>16.98</v>
      </c>
      <c r="AA6923">
        <v>1</v>
      </c>
      <c r="AB6923">
        <v>0</v>
      </c>
      <c r="AC6923" s="4">
        <v>8.49</v>
      </c>
    </row>
    <row r="6924" spans="1:29" x14ac:dyDescent="0.25">
      <c r="A6924" s="2">
        <v>6923</v>
      </c>
      <c r="B6924" t="s">
        <v>7612</v>
      </c>
      <c r="C6924" s="3">
        <v>42079</v>
      </c>
      <c r="D6924" s="3">
        <v>42082</v>
      </c>
      <c r="E6924" t="s">
        <v>7</v>
      </c>
      <c r="F6924">
        <f>VLOOKUP(E6924,SHIPMODE,2,FALSE)</f>
        <v>1</v>
      </c>
      <c r="G6924" t="s">
        <v>3639</v>
      </c>
      <c r="H6924" t="s">
        <v>1420</v>
      </c>
      <c r="I6924" t="s">
        <v>9</v>
      </c>
      <c r="J6924">
        <f>VLOOKUP(I6924,segmentID,2,FALSE)</f>
        <v>1</v>
      </c>
      <c r="K6924" t="s">
        <v>3255</v>
      </c>
      <c r="L6924">
        <f>VLOOKUP(K6924,country2,2,FALSE)</f>
        <v>1</v>
      </c>
      <c r="M6924" t="s">
        <v>746</v>
      </c>
      <c r="N6924">
        <f>VLOOKUP(Orders!M6924,city2,2,FALSE)</f>
        <v>110</v>
      </c>
      <c r="O6924" t="s">
        <v>184</v>
      </c>
      <c r="P6924">
        <f>VLOOKUP(O6924,state2,2,FALSE)</f>
        <v>20</v>
      </c>
      <c r="Q6924">
        <v>36830</v>
      </c>
      <c r="R6924" t="s">
        <v>12</v>
      </c>
      <c r="S6924">
        <f>VLOOKUP(R6924,region2,2,FALSE)</f>
        <v>1</v>
      </c>
      <c r="T6924" t="s">
        <v>4607</v>
      </c>
      <c r="U6924" t="s">
        <v>22</v>
      </c>
      <c r="V6924">
        <f>VLOOKUP(U6924,category2,2,FALSE)</f>
        <v>2</v>
      </c>
      <c r="W6924" t="s">
        <v>23</v>
      </c>
      <c r="X6924">
        <f>VLOOKUP(W6924,subcat2,3,FALSE)</f>
        <v>3</v>
      </c>
      <c r="Y6924" t="s">
        <v>894</v>
      </c>
      <c r="Z6924">
        <v>491.55</v>
      </c>
      <c r="AA6924">
        <v>5</v>
      </c>
      <c r="AB6924">
        <v>0</v>
      </c>
      <c r="AC6924" s="4">
        <v>240.8595</v>
      </c>
    </row>
    <row r="6925" spans="1:29" x14ac:dyDescent="0.25">
      <c r="A6925" s="2">
        <v>6924</v>
      </c>
      <c r="B6925" t="s">
        <v>7612</v>
      </c>
      <c r="C6925" s="3">
        <v>42079</v>
      </c>
      <c r="D6925" s="3">
        <v>42082</v>
      </c>
      <c r="E6925" t="s">
        <v>7</v>
      </c>
      <c r="F6925">
        <f>VLOOKUP(E6925,SHIPMODE,2,FALSE)</f>
        <v>1</v>
      </c>
      <c r="G6925" t="s">
        <v>3639</v>
      </c>
      <c r="H6925" t="s">
        <v>1420</v>
      </c>
      <c r="I6925" t="s">
        <v>9</v>
      </c>
      <c r="J6925">
        <f>VLOOKUP(I6925,segmentID,2,FALSE)</f>
        <v>1</v>
      </c>
      <c r="K6925" t="s">
        <v>3255</v>
      </c>
      <c r="L6925">
        <f>VLOOKUP(K6925,country2,2,FALSE)</f>
        <v>1</v>
      </c>
      <c r="M6925" t="s">
        <v>746</v>
      </c>
      <c r="N6925">
        <f>VLOOKUP(Orders!M6925,city2,2,FALSE)</f>
        <v>110</v>
      </c>
      <c r="O6925" t="s">
        <v>184</v>
      </c>
      <c r="P6925">
        <f>VLOOKUP(O6925,state2,2,FALSE)</f>
        <v>20</v>
      </c>
      <c r="Q6925">
        <v>36830</v>
      </c>
      <c r="R6925" t="s">
        <v>12</v>
      </c>
      <c r="S6925">
        <f>VLOOKUP(R6925,region2,2,FALSE)</f>
        <v>1</v>
      </c>
      <c r="T6925" t="s">
        <v>4537</v>
      </c>
      <c r="U6925" t="s">
        <v>22</v>
      </c>
      <c r="V6925">
        <f>VLOOKUP(U6925,category2,2,FALSE)</f>
        <v>2</v>
      </c>
      <c r="W6925" t="s">
        <v>103</v>
      </c>
      <c r="X6925">
        <f>VLOOKUP(W6925,subcat2,3,FALSE)</f>
        <v>13</v>
      </c>
      <c r="Y6925" t="s">
        <v>2345</v>
      </c>
      <c r="Z6925">
        <v>7.38</v>
      </c>
      <c r="AA6925">
        <v>2</v>
      </c>
      <c r="AB6925">
        <v>0</v>
      </c>
      <c r="AC6925" s="4">
        <v>3.3947999999999996</v>
      </c>
    </row>
    <row r="6926" spans="1:29" x14ac:dyDescent="0.25">
      <c r="A6926" s="2">
        <v>6925</v>
      </c>
      <c r="B6926" t="s">
        <v>7613</v>
      </c>
      <c r="C6926" s="3">
        <v>42338</v>
      </c>
      <c r="D6926" s="3">
        <v>42342</v>
      </c>
      <c r="E6926" t="s">
        <v>25</v>
      </c>
      <c r="F6926">
        <f>VLOOKUP(E6926,SHIPMODE,2,FALSE)</f>
        <v>2</v>
      </c>
      <c r="G6926" t="s">
        <v>3793</v>
      </c>
      <c r="H6926" t="s">
        <v>1967</v>
      </c>
      <c r="I6926" t="s">
        <v>9</v>
      </c>
      <c r="J6926">
        <f>VLOOKUP(I6926,segmentID,2,FALSE)</f>
        <v>1</v>
      </c>
      <c r="K6926" t="s">
        <v>3255</v>
      </c>
      <c r="L6926">
        <f>VLOOKUP(K6926,country2,2,FALSE)</f>
        <v>1</v>
      </c>
      <c r="M6926" t="s">
        <v>138</v>
      </c>
      <c r="N6926">
        <f>VLOOKUP(Orders!M6926,city2,2,FALSE)</f>
        <v>21</v>
      </c>
      <c r="O6926" t="s">
        <v>139</v>
      </c>
      <c r="P6926">
        <f>VLOOKUP(O6926,state2,2,FALSE)</f>
        <v>16</v>
      </c>
      <c r="Q6926">
        <v>10035</v>
      </c>
      <c r="R6926" t="s">
        <v>79</v>
      </c>
      <c r="S6926">
        <f>VLOOKUP(R6926,region2,2,FALSE)</f>
        <v>4</v>
      </c>
      <c r="T6926" t="s">
        <v>5023</v>
      </c>
      <c r="U6926" t="s">
        <v>22</v>
      </c>
      <c r="V6926">
        <f>VLOOKUP(U6926,category2,2,FALSE)</f>
        <v>2</v>
      </c>
      <c r="W6926" t="s">
        <v>45</v>
      </c>
      <c r="X6926">
        <f>VLOOKUP(W6926,subcat2,3,FALSE)</f>
        <v>11</v>
      </c>
      <c r="Y6926" t="s">
        <v>506</v>
      </c>
      <c r="Z6926">
        <v>23.66</v>
      </c>
      <c r="AA6926">
        <v>7</v>
      </c>
      <c r="AB6926">
        <v>0</v>
      </c>
      <c r="AC6926" s="4">
        <v>10.883599999999998</v>
      </c>
    </row>
    <row r="6927" spans="1:29" x14ac:dyDescent="0.25">
      <c r="A6927" s="2">
        <v>6926</v>
      </c>
      <c r="B6927" t="s">
        <v>7613</v>
      </c>
      <c r="C6927" s="3">
        <v>42338</v>
      </c>
      <c r="D6927" s="3">
        <v>42342</v>
      </c>
      <c r="E6927" t="s">
        <v>25</v>
      </c>
      <c r="F6927">
        <f>VLOOKUP(E6927,SHIPMODE,2,FALSE)</f>
        <v>2</v>
      </c>
      <c r="G6927" t="s">
        <v>3793</v>
      </c>
      <c r="H6927" t="s">
        <v>1967</v>
      </c>
      <c r="I6927" t="s">
        <v>9</v>
      </c>
      <c r="J6927">
        <f>VLOOKUP(I6927,segmentID,2,FALSE)</f>
        <v>1</v>
      </c>
      <c r="K6927" t="s">
        <v>3255</v>
      </c>
      <c r="L6927">
        <f>VLOOKUP(K6927,country2,2,FALSE)</f>
        <v>1</v>
      </c>
      <c r="M6927" t="s">
        <v>138</v>
      </c>
      <c r="N6927">
        <f>VLOOKUP(Orders!M6927,city2,2,FALSE)</f>
        <v>21</v>
      </c>
      <c r="O6927" t="s">
        <v>139</v>
      </c>
      <c r="P6927">
        <f>VLOOKUP(O6927,state2,2,FALSE)</f>
        <v>16</v>
      </c>
      <c r="Q6927">
        <v>10035</v>
      </c>
      <c r="R6927" t="s">
        <v>79</v>
      </c>
      <c r="S6927">
        <f>VLOOKUP(R6927,region2,2,FALSE)</f>
        <v>4</v>
      </c>
      <c r="T6927" t="s">
        <v>5608</v>
      </c>
      <c r="U6927" t="s">
        <v>13</v>
      </c>
      <c r="V6927">
        <f>VLOOKUP(U6927,category2,2,FALSE)</f>
        <v>1</v>
      </c>
      <c r="W6927" t="s">
        <v>14</v>
      </c>
      <c r="X6927">
        <f>VLOOKUP(W6927,subcat2,3,FALSE)</f>
        <v>1</v>
      </c>
      <c r="Y6927" t="s">
        <v>2677</v>
      </c>
      <c r="Z6927">
        <v>681.40800000000013</v>
      </c>
      <c r="AA6927">
        <v>12</v>
      </c>
      <c r="AB6927">
        <v>0.2</v>
      </c>
      <c r="AC6927" s="4">
        <v>42.588000000000022</v>
      </c>
    </row>
    <row r="6928" spans="1:29" x14ac:dyDescent="0.25">
      <c r="A6928" s="2">
        <v>6927</v>
      </c>
      <c r="B6928" t="s">
        <v>8825</v>
      </c>
      <c r="C6928" s="3">
        <v>42579</v>
      </c>
      <c r="D6928" s="3">
        <v>42585</v>
      </c>
      <c r="E6928" t="s">
        <v>25</v>
      </c>
      <c r="F6928">
        <f>VLOOKUP(E6928,SHIPMODE,2,FALSE)</f>
        <v>2</v>
      </c>
      <c r="G6928" t="s">
        <v>3985</v>
      </c>
      <c r="H6928" t="s">
        <v>2772</v>
      </c>
      <c r="I6928" t="s">
        <v>9</v>
      </c>
      <c r="J6928">
        <f>VLOOKUP(I6928,segmentID,2,FALSE)</f>
        <v>1</v>
      </c>
      <c r="K6928" t="s">
        <v>3255</v>
      </c>
      <c r="L6928">
        <f>VLOOKUP(K6928,country2,2,FALSE)</f>
        <v>1</v>
      </c>
      <c r="M6928" t="s">
        <v>19</v>
      </c>
      <c r="N6928">
        <f>VLOOKUP(Orders!M6928,city2,2,FALSE)</f>
        <v>2</v>
      </c>
      <c r="O6928" t="s">
        <v>20</v>
      </c>
      <c r="P6928">
        <f>VLOOKUP(O6928,state2,2,FALSE)</f>
        <v>2</v>
      </c>
      <c r="Q6928">
        <v>90032</v>
      </c>
      <c r="R6928" t="s">
        <v>21</v>
      </c>
      <c r="S6928">
        <f>VLOOKUP(R6928,region2,2,FALSE)</f>
        <v>2</v>
      </c>
      <c r="T6928" t="s">
        <v>5789</v>
      </c>
      <c r="U6928" t="s">
        <v>22</v>
      </c>
      <c r="V6928">
        <f>VLOOKUP(U6928,category2,2,FALSE)</f>
        <v>2</v>
      </c>
      <c r="W6928" t="s">
        <v>23</v>
      </c>
      <c r="X6928">
        <f>VLOOKUP(W6928,subcat2,3,FALSE)</f>
        <v>3</v>
      </c>
      <c r="Y6928" t="s">
        <v>2986</v>
      </c>
      <c r="Z6928">
        <v>18.899999999999999</v>
      </c>
      <c r="AA6928">
        <v>3</v>
      </c>
      <c r="AB6928">
        <v>0</v>
      </c>
      <c r="AC6928" s="4">
        <v>8.6939999999999991</v>
      </c>
    </row>
    <row r="6929" spans="1:29" x14ac:dyDescent="0.25">
      <c r="A6929" s="2">
        <v>6928</v>
      </c>
      <c r="B6929" t="s">
        <v>8826</v>
      </c>
      <c r="C6929" s="3">
        <v>42544</v>
      </c>
      <c r="D6929" s="3">
        <v>42546</v>
      </c>
      <c r="E6929" t="s">
        <v>7</v>
      </c>
      <c r="F6929">
        <f>VLOOKUP(E6929,SHIPMODE,2,FALSE)</f>
        <v>1</v>
      </c>
      <c r="G6929" t="s">
        <v>3331</v>
      </c>
      <c r="H6929" t="s">
        <v>328</v>
      </c>
      <c r="I6929" t="s">
        <v>9</v>
      </c>
      <c r="J6929">
        <f>VLOOKUP(I6929,segmentID,2,FALSE)</f>
        <v>1</v>
      </c>
      <c r="K6929" t="s">
        <v>3255</v>
      </c>
      <c r="L6929">
        <f>VLOOKUP(K6929,country2,2,FALSE)</f>
        <v>1</v>
      </c>
      <c r="M6929" t="s">
        <v>67</v>
      </c>
      <c r="N6929">
        <f>VLOOKUP(Orders!M6929,city2,2,FALSE)</f>
        <v>9</v>
      </c>
      <c r="O6929" t="s">
        <v>20</v>
      </c>
      <c r="P6929">
        <f>VLOOKUP(O6929,state2,2,FALSE)</f>
        <v>2</v>
      </c>
      <c r="Q6929">
        <v>94109</v>
      </c>
      <c r="R6929" t="s">
        <v>21</v>
      </c>
      <c r="S6929">
        <f>VLOOKUP(R6929,region2,2,FALSE)</f>
        <v>2</v>
      </c>
      <c r="T6929" t="s">
        <v>5323</v>
      </c>
      <c r="U6929" t="s">
        <v>22</v>
      </c>
      <c r="V6929">
        <f>VLOOKUP(U6929,category2,2,FALSE)</f>
        <v>2</v>
      </c>
      <c r="W6929" t="s">
        <v>3227</v>
      </c>
      <c r="X6929">
        <f>VLOOKUP(W6929,subcat2,3,FALSE)</f>
        <v>5</v>
      </c>
      <c r="Y6929" t="s">
        <v>1051</v>
      </c>
      <c r="Z6929">
        <v>93.68</v>
      </c>
      <c r="AA6929">
        <v>4</v>
      </c>
      <c r="AB6929">
        <v>0</v>
      </c>
      <c r="AC6929" s="4">
        <v>25.293599999999998</v>
      </c>
    </row>
    <row r="6930" spans="1:29" x14ac:dyDescent="0.25">
      <c r="A6930" s="2">
        <v>6929</v>
      </c>
      <c r="B6930" t="s">
        <v>8826</v>
      </c>
      <c r="C6930" s="3">
        <v>42544</v>
      </c>
      <c r="D6930" s="3">
        <v>42546</v>
      </c>
      <c r="E6930" t="s">
        <v>7</v>
      </c>
      <c r="F6930">
        <f>VLOOKUP(E6930,SHIPMODE,2,FALSE)</f>
        <v>1</v>
      </c>
      <c r="G6930" t="s">
        <v>3331</v>
      </c>
      <c r="H6930" t="s">
        <v>328</v>
      </c>
      <c r="I6930" t="s">
        <v>9</v>
      </c>
      <c r="J6930">
        <f>VLOOKUP(I6930,segmentID,2,FALSE)</f>
        <v>1</v>
      </c>
      <c r="K6930" t="s">
        <v>3255</v>
      </c>
      <c r="L6930">
        <f>VLOOKUP(K6930,country2,2,FALSE)</f>
        <v>1</v>
      </c>
      <c r="M6930" t="s">
        <v>67</v>
      </c>
      <c r="N6930">
        <f>VLOOKUP(Orders!M6930,city2,2,FALSE)</f>
        <v>9</v>
      </c>
      <c r="O6930" t="s">
        <v>20</v>
      </c>
      <c r="P6930">
        <f>VLOOKUP(O6930,state2,2,FALSE)</f>
        <v>2</v>
      </c>
      <c r="Q6930">
        <v>94109</v>
      </c>
      <c r="R6930" t="s">
        <v>21</v>
      </c>
      <c r="S6930">
        <f>VLOOKUP(R6930,region2,2,FALSE)</f>
        <v>2</v>
      </c>
      <c r="T6930" t="s">
        <v>4667</v>
      </c>
      <c r="U6930" t="s">
        <v>22</v>
      </c>
      <c r="V6930">
        <f>VLOOKUP(U6930,category2,2,FALSE)</f>
        <v>2</v>
      </c>
      <c r="W6930" t="s">
        <v>23</v>
      </c>
      <c r="X6930">
        <f>VLOOKUP(W6930,subcat2,3,FALSE)</f>
        <v>3</v>
      </c>
      <c r="Y6930" t="s">
        <v>2835</v>
      </c>
      <c r="Z6930">
        <v>21.93</v>
      </c>
      <c r="AA6930">
        <v>3</v>
      </c>
      <c r="AB6930">
        <v>0</v>
      </c>
      <c r="AC6930" s="4">
        <v>10.307099999999998</v>
      </c>
    </row>
    <row r="6931" spans="1:29" x14ac:dyDescent="0.25">
      <c r="A6931" s="2">
        <v>6930</v>
      </c>
      <c r="B6931" t="s">
        <v>8826</v>
      </c>
      <c r="C6931" s="3">
        <v>42544</v>
      </c>
      <c r="D6931" s="3">
        <v>42546</v>
      </c>
      <c r="E6931" t="s">
        <v>7</v>
      </c>
      <c r="F6931">
        <f>VLOOKUP(E6931,SHIPMODE,2,FALSE)</f>
        <v>1</v>
      </c>
      <c r="G6931" t="s">
        <v>3331</v>
      </c>
      <c r="H6931" t="s">
        <v>328</v>
      </c>
      <c r="I6931" t="s">
        <v>9</v>
      </c>
      <c r="J6931">
        <f>VLOOKUP(I6931,segmentID,2,FALSE)</f>
        <v>1</v>
      </c>
      <c r="K6931" t="s">
        <v>3255</v>
      </c>
      <c r="L6931">
        <f>VLOOKUP(K6931,country2,2,FALSE)</f>
        <v>1</v>
      </c>
      <c r="M6931" t="s">
        <v>67</v>
      </c>
      <c r="N6931">
        <f>VLOOKUP(Orders!M6931,city2,2,FALSE)</f>
        <v>9</v>
      </c>
      <c r="O6931" t="s">
        <v>20</v>
      </c>
      <c r="P6931">
        <f>VLOOKUP(O6931,state2,2,FALSE)</f>
        <v>2</v>
      </c>
      <c r="Q6931">
        <v>94109</v>
      </c>
      <c r="R6931" t="s">
        <v>21</v>
      </c>
      <c r="S6931">
        <f>VLOOKUP(R6931,region2,2,FALSE)</f>
        <v>2</v>
      </c>
      <c r="T6931" t="s">
        <v>4452</v>
      </c>
      <c r="U6931" t="s">
        <v>35</v>
      </c>
      <c r="V6931">
        <f>VLOOKUP(U6931,category2,2,FALSE)</f>
        <v>3</v>
      </c>
      <c r="W6931" t="s">
        <v>3230</v>
      </c>
      <c r="X6931">
        <f>VLOOKUP(W6931,subcat2,3,FALSE)</f>
        <v>8</v>
      </c>
      <c r="Y6931" t="s">
        <v>1270</v>
      </c>
      <c r="Z6931">
        <v>862.34400000000005</v>
      </c>
      <c r="AA6931">
        <v>7</v>
      </c>
      <c r="AB6931">
        <v>0.2</v>
      </c>
      <c r="AC6931" s="4">
        <v>97.013699999999858</v>
      </c>
    </row>
    <row r="6932" spans="1:29" x14ac:dyDescent="0.25">
      <c r="A6932" s="2">
        <v>6931</v>
      </c>
      <c r="B6932" t="s">
        <v>8826</v>
      </c>
      <c r="C6932" s="3">
        <v>42544</v>
      </c>
      <c r="D6932" s="3">
        <v>42546</v>
      </c>
      <c r="E6932" t="s">
        <v>7</v>
      </c>
      <c r="F6932">
        <f>VLOOKUP(E6932,SHIPMODE,2,FALSE)</f>
        <v>1</v>
      </c>
      <c r="G6932" t="s">
        <v>3331</v>
      </c>
      <c r="H6932" t="s">
        <v>328</v>
      </c>
      <c r="I6932" t="s">
        <v>9</v>
      </c>
      <c r="J6932">
        <f>VLOOKUP(I6932,segmentID,2,FALSE)</f>
        <v>1</v>
      </c>
      <c r="K6932" t="s">
        <v>3255</v>
      </c>
      <c r="L6932">
        <f>VLOOKUP(K6932,country2,2,FALSE)</f>
        <v>1</v>
      </c>
      <c r="M6932" t="s">
        <v>67</v>
      </c>
      <c r="N6932">
        <f>VLOOKUP(Orders!M6932,city2,2,FALSE)</f>
        <v>9</v>
      </c>
      <c r="O6932" t="s">
        <v>20</v>
      </c>
      <c r="P6932">
        <f>VLOOKUP(O6932,state2,2,FALSE)</f>
        <v>2</v>
      </c>
      <c r="Q6932">
        <v>94109</v>
      </c>
      <c r="R6932" t="s">
        <v>21</v>
      </c>
      <c r="S6932">
        <f>VLOOKUP(R6932,region2,2,FALSE)</f>
        <v>2</v>
      </c>
      <c r="T6932" t="s">
        <v>4771</v>
      </c>
      <c r="U6932" t="s">
        <v>22</v>
      </c>
      <c r="V6932">
        <f>VLOOKUP(U6932,category2,2,FALSE)</f>
        <v>2</v>
      </c>
      <c r="W6932" t="s">
        <v>45</v>
      </c>
      <c r="X6932">
        <f>VLOOKUP(W6932,subcat2,3,FALSE)</f>
        <v>11</v>
      </c>
      <c r="Y6932" t="s">
        <v>2960</v>
      </c>
      <c r="Z6932">
        <v>19.98</v>
      </c>
      <c r="AA6932">
        <v>1</v>
      </c>
      <c r="AB6932">
        <v>0</v>
      </c>
      <c r="AC6932" s="4">
        <v>9.3905999999999992</v>
      </c>
    </row>
    <row r="6933" spans="1:29" x14ac:dyDescent="0.25">
      <c r="A6933" s="2">
        <v>6932</v>
      </c>
      <c r="B6933" t="s">
        <v>6592</v>
      </c>
      <c r="C6933" s="3">
        <v>41834</v>
      </c>
      <c r="D6933" s="3">
        <v>41838</v>
      </c>
      <c r="E6933" t="s">
        <v>25</v>
      </c>
      <c r="F6933">
        <f>VLOOKUP(E6933,SHIPMODE,2,FALSE)</f>
        <v>2</v>
      </c>
      <c r="G6933" t="s">
        <v>3716</v>
      </c>
      <c r="H6933" t="s">
        <v>1706</v>
      </c>
      <c r="I6933" t="s">
        <v>9</v>
      </c>
      <c r="J6933">
        <f>VLOOKUP(I6933,segmentID,2,FALSE)</f>
        <v>1</v>
      </c>
      <c r="K6933" t="s">
        <v>3255</v>
      </c>
      <c r="L6933">
        <f>VLOOKUP(K6933,country2,2,FALSE)</f>
        <v>1</v>
      </c>
      <c r="M6933" t="s">
        <v>77</v>
      </c>
      <c r="N6933">
        <f>VLOOKUP(Orders!M6933,city2,2,FALSE)</f>
        <v>11</v>
      </c>
      <c r="O6933" t="s">
        <v>78</v>
      </c>
      <c r="P6933">
        <f>VLOOKUP(O6933,state2,2,FALSE)</f>
        <v>10</v>
      </c>
      <c r="Q6933">
        <v>19140</v>
      </c>
      <c r="R6933" t="s">
        <v>79</v>
      </c>
      <c r="S6933">
        <f>VLOOKUP(R6933,region2,2,FALSE)</f>
        <v>4</v>
      </c>
      <c r="T6933" t="s">
        <v>5861</v>
      </c>
      <c r="U6933" t="s">
        <v>35</v>
      </c>
      <c r="V6933">
        <f>VLOOKUP(U6933,category2,2,FALSE)</f>
        <v>3</v>
      </c>
      <c r="W6933" t="s">
        <v>3230</v>
      </c>
      <c r="X6933">
        <f>VLOOKUP(W6933,subcat2,3,FALSE)</f>
        <v>8</v>
      </c>
      <c r="Y6933" t="s">
        <v>1844</v>
      </c>
      <c r="Z6933">
        <v>13.493999999999998</v>
      </c>
      <c r="AA6933">
        <v>1</v>
      </c>
      <c r="AB6933">
        <v>0.4</v>
      </c>
      <c r="AC6933" s="4">
        <v>-2.2490000000000023</v>
      </c>
    </row>
    <row r="6934" spans="1:29" x14ac:dyDescent="0.25">
      <c r="A6934" s="2">
        <v>6933</v>
      </c>
      <c r="B6934" t="s">
        <v>6592</v>
      </c>
      <c r="C6934" s="3">
        <v>41834</v>
      </c>
      <c r="D6934" s="3">
        <v>41838</v>
      </c>
      <c r="E6934" t="s">
        <v>25</v>
      </c>
      <c r="F6934">
        <f>VLOOKUP(E6934,SHIPMODE,2,FALSE)</f>
        <v>2</v>
      </c>
      <c r="G6934" t="s">
        <v>3716</v>
      </c>
      <c r="H6934" t="s">
        <v>1706</v>
      </c>
      <c r="I6934" t="s">
        <v>9</v>
      </c>
      <c r="J6934">
        <f>VLOOKUP(I6934,segmentID,2,FALSE)</f>
        <v>1</v>
      </c>
      <c r="K6934" t="s">
        <v>3255</v>
      </c>
      <c r="L6934">
        <f>VLOOKUP(K6934,country2,2,FALSE)</f>
        <v>1</v>
      </c>
      <c r="M6934" t="s">
        <v>77</v>
      </c>
      <c r="N6934">
        <f>VLOOKUP(Orders!M6934,city2,2,FALSE)</f>
        <v>11</v>
      </c>
      <c r="O6934" t="s">
        <v>78</v>
      </c>
      <c r="P6934">
        <f>VLOOKUP(O6934,state2,2,FALSE)</f>
        <v>10</v>
      </c>
      <c r="Q6934">
        <v>19140</v>
      </c>
      <c r="R6934" t="s">
        <v>79</v>
      </c>
      <c r="S6934">
        <f>VLOOKUP(R6934,region2,2,FALSE)</f>
        <v>4</v>
      </c>
      <c r="T6934" t="s">
        <v>5790</v>
      </c>
      <c r="U6934" t="s">
        <v>35</v>
      </c>
      <c r="V6934">
        <f>VLOOKUP(U6934,category2,2,FALSE)</f>
        <v>3</v>
      </c>
      <c r="W6934" t="s">
        <v>3230</v>
      </c>
      <c r="X6934">
        <f>VLOOKUP(W6934,subcat2,3,FALSE)</f>
        <v>8</v>
      </c>
      <c r="Y6934" t="s">
        <v>1718</v>
      </c>
      <c r="Z6934">
        <v>23.987999999999996</v>
      </c>
      <c r="AA6934">
        <v>2</v>
      </c>
      <c r="AB6934">
        <v>0.4</v>
      </c>
      <c r="AC6934" s="4">
        <v>-13.993000000000004</v>
      </c>
    </row>
    <row r="6935" spans="1:29" x14ac:dyDescent="0.25">
      <c r="A6935" s="2">
        <v>6934</v>
      </c>
      <c r="B6935" t="s">
        <v>6592</v>
      </c>
      <c r="C6935" s="3">
        <v>41834</v>
      </c>
      <c r="D6935" s="3">
        <v>41838</v>
      </c>
      <c r="E6935" t="s">
        <v>25</v>
      </c>
      <c r="F6935">
        <f>VLOOKUP(E6935,SHIPMODE,2,FALSE)</f>
        <v>2</v>
      </c>
      <c r="G6935" t="s">
        <v>3716</v>
      </c>
      <c r="H6935" t="s">
        <v>1706</v>
      </c>
      <c r="I6935" t="s">
        <v>9</v>
      </c>
      <c r="J6935">
        <f>VLOOKUP(I6935,segmentID,2,FALSE)</f>
        <v>1</v>
      </c>
      <c r="K6935" t="s">
        <v>3255</v>
      </c>
      <c r="L6935">
        <f>VLOOKUP(K6935,country2,2,FALSE)</f>
        <v>1</v>
      </c>
      <c r="M6935" t="s">
        <v>77</v>
      </c>
      <c r="N6935">
        <f>VLOOKUP(Orders!M6935,city2,2,FALSE)</f>
        <v>11</v>
      </c>
      <c r="O6935" t="s">
        <v>78</v>
      </c>
      <c r="P6935">
        <f>VLOOKUP(O6935,state2,2,FALSE)</f>
        <v>10</v>
      </c>
      <c r="Q6935">
        <v>19140</v>
      </c>
      <c r="R6935" t="s">
        <v>79</v>
      </c>
      <c r="S6935">
        <f>VLOOKUP(R6935,region2,2,FALSE)</f>
        <v>4</v>
      </c>
      <c r="T6935" t="s">
        <v>5858</v>
      </c>
      <c r="U6935" t="s">
        <v>13</v>
      </c>
      <c r="V6935">
        <f>VLOOKUP(U6935,category2,2,FALSE)</f>
        <v>1</v>
      </c>
      <c r="W6935" t="s">
        <v>3228</v>
      </c>
      <c r="X6935">
        <f>VLOOKUP(W6935,subcat2,3,FALSE)</f>
        <v>6</v>
      </c>
      <c r="Y6935" t="s">
        <v>974</v>
      </c>
      <c r="Z6935">
        <v>31.983999999999998</v>
      </c>
      <c r="AA6935">
        <v>2</v>
      </c>
      <c r="AB6935">
        <v>0.2</v>
      </c>
      <c r="AC6935" s="4">
        <v>1.1993999999999998</v>
      </c>
    </row>
    <row r="6936" spans="1:29" x14ac:dyDescent="0.25">
      <c r="A6936" s="2">
        <v>6935</v>
      </c>
      <c r="B6936" t="s">
        <v>6592</v>
      </c>
      <c r="C6936" s="3">
        <v>41834</v>
      </c>
      <c r="D6936" s="3">
        <v>41838</v>
      </c>
      <c r="E6936" t="s">
        <v>25</v>
      </c>
      <c r="F6936">
        <f>VLOOKUP(E6936,SHIPMODE,2,FALSE)</f>
        <v>2</v>
      </c>
      <c r="G6936" t="s">
        <v>3716</v>
      </c>
      <c r="H6936" t="s">
        <v>1706</v>
      </c>
      <c r="I6936" t="s">
        <v>9</v>
      </c>
      <c r="J6936">
        <f>VLOOKUP(I6936,segmentID,2,FALSE)</f>
        <v>1</v>
      </c>
      <c r="K6936" t="s">
        <v>3255</v>
      </c>
      <c r="L6936">
        <f>VLOOKUP(K6936,country2,2,FALSE)</f>
        <v>1</v>
      </c>
      <c r="M6936" t="s">
        <v>77</v>
      </c>
      <c r="N6936">
        <f>VLOOKUP(Orders!M6936,city2,2,FALSE)</f>
        <v>11</v>
      </c>
      <c r="O6936" t="s">
        <v>78</v>
      </c>
      <c r="P6936">
        <f>VLOOKUP(O6936,state2,2,FALSE)</f>
        <v>10</v>
      </c>
      <c r="Q6936">
        <v>19140</v>
      </c>
      <c r="R6936" t="s">
        <v>79</v>
      </c>
      <c r="S6936">
        <f>VLOOKUP(R6936,region2,2,FALSE)</f>
        <v>4</v>
      </c>
      <c r="T6936" t="s">
        <v>5146</v>
      </c>
      <c r="U6936" t="s">
        <v>22</v>
      </c>
      <c r="V6936">
        <f>VLOOKUP(U6936,category2,2,FALSE)</f>
        <v>2</v>
      </c>
      <c r="W6936" t="s">
        <v>3229</v>
      </c>
      <c r="X6936">
        <f>VLOOKUP(W6936,subcat2,3,FALSE)</f>
        <v>7</v>
      </c>
      <c r="Y6936" t="s">
        <v>1574</v>
      </c>
      <c r="Z6936">
        <v>41.584000000000003</v>
      </c>
      <c r="AA6936">
        <v>2</v>
      </c>
      <c r="AB6936">
        <v>0.2</v>
      </c>
      <c r="AC6936" s="4">
        <v>4.6781999999999968</v>
      </c>
    </row>
    <row r="6937" spans="1:29" x14ac:dyDescent="0.25">
      <c r="A6937" s="2">
        <v>6936</v>
      </c>
      <c r="B6937" t="s">
        <v>10412</v>
      </c>
      <c r="C6937" s="3">
        <v>43069</v>
      </c>
      <c r="D6937" s="3">
        <v>43072</v>
      </c>
      <c r="E6937" t="s">
        <v>7</v>
      </c>
      <c r="F6937">
        <f>VLOOKUP(E6937,SHIPMODE,2,FALSE)</f>
        <v>1</v>
      </c>
      <c r="G6937" t="s">
        <v>3417</v>
      </c>
      <c r="H6937" t="s">
        <v>669</v>
      </c>
      <c r="I6937" t="s">
        <v>18</v>
      </c>
      <c r="J6937">
        <f>VLOOKUP(I6937,segmentID,2,FALSE)</f>
        <v>2</v>
      </c>
      <c r="K6937" t="s">
        <v>3255</v>
      </c>
      <c r="L6937">
        <f>VLOOKUP(K6937,country2,2,FALSE)</f>
        <v>1</v>
      </c>
      <c r="M6937" t="s">
        <v>1825</v>
      </c>
      <c r="N6937">
        <f>VLOOKUP(Orders!M6937,city2,2,FALSE)</f>
        <v>237</v>
      </c>
      <c r="O6937" t="s">
        <v>54</v>
      </c>
      <c r="P6937">
        <f>VLOOKUP(O6937,state2,2,FALSE)</f>
        <v>6</v>
      </c>
      <c r="Q6937">
        <v>79907</v>
      </c>
      <c r="R6937" t="s">
        <v>55</v>
      </c>
      <c r="S6937">
        <f>VLOOKUP(R6937,region2,2,FALSE)</f>
        <v>3</v>
      </c>
      <c r="T6937" t="s">
        <v>4207</v>
      </c>
      <c r="U6937" t="s">
        <v>35</v>
      </c>
      <c r="V6937">
        <f>VLOOKUP(U6937,category2,2,FALSE)</f>
        <v>3</v>
      </c>
      <c r="W6937" t="s">
        <v>3232</v>
      </c>
      <c r="X6937">
        <f>VLOOKUP(W6937,subcat2,3,FALSE)</f>
        <v>12</v>
      </c>
      <c r="Y6937" t="s">
        <v>878</v>
      </c>
      <c r="Z6937">
        <v>95.976000000000013</v>
      </c>
      <c r="AA6937">
        <v>3</v>
      </c>
      <c r="AB6937">
        <v>0.2</v>
      </c>
      <c r="AC6937" s="4">
        <v>-10.797300000000011</v>
      </c>
    </row>
    <row r="6938" spans="1:29" x14ac:dyDescent="0.25">
      <c r="A6938" s="2">
        <v>6937</v>
      </c>
      <c r="B6938" t="s">
        <v>8827</v>
      </c>
      <c r="C6938" s="3">
        <v>42615</v>
      </c>
      <c r="D6938" s="3">
        <v>42617</v>
      </c>
      <c r="E6938" t="s">
        <v>97</v>
      </c>
      <c r="F6938">
        <f>VLOOKUP(E6938,SHIPMODE,2,FALSE)</f>
        <v>3</v>
      </c>
      <c r="G6938" t="s">
        <v>3893</v>
      </c>
      <c r="H6938" t="s">
        <v>2408</v>
      </c>
      <c r="I6938" t="s">
        <v>52</v>
      </c>
      <c r="J6938">
        <f>VLOOKUP(I6938,segmentID,2,FALSE)</f>
        <v>3</v>
      </c>
      <c r="K6938" t="s">
        <v>3255</v>
      </c>
      <c r="L6938">
        <f>VLOOKUP(K6938,country2,2,FALSE)</f>
        <v>1</v>
      </c>
      <c r="M6938" t="s">
        <v>156</v>
      </c>
      <c r="N6938">
        <f>VLOOKUP(Orders!M6938,city2,2,FALSE)</f>
        <v>23</v>
      </c>
      <c r="O6938" t="s">
        <v>110</v>
      </c>
      <c r="P6938">
        <f>VLOOKUP(O6938,state2,2,FALSE)</f>
        <v>11</v>
      </c>
      <c r="Q6938">
        <v>60653</v>
      </c>
      <c r="R6938" t="s">
        <v>55</v>
      </c>
      <c r="S6938">
        <f>VLOOKUP(R6938,region2,2,FALSE)</f>
        <v>3</v>
      </c>
      <c r="T6938" t="s">
        <v>5862</v>
      </c>
      <c r="U6938" t="s">
        <v>13</v>
      </c>
      <c r="V6938">
        <f>VLOOKUP(U6938,category2,2,FALSE)</f>
        <v>1</v>
      </c>
      <c r="W6938" t="s">
        <v>3228</v>
      </c>
      <c r="X6938">
        <f>VLOOKUP(W6938,subcat2,3,FALSE)</f>
        <v>6</v>
      </c>
      <c r="Y6938" t="s">
        <v>880</v>
      </c>
      <c r="Z6938">
        <v>84.272000000000006</v>
      </c>
      <c r="AA6938">
        <v>2</v>
      </c>
      <c r="AB6938">
        <v>0.6</v>
      </c>
      <c r="AC6938" s="4">
        <v>-75.844800000000006</v>
      </c>
    </row>
    <row r="6939" spans="1:29" x14ac:dyDescent="0.25">
      <c r="A6939" s="2">
        <v>6938</v>
      </c>
      <c r="B6939" t="s">
        <v>6593</v>
      </c>
      <c r="C6939" s="3">
        <v>41805</v>
      </c>
      <c r="D6939" s="3">
        <v>41805</v>
      </c>
      <c r="E6939" t="s">
        <v>625</v>
      </c>
      <c r="F6939">
        <f>VLOOKUP(E6939,SHIPMODE,2,FALSE)</f>
        <v>4</v>
      </c>
      <c r="G6939" t="s">
        <v>3774</v>
      </c>
      <c r="H6939" t="s">
        <v>1893</v>
      </c>
      <c r="I6939" t="s">
        <v>9</v>
      </c>
      <c r="J6939">
        <f>VLOOKUP(I6939,segmentID,2,FALSE)</f>
        <v>1</v>
      </c>
      <c r="K6939" t="s">
        <v>3255</v>
      </c>
      <c r="L6939">
        <f>VLOOKUP(K6939,country2,2,FALSE)</f>
        <v>1</v>
      </c>
      <c r="M6939" t="s">
        <v>1825</v>
      </c>
      <c r="N6939">
        <f>VLOOKUP(Orders!M6939,city2,2,FALSE)</f>
        <v>237</v>
      </c>
      <c r="O6939" t="s">
        <v>54</v>
      </c>
      <c r="P6939">
        <f>VLOOKUP(O6939,state2,2,FALSE)</f>
        <v>6</v>
      </c>
      <c r="Q6939">
        <v>79907</v>
      </c>
      <c r="R6939" t="s">
        <v>55</v>
      </c>
      <c r="S6939">
        <f>VLOOKUP(R6939,region2,2,FALSE)</f>
        <v>3</v>
      </c>
      <c r="T6939" t="s">
        <v>5825</v>
      </c>
      <c r="U6939" t="s">
        <v>22</v>
      </c>
      <c r="V6939">
        <f>VLOOKUP(U6939,category2,2,FALSE)</f>
        <v>2</v>
      </c>
      <c r="W6939" t="s">
        <v>45</v>
      </c>
      <c r="X6939">
        <f>VLOOKUP(W6939,subcat2,3,FALSE)</f>
        <v>11</v>
      </c>
      <c r="Y6939" t="s">
        <v>1147</v>
      </c>
      <c r="Z6939">
        <v>36.544000000000004</v>
      </c>
      <c r="AA6939">
        <v>2</v>
      </c>
      <c r="AB6939">
        <v>0.2</v>
      </c>
      <c r="AC6939" s="4">
        <v>11.876799999999998</v>
      </c>
    </row>
    <row r="6940" spans="1:29" x14ac:dyDescent="0.25">
      <c r="A6940" s="2">
        <v>6939</v>
      </c>
      <c r="B6940" t="s">
        <v>8828</v>
      </c>
      <c r="C6940" s="3">
        <v>42679</v>
      </c>
      <c r="D6940" s="3">
        <v>42683</v>
      </c>
      <c r="E6940" t="s">
        <v>25</v>
      </c>
      <c r="F6940">
        <f>VLOOKUP(E6940,SHIPMODE,2,FALSE)</f>
        <v>2</v>
      </c>
      <c r="G6940" t="s">
        <v>3668</v>
      </c>
      <c r="H6940" t="s">
        <v>1555</v>
      </c>
      <c r="I6940" t="s">
        <v>9</v>
      </c>
      <c r="J6940">
        <f>VLOOKUP(I6940,segmentID,2,FALSE)</f>
        <v>1</v>
      </c>
      <c r="K6940" t="s">
        <v>3255</v>
      </c>
      <c r="L6940">
        <f>VLOOKUP(K6940,country2,2,FALSE)</f>
        <v>1</v>
      </c>
      <c r="M6940" t="s">
        <v>48</v>
      </c>
      <c r="N6940">
        <f>VLOOKUP(Orders!M6940,city2,2,FALSE)</f>
        <v>5</v>
      </c>
      <c r="O6940" t="s">
        <v>49</v>
      </c>
      <c r="P6940">
        <f>VLOOKUP(O6940,state2,2,FALSE)</f>
        <v>5</v>
      </c>
      <c r="Q6940">
        <v>98105</v>
      </c>
      <c r="R6940" t="s">
        <v>21</v>
      </c>
      <c r="S6940">
        <f>VLOOKUP(R6940,region2,2,FALSE)</f>
        <v>2</v>
      </c>
      <c r="T6940" t="s">
        <v>5863</v>
      </c>
      <c r="U6940" t="s">
        <v>35</v>
      </c>
      <c r="V6940">
        <f>VLOOKUP(U6940,category2,2,FALSE)</f>
        <v>3</v>
      </c>
      <c r="W6940" t="s">
        <v>3232</v>
      </c>
      <c r="X6940">
        <f>VLOOKUP(W6940,subcat2,3,FALSE)</f>
        <v>12</v>
      </c>
      <c r="Y6940" t="s">
        <v>2092</v>
      </c>
      <c r="Z6940">
        <v>479.72</v>
      </c>
      <c r="AA6940">
        <v>4</v>
      </c>
      <c r="AB6940">
        <v>0</v>
      </c>
      <c r="AC6940" s="4">
        <v>52.769200000000012</v>
      </c>
    </row>
    <row r="6941" spans="1:29" x14ac:dyDescent="0.25">
      <c r="A6941" s="2">
        <v>6940</v>
      </c>
      <c r="B6941" t="s">
        <v>10413</v>
      </c>
      <c r="C6941" s="3">
        <v>42912</v>
      </c>
      <c r="D6941" s="3">
        <v>42916</v>
      </c>
      <c r="E6941" t="s">
        <v>25</v>
      </c>
      <c r="F6941">
        <f>VLOOKUP(E6941,SHIPMODE,2,FALSE)</f>
        <v>2</v>
      </c>
      <c r="G6941" t="s">
        <v>3864</v>
      </c>
      <c r="H6941" t="s">
        <v>2273</v>
      </c>
      <c r="I6941" t="s">
        <v>18</v>
      </c>
      <c r="J6941">
        <f>VLOOKUP(I6941,segmentID,2,FALSE)</f>
        <v>2</v>
      </c>
      <c r="K6941" t="s">
        <v>3255</v>
      </c>
      <c r="L6941">
        <f>VLOOKUP(K6941,country2,2,FALSE)</f>
        <v>1</v>
      </c>
      <c r="M6941" t="s">
        <v>138</v>
      </c>
      <c r="N6941">
        <f>VLOOKUP(Orders!M6941,city2,2,FALSE)</f>
        <v>21</v>
      </c>
      <c r="O6941" t="s">
        <v>139</v>
      </c>
      <c r="P6941">
        <f>VLOOKUP(O6941,state2,2,FALSE)</f>
        <v>16</v>
      </c>
      <c r="Q6941">
        <v>10009</v>
      </c>
      <c r="R6941" t="s">
        <v>79</v>
      </c>
      <c r="S6941">
        <f>VLOOKUP(R6941,region2,2,FALSE)</f>
        <v>4</v>
      </c>
      <c r="T6941" t="s">
        <v>4759</v>
      </c>
      <c r="U6941" t="s">
        <v>22</v>
      </c>
      <c r="V6941">
        <f>VLOOKUP(U6941,category2,2,FALSE)</f>
        <v>2</v>
      </c>
      <c r="W6941" t="s">
        <v>3231</v>
      </c>
      <c r="X6941">
        <f>VLOOKUP(W6941,subcat2,3,FALSE)</f>
        <v>9</v>
      </c>
      <c r="Y6941" t="s">
        <v>519</v>
      </c>
      <c r="Z6941">
        <v>102.36799999999999</v>
      </c>
      <c r="AA6941">
        <v>2</v>
      </c>
      <c r="AB6941">
        <v>0.2</v>
      </c>
      <c r="AC6941" s="4">
        <v>37.108400000000003</v>
      </c>
    </row>
    <row r="6942" spans="1:29" x14ac:dyDescent="0.25">
      <c r="A6942" s="2">
        <v>6941</v>
      </c>
      <c r="B6942" t="s">
        <v>10413</v>
      </c>
      <c r="C6942" s="3">
        <v>42912</v>
      </c>
      <c r="D6942" s="3">
        <v>42916</v>
      </c>
      <c r="E6942" t="s">
        <v>25</v>
      </c>
      <c r="F6942">
        <f>VLOOKUP(E6942,SHIPMODE,2,FALSE)</f>
        <v>2</v>
      </c>
      <c r="G6942" t="s">
        <v>3864</v>
      </c>
      <c r="H6942" t="s">
        <v>2273</v>
      </c>
      <c r="I6942" t="s">
        <v>18</v>
      </c>
      <c r="J6942">
        <f>VLOOKUP(I6942,segmentID,2,FALSE)</f>
        <v>2</v>
      </c>
      <c r="K6942" t="s">
        <v>3255</v>
      </c>
      <c r="L6942">
        <f>VLOOKUP(K6942,country2,2,FALSE)</f>
        <v>1</v>
      </c>
      <c r="M6942" t="s">
        <v>138</v>
      </c>
      <c r="N6942">
        <f>VLOOKUP(Orders!M6942,city2,2,FALSE)</f>
        <v>21</v>
      </c>
      <c r="O6942" t="s">
        <v>139</v>
      </c>
      <c r="P6942">
        <f>VLOOKUP(O6942,state2,2,FALSE)</f>
        <v>16</v>
      </c>
      <c r="Q6942">
        <v>10009</v>
      </c>
      <c r="R6942" t="s">
        <v>79</v>
      </c>
      <c r="S6942">
        <f>VLOOKUP(R6942,region2,2,FALSE)</f>
        <v>4</v>
      </c>
      <c r="T6942" t="s">
        <v>4765</v>
      </c>
      <c r="U6942" t="s">
        <v>22</v>
      </c>
      <c r="V6942">
        <f>VLOOKUP(U6942,category2,2,FALSE)</f>
        <v>2</v>
      </c>
      <c r="W6942" t="s">
        <v>3233</v>
      </c>
      <c r="X6942">
        <f>VLOOKUP(W6942,subcat2,3,FALSE)</f>
        <v>15</v>
      </c>
      <c r="Y6942" t="s">
        <v>2496</v>
      </c>
      <c r="Z6942">
        <v>28.4</v>
      </c>
      <c r="AA6942">
        <v>5</v>
      </c>
      <c r="AB6942">
        <v>0</v>
      </c>
      <c r="AC6942" s="4">
        <v>8.2359999999999989</v>
      </c>
    </row>
    <row r="6943" spans="1:29" x14ac:dyDescent="0.25">
      <c r="A6943" s="2">
        <v>6942</v>
      </c>
      <c r="B6943" t="s">
        <v>10413</v>
      </c>
      <c r="C6943" s="3">
        <v>42912</v>
      </c>
      <c r="D6943" s="3">
        <v>42916</v>
      </c>
      <c r="E6943" t="s">
        <v>25</v>
      </c>
      <c r="F6943">
        <f>VLOOKUP(E6943,SHIPMODE,2,FALSE)</f>
        <v>2</v>
      </c>
      <c r="G6943" t="s">
        <v>3864</v>
      </c>
      <c r="H6943" t="s">
        <v>2273</v>
      </c>
      <c r="I6943" t="s">
        <v>18</v>
      </c>
      <c r="J6943">
        <f>VLOOKUP(I6943,segmentID,2,FALSE)</f>
        <v>2</v>
      </c>
      <c r="K6943" t="s">
        <v>3255</v>
      </c>
      <c r="L6943">
        <f>VLOOKUP(K6943,country2,2,FALSE)</f>
        <v>1</v>
      </c>
      <c r="M6943" t="s">
        <v>138</v>
      </c>
      <c r="N6943">
        <f>VLOOKUP(Orders!M6943,city2,2,FALSE)</f>
        <v>21</v>
      </c>
      <c r="O6943" t="s">
        <v>139</v>
      </c>
      <c r="P6943">
        <f>VLOOKUP(O6943,state2,2,FALSE)</f>
        <v>16</v>
      </c>
      <c r="Q6943">
        <v>10009</v>
      </c>
      <c r="R6943" t="s">
        <v>79</v>
      </c>
      <c r="S6943">
        <f>VLOOKUP(R6943,region2,2,FALSE)</f>
        <v>4</v>
      </c>
      <c r="T6943" t="s">
        <v>4616</v>
      </c>
      <c r="U6943" t="s">
        <v>22</v>
      </c>
      <c r="V6943">
        <f>VLOOKUP(U6943,category2,2,FALSE)</f>
        <v>2</v>
      </c>
      <c r="W6943" t="s">
        <v>3227</v>
      </c>
      <c r="X6943">
        <f>VLOOKUP(W6943,subcat2,3,FALSE)</f>
        <v>5</v>
      </c>
      <c r="Y6943" t="s">
        <v>373</v>
      </c>
      <c r="Z6943">
        <v>713.88</v>
      </c>
      <c r="AA6943">
        <v>4</v>
      </c>
      <c r="AB6943">
        <v>0</v>
      </c>
      <c r="AC6943" s="4">
        <v>214.16399999999993</v>
      </c>
    </row>
    <row r="6944" spans="1:29" x14ac:dyDescent="0.25">
      <c r="A6944" s="2">
        <v>6943</v>
      </c>
      <c r="B6944" t="s">
        <v>10413</v>
      </c>
      <c r="C6944" s="3">
        <v>42912</v>
      </c>
      <c r="D6944" s="3">
        <v>42916</v>
      </c>
      <c r="E6944" t="s">
        <v>25</v>
      </c>
      <c r="F6944">
        <f>VLOOKUP(E6944,SHIPMODE,2,FALSE)</f>
        <v>2</v>
      </c>
      <c r="G6944" t="s">
        <v>3864</v>
      </c>
      <c r="H6944" t="s">
        <v>2273</v>
      </c>
      <c r="I6944" t="s">
        <v>18</v>
      </c>
      <c r="J6944">
        <f>VLOOKUP(I6944,segmentID,2,FALSE)</f>
        <v>2</v>
      </c>
      <c r="K6944" t="s">
        <v>3255</v>
      </c>
      <c r="L6944">
        <f>VLOOKUP(K6944,country2,2,FALSE)</f>
        <v>1</v>
      </c>
      <c r="M6944" t="s">
        <v>138</v>
      </c>
      <c r="N6944">
        <f>VLOOKUP(Orders!M6944,city2,2,FALSE)</f>
        <v>21</v>
      </c>
      <c r="O6944" t="s">
        <v>139</v>
      </c>
      <c r="P6944">
        <f>VLOOKUP(O6944,state2,2,FALSE)</f>
        <v>16</v>
      </c>
      <c r="Q6944">
        <v>10009</v>
      </c>
      <c r="R6944" t="s">
        <v>79</v>
      </c>
      <c r="S6944">
        <f>VLOOKUP(R6944,region2,2,FALSE)</f>
        <v>4</v>
      </c>
      <c r="T6944" t="s">
        <v>5349</v>
      </c>
      <c r="U6944" t="s">
        <v>22</v>
      </c>
      <c r="V6944">
        <f>VLOOKUP(U6944,category2,2,FALSE)</f>
        <v>2</v>
      </c>
      <c r="W6944" t="s">
        <v>45</v>
      </c>
      <c r="X6944">
        <f>VLOOKUP(W6944,subcat2,3,FALSE)</f>
        <v>11</v>
      </c>
      <c r="Y6944" t="s">
        <v>2132</v>
      </c>
      <c r="Z6944">
        <v>68.52</v>
      </c>
      <c r="AA6944">
        <v>3</v>
      </c>
      <c r="AB6944">
        <v>0</v>
      </c>
      <c r="AC6944" s="4">
        <v>31.519199999999998</v>
      </c>
    </row>
    <row r="6945" spans="1:29" x14ac:dyDescent="0.25">
      <c r="A6945" s="2">
        <v>6944</v>
      </c>
      <c r="B6945" t="s">
        <v>7614</v>
      </c>
      <c r="C6945" s="3">
        <v>42210</v>
      </c>
      <c r="D6945" s="3">
        <v>42215</v>
      </c>
      <c r="E6945" t="s">
        <v>25</v>
      </c>
      <c r="F6945">
        <f>VLOOKUP(E6945,SHIPMODE,2,FALSE)</f>
        <v>2</v>
      </c>
      <c r="G6945" t="s">
        <v>3964</v>
      </c>
      <c r="H6945" t="s">
        <v>2675</v>
      </c>
      <c r="I6945" t="s">
        <v>9</v>
      </c>
      <c r="J6945">
        <f>VLOOKUP(I6945,segmentID,2,FALSE)</f>
        <v>1</v>
      </c>
      <c r="K6945" t="s">
        <v>3255</v>
      </c>
      <c r="L6945">
        <f>VLOOKUP(K6945,country2,2,FALSE)</f>
        <v>1</v>
      </c>
      <c r="M6945" t="s">
        <v>19</v>
      </c>
      <c r="N6945">
        <f>VLOOKUP(Orders!M6945,city2,2,FALSE)</f>
        <v>2</v>
      </c>
      <c r="O6945" t="s">
        <v>20</v>
      </c>
      <c r="P6945">
        <f>VLOOKUP(O6945,state2,2,FALSE)</f>
        <v>2</v>
      </c>
      <c r="Q6945">
        <v>90032</v>
      </c>
      <c r="R6945" t="s">
        <v>21</v>
      </c>
      <c r="S6945">
        <f>VLOOKUP(R6945,region2,2,FALSE)</f>
        <v>2</v>
      </c>
      <c r="T6945" t="s">
        <v>5864</v>
      </c>
      <c r="U6945" t="s">
        <v>35</v>
      </c>
      <c r="V6945">
        <f>VLOOKUP(U6945,category2,2,FALSE)</f>
        <v>3</v>
      </c>
      <c r="W6945" t="s">
        <v>3230</v>
      </c>
      <c r="X6945">
        <f>VLOOKUP(W6945,subcat2,3,FALSE)</f>
        <v>8</v>
      </c>
      <c r="Y6945" t="s">
        <v>141</v>
      </c>
      <c r="Z6945">
        <v>623.96</v>
      </c>
      <c r="AA6945">
        <v>5</v>
      </c>
      <c r="AB6945">
        <v>0.2</v>
      </c>
      <c r="AC6945" s="4">
        <v>38.997500000000002</v>
      </c>
    </row>
    <row r="6946" spans="1:29" x14ac:dyDescent="0.25">
      <c r="A6946" s="2">
        <v>6945</v>
      </c>
      <c r="B6946" t="s">
        <v>6594</v>
      </c>
      <c r="C6946" s="3">
        <v>41905</v>
      </c>
      <c r="D6946" s="3">
        <v>41909</v>
      </c>
      <c r="E6946" t="s">
        <v>25</v>
      </c>
      <c r="F6946">
        <f>VLOOKUP(E6946,SHIPMODE,2,FALSE)</f>
        <v>2</v>
      </c>
      <c r="G6946" t="s">
        <v>4020</v>
      </c>
      <c r="H6946" t="s">
        <v>2987</v>
      </c>
      <c r="I6946" t="s">
        <v>18</v>
      </c>
      <c r="J6946">
        <f>VLOOKUP(I6946,segmentID,2,FALSE)</f>
        <v>2</v>
      </c>
      <c r="K6946" t="s">
        <v>3255</v>
      </c>
      <c r="L6946">
        <f>VLOOKUP(K6946,country2,2,FALSE)</f>
        <v>1</v>
      </c>
      <c r="M6946" t="s">
        <v>300</v>
      </c>
      <c r="N6946">
        <f>VLOOKUP(Orders!M6946,city2,2,FALSE)</f>
        <v>47</v>
      </c>
      <c r="O6946" t="s">
        <v>127</v>
      </c>
      <c r="P6946">
        <f>VLOOKUP(O6946,state2,2,FALSE)</f>
        <v>14</v>
      </c>
      <c r="Q6946">
        <v>19711</v>
      </c>
      <c r="R6946" t="s">
        <v>79</v>
      </c>
      <c r="S6946">
        <f>VLOOKUP(R6946,region2,2,FALSE)</f>
        <v>4</v>
      </c>
      <c r="T6946" t="s">
        <v>5078</v>
      </c>
      <c r="U6946" t="s">
        <v>22</v>
      </c>
      <c r="V6946">
        <f>VLOOKUP(U6946,category2,2,FALSE)</f>
        <v>2</v>
      </c>
      <c r="W6946" t="s">
        <v>3231</v>
      </c>
      <c r="X6946">
        <f>VLOOKUP(W6946,subcat2,3,FALSE)</f>
        <v>9</v>
      </c>
      <c r="Y6946" t="s">
        <v>1596</v>
      </c>
      <c r="Z6946">
        <v>11.12</v>
      </c>
      <c r="AA6946">
        <v>4</v>
      </c>
      <c r="AB6946">
        <v>0</v>
      </c>
      <c r="AC6946" s="4">
        <v>5.4487999999999994</v>
      </c>
    </row>
    <row r="6947" spans="1:29" x14ac:dyDescent="0.25">
      <c r="A6947" s="2">
        <v>6946</v>
      </c>
      <c r="B6947" t="s">
        <v>8829</v>
      </c>
      <c r="C6947" s="3">
        <v>42643</v>
      </c>
      <c r="D6947" s="3">
        <v>42647</v>
      </c>
      <c r="E6947" t="s">
        <v>25</v>
      </c>
      <c r="F6947">
        <f>VLOOKUP(E6947,SHIPMODE,2,FALSE)</f>
        <v>2</v>
      </c>
      <c r="G6947" t="s">
        <v>3666</v>
      </c>
      <c r="H6947" t="s">
        <v>1547</v>
      </c>
      <c r="I6947" t="s">
        <v>9</v>
      </c>
      <c r="J6947">
        <f>VLOOKUP(I6947,segmentID,2,FALSE)</f>
        <v>1</v>
      </c>
      <c r="K6947" t="s">
        <v>3255</v>
      </c>
      <c r="L6947">
        <f>VLOOKUP(K6947,country2,2,FALSE)</f>
        <v>1</v>
      </c>
      <c r="M6947" t="s">
        <v>138</v>
      </c>
      <c r="N6947">
        <f>VLOOKUP(Orders!M6947,city2,2,FALSE)</f>
        <v>21</v>
      </c>
      <c r="O6947" t="s">
        <v>139</v>
      </c>
      <c r="P6947">
        <f>VLOOKUP(O6947,state2,2,FALSE)</f>
        <v>16</v>
      </c>
      <c r="Q6947">
        <v>10011</v>
      </c>
      <c r="R6947" t="s">
        <v>79</v>
      </c>
      <c r="S6947">
        <f>VLOOKUP(R6947,region2,2,FALSE)</f>
        <v>4</v>
      </c>
      <c r="T6947" t="s">
        <v>5295</v>
      </c>
      <c r="U6947" t="s">
        <v>13</v>
      </c>
      <c r="V6947">
        <f>VLOOKUP(U6947,category2,2,FALSE)</f>
        <v>1</v>
      </c>
      <c r="W6947" t="s">
        <v>14</v>
      </c>
      <c r="X6947">
        <f>VLOOKUP(W6947,subcat2,3,FALSE)</f>
        <v>1</v>
      </c>
      <c r="Y6947" t="s">
        <v>2083</v>
      </c>
      <c r="Z6947">
        <v>523.91999999999996</v>
      </c>
      <c r="AA6947">
        <v>5</v>
      </c>
      <c r="AB6947">
        <v>0.2</v>
      </c>
      <c r="AC6947" s="4">
        <v>-26.195999999999984</v>
      </c>
    </row>
    <row r="6948" spans="1:29" x14ac:dyDescent="0.25">
      <c r="A6948" s="2">
        <v>6947</v>
      </c>
      <c r="B6948" t="s">
        <v>7615</v>
      </c>
      <c r="C6948" s="3">
        <v>42317</v>
      </c>
      <c r="D6948" s="3">
        <v>42321</v>
      </c>
      <c r="E6948" t="s">
        <v>25</v>
      </c>
      <c r="F6948">
        <f>VLOOKUP(E6948,SHIPMODE,2,FALSE)</f>
        <v>2</v>
      </c>
      <c r="G6948" t="s">
        <v>3525</v>
      </c>
      <c r="H6948" t="s">
        <v>1055</v>
      </c>
      <c r="I6948" t="s">
        <v>52</v>
      </c>
      <c r="J6948">
        <f>VLOOKUP(I6948,segmentID,2,FALSE)</f>
        <v>3</v>
      </c>
      <c r="K6948" t="s">
        <v>3255</v>
      </c>
      <c r="L6948">
        <f>VLOOKUP(K6948,country2,2,FALSE)</f>
        <v>1</v>
      </c>
      <c r="M6948" t="s">
        <v>281</v>
      </c>
      <c r="N6948">
        <f>VLOOKUP(Orders!M6948,city2,2,FALSE)</f>
        <v>44</v>
      </c>
      <c r="O6948" t="s">
        <v>20</v>
      </c>
      <c r="P6948">
        <f>VLOOKUP(O6948,state2,2,FALSE)</f>
        <v>2</v>
      </c>
      <c r="Q6948">
        <v>95661</v>
      </c>
      <c r="R6948" t="s">
        <v>21</v>
      </c>
      <c r="S6948">
        <f>VLOOKUP(R6948,region2,2,FALSE)</f>
        <v>2</v>
      </c>
      <c r="T6948" t="s">
        <v>4416</v>
      </c>
      <c r="U6948" t="s">
        <v>22</v>
      </c>
      <c r="V6948">
        <f>VLOOKUP(U6948,category2,2,FALSE)</f>
        <v>2</v>
      </c>
      <c r="W6948" t="s">
        <v>3234</v>
      </c>
      <c r="X6948">
        <f>VLOOKUP(W6948,subcat2,3,FALSE)</f>
        <v>14</v>
      </c>
      <c r="Y6948" t="s">
        <v>1018</v>
      </c>
      <c r="Z6948">
        <v>2.48</v>
      </c>
      <c r="AA6948">
        <v>2</v>
      </c>
      <c r="AB6948">
        <v>0</v>
      </c>
      <c r="AC6948" s="4">
        <v>1.1656</v>
      </c>
    </row>
    <row r="6949" spans="1:29" x14ac:dyDescent="0.25">
      <c r="A6949" s="2">
        <v>6948</v>
      </c>
      <c r="B6949" t="s">
        <v>7616</v>
      </c>
      <c r="C6949" s="3">
        <v>42119</v>
      </c>
      <c r="D6949" s="3">
        <v>42123</v>
      </c>
      <c r="E6949" t="s">
        <v>25</v>
      </c>
      <c r="F6949">
        <f>VLOOKUP(E6949,SHIPMODE,2,FALSE)</f>
        <v>2</v>
      </c>
      <c r="G6949" t="s">
        <v>3488</v>
      </c>
      <c r="H6949" t="s">
        <v>928</v>
      </c>
      <c r="I6949" t="s">
        <v>9</v>
      </c>
      <c r="J6949">
        <f>VLOOKUP(I6949,segmentID,2,FALSE)</f>
        <v>1</v>
      </c>
      <c r="K6949" t="s">
        <v>3255</v>
      </c>
      <c r="L6949">
        <f>VLOOKUP(K6949,country2,2,FALSE)</f>
        <v>1</v>
      </c>
      <c r="M6949" t="s">
        <v>227</v>
      </c>
      <c r="N6949">
        <f>VLOOKUP(Orders!M6949,city2,2,FALSE)</f>
        <v>35</v>
      </c>
      <c r="O6949" t="s">
        <v>110</v>
      </c>
      <c r="P6949">
        <f>VLOOKUP(O6949,state2,2,FALSE)</f>
        <v>11</v>
      </c>
      <c r="Q6949">
        <v>60505</v>
      </c>
      <c r="R6949" t="s">
        <v>55</v>
      </c>
      <c r="S6949">
        <f>VLOOKUP(R6949,region2,2,FALSE)</f>
        <v>3</v>
      </c>
      <c r="T6949" t="s">
        <v>5027</v>
      </c>
      <c r="U6949" t="s">
        <v>22</v>
      </c>
      <c r="V6949">
        <f>VLOOKUP(U6949,category2,2,FALSE)</f>
        <v>2</v>
      </c>
      <c r="W6949" t="s">
        <v>3227</v>
      </c>
      <c r="X6949">
        <f>VLOOKUP(W6949,subcat2,3,FALSE)</f>
        <v>5</v>
      </c>
      <c r="Y6949" t="s">
        <v>980</v>
      </c>
      <c r="Z6949">
        <v>221.024</v>
      </c>
      <c r="AA6949">
        <v>2</v>
      </c>
      <c r="AB6949">
        <v>0.2</v>
      </c>
      <c r="AC6949" s="4">
        <v>-55.256</v>
      </c>
    </row>
    <row r="6950" spans="1:29" x14ac:dyDescent="0.25">
      <c r="A6950" s="2">
        <v>6949</v>
      </c>
      <c r="B6950" t="s">
        <v>7616</v>
      </c>
      <c r="C6950" s="3">
        <v>42119</v>
      </c>
      <c r="D6950" s="3">
        <v>42123</v>
      </c>
      <c r="E6950" t="s">
        <v>25</v>
      </c>
      <c r="F6950">
        <f>VLOOKUP(E6950,SHIPMODE,2,FALSE)</f>
        <v>2</v>
      </c>
      <c r="G6950" t="s">
        <v>3488</v>
      </c>
      <c r="H6950" t="s">
        <v>928</v>
      </c>
      <c r="I6950" t="s">
        <v>9</v>
      </c>
      <c r="J6950">
        <f>VLOOKUP(I6950,segmentID,2,FALSE)</f>
        <v>1</v>
      </c>
      <c r="K6950" t="s">
        <v>3255</v>
      </c>
      <c r="L6950">
        <f>VLOOKUP(K6950,country2,2,FALSE)</f>
        <v>1</v>
      </c>
      <c r="M6950" t="s">
        <v>227</v>
      </c>
      <c r="N6950">
        <f>VLOOKUP(Orders!M6950,city2,2,FALSE)</f>
        <v>35</v>
      </c>
      <c r="O6950" t="s">
        <v>110</v>
      </c>
      <c r="P6950">
        <f>VLOOKUP(O6950,state2,2,FALSE)</f>
        <v>11</v>
      </c>
      <c r="Q6950">
        <v>60505</v>
      </c>
      <c r="R6950" t="s">
        <v>55</v>
      </c>
      <c r="S6950">
        <f>VLOOKUP(R6950,region2,2,FALSE)</f>
        <v>3</v>
      </c>
      <c r="T6950" t="s">
        <v>5600</v>
      </c>
      <c r="U6950" t="s">
        <v>13</v>
      </c>
      <c r="V6950">
        <f>VLOOKUP(U6950,category2,2,FALSE)</f>
        <v>1</v>
      </c>
      <c r="W6950" t="s">
        <v>3226</v>
      </c>
      <c r="X6950">
        <f>VLOOKUP(W6950,subcat2,3,FALSE)</f>
        <v>2</v>
      </c>
      <c r="Y6950" t="s">
        <v>1521</v>
      </c>
      <c r="Z6950">
        <v>128.05799999999999</v>
      </c>
      <c r="AA6950">
        <v>3</v>
      </c>
      <c r="AB6950">
        <v>0.3</v>
      </c>
      <c r="AC6950" s="4">
        <v>-23.782199999999996</v>
      </c>
    </row>
    <row r="6951" spans="1:29" x14ac:dyDescent="0.25">
      <c r="A6951" s="2">
        <v>6950</v>
      </c>
      <c r="B6951" t="s">
        <v>10414</v>
      </c>
      <c r="C6951" s="3">
        <v>43058</v>
      </c>
      <c r="D6951" s="3">
        <v>43058</v>
      </c>
      <c r="E6951" t="s">
        <v>625</v>
      </c>
      <c r="F6951">
        <f>VLOOKUP(E6951,SHIPMODE,2,FALSE)</f>
        <v>4</v>
      </c>
      <c r="G6951" t="s">
        <v>3654</v>
      </c>
      <c r="H6951" t="s">
        <v>1492</v>
      </c>
      <c r="I6951" t="s">
        <v>52</v>
      </c>
      <c r="J6951">
        <f>VLOOKUP(I6951,segmentID,2,FALSE)</f>
        <v>3</v>
      </c>
      <c r="K6951" t="s">
        <v>3255</v>
      </c>
      <c r="L6951">
        <f>VLOOKUP(K6951,country2,2,FALSE)</f>
        <v>1</v>
      </c>
      <c r="M6951" t="s">
        <v>138</v>
      </c>
      <c r="N6951">
        <f>VLOOKUP(Orders!M6951,city2,2,FALSE)</f>
        <v>21</v>
      </c>
      <c r="O6951" t="s">
        <v>139</v>
      </c>
      <c r="P6951">
        <f>VLOOKUP(O6951,state2,2,FALSE)</f>
        <v>16</v>
      </c>
      <c r="Q6951">
        <v>10011</v>
      </c>
      <c r="R6951" t="s">
        <v>79</v>
      </c>
      <c r="S6951">
        <f>VLOOKUP(R6951,region2,2,FALSE)</f>
        <v>4</v>
      </c>
      <c r="T6951" t="s">
        <v>5205</v>
      </c>
      <c r="U6951" t="s">
        <v>22</v>
      </c>
      <c r="V6951">
        <f>VLOOKUP(U6951,category2,2,FALSE)</f>
        <v>2</v>
      </c>
      <c r="W6951" t="s">
        <v>3231</v>
      </c>
      <c r="X6951">
        <f>VLOOKUP(W6951,subcat2,3,FALSE)</f>
        <v>9</v>
      </c>
      <c r="Y6951" t="s">
        <v>368</v>
      </c>
      <c r="Z6951">
        <v>58.407999999999994</v>
      </c>
      <c r="AA6951">
        <v>7</v>
      </c>
      <c r="AB6951">
        <v>0.2</v>
      </c>
      <c r="AC6951" s="4">
        <v>18.252499999999998</v>
      </c>
    </row>
    <row r="6952" spans="1:29" x14ac:dyDescent="0.25">
      <c r="A6952" s="2">
        <v>6951</v>
      </c>
      <c r="B6952" t="s">
        <v>10414</v>
      </c>
      <c r="C6952" s="3">
        <v>43058</v>
      </c>
      <c r="D6952" s="3">
        <v>43058</v>
      </c>
      <c r="E6952" t="s">
        <v>625</v>
      </c>
      <c r="F6952">
        <f>VLOOKUP(E6952,SHIPMODE,2,FALSE)</f>
        <v>4</v>
      </c>
      <c r="G6952" t="s">
        <v>3654</v>
      </c>
      <c r="H6952" t="s">
        <v>1492</v>
      </c>
      <c r="I6952" t="s">
        <v>52</v>
      </c>
      <c r="J6952">
        <f>VLOOKUP(I6952,segmentID,2,FALSE)</f>
        <v>3</v>
      </c>
      <c r="K6952" t="s">
        <v>3255</v>
      </c>
      <c r="L6952">
        <f>VLOOKUP(K6952,country2,2,FALSE)</f>
        <v>1</v>
      </c>
      <c r="M6952" t="s">
        <v>138</v>
      </c>
      <c r="N6952">
        <f>VLOOKUP(Orders!M6952,city2,2,FALSE)</f>
        <v>21</v>
      </c>
      <c r="O6952" t="s">
        <v>139</v>
      </c>
      <c r="P6952">
        <f>VLOOKUP(O6952,state2,2,FALSE)</f>
        <v>16</v>
      </c>
      <c r="Q6952">
        <v>10011</v>
      </c>
      <c r="R6952" t="s">
        <v>79</v>
      </c>
      <c r="S6952">
        <f>VLOOKUP(R6952,region2,2,FALSE)</f>
        <v>4</v>
      </c>
      <c r="T6952" t="s">
        <v>5056</v>
      </c>
      <c r="U6952" t="s">
        <v>13</v>
      </c>
      <c r="V6952">
        <f>VLOOKUP(U6952,category2,2,FALSE)</f>
        <v>1</v>
      </c>
      <c r="W6952" t="s">
        <v>29</v>
      </c>
      <c r="X6952">
        <f>VLOOKUP(W6952,subcat2,3,FALSE)</f>
        <v>4</v>
      </c>
      <c r="Y6952" t="s">
        <v>1016</v>
      </c>
      <c r="Z6952">
        <v>79.97399999999999</v>
      </c>
      <c r="AA6952">
        <v>3</v>
      </c>
      <c r="AB6952">
        <v>0.4</v>
      </c>
      <c r="AC6952" s="4">
        <v>-29.323800000000006</v>
      </c>
    </row>
    <row r="6953" spans="1:29" x14ac:dyDescent="0.25">
      <c r="A6953" s="2">
        <v>6952</v>
      </c>
      <c r="B6953" t="s">
        <v>7617</v>
      </c>
      <c r="C6953" s="3">
        <v>42328</v>
      </c>
      <c r="D6953" s="3">
        <v>42332</v>
      </c>
      <c r="E6953" t="s">
        <v>25</v>
      </c>
      <c r="F6953">
        <f>VLOOKUP(E6953,SHIPMODE,2,FALSE)</f>
        <v>2</v>
      </c>
      <c r="G6953" t="s">
        <v>3391</v>
      </c>
      <c r="H6953" t="s">
        <v>573</v>
      </c>
      <c r="I6953" t="s">
        <v>18</v>
      </c>
      <c r="J6953">
        <f>VLOOKUP(I6953,segmentID,2,FALSE)</f>
        <v>2</v>
      </c>
      <c r="K6953" t="s">
        <v>3255</v>
      </c>
      <c r="L6953">
        <f>VLOOKUP(K6953,country2,2,FALSE)</f>
        <v>1</v>
      </c>
      <c r="M6953" t="s">
        <v>402</v>
      </c>
      <c r="N6953">
        <f>VLOOKUP(Orders!M6953,city2,2,FALSE)</f>
        <v>62</v>
      </c>
      <c r="O6953" t="s">
        <v>54</v>
      </c>
      <c r="P6953">
        <f>VLOOKUP(O6953,state2,2,FALSE)</f>
        <v>6</v>
      </c>
      <c r="Q6953">
        <v>75217</v>
      </c>
      <c r="R6953" t="s">
        <v>55</v>
      </c>
      <c r="S6953">
        <f>VLOOKUP(R6953,region2,2,FALSE)</f>
        <v>3</v>
      </c>
      <c r="T6953" t="s">
        <v>5865</v>
      </c>
      <c r="U6953" t="s">
        <v>35</v>
      </c>
      <c r="V6953">
        <f>VLOOKUP(U6953,category2,2,FALSE)</f>
        <v>3</v>
      </c>
      <c r="W6953" t="s">
        <v>3235</v>
      </c>
      <c r="X6953">
        <f>VLOOKUP(W6953,subcat2,3,FALSE)</f>
        <v>16</v>
      </c>
      <c r="Y6953" t="s">
        <v>1482</v>
      </c>
      <c r="Z6953">
        <v>479.988</v>
      </c>
      <c r="AA6953">
        <v>2</v>
      </c>
      <c r="AB6953">
        <v>0.4</v>
      </c>
      <c r="AC6953" s="4">
        <v>55.998599999999954</v>
      </c>
    </row>
    <row r="6954" spans="1:29" x14ac:dyDescent="0.25">
      <c r="A6954" s="2">
        <v>6953</v>
      </c>
      <c r="B6954" t="s">
        <v>7618</v>
      </c>
      <c r="C6954" s="3">
        <v>42279</v>
      </c>
      <c r="D6954" s="3">
        <v>42280</v>
      </c>
      <c r="E6954" t="s">
        <v>97</v>
      </c>
      <c r="F6954">
        <f>VLOOKUP(E6954,SHIPMODE,2,FALSE)</f>
        <v>3</v>
      </c>
      <c r="G6954" t="s">
        <v>3286</v>
      </c>
      <c r="H6954" t="s">
        <v>167</v>
      </c>
      <c r="I6954" t="s">
        <v>9</v>
      </c>
      <c r="J6954">
        <f>VLOOKUP(I6954,segmentID,2,FALSE)</f>
        <v>1</v>
      </c>
      <c r="K6954" t="s">
        <v>3255</v>
      </c>
      <c r="L6954">
        <f>VLOOKUP(K6954,country2,2,FALSE)</f>
        <v>1</v>
      </c>
      <c r="M6954" t="s">
        <v>19</v>
      </c>
      <c r="N6954">
        <f>VLOOKUP(Orders!M6954,city2,2,FALSE)</f>
        <v>2</v>
      </c>
      <c r="O6954" t="s">
        <v>20</v>
      </c>
      <c r="P6954">
        <f>VLOOKUP(O6954,state2,2,FALSE)</f>
        <v>2</v>
      </c>
      <c r="Q6954">
        <v>90008</v>
      </c>
      <c r="R6954" t="s">
        <v>21</v>
      </c>
      <c r="S6954">
        <f>VLOOKUP(R6954,region2,2,FALSE)</f>
        <v>2</v>
      </c>
      <c r="T6954" t="s">
        <v>5258</v>
      </c>
      <c r="U6954" t="s">
        <v>22</v>
      </c>
      <c r="V6954">
        <f>VLOOKUP(U6954,category2,2,FALSE)</f>
        <v>2</v>
      </c>
      <c r="W6954" t="s">
        <v>3231</v>
      </c>
      <c r="X6954">
        <f>VLOOKUP(W6954,subcat2,3,FALSE)</f>
        <v>9</v>
      </c>
      <c r="Y6954" t="s">
        <v>1726</v>
      </c>
      <c r="Z6954">
        <v>11.808</v>
      </c>
      <c r="AA6954">
        <v>3</v>
      </c>
      <c r="AB6954">
        <v>0.2</v>
      </c>
      <c r="AC6954" s="4">
        <v>4.1327999999999996</v>
      </c>
    </row>
    <row r="6955" spans="1:29" x14ac:dyDescent="0.25">
      <c r="A6955" s="2">
        <v>6954</v>
      </c>
      <c r="B6955" t="s">
        <v>7618</v>
      </c>
      <c r="C6955" s="3">
        <v>42279</v>
      </c>
      <c r="D6955" s="3">
        <v>42280</v>
      </c>
      <c r="E6955" t="s">
        <v>97</v>
      </c>
      <c r="F6955">
        <f>VLOOKUP(E6955,SHIPMODE,2,FALSE)</f>
        <v>3</v>
      </c>
      <c r="G6955" t="s">
        <v>3286</v>
      </c>
      <c r="H6955" t="s">
        <v>167</v>
      </c>
      <c r="I6955" t="s">
        <v>9</v>
      </c>
      <c r="J6955">
        <f>VLOOKUP(I6955,segmentID,2,FALSE)</f>
        <v>1</v>
      </c>
      <c r="K6955" t="s">
        <v>3255</v>
      </c>
      <c r="L6955">
        <f>VLOOKUP(K6955,country2,2,FALSE)</f>
        <v>1</v>
      </c>
      <c r="M6955" t="s">
        <v>19</v>
      </c>
      <c r="N6955">
        <f>VLOOKUP(Orders!M6955,city2,2,FALSE)</f>
        <v>2</v>
      </c>
      <c r="O6955" t="s">
        <v>20</v>
      </c>
      <c r="P6955">
        <f>VLOOKUP(O6955,state2,2,FALSE)</f>
        <v>2</v>
      </c>
      <c r="Q6955">
        <v>90008</v>
      </c>
      <c r="R6955" t="s">
        <v>21</v>
      </c>
      <c r="S6955">
        <f>VLOOKUP(R6955,region2,2,FALSE)</f>
        <v>2</v>
      </c>
      <c r="T6955" t="s">
        <v>5658</v>
      </c>
      <c r="U6955" t="s">
        <v>22</v>
      </c>
      <c r="V6955">
        <f>VLOOKUP(U6955,category2,2,FALSE)</f>
        <v>2</v>
      </c>
      <c r="W6955" t="s">
        <v>3231</v>
      </c>
      <c r="X6955">
        <f>VLOOKUP(W6955,subcat2,3,FALSE)</f>
        <v>9</v>
      </c>
      <c r="Y6955" t="s">
        <v>306</v>
      </c>
      <c r="Z6955">
        <v>53.567999999999998</v>
      </c>
      <c r="AA6955">
        <v>4</v>
      </c>
      <c r="AB6955">
        <v>0.2</v>
      </c>
      <c r="AC6955" s="4">
        <v>19.418399999999995</v>
      </c>
    </row>
    <row r="6956" spans="1:29" x14ac:dyDescent="0.25">
      <c r="A6956" s="2">
        <v>6955</v>
      </c>
      <c r="B6956" t="s">
        <v>7618</v>
      </c>
      <c r="C6956" s="3">
        <v>42279</v>
      </c>
      <c r="D6956" s="3">
        <v>42280</v>
      </c>
      <c r="E6956" t="s">
        <v>97</v>
      </c>
      <c r="F6956">
        <f>VLOOKUP(E6956,SHIPMODE,2,FALSE)</f>
        <v>3</v>
      </c>
      <c r="G6956" t="s">
        <v>3286</v>
      </c>
      <c r="H6956" t="s">
        <v>167</v>
      </c>
      <c r="I6956" t="s">
        <v>9</v>
      </c>
      <c r="J6956">
        <f>VLOOKUP(I6956,segmentID,2,FALSE)</f>
        <v>1</v>
      </c>
      <c r="K6956" t="s">
        <v>3255</v>
      </c>
      <c r="L6956">
        <f>VLOOKUP(K6956,country2,2,FALSE)</f>
        <v>1</v>
      </c>
      <c r="M6956" t="s">
        <v>19</v>
      </c>
      <c r="N6956">
        <f>VLOOKUP(Orders!M6956,city2,2,FALSE)</f>
        <v>2</v>
      </c>
      <c r="O6956" t="s">
        <v>20</v>
      </c>
      <c r="P6956">
        <f>VLOOKUP(O6956,state2,2,FALSE)</f>
        <v>2</v>
      </c>
      <c r="Q6956">
        <v>90008</v>
      </c>
      <c r="R6956" t="s">
        <v>21</v>
      </c>
      <c r="S6956">
        <f>VLOOKUP(R6956,region2,2,FALSE)</f>
        <v>2</v>
      </c>
      <c r="T6956" t="s">
        <v>5439</v>
      </c>
      <c r="U6956" t="s">
        <v>35</v>
      </c>
      <c r="V6956">
        <f>VLOOKUP(U6956,category2,2,FALSE)</f>
        <v>3</v>
      </c>
      <c r="W6956" t="s">
        <v>3230</v>
      </c>
      <c r="X6956">
        <f>VLOOKUP(W6956,subcat2,3,FALSE)</f>
        <v>8</v>
      </c>
      <c r="Y6956" t="s">
        <v>111</v>
      </c>
      <c r="Z6956">
        <v>503.96000000000004</v>
      </c>
      <c r="AA6956">
        <v>5</v>
      </c>
      <c r="AB6956">
        <v>0.2</v>
      </c>
      <c r="AC6956" s="4">
        <v>50.396000000000015</v>
      </c>
    </row>
    <row r="6957" spans="1:29" x14ac:dyDescent="0.25">
      <c r="A6957" s="2">
        <v>6956</v>
      </c>
      <c r="B6957" t="s">
        <v>7619</v>
      </c>
      <c r="C6957" s="3">
        <v>42119</v>
      </c>
      <c r="D6957" s="3">
        <v>42126</v>
      </c>
      <c r="E6957" t="s">
        <v>25</v>
      </c>
      <c r="F6957">
        <f>VLOOKUP(E6957,SHIPMODE,2,FALSE)</f>
        <v>2</v>
      </c>
      <c r="G6957" t="s">
        <v>3577</v>
      </c>
      <c r="H6957" t="s">
        <v>1236</v>
      </c>
      <c r="I6957" t="s">
        <v>18</v>
      </c>
      <c r="J6957">
        <f>VLOOKUP(I6957,segmentID,2,FALSE)</f>
        <v>2</v>
      </c>
      <c r="K6957" t="s">
        <v>3255</v>
      </c>
      <c r="L6957">
        <f>VLOOKUP(K6957,country2,2,FALSE)</f>
        <v>1</v>
      </c>
      <c r="M6957" t="s">
        <v>19</v>
      </c>
      <c r="N6957">
        <f>VLOOKUP(Orders!M6957,city2,2,FALSE)</f>
        <v>2</v>
      </c>
      <c r="O6957" t="s">
        <v>20</v>
      </c>
      <c r="P6957">
        <f>VLOOKUP(O6957,state2,2,FALSE)</f>
        <v>2</v>
      </c>
      <c r="Q6957">
        <v>90004</v>
      </c>
      <c r="R6957" t="s">
        <v>21</v>
      </c>
      <c r="S6957">
        <f>VLOOKUP(R6957,region2,2,FALSE)</f>
        <v>2</v>
      </c>
      <c r="T6957" t="s">
        <v>4849</v>
      </c>
      <c r="U6957" t="s">
        <v>22</v>
      </c>
      <c r="V6957">
        <f>VLOOKUP(U6957,category2,2,FALSE)</f>
        <v>2</v>
      </c>
      <c r="W6957" t="s">
        <v>103</v>
      </c>
      <c r="X6957">
        <f>VLOOKUP(W6957,subcat2,3,FALSE)</f>
        <v>13</v>
      </c>
      <c r="Y6957" t="s">
        <v>706</v>
      </c>
      <c r="Z6957">
        <v>21.34</v>
      </c>
      <c r="AA6957">
        <v>2</v>
      </c>
      <c r="AB6957">
        <v>0</v>
      </c>
      <c r="AC6957" s="4">
        <v>9.8163999999999998</v>
      </c>
    </row>
    <row r="6958" spans="1:29" x14ac:dyDescent="0.25">
      <c r="A6958" s="2">
        <v>6957</v>
      </c>
      <c r="B6958" t="s">
        <v>8830</v>
      </c>
      <c r="C6958" s="3">
        <v>42565</v>
      </c>
      <c r="D6958" s="3">
        <v>42570</v>
      </c>
      <c r="E6958" t="s">
        <v>25</v>
      </c>
      <c r="F6958">
        <f>VLOOKUP(E6958,SHIPMODE,2,FALSE)</f>
        <v>2</v>
      </c>
      <c r="G6958" t="s">
        <v>4037</v>
      </c>
      <c r="H6958" t="s">
        <v>3116</v>
      </c>
      <c r="I6958" t="s">
        <v>9</v>
      </c>
      <c r="J6958">
        <f>VLOOKUP(I6958,segmentID,2,FALSE)</f>
        <v>1</v>
      </c>
      <c r="K6958" t="s">
        <v>3255</v>
      </c>
      <c r="L6958">
        <f>VLOOKUP(K6958,country2,2,FALSE)</f>
        <v>1</v>
      </c>
      <c r="M6958" t="s">
        <v>248</v>
      </c>
      <c r="N6958">
        <f>VLOOKUP(Orders!M6958,city2,2,FALSE)</f>
        <v>39</v>
      </c>
      <c r="O6958" t="s">
        <v>615</v>
      </c>
      <c r="P6958">
        <f>VLOOKUP(O6958,state2,2,FALSE)</f>
        <v>33</v>
      </c>
      <c r="Q6958">
        <v>31907</v>
      </c>
      <c r="R6958" t="s">
        <v>12</v>
      </c>
      <c r="S6958">
        <f>VLOOKUP(R6958,region2,2,FALSE)</f>
        <v>1</v>
      </c>
      <c r="T6958" t="s">
        <v>5415</v>
      </c>
      <c r="U6958" t="s">
        <v>22</v>
      </c>
      <c r="V6958">
        <f>VLOOKUP(U6958,category2,2,FALSE)</f>
        <v>2</v>
      </c>
      <c r="W6958" t="s">
        <v>3231</v>
      </c>
      <c r="X6958">
        <f>VLOOKUP(W6958,subcat2,3,FALSE)</f>
        <v>9</v>
      </c>
      <c r="Y6958" t="s">
        <v>814</v>
      </c>
      <c r="Z6958">
        <v>36.4</v>
      </c>
      <c r="AA6958">
        <v>5</v>
      </c>
      <c r="AB6958">
        <v>0</v>
      </c>
      <c r="AC6958" s="4">
        <v>17.107999999999997</v>
      </c>
    </row>
    <row r="6959" spans="1:29" x14ac:dyDescent="0.25">
      <c r="A6959" s="2">
        <v>6958</v>
      </c>
      <c r="B6959" t="s">
        <v>8830</v>
      </c>
      <c r="C6959" s="3">
        <v>42565</v>
      </c>
      <c r="D6959" s="3">
        <v>42570</v>
      </c>
      <c r="E6959" t="s">
        <v>25</v>
      </c>
      <c r="F6959">
        <f>VLOOKUP(E6959,SHIPMODE,2,FALSE)</f>
        <v>2</v>
      </c>
      <c r="G6959" t="s">
        <v>4037</v>
      </c>
      <c r="H6959" t="s">
        <v>3116</v>
      </c>
      <c r="I6959" t="s">
        <v>9</v>
      </c>
      <c r="J6959">
        <f>VLOOKUP(I6959,segmentID,2,FALSE)</f>
        <v>1</v>
      </c>
      <c r="K6959" t="s">
        <v>3255</v>
      </c>
      <c r="L6959">
        <f>VLOOKUP(K6959,country2,2,FALSE)</f>
        <v>1</v>
      </c>
      <c r="M6959" t="s">
        <v>248</v>
      </c>
      <c r="N6959">
        <f>VLOOKUP(Orders!M6959,city2,2,FALSE)</f>
        <v>39</v>
      </c>
      <c r="O6959" t="s">
        <v>615</v>
      </c>
      <c r="P6959">
        <f>VLOOKUP(O6959,state2,2,FALSE)</f>
        <v>33</v>
      </c>
      <c r="Q6959">
        <v>31907</v>
      </c>
      <c r="R6959" t="s">
        <v>12</v>
      </c>
      <c r="S6959">
        <f>VLOOKUP(R6959,region2,2,FALSE)</f>
        <v>1</v>
      </c>
      <c r="T6959" t="s">
        <v>4138</v>
      </c>
      <c r="U6959" t="s">
        <v>13</v>
      </c>
      <c r="V6959">
        <f>VLOOKUP(U6959,category2,2,FALSE)</f>
        <v>1</v>
      </c>
      <c r="W6959" t="s">
        <v>3228</v>
      </c>
      <c r="X6959">
        <f>VLOOKUP(W6959,subcat2,3,FALSE)</f>
        <v>6</v>
      </c>
      <c r="Y6959" t="s">
        <v>1083</v>
      </c>
      <c r="Z6959">
        <v>51.75</v>
      </c>
      <c r="AA6959">
        <v>1</v>
      </c>
      <c r="AB6959">
        <v>0</v>
      </c>
      <c r="AC6959" s="4">
        <v>15.524999999999999</v>
      </c>
    </row>
    <row r="6960" spans="1:29" x14ac:dyDescent="0.25">
      <c r="A6960" s="2">
        <v>6959</v>
      </c>
      <c r="B6960" t="s">
        <v>7620</v>
      </c>
      <c r="C6960" s="3">
        <v>42274</v>
      </c>
      <c r="D6960" s="3">
        <v>42276</v>
      </c>
      <c r="E6960" t="s">
        <v>7</v>
      </c>
      <c r="F6960">
        <f>VLOOKUP(E6960,SHIPMODE,2,FALSE)</f>
        <v>1</v>
      </c>
      <c r="G6960" t="s">
        <v>3818</v>
      </c>
      <c r="H6960" t="s">
        <v>2089</v>
      </c>
      <c r="I6960" t="s">
        <v>52</v>
      </c>
      <c r="J6960">
        <f>VLOOKUP(I6960,segmentID,2,FALSE)</f>
        <v>3</v>
      </c>
      <c r="K6960" t="s">
        <v>3255</v>
      </c>
      <c r="L6960">
        <f>VLOOKUP(K6960,country2,2,FALSE)</f>
        <v>1</v>
      </c>
      <c r="M6960" t="s">
        <v>67</v>
      </c>
      <c r="N6960">
        <f>VLOOKUP(Orders!M6960,city2,2,FALSE)</f>
        <v>9</v>
      </c>
      <c r="O6960" t="s">
        <v>20</v>
      </c>
      <c r="P6960">
        <f>VLOOKUP(O6960,state2,2,FALSE)</f>
        <v>2</v>
      </c>
      <c r="Q6960">
        <v>94110</v>
      </c>
      <c r="R6960" t="s">
        <v>21</v>
      </c>
      <c r="S6960">
        <f>VLOOKUP(R6960,region2,2,FALSE)</f>
        <v>2</v>
      </c>
      <c r="T6960" t="s">
        <v>4285</v>
      </c>
      <c r="U6960" t="s">
        <v>22</v>
      </c>
      <c r="V6960">
        <f>VLOOKUP(U6960,category2,2,FALSE)</f>
        <v>2</v>
      </c>
      <c r="W6960" t="s">
        <v>3227</v>
      </c>
      <c r="X6960">
        <f>VLOOKUP(W6960,subcat2,3,FALSE)</f>
        <v>5</v>
      </c>
      <c r="Y6960" t="s">
        <v>1774</v>
      </c>
      <c r="Z6960">
        <v>15.51</v>
      </c>
      <c r="AA6960">
        <v>1</v>
      </c>
      <c r="AB6960">
        <v>0</v>
      </c>
      <c r="AC6960" s="4">
        <v>4.3428000000000004</v>
      </c>
    </row>
    <row r="6961" spans="1:29" x14ac:dyDescent="0.25">
      <c r="A6961" s="2">
        <v>6960</v>
      </c>
      <c r="B6961" t="s">
        <v>7620</v>
      </c>
      <c r="C6961" s="3">
        <v>42274</v>
      </c>
      <c r="D6961" s="3">
        <v>42276</v>
      </c>
      <c r="E6961" t="s">
        <v>7</v>
      </c>
      <c r="F6961">
        <f>VLOOKUP(E6961,SHIPMODE,2,FALSE)</f>
        <v>1</v>
      </c>
      <c r="G6961" t="s">
        <v>3818</v>
      </c>
      <c r="H6961" t="s">
        <v>2089</v>
      </c>
      <c r="I6961" t="s">
        <v>52</v>
      </c>
      <c r="J6961">
        <f>VLOOKUP(I6961,segmentID,2,FALSE)</f>
        <v>3</v>
      </c>
      <c r="K6961" t="s">
        <v>3255</v>
      </c>
      <c r="L6961">
        <f>VLOOKUP(K6961,country2,2,FALSE)</f>
        <v>1</v>
      </c>
      <c r="M6961" t="s">
        <v>67</v>
      </c>
      <c r="N6961">
        <f>VLOOKUP(Orders!M6961,city2,2,FALSE)</f>
        <v>9</v>
      </c>
      <c r="O6961" t="s">
        <v>20</v>
      </c>
      <c r="P6961">
        <f>VLOOKUP(O6961,state2,2,FALSE)</f>
        <v>2</v>
      </c>
      <c r="Q6961">
        <v>94110</v>
      </c>
      <c r="R6961" t="s">
        <v>21</v>
      </c>
      <c r="S6961">
        <f>VLOOKUP(R6961,region2,2,FALSE)</f>
        <v>2</v>
      </c>
      <c r="T6961" t="s">
        <v>4236</v>
      </c>
      <c r="U6961" t="s">
        <v>22</v>
      </c>
      <c r="V6961">
        <f>VLOOKUP(U6961,category2,2,FALSE)</f>
        <v>2</v>
      </c>
      <c r="W6961" t="s">
        <v>45</v>
      </c>
      <c r="X6961">
        <f>VLOOKUP(W6961,subcat2,3,FALSE)</f>
        <v>11</v>
      </c>
      <c r="Y6961" t="s">
        <v>2883</v>
      </c>
      <c r="Z6961">
        <v>146.82</v>
      </c>
      <c r="AA6961">
        <v>3</v>
      </c>
      <c r="AB6961">
        <v>0</v>
      </c>
      <c r="AC6961" s="4">
        <v>73.41</v>
      </c>
    </row>
    <row r="6962" spans="1:29" x14ac:dyDescent="0.25">
      <c r="A6962" s="2">
        <v>6961</v>
      </c>
      <c r="B6962" t="s">
        <v>7620</v>
      </c>
      <c r="C6962" s="3">
        <v>42274</v>
      </c>
      <c r="D6962" s="3">
        <v>42276</v>
      </c>
      <c r="E6962" t="s">
        <v>7</v>
      </c>
      <c r="F6962">
        <f>VLOOKUP(E6962,SHIPMODE,2,FALSE)</f>
        <v>1</v>
      </c>
      <c r="G6962" t="s">
        <v>3818</v>
      </c>
      <c r="H6962" t="s">
        <v>2089</v>
      </c>
      <c r="I6962" t="s">
        <v>52</v>
      </c>
      <c r="J6962">
        <f>VLOOKUP(I6962,segmentID,2,FALSE)</f>
        <v>3</v>
      </c>
      <c r="K6962" t="s">
        <v>3255</v>
      </c>
      <c r="L6962">
        <f>VLOOKUP(K6962,country2,2,FALSE)</f>
        <v>1</v>
      </c>
      <c r="M6962" t="s">
        <v>67</v>
      </c>
      <c r="N6962">
        <f>VLOOKUP(Orders!M6962,city2,2,FALSE)</f>
        <v>9</v>
      </c>
      <c r="O6962" t="s">
        <v>20</v>
      </c>
      <c r="P6962">
        <f>VLOOKUP(O6962,state2,2,FALSE)</f>
        <v>2</v>
      </c>
      <c r="Q6962">
        <v>94110</v>
      </c>
      <c r="R6962" t="s">
        <v>21</v>
      </c>
      <c r="S6962">
        <f>VLOOKUP(R6962,region2,2,FALSE)</f>
        <v>2</v>
      </c>
      <c r="T6962" t="s">
        <v>4589</v>
      </c>
      <c r="U6962" t="s">
        <v>22</v>
      </c>
      <c r="V6962">
        <f>VLOOKUP(U6962,category2,2,FALSE)</f>
        <v>2</v>
      </c>
      <c r="W6962" t="s">
        <v>45</v>
      </c>
      <c r="X6962">
        <f>VLOOKUP(W6962,subcat2,3,FALSE)</f>
        <v>11</v>
      </c>
      <c r="Y6962" t="s">
        <v>736</v>
      </c>
      <c r="Z6962">
        <v>12.96</v>
      </c>
      <c r="AA6962">
        <v>2</v>
      </c>
      <c r="AB6962">
        <v>0</v>
      </c>
      <c r="AC6962" s="4">
        <v>6.2208000000000006</v>
      </c>
    </row>
    <row r="6963" spans="1:29" x14ac:dyDescent="0.25">
      <c r="A6963" s="2">
        <v>6962</v>
      </c>
      <c r="B6963" t="s">
        <v>10415</v>
      </c>
      <c r="C6963" s="3">
        <v>43049</v>
      </c>
      <c r="D6963" s="3">
        <v>43049</v>
      </c>
      <c r="E6963" t="s">
        <v>625</v>
      </c>
      <c r="F6963">
        <f>VLOOKUP(E6963,SHIPMODE,2,FALSE)</f>
        <v>4</v>
      </c>
      <c r="G6963" t="s">
        <v>3608</v>
      </c>
      <c r="H6963" t="s">
        <v>1318</v>
      </c>
      <c r="I6963" t="s">
        <v>52</v>
      </c>
      <c r="J6963">
        <f>VLOOKUP(I6963,segmentID,2,FALSE)</f>
        <v>3</v>
      </c>
      <c r="K6963" t="s">
        <v>3255</v>
      </c>
      <c r="L6963">
        <f>VLOOKUP(K6963,country2,2,FALSE)</f>
        <v>1</v>
      </c>
      <c r="M6963" t="s">
        <v>1297</v>
      </c>
      <c r="N6963">
        <f>VLOOKUP(Orders!M6963,city2,2,FALSE)</f>
        <v>170</v>
      </c>
      <c r="O6963" t="s">
        <v>20</v>
      </c>
      <c r="P6963">
        <f>VLOOKUP(O6963,state2,2,FALSE)</f>
        <v>2</v>
      </c>
      <c r="Q6963">
        <v>92503</v>
      </c>
      <c r="R6963" t="s">
        <v>21</v>
      </c>
      <c r="S6963">
        <f>VLOOKUP(R6963,region2,2,FALSE)</f>
        <v>2</v>
      </c>
      <c r="T6963" t="s">
        <v>5110</v>
      </c>
      <c r="U6963" t="s">
        <v>22</v>
      </c>
      <c r="V6963">
        <f>VLOOKUP(U6963,category2,2,FALSE)</f>
        <v>2</v>
      </c>
      <c r="W6963" t="s">
        <v>3229</v>
      </c>
      <c r="X6963">
        <f>VLOOKUP(W6963,subcat2,3,FALSE)</f>
        <v>7</v>
      </c>
      <c r="Y6963" t="s">
        <v>2858</v>
      </c>
      <c r="Z6963">
        <v>7.8000000000000007</v>
      </c>
      <c r="AA6963">
        <v>3</v>
      </c>
      <c r="AB6963">
        <v>0</v>
      </c>
      <c r="AC6963" s="4">
        <v>2.1060000000000008</v>
      </c>
    </row>
    <row r="6964" spans="1:29" x14ac:dyDescent="0.25">
      <c r="A6964" s="2">
        <v>6963</v>
      </c>
      <c r="B6964" t="s">
        <v>8831</v>
      </c>
      <c r="C6964" s="3">
        <v>42567</v>
      </c>
      <c r="D6964" s="3">
        <v>42571</v>
      </c>
      <c r="E6964" t="s">
        <v>7</v>
      </c>
      <c r="F6964">
        <f>VLOOKUP(E6964,SHIPMODE,2,FALSE)</f>
        <v>1</v>
      </c>
      <c r="G6964" t="s">
        <v>3318</v>
      </c>
      <c r="H6964" t="s">
        <v>287</v>
      </c>
      <c r="I6964" t="s">
        <v>18</v>
      </c>
      <c r="J6964">
        <f>VLOOKUP(I6964,segmentID,2,FALSE)</f>
        <v>2</v>
      </c>
      <c r="K6964" t="s">
        <v>3255</v>
      </c>
      <c r="L6964">
        <f>VLOOKUP(K6964,country2,2,FALSE)</f>
        <v>1</v>
      </c>
      <c r="M6964" t="s">
        <v>194</v>
      </c>
      <c r="N6964">
        <f>VLOOKUP(Orders!M6964,city2,2,FALSE)</f>
        <v>30</v>
      </c>
      <c r="O6964" t="s">
        <v>195</v>
      </c>
      <c r="P6964">
        <f>VLOOKUP(O6964,state2,2,FALSE)</f>
        <v>21</v>
      </c>
      <c r="Q6964">
        <v>29203</v>
      </c>
      <c r="R6964" t="s">
        <v>12</v>
      </c>
      <c r="S6964">
        <f>VLOOKUP(R6964,region2,2,FALSE)</f>
        <v>1</v>
      </c>
      <c r="T6964" t="s">
        <v>4139</v>
      </c>
      <c r="U6964" t="s">
        <v>22</v>
      </c>
      <c r="V6964">
        <f>VLOOKUP(U6964,category2,2,FALSE)</f>
        <v>2</v>
      </c>
      <c r="W6964" t="s">
        <v>103</v>
      </c>
      <c r="X6964">
        <f>VLOOKUP(W6964,subcat2,3,FALSE)</f>
        <v>13</v>
      </c>
      <c r="Y6964" t="s">
        <v>191</v>
      </c>
      <c r="Z6964">
        <v>10.199999999999999</v>
      </c>
      <c r="AA6964">
        <v>5</v>
      </c>
      <c r="AB6964">
        <v>0</v>
      </c>
      <c r="AC6964" s="4">
        <v>4.7939999999999996</v>
      </c>
    </row>
    <row r="6965" spans="1:29" x14ac:dyDescent="0.25">
      <c r="A6965" s="2">
        <v>6964</v>
      </c>
      <c r="B6965" t="s">
        <v>8831</v>
      </c>
      <c r="C6965" s="3">
        <v>42567</v>
      </c>
      <c r="D6965" s="3">
        <v>42571</v>
      </c>
      <c r="E6965" t="s">
        <v>7</v>
      </c>
      <c r="F6965">
        <f>VLOOKUP(E6965,SHIPMODE,2,FALSE)</f>
        <v>1</v>
      </c>
      <c r="G6965" t="s">
        <v>3318</v>
      </c>
      <c r="H6965" t="s">
        <v>287</v>
      </c>
      <c r="I6965" t="s">
        <v>18</v>
      </c>
      <c r="J6965">
        <f>VLOOKUP(I6965,segmentID,2,FALSE)</f>
        <v>2</v>
      </c>
      <c r="K6965" t="s">
        <v>3255</v>
      </c>
      <c r="L6965">
        <f>VLOOKUP(K6965,country2,2,FALSE)</f>
        <v>1</v>
      </c>
      <c r="M6965" t="s">
        <v>194</v>
      </c>
      <c r="N6965">
        <f>VLOOKUP(Orders!M6965,city2,2,FALSE)</f>
        <v>30</v>
      </c>
      <c r="O6965" t="s">
        <v>195</v>
      </c>
      <c r="P6965">
        <f>VLOOKUP(O6965,state2,2,FALSE)</f>
        <v>21</v>
      </c>
      <c r="Q6965">
        <v>29203</v>
      </c>
      <c r="R6965" t="s">
        <v>12</v>
      </c>
      <c r="S6965">
        <f>VLOOKUP(R6965,region2,2,FALSE)</f>
        <v>1</v>
      </c>
      <c r="T6965" t="s">
        <v>5521</v>
      </c>
      <c r="U6965" t="s">
        <v>22</v>
      </c>
      <c r="V6965">
        <f>VLOOKUP(U6965,category2,2,FALSE)</f>
        <v>2</v>
      </c>
      <c r="W6965" t="s">
        <v>3229</v>
      </c>
      <c r="X6965">
        <f>VLOOKUP(W6965,subcat2,3,FALSE)</f>
        <v>7</v>
      </c>
      <c r="Y6965" t="s">
        <v>2510</v>
      </c>
      <c r="Z6965">
        <v>22.32</v>
      </c>
      <c r="AA6965">
        <v>3</v>
      </c>
      <c r="AB6965">
        <v>0</v>
      </c>
      <c r="AC6965" s="4">
        <v>5.580000000000001</v>
      </c>
    </row>
    <row r="6966" spans="1:29" x14ac:dyDescent="0.25">
      <c r="A6966" s="2">
        <v>6965</v>
      </c>
      <c r="B6966" t="s">
        <v>8831</v>
      </c>
      <c r="C6966" s="3">
        <v>42567</v>
      </c>
      <c r="D6966" s="3">
        <v>42571</v>
      </c>
      <c r="E6966" t="s">
        <v>7</v>
      </c>
      <c r="F6966">
        <f>VLOOKUP(E6966,SHIPMODE,2,FALSE)</f>
        <v>1</v>
      </c>
      <c r="G6966" t="s">
        <v>3318</v>
      </c>
      <c r="H6966" t="s">
        <v>287</v>
      </c>
      <c r="I6966" t="s">
        <v>18</v>
      </c>
      <c r="J6966">
        <f>VLOOKUP(I6966,segmentID,2,FALSE)</f>
        <v>2</v>
      </c>
      <c r="K6966" t="s">
        <v>3255</v>
      </c>
      <c r="L6966">
        <f>VLOOKUP(K6966,country2,2,FALSE)</f>
        <v>1</v>
      </c>
      <c r="M6966" t="s">
        <v>194</v>
      </c>
      <c r="N6966">
        <f>VLOOKUP(Orders!M6966,city2,2,FALSE)</f>
        <v>30</v>
      </c>
      <c r="O6966" t="s">
        <v>195</v>
      </c>
      <c r="P6966">
        <f>VLOOKUP(O6966,state2,2,FALSE)</f>
        <v>21</v>
      </c>
      <c r="Q6966">
        <v>29203</v>
      </c>
      <c r="R6966" t="s">
        <v>12</v>
      </c>
      <c r="S6966">
        <f>VLOOKUP(R6966,region2,2,FALSE)</f>
        <v>1</v>
      </c>
      <c r="T6966" t="s">
        <v>4639</v>
      </c>
      <c r="U6966" t="s">
        <v>22</v>
      </c>
      <c r="V6966">
        <f>VLOOKUP(U6966,category2,2,FALSE)</f>
        <v>2</v>
      </c>
      <c r="W6966" t="s">
        <v>3231</v>
      </c>
      <c r="X6966">
        <f>VLOOKUP(W6966,subcat2,3,FALSE)</f>
        <v>9</v>
      </c>
      <c r="Y6966" t="s">
        <v>400</v>
      </c>
      <c r="Z6966">
        <v>24.1</v>
      </c>
      <c r="AA6966">
        <v>5</v>
      </c>
      <c r="AB6966">
        <v>0</v>
      </c>
      <c r="AC6966" s="4">
        <v>11.086</v>
      </c>
    </row>
    <row r="6967" spans="1:29" x14ac:dyDescent="0.25">
      <c r="A6967" s="2">
        <v>6966</v>
      </c>
      <c r="B6967" t="s">
        <v>8831</v>
      </c>
      <c r="C6967" s="3">
        <v>42567</v>
      </c>
      <c r="D6967" s="3">
        <v>42571</v>
      </c>
      <c r="E6967" t="s">
        <v>7</v>
      </c>
      <c r="F6967">
        <f>VLOOKUP(E6967,SHIPMODE,2,FALSE)</f>
        <v>1</v>
      </c>
      <c r="G6967" t="s">
        <v>3318</v>
      </c>
      <c r="H6967" t="s">
        <v>287</v>
      </c>
      <c r="I6967" t="s">
        <v>18</v>
      </c>
      <c r="J6967">
        <f>VLOOKUP(I6967,segmentID,2,FALSE)</f>
        <v>2</v>
      </c>
      <c r="K6967" t="s">
        <v>3255</v>
      </c>
      <c r="L6967">
        <f>VLOOKUP(K6967,country2,2,FALSE)</f>
        <v>1</v>
      </c>
      <c r="M6967" t="s">
        <v>194</v>
      </c>
      <c r="N6967">
        <f>VLOOKUP(Orders!M6967,city2,2,FALSE)</f>
        <v>30</v>
      </c>
      <c r="O6967" t="s">
        <v>195</v>
      </c>
      <c r="P6967">
        <f>VLOOKUP(O6967,state2,2,FALSE)</f>
        <v>21</v>
      </c>
      <c r="Q6967">
        <v>29203</v>
      </c>
      <c r="R6967" t="s">
        <v>12</v>
      </c>
      <c r="S6967">
        <f>VLOOKUP(R6967,region2,2,FALSE)</f>
        <v>1</v>
      </c>
      <c r="T6967" t="s">
        <v>5376</v>
      </c>
      <c r="U6967" t="s">
        <v>35</v>
      </c>
      <c r="V6967">
        <f>VLOOKUP(U6967,category2,2,FALSE)</f>
        <v>3</v>
      </c>
      <c r="W6967" t="s">
        <v>3232</v>
      </c>
      <c r="X6967">
        <f>VLOOKUP(W6967,subcat2,3,FALSE)</f>
        <v>12</v>
      </c>
      <c r="Y6967" t="s">
        <v>2892</v>
      </c>
      <c r="Z6967">
        <v>75.98</v>
      </c>
      <c r="AA6967">
        <v>2</v>
      </c>
      <c r="AB6967">
        <v>0</v>
      </c>
      <c r="AC6967" s="4">
        <v>18.235199999999999</v>
      </c>
    </row>
    <row r="6968" spans="1:29" x14ac:dyDescent="0.25">
      <c r="A6968" s="2">
        <v>6967</v>
      </c>
      <c r="B6968" t="s">
        <v>8831</v>
      </c>
      <c r="C6968" s="3">
        <v>42567</v>
      </c>
      <c r="D6968" s="3">
        <v>42571</v>
      </c>
      <c r="E6968" t="s">
        <v>7</v>
      </c>
      <c r="F6968">
        <f>VLOOKUP(E6968,SHIPMODE,2,FALSE)</f>
        <v>1</v>
      </c>
      <c r="G6968" t="s">
        <v>3318</v>
      </c>
      <c r="H6968" t="s">
        <v>287</v>
      </c>
      <c r="I6968" t="s">
        <v>18</v>
      </c>
      <c r="J6968">
        <f>VLOOKUP(I6968,segmentID,2,FALSE)</f>
        <v>2</v>
      </c>
      <c r="K6968" t="s">
        <v>3255</v>
      </c>
      <c r="L6968">
        <f>VLOOKUP(K6968,country2,2,FALSE)</f>
        <v>1</v>
      </c>
      <c r="M6968" t="s">
        <v>194</v>
      </c>
      <c r="N6968">
        <f>VLOOKUP(Orders!M6968,city2,2,FALSE)</f>
        <v>30</v>
      </c>
      <c r="O6968" t="s">
        <v>195</v>
      </c>
      <c r="P6968">
        <f>VLOOKUP(O6968,state2,2,FALSE)</f>
        <v>21</v>
      </c>
      <c r="Q6968">
        <v>29203</v>
      </c>
      <c r="R6968" t="s">
        <v>12</v>
      </c>
      <c r="S6968">
        <f>VLOOKUP(R6968,region2,2,FALSE)</f>
        <v>1</v>
      </c>
      <c r="T6968" t="s">
        <v>4606</v>
      </c>
      <c r="U6968" t="s">
        <v>22</v>
      </c>
      <c r="V6968">
        <f>VLOOKUP(U6968,category2,2,FALSE)</f>
        <v>2</v>
      </c>
      <c r="W6968" t="s">
        <v>3231</v>
      </c>
      <c r="X6968">
        <f>VLOOKUP(W6968,subcat2,3,FALSE)</f>
        <v>9</v>
      </c>
      <c r="Y6968" t="s">
        <v>216</v>
      </c>
      <c r="Z6968">
        <v>6.46</v>
      </c>
      <c r="AA6968">
        <v>2</v>
      </c>
      <c r="AB6968">
        <v>0</v>
      </c>
      <c r="AC6968" s="4">
        <v>3.1654</v>
      </c>
    </row>
    <row r="6969" spans="1:29" x14ac:dyDescent="0.25">
      <c r="A6969" s="2">
        <v>6968</v>
      </c>
      <c r="B6969" t="s">
        <v>8831</v>
      </c>
      <c r="C6969" s="3">
        <v>42567</v>
      </c>
      <c r="D6969" s="3">
        <v>42571</v>
      </c>
      <c r="E6969" t="s">
        <v>7</v>
      </c>
      <c r="F6969">
        <f>VLOOKUP(E6969,SHIPMODE,2,FALSE)</f>
        <v>1</v>
      </c>
      <c r="G6969" t="s">
        <v>3318</v>
      </c>
      <c r="H6969" t="s">
        <v>287</v>
      </c>
      <c r="I6969" t="s">
        <v>18</v>
      </c>
      <c r="J6969">
        <f>VLOOKUP(I6969,segmentID,2,FALSE)</f>
        <v>2</v>
      </c>
      <c r="K6969" t="s">
        <v>3255</v>
      </c>
      <c r="L6969">
        <f>VLOOKUP(K6969,country2,2,FALSE)</f>
        <v>1</v>
      </c>
      <c r="M6969" t="s">
        <v>194</v>
      </c>
      <c r="N6969">
        <f>VLOOKUP(Orders!M6969,city2,2,FALSE)</f>
        <v>30</v>
      </c>
      <c r="O6969" t="s">
        <v>195</v>
      </c>
      <c r="P6969">
        <f>VLOOKUP(O6969,state2,2,FALSE)</f>
        <v>21</v>
      </c>
      <c r="Q6969">
        <v>29203</v>
      </c>
      <c r="R6969" t="s">
        <v>12</v>
      </c>
      <c r="S6969">
        <f>VLOOKUP(R6969,region2,2,FALSE)</f>
        <v>1</v>
      </c>
      <c r="T6969" t="s">
        <v>4084</v>
      </c>
      <c r="U6969" t="s">
        <v>22</v>
      </c>
      <c r="V6969">
        <f>VLOOKUP(U6969,category2,2,FALSE)</f>
        <v>2</v>
      </c>
      <c r="W6969" t="s">
        <v>45</v>
      </c>
      <c r="X6969">
        <f>VLOOKUP(W6969,subcat2,3,FALSE)</f>
        <v>11</v>
      </c>
      <c r="Y6969" t="s">
        <v>562</v>
      </c>
      <c r="Z6969">
        <v>60.12</v>
      </c>
      <c r="AA6969">
        <v>9</v>
      </c>
      <c r="AB6969">
        <v>0</v>
      </c>
      <c r="AC6969" s="4">
        <v>28.857599999999998</v>
      </c>
    </row>
    <row r="6970" spans="1:29" x14ac:dyDescent="0.25">
      <c r="A6970" s="2">
        <v>6969</v>
      </c>
      <c r="B6970" t="s">
        <v>7621</v>
      </c>
      <c r="C6970" s="3">
        <v>42293</v>
      </c>
      <c r="D6970" s="3">
        <v>42297</v>
      </c>
      <c r="E6970" t="s">
        <v>7</v>
      </c>
      <c r="F6970">
        <f>VLOOKUP(E6970,SHIPMODE,2,FALSE)</f>
        <v>1</v>
      </c>
      <c r="G6970" t="s">
        <v>3427</v>
      </c>
      <c r="H6970" t="s">
        <v>709</v>
      </c>
      <c r="I6970" t="s">
        <v>18</v>
      </c>
      <c r="J6970">
        <f>VLOOKUP(I6970,segmentID,2,FALSE)</f>
        <v>2</v>
      </c>
      <c r="K6970" t="s">
        <v>3255</v>
      </c>
      <c r="L6970">
        <f>VLOOKUP(K6970,country2,2,FALSE)</f>
        <v>1</v>
      </c>
      <c r="M6970" t="s">
        <v>138</v>
      </c>
      <c r="N6970">
        <f>VLOOKUP(Orders!M6970,city2,2,FALSE)</f>
        <v>21</v>
      </c>
      <c r="O6970" t="s">
        <v>139</v>
      </c>
      <c r="P6970">
        <f>VLOOKUP(O6970,state2,2,FALSE)</f>
        <v>16</v>
      </c>
      <c r="Q6970">
        <v>10011</v>
      </c>
      <c r="R6970" t="s">
        <v>79</v>
      </c>
      <c r="S6970">
        <f>VLOOKUP(R6970,region2,2,FALSE)</f>
        <v>4</v>
      </c>
      <c r="T6970" t="s">
        <v>4989</v>
      </c>
      <c r="U6970" t="s">
        <v>35</v>
      </c>
      <c r="V6970">
        <f>VLOOKUP(U6970,category2,2,FALSE)</f>
        <v>3</v>
      </c>
      <c r="W6970" t="s">
        <v>3230</v>
      </c>
      <c r="X6970">
        <f>VLOOKUP(W6970,subcat2,3,FALSE)</f>
        <v>8</v>
      </c>
      <c r="Y6970" t="s">
        <v>2209</v>
      </c>
      <c r="Z6970">
        <v>824.97</v>
      </c>
      <c r="AA6970">
        <v>3</v>
      </c>
      <c r="AB6970">
        <v>0</v>
      </c>
      <c r="AC6970" s="4">
        <v>214.4922</v>
      </c>
    </row>
    <row r="6971" spans="1:29" x14ac:dyDescent="0.25">
      <c r="A6971" s="2">
        <v>6970</v>
      </c>
      <c r="B6971" t="s">
        <v>8832</v>
      </c>
      <c r="C6971" s="3">
        <v>42379</v>
      </c>
      <c r="D6971" s="3">
        <v>42382</v>
      </c>
      <c r="E6971" t="s">
        <v>7</v>
      </c>
      <c r="F6971">
        <f>VLOOKUP(E6971,SHIPMODE,2,FALSE)</f>
        <v>1</v>
      </c>
      <c r="G6971" t="s">
        <v>3932</v>
      </c>
      <c r="H6971" t="s">
        <v>2545</v>
      </c>
      <c r="I6971" t="s">
        <v>9</v>
      </c>
      <c r="J6971">
        <f>VLOOKUP(I6971,segmentID,2,FALSE)</f>
        <v>1</v>
      </c>
      <c r="K6971" t="s">
        <v>3255</v>
      </c>
      <c r="L6971">
        <f>VLOOKUP(K6971,country2,2,FALSE)</f>
        <v>1</v>
      </c>
      <c r="M6971" t="s">
        <v>3066</v>
      </c>
      <c r="N6971">
        <f>VLOOKUP(Orders!M6971,city2,2,FALSE)</f>
        <v>469</v>
      </c>
      <c r="O6971" t="s">
        <v>49</v>
      </c>
      <c r="P6971">
        <f>VLOOKUP(O6971,state2,2,FALSE)</f>
        <v>5</v>
      </c>
      <c r="Q6971">
        <v>98632</v>
      </c>
      <c r="R6971" t="s">
        <v>21</v>
      </c>
      <c r="S6971">
        <f>VLOOKUP(R6971,region2,2,FALSE)</f>
        <v>2</v>
      </c>
      <c r="T6971" t="s">
        <v>4624</v>
      </c>
      <c r="U6971" t="s">
        <v>13</v>
      </c>
      <c r="V6971">
        <f>VLOOKUP(U6971,category2,2,FALSE)</f>
        <v>1</v>
      </c>
      <c r="W6971" t="s">
        <v>3228</v>
      </c>
      <c r="X6971">
        <f>VLOOKUP(W6971,subcat2,3,FALSE)</f>
        <v>6</v>
      </c>
      <c r="Y6971" t="s">
        <v>2839</v>
      </c>
      <c r="Z6971">
        <v>24.849999999999998</v>
      </c>
      <c r="AA6971">
        <v>5</v>
      </c>
      <c r="AB6971">
        <v>0</v>
      </c>
      <c r="AC6971" s="4">
        <v>7.7034999999999982</v>
      </c>
    </row>
    <row r="6972" spans="1:29" x14ac:dyDescent="0.25">
      <c r="A6972" s="2">
        <v>6971</v>
      </c>
      <c r="B6972" t="s">
        <v>10416</v>
      </c>
      <c r="C6972" s="3">
        <v>42997</v>
      </c>
      <c r="D6972" s="3">
        <v>43003</v>
      </c>
      <c r="E6972" t="s">
        <v>25</v>
      </c>
      <c r="F6972">
        <f>VLOOKUP(E6972,SHIPMODE,2,FALSE)</f>
        <v>2</v>
      </c>
      <c r="G6972" t="s">
        <v>3710</v>
      </c>
      <c r="H6972" t="s">
        <v>1692</v>
      </c>
      <c r="I6972" t="s">
        <v>9</v>
      </c>
      <c r="J6972">
        <f>VLOOKUP(I6972,segmentID,2,FALSE)</f>
        <v>1</v>
      </c>
      <c r="K6972" t="s">
        <v>3255</v>
      </c>
      <c r="L6972">
        <f>VLOOKUP(K6972,country2,2,FALSE)</f>
        <v>1</v>
      </c>
      <c r="M6972" t="s">
        <v>271</v>
      </c>
      <c r="N6972">
        <f>VLOOKUP(Orders!M6972,city2,2,FALSE)</f>
        <v>43</v>
      </c>
      <c r="O6972" t="s">
        <v>160</v>
      </c>
      <c r="P6972">
        <f>VLOOKUP(O6972,state2,2,FALSE)</f>
        <v>17</v>
      </c>
      <c r="Q6972">
        <v>85023</v>
      </c>
      <c r="R6972" t="s">
        <v>21</v>
      </c>
      <c r="S6972">
        <f>VLOOKUP(R6972,region2,2,FALSE)</f>
        <v>2</v>
      </c>
      <c r="T6972" t="s">
        <v>5619</v>
      </c>
      <c r="U6972" t="s">
        <v>22</v>
      </c>
      <c r="V6972">
        <f>VLOOKUP(U6972,category2,2,FALSE)</f>
        <v>2</v>
      </c>
      <c r="W6972" t="s">
        <v>3227</v>
      </c>
      <c r="X6972">
        <f>VLOOKUP(W6972,subcat2,3,FALSE)</f>
        <v>5</v>
      </c>
      <c r="Y6972" t="s">
        <v>1852</v>
      </c>
      <c r="Z6972">
        <v>12.624000000000001</v>
      </c>
      <c r="AA6972">
        <v>2</v>
      </c>
      <c r="AB6972">
        <v>0.2</v>
      </c>
      <c r="AC6972" s="4">
        <v>-2.5248000000000022</v>
      </c>
    </row>
    <row r="6973" spans="1:29" x14ac:dyDescent="0.25">
      <c r="A6973" s="2">
        <v>6972</v>
      </c>
      <c r="B6973" t="s">
        <v>10416</v>
      </c>
      <c r="C6973" s="3">
        <v>42997</v>
      </c>
      <c r="D6973" s="3">
        <v>43003</v>
      </c>
      <c r="E6973" t="s">
        <v>25</v>
      </c>
      <c r="F6973">
        <f>VLOOKUP(E6973,SHIPMODE,2,FALSE)</f>
        <v>2</v>
      </c>
      <c r="G6973" t="s">
        <v>3710</v>
      </c>
      <c r="H6973" t="s">
        <v>1692</v>
      </c>
      <c r="I6973" t="s">
        <v>9</v>
      </c>
      <c r="J6973">
        <f>VLOOKUP(I6973,segmentID,2,FALSE)</f>
        <v>1</v>
      </c>
      <c r="K6973" t="s">
        <v>3255</v>
      </c>
      <c r="L6973">
        <f>VLOOKUP(K6973,country2,2,FALSE)</f>
        <v>1</v>
      </c>
      <c r="M6973" t="s">
        <v>271</v>
      </c>
      <c r="N6973">
        <f>VLOOKUP(Orders!M6973,city2,2,FALSE)</f>
        <v>43</v>
      </c>
      <c r="O6973" t="s">
        <v>160</v>
      </c>
      <c r="P6973">
        <f>VLOOKUP(O6973,state2,2,FALSE)</f>
        <v>17</v>
      </c>
      <c r="Q6973">
        <v>85023</v>
      </c>
      <c r="R6973" t="s">
        <v>21</v>
      </c>
      <c r="S6973">
        <f>VLOOKUP(R6973,region2,2,FALSE)</f>
        <v>2</v>
      </c>
      <c r="T6973" t="s">
        <v>4309</v>
      </c>
      <c r="U6973" t="s">
        <v>35</v>
      </c>
      <c r="V6973">
        <f>VLOOKUP(U6973,category2,2,FALSE)</f>
        <v>3</v>
      </c>
      <c r="W6973" t="s">
        <v>3232</v>
      </c>
      <c r="X6973">
        <f>VLOOKUP(W6973,subcat2,3,FALSE)</f>
        <v>12</v>
      </c>
      <c r="Y6973" t="s">
        <v>2738</v>
      </c>
      <c r="Z6973">
        <v>89.584000000000003</v>
      </c>
      <c r="AA6973">
        <v>2</v>
      </c>
      <c r="AB6973">
        <v>0.2</v>
      </c>
      <c r="AC6973" s="4">
        <v>4.4792000000000058</v>
      </c>
    </row>
    <row r="6974" spans="1:29" x14ac:dyDescent="0.25">
      <c r="A6974" s="2">
        <v>6973</v>
      </c>
      <c r="B6974" t="s">
        <v>10416</v>
      </c>
      <c r="C6974" s="3">
        <v>42997</v>
      </c>
      <c r="D6974" s="3">
        <v>43003</v>
      </c>
      <c r="E6974" t="s">
        <v>25</v>
      </c>
      <c r="F6974">
        <f>VLOOKUP(E6974,SHIPMODE,2,FALSE)</f>
        <v>2</v>
      </c>
      <c r="G6974" t="s">
        <v>3710</v>
      </c>
      <c r="H6974" t="s">
        <v>1692</v>
      </c>
      <c r="I6974" t="s">
        <v>9</v>
      </c>
      <c r="J6974">
        <f>VLOOKUP(I6974,segmentID,2,FALSE)</f>
        <v>1</v>
      </c>
      <c r="K6974" t="s">
        <v>3255</v>
      </c>
      <c r="L6974">
        <f>VLOOKUP(K6974,country2,2,FALSE)</f>
        <v>1</v>
      </c>
      <c r="M6974" t="s">
        <v>271</v>
      </c>
      <c r="N6974">
        <f>VLOOKUP(Orders!M6974,city2,2,FALSE)</f>
        <v>43</v>
      </c>
      <c r="O6974" t="s">
        <v>160</v>
      </c>
      <c r="P6974">
        <f>VLOOKUP(O6974,state2,2,FALSE)</f>
        <v>17</v>
      </c>
      <c r="Q6974">
        <v>85023</v>
      </c>
      <c r="R6974" t="s">
        <v>21</v>
      </c>
      <c r="S6974">
        <f>VLOOKUP(R6974,region2,2,FALSE)</f>
        <v>2</v>
      </c>
      <c r="T6974" t="s">
        <v>5603</v>
      </c>
      <c r="U6974" t="s">
        <v>35</v>
      </c>
      <c r="V6974">
        <f>VLOOKUP(U6974,category2,2,FALSE)</f>
        <v>3</v>
      </c>
      <c r="W6974" t="s">
        <v>3230</v>
      </c>
      <c r="X6974">
        <f>VLOOKUP(W6974,subcat2,3,FALSE)</f>
        <v>8</v>
      </c>
      <c r="Y6974" t="s">
        <v>781</v>
      </c>
      <c r="Z6974">
        <v>471.92</v>
      </c>
      <c r="AA6974">
        <v>2</v>
      </c>
      <c r="AB6974">
        <v>0.2</v>
      </c>
      <c r="AC6974" s="4">
        <v>29.495000000000019</v>
      </c>
    </row>
    <row r="6975" spans="1:29" x14ac:dyDescent="0.25">
      <c r="A6975" s="2">
        <v>6974</v>
      </c>
      <c r="B6975" t="s">
        <v>10416</v>
      </c>
      <c r="C6975" s="3">
        <v>42997</v>
      </c>
      <c r="D6975" s="3">
        <v>43003</v>
      </c>
      <c r="E6975" t="s">
        <v>25</v>
      </c>
      <c r="F6975">
        <f>VLOOKUP(E6975,SHIPMODE,2,FALSE)</f>
        <v>2</v>
      </c>
      <c r="G6975" t="s">
        <v>3710</v>
      </c>
      <c r="H6975" t="s">
        <v>1692</v>
      </c>
      <c r="I6975" t="s">
        <v>9</v>
      </c>
      <c r="J6975">
        <f>VLOOKUP(I6975,segmentID,2,FALSE)</f>
        <v>1</v>
      </c>
      <c r="K6975" t="s">
        <v>3255</v>
      </c>
      <c r="L6975">
        <f>VLOOKUP(K6975,country2,2,FALSE)</f>
        <v>1</v>
      </c>
      <c r="M6975" t="s">
        <v>271</v>
      </c>
      <c r="N6975">
        <f>VLOOKUP(Orders!M6975,city2,2,FALSE)</f>
        <v>43</v>
      </c>
      <c r="O6975" t="s">
        <v>160</v>
      </c>
      <c r="P6975">
        <f>VLOOKUP(O6975,state2,2,FALSE)</f>
        <v>17</v>
      </c>
      <c r="Q6975">
        <v>85023</v>
      </c>
      <c r="R6975" t="s">
        <v>21</v>
      </c>
      <c r="S6975">
        <f>VLOOKUP(R6975,region2,2,FALSE)</f>
        <v>2</v>
      </c>
      <c r="T6975" t="s">
        <v>4168</v>
      </c>
      <c r="U6975" t="s">
        <v>22</v>
      </c>
      <c r="V6975">
        <f>VLOOKUP(U6975,category2,2,FALSE)</f>
        <v>2</v>
      </c>
      <c r="W6975" t="s">
        <v>3231</v>
      </c>
      <c r="X6975">
        <f>VLOOKUP(W6975,subcat2,3,FALSE)</f>
        <v>9</v>
      </c>
      <c r="Y6975" t="s">
        <v>2291</v>
      </c>
      <c r="Z6975">
        <v>18.180000000000003</v>
      </c>
      <c r="AA6975">
        <v>4</v>
      </c>
      <c r="AB6975">
        <v>0.7</v>
      </c>
      <c r="AC6975" s="4">
        <v>-13.938000000000002</v>
      </c>
    </row>
    <row r="6976" spans="1:29" x14ac:dyDescent="0.25">
      <c r="A6976" s="2">
        <v>6975</v>
      </c>
      <c r="B6976" t="s">
        <v>10417</v>
      </c>
      <c r="C6976" s="3">
        <v>42993</v>
      </c>
      <c r="D6976" s="3">
        <v>42997</v>
      </c>
      <c r="E6976" t="s">
        <v>25</v>
      </c>
      <c r="F6976">
        <f>VLOOKUP(E6976,SHIPMODE,2,FALSE)</f>
        <v>2</v>
      </c>
      <c r="G6976" t="s">
        <v>3485</v>
      </c>
      <c r="H6976" t="s">
        <v>919</v>
      </c>
      <c r="I6976" t="s">
        <v>9</v>
      </c>
      <c r="J6976">
        <f>VLOOKUP(I6976,segmentID,2,FALSE)</f>
        <v>1</v>
      </c>
      <c r="K6976" t="s">
        <v>3255</v>
      </c>
      <c r="L6976">
        <f>VLOOKUP(K6976,country2,2,FALSE)</f>
        <v>1</v>
      </c>
      <c r="M6976" t="s">
        <v>95</v>
      </c>
      <c r="N6976">
        <f>VLOOKUP(Orders!M6976,city2,2,FALSE)</f>
        <v>13</v>
      </c>
      <c r="O6976" t="s">
        <v>54</v>
      </c>
      <c r="P6976">
        <f>VLOOKUP(O6976,state2,2,FALSE)</f>
        <v>6</v>
      </c>
      <c r="Q6976">
        <v>77095</v>
      </c>
      <c r="R6976" t="s">
        <v>55</v>
      </c>
      <c r="S6976">
        <f>VLOOKUP(R6976,region2,2,FALSE)</f>
        <v>3</v>
      </c>
      <c r="T6976" t="s">
        <v>5634</v>
      </c>
      <c r="U6976" t="s">
        <v>22</v>
      </c>
      <c r="V6976">
        <f>VLOOKUP(U6976,category2,2,FALSE)</f>
        <v>2</v>
      </c>
      <c r="W6976" t="s">
        <v>3229</v>
      </c>
      <c r="X6976">
        <f>VLOOKUP(W6976,subcat2,3,FALSE)</f>
        <v>7</v>
      </c>
      <c r="Y6976" t="s">
        <v>1126</v>
      </c>
      <c r="Z6976">
        <v>31.744</v>
      </c>
      <c r="AA6976">
        <v>2</v>
      </c>
      <c r="AB6976">
        <v>0.2</v>
      </c>
      <c r="AC6976" s="4">
        <v>8.3328000000000024</v>
      </c>
    </row>
    <row r="6977" spans="1:29" x14ac:dyDescent="0.25">
      <c r="A6977" s="2">
        <v>6976</v>
      </c>
      <c r="B6977" t="s">
        <v>7622</v>
      </c>
      <c r="C6977" s="3">
        <v>42183</v>
      </c>
      <c r="D6977" s="3">
        <v>42187</v>
      </c>
      <c r="E6977" t="s">
        <v>25</v>
      </c>
      <c r="F6977">
        <f>VLOOKUP(E6977,SHIPMODE,2,FALSE)</f>
        <v>2</v>
      </c>
      <c r="G6977" t="s">
        <v>3643</v>
      </c>
      <c r="H6977" t="s">
        <v>1432</v>
      </c>
      <c r="I6977" t="s">
        <v>18</v>
      </c>
      <c r="J6977">
        <f>VLOOKUP(I6977,segmentID,2,FALSE)</f>
        <v>2</v>
      </c>
      <c r="K6977" t="s">
        <v>3255</v>
      </c>
      <c r="L6977">
        <f>VLOOKUP(K6977,country2,2,FALSE)</f>
        <v>1</v>
      </c>
      <c r="M6977" t="s">
        <v>159</v>
      </c>
      <c r="N6977">
        <f>VLOOKUP(Orders!M6977,city2,2,FALSE)</f>
        <v>24</v>
      </c>
      <c r="O6977" t="s">
        <v>160</v>
      </c>
      <c r="P6977">
        <f>VLOOKUP(O6977,state2,2,FALSE)</f>
        <v>17</v>
      </c>
      <c r="Q6977">
        <v>85234</v>
      </c>
      <c r="R6977" t="s">
        <v>21</v>
      </c>
      <c r="S6977">
        <f>VLOOKUP(R6977,region2,2,FALSE)</f>
        <v>2</v>
      </c>
      <c r="T6977" t="s">
        <v>5218</v>
      </c>
      <c r="U6977" t="s">
        <v>22</v>
      </c>
      <c r="V6977">
        <f>VLOOKUP(U6977,category2,2,FALSE)</f>
        <v>2</v>
      </c>
      <c r="W6977" t="s">
        <v>23</v>
      </c>
      <c r="X6977">
        <f>VLOOKUP(W6977,subcat2,3,FALSE)</f>
        <v>3</v>
      </c>
      <c r="Y6977" t="s">
        <v>322</v>
      </c>
      <c r="Z6977">
        <v>5.9039999999999999</v>
      </c>
      <c r="AA6977">
        <v>2</v>
      </c>
      <c r="AB6977">
        <v>0.2</v>
      </c>
      <c r="AC6977" s="4">
        <v>1.9925999999999999</v>
      </c>
    </row>
    <row r="6978" spans="1:29" x14ac:dyDescent="0.25">
      <c r="A6978" s="2">
        <v>6977</v>
      </c>
      <c r="B6978" t="s">
        <v>7622</v>
      </c>
      <c r="C6978" s="3">
        <v>42183</v>
      </c>
      <c r="D6978" s="3">
        <v>42187</v>
      </c>
      <c r="E6978" t="s">
        <v>25</v>
      </c>
      <c r="F6978">
        <f>VLOOKUP(E6978,SHIPMODE,2,FALSE)</f>
        <v>2</v>
      </c>
      <c r="G6978" t="s">
        <v>3643</v>
      </c>
      <c r="H6978" t="s">
        <v>1432</v>
      </c>
      <c r="I6978" t="s">
        <v>18</v>
      </c>
      <c r="J6978">
        <f>VLOOKUP(I6978,segmentID,2,FALSE)</f>
        <v>2</v>
      </c>
      <c r="K6978" t="s">
        <v>3255</v>
      </c>
      <c r="L6978">
        <f>VLOOKUP(K6978,country2,2,FALSE)</f>
        <v>1</v>
      </c>
      <c r="M6978" t="s">
        <v>159</v>
      </c>
      <c r="N6978">
        <f>VLOOKUP(Orders!M6978,city2,2,FALSE)</f>
        <v>24</v>
      </c>
      <c r="O6978" t="s">
        <v>160</v>
      </c>
      <c r="P6978">
        <f>VLOOKUP(O6978,state2,2,FALSE)</f>
        <v>17</v>
      </c>
      <c r="Q6978">
        <v>85234</v>
      </c>
      <c r="R6978" t="s">
        <v>21</v>
      </c>
      <c r="S6978">
        <f>VLOOKUP(R6978,region2,2,FALSE)</f>
        <v>2</v>
      </c>
      <c r="T6978" t="s">
        <v>4715</v>
      </c>
      <c r="U6978" t="s">
        <v>13</v>
      </c>
      <c r="V6978">
        <f>VLOOKUP(U6978,category2,2,FALSE)</f>
        <v>1</v>
      </c>
      <c r="W6978" t="s">
        <v>3228</v>
      </c>
      <c r="X6978">
        <f>VLOOKUP(W6978,subcat2,3,FALSE)</f>
        <v>6</v>
      </c>
      <c r="Y6978" t="s">
        <v>2983</v>
      </c>
      <c r="Z6978">
        <v>621.7600000000001</v>
      </c>
      <c r="AA6978">
        <v>4</v>
      </c>
      <c r="AB6978">
        <v>0.2</v>
      </c>
      <c r="AC6978" s="4">
        <v>46.631999999999977</v>
      </c>
    </row>
    <row r="6979" spans="1:29" x14ac:dyDescent="0.25">
      <c r="A6979" s="2">
        <v>6978</v>
      </c>
      <c r="B6979" t="s">
        <v>8833</v>
      </c>
      <c r="C6979" s="3">
        <v>42699</v>
      </c>
      <c r="D6979" s="3">
        <v>42702</v>
      </c>
      <c r="E6979" t="s">
        <v>97</v>
      </c>
      <c r="F6979">
        <f>VLOOKUP(E6979,SHIPMODE,2,FALSE)</f>
        <v>3</v>
      </c>
      <c r="G6979" t="s">
        <v>3467</v>
      </c>
      <c r="H6979" t="s">
        <v>867</v>
      </c>
      <c r="I6979" t="s">
        <v>9</v>
      </c>
      <c r="J6979">
        <f>VLOOKUP(I6979,segmentID,2,FALSE)</f>
        <v>1</v>
      </c>
      <c r="K6979" t="s">
        <v>3255</v>
      </c>
      <c r="L6979">
        <f>VLOOKUP(K6979,country2,2,FALSE)</f>
        <v>1</v>
      </c>
      <c r="M6979" t="s">
        <v>1461</v>
      </c>
      <c r="N6979">
        <f>VLOOKUP(Orders!M6979,city2,2,FALSE)</f>
        <v>187</v>
      </c>
      <c r="O6979" t="s">
        <v>811</v>
      </c>
      <c r="P6979">
        <f>VLOOKUP(O6979,state2,2,FALSE)</f>
        <v>37</v>
      </c>
      <c r="Q6979">
        <v>72401</v>
      </c>
      <c r="R6979" t="s">
        <v>12</v>
      </c>
      <c r="S6979">
        <f>VLOOKUP(R6979,region2,2,FALSE)</f>
        <v>1</v>
      </c>
      <c r="T6979" t="s">
        <v>5077</v>
      </c>
      <c r="U6979" t="s">
        <v>35</v>
      </c>
      <c r="V6979">
        <f>VLOOKUP(U6979,category2,2,FALSE)</f>
        <v>3</v>
      </c>
      <c r="W6979" t="s">
        <v>3230</v>
      </c>
      <c r="X6979">
        <f>VLOOKUP(W6979,subcat2,3,FALSE)</f>
        <v>8</v>
      </c>
      <c r="Y6979" t="s">
        <v>3030</v>
      </c>
      <c r="Z6979">
        <v>59.98</v>
      </c>
      <c r="AA6979">
        <v>2</v>
      </c>
      <c r="AB6979">
        <v>0</v>
      </c>
      <c r="AC6979" s="4">
        <v>17.993999999999993</v>
      </c>
    </row>
    <row r="6980" spans="1:29" x14ac:dyDescent="0.25">
      <c r="A6980" s="2">
        <v>6979</v>
      </c>
      <c r="B6980" t="s">
        <v>10418</v>
      </c>
      <c r="C6980" s="3">
        <v>43064</v>
      </c>
      <c r="D6980" s="3">
        <v>43068</v>
      </c>
      <c r="E6980" t="s">
        <v>7</v>
      </c>
      <c r="F6980">
        <f>VLOOKUP(E6980,SHIPMODE,2,FALSE)</f>
        <v>1</v>
      </c>
      <c r="G6980" t="s">
        <v>3366</v>
      </c>
      <c r="H6980" t="s">
        <v>469</v>
      </c>
      <c r="I6980" t="s">
        <v>9</v>
      </c>
      <c r="J6980">
        <f>VLOOKUP(I6980,segmentID,2,FALSE)</f>
        <v>1</v>
      </c>
      <c r="K6980" t="s">
        <v>3255</v>
      </c>
      <c r="L6980">
        <f>VLOOKUP(K6980,country2,2,FALSE)</f>
        <v>1</v>
      </c>
      <c r="M6980" t="s">
        <v>824</v>
      </c>
      <c r="N6980">
        <f>VLOOKUP(Orders!M6980,city2,2,FALSE)</f>
        <v>119</v>
      </c>
      <c r="O6980" t="s">
        <v>615</v>
      </c>
      <c r="P6980">
        <f>VLOOKUP(O6980,state2,2,FALSE)</f>
        <v>33</v>
      </c>
      <c r="Q6980">
        <v>30318</v>
      </c>
      <c r="R6980" t="s">
        <v>12</v>
      </c>
      <c r="S6980">
        <f>VLOOKUP(R6980,region2,2,FALSE)</f>
        <v>1</v>
      </c>
      <c r="T6980" t="s">
        <v>4465</v>
      </c>
      <c r="U6980" t="s">
        <v>22</v>
      </c>
      <c r="V6980">
        <f>VLOOKUP(U6980,category2,2,FALSE)</f>
        <v>2</v>
      </c>
      <c r="W6980" t="s">
        <v>45</v>
      </c>
      <c r="X6980">
        <f>VLOOKUP(W6980,subcat2,3,FALSE)</f>
        <v>11</v>
      </c>
      <c r="Y6980" t="s">
        <v>2428</v>
      </c>
      <c r="Z6980">
        <v>48.87</v>
      </c>
      <c r="AA6980">
        <v>9</v>
      </c>
      <c r="AB6980">
        <v>0</v>
      </c>
      <c r="AC6980" s="4">
        <v>23.946299999999997</v>
      </c>
    </row>
    <row r="6981" spans="1:29" x14ac:dyDescent="0.25">
      <c r="A6981" s="2">
        <v>6980</v>
      </c>
      <c r="B6981" t="s">
        <v>10419</v>
      </c>
      <c r="C6981" s="3">
        <v>42749</v>
      </c>
      <c r="D6981" s="3">
        <v>42754</v>
      </c>
      <c r="E6981" t="s">
        <v>25</v>
      </c>
      <c r="F6981">
        <f>VLOOKUP(E6981,SHIPMODE,2,FALSE)</f>
        <v>2</v>
      </c>
      <c r="G6981" t="s">
        <v>3257</v>
      </c>
      <c r="H6981" t="s">
        <v>26</v>
      </c>
      <c r="I6981" t="s">
        <v>9</v>
      </c>
      <c r="J6981">
        <f>VLOOKUP(I6981,segmentID,2,FALSE)</f>
        <v>1</v>
      </c>
      <c r="K6981" t="s">
        <v>3255</v>
      </c>
      <c r="L6981">
        <f>VLOOKUP(K6981,country2,2,FALSE)</f>
        <v>1</v>
      </c>
      <c r="M6981" t="s">
        <v>19</v>
      </c>
      <c r="N6981">
        <f>VLOOKUP(Orders!M6981,city2,2,FALSE)</f>
        <v>2</v>
      </c>
      <c r="O6981" t="s">
        <v>20</v>
      </c>
      <c r="P6981">
        <f>VLOOKUP(O6981,state2,2,FALSE)</f>
        <v>2</v>
      </c>
      <c r="Q6981">
        <v>90036</v>
      </c>
      <c r="R6981" t="s">
        <v>21</v>
      </c>
      <c r="S6981">
        <f>VLOOKUP(R6981,region2,2,FALSE)</f>
        <v>2</v>
      </c>
      <c r="T6981" t="s">
        <v>5753</v>
      </c>
      <c r="U6981" t="s">
        <v>22</v>
      </c>
      <c r="V6981">
        <f>VLOOKUP(U6981,category2,2,FALSE)</f>
        <v>2</v>
      </c>
      <c r="W6981" t="s">
        <v>45</v>
      </c>
      <c r="X6981">
        <f>VLOOKUP(W6981,subcat2,3,FALSE)</f>
        <v>11</v>
      </c>
      <c r="Y6981" t="s">
        <v>2529</v>
      </c>
      <c r="Z6981">
        <v>154.9</v>
      </c>
      <c r="AA6981">
        <v>5</v>
      </c>
      <c r="AB6981">
        <v>0</v>
      </c>
      <c r="AC6981" s="4">
        <v>69.704999999999998</v>
      </c>
    </row>
    <row r="6982" spans="1:29" x14ac:dyDescent="0.25">
      <c r="A6982" s="2">
        <v>6981</v>
      </c>
      <c r="B6982" t="s">
        <v>6595</v>
      </c>
      <c r="C6982" s="3">
        <v>41950</v>
      </c>
      <c r="D6982" s="3">
        <v>41951</v>
      </c>
      <c r="E6982" t="s">
        <v>97</v>
      </c>
      <c r="F6982">
        <f>VLOOKUP(E6982,SHIPMODE,2,FALSE)</f>
        <v>3</v>
      </c>
      <c r="G6982" t="s">
        <v>3417</v>
      </c>
      <c r="H6982" t="s">
        <v>669</v>
      </c>
      <c r="I6982" t="s">
        <v>18</v>
      </c>
      <c r="J6982">
        <f>VLOOKUP(I6982,segmentID,2,FALSE)</f>
        <v>2</v>
      </c>
      <c r="K6982" t="s">
        <v>3255</v>
      </c>
      <c r="L6982">
        <f>VLOOKUP(K6982,country2,2,FALSE)</f>
        <v>1</v>
      </c>
      <c r="M6982" t="s">
        <v>138</v>
      </c>
      <c r="N6982">
        <f>VLOOKUP(Orders!M6982,city2,2,FALSE)</f>
        <v>21</v>
      </c>
      <c r="O6982" t="s">
        <v>139</v>
      </c>
      <c r="P6982">
        <f>VLOOKUP(O6982,state2,2,FALSE)</f>
        <v>16</v>
      </c>
      <c r="Q6982">
        <v>10024</v>
      </c>
      <c r="R6982" t="s">
        <v>79</v>
      </c>
      <c r="S6982">
        <f>VLOOKUP(R6982,region2,2,FALSE)</f>
        <v>4</v>
      </c>
      <c r="T6982" t="s">
        <v>5166</v>
      </c>
      <c r="U6982" t="s">
        <v>22</v>
      </c>
      <c r="V6982">
        <f>VLOOKUP(U6982,category2,2,FALSE)</f>
        <v>2</v>
      </c>
      <c r="W6982" t="s">
        <v>3234</v>
      </c>
      <c r="X6982">
        <f>VLOOKUP(W6982,subcat2,3,FALSE)</f>
        <v>14</v>
      </c>
      <c r="Y6982" t="s">
        <v>427</v>
      </c>
      <c r="Z6982">
        <v>5.92</v>
      </c>
      <c r="AA6982">
        <v>4</v>
      </c>
      <c r="AB6982">
        <v>0</v>
      </c>
      <c r="AC6982" s="4">
        <v>2.8415999999999997</v>
      </c>
    </row>
    <row r="6983" spans="1:29" x14ac:dyDescent="0.25">
      <c r="A6983" s="2">
        <v>6982</v>
      </c>
      <c r="B6983" t="s">
        <v>6595</v>
      </c>
      <c r="C6983" s="3">
        <v>41950</v>
      </c>
      <c r="D6983" s="3">
        <v>41951</v>
      </c>
      <c r="E6983" t="s">
        <v>97</v>
      </c>
      <c r="F6983">
        <f>VLOOKUP(E6983,SHIPMODE,2,FALSE)</f>
        <v>3</v>
      </c>
      <c r="G6983" t="s">
        <v>3417</v>
      </c>
      <c r="H6983" t="s">
        <v>669</v>
      </c>
      <c r="I6983" t="s">
        <v>18</v>
      </c>
      <c r="J6983">
        <f>VLOOKUP(I6983,segmentID,2,FALSE)</f>
        <v>2</v>
      </c>
      <c r="K6983" t="s">
        <v>3255</v>
      </c>
      <c r="L6983">
        <f>VLOOKUP(K6983,country2,2,FALSE)</f>
        <v>1</v>
      </c>
      <c r="M6983" t="s">
        <v>138</v>
      </c>
      <c r="N6983">
        <f>VLOOKUP(Orders!M6983,city2,2,FALSE)</f>
        <v>21</v>
      </c>
      <c r="O6983" t="s">
        <v>139</v>
      </c>
      <c r="P6983">
        <f>VLOOKUP(O6983,state2,2,FALSE)</f>
        <v>16</v>
      </c>
      <c r="Q6983">
        <v>10024</v>
      </c>
      <c r="R6983" t="s">
        <v>79</v>
      </c>
      <c r="S6983">
        <f>VLOOKUP(R6983,region2,2,FALSE)</f>
        <v>4</v>
      </c>
      <c r="T6983" t="s">
        <v>5666</v>
      </c>
      <c r="U6983" t="s">
        <v>22</v>
      </c>
      <c r="V6983">
        <f>VLOOKUP(U6983,category2,2,FALSE)</f>
        <v>2</v>
      </c>
      <c r="W6983" t="s">
        <v>45</v>
      </c>
      <c r="X6983">
        <f>VLOOKUP(W6983,subcat2,3,FALSE)</f>
        <v>11</v>
      </c>
      <c r="Y6983" t="s">
        <v>3179</v>
      </c>
      <c r="Z6983">
        <v>30.18</v>
      </c>
      <c r="AA6983">
        <v>3</v>
      </c>
      <c r="AB6983">
        <v>0</v>
      </c>
      <c r="AC6983" s="4">
        <v>13.8828</v>
      </c>
    </row>
    <row r="6984" spans="1:29" x14ac:dyDescent="0.25">
      <c r="A6984" s="2">
        <v>6983</v>
      </c>
      <c r="B6984" t="s">
        <v>8834</v>
      </c>
      <c r="C6984" s="3">
        <v>42614</v>
      </c>
      <c r="D6984" s="3">
        <v>42618</v>
      </c>
      <c r="E6984" t="s">
        <v>25</v>
      </c>
      <c r="F6984">
        <f>VLOOKUP(E6984,SHIPMODE,2,FALSE)</f>
        <v>2</v>
      </c>
      <c r="G6984" t="s">
        <v>3605</v>
      </c>
      <c r="H6984" t="s">
        <v>1313</v>
      </c>
      <c r="I6984" t="s">
        <v>9</v>
      </c>
      <c r="J6984">
        <f>VLOOKUP(I6984,segmentID,2,FALSE)</f>
        <v>1</v>
      </c>
      <c r="K6984" t="s">
        <v>3255</v>
      </c>
      <c r="L6984">
        <f>VLOOKUP(K6984,country2,2,FALSE)</f>
        <v>1</v>
      </c>
      <c r="M6984" t="s">
        <v>433</v>
      </c>
      <c r="N6984">
        <f>VLOOKUP(Orders!M6984,city2,2,FALSE)</f>
        <v>67</v>
      </c>
      <c r="O6984" t="s">
        <v>123</v>
      </c>
      <c r="P6984">
        <f>VLOOKUP(O6984,state2,2,FALSE)</f>
        <v>13</v>
      </c>
      <c r="Q6984">
        <v>48227</v>
      </c>
      <c r="R6984" t="s">
        <v>55</v>
      </c>
      <c r="S6984">
        <f>VLOOKUP(R6984,region2,2,FALSE)</f>
        <v>3</v>
      </c>
      <c r="T6984" t="s">
        <v>4639</v>
      </c>
      <c r="U6984" t="s">
        <v>22</v>
      </c>
      <c r="V6984">
        <f>VLOOKUP(U6984,category2,2,FALSE)</f>
        <v>2</v>
      </c>
      <c r="W6984" t="s">
        <v>3231</v>
      </c>
      <c r="X6984">
        <f>VLOOKUP(W6984,subcat2,3,FALSE)</f>
        <v>9</v>
      </c>
      <c r="Y6984" t="s">
        <v>400</v>
      </c>
      <c r="Z6984">
        <v>24.1</v>
      </c>
      <c r="AA6984">
        <v>5</v>
      </c>
      <c r="AB6984">
        <v>0</v>
      </c>
      <c r="AC6984" s="4">
        <v>11.086</v>
      </c>
    </row>
    <row r="6985" spans="1:29" x14ac:dyDescent="0.25">
      <c r="A6985" s="2">
        <v>6984</v>
      </c>
      <c r="B6985" t="s">
        <v>8834</v>
      </c>
      <c r="C6985" s="3">
        <v>42614</v>
      </c>
      <c r="D6985" s="3">
        <v>42618</v>
      </c>
      <c r="E6985" t="s">
        <v>25</v>
      </c>
      <c r="F6985">
        <f>VLOOKUP(E6985,SHIPMODE,2,FALSE)</f>
        <v>2</v>
      </c>
      <c r="G6985" t="s">
        <v>3605</v>
      </c>
      <c r="H6985" t="s">
        <v>1313</v>
      </c>
      <c r="I6985" t="s">
        <v>9</v>
      </c>
      <c r="J6985">
        <f>VLOOKUP(I6985,segmentID,2,FALSE)</f>
        <v>1</v>
      </c>
      <c r="K6985" t="s">
        <v>3255</v>
      </c>
      <c r="L6985">
        <f>VLOOKUP(K6985,country2,2,FALSE)</f>
        <v>1</v>
      </c>
      <c r="M6985" t="s">
        <v>433</v>
      </c>
      <c r="N6985">
        <f>VLOOKUP(Orders!M6985,city2,2,FALSE)</f>
        <v>67</v>
      </c>
      <c r="O6985" t="s">
        <v>123</v>
      </c>
      <c r="P6985">
        <f>VLOOKUP(O6985,state2,2,FALSE)</f>
        <v>13</v>
      </c>
      <c r="Q6985">
        <v>48227</v>
      </c>
      <c r="R6985" t="s">
        <v>55</v>
      </c>
      <c r="S6985">
        <f>VLOOKUP(R6985,region2,2,FALSE)</f>
        <v>3</v>
      </c>
      <c r="T6985" t="s">
        <v>4504</v>
      </c>
      <c r="U6985" t="s">
        <v>35</v>
      </c>
      <c r="V6985">
        <f>VLOOKUP(U6985,category2,2,FALSE)</f>
        <v>3</v>
      </c>
      <c r="W6985" t="s">
        <v>3230</v>
      </c>
      <c r="X6985">
        <f>VLOOKUP(W6985,subcat2,3,FALSE)</f>
        <v>8</v>
      </c>
      <c r="Y6985" t="s">
        <v>1572</v>
      </c>
      <c r="Z6985">
        <v>8.7799999999999994</v>
      </c>
      <c r="AA6985">
        <v>1</v>
      </c>
      <c r="AB6985">
        <v>0</v>
      </c>
      <c r="AC6985" s="4">
        <v>2.2827999999999999</v>
      </c>
    </row>
    <row r="6986" spans="1:29" x14ac:dyDescent="0.25">
      <c r="A6986" s="2">
        <v>6985</v>
      </c>
      <c r="B6986" t="s">
        <v>8834</v>
      </c>
      <c r="C6986" s="3">
        <v>42614</v>
      </c>
      <c r="D6986" s="3">
        <v>42618</v>
      </c>
      <c r="E6986" t="s">
        <v>25</v>
      </c>
      <c r="F6986">
        <f>VLOOKUP(E6986,SHIPMODE,2,FALSE)</f>
        <v>2</v>
      </c>
      <c r="G6986" t="s">
        <v>3605</v>
      </c>
      <c r="H6986" t="s">
        <v>1313</v>
      </c>
      <c r="I6986" t="s">
        <v>9</v>
      </c>
      <c r="J6986">
        <f>VLOOKUP(I6986,segmentID,2,FALSE)</f>
        <v>1</v>
      </c>
      <c r="K6986" t="s">
        <v>3255</v>
      </c>
      <c r="L6986">
        <f>VLOOKUP(K6986,country2,2,FALSE)</f>
        <v>1</v>
      </c>
      <c r="M6986" t="s">
        <v>433</v>
      </c>
      <c r="N6986">
        <f>VLOOKUP(Orders!M6986,city2,2,FALSE)</f>
        <v>67</v>
      </c>
      <c r="O6986" t="s">
        <v>123</v>
      </c>
      <c r="P6986">
        <f>VLOOKUP(O6986,state2,2,FALSE)</f>
        <v>13</v>
      </c>
      <c r="Q6986">
        <v>48227</v>
      </c>
      <c r="R6986" t="s">
        <v>55</v>
      </c>
      <c r="S6986">
        <f>VLOOKUP(R6986,region2,2,FALSE)</f>
        <v>3</v>
      </c>
      <c r="T6986" t="s">
        <v>4644</v>
      </c>
      <c r="U6986" t="s">
        <v>22</v>
      </c>
      <c r="V6986">
        <f>VLOOKUP(U6986,category2,2,FALSE)</f>
        <v>2</v>
      </c>
      <c r="W6986" t="s">
        <v>38</v>
      </c>
      <c r="X6986">
        <f>VLOOKUP(W6986,subcat2,3,FALSE)</f>
        <v>10</v>
      </c>
      <c r="Y6986" t="s">
        <v>1802</v>
      </c>
      <c r="Z6986">
        <v>376.74</v>
      </c>
      <c r="AA6986">
        <v>4</v>
      </c>
      <c r="AB6986">
        <v>0.1</v>
      </c>
      <c r="AC6986" s="4">
        <v>71.161999999999978</v>
      </c>
    </row>
    <row r="6987" spans="1:29" x14ac:dyDescent="0.25">
      <c r="A6987" s="2">
        <v>6986</v>
      </c>
      <c r="B6987" t="s">
        <v>8834</v>
      </c>
      <c r="C6987" s="3">
        <v>42614</v>
      </c>
      <c r="D6987" s="3">
        <v>42618</v>
      </c>
      <c r="E6987" t="s">
        <v>25</v>
      </c>
      <c r="F6987">
        <f>VLOOKUP(E6987,SHIPMODE,2,FALSE)</f>
        <v>2</v>
      </c>
      <c r="G6987" t="s">
        <v>3605</v>
      </c>
      <c r="H6987" t="s">
        <v>1313</v>
      </c>
      <c r="I6987" t="s">
        <v>9</v>
      </c>
      <c r="J6987">
        <f>VLOOKUP(I6987,segmentID,2,FALSE)</f>
        <v>1</v>
      </c>
      <c r="K6987" t="s">
        <v>3255</v>
      </c>
      <c r="L6987">
        <f>VLOOKUP(K6987,country2,2,FALSE)</f>
        <v>1</v>
      </c>
      <c r="M6987" t="s">
        <v>433</v>
      </c>
      <c r="N6987">
        <f>VLOOKUP(Orders!M6987,city2,2,FALSE)</f>
        <v>67</v>
      </c>
      <c r="O6987" t="s">
        <v>123</v>
      </c>
      <c r="P6987">
        <f>VLOOKUP(O6987,state2,2,FALSE)</f>
        <v>13</v>
      </c>
      <c r="Q6987">
        <v>48227</v>
      </c>
      <c r="R6987" t="s">
        <v>55</v>
      </c>
      <c r="S6987">
        <f>VLOOKUP(R6987,region2,2,FALSE)</f>
        <v>3</v>
      </c>
      <c r="T6987" t="s">
        <v>4865</v>
      </c>
      <c r="U6987" t="s">
        <v>22</v>
      </c>
      <c r="V6987">
        <f>VLOOKUP(U6987,category2,2,FALSE)</f>
        <v>2</v>
      </c>
      <c r="W6987" t="s">
        <v>3231</v>
      </c>
      <c r="X6987">
        <f>VLOOKUP(W6987,subcat2,3,FALSE)</f>
        <v>9</v>
      </c>
      <c r="Y6987" t="s">
        <v>583</v>
      </c>
      <c r="Z6987">
        <v>29.52</v>
      </c>
      <c r="AA6987">
        <v>4</v>
      </c>
      <c r="AB6987">
        <v>0</v>
      </c>
      <c r="AC6987" s="4">
        <v>14.4648</v>
      </c>
    </row>
    <row r="6988" spans="1:29" x14ac:dyDescent="0.25">
      <c r="A6988" s="2">
        <v>6987</v>
      </c>
      <c r="B6988" t="s">
        <v>8834</v>
      </c>
      <c r="C6988" s="3">
        <v>42614</v>
      </c>
      <c r="D6988" s="3">
        <v>42618</v>
      </c>
      <c r="E6988" t="s">
        <v>25</v>
      </c>
      <c r="F6988">
        <f>VLOOKUP(E6988,SHIPMODE,2,FALSE)</f>
        <v>2</v>
      </c>
      <c r="G6988" t="s">
        <v>3605</v>
      </c>
      <c r="H6988" t="s">
        <v>1313</v>
      </c>
      <c r="I6988" t="s">
        <v>9</v>
      </c>
      <c r="J6988">
        <f>VLOOKUP(I6988,segmentID,2,FALSE)</f>
        <v>1</v>
      </c>
      <c r="K6988" t="s">
        <v>3255</v>
      </c>
      <c r="L6988">
        <f>VLOOKUP(K6988,country2,2,FALSE)</f>
        <v>1</v>
      </c>
      <c r="M6988" t="s">
        <v>433</v>
      </c>
      <c r="N6988">
        <f>VLOOKUP(Orders!M6988,city2,2,FALSE)</f>
        <v>67</v>
      </c>
      <c r="O6988" t="s">
        <v>123</v>
      </c>
      <c r="P6988">
        <f>VLOOKUP(O6988,state2,2,FALSE)</f>
        <v>13</v>
      </c>
      <c r="Q6988">
        <v>48227</v>
      </c>
      <c r="R6988" t="s">
        <v>55</v>
      </c>
      <c r="S6988">
        <f>VLOOKUP(R6988,region2,2,FALSE)</f>
        <v>3</v>
      </c>
      <c r="T6988" t="s">
        <v>4965</v>
      </c>
      <c r="U6988" t="s">
        <v>22</v>
      </c>
      <c r="V6988">
        <f>VLOOKUP(U6988,category2,2,FALSE)</f>
        <v>2</v>
      </c>
      <c r="W6988" t="s">
        <v>3229</v>
      </c>
      <c r="X6988">
        <f>VLOOKUP(W6988,subcat2,3,FALSE)</f>
        <v>7</v>
      </c>
      <c r="Y6988" t="s">
        <v>834</v>
      </c>
      <c r="Z6988">
        <v>11.96</v>
      </c>
      <c r="AA6988">
        <v>2</v>
      </c>
      <c r="AB6988">
        <v>0</v>
      </c>
      <c r="AC6988" s="4">
        <v>2.99</v>
      </c>
    </row>
    <row r="6989" spans="1:29" x14ac:dyDescent="0.25">
      <c r="A6989" s="2">
        <v>6988</v>
      </c>
      <c r="B6989" t="s">
        <v>8834</v>
      </c>
      <c r="C6989" s="3">
        <v>42614</v>
      </c>
      <c r="D6989" s="3">
        <v>42618</v>
      </c>
      <c r="E6989" t="s">
        <v>25</v>
      </c>
      <c r="F6989">
        <f>VLOOKUP(E6989,SHIPMODE,2,FALSE)</f>
        <v>2</v>
      </c>
      <c r="G6989" t="s">
        <v>3605</v>
      </c>
      <c r="H6989" t="s">
        <v>1313</v>
      </c>
      <c r="I6989" t="s">
        <v>9</v>
      </c>
      <c r="J6989">
        <f>VLOOKUP(I6989,segmentID,2,FALSE)</f>
        <v>1</v>
      </c>
      <c r="K6989" t="s">
        <v>3255</v>
      </c>
      <c r="L6989">
        <f>VLOOKUP(K6989,country2,2,FALSE)</f>
        <v>1</v>
      </c>
      <c r="M6989" t="s">
        <v>433</v>
      </c>
      <c r="N6989">
        <f>VLOOKUP(Orders!M6989,city2,2,FALSE)</f>
        <v>67</v>
      </c>
      <c r="O6989" t="s">
        <v>123</v>
      </c>
      <c r="P6989">
        <f>VLOOKUP(O6989,state2,2,FALSE)</f>
        <v>13</v>
      </c>
      <c r="Q6989">
        <v>48227</v>
      </c>
      <c r="R6989" t="s">
        <v>55</v>
      </c>
      <c r="S6989">
        <f>VLOOKUP(R6989,region2,2,FALSE)</f>
        <v>3</v>
      </c>
      <c r="T6989" t="s">
        <v>5167</v>
      </c>
      <c r="U6989" t="s">
        <v>22</v>
      </c>
      <c r="V6989">
        <f>VLOOKUP(U6989,category2,2,FALSE)</f>
        <v>2</v>
      </c>
      <c r="W6989" t="s">
        <v>3231</v>
      </c>
      <c r="X6989">
        <f>VLOOKUP(W6989,subcat2,3,FALSE)</f>
        <v>9</v>
      </c>
      <c r="Y6989" t="s">
        <v>1266</v>
      </c>
      <c r="Z6989">
        <v>26.400000000000002</v>
      </c>
      <c r="AA6989">
        <v>5</v>
      </c>
      <c r="AB6989">
        <v>0</v>
      </c>
      <c r="AC6989" s="4">
        <v>12.672000000000001</v>
      </c>
    </row>
    <row r="6990" spans="1:29" x14ac:dyDescent="0.25">
      <c r="A6990" s="2">
        <v>6989</v>
      </c>
      <c r="B6990" t="s">
        <v>10420</v>
      </c>
      <c r="C6990" s="3">
        <v>43050</v>
      </c>
      <c r="D6990" s="3">
        <v>43055</v>
      </c>
      <c r="E6990" t="s">
        <v>7</v>
      </c>
      <c r="F6990">
        <f>VLOOKUP(E6990,SHIPMODE,2,FALSE)</f>
        <v>1</v>
      </c>
      <c r="G6990" t="s">
        <v>3434</v>
      </c>
      <c r="H6990" t="s">
        <v>735</v>
      </c>
      <c r="I6990" t="s">
        <v>18</v>
      </c>
      <c r="J6990">
        <f>VLOOKUP(I6990,segmentID,2,FALSE)</f>
        <v>2</v>
      </c>
      <c r="K6990" t="s">
        <v>3255</v>
      </c>
      <c r="L6990">
        <f>VLOOKUP(K6990,country2,2,FALSE)</f>
        <v>1</v>
      </c>
      <c r="M6990" t="s">
        <v>27</v>
      </c>
      <c r="N6990">
        <f>VLOOKUP(Orders!M6990,city2,2,FALSE)</f>
        <v>3</v>
      </c>
      <c r="O6990" t="s">
        <v>28</v>
      </c>
      <c r="P6990">
        <f>VLOOKUP(O6990,state2,2,FALSE)</f>
        <v>3</v>
      </c>
      <c r="Q6990">
        <v>33311</v>
      </c>
      <c r="R6990" t="s">
        <v>12</v>
      </c>
      <c r="S6990">
        <f>VLOOKUP(R6990,region2,2,FALSE)</f>
        <v>1</v>
      </c>
      <c r="T6990" t="s">
        <v>5433</v>
      </c>
      <c r="U6990" t="s">
        <v>22</v>
      </c>
      <c r="V6990">
        <f>VLOOKUP(U6990,category2,2,FALSE)</f>
        <v>2</v>
      </c>
      <c r="W6990" t="s">
        <v>38</v>
      </c>
      <c r="X6990">
        <f>VLOOKUP(W6990,subcat2,3,FALSE)</f>
        <v>10</v>
      </c>
      <c r="Y6990" t="s">
        <v>2797</v>
      </c>
      <c r="Z6990">
        <v>1158.1199999999999</v>
      </c>
      <c r="AA6990">
        <v>5</v>
      </c>
      <c r="AB6990">
        <v>0.2</v>
      </c>
      <c r="AC6990" s="4">
        <v>130.28849999999983</v>
      </c>
    </row>
    <row r="6991" spans="1:29" x14ac:dyDescent="0.25">
      <c r="A6991" s="2">
        <v>6990</v>
      </c>
      <c r="B6991" t="s">
        <v>10421</v>
      </c>
      <c r="C6991" s="3">
        <v>43080</v>
      </c>
      <c r="D6991" s="3">
        <v>43082</v>
      </c>
      <c r="E6991" t="s">
        <v>97</v>
      </c>
      <c r="F6991">
        <f>VLOOKUP(E6991,SHIPMODE,2,FALSE)</f>
        <v>3</v>
      </c>
      <c r="G6991" t="s">
        <v>3844</v>
      </c>
      <c r="H6991" t="s">
        <v>2195</v>
      </c>
      <c r="I6991" t="s">
        <v>9</v>
      </c>
      <c r="J6991">
        <f>VLOOKUP(I6991,segmentID,2,FALSE)</f>
        <v>1</v>
      </c>
      <c r="K6991" t="s">
        <v>3255</v>
      </c>
      <c r="L6991">
        <f>VLOOKUP(K6991,country2,2,FALSE)</f>
        <v>1</v>
      </c>
      <c r="M6991" t="s">
        <v>3118</v>
      </c>
      <c r="N6991">
        <f>VLOOKUP(Orders!M6991,city2,2,FALSE)</f>
        <v>489</v>
      </c>
      <c r="O6991" t="s">
        <v>54</v>
      </c>
      <c r="P6991">
        <f>VLOOKUP(O6991,state2,2,FALSE)</f>
        <v>6</v>
      </c>
      <c r="Q6991">
        <v>79605</v>
      </c>
      <c r="R6991" t="s">
        <v>55</v>
      </c>
      <c r="S6991">
        <f>VLOOKUP(R6991,region2,2,FALSE)</f>
        <v>3</v>
      </c>
      <c r="T6991" t="s">
        <v>5866</v>
      </c>
      <c r="U6991" t="s">
        <v>22</v>
      </c>
      <c r="V6991">
        <f>VLOOKUP(U6991,category2,2,FALSE)</f>
        <v>2</v>
      </c>
      <c r="W6991" t="s">
        <v>38</v>
      </c>
      <c r="X6991">
        <f>VLOOKUP(W6991,subcat2,3,FALSE)</f>
        <v>10</v>
      </c>
      <c r="Y6991" t="s">
        <v>2060</v>
      </c>
      <c r="Z6991">
        <v>1.3919999999999997</v>
      </c>
      <c r="AA6991">
        <v>2</v>
      </c>
      <c r="AB6991">
        <v>0.8</v>
      </c>
      <c r="AC6991" s="4">
        <v>-3.7584000000000009</v>
      </c>
    </row>
    <row r="6992" spans="1:29" x14ac:dyDescent="0.25">
      <c r="A6992" s="2">
        <v>6991</v>
      </c>
      <c r="B6992" t="s">
        <v>7623</v>
      </c>
      <c r="C6992" s="3">
        <v>42316</v>
      </c>
      <c r="D6992" s="3">
        <v>42321</v>
      </c>
      <c r="E6992" t="s">
        <v>7</v>
      </c>
      <c r="F6992">
        <f>VLOOKUP(E6992,SHIPMODE,2,FALSE)</f>
        <v>1</v>
      </c>
      <c r="G6992" t="s">
        <v>3839</v>
      </c>
      <c r="H6992" t="s">
        <v>2175</v>
      </c>
      <c r="I6992" t="s">
        <v>9</v>
      </c>
      <c r="J6992">
        <f>VLOOKUP(I6992,segmentID,2,FALSE)</f>
        <v>1</v>
      </c>
      <c r="K6992" t="s">
        <v>3255</v>
      </c>
      <c r="L6992">
        <f>VLOOKUP(K6992,country2,2,FALSE)</f>
        <v>1</v>
      </c>
      <c r="M6992" t="s">
        <v>2869</v>
      </c>
      <c r="N6992">
        <f>VLOOKUP(Orders!M6992,city2,2,FALSE)</f>
        <v>410</v>
      </c>
      <c r="O6992" t="s">
        <v>165</v>
      </c>
      <c r="P6992">
        <f>VLOOKUP(O6992,state2,2,FALSE)</f>
        <v>18</v>
      </c>
      <c r="Q6992">
        <v>23666</v>
      </c>
      <c r="R6992" t="s">
        <v>12</v>
      </c>
      <c r="S6992">
        <f>VLOOKUP(R6992,region2,2,FALSE)</f>
        <v>1</v>
      </c>
      <c r="T6992" t="s">
        <v>4757</v>
      </c>
      <c r="U6992" t="s">
        <v>22</v>
      </c>
      <c r="V6992">
        <f>VLOOKUP(U6992,category2,2,FALSE)</f>
        <v>2</v>
      </c>
      <c r="W6992" t="s">
        <v>38</v>
      </c>
      <c r="X6992">
        <f>VLOOKUP(W6992,subcat2,3,FALSE)</f>
        <v>10</v>
      </c>
      <c r="Y6992" t="s">
        <v>2313</v>
      </c>
      <c r="Z6992">
        <v>44.43</v>
      </c>
      <c r="AA6992">
        <v>3</v>
      </c>
      <c r="AB6992">
        <v>0</v>
      </c>
      <c r="AC6992" s="4">
        <v>18.660600000000002</v>
      </c>
    </row>
    <row r="6993" spans="1:29" x14ac:dyDescent="0.25">
      <c r="A6993" s="2">
        <v>6992</v>
      </c>
      <c r="B6993" t="s">
        <v>7623</v>
      </c>
      <c r="C6993" s="3">
        <v>42316</v>
      </c>
      <c r="D6993" s="3">
        <v>42321</v>
      </c>
      <c r="E6993" t="s">
        <v>7</v>
      </c>
      <c r="F6993">
        <f>VLOOKUP(E6993,SHIPMODE,2,FALSE)</f>
        <v>1</v>
      </c>
      <c r="G6993" t="s">
        <v>3839</v>
      </c>
      <c r="H6993" t="s">
        <v>2175</v>
      </c>
      <c r="I6993" t="s">
        <v>9</v>
      </c>
      <c r="J6993">
        <f>VLOOKUP(I6993,segmentID,2,FALSE)</f>
        <v>1</v>
      </c>
      <c r="K6993" t="s">
        <v>3255</v>
      </c>
      <c r="L6993">
        <f>VLOOKUP(K6993,country2,2,FALSE)</f>
        <v>1</v>
      </c>
      <c r="M6993" t="s">
        <v>2869</v>
      </c>
      <c r="N6993">
        <f>VLOOKUP(Orders!M6993,city2,2,FALSE)</f>
        <v>410</v>
      </c>
      <c r="O6993" t="s">
        <v>165</v>
      </c>
      <c r="P6993">
        <f>VLOOKUP(O6993,state2,2,FALSE)</f>
        <v>18</v>
      </c>
      <c r="Q6993">
        <v>23666</v>
      </c>
      <c r="R6993" t="s">
        <v>12</v>
      </c>
      <c r="S6993">
        <f>VLOOKUP(R6993,region2,2,FALSE)</f>
        <v>1</v>
      </c>
      <c r="T6993" t="s">
        <v>5478</v>
      </c>
      <c r="U6993" t="s">
        <v>35</v>
      </c>
      <c r="V6993">
        <f>VLOOKUP(U6993,category2,2,FALSE)</f>
        <v>3</v>
      </c>
      <c r="W6993" t="s">
        <v>3230</v>
      </c>
      <c r="X6993">
        <f>VLOOKUP(W6993,subcat2,3,FALSE)</f>
        <v>8</v>
      </c>
      <c r="Y6993" t="s">
        <v>800</v>
      </c>
      <c r="Z6993">
        <v>226.20000000000002</v>
      </c>
      <c r="AA6993">
        <v>5</v>
      </c>
      <c r="AB6993">
        <v>0</v>
      </c>
      <c r="AC6993" s="4">
        <v>58.811999999999998</v>
      </c>
    </row>
    <row r="6994" spans="1:29" x14ac:dyDescent="0.25">
      <c r="A6994" s="2">
        <v>6993</v>
      </c>
      <c r="B6994" t="s">
        <v>7623</v>
      </c>
      <c r="C6994" s="3">
        <v>42316</v>
      </c>
      <c r="D6994" s="3">
        <v>42321</v>
      </c>
      <c r="E6994" t="s">
        <v>7</v>
      </c>
      <c r="F6994">
        <f>VLOOKUP(E6994,SHIPMODE,2,FALSE)</f>
        <v>1</v>
      </c>
      <c r="G6994" t="s">
        <v>3839</v>
      </c>
      <c r="H6994" t="s">
        <v>2175</v>
      </c>
      <c r="I6994" t="s">
        <v>9</v>
      </c>
      <c r="J6994">
        <f>VLOOKUP(I6994,segmentID,2,FALSE)</f>
        <v>1</v>
      </c>
      <c r="K6994" t="s">
        <v>3255</v>
      </c>
      <c r="L6994">
        <f>VLOOKUP(K6994,country2,2,FALSE)</f>
        <v>1</v>
      </c>
      <c r="M6994" t="s">
        <v>2869</v>
      </c>
      <c r="N6994">
        <f>VLOOKUP(Orders!M6994,city2,2,FALSE)</f>
        <v>410</v>
      </c>
      <c r="O6994" t="s">
        <v>165</v>
      </c>
      <c r="P6994">
        <f>VLOOKUP(O6994,state2,2,FALSE)</f>
        <v>18</v>
      </c>
      <c r="Q6994">
        <v>23666</v>
      </c>
      <c r="R6994" t="s">
        <v>12</v>
      </c>
      <c r="S6994">
        <f>VLOOKUP(R6994,region2,2,FALSE)</f>
        <v>1</v>
      </c>
      <c r="T6994" t="s">
        <v>5367</v>
      </c>
      <c r="U6994" t="s">
        <v>13</v>
      </c>
      <c r="V6994">
        <f>VLOOKUP(U6994,category2,2,FALSE)</f>
        <v>1</v>
      </c>
      <c r="W6994" t="s">
        <v>3228</v>
      </c>
      <c r="X6994">
        <f>VLOOKUP(W6994,subcat2,3,FALSE)</f>
        <v>6</v>
      </c>
      <c r="Y6994" t="s">
        <v>1378</v>
      </c>
      <c r="Z6994">
        <v>186.54</v>
      </c>
      <c r="AA6994">
        <v>3</v>
      </c>
      <c r="AB6994">
        <v>0</v>
      </c>
      <c r="AC6994" s="4">
        <v>41.038800000000002</v>
      </c>
    </row>
    <row r="6995" spans="1:29" x14ac:dyDescent="0.25">
      <c r="A6995" s="2">
        <v>6994</v>
      </c>
      <c r="B6995" t="s">
        <v>7623</v>
      </c>
      <c r="C6995" s="3">
        <v>42316</v>
      </c>
      <c r="D6995" s="3">
        <v>42321</v>
      </c>
      <c r="E6995" t="s">
        <v>7</v>
      </c>
      <c r="F6995">
        <f>VLOOKUP(E6995,SHIPMODE,2,FALSE)</f>
        <v>1</v>
      </c>
      <c r="G6995" t="s">
        <v>3839</v>
      </c>
      <c r="H6995" t="s">
        <v>2175</v>
      </c>
      <c r="I6995" t="s">
        <v>9</v>
      </c>
      <c r="J6995">
        <f>VLOOKUP(I6995,segmentID,2,FALSE)</f>
        <v>1</v>
      </c>
      <c r="K6995" t="s">
        <v>3255</v>
      </c>
      <c r="L6995">
        <f>VLOOKUP(K6995,country2,2,FALSE)</f>
        <v>1</v>
      </c>
      <c r="M6995" t="s">
        <v>2869</v>
      </c>
      <c r="N6995">
        <f>VLOOKUP(Orders!M6995,city2,2,FALSE)</f>
        <v>410</v>
      </c>
      <c r="O6995" t="s">
        <v>165</v>
      </c>
      <c r="P6995">
        <f>VLOOKUP(O6995,state2,2,FALSE)</f>
        <v>18</v>
      </c>
      <c r="Q6995">
        <v>23666</v>
      </c>
      <c r="R6995" t="s">
        <v>12</v>
      </c>
      <c r="S6995">
        <f>VLOOKUP(R6995,region2,2,FALSE)</f>
        <v>1</v>
      </c>
      <c r="T6995" t="s">
        <v>4218</v>
      </c>
      <c r="U6995" t="s">
        <v>22</v>
      </c>
      <c r="V6995">
        <f>VLOOKUP(U6995,category2,2,FALSE)</f>
        <v>2</v>
      </c>
      <c r="W6995" t="s">
        <v>3229</v>
      </c>
      <c r="X6995">
        <f>VLOOKUP(W6995,subcat2,3,FALSE)</f>
        <v>7</v>
      </c>
      <c r="Y6995" t="s">
        <v>1383</v>
      </c>
      <c r="Z6995">
        <v>265.85999999999996</v>
      </c>
      <c r="AA6995">
        <v>7</v>
      </c>
      <c r="AB6995">
        <v>0</v>
      </c>
      <c r="AC6995" s="4">
        <v>79.757999999999967</v>
      </c>
    </row>
    <row r="6996" spans="1:29" x14ac:dyDescent="0.25">
      <c r="A6996" s="2">
        <v>6995</v>
      </c>
      <c r="B6996" t="s">
        <v>7623</v>
      </c>
      <c r="C6996" s="3">
        <v>42316</v>
      </c>
      <c r="D6996" s="3">
        <v>42321</v>
      </c>
      <c r="E6996" t="s">
        <v>7</v>
      </c>
      <c r="F6996">
        <f>VLOOKUP(E6996,SHIPMODE,2,FALSE)</f>
        <v>1</v>
      </c>
      <c r="G6996" t="s">
        <v>3839</v>
      </c>
      <c r="H6996" t="s">
        <v>2175</v>
      </c>
      <c r="I6996" t="s">
        <v>9</v>
      </c>
      <c r="J6996">
        <f>VLOOKUP(I6996,segmentID,2,FALSE)</f>
        <v>1</v>
      </c>
      <c r="K6996" t="s">
        <v>3255</v>
      </c>
      <c r="L6996">
        <f>VLOOKUP(K6996,country2,2,FALSE)</f>
        <v>1</v>
      </c>
      <c r="M6996" t="s">
        <v>2869</v>
      </c>
      <c r="N6996">
        <f>VLOOKUP(Orders!M6996,city2,2,FALSE)</f>
        <v>410</v>
      </c>
      <c r="O6996" t="s">
        <v>165</v>
      </c>
      <c r="P6996">
        <f>VLOOKUP(O6996,state2,2,FALSE)</f>
        <v>18</v>
      </c>
      <c r="Q6996">
        <v>23666</v>
      </c>
      <c r="R6996" t="s">
        <v>12</v>
      </c>
      <c r="S6996">
        <f>VLOOKUP(R6996,region2,2,FALSE)</f>
        <v>1</v>
      </c>
      <c r="T6996" t="s">
        <v>4417</v>
      </c>
      <c r="U6996" t="s">
        <v>22</v>
      </c>
      <c r="V6996">
        <f>VLOOKUP(U6996,category2,2,FALSE)</f>
        <v>2</v>
      </c>
      <c r="W6996" t="s">
        <v>3229</v>
      </c>
      <c r="X6996">
        <f>VLOOKUP(W6996,subcat2,3,FALSE)</f>
        <v>7</v>
      </c>
      <c r="Y6996" t="s">
        <v>1446</v>
      </c>
      <c r="Z6996">
        <v>27.9</v>
      </c>
      <c r="AA6996">
        <v>5</v>
      </c>
      <c r="AB6996">
        <v>0</v>
      </c>
      <c r="AC6996" s="4">
        <v>6.9749999999999979</v>
      </c>
    </row>
    <row r="6997" spans="1:29" x14ac:dyDescent="0.25">
      <c r="A6997" s="2">
        <v>6996</v>
      </c>
      <c r="B6997" t="s">
        <v>7624</v>
      </c>
      <c r="C6997" s="3">
        <v>42327</v>
      </c>
      <c r="D6997" s="3">
        <v>42334</v>
      </c>
      <c r="E6997" t="s">
        <v>25</v>
      </c>
      <c r="F6997">
        <f>VLOOKUP(E6997,SHIPMODE,2,FALSE)</f>
        <v>2</v>
      </c>
      <c r="G6997" t="s">
        <v>3891</v>
      </c>
      <c r="H6997" t="s">
        <v>2404</v>
      </c>
      <c r="I6997" t="s">
        <v>18</v>
      </c>
      <c r="J6997">
        <f>VLOOKUP(I6997,segmentID,2,FALSE)</f>
        <v>2</v>
      </c>
      <c r="K6997" t="s">
        <v>3255</v>
      </c>
      <c r="L6997">
        <f>VLOOKUP(K6997,country2,2,FALSE)</f>
        <v>1</v>
      </c>
      <c r="M6997" t="s">
        <v>673</v>
      </c>
      <c r="N6997">
        <f>VLOOKUP(Orders!M6997,city2,2,FALSE)</f>
        <v>99</v>
      </c>
      <c r="O6997" t="s">
        <v>674</v>
      </c>
      <c r="P6997">
        <f>VLOOKUP(O6997,state2,2,FALSE)</f>
        <v>34</v>
      </c>
      <c r="Q6997">
        <v>89115</v>
      </c>
      <c r="R6997" t="s">
        <v>21</v>
      </c>
      <c r="S6997">
        <f>VLOOKUP(R6997,region2,2,FALSE)</f>
        <v>2</v>
      </c>
      <c r="T6997" t="s">
        <v>5121</v>
      </c>
      <c r="U6997" t="s">
        <v>22</v>
      </c>
      <c r="V6997">
        <f>VLOOKUP(U6997,category2,2,FALSE)</f>
        <v>2</v>
      </c>
      <c r="W6997" t="s">
        <v>38</v>
      </c>
      <c r="X6997">
        <f>VLOOKUP(W6997,subcat2,3,FALSE)</f>
        <v>10</v>
      </c>
      <c r="Y6997" t="s">
        <v>1479</v>
      </c>
      <c r="Z6997">
        <v>31.08</v>
      </c>
      <c r="AA6997">
        <v>4</v>
      </c>
      <c r="AB6997">
        <v>0</v>
      </c>
      <c r="AC6997" s="4">
        <v>8.3916000000000004</v>
      </c>
    </row>
    <row r="6998" spans="1:29" x14ac:dyDescent="0.25">
      <c r="A6998" s="2">
        <v>6997</v>
      </c>
      <c r="B6998" t="s">
        <v>10422</v>
      </c>
      <c r="C6998" s="3">
        <v>43092</v>
      </c>
      <c r="D6998" s="3">
        <v>43094</v>
      </c>
      <c r="E6998" t="s">
        <v>7</v>
      </c>
      <c r="F6998">
        <f>VLOOKUP(E6998,SHIPMODE,2,FALSE)</f>
        <v>1</v>
      </c>
      <c r="G6998" t="s">
        <v>3335</v>
      </c>
      <c r="H6998" t="s">
        <v>347</v>
      </c>
      <c r="I6998" t="s">
        <v>18</v>
      </c>
      <c r="J6998">
        <f>VLOOKUP(I6998,segmentID,2,FALSE)</f>
        <v>2</v>
      </c>
      <c r="K6998" t="s">
        <v>3255</v>
      </c>
      <c r="L6998">
        <f>VLOOKUP(K6998,country2,2,FALSE)</f>
        <v>1</v>
      </c>
      <c r="M6998" t="s">
        <v>1391</v>
      </c>
      <c r="N6998">
        <f>VLOOKUP(Orders!M6998,city2,2,FALSE)</f>
        <v>180</v>
      </c>
      <c r="O6998" t="s">
        <v>110</v>
      </c>
      <c r="P6998">
        <f>VLOOKUP(O6998,state2,2,FALSE)</f>
        <v>11</v>
      </c>
      <c r="Q6998">
        <v>61107</v>
      </c>
      <c r="R6998" t="s">
        <v>55</v>
      </c>
      <c r="S6998">
        <f>VLOOKUP(R6998,region2,2,FALSE)</f>
        <v>3</v>
      </c>
      <c r="T6998" t="s">
        <v>4262</v>
      </c>
      <c r="U6998" t="s">
        <v>22</v>
      </c>
      <c r="V6998">
        <f>VLOOKUP(U6998,category2,2,FALSE)</f>
        <v>2</v>
      </c>
      <c r="W6998" t="s">
        <v>3231</v>
      </c>
      <c r="X6998">
        <f>VLOOKUP(W6998,subcat2,3,FALSE)</f>
        <v>9</v>
      </c>
      <c r="Y6998" t="s">
        <v>1704</v>
      </c>
      <c r="Z6998">
        <v>13.839999999999998</v>
      </c>
      <c r="AA6998">
        <v>4</v>
      </c>
      <c r="AB6998">
        <v>0.8</v>
      </c>
      <c r="AC6998" s="4">
        <v>-22.144000000000005</v>
      </c>
    </row>
    <row r="6999" spans="1:29" x14ac:dyDescent="0.25">
      <c r="A6999" s="2">
        <v>6998</v>
      </c>
      <c r="B6999" t="s">
        <v>10422</v>
      </c>
      <c r="C6999" s="3">
        <v>43092</v>
      </c>
      <c r="D6999" s="3">
        <v>43094</v>
      </c>
      <c r="E6999" t="s">
        <v>7</v>
      </c>
      <c r="F6999">
        <f>VLOOKUP(E6999,SHIPMODE,2,FALSE)</f>
        <v>1</v>
      </c>
      <c r="G6999" t="s">
        <v>3335</v>
      </c>
      <c r="H6999" t="s">
        <v>347</v>
      </c>
      <c r="I6999" t="s">
        <v>18</v>
      </c>
      <c r="J6999">
        <f>VLOOKUP(I6999,segmentID,2,FALSE)</f>
        <v>2</v>
      </c>
      <c r="K6999" t="s">
        <v>3255</v>
      </c>
      <c r="L6999">
        <f>VLOOKUP(K6999,country2,2,FALSE)</f>
        <v>1</v>
      </c>
      <c r="M6999" t="s">
        <v>1391</v>
      </c>
      <c r="N6999">
        <f>VLOOKUP(Orders!M6999,city2,2,FALSE)</f>
        <v>180</v>
      </c>
      <c r="O6999" t="s">
        <v>110</v>
      </c>
      <c r="P6999">
        <f>VLOOKUP(O6999,state2,2,FALSE)</f>
        <v>11</v>
      </c>
      <c r="Q6999">
        <v>61107</v>
      </c>
      <c r="R6999" t="s">
        <v>55</v>
      </c>
      <c r="S6999">
        <f>VLOOKUP(R6999,region2,2,FALSE)</f>
        <v>3</v>
      </c>
      <c r="T6999" t="s">
        <v>5164</v>
      </c>
      <c r="U6999" t="s">
        <v>22</v>
      </c>
      <c r="V6999">
        <f>VLOOKUP(U6999,category2,2,FALSE)</f>
        <v>2</v>
      </c>
      <c r="W6999" t="s">
        <v>45</v>
      </c>
      <c r="X6999">
        <f>VLOOKUP(W6999,subcat2,3,FALSE)</f>
        <v>11</v>
      </c>
      <c r="Y6999" t="s">
        <v>2331</v>
      </c>
      <c r="Z6999">
        <v>175.87200000000001</v>
      </c>
      <c r="AA6999">
        <v>4</v>
      </c>
      <c r="AB6999">
        <v>0.2</v>
      </c>
      <c r="AC6999" s="4">
        <v>63.753599999999992</v>
      </c>
    </row>
    <row r="7000" spans="1:29" x14ac:dyDescent="0.25">
      <c r="A7000" s="2">
        <v>6999</v>
      </c>
      <c r="B7000" t="s">
        <v>8835</v>
      </c>
      <c r="C7000" s="3">
        <v>42629</v>
      </c>
      <c r="D7000" s="3">
        <v>42635</v>
      </c>
      <c r="E7000" t="s">
        <v>25</v>
      </c>
      <c r="F7000">
        <f>VLOOKUP(E7000,SHIPMODE,2,FALSE)</f>
        <v>2</v>
      </c>
      <c r="G7000" t="s">
        <v>3859</v>
      </c>
      <c r="H7000" t="s">
        <v>2247</v>
      </c>
      <c r="I7000" t="s">
        <v>52</v>
      </c>
      <c r="J7000">
        <f>VLOOKUP(I7000,segmentID,2,FALSE)</f>
        <v>3</v>
      </c>
      <c r="K7000" t="s">
        <v>3255</v>
      </c>
      <c r="L7000">
        <f>VLOOKUP(K7000,country2,2,FALSE)</f>
        <v>1</v>
      </c>
      <c r="M7000" t="s">
        <v>1790</v>
      </c>
      <c r="N7000">
        <f>VLOOKUP(Orders!M7000,city2,2,FALSE)</f>
        <v>230</v>
      </c>
      <c r="O7000" t="s">
        <v>20</v>
      </c>
      <c r="P7000">
        <f>VLOOKUP(O7000,state2,2,FALSE)</f>
        <v>2</v>
      </c>
      <c r="Q7000">
        <v>92677</v>
      </c>
      <c r="R7000" t="s">
        <v>21</v>
      </c>
      <c r="S7000">
        <f>VLOOKUP(R7000,region2,2,FALSE)</f>
        <v>2</v>
      </c>
      <c r="T7000" t="s">
        <v>4817</v>
      </c>
      <c r="U7000" t="s">
        <v>22</v>
      </c>
      <c r="V7000">
        <f>VLOOKUP(U7000,category2,2,FALSE)</f>
        <v>2</v>
      </c>
      <c r="W7000" t="s">
        <v>45</v>
      </c>
      <c r="X7000">
        <f>VLOOKUP(W7000,subcat2,3,FALSE)</f>
        <v>11</v>
      </c>
      <c r="Y7000" t="s">
        <v>3043</v>
      </c>
      <c r="Z7000">
        <v>12.96</v>
      </c>
      <c r="AA7000">
        <v>2</v>
      </c>
      <c r="AB7000">
        <v>0</v>
      </c>
      <c r="AC7000" s="4">
        <v>6.3504000000000005</v>
      </c>
    </row>
    <row r="7001" spans="1:29" x14ac:dyDescent="0.25">
      <c r="A7001" s="2">
        <v>7000</v>
      </c>
      <c r="B7001" t="s">
        <v>10423</v>
      </c>
      <c r="C7001" s="3">
        <v>42881</v>
      </c>
      <c r="D7001" s="3">
        <v>42884</v>
      </c>
      <c r="E7001" t="s">
        <v>97</v>
      </c>
      <c r="F7001">
        <f>VLOOKUP(E7001,SHIPMODE,2,FALSE)</f>
        <v>3</v>
      </c>
      <c r="G7001" t="s">
        <v>3424</v>
      </c>
      <c r="H7001" t="s">
        <v>698</v>
      </c>
      <c r="I7001" t="s">
        <v>18</v>
      </c>
      <c r="J7001">
        <f>VLOOKUP(I7001,segmentID,2,FALSE)</f>
        <v>2</v>
      </c>
      <c r="K7001" t="s">
        <v>3255</v>
      </c>
      <c r="L7001">
        <f>VLOOKUP(K7001,country2,2,FALSE)</f>
        <v>1</v>
      </c>
      <c r="M7001" t="s">
        <v>707</v>
      </c>
      <c r="N7001">
        <f>VLOOKUP(Orders!M7001,city2,2,FALSE)</f>
        <v>104</v>
      </c>
      <c r="O7001" t="s">
        <v>11</v>
      </c>
      <c r="P7001">
        <f>VLOOKUP(O7001,state2,2,FALSE)</f>
        <v>1</v>
      </c>
      <c r="Q7001">
        <v>40214</v>
      </c>
      <c r="R7001" t="s">
        <v>12</v>
      </c>
      <c r="S7001">
        <f>VLOOKUP(R7001,region2,2,FALSE)</f>
        <v>1</v>
      </c>
      <c r="T7001" t="s">
        <v>5770</v>
      </c>
      <c r="U7001" t="s">
        <v>22</v>
      </c>
      <c r="V7001">
        <f>VLOOKUP(U7001,category2,2,FALSE)</f>
        <v>2</v>
      </c>
      <c r="W7001" t="s">
        <v>38</v>
      </c>
      <c r="X7001">
        <f>VLOOKUP(W7001,subcat2,3,FALSE)</f>
        <v>10</v>
      </c>
      <c r="Y7001" t="s">
        <v>1406</v>
      </c>
      <c r="Z7001">
        <v>208.44</v>
      </c>
      <c r="AA7001">
        <v>3</v>
      </c>
      <c r="AB7001">
        <v>0</v>
      </c>
      <c r="AC7001" s="4">
        <v>62.531999999999982</v>
      </c>
    </row>
    <row r="7002" spans="1:29" x14ac:dyDescent="0.25">
      <c r="A7002" s="2">
        <v>7001</v>
      </c>
      <c r="B7002" t="s">
        <v>10423</v>
      </c>
      <c r="C7002" s="3">
        <v>42881</v>
      </c>
      <c r="D7002" s="3">
        <v>42884</v>
      </c>
      <c r="E7002" t="s">
        <v>97</v>
      </c>
      <c r="F7002">
        <f>VLOOKUP(E7002,SHIPMODE,2,FALSE)</f>
        <v>3</v>
      </c>
      <c r="G7002" t="s">
        <v>3424</v>
      </c>
      <c r="H7002" t="s">
        <v>698</v>
      </c>
      <c r="I7002" t="s">
        <v>18</v>
      </c>
      <c r="J7002">
        <f>VLOOKUP(I7002,segmentID,2,FALSE)</f>
        <v>2</v>
      </c>
      <c r="K7002" t="s">
        <v>3255</v>
      </c>
      <c r="L7002">
        <f>VLOOKUP(K7002,country2,2,FALSE)</f>
        <v>1</v>
      </c>
      <c r="M7002" t="s">
        <v>707</v>
      </c>
      <c r="N7002">
        <f>VLOOKUP(Orders!M7002,city2,2,FALSE)</f>
        <v>104</v>
      </c>
      <c r="O7002" t="s">
        <v>11</v>
      </c>
      <c r="P7002">
        <f>VLOOKUP(O7002,state2,2,FALSE)</f>
        <v>1</v>
      </c>
      <c r="Q7002">
        <v>40214</v>
      </c>
      <c r="R7002" t="s">
        <v>12</v>
      </c>
      <c r="S7002">
        <f>VLOOKUP(R7002,region2,2,FALSE)</f>
        <v>1</v>
      </c>
      <c r="T7002" t="s">
        <v>4604</v>
      </c>
      <c r="U7002" t="s">
        <v>22</v>
      </c>
      <c r="V7002">
        <f>VLOOKUP(U7002,category2,2,FALSE)</f>
        <v>2</v>
      </c>
      <c r="W7002" t="s">
        <v>3233</v>
      </c>
      <c r="X7002">
        <f>VLOOKUP(W7002,subcat2,3,FALSE)</f>
        <v>15</v>
      </c>
      <c r="Y7002" t="s">
        <v>1407</v>
      </c>
      <c r="Z7002">
        <v>25.76</v>
      </c>
      <c r="AA7002">
        <v>2</v>
      </c>
      <c r="AB7002">
        <v>0</v>
      </c>
      <c r="AC7002" s="4">
        <v>0.77280000000000015</v>
      </c>
    </row>
    <row r="7003" spans="1:29" x14ac:dyDescent="0.25">
      <c r="A7003" s="2">
        <v>7002</v>
      </c>
      <c r="B7003" t="s">
        <v>7625</v>
      </c>
      <c r="C7003" s="3">
        <v>42093</v>
      </c>
      <c r="D7003" s="3">
        <v>42097</v>
      </c>
      <c r="E7003" t="s">
        <v>25</v>
      </c>
      <c r="F7003">
        <f>VLOOKUP(E7003,SHIPMODE,2,FALSE)</f>
        <v>2</v>
      </c>
      <c r="G7003" t="s">
        <v>3915</v>
      </c>
      <c r="H7003" t="s">
        <v>2479</v>
      </c>
      <c r="I7003" t="s">
        <v>52</v>
      </c>
      <c r="J7003">
        <f>VLOOKUP(I7003,segmentID,2,FALSE)</f>
        <v>3</v>
      </c>
      <c r="K7003" t="s">
        <v>3255</v>
      </c>
      <c r="L7003">
        <f>VLOOKUP(K7003,country2,2,FALSE)</f>
        <v>1</v>
      </c>
      <c r="M7003" t="s">
        <v>3119</v>
      </c>
      <c r="N7003">
        <f>VLOOKUP(Orders!M7003,city2,2,FALSE)</f>
        <v>490</v>
      </c>
      <c r="O7003" t="s">
        <v>110</v>
      </c>
      <c r="P7003">
        <f>VLOOKUP(O7003,state2,2,FALSE)</f>
        <v>11</v>
      </c>
      <c r="Q7003">
        <v>61761</v>
      </c>
      <c r="R7003" t="s">
        <v>55</v>
      </c>
      <c r="S7003">
        <f>VLOOKUP(R7003,region2,2,FALSE)</f>
        <v>3</v>
      </c>
      <c r="T7003" t="s">
        <v>5648</v>
      </c>
      <c r="U7003" t="s">
        <v>13</v>
      </c>
      <c r="V7003">
        <f>VLOOKUP(U7003,category2,2,FALSE)</f>
        <v>1</v>
      </c>
      <c r="W7003" t="s">
        <v>3226</v>
      </c>
      <c r="X7003">
        <f>VLOOKUP(W7003,subcat2,3,FALSE)</f>
        <v>2</v>
      </c>
      <c r="Y7003" t="s">
        <v>2888</v>
      </c>
      <c r="Z7003">
        <v>366.74399999999997</v>
      </c>
      <c r="AA7003">
        <v>4</v>
      </c>
      <c r="AB7003">
        <v>0.3</v>
      </c>
      <c r="AC7003" s="4">
        <v>-110.02320000000003</v>
      </c>
    </row>
    <row r="7004" spans="1:29" x14ac:dyDescent="0.25">
      <c r="A7004" s="2">
        <v>7003</v>
      </c>
      <c r="B7004" t="s">
        <v>6596</v>
      </c>
      <c r="C7004" s="3">
        <v>41870</v>
      </c>
      <c r="D7004" s="3">
        <v>41872</v>
      </c>
      <c r="E7004" t="s">
        <v>7</v>
      </c>
      <c r="F7004">
        <f>VLOOKUP(E7004,SHIPMODE,2,FALSE)</f>
        <v>1</v>
      </c>
      <c r="G7004" t="s">
        <v>3949</v>
      </c>
      <c r="H7004" t="s">
        <v>2609</v>
      </c>
      <c r="I7004" t="s">
        <v>18</v>
      </c>
      <c r="J7004">
        <f>VLOOKUP(I7004,segmentID,2,FALSE)</f>
        <v>2</v>
      </c>
      <c r="K7004" t="s">
        <v>3255</v>
      </c>
      <c r="L7004">
        <f>VLOOKUP(K7004,country2,2,FALSE)</f>
        <v>1</v>
      </c>
      <c r="M7004" t="s">
        <v>19</v>
      </c>
      <c r="N7004">
        <f>VLOOKUP(Orders!M7004,city2,2,FALSE)</f>
        <v>2</v>
      </c>
      <c r="O7004" t="s">
        <v>20</v>
      </c>
      <c r="P7004">
        <f>VLOOKUP(O7004,state2,2,FALSE)</f>
        <v>2</v>
      </c>
      <c r="Q7004">
        <v>90045</v>
      </c>
      <c r="R7004" t="s">
        <v>21</v>
      </c>
      <c r="S7004">
        <f>VLOOKUP(R7004,region2,2,FALSE)</f>
        <v>2</v>
      </c>
      <c r="T7004" t="s">
        <v>4104</v>
      </c>
      <c r="U7004" t="s">
        <v>13</v>
      </c>
      <c r="V7004">
        <f>VLOOKUP(U7004,category2,2,FALSE)</f>
        <v>1</v>
      </c>
      <c r="W7004" t="s">
        <v>3228</v>
      </c>
      <c r="X7004">
        <f>VLOOKUP(W7004,subcat2,3,FALSE)</f>
        <v>6</v>
      </c>
      <c r="Y7004" t="s">
        <v>2746</v>
      </c>
      <c r="Z7004">
        <v>289.24</v>
      </c>
      <c r="AA7004">
        <v>7</v>
      </c>
      <c r="AB7004">
        <v>0</v>
      </c>
      <c r="AC7004" s="4">
        <v>26.031600000000012</v>
      </c>
    </row>
    <row r="7005" spans="1:29" x14ac:dyDescent="0.25">
      <c r="A7005" s="2">
        <v>7004</v>
      </c>
      <c r="B7005" t="s">
        <v>6596</v>
      </c>
      <c r="C7005" s="3">
        <v>41870</v>
      </c>
      <c r="D7005" s="3">
        <v>41872</v>
      </c>
      <c r="E7005" t="s">
        <v>7</v>
      </c>
      <c r="F7005">
        <f>VLOOKUP(E7005,SHIPMODE,2,FALSE)</f>
        <v>1</v>
      </c>
      <c r="G7005" t="s">
        <v>3949</v>
      </c>
      <c r="H7005" t="s">
        <v>2609</v>
      </c>
      <c r="I7005" t="s">
        <v>18</v>
      </c>
      <c r="J7005">
        <f>VLOOKUP(I7005,segmentID,2,FALSE)</f>
        <v>2</v>
      </c>
      <c r="K7005" t="s">
        <v>3255</v>
      </c>
      <c r="L7005">
        <f>VLOOKUP(K7005,country2,2,FALSE)</f>
        <v>1</v>
      </c>
      <c r="M7005" t="s">
        <v>19</v>
      </c>
      <c r="N7005">
        <f>VLOOKUP(Orders!M7005,city2,2,FALSE)</f>
        <v>2</v>
      </c>
      <c r="O7005" t="s">
        <v>20</v>
      </c>
      <c r="P7005">
        <f>VLOOKUP(O7005,state2,2,FALSE)</f>
        <v>2</v>
      </c>
      <c r="Q7005">
        <v>90045</v>
      </c>
      <c r="R7005" t="s">
        <v>21</v>
      </c>
      <c r="S7005">
        <f>VLOOKUP(R7005,region2,2,FALSE)</f>
        <v>2</v>
      </c>
      <c r="T7005" t="s">
        <v>5383</v>
      </c>
      <c r="U7005" t="s">
        <v>22</v>
      </c>
      <c r="V7005">
        <f>VLOOKUP(U7005,category2,2,FALSE)</f>
        <v>2</v>
      </c>
      <c r="W7005" t="s">
        <v>3231</v>
      </c>
      <c r="X7005">
        <f>VLOOKUP(W7005,subcat2,3,FALSE)</f>
        <v>9</v>
      </c>
      <c r="Y7005" t="s">
        <v>1326</v>
      </c>
      <c r="Z7005">
        <v>69.456000000000003</v>
      </c>
      <c r="AA7005">
        <v>2</v>
      </c>
      <c r="AB7005">
        <v>0.2</v>
      </c>
      <c r="AC7005" s="4">
        <v>22.573199999999996</v>
      </c>
    </row>
    <row r="7006" spans="1:29" x14ac:dyDescent="0.25">
      <c r="A7006" s="2">
        <v>7005</v>
      </c>
      <c r="B7006" t="s">
        <v>6597</v>
      </c>
      <c r="C7006" s="3">
        <v>41996</v>
      </c>
      <c r="D7006" s="3">
        <v>42001</v>
      </c>
      <c r="E7006" t="s">
        <v>25</v>
      </c>
      <c r="F7006">
        <f>VLOOKUP(E7006,SHIPMODE,2,FALSE)</f>
        <v>2</v>
      </c>
      <c r="G7006" t="s">
        <v>3800</v>
      </c>
      <c r="H7006" t="s">
        <v>2007</v>
      </c>
      <c r="I7006" t="s">
        <v>18</v>
      </c>
      <c r="J7006">
        <f>VLOOKUP(I7006,segmentID,2,FALSE)</f>
        <v>2</v>
      </c>
      <c r="K7006" t="s">
        <v>3255</v>
      </c>
      <c r="L7006">
        <f>VLOOKUP(K7006,country2,2,FALSE)</f>
        <v>1</v>
      </c>
      <c r="M7006" t="s">
        <v>2834</v>
      </c>
      <c r="N7006">
        <f>VLOOKUP(Orders!M7006,city2,2,FALSE)</f>
        <v>397</v>
      </c>
      <c r="O7006" t="s">
        <v>54</v>
      </c>
      <c r="P7006">
        <f>VLOOKUP(O7006,state2,2,FALSE)</f>
        <v>6</v>
      </c>
      <c r="Q7006">
        <v>77642</v>
      </c>
      <c r="R7006" t="s">
        <v>55</v>
      </c>
      <c r="S7006">
        <f>VLOOKUP(R7006,region2,2,FALSE)</f>
        <v>3</v>
      </c>
      <c r="T7006" t="s">
        <v>5465</v>
      </c>
      <c r="U7006" t="s">
        <v>22</v>
      </c>
      <c r="V7006">
        <f>VLOOKUP(U7006,category2,2,FALSE)</f>
        <v>2</v>
      </c>
      <c r="W7006" t="s">
        <v>45</v>
      </c>
      <c r="X7006">
        <f>VLOOKUP(W7006,subcat2,3,FALSE)</f>
        <v>11</v>
      </c>
      <c r="Y7006" t="s">
        <v>514</v>
      </c>
      <c r="Z7006">
        <v>5.1840000000000011</v>
      </c>
      <c r="AA7006">
        <v>1</v>
      </c>
      <c r="AB7006">
        <v>0.2</v>
      </c>
      <c r="AC7006" s="4">
        <v>1.8144</v>
      </c>
    </row>
    <row r="7007" spans="1:29" x14ac:dyDescent="0.25">
      <c r="A7007" s="2">
        <v>7006</v>
      </c>
      <c r="B7007" t="s">
        <v>7626</v>
      </c>
      <c r="C7007" s="3">
        <v>42309</v>
      </c>
      <c r="D7007" s="3">
        <v>42313</v>
      </c>
      <c r="E7007" t="s">
        <v>25</v>
      </c>
      <c r="F7007">
        <f>VLOOKUP(E7007,SHIPMODE,2,FALSE)</f>
        <v>2</v>
      </c>
      <c r="G7007" t="s">
        <v>3478</v>
      </c>
      <c r="H7007" t="s">
        <v>902</v>
      </c>
      <c r="I7007" t="s">
        <v>9</v>
      </c>
      <c r="J7007">
        <f>VLOOKUP(I7007,segmentID,2,FALSE)</f>
        <v>1</v>
      </c>
      <c r="K7007" t="s">
        <v>3255</v>
      </c>
      <c r="L7007">
        <f>VLOOKUP(K7007,country2,2,FALSE)</f>
        <v>1</v>
      </c>
      <c r="M7007" t="s">
        <v>138</v>
      </c>
      <c r="N7007">
        <f>VLOOKUP(Orders!M7007,city2,2,FALSE)</f>
        <v>21</v>
      </c>
      <c r="O7007" t="s">
        <v>139</v>
      </c>
      <c r="P7007">
        <f>VLOOKUP(O7007,state2,2,FALSE)</f>
        <v>16</v>
      </c>
      <c r="Q7007">
        <v>10009</v>
      </c>
      <c r="R7007" t="s">
        <v>79</v>
      </c>
      <c r="S7007">
        <f>VLOOKUP(R7007,region2,2,FALSE)</f>
        <v>4</v>
      </c>
      <c r="T7007" t="s">
        <v>5814</v>
      </c>
      <c r="U7007" t="s">
        <v>13</v>
      </c>
      <c r="V7007">
        <f>VLOOKUP(U7007,category2,2,FALSE)</f>
        <v>1</v>
      </c>
      <c r="W7007" t="s">
        <v>3226</v>
      </c>
      <c r="X7007">
        <f>VLOOKUP(W7007,subcat2,3,FALSE)</f>
        <v>2</v>
      </c>
      <c r="Y7007" t="s">
        <v>3003</v>
      </c>
      <c r="Z7007">
        <v>205.16400000000002</v>
      </c>
      <c r="AA7007">
        <v>2</v>
      </c>
      <c r="AB7007">
        <v>0.1</v>
      </c>
      <c r="AC7007" s="4">
        <v>13.677600000000002</v>
      </c>
    </row>
    <row r="7008" spans="1:29" x14ac:dyDescent="0.25">
      <c r="A7008" s="2">
        <v>7007</v>
      </c>
      <c r="B7008" t="s">
        <v>6598</v>
      </c>
      <c r="C7008" s="3">
        <v>41988</v>
      </c>
      <c r="D7008" s="3">
        <v>41994</v>
      </c>
      <c r="E7008" t="s">
        <v>25</v>
      </c>
      <c r="F7008">
        <f>VLOOKUP(E7008,SHIPMODE,2,FALSE)</f>
        <v>2</v>
      </c>
      <c r="G7008" t="s">
        <v>3388</v>
      </c>
      <c r="H7008" t="s">
        <v>563</v>
      </c>
      <c r="I7008" t="s">
        <v>18</v>
      </c>
      <c r="J7008">
        <f>VLOOKUP(I7008,segmentID,2,FALSE)</f>
        <v>2</v>
      </c>
      <c r="K7008" t="s">
        <v>3255</v>
      </c>
      <c r="L7008">
        <f>VLOOKUP(K7008,country2,2,FALSE)</f>
        <v>1</v>
      </c>
      <c r="M7008" t="s">
        <v>156</v>
      </c>
      <c r="N7008">
        <f>VLOOKUP(Orders!M7008,city2,2,FALSE)</f>
        <v>23</v>
      </c>
      <c r="O7008" t="s">
        <v>110</v>
      </c>
      <c r="P7008">
        <f>VLOOKUP(O7008,state2,2,FALSE)</f>
        <v>11</v>
      </c>
      <c r="Q7008">
        <v>60623</v>
      </c>
      <c r="R7008" t="s">
        <v>55</v>
      </c>
      <c r="S7008">
        <f>VLOOKUP(R7008,region2,2,FALSE)</f>
        <v>3</v>
      </c>
      <c r="T7008" t="s">
        <v>5513</v>
      </c>
      <c r="U7008" t="s">
        <v>13</v>
      </c>
      <c r="V7008">
        <f>VLOOKUP(U7008,category2,2,FALSE)</f>
        <v>1</v>
      </c>
      <c r="W7008" t="s">
        <v>3228</v>
      </c>
      <c r="X7008">
        <f>VLOOKUP(W7008,subcat2,3,FALSE)</f>
        <v>6</v>
      </c>
      <c r="Y7008" t="s">
        <v>101</v>
      </c>
      <c r="Z7008">
        <v>8.5440000000000005</v>
      </c>
      <c r="AA7008">
        <v>2</v>
      </c>
      <c r="AB7008">
        <v>0.6</v>
      </c>
      <c r="AC7008" s="4">
        <v>-7.4759999999999991</v>
      </c>
    </row>
    <row r="7009" spans="1:29" x14ac:dyDescent="0.25">
      <c r="A7009" s="2">
        <v>7008</v>
      </c>
      <c r="B7009" t="s">
        <v>7627</v>
      </c>
      <c r="C7009" s="3">
        <v>42237</v>
      </c>
      <c r="D7009" s="3">
        <v>42241</v>
      </c>
      <c r="E7009" t="s">
        <v>25</v>
      </c>
      <c r="F7009">
        <f>VLOOKUP(E7009,SHIPMODE,2,FALSE)</f>
        <v>2</v>
      </c>
      <c r="G7009" t="s">
        <v>3726</v>
      </c>
      <c r="H7009" t="s">
        <v>1741</v>
      </c>
      <c r="I7009" t="s">
        <v>18</v>
      </c>
      <c r="J7009">
        <f>VLOOKUP(I7009,segmentID,2,FALSE)</f>
        <v>2</v>
      </c>
      <c r="K7009" t="s">
        <v>3255</v>
      </c>
      <c r="L7009">
        <f>VLOOKUP(K7009,country2,2,FALSE)</f>
        <v>1</v>
      </c>
      <c r="M7009" t="s">
        <v>164</v>
      </c>
      <c r="N7009">
        <f>VLOOKUP(Orders!M7009,city2,2,FALSE)</f>
        <v>25</v>
      </c>
      <c r="O7009" t="s">
        <v>249</v>
      </c>
      <c r="P7009">
        <f>VLOOKUP(O7009,state2,2,FALSE)</f>
        <v>25</v>
      </c>
      <c r="Q7009">
        <v>45503</v>
      </c>
      <c r="R7009" t="s">
        <v>79</v>
      </c>
      <c r="S7009">
        <f>VLOOKUP(R7009,region2,2,FALSE)</f>
        <v>4</v>
      </c>
      <c r="T7009" t="s">
        <v>4511</v>
      </c>
      <c r="U7009" t="s">
        <v>22</v>
      </c>
      <c r="V7009">
        <f>VLOOKUP(U7009,category2,2,FALSE)</f>
        <v>2</v>
      </c>
      <c r="W7009" t="s">
        <v>3231</v>
      </c>
      <c r="X7009">
        <f>VLOOKUP(W7009,subcat2,3,FALSE)</f>
        <v>9</v>
      </c>
      <c r="Y7009" t="s">
        <v>272</v>
      </c>
      <c r="Z7009">
        <v>12.828000000000001</v>
      </c>
      <c r="AA7009">
        <v>2</v>
      </c>
      <c r="AB7009">
        <v>0.7</v>
      </c>
      <c r="AC7009" s="4">
        <v>-8.9795999999999978</v>
      </c>
    </row>
    <row r="7010" spans="1:29" x14ac:dyDescent="0.25">
      <c r="A7010" s="2">
        <v>7009</v>
      </c>
      <c r="B7010" t="s">
        <v>7627</v>
      </c>
      <c r="C7010" s="3">
        <v>42237</v>
      </c>
      <c r="D7010" s="3">
        <v>42241</v>
      </c>
      <c r="E7010" t="s">
        <v>25</v>
      </c>
      <c r="F7010">
        <f>VLOOKUP(E7010,SHIPMODE,2,FALSE)</f>
        <v>2</v>
      </c>
      <c r="G7010" t="s">
        <v>3726</v>
      </c>
      <c r="H7010" t="s">
        <v>1741</v>
      </c>
      <c r="I7010" t="s">
        <v>18</v>
      </c>
      <c r="J7010">
        <f>VLOOKUP(I7010,segmentID,2,FALSE)</f>
        <v>2</v>
      </c>
      <c r="K7010" t="s">
        <v>3255</v>
      </c>
      <c r="L7010">
        <f>VLOOKUP(K7010,country2,2,FALSE)</f>
        <v>1</v>
      </c>
      <c r="M7010" t="s">
        <v>164</v>
      </c>
      <c r="N7010">
        <f>VLOOKUP(Orders!M7010,city2,2,FALSE)</f>
        <v>25</v>
      </c>
      <c r="O7010" t="s">
        <v>249</v>
      </c>
      <c r="P7010">
        <f>VLOOKUP(O7010,state2,2,FALSE)</f>
        <v>25</v>
      </c>
      <c r="Q7010">
        <v>45503</v>
      </c>
      <c r="R7010" t="s">
        <v>79</v>
      </c>
      <c r="S7010">
        <f>VLOOKUP(R7010,region2,2,FALSE)</f>
        <v>4</v>
      </c>
      <c r="T7010" t="s">
        <v>4563</v>
      </c>
      <c r="U7010" t="s">
        <v>13</v>
      </c>
      <c r="V7010">
        <f>VLOOKUP(U7010,category2,2,FALSE)</f>
        <v>1</v>
      </c>
      <c r="W7010" t="s">
        <v>3226</v>
      </c>
      <c r="X7010">
        <f>VLOOKUP(W7010,subcat2,3,FALSE)</f>
        <v>2</v>
      </c>
      <c r="Y7010" t="s">
        <v>2041</v>
      </c>
      <c r="Z7010">
        <v>598.45799999999997</v>
      </c>
      <c r="AA7010">
        <v>3</v>
      </c>
      <c r="AB7010">
        <v>0.3</v>
      </c>
      <c r="AC7010" s="4">
        <v>-42.746999999999957</v>
      </c>
    </row>
    <row r="7011" spans="1:29" x14ac:dyDescent="0.25">
      <c r="A7011" s="2">
        <v>7010</v>
      </c>
      <c r="B7011" t="s">
        <v>7627</v>
      </c>
      <c r="C7011" s="3">
        <v>42237</v>
      </c>
      <c r="D7011" s="3">
        <v>42241</v>
      </c>
      <c r="E7011" t="s">
        <v>25</v>
      </c>
      <c r="F7011">
        <f>VLOOKUP(E7011,SHIPMODE,2,FALSE)</f>
        <v>2</v>
      </c>
      <c r="G7011" t="s">
        <v>3726</v>
      </c>
      <c r="H7011" t="s">
        <v>1741</v>
      </c>
      <c r="I7011" t="s">
        <v>18</v>
      </c>
      <c r="J7011">
        <f>VLOOKUP(I7011,segmentID,2,FALSE)</f>
        <v>2</v>
      </c>
      <c r="K7011" t="s">
        <v>3255</v>
      </c>
      <c r="L7011">
        <f>VLOOKUP(K7011,country2,2,FALSE)</f>
        <v>1</v>
      </c>
      <c r="M7011" t="s">
        <v>164</v>
      </c>
      <c r="N7011">
        <f>VLOOKUP(Orders!M7011,city2,2,FALSE)</f>
        <v>25</v>
      </c>
      <c r="O7011" t="s">
        <v>249</v>
      </c>
      <c r="P7011">
        <f>VLOOKUP(O7011,state2,2,FALSE)</f>
        <v>25</v>
      </c>
      <c r="Q7011">
        <v>45503</v>
      </c>
      <c r="R7011" t="s">
        <v>79</v>
      </c>
      <c r="S7011">
        <f>VLOOKUP(R7011,region2,2,FALSE)</f>
        <v>4</v>
      </c>
      <c r="T7011" t="s">
        <v>5591</v>
      </c>
      <c r="U7011" t="s">
        <v>13</v>
      </c>
      <c r="V7011">
        <f>VLOOKUP(U7011,category2,2,FALSE)</f>
        <v>1</v>
      </c>
      <c r="W7011" t="s">
        <v>3228</v>
      </c>
      <c r="X7011">
        <f>VLOOKUP(W7011,subcat2,3,FALSE)</f>
        <v>6</v>
      </c>
      <c r="Y7011" t="s">
        <v>2176</v>
      </c>
      <c r="Z7011">
        <v>25.983999999999998</v>
      </c>
      <c r="AA7011">
        <v>1</v>
      </c>
      <c r="AB7011">
        <v>0.2</v>
      </c>
      <c r="AC7011" s="4">
        <v>-3.8976000000000015</v>
      </c>
    </row>
    <row r="7012" spans="1:29" x14ac:dyDescent="0.25">
      <c r="A7012" s="2">
        <v>7011</v>
      </c>
      <c r="B7012" t="s">
        <v>6599</v>
      </c>
      <c r="C7012" s="3">
        <v>41782</v>
      </c>
      <c r="D7012" s="3">
        <v>41786</v>
      </c>
      <c r="E7012" t="s">
        <v>25</v>
      </c>
      <c r="F7012">
        <f>VLOOKUP(E7012,SHIPMODE,2,FALSE)</f>
        <v>2</v>
      </c>
      <c r="G7012" t="s">
        <v>3473</v>
      </c>
      <c r="H7012" t="s">
        <v>887</v>
      </c>
      <c r="I7012" t="s">
        <v>9</v>
      </c>
      <c r="J7012">
        <f>VLOOKUP(I7012,segmentID,2,FALSE)</f>
        <v>1</v>
      </c>
      <c r="K7012" t="s">
        <v>3255</v>
      </c>
      <c r="L7012">
        <f>VLOOKUP(K7012,country2,2,FALSE)</f>
        <v>1</v>
      </c>
      <c r="M7012" t="s">
        <v>138</v>
      </c>
      <c r="N7012">
        <f>VLOOKUP(Orders!M7012,city2,2,FALSE)</f>
        <v>21</v>
      </c>
      <c r="O7012" t="s">
        <v>139</v>
      </c>
      <c r="P7012">
        <f>VLOOKUP(O7012,state2,2,FALSE)</f>
        <v>16</v>
      </c>
      <c r="Q7012">
        <v>10035</v>
      </c>
      <c r="R7012" t="s">
        <v>79</v>
      </c>
      <c r="S7012">
        <f>VLOOKUP(R7012,region2,2,FALSE)</f>
        <v>4</v>
      </c>
      <c r="T7012" t="s">
        <v>5435</v>
      </c>
      <c r="U7012" t="s">
        <v>22</v>
      </c>
      <c r="V7012">
        <f>VLOOKUP(U7012,category2,2,FALSE)</f>
        <v>2</v>
      </c>
      <c r="W7012" t="s">
        <v>3231</v>
      </c>
      <c r="X7012">
        <f>VLOOKUP(W7012,subcat2,3,FALSE)</f>
        <v>9</v>
      </c>
      <c r="Y7012" t="s">
        <v>37</v>
      </c>
      <c r="Z7012">
        <v>17.96</v>
      </c>
      <c r="AA7012">
        <v>5</v>
      </c>
      <c r="AB7012">
        <v>0.2</v>
      </c>
      <c r="AC7012" s="4">
        <v>5.8369999999999997</v>
      </c>
    </row>
    <row r="7013" spans="1:29" x14ac:dyDescent="0.25">
      <c r="A7013" s="2">
        <v>7012</v>
      </c>
      <c r="B7013" t="s">
        <v>6599</v>
      </c>
      <c r="C7013" s="3">
        <v>41782</v>
      </c>
      <c r="D7013" s="3">
        <v>41786</v>
      </c>
      <c r="E7013" t="s">
        <v>25</v>
      </c>
      <c r="F7013">
        <f>VLOOKUP(E7013,SHIPMODE,2,FALSE)</f>
        <v>2</v>
      </c>
      <c r="G7013" t="s">
        <v>3473</v>
      </c>
      <c r="H7013" t="s">
        <v>887</v>
      </c>
      <c r="I7013" t="s">
        <v>9</v>
      </c>
      <c r="J7013">
        <f>VLOOKUP(I7013,segmentID,2,FALSE)</f>
        <v>1</v>
      </c>
      <c r="K7013" t="s">
        <v>3255</v>
      </c>
      <c r="L7013">
        <f>VLOOKUP(K7013,country2,2,FALSE)</f>
        <v>1</v>
      </c>
      <c r="M7013" t="s">
        <v>138</v>
      </c>
      <c r="N7013">
        <f>VLOOKUP(Orders!M7013,city2,2,FALSE)</f>
        <v>21</v>
      </c>
      <c r="O7013" t="s">
        <v>139</v>
      </c>
      <c r="P7013">
        <f>VLOOKUP(O7013,state2,2,FALSE)</f>
        <v>16</v>
      </c>
      <c r="Q7013">
        <v>10035</v>
      </c>
      <c r="R7013" t="s">
        <v>79</v>
      </c>
      <c r="S7013">
        <f>VLOOKUP(R7013,region2,2,FALSE)</f>
        <v>4</v>
      </c>
      <c r="T7013" t="s">
        <v>5639</v>
      </c>
      <c r="U7013" t="s">
        <v>22</v>
      </c>
      <c r="V7013">
        <f>VLOOKUP(U7013,category2,2,FALSE)</f>
        <v>2</v>
      </c>
      <c r="W7013" t="s">
        <v>3233</v>
      </c>
      <c r="X7013">
        <f>VLOOKUP(W7013,subcat2,3,FALSE)</f>
        <v>15</v>
      </c>
      <c r="Y7013" t="s">
        <v>2148</v>
      </c>
      <c r="Z7013">
        <v>5.04</v>
      </c>
      <c r="AA7013">
        <v>2</v>
      </c>
      <c r="AB7013">
        <v>0</v>
      </c>
      <c r="AC7013" s="4">
        <v>0.15120000000000022</v>
      </c>
    </row>
    <row r="7014" spans="1:29" x14ac:dyDescent="0.25">
      <c r="A7014" s="2">
        <v>7013</v>
      </c>
      <c r="B7014" t="s">
        <v>6599</v>
      </c>
      <c r="C7014" s="3">
        <v>41782</v>
      </c>
      <c r="D7014" s="3">
        <v>41786</v>
      </c>
      <c r="E7014" t="s">
        <v>25</v>
      </c>
      <c r="F7014">
        <f>VLOOKUP(E7014,SHIPMODE,2,FALSE)</f>
        <v>2</v>
      </c>
      <c r="G7014" t="s">
        <v>3473</v>
      </c>
      <c r="H7014" t="s">
        <v>887</v>
      </c>
      <c r="I7014" t="s">
        <v>9</v>
      </c>
      <c r="J7014">
        <f>VLOOKUP(I7014,segmentID,2,FALSE)</f>
        <v>1</v>
      </c>
      <c r="K7014" t="s">
        <v>3255</v>
      </c>
      <c r="L7014">
        <f>VLOOKUP(K7014,country2,2,FALSE)</f>
        <v>1</v>
      </c>
      <c r="M7014" t="s">
        <v>138</v>
      </c>
      <c r="N7014">
        <f>VLOOKUP(Orders!M7014,city2,2,FALSE)</f>
        <v>21</v>
      </c>
      <c r="O7014" t="s">
        <v>139</v>
      </c>
      <c r="P7014">
        <f>VLOOKUP(O7014,state2,2,FALSE)</f>
        <v>16</v>
      </c>
      <c r="Q7014">
        <v>10035</v>
      </c>
      <c r="R7014" t="s">
        <v>79</v>
      </c>
      <c r="S7014">
        <f>VLOOKUP(R7014,region2,2,FALSE)</f>
        <v>4</v>
      </c>
      <c r="T7014" t="s">
        <v>4187</v>
      </c>
      <c r="U7014" t="s">
        <v>22</v>
      </c>
      <c r="V7014">
        <f>VLOOKUP(U7014,category2,2,FALSE)</f>
        <v>2</v>
      </c>
      <c r="W7014" t="s">
        <v>38</v>
      </c>
      <c r="X7014">
        <f>VLOOKUP(W7014,subcat2,3,FALSE)</f>
        <v>10</v>
      </c>
      <c r="Y7014" t="s">
        <v>296</v>
      </c>
      <c r="Z7014">
        <v>208.16</v>
      </c>
      <c r="AA7014">
        <v>1</v>
      </c>
      <c r="AB7014">
        <v>0</v>
      </c>
      <c r="AC7014" s="4">
        <v>56.20320000000001</v>
      </c>
    </row>
    <row r="7015" spans="1:29" x14ac:dyDescent="0.25">
      <c r="A7015" s="2">
        <v>7014</v>
      </c>
      <c r="B7015" t="s">
        <v>10424</v>
      </c>
      <c r="C7015" s="3">
        <v>43078</v>
      </c>
      <c r="D7015" s="3">
        <v>43080</v>
      </c>
      <c r="E7015" t="s">
        <v>7</v>
      </c>
      <c r="F7015">
        <f>VLOOKUP(E7015,SHIPMODE,2,FALSE)</f>
        <v>1</v>
      </c>
      <c r="G7015" t="s">
        <v>3881</v>
      </c>
      <c r="H7015" t="s">
        <v>2352</v>
      </c>
      <c r="I7015" t="s">
        <v>52</v>
      </c>
      <c r="J7015">
        <f>VLOOKUP(I7015,segmentID,2,FALSE)</f>
        <v>3</v>
      </c>
      <c r="K7015" t="s">
        <v>3255</v>
      </c>
      <c r="L7015">
        <f>VLOOKUP(K7015,country2,2,FALSE)</f>
        <v>1</v>
      </c>
      <c r="M7015" t="s">
        <v>1221</v>
      </c>
      <c r="N7015">
        <f>VLOOKUP(Orders!M7015,city2,2,FALSE)</f>
        <v>163</v>
      </c>
      <c r="O7015" t="s">
        <v>20</v>
      </c>
      <c r="P7015">
        <f>VLOOKUP(O7015,state2,2,FALSE)</f>
        <v>2</v>
      </c>
      <c r="Q7015">
        <v>93905</v>
      </c>
      <c r="R7015" t="s">
        <v>21</v>
      </c>
      <c r="S7015">
        <f>VLOOKUP(R7015,region2,2,FALSE)</f>
        <v>2</v>
      </c>
      <c r="T7015" t="s">
        <v>4762</v>
      </c>
      <c r="U7015" t="s">
        <v>13</v>
      </c>
      <c r="V7015">
        <f>VLOOKUP(U7015,category2,2,FALSE)</f>
        <v>1</v>
      </c>
      <c r="W7015" t="s">
        <v>14</v>
      </c>
      <c r="X7015">
        <f>VLOOKUP(W7015,subcat2,3,FALSE)</f>
        <v>1</v>
      </c>
      <c r="Y7015" t="s">
        <v>696</v>
      </c>
      <c r="Z7015">
        <v>148.25700000000001</v>
      </c>
      <c r="AA7015">
        <v>3</v>
      </c>
      <c r="AB7015">
        <v>0.15</v>
      </c>
      <c r="AC7015" s="4">
        <v>15.697800000000004</v>
      </c>
    </row>
    <row r="7016" spans="1:29" x14ac:dyDescent="0.25">
      <c r="A7016" s="2">
        <v>7015</v>
      </c>
      <c r="B7016" t="s">
        <v>6600</v>
      </c>
      <c r="C7016" s="3">
        <v>41709</v>
      </c>
      <c r="D7016" s="3">
        <v>41711</v>
      </c>
      <c r="E7016" t="s">
        <v>7</v>
      </c>
      <c r="F7016">
        <f>VLOOKUP(E7016,SHIPMODE,2,FALSE)</f>
        <v>1</v>
      </c>
      <c r="G7016" t="s">
        <v>3779</v>
      </c>
      <c r="H7016" t="s">
        <v>1917</v>
      </c>
      <c r="I7016" t="s">
        <v>18</v>
      </c>
      <c r="J7016">
        <f>VLOOKUP(I7016,segmentID,2,FALSE)</f>
        <v>2</v>
      </c>
      <c r="K7016" t="s">
        <v>3255</v>
      </c>
      <c r="L7016">
        <f>VLOOKUP(K7016,country2,2,FALSE)</f>
        <v>1</v>
      </c>
      <c r="M7016" t="s">
        <v>703</v>
      </c>
      <c r="N7016">
        <f>VLOOKUP(Orders!M7016,city2,2,FALSE)</f>
        <v>103</v>
      </c>
      <c r="O7016" t="s">
        <v>11</v>
      </c>
      <c r="P7016">
        <f>VLOOKUP(O7016,state2,2,FALSE)</f>
        <v>1</v>
      </c>
      <c r="Q7016">
        <v>40475</v>
      </c>
      <c r="R7016" t="s">
        <v>12</v>
      </c>
      <c r="S7016">
        <f>VLOOKUP(R7016,region2,2,FALSE)</f>
        <v>1</v>
      </c>
      <c r="T7016" t="s">
        <v>4515</v>
      </c>
      <c r="U7016" t="s">
        <v>22</v>
      </c>
      <c r="V7016">
        <f>VLOOKUP(U7016,category2,2,FALSE)</f>
        <v>2</v>
      </c>
      <c r="W7016" t="s">
        <v>38</v>
      </c>
      <c r="X7016">
        <f>VLOOKUP(W7016,subcat2,3,FALSE)</f>
        <v>10</v>
      </c>
      <c r="Y7016" t="s">
        <v>1514</v>
      </c>
      <c r="Z7016">
        <v>146.76</v>
      </c>
      <c r="AA7016">
        <v>3</v>
      </c>
      <c r="AB7016">
        <v>0</v>
      </c>
      <c r="AC7016" s="4">
        <v>38.157600000000002</v>
      </c>
    </row>
    <row r="7017" spans="1:29" x14ac:dyDescent="0.25">
      <c r="A7017" s="2">
        <v>7016</v>
      </c>
      <c r="B7017" t="s">
        <v>6600</v>
      </c>
      <c r="C7017" s="3">
        <v>41709</v>
      </c>
      <c r="D7017" s="3">
        <v>41711</v>
      </c>
      <c r="E7017" t="s">
        <v>7</v>
      </c>
      <c r="F7017">
        <f>VLOOKUP(E7017,SHIPMODE,2,FALSE)</f>
        <v>1</v>
      </c>
      <c r="G7017" t="s">
        <v>3779</v>
      </c>
      <c r="H7017" t="s">
        <v>1917</v>
      </c>
      <c r="I7017" t="s">
        <v>18</v>
      </c>
      <c r="J7017">
        <f>VLOOKUP(I7017,segmentID,2,FALSE)</f>
        <v>2</v>
      </c>
      <c r="K7017" t="s">
        <v>3255</v>
      </c>
      <c r="L7017">
        <f>VLOOKUP(K7017,country2,2,FALSE)</f>
        <v>1</v>
      </c>
      <c r="M7017" t="s">
        <v>703</v>
      </c>
      <c r="N7017">
        <f>VLOOKUP(Orders!M7017,city2,2,FALSE)</f>
        <v>103</v>
      </c>
      <c r="O7017" t="s">
        <v>11</v>
      </c>
      <c r="P7017">
        <f>VLOOKUP(O7017,state2,2,FALSE)</f>
        <v>1</v>
      </c>
      <c r="Q7017">
        <v>40475</v>
      </c>
      <c r="R7017" t="s">
        <v>12</v>
      </c>
      <c r="S7017">
        <f>VLOOKUP(R7017,region2,2,FALSE)</f>
        <v>1</v>
      </c>
      <c r="T7017" t="s">
        <v>4768</v>
      </c>
      <c r="U7017" t="s">
        <v>35</v>
      </c>
      <c r="V7017">
        <f>VLOOKUP(U7017,category2,2,FALSE)</f>
        <v>3</v>
      </c>
      <c r="W7017" t="s">
        <v>3232</v>
      </c>
      <c r="X7017">
        <f>VLOOKUP(W7017,subcat2,3,FALSE)</f>
        <v>12</v>
      </c>
      <c r="Y7017" t="s">
        <v>2979</v>
      </c>
      <c r="Z7017">
        <v>32.96</v>
      </c>
      <c r="AA7017">
        <v>2</v>
      </c>
      <c r="AB7017">
        <v>0</v>
      </c>
      <c r="AC7017" s="4">
        <v>14.172800000000002</v>
      </c>
    </row>
    <row r="7018" spans="1:29" x14ac:dyDescent="0.25">
      <c r="A7018" s="2">
        <v>7017</v>
      </c>
      <c r="B7018" t="s">
        <v>6600</v>
      </c>
      <c r="C7018" s="3">
        <v>41709</v>
      </c>
      <c r="D7018" s="3">
        <v>41711</v>
      </c>
      <c r="E7018" t="s">
        <v>7</v>
      </c>
      <c r="F7018">
        <f>VLOOKUP(E7018,SHIPMODE,2,FALSE)</f>
        <v>1</v>
      </c>
      <c r="G7018" t="s">
        <v>3779</v>
      </c>
      <c r="H7018" t="s">
        <v>1917</v>
      </c>
      <c r="I7018" t="s">
        <v>18</v>
      </c>
      <c r="J7018">
        <f>VLOOKUP(I7018,segmentID,2,FALSE)</f>
        <v>2</v>
      </c>
      <c r="K7018" t="s">
        <v>3255</v>
      </c>
      <c r="L7018">
        <f>VLOOKUP(K7018,country2,2,FALSE)</f>
        <v>1</v>
      </c>
      <c r="M7018" t="s">
        <v>703</v>
      </c>
      <c r="N7018">
        <f>VLOOKUP(Orders!M7018,city2,2,FALSE)</f>
        <v>103</v>
      </c>
      <c r="O7018" t="s">
        <v>11</v>
      </c>
      <c r="P7018">
        <f>VLOOKUP(O7018,state2,2,FALSE)</f>
        <v>1</v>
      </c>
      <c r="Q7018">
        <v>40475</v>
      </c>
      <c r="R7018" t="s">
        <v>12</v>
      </c>
      <c r="S7018">
        <f>VLOOKUP(R7018,region2,2,FALSE)</f>
        <v>1</v>
      </c>
      <c r="T7018" t="s">
        <v>4569</v>
      </c>
      <c r="U7018" t="s">
        <v>35</v>
      </c>
      <c r="V7018">
        <f>VLOOKUP(U7018,category2,2,FALSE)</f>
        <v>3</v>
      </c>
      <c r="W7018" t="s">
        <v>3230</v>
      </c>
      <c r="X7018">
        <f>VLOOKUP(W7018,subcat2,3,FALSE)</f>
        <v>8</v>
      </c>
      <c r="Y7018" t="s">
        <v>1957</v>
      </c>
      <c r="Z7018">
        <v>587.97</v>
      </c>
      <c r="AA7018">
        <v>3</v>
      </c>
      <c r="AB7018">
        <v>0</v>
      </c>
      <c r="AC7018" s="4">
        <v>164.63160000000005</v>
      </c>
    </row>
    <row r="7019" spans="1:29" x14ac:dyDescent="0.25">
      <c r="A7019" s="2">
        <v>7018</v>
      </c>
      <c r="B7019" t="s">
        <v>6600</v>
      </c>
      <c r="C7019" s="3">
        <v>41709</v>
      </c>
      <c r="D7019" s="3">
        <v>41711</v>
      </c>
      <c r="E7019" t="s">
        <v>7</v>
      </c>
      <c r="F7019">
        <f>VLOOKUP(E7019,SHIPMODE,2,FALSE)</f>
        <v>1</v>
      </c>
      <c r="G7019" t="s">
        <v>3779</v>
      </c>
      <c r="H7019" t="s">
        <v>1917</v>
      </c>
      <c r="I7019" t="s">
        <v>18</v>
      </c>
      <c r="J7019">
        <f>VLOOKUP(I7019,segmentID,2,FALSE)</f>
        <v>2</v>
      </c>
      <c r="K7019" t="s">
        <v>3255</v>
      </c>
      <c r="L7019">
        <f>VLOOKUP(K7019,country2,2,FALSE)</f>
        <v>1</v>
      </c>
      <c r="M7019" t="s">
        <v>703</v>
      </c>
      <c r="N7019">
        <f>VLOOKUP(Orders!M7019,city2,2,FALSE)</f>
        <v>103</v>
      </c>
      <c r="O7019" t="s">
        <v>11</v>
      </c>
      <c r="P7019">
        <f>VLOOKUP(O7019,state2,2,FALSE)</f>
        <v>1</v>
      </c>
      <c r="Q7019">
        <v>40475</v>
      </c>
      <c r="R7019" t="s">
        <v>12</v>
      </c>
      <c r="S7019">
        <f>VLOOKUP(R7019,region2,2,FALSE)</f>
        <v>1</v>
      </c>
      <c r="T7019" t="s">
        <v>5531</v>
      </c>
      <c r="U7019" t="s">
        <v>22</v>
      </c>
      <c r="V7019">
        <f>VLOOKUP(U7019,category2,2,FALSE)</f>
        <v>2</v>
      </c>
      <c r="W7019" t="s">
        <v>45</v>
      </c>
      <c r="X7019">
        <f>VLOOKUP(W7019,subcat2,3,FALSE)</f>
        <v>11</v>
      </c>
      <c r="Y7019" t="s">
        <v>2953</v>
      </c>
      <c r="Z7019">
        <v>14.940000000000001</v>
      </c>
      <c r="AA7019">
        <v>3</v>
      </c>
      <c r="AB7019">
        <v>0</v>
      </c>
      <c r="AC7019" s="4">
        <v>7.0218000000000007</v>
      </c>
    </row>
    <row r="7020" spans="1:29" x14ac:dyDescent="0.25">
      <c r="A7020" s="2">
        <v>7019</v>
      </c>
      <c r="B7020" t="s">
        <v>8836</v>
      </c>
      <c r="C7020" s="3">
        <v>42544</v>
      </c>
      <c r="D7020" s="3">
        <v>42548</v>
      </c>
      <c r="E7020" t="s">
        <v>7</v>
      </c>
      <c r="F7020">
        <f>VLOOKUP(E7020,SHIPMODE,2,FALSE)</f>
        <v>1</v>
      </c>
      <c r="G7020" t="s">
        <v>3580</v>
      </c>
      <c r="H7020" t="s">
        <v>1244</v>
      </c>
      <c r="I7020" t="s">
        <v>9</v>
      </c>
      <c r="J7020">
        <f>VLOOKUP(I7020,segmentID,2,FALSE)</f>
        <v>1</v>
      </c>
      <c r="K7020" t="s">
        <v>3255</v>
      </c>
      <c r="L7020">
        <f>VLOOKUP(K7020,country2,2,FALSE)</f>
        <v>1</v>
      </c>
      <c r="M7020" t="s">
        <v>138</v>
      </c>
      <c r="N7020">
        <f>VLOOKUP(Orders!M7020,city2,2,FALSE)</f>
        <v>21</v>
      </c>
      <c r="O7020" t="s">
        <v>139</v>
      </c>
      <c r="P7020">
        <f>VLOOKUP(O7020,state2,2,FALSE)</f>
        <v>16</v>
      </c>
      <c r="Q7020">
        <v>10035</v>
      </c>
      <c r="R7020" t="s">
        <v>79</v>
      </c>
      <c r="S7020">
        <f>VLOOKUP(R7020,region2,2,FALSE)</f>
        <v>4</v>
      </c>
      <c r="T7020" t="s">
        <v>5707</v>
      </c>
      <c r="U7020" t="s">
        <v>22</v>
      </c>
      <c r="V7020">
        <f>VLOOKUP(U7020,category2,2,FALSE)</f>
        <v>2</v>
      </c>
      <c r="W7020" t="s">
        <v>23</v>
      </c>
      <c r="X7020">
        <f>VLOOKUP(W7020,subcat2,3,FALSE)</f>
        <v>3</v>
      </c>
      <c r="Y7020" t="s">
        <v>1374</v>
      </c>
      <c r="Z7020">
        <v>25.83</v>
      </c>
      <c r="AA7020">
        <v>7</v>
      </c>
      <c r="AB7020">
        <v>0</v>
      </c>
      <c r="AC7020" s="4">
        <v>12.1401</v>
      </c>
    </row>
    <row r="7021" spans="1:29" x14ac:dyDescent="0.25">
      <c r="A7021" s="2">
        <v>7020</v>
      </c>
      <c r="B7021" t="s">
        <v>6601</v>
      </c>
      <c r="C7021" s="3">
        <v>41874</v>
      </c>
      <c r="D7021" s="3">
        <v>41878</v>
      </c>
      <c r="E7021" t="s">
        <v>25</v>
      </c>
      <c r="F7021">
        <f>VLOOKUP(E7021,SHIPMODE,2,FALSE)</f>
        <v>2</v>
      </c>
      <c r="G7021" t="s">
        <v>3530</v>
      </c>
      <c r="H7021" t="s">
        <v>1073</v>
      </c>
      <c r="I7021" t="s">
        <v>9</v>
      </c>
      <c r="J7021">
        <f>VLOOKUP(I7021,segmentID,2,FALSE)</f>
        <v>1</v>
      </c>
      <c r="K7021" t="s">
        <v>3255</v>
      </c>
      <c r="L7021">
        <f>VLOOKUP(K7021,country2,2,FALSE)</f>
        <v>1</v>
      </c>
      <c r="M7021" t="s">
        <v>398</v>
      </c>
      <c r="N7021">
        <f>VLOOKUP(Orders!M7021,city2,2,FALSE)</f>
        <v>61</v>
      </c>
      <c r="O7021" t="s">
        <v>228</v>
      </c>
      <c r="P7021">
        <f>VLOOKUP(O7021,state2,2,FALSE)</f>
        <v>23</v>
      </c>
      <c r="Q7021">
        <v>80219</v>
      </c>
      <c r="R7021" t="s">
        <v>21</v>
      </c>
      <c r="S7021">
        <f>VLOOKUP(R7021,region2,2,FALSE)</f>
        <v>2</v>
      </c>
      <c r="T7021" t="s">
        <v>5867</v>
      </c>
      <c r="U7021" t="s">
        <v>22</v>
      </c>
      <c r="V7021">
        <f>VLOOKUP(U7021,category2,2,FALSE)</f>
        <v>2</v>
      </c>
      <c r="W7021" t="s">
        <v>45</v>
      </c>
      <c r="X7021">
        <f>VLOOKUP(W7021,subcat2,3,FALSE)</f>
        <v>11</v>
      </c>
      <c r="Y7021" t="s">
        <v>1288</v>
      </c>
      <c r="Z7021">
        <v>15.552000000000003</v>
      </c>
      <c r="AA7021">
        <v>3</v>
      </c>
      <c r="AB7021">
        <v>0.2</v>
      </c>
      <c r="AC7021" s="4">
        <v>5.4432</v>
      </c>
    </row>
    <row r="7022" spans="1:29" x14ac:dyDescent="0.25">
      <c r="A7022" s="2">
        <v>7021</v>
      </c>
      <c r="B7022" t="s">
        <v>6601</v>
      </c>
      <c r="C7022" s="3">
        <v>41874</v>
      </c>
      <c r="D7022" s="3">
        <v>41878</v>
      </c>
      <c r="E7022" t="s">
        <v>25</v>
      </c>
      <c r="F7022">
        <f>VLOOKUP(E7022,SHIPMODE,2,FALSE)</f>
        <v>2</v>
      </c>
      <c r="G7022" t="s">
        <v>3530</v>
      </c>
      <c r="H7022" t="s">
        <v>1073</v>
      </c>
      <c r="I7022" t="s">
        <v>9</v>
      </c>
      <c r="J7022">
        <f>VLOOKUP(I7022,segmentID,2,FALSE)</f>
        <v>1</v>
      </c>
      <c r="K7022" t="s">
        <v>3255</v>
      </c>
      <c r="L7022">
        <f>VLOOKUP(K7022,country2,2,FALSE)</f>
        <v>1</v>
      </c>
      <c r="M7022" t="s">
        <v>398</v>
      </c>
      <c r="N7022">
        <f>VLOOKUP(Orders!M7022,city2,2,FALSE)</f>
        <v>61</v>
      </c>
      <c r="O7022" t="s">
        <v>228</v>
      </c>
      <c r="P7022">
        <f>VLOOKUP(O7022,state2,2,FALSE)</f>
        <v>23</v>
      </c>
      <c r="Q7022">
        <v>80219</v>
      </c>
      <c r="R7022" t="s">
        <v>21</v>
      </c>
      <c r="S7022">
        <f>VLOOKUP(R7022,region2,2,FALSE)</f>
        <v>2</v>
      </c>
      <c r="T7022" t="s">
        <v>5826</v>
      </c>
      <c r="U7022" t="s">
        <v>22</v>
      </c>
      <c r="V7022">
        <f>VLOOKUP(U7022,category2,2,FALSE)</f>
        <v>2</v>
      </c>
      <c r="W7022" t="s">
        <v>3233</v>
      </c>
      <c r="X7022">
        <f>VLOOKUP(W7022,subcat2,3,FALSE)</f>
        <v>15</v>
      </c>
      <c r="Y7022" t="s">
        <v>2700</v>
      </c>
      <c r="Z7022">
        <v>6.8000000000000007</v>
      </c>
      <c r="AA7022">
        <v>1</v>
      </c>
      <c r="AB7022">
        <v>0.2</v>
      </c>
      <c r="AC7022" s="4">
        <v>0.50999999999999979</v>
      </c>
    </row>
    <row r="7023" spans="1:29" x14ac:dyDescent="0.25">
      <c r="A7023" s="2">
        <v>7022</v>
      </c>
      <c r="B7023" t="s">
        <v>6601</v>
      </c>
      <c r="C7023" s="3">
        <v>41874</v>
      </c>
      <c r="D7023" s="3">
        <v>41878</v>
      </c>
      <c r="E7023" t="s">
        <v>25</v>
      </c>
      <c r="F7023">
        <f>VLOOKUP(E7023,SHIPMODE,2,FALSE)</f>
        <v>2</v>
      </c>
      <c r="G7023" t="s">
        <v>3530</v>
      </c>
      <c r="H7023" t="s">
        <v>1073</v>
      </c>
      <c r="I7023" t="s">
        <v>9</v>
      </c>
      <c r="J7023">
        <f>VLOOKUP(I7023,segmentID,2,FALSE)</f>
        <v>1</v>
      </c>
      <c r="K7023" t="s">
        <v>3255</v>
      </c>
      <c r="L7023">
        <f>VLOOKUP(K7023,country2,2,FALSE)</f>
        <v>1</v>
      </c>
      <c r="M7023" t="s">
        <v>398</v>
      </c>
      <c r="N7023">
        <f>VLOOKUP(Orders!M7023,city2,2,FALSE)</f>
        <v>61</v>
      </c>
      <c r="O7023" t="s">
        <v>228</v>
      </c>
      <c r="P7023">
        <f>VLOOKUP(O7023,state2,2,FALSE)</f>
        <v>23</v>
      </c>
      <c r="Q7023">
        <v>80219</v>
      </c>
      <c r="R7023" t="s">
        <v>21</v>
      </c>
      <c r="S7023">
        <f>VLOOKUP(R7023,region2,2,FALSE)</f>
        <v>2</v>
      </c>
      <c r="T7023" t="s">
        <v>4355</v>
      </c>
      <c r="U7023" t="s">
        <v>13</v>
      </c>
      <c r="V7023">
        <f>VLOOKUP(U7023,category2,2,FALSE)</f>
        <v>1</v>
      </c>
      <c r="W7023" t="s">
        <v>3228</v>
      </c>
      <c r="X7023">
        <f>VLOOKUP(W7023,subcat2,3,FALSE)</f>
        <v>6</v>
      </c>
      <c r="Y7023" t="s">
        <v>2535</v>
      </c>
      <c r="Z7023">
        <v>4.2240000000000002</v>
      </c>
      <c r="AA7023">
        <v>3</v>
      </c>
      <c r="AB7023">
        <v>0.2</v>
      </c>
      <c r="AC7023" s="4">
        <v>1.2672000000000003</v>
      </c>
    </row>
    <row r="7024" spans="1:29" x14ac:dyDescent="0.25">
      <c r="A7024" s="2">
        <v>7023</v>
      </c>
      <c r="B7024" t="s">
        <v>6601</v>
      </c>
      <c r="C7024" s="3">
        <v>41874</v>
      </c>
      <c r="D7024" s="3">
        <v>41878</v>
      </c>
      <c r="E7024" t="s">
        <v>25</v>
      </c>
      <c r="F7024">
        <f>VLOOKUP(E7024,SHIPMODE,2,FALSE)</f>
        <v>2</v>
      </c>
      <c r="G7024" t="s">
        <v>3530</v>
      </c>
      <c r="H7024" t="s">
        <v>1073</v>
      </c>
      <c r="I7024" t="s">
        <v>9</v>
      </c>
      <c r="J7024">
        <f>VLOOKUP(I7024,segmentID,2,FALSE)</f>
        <v>1</v>
      </c>
      <c r="K7024" t="s">
        <v>3255</v>
      </c>
      <c r="L7024">
        <f>VLOOKUP(K7024,country2,2,FALSE)</f>
        <v>1</v>
      </c>
      <c r="M7024" t="s">
        <v>398</v>
      </c>
      <c r="N7024">
        <f>VLOOKUP(Orders!M7024,city2,2,FALSE)</f>
        <v>61</v>
      </c>
      <c r="O7024" t="s">
        <v>228</v>
      </c>
      <c r="P7024">
        <f>VLOOKUP(O7024,state2,2,FALSE)</f>
        <v>23</v>
      </c>
      <c r="Q7024">
        <v>80219</v>
      </c>
      <c r="R7024" t="s">
        <v>21</v>
      </c>
      <c r="S7024">
        <f>VLOOKUP(R7024,region2,2,FALSE)</f>
        <v>2</v>
      </c>
      <c r="T7024" t="s">
        <v>4525</v>
      </c>
      <c r="U7024" t="s">
        <v>35</v>
      </c>
      <c r="V7024">
        <f>VLOOKUP(U7024,category2,2,FALSE)</f>
        <v>3</v>
      </c>
      <c r="W7024" t="s">
        <v>3230</v>
      </c>
      <c r="X7024">
        <f>VLOOKUP(W7024,subcat2,3,FALSE)</f>
        <v>8</v>
      </c>
      <c r="Y7024" t="s">
        <v>2660</v>
      </c>
      <c r="Z7024">
        <v>143.64000000000001</v>
      </c>
      <c r="AA7024">
        <v>9</v>
      </c>
      <c r="AB7024">
        <v>0.2</v>
      </c>
      <c r="AC7024" s="4">
        <v>10.772999999999989</v>
      </c>
    </row>
    <row r="7025" spans="1:29" x14ac:dyDescent="0.25">
      <c r="A7025" s="2">
        <v>7024</v>
      </c>
      <c r="B7025" t="s">
        <v>6601</v>
      </c>
      <c r="C7025" s="3">
        <v>41874</v>
      </c>
      <c r="D7025" s="3">
        <v>41878</v>
      </c>
      <c r="E7025" t="s">
        <v>25</v>
      </c>
      <c r="F7025">
        <f>VLOOKUP(E7025,SHIPMODE,2,FALSE)</f>
        <v>2</v>
      </c>
      <c r="G7025" t="s">
        <v>3530</v>
      </c>
      <c r="H7025" t="s">
        <v>1073</v>
      </c>
      <c r="I7025" t="s">
        <v>9</v>
      </c>
      <c r="J7025">
        <f>VLOOKUP(I7025,segmentID,2,FALSE)</f>
        <v>1</v>
      </c>
      <c r="K7025" t="s">
        <v>3255</v>
      </c>
      <c r="L7025">
        <f>VLOOKUP(K7025,country2,2,FALSE)</f>
        <v>1</v>
      </c>
      <c r="M7025" t="s">
        <v>398</v>
      </c>
      <c r="N7025">
        <f>VLOOKUP(Orders!M7025,city2,2,FALSE)</f>
        <v>61</v>
      </c>
      <c r="O7025" t="s">
        <v>228</v>
      </c>
      <c r="P7025">
        <f>VLOOKUP(O7025,state2,2,FALSE)</f>
        <v>23</v>
      </c>
      <c r="Q7025">
        <v>80219</v>
      </c>
      <c r="R7025" t="s">
        <v>21</v>
      </c>
      <c r="S7025">
        <f>VLOOKUP(R7025,region2,2,FALSE)</f>
        <v>2</v>
      </c>
      <c r="T7025" t="s">
        <v>4802</v>
      </c>
      <c r="U7025" t="s">
        <v>22</v>
      </c>
      <c r="V7025">
        <f>VLOOKUP(U7025,category2,2,FALSE)</f>
        <v>2</v>
      </c>
      <c r="W7025" t="s">
        <v>45</v>
      </c>
      <c r="X7025">
        <f>VLOOKUP(W7025,subcat2,3,FALSE)</f>
        <v>11</v>
      </c>
      <c r="Y7025" t="s">
        <v>3187</v>
      </c>
      <c r="Z7025">
        <v>31.104000000000006</v>
      </c>
      <c r="AA7025">
        <v>6</v>
      </c>
      <c r="AB7025">
        <v>0.2</v>
      </c>
      <c r="AC7025" s="4">
        <v>10.8864</v>
      </c>
    </row>
    <row r="7026" spans="1:29" x14ac:dyDescent="0.25">
      <c r="A7026" s="2">
        <v>7025</v>
      </c>
      <c r="B7026" t="s">
        <v>6601</v>
      </c>
      <c r="C7026" s="3">
        <v>41874</v>
      </c>
      <c r="D7026" s="3">
        <v>41878</v>
      </c>
      <c r="E7026" t="s">
        <v>25</v>
      </c>
      <c r="F7026">
        <f>VLOOKUP(E7026,SHIPMODE,2,FALSE)</f>
        <v>2</v>
      </c>
      <c r="G7026" t="s">
        <v>3530</v>
      </c>
      <c r="H7026" t="s">
        <v>1073</v>
      </c>
      <c r="I7026" t="s">
        <v>9</v>
      </c>
      <c r="J7026">
        <f>VLOOKUP(I7026,segmentID,2,FALSE)</f>
        <v>1</v>
      </c>
      <c r="K7026" t="s">
        <v>3255</v>
      </c>
      <c r="L7026">
        <f>VLOOKUP(K7026,country2,2,FALSE)</f>
        <v>1</v>
      </c>
      <c r="M7026" t="s">
        <v>398</v>
      </c>
      <c r="N7026">
        <f>VLOOKUP(Orders!M7026,city2,2,FALSE)</f>
        <v>61</v>
      </c>
      <c r="O7026" t="s">
        <v>228</v>
      </c>
      <c r="P7026">
        <f>VLOOKUP(O7026,state2,2,FALSE)</f>
        <v>23</v>
      </c>
      <c r="Q7026">
        <v>80219</v>
      </c>
      <c r="R7026" t="s">
        <v>21</v>
      </c>
      <c r="S7026">
        <f>VLOOKUP(R7026,region2,2,FALSE)</f>
        <v>2</v>
      </c>
      <c r="T7026" t="s">
        <v>5114</v>
      </c>
      <c r="U7026" t="s">
        <v>22</v>
      </c>
      <c r="V7026">
        <f>VLOOKUP(U7026,category2,2,FALSE)</f>
        <v>2</v>
      </c>
      <c r="W7026" t="s">
        <v>45</v>
      </c>
      <c r="X7026">
        <f>VLOOKUP(W7026,subcat2,3,FALSE)</f>
        <v>11</v>
      </c>
      <c r="Y7026" t="s">
        <v>1982</v>
      </c>
      <c r="Z7026">
        <v>223.05600000000001</v>
      </c>
      <c r="AA7026">
        <v>9</v>
      </c>
      <c r="AB7026">
        <v>0.2</v>
      </c>
      <c r="AC7026" s="4">
        <v>69.704999999999984</v>
      </c>
    </row>
    <row r="7027" spans="1:29" x14ac:dyDescent="0.25">
      <c r="A7027" s="2">
        <v>7026</v>
      </c>
      <c r="B7027" t="s">
        <v>10425</v>
      </c>
      <c r="C7027" s="3">
        <v>42772</v>
      </c>
      <c r="D7027" s="3">
        <v>42778</v>
      </c>
      <c r="E7027" t="s">
        <v>25</v>
      </c>
      <c r="F7027">
        <f>VLOOKUP(E7027,SHIPMODE,2,FALSE)</f>
        <v>2</v>
      </c>
      <c r="G7027" t="s">
        <v>3514</v>
      </c>
      <c r="H7027" t="s">
        <v>1017</v>
      </c>
      <c r="I7027" t="s">
        <v>18</v>
      </c>
      <c r="J7027">
        <f>VLOOKUP(I7027,segmentID,2,FALSE)</f>
        <v>2</v>
      </c>
      <c r="K7027" t="s">
        <v>3255</v>
      </c>
      <c r="L7027">
        <f>VLOOKUP(K7027,country2,2,FALSE)</f>
        <v>1</v>
      </c>
      <c r="M7027" t="s">
        <v>138</v>
      </c>
      <c r="N7027">
        <f>VLOOKUP(Orders!M7027,city2,2,FALSE)</f>
        <v>21</v>
      </c>
      <c r="O7027" t="s">
        <v>139</v>
      </c>
      <c r="P7027">
        <f>VLOOKUP(O7027,state2,2,FALSE)</f>
        <v>16</v>
      </c>
      <c r="Q7027">
        <v>10024</v>
      </c>
      <c r="R7027" t="s">
        <v>79</v>
      </c>
      <c r="S7027">
        <f>VLOOKUP(R7027,region2,2,FALSE)</f>
        <v>4</v>
      </c>
      <c r="T7027" t="s">
        <v>4625</v>
      </c>
      <c r="U7027" t="s">
        <v>35</v>
      </c>
      <c r="V7027">
        <f>VLOOKUP(U7027,category2,2,FALSE)</f>
        <v>3</v>
      </c>
      <c r="W7027" t="s">
        <v>3230</v>
      </c>
      <c r="X7027">
        <f>VLOOKUP(W7027,subcat2,3,FALSE)</f>
        <v>8</v>
      </c>
      <c r="Y7027" t="s">
        <v>966</v>
      </c>
      <c r="Z7027">
        <v>227.45999999999998</v>
      </c>
      <c r="AA7027">
        <v>6</v>
      </c>
      <c r="AB7027">
        <v>0</v>
      </c>
      <c r="AC7027" s="4">
        <v>65.963399999999979</v>
      </c>
    </row>
    <row r="7028" spans="1:29" x14ac:dyDescent="0.25">
      <c r="A7028" s="2">
        <v>7027</v>
      </c>
      <c r="B7028" t="s">
        <v>10425</v>
      </c>
      <c r="C7028" s="3">
        <v>42772</v>
      </c>
      <c r="D7028" s="3">
        <v>42778</v>
      </c>
      <c r="E7028" t="s">
        <v>25</v>
      </c>
      <c r="F7028">
        <f>VLOOKUP(E7028,SHIPMODE,2,FALSE)</f>
        <v>2</v>
      </c>
      <c r="G7028" t="s">
        <v>3514</v>
      </c>
      <c r="H7028" t="s">
        <v>1017</v>
      </c>
      <c r="I7028" t="s">
        <v>18</v>
      </c>
      <c r="J7028">
        <f>VLOOKUP(I7028,segmentID,2,FALSE)</f>
        <v>2</v>
      </c>
      <c r="K7028" t="s">
        <v>3255</v>
      </c>
      <c r="L7028">
        <f>VLOOKUP(K7028,country2,2,FALSE)</f>
        <v>1</v>
      </c>
      <c r="M7028" t="s">
        <v>138</v>
      </c>
      <c r="N7028">
        <f>VLOOKUP(Orders!M7028,city2,2,FALSE)</f>
        <v>21</v>
      </c>
      <c r="O7028" t="s">
        <v>139</v>
      </c>
      <c r="P7028">
        <f>VLOOKUP(O7028,state2,2,FALSE)</f>
        <v>16</v>
      </c>
      <c r="Q7028">
        <v>10024</v>
      </c>
      <c r="R7028" t="s">
        <v>79</v>
      </c>
      <c r="S7028">
        <f>VLOOKUP(R7028,region2,2,FALSE)</f>
        <v>4</v>
      </c>
      <c r="T7028" t="s">
        <v>5842</v>
      </c>
      <c r="U7028" t="s">
        <v>22</v>
      </c>
      <c r="V7028">
        <f>VLOOKUP(U7028,category2,2,FALSE)</f>
        <v>2</v>
      </c>
      <c r="W7028" t="s">
        <v>3231</v>
      </c>
      <c r="X7028">
        <f>VLOOKUP(W7028,subcat2,3,FALSE)</f>
        <v>9</v>
      </c>
      <c r="Y7028" t="s">
        <v>2065</v>
      </c>
      <c r="Z7028">
        <v>46.24</v>
      </c>
      <c r="AA7028">
        <v>4</v>
      </c>
      <c r="AB7028">
        <v>0.2</v>
      </c>
      <c r="AC7028" s="4">
        <v>15.605999999999996</v>
      </c>
    </row>
    <row r="7029" spans="1:29" x14ac:dyDescent="0.25">
      <c r="A7029" s="2">
        <v>7028</v>
      </c>
      <c r="B7029" t="s">
        <v>10426</v>
      </c>
      <c r="C7029" s="3">
        <v>42764</v>
      </c>
      <c r="D7029" s="3">
        <v>42771</v>
      </c>
      <c r="E7029" t="s">
        <v>25</v>
      </c>
      <c r="F7029">
        <f>VLOOKUP(E7029,SHIPMODE,2,FALSE)</f>
        <v>2</v>
      </c>
      <c r="G7029" t="s">
        <v>3616</v>
      </c>
      <c r="H7029" t="s">
        <v>1346</v>
      </c>
      <c r="I7029" t="s">
        <v>9</v>
      </c>
      <c r="J7029">
        <f>VLOOKUP(I7029,segmentID,2,FALSE)</f>
        <v>1</v>
      </c>
      <c r="K7029" t="s">
        <v>3255</v>
      </c>
      <c r="L7029">
        <f>VLOOKUP(K7029,country2,2,FALSE)</f>
        <v>1</v>
      </c>
      <c r="M7029" t="s">
        <v>138</v>
      </c>
      <c r="N7029">
        <f>VLOOKUP(Orders!M7029,city2,2,FALSE)</f>
        <v>21</v>
      </c>
      <c r="O7029" t="s">
        <v>139</v>
      </c>
      <c r="P7029">
        <f>VLOOKUP(O7029,state2,2,FALSE)</f>
        <v>16</v>
      </c>
      <c r="Q7029">
        <v>10011</v>
      </c>
      <c r="R7029" t="s">
        <v>79</v>
      </c>
      <c r="S7029">
        <f>VLOOKUP(R7029,region2,2,FALSE)</f>
        <v>4</v>
      </c>
      <c r="T7029" t="s">
        <v>4799</v>
      </c>
      <c r="U7029" t="s">
        <v>22</v>
      </c>
      <c r="V7029">
        <f>VLOOKUP(U7029,category2,2,FALSE)</f>
        <v>2</v>
      </c>
      <c r="W7029" t="s">
        <v>23</v>
      </c>
      <c r="X7029">
        <f>VLOOKUP(W7029,subcat2,3,FALSE)</f>
        <v>3</v>
      </c>
      <c r="Y7029" t="s">
        <v>382</v>
      </c>
      <c r="Z7029">
        <v>5.22</v>
      </c>
      <c r="AA7029">
        <v>2</v>
      </c>
      <c r="AB7029">
        <v>0</v>
      </c>
      <c r="AC7029" s="4">
        <v>2.4011999999999998</v>
      </c>
    </row>
    <row r="7030" spans="1:29" x14ac:dyDescent="0.25">
      <c r="A7030" s="2">
        <v>7029</v>
      </c>
      <c r="B7030" t="s">
        <v>8837</v>
      </c>
      <c r="C7030" s="3">
        <v>42724</v>
      </c>
      <c r="D7030" s="3">
        <v>42727</v>
      </c>
      <c r="E7030" t="s">
        <v>7</v>
      </c>
      <c r="F7030">
        <f>VLOOKUP(E7030,SHIPMODE,2,FALSE)</f>
        <v>1</v>
      </c>
      <c r="G7030" t="s">
        <v>3685</v>
      </c>
      <c r="H7030" t="s">
        <v>1619</v>
      </c>
      <c r="I7030" t="s">
        <v>9</v>
      </c>
      <c r="J7030">
        <f>VLOOKUP(I7030,segmentID,2,FALSE)</f>
        <v>1</v>
      </c>
      <c r="K7030" t="s">
        <v>3255</v>
      </c>
      <c r="L7030">
        <f>VLOOKUP(K7030,country2,2,FALSE)</f>
        <v>1</v>
      </c>
      <c r="M7030" t="s">
        <v>72</v>
      </c>
      <c r="N7030">
        <f>VLOOKUP(Orders!M7030,city2,2,FALSE)</f>
        <v>10</v>
      </c>
      <c r="O7030" t="s">
        <v>73</v>
      </c>
      <c r="P7030">
        <f>VLOOKUP(O7030,state2,2,FALSE)</f>
        <v>9</v>
      </c>
      <c r="Q7030">
        <v>68025</v>
      </c>
      <c r="R7030" t="s">
        <v>55</v>
      </c>
      <c r="S7030">
        <f>VLOOKUP(R7030,region2,2,FALSE)</f>
        <v>3</v>
      </c>
      <c r="T7030" t="s">
        <v>5071</v>
      </c>
      <c r="U7030" t="s">
        <v>22</v>
      </c>
      <c r="V7030">
        <f>VLOOKUP(U7030,category2,2,FALSE)</f>
        <v>2</v>
      </c>
      <c r="W7030" t="s">
        <v>45</v>
      </c>
      <c r="X7030">
        <f>VLOOKUP(W7030,subcat2,3,FALSE)</f>
        <v>11</v>
      </c>
      <c r="Y7030" t="s">
        <v>1314</v>
      </c>
      <c r="Z7030">
        <v>33.9</v>
      </c>
      <c r="AA7030">
        <v>5</v>
      </c>
      <c r="AB7030">
        <v>0</v>
      </c>
      <c r="AC7030" s="4">
        <v>15.593999999999999</v>
      </c>
    </row>
    <row r="7031" spans="1:29" x14ac:dyDescent="0.25">
      <c r="A7031" s="2">
        <v>7030</v>
      </c>
      <c r="B7031" t="s">
        <v>8838</v>
      </c>
      <c r="C7031" s="3">
        <v>42685</v>
      </c>
      <c r="D7031" s="3">
        <v>42690</v>
      </c>
      <c r="E7031" t="s">
        <v>25</v>
      </c>
      <c r="F7031">
        <f>VLOOKUP(E7031,SHIPMODE,2,FALSE)</f>
        <v>2</v>
      </c>
      <c r="G7031" t="s">
        <v>3749</v>
      </c>
      <c r="H7031" t="s">
        <v>1812</v>
      </c>
      <c r="I7031" t="s">
        <v>18</v>
      </c>
      <c r="J7031">
        <f>VLOOKUP(I7031,segmentID,2,FALSE)</f>
        <v>2</v>
      </c>
      <c r="K7031" t="s">
        <v>3255</v>
      </c>
      <c r="L7031">
        <f>VLOOKUP(K7031,country2,2,FALSE)</f>
        <v>1</v>
      </c>
      <c r="M7031" t="s">
        <v>138</v>
      </c>
      <c r="N7031">
        <f>VLOOKUP(Orders!M7031,city2,2,FALSE)</f>
        <v>21</v>
      </c>
      <c r="O7031" t="s">
        <v>139</v>
      </c>
      <c r="P7031">
        <f>VLOOKUP(O7031,state2,2,FALSE)</f>
        <v>16</v>
      </c>
      <c r="Q7031">
        <v>10011</v>
      </c>
      <c r="R7031" t="s">
        <v>79</v>
      </c>
      <c r="S7031">
        <f>VLOOKUP(R7031,region2,2,FALSE)</f>
        <v>4</v>
      </c>
      <c r="T7031" t="s">
        <v>5267</v>
      </c>
      <c r="U7031" t="s">
        <v>22</v>
      </c>
      <c r="V7031">
        <f>VLOOKUP(U7031,category2,2,FALSE)</f>
        <v>2</v>
      </c>
      <c r="W7031" t="s">
        <v>3227</v>
      </c>
      <c r="X7031">
        <f>VLOOKUP(W7031,subcat2,3,FALSE)</f>
        <v>5</v>
      </c>
      <c r="Y7031" t="s">
        <v>5922</v>
      </c>
      <c r="Z7031">
        <v>28.14</v>
      </c>
      <c r="AA7031">
        <v>3</v>
      </c>
      <c r="AB7031">
        <v>0</v>
      </c>
      <c r="AC7031" s="4">
        <v>7.8792000000000009</v>
      </c>
    </row>
    <row r="7032" spans="1:29" x14ac:dyDescent="0.25">
      <c r="A7032" s="2">
        <v>7031</v>
      </c>
      <c r="B7032" t="s">
        <v>8838</v>
      </c>
      <c r="C7032" s="3">
        <v>42685</v>
      </c>
      <c r="D7032" s="3">
        <v>42690</v>
      </c>
      <c r="E7032" t="s">
        <v>25</v>
      </c>
      <c r="F7032">
        <f>VLOOKUP(E7032,SHIPMODE,2,FALSE)</f>
        <v>2</v>
      </c>
      <c r="G7032" t="s">
        <v>3749</v>
      </c>
      <c r="H7032" t="s">
        <v>1812</v>
      </c>
      <c r="I7032" t="s">
        <v>18</v>
      </c>
      <c r="J7032">
        <f>VLOOKUP(I7032,segmentID,2,FALSE)</f>
        <v>2</v>
      </c>
      <c r="K7032" t="s">
        <v>3255</v>
      </c>
      <c r="L7032">
        <f>VLOOKUP(K7032,country2,2,FALSE)</f>
        <v>1</v>
      </c>
      <c r="M7032" t="s">
        <v>138</v>
      </c>
      <c r="N7032">
        <f>VLOOKUP(Orders!M7032,city2,2,FALSE)</f>
        <v>21</v>
      </c>
      <c r="O7032" t="s">
        <v>139</v>
      </c>
      <c r="P7032">
        <f>VLOOKUP(O7032,state2,2,FALSE)</f>
        <v>16</v>
      </c>
      <c r="Q7032">
        <v>10011</v>
      </c>
      <c r="R7032" t="s">
        <v>79</v>
      </c>
      <c r="S7032">
        <f>VLOOKUP(R7032,region2,2,FALSE)</f>
        <v>4</v>
      </c>
      <c r="T7032" t="s">
        <v>5606</v>
      </c>
      <c r="U7032" t="s">
        <v>35</v>
      </c>
      <c r="V7032">
        <f>VLOOKUP(U7032,category2,2,FALSE)</f>
        <v>3</v>
      </c>
      <c r="W7032" t="s">
        <v>3232</v>
      </c>
      <c r="X7032">
        <f>VLOOKUP(W7032,subcat2,3,FALSE)</f>
        <v>12</v>
      </c>
      <c r="Y7032" t="s">
        <v>683</v>
      </c>
      <c r="Z7032">
        <v>36</v>
      </c>
      <c r="AA7032">
        <v>2</v>
      </c>
      <c r="AB7032">
        <v>0</v>
      </c>
      <c r="AC7032" s="4">
        <v>6.4799999999999969</v>
      </c>
    </row>
    <row r="7033" spans="1:29" x14ac:dyDescent="0.25">
      <c r="A7033" s="2">
        <v>7032</v>
      </c>
      <c r="B7033" t="s">
        <v>8838</v>
      </c>
      <c r="C7033" s="3">
        <v>42685</v>
      </c>
      <c r="D7033" s="3">
        <v>42690</v>
      </c>
      <c r="E7033" t="s">
        <v>25</v>
      </c>
      <c r="F7033">
        <f>VLOOKUP(E7033,SHIPMODE,2,FALSE)</f>
        <v>2</v>
      </c>
      <c r="G7033" t="s">
        <v>3749</v>
      </c>
      <c r="H7033" t="s">
        <v>1812</v>
      </c>
      <c r="I7033" t="s">
        <v>18</v>
      </c>
      <c r="J7033">
        <f>VLOOKUP(I7033,segmentID,2,FALSE)</f>
        <v>2</v>
      </c>
      <c r="K7033" t="s">
        <v>3255</v>
      </c>
      <c r="L7033">
        <f>VLOOKUP(K7033,country2,2,FALSE)</f>
        <v>1</v>
      </c>
      <c r="M7033" t="s">
        <v>138</v>
      </c>
      <c r="N7033">
        <f>VLOOKUP(Orders!M7033,city2,2,FALSE)</f>
        <v>21</v>
      </c>
      <c r="O7033" t="s">
        <v>139</v>
      </c>
      <c r="P7033">
        <f>VLOOKUP(O7033,state2,2,FALSE)</f>
        <v>16</v>
      </c>
      <c r="Q7033">
        <v>10011</v>
      </c>
      <c r="R7033" t="s">
        <v>79</v>
      </c>
      <c r="S7033">
        <f>VLOOKUP(R7033,region2,2,FALSE)</f>
        <v>4</v>
      </c>
      <c r="T7033" t="s">
        <v>4396</v>
      </c>
      <c r="U7033" t="s">
        <v>22</v>
      </c>
      <c r="V7033">
        <f>VLOOKUP(U7033,category2,2,FALSE)</f>
        <v>2</v>
      </c>
      <c r="W7033" t="s">
        <v>3229</v>
      </c>
      <c r="X7033">
        <f>VLOOKUP(W7033,subcat2,3,FALSE)</f>
        <v>7</v>
      </c>
      <c r="Y7033" t="s">
        <v>2163</v>
      </c>
      <c r="Z7033">
        <v>92.94</v>
      </c>
      <c r="AA7033">
        <v>3</v>
      </c>
      <c r="AB7033">
        <v>0</v>
      </c>
      <c r="AC7033" s="4">
        <v>25.093799999999998</v>
      </c>
    </row>
    <row r="7034" spans="1:29" x14ac:dyDescent="0.25">
      <c r="A7034" s="2">
        <v>7033</v>
      </c>
      <c r="B7034" t="s">
        <v>8838</v>
      </c>
      <c r="C7034" s="3">
        <v>42685</v>
      </c>
      <c r="D7034" s="3">
        <v>42690</v>
      </c>
      <c r="E7034" t="s">
        <v>25</v>
      </c>
      <c r="F7034">
        <f>VLOOKUP(E7034,SHIPMODE,2,FALSE)</f>
        <v>2</v>
      </c>
      <c r="G7034" t="s">
        <v>3749</v>
      </c>
      <c r="H7034" t="s">
        <v>1812</v>
      </c>
      <c r="I7034" t="s">
        <v>18</v>
      </c>
      <c r="J7034">
        <f>VLOOKUP(I7034,segmentID,2,FALSE)</f>
        <v>2</v>
      </c>
      <c r="K7034" t="s">
        <v>3255</v>
      </c>
      <c r="L7034">
        <f>VLOOKUP(K7034,country2,2,FALSE)</f>
        <v>1</v>
      </c>
      <c r="M7034" t="s">
        <v>138</v>
      </c>
      <c r="N7034">
        <f>VLOOKUP(Orders!M7034,city2,2,FALSE)</f>
        <v>21</v>
      </c>
      <c r="O7034" t="s">
        <v>139</v>
      </c>
      <c r="P7034">
        <f>VLOOKUP(O7034,state2,2,FALSE)</f>
        <v>16</v>
      </c>
      <c r="Q7034">
        <v>10011</v>
      </c>
      <c r="R7034" t="s">
        <v>79</v>
      </c>
      <c r="S7034">
        <f>VLOOKUP(R7034,region2,2,FALSE)</f>
        <v>4</v>
      </c>
      <c r="T7034" t="s">
        <v>5285</v>
      </c>
      <c r="U7034" t="s">
        <v>13</v>
      </c>
      <c r="V7034">
        <f>VLOOKUP(U7034,category2,2,FALSE)</f>
        <v>1</v>
      </c>
      <c r="W7034" t="s">
        <v>3226</v>
      </c>
      <c r="X7034">
        <f>VLOOKUP(W7034,subcat2,3,FALSE)</f>
        <v>2</v>
      </c>
      <c r="Y7034" t="s">
        <v>1516</v>
      </c>
      <c r="Z7034">
        <v>245.64600000000002</v>
      </c>
      <c r="AA7034">
        <v>3</v>
      </c>
      <c r="AB7034">
        <v>0.1</v>
      </c>
      <c r="AC7034" s="4">
        <v>8.1881999999999877</v>
      </c>
    </row>
    <row r="7035" spans="1:29" x14ac:dyDescent="0.25">
      <c r="A7035" s="2">
        <v>7034</v>
      </c>
      <c r="B7035" t="s">
        <v>8838</v>
      </c>
      <c r="C7035" s="3">
        <v>42685</v>
      </c>
      <c r="D7035" s="3">
        <v>42690</v>
      </c>
      <c r="E7035" t="s">
        <v>25</v>
      </c>
      <c r="F7035">
        <f>VLOOKUP(E7035,SHIPMODE,2,FALSE)</f>
        <v>2</v>
      </c>
      <c r="G7035" t="s">
        <v>3749</v>
      </c>
      <c r="H7035" t="s">
        <v>1812</v>
      </c>
      <c r="I7035" t="s">
        <v>18</v>
      </c>
      <c r="J7035">
        <f>VLOOKUP(I7035,segmentID,2,FALSE)</f>
        <v>2</v>
      </c>
      <c r="K7035" t="s">
        <v>3255</v>
      </c>
      <c r="L7035">
        <f>VLOOKUP(K7035,country2,2,FALSE)</f>
        <v>1</v>
      </c>
      <c r="M7035" t="s">
        <v>138</v>
      </c>
      <c r="N7035">
        <f>VLOOKUP(Orders!M7035,city2,2,FALSE)</f>
        <v>21</v>
      </c>
      <c r="O7035" t="s">
        <v>139</v>
      </c>
      <c r="P7035">
        <f>VLOOKUP(O7035,state2,2,FALSE)</f>
        <v>16</v>
      </c>
      <c r="Q7035">
        <v>10011</v>
      </c>
      <c r="R7035" t="s">
        <v>79</v>
      </c>
      <c r="S7035">
        <f>VLOOKUP(R7035,region2,2,FALSE)</f>
        <v>4</v>
      </c>
      <c r="T7035" t="s">
        <v>4800</v>
      </c>
      <c r="U7035" t="s">
        <v>22</v>
      </c>
      <c r="V7035">
        <f>VLOOKUP(U7035,category2,2,FALSE)</f>
        <v>2</v>
      </c>
      <c r="W7035" t="s">
        <v>3231</v>
      </c>
      <c r="X7035">
        <f>VLOOKUP(W7035,subcat2,3,FALSE)</f>
        <v>9</v>
      </c>
      <c r="Y7035" t="s">
        <v>1247</v>
      </c>
      <c r="Z7035">
        <v>55.00800000000001</v>
      </c>
      <c r="AA7035">
        <v>3</v>
      </c>
      <c r="AB7035">
        <v>0.2</v>
      </c>
      <c r="AC7035" s="4">
        <v>17.189999999999998</v>
      </c>
    </row>
    <row r="7036" spans="1:29" x14ac:dyDescent="0.25">
      <c r="A7036" s="2">
        <v>7035</v>
      </c>
      <c r="B7036" t="s">
        <v>8838</v>
      </c>
      <c r="C7036" s="3">
        <v>42685</v>
      </c>
      <c r="D7036" s="3">
        <v>42690</v>
      </c>
      <c r="E7036" t="s">
        <v>25</v>
      </c>
      <c r="F7036">
        <f>VLOOKUP(E7036,SHIPMODE,2,FALSE)</f>
        <v>2</v>
      </c>
      <c r="G7036" t="s">
        <v>3749</v>
      </c>
      <c r="H7036" t="s">
        <v>1812</v>
      </c>
      <c r="I7036" t="s">
        <v>18</v>
      </c>
      <c r="J7036">
        <f>VLOOKUP(I7036,segmentID,2,FALSE)</f>
        <v>2</v>
      </c>
      <c r="K7036" t="s">
        <v>3255</v>
      </c>
      <c r="L7036">
        <f>VLOOKUP(K7036,country2,2,FALSE)</f>
        <v>1</v>
      </c>
      <c r="M7036" t="s">
        <v>138</v>
      </c>
      <c r="N7036">
        <f>VLOOKUP(Orders!M7036,city2,2,FALSE)</f>
        <v>21</v>
      </c>
      <c r="O7036" t="s">
        <v>139</v>
      </c>
      <c r="P7036">
        <f>VLOOKUP(O7036,state2,2,FALSE)</f>
        <v>16</v>
      </c>
      <c r="Q7036">
        <v>10011</v>
      </c>
      <c r="R7036" t="s">
        <v>79</v>
      </c>
      <c r="S7036">
        <f>VLOOKUP(R7036,region2,2,FALSE)</f>
        <v>4</v>
      </c>
      <c r="T7036" t="s">
        <v>4994</v>
      </c>
      <c r="U7036" t="s">
        <v>22</v>
      </c>
      <c r="V7036">
        <f>VLOOKUP(U7036,category2,2,FALSE)</f>
        <v>2</v>
      </c>
      <c r="W7036" t="s">
        <v>3231</v>
      </c>
      <c r="X7036">
        <f>VLOOKUP(W7036,subcat2,3,FALSE)</f>
        <v>9</v>
      </c>
      <c r="Y7036" t="s">
        <v>1380</v>
      </c>
      <c r="Z7036">
        <v>35.231999999999999</v>
      </c>
      <c r="AA7036">
        <v>3</v>
      </c>
      <c r="AB7036">
        <v>0.2</v>
      </c>
      <c r="AC7036" s="4">
        <v>11.450399999999998</v>
      </c>
    </row>
    <row r="7037" spans="1:29" x14ac:dyDescent="0.25">
      <c r="A7037" s="2">
        <v>7036</v>
      </c>
      <c r="B7037" t="s">
        <v>10427</v>
      </c>
      <c r="C7037" s="3">
        <v>43048</v>
      </c>
      <c r="D7037" s="3">
        <v>43052</v>
      </c>
      <c r="E7037" t="s">
        <v>25</v>
      </c>
      <c r="F7037">
        <f>VLOOKUP(E7037,SHIPMODE,2,FALSE)</f>
        <v>2</v>
      </c>
      <c r="G7037" t="s">
        <v>3786</v>
      </c>
      <c r="H7037" t="s">
        <v>1945</v>
      </c>
      <c r="I7037" t="s">
        <v>18</v>
      </c>
      <c r="J7037">
        <f>VLOOKUP(I7037,segmentID,2,FALSE)</f>
        <v>2</v>
      </c>
      <c r="K7037" t="s">
        <v>3255</v>
      </c>
      <c r="L7037">
        <f>VLOOKUP(K7037,country2,2,FALSE)</f>
        <v>1</v>
      </c>
      <c r="M7037" t="s">
        <v>466</v>
      </c>
      <c r="N7037">
        <f>VLOOKUP(Orders!M7037,city2,2,FALSE)</f>
        <v>71</v>
      </c>
      <c r="O7037" t="s">
        <v>20</v>
      </c>
      <c r="P7037">
        <f>VLOOKUP(O7037,state2,2,FALSE)</f>
        <v>2</v>
      </c>
      <c r="Q7037">
        <v>92105</v>
      </c>
      <c r="R7037" t="s">
        <v>21</v>
      </c>
      <c r="S7037">
        <f>VLOOKUP(R7037,region2,2,FALSE)</f>
        <v>2</v>
      </c>
      <c r="T7037" t="s">
        <v>4728</v>
      </c>
      <c r="U7037" t="s">
        <v>13</v>
      </c>
      <c r="V7037">
        <f>VLOOKUP(U7037,category2,2,FALSE)</f>
        <v>1</v>
      </c>
      <c r="W7037" t="s">
        <v>3226</v>
      </c>
      <c r="X7037">
        <f>VLOOKUP(W7037,subcat2,3,FALSE)</f>
        <v>2</v>
      </c>
      <c r="Y7037" t="s">
        <v>1155</v>
      </c>
      <c r="Z7037">
        <v>523.39200000000005</v>
      </c>
      <c r="AA7037">
        <v>3</v>
      </c>
      <c r="AB7037">
        <v>0.2</v>
      </c>
      <c r="AC7037" s="4">
        <v>52.339199999999977</v>
      </c>
    </row>
    <row r="7038" spans="1:29" x14ac:dyDescent="0.25">
      <c r="A7038" s="2">
        <v>7037</v>
      </c>
      <c r="B7038" t="s">
        <v>6602</v>
      </c>
      <c r="C7038" s="3">
        <v>41761</v>
      </c>
      <c r="D7038" s="3">
        <v>41763</v>
      </c>
      <c r="E7038" t="s">
        <v>7</v>
      </c>
      <c r="F7038">
        <f>VLOOKUP(E7038,SHIPMODE,2,FALSE)</f>
        <v>1</v>
      </c>
      <c r="G7038" t="s">
        <v>4005</v>
      </c>
      <c r="H7038" t="s">
        <v>2906</v>
      </c>
      <c r="I7038" t="s">
        <v>9</v>
      </c>
      <c r="J7038">
        <f>VLOOKUP(I7038,segmentID,2,FALSE)</f>
        <v>1</v>
      </c>
      <c r="K7038" t="s">
        <v>3255</v>
      </c>
      <c r="L7038">
        <f>VLOOKUP(K7038,country2,2,FALSE)</f>
        <v>1</v>
      </c>
      <c r="M7038" t="s">
        <v>851</v>
      </c>
      <c r="N7038">
        <f>VLOOKUP(Orders!M7038,city2,2,FALSE)</f>
        <v>122</v>
      </c>
      <c r="O7038" t="s">
        <v>28</v>
      </c>
      <c r="P7038">
        <f>VLOOKUP(O7038,state2,2,FALSE)</f>
        <v>3</v>
      </c>
      <c r="Q7038">
        <v>33801</v>
      </c>
      <c r="R7038" t="s">
        <v>12</v>
      </c>
      <c r="S7038">
        <f>VLOOKUP(R7038,region2,2,FALSE)</f>
        <v>1</v>
      </c>
      <c r="T7038" t="s">
        <v>4938</v>
      </c>
      <c r="U7038" t="s">
        <v>35</v>
      </c>
      <c r="V7038">
        <f>VLOOKUP(U7038,category2,2,FALSE)</f>
        <v>3</v>
      </c>
      <c r="W7038" t="s">
        <v>3236</v>
      </c>
      <c r="X7038">
        <f>VLOOKUP(W7038,subcat2,3,FALSE)</f>
        <v>17</v>
      </c>
      <c r="Y7038" t="s">
        <v>1350</v>
      </c>
      <c r="Z7038">
        <v>479.98400000000004</v>
      </c>
      <c r="AA7038">
        <v>2</v>
      </c>
      <c r="AB7038">
        <v>0.2</v>
      </c>
      <c r="AC7038" s="4">
        <v>89.996999999999986</v>
      </c>
    </row>
    <row r="7039" spans="1:29" x14ac:dyDescent="0.25">
      <c r="A7039" s="2">
        <v>7038</v>
      </c>
      <c r="B7039" t="s">
        <v>10428</v>
      </c>
      <c r="C7039" s="3">
        <v>43000</v>
      </c>
      <c r="D7039" s="3">
        <v>43005</v>
      </c>
      <c r="E7039" t="s">
        <v>25</v>
      </c>
      <c r="F7039">
        <f>VLOOKUP(E7039,SHIPMODE,2,FALSE)</f>
        <v>2</v>
      </c>
      <c r="G7039" t="s">
        <v>3542</v>
      </c>
      <c r="H7039" t="s">
        <v>1111</v>
      </c>
      <c r="I7039" t="s">
        <v>9</v>
      </c>
      <c r="J7039">
        <f>VLOOKUP(I7039,segmentID,2,FALSE)</f>
        <v>1</v>
      </c>
      <c r="K7039" t="s">
        <v>3255</v>
      </c>
      <c r="L7039">
        <f>VLOOKUP(K7039,country2,2,FALSE)</f>
        <v>1</v>
      </c>
      <c r="M7039" t="s">
        <v>1677</v>
      </c>
      <c r="N7039">
        <f>VLOOKUP(Orders!M7039,city2,2,FALSE)</f>
        <v>215</v>
      </c>
      <c r="O7039" t="s">
        <v>615</v>
      </c>
      <c r="P7039">
        <f>VLOOKUP(O7039,state2,2,FALSE)</f>
        <v>33</v>
      </c>
      <c r="Q7039">
        <v>30080</v>
      </c>
      <c r="R7039" t="s">
        <v>12</v>
      </c>
      <c r="S7039">
        <f>VLOOKUP(R7039,region2,2,FALSE)</f>
        <v>1</v>
      </c>
      <c r="T7039" t="s">
        <v>5402</v>
      </c>
      <c r="U7039" t="s">
        <v>22</v>
      </c>
      <c r="V7039">
        <f>VLOOKUP(U7039,category2,2,FALSE)</f>
        <v>2</v>
      </c>
      <c r="W7039" t="s">
        <v>45</v>
      </c>
      <c r="X7039">
        <f>VLOOKUP(W7039,subcat2,3,FALSE)</f>
        <v>11</v>
      </c>
      <c r="Y7039" t="s">
        <v>3102</v>
      </c>
      <c r="Z7039">
        <v>12.96</v>
      </c>
      <c r="AA7039">
        <v>2</v>
      </c>
      <c r="AB7039">
        <v>0</v>
      </c>
      <c r="AC7039" s="4">
        <v>6.2208000000000006</v>
      </c>
    </row>
    <row r="7040" spans="1:29" x14ac:dyDescent="0.25">
      <c r="A7040" s="2">
        <v>7039</v>
      </c>
      <c r="B7040" t="s">
        <v>10428</v>
      </c>
      <c r="C7040" s="3">
        <v>43000</v>
      </c>
      <c r="D7040" s="3">
        <v>43005</v>
      </c>
      <c r="E7040" t="s">
        <v>25</v>
      </c>
      <c r="F7040">
        <f>VLOOKUP(E7040,SHIPMODE,2,FALSE)</f>
        <v>2</v>
      </c>
      <c r="G7040" t="s">
        <v>3542</v>
      </c>
      <c r="H7040" t="s">
        <v>1111</v>
      </c>
      <c r="I7040" t="s">
        <v>9</v>
      </c>
      <c r="J7040">
        <f>VLOOKUP(I7040,segmentID,2,FALSE)</f>
        <v>1</v>
      </c>
      <c r="K7040" t="s">
        <v>3255</v>
      </c>
      <c r="L7040">
        <f>VLOOKUP(K7040,country2,2,FALSE)</f>
        <v>1</v>
      </c>
      <c r="M7040" t="s">
        <v>1677</v>
      </c>
      <c r="N7040">
        <f>VLOOKUP(Orders!M7040,city2,2,FALSE)</f>
        <v>215</v>
      </c>
      <c r="O7040" t="s">
        <v>615</v>
      </c>
      <c r="P7040">
        <f>VLOOKUP(O7040,state2,2,FALSE)</f>
        <v>33</v>
      </c>
      <c r="Q7040">
        <v>30080</v>
      </c>
      <c r="R7040" t="s">
        <v>12</v>
      </c>
      <c r="S7040">
        <f>VLOOKUP(R7040,region2,2,FALSE)</f>
        <v>1</v>
      </c>
      <c r="T7040" t="s">
        <v>5868</v>
      </c>
      <c r="U7040" t="s">
        <v>22</v>
      </c>
      <c r="V7040">
        <f>VLOOKUP(U7040,category2,2,FALSE)</f>
        <v>2</v>
      </c>
      <c r="W7040" t="s">
        <v>3229</v>
      </c>
      <c r="X7040">
        <f>VLOOKUP(W7040,subcat2,3,FALSE)</f>
        <v>7</v>
      </c>
      <c r="Y7040" t="s">
        <v>2074</v>
      </c>
      <c r="Z7040">
        <v>17.940000000000001</v>
      </c>
      <c r="AA7040">
        <v>3</v>
      </c>
      <c r="AB7040">
        <v>0</v>
      </c>
      <c r="AC7040" s="4">
        <v>6.4584000000000001</v>
      </c>
    </row>
    <row r="7041" spans="1:29" x14ac:dyDescent="0.25">
      <c r="A7041" s="2">
        <v>7040</v>
      </c>
      <c r="B7041" t="s">
        <v>10429</v>
      </c>
      <c r="C7041" s="3">
        <v>43086</v>
      </c>
      <c r="D7041" s="3">
        <v>43092</v>
      </c>
      <c r="E7041" t="s">
        <v>25</v>
      </c>
      <c r="F7041">
        <f>VLOOKUP(E7041,SHIPMODE,2,FALSE)</f>
        <v>2</v>
      </c>
      <c r="G7041" t="s">
        <v>3502</v>
      </c>
      <c r="H7041" t="s">
        <v>975</v>
      </c>
      <c r="I7041" t="s">
        <v>9</v>
      </c>
      <c r="J7041">
        <f>VLOOKUP(I7041,segmentID,2,FALSE)</f>
        <v>1</v>
      </c>
      <c r="K7041" t="s">
        <v>3255</v>
      </c>
      <c r="L7041">
        <f>VLOOKUP(K7041,country2,2,FALSE)</f>
        <v>1</v>
      </c>
      <c r="M7041" t="s">
        <v>138</v>
      </c>
      <c r="N7041">
        <f>VLOOKUP(Orders!M7041,city2,2,FALSE)</f>
        <v>21</v>
      </c>
      <c r="O7041" t="s">
        <v>139</v>
      </c>
      <c r="P7041">
        <f>VLOOKUP(O7041,state2,2,FALSE)</f>
        <v>16</v>
      </c>
      <c r="Q7041">
        <v>10009</v>
      </c>
      <c r="R7041" t="s">
        <v>79</v>
      </c>
      <c r="S7041">
        <f>VLOOKUP(R7041,region2,2,FALSE)</f>
        <v>4</v>
      </c>
      <c r="T7041" t="s">
        <v>4333</v>
      </c>
      <c r="U7041" t="s">
        <v>22</v>
      </c>
      <c r="V7041">
        <f>VLOOKUP(U7041,category2,2,FALSE)</f>
        <v>2</v>
      </c>
      <c r="W7041" t="s">
        <v>3227</v>
      </c>
      <c r="X7041">
        <f>VLOOKUP(W7041,subcat2,3,FALSE)</f>
        <v>5</v>
      </c>
      <c r="Y7041" t="s">
        <v>2644</v>
      </c>
      <c r="Z7041">
        <v>166.72</v>
      </c>
      <c r="AA7041">
        <v>2</v>
      </c>
      <c r="AB7041">
        <v>0</v>
      </c>
      <c r="AC7041" s="4">
        <v>41.680000000000007</v>
      </c>
    </row>
    <row r="7042" spans="1:29" x14ac:dyDescent="0.25">
      <c r="A7042" s="2">
        <v>7041</v>
      </c>
      <c r="B7042" t="s">
        <v>10429</v>
      </c>
      <c r="C7042" s="3">
        <v>43086</v>
      </c>
      <c r="D7042" s="3">
        <v>43092</v>
      </c>
      <c r="E7042" t="s">
        <v>25</v>
      </c>
      <c r="F7042">
        <f>VLOOKUP(E7042,SHIPMODE,2,FALSE)</f>
        <v>2</v>
      </c>
      <c r="G7042" t="s">
        <v>3502</v>
      </c>
      <c r="H7042" t="s">
        <v>975</v>
      </c>
      <c r="I7042" t="s">
        <v>9</v>
      </c>
      <c r="J7042">
        <f>VLOOKUP(I7042,segmentID,2,FALSE)</f>
        <v>1</v>
      </c>
      <c r="K7042" t="s">
        <v>3255</v>
      </c>
      <c r="L7042">
        <f>VLOOKUP(K7042,country2,2,FALSE)</f>
        <v>1</v>
      </c>
      <c r="M7042" t="s">
        <v>138</v>
      </c>
      <c r="N7042">
        <f>VLOOKUP(Orders!M7042,city2,2,FALSE)</f>
        <v>21</v>
      </c>
      <c r="O7042" t="s">
        <v>139</v>
      </c>
      <c r="P7042">
        <f>VLOOKUP(O7042,state2,2,FALSE)</f>
        <v>16</v>
      </c>
      <c r="Q7042">
        <v>10009</v>
      </c>
      <c r="R7042" t="s">
        <v>79</v>
      </c>
      <c r="S7042">
        <f>VLOOKUP(R7042,region2,2,FALSE)</f>
        <v>4</v>
      </c>
      <c r="T7042" t="s">
        <v>5411</v>
      </c>
      <c r="U7042" t="s">
        <v>22</v>
      </c>
      <c r="V7042">
        <f>VLOOKUP(U7042,category2,2,FALSE)</f>
        <v>2</v>
      </c>
      <c r="W7042" t="s">
        <v>3231</v>
      </c>
      <c r="X7042">
        <f>VLOOKUP(W7042,subcat2,3,FALSE)</f>
        <v>9</v>
      </c>
      <c r="Y7042" t="s">
        <v>1210</v>
      </c>
      <c r="Z7042">
        <v>24.816000000000003</v>
      </c>
      <c r="AA7042">
        <v>3</v>
      </c>
      <c r="AB7042">
        <v>0.2</v>
      </c>
      <c r="AC7042" s="4">
        <v>8.3753999999999991</v>
      </c>
    </row>
    <row r="7043" spans="1:29" x14ac:dyDescent="0.25">
      <c r="A7043" s="2">
        <v>7042</v>
      </c>
      <c r="B7043" t="s">
        <v>10429</v>
      </c>
      <c r="C7043" s="3">
        <v>43086</v>
      </c>
      <c r="D7043" s="3">
        <v>43092</v>
      </c>
      <c r="E7043" t="s">
        <v>25</v>
      </c>
      <c r="F7043">
        <f>VLOOKUP(E7043,SHIPMODE,2,FALSE)</f>
        <v>2</v>
      </c>
      <c r="G7043" t="s">
        <v>3502</v>
      </c>
      <c r="H7043" t="s">
        <v>975</v>
      </c>
      <c r="I7043" t="s">
        <v>9</v>
      </c>
      <c r="J7043">
        <f>VLOOKUP(I7043,segmentID,2,FALSE)</f>
        <v>1</v>
      </c>
      <c r="K7043" t="s">
        <v>3255</v>
      </c>
      <c r="L7043">
        <f>VLOOKUP(K7043,country2,2,FALSE)</f>
        <v>1</v>
      </c>
      <c r="M7043" t="s">
        <v>138</v>
      </c>
      <c r="N7043">
        <f>VLOOKUP(Orders!M7043,city2,2,FALSE)</f>
        <v>21</v>
      </c>
      <c r="O7043" t="s">
        <v>139</v>
      </c>
      <c r="P7043">
        <f>VLOOKUP(O7043,state2,2,FALSE)</f>
        <v>16</v>
      </c>
      <c r="Q7043">
        <v>10009</v>
      </c>
      <c r="R7043" t="s">
        <v>79</v>
      </c>
      <c r="S7043">
        <f>VLOOKUP(R7043,region2,2,FALSE)</f>
        <v>4</v>
      </c>
      <c r="T7043" t="s">
        <v>5367</v>
      </c>
      <c r="U7043" t="s">
        <v>13</v>
      </c>
      <c r="V7043">
        <f>VLOOKUP(U7043,category2,2,FALSE)</f>
        <v>1</v>
      </c>
      <c r="W7043" t="s">
        <v>3228</v>
      </c>
      <c r="X7043">
        <f>VLOOKUP(W7043,subcat2,3,FALSE)</f>
        <v>6</v>
      </c>
      <c r="Y7043" t="s">
        <v>1378</v>
      </c>
      <c r="Z7043">
        <v>124.36</v>
      </c>
      <c r="AA7043">
        <v>2</v>
      </c>
      <c r="AB7043">
        <v>0</v>
      </c>
      <c r="AC7043" s="4">
        <v>27.359200000000001</v>
      </c>
    </row>
    <row r="7044" spans="1:29" x14ac:dyDescent="0.25">
      <c r="A7044" s="2">
        <v>7043</v>
      </c>
      <c r="B7044" t="s">
        <v>10430</v>
      </c>
      <c r="C7044" s="3">
        <v>42934</v>
      </c>
      <c r="D7044" s="3">
        <v>42939</v>
      </c>
      <c r="E7044" t="s">
        <v>25</v>
      </c>
      <c r="F7044">
        <f>VLOOKUP(E7044,SHIPMODE,2,FALSE)</f>
        <v>2</v>
      </c>
      <c r="G7044" t="s">
        <v>3532</v>
      </c>
      <c r="H7044" t="s">
        <v>1081</v>
      </c>
      <c r="I7044" t="s">
        <v>9</v>
      </c>
      <c r="J7044">
        <f>VLOOKUP(I7044,segmentID,2,FALSE)</f>
        <v>1</v>
      </c>
      <c r="K7044" t="s">
        <v>3255</v>
      </c>
      <c r="L7044">
        <f>VLOOKUP(K7044,country2,2,FALSE)</f>
        <v>1</v>
      </c>
      <c r="M7044" t="s">
        <v>77</v>
      </c>
      <c r="N7044">
        <f>VLOOKUP(Orders!M7044,city2,2,FALSE)</f>
        <v>11</v>
      </c>
      <c r="O7044" t="s">
        <v>78</v>
      </c>
      <c r="P7044">
        <f>VLOOKUP(O7044,state2,2,FALSE)</f>
        <v>10</v>
      </c>
      <c r="Q7044">
        <v>19134</v>
      </c>
      <c r="R7044" t="s">
        <v>79</v>
      </c>
      <c r="S7044">
        <f>VLOOKUP(R7044,region2,2,FALSE)</f>
        <v>4</v>
      </c>
      <c r="T7044" t="s">
        <v>5747</v>
      </c>
      <c r="U7044" t="s">
        <v>35</v>
      </c>
      <c r="V7044">
        <f>VLOOKUP(U7044,category2,2,FALSE)</f>
        <v>3</v>
      </c>
      <c r="W7044" t="s">
        <v>3236</v>
      </c>
      <c r="X7044">
        <f>VLOOKUP(W7044,subcat2,3,FALSE)</f>
        <v>17</v>
      </c>
      <c r="Y7044" t="s">
        <v>498</v>
      </c>
      <c r="Z7044">
        <v>599.97</v>
      </c>
      <c r="AA7044">
        <v>5</v>
      </c>
      <c r="AB7044">
        <v>0.4</v>
      </c>
      <c r="AC7044" s="4">
        <v>69.996499999999969</v>
      </c>
    </row>
    <row r="7045" spans="1:29" x14ac:dyDescent="0.25">
      <c r="A7045" s="2">
        <v>7044</v>
      </c>
      <c r="B7045" t="s">
        <v>10430</v>
      </c>
      <c r="C7045" s="3">
        <v>42934</v>
      </c>
      <c r="D7045" s="3">
        <v>42939</v>
      </c>
      <c r="E7045" t="s">
        <v>25</v>
      </c>
      <c r="F7045">
        <f>VLOOKUP(E7045,SHIPMODE,2,FALSE)</f>
        <v>2</v>
      </c>
      <c r="G7045" t="s">
        <v>3532</v>
      </c>
      <c r="H7045" t="s">
        <v>1081</v>
      </c>
      <c r="I7045" t="s">
        <v>9</v>
      </c>
      <c r="J7045">
        <f>VLOOKUP(I7045,segmentID,2,FALSE)</f>
        <v>1</v>
      </c>
      <c r="K7045" t="s">
        <v>3255</v>
      </c>
      <c r="L7045">
        <f>VLOOKUP(K7045,country2,2,FALSE)</f>
        <v>1</v>
      </c>
      <c r="M7045" t="s">
        <v>77</v>
      </c>
      <c r="N7045">
        <f>VLOOKUP(Orders!M7045,city2,2,FALSE)</f>
        <v>11</v>
      </c>
      <c r="O7045" t="s">
        <v>78</v>
      </c>
      <c r="P7045">
        <f>VLOOKUP(O7045,state2,2,FALSE)</f>
        <v>10</v>
      </c>
      <c r="Q7045">
        <v>19134</v>
      </c>
      <c r="R7045" t="s">
        <v>79</v>
      </c>
      <c r="S7045">
        <f>VLOOKUP(R7045,region2,2,FALSE)</f>
        <v>4</v>
      </c>
      <c r="T7045" t="s">
        <v>4574</v>
      </c>
      <c r="U7045" t="s">
        <v>13</v>
      </c>
      <c r="V7045">
        <f>VLOOKUP(U7045,category2,2,FALSE)</f>
        <v>1</v>
      </c>
      <c r="W7045" t="s">
        <v>3226</v>
      </c>
      <c r="X7045">
        <f>VLOOKUP(W7045,subcat2,3,FALSE)</f>
        <v>2</v>
      </c>
      <c r="Y7045" t="s">
        <v>2419</v>
      </c>
      <c r="Z7045">
        <v>198.744</v>
      </c>
      <c r="AA7045">
        <v>4</v>
      </c>
      <c r="AB7045">
        <v>0.3</v>
      </c>
      <c r="AC7045" s="4">
        <v>-14.195999999999984</v>
      </c>
    </row>
    <row r="7046" spans="1:29" x14ac:dyDescent="0.25">
      <c r="A7046" s="2">
        <v>7045</v>
      </c>
      <c r="B7046" t="s">
        <v>10430</v>
      </c>
      <c r="C7046" s="3">
        <v>42934</v>
      </c>
      <c r="D7046" s="3">
        <v>42939</v>
      </c>
      <c r="E7046" t="s">
        <v>25</v>
      </c>
      <c r="F7046">
        <f>VLOOKUP(E7046,SHIPMODE,2,FALSE)</f>
        <v>2</v>
      </c>
      <c r="G7046" t="s">
        <v>3532</v>
      </c>
      <c r="H7046" t="s">
        <v>1081</v>
      </c>
      <c r="I7046" t="s">
        <v>9</v>
      </c>
      <c r="J7046">
        <f>VLOOKUP(I7046,segmentID,2,FALSE)</f>
        <v>1</v>
      </c>
      <c r="K7046" t="s">
        <v>3255</v>
      </c>
      <c r="L7046">
        <f>VLOOKUP(K7046,country2,2,FALSE)</f>
        <v>1</v>
      </c>
      <c r="M7046" t="s">
        <v>77</v>
      </c>
      <c r="N7046">
        <f>VLOOKUP(Orders!M7046,city2,2,FALSE)</f>
        <v>11</v>
      </c>
      <c r="O7046" t="s">
        <v>78</v>
      </c>
      <c r="P7046">
        <f>VLOOKUP(O7046,state2,2,FALSE)</f>
        <v>10</v>
      </c>
      <c r="Q7046">
        <v>19134</v>
      </c>
      <c r="R7046" t="s">
        <v>79</v>
      </c>
      <c r="S7046">
        <f>VLOOKUP(R7046,region2,2,FALSE)</f>
        <v>4</v>
      </c>
      <c r="T7046" t="s">
        <v>5394</v>
      </c>
      <c r="U7046" t="s">
        <v>22</v>
      </c>
      <c r="V7046">
        <f>VLOOKUP(U7046,category2,2,FALSE)</f>
        <v>2</v>
      </c>
      <c r="W7046" t="s">
        <v>3233</v>
      </c>
      <c r="X7046">
        <f>VLOOKUP(W7046,subcat2,3,FALSE)</f>
        <v>15</v>
      </c>
      <c r="Y7046" t="s">
        <v>916</v>
      </c>
      <c r="Z7046">
        <v>9.1840000000000011</v>
      </c>
      <c r="AA7046">
        <v>2</v>
      </c>
      <c r="AB7046">
        <v>0.2</v>
      </c>
      <c r="AC7046" s="4">
        <v>1.1479999999999988</v>
      </c>
    </row>
    <row r="7047" spans="1:29" x14ac:dyDescent="0.25">
      <c r="A7047" s="2">
        <v>7046</v>
      </c>
      <c r="B7047" t="s">
        <v>8839</v>
      </c>
      <c r="C7047" s="3">
        <v>42677</v>
      </c>
      <c r="D7047" s="3">
        <v>42683</v>
      </c>
      <c r="E7047" t="s">
        <v>25</v>
      </c>
      <c r="F7047">
        <f>VLOOKUP(E7047,SHIPMODE,2,FALSE)</f>
        <v>2</v>
      </c>
      <c r="G7047" t="s">
        <v>3856</v>
      </c>
      <c r="H7047" t="s">
        <v>2237</v>
      </c>
      <c r="I7047" t="s">
        <v>18</v>
      </c>
      <c r="J7047">
        <f>VLOOKUP(I7047,segmentID,2,FALSE)</f>
        <v>2</v>
      </c>
      <c r="K7047" t="s">
        <v>3255</v>
      </c>
      <c r="L7047">
        <f>VLOOKUP(K7047,country2,2,FALSE)</f>
        <v>1</v>
      </c>
      <c r="M7047" t="s">
        <v>402</v>
      </c>
      <c r="N7047">
        <f>VLOOKUP(Orders!M7047,city2,2,FALSE)</f>
        <v>62</v>
      </c>
      <c r="O7047" t="s">
        <v>54</v>
      </c>
      <c r="P7047">
        <f>VLOOKUP(O7047,state2,2,FALSE)</f>
        <v>6</v>
      </c>
      <c r="Q7047">
        <v>75217</v>
      </c>
      <c r="R7047" t="s">
        <v>55</v>
      </c>
      <c r="S7047">
        <f>VLOOKUP(R7047,region2,2,FALSE)</f>
        <v>3</v>
      </c>
      <c r="T7047" t="s">
        <v>5291</v>
      </c>
      <c r="U7047" t="s">
        <v>22</v>
      </c>
      <c r="V7047">
        <f>VLOOKUP(U7047,category2,2,FALSE)</f>
        <v>2</v>
      </c>
      <c r="W7047" t="s">
        <v>45</v>
      </c>
      <c r="X7047">
        <f>VLOOKUP(W7047,subcat2,3,FALSE)</f>
        <v>11</v>
      </c>
      <c r="Y7047" t="s">
        <v>1786</v>
      </c>
      <c r="Z7047">
        <v>9.2480000000000011</v>
      </c>
      <c r="AA7047">
        <v>2</v>
      </c>
      <c r="AB7047">
        <v>0.2</v>
      </c>
      <c r="AC7047" s="4">
        <v>3.3524000000000003</v>
      </c>
    </row>
    <row r="7048" spans="1:29" x14ac:dyDescent="0.25">
      <c r="A7048" s="2">
        <v>7047</v>
      </c>
      <c r="B7048" t="s">
        <v>6603</v>
      </c>
      <c r="C7048" s="3">
        <v>41737</v>
      </c>
      <c r="D7048" s="3">
        <v>41741</v>
      </c>
      <c r="E7048" t="s">
        <v>25</v>
      </c>
      <c r="F7048">
        <f>VLOOKUP(E7048,SHIPMODE,2,FALSE)</f>
        <v>2</v>
      </c>
      <c r="G7048" t="s">
        <v>3389</v>
      </c>
      <c r="H7048" t="s">
        <v>565</v>
      </c>
      <c r="I7048" t="s">
        <v>52</v>
      </c>
      <c r="J7048">
        <f>VLOOKUP(I7048,segmentID,2,FALSE)</f>
        <v>3</v>
      </c>
      <c r="K7048" t="s">
        <v>3255</v>
      </c>
      <c r="L7048">
        <f>VLOOKUP(K7048,country2,2,FALSE)</f>
        <v>1</v>
      </c>
      <c r="M7048" t="s">
        <v>43</v>
      </c>
      <c r="N7048">
        <f>VLOOKUP(Orders!M7048,city2,2,FALSE)</f>
        <v>4</v>
      </c>
      <c r="O7048" t="s">
        <v>20</v>
      </c>
      <c r="P7048">
        <f>VLOOKUP(O7048,state2,2,FALSE)</f>
        <v>2</v>
      </c>
      <c r="Q7048">
        <v>94521</v>
      </c>
      <c r="R7048" t="s">
        <v>21</v>
      </c>
      <c r="S7048">
        <f>VLOOKUP(R7048,region2,2,FALSE)</f>
        <v>2</v>
      </c>
      <c r="T7048" t="s">
        <v>4317</v>
      </c>
      <c r="U7048" t="s">
        <v>13</v>
      </c>
      <c r="V7048">
        <f>VLOOKUP(U7048,category2,2,FALSE)</f>
        <v>1</v>
      </c>
      <c r="W7048" t="s">
        <v>29</v>
      </c>
      <c r="X7048">
        <f>VLOOKUP(W7048,subcat2,3,FALSE)</f>
        <v>4</v>
      </c>
      <c r="Y7048" t="s">
        <v>2315</v>
      </c>
      <c r="Z7048">
        <v>99.591999999999999</v>
      </c>
      <c r="AA7048">
        <v>1</v>
      </c>
      <c r="AB7048">
        <v>0.2</v>
      </c>
      <c r="AC7048" s="4">
        <v>2.4897999999999989</v>
      </c>
    </row>
    <row r="7049" spans="1:29" x14ac:dyDescent="0.25">
      <c r="A7049" s="2">
        <v>7048</v>
      </c>
      <c r="B7049" t="s">
        <v>6603</v>
      </c>
      <c r="C7049" s="3">
        <v>41737</v>
      </c>
      <c r="D7049" s="3">
        <v>41741</v>
      </c>
      <c r="E7049" t="s">
        <v>25</v>
      </c>
      <c r="F7049">
        <f>VLOOKUP(E7049,SHIPMODE,2,FALSE)</f>
        <v>2</v>
      </c>
      <c r="G7049" t="s">
        <v>3389</v>
      </c>
      <c r="H7049" t="s">
        <v>565</v>
      </c>
      <c r="I7049" t="s">
        <v>52</v>
      </c>
      <c r="J7049">
        <f>VLOOKUP(I7049,segmentID,2,FALSE)</f>
        <v>3</v>
      </c>
      <c r="K7049" t="s">
        <v>3255</v>
      </c>
      <c r="L7049">
        <f>VLOOKUP(K7049,country2,2,FALSE)</f>
        <v>1</v>
      </c>
      <c r="M7049" t="s">
        <v>43</v>
      </c>
      <c r="N7049">
        <f>VLOOKUP(Orders!M7049,city2,2,FALSE)</f>
        <v>4</v>
      </c>
      <c r="O7049" t="s">
        <v>20</v>
      </c>
      <c r="P7049">
        <f>VLOOKUP(O7049,state2,2,FALSE)</f>
        <v>2</v>
      </c>
      <c r="Q7049">
        <v>94521</v>
      </c>
      <c r="R7049" t="s">
        <v>21</v>
      </c>
      <c r="S7049">
        <f>VLOOKUP(R7049,region2,2,FALSE)</f>
        <v>2</v>
      </c>
      <c r="T7049" t="s">
        <v>4401</v>
      </c>
      <c r="U7049" t="s">
        <v>35</v>
      </c>
      <c r="V7049">
        <f>VLOOKUP(U7049,category2,2,FALSE)</f>
        <v>3</v>
      </c>
      <c r="W7049" t="s">
        <v>3232</v>
      </c>
      <c r="X7049">
        <f>VLOOKUP(W7049,subcat2,3,FALSE)</f>
        <v>12</v>
      </c>
      <c r="Y7049" t="s">
        <v>2111</v>
      </c>
      <c r="Z7049">
        <v>399.96</v>
      </c>
      <c r="AA7049">
        <v>4</v>
      </c>
      <c r="AB7049">
        <v>0</v>
      </c>
      <c r="AC7049" s="4">
        <v>139.98599999999999</v>
      </c>
    </row>
    <row r="7050" spans="1:29" x14ac:dyDescent="0.25">
      <c r="A7050" s="2">
        <v>7049</v>
      </c>
      <c r="B7050" t="s">
        <v>8840</v>
      </c>
      <c r="C7050" s="3">
        <v>42596</v>
      </c>
      <c r="D7050" s="3">
        <v>42598</v>
      </c>
      <c r="E7050" t="s">
        <v>97</v>
      </c>
      <c r="F7050">
        <f>VLOOKUP(E7050,SHIPMODE,2,FALSE)</f>
        <v>3</v>
      </c>
      <c r="G7050" t="s">
        <v>3564</v>
      </c>
      <c r="H7050" t="s">
        <v>1191</v>
      </c>
      <c r="I7050" t="s">
        <v>9</v>
      </c>
      <c r="J7050">
        <f>VLOOKUP(I7050,segmentID,2,FALSE)</f>
        <v>1</v>
      </c>
      <c r="K7050" t="s">
        <v>3255</v>
      </c>
      <c r="L7050">
        <f>VLOOKUP(K7050,country2,2,FALSE)</f>
        <v>1</v>
      </c>
      <c r="M7050" t="s">
        <v>2373</v>
      </c>
      <c r="N7050">
        <f>VLOOKUP(Orders!M7050,city2,2,FALSE)</f>
        <v>317</v>
      </c>
      <c r="O7050" t="s">
        <v>173</v>
      </c>
      <c r="P7050">
        <f>VLOOKUP(O7050,state2,2,FALSE)</f>
        <v>19</v>
      </c>
      <c r="Q7050">
        <v>37211</v>
      </c>
      <c r="R7050" t="s">
        <v>12</v>
      </c>
      <c r="S7050">
        <f>VLOOKUP(R7050,region2,2,FALSE)</f>
        <v>1</v>
      </c>
      <c r="T7050" t="s">
        <v>5617</v>
      </c>
      <c r="U7050" t="s">
        <v>22</v>
      </c>
      <c r="V7050">
        <f>VLOOKUP(U7050,category2,2,FALSE)</f>
        <v>2</v>
      </c>
      <c r="W7050" t="s">
        <v>45</v>
      </c>
      <c r="X7050">
        <f>VLOOKUP(W7050,subcat2,3,FALSE)</f>
        <v>11</v>
      </c>
      <c r="Y7050" t="s">
        <v>2005</v>
      </c>
      <c r="Z7050">
        <v>15.552000000000003</v>
      </c>
      <c r="AA7050">
        <v>3</v>
      </c>
      <c r="AB7050">
        <v>0.2</v>
      </c>
      <c r="AC7050" s="4">
        <v>5.4432</v>
      </c>
    </row>
    <row r="7051" spans="1:29" x14ac:dyDescent="0.25">
      <c r="A7051" s="2">
        <v>7050</v>
      </c>
      <c r="B7051" t="s">
        <v>6604</v>
      </c>
      <c r="C7051" s="3">
        <v>41907</v>
      </c>
      <c r="D7051" s="3">
        <v>41912</v>
      </c>
      <c r="E7051" t="s">
        <v>25</v>
      </c>
      <c r="F7051">
        <f>VLOOKUP(E7051,SHIPMODE,2,FALSE)</f>
        <v>2</v>
      </c>
      <c r="G7051" t="s">
        <v>3848</v>
      </c>
      <c r="H7051" t="s">
        <v>2210</v>
      </c>
      <c r="I7051" t="s">
        <v>52</v>
      </c>
      <c r="J7051">
        <f>VLOOKUP(I7051,segmentID,2,FALSE)</f>
        <v>3</v>
      </c>
      <c r="K7051" t="s">
        <v>3255</v>
      </c>
      <c r="L7051">
        <f>VLOOKUP(K7051,country2,2,FALSE)</f>
        <v>1</v>
      </c>
      <c r="M7051" t="s">
        <v>227</v>
      </c>
      <c r="N7051">
        <f>VLOOKUP(Orders!M7051,city2,2,FALSE)</f>
        <v>35</v>
      </c>
      <c r="O7051" t="s">
        <v>228</v>
      </c>
      <c r="P7051">
        <f>VLOOKUP(O7051,state2,2,FALSE)</f>
        <v>23</v>
      </c>
      <c r="Q7051">
        <v>80013</v>
      </c>
      <c r="R7051" t="s">
        <v>21</v>
      </c>
      <c r="S7051">
        <f>VLOOKUP(R7051,region2,2,FALSE)</f>
        <v>2</v>
      </c>
      <c r="T7051" t="s">
        <v>5646</v>
      </c>
      <c r="U7051" t="s">
        <v>22</v>
      </c>
      <c r="V7051">
        <f>VLOOKUP(U7051,category2,2,FALSE)</f>
        <v>2</v>
      </c>
      <c r="W7051" t="s">
        <v>3229</v>
      </c>
      <c r="X7051">
        <f>VLOOKUP(W7051,subcat2,3,FALSE)</f>
        <v>7</v>
      </c>
      <c r="Y7051" t="s">
        <v>1845</v>
      </c>
      <c r="Z7051">
        <v>14.576000000000001</v>
      </c>
      <c r="AA7051">
        <v>2</v>
      </c>
      <c r="AB7051">
        <v>0.2</v>
      </c>
      <c r="AC7051" s="4">
        <v>2.3685999999999989</v>
      </c>
    </row>
    <row r="7052" spans="1:29" x14ac:dyDescent="0.25">
      <c r="A7052" s="2">
        <v>7051</v>
      </c>
      <c r="B7052" t="s">
        <v>8841</v>
      </c>
      <c r="C7052" s="3">
        <v>42715</v>
      </c>
      <c r="D7052" s="3">
        <v>42715</v>
      </c>
      <c r="E7052" t="s">
        <v>625</v>
      </c>
      <c r="F7052">
        <f>VLOOKUP(E7052,SHIPMODE,2,FALSE)</f>
        <v>4</v>
      </c>
      <c r="G7052" t="s">
        <v>3831</v>
      </c>
      <c r="H7052" t="s">
        <v>2147</v>
      </c>
      <c r="I7052" t="s">
        <v>9</v>
      </c>
      <c r="J7052">
        <f>VLOOKUP(I7052,segmentID,2,FALSE)</f>
        <v>1</v>
      </c>
      <c r="K7052" t="s">
        <v>3255</v>
      </c>
      <c r="L7052">
        <f>VLOOKUP(K7052,country2,2,FALSE)</f>
        <v>1</v>
      </c>
      <c r="M7052" t="s">
        <v>889</v>
      </c>
      <c r="N7052">
        <f>VLOOKUP(Orders!M7052,city2,2,FALSE)</f>
        <v>126</v>
      </c>
      <c r="O7052" t="s">
        <v>20</v>
      </c>
      <c r="P7052">
        <f>VLOOKUP(O7052,state2,2,FALSE)</f>
        <v>2</v>
      </c>
      <c r="Q7052">
        <v>92804</v>
      </c>
      <c r="R7052" t="s">
        <v>21</v>
      </c>
      <c r="S7052">
        <f>VLOOKUP(R7052,region2,2,FALSE)</f>
        <v>2</v>
      </c>
      <c r="T7052" t="s">
        <v>4378</v>
      </c>
      <c r="U7052" t="s">
        <v>22</v>
      </c>
      <c r="V7052">
        <f>VLOOKUP(U7052,category2,2,FALSE)</f>
        <v>2</v>
      </c>
      <c r="W7052" t="s">
        <v>3231</v>
      </c>
      <c r="X7052">
        <f>VLOOKUP(W7052,subcat2,3,FALSE)</f>
        <v>9</v>
      </c>
      <c r="Y7052" t="s">
        <v>2889</v>
      </c>
      <c r="Z7052">
        <v>209.60000000000002</v>
      </c>
      <c r="AA7052">
        <v>5</v>
      </c>
      <c r="AB7052">
        <v>0.2</v>
      </c>
      <c r="AC7052" s="4">
        <v>68.11999999999999</v>
      </c>
    </row>
    <row r="7053" spans="1:29" x14ac:dyDescent="0.25">
      <c r="A7053" s="2">
        <v>7052</v>
      </c>
      <c r="B7053" t="s">
        <v>8841</v>
      </c>
      <c r="C7053" s="3">
        <v>42715</v>
      </c>
      <c r="D7053" s="3">
        <v>42715</v>
      </c>
      <c r="E7053" t="s">
        <v>625</v>
      </c>
      <c r="F7053">
        <f>VLOOKUP(E7053,SHIPMODE,2,FALSE)</f>
        <v>4</v>
      </c>
      <c r="G7053" t="s">
        <v>3831</v>
      </c>
      <c r="H7053" t="s">
        <v>2147</v>
      </c>
      <c r="I7053" t="s">
        <v>9</v>
      </c>
      <c r="J7053">
        <f>VLOOKUP(I7053,segmentID,2,FALSE)</f>
        <v>1</v>
      </c>
      <c r="K7053" t="s">
        <v>3255</v>
      </c>
      <c r="L7053">
        <f>VLOOKUP(K7053,country2,2,FALSE)</f>
        <v>1</v>
      </c>
      <c r="M7053" t="s">
        <v>889</v>
      </c>
      <c r="N7053">
        <f>VLOOKUP(Orders!M7053,city2,2,FALSE)</f>
        <v>126</v>
      </c>
      <c r="O7053" t="s">
        <v>20</v>
      </c>
      <c r="P7053">
        <f>VLOOKUP(O7053,state2,2,FALSE)</f>
        <v>2</v>
      </c>
      <c r="Q7053">
        <v>92804</v>
      </c>
      <c r="R7053" t="s">
        <v>21</v>
      </c>
      <c r="S7053">
        <f>VLOOKUP(R7053,region2,2,FALSE)</f>
        <v>2</v>
      </c>
      <c r="T7053" t="s">
        <v>5817</v>
      </c>
      <c r="U7053" t="s">
        <v>22</v>
      </c>
      <c r="V7053">
        <f>VLOOKUP(U7053,category2,2,FALSE)</f>
        <v>2</v>
      </c>
      <c r="W7053" t="s">
        <v>3229</v>
      </c>
      <c r="X7053">
        <f>VLOOKUP(W7053,subcat2,3,FALSE)</f>
        <v>7</v>
      </c>
      <c r="Y7053" t="s">
        <v>161</v>
      </c>
      <c r="Z7053">
        <v>23.32</v>
      </c>
      <c r="AA7053">
        <v>2</v>
      </c>
      <c r="AB7053">
        <v>0</v>
      </c>
      <c r="AC7053" s="4">
        <v>6.0632000000000019</v>
      </c>
    </row>
    <row r="7054" spans="1:29" x14ac:dyDescent="0.25">
      <c r="A7054" s="2">
        <v>7053</v>
      </c>
      <c r="B7054" t="s">
        <v>8841</v>
      </c>
      <c r="C7054" s="3">
        <v>42715</v>
      </c>
      <c r="D7054" s="3">
        <v>42715</v>
      </c>
      <c r="E7054" t="s">
        <v>625</v>
      </c>
      <c r="F7054">
        <f>VLOOKUP(E7054,SHIPMODE,2,FALSE)</f>
        <v>4</v>
      </c>
      <c r="G7054" t="s">
        <v>3831</v>
      </c>
      <c r="H7054" t="s">
        <v>2147</v>
      </c>
      <c r="I7054" t="s">
        <v>9</v>
      </c>
      <c r="J7054">
        <f>VLOOKUP(I7054,segmentID,2,FALSE)</f>
        <v>1</v>
      </c>
      <c r="K7054" t="s">
        <v>3255</v>
      </c>
      <c r="L7054">
        <f>VLOOKUP(K7054,country2,2,FALSE)</f>
        <v>1</v>
      </c>
      <c r="M7054" t="s">
        <v>889</v>
      </c>
      <c r="N7054">
        <f>VLOOKUP(Orders!M7054,city2,2,FALSE)</f>
        <v>126</v>
      </c>
      <c r="O7054" t="s">
        <v>20</v>
      </c>
      <c r="P7054">
        <f>VLOOKUP(O7054,state2,2,FALSE)</f>
        <v>2</v>
      </c>
      <c r="Q7054">
        <v>92804</v>
      </c>
      <c r="R7054" t="s">
        <v>21</v>
      </c>
      <c r="S7054">
        <f>VLOOKUP(R7054,region2,2,FALSE)</f>
        <v>2</v>
      </c>
      <c r="T7054" t="s">
        <v>5251</v>
      </c>
      <c r="U7054" t="s">
        <v>22</v>
      </c>
      <c r="V7054">
        <f>VLOOKUP(U7054,category2,2,FALSE)</f>
        <v>2</v>
      </c>
      <c r="W7054" t="s">
        <v>45</v>
      </c>
      <c r="X7054">
        <f>VLOOKUP(W7054,subcat2,3,FALSE)</f>
        <v>11</v>
      </c>
      <c r="Y7054" t="s">
        <v>2326</v>
      </c>
      <c r="Z7054">
        <v>30.98</v>
      </c>
      <c r="AA7054">
        <v>1</v>
      </c>
      <c r="AB7054">
        <v>0</v>
      </c>
      <c r="AC7054" s="4">
        <v>13.940999999999999</v>
      </c>
    </row>
    <row r="7055" spans="1:29" x14ac:dyDescent="0.25">
      <c r="A7055" s="2">
        <v>7054</v>
      </c>
      <c r="B7055" t="s">
        <v>8841</v>
      </c>
      <c r="C7055" s="3">
        <v>42715</v>
      </c>
      <c r="D7055" s="3">
        <v>42715</v>
      </c>
      <c r="E7055" t="s">
        <v>625</v>
      </c>
      <c r="F7055">
        <f>VLOOKUP(E7055,SHIPMODE,2,FALSE)</f>
        <v>4</v>
      </c>
      <c r="G7055" t="s">
        <v>3831</v>
      </c>
      <c r="H7055" t="s">
        <v>2147</v>
      </c>
      <c r="I7055" t="s">
        <v>9</v>
      </c>
      <c r="J7055">
        <f>VLOOKUP(I7055,segmentID,2,FALSE)</f>
        <v>1</v>
      </c>
      <c r="K7055" t="s">
        <v>3255</v>
      </c>
      <c r="L7055">
        <f>VLOOKUP(K7055,country2,2,FALSE)</f>
        <v>1</v>
      </c>
      <c r="M7055" t="s">
        <v>889</v>
      </c>
      <c r="N7055">
        <f>VLOOKUP(Orders!M7055,city2,2,FALSE)</f>
        <v>126</v>
      </c>
      <c r="O7055" t="s">
        <v>20</v>
      </c>
      <c r="P7055">
        <f>VLOOKUP(O7055,state2,2,FALSE)</f>
        <v>2</v>
      </c>
      <c r="Q7055">
        <v>92804</v>
      </c>
      <c r="R7055" t="s">
        <v>21</v>
      </c>
      <c r="S7055">
        <f>VLOOKUP(R7055,region2,2,FALSE)</f>
        <v>2</v>
      </c>
      <c r="T7055" t="s">
        <v>4725</v>
      </c>
      <c r="U7055" t="s">
        <v>35</v>
      </c>
      <c r="V7055">
        <f>VLOOKUP(U7055,category2,2,FALSE)</f>
        <v>3</v>
      </c>
      <c r="W7055" t="s">
        <v>3232</v>
      </c>
      <c r="X7055">
        <f>VLOOKUP(W7055,subcat2,3,FALSE)</f>
        <v>12</v>
      </c>
      <c r="Y7055" t="s">
        <v>2690</v>
      </c>
      <c r="Z7055">
        <v>119.96</v>
      </c>
      <c r="AA7055">
        <v>4</v>
      </c>
      <c r="AB7055">
        <v>0</v>
      </c>
      <c r="AC7055" s="4">
        <v>25.191599999999994</v>
      </c>
    </row>
    <row r="7056" spans="1:29" x14ac:dyDescent="0.25">
      <c r="A7056" s="2">
        <v>7055</v>
      </c>
      <c r="B7056" t="s">
        <v>8841</v>
      </c>
      <c r="C7056" s="3">
        <v>42715</v>
      </c>
      <c r="D7056" s="3">
        <v>42715</v>
      </c>
      <c r="E7056" t="s">
        <v>625</v>
      </c>
      <c r="F7056">
        <f>VLOOKUP(E7056,SHIPMODE,2,FALSE)</f>
        <v>4</v>
      </c>
      <c r="G7056" t="s">
        <v>3831</v>
      </c>
      <c r="H7056" t="s">
        <v>2147</v>
      </c>
      <c r="I7056" t="s">
        <v>9</v>
      </c>
      <c r="J7056">
        <f>VLOOKUP(I7056,segmentID,2,FALSE)</f>
        <v>1</v>
      </c>
      <c r="K7056" t="s">
        <v>3255</v>
      </c>
      <c r="L7056">
        <f>VLOOKUP(K7056,country2,2,FALSE)</f>
        <v>1</v>
      </c>
      <c r="M7056" t="s">
        <v>889</v>
      </c>
      <c r="N7056">
        <f>VLOOKUP(Orders!M7056,city2,2,FALSE)</f>
        <v>126</v>
      </c>
      <c r="O7056" t="s">
        <v>20</v>
      </c>
      <c r="P7056">
        <f>VLOOKUP(O7056,state2,2,FALSE)</f>
        <v>2</v>
      </c>
      <c r="Q7056">
        <v>92804</v>
      </c>
      <c r="R7056" t="s">
        <v>21</v>
      </c>
      <c r="S7056">
        <f>VLOOKUP(R7056,region2,2,FALSE)</f>
        <v>2</v>
      </c>
      <c r="T7056" t="s">
        <v>5285</v>
      </c>
      <c r="U7056" t="s">
        <v>13</v>
      </c>
      <c r="V7056">
        <f>VLOOKUP(U7056,category2,2,FALSE)</f>
        <v>1</v>
      </c>
      <c r="W7056" t="s">
        <v>3226</v>
      </c>
      <c r="X7056">
        <f>VLOOKUP(W7056,subcat2,3,FALSE)</f>
        <v>2</v>
      </c>
      <c r="Y7056" t="s">
        <v>1516</v>
      </c>
      <c r="Z7056">
        <v>363.92</v>
      </c>
      <c r="AA7056">
        <v>5</v>
      </c>
      <c r="AB7056">
        <v>0.2</v>
      </c>
      <c r="AC7056" s="4">
        <v>-31.843000000000018</v>
      </c>
    </row>
    <row r="7057" spans="1:29" x14ac:dyDescent="0.25">
      <c r="A7057" s="2">
        <v>7056</v>
      </c>
      <c r="B7057" t="s">
        <v>8841</v>
      </c>
      <c r="C7057" s="3">
        <v>42715</v>
      </c>
      <c r="D7057" s="3">
        <v>42715</v>
      </c>
      <c r="E7057" t="s">
        <v>625</v>
      </c>
      <c r="F7057">
        <f>VLOOKUP(E7057,SHIPMODE,2,FALSE)</f>
        <v>4</v>
      </c>
      <c r="G7057" t="s">
        <v>3831</v>
      </c>
      <c r="H7057" t="s">
        <v>2147</v>
      </c>
      <c r="I7057" t="s">
        <v>9</v>
      </c>
      <c r="J7057">
        <f>VLOOKUP(I7057,segmentID,2,FALSE)</f>
        <v>1</v>
      </c>
      <c r="K7057" t="s">
        <v>3255</v>
      </c>
      <c r="L7057">
        <f>VLOOKUP(K7057,country2,2,FALSE)</f>
        <v>1</v>
      </c>
      <c r="M7057" t="s">
        <v>889</v>
      </c>
      <c r="N7057">
        <f>VLOOKUP(Orders!M7057,city2,2,FALSE)</f>
        <v>126</v>
      </c>
      <c r="O7057" t="s">
        <v>20</v>
      </c>
      <c r="P7057">
        <f>VLOOKUP(O7057,state2,2,FALSE)</f>
        <v>2</v>
      </c>
      <c r="Q7057">
        <v>92804</v>
      </c>
      <c r="R7057" t="s">
        <v>21</v>
      </c>
      <c r="S7057">
        <f>VLOOKUP(R7057,region2,2,FALSE)</f>
        <v>2</v>
      </c>
      <c r="T7057" t="s">
        <v>4091</v>
      </c>
      <c r="U7057" t="s">
        <v>22</v>
      </c>
      <c r="V7057">
        <f>VLOOKUP(U7057,category2,2,FALSE)</f>
        <v>2</v>
      </c>
      <c r="W7057" t="s">
        <v>3231</v>
      </c>
      <c r="X7057">
        <f>VLOOKUP(W7057,subcat2,3,FALSE)</f>
        <v>9</v>
      </c>
      <c r="Y7057" t="s">
        <v>671</v>
      </c>
      <c r="Z7057">
        <v>35.808</v>
      </c>
      <c r="AA7057">
        <v>3</v>
      </c>
      <c r="AB7057">
        <v>0.2</v>
      </c>
      <c r="AC7057" s="4">
        <v>11.189999999999996</v>
      </c>
    </row>
    <row r="7058" spans="1:29" x14ac:dyDescent="0.25">
      <c r="A7058" s="2">
        <v>7057</v>
      </c>
      <c r="B7058" t="s">
        <v>8841</v>
      </c>
      <c r="C7058" s="3">
        <v>42715</v>
      </c>
      <c r="D7058" s="3">
        <v>42715</v>
      </c>
      <c r="E7058" t="s">
        <v>625</v>
      </c>
      <c r="F7058">
        <f>VLOOKUP(E7058,SHIPMODE,2,FALSE)</f>
        <v>4</v>
      </c>
      <c r="G7058" t="s">
        <v>3831</v>
      </c>
      <c r="H7058" t="s">
        <v>2147</v>
      </c>
      <c r="I7058" t="s">
        <v>9</v>
      </c>
      <c r="J7058">
        <f>VLOOKUP(I7058,segmentID,2,FALSE)</f>
        <v>1</v>
      </c>
      <c r="K7058" t="s">
        <v>3255</v>
      </c>
      <c r="L7058">
        <f>VLOOKUP(K7058,country2,2,FALSE)</f>
        <v>1</v>
      </c>
      <c r="M7058" t="s">
        <v>889</v>
      </c>
      <c r="N7058">
        <f>VLOOKUP(Orders!M7058,city2,2,FALSE)</f>
        <v>126</v>
      </c>
      <c r="O7058" t="s">
        <v>20</v>
      </c>
      <c r="P7058">
        <f>VLOOKUP(O7058,state2,2,FALSE)</f>
        <v>2</v>
      </c>
      <c r="Q7058">
        <v>92804</v>
      </c>
      <c r="R7058" t="s">
        <v>21</v>
      </c>
      <c r="S7058">
        <f>VLOOKUP(R7058,region2,2,FALSE)</f>
        <v>2</v>
      </c>
      <c r="T7058" t="s">
        <v>4909</v>
      </c>
      <c r="U7058" t="s">
        <v>22</v>
      </c>
      <c r="V7058">
        <f>VLOOKUP(U7058,category2,2,FALSE)</f>
        <v>2</v>
      </c>
      <c r="W7058" t="s">
        <v>3231</v>
      </c>
      <c r="X7058">
        <f>VLOOKUP(W7058,subcat2,3,FALSE)</f>
        <v>9</v>
      </c>
      <c r="Y7058" t="s">
        <v>819</v>
      </c>
      <c r="Z7058">
        <v>122.688</v>
      </c>
      <c r="AA7058">
        <v>9</v>
      </c>
      <c r="AB7058">
        <v>0.2</v>
      </c>
      <c r="AC7058" s="4">
        <v>39.873599999999982</v>
      </c>
    </row>
    <row r="7059" spans="1:29" x14ac:dyDescent="0.25">
      <c r="A7059" s="2">
        <v>7058</v>
      </c>
      <c r="B7059" t="s">
        <v>8841</v>
      </c>
      <c r="C7059" s="3">
        <v>42715</v>
      </c>
      <c r="D7059" s="3">
        <v>42715</v>
      </c>
      <c r="E7059" t="s">
        <v>625</v>
      </c>
      <c r="F7059">
        <f>VLOOKUP(E7059,SHIPMODE,2,FALSE)</f>
        <v>4</v>
      </c>
      <c r="G7059" t="s">
        <v>3831</v>
      </c>
      <c r="H7059" t="s">
        <v>2147</v>
      </c>
      <c r="I7059" t="s">
        <v>9</v>
      </c>
      <c r="J7059">
        <f>VLOOKUP(I7059,segmentID,2,FALSE)</f>
        <v>1</v>
      </c>
      <c r="K7059" t="s">
        <v>3255</v>
      </c>
      <c r="L7059">
        <f>VLOOKUP(K7059,country2,2,FALSE)</f>
        <v>1</v>
      </c>
      <c r="M7059" t="s">
        <v>889</v>
      </c>
      <c r="N7059">
        <f>VLOOKUP(Orders!M7059,city2,2,FALSE)</f>
        <v>126</v>
      </c>
      <c r="O7059" t="s">
        <v>20</v>
      </c>
      <c r="P7059">
        <f>VLOOKUP(O7059,state2,2,FALSE)</f>
        <v>2</v>
      </c>
      <c r="Q7059">
        <v>92804</v>
      </c>
      <c r="R7059" t="s">
        <v>21</v>
      </c>
      <c r="S7059">
        <f>VLOOKUP(R7059,region2,2,FALSE)</f>
        <v>2</v>
      </c>
      <c r="T7059" t="s">
        <v>4984</v>
      </c>
      <c r="U7059" t="s">
        <v>13</v>
      </c>
      <c r="V7059">
        <f>VLOOKUP(U7059,category2,2,FALSE)</f>
        <v>1</v>
      </c>
      <c r="W7059" t="s">
        <v>29</v>
      </c>
      <c r="X7059">
        <f>VLOOKUP(W7059,subcat2,3,FALSE)</f>
        <v>4</v>
      </c>
      <c r="Y7059" t="s">
        <v>1918</v>
      </c>
      <c r="Z7059">
        <v>892.13600000000008</v>
      </c>
      <c r="AA7059">
        <v>7</v>
      </c>
      <c r="AB7059">
        <v>0.2</v>
      </c>
      <c r="AC7059" s="4">
        <v>111.51699999999991</v>
      </c>
    </row>
    <row r="7060" spans="1:29" x14ac:dyDescent="0.25">
      <c r="A7060" s="2">
        <v>7059</v>
      </c>
      <c r="B7060" t="s">
        <v>8841</v>
      </c>
      <c r="C7060" s="3">
        <v>42715</v>
      </c>
      <c r="D7060" s="3">
        <v>42715</v>
      </c>
      <c r="E7060" t="s">
        <v>625</v>
      </c>
      <c r="F7060">
        <f>VLOOKUP(E7060,SHIPMODE,2,FALSE)</f>
        <v>4</v>
      </c>
      <c r="G7060" t="s">
        <v>3831</v>
      </c>
      <c r="H7060" t="s">
        <v>2147</v>
      </c>
      <c r="I7060" t="s">
        <v>9</v>
      </c>
      <c r="J7060">
        <f>VLOOKUP(I7060,segmentID,2,FALSE)</f>
        <v>1</v>
      </c>
      <c r="K7060" t="s">
        <v>3255</v>
      </c>
      <c r="L7060">
        <f>VLOOKUP(K7060,country2,2,FALSE)</f>
        <v>1</v>
      </c>
      <c r="M7060" t="s">
        <v>889</v>
      </c>
      <c r="N7060">
        <f>VLOOKUP(Orders!M7060,city2,2,FALSE)</f>
        <v>126</v>
      </c>
      <c r="O7060" t="s">
        <v>20</v>
      </c>
      <c r="P7060">
        <f>VLOOKUP(O7060,state2,2,FALSE)</f>
        <v>2</v>
      </c>
      <c r="Q7060">
        <v>92804</v>
      </c>
      <c r="R7060" t="s">
        <v>21</v>
      </c>
      <c r="S7060">
        <f>VLOOKUP(R7060,region2,2,FALSE)</f>
        <v>2</v>
      </c>
      <c r="T7060" t="s">
        <v>5822</v>
      </c>
      <c r="U7060" t="s">
        <v>22</v>
      </c>
      <c r="V7060">
        <f>VLOOKUP(U7060,category2,2,FALSE)</f>
        <v>2</v>
      </c>
      <c r="W7060" t="s">
        <v>3227</v>
      </c>
      <c r="X7060">
        <f>VLOOKUP(W7060,subcat2,3,FALSE)</f>
        <v>5</v>
      </c>
      <c r="Y7060" t="s">
        <v>1276</v>
      </c>
      <c r="Z7060">
        <v>50.22</v>
      </c>
      <c r="AA7060">
        <v>3</v>
      </c>
      <c r="AB7060">
        <v>0</v>
      </c>
      <c r="AC7060" s="4">
        <v>2.0087999999999973</v>
      </c>
    </row>
    <row r="7061" spans="1:29" x14ac:dyDescent="0.25">
      <c r="A7061" s="2">
        <v>7060</v>
      </c>
      <c r="B7061" t="s">
        <v>8841</v>
      </c>
      <c r="C7061" s="3">
        <v>42715</v>
      </c>
      <c r="D7061" s="3">
        <v>42715</v>
      </c>
      <c r="E7061" t="s">
        <v>625</v>
      </c>
      <c r="F7061">
        <f>VLOOKUP(E7061,SHIPMODE,2,FALSE)</f>
        <v>4</v>
      </c>
      <c r="G7061" t="s">
        <v>3831</v>
      </c>
      <c r="H7061" t="s">
        <v>2147</v>
      </c>
      <c r="I7061" t="s">
        <v>9</v>
      </c>
      <c r="J7061">
        <f>VLOOKUP(I7061,segmentID,2,FALSE)</f>
        <v>1</v>
      </c>
      <c r="K7061" t="s">
        <v>3255</v>
      </c>
      <c r="L7061">
        <f>VLOOKUP(K7061,country2,2,FALSE)</f>
        <v>1</v>
      </c>
      <c r="M7061" t="s">
        <v>889</v>
      </c>
      <c r="N7061">
        <f>VLOOKUP(Orders!M7061,city2,2,FALSE)</f>
        <v>126</v>
      </c>
      <c r="O7061" t="s">
        <v>20</v>
      </c>
      <c r="P7061">
        <f>VLOOKUP(O7061,state2,2,FALSE)</f>
        <v>2</v>
      </c>
      <c r="Q7061">
        <v>92804</v>
      </c>
      <c r="R7061" t="s">
        <v>21</v>
      </c>
      <c r="S7061">
        <f>VLOOKUP(R7061,region2,2,FALSE)</f>
        <v>2</v>
      </c>
      <c r="T7061" t="s">
        <v>4680</v>
      </c>
      <c r="U7061" t="s">
        <v>22</v>
      </c>
      <c r="V7061">
        <f>VLOOKUP(U7061,category2,2,FALSE)</f>
        <v>2</v>
      </c>
      <c r="W7061" t="s">
        <v>38</v>
      </c>
      <c r="X7061">
        <f>VLOOKUP(W7061,subcat2,3,FALSE)</f>
        <v>10</v>
      </c>
      <c r="Y7061" t="s">
        <v>219</v>
      </c>
      <c r="Z7061">
        <v>83.42</v>
      </c>
      <c r="AA7061">
        <v>2</v>
      </c>
      <c r="AB7061">
        <v>0</v>
      </c>
      <c r="AC7061" s="4">
        <v>24.191799999999994</v>
      </c>
    </row>
    <row r="7062" spans="1:29" x14ac:dyDescent="0.25">
      <c r="A7062" s="2">
        <v>7061</v>
      </c>
      <c r="B7062" t="s">
        <v>8841</v>
      </c>
      <c r="C7062" s="3">
        <v>42715</v>
      </c>
      <c r="D7062" s="3">
        <v>42715</v>
      </c>
      <c r="E7062" t="s">
        <v>625</v>
      </c>
      <c r="F7062">
        <f>VLOOKUP(E7062,SHIPMODE,2,FALSE)</f>
        <v>4</v>
      </c>
      <c r="G7062" t="s">
        <v>3831</v>
      </c>
      <c r="H7062" t="s">
        <v>2147</v>
      </c>
      <c r="I7062" t="s">
        <v>9</v>
      </c>
      <c r="J7062">
        <f>VLOOKUP(I7062,segmentID,2,FALSE)</f>
        <v>1</v>
      </c>
      <c r="K7062" t="s">
        <v>3255</v>
      </c>
      <c r="L7062">
        <f>VLOOKUP(K7062,country2,2,FALSE)</f>
        <v>1</v>
      </c>
      <c r="M7062" t="s">
        <v>889</v>
      </c>
      <c r="N7062">
        <f>VLOOKUP(Orders!M7062,city2,2,FALSE)</f>
        <v>126</v>
      </c>
      <c r="O7062" t="s">
        <v>20</v>
      </c>
      <c r="P7062">
        <f>VLOOKUP(O7062,state2,2,FALSE)</f>
        <v>2</v>
      </c>
      <c r="Q7062">
        <v>92804</v>
      </c>
      <c r="R7062" t="s">
        <v>21</v>
      </c>
      <c r="S7062">
        <f>VLOOKUP(R7062,region2,2,FALSE)</f>
        <v>2</v>
      </c>
      <c r="T7062" t="s">
        <v>5869</v>
      </c>
      <c r="U7062" t="s">
        <v>22</v>
      </c>
      <c r="V7062">
        <f>VLOOKUP(U7062,category2,2,FALSE)</f>
        <v>2</v>
      </c>
      <c r="W7062" t="s">
        <v>3231</v>
      </c>
      <c r="X7062">
        <f>VLOOKUP(W7062,subcat2,3,FALSE)</f>
        <v>9</v>
      </c>
      <c r="Y7062" t="s">
        <v>2820</v>
      </c>
      <c r="Z7062">
        <v>5.8719999999999999</v>
      </c>
      <c r="AA7062">
        <v>2</v>
      </c>
      <c r="AB7062">
        <v>0.2</v>
      </c>
      <c r="AC7062" s="4">
        <v>2.1286</v>
      </c>
    </row>
    <row r="7063" spans="1:29" x14ac:dyDescent="0.25">
      <c r="A7063" s="2">
        <v>7062</v>
      </c>
      <c r="B7063" t="s">
        <v>7628</v>
      </c>
      <c r="C7063" s="3">
        <v>42038</v>
      </c>
      <c r="D7063" s="3">
        <v>42040</v>
      </c>
      <c r="E7063" t="s">
        <v>7</v>
      </c>
      <c r="F7063">
        <f>VLOOKUP(E7063,SHIPMODE,2,FALSE)</f>
        <v>1</v>
      </c>
      <c r="G7063" t="s">
        <v>3430</v>
      </c>
      <c r="H7063" t="s">
        <v>720</v>
      </c>
      <c r="I7063" t="s">
        <v>18</v>
      </c>
      <c r="J7063">
        <f>VLOOKUP(I7063,segmentID,2,FALSE)</f>
        <v>2</v>
      </c>
      <c r="K7063" t="s">
        <v>3255</v>
      </c>
      <c r="L7063">
        <f>VLOOKUP(K7063,country2,2,FALSE)</f>
        <v>1</v>
      </c>
      <c r="M7063" t="s">
        <v>1670</v>
      </c>
      <c r="N7063">
        <f>VLOOKUP(Orders!M7063,city2,2,FALSE)</f>
        <v>214</v>
      </c>
      <c r="O7063" t="s">
        <v>64</v>
      </c>
      <c r="P7063">
        <f>VLOOKUP(O7063,state2,2,FALSE)</f>
        <v>8</v>
      </c>
      <c r="Q7063">
        <v>84062</v>
      </c>
      <c r="R7063" t="s">
        <v>21</v>
      </c>
      <c r="S7063">
        <f>VLOOKUP(R7063,region2,2,FALSE)</f>
        <v>2</v>
      </c>
      <c r="T7063" t="s">
        <v>4967</v>
      </c>
      <c r="U7063" t="s">
        <v>22</v>
      </c>
      <c r="V7063">
        <f>VLOOKUP(U7063,category2,2,FALSE)</f>
        <v>2</v>
      </c>
      <c r="W7063" t="s">
        <v>3231</v>
      </c>
      <c r="X7063">
        <f>VLOOKUP(W7063,subcat2,3,FALSE)</f>
        <v>9</v>
      </c>
      <c r="Y7063" t="s">
        <v>977</v>
      </c>
      <c r="Z7063">
        <v>12.144</v>
      </c>
      <c r="AA7063">
        <v>3</v>
      </c>
      <c r="AB7063">
        <v>0.2</v>
      </c>
      <c r="AC7063" s="4">
        <v>4.0985999999999994</v>
      </c>
    </row>
    <row r="7064" spans="1:29" x14ac:dyDescent="0.25">
      <c r="A7064" s="2">
        <v>7063</v>
      </c>
      <c r="B7064" t="s">
        <v>8842</v>
      </c>
      <c r="C7064" s="3">
        <v>42733</v>
      </c>
      <c r="D7064" s="3">
        <v>42735</v>
      </c>
      <c r="E7064" t="s">
        <v>7</v>
      </c>
      <c r="F7064">
        <f>VLOOKUP(E7064,SHIPMODE,2,FALSE)</f>
        <v>1</v>
      </c>
      <c r="G7064" t="s">
        <v>3362</v>
      </c>
      <c r="H7064" t="s">
        <v>450</v>
      </c>
      <c r="I7064" t="s">
        <v>9</v>
      </c>
      <c r="J7064">
        <f>VLOOKUP(I7064,segmentID,2,FALSE)</f>
        <v>1</v>
      </c>
      <c r="K7064" t="s">
        <v>3255</v>
      </c>
      <c r="L7064">
        <f>VLOOKUP(K7064,country2,2,FALSE)</f>
        <v>1</v>
      </c>
      <c r="M7064" t="s">
        <v>164</v>
      </c>
      <c r="N7064">
        <f>VLOOKUP(Orders!M7064,city2,2,FALSE)</f>
        <v>25</v>
      </c>
      <c r="O7064" t="s">
        <v>212</v>
      </c>
      <c r="P7064">
        <f>VLOOKUP(O7064,state2,2,FALSE)</f>
        <v>22</v>
      </c>
      <c r="Q7064">
        <v>97477</v>
      </c>
      <c r="R7064" t="s">
        <v>21</v>
      </c>
      <c r="S7064">
        <f>VLOOKUP(R7064,region2,2,FALSE)</f>
        <v>2</v>
      </c>
      <c r="T7064" t="s">
        <v>5816</v>
      </c>
      <c r="U7064" t="s">
        <v>22</v>
      </c>
      <c r="V7064">
        <f>VLOOKUP(U7064,category2,2,FALSE)</f>
        <v>2</v>
      </c>
      <c r="W7064" t="s">
        <v>103</v>
      </c>
      <c r="X7064">
        <f>VLOOKUP(W7064,subcat2,3,FALSE)</f>
        <v>13</v>
      </c>
      <c r="Y7064" t="s">
        <v>1554</v>
      </c>
      <c r="Z7064">
        <v>27.792000000000002</v>
      </c>
      <c r="AA7064">
        <v>3</v>
      </c>
      <c r="AB7064">
        <v>0.2</v>
      </c>
      <c r="AC7064" s="4">
        <v>10.422000000000001</v>
      </c>
    </row>
    <row r="7065" spans="1:29" x14ac:dyDescent="0.25">
      <c r="A7065" s="2">
        <v>7064</v>
      </c>
      <c r="B7065" t="s">
        <v>10431</v>
      </c>
      <c r="C7065" s="3">
        <v>42978</v>
      </c>
      <c r="D7065" s="3">
        <v>42983</v>
      </c>
      <c r="E7065" t="s">
        <v>25</v>
      </c>
      <c r="F7065">
        <f>VLOOKUP(E7065,SHIPMODE,2,FALSE)</f>
        <v>2</v>
      </c>
      <c r="G7065" t="s">
        <v>3705</v>
      </c>
      <c r="H7065" t="s">
        <v>1665</v>
      </c>
      <c r="I7065" t="s">
        <v>52</v>
      </c>
      <c r="J7065">
        <f>VLOOKUP(I7065,segmentID,2,FALSE)</f>
        <v>3</v>
      </c>
      <c r="K7065" t="s">
        <v>3255</v>
      </c>
      <c r="L7065">
        <f>VLOOKUP(K7065,country2,2,FALSE)</f>
        <v>1</v>
      </c>
      <c r="M7065" t="s">
        <v>929</v>
      </c>
      <c r="N7065">
        <f>VLOOKUP(Orders!M7065,city2,2,FALSE)</f>
        <v>128</v>
      </c>
      <c r="O7065" t="s">
        <v>212</v>
      </c>
      <c r="P7065">
        <f>VLOOKUP(O7065,state2,2,FALSE)</f>
        <v>22</v>
      </c>
      <c r="Q7065">
        <v>97301</v>
      </c>
      <c r="R7065" t="s">
        <v>21</v>
      </c>
      <c r="S7065">
        <f>VLOOKUP(R7065,region2,2,FALSE)</f>
        <v>2</v>
      </c>
      <c r="T7065" t="s">
        <v>5626</v>
      </c>
      <c r="U7065" t="s">
        <v>22</v>
      </c>
      <c r="V7065">
        <f>VLOOKUP(U7065,category2,2,FALSE)</f>
        <v>2</v>
      </c>
      <c r="W7065" t="s">
        <v>3233</v>
      </c>
      <c r="X7065">
        <f>VLOOKUP(W7065,subcat2,3,FALSE)</f>
        <v>15</v>
      </c>
      <c r="Y7065" t="s">
        <v>883</v>
      </c>
      <c r="Z7065">
        <v>6.2080000000000002</v>
      </c>
      <c r="AA7065">
        <v>2</v>
      </c>
      <c r="AB7065">
        <v>0.2</v>
      </c>
      <c r="AC7065" s="4">
        <v>0.69839999999999902</v>
      </c>
    </row>
    <row r="7066" spans="1:29" x14ac:dyDescent="0.25">
      <c r="A7066" s="2">
        <v>7065</v>
      </c>
      <c r="B7066" t="s">
        <v>10432</v>
      </c>
      <c r="C7066" s="3">
        <v>42770</v>
      </c>
      <c r="D7066" s="3">
        <v>42775</v>
      </c>
      <c r="E7066" t="s">
        <v>25</v>
      </c>
      <c r="F7066">
        <f>VLOOKUP(E7066,SHIPMODE,2,FALSE)</f>
        <v>2</v>
      </c>
      <c r="G7066" t="s">
        <v>3537</v>
      </c>
      <c r="H7066" t="s">
        <v>1093</v>
      </c>
      <c r="I7066" t="s">
        <v>9</v>
      </c>
      <c r="J7066">
        <f>VLOOKUP(I7066,segmentID,2,FALSE)</f>
        <v>1</v>
      </c>
      <c r="K7066" t="s">
        <v>3255</v>
      </c>
      <c r="L7066">
        <f>VLOOKUP(K7066,country2,2,FALSE)</f>
        <v>1</v>
      </c>
      <c r="M7066" t="s">
        <v>197</v>
      </c>
      <c r="N7066">
        <f>VLOOKUP(Orders!M7066,city2,2,FALSE)</f>
        <v>31</v>
      </c>
      <c r="O7066" t="s">
        <v>139</v>
      </c>
      <c r="P7066">
        <f>VLOOKUP(O7066,state2,2,FALSE)</f>
        <v>16</v>
      </c>
      <c r="Q7066">
        <v>14609</v>
      </c>
      <c r="R7066" t="s">
        <v>79</v>
      </c>
      <c r="S7066">
        <f>VLOOKUP(R7066,region2,2,FALSE)</f>
        <v>4</v>
      </c>
      <c r="T7066" t="s">
        <v>5015</v>
      </c>
      <c r="U7066" t="s">
        <v>22</v>
      </c>
      <c r="V7066">
        <f>VLOOKUP(U7066,category2,2,FALSE)</f>
        <v>2</v>
      </c>
      <c r="W7066" t="s">
        <v>38</v>
      </c>
      <c r="X7066">
        <f>VLOOKUP(W7066,subcat2,3,FALSE)</f>
        <v>10</v>
      </c>
      <c r="Y7066" t="s">
        <v>2919</v>
      </c>
      <c r="Z7066">
        <v>32.67</v>
      </c>
      <c r="AA7066">
        <v>3</v>
      </c>
      <c r="AB7066">
        <v>0</v>
      </c>
      <c r="AC7066" s="4">
        <v>8.4942000000000011</v>
      </c>
    </row>
    <row r="7067" spans="1:29" x14ac:dyDescent="0.25">
      <c r="A7067" s="2">
        <v>7066</v>
      </c>
      <c r="B7067" t="s">
        <v>6605</v>
      </c>
      <c r="C7067" s="3">
        <v>41979</v>
      </c>
      <c r="D7067" s="3">
        <v>41981</v>
      </c>
      <c r="E7067" t="s">
        <v>97</v>
      </c>
      <c r="F7067">
        <f>VLOOKUP(E7067,SHIPMODE,2,FALSE)</f>
        <v>3</v>
      </c>
      <c r="G7067" t="s">
        <v>3531</v>
      </c>
      <c r="H7067" t="s">
        <v>1076</v>
      </c>
      <c r="I7067" t="s">
        <v>18</v>
      </c>
      <c r="J7067">
        <f>VLOOKUP(I7067,segmentID,2,FALSE)</f>
        <v>2</v>
      </c>
      <c r="K7067" t="s">
        <v>3255</v>
      </c>
      <c r="L7067">
        <f>VLOOKUP(K7067,country2,2,FALSE)</f>
        <v>1</v>
      </c>
      <c r="M7067" t="s">
        <v>19</v>
      </c>
      <c r="N7067">
        <f>VLOOKUP(Orders!M7067,city2,2,FALSE)</f>
        <v>2</v>
      </c>
      <c r="O7067" t="s">
        <v>20</v>
      </c>
      <c r="P7067">
        <f>VLOOKUP(O7067,state2,2,FALSE)</f>
        <v>2</v>
      </c>
      <c r="Q7067">
        <v>90008</v>
      </c>
      <c r="R7067" t="s">
        <v>21</v>
      </c>
      <c r="S7067">
        <f>VLOOKUP(R7067,region2,2,FALSE)</f>
        <v>2</v>
      </c>
      <c r="T7067" t="s">
        <v>4823</v>
      </c>
      <c r="U7067" t="s">
        <v>22</v>
      </c>
      <c r="V7067">
        <f>VLOOKUP(U7067,category2,2,FALSE)</f>
        <v>2</v>
      </c>
      <c r="W7067" t="s">
        <v>3227</v>
      </c>
      <c r="X7067">
        <f>VLOOKUP(W7067,subcat2,3,FALSE)</f>
        <v>5</v>
      </c>
      <c r="Y7067" t="s">
        <v>2296</v>
      </c>
      <c r="Z7067">
        <v>1261.33</v>
      </c>
      <c r="AA7067">
        <v>7</v>
      </c>
      <c r="AB7067">
        <v>0</v>
      </c>
      <c r="AC7067" s="4">
        <v>327.94580000000002</v>
      </c>
    </row>
    <row r="7068" spans="1:29" x14ac:dyDescent="0.25">
      <c r="A7068" s="2">
        <v>7067</v>
      </c>
      <c r="B7068" t="s">
        <v>8843</v>
      </c>
      <c r="C7068" s="3">
        <v>42520</v>
      </c>
      <c r="D7068" s="3">
        <v>42524</v>
      </c>
      <c r="E7068" t="s">
        <v>25</v>
      </c>
      <c r="F7068">
        <f>VLOOKUP(E7068,SHIPMODE,2,FALSE)</f>
        <v>2</v>
      </c>
      <c r="G7068" t="s">
        <v>3899</v>
      </c>
      <c r="H7068" t="s">
        <v>2425</v>
      </c>
      <c r="I7068" t="s">
        <v>52</v>
      </c>
      <c r="J7068">
        <f>VLOOKUP(I7068,segmentID,2,FALSE)</f>
        <v>3</v>
      </c>
      <c r="K7068" t="s">
        <v>3255</v>
      </c>
      <c r="L7068">
        <f>VLOOKUP(K7068,country2,2,FALSE)</f>
        <v>1</v>
      </c>
      <c r="M7068" t="s">
        <v>19</v>
      </c>
      <c r="N7068">
        <f>VLOOKUP(Orders!M7068,city2,2,FALSE)</f>
        <v>2</v>
      </c>
      <c r="O7068" t="s">
        <v>20</v>
      </c>
      <c r="P7068">
        <f>VLOOKUP(O7068,state2,2,FALSE)</f>
        <v>2</v>
      </c>
      <c r="Q7068">
        <v>90049</v>
      </c>
      <c r="R7068" t="s">
        <v>21</v>
      </c>
      <c r="S7068">
        <f>VLOOKUP(R7068,region2,2,FALSE)</f>
        <v>2</v>
      </c>
      <c r="T7068" t="s">
        <v>5503</v>
      </c>
      <c r="U7068" t="s">
        <v>22</v>
      </c>
      <c r="V7068">
        <f>VLOOKUP(U7068,category2,2,FALSE)</f>
        <v>2</v>
      </c>
      <c r="W7068" t="s">
        <v>45</v>
      </c>
      <c r="X7068">
        <f>VLOOKUP(W7068,subcat2,3,FALSE)</f>
        <v>11</v>
      </c>
      <c r="Y7068" t="s">
        <v>3177</v>
      </c>
      <c r="Z7068">
        <v>38.880000000000003</v>
      </c>
      <c r="AA7068">
        <v>6</v>
      </c>
      <c r="AB7068">
        <v>0</v>
      </c>
      <c r="AC7068" s="4">
        <v>18.662400000000002</v>
      </c>
    </row>
    <row r="7069" spans="1:29" x14ac:dyDescent="0.25">
      <c r="A7069" s="2">
        <v>7068</v>
      </c>
      <c r="B7069" t="s">
        <v>8844</v>
      </c>
      <c r="C7069" s="3">
        <v>42511</v>
      </c>
      <c r="D7069" s="3">
        <v>42516</v>
      </c>
      <c r="E7069" t="s">
        <v>25</v>
      </c>
      <c r="F7069">
        <f>VLOOKUP(E7069,SHIPMODE,2,FALSE)</f>
        <v>2</v>
      </c>
      <c r="G7069" t="s">
        <v>3410</v>
      </c>
      <c r="H7069" t="s">
        <v>649</v>
      </c>
      <c r="I7069" t="s">
        <v>18</v>
      </c>
      <c r="J7069">
        <f>VLOOKUP(I7069,segmentID,2,FALSE)</f>
        <v>2</v>
      </c>
      <c r="K7069" t="s">
        <v>3255</v>
      </c>
      <c r="L7069">
        <f>VLOOKUP(K7069,country2,2,FALSE)</f>
        <v>1</v>
      </c>
      <c r="M7069" t="s">
        <v>402</v>
      </c>
      <c r="N7069">
        <f>VLOOKUP(Orders!M7069,city2,2,FALSE)</f>
        <v>62</v>
      </c>
      <c r="O7069" t="s">
        <v>54</v>
      </c>
      <c r="P7069">
        <f>VLOOKUP(O7069,state2,2,FALSE)</f>
        <v>6</v>
      </c>
      <c r="Q7069">
        <v>75081</v>
      </c>
      <c r="R7069" t="s">
        <v>55</v>
      </c>
      <c r="S7069">
        <f>VLOOKUP(R7069,region2,2,FALSE)</f>
        <v>3</v>
      </c>
      <c r="T7069" t="s">
        <v>4293</v>
      </c>
      <c r="U7069" t="s">
        <v>22</v>
      </c>
      <c r="V7069">
        <f>VLOOKUP(U7069,category2,2,FALSE)</f>
        <v>2</v>
      </c>
      <c r="W7069" t="s">
        <v>3231</v>
      </c>
      <c r="X7069">
        <f>VLOOKUP(W7069,subcat2,3,FALSE)</f>
        <v>9</v>
      </c>
      <c r="Y7069" t="s">
        <v>88</v>
      </c>
      <c r="Z7069">
        <v>1.9639999999999995</v>
      </c>
      <c r="AA7069">
        <v>2</v>
      </c>
      <c r="AB7069">
        <v>0.8</v>
      </c>
      <c r="AC7069" s="4">
        <v>-3.2406000000000006</v>
      </c>
    </row>
    <row r="7070" spans="1:29" x14ac:dyDescent="0.25">
      <c r="A7070" s="2">
        <v>7069</v>
      </c>
      <c r="B7070" t="s">
        <v>8844</v>
      </c>
      <c r="C7070" s="3">
        <v>42511</v>
      </c>
      <c r="D7070" s="3">
        <v>42516</v>
      </c>
      <c r="E7070" t="s">
        <v>25</v>
      </c>
      <c r="F7070">
        <f>VLOOKUP(E7070,SHIPMODE,2,FALSE)</f>
        <v>2</v>
      </c>
      <c r="G7070" t="s">
        <v>3410</v>
      </c>
      <c r="H7070" t="s">
        <v>649</v>
      </c>
      <c r="I7070" t="s">
        <v>18</v>
      </c>
      <c r="J7070">
        <f>VLOOKUP(I7070,segmentID,2,FALSE)</f>
        <v>2</v>
      </c>
      <c r="K7070" t="s">
        <v>3255</v>
      </c>
      <c r="L7070">
        <f>VLOOKUP(K7070,country2,2,FALSE)</f>
        <v>1</v>
      </c>
      <c r="M7070" t="s">
        <v>402</v>
      </c>
      <c r="N7070">
        <f>VLOOKUP(Orders!M7070,city2,2,FALSE)</f>
        <v>62</v>
      </c>
      <c r="O7070" t="s">
        <v>54</v>
      </c>
      <c r="P7070">
        <f>VLOOKUP(O7070,state2,2,FALSE)</f>
        <v>6</v>
      </c>
      <c r="Q7070">
        <v>75081</v>
      </c>
      <c r="R7070" t="s">
        <v>55</v>
      </c>
      <c r="S7070">
        <f>VLOOKUP(R7070,region2,2,FALSE)</f>
        <v>3</v>
      </c>
      <c r="T7070" t="s">
        <v>4783</v>
      </c>
      <c r="U7070" t="s">
        <v>22</v>
      </c>
      <c r="V7070">
        <f>VLOOKUP(U7070,category2,2,FALSE)</f>
        <v>2</v>
      </c>
      <c r="W7070" t="s">
        <v>45</v>
      </c>
      <c r="X7070">
        <f>VLOOKUP(W7070,subcat2,3,FALSE)</f>
        <v>11</v>
      </c>
      <c r="Y7070" t="s">
        <v>1749</v>
      </c>
      <c r="Z7070">
        <v>82.656000000000006</v>
      </c>
      <c r="AA7070">
        <v>9</v>
      </c>
      <c r="AB7070">
        <v>0.2</v>
      </c>
      <c r="AC7070" s="4">
        <v>30.996000000000002</v>
      </c>
    </row>
    <row r="7071" spans="1:29" x14ac:dyDescent="0.25">
      <c r="A7071" s="2">
        <v>7070</v>
      </c>
      <c r="B7071" t="s">
        <v>6606</v>
      </c>
      <c r="C7071" s="3">
        <v>41860</v>
      </c>
      <c r="D7071" s="3">
        <v>41865</v>
      </c>
      <c r="E7071" t="s">
        <v>25</v>
      </c>
      <c r="F7071">
        <f>VLOOKUP(E7071,SHIPMODE,2,FALSE)</f>
        <v>2</v>
      </c>
      <c r="G7071" t="s">
        <v>3676</v>
      </c>
      <c r="H7071" t="s">
        <v>1592</v>
      </c>
      <c r="I7071" t="s">
        <v>9</v>
      </c>
      <c r="J7071">
        <f>VLOOKUP(I7071,segmentID,2,FALSE)</f>
        <v>1</v>
      </c>
      <c r="K7071" t="s">
        <v>3255</v>
      </c>
      <c r="L7071">
        <f>VLOOKUP(K7071,country2,2,FALSE)</f>
        <v>1</v>
      </c>
      <c r="M7071" t="s">
        <v>1556</v>
      </c>
      <c r="N7071">
        <f>VLOOKUP(Orders!M7071,city2,2,FALSE)</f>
        <v>202</v>
      </c>
      <c r="O7071" t="s">
        <v>20</v>
      </c>
      <c r="P7071">
        <f>VLOOKUP(O7071,state2,2,FALSE)</f>
        <v>2</v>
      </c>
      <c r="Q7071">
        <v>93727</v>
      </c>
      <c r="R7071" t="s">
        <v>21</v>
      </c>
      <c r="S7071">
        <f>VLOOKUP(R7071,region2,2,FALSE)</f>
        <v>2</v>
      </c>
      <c r="T7071" t="s">
        <v>4557</v>
      </c>
      <c r="U7071" t="s">
        <v>22</v>
      </c>
      <c r="V7071">
        <f>VLOOKUP(U7071,category2,2,FALSE)</f>
        <v>2</v>
      </c>
      <c r="W7071" t="s">
        <v>45</v>
      </c>
      <c r="X7071">
        <f>VLOOKUP(W7071,subcat2,3,FALSE)</f>
        <v>11</v>
      </c>
      <c r="Y7071" t="s">
        <v>1371</v>
      </c>
      <c r="Z7071">
        <v>5.98</v>
      </c>
      <c r="AA7071">
        <v>1</v>
      </c>
      <c r="AB7071">
        <v>0</v>
      </c>
      <c r="AC7071" s="4">
        <v>2.6909999999999998</v>
      </c>
    </row>
    <row r="7072" spans="1:29" x14ac:dyDescent="0.25">
      <c r="A7072" s="2">
        <v>7071</v>
      </c>
      <c r="B7072" t="s">
        <v>8845</v>
      </c>
      <c r="C7072" s="3">
        <v>42618</v>
      </c>
      <c r="D7072" s="3">
        <v>42623</v>
      </c>
      <c r="E7072" t="s">
        <v>7</v>
      </c>
      <c r="F7072">
        <f>VLOOKUP(E7072,SHIPMODE,2,FALSE)</f>
        <v>1</v>
      </c>
      <c r="G7072" t="s">
        <v>3966</v>
      </c>
      <c r="H7072" t="s">
        <v>2679</v>
      </c>
      <c r="I7072" t="s">
        <v>52</v>
      </c>
      <c r="J7072">
        <f>VLOOKUP(I7072,segmentID,2,FALSE)</f>
        <v>3</v>
      </c>
      <c r="K7072" t="s">
        <v>3255</v>
      </c>
      <c r="L7072">
        <f>VLOOKUP(K7072,country2,2,FALSE)</f>
        <v>1</v>
      </c>
      <c r="M7072" t="s">
        <v>156</v>
      </c>
      <c r="N7072">
        <f>VLOOKUP(Orders!M7072,city2,2,FALSE)</f>
        <v>23</v>
      </c>
      <c r="O7072" t="s">
        <v>110</v>
      </c>
      <c r="P7072">
        <f>VLOOKUP(O7072,state2,2,FALSE)</f>
        <v>11</v>
      </c>
      <c r="Q7072">
        <v>60653</v>
      </c>
      <c r="R7072" t="s">
        <v>55</v>
      </c>
      <c r="S7072">
        <f>VLOOKUP(R7072,region2,2,FALSE)</f>
        <v>3</v>
      </c>
      <c r="T7072" t="s">
        <v>4702</v>
      </c>
      <c r="U7072" t="s">
        <v>22</v>
      </c>
      <c r="V7072">
        <f>VLOOKUP(U7072,category2,2,FALSE)</f>
        <v>2</v>
      </c>
      <c r="W7072" t="s">
        <v>45</v>
      </c>
      <c r="X7072">
        <f>VLOOKUP(W7072,subcat2,3,FALSE)</f>
        <v>11</v>
      </c>
      <c r="Y7072" t="s">
        <v>3041</v>
      </c>
      <c r="Z7072">
        <v>9.2480000000000011</v>
      </c>
      <c r="AA7072">
        <v>2</v>
      </c>
      <c r="AB7072">
        <v>0.2</v>
      </c>
      <c r="AC7072" s="4">
        <v>3.3524000000000003</v>
      </c>
    </row>
    <row r="7073" spans="1:29" x14ac:dyDescent="0.25">
      <c r="A7073" s="2">
        <v>7072</v>
      </c>
      <c r="B7073" t="s">
        <v>8846</v>
      </c>
      <c r="C7073" s="3">
        <v>42574</v>
      </c>
      <c r="D7073" s="3">
        <v>42579</v>
      </c>
      <c r="E7073" t="s">
        <v>25</v>
      </c>
      <c r="F7073">
        <f>VLOOKUP(E7073,SHIPMODE,2,FALSE)</f>
        <v>2</v>
      </c>
      <c r="G7073" t="s">
        <v>3492</v>
      </c>
      <c r="H7073" t="s">
        <v>943</v>
      </c>
      <c r="I7073" t="s">
        <v>9</v>
      </c>
      <c r="J7073">
        <f>VLOOKUP(I7073,segmentID,2,FALSE)</f>
        <v>1</v>
      </c>
      <c r="K7073" t="s">
        <v>3255</v>
      </c>
      <c r="L7073">
        <f>VLOOKUP(K7073,country2,2,FALSE)</f>
        <v>1</v>
      </c>
      <c r="M7073" t="s">
        <v>2811</v>
      </c>
      <c r="N7073">
        <f>VLOOKUP(Orders!M7073,city2,2,FALSE)</f>
        <v>393</v>
      </c>
      <c r="O7073" t="s">
        <v>54</v>
      </c>
      <c r="P7073">
        <f>VLOOKUP(O7073,state2,2,FALSE)</f>
        <v>6</v>
      </c>
      <c r="Q7073">
        <v>78501</v>
      </c>
      <c r="R7073" t="s">
        <v>55</v>
      </c>
      <c r="S7073">
        <f>VLOOKUP(R7073,region2,2,FALSE)</f>
        <v>3</v>
      </c>
      <c r="T7073" t="s">
        <v>5545</v>
      </c>
      <c r="U7073" t="s">
        <v>22</v>
      </c>
      <c r="V7073">
        <f>VLOOKUP(U7073,category2,2,FALSE)</f>
        <v>2</v>
      </c>
      <c r="W7073" t="s">
        <v>3229</v>
      </c>
      <c r="X7073">
        <f>VLOOKUP(W7073,subcat2,3,FALSE)</f>
        <v>7</v>
      </c>
      <c r="Y7073" t="s">
        <v>1463</v>
      </c>
      <c r="Z7073">
        <v>4.4479999999999995</v>
      </c>
      <c r="AA7073">
        <v>2</v>
      </c>
      <c r="AB7073">
        <v>0.2</v>
      </c>
      <c r="AC7073" s="4">
        <v>0.3335999999999999</v>
      </c>
    </row>
    <row r="7074" spans="1:29" x14ac:dyDescent="0.25">
      <c r="A7074" s="2">
        <v>7073</v>
      </c>
      <c r="B7074" t="s">
        <v>8846</v>
      </c>
      <c r="C7074" s="3">
        <v>42574</v>
      </c>
      <c r="D7074" s="3">
        <v>42579</v>
      </c>
      <c r="E7074" t="s">
        <v>25</v>
      </c>
      <c r="F7074">
        <f>VLOOKUP(E7074,SHIPMODE,2,FALSE)</f>
        <v>2</v>
      </c>
      <c r="G7074" t="s">
        <v>3492</v>
      </c>
      <c r="H7074" t="s">
        <v>943</v>
      </c>
      <c r="I7074" t="s">
        <v>9</v>
      </c>
      <c r="J7074">
        <f>VLOOKUP(I7074,segmentID,2,FALSE)</f>
        <v>1</v>
      </c>
      <c r="K7074" t="s">
        <v>3255</v>
      </c>
      <c r="L7074">
        <f>VLOOKUP(K7074,country2,2,FALSE)</f>
        <v>1</v>
      </c>
      <c r="M7074" t="s">
        <v>2811</v>
      </c>
      <c r="N7074">
        <f>VLOOKUP(Orders!M7074,city2,2,FALSE)</f>
        <v>393</v>
      </c>
      <c r="O7074" t="s">
        <v>54</v>
      </c>
      <c r="P7074">
        <f>VLOOKUP(O7074,state2,2,FALSE)</f>
        <v>6</v>
      </c>
      <c r="Q7074">
        <v>78501</v>
      </c>
      <c r="R7074" t="s">
        <v>55</v>
      </c>
      <c r="S7074">
        <f>VLOOKUP(R7074,region2,2,FALSE)</f>
        <v>3</v>
      </c>
      <c r="T7074" t="s">
        <v>5195</v>
      </c>
      <c r="U7074" t="s">
        <v>22</v>
      </c>
      <c r="V7074">
        <f>VLOOKUP(U7074,category2,2,FALSE)</f>
        <v>2</v>
      </c>
      <c r="W7074" t="s">
        <v>45</v>
      </c>
      <c r="X7074">
        <f>VLOOKUP(W7074,subcat2,3,FALSE)</f>
        <v>11</v>
      </c>
      <c r="Y7074" t="s">
        <v>2458</v>
      </c>
      <c r="Z7074">
        <v>5.1840000000000011</v>
      </c>
      <c r="AA7074">
        <v>1</v>
      </c>
      <c r="AB7074">
        <v>0.2</v>
      </c>
      <c r="AC7074" s="4">
        <v>1.8144</v>
      </c>
    </row>
    <row r="7075" spans="1:29" x14ac:dyDescent="0.25">
      <c r="A7075" s="2">
        <v>7074</v>
      </c>
      <c r="B7075" t="s">
        <v>8846</v>
      </c>
      <c r="C7075" s="3">
        <v>42574</v>
      </c>
      <c r="D7075" s="3">
        <v>42579</v>
      </c>
      <c r="E7075" t="s">
        <v>25</v>
      </c>
      <c r="F7075">
        <f>VLOOKUP(E7075,SHIPMODE,2,FALSE)</f>
        <v>2</v>
      </c>
      <c r="G7075" t="s">
        <v>3492</v>
      </c>
      <c r="H7075" t="s">
        <v>943</v>
      </c>
      <c r="I7075" t="s">
        <v>9</v>
      </c>
      <c r="J7075">
        <f>VLOOKUP(I7075,segmentID,2,FALSE)</f>
        <v>1</v>
      </c>
      <c r="K7075" t="s">
        <v>3255</v>
      </c>
      <c r="L7075">
        <f>VLOOKUP(K7075,country2,2,FALSE)</f>
        <v>1</v>
      </c>
      <c r="M7075" t="s">
        <v>2811</v>
      </c>
      <c r="N7075">
        <f>VLOOKUP(Orders!M7075,city2,2,FALSE)</f>
        <v>393</v>
      </c>
      <c r="O7075" t="s">
        <v>54</v>
      </c>
      <c r="P7075">
        <f>VLOOKUP(O7075,state2,2,FALSE)</f>
        <v>6</v>
      </c>
      <c r="Q7075">
        <v>78501</v>
      </c>
      <c r="R7075" t="s">
        <v>55</v>
      </c>
      <c r="S7075">
        <f>VLOOKUP(R7075,region2,2,FALSE)</f>
        <v>3</v>
      </c>
      <c r="T7075" t="s">
        <v>4501</v>
      </c>
      <c r="U7075" t="s">
        <v>22</v>
      </c>
      <c r="V7075">
        <f>VLOOKUP(U7075,category2,2,FALSE)</f>
        <v>2</v>
      </c>
      <c r="W7075" t="s">
        <v>3229</v>
      </c>
      <c r="X7075">
        <f>VLOOKUP(W7075,subcat2,3,FALSE)</f>
        <v>7</v>
      </c>
      <c r="Y7075" t="s">
        <v>2118</v>
      </c>
      <c r="Z7075">
        <v>175.92</v>
      </c>
      <c r="AA7075">
        <v>5</v>
      </c>
      <c r="AB7075">
        <v>0.2</v>
      </c>
      <c r="AC7075" s="4">
        <v>15.393000000000008</v>
      </c>
    </row>
    <row r="7076" spans="1:29" x14ac:dyDescent="0.25">
      <c r="A7076" s="2">
        <v>7075</v>
      </c>
      <c r="B7076" t="s">
        <v>8846</v>
      </c>
      <c r="C7076" s="3">
        <v>42574</v>
      </c>
      <c r="D7076" s="3">
        <v>42579</v>
      </c>
      <c r="E7076" t="s">
        <v>25</v>
      </c>
      <c r="F7076">
        <f>VLOOKUP(E7076,SHIPMODE,2,FALSE)</f>
        <v>2</v>
      </c>
      <c r="G7076" t="s">
        <v>3492</v>
      </c>
      <c r="H7076" t="s">
        <v>943</v>
      </c>
      <c r="I7076" t="s">
        <v>9</v>
      </c>
      <c r="J7076">
        <f>VLOOKUP(I7076,segmentID,2,FALSE)</f>
        <v>1</v>
      </c>
      <c r="K7076" t="s">
        <v>3255</v>
      </c>
      <c r="L7076">
        <f>VLOOKUP(K7076,country2,2,FALSE)</f>
        <v>1</v>
      </c>
      <c r="M7076" t="s">
        <v>2811</v>
      </c>
      <c r="N7076">
        <f>VLOOKUP(Orders!M7076,city2,2,FALSE)</f>
        <v>393</v>
      </c>
      <c r="O7076" t="s">
        <v>54</v>
      </c>
      <c r="P7076">
        <f>VLOOKUP(O7076,state2,2,FALSE)</f>
        <v>6</v>
      </c>
      <c r="Q7076">
        <v>78501</v>
      </c>
      <c r="R7076" t="s">
        <v>55</v>
      </c>
      <c r="S7076">
        <f>VLOOKUP(R7076,region2,2,FALSE)</f>
        <v>3</v>
      </c>
      <c r="T7076" t="s">
        <v>5074</v>
      </c>
      <c r="U7076" t="s">
        <v>22</v>
      </c>
      <c r="V7076">
        <f>VLOOKUP(U7076,category2,2,FALSE)</f>
        <v>2</v>
      </c>
      <c r="W7076" t="s">
        <v>3231</v>
      </c>
      <c r="X7076">
        <f>VLOOKUP(W7076,subcat2,3,FALSE)</f>
        <v>9</v>
      </c>
      <c r="Y7076" t="s">
        <v>84</v>
      </c>
      <c r="Z7076">
        <v>4.7519999999999989</v>
      </c>
      <c r="AA7076">
        <v>4</v>
      </c>
      <c r="AB7076">
        <v>0.8</v>
      </c>
      <c r="AC7076" s="4">
        <v>-8.3160000000000025</v>
      </c>
    </row>
    <row r="7077" spans="1:29" x14ac:dyDescent="0.25">
      <c r="A7077" s="2">
        <v>7076</v>
      </c>
      <c r="B7077" t="s">
        <v>8846</v>
      </c>
      <c r="C7077" s="3">
        <v>42574</v>
      </c>
      <c r="D7077" s="3">
        <v>42579</v>
      </c>
      <c r="E7077" t="s">
        <v>25</v>
      </c>
      <c r="F7077">
        <f>VLOOKUP(E7077,SHIPMODE,2,FALSE)</f>
        <v>2</v>
      </c>
      <c r="G7077" t="s">
        <v>3492</v>
      </c>
      <c r="H7077" t="s">
        <v>943</v>
      </c>
      <c r="I7077" t="s">
        <v>9</v>
      </c>
      <c r="J7077">
        <f>VLOOKUP(I7077,segmentID,2,FALSE)</f>
        <v>1</v>
      </c>
      <c r="K7077" t="s">
        <v>3255</v>
      </c>
      <c r="L7077">
        <f>VLOOKUP(K7077,country2,2,FALSE)</f>
        <v>1</v>
      </c>
      <c r="M7077" t="s">
        <v>2811</v>
      </c>
      <c r="N7077">
        <f>VLOOKUP(Orders!M7077,city2,2,FALSE)</f>
        <v>393</v>
      </c>
      <c r="O7077" t="s">
        <v>54</v>
      </c>
      <c r="P7077">
        <f>VLOOKUP(O7077,state2,2,FALSE)</f>
        <v>6</v>
      </c>
      <c r="Q7077">
        <v>78501</v>
      </c>
      <c r="R7077" t="s">
        <v>55</v>
      </c>
      <c r="S7077">
        <f>VLOOKUP(R7077,region2,2,FALSE)</f>
        <v>3</v>
      </c>
      <c r="T7077" t="s">
        <v>5143</v>
      </c>
      <c r="U7077" t="s">
        <v>22</v>
      </c>
      <c r="V7077">
        <f>VLOOKUP(U7077,category2,2,FALSE)</f>
        <v>2</v>
      </c>
      <c r="W7077" t="s">
        <v>3233</v>
      </c>
      <c r="X7077">
        <f>VLOOKUP(W7077,subcat2,3,FALSE)</f>
        <v>15</v>
      </c>
      <c r="Y7077" t="s">
        <v>3167</v>
      </c>
      <c r="Z7077">
        <v>13.344000000000001</v>
      </c>
      <c r="AA7077">
        <v>2</v>
      </c>
      <c r="AB7077">
        <v>0.2</v>
      </c>
      <c r="AC7077" s="4">
        <v>1.0007999999999999</v>
      </c>
    </row>
    <row r="7078" spans="1:29" x14ac:dyDescent="0.25">
      <c r="A7078" s="2">
        <v>7077</v>
      </c>
      <c r="B7078" t="s">
        <v>8847</v>
      </c>
      <c r="C7078" s="3">
        <v>42502</v>
      </c>
      <c r="D7078" s="3">
        <v>42507</v>
      </c>
      <c r="E7078" t="s">
        <v>25</v>
      </c>
      <c r="F7078">
        <f>VLOOKUP(E7078,SHIPMODE,2,FALSE)</f>
        <v>2</v>
      </c>
      <c r="G7078" t="s">
        <v>4014</v>
      </c>
      <c r="H7078" t="s">
        <v>2949</v>
      </c>
      <c r="I7078" t="s">
        <v>9</v>
      </c>
      <c r="J7078">
        <f>VLOOKUP(I7078,segmentID,2,FALSE)</f>
        <v>1</v>
      </c>
      <c r="K7078" t="s">
        <v>3255</v>
      </c>
      <c r="L7078">
        <f>VLOOKUP(K7078,country2,2,FALSE)</f>
        <v>1</v>
      </c>
      <c r="M7078" t="s">
        <v>48</v>
      </c>
      <c r="N7078">
        <f>VLOOKUP(Orders!M7078,city2,2,FALSE)</f>
        <v>5</v>
      </c>
      <c r="O7078" t="s">
        <v>49</v>
      </c>
      <c r="P7078">
        <f>VLOOKUP(O7078,state2,2,FALSE)</f>
        <v>5</v>
      </c>
      <c r="Q7078">
        <v>98105</v>
      </c>
      <c r="R7078" t="s">
        <v>21</v>
      </c>
      <c r="S7078">
        <f>VLOOKUP(R7078,region2,2,FALSE)</f>
        <v>2</v>
      </c>
      <c r="T7078" t="s">
        <v>4691</v>
      </c>
      <c r="U7078" t="s">
        <v>22</v>
      </c>
      <c r="V7078">
        <f>VLOOKUP(U7078,category2,2,FALSE)</f>
        <v>2</v>
      </c>
      <c r="W7078" t="s">
        <v>103</v>
      </c>
      <c r="X7078">
        <f>VLOOKUP(W7078,subcat2,3,FALSE)</f>
        <v>13</v>
      </c>
      <c r="Y7078" t="s">
        <v>3144</v>
      </c>
      <c r="Z7078">
        <v>54.900000000000006</v>
      </c>
      <c r="AA7078">
        <v>5</v>
      </c>
      <c r="AB7078">
        <v>0</v>
      </c>
      <c r="AC7078" s="4">
        <v>26.901000000000003</v>
      </c>
    </row>
    <row r="7079" spans="1:29" x14ac:dyDescent="0.25">
      <c r="A7079" s="2">
        <v>7078</v>
      </c>
      <c r="B7079" t="s">
        <v>8848</v>
      </c>
      <c r="C7079" s="3">
        <v>42615</v>
      </c>
      <c r="D7079" s="3">
        <v>42619</v>
      </c>
      <c r="E7079" t="s">
        <v>25</v>
      </c>
      <c r="F7079">
        <f>VLOOKUP(E7079,SHIPMODE,2,FALSE)</f>
        <v>2</v>
      </c>
      <c r="G7079" t="s">
        <v>3810</v>
      </c>
      <c r="H7079" t="s">
        <v>2051</v>
      </c>
      <c r="I7079" t="s">
        <v>9</v>
      </c>
      <c r="J7079">
        <f>VLOOKUP(I7079,segmentID,2,FALSE)</f>
        <v>1</v>
      </c>
      <c r="K7079" t="s">
        <v>3255</v>
      </c>
      <c r="L7079">
        <f>VLOOKUP(K7079,country2,2,FALSE)</f>
        <v>1</v>
      </c>
      <c r="M7079" t="s">
        <v>233</v>
      </c>
      <c r="N7079">
        <f>VLOOKUP(Orders!M7079,city2,2,FALSE)</f>
        <v>36</v>
      </c>
      <c r="O7079" t="s">
        <v>44</v>
      </c>
      <c r="P7079">
        <f>VLOOKUP(O7079,state2,2,FALSE)</f>
        <v>4</v>
      </c>
      <c r="Q7079">
        <v>28205</v>
      </c>
      <c r="R7079" t="s">
        <v>12</v>
      </c>
      <c r="S7079">
        <f>VLOOKUP(R7079,region2,2,FALSE)</f>
        <v>1</v>
      </c>
      <c r="T7079" t="s">
        <v>4727</v>
      </c>
      <c r="U7079" t="s">
        <v>22</v>
      </c>
      <c r="V7079">
        <f>VLOOKUP(U7079,category2,2,FALSE)</f>
        <v>2</v>
      </c>
      <c r="W7079" t="s">
        <v>3231</v>
      </c>
      <c r="X7079">
        <f>VLOOKUP(W7079,subcat2,3,FALSE)</f>
        <v>9</v>
      </c>
      <c r="Y7079" t="s">
        <v>1545</v>
      </c>
      <c r="Z7079">
        <v>22.911000000000005</v>
      </c>
      <c r="AA7079">
        <v>7</v>
      </c>
      <c r="AB7079">
        <v>0.7</v>
      </c>
      <c r="AC7079" s="4">
        <v>-17.565099999999994</v>
      </c>
    </row>
    <row r="7080" spans="1:29" x14ac:dyDescent="0.25">
      <c r="A7080" s="2">
        <v>7079</v>
      </c>
      <c r="B7080" t="s">
        <v>8848</v>
      </c>
      <c r="C7080" s="3">
        <v>42615</v>
      </c>
      <c r="D7080" s="3">
        <v>42619</v>
      </c>
      <c r="E7080" t="s">
        <v>25</v>
      </c>
      <c r="F7080">
        <f>VLOOKUP(E7080,SHIPMODE,2,FALSE)</f>
        <v>2</v>
      </c>
      <c r="G7080" t="s">
        <v>3810</v>
      </c>
      <c r="H7080" t="s">
        <v>2051</v>
      </c>
      <c r="I7080" t="s">
        <v>9</v>
      </c>
      <c r="J7080">
        <f>VLOOKUP(I7080,segmentID,2,FALSE)</f>
        <v>1</v>
      </c>
      <c r="K7080" t="s">
        <v>3255</v>
      </c>
      <c r="L7080">
        <f>VLOOKUP(K7080,country2,2,FALSE)</f>
        <v>1</v>
      </c>
      <c r="M7080" t="s">
        <v>233</v>
      </c>
      <c r="N7080">
        <f>VLOOKUP(Orders!M7080,city2,2,FALSE)</f>
        <v>36</v>
      </c>
      <c r="O7080" t="s">
        <v>44</v>
      </c>
      <c r="P7080">
        <f>VLOOKUP(O7080,state2,2,FALSE)</f>
        <v>4</v>
      </c>
      <c r="Q7080">
        <v>28205</v>
      </c>
      <c r="R7080" t="s">
        <v>12</v>
      </c>
      <c r="S7080">
        <f>VLOOKUP(R7080,region2,2,FALSE)</f>
        <v>1</v>
      </c>
      <c r="T7080" t="s">
        <v>5497</v>
      </c>
      <c r="U7080" t="s">
        <v>22</v>
      </c>
      <c r="V7080">
        <f>VLOOKUP(U7080,category2,2,FALSE)</f>
        <v>2</v>
      </c>
      <c r="W7080" t="s">
        <v>38</v>
      </c>
      <c r="X7080">
        <f>VLOOKUP(W7080,subcat2,3,FALSE)</f>
        <v>10</v>
      </c>
      <c r="Y7080" t="s">
        <v>1916</v>
      </c>
      <c r="Z7080">
        <v>309.45600000000002</v>
      </c>
      <c r="AA7080">
        <v>9</v>
      </c>
      <c r="AB7080">
        <v>0.2</v>
      </c>
      <c r="AC7080" s="4">
        <v>34.813799999999944</v>
      </c>
    </row>
    <row r="7081" spans="1:29" x14ac:dyDescent="0.25">
      <c r="A7081" s="2">
        <v>7080</v>
      </c>
      <c r="B7081" t="s">
        <v>8848</v>
      </c>
      <c r="C7081" s="3">
        <v>42615</v>
      </c>
      <c r="D7081" s="3">
        <v>42619</v>
      </c>
      <c r="E7081" t="s">
        <v>25</v>
      </c>
      <c r="F7081">
        <f>VLOOKUP(E7081,SHIPMODE,2,FALSE)</f>
        <v>2</v>
      </c>
      <c r="G7081" t="s">
        <v>3810</v>
      </c>
      <c r="H7081" t="s">
        <v>2051</v>
      </c>
      <c r="I7081" t="s">
        <v>9</v>
      </c>
      <c r="J7081">
        <f>VLOOKUP(I7081,segmentID,2,FALSE)</f>
        <v>1</v>
      </c>
      <c r="K7081" t="s">
        <v>3255</v>
      </c>
      <c r="L7081">
        <f>VLOOKUP(K7081,country2,2,FALSE)</f>
        <v>1</v>
      </c>
      <c r="M7081" t="s">
        <v>233</v>
      </c>
      <c r="N7081">
        <f>VLOOKUP(Orders!M7081,city2,2,FALSE)</f>
        <v>36</v>
      </c>
      <c r="O7081" t="s">
        <v>44</v>
      </c>
      <c r="P7081">
        <f>VLOOKUP(O7081,state2,2,FALSE)</f>
        <v>4</v>
      </c>
      <c r="Q7081">
        <v>28205</v>
      </c>
      <c r="R7081" t="s">
        <v>12</v>
      </c>
      <c r="S7081">
        <f>VLOOKUP(R7081,region2,2,FALSE)</f>
        <v>1</v>
      </c>
      <c r="T7081" t="s">
        <v>4586</v>
      </c>
      <c r="U7081" t="s">
        <v>22</v>
      </c>
      <c r="V7081">
        <f>VLOOKUP(U7081,category2,2,FALSE)</f>
        <v>2</v>
      </c>
      <c r="W7081" t="s">
        <v>3229</v>
      </c>
      <c r="X7081">
        <f>VLOOKUP(W7081,subcat2,3,FALSE)</f>
        <v>7</v>
      </c>
      <c r="Y7081" t="s">
        <v>549</v>
      </c>
      <c r="Z7081">
        <v>19.456000000000003</v>
      </c>
      <c r="AA7081">
        <v>4</v>
      </c>
      <c r="AB7081">
        <v>0.2</v>
      </c>
      <c r="AC7081" s="4">
        <v>3.4047999999999981</v>
      </c>
    </row>
    <row r="7082" spans="1:29" x14ac:dyDescent="0.25">
      <c r="A7082" s="2">
        <v>7081</v>
      </c>
      <c r="B7082" t="s">
        <v>8848</v>
      </c>
      <c r="C7082" s="3">
        <v>42615</v>
      </c>
      <c r="D7082" s="3">
        <v>42619</v>
      </c>
      <c r="E7082" t="s">
        <v>25</v>
      </c>
      <c r="F7082">
        <f>VLOOKUP(E7082,SHIPMODE,2,FALSE)</f>
        <v>2</v>
      </c>
      <c r="G7082" t="s">
        <v>3810</v>
      </c>
      <c r="H7082" t="s">
        <v>2051</v>
      </c>
      <c r="I7082" t="s">
        <v>9</v>
      </c>
      <c r="J7082">
        <f>VLOOKUP(I7082,segmentID,2,FALSE)</f>
        <v>1</v>
      </c>
      <c r="K7082" t="s">
        <v>3255</v>
      </c>
      <c r="L7082">
        <f>VLOOKUP(K7082,country2,2,FALSE)</f>
        <v>1</v>
      </c>
      <c r="M7082" t="s">
        <v>233</v>
      </c>
      <c r="N7082">
        <f>VLOOKUP(Orders!M7082,city2,2,FALSE)</f>
        <v>36</v>
      </c>
      <c r="O7082" t="s">
        <v>44</v>
      </c>
      <c r="P7082">
        <f>VLOOKUP(O7082,state2,2,FALSE)</f>
        <v>4</v>
      </c>
      <c r="Q7082">
        <v>28205</v>
      </c>
      <c r="R7082" t="s">
        <v>12</v>
      </c>
      <c r="S7082">
        <f>VLOOKUP(R7082,region2,2,FALSE)</f>
        <v>1</v>
      </c>
      <c r="T7082" t="s">
        <v>4224</v>
      </c>
      <c r="U7082" t="s">
        <v>13</v>
      </c>
      <c r="V7082">
        <f>VLOOKUP(U7082,category2,2,FALSE)</f>
        <v>1</v>
      </c>
      <c r="W7082" t="s">
        <v>29</v>
      </c>
      <c r="X7082">
        <f>VLOOKUP(W7082,subcat2,3,FALSE)</f>
        <v>4</v>
      </c>
      <c r="Y7082" t="s">
        <v>455</v>
      </c>
      <c r="Z7082">
        <v>472.51800000000003</v>
      </c>
      <c r="AA7082">
        <v>3</v>
      </c>
      <c r="AB7082">
        <v>0.4</v>
      </c>
      <c r="AC7082" s="4">
        <v>-149.63070000000005</v>
      </c>
    </row>
    <row r="7083" spans="1:29" x14ac:dyDescent="0.25">
      <c r="A7083" s="2">
        <v>7082</v>
      </c>
      <c r="B7083" t="s">
        <v>8848</v>
      </c>
      <c r="C7083" s="3">
        <v>42615</v>
      </c>
      <c r="D7083" s="3">
        <v>42619</v>
      </c>
      <c r="E7083" t="s">
        <v>25</v>
      </c>
      <c r="F7083">
        <f>VLOOKUP(E7083,SHIPMODE,2,FALSE)</f>
        <v>2</v>
      </c>
      <c r="G7083" t="s">
        <v>3810</v>
      </c>
      <c r="H7083" t="s">
        <v>2051</v>
      </c>
      <c r="I7083" t="s">
        <v>9</v>
      </c>
      <c r="J7083">
        <f>VLOOKUP(I7083,segmentID,2,FALSE)</f>
        <v>1</v>
      </c>
      <c r="K7083" t="s">
        <v>3255</v>
      </c>
      <c r="L7083">
        <f>VLOOKUP(K7083,country2,2,FALSE)</f>
        <v>1</v>
      </c>
      <c r="M7083" t="s">
        <v>233</v>
      </c>
      <c r="N7083">
        <f>VLOOKUP(Orders!M7083,city2,2,FALSE)</f>
        <v>36</v>
      </c>
      <c r="O7083" t="s">
        <v>44</v>
      </c>
      <c r="P7083">
        <f>VLOOKUP(O7083,state2,2,FALSE)</f>
        <v>4</v>
      </c>
      <c r="Q7083">
        <v>28205</v>
      </c>
      <c r="R7083" t="s">
        <v>12</v>
      </c>
      <c r="S7083">
        <f>VLOOKUP(R7083,region2,2,FALSE)</f>
        <v>1</v>
      </c>
      <c r="T7083" t="s">
        <v>4785</v>
      </c>
      <c r="U7083" t="s">
        <v>35</v>
      </c>
      <c r="V7083">
        <f>VLOOKUP(U7083,category2,2,FALSE)</f>
        <v>3</v>
      </c>
      <c r="W7083" t="s">
        <v>3232</v>
      </c>
      <c r="X7083">
        <f>VLOOKUP(W7083,subcat2,3,FALSE)</f>
        <v>12</v>
      </c>
      <c r="Y7083" t="s">
        <v>1666</v>
      </c>
      <c r="Z7083">
        <v>1012.6800000000001</v>
      </c>
      <c r="AA7083">
        <v>3</v>
      </c>
      <c r="AB7083">
        <v>0.2</v>
      </c>
      <c r="AC7083" s="4">
        <v>303.80400000000003</v>
      </c>
    </row>
    <row r="7084" spans="1:29" x14ac:dyDescent="0.25">
      <c r="A7084" s="2">
        <v>7083</v>
      </c>
      <c r="B7084" t="s">
        <v>8848</v>
      </c>
      <c r="C7084" s="3">
        <v>42615</v>
      </c>
      <c r="D7084" s="3">
        <v>42619</v>
      </c>
      <c r="E7084" t="s">
        <v>25</v>
      </c>
      <c r="F7084">
        <f>VLOOKUP(E7084,SHIPMODE,2,FALSE)</f>
        <v>2</v>
      </c>
      <c r="G7084" t="s">
        <v>3810</v>
      </c>
      <c r="H7084" t="s">
        <v>2051</v>
      </c>
      <c r="I7084" t="s">
        <v>9</v>
      </c>
      <c r="J7084">
        <f>VLOOKUP(I7084,segmentID,2,FALSE)</f>
        <v>1</v>
      </c>
      <c r="K7084" t="s">
        <v>3255</v>
      </c>
      <c r="L7084">
        <f>VLOOKUP(K7084,country2,2,FALSE)</f>
        <v>1</v>
      </c>
      <c r="M7084" t="s">
        <v>233</v>
      </c>
      <c r="N7084">
        <f>VLOOKUP(Orders!M7084,city2,2,FALSE)</f>
        <v>36</v>
      </c>
      <c r="O7084" t="s">
        <v>44</v>
      </c>
      <c r="P7084">
        <f>VLOOKUP(O7084,state2,2,FALSE)</f>
        <v>4</v>
      </c>
      <c r="Q7084">
        <v>28205</v>
      </c>
      <c r="R7084" t="s">
        <v>12</v>
      </c>
      <c r="S7084">
        <f>VLOOKUP(R7084,region2,2,FALSE)</f>
        <v>1</v>
      </c>
      <c r="T7084" t="s">
        <v>5495</v>
      </c>
      <c r="U7084" t="s">
        <v>22</v>
      </c>
      <c r="V7084">
        <f>VLOOKUP(U7084,category2,2,FALSE)</f>
        <v>2</v>
      </c>
      <c r="W7084" t="s">
        <v>3231</v>
      </c>
      <c r="X7084">
        <f>VLOOKUP(W7084,subcat2,3,FALSE)</f>
        <v>9</v>
      </c>
      <c r="Y7084" t="s">
        <v>898</v>
      </c>
      <c r="Z7084">
        <v>17.220000000000006</v>
      </c>
      <c r="AA7084">
        <v>5</v>
      </c>
      <c r="AB7084">
        <v>0.7</v>
      </c>
      <c r="AC7084" s="4">
        <v>-12.628</v>
      </c>
    </row>
    <row r="7085" spans="1:29" x14ac:dyDescent="0.25">
      <c r="A7085" s="2">
        <v>7084</v>
      </c>
      <c r="B7085" t="s">
        <v>10433</v>
      </c>
      <c r="C7085" s="3">
        <v>42937</v>
      </c>
      <c r="D7085" s="3">
        <v>42941</v>
      </c>
      <c r="E7085" t="s">
        <v>7</v>
      </c>
      <c r="F7085">
        <f>VLOOKUP(E7085,SHIPMODE,2,FALSE)</f>
        <v>1</v>
      </c>
      <c r="G7085" t="s">
        <v>3510</v>
      </c>
      <c r="H7085" t="s">
        <v>1004</v>
      </c>
      <c r="I7085" t="s">
        <v>18</v>
      </c>
      <c r="J7085">
        <f>VLOOKUP(I7085,segmentID,2,FALSE)</f>
        <v>2</v>
      </c>
      <c r="K7085" t="s">
        <v>3255</v>
      </c>
      <c r="L7085">
        <f>VLOOKUP(K7085,country2,2,FALSE)</f>
        <v>1</v>
      </c>
      <c r="M7085" t="s">
        <v>43</v>
      </c>
      <c r="N7085">
        <f>VLOOKUP(Orders!M7085,city2,2,FALSE)</f>
        <v>4</v>
      </c>
      <c r="O7085" t="s">
        <v>20</v>
      </c>
      <c r="P7085">
        <f>VLOOKUP(O7085,state2,2,FALSE)</f>
        <v>2</v>
      </c>
      <c r="Q7085">
        <v>94521</v>
      </c>
      <c r="R7085" t="s">
        <v>21</v>
      </c>
      <c r="S7085">
        <f>VLOOKUP(R7085,region2,2,FALSE)</f>
        <v>2</v>
      </c>
      <c r="T7085" t="s">
        <v>5348</v>
      </c>
      <c r="U7085" t="s">
        <v>22</v>
      </c>
      <c r="V7085">
        <f>VLOOKUP(U7085,category2,2,FALSE)</f>
        <v>2</v>
      </c>
      <c r="W7085" t="s">
        <v>3229</v>
      </c>
      <c r="X7085">
        <f>VLOOKUP(W7085,subcat2,3,FALSE)</f>
        <v>7</v>
      </c>
      <c r="Y7085" t="s">
        <v>203</v>
      </c>
      <c r="Z7085">
        <v>3.52</v>
      </c>
      <c r="AA7085">
        <v>2</v>
      </c>
      <c r="AB7085">
        <v>0</v>
      </c>
      <c r="AC7085" s="4">
        <v>1.6896</v>
      </c>
    </row>
    <row r="7086" spans="1:29" x14ac:dyDescent="0.25">
      <c r="A7086" s="2">
        <v>7085</v>
      </c>
      <c r="B7086" t="s">
        <v>10433</v>
      </c>
      <c r="C7086" s="3">
        <v>42937</v>
      </c>
      <c r="D7086" s="3">
        <v>42941</v>
      </c>
      <c r="E7086" t="s">
        <v>7</v>
      </c>
      <c r="F7086">
        <f>VLOOKUP(E7086,SHIPMODE,2,FALSE)</f>
        <v>1</v>
      </c>
      <c r="G7086" t="s">
        <v>3510</v>
      </c>
      <c r="H7086" t="s">
        <v>1004</v>
      </c>
      <c r="I7086" t="s">
        <v>18</v>
      </c>
      <c r="J7086">
        <f>VLOOKUP(I7086,segmentID,2,FALSE)</f>
        <v>2</v>
      </c>
      <c r="K7086" t="s">
        <v>3255</v>
      </c>
      <c r="L7086">
        <f>VLOOKUP(K7086,country2,2,FALSE)</f>
        <v>1</v>
      </c>
      <c r="M7086" t="s">
        <v>43</v>
      </c>
      <c r="N7086">
        <f>VLOOKUP(Orders!M7086,city2,2,FALSE)</f>
        <v>4</v>
      </c>
      <c r="O7086" t="s">
        <v>20</v>
      </c>
      <c r="P7086">
        <f>VLOOKUP(O7086,state2,2,FALSE)</f>
        <v>2</v>
      </c>
      <c r="Q7086">
        <v>94521</v>
      </c>
      <c r="R7086" t="s">
        <v>21</v>
      </c>
      <c r="S7086">
        <f>VLOOKUP(R7086,region2,2,FALSE)</f>
        <v>2</v>
      </c>
      <c r="T7086" t="s">
        <v>5029</v>
      </c>
      <c r="U7086" t="s">
        <v>35</v>
      </c>
      <c r="V7086">
        <f>VLOOKUP(U7086,category2,2,FALSE)</f>
        <v>3</v>
      </c>
      <c r="W7086" t="s">
        <v>3230</v>
      </c>
      <c r="X7086">
        <f>VLOOKUP(W7086,subcat2,3,FALSE)</f>
        <v>8</v>
      </c>
      <c r="Y7086" t="s">
        <v>1095</v>
      </c>
      <c r="Z7086">
        <v>1626.1920000000002</v>
      </c>
      <c r="AA7086">
        <v>9</v>
      </c>
      <c r="AB7086">
        <v>0.2</v>
      </c>
      <c r="AC7086" s="4">
        <v>121.96440000000001</v>
      </c>
    </row>
    <row r="7087" spans="1:29" x14ac:dyDescent="0.25">
      <c r="A7087" s="2">
        <v>7086</v>
      </c>
      <c r="B7087" t="s">
        <v>10434</v>
      </c>
      <c r="C7087" s="3">
        <v>43003</v>
      </c>
      <c r="D7087" s="3">
        <v>43006</v>
      </c>
      <c r="E7087" t="s">
        <v>97</v>
      </c>
      <c r="F7087">
        <f>VLOOKUP(E7087,SHIPMODE,2,FALSE)</f>
        <v>3</v>
      </c>
      <c r="G7087" t="s">
        <v>3595</v>
      </c>
      <c r="H7087" t="s">
        <v>1286</v>
      </c>
      <c r="I7087" t="s">
        <v>18</v>
      </c>
      <c r="J7087">
        <f>VLOOKUP(I7087,segmentID,2,FALSE)</f>
        <v>2</v>
      </c>
      <c r="K7087" t="s">
        <v>3255</v>
      </c>
      <c r="L7087">
        <f>VLOOKUP(K7087,country2,2,FALSE)</f>
        <v>1</v>
      </c>
      <c r="M7087" t="s">
        <v>1056</v>
      </c>
      <c r="N7087">
        <f>VLOOKUP(Orders!M7087,city2,2,FALSE)</f>
        <v>143</v>
      </c>
      <c r="O7087" t="s">
        <v>78</v>
      </c>
      <c r="P7087">
        <f>VLOOKUP(O7087,state2,2,FALSE)</f>
        <v>10</v>
      </c>
      <c r="Q7087">
        <v>19013</v>
      </c>
      <c r="R7087" t="s">
        <v>79</v>
      </c>
      <c r="S7087">
        <f>VLOOKUP(R7087,region2,2,FALSE)</f>
        <v>4</v>
      </c>
      <c r="T7087" t="s">
        <v>5611</v>
      </c>
      <c r="U7087" t="s">
        <v>22</v>
      </c>
      <c r="V7087">
        <f>VLOOKUP(U7087,category2,2,FALSE)</f>
        <v>2</v>
      </c>
      <c r="W7087" t="s">
        <v>3231</v>
      </c>
      <c r="X7087">
        <f>VLOOKUP(W7087,subcat2,3,FALSE)</f>
        <v>9</v>
      </c>
      <c r="Y7087" t="s">
        <v>2190</v>
      </c>
      <c r="Z7087">
        <v>8.5950000000000024</v>
      </c>
      <c r="AA7087">
        <v>5</v>
      </c>
      <c r="AB7087">
        <v>0.7</v>
      </c>
      <c r="AC7087" s="4">
        <v>-6.3030000000000008</v>
      </c>
    </row>
    <row r="7088" spans="1:29" x14ac:dyDescent="0.25">
      <c r="A7088" s="2">
        <v>7087</v>
      </c>
      <c r="B7088" t="s">
        <v>10434</v>
      </c>
      <c r="C7088" s="3">
        <v>43003</v>
      </c>
      <c r="D7088" s="3">
        <v>43006</v>
      </c>
      <c r="E7088" t="s">
        <v>97</v>
      </c>
      <c r="F7088">
        <f>VLOOKUP(E7088,SHIPMODE,2,FALSE)</f>
        <v>3</v>
      </c>
      <c r="G7088" t="s">
        <v>3595</v>
      </c>
      <c r="H7088" t="s">
        <v>1286</v>
      </c>
      <c r="I7088" t="s">
        <v>18</v>
      </c>
      <c r="J7088">
        <f>VLOOKUP(I7088,segmentID,2,FALSE)</f>
        <v>2</v>
      </c>
      <c r="K7088" t="s">
        <v>3255</v>
      </c>
      <c r="L7088">
        <f>VLOOKUP(K7088,country2,2,FALSE)</f>
        <v>1</v>
      </c>
      <c r="M7088" t="s">
        <v>1056</v>
      </c>
      <c r="N7088">
        <f>VLOOKUP(Orders!M7088,city2,2,FALSE)</f>
        <v>143</v>
      </c>
      <c r="O7088" t="s">
        <v>78</v>
      </c>
      <c r="P7088">
        <f>VLOOKUP(O7088,state2,2,FALSE)</f>
        <v>10</v>
      </c>
      <c r="Q7088">
        <v>19013</v>
      </c>
      <c r="R7088" t="s">
        <v>79</v>
      </c>
      <c r="S7088">
        <f>VLOOKUP(R7088,region2,2,FALSE)</f>
        <v>4</v>
      </c>
      <c r="T7088" t="s">
        <v>5489</v>
      </c>
      <c r="U7088" t="s">
        <v>22</v>
      </c>
      <c r="V7088">
        <f>VLOOKUP(U7088,category2,2,FALSE)</f>
        <v>2</v>
      </c>
      <c r="W7088" t="s">
        <v>3233</v>
      </c>
      <c r="X7088">
        <f>VLOOKUP(W7088,subcat2,3,FALSE)</f>
        <v>15</v>
      </c>
      <c r="Y7088" t="s">
        <v>2475</v>
      </c>
      <c r="Z7088">
        <v>190.89600000000002</v>
      </c>
      <c r="AA7088">
        <v>2</v>
      </c>
      <c r="AB7088">
        <v>0.2</v>
      </c>
      <c r="AC7088" s="4">
        <v>-42.951599999999999</v>
      </c>
    </row>
    <row r="7089" spans="1:29" x14ac:dyDescent="0.25">
      <c r="A7089" s="2">
        <v>7088</v>
      </c>
      <c r="B7089" t="s">
        <v>10435</v>
      </c>
      <c r="C7089" s="3">
        <v>42950</v>
      </c>
      <c r="D7089" s="3">
        <v>42953</v>
      </c>
      <c r="E7089" t="s">
        <v>7</v>
      </c>
      <c r="F7089">
        <f>VLOOKUP(E7089,SHIPMODE,2,FALSE)</f>
        <v>1</v>
      </c>
      <c r="G7089" t="s">
        <v>3909</v>
      </c>
      <c r="H7089" t="s">
        <v>2457</v>
      </c>
      <c r="I7089" t="s">
        <v>9</v>
      </c>
      <c r="J7089">
        <f>VLOOKUP(I7089,segmentID,2,FALSE)</f>
        <v>1</v>
      </c>
      <c r="K7089" t="s">
        <v>3255</v>
      </c>
      <c r="L7089">
        <f>VLOOKUP(K7089,country2,2,FALSE)</f>
        <v>1</v>
      </c>
      <c r="M7089" t="s">
        <v>19</v>
      </c>
      <c r="N7089">
        <f>VLOOKUP(Orders!M7089,city2,2,FALSE)</f>
        <v>2</v>
      </c>
      <c r="O7089" t="s">
        <v>20</v>
      </c>
      <c r="P7089">
        <f>VLOOKUP(O7089,state2,2,FALSE)</f>
        <v>2</v>
      </c>
      <c r="Q7089">
        <v>90004</v>
      </c>
      <c r="R7089" t="s">
        <v>21</v>
      </c>
      <c r="S7089">
        <f>VLOOKUP(R7089,region2,2,FALSE)</f>
        <v>2</v>
      </c>
      <c r="T7089" t="s">
        <v>5366</v>
      </c>
      <c r="U7089" t="s">
        <v>22</v>
      </c>
      <c r="V7089">
        <f>VLOOKUP(U7089,category2,2,FALSE)</f>
        <v>2</v>
      </c>
      <c r="W7089" t="s">
        <v>3227</v>
      </c>
      <c r="X7089">
        <f>VLOOKUP(W7089,subcat2,3,FALSE)</f>
        <v>5</v>
      </c>
      <c r="Y7089" t="s">
        <v>3103</v>
      </c>
      <c r="Z7089">
        <v>99.87</v>
      </c>
      <c r="AA7089">
        <v>3</v>
      </c>
      <c r="AB7089">
        <v>0</v>
      </c>
      <c r="AC7089" s="4">
        <v>23.968799999999998</v>
      </c>
    </row>
    <row r="7090" spans="1:29" x14ac:dyDescent="0.25">
      <c r="A7090" s="2">
        <v>7089</v>
      </c>
      <c r="B7090" t="s">
        <v>7629</v>
      </c>
      <c r="C7090" s="3">
        <v>42302</v>
      </c>
      <c r="D7090" s="3">
        <v>42304</v>
      </c>
      <c r="E7090" t="s">
        <v>7</v>
      </c>
      <c r="F7090">
        <f>VLOOKUP(E7090,SHIPMODE,2,FALSE)</f>
        <v>1</v>
      </c>
      <c r="G7090" t="s">
        <v>3481</v>
      </c>
      <c r="H7090" t="s">
        <v>910</v>
      </c>
      <c r="I7090" t="s">
        <v>9</v>
      </c>
      <c r="J7090">
        <f>VLOOKUP(I7090,segmentID,2,FALSE)</f>
        <v>1</v>
      </c>
      <c r="K7090" t="s">
        <v>3255</v>
      </c>
      <c r="L7090">
        <f>VLOOKUP(K7090,country2,2,FALSE)</f>
        <v>1</v>
      </c>
      <c r="M7090" t="s">
        <v>2306</v>
      </c>
      <c r="N7090">
        <f>VLOOKUP(Orders!M7090,city2,2,FALSE)</f>
        <v>307</v>
      </c>
      <c r="O7090" t="s">
        <v>674</v>
      </c>
      <c r="P7090">
        <f>VLOOKUP(O7090,state2,2,FALSE)</f>
        <v>34</v>
      </c>
      <c r="Q7090">
        <v>89431</v>
      </c>
      <c r="R7090" t="s">
        <v>21</v>
      </c>
      <c r="S7090">
        <f>VLOOKUP(R7090,region2,2,FALSE)</f>
        <v>2</v>
      </c>
      <c r="T7090" t="s">
        <v>5125</v>
      </c>
      <c r="U7090" t="s">
        <v>22</v>
      </c>
      <c r="V7090">
        <f>VLOOKUP(U7090,category2,2,FALSE)</f>
        <v>2</v>
      </c>
      <c r="W7090" t="s">
        <v>3229</v>
      </c>
      <c r="X7090">
        <f>VLOOKUP(W7090,subcat2,3,FALSE)</f>
        <v>7</v>
      </c>
      <c r="Y7090" t="s">
        <v>1028</v>
      </c>
      <c r="Z7090">
        <v>79.36</v>
      </c>
      <c r="AA7090">
        <v>4</v>
      </c>
      <c r="AB7090">
        <v>0</v>
      </c>
      <c r="AC7090" s="4">
        <v>23.807999999999993</v>
      </c>
    </row>
    <row r="7091" spans="1:29" x14ac:dyDescent="0.25">
      <c r="A7091" s="2">
        <v>7090</v>
      </c>
      <c r="B7091" t="s">
        <v>10436</v>
      </c>
      <c r="C7091" s="3">
        <v>42901</v>
      </c>
      <c r="D7091" s="3">
        <v>42905</v>
      </c>
      <c r="E7091" t="s">
        <v>7</v>
      </c>
      <c r="F7091">
        <f>VLOOKUP(E7091,SHIPMODE,2,FALSE)</f>
        <v>1</v>
      </c>
      <c r="G7091" t="s">
        <v>3375</v>
      </c>
      <c r="H7091" t="s">
        <v>496</v>
      </c>
      <c r="I7091" t="s">
        <v>18</v>
      </c>
      <c r="J7091">
        <f>VLOOKUP(I7091,segmentID,2,FALSE)</f>
        <v>2</v>
      </c>
      <c r="K7091" t="s">
        <v>3255</v>
      </c>
      <c r="L7091">
        <f>VLOOKUP(K7091,country2,2,FALSE)</f>
        <v>1</v>
      </c>
      <c r="M7091" t="s">
        <v>19</v>
      </c>
      <c r="N7091">
        <f>VLOOKUP(Orders!M7091,city2,2,FALSE)</f>
        <v>2</v>
      </c>
      <c r="O7091" t="s">
        <v>20</v>
      </c>
      <c r="P7091">
        <f>VLOOKUP(O7091,state2,2,FALSE)</f>
        <v>2</v>
      </c>
      <c r="Q7091">
        <v>90032</v>
      </c>
      <c r="R7091" t="s">
        <v>21</v>
      </c>
      <c r="S7091">
        <f>VLOOKUP(R7091,region2,2,FALSE)</f>
        <v>2</v>
      </c>
      <c r="T7091" t="s">
        <v>5264</v>
      </c>
      <c r="U7091" t="s">
        <v>35</v>
      </c>
      <c r="V7091">
        <f>VLOOKUP(U7091,category2,2,FALSE)</f>
        <v>3</v>
      </c>
      <c r="W7091" t="s">
        <v>3230</v>
      </c>
      <c r="X7091">
        <f>VLOOKUP(W7091,subcat2,3,FALSE)</f>
        <v>8</v>
      </c>
      <c r="Y7091" t="s">
        <v>424</v>
      </c>
      <c r="Z7091">
        <v>119.96</v>
      </c>
      <c r="AA7091">
        <v>1</v>
      </c>
      <c r="AB7091">
        <v>0.2</v>
      </c>
      <c r="AC7091" s="4">
        <v>7.4974999999999987</v>
      </c>
    </row>
    <row r="7092" spans="1:29" x14ac:dyDescent="0.25">
      <c r="A7092" s="2">
        <v>7091</v>
      </c>
      <c r="B7092" t="s">
        <v>7630</v>
      </c>
      <c r="C7092" s="3">
        <v>42013</v>
      </c>
      <c r="D7092" s="3">
        <v>42017</v>
      </c>
      <c r="E7092" t="s">
        <v>25</v>
      </c>
      <c r="F7092">
        <f>VLOOKUP(E7092,SHIPMODE,2,FALSE)</f>
        <v>2</v>
      </c>
      <c r="G7092" t="s">
        <v>3785</v>
      </c>
      <c r="H7092" t="s">
        <v>1937</v>
      </c>
      <c r="I7092" t="s">
        <v>9</v>
      </c>
      <c r="J7092">
        <f>VLOOKUP(I7092,segmentID,2,FALSE)</f>
        <v>1</v>
      </c>
      <c r="K7092" t="s">
        <v>3255</v>
      </c>
      <c r="L7092">
        <f>VLOOKUP(K7092,country2,2,FALSE)</f>
        <v>1</v>
      </c>
      <c r="M7092" t="s">
        <v>10</v>
      </c>
      <c r="N7092">
        <f>VLOOKUP(Orders!M7092,city2,2,FALSE)</f>
        <v>1</v>
      </c>
      <c r="O7092" t="s">
        <v>11</v>
      </c>
      <c r="P7092">
        <f>VLOOKUP(O7092,state2,2,FALSE)</f>
        <v>1</v>
      </c>
      <c r="Q7092">
        <v>42420</v>
      </c>
      <c r="R7092" t="s">
        <v>12</v>
      </c>
      <c r="S7092">
        <f>VLOOKUP(R7092,region2,2,FALSE)</f>
        <v>1</v>
      </c>
      <c r="T7092" t="s">
        <v>4366</v>
      </c>
      <c r="U7092" t="s">
        <v>22</v>
      </c>
      <c r="V7092">
        <f>VLOOKUP(U7092,category2,2,FALSE)</f>
        <v>2</v>
      </c>
      <c r="W7092" t="s">
        <v>45</v>
      </c>
      <c r="X7092">
        <f>VLOOKUP(W7092,subcat2,3,FALSE)</f>
        <v>11</v>
      </c>
      <c r="Y7092" t="s">
        <v>5921</v>
      </c>
      <c r="Z7092">
        <v>106.32</v>
      </c>
      <c r="AA7092">
        <v>3</v>
      </c>
      <c r="AB7092">
        <v>0</v>
      </c>
      <c r="AC7092" s="4">
        <v>49.970399999999991</v>
      </c>
    </row>
    <row r="7093" spans="1:29" x14ac:dyDescent="0.25">
      <c r="A7093" s="2">
        <v>7092</v>
      </c>
      <c r="B7093" t="s">
        <v>7630</v>
      </c>
      <c r="C7093" s="3">
        <v>42013</v>
      </c>
      <c r="D7093" s="3">
        <v>42017</v>
      </c>
      <c r="E7093" t="s">
        <v>25</v>
      </c>
      <c r="F7093">
        <f>VLOOKUP(E7093,SHIPMODE,2,FALSE)</f>
        <v>2</v>
      </c>
      <c r="G7093" t="s">
        <v>3785</v>
      </c>
      <c r="H7093" t="s">
        <v>1937</v>
      </c>
      <c r="I7093" t="s">
        <v>9</v>
      </c>
      <c r="J7093">
        <f>VLOOKUP(I7093,segmentID,2,FALSE)</f>
        <v>1</v>
      </c>
      <c r="K7093" t="s">
        <v>3255</v>
      </c>
      <c r="L7093">
        <f>VLOOKUP(K7093,country2,2,FALSE)</f>
        <v>1</v>
      </c>
      <c r="M7093" t="s">
        <v>10</v>
      </c>
      <c r="N7093">
        <f>VLOOKUP(Orders!M7093,city2,2,FALSE)</f>
        <v>1</v>
      </c>
      <c r="O7093" t="s">
        <v>11</v>
      </c>
      <c r="P7093">
        <f>VLOOKUP(O7093,state2,2,FALSE)</f>
        <v>1</v>
      </c>
      <c r="Q7093">
        <v>42420</v>
      </c>
      <c r="R7093" t="s">
        <v>12</v>
      </c>
      <c r="S7093">
        <f>VLOOKUP(R7093,region2,2,FALSE)</f>
        <v>1</v>
      </c>
      <c r="T7093" t="s">
        <v>5382</v>
      </c>
      <c r="U7093" t="s">
        <v>22</v>
      </c>
      <c r="V7093">
        <f>VLOOKUP(U7093,category2,2,FALSE)</f>
        <v>2</v>
      </c>
      <c r="W7093" t="s">
        <v>38</v>
      </c>
      <c r="X7093">
        <f>VLOOKUP(W7093,subcat2,3,FALSE)</f>
        <v>10</v>
      </c>
      <c r="Y7093" t="s">
        <v>2350</v>
      </c>
      <c r="Z7093">
        <v>163.44</v>
      </c>
      <c r="AA7093">
        <v>3</v>
      </c>
      <c r="AB7093">
        <v>0</v>
      </c>
      <c r="AC7093" s="4">
        <v>45.763200000000012</v>
      </c>
    </row>
    <row r="7094" spans="1:29" x14ac:dyDescent="0.25">
      <c r="A7094" s="2">
        <v>7093</v>
      </c>
      <c r="B7094" t="s">
        <v>7630</v>
      </c>
      <c r="C7094" s="3">
        <v>42013</v>
      </c>
      <c r="D7094" s="3">
        <v>42017</v>
      </c>
      <c r="E7094" t="s">
        <v>25</v>
      </c>
      <c r="F7094">
        <f>VLOOKUP(E7094,SHIPMODE,2,FALSE)</f>
        <v>2</v>
      </c>
      <c r="G7094" t="s">
        <v>3785</v>
      </c>
      <c r="H7094" t="s">
        <v>1937</v>
      </c>
      <c r="I7094" t="s">
        <v>9</v>
      </c>
      <c r="J7094">
        <f>VLOOKUP(I7094,segmentID,2,FALSE)</f>
        <v>1</v>
      </c>
      <c r="K7094" t="s">
        <v>3255</v>
      </c>
      <c r="L7094">
        <f>VLOOKUP(K7094,country2,2,FALSE)</f>
        <v>1</v>
      </c>
      <c r="M7094" t="s">
        <v>10</v>
      </c>
      <c r="N7094">
        <f>VLOOKUP(Orders!M7094,city2,2,FALSE)</f>
        <v>1</v>
      </c>
      <c r="O7094" t="s">
        <v>11</v>
      </c>
      <c r="P7094">
        <f>VLOOKUP(O7094,state2,2,FALSE)</f>
        <v>1</v>
      </c>
      <c r="Q7094">
        <v>42420</v>
      </c>
      <c r="R7094" t="s">
        <v>12</v>
      </c>
      <c r="S7094">
        <f>VLOOKUP(R7094,region2,2,FALSE)</f>
        <v>1</v>
      </c>
      <c r="T7094" t="s">
        <v>5463</v>
      </c>
      <c r="U7094" t="s">
        <v>22</v>
      </c>
      <c r="V7094">
        <f>VLOOKUP(U7094,category2,2,FALSE)</f>
        <v>2</v>
      </c>
      <c r="W7094" t="s">
        <v>3229</v>
      </c>
      <c r="X7094">
        <f>VLOOKUP(W7094,subcat2,3,FALSE)</f>
        <v>7</v>
      </c>
      <c r="Y7094" t="s">
        <v>2184</v>
      </c>
      <c r="Z7094">
        <v>42.76</v>
      </c>
      <c r="AA7094">
        <v>2</v>
      </c>
      <c r="AB7094">
        <v>0</v>
      </c>
      <c r="AC7094" s="4">
        <v>11.117599999999999</v>
      </c>
    </row>
    <row r="7095" spans="1:29" x14ac:dyDescent="0.25">
      <c r="A7095" s="2">
        <v>7094</v>
      </c>
      <c r="B7095" t="s">
        <v>7630</v>
      </c>
      <c r="C7095" s="3">
        <v>42013</v>
      </c>
      <c r="D7095" s="3">
        <v>42017</v>
      </c>
      <c r="E7095" t="s">
        <v>25</v>
      </c>
      <c r="F7095">
        <f>VLOOKUP(E7095,SHIPMODE,2,FALSE)</f>
        <v>2</v>
      </c>
      <c r="G7095" t="s">
        <v>3785</v>
      </c>
      <c r="H7095" t="s">
        <v>1937</v>
      </c>
      <c r="I7095" t="s">
        <v>9</v>
      </c>
      <c r="J7095">
        <f>VLOOKUP(I7095,segmentID,2,FALSE)</f>
        <v>1</v>
      </c>
      <c r="K7095" t="s">
        <v>3255</v>
      </c>
      <c r="L7095">
        <f>VLOOKUP(K7095,country2,2,FALSE)</f>
        <v>1</v>
      </c>
      <c r="M7095" t="s">
        <v>10</v>
      </c>
      <c r="N7095">
        <f>VLOOKUP(Orders!M7095,city2,2,FALSE)</f>
        <v>1</v>
      </c>
      <c r="O7095" t="s">
        <v>11</v>
      </c>
      <c r="P7095">
        <f>VLOOKUP(O7095,state2,2,FALSE)</f>
        <v>1</v>
      </c>
      <c r="Q7095">
        <v>42420</v>
      </c>
      <c r="R7095" t="s">
        <v>12</v>
      </c>
      <c r="S7095">
        <f>VLOOKUP(R7095,region2,2,FALSE)</f>
        <v>1</v>
      </c>
      <c r="T7095" t="s">
        <v>4094</v>
      </c>
      <c r="U7095" t="s">
        <v>22</v>
      </c>
      <c r="V7095">
        <f>VLOOKUP(U7095,category2,2,FALSE)</f>
        <v>2</v>
      </c>
      <c r="W7095" t="s">
        <v>45</v>
      </c>
      <c r="X7095">
        <f>VLOOKUP(W7095,subcat2,3,FALSE)</f>
        <v>11</v>
      </c>
      <c r="Y7095" t="s">
        <v>3109</v>
      </c>
      <c r="Z7095">
        <v>51.550000000000004</v>
      </c>
      <c r="AA7095">
        <v>5</v>
      </c>
      <c r="AB7095">
        <v>0</v>
      </c>
      <c r="AC7095" s="4">
        <v>24.2285</v>
      </c>
    </row>
    <row r="7096" spans="1:29" x14ac:dyDescent="0.25">
      <c r="A7096" s="2">
        <v>7095</v>
      </c>
      <c r="B7096" t="s">
        <v>7631</v>
      </c>
      <c r="C7096" s="3">
        <v>42044</v>
      </c>
      <c r="D7096" s="3">
        <v>42048</v>
      </c>
      <c r="E7096" t="s">
        <v>7</v>
      </c>
      <c r="F7096">
        <f>VLOOKUP(E7096,SHIPMODE,2,FALSE)</f>
        <v>1</v>
      </c>
      <c r="G7096" t="s">
        <v>3790</v>
      </c>
      <c r="H7096" t="s">
        <v>1958</v>
      </c>
      <c r="I7096" t="s">
        <v>9</v>
      </c>
      <c r="J7096">
        <f>VLOOKUP(I7096,segmentID,2,FALSE)</f>
        <v>1</v>
      </c>
      <c r="K7096" t="s">
        <v>3255</v>
      </c>
      <c r="L7096">
        <f>VLOOKUP(K7096,country2,2,FALSE)</f>
        <v>1</v>
      </c>
      <c r="M7096" t="s">
        <v>183</v>
      </c>
      <c r="N7096">
        <f>VLOOKUP(Orders!M7096,city2,2,FALSE)</f>
        <v>28</v>
      </c>
      <c r="O7096" t="s">
        <v>110</v>
      </c>
      <c r="P7096">
        <f>VLOOKUP(O7096,state2,2,FALSE)</f>
        <v>11</v>
      </c>
      <c r="Q7096">
        <v>62521</v>
      </c>
      <c r="R7096" t="s">
        <v>55</v>
      </c>
      <c r="S7096">
        <f>VLOOKUP(R7096,region2,2,FALSE)</f>
        <v>3</v>
      </c>
      <c r="T7096" t="s">
        <v>4401</v>
      </c>
      <c r="U7096" t="s">
        <v>35</v>
      </c>
      <c r="V7096">
        <f>VLOOKUP(U7096,category2,2,FALSE)</f>
        <v>3</v>
      </c>
      <c r="W7096" t="s">
        <v>3232</v>
      </c>
      <c r="X7096">
        <f>VLOOKUP(W7096,subcat2,3,FALSE)</f>
        <v>12</v>
      </c>
      <c r="Y7096" t="s">
        <v>2111</v>
      </c>
      <c r="Z7096">
        <v>479.952</v>
      </c>
      <c r="AA7096">
        <v>6</v>
      </c>
      <c r="AB7096">
        <v>0.2</v>
      </c>
      <c r="AC7096" s="4">
        <v>89.990999999999985</v>
      </c>
    </row>
    <row r="7097" spans="1:29" x14ac:dyDescent="0.25">
      <c r="A7097" s="2">
        <v>7096</v>
      </c>
      <c r="B7097" t="s">
        <v>8849</v>
      </c>
      <c r="C7097" s="3">
        <v>42601</v>
      </c>
      <c r="D7097" s="3">
        <v>42602</v>
      </c>
      <c r="E7097" t="s">
        <v>97</v>
      </c>
      <c r="F7097">
        <f>VLOOKUP(E7097,SHIPMODE,2,FALSE)</f>
        <v>3</v>
      </c>
      <c r="G7097" t="s">
        <v>3516</v>
      </c>
      <c r="H7097" t="s">
        <v>1022</v>
      </c>
      <c r="I7097" t="s">
        <v>9</v>
      </c>
      <c r="J7097">
        <f>VLOOKUP(I7097,segmentID,2,FALSE)</f>
        <v>1</v>
      </c>
      <c r="K7097" t="s">
        <v>3255</v>
      </c>
      <c r="L7097">
        <f>VLOOKUP(K7097,country2,2,FALSE)</f>
        <v>1</v>
      </c>
      <c r="M7097" t="s">
        <v>138</v>
      </c>
      <c r="N7097">
        <f>VLOOKUP(Orders!M7097,city2,2,FALSE)</f>
        <v>21</v>
      </c>
      <c r="O7097" t="s">
        <v>139</v>
      </c>
      <c r="P7097">
        <f>VLOOKUP(O7097,state2,2,FALSE)</f>
        <v>16</v>
      </c>
      <c r="Q7097">
        <v>10009</v>
      </c>
      <c r="R7097" t="s">
        <v>79</v>
      </c>
      <c r="S7097">
        <f>VLOOKUP(R7097,region2,2,FALSE)</f>
        <v>4</v>
      </c>
      <c r="T7097" t="s">
        <v>5081</v>
      </c>
      <c r="U7097" t="s">
        <v>22</v>
      </c>
      <c r="V7097">
        <f>VLOOKUP(U7097,category2,2,FALSE)</f>
        <v>2</v>
      </c>
      <c r="W7097" t="s">
        <v>3231</v>
      </c>
      <c r="X7097">
        <f>VLOOKUP(W7097,subcat2,3,FALSE)</f>
        <v>9</v>
      </c>
      <c r="Y7097" t="s">
        <v>2725</v>
      </c>
      <c r="Z7097">
        <v>146.68799999999999</v>
      </c>
      <c r="AA7097">
        <v>6</v>
      </c>
      <c r="AB7097">
        <v>0.2</v>
      </c>
      <c r="AC7097" s="4">
        <v>55.007999999999996</v>
      </c>
    </row>
    <row r="7098" spans="1:29" x14ac:dyDescent="0.25">
      <c r="A7098" s="2">
        <v>7097</v>
      </c>
      <c r="B7098" t="s">
        <v>8849</v>
      </c>
      <c r="C7098" s="3">
        <v>42601</v>
      </c>
      <c r="D7098" s="3">
        <v>42602</v>
      </c>
      <c r="E7098" t="s">
        <v>97</v>
      </c>
      <c r="F7098">
        <f>VLOOKUP(E7098,SHIPMODE,2,FALSE)</f>
        <v>3</v>
      </c>
      <c r="G7098" t="s">
        <v>3516</v>
      </c>
      <c r="H7098" t="s">
        <v>1022</v>
      </c>
      <c r="I7098" t="s">
        <v>9</v>
      </c>
      <c r="J7098">
        <f>VLOOKUP(I7098,segmentID,2,FALSE)</f>
        <v>1</v>
      </c>
      <c r="K7098" t="s">
        <v>3255</v>
      </c>
      <c r="L7098">
        <f>VLOOKUP(K7098,country2,2,FALSE)</f>
        <v>1</v>
      </c>
      <c r="M7098" t="s">
        <v>138</v>
      </c>
      <c r="N7098">
        <f>VLOOKUP(Orders!M7098,city2,2,FALSE)</f>
        <v>21</v>
      </c>
      <c r="O7098" t="s">
        <v>139</v>
      </c>
      <c r="P7098">
        <f>VLOOKUP(O7098,state2,2,FALSE)</f>
        <v>16</v>
      </c>
      <c r="Q7098">
        <v>10009</v>
      </c>
      <c r="R7098" t="s">
        <v>79</v>
      </c>
      <c r="S7098">
        <f>VLOOKUP(R7098,region2,2,FALSE)</f>
        <v>4</v>
      </c>
      <c r="T7098" t="s">
        <v>5654</v>
      </c>
      <c r="U7098" t="s">
        <v>22</v>
      </c>
      <c r="V7098">
        <f>VLOOKUP(U7098,category2,2,FALSE)</f>
        <v>2</v>
      </c>
      <c r="W7098" t="s">
        <v>3231</v>
      </c>
      <c r="X7098">
        <f>VLOOKUP(W7098,subcat2,3,FALSE)</f>
        <v>9</v>
      </c>
      <c r="Y7098" t="s">
        <v>1419</v>
      </c>
      <c r="Z7098">
        <v>276.78400000000005</v>
      </c>
      <c r="AA7098">
        <v>2</v>
      </c>
      <c r="AB7098">
        <v>0.2</v>
      </c>
      <c r="AC7098" s="4">
        <v>89.954799999999992</v>
      </c>
    </row>
    <row r="7099" spans="1:29" x14ac:dyDescent="0.25">
      <c r="A7099" s="2">
        <v>7098</v>
      </c>
      <c r="B7099" t="s">
        <v>8849</v>
      </c>
      <c r="C7099" s="3">
        <v>42601</v>
      </c>
      <c r="D7099" s="3">
        <v>42602</v>
      </c>
      <c r="E7099" t="s">
        <v>97</v>
      </c>
      <c r="F7099">
        <f>VLOOKUP(E7099,SHIPMODE,2,FALSE)</f>
        <v>3</v>
      </c>
      <c r="G7099" t="s">
        <v>3516</v>
      </c>
      <c r="H7099" t="s">
        <v>1022</v>
      </c>
      <c r="I7099" t="s">
        <v>9</v>
      </c>
      <c r="J7099">
        <f>VLOOKUP(I7099,segmentID,2,FALSE)</f>
        <v>1</v>
      </c>
      <c r="K7099" t="s">
        <v>3255</v>
      </c>
      <c r="L7099">
        <f>VLOOKUP(K7099,country2,2,FALSE)</f>
        <v>1</v>
      </c>
      <c r="M7099" t="s">
        <v>138</v>
      </c>
      <c r="N7099">
        <f>VLOOKUP(Orders!M7099,city2,2,FALSE)</f>
        <v>21</v>
      </c>
      <c r="O7099" t="s">
        <v>139</v>
      </c>
      <c r="P7099">
        <f>VLOOKUP(O7099,state2,2,FALSE)</f>
        <v>16</v>
      </c>
      <c r="Q7099">
        <v>10009</v>
      </c>
      <c r="R7099" t="s">
        <v>79</v>
      </c>
      <c r="S7099">
        <f>VLOOKUP(R7099,region2,2,FALSE)</f>
        <v>4</v>
      </c>
      <c r="T7099" t="s">
        <v>4945</v>
      </c>
      <c r="U7099" t="s">
        <v>22</v>
      </c>
      <c r="V7099">
        <f>VLOOKUP(U7099,category2,2,FALSE)</f>
        <v>2</v>
      </c>
      <c r="W7099" t="s">
        <v>3231</v>
      </c>
      <c r="X7099">
        <f>VLOOKUP(W7099,subcat2,3,FALSE)</f>
        <v>9</v>
      </c>
      <c r="Y7099" t="s">
        <v>774</v>
      </c>
      <c r="Z7099">
        <v>25.32</v>
      </c>
      <c r="AA7099">
        <v>5</v>
      </c>
      <c r="AB7099">
        <v>0.2</v>
      </c>
      <c r="AC7099" s="4">
        <v>9.1785000000000014</v>
      </c>
    </row>
    <row r="7100" spans="1:29" x14ac:dyDescent="0.25">
      <c r="A7100" s="2">
        <v>7099</v>
      </c>
      <c r="B7100" t="s">
        <v>10437</v>
      </c>
      <c r="C7100" s="3">
        <v>43045</v>
      </c>
      <c r="D7100" s="3">
        <v>43049</v>
      </c>
      <c r="E7100" t="s">
        <v>25</v>
      </c>
      <c r="F7100">
        <f>VLOOKUP(E7100,SHIPMODE,2,FALSE)</f>
        <v>2</v>
      </c>
      <c r="G7100" t="s">
        <v>3518</v>
      </c>
      <c r="H7100" t="s">
        <v>1032</v>
      </c>
      <c r="I7100" t="s">
        <v>9</v>
      </c>
      <c r="J7100">
        <f>VLOOKUP(I7100,segmentID,2,FALSE)</f>
        <v>1</v>
      </c>
      <c r="K7100" t="s">
        <v>3255</v>
      </c>
      <c r="L7100">
        <f>VLOOKUP(K7100,country2,2,FALSE)</f>
        <v>1</v>
      </c>
      <c r="M7100" t="s">
        <v>138</v>
      </c>
      <c r="N7100">
        <f>VLOOKUP(Orders!M7100,city2,2,FALSE)</f>
        <v>21</v>
      </c>
      <c r="O7100" t="s">
        <v>139</v>
      </c>
      <c r="P7100">
        <f>VLOOKUP(O7100,state2,2,FALSE)</f>
        <v>16</v>
      </c>
      <c r="Q7100">
        <v>10011</v>
      </c>
      <c r="R7100" t="s">
        <v>79</v>
      </c>
      <c r="S7100">
        <f>VLOOKUP(R7100,region2,2,FALSE)</f>
        <v>4</v>
      </c>
      <c r="T7100" t="s">
        <v>5793</v>
      </c>
      <c r="U7100" t="s">
        <v>22</v>
      </c>
      <c r="V7100">
        <f>VLOOKUP(U7100,category2,2,FALSE)</f>
        <v>2</v>
      </c>
      <c r="W7100" t="s">
        <v>45</v>
      </c>
      <c r="X7100">
        <f>VLOOKUP(W7100,subcat2,3,FALSE)</f>
        <v>11</v>
      </c>
      <c r="Y7100" t="s">
        <v>1799</v>
      </c>
      <c r="Z7100">
        <v>318.95999999999998</v>
      </c>
      <c r="AA7100">
        <v>9</v>
      </c>
      <c r="AB7100">
        <v>0</v>
      </c>
      <c r="AC7100" s="4">
        <v>149.91119999999998</v>
      </c>
    </row>
    <row r="7101" spans="1:29" x14ac:dyDescent="0.25">
      <c r="A7101" s="2">
        <v>7100</v>
      </c>
      <c r="B7101" t="s">
        <v>7632</v>
      </c>
      <c r="C7101" s="3">
        <v>42364</v>
      </c>
      <c r="D7101" s="3">
        <v>42368</v>
      </c>
      <c r="E7101" t="s">
        <v>7</v>
      </c>
      <c r="F7101">
        <f>VLOOKUP(E7101,SHIPMODE,2,FALSE)</f>
        <v>1</v>
      </c>
      <c r="G7101" t="s">
        <v>3905</v>
      </c>
      <c r="H7101" t="s">
        <v>2444</v>
      </c>
      <c r="I7101" t="s">
        <v>9</v>
      </c>
      <c r="J7101">
        <f>VLOOKUP(I7101,segmentID,2,FALSE)</f>
        <v>1</v>
      </c>
      <c r="K7101" t="s">
        <v>3255</v>
      </c>
      <c r="L7101">
        <f>VLOOKUP(K7101,country2,2,FALSE)</f>
        <v>1</v>
      </c>
      <c r="M7101" t="s">
        <v>138</v>
      </c>
      <c r="N7101">
        <f>VLOOKUP(Orders!M7101,city2,2,FALSE)</f>
        <v>21</v>
      </c>
      <c r="O7101" t="s">
        <v>139</v>
      </c>
      <c r="P7101">
        <f>VLOOKUP(O7101,state2,2,FALSE)</f>
        <v>16</v>
      </c>
      <c r="Q7101">
        <v>10009</v>
      </c>
      <c r="R7101" t="s">
        <v>79</v>
      </c>
      <c r="S7101">
        <f>VLOOKUP(R7101,region2,2,FALSE)</f>
        <v>4</v>
      </c>
      <c r="T7101" t="s">
        <v>5793</v>
      </c>
      <c r="U7101" t="s">
        <v>22</v>
      </c>
      <c r="V7101">
        <f>VLOOKUP(U7101,category2,2,FALSE)</f>
        <v>2</v>
      </c>
      <c r="W7101" t="s">
        <v>45</v>
      </c>
      <c r="X7101">
        <f>VLOOKUP(W7101,subcat2,3,FALSE)</f>
        <v>11</v>
      </c>
      <c r="Y7101" t="s">
        <v>1799</v>
      </c>
      <c r="Z7101">
        <v>212.64</v>
      </c>
      <c r="AA7101">
        <v>6</v>
      </c>
      <c r="AB7101">
        <v>0</v>
      </c>
      <c r="AC7101" s="4">
        <v>99.940799999999982</v>
      </c>
    </row>
    <row r="7102" spans="1:29" x14ac:dyDescent="0.25">
      <c r="A7102" s="2">
        <v>7101</v>
      </c>
      <c r="B7102" t="s">
        <v>6607</v>
      </c>
      <c r="C7102" s="3">
        <v>41966</v>
      </c>
      <c r="D7102" s="3">
        <v>41971</v>
      </c>
      <c r="E7102" t="s">
        <v>25</v>
      </c>
      <c r="F7102">
        <f>VLOOKUP(E7102,SHIPMODE,2,FALSE)</f>
        <v>2</v>
      </c>
      <c r="G7102" t="s">
        <v>3580</v>
      </c>
      <c r="H7102" t="s">
        <v>1244</v>
      </c>
      <c r="I7102" t="s">
        <v>9</v>
      </c>
      <c r="J7102">
        <f>VLOOKUP(I7102,segmentID,2,FALSE)</f>
        <v>1</v>
      </c>
      <c r="K7102" t="s">
        <v>3255</v>
      </c>
      <c r="L7102">
        <f>VLOOKUP(K7102,country2,2,FALSE)</f>
        <v>1</v>
      </c>
      <c r="M7102" t="s">
        <v>308</v>
      </c>
      <c r="N7102">
        <f>VLOOKUP(Orders!M7102,city2,2,FALSE)</f>
        <v>49</v>
      </c>
      <c r="O7102" t="s">
        <v>160</v>
      </c>
      <c r="P7102">
        <f>VLOOKUP(O7102,state2,2,FALSE)</f>
        <v>17</v>
      </c>
      <c r="Q7102">
        <v>85254</v>
      </c>
      <c r="R7102" t="s">
        <v>21</v>
      </c>
      <c r="S7102">
        <f>VLOOKUP(R7102,region2,2,FALSE)</f>
        <v>2</v>
      </c>
      <c r="T7102" t="s">
        <v>5247</v>
      </c>
      <c r="U7102" t="s">
        <v>22</v>
      </c>
      <c r="V7102">
        <f>VLOOKUP(U7102,category2,2,FALSE)</f>
        <v>2</v>
      </c>
      <c r="W7102" t="s">
        <v>103</v>
      </c>
      <c r="X7102">
        <f>VLOOKUP(W7102,subcat2,3,FALSE)</f>
        <v>13</v>
      </c>
      <c r="Y7102" t="s">
        <v>5926</v>
      </c>
      <c r="Z7102">
        <v>23.472000000000001</v>
      </c>
      <c r="AA7102">
        <v>3</v>
      </c>
      <c r="AB7102">
        <v>0.2</v>
      </c>
      <c r="AC7102" s="4">
        <v>8.8019999999999978</v>
      </c>
    </row>
    <row r="7103" spans="1:29" x14ac:dyDescent="0.25">
      <c r="A7103" s="2">
        <v>7102</v>
      </c>
      <c r="B7103" t="s">
        <v>8850</v>
      </c>
      <c r="C7103" s="3">
        <v>42583</v>
      </c>
      <c r="D7103" s="3">
        <v>42587</v>
      </c>
      <c r="E7103" t="s">
        <v>7</v>
      </c>
      <c r="F7103">
        <f>VLOOKUP(E7103,SHIPMODE,2,FALSE)</f>
        <v>1</v>
      </c>
      <c r="G7103" t="s">
        <v>3992</v>
      </c>
      <c r="H7103" t="s">
        <v>2810</v>
      </c>
      <c r="I7103" t="s">
        <v>18</v>
      </c>
      <c r="J7103">
        <f>VLOOKUP(I7103,segmentID,2,FALSE)</f>
        <v>2</v>
      </c>
      <c r="K7103" t="s">
        <v>3255</v>
      </c>
      <c r="L7103">
        <f>VLOOKUP(K7103,country2,2,FALSE)</f>
        <v>1</v>
      </c>
      <c r="M7103" t="s">
        <v>772</v>
      </c>
      <c r="N7103">
        <f>VLOOKUP(Orders!M7103,city2,2,FALSE)</f>
        <v>113</v>
      </c>
      <c r="O7103" t="s">
        <v>54</v>
      </c>
      <c r="P7103">
        <f>VLOOKUP(O7103,state2,2,FALSE)</f>
        <v>6</v>
      </c>
      <c r="Q7103">
        <v>79109</v>
      </c>
      <c r="R7103" t="s">
        <v>55</v>
      </c>
      <c r="S7103">
        <f>VLOOKUP(R7103,region2,2,FALSE)</f>
        <v>3</v>
      </c>
      <c r="T7103" t="s">
        <v>4143</v>
      </c>
      <c r="U7103" t="s">
        <v>22</v>
      </c>
      <c r="V7103">
        <f>VLOOKUP(U7103,category2,2,FALSE)</f>
        <v>2</v>
      </c>
      <c r="W7103" t="s">
        <v>45</v>
      </c>
      <c r="X7103">
        <f>VLOOKUP(W7103,subcat2,3,FALSE)</f>
        <v>11</v>
      </c>
      <c r="Y7103" t="s">
        <v>5921</v>
      </c>
      <c r="Z7103">
        <v>19.648</v>
      </c>
      <c r="AA7103">
        <v>2</v>
      </c>
      <c r="AB7103">
        <v>0.2</v>
      </c>
      <c r="AC7103" s="4">
        <v>6.6311999999999989</v>
      </c>
    </row>
    <row r="7104" spans="1:29" x14ac:dyDescent="0.25">
      <c r="A7104" s="2">
        <v>7103</v>
      </c>
      <c r="B7104" t="s">
        <v>6608</v>
      </c>
      <c r="C7104" s="3">
        <v>41903</v>
      </c>
      <c r="D7104" s="3">
        <v>41906</v>
      </c>
      <c r="E7104" t="s">
        <v>97</v>
      </c>
      <c r="F7104">
        <f>VLOOKUP(E7104,SHIPMODE,2,FALSE)</f>
        <v>3</v>
      </c>
      <c r="G7104" t="s">
        <v>3660</v>
      </c>
      <c r="H7104" t="s">
        <v>1524</v>
      </c>
      <c r="I7104" t="s">
        <v>9</v>
      </c>
      <c r="J7104">
        <f>VLOOKUP(I7104,segmentID,2,FALSE)</f>
        <v>1</v>
      </c>
      <c r="K7104" t="s">
        <v>3255</v>
      </c>
      <c r="L7104">
        <f>VLOOKUP(K7104,country2,2,FALSE)</f>
        <v>1</v>
      </c>
      <c r="M7104" t="s">
        <v>77</v>
      </c>
      <c r="N7104">
        <f>VLOOKUP(Orders!M7104,city2,2,FALSE)</f>
        <v>11</v>
      </c>
      <c r="O7104" t="s">
        <v>78</v>
      </c>
      <c r="P7104">
        <f>VLOOKUP(O7104,state2,2,FALSE)</f>
        <v>10</v>
      </c>
      <c r="Q7104">
        <v>19140</v>
      </c>
      <c r="R7104" t="s">
        <v>79</v>
      </c>
      <c r="S7104">
        <f>VLOOKUP(R7104,region2,2,FALSE)</f>
        <v>4</v>
      </c>
      <c r="T7104" t="s">
        <v>4451</v>
      </c>
      <c r="U7104" t="s">
        <v>22</v>
      </c>
      <c r="V7104">
        <f>VLOOKUP(U7104,category2,2,FALSE)</f>
        <v>2</v>
      </c>
      <c r="W7104" t="s">
        <v>3231</v>
      </c>
      <c r="X7104">
        <f>VLOOKUP(W7104,subcat2,3,FALSE)</f>
        <v>9</v>
      </c>
      <c r="Y7104" t="s">
        <v>1652</v>
      </c>
      <c r="Z7104">
        <v>6.5700000000000012</v>
      </c>
      <c r="AA7104">
        <v>3</v>
      </c>
      <c r="AB7104">
        <v>0.7</v>
      </c>
      <c r="AC7104" s="4">
        <v>-5.036999999999999</v>
      </c>
    </row>
    <row r="7105" spans="1:29" x14ac:dyDescent="0.25">
      <c r="A7105" s="2">
        <v>7104</v>
      </c>
      <c r="B7105" t="s">
        <v>10438</v>
      </c>
      <c r="C7105" s="3">
        <v>42982</v>
      </c>
      <c r="D7105" s="3">
        <v>42986</v>
      </c>
      <c r="E7105" t="s">
        <v>25</v>
      </c>
      <c r="F7105">
        <f>VLOOKUP(E7105,SHIPMODE,2,FALSE)</f>
        <v>2</v>
      </c>
      <c r="G7105" t="s">
        <v>3667</v>
      </c>
      <c r="H7105" t="s">
        <v>1552</v>
      </c>
      <c r="I7105" t="s">
        <v>9</v>
      </c>
      <c r="J7105">
        <f>VLOOKUP(I7105,segmentID,2,FALSE)</f>
        <v>1</v>
      </c>
      <c r="K7105" t="s">
        <v>3255</v>
      </c>
      <c r="L7105">
        <f>VLOOKUP(K7105,country2,2,FALSE)</f>
        <v>1</v>
      </c>
      <c r="M7105" t="s">
        <v>1183</v>
      </c>
      <c r="N7105">
        <f>VLOOKUP(Orders!M7105,city2,2,FALSE)</f>
        <v>158</v>
      </c>
      <c r="O7105" t="s">
        <v>20</v>
      </c>
      <c r="P7105">
        <f>VLOOKUP(O7105,state2,2,FALSE)</f>
        <v>2</v>
      </c>
      <c r="Q7105">
        <v>92704</v>
      </c>
      <c r="R7105" t="s">
        <v>21</v>
      </c>
      <c r="S7105">
        <f>VLOOKUP(R7105,region2,2,FALSE)</f>
        <v>2</v>
      </c>
      <c r="T7105" t="s">
        <v>5732</v>
      </c>
      <c r="U7105" t="s">
        <v>22</v>
      </c>
      <c r="V7105">
        <f>VLOOKUP(U7105,category2,2,FALSE)</f>
        <v>2</v>
      </c>
      <c r="W7105" t="s">
        <v>3227</v>
      </c>
      <c r="X7105">
        <f>VLOOKUP(W7105,subcat2,3,FALSE)</f>
        <v>5</v>
      </c>
      <c r="Y7105" t="s">
        <v>3087</v>
      </c>
      <c r="Z7105">
        <v>421.1</v>
      </c>
      <c r="AA7105">
        <v>2</v>
      </c>
      <c r="AB7105">
        <v>0</v>
      </c>
      <c r="AC7105" s="4">
        <v>105.27499999999998</v>
      </c>
    </row>
    <row r="7106" spans="1:29" x14ac:dyDescent="0.25">
      <c r="A7106" s="2">
        <v>7105</v>
      </c>
      <c r="B7106" t="s">
        <v>10439</v>
      </c>
      <c r="C7106" s="3">
        <v>42905</v>
      </c>
      <c r="D7106" s="3">
        <v>42907</v>
      </c>
      <c r="E7106" t="s">
        <v>7</v>
      </c>
      <c r="F7106">
        <f>VLOOKUP(E7106,SHIPMODE,2,FALSE)</f>
        <v>1</v>
      </c>
      <c r="G7106" t="s">
        <v>3797</v>
      </c>
      <c r="H7106" t="s">
        <v>1987</v>
      </c>
      <c r="I7106" t="s">
        <v>18</v>
      </c>
      <c r="J7106">
        <f>VLOOKUP(I7106,segmentID,2,FALSE)</f>
        <v>2</v>
      </c>
      <c r="K7106" t="s">
        <v>3255</v>
      </c>
      <c r="L7106">
        <f>VLOOKUP(K7106,country2,2,FALSE)</f>
        <v>1</v>
      </c>
      <c r="M7106" t="s">
        <v>300</v>
      </c>
      <c r="N7106">
        <f>VLOOKUP(Orders!M7106,city2,2,FALSE)</f>
        <v>47</v>
      </c>
      <c r="O7106" t="s">
        <v>249</v>
      </c>
      <c r="P7106">
        <f>VLOOKUP(O7106,state2,2,FALSE)</f>
        <v>25</v>
      </c>
      <c r="Q7106">
        <v>43055</v>
      </c>
      <c r="R7106" t="s">
        <v>79</v>
      </c>
      <c r="S7106">
        <f>VLOOKUP(R7106,region2,2,FALSE)</f>
        <v>4</v>
      </c>
      <c r="T7106" t="s">
        <v>4428</v>
      </c>
      <c r="U7106" t="s">
        <v>13</v>
      </c>
      <c r="V7106">
        <f>VLOOKUP(U7106,category2,2,FALSE)</f>
        <v>1</v>
      </c>
      <c r="W7106" t="s">
        <v>3226</v>
      </c>
      <c r="X7106">
        <f>VLOOKUP(W7106,subcat2,3,FALSE)</f>
        <v>2</v>
      </c>
      <c r="Y7106" t="s">
        <v>1739</v>
      </c>
      <c r="Z7106">
        <v>760.11599999999987</v>
      </c>
      <c r="AA7106">
        <v>6</v>
      </c>
      <c r="AB7106">
        <v>0.3</v>
      </c>
      <c r="AC7106" s="4">
        <v>-43.435200000000009</v>
      </c>
    </row>
    <row r="7107" spans="1:29" x14ac:dyDescent="0.25">
      <c r="A7107" s="2">
        <v>7106</v>
      </c>
      <c r="B7107" t="s">
        <v>10439</v>
      </c>
      <c r="C7107" s="3">
        <v>42905</v>
      </c>
      <c r="D7107" s="3">
        <v>42907</v>
      </c>
      <c r="E7107" t="s">
        <v>7</v>
      </c>
      <c r="F7107">
        <f>VLOOKUP(E7107,SHIPMODE,2,FALSE)</f>
        <v>1</v>
      </c>
      <c r="G7107" t="s">
        <v>3797</v>
      </c>
      <c r="H7107" t="s">
        <v>1987</v>
      </c>
      <c r="I7107" t="s">
        <v>18</v>
      </c>
      <c r="J7107">
        <f>VLOOKUP(I7107,segmentID,2,FALSE)</f>
        <v>2</v>
      </c>
      <c r="K7107" t="s">
        <v>3255</v>
      </c>
      <c r="L7107">
        <f>VLOOKUP(K7107,country2,2,FALSE)</f>
        <v>1</v>
      </c>
      <c r="M7107" t="s">
        <v>300</v>
      </c>
      <c r="N7107">
        <f>VLOOKUP(Orders!M7107,city2,2,FALSE)</f>
        <v>47</v>
      </c>
      <c r="O7107" t="s">
        <v>249</v>
      </c>
      <c r="P7107">
        <f>VLOOKUP(O7107,state2,2,FALSE)</f>
        <v>25</v>
      </c>
      <c r="Q7107">
        <v>43055</v>
      </c>
      <c r="R7107" t="s">
        <v>79</v>
      </c>
      <c r="S7107">
        <f>VLOOKUP(R7107,region2,2,FALSE)</f>
        <v>4</v>
      </c>
      <c r="T7107" t="s">
        <v>5441</v>
      </c>
      <c r="U7107" t="s">
        <v>13</v>
      </c>
      <c r="V7107">
        <f>VLOOKUP(U7107,category2,2,FALSE)</f>
        <v>1</v>
      </c>
      <c r="W7107" t="s">
        <v>3228</v>
      </c>
      <c r="X7107">
        <f>VLOOKUP(W7107,subcat2,3,FALSE)</f>
        <v>6</v>
      </c>
      <c r="Y7107" t="s">
        <v>1251</v>
      </c>
      <c r="Z7107">
        <v>38.784000000000006</v>
      </c>
      <c r="AA7107">
        <v>3</v>
      </c>
      <c r="AB7107">
        <v>0.2</v>
      </c>
      <c r="AC7107" s="4">
        <v>7.2719999999999949</v>
      </c>
    </row>
    <row r="7108" spans="1:29" x14ac:dyDescent="0.25">
      <c r="A7108" s="2">
        <v>7107</v>
      </c>
      <c r="B7108" t="s">
        <v>10439</v>
      </c>
      <c r="C7108" s="3">
        <v>42905</v>
      </c>
      <c r="D7108" s="3">
        <v>42907</v>
      </c>
      <c r="E7108" t="s">
        <v>7</v>
      </c>
      <c r="F7108">
        <f>VLOOKUP(E7108,SHIPMODE,2,FALSE)</f>
        <v>1</v>
      </c>
      <c r="G7108" t="s">
        <v>3797</v>
      </c>
      <c r="H7108" t="s">
        <v>1987</v>
      </c>
      <c r="I7108" t="s">
        <v>18</v>
      </c>
      <c r="J7108">
        <f>VLOOKUP(I7108,segmentID,2,FALSE)</f>
        <v>2</v>
      </c>
      <c r="K7108" t="s">
        <v>3255</v>
      </c>
      <c r="L7108">
        <f>VLOOKUP(K7108,country2,2,FALSE)</f>
        <v>1</v>
      </c>
      <c r="M7108" t="s">
        <v>300</v>
      </c>
      <c r="N7108">
        <f>VLOOKUP(Orders!M7108,city2,2,FALSE)</f>
        <v>47</v>
      </c>
      <c r="O7108" t="s">
        <v>249</v>
      </c>
      <c r="P7108">
        <f>VLOOKUP(O7108,state2,2,FALSE)</f>
        <v>25</v>
      </c>
      <c r="Q7108">
        <v>43055</v>
      </c>
      <c r="R7108" t="s">
        <v>79</v>
      </c>
      <c r="S7108">
        <f>VLOOKUP(R7108,region2,2,FALSE)</f>
        <v>4</v>
      </c>
      <c r="T7108" t="s">
        <v>5679</v>
      </c>
      <c r="U7108" t="s">
        <v>35</v>
      </c>
      <c r="V7108">
        <f>VLOOKUP(U7108,category2,2,FALSE)</f>
        <v>3</v>
      </c>
      <c r="W7108" t="s">
        <v>3232</v>
      </c>
      <c r="X7108">
        <f>VLOOKUP(W7108,subcat2,3,FALSE)</f>
        <v>12</v>
      </c>
      <c r="Y7108" t="s">
        <v>2991</v>
      </c>
      <c r="Z7108">
        <v>122.32799999999999</v>
      </c>
      <c r="AA7108">
        <v>9</v>
      </c>
      <c r="AB7108">
        <v>0.2</v>
      </c>
      <c r="AC7108" s="4">
        <v>1.5291000000000032</v>
      </c>
    </row>
    <row r="7109" spans="1:29" x14ac:dyDescent="0.25">
      <c r="A7109" s="2">
        <v>7108</v>
      </c>
      <c r="B7109" t="s">
        <v>8851</v>
      </c>
      <c r="C7109" s="3">
        <v>42479</v>
      </c>
      <c r="D7109" s="3">
        <v>42486</v>
      </c>
      <c r="E7109" t="s">
        <v>25</v>
      </c>
      <c r="F7109">
        <f>VLOOKUP(E7109,SHIPMODE,2,FALSE)</f>
        <v>2</v>
      </c>
      <c r="G7109" t="s">
        <v>3282</v>
      </c>
      <c r="H7109" t="s">
        <v>150</v>
      </c>
      <c r="I7109" t="s">
        <v>9</v>
      </c>
      <c r="J7109">
        <f>VLOOKUP(I7109,segmentID,2,FALSE)</f>
        <v>1</v>
      </c>
      <c r="K7109" t="s">
        <v>3255</v>
      </c>
      <c r="L7109">
        <f>VLOOKUP(K7109,country2,2,FALSE)</f>
        <v>1</v>
      </c>
      <c r="M7109" t="s">
        <v>138</v>
      </c>
      <c r="N7109">
        <f>VLOOKUP(Orders!M7109,city2,2,FALSE)</f>
        <v>21</v>
      </c>
      <c r="O7109" t="s">
        <v>139</v>
      </c>
      <c r="P7109">
        <f>VLOOKUP(O7109,state2,2,FALSE)</f>
        <v>16</v>
      </c>
      <c r="Q7109">
        <v>10035</v>
      </c>
      <c r="R7109" t="s">
        <v>79</v>
      </c>
      <c r="S7109">
        <f>VLOOKUP(R7109,region2,2,FALSE)</f>
        <v>4</v>
      </c>
      <c r="T7109" t="s">
        <v>4804</v>
      </c>
      <c r="U7109" t="s">
        <v>35</v>
      </c>
      <c r="V7109">
        <f>VLOOKUP(U7109,category2,2,FALSE)</f>
        <v>3</v>
      </c>
      <c r="W7109" t="s">
        <v>3230</v>
      </c>
      <c r="X7109">
        <f>VLOOKUP(W7109,subcat2,3,FALSE)</f>
        <v>8</v>
      </c>
      <c r="Y7109" t="s">
        <v>2026</v>
      </c>
      <c r="Z7109">
        <v>25.98</v>
      </c>
      <c r="AA7109">
        <v>2</v>
      </c>
      <c r="AB7109">
        <v>0</v>
      </c>
      <c r="AC7109" s="4">
        <v>0.77939999999999898</v>
      </c>
    </row>
    <row r="7110" spans="1:29" x14ac:dyDescent="0.25">
      <c r="A7110" s="2">
        <v>7109</v>
      </c>
      <c r="B7110" t="s">
        <v>8851</v>
      </c>
      <c r="C7110" s="3">
        <v>42479</v>
      </c>
      <c r="D7110" s="3">
        <v>42486</v>
      </c>
      <c r="E7110" t="s">
        <v>25</v>
      </c>
      <c r="F7110">
        <f>VLOOKUP(E7110,SHIPMODE,2,FALSE)</f>
        <v>2</v>
      </c>
      <c r="G7110" t="s">
        <v>3282</v>
      </c>
      <c r="H7110" t="s">
        <v>150</v>
      </c>
      <c r="I7110" t="s">
        <v>9</v>
      </c>
      <c r="J7110">
        <f>VLOOKUP(I7110,segmentID,2,FALSE)</f>
        <v>1</v>
      </c>
      <c r="K7110" t="s">
        <v>3255</v>
      </c>
      <c r="L7110">
        <f>VLOOKUP(K7110,country2,2,FALSE)</f>
        <v>1</v>
      </c>
      <c r="M7110" t="s">
        <v>138</v>
      </c>
      <c r="N7110">
        <f>VLOOKUP(Orders!M7110,city2,2,FALSE)</f>
        <v>21</v>
      </c>
      <c r="O7110" t="s">
        <v>139</v>
      </c>
      <c r="P7110">
        <f>VLOOKUP(O7110,state2,2,FALSE)</f>
        <v>16</v>
      </c>
      <c r="Q7110">
        <v>10035</v>
      </c>
      <c r="R7110" t="s">
        <v>79</v>
      </c>
      <c r="S7110">
        <f>VLOOKUP(R7110,region2,2,FALSE)</f>
        <v>4</v>
      </c>
      <c r="T7110" t="s">
        <v>5276</v>
      </c>
      <c r="U7110" t="s">
        <v>22</v>
      </c>
      <c r="V7110">
        <f>VLOOKUP(U7110,category2,2,FALSE)</f>
        <v>2</v>
      </c>
      <c r="W7110" t="s">
        <v>3229</v>
      </c>
      <c r="X7110">
        <f>VLOOKUP(W7110,subcat2,3,FALSE)</f>
        <v>7</v>
      </c>
      <c r="Y7110" t="s">
        <v>2853</v>
      </c>
      <c r="Z7110">
        <v>3.28</v>
      </c>
      <c r="AA7110">
        <v>2</v>
      </c>
      <c r="AB7110">
        <v>0</v>
      </c>
      <c r="AC7110" s="4">
        <v>1.4759999999999998</v>
      </c>
    </row>
    <row r="7111" spans="1:29" x14ac:dyDescent="0.25">
      <c r="A7111" s="2">
        <v>7110</v>
      </c>
      <c r="B7111" t="s">
        <v>8851</v>
      </c>
      <c r="C7111" s="3">
        <v>42479</v>
      </c>
      <c r="D7111" s="3">
        <v>42486</v>
      </c>
      <c r="E7111" t="s">
        <v>25</v>
      </c>
      <c r="F7111">
        <f>VLOOKUP(E7111,SHIPMODE,2,FALSE)</f>
        <v>2</v>
      </c>
      <c r="G7111" t="s">
        <v>3282</v>
      </c>
      <c r="H7111" t="s">
        <v>150</v>
      </c>
      <c r="I7111" t="s">
        <v>9</v>
      </c>
      <c r="J7111">
        <f>VLOOKUP(I7111,segmentID,2,FALSE)</f>
        <v>1</v>
      </c>
      <c r="K7111" t="s">
        <v>3255</v>
      </c>
      <c r="L7111">
        <f>VLOOKUP(K7111,country2,2,FALSE)</f>
        <v>1</v>
      </c>
      <c r="M7111" t="s">
        <v>138</v>
      </c>
      <c r="N7111">
        <f>VLOOKUP(Orders!M7111,city2,2,FALSE)</f>
        <v>21</v>
      </c>
      <c r="O7111" t="s">
        <v>139</v>
      </c>
      <c r="P7111">
        <f>VLOOKUP(O7111,state2,2,FALSE)</f>
        <v>16</v>
      </c>
      <c r="Q7111">
        <v>10035</v>
      </c>
      <c r="R7111" t="s">
        <v>79</v>
      </c>
      <c r="S7111">
        <f>VLOOKUP(R7111,region2,2,FALSE)</f>
        <v>4</v>
      </c>
      <c r="T7111" t="s">
        <v>4265</v>
      </c>
      <c r="U7111" t="s">
        <v>22</v>
      </c>
      <c r="V7111">
        <f>VLOOKUP(U7111,category2,2,FALSE)</f>
        <v>2</v>
      </c>
      <c r="W7111" t="s">
        <v>3227</v>
      </c>
      <c r="X7111">
        <f>VLOOKUP(W7111,subcat2,3,FALSE)</f>
        <v>5</v>
      </c>
      <c r="Y7111" t="s">
        <v>116</v>
      </c>
      <c r="Z7111">
        <v>459.88</v>
      </c>
      <c r="AA7111">
        <v>4</v>
      </c>
      <c r="AB7111">
        <v>0</v>
      </c>
      <c r="AC7111" s="4">
        <v>13.796400000000006</v>
      </c>
    </row>
    <row r="7112" spans="1:29" x14ac:dyDescent="0.25">
      <c r="A7112" s="2">
        <v>7111</v>
      </c>
      <c r="B7112" t="s">
        <v>8851</v>
      </c>
      <c r="C7112" s="3">
        <v>42479</v>
      </c>
      <c r="D7112" s="3">
        <v>42486</v>
      </c>
      <c r="E7112" t="s">
        <v>25</v>
      </c>
      <c r="F7112">
        <f>VLOOKUP(E7112,SHIPMODE,2,FALSE)</f>
        <v>2</v>
      </c>
      <c r="G7112" t="s">
        <v>3282</v>
      </c>
      <c r="H7112" t="s">
        <v>150</v>
      </c>
      <c r="I7112" t="s">
        <v>9</v>
      </c>
      <c r="J7112">
        <f>VLOOKUP(I7112,segmentID,2,FALSE)</f>
        <v>1</v>
      </c>
      <c r="K7112" t="s">
        <v>3255</v>
      </c>
      <c r="L7112">
        <f>VLOOKUP(K7112,country2,2,FALSE)</f>
        <v>1</v>
      </c>
      <c r="M7112" t="s">
        <v>138</v>
      </c>
      <c r="N7112">
        <f>VLOOKUP(Orders!M7112,city2,2,FALSE)</f>
        <v>21</v>
      </c>
      <c r="O7112" t="s">
        <v>139</v>
      </c>
      <c r="P7112">
        <f>VLOOKUP(O7112,state2,2,FALSE)</f>
        <v>16</v>
      </c>
      <c r="Q7112">
        <v>10035</v>
      </c>
      <c r="R7112" t="s">
        <v>79</v>
      </c>
      <c r="S7112">
        <f>VLOOKUP(R7112,region2,2,FALSE)</f>
        <v>4</v>
      </c>
      <c r="T7112" t="s">
        <v>5626</v>
      </c>
      <c r="U7112" t="s">
        <v>22</v>
      </c>
      <c r="V7112">
        <f>VLOOKUP(U7112,category2,2,FALSE)</f>
        <v>2</v>
      </c>
      <c r="W7112" t="s">
        <v>3233</v>
      </c>
      <c r="X7112">
        <f>VLOOKUP(W7112,subcat2,3,FALSE)</f>
        <v>15</v>
      </c>
      <c r="Y7112" t="s">
        <v>883</v>
      </c>
      <c r="Z7112">
        <v>7.76</v>
      </c>
      <c r="AA7112">
        <v>2</v>
      </c>
      <c r="AB7112">
        <v>0</v>
      </c>
      <c r="AC7112" s="4">
        <v>2.2503999999999991</v>
      </c>
    </row>
    <row r="7113" spans="1:29" x14ac:dyDescent="0.25">
      <c r="A7113" s="2">
        <v>7112</v>
      </c>
      <c r="B7113" t="s">
        <v>8851</v>
      </c>
      <c r="C7113" s="3">
        <v>42479</v>
      </c>
      <c r="D7113" s="3">
        <v>42486</v>
      </c>
      <c r="E7113" t="s">
        <v>25</v>
      </c>
      <c r="F7113">
        <f>VLOOKUP(E7113,SHIPMODE,2,FALSE)</f>
        <v>2</v>
      </c>
      <c r="G7113" t="s">
        <v>3282</v>
      </c>
      <c r="H7113" t="s">
        <v>150</v>
      </c>
      <c r="I7113" t="s">
        <v>9</v>
      </c>
      <c r="J7113">
        <f>VLOOKUP(I7113,segmentID,2,FALSE)</f>
        <v>1</v>
      </c>
      <c r="K7113" t="s">
        <v>3255</v>
      </c>
      <c r="L7113">
        <f>VLOOKUP(K7113,country2,2,FALSE)</f>
        <v>1</v>
      </c>
      <c r="M7113" t="s">
        <v>138</v>
      </c>
      <c r="N7113">
        <f>VLOOKUP(Orders!M7113,city2,2,FALSE)</f>
        <v>21</v>
      </c>
      <c r="O7113" t="s">
        <v>139</v>
      </c>
      <c r="P7113">
        <f>VLOOKUP(O7113,state2,2,FALSE)</f>
        <v>16</v>
      </c>
      <c r="Q7113">
        <v>10035</v>
      </c>
      <c r="R7113" t="s">
        <v>79</v>
      </c>
      <c r="S7113">
        <f>VLOOKUP(R7113,region2,2,FALSE)</f>
        <v>4</v>
      </c>
      <c r="T7113" t="s">
        <v>5001</v>
      </c>
      <c r="U7113" t="s">
        <v>22</v>
      </c>
      <c r="V7113">
        <f>VLOOKUP(U7113,category2,2,FALSE)</f>
        <v>2</v>
      </c>
      <c r="W7113" t="s">
        <v>3229</v>
      </c>
      <c r="X7113">
        <f>VLOOKUP(W7113,subcat2,3,FALSE)</f>
        <v>7</v>
      </c>
      <c r="Y7113" t="s">
        <v>2440</v>
      </c>
      <c r="Z7113">
        <v>71.959999999999994</v>
      </c>
      <c r="AA7113">
        <v>2</v>
      </c>
      <c r="AB7113">
        <v>0</v>
      </c>
      <c r="AC7113" s="4">
        <v>17.989999999999995</v>
      </c>
    </row>
    <row r="7114" spans="1:29" x14ac:dyDescent="0.25">
      <c r="A7114" s="2">
        <v>7113</v>
      </c>
      <c r="B7114" t="s">
        <v>8851</v>
      </c>
      <c r="C7114" s="3">
        <v>42479</v>
      </c>
      <c r="D7114" s="3">
        <v>42486</v>
      </c>
      <c r="E7114" t="s">
        <v>25</v>
      </c>
      <c r="F7114">
        <f>VLOOKUP(E7114,SHIPMODE,2,FALSE)</f>
        <v>2</v>
      </c>
      <c r="G7114" t="s">
        <v>3282</v>
      </c>
      <c r="H7114" t="s">
        <v>150</v>
      </c>
      <c r="I7114" t="s">
        <v>9</v>
      </c>
      <c r="J7114">
        <f>VLOOKUP(I7114,segmentID,2,FALSE)</f>
        <v>1</v>
      </c>
      <c r="K7114" t="s">
        <v>3255</v>
      </c>
      <c r="L7114">
        <f>VLOOKUP(K7114,country2,2,FALSE)</f>
        <v>1</v>
      </c>
      <c r="M7114" t="s">
        <v>138</v>
      </c>
      <c r="N7114">
        <f>VLOOKUP(Orders!M7114,city2,2,FALSE)</f>
        <v>21</v>
      </c>
      <c r="O7114" t="s">
        <v>139</v>
      </c>
      <c r="P7114">
        <f>VLOOKUP(O7114,state2,2,FALSE)</f>
        <v>16</v>
      </c>
      <c r="Q7114">
        <v>10035</v>
      </c>
      <c r="R7114" t="s">
        <v>79</v>
      </c>
      <c r="S7114">
        <f>VLOOKUP(R7114,region2,2,FALSE)</f>
        <v>4</v>
      </c>
      <c r="T7114" t="s">
        <v>4243</v>
      </c>
      <c r="U7114" t="s">
        <v>22</v>
      </c>
      <c r="V7114">
        <f>VLOOKUP(U7114,category2,2,FALSE)</f>
        <v>2</v>
      </c>
      <c r="W7114" t="s">
        <v>3233</v>
      </c>
      <c r="X7114">
        <f>VLOOKUP(W7114,subcat2,3,FALSE)</f>
        <v>15</v>
      </c>
      <c r="Y7114" t="s">
        <v>520</v>
      </c>
      <c r="Z7114">
        <v>54.900000000000006</v>
      </c>
      <c r="AA7114">
        <v>5</v>
      </c>
      <c r="AB7114">
        <v>0</v>
      </c>
      <c r="AC7114" s="4">
        <v>15.372000000000003</v>
      </c>
    </row>
    <row r="7115" spans="1:29" x14ac:dyDescent="0.25">
      <c r="A7115" s="2">
        <v>7114</v>
      </c>
      <c r="B7115" t="s">
        <v>8851</v>
      </c>
      <c r="C7115" s="3">
        <v>42479</v>
      </c>
      <c r="D7115" s="3">
        <v>42486</v>
      </c>
      <c r="E7115" t="s">
        <v>25</v>
      </c>
      <c r="F7115">
        <f>VLOOKUP(E7115,SHIPMODE,2,FALSE)</f>
        <v>2</v>
      </c>
      <c r="G7115" t="s">
        <v>3282</v>
      </c>
      <c r="H7115" t="s">
        <v>150</v>
      </c>
      <c r="I7115" t="s">
        <v>9</v>
      </c>
      <c r="J7115">
        <f>VLOOKUP(I7115,segmentID,2,FALSE)</f>
        <v>1</v>
      </c>
      <c r="K7115" t="s">
        <v>3255</v>
      </c>
      <c r="L7115">
        <f>VLOOKUP(K7115,country2,2,FALSE)</f>
        <v>1</v>
      </c>
      <c r="M7115" t="s">
        <v>138</v>
      </c>
      <c r="N7115">
        <f>VLOOKUP(Orders!M7115,city2,2,FALSE)</f>
        <v>21</v>
      </c>
      <c r="O7115" t="s">
        <v>139</v>
      </c>
      <c r="P7115">
        <f>VLOOKUP(O7115,state2,2,FALSE)</f>
        <v>16</v>
      </c>
      <c r="Q7115">
        <v>10035</v>
      </c>
      <c r="R7115" t="s">
        <v>79</v>
      </c>
      <c r="S7115">
        <f>VLOOKUP(R7115,region2,2,FALSE)</f>
        <v>4</v>
      </c>
      <c r="T7115" t="s">
        <v>5526</v>
      </c>
      <c r="U7115" t="s">
        <v>22</v>
      </c>
      <c r="V7115">
        <f>VLOOKUP(U7115,category2,2,FALSE)</f>
        <v>2</v>
      </c>
      <c r="W7115" t="s">
        <v>3231</v>
      </c>
      <c r="X7115">
        <f>VLOOKUP(W7115,subcat2,3,FALSE)</f>
        <v>9</v>
      </c>
      <c r="Y7115" t="s">
        <v>989</v>
      </c>
      <c r="Z7115">
        <v>9.2799999999999994</v>
      </c>
      <c r="AA7115">
        <v>2</v>
      </c>
      <c r="AB7115">
        <v>0.2</v>
      </c>
      <c r="AC7115" s="4">
        <v>3.2479999999999998</v>
      </c>
    </row>
    <row r="7116" spans="1:29" x14ac:dyDescent="0.25">
      <c r="A7116" s="2">
        <v>7115</v>
      </c>
      <c r="B7116" t="s">
        <v>8852</v>
      </c>
      <c r="C7116" s="3">
        <v>42495</v>
      </c>
      <c r="D7116" s="3">
        <v>42496</v>
      </c>
      <c r="E7116" t="s">
        <v>97</v>
      </c>
      <c r="F7116">
        <f>VLOOKUP(E7116,SHIPMODE,2,FALSE)</f>
        <v>3</v>
      </c>
      <c r="G7116" t="s">
        <v>3607</v>
      </c>
      <c r="H7116" t="s">
        <v>1317</v>
      </c>
      <c r="I7116" t="s">
        <v>18</v>
      </c>
      <c r="J7116">
        <f>VLOOKUP(I7116,segmentID,2,FALSE)</f>
        <v>2</v>
      </c>
      <c r="K7116" t="s">
        <v>3255</v>
      </c>
      <c r="L7116">
        <f>VLOOKUP(K7116,country2,2,FALSE)</f>
        <v>1</v>
      </c>
      <c r="M7116" t="s">
        <v>10</v>
      </c>
      <c r="N7116">
        <f>VLOOKUP(Orders!M7116,city2,2,FALSE)</f>
        <v>1</v>
      </c>
      <c r="O7116" t="s">
        <v>674</v>
      </c>
      <c r="P7116">
        <f>VLOOKUP(O7116,state2,2,FALSE)</f>
        <v>34</v>
      </c>
      <c r="Q7116">
        <v>89015</v>
      </c>
      <c r="R7116" t="s">
        <v>21</v>
      </c>
      <c r="S7116">
        <f>VLOOKUP(R7116,region2,2,FALSE)</f>
        <v>2</v>
      </c>
      <c r="T7116" t="s">
        <v>5720</v>
      </c>
      <c r="U7116" t="s">
        <v>13</v>
      </c>
      <c r="V7116">
        <f>VLOOKUP(U7116,category2,2,FALSE)</f>
        <v>1</v>
      </c>
      <c r="W7116" t="s">
        <v>29</v>
      </c>
      <c r="X7116">
        <f>VLOOKUP(W7116,subcat2,3,FALSE)</f>
        <v>4</v>
      </c>
      <c r="Y7116" t="s">
        <v>656</v>
      </c>
      <c r="Z7116">
        <v>1685.88</v>
      </c>
      <c r="AA7116">
        <v>6</v>
      </c>
      <c r="AB7116">
        <v>0</v>
      </c>
      <c r="AC7116" s="4">
        <v>320.31720000000001</v>
      </c>
    </row>
    <row r="7117" spans="1:29" x14ac:dyDescent="0.25">
      <c r="A7117" s="2">
        <v>7116</v>
      </c>
      <c r="B7117" t="s">
        <v>8852</v>
      </c>
      <c r="C7117" s="3">
        <v>42495</v>
      </c>
      <c r="D7117" s="3">
        <v>42496</v>
      </c>
      <c r="E7117" t="s">
        <v>97</v>
      </c>
      <c r="F7117">
        <f>VLOOKUP(E7117,SHIPMODE,2,FALSE)</f>
        <v>3</v>
      </c>
      <c r="G7117" t="s">
        <v>3607</v>
      </c>
      <c r="H7117" t="s">
        <v>1317</v>
      </c>
      <c r="I7117" t="s">
        <v>18</v>
      </c>
      <c r="J7117">
        <f>VLOOKUP(I7117,segmentID,2,FALSE)</f>
        <v>2</v>
      </c>
      <c r="K7117" t="s">
        <v>3255</v>
      </c>
      <c r="L7117">
        <f>VLOOKUP(K7117,country2,2,FALSE)</f>
        <v>1</v>
      </c>
      <c r="M7117" t="s">
        <v>10</v>
      </c>
      <c r="N7117">
        <f>VLOOKUP(Orders!M7117,city2,2,FALSE)</f>
        <v>1</v>
      </c>
      <c r="O7117" t="s">
        <v>674</v>
      </c>
      <c r="P7117">
        <f>VLOOKUP(O7117,state2,2,FALSE)</f>
        <v>34</v>
      </c>
      <c r="Q7117">
        <v>89015</v>
      </c>
      <c r="R7117" t="s">
        <v>21</v>
      </c>
      <c r="S7117">
        <f>VLOOKUP(R7117,region2,2,FALSE)</f>
        <v>2</v>
      </c>
      <c r="T7117" t="s">
        <v>4283</v>
      </c>
      <c r="U7117" t="s">
        <v>22</v>
      </c>
      <c r="V7117">
        <f>VLOOKUP(U7117,category2,2,FALSE)</f>
        <v>2</v>
      </c>
      <c r="W7117" t="s">
        <v>3231</v>
      </c>
      <c r="X7117">
        <f>VLOOKUP(W7117,subcat2,3,FALSE)</f>
        <v>9</v>
      </c>
      <c r="Y7117" t="s">
        <v>1644</v>
      </c>
      <c r="Z7117">
        <v>5.7280000000000006</v>
      </c>
      <c r="AA7117">
        <v>2</v>
      </c>
      <c r="AB7117">
        <v>0.2</v>
      </c>
      <c r="AC7117" s="4">
        <v>2.0047999999999995</v>
      </c>
    </row>
    <row r="7118" spans="1:29" x14ac:dyDescent="0.25">
      <c r="A7118" s="2">
        <v>7117</v>
      </c>
      <c r="B7118" t="s">
        <v>6609</v>
      </c>
      <c r="C7118" s="3">
        <v>41930</v>
      </c>
      <c r="D7118" s="3">
        <v>41935</v>
      </c>
      <c r="E7118" t="s">
        <v>7</v>
      </c>
      <c r="F7118">
        <f>VLOOKUP(E7118,SHIPMODE,2,FALSE)</f>
        <v>1</v>
      </c>
      <c r="G7118" t="s">
        <v>3745</v>
      </c>
      <c r="H7118" t="s">
        <v>1803</v>
      </c>
      <c r="I7118" t="s">
        <v>9</v>
      </c>
      <c r="J7118">
        <f>VLOOKUP(I7118,segmentID,2,FALSE)</f>
        <v>1</v>
      </c>
      <c r="K7118" t="s">
        <v>3255</v>
      </c>
      <c r="L7118">
        <f>VLOOKUP(K7118,country2,2,FALSE)</f>
        <v>1</v>
      </c>
      <c r="M7118" t="s">
        <v>48</v>
      </c>
      <c r="N7118">
        <f>VLOOKUP(Orders!M7118,city2,2,FALSE)</f>
        <v>5</v>
      </c>
      <c r="O7118" t="s">
        <v>49</v>
      </c>
      <c r="P7118">
        <f>VLOOKUP(O7118,state2,2,FALSE)</f>
        <v>5</v>
      </c>
      <c r="Q7118">
        <v>98103</v>
      </c>
      <c r="R7118" t="s">
        <v>21</v>
      </c>
      <c r="S7118">
        <f>VLOOKUP(R7118,region2,2,FALSE)</f>
        <v>2</v>
      </c>
      <c r="T7118" t="s">
        <v>5171</v>
      </c>
      <c r="U7118" t="s">
        <v>22</v>
      </c>
      <c r="V7118">
        <f>VLOOKUP(U7118,category2,2,FALSE)</f>
        <v>2</v>
      </c>
      <c r="W7118" t="s">
        <v>45</v>
      </c>
      <c r="X7118">
        <f>VLOOKUP(W7118,subcat2,3,FALSE)</f>
        <v>11</v>
      </c>
      <c r="Y7118" t="s">
        <v>1440</v>
      </c>
      <c r="Z7118">
        <v>61.96</v>
      </c>
      <c r="AA7118">
        <v>2</v>
      </c>
      <c r="AB7118">
        <v>0</v>
      </c>
      <c r="AC7118" s="4">
        <v>27.881999999999998</v>
      </c>
    </row>
    <row r="7119" spans="1:29" x14ac:dyDescent="0.25">
      <c r="A7119" s="2">
        <v>7118</v>
      </c>
      <c r="B7119" t="s">
        <v>6609</v>
      </c>
      <c r="C7119" s="3">
        <v>41930</v>
      </c>
      <c r="D7119" s="3">
        <v>41935</v>
      </c>
      <c r="E7119" t="s">
        <v>7</v>
      </c>
      <c r="F7119">
        <f>VLOOKUP(E7119,SHIPMODE,2,FALSE)</f>
        <v>1</v>
      </c>
      <c r="G7119" t="s">
        <v>3745</v>
      </c>
      <c r="H7119" t="s">
        <v>1803</v>
      </c>
      <c r="I7119" t="s">
        <v>9</v>
      </c>
      <c r="J7119">
        <f>VLOOKUP(I7119,segmentID,2,FALSE)</f>
        <v>1</v>
      </c>
      <c r="K7119" t="s">
        <v>3255</v>
      </c>
      <c r="L7119">
        <f>VLOOKUP(K7119,country2,2,FALSE)</f>
        <v>1</v>
      </c>
      <c r="M7119" t="s">
        <v>48</v>
      </c>
      <c r="N7119">
        <f>VLOOKUP(Orders!M7119,city2,2,FALSE)</f>
        <v>5</v>
      </c>
      <c r="O7119" t="s">
        <v>49</v>
      </c>
      <c r="P7119">
        <f>VLOOKUP(O7119,state2,2,FALSE)</f>
        <v>5</v>
      </c>
      <c r="Q7119">
        <v>98103</v>
      </c>
      <c r="R7119" t="s">
        <v>21</v>
      </c>
      <c r="S7119">
        <f>VLOOKUP(R7119,region2,2,FALSE)</f>
        <v>2</v>
      </c>
      <c r="T7119" t="s">
        <v>5410</v>
      </c>
      <c r="U7119" t="s">
        <v>22</v>
      </c>
      <c r="V7119">
        <f>VLOOKUP(U7119,category2,2,FALSE)</f>
        <v>2</v>
      </c>
      <c r="W7119" t="s">
        <v>3231</v>
      </c>
      <c r="X7119">
        <f>VLOOKUP(W7119,subcat2,3,FALSE)</f>
        <v>9</v>
      </c>
      <c r="Y7119" t="s">
        <v>730</v>
      </c>
      <c r="Z7119">
        <v>1.3440000000000001</v>
      </c>
      <c r="AA7119">
        <v>1</v>
      </c>
      <c r="AB7119">
        <v>0.2</v>
      </c>
      <c r="AC7119" s="4">
        <v>0.47039999999999987</v>
      </c>
    </row>
    <row r="7120" spans="1:29" x14ac:dyDescent="0.25">
      <c r="A7120" s="2">
        <v>7119</v>
      </c>
      <c r="B7120" t="s">
        <v>10440</v>
      </c>
      <c r="C7120" s="3">
        <v>42779</v>
      </c>
      <c r="D7120" s="3">
        <v>42783</v>
      </c>
      <c r="E7120" t="s">
        <v>25</v>
      </c>
      <c r="F7120">
        <f>VLOOKUP(E7120,SHIPMODE,2,FALSE)</f>
        <v>2</v>
      </c>
      <c r="G7120" t="s">
        <v>3942</v>
      </c>
      <c r="H7120" t="s">
        <v>2584</v>
      </c>
      <c r="I7120" t="s">
        <v>18</v>
      </c>
      <c r="J7120">
        <f>VLOOKUP(I7120,segmentID,2,FALSE)</f>
        <v>2</v>
      </c>
      <c r="K7120" t="s">
        <v>3255</v>
      </c>
      <c r="L7120">
        <f>VLOOKUP(K7120,country2,2,FALSE)</f>
        <v>1</v>
      </c>
      <c r="M7120" t="s">
        <v>138</v>
      </c>
      <c r="N7120">
        <f>VLOOKUP(Orders!M7120,city2,2,FALSE)</f>
        <v>21</v>
      </c>
      <c r="O7120" t="s">
        <v>139</v>
      </c>
      <c r="P7120">
        <f>VLOOKUP(O7120,state2,2,FALSE)</f>
        <v>16</v>
      </c>
      <c r="Q7120">
        <v>10009</v>
      </c>
      <c r="R7120" t="s">
        <v>79</v>
      </c>
      <c r="S7120">
        <f>VLOOKUP(R7120,region2,2,FALSE)</f>
        <v>4</v>
      </c>
      <c r="T7120" t="s">
        <v>5403</v>
      </c>
      <c r="U7120" t="s">
        <v>22</v>
      </c>
      <c r="V7120">
        <f>VLOOKUP(U7120,category2,2,FALSE)</f>
        <v>2</v>
      </c>
      <c r="W7120" t="s">
        <v>45</v>
      </c>
      <c r="X7120">
        <f>VLOOKUP(W7120,subcat2,3,FALSE)</f>
        <v>11</v>
      </c>
      <c r="Y7120" t="s">
        <v>2849</v>
      </c>
      <c r="Z7120">
        <v>17.940000000000001</v>
      </c>
      <c r="AA7120">
        <v>3</v>
      </c>
      <c r="AB7120">
        <v>0</v>
      </c>
      <c r="AC7120" s="4">
        <v>8.7906000000000013</v>
      </c>
    </row>
    <row r="7121" spans="1:29" x14ac:dyDescent="0.25">
      <c r="A7121" s="2">
        <v>7120</v>
      </c>
      <c r="B7121" t="s">
        <v>10441</v>
      </c>
      <c r="C7121" s="3">
        <v>43056</v>
      </c>
      <c r="D7121" s="3">
        <v>43063</v>
      </c>
      <c r="E7121" t="s">
        <v>25</v>
      </c>
      <c r="F7121">
        <f>VLOOKUP(E7121,SHIPMODE,2,FALSE)</f>
        <v>2</v>
      </c>
      <c r="G7121" t="s">
        <v>3310</v>
      </c>
      <c r="H7121" t="s">
        <v>256</v>
      </c>
      <c r="I7121" t="s">
        <v>18</v>
      </c>
      <c r="J7121">
        <f>VLOOKUP(I7121,segmentID,2,FALSE)</f>
        <v>2</v>
      </c>
      <c r="K7121" t="s">
        <v>3255</v>
      </c>
      <c r="L7121">
        <f>VLOOKUP(K7121,country2,2,FALSE)</f>
        <v>1</v>
      </c>
      <c r="M7121" t="s">
        <v>48</v>
      </c>
      <c r="N7121">
        <f>VLOOKUP(Orders!M7121,city2,2,FALSE)</f>
        <v>5</v>
      </c>
      <c r="O7121" t="s">
        <v>49</v>
      </c>
      <c r="P7121">
        <f>VLOOKUP(O7121,state2,2,FALSE)</f>
        <v>5</v>
      </c>
      <c r="Q7121">
        <v>98103</v>
      </c>
      <c r="R7121" t="s">
        <v>21</v>
      </c>
      <c r="S7121">
        <f>VLOOKUP(R7121,region2,2,FALSE)</f>
        <v>2</v>
      </c>
      <c r="T7121" t="s">
        <v>4626</v>
      </c>
      <c r="U7121" t="s">
        <v>22</v>
      </c>
      <c r="V7121">
        <f>VLOOKUP(U7121,category2,2,FALSE)</f>
        <v>2</v>
      </c>
      <c r="W7121" t="s">
        <v>3231</v>
      </c>
      <c r="X7121">
        <f>VLOOKUP(W7121,subcat2,3,FALSE)</f>
        <v>9</v>
      </c>
      <c r="Y7121" t="s">
        <v>1496</v>
      </c>
      <c r="Z7121">
        <v>13.904</v>
      </c>
      <c r="AA7121">
        <v>2</v>
      </c>
      <c r="AB7121">
        <v>0.2</v>
      </c>
      <c r="AC7121" s="4">
        <v>4.5187999999999997</v>
      </c>
    </row>
    <row r="7122" spans="1:29" x14ac:dyDescent="0.25">
      <c r="A7122" s="2">
        <v>7121</v>
      </c>
      <c r="B7122" t="s">
        <v>6610</v>
      </c>
      <c r="C7122" s="3">
        <v>41659</v>
      </c>
      <c r="D7122" s="3">
        <v>41665</v>
      </c>
      <c r="E7122" t="s">
        <v>25</v>
      </c>
      <c r="F7122">
        <f>VLOOKUP(E7122,SHIPMODE,2,FALSE)</f>
        <v>2</v>
      </c>
      <c r="G7122" t="s">
        <v>3407</v>
      </c>
      <c r="H7122" t="s">
        <v>640</v>
      </c>
      <c r="I7122" t="s">
        <v>18</v>
      </c>
      <c r="J7122">
        <f>VLOOKUP(I7122,segmentID,2,FALSE)</f>
        <v>2</v>
      </c>
      <c r="K7122" t="s">
        <v>3255</v>
      </c>
      <c r="L7122">
        <f>VLOOKUP(K7122,country2,2,FALSE)</f>
        <v>1</v>
      </c>
      <c r="M7122" t="s">
        <v>1677</v>
      </c>
      <c r="N7122">
        <f>VLOOKUP(Orders!M7122,city2,2,FALSE)</f>
        <v>215</v>
      </c>
      <c r="O7122" t="s">
        <v>173</v>
      </c>
      <c r="P7122">
        <f>VLOOKUP(O7122,state2,2,FALSE)</f>
        <v>19</v>
      </c>
      <c r="Q7122">
        <v>37167</v>
      </c>
      <c r="R7122" t="s">
        <v>12</v>
      </c>
      <c r="S7122">
        <f>VLOOKUP(R7122,region2,2,FALSE)</f>
        <v>1</v>
      </c>
      <c r="T7122" t="s">
        <v>5265</v>
      </c>
      <c r="U7122" t="s">
        <v>22</v>
      </c>
      <c r="V7122">
        <f>VLOOKUP(U7122,category2,2,FALSE)</f>
        <v>2</v>
      </c>
      <c r="W7122" t="s">
        <v>3231</v>
      </c>
      <c r="X7122">
        <f>VLOOKUP(W7122,subcat2,3,FALSE)</f>
        <v>9</v>
      </c>
      <c r="Y7122" t="s">
        <v>724</v>
      </c>
      <c r="Z7122">
        <v>67.194000000000003</v>
      </c>
      <c r="AA7122">
        <v>1</v>
      </c>
      <c r="AB7122">
        <v>0.7</v>
      </c>
      <c r="AC7122" s="4">
        <v>-51.515399999999985</v>
      </c>
    </row>
    <row r="7123" spans="1:29" x14ac:dyDescent="0.25">
      <c r="A7123" s="2">
        <v>7122</v>
      </c>
      <c r="B7123" t="s">
        <v>10442</v>
      </c>
      <c r="C7123" s="3">
        <v>43070</v>
      </c>
      <c r="D7123" s="3">
        <v>43077</v>
      </c>
      <c r="E7123" t="s">
        <v>25</v>
      </c>
      <c r="F7123">
        <f>VLOOKUP(E7123,SHIPMODE,2,FALSE)</f>
        <v>2</v>
      </c>
      <c r="G7123" t="s">
        <v>3257</v>
      </c>
      <c r="H7123" t="s">
        <v>26</v>
      </c>
      <c r="I7123" t="s">
        <v>9</v>
      </c>
      <c r="J7123">
        <f>VLOOKUP(I7123,segmentID,2,FALSE)</f>
        <v>1</v>
      </c>
      <c r="K7123" t="s">
        <v>3255</v>
      </c>
      <c r="L7123">
        <f>VLOOKUP(K7123,country2,2,FALSE)</f>
        <v>1</v>
      </c>
      <c r="M7123" t="s">
        <v>48</v>
      </c>
      <c r="N7123">
        <f>VLOOKUP(Orders!M7123,city2,2,FALSE)</f>
        <v>5</v>
      </c>
      <c r="O7123" t="s">
        <v>49</v>
      </c>
      <c r="P7123">
        <f>VLOOKUP(O7123,state2,2,FALSE)</f>
        <v>5</v>
      </c>
      <c r="Q7123">
        <v>98105</v>
      </c>
      <c r="R7123" t="s">
        <v>21</v>
      </c>
      <c r="S7123">
        <f>VLOOKUP(R7123,region2,2,FALSE)</f>
        <v>2</v>
      </c>
      <c r="T7123" t="s">
        <v>5832</v>
      </c>
      <c r="U7123" t="s">
        <v>22</v>
      </c>
      <c r="V7123">
        <f>VLOOKUP(U7123,category2,2,FALSE)</f>
        <v>2</v>
      </c>
      <c r="W7123" t="s">
        <v>45</v>
      </c>
      <c r="X7123">
        <f>VLOOKUP(W7123,subcat2,3,FALSE)</f>
        <v>11</v>
      </c>
      <c r="Y7123" t="s">
        <v>2799</v>
      </c>
      <c r="Z7123">
        <v>41.86</v>
      </c>
      <c r="AA7123">
        <v>7</v>
      </c>
      <c r="AB7123">
        <v>0</v>
      </c>
      <c r="AC7123" s="4">
        <v>18.837</v>
      </c>
    </row>
    <row r="7124" spans="1:29" x14ac:dyDescent="0.25">
      <c r="A7124" s="2">
        <v>7123</v>
      </c>
      <c r="B7124" t="s">
        <v>10442</v>
      </c>
      <c r="C7124" s="3">
        <v>43070</v>
      </c>
      <c r="D7124" s="3">
        <v>43077</v>
      </c>
      <c r="E7124" t="s">
        <v>25</v>
      </c>
      <c r="F7124">
        <f>VLOOKUP(E7124,SHIPMODE,2,FALSE)</f>
        <v>2</v>
      </c>
      <c r="G7124" t="s">
        <v>3257</v>
      </c>
      <c r="H7124" t="s">
        <v>26</v>
      </c>
      <c r="I7124" t="s">
        <v>9</v>
      </c>
      <c r="J7124">
        <f>VLOOKUP(I7124,segmentID,2,FALSE)</f>
        <v>1</v>
      </c>
      <c r="K7124" t="s">
        <v>3255</v>
      </c>
      <c r="L7124">
        <f>VLOOKUP(K7124,country2,2,FALSE)</f>
        <v>1</v>
      </c>
      <c r="M7124" t="s">
        <v>48</v>
      </c>
      <c r="N7124">
        <f>VLOOKUP(Orders!M7124,city2,2,FALSE)</f>
        <v>5</v>
      </c>
      <c r="O7124" t="s">
        <v>49</v>
      </c>
      <c r="P7124">
        <f>VLOOKUP(O7124,state2,2,FALSE)</f>
        <v>5</v>
      </c>
      <c r="Q7124">
        <v>98105</v>
      </c>
      <c r="R7124" t="s">
        <v>21</v>
      </c>
      <c r="S7124">
        <f>VLOOKUP(R7124,region2,2,FALSE)</f>
        <v>2</v>
      </c>
      <c r="T7124" t="s">
        <v>5597</v>
      </c>
      <c r="U7124" t="s">
        <v>13</v>
      </c>
      <c r="V7124">
        <f>VLOOKUP(U7124,category2,2,FALSE)</f>
        <v>1</v>
      </c>
      <c r="W7124" t="s">
        <v>14</v>
      </c>
      <c r="X7124">
        <f>VLOOKUP(W7124,subcat2,3,FALSE)</f>
        <v>1</v>
      </c>
      <c r="Y7124" t="s">
        <v>2641</v>
      </c>
      <c r="Z7124">
        <v>141.96</v>
      </c>
      <c r="AA7124">
        <v>2</v>
      </c>
      <c r="AB7124">
        <v>0</v>
      </c>
      <c r="AC7124" s="4">
        <v>41.168399999999991</v>
      </c>
    </row>
    <row r="7125" spans="1:29" x14ac:dyDescent="0.25">
      <c r="A7125" s="2">
        <v>7124</v>
      </c>
      <c r="B7125" t="s">
        <v>7633</v>
      </c>
      <c r="C7125" s="3">
        <v>42225</v>
      </c>
      <c r="D7125" s="3">
        <v>42232</v>
      </c>
      <c r="E7125" t="s">
        <v>25</v>
      </c>
      <c r="F7125">
        <f>VLOOKUP(E7125,SHIPMODE,2,FALSE)</f>
        <v>2</v>
      </c>
      <c r="G7125" t="s">
        <v>4006</v>
      </c>
      <c r="H7125" t="s">
        <v>2911</v>
      </c>
      <c r="I7125" t="s">
        <v>18</v>
      </c>
      <c r="J7125">
        <f>VLOOKUP(I7125,segmentID,2,FALSE)</f>
        <v>2</v>
      </c>
      <c r="K7125" t="s">
        <v>3255</v>
      </c>
      <c r="L7125">
        <f>VLOOKUP(K7125,country2,2,FALSE)</f>
        <v>1</v>
      </c>
      <c r="M7125" t="s">
        <v>138</v>
      </c>
      <c r="N7125">
        <f>VLOOKUP(Orders!M7125,city2,2,FALSE)</f>
        <v>21</v>
      </c>
      <c r="O7125" t="s">
        <v>139</v>
      </c>
      <c r="P7125">
        <f>VLOOKUP(O7125,state2,2,FALSE)</f>
        <v>16</v>
      </c>
      <c r="Q7125">
        <v>10035</v>
      </c>
      <c r="R7125" t="s">
        <v>79</v>
      </c>
      <c r="S7125">
        <f>VLOOKUP(R7125,region2,2,FALSE)</f>
        <v>4</v>
      </c>
      <c r="T7125" t="s">
        <v>5599</v>
      </c>
      <c r="U7125" t="s">
        <v>13</v>
      </c>
      <c r="V7125">
        <f>VLOOKUP(U7125,category2,2,FALSE)</f>
        <v>1</v>
      </c>
      <c r="W7125" t="s">
        <v>3228</v>
      </c>
      <c r="X7125">
        <f>VLOOKUP(W7125,subcat2,3,FALSE)</f>
        <v>6</v>
      </c>
      <c r="Y7125" t="s">
        <v>1863</v>
      </c>
      <c r="Z7125">
        <v>10.02</v>
      </c>
      <c r="AA7125">
        <v>3</v>
      </c>
      <c r="AB7125">
        <v>0</v>
      </c>
      <c r="AC7125" s="4">
        <v>4.4088000000000012</v>
      </c>
    </row>
    <row r="7126" spans="1:29" x14ac:dyDescent="0.25">
      <c r="A7126" s="2">
        <v>7125</v>
      </c>
      <c r="B7126" t="s">
        <v>7633</v>
      </c>
      <c r="C7126" s="3">
        <v>42225</v>
      </c>
      <c r="D7126" s="3">
        <v>42232</v>
      </c>
      <c r="E7126" t="s">
        <v>25</v>
      </c>
      <c r="F7126">
        <f>VLOOKUP(E7126,SHIPMODE,2,FALSE)</f>
        <v>2</v>
      </c>
      <c r="G7126" t="s">
        <v>4006</v>
      </c>
      <c r="H7126" t="s">
        <v>2911</v>
      </c>
      <c r="I7126" t="s">
        <v>18</v>
      </c>
      <c r="J7126">
        <f>VLOOKUP(I7126,segmentID,2,FALSE)</f>
        <v>2</v>
      </c>
      <c r="K7126" t="s">
        <v>3255</v>
      </c>
      <c r="L7126">
        <f>VLOOKUP(K7126,country2,2,FALSE)</f>
        <v>1</v>
      </c>
      <c r="M7126" t="s">
        <v>138</v>
      </c>
      <c r="N7126">
        <f>VLOOKUP(Orders!M7126,city2,2,FALSE)</f>
        <v>21</v>
      </c>
      <c r="O7126" t="s">
        <v>139</v>
      </c>
      <c r="P7126">
        <f>VLOOKUP(O7126,state2,2,FALSE)</f>
        <v>16</v>
      </c>
      <c r="Q7126">
        <v>10035</v>
      </c>
      <c r="R7126" t="s">
        <v>79</v>
      </c>
      <c r="S7126">
        <f>VLOOKUP(R7126,region2,2,FALSE)</f>
        <v>4</v>
      </c>
      <c r="T7126" t="s">
        <v>5484</v>
      </c>
      <c r="U7126" t="s">
        <v>22</v>
      </c>
      <c r="V7126">
        <f>VLOOKUP(U7126,category2,2,FALSE)</f>
        <v>2</v>
      </c>
      <c r="W7126" t="s">
        <v>45</v>
      </c>
      <c r="X7126">
        <f>VLOOKUP(W7126,subcat2,3,FALSE)</f>
        <v>11</v>
      </c>
      <c r="Y7126" t="s">
        <v>2964</v>
      </c>
      <c r="Z7126">
        <v>144.12</v>
      </c>
      <c r="AA7126">
        <v>3</v>
      </c>
      <c r="AB7126">
        <v>0</v>
      </c>
      <c r="AC7126" s="4">
        <v>69.177599999999984</v>
      </c>
    </row>
    <row r="7127" spans="1:29" x14ac:dyDescent="0.25">
      <c r="A7127" s="2">
        <v>7126</v>
      </c>
      <c r="B7127" t="s">
        <v>8853</v>
      </c>
      <c r="C7127" s="3">
        <v>42640</v>
      </c>
      <c r="D7127" s="3">
        <v>42642</v>
      </c>
      <c r="E7127" t="s">
        <v>7</v>
      </c>
      <c r="F7127">
        <f>VLOOKUP(E7127,SHIPMODE,2,FALSE)</f>
        <v>1</v>
      </c>
      <c r="G7127" t="s">
        <v>3761</v>
      </c>
      <c r="H7127" t="s">
        <v>1859</v>
      </c>
      <c r="I7127" t="s">
        <v>9</v>
      </c>
      <c r="J7127">
        <f>VLOOKUP(I7127,segmentID,2,FALSE)</f>
        <v>1</v>
      </c>
      <c r="K7127" t="s">
        <v>3255</v>
      </c>
      <c r="L7127">
        <f>VLOOKUP(K7127,country2,2,FALSE)</f>
        <v>1</v>
      </c>
      <c r="M7127" t="s">
        <v>824</v>
      </c>
      <c r="N7127">
        <f>VLOOKUP(Orders!M7127,city2,2,FALSE)</f>
        <v>119</v>
      </c>
      <c r="O7127" t="s">
        <v>615</v>
      </c>
      <c r="P7127">
        <f>VLOOKUP(O7127,state2,2,FALSE)</f>
        <v>33</v>
      </c>
      <c r="Q7127">
        <v>30318</v>
      </c>
      <c r="R7127" t="s">
        <v>12</v>
      </c>
      <c r="S7127">
        <f>VLOOKUP(R7127,region2,2,FALSE)</f>
        <v>1</v>
      </c>
      <c r="T7127" t="s">
        <v>4106</v>
      </c>
      <c r="U7127" t="s">
        <v>22</v>
      </c>
      <c r="V7127">
        <f>VLOOKUP(U7127,category2,2,FALSE)</f>
        <v>2</v>
      </c>
      <c r="W7127" t="s">
        <v>45</v>
      </c>
      <c r="X7127">
        <f>VLOOKUP(W7127,subcat2,3,FALSE)</f>
        <v>11</v>
      </c>
      <c r="Y7127" t="s">
        <v>2826</v>
      </c>
      <c r="Z7127">
        <v>17.940000000000001</v>
      </c>
      <c r="AA7127">
        <v>3</v>
      </c>
      <c r="AB7127">
        <v>0</v>
      </c>
      <c r="AC7127" s="4">
        <v>8.7906000000000013</v>
      </c>
    </row>
    <row r="7128" spans="1:29" x14ac:dyDescent="0.25">
      <c r="A7128" s="2">
        <v>7127</v>
      </c>
      <c r="B7128" t="s">
        <v>8853</v>
      </c>
      <c r="C7128" s="3">
        <v>42640</v>
      </c>
      <c r="D7128" s="3">
        <v>42642</v>
      </c>
      <c r="E7128" t="s">
        <v>7</v>
      </c>
      <c r="F7128">
        <f>VLOOKUP(E7128,SHIPMODE,2,FALSE)</f>
        <v>1</v>
      </c>
      <c r="G7128" t="s">
        <v>3761</v>
      </c>
      <c r="H7128" t="s">
        <v>1859</v>
      </c>
      <c r="I7128" t="s">
        <v>9</v>
      </c>
      <c r="J7128">
        <f>VLOOKUP(I7128,segmentID,2,FALSE)</f>
        <v>1</v>
      </c>
      <c r="K7128" t="s">
        <v>3255</v>
      </c>
      <c r="L7128">
        <f>VLOOKUP(K7128,country2,2,FALSE)</f>
        <v>1</v>
      </c>
      <c r="M7128" t="s">
        <v>824</v>
      </c>
      <c r="N7128">
        <f>VLOOKUP(Orders!M7128,city2,2,FALSE)</f>
        <v>119</v>
      </c>
      <c r="O7128" t="s">
        <v>615</v>
      </c>
      <c r="P7128">
        <f>VLOOKUP(O7128,state2,2,FALSE)</f>
        <v>33</v>
      </c>
      <c r="Q7128">
        <v>30318</v>
      </c>
      <c r="R7128" t="s">
        <v>12</v>
      </c>
      <c r="S7128">
        <f>VLOOKUP(R7128,region2,2,FALSE)</f>
        <v>1</v>
      </c>
      <c r="T7128" t="s">
        <v>4290</v>
      </c>
      <c r="U7128" t="s">
        <v>22</v>
      </c>
      <c r="V7128">
        <f>VLOOKUP(U7128,category2,2,FALSE)</f>
        <v>2</v>
      </c>
      <c r="W7128" t="s">
        <v>3229</v>
      </c>
      <c r="X7128">
        <f>VLOOKUP(W7128,subcat2,3,FALSE)</f>
        <v>7</v>
      </c>
      <c r="Y7128" t="s">
        <v>93</v>
      </c>
      <c r="Z7128">
        <v>13.89</v>
      </c>
      <c r="AA7128">
        <v>3</v>
      </c>
      <c r="AB7128">
        <v>0</v>
      </c>
      <c r="AC7128" s="4">
        <v>4.5836999999999994</v>
      </c>
    </row>
    <row r="7129" spans="1:29" x14ac:dyDescent="0.25">
      <c r="A7129" s="2">
        <v>7128</v>
      </c>
      <c r="B7129" t="s">
        <v>8854</v>
      </c>
      <c r="C7129" s="3">
        <v>42688</v>
      </c>
      <c r="D7129" s="3">
        <v>42694</v>
      </c>
      <c r="E7129" t="s">
        <v>25</v>
      </c>
      <c r="F7129">
        <f>VLOOKUP(E7129,SHIPMODE,2,FALSE)</f>
        <v>2</v>
      </c>
      <c r="G7129" t="s">
        <v>3849</v>
      </c>
      <c r="H7129" t="s">
        <v>2212</v>
      </c>
      <c r="I7129" t="s">
        <v>9</v>
      </c>
      <c r="J7129">
        <f>VLOOKUP(I7129,segmentID,2,FALSE)</f>
        <v>1</v>
      </c>
      <c r="K7129" t="s">
        <v>3255</v>
      </c>
      <c r="L7129">
        <f>VLOOKUP(K7129,country2,2,FALSE)</f>
        <v>1</v>
      </c>
      <c r="M7129" t="s">
        <v>300</v>
      </c>
      <c r="N7129">
        <f>VLOOKUP(Orders!M7129,city2,2,FALSE)</f>
        <v>47</v>
      </c>
      <c r="O7129" t="s">
        <v>127</v>
      </c>
      <c r="P7129">
        <f>VLOOKUP(O7129,state2,2,FALSE)</f>
        <v>14</v>
      </c>
      <c r="Q7129">
        <v>19711</v>
      </c>
      <c r="R7129" t="s">
        <v>79</v>
      </c>
      <c r="S7129">
        <f>VLOOKUP(R7129,region2,2,FALSE)</f>
        <v>4</v>
      </c>
      <c r="T7129" t="s">
        <v>5209</v>
      </c>
      <c r="U7129" t="s">
        <v>22</v>
      </c>
      <c r="V7129">
        <f>VLOOKUP(U7129,category2,2,FALSE)</f>
        <v>2</v>
      </c>
      <c r="W7129" t="s">
        <v>45</v>
      </c>
      <c r="X7129">
        <f>VLOOKUP(W7129,subcat2,3,FALSE)</f>
        <v>11</v>
      </c>
      <c r="Y7129" t="s">
        <v>467</v>
      </c>
      <c r="Z7129">
        <v>16.45</v>
      </c>
      <c r="AA7129">
        <v>5</v>
      </c>
      <c r="AB7129">
        <v>0</v>
      </c>
      <c r="AC7129" s="4">
        <v>7.5669999999999993</v>
      </c>
    </row>
    <row r="7130" spans="1:29" x14ac:dyDescent="0.25">
      <c r="A7130" s="2">
        <v>7129</v>
      </c>
      <c r="B7130" t="s">
        <v>8854</v>
      </c>
      <c r="C7130" s="3">
        <v>42688</v>
      </c>
      <c r="D7130" s="3">
        <v>42694</v>
      </c>
      <c r="E7130" t="s">
        <v>25</v>
      </c>
      <c r="F7130">
        <f>VLOOKUP(E7130,SHIPMODE,2,FALSE)</f>
        <v>2</v>
      </c>
      <c r="G7130" t="s">
        <v>3849</v>
      </c>
      <c r="H7130" t="s">
        <v>2212</v>
      </c>
      <c r="I7130" t="s">
        <v>9</v>
      </c>
      <c r="J7130">
        <f>VLOOKUP(I7130,segmentID,2,FALSE)</f>
        <v>1</v>
      </c>
      <c r="K7130" t="s">
        <v>3255</v>
      </c>
      <c r="L7130">
        <f>VLOOKUP(K7130,country2,2,FALSE)</f>
        <v>1</v>
      </c>
      <c r="M7130" t="s">
        <v>300</v>
      </c>
      <c r="N7130">
        <f>VLOOKUP(Orders!M7130,city2,2,FALSE)</f>
        <v>47</v>
      </c>
      <c r="O7130" t="s">
        <v>127</v>
      </c>
      <c r="P7130">
        <f>VLOOKUP(O7130,state2,2,FALSE)</f>
        <v>14</v>
      </c>
      <c r="Q7130">
        <v>19711</v>
      </c>
      <c r="R7130" t="s">
        <v>79</v>
      </c>
      <c r="S7130">
        <f>VLOOKUP(R7130,region2,2,FALSE)</f>
        <v>4</v>
      </c>
      <c r="T7130" t="s">
        <v>5535</v>
      </c>
      <c r="U7130" t="s">
        <v>13</v>
      </c>
      <c r="V7130">
        <f>VLOOKUP(U7130,category2,2,FALSE)</f>
        <v>1</v>
      </c>
      <c r="W7130" t="s">
        <v>3228</v>
      </c>
      <c r="X7130">
        <f>VLOOKUP(W7130,subcat2,3,FALSE)</f>
        <v>6</v>
      </c>
      <c r="Y7130" t="s">
        <v>230</v>
      </c>
      <c r="Z7130">
        <v>19.920000000000002</v>
      </c>
      <c r="AA7130">
        <v>4</v>
      </c>
      <c r="AB7130">
        <v>0</v>
      </c>
      <c r="AC7130" s="4">
        <v>6.573599999999999</v>
      </c>
    </row>
    <row r="7131" spans="1:29" x14ac:dyDescent="0.25">
      <c r="A7131" s="2">
        <v>7130</v>
      </c>
      <c r="B7131" t="s">
        <v>8855</v>
      </c>
      <c r="C7131" s="3">
        <v>42476</v>
      </c>
      <c r="D7131" s="3">
        <v>42482</v>
      </c>
      <c r="E7131" t="s">
        <v>25</v>
      </c>
      <c r="F7131">
        <f>VLOOKUP(E7131,SHIPMODE,2,FALSE)</f>
        <v>2</v>
      </c>
      <c r="G7131" t="s">
        <v>3262</v>
      </c>
      <c r="H7131" t="s">
        <v>58</v>
      </c>
      <c r="I7131" t="s">
        <v>9</v>
      </c>
      <c r="J7131">
        <f>VLOOKUP(I7131,segmentID,2,FALSE)</f>
        <v>1</v>
      </c>
      <c r="K7131" t="s">
        <v>3255</v>
      </c>
      <c r="L7131">
        <f>VLOOKUP(K7131,country2,2,FALSE)</f>
        <v>1</v>
      </c>
      <c r="M7131" t="s">
        <v>2373</v>
      </c>
      <c r="N7131">
        <f>VLOOKUP(Orders!M7131,city2,2,FALSE)</f>
        <v>317</v>
      </c>
      <c r="O7131" t="s">
        <v>173</v>
      </c>
      <c r="P7131">
        <f>VLOOKUP(O7131,state2,2,FALSE)</f>
        <v>19</v>
      </c>
      <c r="Q7131">
        <v>37211</v>
      </c>
      <c r="R7131" t="s">
        <v>12</v>
      </c>
      <c r="S7131">
        <f>VLOOKUP(R7131,region2,2,FALSE)</f>
        <v>1</v>
      </c>
      <c r="T7131" t="s">
        <v>5002</v>
      </c>
      <c r="U7131" t="s">
        <v>35</v>
      </c>
      <c r="V7131">
        <f>VLOOKUP(U7131,category2,2,FALSE)</f>
        <v>3</v>
      </c>
      <c r="W7131" t="s">
        <v>3232</v>
      </c>
      <c r="X7131">
        <f>VLOOKUP(W7131,subcat2,3,FALSE)</f>
        <v>12</v>
      </c>
      <c r="Y7131" t="s">
        <v>239</v>
      </c>
      <c r="Z7131">
        <v>35.167999999999999</v>
      </c>
      <c r="AA7131">
        <v>4</v>
      </c>
      <c r="AB7131">
        <v>0.2</v>
      </c>
      <c r="AC7131" s="4">
        <v>8.3524000000000012</v>
      </c>
    </row>
    <row r="7132" spans="1:29" x14ac:dyDescent="0.25">
      <c r="A7132" s="2">
        <v>7131</v>
      </c>
      <c r="B7132" t="s">
        <v>8855</v>
      </c>
      <c r="C7132" s="3">
        <v>42476</v>
      </c>
      <c r="D7132" s="3">
        <v>42482</v>
      </c>
      <c r="E7132" t="s">
        <v>25</v>
      </c>
      <c r="F7132">
        <f>VLOOKUP(E7132,SHIPMODE,2,FALSE)</f>
        <v>2</v>
      </c>
      <c r="G7132" t="s">
        <v>3262</v>
      </c>
      <c r="H7132" t="s">
        <v>58</v>
      </c>
      <c r="I7132" t="s">
        <v>9</v>
      </c>
      <c r="J7132">
        <f>VLOOKUP(I7132,segmentID,2,FALSE)</f>
        <v>1</v>
      </c>
      <c r="K7132" t="s">
        <v>3255</v>
      </c>
      <c r="L7132">
        <f>VLOOKUP(K7132,country2,2,FALSE)</f>
        <v>1</v>
      </c>
      <c r="M7132" t="s">
        <v>2373</v>
      </c>
      <c r="N7132">
        <f>VLOOKUP(Orders!M7132,city2,2,FALSE)</f>
        <v>317</v>
      </c>
      <c r="O7132" t="s">
        <v>173</v>
      </c>
      <c r="P7132">
        <f>VLOOKUP(O7132,state2,2,FALSE)</f>
        <v>19</v>
      </c>
      <c r="Q7132">
        <v>37211</v>
      </c>
      <c r="R7132" t="s">
        <v>12</v>
      </c>
      <c r="S7132">
        <f>VLOOKUP(R7132,region2,2,FALSE)</f>
        <v>1</v>
      </c>
      <c r="T7132" t="s">
        <v>5725</v>
      </c>
      <c r="U7132" t="s">
        <v>22</v>
      </c>
      <c r="V7132">
        <f>VLOOKUP(U7132,category2,2,FALSE)</f>
        <v>2</v>
      </c>
      <c r="W7132" t="s">
        <v>45</v>
      </c>
      <c r="X7132">
        <f>VLOOKUP(W7132,subcat2,3,FALSE)</f>
        <v>11</v>
      </c>
      <c r="Y7132" t="s">
        <v>2281</v>
      </c>
      <c r="Z7132">
        <v>123.08799999999999</v>
      </c>
      <c r="AA7132">
        <v>7</v>
      </c>
      <c r="AB7132">
        <v>0.2</v>
      </c>
      <c r="AC7132" s="4">
        <v>40.003599999999999</v>
      </c>
    </row>
    <row r="7133" spans="1:29" x14ac:dyDescent="0.25">
      <c r="A7133" s="2">
        <v>7132</v>
      </c>
      <c r="B7133" t="s">
        <v>10443</v>
      </c>
      <c r="C7133" s="3">
        <v>43065</v>
      </c>
      <c r="D7133" s="3">
        <v>43070</v>
      </c>
      <c r="E7133" t="s">
        <v>25</v>
      </c>
      <c r="F7133">
        <f>VLOOKUP(E7133,SHIPMODE,2,FALSE)</f>
        <v>2</v>
      </c>
      <c r="G7133" t="s">
        <v>3754</v>
      </c>
      <c r="H7133" t="s">
        <v>1827</v>
      </c>
      <c r="I7133" t="s">
        <v>52</v>
      </c>
      <c r="J7133">
        <f>VLOOKUP(I7133,segmentID,2,FALSE)</f>
        <v>3</v>
      </c>
      <c r="K7133" t="s">
        <v>3255</v>
      </c>
      <c r="L7133">
        <f>VLOOKUP(K7133,country2,2,FALSE)</f>
        <v>1</v>
      </c>
      <c r="M7133" t="s">
        <v>703</v>
      </c>
      <c r="N7133">
        <f>VLOOKUP(Orders!M7133,city2,2,FALSE)</f>
        <v>103</v>
      </c>
      <c r="O7133" t="s">
        <v>132</v>
      </c>
      <c r="P7133">
        <f>VLOOKUP(O7133,state2,2,FALSE)</f>
        <v>15</v>
      </c>
      <c r="Q7133">
        <v>47374</v>
      </c>
      <c r="R7133" t="s">
        <v>55</v>
      </c>
      <c r="S7133">
        <f>VLOOKUP(R7133,region2,2,FALSE)</f>
        <v>3</v>
      </c>
      <c r="T7133" t="s">
        <v>5061</v>
      </c>
      <c r="U7133" t="s">
        <v>13</v>
      </c>
      <c r="V7133">
        <f>VLOOKUP(U7133,category2,2,FALSE)</f>
        <v>1</v>
      </c>
      <c r="W7133" t="s">
        <v>29</v>
      </c>
      <c r="X7133">
        <f>VLOOKUP(W7133,subcat2,3,FALSE)</f>
        <v>4</v>
      </c>
      <c r="Y7133" t="s">
        <v>1444</v>
      </c>
      <c r="Z7133">
        <v>257.94</v>
      </c>
      <c r="AA7133">
        <v>3</v>
      </c>
      <c r="AB7133">
        <v>0</v>
      </c>
      <c r="AC7133" s="4">
        <v>67.064400000000006</v>
      </c>
    </row>
    <row r="7134" spans="1:29" x14ac:dyDescent="0.25">
      <c r="A7134" s="2">
        <v>7133</v>
      </c>
      <c r="B7134" t="s">
        <v>10443</v>
      </c>
      <c r="C7134" s="3">
        <v>43065</v>
      </c>
      <c r="D7134" s="3">
        <v>43070</v>
      </c>
      <c r="E7134" t="s">
        <v>25</v>
      </c>
      <c r="F7134">
        <f>VLOOKUP(E7134,SHIPMODE,2,FALSE)</f>
        <v>2</v>
      </c>
      <c r="G7134" t="s">
        <v>3754</v>
      </c>
      <c r="H7134" t="s">
        <v>1827</v>
      </c>
      <c r="I7134" t="s">
        <v>52</v>
      </c>
      <c r="J7134">
        <f>VLOOKUP(I7134,segmentID,2,FALSE)</f>
        <v>3</v>
      </c>
      <c r="K7134" t="s">
        <v>3255</v>
      </c>
      <c r="L7134">
        <f>VLOOKUP(K7134,country2,2,FALSE)</f>
        <v>1</v>
      </c>
      <c r="M7134" t="s">
        <v>703</v>
      </c>
      <c r="N7134">
        <f>VLOOKUP(Orders!M7134,city2,2,FALSE)</f>
        <v>103</v>
      </c>
      <c r="O7134" t="s">
        <v>132</v>
      </c>
      <c r="P7134">
        <f>VLOOKUP(O7134,state2,2,FALSE)</f>
        <v>15</v>
      </c>
      <c r="Q7134">
        <v>47374</v>
      </c>
      <c r="R7134" t="s">
        <v>55</v>
      </c>
      <c r="S7134">
        <f>VLOOKUP(R7134,region2,2,FALSE)</f>
        <v>3</v>
      </c>
      <c r="T7134" t="s">
        <v>5225</v>
      </c>
      <c r="U7134" t="s">
        <v>35</v>
      </c>
      <c r="V7134">
        <f>VLOOKUP(U7134,category2,2,FALSE)</f>
        <v>3</v>
      </c>
      <c r="W7134" t="s">
        <v>3230</v>
      </c>
      <c r="X7134">
        <f>VLOOKUP(W7134,subcat2,3,FALSE)</f>
        <v>8</v>
      </c>
      <c r="Y7134" t="s">
        <v>2578</v>
      </c>
      <c r="Z7134">
        <v>1879.96</v>
      </c>
      <c r="AA7134">
        <v>4</v>
      </c>
      <c r="AB7134">
        <v>0</v>
      </c>
      <c r="AC7134" s="4">
        <v>545.18839999999977</v>
      </c>
    </row>
    <row r="7135" spans="1:29" x14ac:dyDescent="0.25">
      <c r="A7135" s="2">
        <v>7134</v>
      </c>
      <c r="B7135" t="s">
        <v>10443</v>
      </c>
      <c r="C7135" s="3">
        <v>43065</v>
      </c>
      <c r="D7135" s="3">
        <v>43070</v>
      </c>
      <c r="E7135" t="s">
        <v>25</v>
      </c>
      <c r="F7135">
        <f>VLOOKUP(E7135,SHIPMODE,2,FALSE)</f>
        <v>2</v>
      </c>
      <c r="G7135" t="s">
        <v>3754</v>
      </c>
      <c r="H7135" t="s">
        <v>1827</v>
      </c>
      <c r="I7135" t="s">
        <v>52</v>
      </c>
      <c r="J7135">
        <f>VLOOKUP(I7135,segmentID,2,FALSE)</f>
        <v>3</v>
      </c>
      <c r="K7135" t="s">
        <v>3255</v>
      </c>
      <c r="L7135">
        <f>VLOOKUP(K7135,country2,2,FALSE)</f>
        <v>1</v>
      </c>
      <c r="M7135" t="s">
        <v>703</v>
      </c>
      <c r="N7135">
        <f>VLOOKUP(Orders!M7135,city2,2,FALSE)</f>
        <v>103</v>
      </c>
      <c r="O7135" t="s">
        <v>132</v>
      </c>
      <c r="P7135">
        <f>VLOOKUP(O7135,state2,2,FALSE)</f>
        <v>15</v>
      </c>
      <c r="Q7135">
        <v>47374</v>
      </c>
      <c r="R7135" t="s">
        <v>55</v>
      </c>
      <c r="S7135">
        <f>VLOOKUP(R7135,region2,2,FALSE)</f>
        <v>3</v>
      </c>
      <c r="T7135" t="s">
        <v>5085</v>
      </c>
      <c r="U7135" t="s">
        <v>13</v>
      </c>
      <c r="V7135">
        <f>VLOOKUP(U7135,category2,2,FALSE)</f>
        <v>1</v>
      </c>
      <c r="W7135" t="s">
        <v>3228</v>
      </c>
      <c r="X7135">
        <f>VLOOKUP(W7135,subcat2,3,FALSE)</f>
        <v>6</v>
      </c>
      <c r="Y7135" t="s">
        <v>2161</v>
      </c>
      <c r="Z7135">
        <v>27.46</v>
      </c>
      <c r="AA7135">
        <v>2</v>
      </c>
      <c r="AB7135">
        <v>0</v>
      </c>
      <c r="AC7135" s="4">
        <v>9.8856000000000002</v>
      </c>
    </row>
    <row r="7136" spans="1:29" x14ac:dyDescent="0.25">
      <c r="A7136" s="2">
        <v>7135</v>
      </c>
      <c r="B7136" t="s">
        <v>10443</v>
      </c>
      <c r="C7136" s="3">
        <v>43065</v>
      </c>
      <c r="D7136" s="3">
        <v>43070</v>
      </c>
      <c r="E7136" t="s">
        <v>25</v>
      </c>
      <c r="F7136">
        <f>VLOOKUP(E7136,SHIPMODE,2,FALSE)</f>
        <v>2</v>
      </c>
      <c r="G7136" t="s">
        <v>3754</v>
      </c>
      <c r="H7136" t="s">
        <v>1827</v>
      </c>
      <c r="I7136" t="s">
        <v>52</v>
      </c>
      <c r="J7136">
        <f>VLOOKUP(I7136,segmentID,2,FALSE)</f>
        <v>3</v>
      </c>
      <c r="K7136" t="s">
        <v>3255</v>
      </c>
      <c r="L7136">
        <f>VLOOKUP(K7136,country2,2,FALSE)</f>
        <v>1</v>
      </c>
      <c r="M7136" t="s">
        <v>703</v>
      </c>
      <c r="N7136">
        <f>VLOOKUP(Orders!M7136,city2,2,FALSE)</f>
        <v>103</v>
      </c>
      <c r="O7136" t="s">
        <v>132</v>
      </c>
      <c r="P7136">
        <f>VLOOKUP(O7136,state2,2,FALSE)</f>
        <v>15</v>
      </c>
      <c r="Q7136">
        <v>47374</v>
      </c>
      <c r="R7136" t="s">
        <v>55</v>
      </c>
      <c r="S7136">
        <f>VLOOKUP(R7136,region2,2,FALSE)</f>
        <v>3</v>
      </c>
      <c r="T7136" t="s">
        <v>4904</v>
      </c>
      <c r="U7136" t="s">
        <v>35</v>
      </c>
      <c r="V7136">
        <f>VLOOKUP(U7136,category2,2,FALSE)</f>
        <v>3</v>
      </c>
      <c r="W7136" t="s">
        <v>3230</v>
      </c>
      <c r="X7136">
        <f>VLOOKUP(W7136,subcat2,3,FALSE)</f>
        <v>8</v>
      </c>
      <c r="Y7136" t="s">
        <v>2942</v>
      </c>
      <c r="Z7136">
        <v>89.98</v>
      </c>
      <c r="AA7136">
        <v>2</v>
      </c>
      <c r="AB7136">
        <v>0</v>
      </c>
      <c r="AC7136" s="4">
        <v>43.190399999999997</v>
      </c>
    </row>
    <row r="7137" spans="1:29" x14ac:dyDescent="0.25">
      <c r="A7137" s="2">
        <v>7136</v>
      </c>
      <c r="B7137" t="s">
        <v>10443</v>
      </c>
      <c r="C7137" s="3">
        <v>43065</v>
      </c>
      <c r="D7137" s="3">
        <v>43070</v>
      </c>
      <c r="E7137" t="s">
        <v>25</v>
      </c>
      <c r="F7137">
        <f>VLOOKUP(E7137,SHIPMODE,2,FALSE)</f>
        <v>2</v>
      </c>
      <c r="G7137" t="s">
        <v>3754</v>
      </c>
      <c r="H7137" t="s">
        <v>1827</v>
      </c>
      <c r="I7137" t="s">
        <v>52</v>
      </c>
      <c r="J7137">
        <f>VLOOKUP(I7137,segmentID,2,FALSE)</f>
        <v>3</v>
      </c>
      <c r="K7137" t="s">
        <v>3255</v>
      </c>
      <c r="L7137">
        <f>VLOOKUP(K7137,country2,2,FALSE)</f>
        <v>1</v>
      </c>
      <c r="M7137" t="s">
        <v>703</v>
      </c>
      <c r="N7137">
        <f>VLOOKUP(Orders!M7137,city2,2,FALSE)</f>
        <v>103</v>
      </c>
      <c r="O7137" t="s">
        <v>132</v>
      </c>
      <c r="P7137">
        <f>VLOOKUP(O7137,state2,2,FALSE)</f>
        <v>15</v>
      </c>
      <c r="Q7137">
        <v>47374</v>
      </c>
      <c r="R7137" t="s">
        <v>55</v>
      </c>
      <c r="S7137">
        <f>VLOOKUP(R7137,region2,2,FALSE)</f>
        <v>3</v>
      </c>
      <c r="T7137" t="s">
        <v>4103</v>
      </c>
      <c r="U7137" t="s">
        <v>13</v>
      </c>
      <c r="V7137">
        <f>VLOOKUP(U7137,category2,2,FALSE)</f>
        <v>1</v>
      </c>
      <c r="W7137" t="s">
        <v>3226</v>
      </c>
      <c r="X7137">
        <f>VLOOKUP(W7137,subcat2,3,FALSE)</f>
        <v>2</v>
      </c>
      <c r="Y7137" t="s">
        <v>339</v>
      </c>
      <c r="Z7137">
        <v>828.59999999999991</v>
      </c>
      <c r="AA7137">
        <v>3</v>
      </c>
      <c r="AB7137">
        <v>0</v>
      </c>
      <c r="AC7137" s="4">
        <v>240.29399999999995</v>
      </c>
    </row>
    <row r="7138" spans="1:29" x14ac:dyDescent="0.25">
      <c r="A7138" s="2">
        <v>7137</v>
      </c>
      <c r="B7138" t="s">
        <v>7634</v>
      </c>
      <c r="C7138" s="3">
        <v>42328</v>
      </c>
      <c r="D7138" s="3">
        <v>42335</v>
      </c>
      <c r="E7138" t="s">
        <v>25</v>
      </c>
      <c r="F7138">
        <f>VLOOKUP(E7138,SHIPMODE,2,FALSE)</f>
        <v>2</v>
      </c>
      <c r="G7138" t="s">
        <v>3541</v>
      </c>
      <c r="H7138" t="s">
        <v>1108</v>
      </c>
      <c r="I7138" t="s">
        <v>9</v>
      </c>
      <c r="J7138">
        <f>VLOOKUP(I7138,segmentID,2,FALSE)</f>
        <v>1</v>
      </c>
      <c r="K7138" t="s">
        <v>3255</v>
      </c>
      <c r="L7138">
        <f>VLOOKUP(K7138,country2,2,FALSE)</f>
        <v>1</v>
      </c>
      <c r="M7138" t="s">
        <v>685</v>
      </c>
      <c r="N7138">
        <f>VLOOKUP(Orders!M7138,city2,2,FALSE)</f>
        <v>101</v>
      </c>
      <c r="O7138" t="s">
        <v>28</v>
      </c>
      <c r="P7138">
        <f>VLOOKUP(O7138,state2,2,FALSE)</f>
        <v>3</v>
      </c>
      <c r="Q7138">
        <v>33180</v>
      </c>
      <c r="R7138" t="s">
        <v>12</v>
      </c>
      <c r="S7138">
        <f>VLOOKUP(R7138,region2,2,FALSE)</f>
        <v>1</v>
      </c>
      <c r="T7138" t="s">
        <v>4639</v>
      </c>
      <c r="U7138" t="s">
        <v>22</v>
      </c>
      <c r="V7138">
        <f>VLOOKUP(U7138,category2,2,FALSE)</f>
        <v>2</v>
      </c>
      <c r="W7138" t="s">
        <v>3231</v>
      </c>
      <c r="X7138">
        <f>VLOOKUP(W7138,subcat2,3,FALSE)</f>
        <v>9</v>
      </c>
      <c r="Y7138" t="s">
        <v>400</v>
      </c>
      <c r="Z7138">
        <v>7.2300000000000022</v>
      </c>
      <c r="AA7138">
        <v>5</v>
      </c>
      <c r="AB7138">
        <v>0.7</v>
      </c>
      <c r="AC7138" s="4">
        <v>-5.7840000000000007</v>
      </c>
    </row>
    <row r="7139" spans="1:29" x14ac:dyDescent="0.25">
      <c r="A7139" s="2">
        <v>7138</v>
      </c>
      <c r="B7139" t="s">
        <v>7634</v>
      </c>
      <c r="C7139" s="3">
        <v>42328</v>
      </c>
      <c r="D7139" s="3">
        <v>42335</v>
      </c>
      <c r="E7139" t="s">
        <v>25</v>
      </c>
      <c r="F7139">
        <f>VLOOKUP(E7139,SHIPMODE,2,FALSE)</f>
        <v>2</v>
      </c>
      <c r="G7139" t="s">
        <v>3541</v>
      </c>
      <c r="H7139" t="s">
        <v>1108</v>
      </c>
      <c r="I7139" t="s">
        <v>9</v>
      </c>
      <c r="J7139">
        <f>VLOOKUP(I7139,segmentID,2,FALSE)</f>
        <v>1</v>
      </c>
      <c r="K7139" t="s">
        <v>3255</v>
      </c>
      <c r="L7139">
        <f>VLOOKUP(K7139,country2,2,FALSE)</f>
        <v>1</v>
      </c>
      <c r="M7139" t="s">
        <v>685</v>
      </c>
      <c r="N7139">
        <f>VLOOKUP(Orders!M7139,city2,2,FALSE)</f>
        <v>101</v>
      </c>
      <c r="O7139" t="s">
        <v>28</v>
      </c>
      <c r="P7139">
        <f>VLOOKUP(O7139,state2,2,FALSE)</f>
        <v>3</v>
      </c>
      <c r="Q7139">
        <v>33180</v>
      </c>
      <c r="R7139" t="s">
        <v>12</v>
      </c>
      <c r="S7139">
        <f>VLOOKUP(R7139,region2,2,FALSE)</f>
        <v>1</v>
      </c>
      <c r="T7139" t="s">
        <v>4478</v>
      </c>
      <c r="U7139" t="s">
        <v>22</v>
      </c>
      <c r="V7139">
        <f>VLOOKUP(U7139,category2,2,FALSE)</f>
        <v>2</v>
      </c>
      <c r="W7139" t="s">
        <v>3227</v>
      </c>
      <c r="X7139">
        <f>VLOOKUP(W7139,subcat2,3,FALSE)</f>
        <v>5</v>
      </c>
      <c r="Y7139" t="s">
        <v>1997</v>
      </c>
      <c r="Z7139">
        <v>17.440000000000001</v>
      </c>
      <c r="AA7139">
        <v>2</v>
      </c>
      <c r="AB7139">
        <v>0.2</v>
      </c>
      <c r="AC7139" s="4">
        <v>1.3079999999999989</v>
      </c>
    </row>
    <row r="7140" spans="1:29" x14ac:dyDescent="0.25">
      <c r="A7140" s="2">
        <v>7139</v>
      </c>
      <c r="B7140" t="s">
        <v>7634</v>
      </c>
      <c r="C7140" s="3">
        <v>42328</v>
      </c>
      <c r="D7140" s="3">
        <v>42335</v>
      </c>
      <c r="E7140" t="s">
        <v>25</v>
      </c>
      <c r="F7140">
        <f>VLOOKUP(E7140,SHIPMODE,2,FALSE)</f>
        <v>2</v>
      </c>
      <c r="G7140" t="s">
        <v>3541</v>
      </c>
      <c r="H7140" t="s">
        <v>1108</v>
      </c>
      <c r="I7140" t="s">
        <v>9</v>
      </c>
      <c r="J7140">
        <f>VLOOKUP(I7140,segmentID,2,FALSE)</f>
        <v>1</v>
      </c>
      <c r="K7140" t="s">
        <v>3255</v>
      </c>
      <c r="L7140">
        <f>VLOOKUP(K7140,country2,2,FALSE)</f>
        <v>1</v>
      </c>
      <c r="M7140" t="s">
        <v>685</v>
      </c>
      <c r="N7140">
        <f>VLOOKUP(Orders!M7140,city2,2,FALSE)</f>
        <v>101</v>
      </c>
      <c r="O7140" t="s">
        <v>28</v>
      </c>
      <c r="P7140">
        <f>VLOOKUP(O7140,state2,2,FALSE)</f>
        <v>3</v>
      </c>
      <c r="Q7140">
        <v>33180</v>
      </c>
      <c r="R7140" t="s">
        <v>12</v>
      </c>
      <c r="S7140">
        <f>VLOOKUP(R7140,region2,2,FALSE)</f>
        <v>1</v>
      </c>
      <c r="T7140" t="s">
        <v>4378</v>
      </c>
      <c r="U7140" t="s">
        <v>22</v>
      </c>
      <c r="V7140">
        <f>VLOOKUP(U7140,category2,2,FALSE)</f>
        <v>2</v>
      </c>
      <c r="W7140" t="s">
        <v>3231</v>
      </c>
      <c r="X7140">
        <f>VLOOKUP(W7140,subcat2,3,FALSE)</f>
        <v>9</v>
      </c>
      <c r="Y7140" t="s">
        <v>2889</v>
      </c>
      <c r="Z7140">
        <v>62.88000000000001</v>
      </c>
      <c r="AA7140">
        <v>4</v>
      </c>
      <c r="AB7140">
        <v>0.7</v>
      </c>
      <c r="AC7140" s="4">
        <v>-50.304000000000002</v>
      </c>
    </row>
    <row r="7141" spans="1:29" x14ac:dyDescent="0.25">
      <c r="A7141" s="2">
        <v>7140</v>
      </c>
      <c r="B7141" t="s">
        <v>7634</v>
      </c>
      <c r="C7141" s="3">
        <v>42328</v>
      </c>
      <c r="D7141" s="3">
        <v>42335</v>
      </c>
      <c r="E7141" t="s">
        <v>25</v>
      </c>
      <c r="F7141">
        <f>VLOOKUP(E7141,SHIPMODE,2,FALSE)</f>
        <v>2</v>
      </c>
      <c r="G7141" t="s">
        <v>3541</v>
      </c>
      <c r="H7141" t="s">
        <v>1108</v>
      </c>
      <c r="I7141" t="s">
        <v>9</v>
      </c>
      <c r="J7141">
        <f>VLOOKUP(I7141,segmentID,2,FALSE)</f>
        <v>1</v>
      </c>
      <c r="K7141" t="s">
        <v>3255</v>
      </c>
      <c r="L7141">
        <f>VLOOKUP(K7141,country2,2,FALSE)</f>
        <v>1</v>
      </c>
      <c r="M7141" t="s">
        <v>685</v>
      </c>
      <c r="N7141">
        <f>VLOOKUP(Orders!M7141,city2,2,FALSE)</f>
        <v>101</v>
      </c>
      <c r="O7141" t="s">
        <v>28</v>
      </c>
      <c r="P7141">
        <f>VLOOKUP(O7141,state2,2,FALSE)</f>
        <v>3</v>
      </c>
      <c r="Q7141">
        <v>33180</v>
      </c>
      <c r="R7141" t="s">
        <v>12</v>
      </c>
      <c r="S7141">
        <f>VLOOKUP(R7141,region2,2,FALSE)</f>
        <v>1</v>
      </c>
      <c r="T7141" t="s">
        <v>4531</v>
      </c>
      <c r="U7141" t="s">
        <v>13</v>
      </c>
      <c r="V7141">
        <f>VLOOKUP(U7141,category2,2,FALSE)</f>
        <v>1</v>
      </c>
      <c r="W7141" t="s">
        <v>14</v>
      </c>
      <c r="X7141">
        <f>VLOOKUP(W7141,subcat2,3,FALSE)</f>
        <v>1</v>
      </c>
      <c r="Y7141" t="s">
        <v>795</v>
      </c>
      <c r="Z7141">
        <v>290.35200000000003</v>
      </c>
      <c r="AA7141">
        <v>3</v>
      </c>
      <c r="AB7141">
        <v>0.2</v>
      </c>
      <c r="AC7141" s="4">
        <v>-36.294000000000011</v>
      </c>
    </row>
    <row r="7142" spans="1:29" x14ac:dyDescent="0.25">
      <c r="A7142" s="2">
        <v>7141</v>
      </c>
      <c r="B7142" t="s">
        <v>10444</v>
      </c>
      <c r="C7142" s="3">
        <v>42985</v>
      </c>
      <c r="D7142" s="3">
        <v>42985</v>
      </c>
      <c r="E7142" t="s">
        <v>625</v>
      </c>
      <c r="F7142">
        <f>VLOOKUP(E7142,SHIPMODE,2,FALSE)</f>
        <v>4</v>
      </c>
      <c r="G7142" t="s">
        <v>3483</v>
      </c>
      <c r="H7142" t="s">
        <v>914</v>
      </c>
      <c r="I7142" t="s">
        <v>9</v>
      </c>
      <c r="J7142">
        <f>VLOOKUP(I7142,segmentID,2,FALSE)</f>
        <v>1</v>
      </c>
      <c r="K7142" t="s">
        <v>3255</v>
      </c>
      <c r="L7142">
        <f>VLOOKUP(K7142,country2,2,FALSE)</f>
        <v>1</v>
      </c>
      <c r="M7142" t="s">
        <v>3122</v>
      </c>
      <c r="N7142">
        <f>VLOOKUP(Orders!M7142,city2,2,FALSE)</f>
        <v>491</v>
      </c>
      <c r="O7142" t="s">
        <v>295</v>
      </c>
      <c r="P7142">
        <f>VLOOKUP(O7142,state2,2,FALSE)</f>
        <v>26</v>
      </c>
      <c r="Q7142">
        <v>63301</v>
      </c>
      <c r="R7142" t="s">
        <v>55</v>
      </c>
      <c r="S7142">
        <f>VLOOKUP(R7142,region2,2,FALSE)</f>
        <v>3</v>
      </c>
      <c r="T7142" t="s">
        <v>4811</v>
      </c>
      <c r="U7142" t="s">
        <v>35</v>
      </c>
      <c r="V7142">
        <f>VLOOKUP(U7142,category2,2,FALSE)</f>
        <v>3</v>
      </c>
      <c r="W7142" t="s">
        <v>3232</v>
      </c>
      <c r="X7142">
        <f>VLOOKUP(W7142,subcat2,3,FALSE)</f>
        <v>12</v>
      </c>
      <c r="Y7142" t="s">
        <v>3010</v>
      </c>
      <c r="Z7142">
        <v>113.52</v>
      </c>
      <c r="AA7142">
        <v>4</v>
      </c>
      <c r="AB7142">
        <v>0</v>
      </c>
      <c r="AC7142" s="4">
        <v>46.543199999999999</v>
      </c>
    </row>
    <row r="7143" spans="1:29" x14ac:dyDescent="0.25">
      <c r="A7143" s="2">
        <v>7142</v>
      </c>
      <c r="B7143" t="s">
        <v>10444</v>
      </c>
      <c r="C7143" s="3">
        <v>42985</v>
      </c>
      <c r="D7143" s="3">
        <v>42985</v>
      </c>
      <c r="E7143" t="s">
        <v>625</v>
      </c>
      <c r="F7143">
        <f>VLOOKUP(E7143,SHIPMODE,2,FALSE)</f>
        <v>4</v>
      </c>
      <c r="G7143" t="s">
        <v>3483</v>
      </c>
      <c r="H7143" t="s">
        <v>914</v>
      </c>
      <c r="I7143" t="s">
        <v>9</v>
      </c>
      <c r="J7143">
        <f>VLOOKUP(I7143,segmentID,2,FALSE)</f>
        <v>1</v>
      </c>
      <c r="K7143" t="s">
        <v>3255</v>
      </c>
      <c r="L7143">
        <f>VLOOKUP(K7143,country2,2,FALSE)</f>
        <v>1</v>
      </c>
      <c r="M7143" t="s">
        <v>3122</v>
      </c>
      <c r="N7143">
        <f>VLOOKUP(Orders!M7143,city2,2,FALSE)</f>
        <v>491</v>
      </c>
      <c r="O7143" t="s">
        <v>295</v>
      </c>
      <c r="P7143">
        <f>VLOOKUP(O7143,state2,2,FALSE)</f>
        <v>26</v>
      </c>
      <c r="Q7143">
        <v>63301</v>
      </c>
      <c r="R7143" t="s">
        <v>55</v>
      </c>
      <c r="S7143">
        <f>VLOOKUP(R7143,region2,2,FALSE)</f>
        <v>3</v>
      </c>
      <c r="T7143" t="s">
        <v>5327</v>
      </c>
      <c r="U7143" t="s">
        <v>13</v>
      </c>
      <c r="V7143">
        <f>VLOOKUP(U7143,category2,2,FALSE)</f>
        <v>1</v>
      </c>
      <c r="W7143" t="s">
        <v>3228</v>
      </c>
      <c r="X7143">
        <f>VLOOKUP(W7143,subcat2,3,FALSE)</f>
        <v>6</v>
      </c>
      <c r="Y7143" t="s">
        <v>1896</v>
      </c>
      <c r="Z7143">
        <v>135.29999999999998</v>
      </c>
      <c r="AA7143">
        <v>5</v>
      </c>
      <c r="AB7143">
        <v>0</v>
      </c>
      <c r="AC7143" s="4">
        <v>37.883999999999993</v>
      </c>
    </row>
    <row r="7144" spans="1:29" x14ac:dyDescent="0.25">
      <c r="A7144" s="2">
        <v>7143</v>
      </c>
      <c r="B7144" t="s">
        <v>6611</v>
      </c>
      <c r="C7144" s="3">
        <v>41967</v>
      </c>
      <c r="D7144" s="3">
        <v>41972</v>
      </c>
      <c r="E7144" t="s">
        <v>25</v>
      </c>
      <c r="F7144">
        <f>VLOOKUP(E7144,SHIPMODE,2,FALSE)</f>
        <v>2</v>
      </c>
      <c r="G7144" t="s">
        <v>3261</v>
      </c>
      <c r="H7144" t="s">
        <v>51</v>
      </c>
      <c r="I7144" t="s">
        <v>52</v>
      </c>
      <c r="J7144">
        <f>VLOOKUP(I7144,segmentID,2,FALSE)</f>
        <v>3</v>
      </c>
      <c r="K7144" t="s">
        <v>3255</v>
      </c>
      <c r="L7144">
        <f>VLOOKUP(K7144,country2,2,FALSE)</f>
        <v>1</v>
      </c>
      <c r="M7144" t="s">
        <v>1343</v>
      </c>
      <c r="N7144">
        <f>VLOOKUP(Orders!M7144,city2,2,FALSE)</f>
        <v>174</v>
      </c>
      <c r="O7144" t="s">
        <v>165</v>
      </c>
      <c r="P7144">
        <f>VLOOKUP(O7144,state2,2,FALSE)</f>
        <v>18</v>
      </c>
      <c r="Q7144">
        <v>23464</v>
      </c>
      <c r="R7144" t="s">
        <v>12</v>
      </c>
      <c r="S7144">
        <f>VLOOKUP(R7144,region2,2,FALSE)</f>
        <v>1</v>
      </c>
      <c r="T7144" t="s">
        <v>5449</v>
      </c>
      <c r="U7144" t="s">
        <v>13</v>
      </c>
      <c r="V7144">
        <f>VLOOKUP(U7144,category2,2,FALSE)</f>
        <v>1</v>
      </c>
      <c r="W7144" t="s">
        <v>3228</v>
      </c>
      <c r="X7144">
        <f>VLOOKUP(W7144,subcat2,3,FALSE)</f>
        <v>6</v>
      </c>
      <c r="Y7144" t="s">
        <v>3166</v>
      </c>
      <c r="Z7144">
        <v>111.15</v>
      </c>
      <c r="AA7144">
        <v>5</v>
      </c>
      <c r="AB7144">
        <v>0</v>
      </c>
      <c r="AC7144" s="4">
        <v>48.906000000000006</v>
      </c>
    </row>
    <row r="7145" spans="1:29" x14ac:dyDescent="0.25">
      <c r="A7145" s="2">
        <v>7144</v>
      </c>
      <c r="B7145" t="s">
        <v>10445</v>
      </c>
      <c r="C7145" s="3">
        <v>42805</v>
      </c>
      <c r="D7145" s="3">
        <v>42810</v>
      </c>
      <c r="E7145" t="s">
        <v>25</v>
      </c>
      <c r="F7145">
        <f>VLOOKUP(E7145,SHIPMODE,2,FALSE)</f>
        <v>2</v>
      </c>
      <c r="G7145" t="s">
        <v>4018</v>
      </c>
      <c r="H7145" t="s">
        <v>2980</v>
      </c>
      <c r="I7145" t="s">
        <v>52</v>
      </c>
      <c r="J7145">
        <f>VLOOKUP(I7145,segmentID,2,FALSE)</f>
        <v>3</v>
      </c>
      <c r="K7145" t="s">
        <v>3255</v>
      </c>
      <c r="L7145">
        <f>VLOOKUP(K7145,country2,2,FALSE)</f>
        <v>1</v>
      </c>
      <c r="M7145" t="s">
        <v>77</v>
      </c>
      <c r="N7145">
        <f>VLOOKUP(Orders!M7145,city2,2,FALSE)</f>
        <v>11</v>
      </c>
      <c r="O7145" t="s">
        <v>78</v>
      </c>
      <c r="P7145">
        <f>VLOOKUP(O7145,state2,2,FALSE)</f>
        <v>10</v>
      </c>
      <c r="Q7145">
        <v>19140</v>
      </c>
      <c r="R7145" t="s">
        <v>79</v>
      </c>
      <c r="S7145">
        <f>VLOOKUP(R7145,region2,2,FALSE)</f>
        <v>4</v>
      </c>
      <c r="T7145" t="s">
        <v>5436</v>
      </c>
      <c r="U7145" t="s">
        <v>35</v>
      </c>
      <c r="V7145">
        <f>VLOOKUP(U7145,category2,2,FALSE)</f>
        <v>3</v>
      </c>
      <c r="W7145" t="s">
        <v>3230</v>
      </c>
      <c r="X7145">
        <f>VLOOKUP(W7145,subcat2,3,FALSE)</f>
        <v>8</v>
      </c>
      <c r="Y7145" t="s">
        <v>2342</v>
      </c>
      <c r="Z7145">
        <v>776.84999999999991</v>
      </c>
      <c r="AA7145">
        <v>5</v>
      </c>
      <c r="AB7145">
        <v>0.4</v>
      </c>
      <c r="AC7145" s="4">
        <v>-181.26499999999999</v>
      </c>
    </row>
    <row r="7146" spans="1:29" x14ac:dyDescent="0.25">
      <c r="A7146" s="2">
        <v>7145</v>
      </c>
      <c r="B7146" t="s">
        <v>10445</v>
      </c>
      <c r="C7146" s="3">
        <v>42805</v>
      </c>
      <c r="D7146" s="3">
        <v>42810</v>
      </c>
      <c r="E7146" t="s">
        <v>25</v>
      </c>
      <c r="F7146">
        <f>VLOOKUP(E7146,SHIPMODE,2,FALSE)</f>
        <v>2</v>
      </c>
      <c r="G7146" t="s">
        <v>4018</v>
      </c>
      <c r="H7146" t="s">
        <v>2980</v>
      </c>
      <c r="I7146" t="s">
        <v>52</v>
      </c>
      <c r="J7146">
        <f>VLOOKUP(I7146,segmentID,2,FALSE)</f>
        <v>3</v>
      </c>
      <c r="K7146" t="s">
        <v>3255</v>
      </c>
      <c r="L7146">
        <f>VLOOKUP(K7146,country2,2,FALSE)</f>
        <v>1</v>
      </c>
      <c r="M7146" t="s">
        <v>77</v>
      </c>
      <c r="N7146">
        <f>VLOOKUP(Orders!M7146,city2,2,FALSE)</f>
        <v>11</v>
      </c>
      <c r="O7146" t="s">
        <v>78</v>
      </c>
      <c r="P7146">
        <f>VLOOKUP(O7146,state2,2,FALSE)</f>
        <v>10</v>
      </c>
      <c r="Q7146">
        <v>19140</v>
      </c>
      <c r="R7146" t="s">
        <v>79</v>
      </c>
      <c r="S7146">
        <f>VLOOKUP(R7146,region2,2,FALSE)</f>
        <v>4</v>
      </c>
      <c r="T7146" t="s">
        <v>4212</v>
      </c>
      <c r="U7146" t="s">
        <v>22</v>
      </c>
      <c r="V7146">
        <f>VLOOKUP(U7146,category2,2,FALSE)</f>
        <v>2</v>
      </c>
      <c r="W7146" t="s">
        <v>3231</v>
      </c>
      <c r="X7146">
        <f>VLOOKUP(W7146,subcat2,3,FALSE)</f>
        <v>9</v>
      </c>
      <c r="Y7146" t="s">
        <v>1340</v>
      </c>
      <c r="Z7146">
        <v>12.294</v>
      </c>
      <c r="AA7146">
        <v>1</v>
      </c>
      <c r="AB7146">
        <v>0.7</v>
      </c>
      <c r="AC7146" s="4">
        <v>-8.6057999999999986</v>
      </c>
    </row>
    <row r="7147" spans="1:29" x14ac:dyDescent="0.25">
      <c r="A7147" s="2">
        <v>7146</v>
      </c>
      <c r="B7147" t="s">
        <v>10445</v>
      </c>
      <c r="C7147" s="3">
        <v>42805</v>
      </c>
      <c r="D7147" s="3">
        <v>42810</v>
      </c>
      <c r="E7147" t="s">
        <v>25</v>
      </c>
      <c r="F7147">
        <f>VLOOKUP(E7147,SHIPMODE,2,FALSE)</f>
        <v>2</v>
      </c>
      <c r="G7147" t="s">
        <v>4018</v>
      </c>
      <c r="H7147" t="s">
        <v>2980</v>
      </c>
      <c r="I7147" t="s">
        <v>52</v>
      </c>
      <c r="J7147">
        <f>VLOOKUP(I7147,segmentID,2,FALSE)</f>
        <v>3</v>
      </c>
      <c r="K7147" t="s">
        <v>3255</v>
      </c>
      <c r="L7147">
        <f>VLOOKUP(K7147,country2,2,FALSE)</f>
        <v>1</v>
      </c>
      <c r="M7147" t="s">
        <v>77</v>
      </c>
      <c r="N7147">
        <f>VLOOKUP(Orders!M7147,city2,2,FALSE)</f>
        <v>11</v>
      </c>
      <c r="O7147" t="s">
        <v>78</v>
      </c>
      <c r="P7147">
        <f>VLOOKUP(O7147,state2,2,FALSE)</f>
        <v>10</v>
      </c>
      <c r="Q7147">
        <v>19140</v>
      </c>
      <c r="R7147" t="s">
        <v>79</v>
      </c>
      <c r="S7147">
        <f>VLOOKUP(R7147,region2,2,FALSE)</f>
        <v>4</v>
      </c>
      <c r="T7147" t="s">
        <v>4925</v>
      </c>
      <c r="U7147" t="s">
        <v>13</v>
      </c>
      <c r="V7147">
        <f>VLOOKUP(U7147,category2,2,FALSE)</f>
        <v>1</v>
      </c>
      <c r="W7147" t="s">
        <v>29</v>
      </c>
      <c r="X7147">
        <f>VLOOKUP(W7147,subcat2,3,FALSE)</f>
        <v>4</v>
      </c>
      <c r="Y7147" t="s">
        <v>1444</v>
      </c>
      <c r="Z7147">
        <v>154.76400000000001</v>
      </c>
      <c r="AA7147">
        <v>3</v>
      </c>
      <c r="AB7147">
        <v>0.4</v>
      </c>
      <c r="AC7147" s="4">
        <v>-46.429200000000023</v>
      </c>
    </row>
    <row r="7148" spans="1:29" x14ac:dyDescent="0.25">
      <c r="A7148" s="2">
        <v>7147</v>
      </c>
      <c r="B7148" t="s">
        <v>10445</v>
      </c>
      <c r="C7148" s="3">
        <v>42805</v>
      </c>
      <c r="D7148" s="3">
        <v>42810</v>
      </c>
      <c r="E7148" t="s">
        <v>25</v>
      </c>
      <c r="F7148">
        <f>VLOOKUP(E7148,SHIPMODE,2,FALSE)</f>
        <v>2</v>
      </c>
      <c r="G7148" t="s">
        <v>4018</v>
      </c>
      <c r="H7148" t="s">
        <v>2980</v>
      </c>
      <c r="I7148" t="s">
        <v>52</v>
      </c>
      <c r="J7148">
        <f>VLOOKUP(I7148,segmentID,2,FALSE)</f>
        <v>3</v>
      </c>
      <c r="K7148" t="s">
        <v>3255</v>
      </c>
      <c r="L7148">
        <f>VLOOKUP(K7148,country2,2,FALSE)</f>
        <v>1</v>
      </c>
      <c r="M7148" t="s">
        <v>77</v>
      </c>
      <c r="N7148">
        <f>VLOOKUP(Orders!M7148,city2,2,FALSE)</f>
        <v>11</v>
      </c>
      <c r="O7148" t="s">
        <v>78</v>
      </c>
      <c r="P7148">
        <f>VLOOKUP(O7148,state2,2,FALSE)</f>
        <v>10</v>
      </c>
      <c r="Q7148">
        <v>19140</v>
      </c>
      <c r="R7148" t="s">
        <v>79</v>
      </c>
      <c r="S7148">
        <f>VLOOKUP(R7148,region2,2,FALSE)</f>
        <v>4</v>
      </c>
      <c r="T7148" t="s">
        <v>5846</v>
      </c>
      <c r="U7148" t="s">
        <v>22</v>
      </c>
      <c r="V7148">
        <f>VLOOKUP(U7148,category2,2,FALSE)</f>
        <v>2</v>
      </c>
      <c r="W7148" t="s">
        <v>3227</v>
      </c>
      <c r="X7148">
        <f>VLOOKUP(W7148,subcat2,3,FALSE)</f>
        <v>5</v>
      </c>
      <c r="Y7148" t="s">
        <v>1476</v>
      </c>
      <c r="Z7148">
        <v>43.28</v>
      </c>
      <c r="AA7148">
        <v>1</v>
      </c>
      <c r="AB7148">
        <v>0.2</v>
      </c>
      <c r="AC7148" s="4">
        <v>3.2460000000000022</v>
      </c>
    </row>
    <row r="7149" spans="1:29" x14ac:dyDescent="0.25">
      <c r="A7149" s="2">
        <v>7148</v>
      </c>
      <c r="B7149" t="s">
        <v>8856</v>
      </c>
      <c r="C7149" s="3">
        <v>42533</v>
      </c>
      <c r="D7149" s="3">
        <v>42538</v>
      </c>
      <c r="E7149" t="s">
        <v>25</v>
      </c>
      <c r="F7149">
        <f>VLOOKUP(E7149,SHIPMODE,2,FALSE)</f>
        <v>2</v>
      </c>
      <c r="G7149" t="s">
        <v>3813</v>
      </c>
      <c r="H7149" t="s">
        <v>2070</v>
      </c>
      <c r="I7149" t="s">
        <v>9</v>
      </c>
      <c r="J7149">
        <f>VLOOKUP(I7149,segmentID,2,FALSE)</f>
        <v>1</v>
      </c>
      <c r="K7149" t="s">
        <v>3255</v>
      </c>
      <c r="L7149">
        <f>VLOOKUP(K7149,country2,2,FALSE)</f>
        <v>1</v>
      </c>
      <c r="M7149" t="s">
        <v>571</v>
      </c>
      <c r="N7149">
        <f>VLOOKUP(Orders!M7149,city2,2,FALSE)</f>
        <v>86</v>
      </c>
      <c r="O7149" t="s">
        <v>139</v>
      </c>
      <c r="P7149">
        <f>VLOOKUP(O7149,state2,2,FALSE)</f>
        <v>16</v>
      </c>
      <c r="Q7149">
        <v>11561</v>
      </c>
      <c r="R7149" t="s">
        <v>79</v>
      </c>
      <c r="S7149">
        <f>VLOOKUP(R7149,region2,2,FALSE)</f>
        <v>4</v>
      </c>
      <c r="T7149" t="s">
        <v>5251</v>
      </c>
      <c r="U7149" t="s">
        <v>22</v>
      </c>
      <c r="V7149">
        <f>VLOOKUP(U7149,category2,2,FALSE)</f>
        <v>2</v>
      </c>
      <c r="W7149" t="s">
        <v>45</v>
      </c>
      <c r="X7149">
        <f>VLOOKUP(W7149,subcat2,3,FALSE)</f>
        <v>11</v>
      </c>
      <c r="Y7149" t="s">
        <v>2326</v>
      </c>
      <c r="Z7149">
        <v>92.94</v>
      </c>
      <c r="AA7149">
        <v>3</v>
      </c>
      <c r="AB7149">
        <v>0</v>
      </c>
      <c r="AC7149" s="4">
        <v>41.822999999999993</v>
      </c>
    </row>
    <row r="7150" spans="1:29" x14ac:dyDescent="0.25">
      <c r="A7150" s="2">
        <v>7149</v>
      </c>
      <c r="B7150" t="s">
        <v>8856</v>
      </c>
      <c r="C7150" s="3">
        <v>42533</v>
      </c>
      <c r="D7150" s="3">
        <v>42538</v>
      </c>
      <c r="E7150" t="s">
        <v>25</v>
      </c>
      <c r="F7150">
        <f>VLOOKUP(E7150,SHIPMODE,2,FALSE)</f>
        <v>2</v>
      </c>
      <c r="G7150" t="s">
        <v>3813</v>
      </c>
      <c r="H7150" t="s">
        <v>2070</v>
      </c>
      <c r="I7150" t="s">
        <v>9</v>
      </c>
      <c r="J7150">
        <f>VLOOKUP(I7150,segmentID,2,FALSE)</f>
        <v>1</v>
      </c>
      <c r="K7150" t="s">
        <v>3255</v>
      </c>
      <c r="L7150">
        <f>VLOOKUP(K7150,country2,2,FALSE)</f>
        <v>1</v>
      </c>
      <c r="M7150" t="s">
        <v>571</v>
      </c>
      <c r="N7150">
        <f>VLOOKUP(Orders!M7150,city2,2,FALSE)</f>
        <v>86</v>
      </c>
      <c r="O7150" t="s">
        <v>139</v>
      </c>
      <c r="P7150">
        <f>VLOOKUP(O7150,state2,2,FALSE)</f>
        <v>16</v>
      </c>
      <c r="Q7150">
        <v>11561</v>
      </c>
      <c r="R7150" t="s">
        <v>79</v>
      </c>
      <c r="S7150">
        <f>VLOOKUP(R7150,region2,2,FALSE)</f>
        <v>4</v>
      </c>
      <c r="T7150" t="s">
        <v>5371</v>
      </c>
      <c r="U7150" t="s">
        <v>22</v>
      </c>
      <c r="V7150">
        <f>VLOOKUP(U7150,category2,2,FALSE)</f>
        <v>2</v>
      </c>
      <c r="W7150" t="s">
        <v>38</v>
      </c>
      <c r="X7150">
        <f>VLOOKUP(W7150,subcat2,3,FALSE)</f>
        <v>10</v>
      </c>
      <c r="Y7150" t="s">
        <v>2513</v>
      </c>
      <c r="Z7150">
        <v>52.56</v>
      </c>
      <c r="AA7150">
        <v>3</v>
      </c>
      <c r="AB7150">
        <v>0</v>
      </c>
      <c r="AC7150" s="4">
        <v>18.396000000000001</v>
      </c>
    </row>
    <row r="7151" spans="1:29" x14ac:dyDescent="0.25">
      <c r="A7151" s="2">
        <v>7150</v>
      </c>
      <c r="B7151" t="s">
        <v>7635</v>
      </c>
      <c r="C7151" s="3">
        <v>42181</v>
      </c>
      <c r="D7151" s="3">
        <v>42185</v>
      </c>
      <c r="E7151" t="s">
        <v>25</v>
      </c>
      <c r="F7151">
        <f>VLOOKUP(E7151,SHIPMODE,2,FALSE)</f>
        <v>2</v>
      </c>
      <c r="G7151" t="s">
        <v>3359</v>
      </c>
      <c r="H7151" t="s">
        <v>437</v>
      </c>
      <c r="I7151" t="s">
        <v>9</v>
      </c>
      <c r="J7151">
        <f>VLOOKUP(I7151,segmentID,2,FALSE)</f>
        <v>1</v>
      </c>
      <c r="K7151" t="s">
        <v>3255</v>
      </c>
      <c r="L7151">
        <f>VLOOKUP(K7151,country2,2,FALSE)</f>
        <v>1</v>
      </c>
      <c r="M7151" t="s">
        <v>95</v>
      </c>
      <c r="N7151">
        <f>VLOOKUP(Orders!M7151,city2,2,FALSE)</f>
        <v>13</v>
      </c>
      <c r="O7151" t="s">
        <v>54</v>
      </c>
      <c r="P7151">
        <f>VLOOKUP(O7151,state2,2,FALSE)</f>
        <v>6</v>
      </c>
      <c r="Q7151">
        <v>77070</v>
      </c>
      <c r="R7151" t="s">
        <v>55</v>
      </c>
      <c r="S7151">
        <f>VLOOKUP(R7151,region2,2,FALSE)</f>
        <v>3</v>
      </c>
      <c r="T7151" t="s">
        <v>5322</v>
      </c>
      <c r="U7151" t="s">
        <v>35</v>
      </c>
      <c r="V7151">
        <f>VLOOKUP(U7151,category2,2,FALSE)</f>
        <v>3</v>
      </c>
      <c r="W7151" t="s">
        <v>3230</v>
      </c>
      <c r="X7151">
        <f>VLOOKUP(W7151,subcat2,3,FALSE)</f>
        <v>8</v>
      </c>
      <c r="Y7151" t="s">
        <v>2422</v>
      </c>
      <c r="Z7151">
        <v>971.88000000000011</v>
      </c>
      <c r="AA7151">
        <v>3</v>
      </c>
      <c r="AB7151">
        <v>0.2</v>
      </c>
      <c r="AC7151" s="4">
        <v>109.33649999999994</v>
      </c>
    </row>
    <row r="7152" spans="1:29" x14ac:dyDescent="0.25">
      <c r="A7152" s="2">
        <v>7151</v>
      </c>
      <c r="B7152" t="s">
        <v>10446</v>
      </c>
      <c r="C7152" s="3">
        <v>43091</v>
      </c>
      <c r="D7152" s="3">
        <v>43095</v>
      </c>
      <c r="E7152" t="s">
        <v>25</v>
      </c>
      <c r="F7152">
        <f>VLOOKUP(E7152,SHIPMODE,2,FALSE)</f>
        <v>2</v>
      </c>
      <c r="G7152" t="s">
        <v>3931</v>
      </c>
      <c r="H7152" t="s">
        <v>2541</v>
      </c>
      <c r="I7152" t="s">
        <v>52</v>
      </c>
      <c r="J7152">
        <f>VLOOKUP(I7152,segmentID,2,FALSE)</f>
        <v>3</v>
      </c>
      <c r="K7152" t="s">
        <v>3255</v>
      </c>
      <c r="L7152">
        <f>VLOOKUP(K7152,country2,2,FALSE)</f>
        <v>1</v>
      </c>
      <c r="M7152" t="s">
        <v>2935</v>
      </c>
      <c r="N7152">
        <f>VLOOKUP(Orders!M7152,city2,2,FALSE)</f>
        <v>429</v>
      </c>
      <c r="O7152" t="s">
        <v>184</v>
      </c>
      <c r="P7152">
        <f>VLOOKUP(O7152,state2,2,FALSE)</f>
        <v>20</v>
      </c>
      <c r="Q7152">
        <v>35401</v>
      </c>
      <c r="R7152" t="s">
        <v>12</v>
      </c>
      <c r="S7152">
        <f>VLOOKUP(R7152,region2,2,FALSE)</f>
        <v>1</v>
      </c>
      <c r="T7152" t="s">
        <v>4574</v>
      </c>
      <c r="U7152" t="s">
        <v>13</v>
      </c>
      <c r="V7152">
        <f>VLOOKUP(U7152,category2,2,FALSE)</f>
        <v>1</v>
      </c>
      <c r="W7152" t="s">
        <v>3226</v>
      </c>
      <c r="X7152">
        <f>VLOOKUP(W7152,subcat2,3,FALSE)</f>
        <v>2</v>
      </c>
      <c r="Y7152" t="s">
        <v>2419</v>
      </c>
      <c r="Z7152">
        <v>141.96</v>
      </c>
      <c r="AA7152">
        <v>2</v>
      </c>
      <c r="AB7152">
        <v>0</v>
      </c>
      <c r="AC7152" s="4">
        <v>35.490000000000009</v>
      </c>
    </row>
    <row r="7153" spans="1:29" x14ac:dyDescent="0.25">
      <c r="A7153" s="2">
        <v>7152</v>
      </c>
      <c r="B7153" t="s">
        <v>10447</v>
      </c>
      <c r="C7153" s="3">
        <v>43091</v>
      </c>
      <c r="D7153" s="3">
        <v>43094</v>
      </c>
      <c r="E7153" t="s">
        <v>7</v>
      </c>
      <c r="F7153">
        <f>VLOOKUP(E7153,SHIPMODE,2,FALSE)</f>
        <v>1</v>
      </c>
      <c r="G7153" t="s">
        <v>3998</v>
      </c>
      <c r="H7153" t="s">
        <v>2846</v>
      </c>
      <c r="I7153" t="s">
        <v>9</v>
      </c>
      <c r="J7153">
        <f>VLOOKUP(I7153,segmentID,2,FALSE)</f>
        <v>1</v>
      </c>
      <c r="K7153" t="s">
        <v>3255</v>
      </c>
      <c r="L7153">
        <f>VLOOKUP(K7153,country2,2,FALSE)</f>
        <v>1</v>
      </c>
      <c r="M7153" t="s">
        <v>865</v>
      </c>
      <c r="N7153">
        <f>VLOOKUP(Orders!M7153,city2,2,FALSE)</f>
        <v>124</v>
      </c>
      <c r="O7153" t="s">
        <v>160</v>
      </c>
      <c r="P7153">
        <f>VLOOKUP(O7153,state2,2,FALSE)</f>
        <v>17</v>
      </c>
      <c r="Q7153">
        <v>85204</v>
      </c>
      <c r="R7153" t="s">
        <v>21</v>
      </c>
      <c r="S7153">
        <f>VLOOKUP(R7153,region2,2,FALSE)</f>
        <v>2</v>
      </c>
      <c r="T7153" t="s">
        <v>5046</v>
      </c>
      <c r="U7153" t="s">
        <v>13</v>
      </c>
      <c r="V7153">
        <f>VLOOKUP(U7153,category2,2,FALSE)</f>
        <v>1</v>
      </c>
      <c r="W7153" t="s">
        <v>29</v>
      </c>
      <c r="X7153">
        <f>VLOOKUP(W7153,subcat2,3,FALSE)</f>
        <v>4</v>
      </c>
      <c r="Y7153" t="s">
        <v>1307</v>
      </c>
      <c r="Z7153">
        <v>182.55</v>
      </c>
      <c r="AA7153">
        <v>2</v>
      </c>
      <c r="AB7153">
        <v>0.5</v>
      </c>
      <c r="AC7153" s="4">
        <v>-135.08699999999999</v>
      </c>
    </row>
    <row r="7154" spans="1:29" x14ac:dyDescent="0.25">
      <c r="A7154" s="2">
        <v>7153</v>
      </c>
      <c r="B7154" t="s">
        <v>6612</v>
      </c>
      <c r="C7154" s="3">
        <v>41921</v>
      </c>
      <c r="D7154" s="3">
        <v>41927</v>
      </c>
      <c r="E7154" t="s">
        <v>25</v>
      </c>
      <c r="F7154">
        <f>VLOOKUP(E7154,SHIPMODE,2,FALSE)</f>
        <v>2</v>
      </c>
      <c r="G7154" t="s">
        <v>3417</v>
      </c>
      <c r="H7154" t="s">
        <v>669</v>
      </c>
      <c r="I7154" t="s">
        <v>18</v>
      </c>
      <c r="J7154">
        <f>VLOOKUP(I7154,segmentID,2,FALSE)</f>
        <v>2</v>
      </c>
      <c r="K7154" t="s">
        <v>3255</v>
      </c>
      <c r="L7154">
        <f>VLOOKUP(K7154,country2,2,FALSE)</f>
        <v>1</v>
      </c>
      <c r="M7154" t="s">
        <v>729</v>
      </c>
      <c r="N7154">
        <f>VLOOKUP(Orders!M7154,city2,2,FALSE)</f>
        <v>109</v>
      </c>
      <c r="O7154" t="s">
        <v>44</v>
      </c>
      <c r="P7154">
        <f>VLOOKUP(O7154,state2,2,FALSE)</f>
        <v>4</v>
      </c>
      <c r="Q7154">
        <v>28540</v>
      </c>
      <c r="R7154" t="s">
        <v>12</v>
      </c>
      <c r="S7154">
        <f>VLOOKUP(R7154,region2,2,FALSE)</f>
        <v>1</v>
      </c>
      <c r="T7154" t="s">
        <v>4518</v>
      </c>
      <c r="U7154" t="s">
        <v>22</v>
      </c>
      <c r="V7154">
        <f>VLOOKUP(U7154,category2,2,FALSE)</f>
        <v>2</v>
      </c>
      <c r="W7154" t="s">
        <v>45</v>
      </c>
      <c r="X7154">
        <f>VLOOKUP(W7154,subcat2,3,FALSE)</f>
        <v>11</v>
      </c>
      <c r="Y7154" t="s">
        <v>1679</v>
      </c>
      <c r="Z7154">
        <v>88.768000000000001</v>
      </c>
      <c r="AA7154">
        <v>2</v>
      </c>
      <c r="AB7154">
        <v>0.2</v>
      </c>
      <c r="AC7154" s="4">
        <v>31.068799999999996</v>
      </c>
    </row>
    <row r="7155" spans="1:29" x14ac:dyDescent="0.25">
      <c r="A7155" s="2">
        <v>7154</v>
      </c>
      <c r="B7155" t="s">
        <v>7636</v>
      </c>
      <c r="C7155" s="3">
        <v>42348</v>
      </c>
      <c r="D7155" s="3">
        <v>42353</v>
      </c>
      <c r="E7155" t="s">
        <v>25</v>
      </c>
      <c r="F7155">
        <f>VLOOKUP(E7155,SHIPMODE,2,FALSE)</f>
        <v>2</v>
      </c>
      <c r="G7155" t="s">
        <v>3748</v>
      </c>
      <c r="H7155" t="s">
        <v>1810</v>
      </c>
      <c r="I7155" t="s">
        <v>9</v>
      </c>
      <c r="J7155">
        <f>VLOOKUP(I7155,segmentID,2,FALSE)</f>
        <v>1</v>
      </c>
      <c r="K7155" t="s">
        <v>3255</v>
      </c>
      <c r="L7155">
        <f>VLOOKUP(K7155,country2,2,FALSE)</f>
        <v>1</v>
      </c>
      <c r="M7155" t="s">
        <v>156</v>
      </c>
      <c r="N7155">
        <f>VLOOKUP(Orders!M7155,city2,2,FALSE)</f>
        <v>23</v>
      </c>
      <c r="O7155" t="s">
        <v>110</v>
      </c>
      <c r="P7155">
        <f>VLOOKUP(O7155,state2,2,FALSE)</f>
        <v>11</v>
      </c>
      <c r="Q7155">
        <v>60610</v>
      </c>
      <c r="R7155" t="s">
        <v>55</v>
      </c>
      <c r="S7155">
        <f>VLOOKUP(R7155,region2,2,FALSE)</f>
        <v>3</v>
      </c>
      <c r="T7155" t="s">
        <v>5067</v>
      </c>
      <c r="U7155" t="s">
        <v>22</v>
      </c>
      <c r="V7155">
        <f>VLOOKUP(U7155,category2,2,FALSE)</f>
        <v>2</v>
      </c>
      <c r="W7155" t="s">
        <v>38</v>
      </c>
      <c r="X7155">
        <f>VLOOKUP(W7155,subcat2,3,FALSE)</f>
        <v>10</v>
      </c>
      <c r="Y7155" t="s">
        <v>2179</v>
      </c>
      <c r="Z7155">
        <v>53.087999999999994</v>
      </c>
      <c r="AA7155">
        <v>7</v>
      </c>
      <c r="AB7155">
        <v>0.8</v>
      </c>
      <c r="AC7155" s="4">
        <v>-108.8304</v>
      </c>
    </row>
    <row r="7156" spans="1:29" x14ac:dyDescent="0.25">
      <c r="A7156" s="2">
        <v>7155</v>
      </c>
      <c r="B7156" t="s">
        <v>7637</v>
      </c>
      <c r="C7156" s="3">
        <v>42363</v>
      </c>
      <c r="D7156" s="3">
        <v>42365</v>
      </c>
      <c r="E7156" t="s">
        <v>7</v>
      </c>
      <c r="F7156">
        <f>VLOOKUP(E7156,SHIPMODE,2,FALSE)</f>
        <v>1</v>
      </c>
      <c r="G7156" t="s">
        <v>3278</v>
      </c>
      <c r="H7156" t="s">
        <v>125</v>
      </c>
      <c r="I7156" t="s">
        <v>9</v>
      </c>
      <c r="J7156">
        <f>VLOOKUP(I7156,segmentID,2,FALSE)</f>
        <v>1</v>
      </c>
      <c r="K7156" t="s">
        <v>3255</v>
      </c>
      <c r="L7156">
        <f>VLOOKUP(K7156,country2,2,FALSE)</f>
        <v>1</v>
      </c>
      <c r="M7156" t="s">
        <v>248</v>
      </c>
      <c r="N7156">
        <f>VLOOKUP(Orders!M7156,city2,2,FALSE)</f>
        <v>39</v>
      </c>
      <c r="O7156" t="s">
        <v>615</v>
      </c>
      <c r="P7156">
        <f>VLOOKUP(O7156,state2,2,FALSE)</f>
        <v>33</v>
      </c>
      <c r="Q7156">
        <v>31907</v>
      </c>
      <c r="R7156" t="s">
        <v>12</v>
      </c>
      <c r="S7156">
        <f>VLOOKUP(R7156,region2,2,FALSE)</f>
        <v>1</v>
      </c>
      <c r="T7156" t="s">
        <v>5820</v>
      </c>
      <c r="U7156" t="s">
        <v>13</v>
      </c>
      <c r="V7156">
        <f>VLOOKUP(U7156,category2,2,FALSE)</f>
        <v>1</v>
      </c>
      <c r="W7156" t="s">
        <v>3228</v>
      </c>
      <c r="X7156">
        <f>VLOOKUP(W7156,subcat2,3,FALSE)</f>
        <v>6</v>
      </c>
      <c r="Y7156" t="s">
        <v>859</v>
      </c>
      <c r="Z7156">
        <v>275.88</v>
      </c>
      <c r="AA7156">
        <v>6</v>
      </c>
      <c r="AB7156">
        <v>0</v>
      </c>
      <c r="AC7156" s="4">
        <v>46.899599999999964</v>
      </c>
    </row>
    <row r="7157" spans="1:29" x14ac:dyDescent="0.25">
      <c r="A7157" s="2">
        <v>7156</v>
      </c>
      <c r="B7157" t="s">
        <v>7637</v>
      </c>
      <c r="C7157" s="3">
        <v>42363</v>
      </c>
      <c r="D7157" s="3">
        <v>42365</v>
      </c>
      <c r="E7157" t="s">
        <v>7</v>
      </c>
      <c r="F7157">
        <f>VLOOKUP(E7157,SHIPMODE,2,FALSE)</f>
        <v>1</v>
      </c>
      <c r="G7157" t="s">
        <v>3278</v>
      </c>
      <c r="H7157" t="s">
        <v>125</v>
      </c>
      <c r="I7157" t="s">
        <v>9</v>
      </c>
      <c r="J7157">
        <f>VLOOKUP(I7157,segmentID,2,FALSE)</f>
        <v>1</v>
      </c>
      <c r="K7157" t="s">
        <v>3255</v>
      </c>
      <c r="L7157">
        <f>VLOOKUP(K7157,country2,2,FALSE)</f>
        <v>1</v>
      </c>
      <c r="M7157" t="s">
        <v>248</v>
      </c>
      <c r="N7157">
        <f>VLOOKUP(Orders!M7157,city2,2,FALSE)</f>
        <v>39</v>
      </c>
      <c r="O7157" t="s">
        <v>615</v>
      </c>
      <c r="P7157">
        <f>VLOOKUP(O7157,state2,2,FALSE)</f>
        <v>33</v>
      </c>
      <c r="Q7157">
        <v>31907</v>
      </c>
      <c r="R7157" t="s">
        <v>12</v>
      </c>
      <c r="S7157">
        <f>VLOOKUP(R7157,region2,2,FALSE)</f>
        <v>1</v>
      </c>
      <c r="T7157" t="s">
        <v>4455</v>
      </c>
      <c r="U7157" t="s">
        <v>22</v>
      </c>
      <c r="V7157">
        <f>VLOOKUP(U7157,category2,2,FALSE)</f>
        <v>2</v>
      </c>
      <c r="W7157" t="s">
        <v>3231</v>
      </c>
      <c r="X7157">
        <f>VLOOKUP(W7157,subcat2,3,FALSE)</f>
        <v>9</v>
      </c>
      <c r="Y7157" t="s">
        <v>1651</v>
      </c>
      <c r="Z7157">
        <v>157.89999999999998</v>
      </c>
      <c r="AA7157">
        <v>5</v>
      </c>
      <c r="AB7157">
        <v>0</v>
      </c>
      <c r="AC7157" s="4">
        <v>74.212999999999994</v>
      </c>
    </row>
    <row r="7158" spans="1:29" x14ac:dyDescent="0.25">
      <c r="A7158" s="2">
        <v>7157</v>
      </c>
      <c r="B7158" t="s">
        <v>10448</v>
      </c>
      <c r="C7158" s="3">
        <v>42854</v>
      </c>
      <c r="D7158" s="3">
        <v>42859</v>
      </c>
      <c r="E7158" t="s">
        <v>25</v>
      </c>
      <c r="F7158">
        <f>VLOOKUP(E7158,SHIPMODE,2,FALSE)</f>
        <v>2</v>
      </c>
      <c r="G7158" t="s">
        <v>3664</v>
      </c>
      <c r="H7158" t="s">
        <v>1537</v>
      </c>
      <c r="I7158" t="s">
        <v>9</v>
      </c>
      <c r="J7158">
        <f>VLOOKUP(I7158,segmentID,2,FALSE)</f>
        <v>1</v>
      </c>
      <c r="K7158" t="s">
        <v>3255</v>
      </c>
      <c r="L7158">
        <f>VLOOKUP(K7158,country2,2,FALSE)</f>
        <v>1</v>
      </c>
      <c r="M7158" t="s">
        <v>2499</v>
      </c>
      <c r="N7158">
        <f>VLOOKUP(Orders!M7158,city2,2,FALSE)</f>
        <v>335</v>
      </c>
      <c r="O7158" t="s">
        <v>389</v>
      </c>
      <c r="P7158">
        <f>VLOOKUP(O7158,state2,2,FALSE)</f>
        <v>31</v>
      </c>
      <c r="Q7158">
        <v>7050</v>
      </c>
      <c r="R7158" t="s">
        <v>79</v>
      </c>
      <c r="S7158">
        <f>VLOOKUP(R7158,region2,2,FALSE)</f>
        <v>4</v>
      </c>
      <c r="T7158" t="s">
        <v>4835</v>
      </c>
      <c r="U7158" t="s">
        <v>22</v>
      </c>
      <c r="V7158">
        <f>VLOOKUP(U7158,category2,2,FALSE)</f>
        <v>2</v>
      </c>
      <c r="W7158" t="s">
        <v>23</v>
      </c>
      <c r="X7158">
        <f>VLOOKUP(W7158,subcat2,3,FALSE)</f>
        <v>3</v>
      </c>
      <c r="Y7158" t="s">
        <v>2606</v>
      </c>
      <c r="Z7158">
        <v>4.91</v>
      </c>
      <c r="AA7158">
        <v>1</v>
      </c>
      <c r="AB7158">
        <v>0</v>
      </c>
      <c r="AC7158" s="4">
        <v>2.4058999999999999</v>
      </c>
    </row>
    <row r="7159" spans="1:29" x14ac:dyDescent="0.25">
      <c r="A7159" s="2">
        <v>7158</v>
      </c>
      <c r="B7159" t="s">
        <v>8857</v>
      </c>
      <c r="C7159" s="3">
        <v>42457</v>
      </c>
      <c r="D7159" s="3">
        <v>42460</v>
      </c>
      <c r="E7159" t="s">
        <v>7</v>
      </c>
      <c r="F7159">
        <f>VLOOKUP(E7159,SHIPMODE,2,FALSE)</f>
        <v>1</v>
      </c>
      <c r="G7159" t="s">
        <v>3672</v>
      </c>
      <c r="H7159" t="s">
        <v>1571</v>
      </c>
      <c r="I7159" t="s">
        <v>9</v>
      </c>
      <c r="J7159">
        <f>VLOOKUP(I7159,segmentID,2,FALSE)</f>
        <v>1</v>
      </c>
      <c r="K7159" t="s">
        <v>3255</v>
      </c>
      <c r="L7159">
        <f>VLOOKUP(K7159,country2,2,FALSE)</f>
        <v>1</v>
      </c>
      <c r="M7159" t="s">
        <v>19</v>
      </c>
      <c r="N7159">
        <f>VLOOKUP(Orders!M7159,city2,2,FALSE)</f>
        <v>2</v>
      </c>
      <c r="O7159" t="s">
        <v>20</v>
      </c>
      <c r="P7159">
        <f>VLOOKUP(O7159,state2,2,FALSE)</f>
        <v>2</v>
      </c>
      <c r="Q7159">
        <v>90032</v>
      </c>
      <c r="R7159" t="s">
        <v>21</v>
      </c>
      <c r="S7159">
        <f>VLOOKUP(R7159,region2,2,FALSE)</f>
        <v>2</v>
      </c>
      <c r="T7159" t="s">
        <v>4318</v>
      </c>
      <c r="U7159" t="s">
        <v>22</v>
      </c>
      <c r="V7159">
        <f>VLOOKUP(U7159,category2,2,FALSE)</f>
        <v>2</v>
      </c>
      <c r="W7159" t="s">
        <v>3227</v>
      </c>
      <c r="X7159">
        <f>VLOOKUP(W7159,subcat2,3,FALSE)</f>
        <v>5</v>
      </c>
      <c r="Y7159" t="s">
        <v>2229</v>
      </c>
      <c r="Z7159">
        <v>87.92</v>
      </c>
      <c r="AA7159">
        <v>4</v>
      </c>
      <c r="AB7159">
        <v>0</v>
      </c>
      <c r="AC7159" s="4">
        <v>0.87919999999999732</v>
      </c>
    </row>
    <row r="7160" spans="1:29" x14ac:dyDescent="0.25">
      <c r="A7160" s="2">
        <v>7159</v>
      </c>
      <c r="B7160" t="s">
        <v>8857</v>
      </c>
      <c r="C7160" s="3">
        <v>42457</v>
      </c>
      <c r="D7160" s="3">
        <v>42460</v>
      </c>
      <c r="E7160" t="s">
        <v>7</v>
      </c>
      <c r="F7160">
        <f>VLOOKUP(E7160,SHIPMODE,2,FALSE)</f>
        <v>1</v>
      </c>
      <c r="G7160" t="s">
        <v>3672</v>
      </c>
      <c r="H7160" t="s">
        <v>1571</v>
      </c>
      <c r="I7160" t="s">
        <v>9</v>
      </c>
      <c r="J7160">
        <f>VLOOKUP(I7160,segmentID,2,FALSE)</f>
        <v>1</v>
      </c>
      <c r="K7160" t="s">
        <v>3255</v>
      </c>
      <c r="L7160">
        <f>VLOOKUP(K7160,country2,2,FALSE)</f>
        <v>1</v>
      </c>
      <c r="M7160" t="s">
        <v>19</v>
      </c>
      <c r="N7160">
        <f>VLOOKUP(Orders!M7160,city2,2,FALSE)</f>
        <v>2</v>
      </c>
      <c r="O7160" t="s">
        <v>20</v>
      </c>
      <c r="P7160">
        <f>VLOOKUP(O7160,state2,2,FALSE)</f>
        <v>2</v>
      </c>
      <c r="Q7160">
        <v>90032</v>
      </c>
      <c r="R7160" t="s">
        <v>21</v>
      </c>
      <c r="S7160">
        <f>VLOOKUP(R7160,region2,2,FALSE)</f>
        <v>2</v>
      </c>
      <c r="T7160" t="s">
        <v>5870</v>
      </c>
      <c r="U7160" t="s">
        <v>22</v>
      </c>
      <c r="V7160">
        <f>VLOOKUP(U7160,category2,2,FALSE)</f>
        <v>2</v>
      </c>
      <c r="W7160" t="s">
        <v>45</v>
      </c>
      <c r="X7160">
        <f>VLOOKUP(W7160,subcat2,3,FALSE)</f>
        <v>11</v>
      </c>
      <c r="Y7160" t="s">
        <v>999</v>
      </c>
      <c r="Z7160">
        <v>5.98</v>
      </c>
      <c r="AA7160">
        <v>1</v>
      </c>
      <c r="AB7160">
        <v>0</v>
      </c>
      <c r="AC7160" s="4">
        <v>2.9302000000000001</v>
      </c>
    </row>
    <row r="7161" spans="1:29" x14ac:dyDescent="0.25">
      <c r="A7161" s="2">
        <v>7160</v>
      </c>
      <c r="B7161" t="s">
        <v>7638</v>
      </c>
      <c r="C7161" s="3">
        <v>42137</v>
      </c>
      <c r="D7161" s="3">
        <v>42142</v>
      </c>
      <c r="E7161" t="s">
        <v>7</v>
      </c>
      <c r="F7161">
        <f>VLOOKUP(E7161,SHIPMODE,2,FALSE)</f>
        <v>1</v>
      </c>
      <c r="G7161" t="s">
        <v>3663</v>
      </c>
      <c r="H7161" t="s">
        <v>1531</v>
      </c>
      <c r="I7161" t="s">
        <v>52</v>
      </c>
      <c r="J7161">
        <f>VLOOKUP(I7161,segmentID,2,FALSE)</f>
        <v>3</v>
      </c>
      <c r="K7161" t="s">
        <v>3255</v>
      </c>
      <c r="L7161">
        <f>VLOOKUP(K7161,country2,2,FALSE)</f>
        <v>1</v>
      </c>
      <c r="M7161" t="s">
        <v>156</v>
      </c>
      <c r="N7161">
        <f>VLOOKUP(Orders!M7161,city2,2,FALSE)</f>
        <v>23</v>
      </c>
      <c r="O7161" t="s">
        <v>110</v>
      </c>
      <c r="P7161">
        <f>VLOOKUP(O7161,state2,2,FALSE)</f>
        <v>11</v>
      </c>
      <c r="Q7161">
        <v>60623</v>
      </c>
      <c r="R7161" t="s">
        <v>55</v>
      </c>
      <c r="S7161">
        <f>VLOOKUP(R7161,region2,2,FALSE)</f>
        <v>3</v>
      </c>
      <c r="T7161" t="s">
        <v>4958</v>
      </c>
      <c r="U7161" t="s">
        <v>35</v>
      </c>
      <c r="V7161">
        <f>VLOOKUP(U7161,category2,2,FALSE)</f>
        <v>3</v>
      </c>
      <c r="W7161" t="s">
        <v>3230</v>
      </c>
      <c r="X7161">
        <f>VLOOKUP(W7161,subcat2,3,FALSE)</f>
        <v>8</v>
      </c>
      <c r="Y7161" t="s">
        <v>1437</v>
      </c>
      <c r="Z7161">
        <v>222.38400000000001</v>
      </c>
      <c r="AA7161">
        <v>2</v>
      </c>
      <c r="AB7161">
        <v>0.2</v>
      </c>
      <c r="AC7161" s="4">
        <v>16.678799999999995</v>
      </c>
    </row>
    <row r="7162" spans="1:29" x14ac:dyDescent="0.25">
      <c r="A7162" s="2">
        <v>7161</v>
      </c>
      <c r="B7162" t="s">
        <v>7638</v>
      </c>
      <c r="C7162" s="3">
        <v>42137</v>
      </c>
      <c r="D7162" s="3">
        <v>42142</v>
      </c>
      <c r="E7162" t="s">
        <v>7</v>
      </c>
      <c r="F7162">
        <f>VLOOKUP(E7162,SHIPMODE,2,FALSE)</f>
        <v>1</v>
      </c>
      <c r="G7162" t="s">
        <v>3663</v>
      </c>
      <c r="H7162" t="s">
        <v>1531</v>
      </c>
      <c r="I7162" t="s">
        <v>52</v>
      </c>
      <c r="J7162">
        <f>VLOOKUP(I7162,segmentID,2,FALSE)</f>
        <v>3</v>
      </c>
      <c r="K7162" t="s">
        <v>3255</v>
      </c>
      <c r="L7162">
        <f>VLOOKUP(K7162,country2,2,FALSE)</f>
        <v>1</v>
      </c>
      <c r="M7162" t="s">
        <v>156</v>
      </c>
      <c r="N7162">
        <f>VLOOKUP(Orders!M7162,city2,2,FALSE)</f>
        <v>23</v>
      </c>
      <c r="O7162" t="s">
        <v>110</v>
      </c>
      <c r="P7162">
        <f>VLOOKUP(O7162,state2,2,FALSE)</f>
        <v>11</v>
      </c>
      <c r="Q7162">
        <v>60623</v>
      </c>
      <c r="R7162" t="s">
        <v>55</v>
      </c>
      <c r="S7162">
        <f>VLOOKUP(R7162,region2,2,FALSE)</f>
        <v>3</v>
      </c>
      <c r="T7162" t="s">
        <v>4749</v>
      </c>
      <c r="U7162" t="s">
        <v>22</v>
      </c>
      <c r="V7162">
        <f>VLOOKUP(U7162,category2,2,FALSE)</f>
        <v>2</v>
      </c>
      <c r="W7162" t="s">
        <v>3234</v>
      </c>
      <c r="X7162">
        <f>VLOOKUP(W7162,subcat2,3,FALSE)</f>
        <v>14</v>
      </c>
      <c r="Y7162" t="s">
        <v>572</v>
      </c>
      <c r="Z7162">
        <v>16</v>
      </c>
      <c r="AA7162">
        <v>4</v>
      </c>
      <c r="AB7162">
        <v>0.2</v>
      </c>
      <c r="AC7162" s="4">
        <v>5.6</v>
      </c>
    </row>
    <row r="7163" spans="1:29" x14ac:dyDescent="0.25">
      <c r="A7163" s="2">
        <v>7162</v>
      </c>
      <c r="B7163" t="s">
        <v>6613</v>
      </c>
      <c r="C7163" s="3">
        <v>41824</v>
      </c>
      <c r="D7163" s="3">
        <v>41829</v>
      </c>
      <c r="E7163" t="s">
        <v>25</v>
      </c>
      <c r="F7163">
        <f>VLOOKUP(E7163,SHIPMODE,2,FALSE)</f>
        <v>2</v>
      </c>
      <c r="G7163" t="s">
        <v>3729</v>
      </c>
      <c r="H7163" t="s">
        <v>1753</v>
      </c>
      <c r="I7163" t="s">
        <v>9</v>
      </c>
      <c r="J7163">
        <f>VLOOKUP(I7163,segmentID,2,FALSE)</f>
        <v>1</v>
      </c>
      <c r="K7163" t="s">
        <v>3255</v>
      </c>
      <c r="L7163">
        <f>VLOOKUP(K7163,country2,2,FALSE)</f>
        <v>1</v>
      </c>
      <c r="M7163" t="s">
        <v>703</v>
      </c>
      <c r="N7163">
        <f>VLOOKUP(Orders!M7163,city2,2,FALSE)</f>
        <v>103</v>
      </c>
      <c r="O7163" t="s">
        <v>165</v>
      </c>
      <c r="P7163">
        <f>VLOOKUP(O7163,state2,2,FALSE)</f>
        <v>18</v>
      </c>
      <c r="Q7163">
        <v>23223</v>
      </c>
      <c r="R7163" t="s">
        <v>12</v>
      </c>
      <c r="S7163">
        <f>VLOOKUP(R7163,region2,2,FALSE)</f>
        <v>1</v>
      </c>
      <c r="T7163" t="s">
        <v>4443</v>
      </c>
      <c r="U7163" t="s">
        <v>22</v>
      </c>
      <c r="V7163">
        <f>VLOOKUP(U7163,category2,2,FALSE)</f>
        <v>2</v>
      </c>
      <c r="W7163" t="s">
        <v>45</v>
      </c>
      <c r="X7163">
        <f>VLOOKUP(W7163,subcat2,3,FALSE)</f>
        <v>11</v>
      </c>
      <c r="Y7163" t="s">
        <v>3038</v>
      </c>
      <c r="Z7163">
        <v>21.84</v>
      </c>
      <c r="AA7163">
        <v>3</v>
      </c>
      <c r="AB7163">
        <v>0</v>
      </c>
      <c r="AC7163" s="4">
        <v>10.92</v>
      </c>
    </row>
    <row r="7164" spans="1:29" x14ac:dyDescent="0.25">
      <c r="A7164" s="2">
        <v>7163</v>
      </c>
      <c r="B7164" t="s">
        <v>6613</v>
      </c>
      <c r="C7164" s="3">
        <v>41824</v>
      </c>
      <c r="D7164" s="3">
        <v>41829</v>
      </c>
      <c r="E7164" t="s">
        <v>25</v>
      </c>
      <c r="F7164">
        <f>VLOOKUP(E7164,SHIPMODE,2,FALSE)</f>
        <v>2</v>
      </c>
      <c r="G7164" t="s">
        <v>3729</v>
      </c>
      <c r="H7164" t="s">
        <v>1753</v>
      </c>
      <c r="I7164" t="s">
        <v>9</v>
      </c>
      <c r="J7164">
        <f>VLOOKUP(I7164,segmentID,2,FALSE)</f>
        <v>1</v>
      </c>
      <c r="K7164" t="s">
        <v>3255</v>
      </c>
      <c r="L7164">
        <f>VLOOKUP(K7164,country2,2,FALSE)</f>
        <v>1</v>
      </c>
      <c r="M7164" t="s">
        <v>703</v>
      </c>
      <c r="N7164">
        <f>VLOOKUP(Orders!M7164,city2,2,FALSE)</f>
        <v>103</v>
      </c>
      <c r="O7164" t="s">
        <v>165</v>
      </c>
      <c r="P7164">
        <f>VLOOKUP(O7164,state2,2,FALSE)</f>
        <v>18</v>
      </c>
      <c r="Q7164">
        <v>23223</v>
      </c>
      <c r="R7164" t="s">
        <v>12</v>
      </c>
      <c r="S7164">
        <f>VLOOKUP(R7164,region2,2,FALSE)</f>
        <v>1</v>
      </c>
      <c r="T7164" t="s">
        <v>4833</v>
      </c>
      <c r="U7164" t="s">
        <v>22</v>
      </c>
      <c r="V7164">
        <f>VLOOKUP(U7164,category2,2,FALSE)</f>
        <v>2</v>
      </c>
      <c r="W7164" t="s">
        <v>3231</v>
      </c>
      <c r="X7164">
        <f>VLOOKUP(W7164,subcat2,3,FALSE)</f>
        <v>9</v>
      </c>
      <c r="Y7164" t="s">
        <v>2558</v>
      </c>
      <c r="Z7164">
        <v>15.600000000000001</v>
      </c>
      <c r="AA7164">
        <v>5</v>
      </c>
      <c r="AB7164">
        <v>0</v>
      </c>
      <c r="AC7164" s="4">
        <v>7.6440000000000001</v>
      </c>
    </row>
    <row r="7165" spans="1:29" x14ac:dyDescent="0.25">
      <c r="A7165" s="2">
        <v>7164</v>
      </c>
      <c r="B7165" t="s">
        <v>6614</v>
      </c>
      <c r="C7165" s="3">
        <v>41751</v>
      </c>
      <c r="D7165" s="3">
        <v>41753</v>
      </c>
      <c r="E7165" t="s">
        <v>7</v>
      </c>
      <c r="F7165">
        <f>VLOOKUP(E7165,SHIPMODE,2,FALSE)</f>
        <v>1</v>
      </c>
      <c r="G7165" t="s">
        <v>3947</v>
      </c>
      <c r="H7165" t="s">
        <v>2602</v>
      </c>
      <c r="I7165" t="s">
        <v>18</v>
      </c>
      <c r="J7165">
        <f>VLOOKUP(I7165,segmentID,2,FALSE)</f>
        <v>2</v>
      </c>
      <c r="K7165" t="s">
        <v>3255</v>
      </c>
      <c r="L7165">
        <f>VLOOKUP(K7165,country2,2,FALSE)</f>
        <v>1</v>
      </c>
      <c r="M7165" t="s">
        <v>143</v>
      </c>
      <c r="N7165">
        <f>VLOOKUP(Orders!M7165,city2,2,FALSE)</f>
        <v>22</v>
      </c>
      <c r="O7165" t="s">
        <v>139</v>
      </c>
      <c r="P7165">
        <f>VLOOKUP(O7165,state2,2,FALSE)</f>
        <v>16</v>
      </c>
      <c r="Q7165">
        <v>12180</v>
      </c>
      <c r="R7165" t="s">
        <v>79</v>
      </c>
      <c r="S7165">
        <f>VLOOKUP(R7165,region2,2,FALSE)</f>
        <v>4</v>
      </c>
      <c r="T7165" t="s">
        <v>5570</v>
      </c>
      <c r="U7165" t="s">
        <v>22</v>
      </c>
      <c r="V7165">
        <f>VLOOKUP(U7165,category2,2,FALSE)</f>
        <v>2</v>
      </c>
      <c r="W7165" t="s">
        <v>103</v>
      </c>
      <c r="X7165">
        <f>VLOOKUP(W7165,subcat2,3,FALSE)</f>
        <v>13</v>
      </c>
      <c r="Y7165" t="s">
        <v>5926</v>
      </c>
      <c r="Z7165">
        <v>247.84</v>
      </c>
      <c r="AA7165">
        <v>8</v>
      </c>
      <c r="AB7165">
        <v>0</v>
      </c>
      <c r="AC7165" s="4">
        <v>121.44159999999999</v>
      </c>
    </row>
    <row r="7166" spans="1:29" x14ac:dyDescent="0.25">
      <c r="A7166" s="2">
        <v>7165</v>
      </c>
      <c r="B7166" t="s">
        <v>6614</v>
      </c>
      <c r="C7166" s="3">
        <v>41751</v>
      </c>
      <c r="D7166" s="3">
        <v>41753</v>
      </c>
      <c r="E7166" t="s">
        <v>7</v>
      </c>
      <c r="F7166">
        <f>VLOOKUP(E7166,SHIPMODE,2,FALSE)</f>
        <v>1</v>
      </c>
      <c r="G7166" t="s">
        <v>3947</v>
      </c>
      <c r="H7166" t="s">
        <v>2602</v>
      </c>
      <c r="I7166" t="s">
        <v>18</v>
      </c>
      <c r="J7166">
        <f>VLOOKUP(I7166,segmentID,2,FALSE)</f>
        <v>2</v>
      </c>
      <c r="K7166" t="s">
        <v>3255</v>
      </c>
      <c r="L7166">
        <f>VLOOKUP(K7166,country2,2,FALSE)</f>
        <v>1</v>
      </c>
      <c r="M7166" t="s">
        <v>143</v>
      </c>
      <c r="N7166">
        <f>VLOOKUP(Orders!M7166,city2,2,FALSE)</f>
        <v>22</v>
      </c>
      <c r="O7166" t="s">
        <v>139</v>
      </c>
      <c r="P7166">
        <f>VLOOKUP(O7166,state2,2,FALSE)</f>
        <v>16</v>
      </c>
      <c r="Q7166">
        <v>12180</v>
      </c>
      <c r="R7166" t="s">
        <v>79</v>
      </c>
      <c r="S7166">
        <f>VLOOKUP(R7166,region2,2,FALSE)</f>
        <v>4</v>
      </c>
      <c r="T7166" t="s">
        <v>5010</v>
      </c>
      <c r="U7166" t="s">
        <v>22</v>
      </c>
      <c r="V7166">
        <f>VLOOKUP(U7166,category2,2,FALSE)</f>
        <v>2</v>
      </c>
      <c r="W7166" t="s">
        <v>3231</v>
      </c>
      <c r="X7166">
        <f>VLOOKUP(W7166,subcat2,3,FALSE)</f>
        <v>9</v>
      </c>
      <c r="Y7166" t="s">
        <v>2101</v>
      </c>
      <c r="Z7166">
        <v>9.9120000000000008</v>
      </c>
      <c r="AA7166">
        <v>3</v>
      </c>
      <c r="AB7166">
        <v>0.2</v>
      </c>
      <c r="AC7166" s="4">
        <v>3.3452999999999995</v>
      </c>
    </row>
    <row r="7167" spans="1:29" x14ac:dyDescent="0.25">
      <c r="A7167" s="2">
        <v>7166</v>
      </c>
      <c r="B7167" t="s">
        <v>8858</v>
      </c>
      <c r="C7167" s="3">
        <v>42632</v>
      </c>
      <c r="D7167" s="3">
        <v>42635</v>
      </c>
      <c r="E7167" t="s">
        <v>97</v>
      </c>
      <c r="F7167">
        <f>VLOOKUP(E7167,SHIPMODE,2,FALSE)</f>
        <v>3</v>
      </c>
      <c r="G7167" t="s">
        <v>3497</v>
      </c>
      <c r="H7167" t="s">
        <v>959</v>
      </c>
      <c r="I7167" t="s">
        <v>9</v>
      </c>
      <c r="J7167">
        <f>VLOOKUP(I7167,segmentID,2,FALSE)</f>
        <v>1</v>
      </c>
      <c r="K7167" t="s">
        <v>3255</v>
      </c>
      <c r="L7167">
        <f>VLOOKUP(K7167,country2,2,FALSE)</f>
        <v>1</v>
      </c>
      <c r="M7167" t="s">
        <v>1593</v>
      </c>
      <c r="N7167">
        <f>VLOOKUP(Orders!M7167,city2,2,FALSE)</f>
        <v>206</v>
      </c>
      <c r="O7167" t="s">
        <v>677</v>
      </c>
      <c r="P7167">
        <f>VLOOKUP(O7167,state2,2,FALSE)</f>
        <v>35</v>
      </c>
      <c r="Q7167">
        <v>2908</v>
      </c>
      <c r="R7167" t="s">
        <v>79</v>
      </c>
      <c r="S7167">
        <f>VLOOKUP(R7167,region2,2,FALSE)</f>
        <v>4</v>
      </c>
      <c r="T7167" t="s">
        <v>4164</v>
      </c>
      <c r="U7167" t="s">
        <v>22</v>
      </c>
      <c r="V7167">
        <f>VLOOKUP(U7167,category2,2,FALSE)</f>
        <v>2</v>
      </c>
      <c r="W7167" t="s">
        <v>3227</v>
      </c>
      <c r="X7167">
        <f>VLOOKUP(W7167,subcat2,3,FALSE)</f>
        <v>5</v>
      </c>
      <c r="Y7167" t="s">
        <v>827</v>
      </c>
      <c r="Z7167">
        <v>69.52</v>
      </c>
      <c r="AA7167">
        <v>2</v>
      </c>
      <c r="AB7167">
        <v>0</v>
      </c>
      <c r="AC7167" s="4">
        <v>17.379999999999995</v>
      </c>
    </row>
    <row r="7168" spans="1:29" x14ac:dyDescent="0.25">
      <c r="A7168" s="2">
        <v>7167</v>
      </c>
      <c r="B7168" t="s">
        <v>6615</v>
      </c>
      <c r="C7168" s="3">
        <v>41842</v>
      </c>
      <c r="D7168" s="3">
        <v>41844</v>
      </c>
      <c r="E7168" t="s">
        <v>7</v>
      </c>
      <c r="F7168">
        <f>VLOOKUP(E7168,SHIPMODE,2,FALSE)</f>
        <v>1</v>
      </c>
      <c r="G7168" t="s">
        <v>3523</v>
      </c>
      <c r="H7168" t="s">
        <v>1047</v>
      </c>
      <c r="I7168" t="s">
        <v>9</v>
      </c>
      <c r="J7168">
        <f>VLOOKUP(I7168,segmentID,2,FALSE)</f>
        <v>1</v>
      </c>
      <c r="K7168" t="s">
        <v>3255</v>
      </c>
      <c r="L7168">
        <f>VLOOKUP(K7168,country2,2,FALSE)</f>
        <v>1</v>
      </c>
      <c r="M7168" t="s">
        <v>67</v>
      </c>
      <c r="N7168">
        <f>VLOOKUP(Orders!M7168,city2,2,FALSE)</f>
        <v>9</v>
      </c>
      <c r="O7168" t="s">
        <v>20</v>
      </c>
      <c r="P7168">
        <f>VLOOKUP(O7168,state2,2,FALSE)</f>
        <v>2</v>
      </c>
      <c r="Q7168">
        <v>94122</v>
      </c>
      <c r="R7168" t="s">
        <v>21</v>
      </c>
      <c r="S7168">
        <f>VLOOKUP(R7168,region2,2,FALSE)</f>
        <v>2</v>
      </c>
      <c r="T7168" t="s">
        <v>4740</v>
      </c>
      <c r="U7168" t="s">
        <v>22</v>
      </c>
      <c r="V7168">
        <f>VLOOKUP(U7168,category2,2,FALSE)</f>
        <v>2</v>
      </c>
      <c r="W7168" t="s">
        <v>3229</v>
      </c>
      <c r="X7168">
        <f>VLOOKUP(W7168,subcat2,3,FALSE)</f>
        <v>7</v>
      </c>
      <c r="Y7168" t="s">
        <v>2268</v>
      </c>
      <c r="Z7168">
        <v>11.52</v>
      </c>
      <c r="AA7168">
        <v>4</v>
      </c>
      <c r="AB7168">
        <v>0</v>
      </c>
      <c r="AC7168" s="4">
        <v>3.2256</v>
      </c>
    </row>
    <row r="7169" spans="1:29" x14ac:dyDescent="0.25">
      <c r="A7169" s="2">
        <v>7168</v>
      </c>
      <c r="B7169" t="s">
        <v>6615</v>
      </c>
      <c r="C7169" s="3">
        <v>41842</v>
      </c>
      <c r="D7169" s="3">
        <v>41844</v>
      </c>
      <c r="E7169" t="s">
        <v>7</v>
      </c>
      <c r="F7169">
        <f>VLOOKUP(E7169,SHIPMODE,2,FALSE)</f>
        <v>1</v>
      </c>
      <c r="G7169" t="s">
        <v>3523</v>
      </c>
      <c r="H7169" t="s">
        <v>1047</v>
      </c>
      <c r="I7169" t="s">
        <v>9</v>
      </c>
      <c r="J7169">
        <f>VLOOKUP(I7169,segmentID,2,FALSE)</f>
        <v>1</v>
      </c>
      <c r="K7169" t="s">
        <v>3255</v>
      </c>
      <c r="L7169">
        <f>VLOOKUP(K7169,country2,2,FALSE)</f>
        <v>1</v>
      </c>
      <c r="M7169" t="s">
        <v>67</v>
      </c>
      <c r="N7169">
        <f>VLOOKUP(Orders!M7169,city2,2,FALSE)</f>
        <v>9</v>
      </c>
      <c r="O7169" t="s">
        <v>20</v>
      </c>
      <c r="P7169">
        <f>VLOOKUP(O7169,state2,2,FALSE)</f>
        <v>2</v>
      </c>
      <c r="Q7169">
        <v>94122</v>
      </c>
      <c r="R7169" t="s">
        <v>21</v>
      </c>
      <c r="S7169">
        <f>VLOOKUP(R7169,region2,2,FALSE)</f>
        <v>2</v>
      </c>
      <c r="T7169" t="s">
        <v>5257</v>
      </c>
      <c r="U7169" t="s">
        <v>13</v>
      </c>
      <c r="V7169">
        <f>VLOOKUP(U7169,category2,2,FALSE)</f>
        <v>1</v>
      </c>
      <c r="W7169" t="s">
        <v>3226</v>
      </c>
      <c r="X7169">
        <f>VLOOKUP(W7169,subcat2,3,FALSE)</f>
        <v>2</v>
      </c>
      <c r="Y7169" t="s">
        <v>852</v>
      </c>
      <c r="Z7169">
        <v>717.72</v>
      </c>
      <c r="AA7169">
        <v>3</v>
      </c>
      <c r="AB7169">
        <v>0.2</v>
      </c>
      <c r="AC7169" s="4">
        <v>71.77200000000002</v>
      </c>
    </row>
    <row r="7170" spans="1:29" x14ac:dyDescent="0.25">
      <c r="A7170" s="2">
        <v>7169</v>
      </c>
      <c r="B7170" t="s">
        <v>6615</v>
      </c>
      <c r="C7170" s="3">
        <v>41842</v>
      </c>
      <c r="D7170" s="3">
        <v>41844</v>
      </c>
      <c r="E7170" t="s">
        <v>7</v>
      </c>
      <c r="F7170">
        <f>VLOOKUP(E7170,SHIPMODE,2,FALSE)</f>
        <v>1</v>
      </c>
      <c r="G7170" t="s">
        <v>3523</v>
      </c>
      <c r="H7170" t="s">
        <v>1047</v>
      </c>
      <c r="I7170" t="s">
        <v>9</v>
      </c>
      <c r="J7170">
        <f>VLOOKUP(I7170,segmentID,2,FALSE)</f>
        <v>1</v>
      </c>
      <c r="K7170" t="s">
        <v>3255</v>
      </c>
      <c r="L7170">
        <f>VLOOKUP(K7170,country2,2,FALSE)</f>
        <v>1</v>
      </c>
      <c r="M7170" t="s">
        <v>67</v>
      </c>
      <c r="N7170">
        <f>VLOOKUP(Orders!M7170,city2,2,FALSE)</f>
        <v>9</v>
      </c>
      <c r="O7170" t="s">
        <v>20</v>
      </c>
      <c r="P7170">
        <f>VLOOKUP(O7170,state2,2,FALSE)</f>
        <v>2</v>
      </c>
      <c r="Q7170">
        <v>94122</v>
      </c>
      <c r="R7170" t="s">
        <v>21</v>
      </c>
      <c r="S7170">
        <f>VLOOKUP(R7170,region2,2,FALSE)</f>
        <v>2</v>
      </c>
      <c r="T7170" t="s">
        <v>4494</v>
      </c>
      <c r="U7170" t="s">
        <v>22</v>
      </c>
      <c r="V7170">
        <f>VLOOKUP(U7170,category2,2,FALSE)</f>
        <v>2</v>
      </c>
      <c r="W7170" t="s">
        <v>3227</v>
      </c>
      <c r="X7170">
        <f>VLOOKUP(W7170,subcat2,3,FALSE)</f>
        <v>5</v>
      </c>
      <c r="Y7170" t="s">
        <v>1014</v>
      </c>
      <c r="Z7170">
        <v>236.5</v>
      </c>
      <c r="AA7170">
        <v>10</v>
      </c>
      <c r="AB7170">
        <v>0</v>
      </c>
      <c r="AC7170" s="4">
        <v>68.584999999999994</v>
      </c>
    </row>
    <row r="7171" spans="1:29" x14ac:dyDescent="0.25">
      <c r="A7171" s="2">
        <v>7170</v>
      </c>
      <c r="B7171" t="s">
        <v>6615</v>
      </c>
      <c r="C7171" s="3">
        <v>41842</v>
      </c>
      <c r="D7171" s="3">
        <v>41844</v>
      </c>
      <c r="E7171" t="s">
        <v>7</v>
      </c>
      <c r="F7171">
        <f>VLOOKUP(E7171,SHIPMODE,2,FALSE)</f>
        <v>1</v>
      </c>
      <c r="G7171" t="s">
        <v>3523</v>
      </c>
      <c r="H7171" t="s">
        <v>1047</v>
      </c>
      <c r="I7171" t="s">
        <v>9</v>
      </c>
      <c r="J7171">
        <f>VLOOKUP(I7171,segmentID,2,FALSE)</f>
        <v>1</v>
      </c>
      <c r="K7171" t="s">
        <v>3255</v>
      </c>
      <c r="L7171">
        <f>VLOOKUP(K7171,country2,2,FALSE)</f>
        <v>1</v>
      </c>
      <c r="M7171" t="s">
        <v>67</v>
      </c>
      <c r="N7171">
        <f>VLOOKUP(Orders!M7171,city2,2,FALSE)</f>
        <v>9</v>
      </c>
      <c r="O7171" t="s">
        <v>20</v>
      </c>
      <c r="P7171">
        <f>VLOOKUP(O7171,state2,2,FALSE)</f>
        <v>2</v>
      </c>
      <c r="Q7171">
        <v>94122</v>
      </c>
      <c r="R7171" t="s">
        <v>21</v>
      </c>
      <c r="S7171">
        <f>VLOOKUP(R7171,region2,2,FALSE)</f>
        <v>2</v>
      </c>
      <c r="T7171" t="s">
        <v>5246</v>
      </c>
      <c r="U7171" t="s">
        <v>13</v>
      </c>
      <c r="V7171">
        <f>VLOOKUP(U7171,category2,2,FALSE)</f>
        <v>1</v>
      </c>
      <c r="W7171" t="s">
        <v>29</v>
      </c>
      <c r="X7171">
        <f>VLOOKUP(W7171,subcat2,3,FALSE)</f>
        <v>4</v>
      </c>
      <c r="Y7171" t="s">
        <v>808</v>
      </c>
      <c r="Z7171">
        <v>170.35200000000003</v>
      </c>
      <c r="AA7171">
        <v>3</v>
      </c>
      <c r="AB7171">
        <v>0.2</v>
      </c>
      <c r="AC7171" s="4">
        <v>19.164599999999979</v>
      </c>
    </row>
    <row r="7172" spans="1:29" x14ac:dyDescent="0.25">
      <c r="A7172" s="2">
        <v>7171</v>
      </c>
      <c r="B7172" t="s">
        <v>10449</v>
      </c>
      <c r="C7172" s="3">
        <v>43016</v>
      </c>
      <c r="D7172" s="3">
        <v>43022</v>
      </c>
      <c r="E7172" t="s">
        <v>25</v>
      </c>
      <c r="F7172">
        <f>VLOOKUP(E7172,SHIPMODE,2,FALSE)</f>
        <v>2</v>
      </c>
      <c r="G7172" t="s">
        <v>3561</v>
      </c>
      <c r="H7172" t="s">
        <v>1175</v>
      </c>
      <c r="I7172" t="s">
        <v>9</v>
      </c>
      <c r="J7172">
        <f>VLOOKUP(I7172,segmentID,2,FALSE)</f>
        <v>1</v>
      </c>
      <c r="K7172" t="s">
        <v>3255</v>
      </c>
      <c r="L7172">
        <f>VLOOKUP(K7172,country2,2,FALSE)</f>
        <v>1</v>
      </c>
      <c r="M7172" t="s">
        <v>138</v>
      </c>
      <c r="N7172">
        <f>VLOOKUP(Orders!M7172,city2,2,FALSE)</f>
        <v>21</v>
      </c>
      <c r="O7172" t="s">
        <v>139</v>
      </c>
      <c r="P7172">
        <f>VLOOKUP(O7172,state2,2,FALSE)</f>
        <v>16</v>
      </c>
      <c r="Q7172">
        <v>10009</v>
      </c>
      <c r="R7172" t="s">
        <v>79</v>
      </c>
      <c r="S7172">
        <f>VLOOKUP(R7172,region2,2,FALSE)</f>
        <v>4</v>
      </c>
      <c r="T7172" t="s">
        <v>4496</v>
      </c>
      <c r="U7172" t="s">
        <v>13</v>
      </c>
      <c r="V7172">
        <f>VLOOKUP(U7172,category2,2,FALSE)</f>
        <v>1</v>
      </c>
      <c r="W7172" t="s">
        <v>3226</v>
      </c>
      <c r="X7172">
        <f>VLOOKUP(W7172,subcat2,3,FALSE)</f>
        <v>2</v>
      </c>
      <c r="Y7172" t="s">
        <v>741</v>
      </c>
      <c r="Z7172">
        <v>145.76400000000001</v>
      </c>
      <c r="AA7172">
        <v>2</v>
      </c>
      <c r="AB7172">
        <v>0.1</v>
      </c>
      <c r="AC7172" s="4">
        <v>3.2392000000000074</v>
      </c>
    </row>
    <row r="7173" spans="1:29" x14ac:dyDescent="0.25">
      <c r="A7173" s="2">
        <v>7172</v>
      </c>
      <c r="B7173" t="s">
        <v>10450</v>
      </c>
      <c r="C7173" s="3">
        <v>42850</v>
      </c>
      <c r="D7173" s="3">
        <v>42852</v>
      </c>
      <c r="E7173" t="s">
        <v>7</v>
      </c>
      <c r="F7173">
        <f>VLOOKUP(E7173,SHIPMODE,2,FALSE)</f>
        <v>1</v>
      </c>
      <c r="G7173" t="s">
        <v>3866</v>
      </c>
      <c r="H7173" t="s">
        <v>2292</v>
      </c>
      <c r="I7173" t="s">
        <v>9</v>
      </c>
      <c r="J7173">
        <f>VLOOKUP(I7173,segmentID,2,FALSE)</f>
        <v>1</v>
      </c>
      <c r="K7173" t="s">
        <v>3255</v>
      </c>
      <c r="L7173">
        <f>VLOOKUP(K7173,country2,2,FALSE)</f>
        <v>1</v>
      </c>
      <c r="M7173" t="s">
        <v>67</v>
      </c>
      <c r="N7173">
        <f>VLOOKUP(Orders!M7173,city2,2,FALSE)</f>
        <v>9</v>
      </c>
      <c r="O7173" t="s">
        <v>20</v>
      </c>
      <c r="P7173">
        <f>VLOOKUP(O7173,state2,2,FALSE)</f>
        <v>2</v>
      </c>
      <c r="Q7173">
        <v>94109</v>
      </c>
      <c r="R7173" t="s">
        <v>21</v>
      </c>
      <c r="S7173">
        <f>VLOOKUP(R7173,region2,2,FALSE)</f>
        <v>2</v>
      </c>
      <c r="T7173" t="s">
        <v>4460</v>
      </c>
      <c r="U7173" t="s">
        <v>35</v>
      </c>
      <c r="V7173">
        <f>VLOOKUP(U7173,category2,2,FALSE)</f>
        <v>3</v>
      </c>
      <c r="W7173" t="s">
        <v>3232</v>
      </c>
      <c r="X7173">
        <f>VLOOKUP(W7173,subcat2,3,FALSE)</f>
        <v>12</v>
      </c>
      <c r="Y7173" t="s">
        <v>875</v>
      </c>
      <c r="Z7173">
        <v>107.97</v>
      </c>
      <c r="AA7173">
        <v>3</v>
      </c>
      <c r="AB7173">
        <v>0</v>
      </c>
      <c r="AC7173" s="4">
        <v>22.6737</v>
      </c>
    </row>
    <row r="7174" spans="1:29" x14ac:dyDescent="0.25">
      <c r="A7174" s="2">
        <v>7173</v>
      </c>
      <c r="B7174" t="s">
        <v>10451</v>
      </c>
      <c r="C7174" s="3">
        <v>42820</v>
      </c>
      <c r="D7174" s="3">
        <v>42824</v>
      </c>
      <c r="E7174" t="s">
        <v>25</v>
      </c>
      <c r="F7174">
        <f>VLOOKUP(E7174,SHIPMODE,2,FALSE)</f>
        <v>2</v>
      </c>
      <c r="G7174" t="s">
        <v>3351</v>
      </c>
      <c r="H7174" t="s">
        <v>404</v>
      </c>
      <c r="I7174" t="s">
        <v>18</v>
      </c>
      <c r="J7174">
        <f>VLOOKUP(I7174,segmentID,2,FALSE)</f>
        <v>2</v>
      </c>
      <c r="K7174" t="s">
        <v>3255</v>
      </c>
      <c r="L7174">
        <f>VLOOKUP(K7174,country2,2,FALSE)</f>
        <v>1</v>
      </c>
      <c r="M7174" t="s">
        <v>95</v>
      </c>
      <c r="N7174">
        <f>VLOOKUP(Orders!M7174,city2,2,FALSE)</f>
        <v>13</v>
      </c>
      <c r="O7174" t="s">
        <v>54</v>
      </c>
      <c r="P7174">
        <f>VLOOKUP(O7174,state2,2,FALSE)</f>
        <v>6</v>
      </c>
      <c r="Q7174">
        <v>77070</v>
      </c>
      <c r="R7174" t="s">
        <v>55</v>
      </c>
      <c r="S7174">
        <f>VLOOKUP(R7174,region2,2,FALSE)</f>
        <v>3</v>
      </c>
      <c r="T7174" t="s">
        <v>4460</v>
      </c>
      <c r="U7174" t="s">
        <v>35</v>
      </c>
      <c r="V7174">
        <f>VLOOKUP(U7174,category2,2,FALSE)</f>
        <v>3</v>
      </c>
      <c r="W7174" t="s">
        <v>3232</v>
      </c>
      <c r="X7174">
        <f>VLOOKUP(W7174,subcat2,3,FALSE)</f>
        <v>12</v>
      </c>
      <c r="Y7174" t="s">
        <v>875</v>
      </c>
      <c r="Z7174">
        <v>143.96</v>
      </c>
      <c r="AA7174">
        <v>5</v>
      </c>
      <c r="AB7174">
        <v>0.2</v>
      </c>
      <c r="AC7174" s="4">
        <v>1.7995000000000019</v>
      </c>
    </row>
    <row r="7175" spans="1:29" x14ac:dyDescent="0.25">
      <c r="A7175" s="2">
        <v>7174</v>
      </c>
      <c r="B7175" t="s">
        <v>10451</v>
      </c>
      <c r="C7175" s="3">
        <v>42820</v>
      </c>
      <c r="D7175" s="3">
        <v>42824</v>
      </c>
      <c r="E7175" t="s">
        <v>25</v>
      </c>
      <c r="F7175">
        <f>VLOOKUP(E7175,SHIPMODE,2,FALSE)</f>
        <v>2</v>
      </c>
      <c r="G7175" t="s">
        <v>3351</v>
      </c>
      <c r="H7175" t="s">
        <v>404</v>
      </c>
      <c r="I7175" t="s">
        <v>18</v>
      </c>
      <c r="J7175">
        <f>VLOOKUP(I7175,segmentID,2,FALSE)</f>
        <v>2</v>
      </c>
      <c r="K7175" t="s">
        <v>3255</v>
      </c>
      <c r="L7175">
        <f>VLOOKUP(K7175,country2,2,FALSE)</f>
        <v>1</v>
      </c>
      <c r="M7175" t="s">
        <v>95</v>
      </c>
      <c r="N7175">
        <f>VLOOKUP(Orders!M7175,city2,2,FALSE)</f>
        <v>13</v>
      </c>
      <c r="O7175" t="s">
        <v>54</v>
      </c>
      <c r="P7175">
        <f>VLOOKUP(O7175,state2,2,FALSE)</f>
        <v>6</v>
      </c>
      <c r="Q7175">
        <v>77070</v>
      </c>
      <c r="R7175" t="s">
        <v>55</v>
      </c>
      <c r="S7175">
        <f>VLOOKUP(R7175,region2,2,FALSE)</f>
        <v>3</v>
      </c>
      <c r="T7175" t="s">
        <v>4453</v>
      </c>
      <c r="U7175" t="s">
        <v>35</v>
      </c>
      <c r="V7175">
        <f>VLOOKUP(U7175,category2,2,FALSE)</f>
        <v>3</v>
      </c>
      <c r="W7175" t="s">
        <v>3236</v>
      </c>
      <c r="X7175">
        <f>VLOOKUP(W7175,subcat2,3,FALSE)</f>
        <v>17</v>
      </c>
      <c r="Y7175" t="s">
        <v>1178</v>
      </c>
      <c r="Z7175">
        <v>2399.96</v>
      </c>
      <c r="AA7175">
        <v>5</v>
      </c>
      <c r="AB7175">
        <v>0.2</v>
      </c>
      <c r="AC7175" s="4">
        <v>569.99050000000011</v>
      </c>
    </row>
    <row r="7176" spans="1:29" x14ac:dyDescent="0.25">
      <c r="A7176" s="2">
        <v>7175</v>
      </c>
      <c r="B7176" t="s">
        <v>10451</v>
      </c>
      <c r="C7176" s="3">
        <v>42820</v>
      </c>
      <c r="D7176" s="3">
        <v>42824</v>
      </c>
      <c r="E7176" t="s">
        <v>25</v>
      </c>
      <c r="F7176">
        <f>VLOOKUP(E7176,SHIPMODE,2,FALSE)</f>
        <v>2</v>
      </c>
      <c r="G7176" t="s">
        <v>3351</v>
      </c>
      <c r="H7176" t="s">
        <v>404</v>
      </c>
      <c r="I7176" t="s">
        <v>18</v>
      </c>
      <c r="J7176">
        <f>VLOOKUP(I7176,segmentID,2,FALSE)</f>
        <v>2</v>
      </c>
      <c r="K7176" t="s">
        <v>3255</v>
      </c>
      <c r="L7176">
        <f>VLOOKUP(K7176,country2,2,FALSE)</f>
        <v>1</v>
      </c>
      <c r="M7176" t="s">
        <v>95</v>
      </c>
      <c r="N7176">
        <f>VLOOKUP(Orders!M7176,city2,2,FALSE)</f>
        <v>13</v>
      </c>
      <c r="O7176" t="s">
        <v>54</v>
      </c>
      <c r="P7176">
        <f>VLOOKUP(O7176,state2,2,FALSE)</f>
        <v>6</v>
      </c>
      <c r="Q7176">
        <v>77070</v>
      </c>
      <c r="R7176" t="s">
        <v>55</v>
      </c>
      <c r="S7176">
        <f>VLOOKUP(R7176,region2,2,FALSE)</f>
        <v>3</v>
      </c>
      <c r="T7176" t="s">
        <v>5395</v>
      </c>
      <c r="U7176" t="s">
        <v>22</v>
      </c>
      <c r="V7176">
        <f>VLOOKUP(U7176,category2,2,FALSE)</f>
        <v>2</v>
      </c>
      <c r="W7176" t="s">
        <v>45</v>
      </c>
      <c r="X7176">
        <f>VLOOKUP(W7176,subcat2,3,FALSE)</f>
        <v>11</v>
      </c>
      <c r="Y7176" t="s">
        <v>3242</v>
      </c>
      <c r="Z7176">
        <v>74.352000000000004</v>
      </c>
      <c r="AA7176">
        <v>3</v>
      </c>
      <c r="AB7176">
        <v>0.2</v>
      </c>
      <c r="AC7176" s="4">
        <v>23.234999999999992</v>
      </c>
    </row>
    <row r="7177" spans="1:29" x14ac:dyDescent="0.25">
      <c r="A7177" s="2">
        <v>7176</v>
      </c>
      <c r="B7177" t="s">
        <v>10451</v>
      </c>
      <c r="C7177" s="3">
        <v>42820</v>
      </c>
      <c r="D7177" s="3">
        <v>42824</v>
      </c>
      <c r="E7177" t="s">
        <v>25</v>
      </c>
      <c r="F7177">
        <f>VLOOKUP(E7177,SHIPMODE,2,FALSE)</f>
        <v>2</v>
      </c>
      <c r="G7177" t="s">
        <v>3351</v>
      </c>
      <c r="H7177" t="s">
        <v>404</v>
      </c>
      <c r="I7177" t="s">
        <v>18</v>
      </c>
      <c r="J7177">
        <f>VLOOKUP(I7177,segmentID,2,FALSE)</f>
        <v>2</v>
      </c>
      <c r="K7177" t="s">
        <v>3255</v>
      </c>
      <c r="L7177">
        <f>VLOOKUP(K7177,country2,2,FALSE)</f>
        <v>1</v>
      </c>
      <c r="M7177" t="s">
        <v>95</v>
      </c>
      <c r="N7177">
        <f>VLOOKUP(Orders!M7177,city2,2,FALSE)</f>
        <v>13</v>
      </c>
      <c r="O7177" t="s">
        <v>54</v>
      </c>
      <c r="P7177">
        <f>VLOOKUP(O7177,state2,2,FALSE)</f>
        <v>6</v>
      </c>
      <c r="Q7177">
        <v>77070</v>
      </c>
      <c r="R7177" t="s">
        <v>55</v>
      </c>
      <c r="S7177">
        <f>VLOOKUP(R7177,region2,2,FALSE)</f>
        <v>3</v>
      </c>
      <c r="T7177" t="s">
        <v>5382</v>
      </c>
      <c r="U7177" t="s">
        <v>22</v>
      </c>
      <c r="V7177">
        <f>VLOOKUP(U7177,category2,2,FALSE)</f>
        <v>2</v>
      </c>
      <c r="W7177" t="s">
        <v>38</v>
      </c>
      <c r="X7177">
        <f>VLOOKUP(W7177,subcat2,3,FALSE)</f>
        <v>10</v>
      </c>
      <c r="Y7177" t="s">
        <v>2350</v>
      </c>
      <c r="Z7177">
        <v>87.167999999999978</v>
      </c>
      <c r="AA7177">
        <v>8</v>
      </c>
      <c r="AB7177">
        <v>0.8</v>
      </c>
      <c r="AC7177" s="4">
        <v>-226.63679999999999</v>
      </c>
    </row>
    <row r="7178" spans="1:29" x14ac:dyDescent="0.25">
      <c r="A7178" s="2">
        <v>7177</v>
      </c>
      <c r="B7178" t="s">
        <v>10451</v>
      </c>
      <c r="C7178" s="3">
        <v>42820</v>
      </c>
      <c r="D7178" s="3">
        <v>42824</v>
      </c>
      <c r="E7178" t="s">
        <v>25</v>
      </c>
      <c r="F7178">
        <f>VLOOKUP(E7178,SHIPMODE,2,FALSE)</f>
        <v>2</v>
      </c>
      <c r="G7178" t="s">
        <v>3351</v>
      </c>
      <c r="H7178" t="s">
        <v>404</v>
      </c>
      <c r="I7178" t="s">
        <v>18</v>
      </c>
      <c r="J7178">
        <f>VLOOKUP(I7178,segmentID,2,FALSE)</f>
        <v>2</v>
      </c>
      <c r="K7178" t="s">
        <v>3255</v>
      </c>
      <c r="L7178">
        <f>VLOOKUP(K7178,country2,2,FALSE)</f>
        <v>1</v>
      </c>
      <c r="M7178" t="s">
        <v>95</v>
      </c>
      <c r="N7178">
        <f>VLOOKUP(Orders!M7178,city2,2,FALSE)</f>
        <v>13</v>
      </c>
      <c r="O7178" t="s">
        <v>54</v>
      </c>
      <c r="P7178">
        <f>VLOOKUP(O7178,state2,2,FALSE)</f>
        <v>6</v>
      </c>
      <c r="Q7178">
        <v>77070</v>
      </c>
      <c r="R7178" t="s">
        <v>55</v>
      </c>
      <c r="S7178">
        <f>VLOOKUP(R7178,region2,2,FALSE)</f>
        <v>3</v>
      </c>
      <c r="T7178" t="s">
        <v>5115</v>
      </c>
      <c r="U7178" t="s">
        <v>22</v>
      </c>
      <c r="V7178">
        <f>VLOOKUP(U7178,category2,2,FALSE)</f>
        <v>2</v>
      </c>
      <c r="W7178" t="s">
        <v>3227</v>
      </c>
      <c r="X7178">
        <f>VLOOKUP(W7178,subcat2,3,FALSE)</f>
        <v>5</v>
      </c>
      <c r="Y7178" t="s">
        <v>2903</v>
      </c>
      <c r="Z7178">
        <v>32.231999999999999</v>
      </c>
      <c r="AA7178">
        <v>3</v>
      </c>
      <c r="AB7178">
        <v>0.2</v>
      </c>
      <c r="AC7178" s="4">
        <v>2.4173999999999989</v>
      </c>
    </row>
    <row r="7179" spans="1:29" x14ac:dyDescent="0.25">
      <c r="A7179" s="2">
        <v>7178</v>
      </c>
      <c r="B7179" t="s">
        <v>10452</v>
      </c>
      <c r="C7179" s="3">
        <v>42859</v>
      </c>
      <c r="D7179" s="3">
        <v>42865</v>
      </c>
      <c r="E7179" t="s">
        <v>25</v>
      </c>
      <c r="F7179">
        <f>VLOOKUP(E7179,SHIPMODE,2,FALSE)</f>
        <v>2</v>
      </c>
      <c r="G7179" t="s">
        <v>3756</v>
      </c>
      <c r="H7179" t="s">
        <v>1831</v>
      </c>
      <c r="I7179" t="s">
        <v>18</v>
      </c>
      <c r="J7179">
        <f>VLOOKUP(I7179,segmentID,2,FALSE)</f>
        <v>2</v>
      </c>
      <c r="K7179" t="s">
        <v>3255</v>
      </c>
      <c r="L7179">
        <f>VLOOKUP(K7179,country2,2,FALSE)</f>
        <v>1</v>
      </c>
      <c r="M7179" t="s">
        <v>77</v>
      </c>
      <c r="N7179">
        <f>VLOOKUP(Orders!M7179,city2,2,FALSE)</f>
        <v>11</v>
      </c>
      <c r="O7179" t="s">
        <v>78</v>
      </c>
      <c r="P7179">
        <f>VLOOKUP(O7179,state2,2,FALSE)</f>
        <v>10</v>
      </c>
      <c r="Q7179">
        <v>19140</v>
      </c>
      <c r="R7179" t="s">
        <v>79</v>
      </c>
      <c r="S7179">
        <f>VLOOKUP(R7179,region2,2,FALSE)</f>
        <v>4</v>
      </c>
      <c r="T7179" t="s">
        <v>5869</v>
      </c>
      <c r="U7179" t="s">
        <v>22</v>
      </c>
      <c r="V7179">
        <f>VLOOKUP(U7179,category2,2,FALSE)</f>
        <v>2</v>
      </c>
      <c r="W7179" t="s">
        <v>3231</v>
      </c>
      <c r="X7179">
        <f>VLOOKUP(W7179,subcat2,3,FALSE)</f>
        <v>9</v>
      </c>
      <c r="Y7179" t="s">
        <v>2820</v>
      </c>
      <c r="Z7179">
        <v>2.2020000000000004</v>
      </c>
      <c r="AA7179">
        <v>2</v>
      </c>
      <c r="AB7179">
        <v>0.7</v>
      </c>
      <c r="AC7179" s="4">
        <v>-1.5413999999999999</v>
      </c>
    </row>
    <row r="7180" spans="1:29" x14ac:dyDescent="0.25">
      <c r="A7180" s="2">
        <v>7179</v>
      </c>
      <c r="B7180" t="s">
        <v>10452</v>
      </c>
      <c r="C7180" s="3">
        <v>42859</v>
      </c>
      <c r="D7180" s="3">
        <v>42865</v>
      </c>
      <c r="E7180" t="s">
        <v>25</v>
      </c>
      <c r="F7180">
        <f>VLOOKUP(E7180,SHIPMODE,2,FALSE)</f>
        <v>2</v>
      </c>
      <c r="G7180" t="s">
        <v>3756</v>
      </c>
      <c r="H7180" t="s">
        <v>1831</v>
      </c>
      <c r="I7180" t="s">
        <v>18</v>
      </c>
      <c r="J7180">
        <f>VLOOKUP(I7180,segmentID,2,FALSE)</f>
        <v>2</v>
      </c>
      <c r="K7180" t="s">
        <v>3255</v>
      </c>
      <c r="L7180">
        <f>VLOOKUP(K7180,country2,2,FALSE)</f>
        <v>1</v>
      </c>
      <c r="M7180" t="s">
        <v>77</v>
      </c>
      <c r="N7180">
        <f>VLOOKUP(Orders!M7180,city2,2,FALSE)</f>
        <v>11</v>
      </c>
      <c r="O7180" t="s">
        <v>78</v>
      </c>
      <c r="P7180">
        <f>VLOOKUP(O7180,state2,2,FALSE)</f>
        <v>10</v>
      </c>
      <c r="Q7180">
        <v>19140</v>
      </c>
      <c r="R7180" t="s">
        <v>79</v>
      </c>
      <c r="S7180">
        <f>VLOOKUP(R7180,region2,2,FALSE)</f>
        <v>4</v>
      </c>
      <c r="T7180" t="s">
        <v>4950</v>
      </c>
      <c r="U7180" t="s">
        <v>22</v>
      </c>
      <c r="V7180">
        <f>VLOOKUP(U7180,category2,2,FALSE)</f>
        <v>2</v>
      </c>
      <c r="W7180" t="s">
        <v>3231</v>
      </c>
      <c r="X7180">
        <f>VLOOKUP(W7180,subcat2,3,FALSE)</f>
        <v>9</v>
      </c>
      <c r="Y7180" t="s">
        <v>1494</v>
      </c>
      <c r="Z7180">
        <v>9.3960000000000008</v>
      </c>
      <c r="AA7180">
        <v>3</v>
      </c>
      <c r="AB7180">
        <v>0.7</v>
      </c>
      <c r="AC7180" s="4">
        <v>-7.5167999999999964</v>
      </c>
    </row>
    <row r="7181" spans="1:29" x14ac:dyDescent="0.25">
      <c r="A7181" s="2">
        <v>7180</v>
      </c>
      <c r="B7181" t="s">
        <v>8859</v>
      </c>
      <c r="C7181" s="3">
        <v>42688</v>
      </c>
      <c r="D7181" s="3">
        <v>42692</v>
      </c>
      <c r="E7181" t="s">
        <v>25</v>
      </c>
      <c r="F7181">
        <f>VLOOKUP(E7181,SHIPMODE,2,FALSE)</f>
        <v>2</v>
      </c>
      <c r="G7181" t="s">
        <v>3308</v>
      </c>
      <c r="H7181" t="s">
        <v>247</v>
      </c>
      <c r="I7181" t="s">
        <v>9</v>
      </c>
      <c r="J7181">
        <f>VLOOKUP(I7181,segmentID,2,FALSE)</f>
        <v>1</v>
      </c>
      <c r="K7181" t="s">
        <v>3255</v>
      </c>
      <c r="L7181">
        <f>VLOOKUP(K7181,country2,2,FALSE)</f>
        <v>1</v>
      </c>
      <c r="M7181" t="s">
        <v>1940</v>
      </c>
      <c r="N7181">
        <f>VLOOKUP(Orders!M7181,city2,2,FALSE)</f>
        <v>249</v>
      </c>
      <c r="O7181" t="s">
        <v>1255</v>
      </c>
      <c r="P7181">
        <f>VLOOKUP(O7181,state2,2,FALSE)</f>
        <v>40</v>
      </c>
      <c r="Q7181">
        <v>21215</v>
      </c>
      <c r="R7181" t="s">
        <v>79</v>
      </c>
      <c r="S7181">
        <f>VLOOKUP(R7181,region2,2,FALSE)</f>
        <v>4</v>
      </c>
      <c r="T7181" t="s">
        <v>5573</v>
      </c>
      <c r="U7181" t="s">
        <v>35</v>
      </c>
      <c r="V7181">
        <f>VLOOKUP(U7181,category2,2,FALSE)</f>
        <v>3</v>
      </c>
      <c r="W7181" t="s">
        <v>3230</v>
      </c>
      <c r="X7181">
        <f>VLOOKUP(W7181,subcat2,3,FALSE)</f>
        <v>8</v>
      </c>
      <c r="Y7181" t="s">
        <v>3016</v>
      </c>
      <c r="Z7181">
        <v>89.97</v>
      </c>
      <c r="AA7181">
        <v>3</v>
      </c>
      <c r="AB7181">
        <v>0</v>
      </c>
      <c r="AC7181" s="4">
        <v>25.191600000000005</v>
      </c>
    </row>
    <row r="7182" spans="1:29" x14ac:dyDescent="0.25">
      <c r="A7182" s="2">
        <v>7181</v>
      </c>
      <c r="B7182" t="s">
        <v>6616</v>
      </c>
      <c r="C7182" s="3">
        <v>41645</v>
      </c>
      <c r="D7182" s="3">
        <v>41646</v>
      </c>
      <c r="E7182" t="s">
        <v>97</v>
      </c>
      <c r="F7182">
        <f>VLOOKUP(E7182,SHIPMODE,2,FALSE)</f>
        <v>3</v>
      </c>
      <c r="G7182" t="s">
        <v>3960</v>
      </c>
      <c r="H7182" t="s">
        <v>2657</v>
      </c>
      <c r="I7182" t="s">
        <v>18</v>
      </c>
      <c r="J7182">
        <f>VLOOKUP(I7182,segmentID,2,FALSE)</f>
        <v>2</v>
      </c>
      <c r="K7182" t="s">
        <v>3255</v>
      </c>
      <c r="L7182">
        <f>VLOOKUP(K7182,country2,2,FALSE)</f>
        <v>1</v>
      </c>
      <c r="M7182" t="s">
        <v>2900</v>
      </c>
      <c r="N7182">
        <f>VLOOKUP(Orders!M7182,city2,2,FALSE)</f>
        <v>418</v>
      </c>
      <c r="O7182" t="s">
        <v>615</v>
      </c>
      <c r="P7182">
        <f>VLOOKUP(O7182,state2,2,FALSE)</f>
        <v>33</v>
      </c>
      <c r="Q7182">
        <v>30605</v>
      </c>
      <c r="R7182" t="s">
        <v>12</v>
      </c>
      <c r="S7182">
        <f>VLOOKUP(R7182,region2,2,FALSE)</f>
        <v>1</v>
      </c>
      <c r="T7182" t="s">
        <v>4424</v>
      </c>
      <c r="U7182" t="s">
        <v>22</v>
      </c>
      <c r="V7182">
        <f>VLOOKUP(U7182,category2,2,FALSE)</f>
        <v>2</v>
      </c>
      <c r="W7182" t="s">
        <v>3229</v>
      </c>
      <c r="X7182">
        <f>VLOOKUP(W7182,subcat2,3,FALSE)</f>
        <v>7</v>
      </c>
      <c r="Y7182" t="s">
        <v>1709</v>
      </c>
      <c r="Z7182">
        <v>12.78</v>
      </c>
      <c r="AA7182">
        <v>3</v>
      </c>
      <c r="AB7182">
        <v>0</v>
      </c>
      <c r="AC7182" s="4">
        <v>5.2397999999999998</v>
      </c>
    </row>
    <row r="7183" spans="1:29" x14ac:dyDescent="0.25">
      <c r="A7183" s="2">
        <v>7182</v>
      </c>
      <c r="B7183" t="s">
        <v>8860</v>
      </c>
      <c r="C7183" s="3">
        <v>42731</v>
      </c>
      <c r="D7183" s="3">
        <v>42734</v>
      </c>
      <c r="E7183" t="s">
        <v>7</v>
      </c>
      <c r="F7183">
        <f>VLOOKUP(E7183,SHIPMODE,2,FALSE)</f>
        <v>1</v>
      </c>
      <c r="G7183" t="s">
        <v>3851</v>
      </c>
      <c r="H7183" t="s">
        <v>2221</v>
      </c>
      <c r="I7183" t="s">
        <v>9</v>
      </c>
      <c r="J7183">
        <f>VLOOKUP(I7183,segmentID,2,FALSE)</f>
        <v>1</v>
      </c>
      <c r="K7183" t="s">
        <v>3255</v>
      </c>
      <c r="L7183">
        <f>VLOOKUP(K7183,country2,2,FALSE)</f>
        <v>1</v>
      </c>
      <c r="M7183" t="s">
        <v>1152</v>
      </c>
      <c r="N7183">
        <f>VLOOKUP(Orders!M7183,city2,2,FALSE)</f>
        <v>153</v>
      </c>
      <c r="O7183" t="s">
        <v>249</v>
      </c>
      <c r="P7183">
        <f>VLOOKUP(O7183,state2,2,FALSE)</f>
        <v>25</v>
      </c>
      <c r="Q7183">
        <v>43130</v>
      </c>
      <c r="R7183" t="s">
        <v>79</v>
      </c>
      <c r="S7183">
        <f>VLOOKUP(R7183,region2,2,FALSE)</f>
        <v>4</v>
      </c>
      <c r="T7183" t="s">
        <v>5155</v>
      </c>
      <c r="U7183" t="s">
        <v>35</v>
      </c>
      <c r="V7183">
        <f>VLOOKUP(U7183,category2,2,FALSE)</f>
        <v>3</v>
      </c>
      <c r="W7183" t="s">
        <v>3232</v>
      </c>
      <c r="X7183">
        <f>VLOOKUP(W7183,subcat2,3,FALSE)</f>
        <v>12</v>
      </c>
      <c r="Y7183" t="s">
        <v>1585</v>
      </c>
      <c r="Z7183">
        <v>40</v>
      </c>
      <c r="AA7183">
        <v>2</v>
      </c>
      <c r="AB7183">
        <v>0.2</v>
      </c>
      <c r="AC7183" s="4">
        <v>0.5</v>
      </c>
    </row>
    <row r="7184" spans="1:29" x14ac:dyDescent="0.25">
      <c r="A7184" s="2">
        <v>7183</v>
      </c>
      <c r="B7184" t="s">
        <v>10453</v>
      </c>
      <c r="C7184" s="3">
        <v>42855</v>
      </c>
      <c r="D7184" s="3">
        <v>42859</v>
      </c>
      <c r="E7184" t="s">
        <v>25</v>
      </c>
      <c r="F7184">
        <f>VLOOKUP(E7184,SHIPMODE,2,FALSE)</f>
        <v>2</v>
      </c>
      <c r="G7184" t="s">
        <v>3380</v>
      </c>
      <c r="H7184" t="s">
        <v>521</v>
      </c>
      <c r="I7184" t="s">
        <v>52</v>
      </c>
      <c r="J7184">
        <f>VLOOKUP(I7184,segmentID,2,FALSE)</f>
        <v>3</v>
      </c>
      <c r="K7184" t="s">
        <v>3255</v>
      </c>
      <c r="L7184">
        <f>VLOOKUP(K7184,country2,2,FALSE)</f>
        <v>1</v>
      </c>
      <c r="M7184" t="s">
        <v>19</v>
      </c>
      <c r="N7184">
        <f>VLOOKUP(Orders!M7184,city2,2,FALSE)</f>
        <v>2</v>
      </c>
      <c r="O7184" t="s">
        <v>20</v>
      </c>
      <c r="P7184">
        <f>VLOOKUP(O7184,state2,2,FALSE)</f>
        <v>2</v>
      </c>
      <c r="Q7184">
        <v>90032</v>
      </c>
      <c r="R7184" t="s">
        <v>21</v>
      </c>
      <c r="S7184">
        <f>VLOOKUP(R7184,region2,2,FALSE)</f>
        <v>2</v>
      </c>
      <c r="T7184" t="s">
        <v>4789</v>
      </c>
      <c r="U7184" t="s">
        <v>22</v>
      </c>
      <c r="V7184">
        <f>VLOOKUP(U7184,category2,2,FALSE)</f>
        <v>2</v>
      </c>
      <c r="W7184" t="s">
        <v>3231</v>
      </c>
      <c r="X7184">
        <f>VLOOKUP(W7184,subcat2,3,FALSE)</f>
        <v>9</v>
      </c>
      <c r="Y7184" t="s">
        <v>545</v>
      </c>
      <c r="Z7184">
        <v>23.24</v>
      </c>
      <c r="AA7184">
        <v>5</v>
      </c>
      <c r="AB7184">
        <v>0.2</v>
      </c>
      <c r="AC7184" s="4">
        <v>7.5529999999999982</v>
      </c>
    </row>
    <row r="7185" spans="1:29" x14ac:dyDescent="0.25">
      <c r="A7185" s="2">
        <v>7184</v>
      </c>
      <c r="B7185" t="s">
        <v>10454</v>
      </c>
      <c r="C7185" s="3">
        <v>42846</v>
      </c>
      <c r="D7185" s="3">
        <v>42848</v>
      </c>
      <c r="E7185" t="s">
        <v>97</v>
      </c>
      <c r="F7185">
        <f>VLOOKUP(E7185,SHIPMODE,2,FALSE)</f>
        <v>3</v>
      </c>
      <c r="G7185" t="s">
        <v>3304</v>
      </c>
      <c r="H7185" t="s">
        <v>232</v>
      </c>
      <c r="I7185" t="s">
        <v>9</v>
      </c>
      <c r="J7185">
        <f>VLOOKUP(I7185,segmentID,2,FALSE)</f>
        <v>1</v>
      </c>
      <c r="K7185" t="s">
        <v>3255</v>
      </c>
      <c r="L7185">
        <f>VLOOKUP(K7185,country2,2,FALSE)</f>
        <v>1</v>
      </c>
      <c r="M7185" t="s">
        <v>1940</v>
      </c>
      <c r="N7185">
        <f>VLOOKUP(Orders!M7185,city2,2,FALSE)</f>
        <v>249</v>
      </c>
      <c r="O7185" t="s">
        <v>1255</v>
      </c>
      <c r="P7185">
        <f>VLOOKUP(O7185,state2,2,FALSE)</f>
        <v>40</v>
      </c>
      <c r="Q7185">
        <v>21215</v>
      </c>
      <c r="R7185" t="s">
        <v>79</v>
      </c>
      <c r="S7185">
        <f>VLOOKUP(R7185,region2,2,FALSE)</f>
        <v>4</v>
      </c>
      <c r="T7185" t="s">
        <v>4148</v>
      </c>
      <c r="U7185" t="s">
        <v>13</v>
      </c>
      <c r="V7185">
        <f>VLOOKUP(U7185,category2,2,FALSE)</f>
        <v>1</v>
      </c>
      <c r="W7185" t="s">
        <v>3226</v>
      </c>
      <c r="X7185">
        <f>VLOOKUP(W7185,subcat2,3,FALSE)</f>
        <v>2</v>
      </c>
      <c r="Y7185" t="s">
        <v>758</v>
      </c>
      <c r="Z7185">
        <v>908.82</v>
      </c>
      <c r="AA7185">
        <v>9</v>
      </c>
      <c r="AB7185">
        <v>0</v>
      </c>
      <c r="AC7185" s="4">
        <v>227.20500000000004</v>
      </c>
    </row>
    <row r="7186" spans="1:29" x14ac:dyDescent="0.25">
      <c r="A7186" s="2">
        <v>7185</v>
      </c>
      <c r="B7186" t="s">
        <v>10455</v>
      </c>
      <c r="C7186" s="3">
        <v>42964</v>
      </c>
      <c r="D7186" s="3">
        <v>42971</v>
      </c>
      <c r="E7186" t="s">
        <v>25</v>
      </c>
      <c r="F7186">
        <f>VLOOKUP(E7186,SHIPMODE,2,FALSE)</f>
        <v>2</v>
      </c>
      <c r="G7186" t="s">
        <v>3780</v>
      </c>
      <c r="H7186" t="s">
        <v>1923</v>
      </c>
      <c r="I7186" t="s">
        <v>52</v>
      </c>
      <c r="J7186">
        <f>VLOOKUP(I7186,segmentID,2,FALSE)</f>
        <v>3</v>
      </c>
      <c r="K7186" t="s">
        <v>3255</v>
      </c>
      <c r="L7186">
        <f>VLOOKUP(K7186,country2,2,FALSE)</f>
        <v>1</v>
      </c>
      <c r="M7186" t="s">
        <v>95</v>
      </c>
      <c r="N7186">
        <f>VLOOKUP(Orders!M7186,city2,2,FALSE)</f>
        <v>13</v>
      </c>
      <c r="O7186" t="s">
        <v>54</v>
      </c>
      <c r="P7186">
        <f>VLOOKUP(O7186,state2,2,FALSE)</f>
        <v>6</v>
      </c>
      <c r="Q7186">
        <v>77095</v>
      </c>
      <c r="R7186" t="s">
        <v>55</v>
      </c>
      <c r="S7186">
        <f>VLOOKUP(R7186,region2,2,FALSE)</f>
        <v>3</v>
      </c>
      <c r="T7186" t="s">
        <v>5630</v>
      </c>
      <c r="U7186" t="s">
        <v>22</v>
      </c>
      <c r="V7186">
        <f>VLOOKUP(U7186,category2,2,FALSE)</f>
        <v>2</v>
      </c>
      <c r="W7186" t="s">
        <v>3233</v>
      </c>
      <c r="X7186">
        <f>VLOOKUP(W7186,subcat2,3,FALSE)</f>
        <v>15</v>
      </c>
      <c r="Y7186" t="s">
        <v>2600</v>
      </c>
      <c r="Z7186">
        <v>5.5520000000000005</v>
      </c>
      <c r="AA7186">
        <v>2</v>
      </c>
      <c r="AB7186">
        <v>0.2</v>
      </c>
      <c r="AC7186" s="4">
        <v>-1.0410000000000006</v>
      </c>
    </row>
    <row r="7187" spans="1:29" x14ac:dyDescent="0.25">
      <c r="A7187" s="2">
        <v>7186</v>
      </c>
      <c r="B7187" t="s">
        <v>10455</v>
      </c>
      <c r="C7187" s="3">
        <v>42964</v>
      </c>
      <c r="D7187" s="3">
        <v>42971</v>
      </c>
      <c r="E7187" t="s">
        <v>25</v>
      </c>
      <c r="F7187">
        <f>VLOOKUP(E7187,SHIPMODE,2,FALSE)</f>
        <v>2</v>
      </c>
      <c r="G7187" t="s">
        <v>3780</v>
      </c>
      <c r="H7187" t="s">
        <v>1923</v>
      </c>
      <c r="I7187" t="s">
        <v>52</v>
      </c>
      <c r="J7187">
        <f>VLOOKUP(I7187,segmentID,2,FALSE)</f>
        <v>3</v>
      </c>
      <c r="K7187" t="s">
        <v>3255</v>
      </c>
      <c r="L7187">
        <f>VLOOKUP(K7187,country2,2,FALSE)</f>
        <v>1</v>
      </c>
      <c r="M7187" t="s">
        <v>95</v>
      </c>
      <c r="N7187">
        <f>VLOOKUP(Orders!M7187,city2,2,FALSE)</f>
        <v>13</v>
      </c>
      <c r="O7187" t="s">
        <v>54</v>
      </c>
      <c r="P7187">
        <f>VLOOKUP(O7187,state2,2,FALSE)</f>
        <v>6</v>
      </c>
      <c r="Q7187">
        <v>77095</v>
      </c>
      <c r="R7187" t="s">
        <v>55</v>
      </c>
      <c r="S7187">
        <f>VLOOKUP(R7187,region2,2,FALSE)</f>
        <v>3</v>
      </c>
      <c r="T7187" t="s">
        <v>5481</v>
      </c>
      <c r="U7187" t="s">
        <v>22</v>
      </c>
      <c r="V7187">
        <f>VLOOKUP(U7187,category2,2,FALSE)</f>
        <v>2</v>
      </c>
      <c r="W7187" t="s">
        <v>3229</v>
      </c>
      <c r="X7187">
        <f>VLOOKUP(W7187,subcat2,3,FALSE)</f>
        <v>7</v>
      </c>
      <c r="Y7187" t="s">
        <v>386</v>
      </c>
      <c r="Z7187">
        <v>8.016</v>
      </c>
      <c r="AA7187">
        <v>3</v>
      </c>
      <c r="AB7187">
        <v>0.2</v>
      </c>
      <c r="AC7187" s="4">
        <v>1.0019999999999993</v>
      </c>
    </row>
    <row r="7188" spans="1:29" x14ac:dyDescent="0.25">
      <c r="A7188" s="2">
        <v>7187</v>
      </c>
      <c r="B7188" t="s">
        <v>10455</v>
      </c>
      <c r="C7188" s="3">
        <v>42964</v>
      </c>
      <c r="D7188" s="3">
        <v>42971</v>
      </c>
      <c r="E7188" t="s">
        <v>25</v>
      </c>
      <c r="F7188">
        <f>VLOOKUP(E7188,SHIPMODE,2,FALSE)</f>
        <v>2</v>
      </c>
      <c r="G7188" t="s">
        <v>3780</v>
      </c>
      <c r="H7188" t="s">
        <v>1923</v>
      </c>
      <c r="I7188" t="s">
        <v>52</v>
      </c>
      <c r="J7188">
        <f>VLOOKUP(I7188,segmentID,2,FALSE)</f>
        <v>3</v>
      </c>
      <c r="K7188" t="s">
        <v>3255</v>
      </c>
      <c r="L7188">
        <f>VLOOKUP(K7188,country2,2,FALSE)</f>
        <v>1</v>
      </c>
      <c r="M7188" t="s">
        <v>95</v>
      </c>
      <c r="N7188">
        <f>VLOOKUP(Orders!M7188,city2,2,FALSE)</f>
        <v>13</v>
      </c>
      <c r="O7188" t="s">
        <v>54</v>
      </c>
      <c r="P7188">
        <f>VLOOKUP(O7188,state2,2,FALSE)</f>
        <v>6</v>
      </c>
      <c r="Q7188">
        <v>77095</v>
      </c>
      <c r="R7188" t="s">
        <v>55</v>
      </c>
      <c r="S7188">
        <f>VLOOKUP(R7188,region2,2,FALSE)</f>
        <v>3</v>
      </c>
      <c r="T7188" t="s">
        <v>5460</v>
      </c>
      <c r="U7188" t="s">
        <v>13</v>
      </c>
      <c r="V7188">
        <f>VLOOKUP(U7188,category2,2,FALSE)</f>
        <v>1</v>
      </c>
      <c r="W7188" t="s">
        <v>3226</v>
      </c>
      <c r="X7188">
        <f>VLOOKUP(W7188,subcat2,3,FALSE)</f>
        <v>2</v>
      </c>
      <c r="Y7188" t="s">
        <v>872</v>
      </c>
      <c r="Z7188">
        <v>74.591999999999999</v>
      </c>
      <c r="AA7188">
        <v>4</v>
      </c>
      <c r="AB7188">
        <v>0.3</v>
      </c>
      <c r="AC7188" s="4">
        <v>-2.1312000000000033</v>
      </c>
    </row>
    <row r="7189" spans="1:29" x14ac:dyDescent="0.25">
      <c r="A7189" s="2">
        <v>7188</v>
      </c>
      <c r="B7189" t="s">
        <v>10455</v>
      </c>
      <c r="C7189" s="3">
        <v>42964</v>
      </c>
      <c r="D7189" s="3">
        <v>42971</v>
      </c>
      <c r="E7189" t="s">
        <v>25</v>
      </c>
      <c r="F7189">
        <f>VLOOKUP(E7189,SHIPMODE,2,FALSE)</f>
        <v>2</v>
      </c>
      <c r="G7189" t="s">
        <v>3780</v>
      </c>
      <c r="H7189" t="s">
        <v>1923</v>
      </c>
      <c r="I7189" t="s">
        <v>52</v>
      </c>
      <c r="J7189">
        <f>VLOOKUP(I7189,segmentID,2,FALSE)</f>
        <v>3</v>
      </c>
      <c r="K7189" t="s">
        <v>3255</v>
      </c>
      <c r="L7189">
        <f>VLOOKUP(K7189,country2,2,FALSE)</f>
        <v>1</v>
      </c>
      <c r="M7189" t="s">
        <v>95</v>
      </c>
      <c r="N7189">
        <f>VLOOKUP(Orders!M7189,city2,2,FALSE)</f>
        <v>13</v>
      </c>
      <c r="O7189" t="s">
        <v>54</v>
      </c>
      <c r="P7189">
        <f>VLOOKUP(O7189,state2,2,FALSE)</f>
        <v>6</v>
      </c>
      <c r="Q7189">
        <v>77095</v>
      </c>
      <c r="R7189" t="s">
        <v>55</v>
      </c>
      <c r="S7189">
        <f>VLOOKUP(R7189,region2,2,FALSE)</f>
        <v>3</v>
      </c>
      <c r="T7189" t="s">
        <v>5546</v>
      </c>
      <c r="U7189" t="s">
        <v>13</v>
      </c>
      <c r="V7189">
        <f>VLOOKUP(U7189,category2,2,FALSE)</f>
        <v>1</v>
      </c>
      <c r="W7189" t="s">
        <v>3228</v>
      </c>
      <c r="X7189">
        <f>VLOOKUP(W7189,subcat2,3,FALSE)</f>
        <v>6</v>
      </c>
      <c r="Y7189" t="s">
        <v>2921</v>
      </c>
      <c r="Z7189">
        <v>16.784000000000002</v>
      </c>
      <c r="AA7189">
        <v>2</v>
      </c>
      <c r="AB7189">
        <v>0.6</v>
      </c>
      <c r="AC7189" s="4">
        <v>-22.238800000000001</v>
      </c>
    </row>
    <row r="7190" spans="1:29" x14ac:dyDescent="0.25">
      <c r="A7190" s="2">
        <v>7189</v>
      </c>
      <c r="B7190" t="s">
        <v>10455</v>
      </c>
      <c r="C7190" s="3">
        <v>42964</v>
      </c>
      <c r="D7190" s="3">
        <v>42971</v>
      </c>
      <c r="E7190" t="s">
        <v>25</v>
      </c>
      <c r="F7190">
        <f>VLOOKUP(E7190,SHIPMODE,2,FALSE)</f>
        <v>2</v>
      </c>
      <c r="G7190" t="s">
        <v>3780</v>
      </c>
      <c r="H7190" t="s">
        <v>1923</v>
      </c>
      <c r="I7190" t="s">
        <v>52</v>
      </c>
      <c r="J7190">
        <f>VLOOKUP(I7190,segmentID,2,FALSE)</f>
        <v>3</v>
      </c>
      <c r="K7190" t="s">
        <v>3255</v>
      </c>
      <c r="L7190">
        <f>VLOOKUP(K7190,country2,2,FALSE)</f>
        <v>1</v>
      </c>
      <c r="M7190" t="s">
        <v>95</v>
      </c>
      <c r="N7190">
        <f>VLOOKUP(Orders!M7190,city2,2,FALSE)</f>
        <v>13</v>
      </c>
      <c r="O7190" t="s">
        <v>54</v>
      </c>
      <c r="P7190">
        <f>VLOOKUP(O7190,state2,2,FALSE)</f>
        <v>6</v>
      </c>
      <c r="Q7190">
        <v>77095</v>
      </c>
      <c r="R7190" t="s">
        <v>55</v>
      </c>
      <c r="S7190">
        <f>VLOOKUP(R7190,region2,2,FALSE)</f>
        <v>3</v>
      </c>
      <c r="T7190" t="s">
        <v>4068</v>
      </c>
      <c r="U7190" t="s">
        <v>22</v>
      </c>
      <c r="V7190">
        <f>VLOOKUP(U7190,category2,2,FALSE)</f>
        <v>2</v>
      </c>
      <c r="W7190" t="s">
        <v>38</v>
      </c>
      <c r="X7190">
        <f>VLOOKUP(W7190,subcat2,3,FALSE)</f>
        <v>10</v>
      </c>
      <c r="Y7190" t="s">
        <v>924</v>
      </c>
      <c r="Z7190">
        <v>38.86399999999999</v>
      </c>
      <c r="AA7190">
        <v>4</v>
      </c>
      <c r="AB7190">
        <v>0.8</v>
      </c>
      <c r="AC7190" s="4">
        <v>-99.103200000000044</v>
      </c>
    </row>
    <row r="7191" spans="1:29" x14ac:dyDescent="0.25">
      <c r="A7191" s="2">
        <v>7190</v>
      </c>
      <c r="B7191" t="s">
        <v>8861</v>
      </c>
      <c r="C7191" s="3">
        <v>42686</v>
      </c>
      <c r="D7191" s="3">
        <v>42689</v>
      </c>
      <c r="E7191" t="s">
        <v>97</v>
      </c>
      <c r="F7191">
        <f>VLOOKUP(E7191,SHIPMODE,2,FALSE)</f>
        <v>3</v>
      </c>
      <c r="G7191" t="s">
        <v>3363</v>
      </c>
      <c r="H7191" t="s">
        <v>457</v>
      </c>
      <c r="I7191" t="s">
        <v>52</v>
      </c>
      <c r="J7191">
        <f>VLOOKUP(I7191,segmentID,2,FALSE)</f>
        <v>3</v>
      </c>
      <c r="K7191" t="s">
        <v>3255</v>
      </c>
      <c r="L7191">
        <f>VLOOKUP(K7191,country2,2,FALSE)</f>
        <v>1</v>
      </c>
      <c r="M7191" t="s">
        <v>466</v>
      </c>
      <c r="N7191">
        <f>VLOOKUP(Orders!M7191,city2,2,FALSE)</f>
        <v>71</v>
      </c>
      <c r="O7191" t="s">
        <v>20</v>
      </c>
      <c r="P7191">
        <f>VLOOKUP(O7191,state2,2,FALSE)</f>
        <v>2</v>
      </c>
      <c r="Q7191">
        <v>92024</v>
      </c>
      <c r="R7191" t="s">
        <v>21</v>
      </c>
      <c r="S7191">
        <f>VLOOKUP(R7191,region2,2,FALSE)</f>
        <v>2</v>
      </c>
      <c r="T7191" t="s">
        <v>5562</v>
      </c>
      <c r="U7191" t="s">
        <v>35</v>
      </c>
      <c r="V7191">
        <f>VLOOKUP(U7191,category2,2,FALSE)</f>
        <v>3</v>
      </c>
      <c r="W7191" t="s">
        <v>3230</v>
      </c>
      <c r="X7191">
        <f>VLOOKUP(W7191,subcat2,3,FALSE)</f>
        <v>8</v>
      </c>
      <c r="Y7191" t="s">
        <v>2078</v>
      </c>
      <c r="Z7191">
        <v>203.976</v>
      </c>
      <c r="AA7191">
        <v>3</v>
      </c>
      <c r="AB7191">
        <v>0.2</v>
      </c>
      <c r="AC7191" s="4">
        <v>25.496999999999986</v>
      </c>
    </row>
    <row r="7192" spans="1:29" x14ac:dyDescent="0.25">
      <c r="A7192" s="2">
        <v>7191</v>
      </c>
      <c r="B7192" t="s">
        <v>8861</v>
      </c>
      <c r="C7192" s="3">
        <v>42686</v>
      </c>
      <c r="D7192" s="3">
        <v>42689</v>
      </c>
      <c r="E7192" t="s">
        <v>97</v>
      </c>
      <c r="F7192">
        <f>VLOOKUP(E7192,SHIPMODE,2,FALSE)</f>
        <v>3</v>
      </c>
      <c r="G7192" t="s">
        <v>3363</v>
      </c>
      <c r="H7192" t="s">
        <v>457</v>
      </c>
      <c r="I7192" t="s">
        <v>52</v>
      </c>
      <c r="J7192">
        <f>VLOOKUP(I7192,segmentID,2,FALSE)</f>
        <v>3</v>
      </c>
      <c r="K7192" t="s">
        <v>3255</v>
      </c>
      <c r="L7192">
        <f>VLOOKUP(K7192,country2,2,FALSE)</f>
        <v>1</v>
      </c>
      <c r="M7192" t="s">
        <v>466</v>
      </c>
      <c r="N7192">
        <f>VLOOKUP(Orders!M7192,city2,2,FALSE)</f>
        <v>71</v>
      </c>
      <c r="O7192" t="s">
        <v>20</v>
      </c>
      <c r="P7192">
        <f>VLOOKUP(O7192,state2,2,FALSE)</f>
        <v>2</v>
      </c>
      <c r="Q7192">
        <v>92024</v>
      </c>
      <c r="R7192" t="s">
        <v>21</v>
      </c>
      <c r="S7192">
        <f>VLOOKUP(R7192,region2,2,FALSE)</f>
        <v>2</v>
      </c>
      <c r="T7192" t="s">
        <v>5720</v>
      </c>
      <c r="U7192" t="s">
        <v>13</v>
      </c>
      <c r="V7192">
        <f>VLOOKUP(U7192,category2,2,FALSE)</f>
        <v>1</v>
      </c>
      <c r="W7192" t="s">
        <v>29</v>
      </c>
      <c r="X7192">
        <f>VLOOKUP(W7192,subcat2,3,FALSE)</f>
        <v>4</v>
      </c>
      <c r="Y7192" t="s">
        <v>656</v>
      </c>
      <c r="Z7192">
        <v>674.35200000000009</v>
      </c>
      <c r="AA7192">
        <v>3</v>
      </c>
      <c r="AB7192">
        <v>0.2</v>
      </c>
      <c r="AC7192" s="4">
        <v>-8.4294000000000153</v>
      </c>
    </row>
    <row r="7193" spans="1:29" x14ac:dyDescent="0.25">
      <c r="A7193" s="2">
        <v>7192</v>
      </c>
      <c r="B7193" t="s">
        <v>8862</v>
      </c>
      <c r="C7193" s="3">
        <v>42644</v>
      </c>
      <c r="D7193" s="3">
        <v>42649</v>
      </c>
      <c r="E7193" t="s">
        <v>7</v>
      </c>
      <c r="F7193">
        <f>VLOOKUP(E7193,SHIPMODE,2,FALSE)</f>
        <v>1</v>
      </c>
      <c r="G7193" t="s">
        <v>3778</v>
      </c>
      <c r="H7193" t="s">
        <v>1906</v>
      </c>
      <c r="I7193" t="s">
        <v>9</v>
      </c>
      <c r="J7193">
        <f>VLOOKUP(I7193,segmentID,2,FALSE)</f>
        <v>1</v>
      </c>
      <c r="K7193" t="s">
        <v>3255</v>
      </c>
      <c r="L7193">
        <f>VLOOKUP(K7193,country2,2,FALSE)</f>
        <v>1</v>
      </c>
      <c r="M7193" t="s">
        <v>1091</v>
      </c>
      <c r="N7193">
        <f>VLOOKUP(Orders!M7193,city2,2,FALSE)</f>
        <v>147</v>
      </c>
      <c r="O7193" t="s">
        <v>28</v>
      </c>
      <c r="P7193">
        <f>VLOOKUP(O7193,state2,2,FALSE)</f>
        <v>3</v>
      </c>
      <c r="Q7193">
        <v>33012</v>
      </c>
      <c r="R7193" t="s">
        <v>12</v>
      </c>
      <c r="S7193">
        <f>VLOOKUP(R7193,region2,2,FALSE)</f>
        <v>1</v>
      </c>
      <c r="T7193" t="s">
        <v>4413</v>
      </c>
      <c r="U7193" t="s">
        <v>22</v>
      </c>
      <c r="V7193">
        <f>VLOOKUP(U7193,category2,2,FALSE)</f>
        <v>2</v>
      </c>
      <c r="W7193" t="s">
        <v>3231</v>
      </c>
      <c r="X7193">
        <f>VLOOKUP(W7193,subcat2,3,FALSE)</f>
        <v>9</v>
      </c>
      <c r="Y7193" t="s">
        <v>37</v>
      </c>
      <c r="Z7193">
        <v>5.3880000000000008</v>
      </c>
      <c r="AA7193">
        <v>4</v>
      </c>
      <c r="AB7193">
        <v>0.7</v>
      </c>
      <c r="AC7193" s="4">
        <v>-4.49</v>
      </c>
    </row>
    <row r="7194" spans="1:29" x14ac:dyDescent="0.25">
      <c r="A7194" s="2">
        <v>7193</v>
      </c>
      <c r="B7194" t="s">
        <v>8862</v>
      </c>
      <c r="C7194" s="3">
        <v>42644</v>
      </c>
      <c r="D7194" s="3">
        <v>42649</v>
      </c>
      <c r="E7194" t="s">
        <v>7</v>
      </c>
      <c r="F7194">
        <f>VLOOKUP(E7194,SHIPMODE,2,FALSE)</f>
        <v>1</v>
      </c>
      <c r="G7194" t="s">
        <v>3778</v>
      </c>
      <c r="H7194" t="s">
        <v>1906</v>
      </c>
      <c r="I7194" t="s">
        <v>9</v>
      </c>
      <c r="J7194">
        <f>VLOOKUP(I7194,segmentID,2,FALSE)</f>
        <v>1</v>
      </c>
      <c r="K7194" t="s">
        <v>3255</v>
      </c>
      <c r="L7194">
        <f>VLOOKUP(K7194,country2,2,FALSE)</f>
        <v>1</v>
      </c>
      <c r="M7194" t="s">
        <v>1091</v>
      </c>
      <c r="N7194">
        <f>VLOOKUP(Orders!M7194,city2,2,FALSE)</f>
        <v>147</v>
      </c>
      <c r="O7194" t="s">
        <v>28</v>
      </c>
      <c r="P7194">
        <f>VLOOKUP(O7194,state2,2,FALSE)</f>
        <v>3</v>
      </c>
      <c r="Q7194">
        <v>33012</v>
      </c>
      <c r="R7194" t="s">
        <v>12</v>
      </c>
      <c r="S7194">
        <f>VLOOKUP(R7194,region2,2,FALSE)</f>
        <v>1</v>
      </c>
      <c r="T7194" t="s">
        <v>5236</v>
      </c>
      <c r="U7194" t="s">
        <v>22</v>
      </c>
      <c r="V7194">
        <f>VLOOKUP(U7194,category2,2,FALSE)</f>
        <v>2</v>
      </c>
      <c r="W7194" t="s">
        <v>3229</v>
      </c>
      <c r="X7194">
        <f>VLOOKUP(W7194,subcat2,3,FALSE)</f>
        <v>7</v>
      </c>
      <c r="Y7194" t="s">
        <v>5920</v>
      </c>
      <c r="Z7194">
        <v>30.975999999999999</v>
      </c>
      <c r="AA7194">
        <v>8</v>
      </c>
      <c r="AB7194">
        <v>0.2</v>
      </c>
      <c r="AC7194" s="4">
        <v>5.0335999999999999</v>
      </c>
    </row>
    <row r="7195" spans="1:29" x14ac:dyDescent="0.25">
      <c r="A7195" s="2">
        <v>7194</v>
      </c>
      <c r="B7195" t="s">
        <v>8863</v>
      </c>
      <c r="C7195" s="3">
        <v>42412</v>
      </c>
      <c r="D7195" s="3">
        <v>42414</v>
      </c>
      <c r="E7195" t="s">
        <v>97</v>
      </c>
      <c r="F7195">
        <f>VLOOKUP(E7195,SHIPMODE,2,FALSE)</f>
        <v>3</v>
      </c>
      <c r="G7195" t="s">
        <v>3620</v>
      </c>
      <c r="H7195" t="s">
        <v>1361</v>
      </c>
      <c r="I7195" t="s">
        <v>9</v>
      </c>
      <c r="J7195">
        <f>VLOOKUP(I7195,segmentID,2,FALSE)</f>
        <v>1</v>
      </c>
      <c r="K7195" t="s">
        <v>3255</v>
      </c>
      <c r="L7195">
        <f>VLOOKUP(K7195,country2,2,FALSE)</f>
        <v>1</v>
      </c>
      <c r="M7195" t="s">
        <v>824</v>
      </c>
      <c r="N7195">
        <f>VLOOKUP(Orders!M7195,city2,2,FALSE)</f>
        <v>119</v>
      </c>
      <c r="O7195" t="s">
        <v>615</v>
      </c>
      <c r="P7195">
        <f>VLOOKUP(O7195,state2,2,FALSE)</f>
        <v>33</v>
      </c>
      <c r="Q7195">
        <v>30318</v>
      </c>
      <c r="R7195" t="s">
        <v>12</v>
      </c>
      <c r="S7195">
        <f>VLOOKUP(R7195,region2,2,FALSE)</f>
        <v>1</v>
      </c>
      <c r="T7195" t="s">
        <v>4992</v>
      </c>
      <c r="U7195" t="s">
        <v>22</v>
      </c>
      <c r="V7195">
        <f>VLOOKUP(U7195,category2,2,FALSE)</f>
        <v>2</v>
      </c>
      <c r="W7195" t="s">
        <v>3227</v>
      </c>
      <c r="X7195">
        <f>VLOOKUP(W7195,subcat2,3,FALSE)</f>
        <v>5</v>
      </c>
      <c r="Y7195" t="s">
        <v>113</v>
      </c>
      <c r="Z7195">
        <v>1350.1200000000001</v>
      </c>
      <c r="AA7195">
        <v>6</v>
      </c>
      <c r="AB7195">
        <v>0</v>
      </c>
      <c r="AC7195" s="4">
        <v>175.51560000000001</v>
      </c>
    </row>
    <row r="7196" spans="1:29" x14ac:dyDescent="0.25">
      <c r="A7196" s="2">
        <v>7195</v>
      </c>
      <c r="B7196" t="s">
        <v>8863</v>
      </c>
      <c r="C7196" s="3">
        <v>42412</v>
      </c>
      <c r="D7196" s="3">
        <v>42414</v>
      </c>
      <c r="E7196" t="s">
        <v>97</v>
      </c>
      <c r="F7196">
        <f>VLOOKUP(E7196,SHIPMODE,2,FALSE)</f>
        <v>3</v>
      </c>
      <c r="G7196" t="s">
        <v>3620</v>
      </c>
      <c r="H7196" t="s">
        <v>1361</v>
      </c>
      <c r="I7196" t="s">
        <v>9</v>
      </c>
      <c r="J7196">
        <f>VLOOKUP(I7196,segmentID,2,FALSE)</f>
        <v>1</v>
      </c>
      <c r="K7196" t="s">
        <v>3255</v>
      </c>
      <c r="L7196">
        <f>VLOOKUP(K7196,country2,2,FALSE)</f>
        <v>1</v>
      </c>
      <c r="M7196" t="s">
        <v>824</v>
      </c>
      <c r="N7196">
        <f>VLOOKUP(Orders!M7196,city2,2,FALSE)</f>
        <v>119</v>
      </c>
      <c r="O7196" t="s">
        <v>615</v>
      </c>
      <c r="P7196">
        <f>VLOOKUP(O7196,state2,2,FALSE)</f>
        <v>33</v>
      </c>
      <c r="Q7196">
        <v>30318</v>
      </c>
      <c r="R7196" t="s">
        <v>12</v>
      </c>
      <c r="S7196">
        <f>VLOOKUP(R7196,region2,2,FALSE)</f>
        <v>1</v>
      </c>
      <c r="T7196" t="s">
        <v>4232</v>
      </c>
      <c r="U7196" t="s">
        <v>22</v>
      </c>
      <c r="V7196">
        <f>VLOOKUP(U7196,category2,2,FALSE)</f>
        <v>2</v>
      </c>
      <c r="W7196" t="s">
        <v>3231</v>
      </c>
      <c r="X7196">
        <f>VLOOKUP(W7196,subcat2,3,FALSE)</f>
        <v>9</v>
      </c>
      <c r="Y7196" t="s">
        <v>231</v>
      </c>
      <c r="Z7196">
        <v>15.92</v>
      </c>
      <c r="AA7196">
        <v>4</v>
      </c>
      <c r="AB7196">
        <v>0</v>
      </c>
      <c r="AC7196" s="4">
        <v>7.4824000000000002</v>
      </c>
    </row>
    <row r="7197" spans="1:29" x14ac:dyDescent="0.25">
      <c r="A7197" s="2">
        <v>7196</v>
      </c>
      <c r="B7197" t="s">
        <v>8864</v>
      </c>
      <c r="C7197" s="3">
        <v>42687</v>
      </c>
      <c r="D7197" s="3">
        <v>42691</v>
      </c>
      <c r="E7197" t="s">
        <v>25</v>
      </c>
      <c r="F7197">
        <f>VLOOKUP(E7197,SHIPMODE,2,FALSE)</f>
        <v>2</v>
      </c>
      <c r="G7197" t="s">
        <v>3433</v>
      </c>
      <c r="H7197" t="s">
        <v>732</v>
      </c>
      <c r="I7197" t="s">
        <v>52</v>
      </c>
      <c r="J7197">
        <f>VLOOKUP(I7197,segmentID,2,FALSE)</f>
        <v>3</v>
      </c>
      <c r="K7197" t="s">
        <v>3255</v>
      </c>
      <c r="L7197">
        <f>VLOOKUP(K7197,country2,2,FALSE)</f>
        <v>1</v>
      </c>
      <c r="M7197" t="s">
        <v>48</v>
      </c>
      <c r="N7197">
        <f>VLOOKUP(Orders!M7197,city2,2,FALSE)</f>
        <v>5</v>
      </c>
      <c r="O7197" t="s">
        <v>49</v>
      </c>
      <c r="P7197">
        <f>VLOOKUP(O7197,state2,2,FALSE)</f>
        <v>5</v>
      </c>
      <c r="Q7197">
        <v>98103</v>
      </c>
      <c r="R7197" t="s">
        <v>21</v>
      </c>
      <c r="S7197">
        <f>VLOOKUP(R7197,region2,2,FALSE)</f>
        <v>2</v>
      </c>
      <c r="T7197" t="s">
        <v>4138</v>
      </c>
      <c r="U7197" t="s">
        <v>13</v>
      </c>
      <c r="V7197">
        <f>VLOOKUP(U7197,category2,2,FALSE)</f>
        <v>1</v>
      </c>
      <c r="W7197" t="s">
        <v>3228</v>
      </c>
      <c r="X7197">
        <f>VLOOKUP(W7197,subcat2,3,FALSE)</f>
        <v>6</v>
      </c>
      <c r="Y7197" t="s">
        <v>964</v>
      </c>
      <c r="Z7197">
        <v>19.54</v>
      </c>
      <c r="AA7197">
        <v>2</v>
      </c>
      <c r="AB7197">
        <v>0</v>
      </c>
      <c r="AC7197" s="4">
        <v>7.2297999999999991</v>
      </c>
    </row>
    <row r="7198" spans="1:29" x14ac:dyDescent="0.25">
      <c r="A7198" s="2">
        <v>7197</v>
      </c>
      <c r="B7198" t="s">
        <v>6617</v>
      </c>
      <c r="C7198" s="3">
        <v>41755</v>
      </c>
      <c r="D7198" s="3">
        <v>41759</v>
      </c>
      <c r="E7198" t="s">
        <v>25</v>
      </c>
      <c r="F7198">
        <f>VLOOKUP(E7198,SHIPMODE,2,FALSE)</f>
        <v>2</v>
      </c>
      <c r="G7198" t="s">
        <v>4018</v>
      </c>
      <c r="H7198" t="s">
        <v>2980</v>
      </c>
      <c r="I7198" t="s">
        <v>52</v>
      </c>
      <c r="J7198">
        <f>VLOOKUP(I7198,segmentID,2,FALSE)</f>
        <v>3</v>
      </c>
      <c r="K7198" t="s">
        <v>3255</v>
      </c>
      <c r="L7198">
        <f>VLOOKUP(K7198,country2,2,FALSE)</f>
        <v>1</v>
      </c>
      <c r="M7198" t="s">
        <v>19</v>
      </c>
      <c r="N7198">
        <f>VLOOKUP(Orders!M7198,city2,2,FALSE)</f>
        <v>2</v>
      </c>
      <c r="O7198" t="s">
        <v>20</v>
      </c>
      <c r="P7198">
        <f>VLOOKUP(O7198,state2,2,FALSE)</f>
        <v>2</v>
      </c>
      <c r="Q7198">
        <v>90036</v>
      </c>
      <c r="R7198" t="s">
        <v>21</v>
      </c>
      <c r="S7198">
        <f>VLOOKUP(R7198,region2,2,FALSE)</f>
        <v>2</v>
      </c>
      <c r="T7198" t="s">
        <v>5130</v>
      </c>
      <c r="U7198" t="s">
        <v>22</v>
      </c>
      <c r="V7198">
        <f>VLOOKUP(U7198,category2,2,FALSE)</f>
        <v>2</v>
      </c>
      <c r="W7198" t="s">
        <v>3229</v>
      </c>
      <c r="X7198">
        <f>VLOOKUP(W7198,subcat2,3,FALSE)</f>
        <v>7</v>
      </c>
      <c r="Y7198" t="s">
        <v>1389</v>
      </c>
      <c r="Z7198">
        <v>21.400000000000002</v>
      </c>
      <c r="AA7198">
        <v>5</v>
      </c>
      <c r="AB7198">
        <v>0</v>
      </c>
      <c r="AC7198" s="4">
        <v>6.2059999999999977</v>
      </c>
    </row>
    <row r="7199" spans="1:29" x14ac:dyDescent="0.25">
      <c r="A7199" s="2">
        <v>7198</v>
      </c>
      <c r="B7199" t="s">
        <v>6617</v>
      </c>
      <c r="C7199" s="3">
        <v>41755</v>
      </c>
      <c r="D7199" s="3">
        <v>41759</v>
      </c>
      <c r="E7199" t="s">
        <v>25</v>
      </c>
      <c r="F7199">
        <f>VLOOKUP(E7199,SHIPMODE,2,FALSE)</f>
        <v>2</v>
      </c>
      <c r="G7199" t="s">
        <v>4018</v>
      </c>
      <c r="H7199" t="s">
        <v>2980</v>
      </c>
      <c r="I7199" t="s">
        <v>52</v>
      </c>
      <c r="J7199">
        <f>VLOOKUP(I7199,segmentID,2,FALSE)</f>
        <v>3</v>
      </c>
      <c r="K7199" t="s">
        <v>3255</v>
      </c>
      <c r="L7199">
        <f>VLOOKUP(K7199,country2,2,FALSE)</f>
        <v>1</v>
      </c>
      <c r="M7199" t="s">
        <v>19</v>
      </c>
      <c r="N7199">
        <f>VLOOKUP(Orders!M7199,city2,2,FALSE)</f>
        <v>2</v>
      </c>
      <c r="O7199" t="s">
        <v>20</v>
      </c>
      <c r="P7199">
        <f>VLOOKUP(O7199,state2,2,FALSE)</f>
        <v>2</v>
      </c>
      <c r="Q7199">
        <v>90036</v>
      </c>
      <c r="R7199" t="s">
        <v>21</v>
      </c>
      <c r="S7199">
        <f>VLOOKUP(R7199,region2,2,FALSE)</f>
        <v>2</v>
      </c>
      <c r="T7199" t="s">
        <v>5789</v>
      </c>
      <c r="U7199" t="s">
        <v>22</v>
      </c>
      <c r="V7199">
        <f>VLOOKUP(U7199,category2,2,FALSE)</f>
        <v>2</v>
      </c>
      <c r="W7199" t="s">
        <v>23</v>
      </c>
      <c r="X7199">
        <f>VLOOKUP(W7199,subcat2,3,FALSE)</f>
        <v>3</v>
      </c>
      <c r="Y7199" t="s">
        <v>2986</v>
      </c>
      <c r="Z7199">
        <v>12.6</v>
      </c>
      <c r="AA7199">
        <v>2</v>
      </c>
      <c r="AB7199">
        <v>0</v>
      </c>
      <c r="AC7199" s="4">
        <v>5.7959999999999994</v>
      </c>
    </row>
    <row r="7200" spans="1:29" x14ac:dyDescent="0.25">
      <c r="A7200" s="2">
        <v>7199</v>
      </c>
      <c r="B7200" t="s">
        <v>7639</v>
      </c>
      <c r="C7200" s="3">
        <v>42227</v>
      </c>
      <c r="D7200" s="3">
        <v>42231</v>
      </c>
      <c r="E7200" t="s">
        <v>25</v>
      </c>
      <c r="F7200">
        <f>VLOOKUP(E7200,SHIPMODE,2,FALSE)</f>
        <v>2</v>
      </c>
      <c r="G7200" t="s">
        <v>3433</v>
      </c>
      <c r="H7200" t="s">
        <v>732</v>
      </c>
      <c r="I7200" t="s">
        <v>52</v>
      </c>
      <c r="J7200">
        <f>VLOOKUP(I7200,segmentID,2,FALSE)</f>
        <v>3</v>
      </c>
      <c r="K7200" t="s">
        <v>3255</v>
      </c>
      <c r="L7200">
        <f>VLOOKUP(K7200,country2,2,FALSE)</f>
        <v>1</v>
      </c>
      <c r="M7200" t="s">
        <v>138</v>
      </c>
      <c r="N7200">
        <f>VLOOKUP(Orders!M7200,city2,2,FALSE)</f>
        <v>21</v>
      </c>
      <c r="O7200" t="s">
        <v>139</v>
      </c>
      <c r="P7200">
        <f>VLOOKUP(O7200,state2,2,FALSE)</f>
        <v>16</v>
      </c>
      <c r="Q7200">
        <v>10035</v>
      </c>
      <c r="R7200" t="s">
        <v>79</v>
      </c>
      <c r="S7200">
        <f>VLOOKUP(R7200,region2,2,FALSE)</f>
        <v>4</v>
      </c>
      <c r="T7200" t="s">
        <v>4358</v>
      </c>
      <c r="U7200" t="s">
        <v>22</v>
      </c>
      <c r="V7200">
        <f>VLOOKUP(U7200,category2,2,FALSE)</f>
        <v>2</v>
      </c>
      <c r="W7200" t="s">
        <v>3229</v>
      </c>
      <c r="X7200">
        <f>VLOOKUP(W7200,subcat2,3,FALSE)</f>
        <v>7</v>
      </c>
      <c r="Y7200" t="s">
        <v>750</v>
      </c>
      <c r="Z7200">
        <v>11.96</v>
      </c>
      <c r="AA7200">
        <v>2</v>
      </c>
      <c r="AB7200">
        <v>0</v>
      </c>
      <c r="AC7200" s="4">
        <v>3.1096000000000004</v>
      </c>
    </row>
    <row r="7201" spans="1:29" x14ac:dyDescent="0.25">
      <c r="A7201" s="2">
        <v>7200</v>
      </c>
      <c r="B7201" t="s">
        <v>7639</v>
      </c>
      <c r="C7201" s="3">
        <v>42227</v>
      </c>
      <c r="D7201" s="3">
        <v>42231</v>
      </c>
      <c r="E7201" t="s">
        <v>25</v>
      </c>
      <c r="F7201">
        <f>VLOOKUP(E7201,SHIPMODE,2,FALSE)</f>
        <v>2</v>
      </c>
      <c r="G7201" t="s">
        <v>3433</v>
      </c>
      <c r="H7201" t="s">
        <v>732</v>
      </c>
      <c r="I7201" t="s">
        <v>52</v>
      </c>
      <c r="J7201">
        <f>VLOOKUP(I7201,segmentID,2,FALSE)</f>
        <v>3</v>
      </c>
      <c r="K7201" t="s">
        <v>3255</v>
      </c>
      <c r="L7201">
        <f>VLOOKUP(K7201,country2,2,FALSE)</f>
        <v>1</v>
      </c>
      <c r="M7201" t="s">
        <v>138</v>
      </c>
      <c r="N7201">
        <f>VLOOKUP(Orders!M7201,city2,2,FALSE)</f>
        <v>21</v>
      </c>
      <c r="O7201" t="s">
        <v>139</v>
      </c>
      <c r="P7201">
        <f>VLOOKUP(O7201,state2,2,FALSE)</f>
        <v>16</v>
      </c>
      <c r="Q7201">
        <v>10035</v>
      </c>
      <c r="R7201" t="s">
        <v>79</v>
      </c>
      <c r="S7201">
        <f>VLOOKUP(R7201,region2,2,FALSE)</f>
        <v>4</v>
      </c>
      <c r="T7201" t="s">
        <v>4408</v>
      </c>
      <c r="U7201" t="s">
        <v>35</v>
      </c>
      <c r="V7201">
        <f>VLOOKUP(U7201,category2,2,FALSE)</f>
        <v>3</v>
      </c>
      <c r="W7201" t="s">
        <v>3230</v>
      </c>
      <c r="X7201">
        <f>VLOOKUP(W7201,subcat2,3,FALSE)</f>
        <v>8</v>
      </c>
      <c r="Y7201" t="s">
        <v>3113</v>
      </c>
      <c r="Z7201">
        <v>138</v>
      </c>
      <c r="AA7201">
        <v>2</v>
      </c>
      <c r="AB7201">
        <v>0</v>
      </c>
      <c r="AC7201" s="4">
        <v>34.5</v>
      </c>
    </row>
    <row r="7202" spans="1:29" x14ac:dyDescent="0.25">
      <c r="A7202" s="2">
        <v>7201</v>
      </c>
      <c r="B7202" t="s">
        <v>8865</v>
      </c>
      <c r="C7202" s="3">
        <v>42701</v>
      </c>
      <c r="D7202" s="3">
        <v>42707</v>
      </c>
      <c r="E7202" t="s">
        <v>25</v>
      </c>
      <c r="F7202">
        <f>VLOOKUP(E7202,SHIPMODE,2,FALSE)</f>
        <v>2</v>
      </c>
      <c r="G7202" t="s">
        <v>3775</v>
      </c>
      <c r="H7202" t="s">
        <v>1897</v>
      </c>
      <c r="I7202" t="s">
        <v>9</v>
      </c>
      <c r="J7202">
        <f>VLOOKUP(I7202,segmentID,2,FALSE)</f>
        <v>1</v>
      </c>
      <c r="K7202" t="s">
        <v>3255</v>
      </c>
      <c r="L7202">
        <f>VLOOKUP(K7202,country2,2,FALSE)</f>
        <v>1</v>
      </c>
      <c r="M7202" t="s">
        <v>27</v>
      </c>
      <c r="N7202">
        <f>VLOOKUP(Orders!M7202,city2,2,FALSE)</f>
        <v>3</v>
      </c>
      <c r="O7202" t="s">
        <v>28</v>
      </c>
      <c r="P7202">
        <f>VLOOKUP(O7202,state2,2,FALSE)</f>
        <v>3</v>
      </c>
      <c r="Q7202">
        <v>33311</v>
      </c>
      <c r="R7202" t="s">
        <v>12</v>
      </c>
      <c r="S7202">
        <f>VLOOKUP(R7202,region2,2,FALSE)</f>
        <v>1</v>
      </c>
      <c r="T7202" t="s">
        <v>5360</v>
      </c>
      <c r="U7202" t="s">
        <v>35</v>
      </c>
      <c r="V7202">
        <f>VLOOKUP(U7202,category2,2,FALSE)</f>
        <v>3</v>
      </c>
      <c r="W7202" t="s">
        <v>3230</v>
      </c>
      <c r="X7202">
        <f>VLOOKUP(W7202,subcat2,3,FALSE)</f>
        <v>8</v>
      </c>
      <c r="Y7202" t="s">
        <v>911</v>
      </c>
      <c r="Z7202">
        <v>116.75999999999999</v>
      </c>
      <c r="AA7202">
        <v>1</v>
      </c>
      <c r="AB7202">
        <v>0.2</v>
      </c>
      <c r="AC7202" s="4">
        <v>14.594999999999985</v>
      </c>
    </row>
    <row r="7203" spans="1:29" x14ac:dyDescent="0.25">
      <c r="A7203" s="2">
        <v>7202</v>
      </c>
      <c r="B7203" t="s">
        <v>8865</v>
      </c>
      <c r="C7203" s="3">
        <v>42701</v>
      </c>
      <c r="D7203" s="3">
        <v>42707</v>
      </c>
      <c r="E7203" t="s">
        <v>25</v>
      </c>
      <c r="F7203">
        <f>VLOOKUP(E7203,SHIPMODE,2,FALSE)</f>
        <v>2</v>
      </c>
      <c r="G7203" t="s">
        <v>3775</v>
      </c>
      <c r="H7203" t="s">
        <v>1897</v>
      </c>
      <c r="I7203" t="s">
        <v>9</v>
      </c>
      <c r="J7203">
        <f>VLOOKUP(I7203,segmentID,2,FALSE)</f>
        <v>1</v>
      </c>
      <c r="K7203" t="s">
        <v>3255</v>
      </c>
      <c r="L7203">
        <f>VLOOKUP(K7203,country2,2,FALSE)</f>
        <v>1</v>
      </c>
      <c r="M7203" t="s">
        <v>27</v>
      </c>
      <c r="N7203">
        <f>VLOOKUP(Orders!M7203,city2,2,FALSE)</f>
        <v>3</v>
      </c>
      <c r="O7203" t="s">
        <v>28</v>
      </c>
      <c r="P7203">
        <f>VLOOKUP(O7203,state2,2,FALSE)</f>
        <v>3</v>
      </c>
      <c r="Q7203">
        <v>33311</v>
      </c>
      <c r="R7203" t="s">
        <v>12</v>
      </c>
      <c r="S7203">
        <f>VLOOKUP(R7203,region2,2,FALSE)</f>
        <v>1</v>
      </c>
      <c r="T7203" t="s">
        <v>5061</v>
      </c>
      <c r="U7203" t="s">
        <v>13</v>
      </c>
      <c r="V7203">
        <f>VLOOKUP(U7203,category2,2,FALSE)</f>
        <v>1</v>
      </c>
      <c r="W7203" t="s">
        <v>29</v>
      </c>
      <c r="X7203">
        <f>VLOOKUP(W7203,subcat2,3,FALSE)</f>
        <v>4</v>
      </c>
      <c r="Y7203" t="s">
        <v>1444</v>
      </c>
      <c r="Z7203">
        <v>331.02300000000008</v>
      </c>
      <c r="AA7203">
        <v>7</v>
      </c>
      <c r="AB7203">
        <v>0.45</v>
      </c>
      <c r="AC7203" s="4">
        <v>-114.35339999999997</v>
      </c>
    </row>
    <row r="7204" spans="1:29" x14ac:dyDescent="0.25">
      <c r="A7204" s="2">
        <v>7203</v>
      </c>
      <c r="B7204" t="s">
        <v>8866</v>
      </c>
      <c r="C7204" s="3">
        <v>42671</v>
      </c>
      <c r="D7204" s="3">
        <v>42671</v>
      </c>
      <c r="E7204" t="s">
        <v>625</v>
      </c>
      <c r="F7204">
        <f>VLOOKUP(E7204,SHIPMODE,2,FALSE)</f>
        <v>4</v>
      </c>
      <c r="G7204" t="s">
        <v>3401</v>
      </c>
      <c r="H7204" t="s">
        <v>614</v>
      </c>
      <c r="I7204" t="s">
        <v>18</v>
      </c>
      <c r="J7204">
        <f>VLOOKUP(I7204,segmentID,2,FALSE)</f>
        <v>2</v>
      </c>
      <c r="K7204" t="s">
        <v>3255</v>
      </c>
      <c r="L7204">
        <f>VLOOKUP(K7204,country2,2,FALSE)</f>
        <v>1</v>
      </c>
      <c r="M7204" t="s">
        <v>197</v>
      </c>
      <c r="N7204">
        <f>VLOOKUP(Orders!M7204,city2,2,FALSE)</f>
        <v>31</v>
      </c>
      <c r="O7204" t="s">
        <v>139</v>
      </c>
      <c r="P7204">
        <f>VLOOKUP(O7204,state2,2,FALSE)</f>
        <v>16</v>
      </c>
      <c r="Q7204">
        <v>14609</v>
      </c>
      <c r="R7204" t="s">
        <v>79</v>
      </c>
      <c r="S7204">
        <f>VLOOKUP(R7204,region2,2,FALSE)</f>
        <v>4</v>
      </c>
      <c r="T7204" t="s">
        <v>5871</v>
      </c>
      <c r="U7204" t="s">
        <v>13</v>
      </c>
      <c r="V7204">
        <f>VLOOKUP(U7204,category2,2,FALSE)</f>
        <v>1</v>
      </c>
      <c r="W7204" t="s">
        <v>3228</v>
      </c>
      <c r="X7204">
        <f>VLOOKUP(W7204,subcat2,3,FALSE)</f>
        <v>6</v>
      </c>
      <c r="Y7204" t="s">
        <v>445</v>
      </c>
      <c r="Z7204">
        <v>756.80000000000007</v>
      </c>
      <c r="AA7204">
        <v>5</v>
      </c>
      <c r="AB7204">
        <v>0</v>
      </c>
      <c r="AC7204" s="4">
        <v>75.679999999999978</v>
      </c>
    </row>
    <row r="7205" spans="1:29" x14ac:dyDescent="0.25">
      <c r="A7205" s="2">
        <v>7204</v>
      </c>
      <c r="B7205" t="s">
        <v>6618</v>
      </c>
      <c r="C7205" s="3">
        <v>42002</v>
      </c>
      <c r="D7205" s="3">
        <v>42006</v>
      </c>
      <c r="E7205" t="s">
        <v>25</v>
      </c>
      <c r="F7205">
        <f>VLOOKUP(E7205,SHIPMODE,2,FALSE)</f>
        <v>2</v>
      </c>
      <c r="G7205" t="s">
        <v>3705</v>
      </c>
      <c r="H7205" t="s">
        <v>1665</v>
      </c>
      <c r="I7205" t="s">
        <v>52</v>
      </c>
      <c r="J7205">
        <f>VLOOKUP(I7205,segmentID,2,FALSE)</f>
        <v>3</v>
      </c>
      <c r="K7205" t="s">
        <v>3255</v>
      </c>
      <c r="L7205">
        <f>VLOOKUP(K7205,country2,2,FALSE)</f>
        <v>1</v>
      </c>
      <c r="M7205" t="s">
        <v>3122</v>
      </c>
      <c r="N7205">
        <f>VLOOKUP(Orders!M7205,city2,2,FALSE)</f>
        <v>491</v>
      </c>
      <c r="O7205" t="s">
        <v>110</v>
      </c>
      <c r="P7205">
        <f>VLOOKUP(O7205,state2,2,FALSE)</f>
        <v>11</v>
      </c>
      <c r="Q7205">
        <v>60174</v>
      </c>
      <c r="R7205" t="s">
        <v>55</v>
      </c>
      <c r="S7205">
        <f>VLOOKUP(R7205,region2,2,FALSE)</f>
        <v>3</v>
      </c>
      <c r="T7205" t="s">
        <v>5737</v>
      </c>
      <c r="U7205" t="s">
        <v>13</v>
      </c>
      <c r="V7205">
        <f>VLOOKUP(U7205,category2,2,FALSE)</f>
        <v>1</v>
      </c>
      <c r="W7205" t="s">
        <v>3228</v>
      </c>
      <c r="X7205">
        <f>VLOOKUP(W7205,subcat2,3,FALSE)</f>
        <v>6</v>
      </c>
      <c r="Y7205" t="s">
        <v>1024</v>
      </c>
      <c r="Z7205">
        <v>8.7360000000000007</v>
      </c>
      <c r="AA7205">
        <v>3</v>
      </c>
      <c r="AB7205">
        <v>0.6</v>
      </c>
      <c r="AC7205" s="4">
        <v>-4.804800000000002</v>
      </c>
    </row>
    <row r="7206" spans="1:29" x14ac:dyDescent="0.25">
      <c r="A7206" s="2">
        <v>7205</v>
      </c>
      <c r="B7206" t="s">
        <v>7640</v>
      </c>
      <c r="C7206" s="3">
        <v>42257</v>
      </c>
      <c r="D7206" s="3">
        <v>42264</v>
      </c>
      <c r="E7206" t="s">
        <v>25</v>
      </c>
      <c r="F7206">
        <f>VLOOKUP(E7206,SHIPMODE,2,FALSE)</f>
        <v>2</v>
      </c>
      <c r="G7206" t="s">
        <v>3746</v>
      </c>
      <c r="H7206" t="s">
        <v>1806</v>
      </c>
      <c r="I7206" t="s">
        <v>9</v>
      </c>
      <c r="J7206">
        <f>VLOOKUP(I7206,segmentID,2,FALSE)</f>
        <v>1</v>
      </c>
      <c r="K7206" t="s">
        <v>3255</v>
      </c>
      <c r="L7206">
        <f>VLOOKUP(K7206,country2,2,FALSE)</f>
        <v>1</v>
      </c>
      <c r="M7206" t="s">
        <v>138</v>
      </c>
      <c r="N7206">
        <f>VLOOKUP(Orders!M7206,city2,2,FALSE)</f>
        <v>21</v>
      </c>
      <c r="O7206" t="s">
        <v>139</v>
      </c>
      <c r="P7206">
        <f>VLOOKUP(O7206,state2,2,FALSE)</f>
        <v>16</v>
      </c>
      <c r="Q7206">
        <v>10024</v>
      </c>
      <c r="R7206" t="s">
        <v>79</v>
      </c>
      <c r="S7206">
        <f>VLOOKUP(R7206,region2,2,FALSE)</f>
        <v>4</v>
      </c>
      <c r="T7206" t="s">
        <v>5354</v>
      </c>
      <c r="U7206" t="s">
        <v>22</v>
      </c>
      <c r="V7206">
        <f>VLOOKUP(U7206,category2,2,FALSE)</f>
        <v>2</v>
      </c>
      <c r="W7206" t="s">
        <v>3229</v>
      </c>
      <c r="X7206">
        <f>VLOOKUP(W7206,subcat2,3,FALSE)</f>
        <v>7</v>
      </c>
      <c r="Y7206" t="s">
        <v>1408</v>
      </c>
      <c r="Z7206">
        <v>6.08</v>
      </c>
      <c r="AA7206">
        <v>2</v>
      </c>
      <c r="AB7206">
        <v>0</v>
      </c>
      <c r="AC7206" s="4">
        <v>2.0671999999999997</v>
      </c>
    </row>
    <row r="7207" spans="1:29" x14ac:dyDescent="0.25">
      <c r="A7207" s="2">
        <v>7206</v>
      </c>
      <c r="B7207" t="s">
        <v>10456</v>
      </c>
      <c r="C7207" s="3">
        <v>43010</v>
      </c>
      <c r="D7207" s="3">
        <v>43014</v>
      </c>
      <c r="E7207" t="s">
        <v>25</v>
      </c>
      <c r="F7207">
        <f>VLOOKUP(E7207,SHIPMODE,2,FALSE)</f>
        <v>2</v>
      </c>
      <c r="G7207" t="s">
        <v>3696</v>
      </c>
      <c r="H7207" t="s">
        <v>1639</v>
      </c>
      <c r="I7207" t="s">
        <v>9</v>
      </c>
      <c r="J7207">
        <f>VLOOKUP(I7207,segmentID,2,FALSE)</f>
        <v>1</v>
      </c>
      <c r="K7207" t="s">
        <v>3255</v>
      </c>
      <c r="L7207">
        <f>VLOOKUP(K7207,country2,2,FALSE)</f>
        <v>1</v>
      </c>
      <c r="M7207" t="s">
        <v>67</v>
      </c>
      <c r="N7207">
        <f>VLOOKUP(Orders!M7207,city2,2,FALSE)</f>
        <v>9</v>
      </c>
      <c r="O7207" t="s">
        <v>20</v>
      </c>
      <c r="P7207">
        <f>VLOOKUP(O7207,state2,2,FALSE)</f>
        <v>2</v>
      </c>
      <c r="Q7207">
        <v>94109</v>
      </c>
      <c r="R7207" t="s">
        <v>21</v>
      </c>
      <c r="S7207">
        <f>VLOOKUP(R7207,region2,2,FALSE)</f>
        <v>2</v>
      </c>
      <c r="T7207" t="s">
        <v>4788</v>
      </c>
      <c r="U7207" t="s">
        <v>13</v>
      </c>
      <c r="V7207">
        <f>VLOOKUP(U7207,category2,2,FALSE)</f>
        <v>1</v>
      </c>
      <c r="W7207" t="s">
        <v>3228</v>
      </c>
      <c r="X7207">
        <f>VLOOKUP(W7207,subcat2,3,FALSE)</f>
        <v>6</v>
      </c>
      <c r="Y7207" t="s">
        <v>2913</v>
      </c>
      <c r="Z7207">
        <v>17.46</v>
      </c>
      <c r="AA7207">
        <v>2</v>
      </c>
      <c r="AB7207">
        <v>0</v>
      </c>
      <c r="AC7207" s="4">
        <v>5.936399999999999</v>
      </c>
    </row>
    <row r="7208" spans="1:29" x14ac:dyDescent="0.25">
      <c r="A7208" s="2">
        <v>7207</v>
      </c>
      <c r="B7208" t="s">
        <v>10456</v>
      </c>
      <c r="C7208" s="3">
        <v>43010</v>
      </c>
      <c r="D7208" s="3">
        <v>43014</v>
      </c>
      <c r="E7208" t="s">
        <v>25</v>
      </c>
      <c r="F7208">
        <f>VLOOKUP(E7208,SHIPMODE,2,FALSE)</f>
        <v>2</v>
      </c>
      <c r="G7208" t="s">
        <v>3696</v>
      </c>
      <c r="H7208" t="s">
        <v>1639</v>
      </c>
      <c r="I7208" t="s">
        <v>9</v>
      </c>
      <c r="J7208">
        <f>VLOOKUP(I7208,segmentID,2,FALSE)</f>
        <v>1</v>
      </c>
      <c r="K7208" t="s">
        <v>3255</v>
      </c>
      <c r="L7208">
        <f>VLOOKUP(K7208,country2,2,FALSE)</f>
        <v>1</v>
      </c>
      <c r="M7208" t="s">
        <v>67</v>
      </c>
      <c r="N7208">
        <f>VLOOKUP(Orders!M7208,city2,2,FALSE)</f>
        <v>9</v>
      </c>
      <c r="O7208" t="s">
        <v>20</v>
      </c>
      <c r="P7208">
        <f>VLOOKUP(O7208,state2,2,FALSE)</f>
        <v>2</v>
      </c>
      <c r="Q7208">
        <v>94109</v>
      </c>
      <c r="R7208" t="s">
        <v>21</v>
      </c>
      <c r="S7208">
        <f>VLOOKUP(R7208,region2,2,FALSE)</f>
        <v>2</v>
      </c>
      <c r="T7208" t="s">
        <v>5851</v>
      </c>
      <c r="U7208" t="s">
        <v>35</v>
      </c>
      <c r="V7208">
        <f>VLOOKUP(U7208,category2,2,FALSE)</f>
        <v>3</v>
      </c>
      <c r="W7208" t="s">
        <v>3235</v>
      </c>
      <c r="X7208">
        <f>VLOOKUP(W7208,subcat2,3,FALSE)</f>
        <v>16</v>
      </c>
      <c r="Y7208" t="s">
        <v>2409</v>
      </c>
      <c r="Z7208">
        <v>369.16</v>
      </c>
      <c r="AA7208">
        <v>11</v>
      </c>
      <c r="AB7208">
        <v>0.2</v>
      </c>
      <c r="AC7208" s="4">
        <v>32.301500000000019</v>
      </c>
    </row>
    <row r="7209" spans="1:29" x14ac:dyDescent="0.25">
      <c r="A7209" s="2">
        <v>7208</v>
      </c>
      <c r="B7209" t="s">
        <v>8867</v>
      </c>
      <c r="C7209" s="3">
        <v>42624</v>
      </c>
      <c r="D7209" s="3">
        <v>42626</v>
      </c>
      <c r="E7209" t="s">
        <v>97</v>
      </c>
      <c r="F7209">
        <f>VLOOKUP(E7209,SHIPMODE,2,FALSE)</f>
        <v>3</v>
      </c>
      <c r="G7209" t="s">
        <v>3273</v>
      </c>
      <c r="H7209" t="s">
        <v>108</v>
      </c>
      <c r="I7209" t="s">
        <v>18</v>
      </c>
      <c r="J7209">
        <f>VLOOKUP(I7209,segmentID,2,FALSE)</f>
        <v>2</v>
      </c>
      <c r="K7209" t="s">
        <v>3255</v>
      </c>
      <c r="L7209">
        <f>VLOOKUP(K7209,country2,2,FALSE)</f>
        <v>1</v>
      </c>
      <c r="M7209" t="s">
        <v>271</v>
      </c>
      <c r="N7209">
        <f>VLOOKUP(Orders!M7209,city2,2,FALSE)</f>
        <v>43</v>
      </c>
      <c r="O7209" t="s">
        <v>160</v>
      </c>
      <c r="P7209">
        <f>VLOOKUP(O7209,state2,2,FALSE)</f>
        <v>17</v>
      </c>
      <c r="Q7209">
        <v>85023</v>
      </c>
      <c r="R7209" t="s">
        <v>21</v>
      </c>
      <c r="S7209">
        <f>VLOOKUP(R7209,region2,2,FALSE)</f>
        <v>2</v>
      </c>
      <c r="T7209" t="s">
        <v>4940</v>
      </c>
      <c r="U7209" t="s">
        <v>22</v>
      </c>
      <c r="V7209">
        <f>VLOOKUP(U7209,category2,2,FALSE)</f>
        <v>2</v>
      </c>
      <c r="W7209" t="s">
        <v>3229</v>
      </c>
      <c r="X7209">
        <f>VLOOKUP(W7209,subcat2,3,FALSE)</f>
        <v>7</v>
      </c>
      <c r="Y7209" t="s">
        <v>1180</v>
      </c>
      <c r="Z7209">
        <v>2.9120000000000004</v>
      </c>
      <c r="AA7209">
        <v>2</v>
      </c>
      <c r="AB7209">
        <v>0.2</v>
      </c>
      <c r="AC7209" s="4">
        <v>0.90999999999999981</v>
      </c>
    </row>
    <row r="7210" spans="1:29" x14ac:dyDescent="0.25">
      <c r="A7210" s="2">
        <v>7209</v>
      </c>
      <c r="B7210" t="s">
        <v>8867</v>
      </c>
      <c r="C7210" s="3">
        <v>42624</v>
      </c>
      <c r="D7210" s="3">
        <v>42626</v>
      </c>
      <c r="E7210" t="s">
        <v>97</v>
      </c>
      <c r="F7210">
        <f>VLOOKUP(E7210,SHIPMODE,2,FALSE)</f>
        <v>3</v>
      </c>
      <c r="G7210" t="s">
        <v>3273</v>
      </c>
      <c r="H7210" t="s">
        <v>108</v>
      </c>
      <c r="I7210" t="s">
        <v>18</v>
      </c>
      <c r="J7210">
        <f>VLOOKUP(I7210,segmentID,2,FALSE)</f>
        <v>2</v>
      </c>
      <c r="K7210" t="s">
        <v>3255</v>
      </c>
      <c r="L7210">
        <f>VLOOKUP(K7210,country2,2,FALSE)</f>
        <v>1</v>
      </c>
      <c r="M7210" t="s">
        <v>271</v>
      </c>
      <c r="N7210">
        <f>VLOOKUP(Orders!M7210,city2,2,FALSE)</f>
        <v>43</v>
      </c>
      <c r="O7210" t="s">
        <v>160</v>
      </c>
      <c r="P7210">
        <f>VLOOKUP(O7210,state2,2,FALSE)</f>
        <v>17</v>
      </c>
      <c r="Q7210">
        <v>85023</v>
      </c>
      <c r="R7210" t="s">
        <v>21</v>
      </c>
      <c r="S7210">
        <f>VLOOKUP(R7210,region2,2,FALSE)</f>
        <v>2</v>
      </c>
      <c r="T7210" t="s">
        <v>5867</v>
      </c>
      <c r="U7210" t="s">
        <v>22</v>
      </c>
      <c r="V7210">
        <f>VLOOKUP(U7210,category2,2,FALSE)</f>
        <v>2</v>
      </c>
      <c r="W7210" t="s">
        <v>45</v>
      </c>
      <c r="X7210">
        <f>VLOOKUP(W7210,subcat2,3,FALSE)</f>
        <v>11</v>
      </c>
      <c r="Y7210" t="s">
        <v>1288</v>
      </c>
      <c r="Z7210">
        <v>20.736000000000004</v>
      </c>
      <c r="AA7210">
        <v>4</v>
      </c>
      <c r="AB7210">
        <v>0.2</v>
      </c>
      <c r="AC7210" s="4">
        <v>7.2576000000000001</v>
      </c>
    </row>
    <row r="7211" spans="1:29" x14ac:dyDescent="0.25">
      <c r="A7211" s="2">
        <v>7210</v>
      </c>
      <c r="B7211" t="s">
        <v>8867</v>
      </c>
      <c r="C7211" s="3">
        <v>42624</v>
      </c>
      <c r="D7211" s="3">
        <v>42626</v>
      </c>
      <c r="E7211" t="s">
        <v>97</v>
      </c>
      <c r="F7211">
        <f>VLOOKUP(E7211,SHIPMODE,2,FALSE)</f>
        <v>3</v>
      </c>
      <c r="G7211" t="s">
        <v>3273</v>
      </c>
      <c r="H7211" t="s">
        <v>108</v>
      </c>
      <c r="I7211" t="s">
        <v>18</v>
      </c>
      <c r="J7211">
        <f>VLOOKUP(I7211,segmentID,2,FALSE)</f>
        <v>2</v>
      </c>
      <c r="K7211" t="s">
        <v>3255</v>
      </c>
      <c r="L7211">
        <f>VLOOKUP(K7211,country2,2,FALSE)</f>
        <v>1</v>
      </c>
      <c r="M7211" t="s">
        <v>271</v>
      </c>
      <c r="N7211">
        <f>VLOOKUP(Orders!M7211,city2,2,FALSE)</f>
        <v>43</v>
      </c>
      <c r="O7211" t="s">
        <v>160</v>
      </c>
      <c r="P7211">
        <f>VLOOKUP(O7211,state2,2,FALSE)</f>
        <v>17</v>
      </c>
      <c r="Q7211">
        <v>85023</v>
      </c>
      <c r="R7211" t="s">
        <v>21</v>
      </c>
      <c r="S7211">
        <f>VLOOKUP(R7211,region2,2,FALSE)</f>
        <v>2</v>
      </c>
      <c r="T7211" t="s">
        <v>4557</v>
      </c>
      <c r="U7211" t="s">
        <v>22</v>
      </c>
      <c r="V7211">
        <f>VLOOKUP(U7211,category2,2,FALSE)</f>
        <v>2</v>
      </c>
      <c r="W7211" t="s">
        <v>45</v>
      </c>
      <c r="X7211">
        <f>VLOOKUP(W7211,subcat2,3,FALSE)</f>
        <v>11</v>
      </c>
      <c r="Y7211" t="s">
        <v>1371</v>
      </c>
      <c r="Z7211">
        <v>9.5680000000000014</v>
      </c>
      <c r="AA7211">
        <v>2</v>
      </c>
      <c r="AB7211">
        <v>0.2</v>
      </c>
      <c r="AC7211" s="4">
        <v>2.9899999999999993</v>
      </c>
    </row>
    <row r="7212" spans="1:29" x14ac:dyDescent="0.25">
      <c r="A7212" s="2">
        <v>7211</v>
      </c>
      <c r="B7212" t="s">
        <v>8868</v>
      </c>
      <c r="C7212" s="3">
        <v>42523</v>
      </c>
      <c r="D7212" s="3">
        <v>42527</v>
      </c>
      <c r="E7212" t="s">
        <v>25</v>
      </c>
      <c r="F7212">
        <f>VLOOKUP(E7212,SHIPMODE,2,FALSE)</f>
        <v>2</v>
      </c>
      <c r="G7212" t="s">
        <v>3808</v>
      </c>
      <c r="H7212" t="s">
        <v>2039</v>
      </c>
      <c r="I7212" t="s">
        <v>18</v>
      </c>
      <c r="J7212">
        <f>VLOOKUP(I7212,segmentID,2,FALSE)</f>
        <v>2</v>
      </c>
      <c r="K7212" t="s">
        <v>3255</v>
      </c>
      <c r="L7212">
        <f>VLOOKUP(K7212,country2,2,FALSE)</f>
        <v>1</v>
      </c>
      <c r="M7212" t="s">
        <v>48</v>
      </c>
      <c r="N7212">
        <f>VLOOKUP(Orders!M7212,city2,2,FALSE)</f>
        <v>5</v>
      </c>
      <c r="O7212" t="s">
        <v>49</v>
      </c>
      <c r="P7212">
        <f>VLOOKUP(O7212,state2,2,FALSE)</f>
        <v>5</v>
      </c>
      <c r="Q7212">
        <v>98115</v>
      </c>
      <c r="R7212" t="s">
        <v>21</v>
      </c>
      <c r="S7212">
        <f>VLOOKUP(R7212,region2,2,FALSE)</f>
        <v>2</v>
      </c>
      <c r="T7212" t="s">
        <v>5666</v>
      </c>
      <c r="U7212" t="s">
        <v>22</v>
      </c>
      <c r="V7212">
        <f>VLOOKUP(U7212,category2,2,FALSE)</f>
        <v>2</v>
      </c>
      <c r="W7212" t="s">
        <v>45</v>
      </c>
      <c r="X7212">
        <f>VLOOKUP(W7212,subcat2,3,FALSE)</f>
        <v>11</v>
      </c>
      <c r="Y7212" t="s">
        <v>3179</v>
      </c>
      <c r="Z7212">
        <v>30.18</v>
      </c>
      <c r="AA7212">
        <v>3</v>
      </c>
      <c r="AB7212">
        <v>0</v>
      </c>
      <c r="AC7212" s="4">
        <v>13.8828</v>
      </c>
    </row>
    <row r="7213" spans="1:29" x14ac:dyDescent="0.25">
      <c r="A7213" s="2">
        <v>7212</v>
      </c>
      <c r="B7213" t="s">
        <v>8868</v>
      </c>
      <c r="C7213" s="3">
        <v>42523</v>
      </c>
      <c r="D7213" s="3">
        <v>42527</v>
      </c>
      <c r="E7213" t="s">
        <v>25</v>
      </c>
      <c r="F7213">
        <f>VLOOKUP(E7213,SHIPMODE,2,FALSE)</f>
        <v>2</v>
      </c>
      <c r="G7213" t="s">
        <v>3808</v>
      </c>
      <c r="H7213" t="s">
        <v>2039</v>
      </c>
      <c r="I7213" t="s">
        <v>18</v>
      </c>
      <c r="J7213">
        <f>VLOOKUP(I7213,segmentID,2,FALSE)</f>
        <v>2</v>
      </c>
      <c r="K7213" t="s">
        <v>3255</v>
      </c>
      <c r="L7213">
        <f>VLOOKUP(K7213,country2,2,FALSE)</f>
        <v>1</v>
      </c>
      <c r="M7213" t="s">
        <v>48</v>
      </c>
      <c r="N7213">
        <f>VLOOKUP(Orders!M7213,city2,2,FALSE)</f>
        <v>5</v>
      </c>
      <c r="O7213" t="s">
        <v>49</v>
      </c>
      <c r="P7213">
        <f>VLOOKUP(O7213,state2,2,FALSE)</f>
        <v>5</v>
      </c>
      <c r="Q7213">
        <v>98115</v>
      </c>
      <c r="R7213" t="s">
        <v>21</v>
      </c>
      <c r="S7213">
        <f>VLOOKUP(R7213,region2,2,FALSE)</f>
        <v>2</v>
      </c>
      <c r="T7213" t="s">
        <v>4171</v>
      </c>
      <c r="U7213" t="s">
        <v>22</v>
      </c>
      <c r="V7213">
        <f>VLOOKUP(U7213,category2,2,FALSE)</f>
        <v>2</v>
      </c>
      <c r="W7213" t="s">
        <v>3231</v>
      </c>
      <c r="X7213">
        <f>VLOOKUP(W7213,subcat2,3,FALSE)</f>
        <v>9</v>
      </c>
      <c r="Y7213" t="s">
        <v>168</v>
      </c>
      <c r="Z7213">
        <v>51.648000000000003</v>
      </c>
      <c r="AA7213">
        <v>12</v>
      </c>
      <c r="AB7213">
        <v>0.2</v>
      </c>
      <c r="AC7213" s="4">
        <v>18.7224</v>
      </c>
    </row>
    <row r="7214" spans="1:29" x14ac:dyDescent="0.25">
      <c r="A7214" s="2">
        <v>7213</v>
      </c>
      <c r="B7214" t="s">
        <v>8868</v>
      </c>
      <c r="C7214" s="3">
        <v>42523</v>
      </c>
      <c r="D7214" s="3">
        <v>42527</v>
      </c>
      <c r="E7214" t="s">
        <v>25</v>
      </c>
      <c r="F7214">
        <f>VLOOKUP(E7214,SHIPMODE,2,FALSE)</f>
        <v>2</v>
      </c>
      <c r="G7214" t="s">
        <v>3808</v>
      </c>
      <c r="H7214" t="s">
        <v>2039</v>
      </c>
      <c r="I7214" t="s">
        <v>18</v>
      </c>
      <c r="J7214">
        <f>VLOOKUP(I7214,segmentID,2,FALSE)</f>
        <v>2</v>
      </c>
      <c r="K7214" t="s">
        <v>3255</v>
      </c>
      <c r="L7214">
        <f>VLOOKUP(K7214,country2,2,FALSE)</f>
        <v>1</v>
      </c>
      <c r="M7214" t="s">
        <v>48</v>
      </c>
      <c r="N7214">
        <f>VLOOKUP(Orders!M7214,city2,2,FALSE)</f>
        <v>5</v>
      </c>
      <c r="O7214" t="s">
        <v>49</v>
      </c>
      <c r="P7214">
        <f>VLOOKUP(O7214,state2,2,FALSE)</f>
        <v>5</v>
      </c>
      <c r="Q7214">
        <v>98115</v>
      </c>
      <c r="R7214" t="s">
        <v>21</v>
      </c>
      <c r="S7214">
        <f>VLOOKUP(R7214,region2,2,FALSE)</f>
        <v>2</v>
      </c>
      <c r="T7214" t="s">
        <v>4698</v>
      </c>
      <c r="U7214" t="s">
        <v>22</v>
      </c>
      <c r="V7214">
        <f>VLOOKUP(U7214,category2,2,FALSE)</f>
        <v>2</v>
      </c>
      <c r="W7214" t="s">
        <v>3231</v>
      </c>
      <c r="X7214">
        <f>VLOOKUP(W7214,subcat2,3,FALSE)</f>
        <v>9</v>
      </c>
      <c r="Y7214" t="s">
        <v>951</v>
      </c>
      <c r="Z7214">
        <v>11.231999999999999</v>
      </c>
      <c r="AA7214">
        <v>3</v>
      </c>
      <c r="AB7214">
        <v>0.2</v>
      </c>
      <c r="AC7214" s="4">
        <v>3.9312000000000005</v>
      </c>
    </row>
    <row r="7215" spans="1:29" x14ac:dyDescent="0.25">
      <c r="A7215" s="2">
        <v>7214</v>
      </c>
      <c r="B7215" t="s">
        <v>10457</v>
      </c>
      <c r="C7215" s="3">
        <v>43023</v>
      </c>
      <c r="D7215" s="3">
        <v>43027</v>
      </c>
      <c r="E7215" t="s">
        <v>25</v>
      </c>
      <c r="F7215">
        <f>VLOOKUP(E7215,SHIPMODE,2,FALSE)</f>
        <v>2</v>
      </c>
      <c r="G7215" t="s">
        <v>3762</v>
      </c>
      <c r="H7215" t="s">
        <v>1861</v>
      </c>
      <c r="I7215" t="s">
        <v>9</v>
      </c>
      <c r="J7215">
        <f>VLOOKUP(I7215,segmentID,2,FALSE)</f>
        <v>1</v>
      </c>
      <c r="K7215" t="s">
        <v>3255</v>
      </c>
      <c r="L7215">
        <f>VLOOKUP(K7215,country2,2,FALSE)</f>
        <v>1</v>
      </c>
      <c r="M7215" t="s">
        <v>3126</v>
      </c>
      <c r="N7215">
        <f>VLOOKUP(Orders!M7215,city2,2,FALSE)</f>
        <v>492</v>
      </c>
      <c r="O7215" t="s">
        <v>20</v>
      </c>
      <c r="P7215">
        <f>VLOOKUP(O7215,state2,2,FALSE)</f>
        <v>2</v>
      </c>
      <c r="Q7215">
        <v>93010</v>
      </c>
      <c r="R7215" t="s">
        <v>21</v>
      </c>
      <c r="S7215">
        <f>VLOOKUP(R7215,region2,2,FALSE)</f>
        <v>2</v>
      </c>
      <c r="T7215" t="s">
        <v>5204</v>
      </c>
      <c r="U7215" t="s">
        <v>22</v>
      </c>
      <c r="V7215">
        <f>VLOOKUP(U7215,category2,2,FALSE)</f>
        <v>2</v>
      </c>
      <c r="W7215" t="s">
        <v>23</v>
      </c>
      <c r="X7215">
        <f>VLOOKUP(W7215,subcat2,3,FALSE)</f>
        <v>3</v>
      </c>
      <c r="Y7215" t="s">
        <v>1647</v>
      </c>
      <c r="Z7215">
        <v>14.73</v>
      </c>
      <c r="AA7215">
        <v>3</v>
      </c>
      <c r="AB7215">
        <v>0</v>
      </c>
      <c r="AC7215" s="4">
        <v>7.2176999999999998</v>
      </c>
    </row>
    <row r="7216" spans="1:29" x14ac:dyDescent="0.25">
      <c r="A7216" s="2">
        <v>7215</v>
      </c>
      <c r="B7216" t="s">
        <v>7641</v>
      </c>
      <c r="C7216" s="3">
        <v>42274</v>
      </c>
      <c r="D7216" s="3">
        <v>42277</v>
      </c>
      <c r="E7216" t="s">
        <v>7</v>
      </c>
      <c r="F7216">
        <f>VLOOKUP(E7216,SHIPMODE,2,FALSE)</f>
        <v>1</v>
      </c>
      <c r="G7216" t="s">
        <v>3559</v>
      </c>
      <c r="H7216" t="s">
        <v>1169</v>
      </c>
      <c r="I7216" t="s">
        <v>18</v>
      </c>
      <c r="J7216">
        <f>VLOOKUP(I7216,segmentID,2,FALSE)</f>
        <v>2</v>
      </c>
      <c r="K7216" t="s">
        <v>3255</v>
      </c>
      <c r="L7216">
        <f>VLOOKUP(K7216,country2,2,FALSE)</f>
        <v>1</v>
      </c>
      <c r="M7216" t="s">
        <v>433</v>
      </c>
      <c r="N7216">
        <f>VLOOKUP(Orders!M7216,city2,2,FALSE)</f>
        <v>67</v>
      </c>
      <c r="O7216" t="s">
        <v>123</v>
      </c>
      <c r="P7216">
        <f>VLOOKUP(O7216,state2,2,FALSE)</f>
        <v>13</v>
      </c>
      <c r="Q7216">
        <v>48205</v>
      </c>
      <c r="R7216" t="s">
        <v>55</v>
      </c>
      <c r="S7216">
        <f>VLOOKUP(R7216,region2,2,FALSE)</f>
        <v>3</v>
      </c>
      <c r="T7216" t="s">
        <v>5286</v>
      </c>
      <c r="U7216" t="s">
        <v>22</v>
      </c>
      <c r="V7216">
        <f>VLOOKUP(U7216,category2,2,FALSE)</f>
        <v>2</v>
      </c>
      <c r="W7216" t="s">
        <v>3229</v>
      </c>
      <c r="X7216">
        <f>VLOOKUP(W7216,subcat2,3,FALSE)</f>
        <v>7</v>
      </c>
      <c r="Y7216" t="s">
        <v>1416</v>
      </c>
      <c r="Z7216">
        <v>16.399999999999999</v>
      </c>
      <c r="AA7216">
        <v>5</v>
      </c>
      <c r="AB7216">
        <v>0</v>
      </c>
      <c r="AC7216" s="4">
        <v>4.7559999999999985</v>
      </c>
    </row>
    <row r="7217" spans="1:29" x14ac:dyDescent="0.25">
      <c r="A7217" s="2">
        <v>7216</v>
      </c>
      <c r="B7217" t="s">
        <v>7641</v>
      </c>
      <c r="C7217" s="3">
        <v>42274</v>
      </c>
      <c r="D7217" s="3">
        <v>42277</v>
      </c>
      <c r="E7217" t="s">
        <v>7</v>
      </c>
      <c r="F7217">
        <f>VLOOKUP(E7217,SHIPMODE,2,FALSE)</f>
        <v>1</v>
      </c>
      <c r="G7217" t="s">
        <v>3559</v>
      </c>
      <c r="H7217" t="s">
        <v>1169</v>
      </c>
      <c r="I7217" t="s">
        <v>18</v>
      </c>
      <c r="J7217">
        <f>VLOOKUP(I7217,segmentID,2,FALSE)</f>
        <v>2</v>
      </c>
      <c r="K7217" t="s">
        <v>3255</v>
      </c>
      <c r="L7217">
        <f>VLOOKUP(K7217,country2,2,FALSE)</f>
        <v>1</v>
      </c>
      <c r="M7217" t="s">
        <v>433</v>
      </c>
      <c r="N7217">
        <f>VLOOKUP(Orders!M7217,city2,2,FALSE)</f>
        <v>67</v>
      </c>
      <c r="O7217" t="s">
        <v>123</v>
      </c>
      <c r="P7217">
        <f>VLOOKUP(O7217,state2,2,FALSE)</f>
        <v>13</v>
      </c>
      <c r="Q7217">
        <v>48205</v>
      </c>
      <c r="R7217" t="s">
        <v>55</v>
      </c>
      <c r="S7217">
        <f>VLOOKUP(R7217,region2,2,FALSE)</f>
        <v>3</v>
      </c>
      <c r="T7217" t="s">
        <v>4947</v>
      </c>
      <c r="U7217" t="s">
        <v>22</v>
      </c>
      <c r="V7217">
        <f>VLOOKUP(U7217,category2,2,FALSE)</f>
        <v>2</v>
      </c>
      <c r="W7217" t="s">
        <v>45</v>
      </c>
      <c r="X7217">
        <f>VLOOKUP(W7217,subcat2,3,FALSE)</f>
        <v>11</v>
      </c>
      <c r="Y7217" t="s">
        <v>777</v>
      </c>
      <c r="Z7217">
        <v>25.92</v>
      </c>
      <c r="AA7217">
        <v>4</v>
      </c>
      <c r="AB7217">
        <v>0</v>
      </c>
      <c r="AC7217" s="4">
        <v>12.441600000000001</v>
      </c>
    </row>
    <row r="7218" spans="1:29" x14ac:dyDescent="0.25">
      <c r="A7218" s="2">
        <v>7217</v>
      </c>
      <c r="B7218" t="s">
        <v>7642</v>
      </c>
      <c r="C7218" s="3">
        <v>42127</v>
      </c>
      <c r="D7218" s="3">
        <v>42130</v>
      </c>
      <c r="E7218" t="s">
        <v>97</v>
      </c>
      <c r="F7218">
        <f>VLOOKUP(E7218,SHIPMODE,2,FALSE)</f>
        <v>3</v>
      </c>
      <c r="G7218" t="s">
        <v>3303</v>
      </c>
      <c r="H7218" t="s">
        <v>226</v>
      </c>
      <c r="I7218" t="s">
        <v>9</v>
      </c>
      <c r="J7218">
        <f>VLOOKUP(I7218,segmentID,2,FALSE)</f>
        <v>1</v>
      </c>
      <c r="K7218" t="s">
        <v>3255</v>
      </c>
      <c r="L7218">
        <f>VLOOKUP(K7218,country2,2,FALSE)</f>
        <v>1</v>
      </c>
      <c r="M7218" t="s">
        <v>67</v>
      </c>
      <c r="N7218">
        <f>VLOOKUP(Orders!M7218,city2,2,FALSE)</f>
        <v>9</v>
      </c>
      <c r="O7218" t="s">
        <v>20</v>
      </c>
      <c r="P7218">
        <f>VLOOKUP(O7218,state2,2,FALSE)</f>
        <v>2</v>
      </c>
      <c r="Q7218">
        <v>94109</v>
      </c>
      <c r="R7218" t="s">
        <v>21</v>
      </c>
      <c r="S7218">
        <f>VLOOKUP(R7218,region2,2,FALSE)</f>
        <v>2</v>
      </c>
      <c r="T7218" t="s">
        <v>4554</v>
      </c>
      <c r="U7218" t="s">
        <v>22</v>
      </c>
      <c r="V7218">
        <f>VLOOKUP(U7218,category2,2,FALSE)</f>
        <v>2</v>
      </c>
      <c r="W7218" t="s">
        <v>3229</v>
      </c>
      <c r="X7218">
        <f>VLOOKUP(W7218,subcat2,3,FALSE)</f>
        <v>7</v>
      </c>
      <c r="Y7218" t="s">
        <v>1673</v>
      </c>
      <c r="Z7218">
        <v>8.82</v>
      </c>
      <c r="AA7218">
        <v>3</v>
      </c>
      <c r="AB7218">
        <v>0</v>
      </c>
      <c r="AC7218" s="4">
        <v>2.5577999999999994</v>
      </c>
    </row>
    <row r="7219" spans="1:29" x14ac:dyDescent="0.25">
      <c r="A7219" s="2">
        <v>7218</v>
      </c>
      <c r="B7219" t="s">
        <v>7642</v>
      </c>
      <c r="C7219" s="3">
        <v>42127</v>
      </c>
      <c r="D7219" s="3">
        <v>42130</v>
      </c>
      <c r="E7219" t="s">
        <v>97</v>
      </c>
      <c r="F7219">
        <f>VLOOKUP(E7219,SHIPMODE,2,FALSE)</f>
        <v>3</v>
      </c>
      <c r="G7219" t="s">
        <v>3303</v>
      </c>
      <c r="H7219" t="s">
        <v>226</v>
      </c>
      <c r="I7219" t="s">
        <v>9</v>
      </c>
      <c r="J7219">
        <f>VLOOKUP(I7219,segmentID,2,FALSE)</f>
        <v>1</v>
      </c>
      <c r="K7219" t="s">
        <v>3255</v>
      </c>
      <c r="L7219">
        <f>VLOOKUP(K7219,country2,2,FALSE)</f>
        <v>1</v>
      </c>
      <c r="M7219" t="s">
        <v>67</v>
      </c>
      <c r="N7219">
        <f>VLOOKUP(Orders!M7219,city2,2,FALSE)</f>
        <v>9</v>
      </c>
      <c r="O7219" t="s">
        <v>20</v>
      </c>
      <c r="P7219">
        <f>VLOOKUP(O7219,state2,2,FALSE)</f>
        <v>2</v>
      </c>
      <c r="Q7219">
        <v>94109</v>
      </c>
      <c r="R7219" t="s">
        <v>21</v>
      </c>
      <c r="S7219">
        <f>VLOOKUP(R7219,region2,2,FALSE)</f>
        <v>2</v>
      </c>
      <c r="T7219" t="s">
        <v>5006</v>
      </c>
      <c r="U7219" t="s">
        <v>22</v>
      </c>
      <c r="V7219">
        <f>VLOOKUP(U7219,category2,2,FALSE)</f>
        <v>2</v>
      </c>
      <c r="W7219" t="s">
        <v>3231</v>
      </c>
      <c r="X7219">
        <f>VLOOKUP(W7219,subcat2,3,FALSE)</f>
        <v>9</v>
      </c>
      <c r="Y7219" t="s">
        <v>2090</v>
      </c>
      <c r="Z7219">
        <v>62.496000000000009</v>
      </c>
      <c r="AA7219">
        <v>2</v>
      </c>
      <c r="AB7219">
        <v>0.2</v>
      </c>
      <c r="AC7219" s="4">
        <v>21.873599999999996</v>
      </c>
    </row>
    <row r="7220" spans="1:29" x14ac:dyDescent="0.25">
      <c r="A7220" s="2">
        <v>7219</v>
      </c>
      <c r="B7220" t="s">
        <v>7642</v>
      </c>
      <c r="C7220" s="3">
        <v>42127</v>
      </c>
      <c r="D7220" s="3">
        <v>42130</v>
      </c>
      <c r="E7220" t="s">
        <v>97</v>
      </c>
      <c r="F7220">
        <f>VLOOKUP(E7220,SHIPMODE,2,FALSE)</f>
        <v>3</v>
      </c>
      <c r="G7220" t="s">
        <v>3303</v>
      </c>
      <c r="H7220" t="s">
        <v>226</v>
      </c>
      <c r="I7220" t="s">
        <v>9</v>
      </c>
      <c r="J7220">
        <f>VLOOKUP(I7220,segmentID,2,FALSE)</f>
        <v>1</v>
      </c>
      <c r="K7220" t="s">
        <v>3255</v>
      </c>
      <c r="L7220">
        <f>VLOOKUP(K7220,country2,2,FALSE)</f>
        <v>1</v>
      </c>
      <c r="M7220" t="s">
        <v>67</v>
      </c>
      <c r="N7220">
        <f>VLOOKUP(Orders!M7220,city2,2,FALSE)</f>
        <v>9</v>
      </c>
      <c r="O7220" t="s">
        <v>20</v>
      </c>
      <c r="P7220">
        <f>VLOOKUP(O7220,state2,2,FALSE)</f>
        <v>2</v>
      </c>
      <c r="Q7220">
        <v>94109</v>
      </c>
      <c r="R7220" t="s">
        <v>21</v>
      </c>
      <c r="S7220">
        <f>VLOOKUP(R7220,region2,2,FALSE)</f>
        <v>2</v>
      </c>
      <c r="T7220" t="s">
        <v>4216</v>
      </c>
      <c r="U7220" t="s">
        <v>35</v>
      </c>
      <c r="V7220">
        <f>VLOOKUP(U7220,category2,2,FALSE)</f>
        <v>3</v>
      </c>
      <c r="W7220" t="s">
        <v>3232</v>
      </c>
      <c r="X7220">
        <f>VLOOKUP(W7220,subcat2,3,FALSE)</f>
        <v>12</v>
      </c>
      <c r="Y7220" t="s">
        <v>358</v>
      </c>
      <c r="Z7220">
        <v>339.96</v>
      </c>
      <c r="AA7220">
        <v>4</v>
      </c>
      <c r="AB7220">
        <v>0</v>
      </c>
      <c r="AC7220" s="4">
        <v>122.38559999999998</v>
      </c>
    </row>
    <row r="7221" spans="1:29" x14ac:dyDescent="0.25">
      <c r="A7221" s="2">
        <v>7220</v>
      </c>
      <c r="B7221" t="s">
        <v>7642</v>
      </c>
      <c r="C7221" s="3">
        <v>42127</v>
      </c>
      <c r="D7221" s="3">
        <v>42130</v>
      </c>
      <c r="E7221" t="s">
        <v>97</v>
      </c>
      <c r="F7221">
        <f>VLOOKUP(E7221,SHIPMODE,2,FALSE)</f>
        <v>3</v>
      </c>
      <c r="G7221" t="s">
        <v>3303</v>
      </c>
      <c r="H7221" t="s">
        <v>226</v>
      </c>
      <c r="I7221" t="s">
        <v>9</v>
      </c>
      <c r="J7221">
        <f>VLOOKUP(I7221,segmentID,2,FALSE)</f>
        <v>1</v>
      </c>
      <c r="K7221" t="s">
        <v>3255</v>
      </c>
      <c r="L7221">
        <f>VLOOKUP(K7221,country2,2,FALSE)</f>
        <v>1</v>
      </c>
      <c r="M7221" t="s">
        <v>67</v>
      </c>
      <c r="N7221">
        <f>VLOOKUP(Orders!M7221,city2,2,FALSE)</f>
        <v>9</v>
      </c>
      <c r="O7221" t="s">
        <v>20</v>
      </c>
      <c r="P7221">
        <f>VLOOKUP(O7221,state2,2,FALSE)</f>
        <v>2</v>
      </c>
      <c r="Q7221">
        <v>94109</v>
      </c>
      <c r="R7221" t="s">
        <v>21</v>
      </c>
      <c r="S7221">
        <f>VLOOKUP(R7221,region2,2,FALSE)</f>
        <v>2</v>
      </c>
      <c r="T7221" t="s">
        <v>4676</v>
      </c>
      <c r="U7221" t="s">
        <v>22</v>
      </c>
      <c r="V7221">
        <f>VLOOKUP(U7221,category2,2,FALSE)</f>
        <v>2</v>
      </c>
      <c r="W7221" t="s">
        <v>3231</v>
      </c>
      <c r="X7221">
        <f>VLOOKUP(W7221,subcat2,3,FALSE)</f>
        <v>9</v>
      </c>
      <c r="Y7221" t="s">
        <v>2421</v>
      </c>
      <c r="Z7221">
        <v>49.568000000000005</v>
      </c>
      <c r="AA7221">
        <v>2</v>
      </c>
      <c r="AB7221">
        <v>0.2</v>
      </c>
      <c r="AC7221" s="4">
        <v>17.348799999999997</v>
      </c>
    </row>
    <row r="7222" spans="1:29" x14ac:dyDescent="0.25">
      <c r="A7222" s="2">
        <v>7221</v>
      </c>
      <c r="B7222" t="s">
        <v>10458</v>
      </c>
      <c r="C7222" s="3">
        <v>42744</v>
      </c>
      <c r="D7222" s="3">
        <v>42748</v>
      </c>
      <c r="E7222" t="s">
        <v>25</v>
      </c>
      <c r="F7222">
        <f>VLOOKUP(E7222,SHIPMODE,2,FALSE)</f>
        <v>2</v>
      </c>
      <c r="G7222" t="s">
        <v>3698</v>
      </c>
      <c r="H7222" t="s">
        <v>1653</v>
      </c>
      <c r="I7222" t="s">
        <v>9</v>
      </c>
      <c r="J7222">
        <f>VLOOKUP(I7222,segmentID,2,FALSE)</f>
        <v>1</v>
      </c>
      <c r="K7222" t="s">
        <v>3255</v>
      </c>
      <c r="L7222">
        <f>VLOOKUP(K7222,country2,2,FALSE)</f>
        <v>1</v>
      </c>
      <c r="M7222" t="s">
        <v>77</v>
      </c>
      <c r="N7222">
        <f>VLOOKUP(Orders!M7222,city2,2,FALSE)</f>
        <v>11</v>
      </c>
      <c r="O7222" t="s">
        <v>78</v>
      </c>
      <c r="P7222">
        <f>VLOOKUP(O7222,state2,2,FALSE)</f>
        <v>10</v>
      </c>
      <c r="Q7222">
        <v>19140</v>
      </c>
      <c r="R7222" t="s">
        <v>79</v>
      </c>
      <c r="S7222">
        <f>VLOOKUP(R7222,region2,2,FALSE)</f>
        <v>4</v>
      </c>
      <c r="T7222" t="s">
        <v>4663</v>
      </c>
      <c r="U7222" t="s">
        <v>22</v>
      </c>
      <c r="V7222">
        <f>VLOOKUP(U7222,category2,2,FALSE)</f>
        <v>2</v>
      </c>
      <c r="W7222" t="s">
        <v>3231</v>
      </c>
      <c r="X7222">
        <f>VLOOKUP(W7222,subcat2,3,FALSE)</f>
        <v>9</v>
      </c>
      <c r="Y7222" t="s">
        <v>478</v>
      </c>
      <c r="Z7222">
        <v>274.49100000000004</v>
      </c>
      <c r="AA7222">
        <v>3</v>
      </c>
      <c r="AB7222">
        <v>0.7</v>
      </c>
      <c r="AC7222" s="4">
        <v>-228.74250000000006</v>
      </c>
    </row>
    <row r="7223" spans="1:29" x14ac:dyDescent="0.25">
      <c r="A7223" s="2">
        <v>7222</v>
      </c>
      <c r="B7223" t="s">
        <v>10459</v>
      </c>
      <c r="C7223" s="3">
        <v>42762</v>
      </c>
      <c r="D7223" s="3">
        <v>42766</v>
      </c>
      <c r="E7223" t="s">
        <v>25</v>
      </c>
      <c r="F7223">
        <f>VLOOKUP(E7223,SHIPMODE,2,FALSE)</f>
        <v>2</v>
      </c>
      <c r="G7223" t="s">
        <v>3847</v>
      </c>
      <c r="H7223" t="s">
        <v>2207</v>
      </c>
      <c r="I7223" t="s">
        <v>9</v>
      </c>
      <c r="J7223">
        <f>VLOOKUP(I7223,segmentID,2,FALSE)</f>
        <v>1</v>
      </c>
      <c r="K7223" t="s">
        <v>3255</v>
      </c>
      <c r="L7223">
        <f>VLOOKUP(K7223,country2,2,FALSE)</f>
        <v>1</v>
      </c>
      <c r="M7223" t="s">
        <v>138</v>
      </c>
      <c r="N7223">
        <f>VLOOKUP(Orders!M7223,city2,2,FALSE)</f>
        <v>21</v>
      </c>
      <c r="O7223" t="s">
        <v>139</v>
      </c>
      <c r="P7223">
        <f>VLOOKUP(O7223,state2,2,FALSE)</f>
        <v>16</v>
      </c>
      <c r="Q7223">
        <v>10035</v>
      </c>
      <c r="R7223" t="s">
        <v>79</v>
      </c>
      <c r="S7223">
        <f>VLOOKUP(R7223,region2,2,FALSE)</f>
        <v>4</v>
      </c>
      <c r="T7223" t="s">
        <v>5736</v>
      </c>
      <c r="U7223" t="s">
        <v>35</v>
      </c>
      <c r="V7223">
        <f>VLOOKUP(U7223,category2,2,FALSE)</f>
        <v>3</v>
      </c>
      <c r="W7223" t="s">
        <v>3230</v>
      </c>
      <c r="X7223">
        <f>VLOOKUP(W7223,subcat2,3,FALSE)</f>
        <v>8</v>
      </c>
      <c r="Y7223" t="s">
        <v>2624</v>
      </c>
      <c r="Z7223">
        <v>137.94</v>
      </c>
      <c r="AA7223">
        <v>3</v>
      </c>
      <c r="AB7223">
        <v>0</v>
      </c>
      <c r="AC7223" s="4">
        <v>35.864399999999996</v>
      </c>
    </row>
    <row r="7224" spans="1:29" x14ac:dyDescent="0.25">
      <c r="A7224" s="2">
        <v>7223</v>
      </c>
      <c r="B7224" t="s">
        <v>10460</v>
      </c>
      <c r="C7224" s="3">
        <v>42980</v>
      </c>
      <c r="D7224" s="3">
        <v>42984</v>
      </c>
      <c r="E7224" t="s">
        <v>25</v>
      </c>
      <c r="F7224">
        <f>VLOOKUP(E7224,SHIPMODE,2,FALSE)</f>
        <v>2</v>
      </c>
      <c r="G7224" t="s">
        <v>3753</v>
      </c>
      <c r="H7224" t="s">
        <v>1824</v>
      </c>
      <c r="I7224" t="s">
        <v>9</v>
      </c>
      <c r="J7224">
        <f>VLOOKUP(I7224,segmentID,2,FALSE)</f>
        <v>1</v>
      </c>
      <c r="K7224" t="s">
        <v>3255</v>
      </c>
      <c r="L7224">
        <f>VLOOKUP(K7224,country2,2,FALSE)</f>
        <v>1</v>
      </c>
      <c r="M7224" t="s">
        <v>156</v>
      </c>
      <c r="N7224">
        <f>VLOOKUP(Orders!M7224,city2,2,FALSE)</f>
        <v>23</v>
      </c>
      <c r="O7224" t="s">
        <v>110</v>
      </c>
      <c r="P7224">
        <f>VLOOKUP(O7224,state2,2,FALSE)</f>
        <v>11</v>
      </c>
      <c r="Q7224">
        <v>60623</v>
      </c>
      <c r="R7224" t="s">
        <v>55</v>
      </c>
      <c r="S7224">
        <f>VLOOKUP(R7224,region2,2,FALSE)</f>
        <v>3</v>
      </c>
      <c r="T7224" t="s">
        <v>4748</v>
      </c>
      <c r="U7224" t="s">
        <v>35</v>
      </c>
      <c r="V7224">
        <f>VLOOKUP(U7224,category2,2,FALSE)</f>
        <v>3</v>
      </c>
      <c r="W7224" t="s">
        <v>3232</v>
      </c>
      <c r="X7224">
        <f>VLOOKUP(W7224,subcat2,3,FALSE)</f>
        <v>12</v>
      </c>
      <c r="Y7224" t="s">
        <v>982</v>
      </c>
      <c r="Z7224">
        <v>40.68</v>
      </c>
      <c r="AA7224">
        <v>3</v>
      </c>
      <c r="AB7224">
        <v>0.2</v>
      </c>
      <c r="AC7224" s="4">
        <v>-7.1190000000000015</v>
      </c>
    </row>
    <row r="7225" spans="1:29" x14ac:dyDescent="0.25">
      <c r="A7225" s="2">
        <v>7224</v>
      </c>
      <c r="B7225" t="s">
        <v>8869</v>
      </c>
      <c r="C7225" s="3">
        <v>42565</v>
      </c>
      <c r="D7225" s="3">
        <v>42569</v>
      </c>
      <c r="E7225" t="s">
        <v>25</v>
      </c>
      <c r="F7225">
        <f>VLOOKUP(E7225,SHIPMODE,2,FALSE)</f>
        <v>2</v>
      </c>
      <c r="G7225" t="s">
        <v>3436</v>
      </c>
      <c r="H7225" t="s">
        <v>745</v>
      </c>
      <c r="I7225" t="s">
        <v>9</v>
      </c>
      <c r="J7225">
        <f>VLOOKUP(I7225,segmentID,2,FALSE)</f>
        <v>1</v>
      </c>
      <c r="K7225" t="s">
        <v>3255</v>
      </c>
      <c r="L7225">
        <f>VLOOKUP(K7225,country2,2,FALSE)</f>
        <v>1</v>
      </c>
      <c r="M7225" t="s">
        <v>67</v>
      </c>
      <c r="N7225">
        <f>VLOOKUP(Orders!M7225,city2,2,FALSE)</f>
        <v>9</v>
      </c>
      <c r="O7225" t="s">
        <v>20</v>
      </c>
      <c r="P7225">
        <f>VLOOKUP(O7225,state2,2,FALSE)</f>
        <v>2</v>
      </c>
      <c r="Q7225">
        <v>94122</v>
      </c>
      <c r="R7225" t="s">
        <v>21</v>
      </c>
      <c r="S7225">
        <f>VLOOKUP(R7225,region2,2,FALSE)</f>
        <v>2</v>
      </c>
      <c r="T7225" t="s">
        <v>4150</v>
      </c>
      <c r="U7225" t="s">
        <v>35</v>
      </c>
      <c r="V7225">
        <f>VLOOKUP(U7225,category2,2,FALSE)</f>
        <v>3</v>
      </c>
      <c r="W7225" t="s">
        <v>3230</v>
      </c>
      <c r="X7225">
        <f>VLOOKUP(W7225,subcat2,3,FALSE)</f>
        <v>8</v>
      </c>
      <c r="Y7225" t="s">
        <v>923</v>
      </c>
      <c r="Z7225">
        <v>110.376</v>
      </c>
      <c r="AA7225">
        <v>3</v>
      </c>
      <c r="AB7225">
        <v>0.2</v>
      </c>
      <c r="AC7225" s="4">
        <v>12.417299999999997</v>
      </c>
    </row>
    <row r="7226" spans="1:29" x14ac:dyDescent="0.25">
      <c r="A7226" s="2">
        <v>7225</v>
      </c>
      <c r="B7226" t="s">
        <v>8869</v>
      </c>
      <c r="C7226" s="3">
        <v>42565</v>
      </c>
      <c r="D7226" s="3">
        <v>42569</v>
      </c>
      <c r="E7226" t="s">
        <v>25</v>
      </c>
      <c r="F7226">
        <f>VLOOKUP(E7226,SHIPMODE,2,FALSE)</f>
        <v>2</v>
      </c>
      <c r="G7226" t="s">
        <v>3436</v>
      </c>
      <c r="H7226" t="s">
        <v>745</v>
      </c>
      <c r="I7226" t="s">
        <v>9</v>
      </c>
      <c r="J7226">
        <f>VLOOKUP(I7226,segmentID,2,FALSE)</f>
        <v>1</v>
      </c>
      <c r="K7226" t="s">
        <v>3255</v>
      </c>
      <c r="L7226">
        <f>VLOOKUP(K7226,country2,2,FALSE)</f>
        <v>1</v>
      </c>
      <c r="M7226" t="s">
        <v>67</v>
      </c>
      <c r="N7226">
        <f>VLOOKUP(Orders!M7226,city2,2,FALSE)</f>
        <v>9</v>
      </c>
      <c r="O7226" t="s">
        <v>20</v>
      </c>
      <c r="P7226">
        <f>VLOOKUP(O7226,state2,2,FALSE)</f>
        <v>2</v>
      </c>
      <c r="Q7226">
        <v>94122</v>
      </c>
      <c r="R7226" t="s">
        <v>21</v>
      </c>
      <c r="S7226">
        <f>VLOOKUP(R7226,region2,2,FALSE)</f>
        <v>2</v>
      </c>
      <c r="T7226" t="s">
        <v>5716</v>
      </c>
      <c r="U7226" t="s">
        <v>22</v>
      </c>
      <c r="V7226">
        <f>VLOOKUP(U7226,category2,2,FALSE)</f>
        <v>2</v>
      </c>
      <c r="W7226" t="s">
        <v>38</v>
      </c>
      <c r="X7226">
        <f>VLOOKUP(W7226,subcat2,3,FALSE)</f>
        <v>10</v>
      </c>
      <c r="Y7226" t="s">
        <v>646</v>
      </c>
      <c r="Z7226">
        <v>151.62</v>
      </c>
      <c r="AA7226">
        <v>7</v>
      </c>
      <c r="AB7226">
        <v>0</v>
      </c>
      <c r="AC7226" s="4">
        <v>50.03459999999999</v>
      </c>
    </row>
    <row r="7227" spans="1:29" x14ac:dyDescent="0.25">
      <c r="A7227" s="2">
        <v>7226</v>
      </c>
      <c r="B7227" t="s">
        <v>8869</v>
      </c>
      <c r="C7227" s="3">
        <v>42565</v>
      </c>
      <c r="D7227" s="3">
        <v>42569</v>
      </c>
      <c r="E7227" t="s">
        <v>25</v>
      </c>
      <c r="F7227">
        <f>VLOOKUP(E7227,SHIPMODE,2,FALSE)</f>
        <v>2</v>
      </c>
      <c r="G7227" t="s">
        <v>3436</v>
      </c>
      <c r="H7227" t="s">
        <v>745</v>
      </c>
      <c r="I7227" t="s">
        <v>9</v>
      </c>
      <c r="J7227">
        <f>VLOOKUP(I7227,segmentID,2,FALSE)</f>
        <v>1</v>
      </c>
      <c r="K7227" t="s">
        <v>3255</v>
      </c>
      <c r="L7227">
        <f>VLOOKUP(K7227,country2,2,FALSE)</f>
        <v>1</v>
      </c>
      <c r="M7227" t="s">
        <v>67</v>
      </c>
      <c r="N7227">
        <f>VLOOKUP(Orders!M7227,city2,2,FALSE)</f>
        <v>9</v>
      </c>
      <c r="O7227" t="s">
        <v>20</v>
      </c>
      <c r="P7227">
        <f>VLOOKUP(O7227,state2,2,FALSE)</f>
        <v>2</v>
      </c>
      <c r="Q7227">
        <v>94122</v>
      </c>
      <c r="R7227" t="s">
        <v>21</v>
      </c>
      <c r="S7227">
        <f>VLOOKUP(R7227,region2,2,FALSE)</f>
        <v>2</v>
      </c>
      <c r="T7227" t="s">
        <v>4543</v>
      </c>
      <c r="U7227" t="s">
        <v>13</v>
      </c>
      <c r="V7227">
        <f>VLOOKUP(U7227,category2,2,FALSE)</f>
        <v>1</v>
      </c>
      <c r="W7227" t="s">
        <v>3228</v>
      </c>
      <c r="X7227">
        <f>VLOOKUP(W7227,subcat2,3,FALSE)</f>
        <v>6</v>
      </c>
      <c r="Y7227" t="s">
        <v>2328</v>
      </c>
      <c r="Z7227">
        <v>30.8</v>
      </c>
      <c r="AA7227">
        <v>4</v>
      </c>
      <c r="AB7227">
        <v>0</v>
      </c>
      <c r="AC7227" s="4">
        <v>10.163999999999998</v>
      </c>
    </row>
    <row r="7228" spans="1:29" x14ac:dyDescent="0.25">
      <c r="A7228" s="2">
        <v>7227</v>
      </c>
      <c r="B7228" t="s">
        <v>10461</v>
      </c>
      <c r="C7228" s="3">
        <v>42790</v>
      </c>
      <c r="D7228" s="3">
        <v>42794</v>
      </c>
      <c r="E7228" t="s">
        <v>25</v>
      </c>
      <c r="F7228">
        <f>VLOOKUP(E7228,SHIPMODE,2,FALSE)</f>
        <v>2</v>
      </c>
      <c r="G7228" t="s">
        <v>3275</v>
      </c>
      <c r="H7228" t="s">
        <v>114</v>
      </c>
      <c r="I7228" t="s">
        <v>18</v>
      </c>
      <c r="J7228">
        <f>VLOOKUP(I7228,segmentID,2,FALSE)</f>
        <v>2</v>
      </c>
      <c r="K7228" t="s">
        <v>3255</v>
      </c>
      <c r="L7228">
        <f>VLOOKUP(K7228,country2,2,FALSE)</f>
        <v>1</v>
      </c>
      <c r="M7228" t="s">
        <v>77</v>
      </c>
      <c r="N7228">
        <f>VLOOKUP(Orders!M7228,city2,2,FALSE)</f>
        <v>11</v>
      </c>
      <c r="O7228" t="s">
        <v>78</v>
      </c>
      <c r="P7228">
        <f>VLOOKUP(O7228,state2,2,FALSE)</f>
        <v>10</v>
      </c>
      <c r="Q7228">
        <v>19134</v>
      </c>
      <c r="R7228" t="s">
        <v>79</v>
      </c>
      <c r="S7228">
        <f>VLOOKUP(R7228,region2,2,FALSE)</f>
        <v>4</v>
      </c>
      <c r="T7228" t="s">
        <v>5114</v>
      </c>
      <c r="U7228" t="s">
        <v>22</v>
      </c>
      <c r="V7228">
        <f>VLOOKUP(U7228,category2,2,FALSE)</f>
        <v>2</v>
      </c>
      <c r="W7228" t="s">
        <v>45</v>
      </c>
      <c r="X7228">
        <f>VLOOKUP(W7228,subcat2,3,FALSE)</f>
        <v>11</v>
      </c>
      <c r="Y7228" t="s">
        <v>1982</v>
      </c>
      <c r="Z7228">
        <v>123.92000000000002</v>
      </c>
      <c r="AA7228">
        <v>5</v>
      </c>
      <c r="AB7228">
        <v>0.2</v>
      </c>
      <c r="AC7228" s="4">
        <v>38.724999999999994</v>
      </c>
    </row>
    <row r="7229" spans="1:29" x14ac:dyDescent="0.25">
      <c r="A7229" s="2">
        <v>7228</v>
      </c>
      <c r="B7229" t="s">
        <v>10461</v>
      </c>
      <c r="C7229" s="3">
        <v>42790</v>
      </c>
      <c r="D7229" s="3">
        <v>42794</v>
      </c>
      <c r="E7229" t="s">
        <v>25</v>
      </c>
      <c r="F7229">
        <f>VLOOKUP(E7229,SHIPMODE,2,FALSE)</f>
        <v>2</v>
      </c>
      <c r="G7229" t="s">
        <v>3275</v>
      </c>
      <c r="H7229" t="s">
        <v>114</v>
      </c>
      <c r="I7229" t="s">
        <v>18</v>
      </c>
      <c r="J7229">
        <f>VLOOKUP(I7229,segmentID,2,FALSE)</f>
        <v>2</v>
      </c>
      <c r="K7229" t="s">
        <v>3255</v>
      </c>
      <c r="L7229">
        <f>VLOOKUP(K7229,country2,2,FALSE)</f>
        <v>1</v>
      </c>
      <c r="M7229" t="s">
        <v>77</v>
      </c>
      <c r="N7229">
        <f>VLOOKUP(Orders!M7229,city2,2,FALSE)</f>
        <v>11</v>
      </c>
      <c r="O7229" t="s">
        <v>78</v>
      </c>
      <c r="P7229">
        <f>VLOOKUP(O7229,state2,2,FALSE)</f>
        <v>10</v>
      </c>
      <c r="Q7229">
        <v>19134</v>
      </c>
      <c r="R7229" t="s">
        <v>79</v>
      </c>
      <c r="S7229">
        <f>VLOOKUP(R7229,region2,2,FALSE)</f>
        <v>4</v>
      </c>
      <c r="T7229" t="s">
        <v>4852</v>
      </c>
      <c r="U7229" t="s">
        <v>35</v>
      </c>
      <c r="V7229">
        <f>VLOOKUP(U7229,category2,2,FALSE)</f>
        <v>3</v>
      </c>
      <c r="W7229" t="s">
        <v>3232</v>
      </c>
      <c r="X7229">
        <f>VLOOKUP(W7229,subcat2,3,FALSE)</f>
        <v>12</v>
      </c>
      <c r="Y7229" t="s">
        <v>1850</v>
      </c>
      <c r="Z7229">
        <v>1319.8</v>
      </c>
      <c r="AA7229">
        <v>5</v>
      </c>
      <c r="AB7229">
        <v>0.2</v>
      </c>
      <c r="AC7229" s="4">
        <v>214.4674999999998</v>
      </c>
    </row>
    <row r="7230" spans="1:29" x14ac:dyDescent="0.25">
      <c r="A7230" s="2">
        <v>7229</v>
      </c>
      <c r="B7230" t="s">
        <v>6619</v>
      </c>
      <c r="C7230" s="3">
        <v>41840</v>
      </c>
      <c r="D7230" s="3">
        <v>41842</v>
      </c>
      <c r="E7230" t="s">
        <v>97</v>
      </c>
      <c r="F7230">
        <f>VLOOKUP(E7230,SHIPMODE,2,FALSE)</f>
        <v>3</v>
      </c>
      <c r="G7230" t="s">
        <v>3997</v>
      </c>
      <c r="H7230" t="s">
        <v>2842</v>
      </c>
      <c r="I7230" t="s">
        <v>9</v>
      </c>
      <c r="J7230">
        <f>VLOOKUP(I7230,segmentID,2,FALSE)</f>
        <v>1</v>
      </c>
      <c r="K7230" t="s">
        <v>3255</v>
      </c>
      <c r="L7230">
        <f>VLOOKUP(K7230,country2,2,FALSE)</f>
        <v>1</v>
      </c>
      <c r="M7230" t="s">
        <v>67</v>
      </c>
      <c r="N7230">
        <f>VLOOKUP(Orders!M7230,city2,2,FALSE)</f>
        <v>9</v>
      </c>
      <c r="O7230" t="s">
        <v>20</v>
      </c>
      <c r="P7230">
        <f>VLOOKUP(O7230,state2,2,FALSE)</f>
        <v>2</v>
      </c>
      <c r="Q7230">
        <v>94122</v>
      </c>
      <c r="R7230" t="s">
        <v>21</v>
      </c>
      <c r="S7230">
        <f>VLOOKUP(R7230,region2,2,FALSE)</f>
        <v>2</v>
      </c>
      <c r="T7230" t="s">
        <v>4541</v>
      </c>
      <c r="U7230" t="s">
        <v>22</v>
      </c>
      <c r="V7230">
        <f>VLOOKUP(U7230,category2,2,FALSE)</f>
        <v>2</v>
      </c>
      <c r="W7230" t="s">
        <v>3231</v>
      </c>
      <c r="X7230">
        <f>VLOOKUP(W7230,subcat2,3,FALSE)</f>
        <v>9</v>
      </c>
      <c r="Y7230" t="s">
        <v>628</v>
      </c>
      <c r="Z7230">
        <v>89.712000000000018</v>
      </c>
      <c r="AA7230">
        <v>6</v>
      </c>
      <c r="AB7230">
        <v>0.2</v>
      </c>
      <c r="AC7230" s="4">
        <v>30.277799999999992</v>
      </c>
    </row>
    <row r="7231" spans="1:29" x14ac:dyDescent="0.25">
      <c r="A7231" s="2">
        <v>7230</v>
      </c>
      <c r="B7231" t="s">
        <v>6619</v>
      </c>
      <c r="C7231" s="3">
        <v>41840</v>
      </c>
      <c r="D7231" s="3">
        <v>41842</v>
      </c>
      <c r="E7231" t="s">
        <v>97</v>
      </c>
      <c r="F7231">
        <f>VLOOKUP(E7231,SHIPMODE,2,FALSE)</f>
        <v>3</v>
      </c>
      <c r="G7231" t="s">
        <v>3997</v>
      </c>
      <c r="H7231" t="s">
        <v>2842</v>
      </c>
      <c r="I7231" t="s">
        <v>9</v>
      </c>
      <c r="J7231">
        <f>VLOOKUP(I7231,segmentID,2,FALSE)</f>
        <v>1</v>
      </c>
      <c r="K7231" t="s">
        <v>3255</v>
      </c>
      <c r="L7231">
        <f>VLOOKUP(K7231,country2,2,FALSE)</f>
        <v>1</v>
      </c>
      <c r="M7231" t="s">
        <v>67</v>
      </c>
      <c r="N7231">
        <f>VLOOKUP(Orders!M7231,city2,2,FALSE)</f>
        <v>9</v>
      </c>
      <c r="O7231" t="s">
        <v>20</v>
      </c>
      <c r="P7231">
        <f>VLOOKUP(O7231,state2,2,FALSE)</f>
        <v>2</v>
      </c>
      <c r="Q7231">
        <v>94122</v>
      </c>
      <c r="R7231" t="s">
        <v>21</v>
      </c>
      <c r="S7231">
        <f>VLOOKUP(R7231,region2,2,FALSE)</f>
        <v>2</v>
      </c>
      <c r="T7231" t="s">
        <v>4337</v>
      </c>
      <c r="U7231" t="s">
        <v>22</v>
      </c>
      <c r="V7231">
        <f>VLOOKUP(U7231,category2,2,FALSE)</f>
        <v>2</v>
      </c>
      <c r="W7231" t="s">
        <v>45</v>
      </c>
      <c r="X7231">
        <f>VLOOKUP(W7231,subcat2,3,FALSE)</f>
        <v>11</v>
      </c>
      <c r="Y7231" t="s">
        <v>1959</v>
      </c>
      <c r="Z7231">
        <v>22.830000000000002</v>
      </c>
      <c r="AA7231">
        <v>3</v>
      </c>
      <c r="AB7231">
        <v>0</v>
      </c>
      <c r="AC7231" s="4">
        <v>10.7301</v>
      </c>
    </row>
    <row r="7232" spans="1:29" x14ac:dyDescent="0.25">
      <c r="A7232" s="2">
        <v>7231</v>
      </c>
      <c r="B7232" t="s">
        <v>10462</v>
      </c>
      <c r="C7232" s="3">
        <v>42807</v>
      </c>
      <c r="D7232" s="3">
        <v>42809</v>
      </c>
      <c r="E7232" t="s">
        <v>97</v>
      </c>
      <c r="F7232">
        <f>VLOOKUP(E7232,SHIPMODE,2,FALSE)</f>
        <v>3</v>
      </c>
      <c r="G7232" t="s">
        <v>3873</v>
      </c>
      <c r="H7232" t="s">
        <v>2322</v>
      </c>
      <c r="I7232" t="s">
        <v>9</v>
      </c>
      <c r="J7232">
        <f>VLOOKUP(I7232,segmentID,2,FALSE)</f>
        <v>1</v>
      </c>
      <c r="K7232" t="s">
        <v>3255</v>
      </c>
      <c r="L7232">
        <f>VLOOKUP(K7232,country2,2,FALSE)</f>
        <v>1</v>
      </c>
      <c r="M7232" t="s">
        <v>366</v>
      </c>
      <c r="N7232">
        <f>VLOOKUP(Orders!M7232,city2,2,FALSE)</f>
        <v>55</v>
      </c>
      <c r="O7232" t="s">
        <v>367</v>
      </c>
      <c r="P7232">
        <f>VLOOKUP(O7232,state2,2,FALSE)</f>
        <v>30</v>
      </c>
      <c r="Q7232">
        <v>6824</v>
      </c>
      <c r="R7232" t="s">
        <v>79</v>
      </c>
      <c r="S7232">
        <f>VLOOKUP(R7232,region2,2,FALSE)</f>
        <v>4</v>
      </c>
      <c r="T7232" t="s">
        <v>5168</v>
      </c>
      <c r="U7232" t="s">
        <v>22</v>
      </c>
      <c r="V7232">
        <f>VLOOKUP(U7232,category2,2,FALSE)</f>
        <v>2</v>
      </c>
      <c r="W7232" t="s">
        <v>3231</v>
      </c>
      <c r="X7232">
        <f>VLOOKUP(W7232,subcat2,3,FALSE)</f>
        <v>9</v>
      </c>
      <c r="Y7232" t="s">
        <v>1857</v>
      </c>
      <c r="Z7232">
        <v>30.88</v>
      </c>
      <c r="AA7232">
        <v>2</v>
      </c>
      <c r="AB7232">
        <v>0</v>
      </c>
      <c r="AC7232" s="4">
        <v>15.44</v>
      </c>
    </row>
    <row r="7233" spans="1:29" x14ac:dyDescent="0.25">
      <c r="A7233" s="2">
        <v>7232</v>
      </c>
      <c r="B7233" t="s">
        <v>10462</v>
      </c>
      <c r="C7233" s="3">
        <v>42807</v>
      </c>
      <c r="D7233" s="3">
        <v>42809</v>
      </c>
      <c r="E7233" t="s">
        <v>97</v>
      </c>
      <c r="F7233">
        <f>VLOOKUP(E7233,SHIPMODE,2,FALSE)</f>
        <v>3</v>
      </c>
      <c r="G7233" t="s">
        <v>3873</v>
      </c>
      <c r="H7233" t="s">
        <v>2322</v>
      </c>
      <c r="I7233" t="s">
        <v>9</v>
      </c>
      <c r="J7233">
        <f>VLOOKUP(I7233,segmentID,2,FALSE)</f>
        <v>1</v>
      </c>
      <c r="K7233" t="s">
        <v>3255</v>
      </c>
      <c r="L7233">
        <f>VLOOKUP(K7233,country2,2,FALSE)</f>
        <v>1</v>
      </c>
      <c r="M7233" t="s">
        <v>366</v>
      </c>
      <c r="N7233">
        <f>VLOOKUP(Orders!M7233,city2,2,FALSE)</f>
        <v>55</v>
      </c>
      <c r="O7233" t="s">
        <v>367</v>
      </c>
      <c r="P7233">
        <f>VLOOKUP(O7233,state2,2,FALSE)</f>
        <v>30</v>
      </c>
      <c r="Q7233">
        <v>6824</v>
      </c>
      <c r="R7233" t="s">
        <v>79</v>
      </c>
      <c r="S7233">
        <f>VLOOKUP(R7233,region2,2,FALSE)</f>
        <v>4</v>
      </c>
      <c r="T7233" t="s">
        <v>5836</v>
      </c>
      <c r="U7233" t="s">
        <v>22</v>
      </c>
      <c r="V7233">
        <f>VLOOKUP(U7233,category2,2,FALSE)</f>
        <v>2</v>
      </c>
      <c r="W7233" t="s">
        <v>38</v>
      </c>
      <c r="X7233">
        <f>VLOOKUP(W7233,subcat2,3,FALSE)</f>
        <v>10</v>
      </c>
      <c r="Y7233" t="s">
        <v>2882</v>
      </c>
      <c r="Z7233">
        <v>465.16</v>
      </c>
      <c r="AA7233">
        <v>2</v>
      </c>
      <c r="AB7233">
        <v>0</v>
      </c>
      <c r="AC7233" s="4">
        <v>120.94159999999999</v>
      </c>
    </row>
    <row r="7234" spans="1:29" x14ac:dyDescent="0.25">
      <c r="A7234" s="2">
        <v>7233</v>
      </c>
      <c r="B7234" t="s">
        <v>10462</v>
      </c>
      <c r="C7234" s="3">
        <v>42807</v>
      </c>
      <c r="D7234" s="3">
        <v>42809</v>
      </c>
      <c r="E7234" t="s">
        <v>97</v>
      </c>
      <c r="F7234">
        <f>VLOOKUP(E7234,SHIPMODE,2,FALSE)</f>
        <v>3</v>
      </c>
      <c r="G7234" t="s">
        <v>3873</v>
      </c>
      <c r="H7234" t="s">
        <v>2322</v>
      </c>
      <c r="I7234" t="s">
        <v>9</v>
      </c>
      <c r="J7234">
        <f>VLOOKUP(I7234,segmentID,2,FALSE)</f>
        <v>1</v>
      </c>
      <c r="K7234" t="s">
        <v>3255</v>
      </c>
      <c r="L7234">
        <f>VLOOKUP(K7234,country2,2,FALSE)</f>
        <v>1</v>
      </c>
      <c r="M7234" t="s">
        <v>366</v>
      </c>
      <c r="N7234">
        <f>VLOOKUP(Orders!M7234,city2,2,FALSE)</f>
        <v>55</v>
      </c>
      <c r="O7234" t="s">
        <v>367</v>
      </c>
      <c r="P7234">
        <f>VLOOKUP(O7234,state2,2,FALSE)</f>
        <v>30</v>
      </c>
      <c r="Q7234">
        <v>6824</v>
      </c>
      <c r="R7234" t="s">
        <v>79</v>
      </c>
      <c r="S7234">
        <f>VLOOKUP(R7234,region2,2,FALSE)</f>
        <v>4</v>
      </c>
      <c r="T7234" t="s">
        <v>5071</v>
      </c>
      <c r="U7234" t="s">
        <v>22</v>
      </c>
      <c r="V7234">
        <f>VLOOKUP(U7234,category2,2,FALSE)</f>
        <v>2</v>
      </c>
      <c r="W7234" t="s">
        <v>45</v>
      </c>
      <c r="X7234">
        <f>VLOOKUP(W7234,subcat2,3,FALSE)</f>
        <v>11</v>
      </c>
      <c r="Y7234" t="s">
        <v>1314</v>
      </c>
      <c r="Z7234">
        <v>27.12</v>
      </c>
      <c r="AA7234">
        <v>4</v>
      </c>
      <c r="AB7234">
        <v>0</v>
      </c>
      <c r="AC7234" s="4">
        <v>12.475199999999999</v>
      </c>
    </row>
    <row r="7235" spans="1:29" x14ac:dyDescent="0.25">
      <c r="A7235" s="2">
        <v>7234</v>
      </c>
      <c r="B7235" t="s">
        <v>8870</v>
      </c>
      <c r="C7235" s="3">
        <v>42437</v>
      </c>
      <c r="D7235" s="3">
        <v>42441</v>
      </c>
      <c r="E7235" t="s">
        <v>25</v>
      </c>
      <c r="F7235">
        <f>VLOOKUP(E7235,SHIPMODE,2,FALSE)</f>
        <v>2</v>
      </c>
      <c r="G7235" t="s">
        <v>3928</v>
      </c>
      <c r="H7235" t="s">
        <v>2531</v>
      </c>
      <c r="I7235" t="s">
        <v>9</v>
      </c>
      <c r="J7235">
        <f>VLOOKUP(I7235,segmentID,2,FALSE)</f>
        <v>1</v>
      </c>
      <c r="K7235" t="s">
        <v>3255</v>
      </c>
      <c r="L7235">
        <f>VLOOKUP(K7235,country2,2,FALSE)</f>
        <v>1</v>
      </c>
      <c r="M7235" t="s">
        <v>138</v>
      </c>
      <c r="N7235">
        <f>VLOOKUP(Orders!M7235,city2,2,FALSE)</f>
        <v>21</v>
      </c>
      <c r="O7235" t="s">
        <v>139</v>
      </c>
      <c r="P7235">
        <f>VLOOKUP(O7235,state2,2,FALSE)</f>
        <v>16</v>
      </c>
      <c r="Q7235">
        <v>10011</v>
      </c>
      <c r="R7235" t="s">
        <v>79</v>
      </c>
      <c r="S7235">
        <f>VLOOKUP(R7235,region2,2,FALSE)</f>
        <v>4</v>
      </c>
      <c r="T7235" t="s">
        <v>4480</v>
      </c>
      <c r="U7235" t="s">
        <v>13</v>
      </c>
      <c r="V7235">
        <f>VLOOKUP(U7235,category2,2,FALSE)</f>
        <v>1</v>
      </c>
      <c r="W7235" t="s">
        <v>3228</v>
      </c>
      <c r="X7235">
        <f>VLOOKUP(W7235,subcat2,3,FALSE)</f>
        <v>6</v>
      </c>
      <c r="Y7235" t="s">
        <v>1325</v>
      </c>
      <c r="Z7235">
        <v>113.6</v>
      </c>
      <c r="AA7235">
        <v>8</v>
      </c>
      <c r="AB7235">
        <v>0</v>
      </c>
      <c r="AC7235" s="4">
        <v>44.304000000000002</v>
      </c>
    </row>
    <row r="7236" spans="1:29" x14ac:dyDescent="0.25">
      <c r="A7236" s="2">
        <v>7235</v>
      </c>
      <c r="B7236" t="s">
        <v>8870</v>
      </c>
      <c r="C7236" s="3">
        <v>42437</v>
      </c>
      <c r="D7236" s="3">
        <v>42441</v>
      </c>
      <c r="E7236" t="s">
        <v>25</v>
      </c>
      <c r="F7236">
        <f>VLOOKUP(E7236,SHIPMODE,2,FALSE)</f>
        <v>2</v>
      </c>
      <c r="G7236" t="s">
        <v>3928</v>
      </c>
      <c r="H7236" t="s">
        <v>2531</v>
      </c>
      <c r="I7236" t="s">
        <v>9</v>
      </c>
      <c r="J7236">
        <f>VLOOKUP(I7236,segmentID,2,FALSE)</f>
        <v>1</v>
      </c>
      <c r="K7236" t="s">
        <v>3255</v>
      </c>
      <c r="L7236">
        <f>VLOOKUP(K7236,country2,2,FALSE)</f>
        <v>1</v>
      </c>
      <c r="M7236" t="s">
        <v>138</v>
      </c>
      <c r="N7236">
        <f>VLOOKUP(Orders!M7236,city2,2,FALSE)</f>
        <v>21</v>
      </c>
      <c r="O7236" t="s">
        <v>139</v>
      </c>
      <c r="P7236">
        <f>VLOOKUP(O7236,state2,2,FALSE)</f>
        <v>16</v>
      </c>
      <c r="Q7236">
        <v>10011</v>
      </c>
      <c r="R7236" t="s">
        <v>79</v>
      </c>
      <c r="S7236">
        <f>VLOOKUP(R7236,region2,2,FALSE)</f>
        <v>4</v>
      </c>
      <c r="T7236" t="s">
        <v>4643</v>
      </c>
      <c r="U7236" t="s">
        <v>22</v>
      </c>
      <c r="V7236">
        <f>VLOOKUP(U7236,category2,2,FALSE)</f>
        <v>2</v>
      </c>
      <c r="W7236" t="s">
        <v>45</v>
      </c>
      <c r="X7236">
        <f>VLOOKUP(W7236,subcat2,3,FALSE)</f>
        <v>11</v>
      </c>
      <c r="Y7236" t="s">
        <v>2131</v>
      </c>
      <c r="Z7236">
        <v>12.96</v>
      </c>
      <c r="AA7236">
        <v>2</v>
      </c>
      <c r="AB7236">
        <v>0</v>
      </c>
      <c r="AC7236" s="4">
        <v>6.3504000000000005</v>
      </c>
    </row>
    <row r="7237" spans="1:29" x14ac:dyDescent="0.25">
      <c r="A7237" s="2">
        <v>7236</v>
      </c>
      <c r="B7237" t="s">
        <v>8870</v>
      </c>
      <c r="C7237" s="3">
        <v>42437</v>
      </c>
      <c r="D7237" s="3">
        <v>42441</v>
      </c>
      <c r="E7237" t="s">
        <v>25</v>
      </c>
      <c r="F7237">
        <f>VLOOKUP(E7237,SHIPMODE,2,FALSE)</f>
        <v>2</v>
      </c>
      <c r="G7237" t="s">
        <v>3928</v>
      </c>
      <c r="H7237" t="s">
        <v>2531</v>
      </c>
      <c r="I7237" t="s">
        <v>9</v>
      </c>
      <c r="J7237">
        <f>VLOOKUP(I7237,segmentID,2,FALSE)</f>
        <v>1</v>
      </c>
      <c r="K7237" t="s">
        <v>3255</v>
      </c>
      <c r="L7237">
        <f>VLOOKUP(K7237,country2,2,FALSE)</f>
        <v>1</v>
      </c>
      <c r="M7237" t="s">
        <v>138</v>
      </c>
      <c r="N7237">
        <f>VLOOKUP(Orders!M7237,city2,2,FALSE)</f>
        <v>21</v>
      </c>
      <c r="O7237" t="s">
        <v>139</v>
      </c>
      <c r="P7237">
        <f>VLOOKUP(O7237,state2,2,FALSE)</f>
        <v>16</v>
      </c>
      <c r="Q7237">
        <v>10011</v>
      </c>
      <c r="R7237" t="s">
        <v>79</v>
      </c>
      <c r="S7237">
        <f>VLOOKUP(R7237,region2,2,FALSE)</f>
        <v>4</v>
      </c>
      <c r="T7237" t="s">
        <v>5383</v>
      </c>
      <c r="U7237" t="s">
        <v>22</v>
      </c>
      <c r="V7237">
        <f>VLOOKUP(U7237,category2,2,FALSE)</f>
        <v>2</v>
      </c>
      <c r="W7237" t="s">
        <v>3231</v>
      </c>
      <c r="X7237">
        <f>VLOOKUP(W7237,subcat2,3,FALSE)</f>
        <v>9</v>
      </c>
      <c r="Y7237" t="s">
        <v>1326</v>
      </c>
      <c r="Z7237">
        <v>69.456000000000003</v>
      </c>
      <c r="AA7237">
        <v>2</v>
      </c>
      <c r="AB7237">
        <v>0.2</v>
      </c>
      <c r="AC7237" s="4">
        <v>22.573199999999996</v>
      </c>
    </row>
    <row r="7238" spans="1:29" x14ac:dyDescent="0.25">
      <c r="A7238" s="2">
        <v>7237</v>
      </c>
      <c r="B7238" t="s">
        <v>6620</v>
      </c>
      <c r="C7238" s="3">
        <v>41980</v>
      </c>
      <c r="D7238" s="3">
        <v>41983</v>
      </c>
      <c r="E7238" t="s">
        <v>97</v>
      </c>
      <c r="F7238">
        <f>VLOOKUP(E7238,SHIPMODE,2,FALSE)</f>
        <v>3</v>
      </c>
      <c r="G7238" t="s">
        <v>3479</v>
      </c>
      <c r="H7238" t="s">
        <v>903</v>
      </c>
      <c r="I7238" t="s">
        <v>9</v>
      </c>
      <c r="J7238">
        <f>VLOOKUP(I7238,segmentID,2,FALSE)</f>
        <v>1</v>
      </c>
      <c r="K7238" t="s">
        <v>3255</v>
      </c>
      <c r="L7238">
        <f>VLOOKUP(K7238,country2,2,FALSE)</f>
        <v>1</v>
      </c>
      <c r="M7238" t="s">
        <v>19</v>
      </c>
      <c r="N7238">
        <f>VLOOKUP(Orders!M7238,city2,2,FALSE)</f>
        <v>2</v>
      </c>
      <c r="O7238" t="s">
        <v>20</v>
      </c>
      <c r="P7238">
        <f>VLOOKUP(O7238,state2,2,FALSE)</f>
        <v>2</v>
      </c>
      <c r="Q7238">
        <v>90049</v>
      </c>
      <c r="R7238" t="s">
        <v>21</v>
      </c>
      <c r="S7238">
        <f>VLOOKUP(R7238,region2,2,FALSE)</f>
        <v>2</v>
      </c>
      <c r="T7238" t="s">
        <v>4740</v>
      </c>
      <c r="U7238" t="s">
        <v>22</v>
      </c>
      <c r="V7238">
        <f>VLOOKUP(U7238,category2,2,FALSE)</f>
        <v>2</v>
      </c>
      <c r="W7238" t="s">
        <v>3229</v>
      </c>
      <c r="X7238">
        <f>VLOOKUP(W7238,subcat2,3,FALSE)</f>
        <v>7</v>
      </c>
      <c r="Y7238" t="s">
        <v>2268</v>
      </c>
      <c r="Z7238">
        <v>8.64</v>
      </c>
      <c r="AA7238">
        <v>3</v>
      </c>
      <c r="AB7238">
        <v>0</v>
      </c>
      <c r="AC7238" s="4">
        <v>2.4192</v>
      </c>
    </row>
    <row r="7239" spans="1:29" x14ac:dyDescent="0.25">
      <c r="A7239" s="2">
        <v>7238</v>
      </c>
      <c r="B7239" t="s">
        <v>8871</v>
      </c>
      <c r="C7239" s="3">
        <v>42561</v>
      </c>
      <c r="D7239" s="3">
        <v>42561</v>
      </c>
      <c r="E7239" t="s">
        <v>625</v>
      </c>
      <c r="F7239">
        <f>VLOOKUP(E7239,SHIPMODE,2,FALSE)</f>
        <v>4</v>
      </c>
      <c r="G7239" t="s">
        <v>3360</v>
      </c>
      <c r="H7239" t="s">
        <v>440</v>
      </c>
      <c r="I7239" t="s">
        <v>18</v>
      </c>
      <c r="J7239">
        <f>VLOOKUP(I7239,segmentID,2,FALSE)</f>
        <v>2</v>
      </c>
      <c r="K7239" t="s">
        <v>3255</v>
      </c>
      <c r="L7239">
        <f>VLOOKUP(K7239,country2,2,FALSE)</f>
        <v>1</v>
      </c>
      <c r="M7239" t="s">
        <v>77</v>
      </c>
      <c r="N7239">
        <f>VLOOKUP(Orders!M7239,city2,2,FALSE)</f>
        <v>11</v>
      </c>
      <c r="O7239" t="s">
        <v>78</v>
      </c>
      <c r="P7239">
        <f>VLOOKUP(O7239,state2,2,FALSE)</f>
        <v>10</v>
      </c>
      <c r="Q7239">
        <v>19143</v>
      </c>
      <c r="R7239" t="s">
        <v>79</v>
      </c>
      <c r="S7239">
        <f>VLOOKUP(R7239,region2,2,FALSE)</f>
        <v>4</v>
      </c>
      <c r="T7239" t="s">
        <v>5872</v>
      </c>
      <c r="U7239" t="s">
        <v>35</v>
      </c>
      <c r="V7239">
        <f>VLOOKUP(U7239,category2,2,FALSE)</f>
        <v>3</v>
      </c>
      <c r="W7239" t="s">
        <v>3235</v>
      </c>
      <c r="X7239">
        <f>VLOOKUP(W7239,subcat2,3,FALSE)</f>
        <v>16</v>
      </c>
      <c r="Y7239" t="s">
        <v>3250</v>
      </c>
      <c r="Z7239">
        <v>341.99100000000004</v>
      </c>
      <c r="AA7239">
        <v>3</v>
      </c>
      <c r="AB7239">
        <v>0.7</v>
      </c>
      <c r="AC7239" s="4">
        <v>-319.19159999999999</v>
      </c>
    </row>
    <row r="7240" spans="1:29" x14ac:dyDescent="0.25">
      <c r="A7240" s="2">
        <v>7239</v>
      </c>
      <c r="B7240" t="s">
        <v>8872</v>
      </c>
      <c r="C7240" s="3">
        <v>42728</v>
      </c>
      <c r="D7240" s="3">
        <v>42734</v>
      </c>
      <c r="E7240" t="s">
        <v>25</v>
      </c>
      <c r="F7240">
        <f>VLOOKUP(E7240,SHIPMODE,2,FALSE)</f>
        <v>2</v>
      </c>
      <c r="G7240" t="s">
        <v>3508</v>
      </c>
      <c r="H7240" t="s">
        <v>995</v>
      </c>
      <c r="I7240" t="s">
        <v>9</v>
      </c>
      <c r="J7240">
        <f>VLOOKUP(I7240,segmentID,2,FALSE)</f>
        <v>1</v>
      </c>
      <c r="K7240" t="s">
        <v>3255</v>
      </c>
      <c r="L7240">
        <f>VLOOKUP(K7240,country2,2,FALSE)</f>
        <v>1</v>
      </c>
      <c r="M7240" t="s">
        <v>312</v>
      </c>
      <c r="N7240">
        <f>VLOOKUP(Orders!M7240,city2,2,FALSE)</f>
        <v>50</v>
      </c>
      <c r="O7240" t="s">
        <v>20</v>
      </c>
      <c r="P7240">
        <f>VLOOKUP(O7240,state2,2,FALSE)</f>
        <v>2</v>
      </c>
      <c r="Q7240">
        <v>95123</v>
      </c>
      <c r="R7240" t="s">
        <v>21</v>
      </c>
      <c r="S7240">
        <f>VLOOKUP(R7240,region2,2,FALSE)</f>
        <v>2</v>
      </c>
      <c r="T7240" t="s">
        <v>5516</v>
      </c>
      <c r="U7240" t="s">
        <v>13</v>
      </c>
      <c r="V7240">
        <f>VLOOKUP(U7240,category2,2,FALSE)</f>
        <v>1</v>
      </c>
      <c r="W7240" t="s">
        <v>3228</v>
      </c>
      <c r="X7240">
        <f>VLOOKUP(W7240,subcat2,3,FALSE)</f>
        <v>6</v>
      </c>
      <c r="Y7240" t="s">
        <v>3085</v>
      </c>
      <c r="Z7240">
        <v>43.96</v>
      </c>
      <c r="AA7240">
        <v>7</v>
      </c>
      <c r="AB7240">
        <v>0</v>
      </c>
      <c r="AC7240" s="4">
        <v>18.463200000000004</v>
      </c>
    </row>
    <row r="7241" spans="1:29" x14ac:dyDescent="0.25">
      <c r="A7241" s="2">
        <v>7240</v>
      </c>
      <c r="B7241" t="s">
        <v>8872</v>
      </c>
      <c r="C7241" s="3">
        <v>42728</v>
      </c>
      <c r="D7241" s="3">
        <v>42734</v>
      </c>
      <c r="E7241" t="s">
        <v>25</v>
      </c>
      <c r="F7241">
        <f>VLOOKUP(E7241,SHIPMODE,2,FALSE)</f>
        <v>2</v>
      </c>
      <c r="G7241" t="s">
        <v>3508</v>
      </c>
      <c r="H7241" t="s">
        <v>995</v>
      </c>
      <c r="I7241" t="s">
        <v>9</v>
      </c>
      <c r="J7241">
        <f>VLOOKUP(I7241,segmentID,2,FALSE)</f>
        <v>1</v>
      </c>
      <c r="K7241" t="s">
        <v>3255</v>
      </c>
      <c r="L7241">
        <f>VLOOKUP(K7241,country2,2,FALSE)</f>
        <v>1</v>
      </c>
      <c r="M7241" t="s">
        <v>312</v>
      </c>
      <c r="N7241">
        <f>VLOOKUP(Orders!M7241,city2,2,FALSE)</f>
        <v>50</v>
      </c>
      <c r="O7241" t="s">
        <v>20</v>
      </c>
      <c r="P7241">
        <f>VLOOKUP(O7241,state2,2,FALSE)</f>
        <v>2</v>
      </c>
      <c r="Q7241">
        <v>95123</v>
      </c>
      <c r="R7241" t="s">
        <v>21</v>
      </c>
      <c r="S7241">
        <f>VLOOKUP(R7241,region2,2,FALSE)</f>
        <v>2</v>
      </c>
      <c r="T7241" t="s">
        <v>4261</v>
      </c>
      <c r="U7241" t="s">
        <v>22</v>
      </c>
      <c r="V7241">
        <f>VLOOKUP(U7241,category2,2,FALSE)</f>
        <v>2</v>
      </c>
      <c r="W7241" t="s">
        <v>103</v>
      </c>
      <c r="X7241">
        <f>VLOOKUP(W7241,subcat2,3,FALSE)</f>
        <v>13</v>
      </c>
      <c r="Y7241" t="s">
        <v>5926</v>
      </c>
      <c r="Z7241">
        <v>39.76</v>
      </c>
      <c r="AA7241">
        <v>7</v>
      </c>
      <c r="AB7241">
        <v>0</v>
      </c>
      <c r="AC7241" s="4">
        <v>18.687199999999997</v>
      </c>
    </row>
    <row r="7242" spans="1:29" x14ac:dyDescent="0.25">
      <c r="A7242" s="2">
        <v>7241</v>
      </c>
      <c r="B7242" t="s">
        <v>10463</v>
      </c>
      <c r="C7242" s="3">
        <v>42848</v>
      </c>
      <c r="D7242" s="3">
        <v>42850</v>
      </c>
      <c r="E7242" t="s">
        <v>7</v>
      </c>
      <c r="F7242">
        <f>VLOOKUP(E7242,SHIPMODE,2,FALSE)</f>
        <v>1</v>
      </c>
      <c r="G7242" t="s">
        <v>3537</v>
      </c>
      <c r="H7242" t="s">
        <v>1093</v>
      </c>
      <c r="I7242" t="s">
        <v>9</v>
      </c>
      <c r="J7242">
        <f>VLOOKUP(I7242,segmentID,2,FALSE)</f>
        <v>1</v>
      </c>
      <c r="K7242" t="s">
        <v>3255</v>
      </c>
      <c r="L7242">
        <f>VLOOKUP(K7242,country2,2,FALSE)</f>
        <v>1</v>
      </c>
      <c r="M7242" t="s">
        <v>298</v>
      </c>
      <c r="N7242">
        <f>VLOOKUP(Orders!M7242,city2,2,FALSE)</f>
        <v>46</v>
      </c>
      <c r="O7242" t="s">
        <v>20</v>
      </c>
      <c r="P7242">
        <f>VLOOKUP(O7242,state2,2,FALSE)</f>
        <v>2</v>
      </c>
      <c r="Q7242">
        <v>91104</v>
      </c>
      <c r="R7242" t="s">
        <v>21</v>
      </c>
      <c r="S7242">
        <f>VLOOKUP(R7242,region2,2,FALSE)</f>
        <v>2</v>
      </c>
      <c r="T7242" t="s">
        <v>5530</v>
      </c>
      <c r="U7242" t="s">
        <v>13</v>
      </c>
      <c r="V7242">
        <f>VLOOKUP(U7242,category2,2,FALSE)</f>
        <v>1</v>
      </c>
      <c r="W7242" t="s">
        <v>3228</v>
      </c>
      <c r="X7242">
        <f>VLOOKUP(W7242,subcat2,3,FALSE)</f>
        <v>6</v>
      </c>
      <c r="Y7242" t="s">
        <v>1082</v>
      </c>
      <c r="Z7242">
        <v>66.36</v>
      </c>
      <c r="AA7242">
        <v>7</v>
      </c>
      <c r="AB7242">
        <v>0</v>
      </c>
      <c r="AC7242" s="4">
        <v>26.544000000000004</v>
      </c>
    </row>
    <row r="7243" spans="1:29" x14ac:dyDescent="0.25">
      <c r="A7243" s="2">
        <v>7242</v>
      </c>
      <c r="B7243" t="s">
        <v>10463</v>
      </c>
      <c r="C7243" s="3">
        <v>42848</v>
      </c>
      <c r="D7243" s="3">
        <v>42850</v>
      </c>
      <c r="E7243" t="s">
        <v>7</v>
      </c>
      <c r="F7243">
        <f>VLOOKUP(E7243,SHIPMODE,2,FALSE)</f>
        <v>1</v>
      </c>
      <c r="G7243" t="s">
        <v>3537</v>
      </c>
      <c r="H7243" t="s">
        <v>1093</v>
      </c>
      <c r="I7243" t="s">
        <v>9</v>
      </c>
      <c r="J7243">
        <f>VLOOKUP(I7243,segmentID,2,FALSE)</f>
        <v>1</v>
      </c>
      <c r="K7243" t="s">
        <v>3255</v>
      </c>
      <c r="L7243">
        <f>VLOOKUP(K7243,country2,2,FALSE)</f>
        <v>1</v>
      </c>
      <c r="M7243" t="s">
        <v>298</v>
      </c>
      <c r="N7243">
        <f>VLOOKUP(Orders!M7243,city2,2,FALSE)</f>
        <v>46</v>
      </c>
      <c r="O7243" t="s">
        <v>20</v>
      </c>
      <c r="P7243">
        <f>VLOOKUP(O7243,state2,2,FALSE)</f>
        <v>2</v>
      </c>
      <c r="Q7243">
        <v>91104</v>
      </c>
      <c r="R7243" t="s">
        <v>21</v>
      </c>
      <c r="S7243">
        <f>VLOOKUP(R7243,region2,2,FALSE)</f>
        <v>2</v>
      </c>
      <c r="T7243" t="s">
        <v>4705</v>
      </c>
      <c r="U7243" t="s">
        <v>22</v>
      </c>
      <c r="V7243">
        <f>VLOOKUP(U7243,category2,2,FALSE)</f>
        <v>2</v>
      </c>
      <c r="W7243" t="s">
        <v>3231</v>
      </c>
      <c r="X7243">
        <f>VLOOKUP(W7243,subcat2,3,FALSE)</f>
        <v>9</v>
      </c>
      <c r="Y7243" t="s">
        <v>2418</v>
      </c>
      <c r="Z7243">
        <v>92.88000000000001</v>
      </c>
      <c r="AA7243">
        <v>6</v>
      </c>
      <c r="AB7243">
        <v>0.2</v>
      </c>
      <c r="AC7243" s="4">
        <v>30.185999999999996</v>
      </c>
    </row>
    <row r="7244" spans="1:29" x14ac:dyDescent="0.25">
      <c r="A7244" s="2">
        <v>7243</v>
      </c>
      <c r="B7244" t="s">
        <v>10463</v>
      </c>
      <c r="C7244" s="3">
        <v>42848</v>
      </c>
      <c r="D7244" s="3">
        <v>42850</v>
      </c>
      <c r="E7244" t="s">
        <v>7</v>
      </c>
      <c r="F7244">
        <f>VLOOKUP(E7244,SHIPMODE,2,FALSE)</f>
        <v>1</v>
      </c>
      <c r="G7244" t="s">
        <v>3537</v>
      </c>
      <c r="H7244" t="s">
        <v>1093</v>
      </c>
      <c r="I7244" t="s">
        <v>9</v>
      </c>
      <c r="J7244">
        <f>VLOOKUP(I7244,segmentID,2,FALSE)</f>
        <v>1</v>
      </c>
      <c r="K7244" t="s">
        <v>3255</v>
      </c>
      <c r="L7244">
        <f>VLOOKUP(K7244,country2,2,FALSE)</f>
        <v>1</v>
      </c>
      <c r="M7244" t="s">
        <v>298</v>
      </c>
      <c r="N7244">
        <f>VLOOKUP(Orders!M7244,city2,2,FALSE)</f>
        <v>46</v>
      </c>
      <c r="O7244" t="s">
        <v>20</v>
      </c>
      <c r="P7244">
        <f>VLOOKUP(O7244,state2,2,FALSE)</f>
        <v>2</v>
      </c>
      <c r="Q7244">
        <v>91104</v>
      </c>
      <c r="R7244" t="s">
        <v>21</v>
      </c>
      <c r="S7244">
        <f>VLOOKUP(R7244,region2,2,FALSE)</f>
        <v>2</v>
      </c>
      <c r="T7244" t="s">
        <v>4542</v>
      </c>
      <c r="U7244" t="s">
        <v>13</v>
      </c>
      <c r="V7244">
        <f>VLOOKUP(U7244,category2,2,FALSE)</f>
        <v>1</v>
      </c>
      <c r="W7244" t="s">
        <v>3228</v>
      </c>
      <c r="X7244">
        <f>VLOOKUP(W7244,subcat2,3,FALSE)</f>
        <v>6</v>
      </c>
      <c r="Y7244" t="s">
        <v>1796</v>
      </c>
      <c r="Z7244">
        <v>24.14</v>
      </c>
      <c r="AA7244">
        <v>2</v>
      </c>
      <c r="AB7244">
        <v>0</v>
      </c>
      <c r="AC7244" s="4">
        <v>7.9662000000000006</v>
      </c>
    </row>
    <row r="7245" spans="1:29" x14ac:dyDescent="0.25">
      <c r="A7245" s="2">
        <v>7244</v>
      </c>
      <c r="B7245" t="s">
        <v>10464</v>
      </c>
      <c r="C7245" s="3">
        <v>42964</v>
      </c>
      <c r="D7245" s="3">
        <v>42969</v>
      </c>
      <c r="E7245" t="s">
        <v>7</v>
      </c>
      <c r="F7245">
        <f>VLOOKUP(E7245,SHIPMODE,2,FALSE)</f>
        <v>1</v>
      </c>
      <c r="G7245" t="s">
        <v>3854</v>
      </c>
      <c r="H7245" t="s">
        <v>2227</v>
      </c>
      <c r="I7245" t="s">
        <v>9</v>
      </c>
      <c r="J7245">
        <f>VLOOKUP(I7245,segmentID,2,FALSE)</f>
        <v>1</v>
      </c>
      <c r="K7245" t="s">
        <v>3255</v>
      </c>
      <c r="L7245">
        <f>VLOOKUP(K7245,country2,2,FALSE)</f>
        <v>1</v>
      </c>
      <c r="M7245" t="s">
        <v>77</v>
      </c>
      <c r="N7245">
        <f>VLOOKUP(Orders!M7245,city2,2,FALSE)</f>
        <v>11</v>
      </c>
      <c r="O7245" t="s">
        <v>78</v>
      </c>
      <c r="P7245">
        <f>VLOOKUP(O7245,state2,2,FALSE)</f>
        <v>10</v>
      </c>
      <c r="Q7245">
        <v>19134</v>
      </c>
      <c r="R7245" t="s">
        <v>79</v>
      </c>
      <c r="S7245">
        <f>VLOOKUP(R7245,region2,2,FALSE)</f>
        <v>4</v>
      </c>
      <c r="T7245" t="s">
        <v>4582</v>
      </c>
      <c r="U7245" t="s">
        <v>13</v>
      </c>
      <c r="V7245">
        <f>VLOOKUP(U7245,category2,2,FALSE)</f>
        <v>1</v>
      </c>
      <c r="W7245" t="s">
        <v>3226</v>
      </c>
      <c r="X7245">
        <f>VLOOKUP(W7245,subcat2,3,FALSE)</f>
        <v>2</v>
      </c>
      <c r="Y7245" t="s">
        <v>885</v>
      </c>
      <c r="Z7245">
        <v>4416.174</v>
      </c>
      <c r="AA7245">
        <v>9</v>
      </c>
      <c r="AB7245">
        <v>0.3</v>
      </c>
      <c r="AC7245" s="4">
        <v>-630.88200000000006</v>
      </c>
    </row>
    <row r="7246" spans="1:29" x14ac:dyDescent="0.25">
      <c r="A7246" s="2">
        <v>7245</v>
      </c>
      <c r="B7246" t="s">
        <v>10465</v>
      </c>
      <c r="C7246" s="3">
        <v>42877</v>
      </c>
      <c r="D7246" s="3">
        <v>42880</v>
      </c>
      <c r="E7246" t="s">
        <v>97</v>
      </c>
      <c r="F7246">
        <f>VLOOKUP(E7246,SHIPMODE,2,FALSE)</f>
        <v>3</v>
      </c>
      <c r="G7246" t="s">
        <v>3465</v>
      </c>
      <c r="H7246" t="s">
        <v>860</v>
      </c>
      <c r="I7246" t="s">
        <v>9</v>
      </c>
      <c r="J7246">
        <f>VLOOKUP(I7246,segmentID,2,FALSE)</f>
        <v>1</v>
      </c>
      <c r="K7246" t="s">
        <v>3255</v>
      </c>
      <c r="L7246">
        <f>VLOOKUP(K7246,country2,2,FALSE)</f>
        <v>1</v>
      </c>
      <c r="M7246" t="s">
        <v>19</v>
      </c>
      <c r="N7246">
        <f>VLOOKUP(Orders!M7246,city2,2,FALSE)</f>
        <v>2</v>
      </c>
      <c r="O7246" t="s">
        <v>20</v>
      </c>
      <c r="P7246">
        <f>VLOOKUP(O7246,state2,2,FALSE)</f>
        <v>2</v>
      </c>
      <c r="Q7246">
        <v>90049</v>
      </c>
      <c r="R7246" t="s">
        <v>21</v>
      </c>
      <c r="S7246">
        <f>VLOOKUP(R7246,region2,2,FALSE)</f>
        <v>2</v>
      </c>
      <c r="T7246" t="s">
        <v>5718</v>
      </c>
      <c r="U7246" t="s">
        <v>22</v>
      </c>
      <c r="V7246">
        <f>VLOOKUP(U7246,category2,2,FALSE)</f>
        <v>2</v>
      </c>
      <c r="W7246" t="s">
        <v>3229</v>
      </c>
      <c r="X7246">
        <f>VLOOKUP(W7246,subcat2,3,FALSE)</f>
        <v>7</v>
      </c>
      <c r="Y7246" t="s">
        <v>2870</v>
      </c>
      <c r="Z7246">
        <v>49.56</v>
      </c>
      <c r="AA7246">
        <v>7</v>
      </c>
      <c r="AB7246">
        <v>0</v>
      </c>
      <c r="AC7246" s="4">
        <v>18.832800000000002</v>
      </c>
    </row>
    <row r="7247" spans="1:29" x14ac:dyDescent="0.25">
      <c r="A7247" s="2">
        <v>7246</v>
      </c>
      <c r="B7247" t="s">
        <v>10466</v>
      </c>
      <c r="C7247" s="3">
        <v>42775</v>
      </c>
      <c r="D7247" s="3">
        <v>42779</v>
      </c>
      <c r="E7247" t="s">
        <v>25</v>
      </c>
      <c r="F7247">
        <f>VLOOKUP(E7247,SHIPMODE,2,FALSE)</f>
        <v>2</v>
      </c>
      <c r="G7247" t="s">
        <v>3896</v>
      </c>
      <c r="H7247" t="s">
        <v>2414</v>
      </c>
      <c r="I7247" t="s">
        <v>9</v>
      </c>
      <c r="J7247">
        <f>VLOOKUP(I7247,segmentID,2,FALSE)</f>
        <v>1</v>
      </c>
      <c r="K7247" t="s">
        <v>3255</v>
      </c>
      <c r="L7247">
        <f>VLOOKUP(K7247,country2,2,FALSE)</f>
        <v>1</v>
      </c>
      <c r="M7247" t="s">
        <v>19</v>
      </c>
      <c r="N7247">
        <f>VLOOKUP(Orders!M7247,city2,2,FALSE)</f>
        <v>2</v>
      </c>
      <c r="O7247" t="s">
        <v>20</v>
      </c>
      <c r="P7247">
        <f>VLOOKUP(O7247,state2,2,FALSE)</f>
        <v>2</v>
      </c>
      <c r="Q7247">
        <v>90032</v>
      </c>
      <c r="R7247" t="s">
        <v>21</v>
      </c>
      <c r="S7247">
        <f>VLOOKUP(R7247,region2,2,FALSE)</f>
        <v>2</v>
      </c>
      <c r="T7247" t="s">
        <v>5127</v>
      </c>
      <c r="U7247" t="s">
        <v>22</v>
      </c>
      <c r="V7247">
        <f>VLOOKUP(U7247,category2,2,FALSE)</f>
        <v>2</v>
      </c>
      <c r="W7247" t="s">
        <v>3227</v>
      </c>
      <c r="X7247">
        <f>VLOOKUP(W7247,subcat2,3,FALSE)</f>
        <v>5</v>
      </c>
      <c r="Y7247" t="s">
        <v>2672</v>
      </c>
      <c r="Z7247">
        <v>354.90000000000003</v>
      </c>
      <c r="AA7247">
        <v>5</v>
      </c>
      <c r="AB7247">
        <v>0</v>
      </c>
      <c r="AC7247" s="4">
        <v>17.744999999999962</v>
      </c>
    </row>
    <row r="7248" spans="1:29" x14ac:dyDescent="0.25">
      <c r="A7248" s="2">
        <v>7247</v>
      </c>
      <c r="B7248" t="s">
        <v>6621</v>
      </c>
      <c r="C7248" s="3">
        <v>41701</v>
      </c>
      <c r="D7248" s="3">
        <v>41706</v>
      </c>
      <c r="E7248" t="s">
        <v>25</v>
      </c>
      <c r="F7248">
        <f>VLOOKUP(E7248,SHIPMODE,2,FALSE)</f>
        <v>2</v>
      </c>
      <c r="G7248" t="s">
        <v>3584</v>
      </c>
      <c r="H7248" t="s">
        <v>1252</v>
      </c>
      <c r="I7248" t="s">
        <v>18</v>
      </c>
      <c r="J7248">
        <f>VLOOKUP(I7248,segmentID,2,FALSE)</f>
        <v>2</v>
      </c>
      <c r="K7248" t="s">
        <v>3255</v>
      </c>
      <c r="L7248">
        <f>VLOOKUP(K7248,country2,2,FALSE)</f>
        <v>1</v>
      </c>
      <c r="M7248" t="s">
        <v>248</v>
      </c>
      <c r="N7248">
        <f>VLOOKUP(Orders!M7248,city2,2,FALSE)</f>
        <v>39</v>
      </c>
      <c r="O7248" t="s">
        <v>249</v>
      </c>
      <c r="P7248">
        <f>VLOOKUP(O7248,state2,2,FALSE)</f>
        <v>25</v>
      </c>
      <c r="Q7248">
        <v>43229</v>
      </c>
      <c r="R7248" t="s">
        <v>79</v>
      </c>
      <c r="S7248">
        <f>VLOOKUP(R7248,region2,2,FALSE)</f>
        <v>4</v>
      </c>
      <c r="T7248" t="s">
        <v>5789</v>
      </c>
      <c r="U7248" t="s">
        <v>22</v>
      </c>
      <c r="V7248">
        <f>VLOOKUP(U7248,category2,2,FALSE)</f>
        <v>2</v>
      </c>
      <c r="W7248" t="s">
        <v>23</v>
      </c>
      <c r="X7248">
        <f>VLOOKUP(W7248,subcat2,3,FALSE)</f>
        <v>3</v>
      </c>
      <c r="Y7248" t="s">
        <v>2986</v>
      </c>
      <c r="Z7248">
        <v>15.120000000000001</v>
      </c>
      <c r="AA7248">
        <v>3</v>
      </c>
      <c r="AB7248">
        <v>0.2</v>
      </c>
      <c r="AC7248" s="4">
        <v>4.9139999999999988</v>
      </c>
    </row>
    <row r="7249" spans="1:29" x14ac:dyDescent="0.25">
      <c r="A7249" s="2">
        <v>7248</v>
      </c>
      <c r="B7249" t="s">
        <v>6621</v>
      </c>
      <c r="C7249" s="3">
        <v>41701</v>
      </c>
      <c r="D7249" s="3">
        <v>41706</v>
      </c>
      <c r="E7249" t="s">
        <v>25</v>
      </c>
      <c r="F7249">
        <f>VLOOKUP(E7249,SHIPMODE,2,FALSE)</f>
        <v>2</v>
      </c>
      <c r="G7249" t="s">
        <v>3584</v>
      </c>
      <c r="H7249" t="s">
        <v>1252</v>
      </c>
      <c r="I7249" t="s">
        <v>18</v>
      </c>
      <c r="J7249">
        <f>VLOOKUP(I7249,segmentID,2,FALSE)</f>
        <v>2</v>
      </c>
      <c r="K7249" t="s">
        <v>3255</v>
      </c>
      <c r="L7249">
        <f>VLOOKUP(K7249,country2,2,FALSE)</f>
        <v>1</v>
      </c>
      <c r="M7249" t="s">
        <v>248</v>
      </c>
      <c r="N7249">
        <f>VLOOKUP(Orders!M7249,city2,2,FALSE)</f>
        <v>39</v>
      </c>
      <c r="O7249" t="s">
        <v>249</v>
      </c>
      <c r="P7249">
        <f>VLOOKUP(O7249,state2,2,FALSE)</f>
        <v>25</v>
      </c>
      <c r="Q7249">
        <v>43229</v>
      </c>
      <c r="R7249" t="s">
        <v>79</v>
      </c>
      <c r="S7249">
        <f>VLOOKUP(R7249,region2,2,FALSE)</f>
        <v>4</v>
      </c>
      <c r="T7249" t="s">
        <v>4468</v>
      </c>
      <c r="U7249" t="s">
        <v>13</v>
      </c>
      <c r="V7249">
        <f>VLOOKUP(U7249,category2,2,FALSE)</f>
        <v>1</v>
      </c>
      <c r="W7249" t="s">
        <v>14</v>
      </c>
      <c r="X7249">
        <f>VLOOKUP(W7249,subcat2,3,FALSE)</f>
        <v>1</v>
      </c>
      <c r="Y7249" t="s">
        <v>2136</v>
      </c>
      <c r="Z7249">
        <v>302.45</v>
      </c>
      <c r="AA7249">
        <v>5</v>
      </c>
      <c r="AB7249">
        <v>0.5</v>
      </c>
      <c r="AC7249" s="4">
        <v>-199.61700000000002</v>
      </c>
    </row>
    <row r="7250" spans="1:29" x14ac:dyDescent="0.25">
      <c r="A7250" s="2">
        <v>7249</v>
      </c>
      <c r="B7250" t="s">
        <v>6621</v>
      </c>
      <c r="C7250" s="3">
        <v>41701</v>
      </c>
      <c r="D7250" s="3">
        <v>41706</v>
      </c>
      <c r="E7250" t="s">
        <v>25</v>
      </c>
      <c r="F7250">
        <f>VLOOKUP(E7250,SHIPMODE,2,FALSE)</f>
        <v>2</v>
      </c>
      <c r="G7250" t="s">
        <v>3584</v>
      </c>
      <c r="H7250" t="s">
        <v>1252</v>
      </c>
      <c r="I7250" t="s">
        <v>18</v>
      </c>
      <c r="J7250">
        <f>VLOOKUP(I7250,segmentID,2,FALSE)</f>
        <v>2</v>
      </c>
      <c r="K7250" t="s">
        <v>3255</v>
      </c>
      <c r="L7250">
        <f>VLOOKUP(K7250,country2,2,FALSE)</f>
        <v>1</v>
      </c>
      <c r="M7250" t="s">
        <v>248</v>
      </c>
      <c r="N7250">
        <f>VLOOKUP(Orders!M7250,city2,2,FALSE)</f>
        <v>39</v>
      </c>
      <c r="O7250" t="s">
        <v>249</v>
      </c>
      <c r="P7250">
        <f>VLOOKUP(O7250,state2,2,FALSE)</f>
        <v>25</v>
      </c>
      <c r="Q7250">
        <v>43229</v>
      </c>
      <c r="R7250" t="s">
        <v>79</v>
      </c>
      <c r="S7250">
        <f>VLOOKUP(R7250,region2,2,FALSE)</f>
        <v>4</v>
      </c>
      <c r="T7250" t="s">
        <v>4790</v>
      </c>
      <c r="U7250" t="s">
        <v>22</v>
      </c>
      <c r="V7250">
        <f>VLOOKUP(U7250,category2,2,FALSE)</f>
        <v>2</v>
      </c>
      <c r="W7250" t="s">
        <v>3227</v>
      </c>
      <c r="X7250">
        <f>VLOOKUP(W7250,subcat2,3,FALSE)</f>
        <v>5</v>
      </c>
      <c r="Y7250" t="s">
        <v>1763</v>
      </c>
      <c r="Z7250">
        <v>44.672000000000004</v>
      </c>
      <c r="AA7250">
        <v>8</v>
      </c>
      <c r="AB7250">
        <v>0.2</v>
      </c>
      <c r="AC7250" s="4">
        <v>-10.051200000000003</v>
      </c>
    </row>
    <row r="7251" spans="1:29" x14ac:dyDescent="0.25">
      <c r="A7251" s="2">
        <v>7250</v>
      </c>
      <c r="B7251" t="s">
        <v>7643</v>
      </c>
      <c r="C7251" s="3">
        <v>42159</v>
      </c>
      <c r="D7251" s="3">
        <v>42164</v>
      </c>
      <c r="E7251" t="s">
        <v>7</v>
      </c>
      <c r="F7251">
        <f>VLOOKUP(E7251,SHIPMODE,2,FALSE)</f>
        <v>1</v>
      </c>
      <c r="G7251" t="s">
        <v>3924</v>
      </c>
      <c r="H7251" t="s">
        <v>2515</v>
      </c>
      <c r="I7251" t="s">
        <v>9</v>
      </c>
      <c r="J7251">
        <f>VLOOKUP(I7251,segmentID,2,FALSE)</f>
        <v>1</v>
      </c>
      <c r="K7251" t="s">
        <v>3255</v>
      </c>
      <c r="L7251">
        <f>VLOOKUP(K7251,country2,2,FALSE)</f>
        <v>1</v>
      </c>
      <c r="M7251" t="s">
        <v>19</v>
      </c>
      <c r="N7251">
        <f>VLOOKUP(Orders!M7251,city2,2,FALSE)</f>
        <v>2</v>
      </c>
      <c r="O7251" t="s">
        <v>20</v>
      </c>
      <c r="P7251">
        <f>VLOOKUP(O7251,state2,2,FALSE)</f>
        <v>2</v>
      </c>
      <c r="Q7251">
        <v>90008</v>
      </c>
      <c r="R7251" t="s">
        <v>21</v>
      </c>
      <c r="S7251">
        <f>VLOOKUP(R7251,region2,2,FALSE)</f>
        <v>2</v>
      </c>
      <c r="T7251" t="s">
        <v>5643</v>
      </c>
      <c r="U7251" t="s">
        <v>35</v>
      </c>
      <c r="V7251">
        <f>VLOOKUP(U7251,category2,2,FALSE)</f>
        <v>3</v>
      </c>
      <c r="W7251" t="s">
        <v>3232</v>
      </c>
      <c r="X7251">
        <f>VLOOKUP(W7251,subcat2,3,FALSE)</f>
        <v>12</v>
      </c>
      <c r="Y7251" t="s">
        <v>2100</v>
      </c>
      <c r="Z7251">
        <v>119.98</v>
      </c>
      <c r="AA7251">
        <v>2</v>
      </c>
      <c r="AB7251">
        <v>0</v>
      </c>
      <c r="AC7251" s="4">
        <v>35.994</v>
      </c>
    </row>
    <row r="7252" spans="1:29" x14ac:dyDescent="0.25">
      <c r="A7252" s="2">
        <v>7251</v>
      </c>
      <c r="B7252" t="s">
        <v>7643</v>
      </c>
      <c r="C7252" s="3">
        <v>42159</v>
      </c>
      <c r="D7252" s="3">
        <v>42164</v>
      </c>
      <c r="E7252" t="s">
        <v>7</v>
      </c>
      <c r="F7252">
        <f>VLOOKUP(E7252,SHIPMODE,2,FALSE)</f>
        <v>1</v>
      </c>
      <c r="G7252" t="s">
        <v>3924</v>
      </c>
      <c r="H7252" t="s">
        <v>2515</v>
      </c>
      <c r="I7252" t="s">
        <v>9</v>
      </c>
      <c r="J7252">
        <f>VLOOKUP(I7252,segmentID,2,FALSE)</f>
        <v>1</v>
      </c>
      <c r="K7252" t="s">
        <v>3255</v>
      </c>
      <c r="L7252">
        <f>VLOOKUP(K7252,country2,2,FALSE)</f>
        <v>1</v>
      </c>
      <c r="M7252" t="s">
        <v>19</v>
      </c>
      <c r="N7252">
        <f>VLOOKUP(Orders!M7252,city2,2,FALSE)</f>
        <v>2</v>
      </c>
      <c r="O7252" t="s">
        <v>20</v>
      </c>
      <c r="P7252">
        <f>VLOOKUP(O7252,state2,2,FALSE)</f>
        <v>2</v>
      </c>
      <c r="Q7252">
        <v>90008</v>
      </c>
      <c r="R7252" t="s">
        <v>21</v>
      </c>
      <c r="S7252">
        <f>VLOOKUP(R7252,region2,2,FALSE)</f>
        <v>2</v>
      </c>
      <c r="T7252" t="s">
        <v>5797</v>
      </c>
      <c r="U7252" t="s">
        <v>35</v>
      </c>
      <c r="V7252">
        <f>VLOOKUP(U7252,category2,2,FALSE)</f>
        <v>3</v>
      </c>
      <c r="W7252" t="s">
        <v>3232</v>
      </c>
      <c r="X7252">
        <f>VLOOKUP(W7252,subcat2,3,FALSE)</f>
        <v>12</v>
      </c>
      <c r="Y7252" t="s">
        <v>2254</v>
      </c>
      <c r="Z7252">
        <v>989.97</v>
      </c>
      <c r="AA7252">
        <v>3</v>
      </c>
      <c r="AB7252">
        <v>0</v>
      </c>
      <c r="AC7252" s="4">
        <v>395.98800000000006</v>
      </c>
    </row>
    <row r="7253" spans="1:29" x14ac:dyDescent="0.25">
      <c r="A7253" s="2">
        <v>7252</v>
      </c>
      <c r="B7253" t="s">
        <v>8873</v>
      </c>
      <c r="C7253" s="3">
        <v>42609</v>
      </c>
      <c r="D7253" s="3">
        <v>42615</v>
      </c>
      <c r="E7253" t="s">
        <v>25</v>
      </c>
      <c r="F7253">
        <f>VLOOKUP(E7253,SHIPMODE,2,FALSE)</f>
        <v>2</v>
      </c>
      <c r="G7253" t="s">
        <v>3860</v>
      </c>
      <c r="H7253" t="s">
        <v>2250</v>
      </c>
      <c r="I7253" t="s">
        <v>18</v>
      </c>
      <c r="J7253">
        <f>VLOOKUP(I7253,segmentID,2,FALSE)</f>
        <v>2</v>
      </c>
      <c r="K7253" t="s">
        <v>3255</v>
      </c>
      <c r="L7253">
        <f>VLOOKUP(K7253,country2,2,FALSE)</f>
        <v>1</v>
      </c>
      <c r="M7253" t="s">
        <v>2798</v>
      </c>
      <c r="N7253">
        <f>VLOOKUP(Orders!M7253,city2,2,FALSE)</f>
        <v>390</v>
      </c>
      <c r="O7253" t="s">
        <v>28</v>
      </c>
      <c r="P7253">
        <f>VLOOKUP(O7253,state2,2,FALSE)</f>
        <v>3</v>
      </c>
      <c r="Q7253">
        <v>33021</v>
      </c>
      <c r="R7253" t="s">
        <v>12</v>
      </c>
      <c r="S7253">
        <f>VLOOKUP(R7253,region2,2,FALSE)</f>
        <v>1</v>
      </c>
      <c r="T7253" t="s">
        <v>5873</v>
      </c>
      <c r="U7253" t="s">
        <v>22</v>
      </c>
      <c r="V7253">
        <f>VLOOKUP(U7253,category2,2,FALSE)</f>
        <v>2</v>
      </c>
      <c r="W7253" t="s">
        <v>23</v>
      </c>
      <c r="X7253">
        <f>VLOOKUP(W7253,subcat2,3,FALSE)</f>
        <v>3</v>
      </c>
      <c r="Y7253" t="s">
        <v>1468</v>
      </c>
      <c r="Z7253">
        <v>9.2159999999999993</v>
      </c>
      <c r="AA7253">
        <v>4</v>
      </c>
      <c r="AB7253">
        <v>0.2</v>
      </c>
      <c r="AC7253" s="4">
        <v>3.3408000000000002</v>
      </c>
    </row>
    <row r="7254" spans="1:29" x14ac:dyDescent="0.25">
      <c r="A7254" s="2">
        <v>7253</v>
      </c>
      <c r="B7254" t="s">
        <v>8874</v>
      </c>
      <c r="C7254" s="3">
        <v>42625</v>
      </c>
      <c r="D7254" s="3">
        <v>42631</v>
      </c>
      <c r="E7254" t="s">
        <v>25</v>
      </c>
      <c r="F7254">
        <f>VLOOKUP(E7254,SHIPMODE,2,FALSE)</f>
        <v>2</v>
      </c>
      <c r="G7254" t="s">
        <v>3536</v>
      </c>
      <c r="H7254" t="s">
        <v>1090</v>
      </c>
      <c r="I7254" t="s">
        <v>18</v>
      </c>
      <c r="J7254">
        <f>VLOOKUP(I7254,segmentID,2,FALSE)</f>
        <v>2</v>
      </c>
      <c r="K7254" t="s">
        <v>3255</v>
      </c>
      <c r="L7254">
        <f>VLOOKUP(K7254,country2,2,FALSE)</f>
        <v>1</v>
      </c>
      <c r="M7254" t="s">
        <v>281</v>
      </c>
      <c r="N7254">
        <f>VLOOKUP(Orders!M7254,city2,2,FALSE)</f>
        <v>44</v>
      </c>
      <c r="O7254" t="s">
        <v>123</v>
      </c>
      <c r="P7254">
        <f>VLOOKUP(O7254,state2,2,FALSE)</f>
        <v>13</v>
      </c>
      <c r="Q7254">
        <v>48066</v>
      </c>
      <c r="R7254" t="s">
        <v>55</v>
      </c>
      <c r="S7254">
        <f>VLOOKUP(R7254,region2,2,FALSE)</f>
        <v>3</v>
      </c>
      <c r="T7254" t="s">
        <v>5349</v>
      </c>
      <c r="U7254" t="s">
        <v>22</v>
      </c>
      <c r="V7254">
        <f>VLOOKUP(U7254,category2,2,FALSE)</f>
        <v>2</v>
      </c>
      <c r="W7254" t="s">
        <v>45</v>
      </c>
      <c r="X7254">
        <f>VLOOKUP(W7254,subcat2,3,FALSE)</f>
        <v>11</v>
      </c>
      <c r="Y7254" t="s">
        <v>2132</v>
      </c>
      <c r="Z7254">
        <v>68.52</v>
      </c>
      <c r="AA7254">
        <v>3</v>
      </c>
      <c r="AB7254">
        <v>0</v>
      </c>
      <c r="AC7254" s="4">
        <v>31.519199999999998</v>
      </c>
    </row>
    <row r="7255" spans="1:29" x14ac:dyDescent="0.25">
      <c r="A7255" s="2">
        <v>7254</v>
      </c>
      <c r="B7255" t="s">
        <v>8875</v>
      </c>
      <c r="C7255" s="3">
        <v>42520</v>
      </c>
      <c r="D7255" s="3">
        <v>42525</v>
      </c>
      <c r="E7255" t="s">
        <v>25</v>
      </c>
      <c r="F7255">
        <f>VLOOKUP(E7255,SHIPMODE,2,FALSE)</f>
        <v>2</v>
      </c>
      <c r="G7255" t="s">
        <v>3925</v>
      </c>
      <c r="H7255" t="s">
        <v>2521</v>
      </c>
      <c r="I7255" t="s">
        <v>52</v>
      </c>
      <c r="J7255">
        <f>VLOOKUP(I7255,segmentID,2,FALSE)</f>
        <v>3</v>
      </c>
      <c r="K7255" t="s">
        <v>3255</v>
      </c>
      <c r="L7255">
        <f>VLOOKUP(K7255,country2,2,FALSE)</f>
        <v>1</v>
      </c>
      <c r="M7255" t="s">
        <v>2776</v>
      </c>
      <c r="N7255">
        <f>VLOOKUP(Orders!M7255,city2,2,FALSE)</f>
        <v>385</v>
      </c>
      <c r="O7255" t="s">
        <v>60</v>
      </c>
      <c r="P7255">
        <f>VLOOKUP(O7255,state2,2,FALSE)</f>
        <v>7</v>
      </c>
      <c r="Q7255">
        <v>54880</v>
      </c>
      <c r="R7255" t="s">
        <v>55</v>
      </c>
      <c r="S7255">
        <f>VLOOKUP(R7255,region2,2,FALSE)</f>
        <v>3</v>
      </c>
      <c r="T7255" t="s">
        <v>4274</v>
      </c>
      <c r="U7255" t="s">
        <v>22</v>
      </c>
      <c r="V7255">
        <f>VLOOKUP(U7255,category2,2,FALSE)</f>
        <v>2</v>
      </c>
      <c r="W7255" t="s">
        <v>38</v>
      </c>
      <c r="X7255">
        <f>VLOOKUP(W7255,subcat2,3,FALSE)</f>
        <v>10</v>
      </c>
      <c r="Y7255" t="s">
        <v>2270</v>
      </c>
      <c r="Z7255">
        <v>364.74</v>
      </c>
      <c r="AA7255">
        <v>3</v>
      </c>
      <c r="AB7255">
        <v>0</v>
      </c>
      <c r="AC7255" s="4">
        <v>109.42199999999997</v>
      </c>
    </row>
    <row r="7256" spans="1:29" x14ac:dyDescent="0.25">
      <c r="A7256" s="2">
        <v>7255</v>
      </c>
      <c r="B7256" t="s">
        <v>8875</v>
      </c>
      <c r="C7256" s="3">
        <v>42520</v>
      </c>
      <c r="D7256" s="3">
        <v>42525</v>
      </c>
      <c r="E7256" t="s">
        <v>25</v>
      </c>
      <c r="F7256">
        <f>VLOOKUP(E7256,SHIPMODE,2,FALSE)</f>
        <v>2</v>
      </c>
      <c r="G7256" t="s">
        <v>3925</v>
      </c>
      <c r="H7256" t="s">
        <v>2521</v>
      </c>
      <c r="I7256" t="s">
        <v>52</v>
      </c>
      <c r="J7256">
        <f>VLOOKUP(I7256,segmentID,2,FALSE)</f>
        <v>3</v>
      </c>
      <c r="K7256" t="s">
        <v>3255</v>
      </c>
      <c r="L7256">
        <f>VLOOKUP(K7256,country2,2,FALSE)</f>
        <v>1</v>
      </c>
      <c r="M7256" t="s">
        <v>2776</v>
      </c>
      <c r="N7256">
        <f>VLOOKUP(Orders!M7256,city2,2,FALSE)</f>
        <v>385</v>
      </c>
      <c r="O7256" t="s">
        <v>60</v>
      </c>
      <c r="P7256">
        <f>VLOOKUP(O7256,state2,2,FALSE)</f>
        <v>7</v>
      </c>
      <c r="Q7256">
        <v>54880</v>
      </c>
      <c r="R7256" t="s">
        <v>55</v>
      </c>
      <c r="S7256">
        <f>VLOOKUP(R7256,region2,2,FALSE)</f>
        <v>3</v>
      </c>
      <c r="T7256" t="s">
        <v>5260</v>
      </c>
      <c r="U7256" t="s">
        <v>13</v>
      </c>
      <c r="V7256">
        <f>VLOOKUP(U7256,category2,2,FALSE)</f>
        <v>1</v>
      </c>
      <c r="W7256" t="s">
        <v>3228</v>
      </c>
      <c r="X7256">
        <f>VLOOKUP(W7256,subcat2,3,FALSE)</f>
        <v>6</v>
      </c>
      <c r="Y7256" t="s">
        <v>2914</v>
      </c>
      <c r="Z7256">
        <v>47.400000000000006</v>
      </c>
      <c r="AA7256">
        <v>5</v>
      </c>
      <c r="AB7256">
        <v>0</v>
      </c>
      <c r="AC7256" s="4">
        <v>21.33</v>
      </c>
    </row>
    <row r="7257" spans="1:29" x14ac:dyDescent="0.25">
      <c r="A7257" s="2">
        <v>7256</v>
      </c>
      <c r="B7257" t="s">
        <v>8875</v>
      </c>
      <c r="C7257" s="3">
        <v>42520</v>
      </c>
      <c r="D7257" s="3">
        <v>42525</v>
      </c>
      <c r="E7257" t="s">
        <v>25</v>
      </c>
      <c r="F7257">
        <f>VLOOKUP(E7257,SHIPMODE,2,FALSE)</f>
        <v>2</v>
      </c>
      <c r="G7257" t="s">
        <v>3925</v>
      </c>
      <c r="H7257" t="s">
        <v>2521</v>
      </c>
      <c r="I7257" t="s">
        <v>52</v>
      </c>
      <c r="J7257">
        <f>VLOOKUP(I7257,segmentID,2,FALSE)</f>
        <v>3</v>
      </c>
      <c r="K7257" t="s">
        <v>3255</v>
      </c>
      <c r="L7257">
        <f>VLOOKUP(K7257,country2,2,FALSE)</f>
        <v>1</v>
      </c>
      <c r="M7257" t="s">
        <v>2776</v>
      </c>
      <c r="N7257">
        <f>VLOOKUP(Orders!M7257,city2,2,FALSE)</f>
        <v>385</v>
      </c>
      <c r="O7257" t="s">
        <v>60</v>
      </c>
      <c r="P7257">
        <f>VLOOKUP(O7257,state2,2,FALSE)</f>
        <v>7</v>
      </c>
      <c r="Q7257">
        <v>54880</v>
      </c>
      <c r="R7257" t="s">
        <v>55</v>
      </c>
      <c r="S7257">
        <f>VLOOKUP(R7257,region2,2,FALSE)</f>
        <v>3</v>
      </c>
      <c r="T7257" t="s">
        <v>4361</v>
      </c>
      <c r="U7257" t="s">
        <v>22</v>
      </c>
      <c r="V7257">
        <f>VLOOKUP(U7257,category2,2,FALSE)</f>
        <v>2</v>
      </c>
      <c r="W7257" t="s">
        <v>3227</v>
      </c>
      <c r="X7257">
        <f>VLOOKUP(W7257,subcat2,3,FALSE)</f>
        <v>5</v>
      </c>
      <c r="Y7257" t="s">
        <v>1575</v>
      </c>
      <c r="Z7257">
        <v>49.76</v>
      </c>
      <c r="AA7257">
        <v>4</v>
      </c>
      <c r="AB7257">
        <v>0</v>
      </c>
      <c r="AC7257" s="4">
        <v>13.9328</v>
      </c>
    </row>
    <row r="7258" spans="1:29" x14ac:dyDescent="0.25">
      <c r="A7258" s="2">
        <v>7257</v>
      </c>
      <c r="B7258" t="s">
        <v>8875</v>
      </c>
      <c r="C7258" s="3">
        <v>42520</v>
      </c>
      <c r="D7258" s="3">
        <v>42525</v>
      </c>
      <c r="E7258" t="s">
        <v>25</v>
      </c>
      <c r="F7258">
        <f>VLOOKUP(E7258,SHIPMODE,2,FALSE)</f>
        <v>2</v>
      </c>
      <c r="G7258" t="s">
        <v>3925</v>
      </c>
      <c r="H7258" t="s">
        <v>2521</v>
      </c>
      <c r="I7258" t="s">
        <v>52</v>
      </c>
      <c r="J7258">
        <f>VLOOKUP(I7258,segmentID,2,FALSE)</f>
        <v>3</v>
      </c>
      <c r="K7258" t="s">
        <v>3255</v>
      </c>
      <c r="L7258">
        <f>VLOOKUP(K7258,country2,2,FALSE)</f>
        <v>1</v>
      </c>
      <c r="M7258" t="s">
        <v>2776</v>
      </c>
      <c r="N7258">
        <f>VLOOKUP(Orders!M7258,city2,2,FALSE)</f>
        <v>385</v>
      </c>
      <c r="O7258" t="s">
        <v>60</v>
      </c>
      <c r="P7258">
        <f>VLOOKUP(O7258,state2,2,FALSE)</f>
        <v>7</v>
      </c>
      <c r="Q7258">
        <v>54880</v>
      </c>
      <c r="R7258" t="s">
        <v>55</v>
      </c>
      <c r="S7258">
        <f>VLOOKUP(R7258,region2,2,FALSE)</f>
        <v>3</v>
      </c>
      <c r="T7258" t="s">
        <v>4429</v>
      </c>
      <c r="U7258" t="s">
        <v>22</v>
      </c>
      <c r="V7258">
        <f>VLOOKUP(U7258,category2,2,FALSE)</f>
        <v>2</v>
      </c>
      <c r="W7258" t="s">
        <v>3229</v>
      </c>
      <c r="X7258">
        <f>VLOOKUP(W7258,subcat2,3,FALSE)</f>
        <v>7</v>
      </c>
      <c r="Y7258" t="s">
        <v>747</v>
      </c>
      <c r="Z7258">
        <v>5.56</v>
      </c>
      <c r="AA7258">
        <v>2</v>
      </c>
      <c r="AB7258">
        <v>0</v>
      </c>
      <c r="AC7258" s="4">
        <v>1.4455999999999998</v>
      </c>
    </row>
    <row r="7259" spans="1:29" x14ac:dyDescent="0.25">
      <c r="A7259" s="2">
        <v>7258</v>
      </c>
      <c r="B7259" t="s">
        <v>8875</v>
      </c>
      <c r="C7259" s="3">
        <v>42520</v>
      </c>
      <c r="D7259" s="3">
        <v>42525</v>
      </c>
      <c r="E7259" t="s">
        <v>25</v>
      </c>
      <c r="F7259">
        <f>VLOOKUP(E7259,SHIPMODE,2,FALSE)</f>
        <v>2</v>
      </c>
      <c r="G7259" t="s">
        <v>3925</v>
      </c>
      <c r="H7259" t="s">
        <v>2521</v>
      </c>
      <c r="I7259" t="s">
        <v>52</v>
      </c>
      <c r="J7259">
        <f>VLOOKUP(I7259,segmentID,2,FALSE)</f>
        <v>3</v>
      </c>
      <c r="K7259" t="s">
        <v>3255</v>
      </c>
      <c r="L7259">
        <f>VLOOKUP(K7259,country2,2,FALSE)</f>
        <v>1</v>
      </c>
      <c r="M7259" t="s">
        <v>2776</v>
      </c>
      <c r="N7259">
        <f>VLOOKUP(Orders!M7259,city2,2,FALSE)</f>
        <v>385</v>
      </c>
      <c r="O7259" t="s">
        <v>60</v>
      </c>
      <c r="P7259">
        <f>VLOOKUP(O7259,state2,2,FALSE)</f>
        <v>7</v>
      </c>
      <c r="Q7259">
        <v>54880</v>
      </c>
      <c r="R7259" t="s">
        <v>55</v>
      </c>
      <c r="S7259">
        <f>VLOOKUP(R7259,region2,2,FALSE)</f>
        <v>3</v>
      </c>
      <c r="T7259" t="s">
        <v>4096</v>
      </c>
      <c r="U7259" t="s">
        <v>22</v>
      </c>
      <c r="V7259">
        <f>VLOOKUP(U7259,category2,2,FALSE)</f>
        <v>2</v>
      </c>
      <c r="W7259" t="s">
        <v>45</v>
      </c>
      <c r="X7259">
        <f>VLOOKUP(W7259,subcat2,3,FALSE)</f>
        <v>11</v>
      </c>
      <c r="Y7259" t="s">
        <v>3083</v>
      </c>
      <c r="Z7259">
        <v>629.09999999999991</v>
      </c>
      <c r="AA7259">
        <v>6</v>
      </c>
      <c r="AB7259">
        <v>0</v>
      </c>
      <c r="AC7259" s="4">
        <v>301.96799999999996</v>
      </c>
    </row>
    <row r="7260" spans="1:29" x14ac:dyDescent="0.25">
      <c r="A7260" s="2">
        <v>7259</v>
      </c>
      <c r="B7260" t="s">
        <v>8875</v>
      </c>
      <c r="C7260" s="3">
        <v>42520</v>
      </c>
      <c r="D7260" s="3">
        <v>42525</v>
      </c>
      <c r="E7260" t="s">
        <v>25</v>
      </c>
      <c r="F7260">
        <f>VLOOKUP(E7260,SHIPMODE,2,FALSE)</f>
        <v>2</v>
      </c>
      <c r="G7260" t="s">
        <v>3925</v>
      </c>
      <c r="H7260" t="s">
        <v>2521</v>
      </c>
      <c r="I7260" t="s">
        <v>52</v>
      </c>
      <c r="J7260">
        <f>VLOOKUP(I7260,segmentID,2,FALSE)</f>
        <v>3</v>
      </c>
      <c r="K7260" t="s">
        <v>3255</v>
      </c>
      <c r="L7260">
        <f>VLOOKUP(K7260,country2,2,FALSE)</f>
        <v>1</v>
      </c>
      <c r="M7260" t="s">
        <v>2776</v>
      </c>
      <c r="N7260">
        <f>VLOOKUP(Orders!M7260,city2,2,FALSE)</f>
        <v>385</v>
      </c>
      <c r="O7260" t="s">
        <v>60</v>
      </c>
      <c r="P7260">
        <f>VLOOKUP(O7260,state2,2,FALSE)</f>
        <v>7</v>
      </c>
      <c r="Q7260">
        <v>54880</v>
      </c>
      <c r="R7260" t="s">
        <v>55</v>
      </c>
      <c r="S7260">
        <f>VLOOKUP(R7260,region2,2,FALSE)</f>
        <v>3</v>
      </c>
      <c r="T7260" t="s">
        <v>4244</v>
      </c>
      <c r="U7260" t="s">
        <v>22</v>
      </c>
      <c r="V7260">
        <f>VLOOKUP(U7260,category2,2,FALSE)</f>
        <v>2</v>
      </c>
      <c r="W7260" t="s">
        <v>3229</v>
      </c>
      <c r="X7260">
        <f>VLOOKUP(W7260,subcat2,3,FALSE)</f>
        <v>7</v>
      </c>
      <c r="Y7260" t="s">
        <v>788</v>
      </c>
      <c r="Z7260">
        <v>14.7</v>
      </c>
      <c r="AA7260">
        <v>5</v>
      </c>
      <c r="AB7260">
        <v>0</v>
      </c>
      <c r="AC7260" s="4">
        <v>3.9690000000000003</v>
      </c>
    </row>
    <row r="7261" spans="1:29" x14ac:dyDescent="0.25">
      <c r="A7261" s="2">
        <v>7260</v>
      </c>
      <c r="B7261" t="s">
        <v>8875</v>
      </c>
      <c r="C7261" s="3">
        <v>42520</v>
      </c>
      <c r="D7261" s="3">
        <v>42525</v>
      </c>
      <c r="E7261" t="s">
        <v>25</v>
      </c>
      <c r="F7261">
        <f>VLOOKUP(E7261,SHIPMODE,2,FALSE)</f>
        <v>2</v>
      </c>
      <c r="G7261" t="s">
        <v>3925</v>
      </c>
      <c r="H7261" t="s">
        <v>2521</v>
      </c>
      <c r="I7261" t="s">
        <v>52</v>
      </c>
      <c r="J7261">
        <f>VLOOKUP(I7261,segmentID,2,FALSE)</f>
        <v>3</v>
      </c>
      <c r="K7261" t="s">
        <v>3255</v>
      </c>
      <c r="L7261">
        <f>VLOOKUP(K7261,country2,2,FALSE)</f>
        <v>1</v>
      </c>
      <c r="M7261" t="s">
        <v>2776</v>
      </c>
      <c r="N7261">
        <f>VLOOKUP(Orders!M7261,city2,2,FALSE)</f>
        <v>385</v>
      </c>
      <c r="O7261" t="s">
        <v>60</v>
      </c>
      <c r="P7261">
        <f>VLOOKUP(O7261,state2,2,FALSE)</f>
        <v>7</v>
      </c>
      <c r="Q7261">
        <v>54880</v>
      </c>
      <c r="R7261" t="s">
        <v>55</v>
      </c>
      <c r="S7261">
        <f>VLOOKUP(R7261,region2,2,FALSE)</f>
        <v>3</v>
      </c>
      <c r="T7261" t="s">
        <v>5058</v>
      </c>
      <c r="U7261" t="s">
        <v>22</v>
      </c>
      <c r="V7261">
        <f>VLOOKUP(U7261,category2,2,FALSE)</f>
        <v>2</v>
      </c>
      <c r="W7261" t="s">
        <v>45</v>
      </c>
      <c r="X7261">
        <f>VLOOKUP(W7261,subcat2,3,FALSE)</f>
        <v>11</v>
      </c>
      <c r="Y7261" t="s">
        <v>2476</v>
      </c>
      <c r="Z7261">
        <v>45.36</v>
      </c>
      <c r="AA7261">
        <v>7</v>
      </c>
      <c r="AB7261">
        <v>0</v>
      </c>
      <c r="AC7261" s="4">
        <v>21.772800000000004</v>
      </c>
    </row>
    <row r="7262" spans="1:29" x14ac:dyDescent="0.25">
      <c r="A7262" s="2">
        <v>7261</v>
      </c>
      <c r="B7262" t="s">
        <v>8875</v>
      </c>
      <c r="C7262" s="3">
        <v>42520</v>
      </c>
      <c r="D7262" s="3">
        <v>42525</v>
      </c>
      <c r="E7262" t="s">
        <v>25</v>
      </c>
      <c r="F7262">
        <f>VLOOKUP(E7262,SHIPMODE,2,FALSE)</f>
        <v>2</v>
      </c>
      <c r="G7262" t="s">
        <v>3925</v>
      </c>
      <c r="H7262" t="s">
        <v>2521</v>
      </c>
      <c r="I7262" t="s">
        <v>52</v>
      </c>
      <c r="J7262">
        <f>VLOOKUP(I7262,segmentID,2,FALSE)</f>
        <v>3</v>
      </c>
      <c r="K7262" t="s">
        <v>3255</v>
      </c>
      <c r="L7262">
        <f>VLOOKUP(K7262,country2,2,FALSE)</f>
        <v>1</v>
      </c>
      <c r="M7262" t="s">
        <v>2776</v>
      </c>
      <c r="N7262">
        <f>VLOOKUP(Orders!M7262,city2,2,FALSE)</f>
        <v>385</v>
      </c>
      <c r="O7262" t="s">
        <v>60</v>
      </c>
      <c r="P7262">
        <f>VLOOKUP(O7262,state2,2,FALSE)</f>
        <v>7</v>
      </c>
      <c r="Q7262">
        <v>54880</v>
      </c>
      <c r="R7262" t="s">
        <v>55</v>
      </c>
      <c r="S7262">
        <f>VLOOKUP(R7262,region2,2,FALSE)</f>
        <v>3</v>
      </c>
      <c r="T7262" t="s">
        <v>5150</v>
      </c>
      <c r="U7262" t="s">
        <v>35</v>
      </c>
      <c r="V7262">
        <f>VLOOKUP(U7262,category2,2,FALSE)</f>
        <v>3</v>
      </c>
      <c r="W7262" t="s">
        <v>3230</v>
      </c>
      <c r="X7262">
        <f>VLOOKUP(W7262,subcat2,3,FALSE)</f>
        <v>8</v>
      </c>
      <c r="Y7262" t="s">
        <v>585</v>
      </c>
      <c r="Z7262">
        <v>125.99</v>
      </c>
      <c r="AA7262">
        <v>1</v>
      </c>
      <c r="AB7262">
        <v>0</v>
      </c>
      <c r="AC7262" s="4">
        <v>35.277200000000008</v>
      </c>
    </row>
    <row r="7263" spans="1:29" x14ac:dyDescent="0.25">
      <c r="A7263" s="2">
        <v>7262</v>
      </c>
      <c r="B7263" t="s">
        <v>10467</v>
      </c>
      <c r="C7263" s="3">
        <v>42896</v>
      </c>
      <c r="D7263" s="3">
        <v>42899</v>
      </c>
      <c r="E7263" t="s">
        <v>7</v>
      </c>
      <c r="F7263">
        <f>VLOOKUP(E7263,SHIPMODE,2,FALSE)</f>
        <v>1</v>
      </c>
      <c r="G7263" t="s">
        <v>3688</v>
      </c>
      <c r="H7263" t="s">
        <v>1625</v>
      </c>
      <c r="I7263" t="s">
        <v>18</v>
      </c>
      <c r="J7263">
        <f>VLOOKUP(I7263,segmentID,2,FALSE)</f>
        <v>2</v>
      </c>
      <c r="K7263" t="s">
        <v>3255</v>
      </c>
      <c r="L7263">
        <f>VLOOKUP(K7263,country2,2,FALSE)</f>
        <v>1</v>
      </c>
      <c r="M7263" t="s">
        <v>2283</v>
      </c>
      <c r="N7263">
        <f>VLOOKUP(Orders!M7263,city2,2,FALSE)</f>
        <v>303</v>
      </c>
      <c r="O7263" t="s">
        <v>20</v>
      </c>
      <c r="P7263">
        <f>VLOOKUP(O7263,state2,2,FALSE)</f>
        <v>2</v>
      </c>
      <c r="Q7263">
        <v>91360</v>
      </c>
      <c r="R7263" t="s">
        <v>21</v>
      </c>
      <c r="S7263">
        <f>VLOOKUP(R7263,region2,2,FALSE)</f>
        <v>2</v>
      </c>
      <c r="T7263" t="s">
        <v>5766</v>
      </c>
      <c r="U7263" t="s">
        <v>22</v>
      </c>
      <c r="V7263">
        <f>VLOOKUP(U7263,category2,2,FALSE)</f>
        <v>2</v>
      </c>
      <c r="W7263" t="s">
        <v>3229</v>
      </c>
      <c r="X7263">
        <f>VLOOKUP(W7263,subcat2,3,FALSE)</f>
        <v>7</v>
      </c>
      <c r="Y7263" t="s">
        <v>2550</v>
      </c>
      <c r="Z7263">
        <v>14.700000000000001</v>
      </c>
      <c r="AA7263">
        <v>7</v>
      </c>
      <c r="AB7263">
        <v>0</v>
      </c>
      <c r="AC7263" s="4">
        <v>4.1160000000000005</v>
      </c>
    </row>
    <row r="7264" spans="1:29" x14ac:dyDescent="0.25">
      <c r="A7264" s="2">
        <v>7263</v>
      </c>
      <c r="B7264" t="s">
        <v>10468</v>
      </c>
      <c r="C7264" s="3">
        <v>43030</v>
      </c>
      <c r="D7264" s="3">
        <v>43036</v>
      </c>
      <c r="E7264" t="s">
        <v>25</v>
      </c>
      <c r="F7264">
        <f>VLOOKUP(E7264,SHIPMODE,2,FALSE)</f>
        <v>2</v>
      </c>
      <c r="G7264" t="s">
        <v>3759</v>
      </c>
      <c r="H7264" t="s">
        <v>1848</v>
      </c>
      <c r="I7264" t="s">
        <v>18</v>
      </c>
      <c r="J7264">
        <f>VLOOKUP(I7264,segmentID,2,FALSE)</f>
        <v>2</v>
      </c>
      <c r="K7264" t="s">
        <v>3255</v>
      </c>
      <c r="L7264">
        <f>VLOOKUP(K7264,country2,2,FALSE)</f>
        <v>1</v>
      </c>
      <c r="M7264" t="s">
        <v>77</v>
      </c>
      <c r="N7264">
        <f>VLOOKUP(Orders!M7264,city2,2,FALSE)</f>
        <v>11</v>
      </c>
      <c r="O7264" t="s">
        <v>78</v>
      </c>
      <c r="P7264">
        <f>VLOOKUP(O7264,state2,2,FALSE)</f>
        <v>10</v>
      </c>
      <c r="Q7264">
        <v>19134</v>
      </c>
      <c r="R7264" t="s">
        <v>79</v>
      </c>
      <c r="S7264">
        <f>VLOOKUP(R7264,region2,2,FALSE)</f>
        <v>4</v>
      </c>
      <c r="T7264" t="s">
        <v>4157</v>
      </c>
      <c r="U7264" t="s">
        <v>35</v>
      </c>
      <c r="V7264">
        <f>VLOOKUP(U7264,category2,2,FALSE)</f>
        <v>3</v>
      </c>
      <c r="W7264" t="s">
        <v>3230</v>
      </c>
      <c r="X7264">
        <f>VLOOKUP(W7264,subcat2,3,FALSE)</f>
        <v>8</v>
      </c>
      <c r="Y7264" t="s">
        <v>1232</v>
      </c>
      <c r="Z7264">
        <v>32.700000000000003</v>
      </c>
      <c r="AA7264">
        <v>5</v>
      </c>
      <c r="AB7264">
        <v>0.4</v>
      </c>
      <c r="AC7264" s="4">
        <v>-6.5399999999999991</v>
      </c>
    </row>
    <row r="7265" spans="1:29" x14ac:dyDescent="0.25">
      <c r="A7265" s="2">
        <v>7264</v>
      </c>
      <c r="B7265" t="s">
        <v>10468</v>
      </c>
      <c r="C7265" s="3">
        <v>43030</v>
      </c>
      <c r="D7265" s="3">
        <v>43036</v>
      </c>
      <c r="E7265" t="s">
        <v>25</v>
      </c>
      <c r="F7265">
        <f>VLOOKUP(E7265,SHIPMODE,2,FALSE)</f>
        <v>2</v>
      </c>
      <c r="G7265" t="s">
        <v>3759</v>
      </c>
      <c r="H7265" t="s">
        <v>1848</v>
      </c>
      <c r="I7265" t="s">
        <v>18</v>
      </c>
      <c r="J7265">
        <f>VLOOKUP(I7265,segmentID,2,FALSE)</f>
        <v>2</v>
      </c>
      <c r="K7265" t="s">
        <v>3255</v>
      </c>
      <c r="L7265">
        <f>VLOOKUP(K7265,country2,2,FALSE)</f>
        <v>1</v>
      </c>
      <c r="M7265" t="s">
        <v>77</v>
      </c>
      <c r="N7265">
        <f>VLOOKUP(Orders!M7265,city2,2,FALSE)</f>
        <v>11</v>
      </c>
      <c r="O7265" t="s">
        <v>78</v>
      </c>
      <c r="P7265">
        <f>VLOOKUP(O7265,state2,2,FALSE)</f>
        <v>10</v>
      </c>
      <c r="Q7265">
        <v>19134</v>
      </c>
      <c r="R7265" t="s">
        <v>79</v>
      </c>
      <c r="S7265">
        <f>VLOOKUP(R7265,region2,2,FALSE)</f>
        <v>4</v>
      </c>
      <c r="T7265" t="s">
        <v>5712</v>
      </c>
      <c r="U7265" t="s">
        <v>22</v>
      </c>
      <c r="V7265">
        <f>VLOOKUP(U7265,category2,2,FALSE)</f>
        <v>2</v>
      </c>
      <c r="W7265" t="s">
        <v>103</v>
      </c>
      <c r="X7265">
        <f>VLOOKUP(W7265,subcat2,3,FALSE)</f>
        <v>13</v>
      </c>
      <c r="Y7265" t="s">
        <v>1347</v>
      </c>
      <c r="Z7265">
        <v>31.680000000000003</v>
      </c>
      <c r="AA7265">
        <v>4</v>
      </c>
      <c r="AB7265">
        <v>0.2</v>
      </c>
      <c r="AC7265" s="4">
        <v>11.087999999999997</v>
      </c>
    </row>
    <row r="7266" spans="1:29" x14ac:dyDescent="0.25">
      <c r="A7266" s="2">
        <v>7265</v>
      </c>
      <c r="B7266" t="s">
        <v>10469</v>
      </c>
      <c r="C7266" s="3">
        <v>42899</v>
      </c>
      <c r="D7266" s="3">
        <v>42903</v>
      </c>
      <c r="E7266" t="s">
        <v>25</v>
      </c>
      <c r="F7266">
        <f>VLOOKUP(E7266,SHIPMODE,2,FALSE)</f>
        <v>2</v>
      </c>
      <c r="G7266" t="s">
        <v>3293</v>
      </c>
      <c r="H7266" t="s">
        <v>196</v>
      </c>
      <c r="I7266" t="s">
        <v>9</v>
      </c>
      <c r="J7266">
        <f>VLOOKUP(I7266,segmentID,2,FALSE)</f>
        <v>1</v>
      </c>
      <c r="K7266" t="s">
        <v>3255</v>
      </c>
      <c r="L7266">
        <f>VLOOKUP(K7266,country2,2,FALSE)</f>
        <v>1</v>
      </c>
      <c r="M7266" t="s">
        <v>164</v>
      </c>
      <c r="N7266">
        <f>VLOOKUP(Orders!M7266,city2,2,FALSE)</f>
        <v>25</v>
      </c>
      <c r="O7266" t="s">
        <v>165</v>
      </c>
      <c r="P7266">
        <f>VLOOKUP(O7266,state2,2,FALSE)</f>
        <v>18</v>
      </c>
      <c r="Q7266">
        <v>22153</v>
      </c>
      <c r="R7266" t="s">
        <v>12</v>
      </c>
      <c r="S7266">
        <f>VLOOKUP(R7266,region2,2,FALSE)</f>
        <v>1</v>
      </c>
      <c r="T7266" t="s">
        <v>5569</v>
      </c>
      <c r="U7266" t="s">
        <v>22</v>
      </c>
      <c r="V7266">
        <f>VLOOKUP(U7266,category2,2,FALSE)</f>
        <v>2</v>
      </c>
      <c r="W7266" t="s">
        <v>3229</v>
      </c>
      <c r="X7266">
        <f>VLOOKUP(W7266,subcat2,3,FALSE)</f>
        <v>7</v>
      </c>
      <c r="Y7266" t="s">
        <v>564</v>
      </c>
      <c r="Z7266">
        <v>181.86</v>
      </c>
      <c r="AA7266">
        <v>7</v>
      </c>
      <c r="AB7266">
        <v>0</v>
      </c>
      <c r="AC7266" s="4">
        <v>50.9208</v>
      </c>
    </row>
    <row r="7267" spans="1:29" x14ac:dyDescent="0.25">
      <c r="A7267" s="2">
        <v>7266</v>
      </c>
      <c r="B7267" t="s">
        <v>6622</v>
      </c>
      <c r="C7267" s="3">
        <v>41966</v>
      </c>
      <c r="D7267" s="3">
        <v>41969</v>
      </c>
      <c r="E7267" t="s">
        <v>7</v>
      </c>
      <c r="F7267">
        <f>VLOOKUP(E7267,SHIPMODE,2,FALSE)</f>
        <v>1</v>
      </c>
      <c r="G7267" t="s">
        <v>3715</v>
      </c>
      <c r="H7267" t="s">
        <v>1703</v>
      </c>
      <c r="I7267" t="s">
        <v>18</v>
      </c>
      <c r="J7267">
        <f>VLOOKUP(I7267,segmentID,2,FALSE)</f>
        <v>2</v>
      </c>
      <c r="K7267" t="s">
        <v>3255</v>
      </c>
      <c r="L7267">
        <f>VLOOKUP(K7267,country2,2,FALSE)</f>
        <v>1</v>
      </c>
      <c r="M7267" t="s">
        <v>95</v>
      </c>
      <c r="N7267">
        <f>VLOOKUP(Orders!M7267,city2,2,FALSE)</f>
        <v>13</v>
      </c>
      <c r="O7267" t="s">
        <v>54</v>
      </c>
      <c r="P7267">
        <f>VLOOKUP(O7267,state2,2,FALSE)</f>
        <v>6</v>
      </c>
      <c r="Q7267">
        <v>77095</v>
      </c>
      <c r="R7267" t="s">
        <v>55</v>
      </c>
      <c r="S7267">
        <f>VLOOKUP(R7267,region2,2,FALSE)</f>
        <v>3</v>
      </c>
      <c r="T7267" t="s">
        <v>4999</v>
      </c>
      <c r="U7267" t="s">
        <v>13</v>
      </c>
      <c r="V7267">
        <f>VLOOKUP(U7267,category2,2,FALSE)</f>
        <v>1</v>
      </c>
      <c r="W7267" t="s">
        <v>3226</v>
      </c>
      <c r="X7267">
        <f>VLOOKUP(W7267,subcat2,3,FALSE)</f>
        <v>2</v>
      </c>
      <c r="Y7267" t="s">
        <v>1579</v>
      </c>
      <c r="Z7267">
        <v>155.37199999999999</v>
      </c>
      <c r="AA7267">
        <v>2</v>
      </c>
      <c r="AB7267">
        <v>0.3</v>
      </c>
      <c r="AC7267" s="4">
        <v>-35.513599999999997</v>
      </c>
    </row>
    <row r="7268" spans="1:29" x14ac:dyDescent="0.25">
      <c r="A7268" s="2">
        <v>7267</v>
      </c>
      <c r="B7268" t="s">
        <v>10470</v>
      </c>
      <c r="C7268" s="3">
        <v>42963</v>
      </c>
      <c r="D7268" s="3">
        <v>42963</v>
      </c>
      <c r="E7268" t="s">
        <v>625</v>
      </c>
      <c r="F7268">
        <f>VLOOKUP(E7268,SHIPMODE,2,FALSE)</f>
        <v>4</v>
      </c>
      <c r="G7268" t="s">
        <v>3950</v>
      </c>
      <c r="H7268" t="s">
        <v>2611</v>
      </c>
      <c r="I7268" t="s">
        <v>9</v>
      </c>
      <c r="J7268">
        <f>VLOOKUP(I7268,segmentID,2,FALSE)</f>
        <v>1</v>
      </c>
      <c r="K7268" t="s">
        <v>3255</v>
      </c>
      <c r="L7268">
        <f>VLOOKUP(K7268,country2,2,FALSE)</f>
        <v>1</v>
      </c>
      <c r="M7268" t="s">
        <v>194</v>
      </c>
      <c r="N7268">
        <f>VLOOKUP(Orders!M7268,city2,2,FALSE)</f>
        <v>30</v>
      </c>
      <c r="O7268" t="s">
        <v>173</v>
      </c>
      <c r="P7268">
        <f>VLOOKUP(O7268,state2,2,FALSE)</f>
        <v>19</v>
      </c>
      <c r="Q7268">
        <v>38401</v>
      </c>
      <c r="R7268" t="s">
        <v>12</v>
      </c>
      <c r="S7268">
        <f>VLOOKUP(R7268,region2,2,FALSE)</f>
        <v>1</v>
      </c>
      <c r="T7268" t="s">
        <v>4091</v>
      </c>
      <c r="U7268" t="s">
        <v>22</v>
      </c>
      <c r="V7268">
        <f>VLOOKUP(U7268,category2,2,FALSE)</f>
        <v>2</v>
      </c>
      <c r="W7268" t="s">
        <v>3231</v>
      </c>
      <c r="X7268">
        <f>VLOOKUP(W7268,subcat2,3,FALSE)</f>
        <v>9</v>
      </c>
      <c r="Y7268" t="s">
        <v>671</v>
      </c>
      <c r="Z7268">
        <v>13.428000000000003</v>
      </c>
      <c r="AA7268">
        <v>3</v>
      </c>
      <c r="AB7268">
        <v>0.7</v>
      </c>
      <c r="AC7268" s="4">
        <v>-11.190000000000001</v>
      </c>
    </row>
    <row r="7269" spans="1:29" x14ac:dyDescent="0.25">
      <c r="A7269" s="2">
        <v>7268</v>
      </c>
      <c r="B7269" t="s">
        <v>10470</v>
      </c>
      <c r="C7269" s="3">
        <v>42963</v>
      </c>
      <c r="D7269" s="3">
        <v>42963</v>
      </c>
      <c r="E7269" t="s">
        <v>625</v>
      </c>
      <c r="F7269">
        <f>VLOOKUP(E7269,SHIPMODE,2,FALSE)</f>
        <v>4</v>
      </c>
      <c r="G7269" t="s">
        <v>3950</v>
      </c>
      <c r="H7269" t="s">
        <v>2611</v>
      </c>
      <c r="I7269" t="s">
        <v>9</v>
      </c>
      <c r="J7269">
        <f>VLOOKUP(I7269,segmentID,2,FALSE)</f>
        <v>1</v>
      </c>
      <c r="K7269" t="s">
        <v>3255</v>
      </c>
      <c r="L7269">
        <f>VLOOKUP(K7269,country2,2,FALSE)</f>
        <v>1</v>
      </c>
      <c r="M7269" t="s">
        <v>194</v>
      </c>
      <c r="N7269">
        <f>VLOOKUP(Orders!M7269,city2,2,FALSE)</f>
        <v>30</v>
      </c>
      <c r="O7269" t="s">
        <v>173</v>
      </c>
      <c r="P7269">
        <f>VLOOKUP(O7269,state2,2,FALSE)</f>
        <v>19</v>
      </c>
      <c r="Q7269">
        <v>38401</v>
      </c>
      <c r="R7269" t="s">
        <v>12</v>
      </c>
      <c r="S7269">
        <f>VLOOKUP(R7269,region2,2,FALSE)</f>
        <v>1</v>
      </c>
      <c r="T7269" t="s">
        <v>5102</v>
      </c>
      <c r="U7269" t="s">
        <v>22</v>
      </c>
      <c r="V7269">
        <f>VLOOKUP(U7269,category2,2,FALSE)</f>
        <v>2</v>
      </c>
      <c r="W7269" t="s">
        <v>3227</v>
      </c>
      <c r="X7269">
        <f>VLOOKUP(W7269,subcat2,3,FALSE)</f>
        <v>5</v>
      </c>
      <c r="Y7269" t="s">
        <v>789</v>
      </c>
      <c r="Z7269">
        <v>67.13600000000001</v>
      </c>
      <c r="AA7269">
        <v>4</v>
      </c>
      <c r="AB7269">
        <v>0.2</v>
      </c>
      <c r="AC7269" s="4">
        <v>-0.83920000000000172</v>
      </c>
    </row>
    <row r="7270" spans="1:29" x14ac:dyDescent="0.25">
      <c r="A7270" s="2">
        <v>7269</v>
      </c>
      <c r="B7270" t="s">
        <v>8876</v>
      </c>
      <c r="C7270" s="3">
        <v>42383</v>
      </c>
      <c r="D7270" s="3">
        <v>42389</v>
      </c>
      <c r="E7270" t="s">
        <v>25</v>
      </c>
      <c r="F7270">
        <f>VLOOKUP(E7270,SHIPMODE,2,FALSE)</f>
        <v>2</v>
      </c>
      <c r="G7270" t="s">
        <v>3420</v>
      </c>
      <c r="H7270" t="s">
        <v>681</v>
      </c>
      <c r="I7270" t="s">
        <v>9</v>
      </c>
      <c r="J7270">
        <f>VLOOKUP(I7270,segmentID,2,FALSE)</f>
        <v>1</v>
      </c>
      <c r="K7270" t="s">
        <v>3255</v>
      </c>
      <c r="L7270">
        <f>VLOOKUP(K7270,country2,2,FALSE)</f>
        <v>1</v>
      </c>
      <c r="M7270" t="s">
        <v>43</v>
      </c>
      <c r="N7270">
        <f>VLOOKUP(Orders!M7270,city2,2,FALSE)</f>
        <v>4</v>
      </c>
      <c r="O7270" t="s">
        <v>44</v>
      </c>
      <c r="P7270">
        <f>VLOOKUP(O7270,state2,2,FALSE)</f>
        <v>4</v>
      </c>
      <c r="Q7270">
        <v>28027</v>
      </c>
      <c r="R7270" t="s">
        <v>12</v>
      </c>
      <c r="S7270">
        <f>VLOOKUP(R7270,region2,2,FALSE)</f>
        <v>1</v>
      </c>
      <c r="T7270" t="s">
        <v>5622</v>
      </c>
      <c r="U7270" t="s">
        <v>22</v>
      </c>
      <c r="V7270">
        <f>VLOOKUP(U7270,category2,2,FALSE)</f>
        <v>2</v>
      </c>
      <c r="W7270" t="s">
        <v>45</v>
      </c>
      <c r="X7270">
        <f>VLOOKUP(W7270,subcat2,3,FALSE)</f>
        <v>11</v>
      </c>
      <c r="Y7270" t="s">
        <v>2033</v>
      </c>
      <c r="Z7270">
        <v>89.567999999999998</v>
      </c>
      <c r="AA7270">
        <v>2</v>
      </c>
      <c r="AB7270">
        <v>0.2</v>
      </c>
      <c r="AC7270" s="4">
        <v>32.468400000000003</v>
      </c>
    </row>
    <row r="7271" spans="1:29" x14ac:dyDescent="0.25">
      <c r="A7271" s="2">
        <v>7270</v>
      </c>
      <c r="B7271" t="s">
        <v>8876</v>
      </c>
      <c r="C7271" s="3">
        <v>42383</v>
      </c>
      <c r="D7271" s="3">
        <v>42389</v>
      </c>
      <c r="E7271" t="s">
        <v>25</v>
      </c>
      <c r="F7271">
        <f>VLOOKUP(E7271,SHIPMODE,2,FALSE)</f>
        <v>2</v>
      </c>
      <c r="G7271" t="s">
        <v>3420</v>
      </c>
      <c r="H7271" t="s">
        <v>681</v>
      </c>
      <c r="I7271" t="s">
        <v>9</v>
      </c>
      <c r="J7271">
        <f>VLOOKUP(I7271,segmentID,2,FALSE)</f>
        <v>1</v>
      </c>
      <c r="K7271" t="s">
        <v>3255</v>
      </c>
      <c r="L7271">
        <f>VLOOKUP(K7271,country2,2,FALSE)</f>
        <v>1</v>
      </c>
      <c r="M7271" t="s">
        <v>43</v>
      </c>
      <c r="N7271">
        <f>VLOOKUP(Orders!M7271,city2,2,FALSE)</f>
        <v>4</v>
      </c>
      <c r="O7271" t="s">
        <v>44</v>
      </c>
      <c r="P7271">
        <f>VLOOKUP(O7271,state2,2,FALSE)</f>
        <v>4</v>
      </c>
      <c r="Q7271">
        <v>28027</v>
      </c>
      <c r="R7271" t="s">
        <v>12</v>
      </c>
      <c r="S7271">
        <f>VLOOKUP(R7271,region2,2,FALSE)</f>
        <v>1</v>
      </c>
      <c r="T7271" t="s">
        <v>5874</v>
      </c>
      <c r="U7271" t="s">
        <v>13</v>
      </c>
      <c r="V7271">
        <f>VLOOKUP(U7271,category2,2,FALSE)</f>
        <v>1</v>
      </c>
      <c r="W7271" t="s">
        <v>3228</v>
      </c>
      <c r="X7271">
        <f>VLOOKUP(W7271,subcat2,3,FALSE)</f>
        <v>6</v>
      </c>
      <c r="Y7271" t="s">
        <v>1969</v>
      </c>
      <c r="Z7271">
        <v>315.77600000000007</v>
      </c>
      <c r="AA7271">
        <v>8</v>
      </c>
      <c r="AB7271">
        <v>0.2</v>
      </c>
      <c r="AC7271" s="4">
        <v>31.577600000000018</v>
      </c>
    </row>
    <row r="7272" spans="1:29" x14ac:dyDescent="0.25">
      <c r="A7272" s="2">
        <v>7271</v>
      </c>
      <c r="B7272" t="s">
        <v>8877</v>
      </c>
      <c r="C7272" s="3">
        <v>42629</v>
      </c>
      <c r="D7272" s="3">
        <v>42635</v>
      </c>
      <c r="E7272" t="s">
        <v>25</v>
      </c>
      <c r="F7272">
        <f>VLOOKUP(E7272,SHIPMODE,2,FALSE)</f>
        <v>2</v>
      </c>
      <c r="G7272" t="s">
        <v>3725</v>
      </c>
      <c r="H7272" t="s">
        <v>1736</v>
      </c>
      <c r="I7272" t="s">
        <v>18</v>
      </c>
      <c r="J7272">
        <f>VLOOKUP(I7272,segmentID,2,FALSE)</f>
        <v>2</v>
      </c>
      <c r="K7272" t="s">
        <v>3255</v>
      </c>
      <c r="L7272">
        <f>VLOOKUP(K7272,country2,2,FALSE)</f>
        <v>1</v>
      </c>
      <c r="M7272" t="s">
        <v>312</v>
      </c>
      <c r="N7272">
        <f>VLOOKUP(Orders!M7272,city2,2,FALSE)</f>
        <v>50</v>
      </c>
      <c r="O7272" t="s">
        <v>20</v>
      </c>
      <c r="P7272">
        <f>VLOOKUP(O7272,state2,2,FALSE)</f>
        <v>2</v>
      </c>
      <c r="Q7272">
        <v>95123</v>
      </c>
      <c r="R7272" t="s">
        <v>21</v>
      </c>
      <c r="S7272">
        <f>VLOOKUP(R7272,region2,2,FALSE)</f>
        <v>2</v>
      </c>
      <c r="T7272" t="s">
        <v>5239</v>
      </c>
      <c r="U7272" t="s">
        <v>13</v>
      </c>
      <c r="V7272">
        <f>VLOOKUP(U7272,category2,2,FALSE)</f>
        <v>1</v>
      </c>
      <c r="W7272" t="s">
        <v>14</v>
      </c>
      <c r="X7272">
        <f>VLOOKUP(W7272,subcat2,3,FALSE)</f>
        <v>1</v>
      </c>
      <c r="Y7272" t="s">
        <v>2001</v>
      </c>
      <c r="Z7272">
        <v>273.666</v>
      </c>
      <c r="AA7272">
        <v>2</v>
      </c>
      <c r="AB7272">
        <v>0.15</v>
      </c>
      <c r="AC7272" s="4">
        <v>-12.878400000000013</v>
      </c>
    </row>
    <row r="7273" spans="1:29" x14ac:dyDescent="0.25">
      <c r="A7273" s="2">
        <v>7272</v>
      </c>
      <c r="B7273" t="s">
        <v>8877</v>
      </c>
      <c r="C7273" s="3">
        <v>42629</v>
      </c>
      <c r="D7273" s="3">
        <v>42635</v>
      </c>
      <c r="E7273" t="s">
        <v>25</v>
      </c>
      <c r="F7273">
        <f>VLOOKUP(E7273,SHIPMODE,2,FALSE)</f>
        <v>2</v>
      </c>
      <c r="G7273" t="s">
        <v>3725</v>
      </c>
      <c r="H7273" t="s">
        <v>1736</v>
      </c>
      <c r="I7273" t="s">
        <v>18</v>
      </c>
      <c r="J7273">
        <f>VLOOKUP(I7273,segmentID,2,FALSE)</f>
        <v>2</v>
      </c>
      <c r="K7273" t="s">
        <v>3255</v>
      </c>
      <c r="L7273">
        <f>VLOOKUP(K7273,country2,2,FALSE)</f>
        <v>1</v>
      </c>
      <c r="M7273" t="s">
        <v>312</v>
      </c>
      <c r="N7273">
        <f>VLOOKUP(Orders!M7273,city2,2,FALSE)</f>
        <v>50</v>
      </c>
      <c r="O7273" t="s">
        <v>20</v>
      </c>
      <c r="P7273">
        <f>VLOOKUP(O7273,state2,2,FALSE)</f>
        <v>2</v>
      </c>
      <c r="Q7273">
        <v>95123</v>
      </c>
      <c r="R7273" t="s">
        <v>21</v>
      </c>
      <c r="S7273">
        <f>VLOOKUP(R7273,region2,2,FALSE)</f>
        <v>2</v>
      </c>
      <c r="T7273" t="s">
        <v>5372</v>
      </c>
      <c r="U7273" t="s">
        <v>22</v>
      </c>
      <c r="V7273">
        <f>VLOOKUP(U7273,category2,2,FALSE)</f>
        <v>2</v>
      </c>
      <c r="W7273" t="s">
        <v>38</v>
      </c>
      <c r="X7273">
        <f>VLOOKUP(W7273,subcat2,3,FALSE)</f>
        <v>10</v>
      </c>
      <c r="Y7273" t="s">
        <v>2189</v>
      </c>
      <c r="Z7273">
        <v>17.48</v>
      </c>
      <c r="AA7273">
        <v>4</v>
      </c>
      <c r="AB7273">
        <v>0</v>
      </c>
      <c r="AC7273" s="4">
        <v>4.5448000000000004</v>
      </c>
    </row>
    <row r="7274" spans="1:29" x14ac:dyDescent="0.25">
      <c r="A7274" s="2">
        <v>7273</v>
      </c>
      <c r="B7274" t="s">
        <v>8878</v>
      </c>
      <c r="C7274" s="3">
        <v>42653</v>
      </c>
      <c r="D7274" s="3">
        <v>42657</v>
      </c>
      <c r="E7274" t="s">
        <v>25</v>
      </c>
      <c r="F7274">
        <f>VLOOKUP(E7274,SHIPMODE,2,FALSE)</f>
        <v>2</v>
      </c>
      <c r="G7274" t="s">
        <v>3679</v>
      </c>
      <c r="H7274" t="s">
        <v>1600</v>
      </c>
      <c r="I7274" t="s">
        <v>18</v>
      </c>
      <c r="J7274">
        <f>VLOOKUP(I7274,segmentID,2,FALSE)</f>
        <v>2</v>
      </c>
      <c r="K7274" t="s">
        <v>3255</v>
      </c>
      <c r="L7274">
        <f>VLOOKUP(K7274,country2,2,FALSE)</f>
        <v>1</v>
      </c>
      <c r="M7274" t="s">
        <v>1938</v>
      </c>
      <c r="N7274">
        <f>VLOOKUP(Orders!M7274,city2,2,FALSE)</f>
        <v>248</v>
      </c>
      <c r="O7274" t="s">
        <v>44</v>
      </c>
      <c r="P7274">
        <f>VLOOKUP(O7274,state2,2,FALSE)</f>
        <v>4</v>
      </c>
      <c r="Q7274">
        <v>27405</v>
      </c>
      <c r="R7274" t="s">
        <v>12</v>
      </c>
      <c r="S7274">
        <f>VLOOKUP(R7274,region2,2,FALSE)</f>
        <v>1</v>
      </c>
      <c r="T7274" t="s">
        <v>4604</v>
      </c>
      <c r="U7274" t="s">
        <v>22</v>
      </c>
      <c r="V7274">
        <f>VLOOKUP(U7274,category2,2,FALSE)</f>
        <v>2</v>
      </c>
      <c r="W7274" t="s">
        <v>3233</v>
      </c>
      <c r="X7274">
        <f>VLOOKUP(W7274,subcat2,3,FALSE)</f>
        <v>15</v>
      </c>
      <c r="Y7274" t="s">
        <v>1407</v>
      </c>
      <c r="Z7274">
        <v>20.608000000000004</v>
      </c>
      <c r="AA7274">
        <v>2</v>
      </c>
      <c r="AB7274">
        <v>0.2</v>
      </c>
      <c r="AC7274" s="4">
        <v>-4.3792000000000009</v>
      </c>
    </row>
    <row r="7275" spans="1:29" x14ac:dyDescent="0.25">
      <c r="A7275" s="2">
        <v>7274</v>
      </c>
      <c r="B7275" t="s">
        <v>8878</v>
      </c>
      <c r="C7275" s="3">
        <v>42653</v>
      </c>
      <c r="D7275" s="3">
        <v>42657</v>
      </c>
      <c r="E7275" t="s">
        <v>25</v>
      </c>
      <c r="F7275">
        <f>VLOOKUP(E7275,SHIPMODE,2,FALSE)</f>
        <v>2</v>
      </c>
      <c r="G7275" t="s">
        <v>3679</v>
      </c>
      <c r="H7275" t="s">
        <v>1600</v>
      </c>
      <c r="I7275" t="s">
        <v>18</v>
      </c>
      <c r="J7275">
        <f>VLOOKUP(I7275,segmentID,2,FALSE)</f>
        <v>2</v>
      </c>
      <c r="K7275" t="s">
        <v>3255</v>
      </c>
      <c r="L7275">
        <f>VLOOKUP(K7275,country2,2,FALSE)</f>
        <v>1</v>
      </c>
      <c r="M7275" t="s">
        <v>1938</v>
      </c>
      <c r="N7275">
        <f>VLOOKUP(Orders!M7275,city2,2,FALSE)</f>
        <v>248</v>
      </c>
      <c r="O7275" t="s">
        <v>44</v>
      </c>
      <c r="P7275">
        <f>VLOOKUP(O7275,state2,2,FALSE)</f>
        <v>4</v>
      </c>
      <c r="Q7275">
        <v>27405</v>
      </c>
      <c r="R7275" t="s">
        <v>12</v>
      </c>
      <c r="S7275">
        <f>VLOOKUP(R7275,region2,2,FALSE)</f>
        <v>1</v>
      </c>
      <c r="T7275" t="s">
        <v>4356</v>
      </c>
      <c r="U7275" t="s">
        <v>22</v>
      </c>
      <c r="V7275">
        <f>VLOOKUP(U7275,category2,2,FALSE)</f>
        <v>2</v>
      </c>
      <c r="W7275" t="s">
        <v>3231</v>
      </c>
      <c r="X7275">
        <f>VLOOKUP(W7275,subcat2,3,FALSE)</f>
        <v>9</v>
      </c>
      <c r="Y7275" t="s">
        <v>1711</v>
      </c>
      <c r="Z7275">
        <v>4.0950000000000006</v>
      </c>
      <c r="AA7275">
        <v>3</v>
      </c>
      <c r="AB7275">
        <v>0.7</v>
      </c>
      <c r="AC7275" s="4">
        <v>-2.7300000000000004</v>
      </c>
    </row>
    <row r="7276" spans="1:29" x14ac:dyDescent="0.25">
      <c r="A7276" s="2">
        <v>7275</v>
      </c>
      <c r="B7276" t="s">
        <v>7644</v>
      </c>
      <c r="C7276" s="3">
        <v>42321</v>
      </c>
      <c r="D7276" s="3">
        <v>42325</v>
      </c>
      <c r="E7276" t="s">
        <v>25</v>
      </c>
      <c r="F7276">
        <f>VLOOKUP(E7276,SHIPMODE,2,FALSE)</f>
        <v>2</v>
      </c>
      <c r="G7276" t="s">
        <v>3840</v>
      </c>
      <c r="H7276" t="s">
        <v>2185</v>
      </c>
      <c r="I7276" t="s">
        <v>52</v>
      </c>
      <c r="J7276">
        <f>VLOOKUP(I7276,segmentID,2,FALSE)</f>
        <v>3</v>
      </c>
      <c r="K7276" t="s">
        <v>3255</v>
      </c>
      <c r="L7276">
        <f>VLOOKUP(K7276,country2,2,FALSE)</f>
        <v>1</v>
      </c>
      <c r="M7276" t="s">
        <v>2956</v>
      </c>
      <c r="N7276">
        <f>VLOOKUP(Orders!M7276,city2,2,FALSE)</f>
        <v>434</v>
      </c>
      <c r="O7276" t="s">
        <v>837</v>
      </c>
      <c r="P7276">
        <f>VLOOKUP(O7276,state2,2,FALSE)</f>
        <v>38</v>
      </c>
      <c r="Q7276">
        <v>59601</v>
      </c>
      <c r="R7276" t="s">
        <v>21</v>
      </c>
      <c r="S7276">
        <f>VLOOKUP(R7276,region2,2,FALSE)</f>
        <v>2</v>
      </c>
      <c r="T7276" t="s">
        <v>5562</v>
      </c>
      <c r="U7276" t="s">
        <v>35</v>
      </c>
      <c r="V7276">
        <f>VLOOKUP(U7276,category2,2,FALSE)</f>
        <v>3</v>
      </c>
      <c r="W7276" t="s">
        <v>3230</v>
      </c>
      <c r="X7276">
        <f>VLOOKUP(W7276,subcat2,3,FALSE)</f>
        <v>8</v>
      </c>
      <c r="Y7276" t="s">
        <v>2078</v>
      </c>
      <c r="Z7276">
        <v>339.96000000000004</v>
      </c>
      <c r="AA7276">
        <v>5</v>
      </c>
      <c r="AB7276">
        <v>0.2</v>
      </c>
      <c r="AC7276" s="4">
        <v>42.494999999999948</v>
      </c>
    </row>
    <row r="7277" spans="1:29" x14ac:dyDescent="0.25">
      <c r="A7277" s="2">
        <v>7276</v>
      </c>
      <c r="B7277" t="s">
        <v>7644</v>
      </c>
      <c r="C7277" s="3">
        <v>42321</v>
      </c>
      <c r="D7277" s="3">
        <v>42325</v>
      </c>
      <c r="E7277" t="s">
        <v>25</v>
      </c>
      <c r="F7277">
        <f>VLOOKUP(E7277,SHIPMODE,2,FALSE)</f>
        <v>2</v>
      </c>
      <c r="G7277" t="s">
        <v>3840</v>
      </c>
      <c r="H7277" t="s">
        <v>2185</v>
      </c>
      <c r="I7277" t="s">
        <v>52</v>
      </c>
      <c r="J7277">
        <f>VLOOKUP(I7277,segmentID,2,FALSE)</f>
        <v>3</v>
      </c>
      <c r="K7277" t="s">
        <v>3255</v>
      </c>
      <c r="L7277">
        <f>VLOOKUP(K7277,country2,2,FALSE)</f>
        <v>1</v>
      </c>
      <c r="M7277" t="s">
        <v>2956</v>
      </c>
      <c r="N7277">
        <f>VLOOKUP(Orders!M7277,city2,2,FALSE)</f>
        <v>434</v>
      </c>
      <c r="O7277" t="s">
        <v>837</v>
      </c>
      <c r="P7277">
        <f>VLOOKUP(O7277,state2,2,FALSE)</f>
        <v>38</v>
      </c>
      <c r="Q7277">
        <v>59601</v>
      </c>
      <c r="R7277" t="s">
        <v>21</v>
      </c>
      <c r="S7277">
        <f>VLOOKUP(R7277,region2,2,FALSE)</f>
        <v>2</v>
      </c>
      <c r="T7277" t="s">
        <v>4736</v>
      </c>
      <c r="U7277" t="s">
        <v>13</v>
      </c>
      <c r="V7277">
        <f>VLOOKUP(U7277,category2,2,FALSE)</f>
        <v>1</v>
      </c>
      <c r="W7277" t="s">
        <v>3228</v>
      </c>
      <c r="X7277">
        <f>VLOOKUP(W7277,subcat2,3,FALSE)</f>
        <v>6</v>
      </c>
      <c r="Y7277" t="s">
        <v>1249</v>
      </c>
      <c r="Z7277">
        <v>63.980000000000004</v>
      </c>
      <c r="AA7277">
        <v>7</v>
      </c>
      <c r="AB7277">
        <v>0</v>
      </c>
      <c r="AC7277" s="4">
        <v>21.7532</v>
      </c>
    </row>
    <row r="7278" spans="1:29" x14ac:dyDescent="0.25">
      <c r="A7278" s="2">
        <v>7277</v>
      </c>
      <c r="B7278" t="s">
        <v>6623</v>
      </c>
      <c r="C7278" s="3">
        <v>41945</v>
      </c>
      <c r="D7278" s="3">
        <v>41949</v>
      </c>
      <c r="E7278" t="s">
        <v>25</v>
      </c>
      <c r="F7278">
        <f>VLOOKUP(E7278,SHIPMODE,2,FALSE)</f>
        <v>2</v>
      </c>
      <c r="G7278" t="s">
        <v>3706</v>
      </c>
      <c r="H7278" t="s">
        <v>1675</v>
      </c>
      <c r="I7278" t="s">
        <v>52</v>
      </c>
      <c r="J7278">
        <f>VLOOKUP(I7278,segmentID,2,FALSE)</f>
        <v>3</v>
      </c>
      <c r="K7278" t="s">
        <v>3255</v>
      </c>
      <c r="L7278">
        <f>VLOOKUP(K7278,country2,2,FALSE)</f>
        <v>1</v>
      </c>
      <c r="M7278" t="s">
        <v>27</v>
      </c>
      <c r="N7278">
        <f>VLOOKUP(Orders!M7278,city2,2,FALSE)</f>
        <v>3</v>
      </c>
      <c r="O7278" t="s">
        <v>28</v>
      </c>
      <c r="P7278">
        <f>VLOOKUP(O7278,state2,2,FALSE)</f>
        <v>3</v>
      </c>
      <c r="Q7278">
        <v>33311</v>
      </c>
      <c r="R7278" t="s">
        <v>12</v>
      </c>
      <c r="S7278">
        <f>VLOOKUP(R7278,region2,2,FALSE)</f>
        <v>1</v>
      </c>
      <c r="T7278" t="s">
        <v>5408</v>
      </c>
      <c r="U7278" t="s">
        <v>35</v>
      </c>
      <c r="V7278">
        <f>VLOOKUP(U7278,category2,2,FALSE)</f>
        <v>3</v>
      </c>
      <c r="W7278" t="s">
        <v>3232</v>
      </c>
      <c r="X7278">
        <f>VLOOKUP(W7278,subcat2,3,FALSE)</f>
        <v>12</v>
      </c>
      <c r="Y7278" t="s">
        <v>2564</v>
      </c>
      <c r="Z7278">
        <v>799.92000000000007</v>
      </c>
      <c r="AA7278">
        <v>10</v>
      </c>
      <c r="AB7278">
        <v>0.2</v>
      </c>
      <c r="AC7278" s="4">
        <v>239.976</v>
      </c>
    </row>
    <row r="7279" spans="1:29" x14ac:dyDescent="0.25">
      <c r="A7279" s="2">
        <v>7278</v>
      </c>
      <c r="B7279" t="s">
        <v>8879</v>
      </c>
      <c r="C7279" s="3">
        <v>42570</v>
      </c>
      <c r="D7279" s="3">
        <v>42572</v>
      </c>
      <c r="E7279" t="s">
        <v>97</v>
      </c>
      <c r="F7279">
        <f>VLOOKUP(E7279,SHIPMODE,2,FALSE)</f>
        <v>3</v>
      </c>
      <c r="G7279" t="s">
        <v>3681</v>
      </c>
      <c r="H7279" t="s">
        <v>1603</v>
      </c>
      <c r="I7279" t="s">
        <v>52</v>
      </c>
      <c r="J7279">
        <f>VLOOKUP(I7279,segmentID,2,FALSE)</f>
        <v>3</v>
      </c>
      <c r="K7279" t="s">
        <v>3255</v>
      </c>
      <c r="L7279">
        <f>VLOOKUP(K7279,country2,2,FALSE)</f>
        <v>1</v>
      </c>
      <c r="M7279" t="s">
        <v>67</v>
      </c>
      <c r="N7279">
        <f>VLOOKUP(Orders!M7279,city2,2,FALSE)</f>
        <v>9</v>
      </c>
      <c r="O7279" t="s">
        <v>20</v>
      </c>
      <c r="P7279">
        <f>VLOOKUP(O7279,state2,2,FALSE)</f>
        <v>2</v>
      </c>
      <c r="Q7279">
        <v>94110</v>
      </c>
      <c r="R7279" t="s">
        <v>21</v>
      </c>
      <c r="S7279">
        <f>VLOOKUP(R7279,region2,2,FALSE)</f>
        <v>2</v>
      </c>
      <c r="T7279" t="s">
        <v>5861</v>
      </c>
      <c r="U7279" t="s">
        <v>35</v>
      </c>
      <c r="V7279">
        <f>VLOOKUP(U7279,category2,2,FALSE)</f>
        <v>3</v>
      </c>
      <c r="W7279" t="s">
        <v>3230</v>
      </c>
      <c r="X7279">
        <f>VLOOKUP(W7279,subcat2,3,FALSE)</f>
        <v>8</v>
      </c>
      <c r="Y7279" t="s">
        <v>1844</v>
      </c>
      <c r="Z7279">
        <v>35.984000000000002</v>
      </c>
      <c r="AA7279">
        <v>2</v>
      </c>
      <c r="AB7279">
        <v>0.2</v>
      </c>
      <c r="AC7279" s="4">
        <v>4.4979999999999958</v>
      </c>
    </row>
    <row r="7280" spans="1:29" x14ac:dyDescent="0.25">
      <c r="A7280" s="2">
        <v>7279</v>
      </c>
      <c r="B7280" t="s">
        <v>8879</v>
      </c>
      <c r="C7280" s="3">
        <v>42570</v>
      </c>
      <c r="D7280" s="3">
        <v>42572</v>
      </c>
      <c r="E7280" t="s">
        <v>97</v>
      </c>
      <c r="F7280">
        <f>VLOOKUP(E7280,SHIPMODE,2,FALSE)</f>
        <v>3</v>
      </c>
      <c r="G7280" t="s">
        <v>3681</v>
      </c>
      <c r="H7280" t="s">
        <v>1603</v>
      </c>
      <c r="I7280" t="s">
        <v>52</v>
      </c>
      <c r="J7280">
        <f>VLOOKUP(I7280,segmentID,2,FALSE)</f>
        <v>3</v>
      </c>
      <c r="K7280" t="s">
        <v>3255</v>
      </c>
      <c r="L7280">
        <f>VLOOKUP(K7280,country2,2,FALSE)</f>
        <v>1</v>
      </c>
      <c r="M7280" t="s">
        <v>67</v>
      </c>
      <c r="N7280">
        <f>VLOOKUP(Orders!M7280,city2,2,FALSE)</f>
        <v>9</v>
      </c>
      <c r="O7280" t="s">
        <v>20</v>
      </c>
      <c r="P7280">
        <f>VLOOKUP(O7280,state2,2,FALSE)</f>
        <v>2</v>
      </c>
      <c r="Q7280">
        <v>94110</v>
      </c>
      <c r="R7280" t="s">
        <v>21</v>
      </c>
      <c r="S7280">
        <f>VLOOKUP(R7280,region2,2,FALSE)</f>
        <v>2</v>
      </c>
      <c r="T7280" t="s">
        <v>5375</v>
      </c>
      <c r="U7280" t="s">
        <v>35</v>
      </c>
      <c r="V7280">
        <f>VLOOKUP(U7280,category2,2,FALSE)</f>
        <v>3</v>
      </c>
      <c r="W7280" t="s">
        <v>3232</v>
      </c>
      <c r="X7280">
        <f>VLOOKUP(W7280,subcat2,3,FALSE)</f>
        <v>12</v>
      </c>
      <c r="Y7280" t="s">
        <v>2045</v>
      </c>
      <c r="Z7280">
        <v>389.97</v>
      </c>
      <c r="AA7280">
        <v>3</v>
      </c>
      <c r="AB7280">
        <v>0</v>
      </c>
      <c r="AC7280" s="4">
        <v>132.58980000000003</v>
      </c>
    </row>
    <row r="7281" spans="1:29" x14ac:dyDescent="0.25">
      <c r="A7281" s="2">
        <v>7280</v>
      </c>
      <c r="B7281" t="s">
        <v>8880</v>
      </c>
      <c r="C7281" s="3">
        <v>42504</v>
      </c>
      <c r="D7281" s="3">
        <v>42504</v>
      </c>
      <c r="E7281" t="s">
        <v>625</v>
      </c>
      <c r="F7281">
        <f>VLOOKUP(E7281,SHIPMODE,2,FALSE)</f>
        <v>4</v>
      </c>
      <c r="G7281" t="s">
        <v>3515</v>
      </c>
      <c r="H7281" t="s">
        <v>1019</v>
      </c>
      <c r="I7281" t="s">
        <v>18</v>
      </c>
      <c r="J7281">
        <f>VLOOKUP(I7281,segmentID,2,FALSE)</f>
        <v>2</v>
      </c>
      <c r="K7281" t="s">
        <v>3255</v>
      </c>
      <c r="L7281">
        <f>VLOOKUP(K7281,country2,2,FALSE)</f>
        <v>1</v>
      </c>
      <c r="M7281" t="s">
        <v>2917</v>
      </c>
      <c r="N7281">
        <f>VLOOKUP(Orders!M7281,city2,2,FALSE)</f>
        <v>421</v>
      </c>
      <c r="O7281" t="s">
        <v>160</v>
      </c>
      <c r="P7281">
        <f>VLOOKUP(O7281,state2,2,FALSE)</f>
        <v>17</v>
      </c>
      <c r="Q7281">
        <v>85364</v>
      </c>
      <c r="R7281" t="s">
        <v>21</v>
      </c>
      <c r="S7281">
        <f>VLOOKUP(R7281,region2,2,FALSE)</f>
        <v>2</v>
      </c>
      <c r="T7281" t="s">
        <v>4325</v>
      </c>
      <c r="U7281" t="s">
        <v>35</v>
      </c>
      <c r="V7281">
        <f>VLOOKUP(U7281,category2,2,FALSE)</f>
        <v>3</v>
      </c>
      <c r="W7281" t="s">
        <v>3232</v>
      </c>
      <c r="X7281">
        <f>VLOOKUP(W7281,subcat2,3,FALSE)</f>
        <v>12</v>
      </c>
      <c r="Y7281" t="s">
        <v>653</v>
      </c>
      <c r="Z7281">
        <v>185.52800000000002</v>
      </c>
      <c r="AA7281">
        <v>7</v>
      </c>
      <c r="AB7281">
        <v>0.2</v>
      </c>
      <c r="AC7281" s="4">
        <v>48.701099999999997</v>
      </c>
    </row>
    <row r="7282" spans="1:29" x14ac:dyDescent="0.25">
      <c r="A7282" s="2">
        <v>7281</v>
      </c>
      <c r="B7282" t="s">
        <v>7645</v>
      </c>
      <c r="C7282" s="3">
        <v>42056</v>
      </c>
      <c r="D7282" s="3">
        <v>42062</v>
      </c>
      <c r="E7282" t="s">
        <v>25</v>
      </c>
      <c r="F7282">
        <f>VLOOKUP(E7282,SHIPMODE,2,FALSE)</f>
        <v>2</v>
      </c>
      <c r="G7282" t="s">
        <v>3872</v>
      </c>
      <c r="H7282" t="s">
        <v>2314</v>
      </c>
      <c r="I7282" t="s">
        <v>9</v>
      </c>
      <c r="J7282">
        <f>VLOOKUP(I7282,segmentID,2,FALSE)</f>
        <v>1</v>
      </c>
      <c r="K7282" t="s">
        <v>3255</v>
      </c>
      <c r="L7282">
        <f>VLOOKUP(K7282,country2,2,FALSE)</f>
        <v>1</v>
      </c>
      <c r="M7282" t="s">
        <v>194</v>
      </c>
      <c r="N7282">
        <f>VLOOKUP(Orders!M7282,city2,2,FALSE)</f>
        <v>30</v>
      </c>
      <c r="O7282" t="s">
        <v>1255</v>
      </c>
      <c r="P7282">
        <f>VLOOKUP(O7282,state2,2,FALSE)</f>
        <v>40</v>
      </c>
      <c r="Q7282">
        <v>21044</v>
      </c>
      <c r="R7282" t="s">
        <v>79</v>
      </c>
      <c r="S7282">
        <f>VLOOKUP(R7282,region2,2,FALSE)</f>
        <v>4</v>
      </c>
      <c r="T7282" t="s">
        <v>4550</v>
      </c>
      <c r="U7282" t="s">
        <v>22</v>
      </c>
      <c r="V7282">
        <f>VLOOKUP(U7282,category2,2,FALSE)</f>
        <v>2</v>
      </c>
      <c r="W7282" t="s">
        <v>3231</v>
      </c>
      <c r="X7282">
        <f>VLOOKUP(W7282,subcat2,3,FALSE)</f>
        <v>9</v>
      </c>
      <c r="Y7282" t="s">
        <v>1551</v>
      </c>
      <c r="Z7282">
        <v>2541.98</v>
      </c>
      <c r="AA7282">
        <v>2</v>
      </c>
      <c r="AB7282">
        <v>0</v>
      </c>
      <c r="AC7282" s="4">
        <v>1270.99</v>
      </c>
    </row>
    <row r="7283" spans="1:29" x14ac:dyDescent="0.25">
      <c r="A7283" s="2">
        <v>7282</v>
      </c>
      <c r="B7283" t="s">
        <v>10471</v>
      </c>
      <c r="C7283" s="3">
        <v>43024</v>
      </c>
      <c r="D7283" s="3">
        <v>43029</v>
      </c>
      <c r="E7283" t="s">
        <v>25</v>
      </c>
      <c r="F7283">
        <f>VLOOKUP(E7283,SHIPMODE,2,FALSE)</f>
        <v>2</v>
      </c>
      <c r="G7283" t="s">
        <v>3944</v>
      </c>
      <c r="H7283" t="s">
        <v>2590</v>
      </c>
      <c r="I7283" t="s">
        <v>52</v>
      </c>
      <c r="J7283">
        <f>VLOOKUP(I7283,segmentID,2,FALSE)</f>
        <v>3</v>
      </c>
      <c r="K7283" t="s">
        <v>3255</v>
      </c>
      <c r="L7283">
        <f>VLOOKUP(K7283,country2,2,FALSE)</f>
        <v>1</v>
      </c>
      <c r="M7283" t="s">
        <v>2917</v>
      </c>
      <c r="N7283">
        <f>VLOOKUP(Orders!M7283,city2,2,FALSE)</f>
        <v>421</v>
      </c>
      <c r="O7283" t="s">
        <v>160</v>
      </c>
      <c r="P7283">
        <f>VLOOKUP(O7283,state2,2,FALSE)</f>
        <v>17</v>
      </c>
      <c r="Q7283">
        <v>85364</v>
      </c>
      <c r="R7283" t="s">
        <v>21</v>
      </c>
      <c r="S7283">
        <f>VLOOKUP(R7283,region2,2,FALSE)</f>
        <v>2</v>
      </c>
      <c r="T7283" t="s">
        <v>4314</v>
      </c>
      <c r="U7283" t="s">
        <v>35</v>
      </c>
      <c r="V7283">
        <f>VLOOKUP(U7283,category2,2,FALSE)</f>
        <v>3</v>
      </c>
      <c r="W7283" t="s">
        <v>3235</v>
      </c>
      <c r="X7283">
        <f>VLOOKUP(W7283,subcat2,3,FALSE)</f>
        <v>16</v>
      </c>
      <c r="Y7283" t="s">
        <v>2231</v>
      </c>
      <c r="Z7283">
        <v>599.98500000000013</v>
      </c>
      <c r="AA7283">
        <v>5</v>
      </c>
      <c r="AB7283">
        <v>0.7</v>
      </c>
      <c r="AC7283" s="4">
        <v>-479.98799999999994</v>
      </c>
    </row>
    <row r="7284" spans="1:29" x14ac:dyDescent="0.25">
      <c r="A7284" s="2">
        <v>7283</v>
      </c>
      <c r="B7284" t="s">
        <v>10472</v>
      </c>
      <c r="C7284" s="3">
        <v>42908</v>
      </c>
      <c r="D7284" s="3">
        <v>42915</v>
      </c>
      <c r="E7284" t="s">
        <v>25</v>
      </c>
      <c r="F7284">
        <f>VLOOKUP(E7284,SHIPMODE,2,FALSE)</f>
        <v>2</v>
      </c>
      <c r="G7284" t="s">
        <v>3555</v>
      </c>
      <c r="H7284" t="s">
        <v>1159</v>
      </c>
      <c r="I7284" t="s">
        <v>9</v>
      </c>
      <c r="J7284">
        <f>VLOOKUP(I7284,segmentID,2,FALSE)</f>
        <v>1</v>
      </c>
      <c r="K7284" t="s">
        <v>3255</v>
      </c>
      <c r="L7284">
        <f>VLOOKUP(K7284,country2,2,FALSE)</f>
        <v>1</v>
      </c>
      <c r="M7284" t="s">
        <v>156</v>
      </c>
      <c r="N7284">
        <f>VLOOKUP(Orders!M7284,city2,2,FALSE)</f>
        <v>23</v>
      </c>
      <c r="O7284" t="s">
        <v>110</v>
      </c>
      <c r="P7284">
        <f>VLOOKUP(O7284,state2,2,FALSE)</f>
        <v>11</v>
      </c>
      <c r="Q7284">
        <v>60653</v>
      </c>
      <c r="R7284" t="s">
        <v>55</v>
      </c>
      <c r="S7284">
        <f>VLOOKUP(R7284,region2,2,FALSE)</f>
        <v>3</v>
      </c>
      <c r="T7284" t="s">
        <v>4967</v>
      </c>
      <c r="U7284" t="s">
        <v>22</v>
      </c>
      <c r="V7284">
        <f>VLOOKUP(U7284,category2,2,FALSE)</f>
        <v>2</v>
      </c>
      <c r="W7284" t="s">
        <v>3231</v>
      </c>
      <c r="X7284">
        <f>VLOOKUP(W7284,subcat2,3,FALSE)</f>
        <v>9</v>
      </c>
      <c r="Y7284" t="s">
        <v>977</v>
      </c>
      <c r="Z7284">
        <v>3.0359999999999996</v>
      </c>
      <c r="AA7284">
        <v>3</v>
      </c>
      <c r="AB7284">
        <v>0.8</v>
      </c>
      <c r="AC7284" s="4">
        <v>-5.0094000000000012</v>
      </c>
    </row>
    <row r="7285" spans="1:29" x14ac:dyDescent="0.25">
      <c r="A7285" s="2">
        <v>7284</v>
      </c>
      <c r="B7285" t="s">
        <v>10473</v>
      </c>
      <c r="C7285" s="3">
        <v>42987</v>
      </c>
      <c r="D7285" s="3">
        <v>42991</v>
      </c>
      <c r="E7285" t="s">
        <v>25</v>
      </c>
      <c r="F7285">
        <f>VLOOKUP(E7285,SHIPMODE,2,FALSE)</f>
        <v>2</v>
      </c>
      <c r="G7285" t="s">
        <v>3350</v>
      </c>
      <c r="H7285" t="s">
        <v>401</v>
      </c>
      <c r="I7285" t="s">
        <v>9</v>
      </c>
      <c r="J7285">
        <f>VLOOKUP(I7285,segmentID,2,FALSE)</f>
        <v>1</v>
      </c>
      <c r="K7285" t="s">
        <v>3255</v>
      </c>
      <c r="L7285">
        <f>VLOOKUP(K7285,country2,2,FALSE)</f>
        <v>1</v>
      </c>
      <c r="M7285" t="s">
        <v>1023</v>
      </c>
      <c r="N7285">
        <f>VLOOKUP(Orders!M7285,city2,2,FALSE)</f>
        <v>139</v>
      </c>
      <c r="O7285" t="s">
        <v>249</v>
      </c>
      <c r="P7285">
        <f>VLOOKUP(O7285,state2,2,FALSE)</f>
        <v>25</v>
      </c>
      <c r="Q7285">
        <v>44105</v>
      </c>
      <c r="R7285" t="s">
        <v>79</v>
      </c>
      <c r="S7285">
        <f>VLOOKUP(R7285,region2,2,FALSE)</f>
        <v>4</v>
      </c>
      <c r="T7285" t="s">
        <v>4419</v>
      </c>
      <c r="U7285" t="s">
        <v>22</v>
      </c>
      <c r="V7285">
        <f>VLOOKUP(U7285,category2,2,FALSE)</f>
        <v>2</v>
      </c>
      <c r="W7285" t="s">
        <v>3229</v>
      </c>
      <c r="X7285">
        <f>VLOOKUP(W7285,subcat2,3,FALSE)</f>
        <v>7</v>
      </c>
      <c r="Y7285" t="s">
        <v>2899</v>
      </c>
      <c r="Z7285">
        <v>25.920000000000005</v>
      </c>
      <c r="AA7285">
        <v>5</v>
      </c>
      <c r="AB7285">
        <v>0.2</v>
      </c>
      <c r="AC7285" s="4">
        <v>3.8879999999999972</v>
      </c>
    </row>
    <row r="7286" spans="1:29" x14ac:dyDescent="0.25">
      <c r="A7286" s="2">
        <v>7285</v>
      </c>
      <c r="B7286" t="s">
        <v>10473</v>
      </c>
      <c r="C7286" s="3">
        <v>42987</v>
      </c>
      <c r="D7286" s="3">
        <v>42991</v>
      </c>
      <c r="E7286" t="s">
        <v>25</v>
      </c>
      <c r="F7286">
        <f>VLOOKUP(E7286,SHIPMODE,2,FALSE)</f>
        <v>2</v>
      </c>
      <c r="G7286" t="s">
        <v>3350</v>
      </c>
      <c r="H7286" t="s">
        <v>401</v>
      </c>
      <c r="I7286" t="s">
        <v>9</v>
      </c>
      <c r="J7286">
        <f>VLOOKUP(I7286,segmentID,2,FALSE)</f>
        <v>1</v>
      </c>
      <c r="K7286" t="s">
        <v>3255</v>
      </c>
      <c r="L7286">
        <f>VLOOKUP(K7286,country2,2,FALSE)</f>
        <v>1</v>
      </c>
      <c r="M7286" t="s">
        <v>1023</v>
      </c>
      <c r="N7286">
        <f>VLOOKUP(Orders!M7286,city2,2,FALSE)</f>
        <v>139</v>
      </c>
      <c r="O7286" t="s">
        <v>249</v>
      </c>
      <c r="P7286">
        <f>VLOOKUP(O7286,state2,2,FALSE)</f>
        <v>25</v>
      </c>
      <c r="Q7286">
        <v>44105</v>
      </c>
      <c r="R7286" t="s">
        <v>79</v>
      </c>
      <c r="S7286">
        <f>VLOOKUP(R7286,region2,2,FALSE)</f>
        <v>4</v>
      </c>
      <c r="T7286" t="s">
        <v>4104</v>
      </c>
      <c r="U7286" t="s">
        <v>13</v>
      </c>
      <c r="V7286">
        <f>VLOOKUP(U7286,category2,2,FALSE)</f>
        <v>1</v>
      </c>
      <c r="W7286" t="s">
        <v>3228</v>
      </c>
      <c r="X7286">
        <f>VLOOKUP(W7286,subcat2,3,FALSE)</f>
        <v>6</v>
      </c>
      <c r="Y7286" t="s">
        <v>2746</v>
      </c>
      <c r="Z7286">
        <v>66.112000000000009</v>
      </c>
      <c r="AA7286">
        <v>2</v>
      </c>
      <c r="AB7286">
        <v>0.2</v>
      </c>
      <c r="AC7286" s="4">
        <v>-9.0903999999999989</v>
      </c>
    </row>
    <row r="7287" spans="1:29" x14ac:dyDescent="0.25">
      <c r="A7287" s="2">
        <v>7286</v>
      </c>
      <c r="B7287" t="s">
        <v>10474</v>
      </c>
      <c r="C7287" s="3">
        <v>43022</v>
      </c>
      <c r="D7287" s="3">
        <v>43027</v>
      </c>
      <c r="E7287" t="s">
        <v>25</v>
      </c>
      <c r="F7287">
        <f>VLOOKUP(E7287,SHIPMODE,2,FALSE)</f>
        <v>2</v>
      </c>
      <c r="G7287" t="s">
        <v>3573</v>
      </c>
      <c r="H7287" t="s">
        <v>1223</v>
      </c>
      <c r="I7287" t="s">
        <v>9</v>
      </c>
      <c r="J7287">
        <f>VLOOKUP(I7287,segmentID,2,FALSE)</f>
        <v>1</v>
      </c>
      <c r="K7287" t="s">
        <v>3255</v>
      </c>
      <c r="L7287">
        <f>VLOOKUP(K7287,country2,2,FALSE)</f>
        <v>1</v>
      </c>
      <c r="M7287" t="s">
        <v>67</v>
      </c>
      <c r="N7287">
        <f>VLOOKUP(Orders!M7287,city2,2,FALSE)</f>
        <v>9</v>
      </c>
      <c r="O7287" t="s">
        <v>20</v>
      </c>
      <c r="P7287">
        <f>VLOOKUP(O7287,state2,2,FALSE)</f>
        <v>2</v>
      </c>
      <c r="Q7287">
        <v>94110</v>
      </c>
      <c r="R7287" t="s">
        <v>21</v>
      </c>
      <c r="S7287">
        <f>VLOOKUP(R7287,region2,2,FALSE)</f>
        <v>2</v>
      </c>
      <c r="T7287" t="s">
        <v>4661</v>
      </c>
      <c r="U7287" t="s">
        <v>35</v>
      </c>
      <c r="V7287">
        <f>VLOOKUP(U7287,category2,2,FALSE)</f>
        <v>3</v>
      </c>
      <c r="W7287" t="s">
        <v>3232</v>
      </c>
      <c r="X7287">
        <f>VLOOKUP(W7287,subcat2,3,FALSE)</f>
        <v>12</v>
      </c>
      <c r="Y7287" t="s">
        <v>473</v>
      </c>
      <c r="Z7287">
        <v>46.36</v>
      </c>
      <c r="AA7287">
        <v>4</v>
      </c>
      <c r="AB7287">
        <v>0</v>
      </c>
      <c r="AC7287" s="4">
        <v>15.298799999999996</v>
      </c>
    </row>
    <row r="7288" spans="1:29" x14ac:dyDescent="0.25">
      <c r="A7288" s="2">
        <v>7287</v>
      </c>
      <c r="B7288" t="s">
        <v>8881</v>
      </c>
      <c r="C7288" s="3">
        <v>42541</v>
      </c>
      <c r="D7288" s="3">
        <v>42546</v>
      </c>
      <c r="E7288" t="s">
        <v>25</v>
      </c>
      <c r="F7288">
        <f>VLOOKUP(E7288,SHIPMODE,2,FALSE)</f>
        <v>2</v>
      </c>
      <c r="G7288" t="s">
        <v>3995</v>
      </c>
      <c r="H7288" t="s">
        <v>2829</v>
      </c>
      <c r="I7288" t="s">
        <v>18</v>
      </c>
      <c r="J7288">
        <f>VLOOKUP(I7288,segmentID,2,FALSE)</f>
        <v>2</v>
      </c>
      <c r="K7288" t="s">
        <v>3255</v>
      </c>
      <c r="L7288">
        <f>VLOOKUP(K7288,country2,2,FALSE)</f>
        <v>1</v>
      </c>
      <c r="M7288" t="s">
        <v>2068</v>
      </c>
      <c r="N7288">
        <f>VLOOKUP(Orders!M7288,city2,2,FALSE)</f>
        <v>269</v>
      </c>
      <c r="O7288" t="s">
        <v>321</v>
      </c>
      <c r="P7288">
        <f>VLOOKUP(O7288,state2,2,FALSE)</f>
        <v>27</v>
      </c>
      <c r="Q7288">
        <v>73120</v>
      </c>
      <c r="R7288" t="s">
        <v>55</v>
      </c>
      <c r="S7288">
        <f>VLOOKUP(R7288,region2,2,FALSE)</f>
        <v>3</v>
      </c>
      <c r="T7288" t="s">
        <v>5751</v>
      </c>
      <c r="U7288" t="s">
        <v>35</v>
      </c>
      <c r="V7288">
        <f>VLOOKUP(U7288,category2,2,FALSE)</f>
        <v>3</v>
      </c>
      <c r="W7288" t="s">
        <v>3232</v>
      </c>
      <c r="X7288">
        <f>VLOOKUP(W7288,subcat2,3,FALSE)</f>
        <v>12</v>
      </c>
      <c r="Y7288" t="s">
        <v>3114</v>
      </c>
      <c r="Z7288">
        <v>6.9</v>
      </c>
      <c r="AA7288">
        <v>1</v>
      </c>
      <c r="AB7288">
        <v>0</v>
      </c>
      <c r="AC7288" s="4">
        <v>0.5519999999999996</v>
      </c>
    </row>
    <row r="7289" spans="1:29" x14ac:dyDescent="0.25">
      <c r="A7289" s="2">
        <v>7288</v>
      </c>
      <c r="B7289" t="s">
        <v>8881</v>
      </c>
      <c r="C7289" s="3">
        <v>42541</v>
      </c>
      <c r="D7289" s="3">
        <v>42546</v>
      </c>
      <c r="E7289" t="s">
        <v>25</v>
      </c>
      <c r="F7289">
        <f>VLOOKUP(E7289,SHIPMODE,2,FALSE)</f>
        <v>2</v>
      </c>
      <c r="G7289" t="s">
        <v>3995</v>
      </c>
      <c r="H7289" t="s">
        <v>2829</v>
      </c>
      <c r="I7289" t="s">
        <v>18</v>
      </c>
      <c r="J7289">
        <f>VLOOKUP(I7289,segmentID,2,FALSE)</f>
        <v>2</v>
      </c>
      <c r="K7289" t="s">
        <v>3255</v>
      </c>
      <c r="L7289">
        <f>VLOOKUP(K7289,country2,2,FALSE)</f>
        <v>1</v>
      </c>
      <c r="M7289" t="s">
        <v>2068</v>
      </c>
      <c r="N7289">
        <f>VLOOKUP(Orders!M7289,city2,2,FALSE)</f>
        <v>269</v>
      </c>
      <c r="O7289" t="s">
        <v>321</v>
      </c>
      <c r="P7289">
        <f>VLOOKUP(O7289,state2,2,FALSE)</f>
        <v>27</v>
      </c>
      <c r="Q7289">
        <v>73120</v>
      </c>
      <c r="R7289" t="s">
        <v>55</v>
      </c>
      <c r="S7289">
        <f>VLOOKUP(R7289,region2,2,FALSE)</f>
        <v>3</v>
      </c>
      <c r="T7289" t="s">
        <v>5090</v>
      </c>
      <c r="U7289" t="s">
        <v>13</v>
      </c>
      <c r="V7289">
        <f>VLOOKUP(U7289,category2,2,FALSE)</f>
        <v>1</v>
      </c>
      <c r="W7289" t="s">
        <v>3228</v>
      </c>
      <c r="X7289">
        <f>VLOOKUP(W7289,subcat2,3,FALSE)</f>
        <v>6</v>
      </c>
      <c r="Y7289" t="s">
        <v>1170</v>
      </c>
      <c r="Z7289">
        <v>57.69</v>
      </c>
      <c r="AA7289">
        <v>3</v>
      </c>
      <c r="AB7289">
        <v>0</v>
      </c>
      <c r="AC7289" s="4">
        <v>23.652900000000002</v>
      </c>
    </row>
    <row r="7290" spans="1:29" x14ac:dyDescent="0.25">
      <c r="A7290" s="2">
        <v>7289</v>
      </c>
      <c r="B7290" t="s">
        <v>6624</v>
      </c>
      <c r="C7290" s="3">
        <v>41884</v>
      </c>
      <c r="D7290" s="3">
        <v>41889</v>
      </c>
      <c r="E7290" t="s">
        <v>25</v>
      </c>
      <c r="F7290">
        <f>VLOOKUP(E7290,SHIPMODE,2,FALSE)</f>
        <v>2</v>
      </c>
      <c r="G7290" t="s">
        <v>3387</v>
      </c>
      <c r="H7290" t="s">
        <v>559</v>
      </c>
      <c r="I7290" t="s">
        <v>18</v>
      </c>
      <c r="J7290">
        <f>VLOOKUP(I7290,segmentID,2,FALSE)</f>
        <v>2</v>
      </c>
      <c r="K7290" t="s">
        <v>3255</v>
      </c>
      <c r="L7290">
        <f>VLOOKUP(K7290,country2,2,FALSE)</f>
        <v>1</v>
      </c>
      <c r="M7290" t="s">
        <v>95</v>
      </c>
      <c r="N7290">
        <f>VLOOKUP(Orders!M7290,city2,2,FALSE)</f>
        <v>13</v>
      </c>
      <c r="O7290" t="s">
        <v>54</v>
      </c>
      <c r="P7290">
        <f>VLOOKUP(O7290,state2,2,FALSE)</f>
        <v>6</v>
      </c>
      <c r="Q7290">
        <v>77095</v>
      </c>
      <c r="R7290" t="s">
        <v>55</v>
      </c>
      <c r="S7290">
        <f>VLOOKUP(R7290,region2,2,FALSE)</f>
        <v>3</v>
      </c>
      <c r="T7290" t="s">
        <v>5458</v>
      </c>
      <c r="U7290" t="s">
        <v>35</v>
      </c>
      <c r="V7290">
        <f>VLOOKUP(U7290,category2,2,FALSE)</f>
        <v>3</v>
      </c>
      <c r="W7290" t="s">
        <v>3235</v>
      </c>
      <c r="X7290">
        <f>VLOOKUP(W7290,subcat2,3,FALSE)</f>
        <v>16</v>
      </c>
      <c r="Y7290" t="s">
        <v>1542</v>
      </c>
      <c r="Z7290">
        <v>559.71</v>
      </c>
      <c r="AA7290">
        <v>3</v>
      </c>
      <c r="AB7290">
        <v>0.4</v>
      </c>
      <c r="AC7290" s="4">
        <v>-121.27049999999997</v>
      </c>
    </row>
    <row r="7291" spans="1:29" x14ac:dyDescent="0.25">
      <c r="A7291" s="2">
        <v>7290</v>
      </c>
      <c r="B7291" t="s">
        <v>8882</v>
      </c>
      <c r="C7291" s="3">
        <v>42399</v>
      </c>
      <c r="D7291" s="3">
        <v>42400</v>
      </c>
      <c r="E7291" t="s">
        <v>97</v>
      </c>
      <c r="F7291">
        <f>VLOOKUP(E7291,SHIPMODE,2,FALSE)</f>
        <v>3</v>
      </c>
      <c r="G7291" t="s">
        <v>3311</v>
      </c>
      <c r="H7291" t="s">
        <v>259</v>
      </c>
      <c r="I7291" t="s">
        <v>9</v>
      </c>
      <c r="J7291">
        <f>VLOOKUP(I7291,segmentID,2,FALSE)</f>
        <v>1</v>
      </c>
      <c r="K7291" t="s">
        <v>3255</v>
      </c>
      <c r="L7291">
        <f>VLOOKUP(K7291,country2,2,FALSE)</f>
        <v>1</v>
      </c>
      <c r="M7291" t="s">
        <v>67</v>
      </c>
      <c r="N7291">
        <f>VLOOKUP(Orders!M7291,city2,2,FALSE)</f>
        <v>9</v>
      </c>
      <c r="O7291" t="s">
        <v>20</v>
      </c>
      <c r="P7291">
        <f>VLOOKUP(O7291,state2,2,FALSE)</f>
        <v>2</v>
      </c>
      <c r="Q7291">
        <v>94122</v>
      </c>
      <c r="R7291" t="s">
        <v>21</v>
      </c>
      <c r="S7291">
        <f>VLOOKUP(R7291,region2,2,FALSE)</f>
        <v>2</v>
      </c>
      <c r="T7291" t="s">
        <v>4404</v>
      </c>
      <c r="U7291" t="s">
        <v>22</v>
      </c>
      <c r="V7291">
        <f>VLOOKUP(U7291,category2,2,FALSE)</f>
        <v>2</v>
      </c>
      <c r="W7291" t="s">
        <v>3227</v>
      </c>
      <c r="X7291">
        <f>VLOOKUP(W7291,subcat2,3,FALSE)</f>
        <v>5</v>
      </c>
      <c r="Y7291" t="s">
        <v>1994</v>
      </c>
      <c r="Z7291">
        <v>305.01</v>
      </c>
      <c r="AA7291">
        <v>9</v>
      </c>
      <c r="AB7291">
        <v>0</v>
      </c>
      <c r="AC7291" s="4">
        <v>76.252499999999998</v>
      </c>
    </row>
    <row r="7292" spans="1:29" x14ac:dyDescent="0.25">
      <c r="A7292" s="2">
        <v>7291</v>
      </c>
      <c r="B7292" t="s">
        <v>8882</v>
      </c>
      <c r="C7292" s="3">
        <v>42399</v>
      </c>
      <c r="D7292" s="3">
        <v>42400</v>
      </c>
      <c r="E7292" t="s">
        <v>97</v>
      </c>
      <c r="F7292">
        <f>VLOOKUP(E7292,SHIPMODE,2,FALSE)</f>
        <v>3</v>
      </c>
      <c r="G7292" t="s">
        <v>3311</v>
      </c>
      <c r="H7292" t="s">
        <v>259</v>
      </c>
      <c r="I7292" t="s">
        <v>9</v>
      </c>
      <c r="J7292">
        <f>VLOOKUP(I7292,segmentID,2,FALSE)</f>
        <v>1</v>
      </c>
      <c r="K7292" t="s">
        <v>3255</v>
      </c>
      <c r="L7292">
        <f>VLOOKUP(K7292,country2,2,FALSE)</f>
        <v>1</v>
      </c>
      <c r="M7292" t="s">
        <v>67</v>
      </c>
      <c r="N7292">
        <f>VLOOKUP(Orders!M7292,city2,2,FALSE)</f>
        <v>9</v>
      </c>
      <c r="O7292" t="s">
        <v>20</v>
      </c>
      <c r="P7292">
        <f>VLOOKUP(O7292,state2,2,FALSE)</f>
        <v>2</v>
      </c>
      <c r="Q7292">
        <v>94122</v>
      </c>
      <c r="R7292" t="s">
        <v>21</v>
      </c>
      <c r="S7292">
        <f>VLOOKUP(R7292,region2,2,FALSE)</f>
        <v>2</v>
      </c>
      <c r="T7292" t="s">
        <v>4242</v>
      </c>
      <c r="U7292" t="s">
        <v>22</v>
      </c>
      <c r="V7292">
        <f>VLOOKUP(U7292,category2,2,FALSE)</f>
        <v>2</v>
      </c>
      <c r="W7292" t="s">
        <v>3231</v>
      </c>
      <c r="X7292">
        <f>VLOOKUP(W7292,subcat2,3,FALSE)</f>
        <v>9</v>
      </c>
      <c r="Y7292" t="s">
        <v>1728</v>
      </c>
      <c r="Z7292">
        <v>50.783999999999999</v>
      </c>
      <c r="AA7292">
        <v>2</v>
      </c>
      <c r="AB7292">
        <v>0.2</v>
      </c>
      <c r="AC7292" s="4">
        <v>17.7744</v>
      </c>
    </row>
    <row r="7293" spans="1:29" x14ac:dyDescent="0.25">
      <c r="A7293" s="2">
        <v>7292</v>
      </c>
      <c r="B7293" t="s">
        <v>8882</v>
      </c>
      <c r="C7293" s="3">
        <v>42399</v>
      </c>
      <c r="D7293" s="3">
        <v>42400</v>
      </c>
      <c r="E7293" t="s">
        <v>97</v>
      </c>
      <c r="F7293">
        <f>VLOOKUP(E7293,SHIPMODE,2,FALSE)</f>
        <v>3</v>
      </c>
      <c r="G7293" t="s">
        <v>3311</v>
      </c>
      <c r="H7293" t="s">
        <v>259</v>
      </c>
      <c r="I7293" t="s">
        <v>9</v>
      </c>
      <c r="J7293">
        <f>VLOOKUP(I7293,segmentID,2,FALSE)</f>
        <v>1</v>
      </c>
      <c r="K7293" t="s">
        <v>3255</v>
      </c>
      <c r="L7293">
        <f>VLOOKUP(K7293,country2,2,FALSE)</f>
        <v>1</v>
      </c>
      <c r="M7293" t="s">
        <v>67</v>
      </c>
      <c r="N7293">
        <f>VLOOKUP(Orders!M7293,city2,2,FALSE)</f>
        <v>9</v>
      </c>
      <c r="O7293" t="s">
        <v>20</v>
      </c>
      <c r="P7293">
        <f>VLOOKUP(O7293,state2,2,FALSE)</f>
        <v>2</v>
      </c>
      <c r="Q7293">
        <v>94122</v>
      </c>
      <c r="R7293" t="s">
        <v>21</v>
      </c>
      <c r="S7293">
        <f>VLOOKUP(R7293,region2,2,FALSE)</f>
        <v>2</v>
      </c>
      <c r="T7293" t="s">
        <v>4372</v>
      </c>
      <c r="U7293" t="s">
        <v>22</v>
      </c>
      <c r="V7293">
        <f>VLOOKUP(U7293,category2,2,FALSE)</f>
        <v>2</v>
      </c>
      <c r="W7293" t="s">
        <v>23</v>
      </c>
      <c r="X7293">
        <f>VLOOKUP(W7293,subcat2,3,FALSE)</f>
        <v>3</v>
      </c>
      <c r="Y7293" t="s">
        <v>742</v>
      </c>
      <c r="Z7293">
        <v>26.01</v>
      </c>
      <c r="AA7293">
        <v>9</v>
      </c>
      <c r="AB7293">
        <v>0</v>
      </c>
      <c r="AC7293" s="4">
        <v>12.2247</v>
      </c>
    </row>
    <row r="7294" spans="1:29" x14ac:dyDescent="0.25">
      <c r="A7294" s="2">
        <v>7293</v>
      </c>
      <c r="B7294" t="s">
        <v>10475</v>
      </c>
      <c r="C7294" s="3">
        <v>43073</v>
      </c>
      <c r="D7294" s="3">
        <v>43078</v>
      </c>
      <c r="E7294" t="s">
        <v>25</v>
      </c>
      <c r="F7294">
        <f>VLOOKUP(E7294,SHIPMODE,2,FALSE)</f>
        <v>2</v>
      </c>
      <c r="G7294" t="s">
        <v>3490</v>
      </c>
      <c r="H7294" t="s">
        <v>937</v>
      </c>
      <c r="I7294" t="s">
        <v>9</v>
      </c>
      <c r="J7294">
        <f>VLOOKUP(I7294,segmentID,2,FALSE)</f>
        <v>1</v>
      </c>
      <c r="K7294" t="s">
        <v>3255</v>
      </c>
      <c r="L7294">
        <f>VLOOKUP(K7294,country2,2,FALSE)</f>
        <v>1</v>
      </c>
      <c r="M7294" t="s">
        <v>2373</v>
      </c>
      <c r="N7294">
        <f>VLOOKUP(Orders!M7294,city2,2,FALSE)</f>
        <v>317</v>
      </c>
      <c r="O7294" t="s">
        <v>173</v>
      </c>
      <c r="P7294">
        <f>VLOOKUP(O7294,state2,2,FALSE)</f>
        <v>19</v>
      </c>
      <c r="Q7294">
        <v>37211</v>
      </c>
      <c r="R7294" t="s">
        <v>12</v>
      </c>
      <c r="S7294">
        <f>VLOOKUP(R7294,region2,2,FALSE)</f>
        <v>1</v>
      </c>
      <c r="T7294" t="s">
        <v>5875</v>
      </c>
      <c r="U7294" t="s">
        <v>35</v>
      </c>
      <c r="V7294">
        <f>VLOOKUP(U7294,category2,2,FALSE)</f>
        <v>3</v>
      </c>
      <c r="W7294" t="s">
        <v>3235</v>
      </c>
      <c r="X7294">
        <f>VLOOKUP(W7294,subcat2,3,FALSE)</f>
        <v>16</v>
      </c>
      <c r="Y7294" t="s">
        <v>2713</v>
      </c>
      <c r="Z7294">
        <v>649</v>
      </c>
      <c r="AA7294">
        <v>2</v>
      </c>
      <c r="AB7294">
        <v>0.5</v>
      </c>
      <c r="AC7294" s="4">
        <v>-272.58000000000015</v>
      </c>
    </row>
    <row r="7295" spans="1:29" x14ac:dyDescent="0.25">
      <c r="A7295" s="2">
        <v>7294</v>
      </c>
      <c r="B7295" t="s">
        <v>8883</v>
      </c>
      <c r="C7295" s="3">
        <v>42392</v>
      </c>
      <c r="D7295" s="3">
        <v>42398</v>
      </c>
      <c r="E7295" t="s">
        <v>25</v>
      </c>
      <c r="F7295">
        <f>VLOOKUP(E7295,SHIPMODE,2,FALSE)</f>
        <v>2</v>
      </c>
      <c r="G7295" t="s">
        <v>3813</v>
      </c>
      <c r="H7295" t="s">
        <v>2070</v>
      </c>
      <c r="I7295" t="s">
        <v>9</v>
      </c>
      <c r="J7295">
        <f>VLOOKUP(I7295,segmentID,2,FALSE)</f>
        <v>1</v>
      </c>
      <c r="K7295" t="s">
        <v>3255</v>
      </c>
      <c r="L7295">
        <f>VLOOKUP(K7295,country2,2,FALSE)</f>
        <v>1</v>
      </c>
      <c r="M7295" t="s">
        <v>19</v>
      </c>
      <c r="N7295">
        <f>VLOOKUP(Orders!M7295,city2,2,FALSE)</f>
        <v>2</v>
      </c>
      <c r="O7295" t="s">
        <v>20</v>
      </c>
      <c r="P7295">
        <f>VLOOKUP(O7295,state2,2,FALSE)</f>
        <v>2</v>
      </c>
      <c r="Q7295">
        <v>90036</v>
      </c>
      <c r="R7295" t="s">
        <v>21</v>
      </c>
      <c r="S7295">
        <f>VLOOKUP(R7295,region2,2,FALSE)</f>
        <v>2</v>
      </c>
      <c r="T7295" t="s">
        <v>5745</v>
      </c>
      <c r="U7295" t="s">
        <v>13</v>
      </c>
      <c r="V7295">
        <f>VLOOKUP(U7295,category2,2,FALSE)</f>
        <v>1</v>
      </c>
      <c r="W7295" t="s">
        <v>3228</v>
      </c>
      <c r="X7295">
        <f>VLOOKUP(W7295,subcat2,3,FALSE)</f>
        <v>6</v>
      </c>
      <c r="Y7295" t="s">
        <v>1892</v>
      </c>
      <c r="Z7295">
        <v>59.99</v>
      </c>
      <c r="AA7295">
        <v>7</v>
      </c>
      <c r="AB7295">
        <v>0</v>
      </c>
      <c r="AC7295" s="4">
        <v>21.596400000000003</v>
      </c>
    </row>
    <row r="7296" spans="1:29" x14ac:dyDescent="0.25">
      <c r="A7296" s="2">
        <v>7295</v>
      </c>
      <c r="B7296" t="s">
        <v>7646</v>
      </c>
      <c r="C7296" s="3">
        <v>42150</v>
      </c>
      <c r="D7296" s="3">
        <v>42155</v>
      </c>
      <c r="E7296" t="s">
        <v>25</v>
      </c>
      <c r="F7296">
        <f>VLOOKUP(E7296,SHIPMODE,2,FALSE)</f>
        <v>2</v>
      </c>
      <c r="G7296" t="s">
        <v>3331</v>
      </c>
      <c r="H7296" t="s">
        <v>328</v>
      </c>
      <c r="I7296" t="s">
        <v>9</v>
      </c>
      <c r="J7296">
        <f>VLOOKUP(I7296,segmentID,2,FALSE)</f>
        <v>1</v>
      </c>
      <c r="K7296" t="s">
        <v>3255</v>
      </c>
      <c r="L7296">
        <f>VLOOKUP(K7296,country2,2,FALSE)</f>
        <v>1</v>
      </c>
      <c r="M7296" t="s">
        <v>1807</v>
      </c>
      <c r="N7296">
        <f>VLOOKUP(Orders!M7296,city2,2,FALSE)</f>
        <v>235</v>
      </c>
      <c r="O7296" t="s">
        <v>49</v>
      </c>
      <c r="P7296">
        <f>VLOOKUP(O7296,state2,2,FALSE)</f>
        <v>5</v>
      </c>
      <c r="Q7296">
        <v>98006</v>
      </c>
      <c r="R7296" t="s">
        <v>21</v>
      </c>
      <c r="S7296">
        <f>VLOOKUP(R7296,region2,2,FALSE)</f>
        <v>2</v>
      </c>
      <c r="T7296" t="s">
        <v>4623</v>
      </c>
      <c r="U7296" t="s">
        <v>13</v>
      </c>
      <c r="V7296">
        <f>VLOOKUP(U7296,category2,2,FALSE)</f>
        <v>1</v>
      </c>
      <c r="W7296" t="s">
        <v>3228</v>
      </c>
      <c r="X7296">
        <f>VLOOKUP(W7296,subcat2,3,FALSE)</f>
        <v>6</v>
      </c>
      <c r="Y7296" t="s">
        <v>2285</v>
      </c>
      <c r="Z7296">
        <v>20.239999999999998</v>
      </c>
      <c r="AA7296">
        <v>1</v>
      </c>
      <c r="AB7296">
        <v>0</v>
      </c>
      <c r="AC7296" s="4">
        <v>7.8935999999999993</v>
      </c>
    </row>
    <row r="7297" spans="1:29" x14ac:dyDescent="0.25">
      <c r="A7297" s="2">
        <v>7296</v>
      </c>
      <c r="B7297" t="s">
        <v>6625</v>
      </c>
      <c r="C7297" s="3">
        <v>41763</v>
      </c>
      <c r="D7297" s="3">
        <v>41764</v>
      </c>
      <c r="E7297" t="s">
        <v>97</v>
      </c>
      <c r="F7297">
        <f>VLOOKUP(E7297,SHIPMODE,2,FALSE)</f>
        <v>3</v>
      </c>
      <c r="G7297" t="s">
        <v>3651</v>
      </c>
      <c r="H7297" t="s">
        <v>1477</v>
      </c>
      <c r="I7297" t="s">
        <v>9</v>
      </c>
      <c r="J7297">
        <f>VLOOKUP(I7297,segmentID,2,FALSE)</f>
        <v>1</v>
      </c>
      <c r="K7297" t="s">
        <v>3255</v>
      </c>
      <c r="L7297">
        <f>VLOOKUP(K7297,country2,2,FALSE)</f>
        <v>1</v>
      </c>
      <c r="M7297" t="s">
        <v>95</v>
      </c>
      <c r="N7297">
        <f>VLOOKUP(Orders!M7297,city2,2,FALSE)</f>
        <v>13</v>
      </c>
      <c r="O7297" t="s">
        <v>54</v>
      </c>
      <c r="P7297">
        <f>VLOOKUP(O7297,state2,2,FALSE)</f>
        <v>6</v>
      </c>
      <c r="Q7297">
        <v>77036</v>
      </c>
      <c r="R7297" t="s">
        <v>55</v>
      </c>
      <c r="S7297">
        <f>VLOOKUP(R7297,region2,2,FALSE)</f>
        <v>3</v>
      </c>
      <c r="T7297" t="s">
        <v>5623</v>
      </c>
      <c r="U7297" t="s">
        <v>22</v>
      </c>
      <c r="V7297">
        <f>VLOOKUP(U7297,category2,2,FALSE)</f>
        <v>2</v>
      </c>
      <c r="W7297" t="s">
        <v>3229</v>
      </c>
      <c r="X7297">
        <f>VLOOKUP(W7297,subcat2,3,FALSE)</f>
        <v>7</v>
      </c>
      <c r="Y7297" t="s">
        <v>1846</v>
      </c>
      <c r="Z7297">
        <v>37.839999999999996</v>
      </c>
      <c r="AA7297">
        <v>2</v>
      </c>
      <c r="AB7297">
        <v>0.2</v>
      </c>
      <c r="AC7297" s="4">
        <v>2.8380000000000027</v>
      </c>
    </row>
    <row r="7298" spans="1:29" x14ac:dyDescent="0.25">
      <c r="A7298" s="2">
        <v>7297</v>
      </c>
      <c r="B7298" t="s">
        <v>6625</v>
      </c>
      <c r="C7298" s="3">
        <v>41763</v>
      </c>
      <c r="D7298" s="3">
        <v>41764</v>
      </c>
      <c r="E7298" t="s">
        <v>97</v>
      </c>
      <c r="F7298">
        <f>VLOOKUP(E7298,SHIPMODE,2,FALSE)</f>
        <v>3</v>
      </c>
      <c r="G7298" t="s">
        <v>3651</v>
      </c>
      <c r="H7298" t="s">
        <v>1477</v>
      </c>
      <c r="I7298" t="s">
        <v>9</v>
      </c>
      <c r="J7298">
        <f>VLOOKUP(I7298,segmentID,2,FALSE)</f>
        <v>1</v>
      </c>
      <c r="K7298" t="s">
        <v>3255</v>
      </c>
      <c r="L7298">
        <f>VLOOKUP(K7298,country2,2,FALSE)</f>
        <v>1</v>
      </c>
      <c r="M7298" t="s">
        <v>95</v>
      </c>
      <c r="N7298">
        <f>VLOOKUP(Orders!M7298,city2,2,FALSE)</f>
        <v>13</v>
      </c>
      <c r="O7298" t="s">
        <v>54</v>
      </c>
      <c r="P7298">
        <f>VLOOKUP(O7298,state2,2,FALSE)</f>
        <v>6</v>
      </c>
      <c r="Q7298">
        <v>77036</v>
      </c>
      <c r="R7298" t="s">
        <v>55</v>
      </c>
      <c r="S7298">
        <f>VLOOKUP(R7298,region2,2,FALSE)</f>
        <v>3</v>
      </c>
      <c r="T7298" t="s">
        <v>5765</v>
      </c>
      <c r="U7298" t="s">
        <v>22</v>
      </c>
      <c r="V7298">
        <f>VLOOKUP(U7298,category2,2,FALSE)</f>
        <v>2</v>
      </c>
      <c r="W7298" t="s">
        <v>3234</v>
      </c>
      <c r="X7298">
        <f>VLOOKUP(W7298,subcat2,3,FALSE)</f>
        <v>14</v>
      </c>
      <c r="Y7298" t="s">
        <v>849</v>
      </c>
      <c r="Z7298">
        <v>5.4719999999999995</v>
      </c>
      <c r="AA7298">
        <v>6</v>
      </c>
      <c r="AB7298">
        <v>0.2</v>
      </c>
      <c r="AC7298" s="4">
        <v>1.8467999999999996</v>
      </c>
    </row>
    <row r="7299" spans="1:29" x14ac:dyDescent="0.25">
      <c r="A7299" s="2">
        <v>7298</v>
      </c>
      <c r="B7299" t="s">
        <v>7647</v>
      </c>
      <c r="C7299" s="3">
        <v>42045</v>
      </c>
      <c r="D7299" s="3">
        <v>42049</v>
      </c>
      <c r="E7299" t="s">
        <v>7</v>
      </c>
      <c r="F7299">
        <f>VLOOKUP(E7299,SHIPMODE,2,FALSE)</f>
        <v>1</v>
      </c>
      <c r="G7299" t="s">
        <v>3495</v>
      </c>
      <c r="H7299" t="s">
        <v>954</v>
      </c>
      <c r="I7299" t="s">
        <v>18</v>
      </c>
      <c r="J7299">
        <f>VLOOKUP(I7299,segmentID,2,FALSE)</f>
        <v>2</v>
      </c>
      <c r="K7299" t="s">
        <v>3255</v>
      </c>
      <c r="L7299">
        <f>VLOOKUP(K7299,country2,2,FALSE)</f>
        <v>1</v>
      </c>
      <c r="M7299" t="s">
        <v>77</v>
      </c>
      <c r="N7299">
        <f>VLOOKUP(Orders!M7299,city2,2,FALSE)</f>
        <v>11</v>
      </c>
      <c r="O7299" t="s">
        <v>78</v>
      </c>
      <c r="P7299">
        <f>VLOOKUP(O7299,state2,2,FALSE)</f>
        <v>10</v>
      </c>
      <c r="Q7299">
        <v>19143</v>
      </c>
      <c r="R7299" t="s">
        <v>79</v>
      </c>
      <c r="S7299">
        <f>VLOOKUP(R7299,region2,2,FALSE)</f>
        <v>4</v>
      </c>
      <c r="T7299" t="s">
        <v>5296</v>
      </c>
      <c r="U7299" t="s">
        <v>22</v>
      </c>
      <c r="V7299">
        <f>VLOOKUP(U7299,category2,2,FALSE)</f>
        <v>2</v>
      </c>
      <c r="W7299" t="s">
        <v>3227</v>
      </c>
      <c r="X7299">
        <f>VLOOKUP(W7299,subcat2,3,FALSE)</f>
        <v>5</v>
      </c>
      <c r="Y7299" t="s">
        <v>1499</v>
      </c>
      <c r="Z7299">
        <v>77.240000000000009</v>
      </c>
      <c r="AA7299">
        <v>5</v>
      </c>
      <c r="AB7299">
        <v>0.2</v>
      </c>
      <c r="AC7299" s="4">
        <v>7.7240000000000002</v>
      </c>
    </row>
    <row r="7300" spans="1:29" x14ac:dyDescent="0.25">
      <c r="A7300" s="2">
        <v>7299</v>
      </c>
      <c r="B7300" t="s">
        <v>6626</v>
      </c>
      <c r="C7300" s="3">
        <v>41961</v>
      </c>
      <c r="D7300" s="3">
        <v>41964</v>
      </c>
      <c r="E7300" t="s">
        <v>97</v>
      </c>
      <c r="F7300">
        <f>VLOOKUP(E7300,SHIPMODE,2,FALSE)</f>
        <v>3</v>
      </c>
      <c r="G7300" t="s">
        <v>3555</v>
      </c>
      <c r="H7300" t="s">
        <v>1159</v>
      </c>
      <c r="I7300" t="s">
        <v>9</v>
      </c>
      <c r="J7300">
        <f>VLOOKUP(I7300,segmentID,2,FALSE)</f>
        <v>1</v>
      </c>
      <c r="K7300" t="s">
        <v>3255</v>
      </c>
      <c r="L7300">
        <f>VLOOKUP(K7300,country2,2,FALSE)</f>
        <v>1</v>
      </c>
      <c r="M7300" t="s">
        <v>3064</v>
      </c>
      <c r="N7300">
        <f>VLOOKUP(Orders!M7300,city2,2,FALSE)</f>
        <v>468</v>
      </c>
      <c r="O7300" t="s">
        <v>110</v>
      </c>
      <c r="P7300">
        <f>VLOOKUP(O7300,state2,2,FALSE)</f>
        <v>11</v>
      </c>
      <c r="Q7300">
        <v>60016</v>
      </c>
      <c r="R7300" t="s">
        <v>55</v>
      </c>
      <c r="S7300">
        <f>VLOOKUP(R7300,region2,2,FALSE)</f>
        <v>3</v>
      </c>
      <c r="T7300" t="s">
        <v>4383</v>
      </c>
      <c r="U7300" t="s">
        <v>13</v>
      </c>
      <c r="V7300">
        <f>VLOOKUP(U7300,category2,2,FALSE)</f>
        <v>1</v>
      </c>
      <c r="W7300" t="s">
        <v>29</v>
      </c>
      <c r="X7300">
        <f>VLOOKUP(W7300,subcat2,3,FALSE)</f>
        <v>4</v>
      </c>
      <c r="Y7300" t="s">
        <v>444</v>
      </c>
      <c r="Z7300">
        <v>292.10000000000002</v>
      </c>
      <c r="AA7300">
        <v>4</v>
      </c>
      <c r="AB7300">
        <v>0.5</v>
      </c>
      <c r="AC7300" s="4">
        <v>-175.26000000000005</v>
      </c>
    </row>
    <row r="7301" spans="1:29" x14ac:dyDescent="0.25">
      <c r="A7301" s="2">
        <v>7300</v>
      </c>
      <c r="B7301" t="s">
        <v>6626</v>
      </c>
      <c r="C7301" s="3">
        <v>41961</v>
      </c>
      <c r="D7301" s="3">
        <v>41964</v>
      </c>
      <c r="E7301" t="s">
        <v>97</v>
      </c>
      <c r="F7301">
        <f>VLOOKUP(E7301,SHIPMODE,2,FALSE)</f>
        <v>3</v>
      </c>
      <c r="G7301" t="s">
        <v>3555</v>
      </c>
      <c r="H7301" t="s">
        <v>1159</v>
      </c>
      <c r="I7301" t="s">
        <v>9</v>
      </c>
      <c r="J7301">
        <f>VLOOKUP(I7301,segmentID,2,FALSE)</f>
        <v>1</v>
      </c>
      <c r="K7301" t="s">
        <v>3255</v>
      </c>
      <c r="L7301">
        <f>VLOOKUP(K7301,country2,2,FALSE)</f>
        <v>1</v>
      </c>
      <c r="M7301" t="s">
        <v>3064</v>
      </c>
      <c r="N7301">
        <f>VLOOKUP(Orders!M7301,city2,2,FALSE)</f>
        <v>468</v>
      </c>
      <c r="O7301" t="s">
        <v>110</v>
      </c>
      <c r="P7301">
        <f>VLOOKUP(O7301,state2,2,FALSE)</f>
        <v>11</v>
      </c>
      <c r="Q7301">
        <v>60016</v>
      </c>
      <c r="R7301" t="s">
        <v>55</v>
      </c>
      <c r="S7301">
        <f>VLOOKUP(R7301,region2,2,FALSE)</f>
        <v>3</v>
      </c>
      <c r="T7301" t="s">
        <v>5513</v>
      </c>
      <c r="U7301" t="s">
        <v>13</v>
      </c>
      <c r="V7301">
        <f>VLOOKUP(U7301,category2,2,FALSE)</f>
        <v>1</v>
      </c>
      <c r="W7301" t="s">
        <v>3228</v>
      </c>
      <c r="X7301">
        <f>VLOOKUP(W7301,subcat2,3,FALSE)</f>
        <v>6</v>
      </c>
      <c r="Y7301" t="s">
        <v>101</v>
      </c>
      <c r="Z7301">
        <v>8.5440000000000005</v>
      </c>
      <c r="AA7301">
        <v>2</v>
      </c>
      <c r="AB7301">
        <v>0.6</v>
      </c>
      <c r="AC7301" s="4">
        <v>-7.4759999999999991</v>
      </c>
    </row>
    <row r="7302" spans="1:29" x14ac:dyDescent="0.25">
      <c r="A7302" s="2">
        <v>7301</v>
      </c>
      <c r="B7302" t="s">
        <v>6626</v>
      </c>
      <c r="C7302" s="3">
        <v>41961</v>
      </c>
      <c r="D7302" s="3">
        <v>41964</v>
      </c>
      <c r="E7302" t="s">
        <v>97</v>
      </c>
      <c r="F7302">
        <f>VLOOKUP(E7302,SHIPMODE,2,FALSE)</f>
        <v>3</v>
      </c>
      <c r="G7302" t="s">
        <v>3555</v>
      </c>
      <c r="H7302" t="s">
        <v>1159</v>
      </c>
      <c r="I7302" t="s">
        <v>9</v>
      </c>
      <c r="J7302">
        <f>VLOOKUP(I7302,segmentID,2,FALSE)</f>
        <v>1</v>
      </c>
      <c r="K7302" t="s">
        <v>3255</v>
      </c>
      <c r="L7302">
        <f>VLOOKUP(K7302,country2,2,FALSE)</f>
        <v>1</v>
      </c>
      <c r="M7302" t="s">
        <v>3064</v>
      </c>
      <c r="N7302">
        <f>VLOOKUP(Orders!M7302,city2,2,FALSE)</f>
        <v>468</v>
      </c>
      <c r="O7302" t="s">
        <v>110</v>
      </c>
      <c r="P7302">
        <f>VLOOKUP(O7302,state2,2,FALSE)</f>
        <v>11</v>
      </c>
      <c r="Q7302">
        <v>60016</v>
      </c>
      <c r="R7302" t="s">
        <v>55</v>
      </c>
      <c r="S7302">
        <f>VLOOKUP(R7302,region2,2,FALSE)</f>
        <v>3</v>
      </c>
      <c r="T7302" t="s">
        <v>5719</v>
      </c>
      <c r="U7302" t="s">
        <v>13</v>
      </c>
      <c r="V7302">
        <f>VLOOKUP(U7302,category2,2,FALSE)</f>
        <v>1</v>
      </c>
      <c r="W7302" t="s">
        <v>14</v>
      </c>
      <c r="X7302">
        <f>VLOOKUP(W7302,subcat2,3,FALSE)</f>
        <v>1</v>
      </c>
      <c r="Y7302" t="s">
        <v>2857</v>
      </c>
      <c r="Z7302">
        <v>424.11599999999999</v>
      </c>
      <c r="AA7302">
        <v>6</v>
      </c>
      <c r="AB7302">
        <v>0.3</v>
      </c>
      <c r="AC7302" s="4">
        <v>-30.293999999999983</v>
      </c>
    </row>
    <row r="7303" spans="1:29" x14ac:dyDescent="0.25">
      <c r="A7303" s="2">
        <v>7302</v>
      </c>
      <c r="B7303" t="s">
        <v>6626</v>
      </c>
      <c r="C7303" s="3">
        <v>41961</v>
      </c>
      <c r="D7303" s="3">
        <v>41964</v>
      </c>
      <c r="E7303" t="s">
        <v>97</v>
      </c>
      <c r="F7303">
        <f>VLOOKUP(E7303,SHIPMODE,2,FALSE)</f>
        <v>3</v>
      </c>
      <c r="G7303" t="s">
        <v>3555</v>
      </c>
      <c r="H7303" t="s">
        <v>1159</v>
      </c>
      <c r="I7303" t="s">
        <v>9</v>
      </c>
      <c r="J7303">
        <f>VLOOKUP(I7303,segmentID,2,FALSE)</f>
        <v>1</v>
      </c>
      <c r="K7303" t="s">
        <v>3255</v>
      </c>
      <c r="L7303">
        <f>VLOOKUP(K7303,country2,2,FALSE)</f>
        <v>1</v>
      </c>
      <c r="M7303" t="s">
        <v>3064</v>
      </c>
      <c r="N7303">
        <f>VLOOKUP(Orders!M7303,city2,2,FALSE)</f>
        <v>468</v>
      </c>
      <c r="O7303" t="s">
        <v>110</v>
      </c>
      <c r="P7303">
        <f>VLOOKUP(O7303,state2,2,FALSE)</f>
        <v>11</v>
      </c>
      <c r="Q7303">
        <v>60016</v>
      </c>
      <c r="R7303" t="s">
        <v>55</v>
      </c>
      <c r="S7303">
        <f>VLOOKUP(R7303,region2,2,FALSE)</f>
        <v>3</v>
      </c>
      <c r="T7303" t="s">
        <v>4639</v>
      </c>
      <c r="U7303" t="s">
        <v>22</v>
      </c>
      <c r="V7303">
        <f>VLOOKUP(U7303,category2,2,FALSE)</f>
        <v>2</v>
      </c>
      <c r="W7303" t="s">
        <v>3231</v>
      </c>
      <c r="X7303">
        <f>VLOOKUP(W7303,subcat2,3,FALSE)</f>
        <v>9</v>
      </c>
      <c r="Y7303" t="s">
        <v>400</v>
      </c>
      <c r="Z7303">
        <v>2.8919999999999995</v>
      </c>
      <c r="AA7303">
        <v>3</v>
      </c>
      <c r="AB7303">
        <v>0.8</v>
      </c>
      <c r="AC7303" s="4">
        <v>-4.9164000000000012</v>
      </c>
    </row>
    <row r="7304" spans="1:29" x14ac:dyDescent="0.25">
      <c r="A7304" s="2">
        <v>7303</v>
      </c>
      <c r="B7304" t="s">
        <v>6626</v>
      </c>
      <c r="C7304" s="3">
        <v>41961</v>
      </c>
      <c r="D7304" s="3">
        <v>41964</v>
      </c>
      <c r="E7304" t="s">
        <v>97</v>
      </c>
      <c r="F7304">
        <f>VLOOKUP(E7304,SHIPMODE,2,FALSE)</f>
        <v>3</v>
      </c>
      <c r="G7304" t="s">
        <v>3555</v>
      </c>
      <c r="H7304" t="s">
        <v>1159</v>
      </c>
      <c r="I7304" t="s">
        <v>9</v>
      </c>
      <c r="J7304">
        <f>VLOOKUP(I7304,segmentID,2,FALSE)</f>
        <v>1</v>
      </c>
      <c r="K7304" t="s">
        <v>3255</v>
      </c>
      <c r="L7304">
        <f>VLOOKUP(K7304,country2,2,FALSE)</f>
        <v>1</v>
      </c>
      <c r="M7304" t="s">
        <v>3064</v>
      </c>
      <c r="N7304">
        <f>VLOOKUP(Orders!M7304,city2,2,FALSE)</f>
        <v>468</v>
      </c>
      <c r="O7304" t="s">
        <v>110</v>
      </c>
      <c r="P7304">
        <f>VLOOKUP(O7304,state2,2,FALSE)</f>
        <v>11</v>
      </c>
      <c r="Q7304">
        <v>60016</v>
      </c>
      <c r="R7304" t="s">
        <v>55</v>
      </c>
      <c r="S7304">
        <f>VLOOKUP(R7304,region2,2,FALSE)</f>
        <v>3</v>
      </c>
      <c r="T7304" t="s">
        <v>4714</v>
      </c>
      <c r="U7304" t="s">
        <v>22</v>
      </c>
      <c r="V7304">
        <f>VLOOKUP(U7304,category2,2,FALSE)</f>
        <v>2</v>
      </c>
      <c r="W7304" t="s">
        <v>3227</v>
      </c>
      <c r="X7304">
        <f>VLOOKUP(W7304,subcat2,3,FALSE)</f>
        <v>5</v>
      </c>
      <c r="Y7304" t="s">
        <v>1935</v>
      </c>
      <c r="Z7304">
        <v>381.72</v>
      </c>
      <c r="AA7304">
        <v>5</v>
      </c>
      <c r="AB7304">
        <v>0.2</v>
      </c>
      <c r="AC7304" s="4">
        <v>-66.801000000000045</v>
      </c>
    </row>
    <row r="7305" spans="1:29" x14ac:dyDescent="0.25">
      <c r="A7305" s="2">
        <v>7304</v>
      </c>
      <c r="B7305" t="s">
        <v>10476</v>
      </c>
      <c r="C7305" s="3">
        <v>42982</v>
      </c>
      <c r="D7305" s="3">
        <v>42986</v>
      </c>
      <c r="E7305" t="s">
        <v>25</v>
      </c>
      <c r="F7305">
        <f>VLOOKUP(E7305,SHIPMODE,2,FALSE)</f>
        <v>2</v>
      </c>
      <c r="G7305" t="s">
        <v>4026</v>
      </c>
      <c r="H7305" t="s">
        <v>3029</v>
      </c>
      <c r="I7305" t="s">
        <v>9</v>
      </c>
      <c r="J7305">
        <f>VLOOKUP(I7305,segmentID,2,FALSE)</f>
        <v>1</v>
      </c>
      <c r="K7305" t="s">
        <v>3255</v>
      </c>
      <c r="L7305">
        <f>VLOOKUP(K7305,country2,2,FALSE)</f>
        <v>1</v>
      </c>
      <c r="M7305" t="s">
        <v>1543</v>
      </c>
      <c r="N7305">
        <f>VLOOKUP(Orders!M7305,city2,2,FALSE)</f>
        <v>200</v>
      </c>
      <c r="O7305" t="s">
        <v>28</v>
      </c>
      <c r="P7305">
        <f>VLOOKUP(O7305,state2,2,FALSE)</f>
        <v>3</v>
      </c>
      <c r="Q7305">
        <v>33437</v>
      </c>
      <c r="R7305" t="s">
        <v>12</v>
      </c>
      <c r="S7305">
        <f>VLOOKUP(R7305,region2,2,FALSE)</f>
        <v>1</v>
      </c>
      <c r="T7305" t="s">
        <v>4271</v>
      </c>
      <c r="U7305" t="s">
        <v>13</v>
      </c>
      <c r="V7305">
        <f>VLOOKUP(U7305,category2,2,FALSE)</f>
        <v>1</v>
      </c>
      <c r="W7305" t="s">
        <v>3226</v>
      </c>
      <c r="X7305">
        <f>VLOOKUP(W7305,subcat2,3,FALSE)</f>
        <v>2</v>
      </c>
      <c r="Y7305" t="s">
        <v>2067</v>
      </c>
      <c r="Z7305">
        <v>97.184000000000012</v>
      </c>
      <c r="AA7305">
        <v>2</v>
      </c>
      <c r="AB7305">
        <v>0.2</v>
      </c>
      <c r="AC7305" s="4">
        <v>6.0740000000000016</v>
      </c>
    </row>
    <row r="7306" spans="1:29" x14ac:dyDescent="0.25">
      <c r="A7306" s="2">
        <v>7305</v>
      </c>
      <c r="B7306" t="s">
        <v>10476</v>
      </c>
      <c r="C7306" s="3">
        <v>42982</v>
      </c>
      <c r="D7306" s="3">
        <v>42986</v>
      </c>
      <c r="E7306" t="s">
        <v>25</v>
      </c>
      <c r="F7306">
        <f>VLOOKUP(E7306,SHIPMODE,2,FALSE)</f>
        <v>2</v>
      </c>
      <c r="G7306" t="s">
        <v>4026</v>
      </c>
      <c r="H7306" t="s">
        <v>3029</v>
      </c>
      <c r="I7306" t="s">
        <v>9</v>
      </c>
      <c r="J7306">
        <f>VLOOKUP(I7306,segmentID,2,FALSE)</f>
        <v>1</v>
      </c>
      <c r="K7306" t="s">
        <v>3255</v>
      </c>
      <c r="L7306">
        <f>VLOOKUP(K7306,country2,2,FALSE)</f>
        <v>1</v>
      </c>
      <c r="M7306" t="s">
        <v>1543</v>
      </c>
      <c r="N7306">
        <f>VLOOKUP(Orders!M7306,city2,2,FALSE)</f>
        <v>200</v>
      </c>
      <c r="O7306" t="s">
        <v>28</v>
      </c>
      <c r="P7306">
        <f>VLOOKUP(O7306,state2,2,FALSE)</f>
        <v>3</v>
      </c>
      <c r="Q7306">
        <v>33437</v>
      </c>
      <c r="R7306" t="s">
        <v>12</v>
      </c>
      <c r="S7306">
        <f>VLOOKUP(R7306,region2,2,FALSE)</f>
        <v>1</v>
      </c>
      <c r="T7306" t="s">
        <v>4820</v>
      </c>
      <c r="U7306" t="s">
        <v>22</v>
      </c>
      <c r="V7306">
        <f>VLOOKUP(U7306,category2,2,FALSE)</f>
        <v>2</v>
      </c>
      <c r="W7306" t="s">
        <v>45</v>
      </c>
      <c r="X7306">
        <f>VLOOKUP(W7306,subcat2,3,FALSE)</f>
        <v>11</v>
      </c>
      <c r="Y7306" t="s">
        <v>533</v>
      </c>
      <c r="Z7306">
        <v>10.368000000000002</v>
      </c>
      <c r="AA7306">
        <v>2</v>
      </c>
      <c r="AB7306">
        <v>0.2</v>
      </c>
      <c r="AC7306" s="4">
        <v>3.6288</v>
      </c>
    </row>
    <row r="7307" spans="1:29" x14ac:dyDescent="0.25">
      <c r="A7307" s="2">
        <v>7306</v>
      </c>
      <c r="B7307" t="s">
        <v>6627</v>
      </c>
      <c r="C7307" s="3">
        <v>41727</v>
      </c>
      <c r="D7307" s="3">
        <v>41731</v>
      </c>
      <c r="E7307" t="s">
        <v>25</v>
      </c>
      <c r="F7307">
        <f>VLOOKUP(E7307,SHIPMODE,2,FALSE)</f>
        <v>2</v>
      </c>
      <c r="G7307" t="s">
        <v>3462</v>
      </c>
      <c r="H7307" t="s">
        <v>853</v>
      </c>
      <c r="I7307" t="s">
        <v>9</v>
      </c>
      <c r="J7307">
        <f>VLOOKUP(I7307,segmentID,2,FALSE)</f>
        <v>1</v>
      </c>
      <c r="K7307" t="s">
        <v>3255</v>
      </c>
      <c r="L7307">
        <f>VLOOKUP(K7307,country2,2,FALSE)</f>
        <v>1</v>
      </c>
      <c r="M7307" t="s">
        <v>1888</v>
      </c>
      <c r="N7307">
        <f>VLOOKUP(Orders!M7307,city2,2,FALSE)</f>
        <v>244</v>
      </c>
      <c r="O7307" t="s">
        <v>54</v>
      </c>
      <c r="P7307">
        <f>VLOOKUP(O7307,state2,2,FALSE)</f>
        <v>6</v>
      </c>
      <c r="Q7307">
        <v>75023</v>
      </c>
      <c r="R7307" t="s">
        <v>55</v>
      </c>
      <c r="S7307">
        <f>VLOOKUP(R7307,region2,2,FALSE)</f>
        <v>3</v>
      </c>
      <c r="T7307" t="s">
        <v>4512</v>
      </c>
      <c r="U7307" t="s">
        <v>13</v>
      </c>
      <c r="V7307">
        <f>VLOOKUP(U7307,category2,2,FALSE)</f>
        <v>1</v>
      </c>
      <c r="W7307" t="s">
        <v>29</v>
      </c>
      <c r="X7307">
        <f>VLOOKUP(W7307,subcat2,3,FALSE)</f>
        <v>4</v>
      </c>
      <c r="Y7307" t="s">
        <v>2674</v>
      </c>
      <c r="Z7307">
        <v>890.84099999999989</v>
      </c>
      <c r="AA7307">
        <v>3</v>
      </c>
      <c r="AB7307">
        <v>0.3</v>
      </c>
      <c r="AC7307" s="4">
        <v>-152.71559999999999</v>
      </c>
    </row>
    <row r="7308" spans="1:29" x14ac:dyDescent="0.25">
      <c r="A7308" s="2">
        <v>7307</v>
      </c>
      <c r="B7308" t="s">
        <v>8884</v>
      </c>
      <c r="C7308" s="3">
        <v>42679</v>
      </c>
      <c r="D7308" s="3">
        <v>42681</v>
      </c>
      <c r="E7308" t="s">
        <v>7</v>
      </c>
      <c r="F7308">
        <f>VLOOKUP(E7308,SHIPMODE,2,FALSE)</f>
        <v>1</v>
      </c>
      <c r="G7308" t="s">
        <v>3364</v>
      </c>
      <c r="H7308" t="s">
        <v>463</v>
      </c>
      <c r="I7308" t="s">
        <v>9</v>
      </c>
      <c r="J7308">
        <f>VLOOKUP(I7308,segmentID,2,FALSE)</f>
        <v>1</v>
      </c>
      <c r="K7308" t="s">
        <v>3255</v>
      </c>
      <c r="L7308">
        <f>VLOOKUP(K7308,country2,2,FALSE)</f>
        <v>1</v>
      </c>
      <c r="M7308" t="s">
        <v>312</v>
      </c>
      <c r="N7308">
        <f>VLOOKUP(Orders!M7308,city2,2,FALSE)</f>
        <v>50</v>
      </c>
      <c r="O7308" t="s">
        <v>20</v>
      </c>
      <c r="P7308">
        <f>VLOOKUP(O7308,state2,2,FALSE)</f>
        <v>2</v>
      </c>
      <c r="Q7308">
        <v>95123</v>
      </c>
      <c r="R7308" t="s">
        <v>21</v>
      </c>
      <c r="S7308">
        <f>VLOOKUP(R7308,region2,2,FALSE)</f>
        <v>2</v>
      </c>
      <c r="T7308" t="s">
        <v>5606</v>
      </c>
      <c r="U7308" t="s">
        <v>35</v>
      </c>
      <c r="V7308">
        <f>VLOOKUP(U7308,category2,2,FALSE)</f>
        <v>3</v>
      </c>
      <c r="W7308" t="s">
        <v>3232</v>
      </c>
      <c r="X7308">
        <f>VLOOKUP(W7308,subcat2,3,FALSE)</f>
        <v>12</v>
      </c>
      <c r="Y7308" t="s">
        <v>683</v>
      </c>
      <c r="Z7308">
        <v>72</v>
      </c>
      <c r="AA7308">
        <v>4</v>
      </c>
      <c r="AB7308">
        <v>0</v>
      </c>
      <c r="AC7308" s="4">
        <v>12.959999999999994</v>
      </c>
    </row>
    <row r="7309" spans="1:29" x14ac:dyDescent="0.25">
      <c r="A7309" s="2">
        <v>7308</v>
      </c>
      <c r="B7309" t="s">
        <v>8884</v>
      </c>
      <c r="C7309" s="3">
        <v>42679</v>
      </c>
      <c r="D7309" s="3">
        <v>42681</v>
      </c>
      <c r="E7309" t="s">
        <v>7</v>
      </c>
      <c r="F7309">
        <f>VLOOKUP(E7309,SHIPMODE,2,FALSE)</f>
        <v>1</v>
      </c>
      <c r="G7309" t="s">
        <v>3364</v>
      </c>
      <c r="H7309" t="s">
        <v>463</v>
      </c>
      <c r="I7309" t="s">
        <v>9</v>
      </c>
      <c r="J7309">
        <f>VLOOKUP(I7309,segmentID,2,FALSE)</f>
        <v>1</v>
      </c>
      <c r="K7309" t="s">
        <v>3255</v>
      </c>
      <c r="L7309">
        <f>VLOOKUP(K7309,country2,2,FALSE)</f>
        <v>1</v>
      </c>
      <c r="M7309" t="s">
        <v>312</v>
      </c>
      <c r="N7309">
        <f>VLOOKUP(Orders!M7309,city2,2,FALSE)</f>
        <v>50</v>
      </c>
      <c r="O7309" t="s">
        <v>20</v>
      </c>
      <c r="P7309">
        <f>VLOOKUP(O7309,state2,2,FALSE)</f>
        <v>2</v>
      </c>
      <c r="Q7309">
        <v>95123</v>
      </c>
      <c r="R7309" t="s">
        <v>21</v>
      </c>
      <c r="S7309">
        <f>VLOOKUP(R7309,region2,2,FALSE)</f>
        <v>2</v>
      </c>
      <c r="T7309" t="s">
        <v>5527</v>
      </c>
      <c r="U7309" t="s">
        <v>13</v>
      </c>
      <c r="V7309">
        <f>VLOOKUP(U7309,category2,2,FALSE)</f>
        <v>1</v>
      </c>
      <c r="W7309" t="s">
        <v>3226</v>
      </c>
      <c r="X7309">
        <f>VLOOKUP(W7309,subcat2,3,FALSE)</f>
        <v>2</v>
      </c>
      <c r="Y7309" t="s">
        <v>1980</v>
      </c>
      <c r="Z7309">
        <v>113.88800000000002</v>
      </c>
      <c r="AA7309">
        <v>2</v>
      </c>
      <c r="AB7309">
        <v>0.2</v>
      </c>
      <c r="AC7309" s="4">
        <v>9.9651999999999994</v>
      </c>
    </row>
    <row r="7310" spans="1:29" x14ac:dyDescent="0.25">
      <c r="A7310" s="2">
        <v>7309</v>
      </c>
      <c r="B7310" t="s">
        <v>8884</v>
      </c>
      <c r="C7310" s="3">
        <v>42679</v>
      </c>
      <c r="D7310" s="3">
        <v>42681</v>
      </c>
      <c r="E7310" t="s">
        <v>7</v>
      </c>
      <c r="F7310">
        <f>VLOOKUP(E7310,SHIPMODE,2,FALSE)</f>
        <v>1</v>
      </c>
      <c r="G7310" t="s">
        <v>3364</v>
      </c>
      <c r="H7310" t="s">
        <v>463</v>
      </c>
      <c r="I7310" t="s">
        <v>9</v>
      </c>
      <c r="J7310">
        <f>VLOOKUP(I7310,segmentID,2,FALSE)</f>
        <v>1</v>
      </c>
      <c r="K7310" t="s">
        <v>3255</v>
      </c>
      <c r="L7310">
        <f>VLOOKUP(K7310,country2,2,FALSE)</f>
        <v>1</v>
      </c>
      <c r="M7310" t="s">
        <v>312</v>
      </c>
      <c r="N7310">
        <f>VLOOKUP(Orders!M7310,city2,2,FALSE)</f>
        <v>50</v>
      </c>
      <c r="O7310" t="s">
        <v>20</v>
      </c>
      <c r="P7310">
        <f>VLOOKUP(O7310,state2,2,FALSE)</f>
        <v>2</v>
      </c>
      <c r="Q7310">
        <v>95123</v>
      </c>
      <c r="R7310" t="s">
        <v>21</v>
      </c>
      <c r="S7310">
        <f>VLOOKUP(R7310,region2,2,FALSE)</f>
        <v>2</v>
      </c>
      <c r="T7310" t="s">
        <v>4540</v>
      </c>
      <c r="U7310" t="s">
        <v>22</v>
      </c>
      <c r="V7310">
        <f>VLOOKUP(U7310,category2,2,FALSE)</f>
        <v>2</v>
      </c>
      <c r="W7310" t="s">
        <v>103</v>
      </c>
      <c r="X7310">
        <f>VLOOKUP(W7310,subcat2,3,FALSE)</f>
        <v>13</v>
      </c>
      <c r="Y7310" t="s">
        <v>1151</v>
      </c>
      <c r="Z7310">
        <v>158.13</v>
      </c>
      <c r="AA7310">
        <v>3</v>
      </c>
      <c r="AB7310">
        <v>0</v>
      </c>
      <c r="AC7310" s="4">
        <v>77.483699999999999</v>
      </c>
    </row>
    <row r="7311" spans="1:29" x14ac:dyDescent="0.25">
      <c r="A7311" s="2">
        <v>7310</v>
      </c>
      <c r="B7311" t="s">
        <v>10477</v>
      </c>
      <c r="C7311" s="3">
        <v>42896</v>
      </c>
      <c r="D7311" s="3">
        <v>42900</v>
      </c>
      <c r="E7311" t="s">
        <v>7</v>
      </c>
      <c r="F7311">
        <f>VLOOKUP(E7311,SHIPMODE,2,FALSE)</f>
        <v>1</v>
      </c>
      <c r="G7311" t="s">
        <v>3407</v>
      </c>
      <c r="H7311" t="s">
        <v>640</v>
      </c>
      <c r="I7311" t="s">
        <v>18</v>
      </c>
      <c r="J7311">
        <f>VLOOKUP(I7311,segmentID,2,FALSE)</f>
        <v>2</v>
      </c>
      <c r="K7311" t="s">
        <v>3255</v>
      </c>
      <c r="L7311">
        <f>VLOOKUP(K7311,country2,2,FALSE)</f>
        <v>1</v>
      </c>
      <c r="M7311" t="s">
        <v>138</v>
      </c>
      <c r="N7311">
        <f>VLOOKUP(Orders!M7311,city2,2,FALSE)</f>
        <v>21</v>
      </c>
      <c r="O7311" t="s">
        <v>139</v>
      </c>
      <c r="P7311">
        <f>VLOOKUP(O7311,state2,2,FALSE)</f>
        <v>16</v>
      </c>
      <c r="Q7311">
        <v>10024</v>
      </c>
      <c r="R7311" t="s">
        <v>79</v>
      </c>
      <c r="S7311">
        <f>VLOOKUP(R7311,region2,2,FALSE)</f>
        <v>4</v>
      </c>
      <c r="T7311" t="s">
        <v>5293</v>
      </c>
      <c r="U7311" t="s">
        <v>22</v>
      </c>
      <c r="V7311">
        <f>VLOOKUP(U7311,category2,2,FALSE)</f>
        <v>2</v>
      </c>
      <c r="W7311" t="s">
        <v>3234</v>
      </c>
      <c r="X7311">
        <f>VLOOKUP(W7311,subcat2,3,FALSE)</f>
        <v>14</v>
      </c>
      <c r="Y7311" t="s">
        <v>1475</v>
      </c>
      <c r="Z7311">
        <v>14.129999999999999</v>
      </c>
      <c r="AA7311">
        <v>3</v>
      </c>
      <c r="AB7311">
        <v>0</v>
      </c>
      <c r="AC7311" s="4">
        <v>0.70650000000000013</v>
      </c>
    </row>
    <row r="7312" spans="1:29" x14ac:dyDescent="0.25">
      <c r="A7312" s="2">
        <v>7311</v>
      </c>
      <c r="B7312" t="s">
        <v>7648</v>
      </c>
      <c r="C7312" s="3">
        <v>42226</v>
      </c>
      <c r="D7312" s="3">
        <v>42230</v>
      </c>
      <c r="E7312" t="s">
        <v>25</v>
      </c>
      <c r="F7312">
        <f>VLOOKUP(E7312,SHIPMODE,2,FALSE)</f>
        <v>2</v>
      </c>
      <c r="G7312" t="s">
        <v>3472</v>
      </c>
      <c r="H7312" t="s">
        <v>884</v>
      </c>
      <c r="I7312" t="s">
        <v>9</v>
      </c>
      <c r="J7312">
        <f>VLOOKUP(I7312,segmentID,2,FALSE)</f>
        <v>1</v>
      </c>
      <c r="K7312" t="s">
        <v>3255</v>
      </c>
      <c r="L7312">
        <f>VLOOKUP(K7312,country2,2,FALSE)</f>
        <v>1</v>
      </c>
      <c r="M7312" t="s">
        <v>433</v>
      </c>
      <c r="N7312">
        <f>VLOOKUP(Orders!M7312,city2,2,FALSE)</f>
        <v>67</v>
      </c>
      <c r="O7312" t="s">
        <v>123</v>
      </c>
      <c r="P7312">
        <f>VLOOKUP(O7312,state2,2,FALSE)</f>
        <v>13</v>
      </c>
      <c r="Q7312">
        <v>48227</v>
      </c>
      <c r="R7312" t="s">
        <v>55</v>
      </c>
      <c r="S7312">
        <f>VLOOKUP(R7312,region2,2,FALSE)</f>
        <v>3</v>
      </c>
      <c r="T7312" t="s">
        <v>4663</v>
      </c>
      <c r="U7312" t="s">
        <v>22</v>
      </c>
      <c r="V7312">
        <f>VLOOKUP(U7312,category2,2,FALSE)</f>
        <v>2</v>
      </c>
      <c r="W7312" t="s">
        <v>3231</v>
      </c>
      <c r="X7312">
        <f>VLOOKUP(W7312,subcat2,3,FALSE)</f>
        <v>9</v>
      </c>
      <c r="Y7312" t="s">
        <v>441</v>
      </c>
      <c r="Z7312">
        <v>64.75</v>
      </c>
      <c r="AA7312">
        <v>5</v>
      </c>
      <c r="AB7312">
        <v>0</v>
      </c>
      <c r="AC7312" s="4">
        <v>29.137499999999996</v>
      </c>
    </row>
    <row r="7313" spans="1:29" x14ac:dyDescent="0.25">
      <c r="A7313" s="2">
        <v>7312</v>
      </c>
      <c r="B7313" t="s">
        <v>7649</v>
      </c>
      <c r="C7313" s="3">
        <v>42286</v>
      </c>
      <c r="D7313" s="3">
        <v>42290</v>
      </c>
      <c r="E7313" t="s">
        <v>25</v>
      </c>
      <c r="F7313">
        <f>VLOOKUP(E7313,SHIPMODE,2,FALSE)</f>
        <v>2</v>
      </c>
      <c r="G7313" t="s">
        <v>3878</v>
      </c>
      <c r="H7313" t="s">
        <v>2343</v>
      </c>
      <c r="I7313" t="s">
        <v>9</v>
      </c>
      <c r="J7313">
        <f>VLOOKUP(I7313,segmentID,2,FALSE)</f>
        <v>1</v>
      </c>
      <c r="K7313" t="s">
        <v>3255</v>
      </c>
      <c r="L7313">
        <f>VLOOKUP(K7313,country2,2,FALSE)</f>
        <v>1</v>
      </c>
      <c r="M7313" t="s">
        <v>685</v>
      </c>
      <c r="N7313">
        <f>VLOOKUP(Orders!M7313,city2,2,FALSE)</f>
        <v>101</v>
      </c>
      <c r="O7313" t="s">
        <v>28</v>
      </c>
      <c r="P7313">
        <f>VLOOKUP(O7313,state2,2,FALSE)</f>
        <v>3</v>
      </c>
      <c r="Q7313">
        <v>33178</v>
      </c>
      <c r="R7313" t="s">
        <v>12</v>
      </c>
      <c r="S7313">
        <f>VLOOKUP(R7313,region2,2,FALSE)</f>
        <v>1</v>
      </c>
      <c r="T7313" t="s">
        <v>4833</v>
      </c>
      <c r="U7313" t="s">
        <v>22</v>
      </c>
      <c r="V7313">
        <f>VLOOKUP(U7313,category2,2,FALSE)</f>
        <v>2</v>
      </c>
      <c r="W7313" t="s">
        <v>3231</v>
      </c>
      <c r="X7313">
        <f>VLOOKUP(W7313,subcat2,3,FALSE)</f>
        <v>9</v>
      </c>
      <c r="Y7313" t="s">
        <v>2558</v>
      </c>
      <c r="Z7313">
        <v>1.8720000000000003</v>
      </c>
      <c r="AA7313">
        <v>2</v>
      </c>
      <c r="AB7313">
        <v>0.7</v>
      </c>
      <c r="AC7313" s="4">
        <v>-1.3103999999999996</v>
      </c>
    </row>
    <row r="7314" spans="1:29" x14ac:dyDescent="0.25">
      <c r="A7314" s="2">
        <v>7313</v>
      </c>
      <c r="B7314" t="s">
        <v>7649</v>
      </c>
      <c r="C7314" s="3">
        <v>42286</v>
      </c>
      <c r="D7314" s="3">
        <v>42290</v>
      </c>
      <c r="E7314" t="s">
        <v>25</v>
      </c>
      <c r="F7314">
        <f>VLOOKUP(E7314,SHIPMODE,2,FALSE)</f>
        <v>2</v>
      </c>
      <c r="G7314" t="s">
        <v>3878</v>
      </c>
      <c r="H7314" t="s">
        <v>2343</v>
      </c>
      <c r="I7314" t="s">
        <v>9</v>
      </c>
      <c r="J7314">
        <f>VLOOKUP(I7314,segmentID,2,FALSE)</f>
        <v>1</v>
      </c>
      <c r="K7314" t="s">
        <v>3255</v>
      </c>
      <c r="L7314">
        <f>VLOOKUP(K7314,country2,2,FALSE)</f>
        <v>1</v>
      </c>
      <c r="M7314" t="s">
        <v>685</v>
      </c>
      <c r="N7314">
        <f>VLOOKUP(Orders!M7314,city2,2,FALSE)</f>
        <v>101</v>
      </c>
      <c r="O7314" t="s">
        <v>28</v>
      </c>
      <c r="P7314">
        <f>VLOOKUP(O7314,state2,2,FALSE)</f>
        <v>3</v>
      </c>
      <c r="Q7314">
        <v>33178</v>
      </c>
      <c r="R7314" t="s">
        <v>12</v>
      </c>
      <c r="S7314">
        <f>VLOOKUP(R7314,region2,2,FALSE)</f>
        <v>1</v>
      </c>
      <c r="T7314" t="s">
        <v>4541</v>
      </c>
      <c r="U7314" t="s">
        <v>22</v>
      </c>
      <c r="V7314">
        <f>VLOOKUP(U7314,category2,2,FALSE)</f>
        <v>2</v>
      </c>
      <c r="W7314" t="s">
        <v>3231</v>
      </c>
      <c r="X7314">
        <f>VLOOKUP(W7314,subcat2,3,FALSE)</f>
        <v>9</v>
      </c>
      <c r="Y7314" t="s">
        <v>628</v>
      </c>
      <c r="Z7314">
        <v>11.214000000000002</v>
      </c>
      <c r="AA7314">
        <v>2</v>
      </c>
      <c r="AB7314">
        <v>0.7</v>
      </c>
      <c r="AC7314" s="4">
        <v>-8.5974000000000004</v>
      </c>
    </row>
    <row r="7315" spans="1:29" x14ac:dyDescent="0.25">
      <c r="A7315" s="2">
        <v>7314</v>
      </c>
      <c r="B7315" t="s">
        <v>7649</v>
      </c>
      <c r="C7315" s="3">
        <v>42286</v>
      </c>
      <c r="D7315" s="3">
        <v>42290</v>
      </c>
      <c r="E7315" t="s">
        <v>25</v>
      </c>
      <c r="F7315">
        <f>VLOOKUP(E7315,SHIPMODE,2,FALSE)</f>
        <v>2</v>
      </c>
      <c r="G7315" t="s">
        <v>3878</v>
      </c>
      <c r="H7315" t="s">
        <v>2343</v>
      </c>
      <c r="I7315" t="s">
        <v>9</v>
      </c>
      <c r="J7315">
        <f>VLOOKUP(I7315,segmentID,2,FALSE)</f>
        <v>1</v>
      </c>
      <c r="K7315" t="s">
        <v>3255</v>
      </c>
      <c r="L7315">
        <f>VLOOKUP(K7315,country2,2,FALSE)</f>
        <v>1</v>
      </c>
      <c r="M7315" t="s">
        <v>685</v>
      </c>
      <c r="N7315">
        <f>VLOOKUP(Orders!M7315,city2,2,FALSE)</f>
        <v>101</v>
      </c>
      <c r="O7315" t="s">
        <v>28</v>
      </c>
      <c r="P7315">
        <f>VLOOKUP(O7315,state2,2,FALSE)</f>
        <v>3</v>
      </c>
      <c r="Q7315">
        <v>33178</v>
      </c>
      <c r="R7315" t="s">
        <v>12</v>
      </c>
      <c r="S7315">
        <f>VLOOKUP(R7315,region2,2,FALSE)</f>
        <v>1</v>
      </c>
      <c r="T7315" t="s">
        <v>5723</v>
      </c>
      <c r="U7315" t="s">
        <v>22</v>
      </c>
      <c r="V7315">
        <f>VLOOKUP(U7315,category2,2,FALSE)</f>
        <v>2</v>
      </c>
      <c r="W7315" t="s">
        <v>3229</v>
      </c>
      <c r="X7315">
        <f>VLOOKUP(W7315,subcat2,3,FALSE)</f>
        <v>7</v>
      </c>
      <c r="Y7315" t="s">
        <v>1536</v>
      </c>
      <c r="Z7315">
        <v>37.375999999999998</v>
      </c>
      <c r="AA7315">
        <v>8</v>
      </c>
      <c r="AB7315">
        <v>0.2</v>
      </c>
      <c r="AC7315" s="4">
        <v>7.4751999999999992</v>
      </c>
    </row>
    <row r="7316" spans="1:29" x14ac:dyDescent="0.25">
      <c r="A7316" s="2">
        <v>7315</v>
      </c>
      <c r="B7316" t="s">
        <v>8885</v>
      </c>
      <c r="C7316" s="3">
        <v>42518</v>
      </c>
      <c r="D7316" s="3">
        <v>42523</v>
      </c>
      <c r="E7316" t="s">
        <v>25</v>
      </c>
      <c r="F7316">
        <f>VLOOKUP(E7316,SHIPMODE,2,FALSE)</f>
        <v>2</v>
      </c>
      <c r="G7316" t="s">
        <v>3439</v>
      </c>
      <c r="H7316" t="s">
        <v>764</v>
      </c>
      <c r="I7316" t="s">
        <v>52</v>
      </c>
      <c r="J7316">
        <f>VLOOKUP(I7316,segmentID,2,FALSE)</f>
        <v>3</v>
      </c>
      <c r="K7316" t="s">
        <v>3255</v>
      </c>
      <c r="L7316">
        <f>VLOOKUP(K7316,country2,2,FALSE)</f>
        <v>1</v>
      </c>
      <c r="M7316" t="s">
        <v>771</v>
      </c>
      <c r="N7316">
        <f>VLOOKUP(Orders!M7316,city2,2,FALSE)</f>
        <v>112</v>
      </c>
      <c r="O7316" t="s">
        <v>110</v>
      </c>
      <c r="P7316">
        <f>VLOOKUP(O7316,state2,2,FALSE)</f>
        <v>11</v>
      </c>
      <c r="Q7316">
        <v>60068</v>
      </c>
      <c r="R7316" t="s">
        <v>55</v>
      </c>
      <c r="S7316">
        <f>VLOOKUP(R7316,region2,2,FALSE)</f>
        <v>3</v>
      </c>
      <c r="T7316" t="s">
        <v>5199</v>
      </c>
      <c r="U7316" t="s">
        <v>35</v>
      </c>
      <c r="V7316">
        <f>VLOOKUP(U7316,category2,2,FALSE)</f>
        <v>3</v>
      </c>
      <c r="W7316" t="s">
        <v>3230</v>
      </c>
      <c r="X7316">
        <f>VLOOKUP(W7316,subcat2,3,FALSE)</f>
        <v>8</v>
      </c>
      <c r="Y7316" t="s">
        <v>1921</v>
      </c>
      <c r="Z7316">
        <v>286.40000000000003</v>
      </c>
      <c r="AA7316">
        <v>1</v>
      </c>
      <c r="AB7316">
        <v>0.2</v>
      </c>
      <c r="AC7316" s="4">
        <v>25.060000000000016</v>
      </c>
    </row>
    <row r="7317" spans="1:29" x14ac:dyDescent="0.25">
      <c r="A7317" s="2">
        <v>7316</v>
      </c>
      <c r="B7317" t="s">
        <v>10478</v>
      </c>
      <c r="C7317" s="3">
        <v>42866</v>
      </c>
      <c r="D7317" s="3">
        <v>42871</v>
      </c>
      <c r="E7317" t="s">
        <v>7</v>
      </c>
      <c r="F7317">
        <f>VLOOKUP(E7317,SHIPMODE,2,FALSE)</f>
        <v>1</v>
      </c>
      <c r="G7317" t="s">
        <v>3488</v>
      </c>
      <c r="H7317" t="s">
        <v>928</v>
      </c>
      <c r="I7317" t="s">
        <v>9</v>
      </c>
      <c r="J7317">
        <f>VLOOKUP(I7317,segmentID,2,FALSE)</f>
        <v>1</v>
      </c>
      <c r="K7317" t="s">
        <v>3255</v>
      </c>
      <c r="L7317">
        <f>VLOOKUP(K7317,country2,2,FALSE)</f>
        <v>1</v>
      </c>
      <c r="M7317" t="s">
        <v>138</v>
      </c>
      <c r="N7317">
        <f>VLOOKUP(Orders!M7317,city2,2,FALSE)</f>
        <v>21</v>
      </c>
      <c r="O7317" t="s">
        <v>139</v>
      </c>
      <c r="P7317">
        <f>VLOOKUP(O7317,state2,2,FALSE)</f>
        <v>16</v>
      </c>
      <c r="Q7317">
        <v>10024</v>
      </c>
      <c r="R7317" t="s">
        <v>79</v>
      </c>
      <c r="S7317">
        <f>VLOOKUP(R7317,region2,2,FALSE)</f>
        <v>4</v>
      </c>
      <c r="T7317" t="s">
        <v>5148</v>
      </c>
      <c r="U7317" t="s">
        <v>22</v>
      </c>
      <c r="V7317">
        <f>VLOOKUP(U7317,category2,2,FALSE)</f>
        <v>2</v>
      </c>
      <c r="W7317" t="s">
        <v>3229</v>
      </c>
      <c r="X7317">
        <f>VLOOKUP(W7317,subcat2,3,FALSE)</f>
        <v>7</v>
      </c>
      <c r="Y7317" t="s">
        <v>1684</v>
      </c>
      <c r="Z7317">
        <v>43.92</v>
      </c>
      <c r="AA7317">
        <v>3</v>
      </c>
      <c r="AB7317">
        <v>0</v>
      </c>
      <c r="AC7317" s="4">
        <v>12.736799999999999</v>
      </c>
    </row>
    <row r="7318" spans="1:29" x14ac:dyDescent="0.25">
      <c r="A7318" s="2">
        <v>7317</v>
      </c>
      <c r="B7318" t="s">
        <v>8886</v>
      </c>
      <c r="C7318" s="3">
        <v>42659</v>
      </c>
      <c r="D7318" s="3">
        <v>42663</v>
      </c>
      <c r="E7318" t="s">
        <v>25</v>
      </c>
      <c r="F7318">
        <f>VLOOKUP(E7318,SHIPMODE,2,FALSE)</f>
        <v>2</v>
      </c>
      <c r="G7318" t="s">
        <v>3495</v>
      </c>
      <c r="H7318" t="s">
        <v>954</v>
      </c>
      <c r="I7318" t="s">
        <v>18</v>
      </c>
      <c r="J7318">
        <f>VLOOKUP(I7318,segmentID,2,FALSE)</f>
        <v>2</v>
      </c>
      <c r="K7318" t="s">
        <v>3255</v>
      </c>
      <c r="L7318">
        <f>VLOOKUP(K7318,country2,2,FALSE)</f>
        <v>1</v>
      </c>
      <c r="M7318" t="s">
        <v>138</v>
      </c>
      <c r="N7318">
        <f>VLOOKUP(Orders!M7318,city2,2,FALSE)</f>
        <v>21</v>
      </c>
      <c r="O7318" t="s">
        <v>139</v>
      </c>
      <c r="P7318">
        <f>VLOOKUP(O7318,state2,2,FALSE)</f>
        <v>16</v>
      </c>
      <c r="Q7318">
        <v>10011</v>
      </c>
      <c r="R7318" t="s">
        <v>79</v>
      </c>
      <c r="S7318">
        <f>VLOOKUP(R7318,region2,2,FALSE)</f>
        <v>4</v>
      </c>
      <c r="T7318" t="s">
        <v>4120</v>
      </c>
      <c r="U7318" t="s">
        <v>13</v>
      </c>
      <c r="V7318">
        <f>VLOOKUP(U7318,category2,2,FALSE)</f>
        <v>1</v>
      </c>
      <c r="W7318" t="s">
        <v>29</v>
      </c>
      <c r="X7318">
        <f>VLOOKUP(W7318,subcat2,3,FALSE)</f>
        <v>4</v>
      </c>
      <c r="Y7318" t="s">
        <v>1686</v>
      </c>
      <c r="Z7318">
        <v>142.18199999999999</v>
      </c>
      <c r="AA7318">
        <v>1</v>
      </c>
      <c r="AB7318">
        <v>0.4</v>
      </c>
      <c r="AC7318" s="4">
        <v>-37.915200000000027</v>
      </c>
    </row>
    <row r="7319" spans="1:29" x14ac:dyDescent="0.25">
      <c r="A7319" s="2">
        <v>7318</v>
      </c>
      <c r="B7319" t="s">
        <v>10479</v>
      </c>
      <c r="C7319" s="3">
        <v>43056</v>
      </c>
      <c r="D7319" s="3">
        <v>43060</v>
      </c>
      <c r="E7319" t="s">
        <v>25</v>
      </c>
      <c r="F7319">
        <f>VLOOKUP(E7319,SHIPMODE,2,FALSE)</f>
        <v>2</v>
      </c>
      <c r="G7319" t="s">
        <v>3797</v>
      </c>
      <c r="H7319" t="s">
        <v>1987</v>
      </c>
      <c r="I7319" t="s">
        <v>18</v>
      </c>
      <c r="J7319">
        <f>VLOOKUP(I7319,segmentID,2,FALSE)</f>
        <v>2</v>
      </c>
      <c r="K7319" t="s">
        <v>3255</v>
      </c>
      <c r="L7319">
        <f>VLOOKUP(K7319,country2,2,FALSE)</f>
        <v>1</v>
      </c>
      <c r="M7319" t="s">
        <v>3129</v>
      </c>
      <c r="N7319">
        <f>VLOOKUP(Orders!M7319,city2,2,FALSE)</f>
        <v>493</v>
      </c>
      <c r="O7319" t="s">
        <v>212</v>
      </c>
      <c r="P7319">
        <f>VLOOKUP(O7319,state2,2,FALSE)</f>
        <v>22</v>
      </c>
      <c r="Q7319">
        <v>97123</v>
      </c>
      <c r="R7319" t="s">
        <v>21</v>
      </c>
      <c r="S7319">
        <f>VLOOKUP(R7319,region2,2,FALSE)</f>
        <v>2</v>
      </c>
      <c r="T7319" t="s">
        <v>5852</v>
      </c>
      <c r="U7319" t="s">
        <v>22</v>
      </c>
      <c r="V7319">
        <f>VLOOKUP(U7319,category2,2,FALSE)</f>
        <v>2</v>
      </c>
      <c r="W7319" t="s">
        <v>45</v>
      </c>
      <c r="X7319">
        <f>VLOOKUP(W7319,subcat2,3,FALSE)</f>
        <v>11</v>
      </c>
      <c r="Y7319" t="s">
        <v>906</v>
      </c>
      <c r="Z7319">
        <v>19.608000000000001</v>
      </c>
      <c r="AA7319">
        <v>3</v>
      </c>
      <c r="AB7319">
        <v>0.2</v>
      </c>
      <c r="AC7319" s="4">
        <v>6.6177000000000001</v>
      </c>
    </row>
    <row r="7320" spans="1:29" x14ac:dyDescent="0.25">
      <c r="A7320" s="2">
        <v>7319</v>
      </c>
      <c r="B7320" t="s">
        <v>10479</v>
      </c>
      <c r="C7320" s="3">
        <v>43056</v>
      </c>
      <c r="D7320" s="3">
        <v>43060</v>
      </c>
      <c r="E7320" t="s">
        <v>25</v>
      </c>
      <c r="F7320">
        <f>VLOOKUP(E7320,SHIPMODE,2,FALSE)</f>
        <v>2</v>
      </c>
      <c r="G7320" t="s">
        <v>3797</v>
      </c>
      <c r="H7320" t="s">
        <v>1987</v>
      </c>
      <c r="I7320" t="s">
        <v>18</v>
      </c>
      <c r="J7320">
        <f>VLOOKUP(I7320,segmentID,2,FALSE)</f>
        <v>2</v>
      </c>
      <c r="K7320" t="s">
        <v>3255</v>
      </c>
      <c r="L7320">
        <f>VLOOKUP(K7320,country2,2,FALSE)</f>
        <v>1</v>
      </c>
      <c r="M7320" t="s">
        <v>3129</v>
      </c>
      <c r="N7320">
        <f>VLOOKUP(Orders!M7320,city2,2,FALSE)</f>
        <v>493</v>
      </c>
      <c r="O7320" t="s">
        <v>212</v>
      </c>
      <c r="P7320">
        <f>VLOOKUP(O7320,state2,2,FALSE)</f>
        <v>22</v>
      </c>
      <c r="Q7320">
        <v>97123</v>
      </c>
      <c r="R7320" t="s">
        <v>21</v>
      </c>
      <c r="S7320">
        <f>VLOOKUP(R7320,region2,2,FALSE)</f>
        <v>2</v>
      </c>
      <c r="T7320" t="s">
        <v>5007</v>
      </c>
      <c r="U7320" t="s">
        <v>22</v>
      </c>
      <c r="V7320">
        <f>VLOOKUP(U7320,category2,2,FALSE)</f>
        <v>2</v>
      </c>
      <c r="W7320" t="s">
        <v>3231</v>
      </c>
      <c r="X7320">
        <f>VLOOKUP(W7320,subcat2,3,FALSE)</f>
        <v>9</v>
      </c>
      <c r="Y7320" t="s">
        <v>133</v>
      </c>
      <c r="Z7320">
        <v>4.1580000000000004</v>
      </c>
      <c r="AA7320">
        <v>7</v>
      </c>
      <c r="AB7320">
        <v>0.7</v>
      </c>
      <c r="AC7320" s="4">
        <v>-3.4649999999999999</v>
      </c>
    </row>
    <row r="7321" spans="1:29" x14ac:dyDescent="0.25">
      <c r="A7321" s="2">
        <v>7320</v>
      </c>
      <c r="B7321" t="s">
        <v>10480</v>
      </c>
      <c r="C7321" s="3">
        <v>43065</v>
      </c>
      <c r="D7321" s="3">
        <v>43068</v>
      </c>
      <c r="E7321" t="s">
        <v>7</v>
      </c>
      <c r="F7321">
        <f>VLOOKUP(E7321,SHIPMODE,2,FALSE)</f>
        <v>1</v>
      </c>
      <c r="G7321" t="s">
        <v>3693</v>
      </c>
      <c r="H7321" t="s">
        <v>1633</v>
      </c>
      <c r="I7321" t="s">
        <v>9</v>
      </c>
      <c r="J7321">
        <f>VLOOKUP(I7321,segmentID,2,FALSE)</f>
        <v>1</v>
      </c>
      <c r="K7321" t="s">
        <v>3255</v>
      </c>
      <c r="L7321">
        <f>VLOOKUP(K7321,country2,2,FALSE)</f>
        <v>1</v>
      </c>
      <c r="M7321" t="s">
        <v>138</v>
      </c>
      <c r="N7321">
        <f>VLOOKUP(Orders!M7321,city2,2,FALSE)</f>
        <v>21</v>
      </c>
      <c r="O7321" t="s">
        <v>139</v>
      </c>
      <c r="P7321">
        <f>VLOOKUP(O7321,state2,2,FALSE)</f>
        <v>16</v>
      </c>
      <c r="Q7321">
        <v>10009</v>
      </c>
      <c r="R7321" t="s">
        <v>79</v>
      </c>
      <c r="S7321">
        <f>VLOOKUP(R7321,region2,2,FALSE)</f>
        <v>4</v>
      </c>
      <c r="T7321" t="s">
        <v>5050</v>
      </c>
      <c r="U7321" t="s">
        <v>35</v>
      </c>
      <c r="V7321">
        <f>VLOOKUP(U7321,category2,2,FALSE)</f>
        <v>3</v>
      </c>
      <c r="W7321" t="s">
        <v>3230</v>
      </c>
      <c r="X7321">
        <f>VLOOKUP(W7321,subcat2,3,FALSE)</f>
        <v>8</v>
      </c>
      <c r="Y7321" t="s">
        <v>1373</v>
      </c>
      <c r="Z7321">
        <v>979.95</v>
      </c>
      <c r="AA7321">
        <v>5</v>
      </c>
      <c r="AB7321">
        <v>0</v>
      </c>
      <c r="AC7321" s="4">
        <v>264.58650000000006</v>
      </c>
    </row>
    <row r="7322" spans="1:29" x14ac:dyDescent="0.25">
      <c r="A7322" s="2">
        <v>7321</v>
      </c>
      <c r="B7322" t="s">
        <v>10480</v>
      </c>
      <c r="C7322" s="3">
        <v>43065</v>
      </c>
      <c r="D7322" s="3">
        <v>43068</v>
      </c>
      <c r="E7322" t="s">
        <v>7</v>
      </c>
      <c r="F7322">
        <f>VLOOKUP(E7322,SHIPMODE,2,FALSE)</f>
        <v>1</v>
      </c>
      <c r="G7322" t="s">
        <v>3693</v>
      </c>
      <c r="H7322" t="s">
        <v>1633</v>
      </c>
      <c r="I7322" t="s">
        <v>9</v>
      </c>
      <c r="J7322">
        <f>VLOOKUP(I7322,segmentID,2,FALSE)</f>
        <v>1</v>
      </c>
      <c r="K7322" t="s">
        <v>3255</v>
      </c>
      <c r="L7322">
        <f>VLOOKUP(K7322,country2,2,FALSE)</f>
        <v>1</v>
      </c>
      <c r="M7322" t="s">
        <v>138</v>
      </c>
      <c r="N7322">
        <f>VLOOKUP(Orders!M7322,city2,2,FALSE)</f>
        <v>21</v>
      </c>
      <c r="O7322" t="s">
        <v>139</v>
      </c>
      <c r="P7322">
        <f>VLOOKUP(O7322,state2,2,FALSE)</f>
        <v>16</v>
      </c>
      <c r="Q7322">
        <v>10009</v>
      </c>
      <c r="R7322" t="s">
        <v>79</v>
      </c>
      <c r="S7322">
        <f>VLOOKUP(R7322,region2,2,FALSE)</f>
        <v>4</v>
      </c>
      <c r="T7322" t="s">
        <v>5327</v>
      </c>
      <c r="U7322" t="s">
        <v>13</v>
      </c>
      <c r="V7322">
        <f>VLOOKUP(U7322,category2,2,FALSE)</f>
        <v>1</v>
      </c>
      <c r="W7322" t="s">
        <v>3228</v>
      </c>
      <c r="X7322">
        <f>VLOOKUP(W7322,subcat2,3,FALSE)</f>
        <v>6</v>
      </c>
      <c r="Y7322" t="s">
        <v>1896</v>
      </c>
      <c r="Z7322">
        <v>135.29999999999998</v>
      </c>
      <c r="AA7322">
        <v>5</v>
      </c>
      <c r="AB7322">
        <v>0</v>
      </c>
      <c r="AC7322" s="4">
        <v>37.883999999999993</v>
      </c>
    </row>
    <row r="7323" spans="1:29" x14ac:dyDescent="0.25">
      <c r="A7323" s="2">
        <v>7322</v>
      </c>
      <c r="B7323" t="s">
        <v>10481</v>
      </c>
      <c r="C7323" s="3">
        <v>42981</v>
      </c>
      <c r="D7323" s="3">
        <v>42985</v>
      </c>
      <c r="E7323" t="s">
        <v>25</v>
      </c>
      <c r="F7323">
        <f>VLOOKUP(E7323,SHIPMODE,2,FALSE)</f>
        <v>2</v>
      </c>
      <c r="G7323" t="s">
        <v>3756</v>
      </c>
      <c r="H7323" t="s">
        <v>1831</v>
      </c>
      <c r="I7323" t="s">
        <v>18</v>
      </c>
      <c r="J7323">
        <f>VLOOKUP(I7323,segmentID,2,FALSE)</f>
        <v>2</v>
      </c>
      <c r="K7323" t="s">
        <v>3255</v>
      </c>
      <c r="L7323">
        <f>VLOOKUP(K7323,country2,2,FALSE)</f>
        <v>1</v>
      </c>
      <c r="M7323" t="s">
        <v>156</v>
      </c>
      <c r="N7323">
        <f>VLOOKUP(Orders!M7323,city2,2,FALSE)</f>
        <v>23</v>
      </c>
      <c r="O7323" t="s">
        <v>110</v>
      </c>
      <c r="P7323">
        <f>VLOOKUP(O7323,state2,2,FALSE)</f>
        <v>11</v>
      </c>
      <c r="Q7323">
        <v>60623</v>
      </c>
      <c r="R7323" t="s">
        <v>55</v>
      </c>
      <c r="S7323">
        <f>VLOOKUP(R7323,region2,2,FALSE)</f>
        <v>3</v>
      </c>
      <c r="T7323" t="s">
        <v>5182</v>
      </c>
      <c r="U7323" t="s">
        <v>22</v>
      </c>
      <c r="V7323">
        <f>VLOOKUP(U7323,category2,2,FALSE)</f>
        <v>2</v>
      </c>
      <c r="W7323" t="s">
        <v>45</v>
      </c>
      <c r="X7323">
        <f>VLOOKUP(W7323,subcat2,3,FALSE)</f>
        <v>11</v>
      </c>
      <c r="Y7323" t="s">
        <v>503</v>
      </c>
      <c r="Z7323">
        <v>8.9039999999999999</v>
      </c>
      <c r="AA7323">
        <v>3</v>
      </c>
      <c r="AB7323">
        <v>0.2</v>
      </c>
      <c r="AC7323" s="4">
        <v>3.3389999999999995</v>
      </c>
    </row>
    <row r="7324" spans="1:29" x14ac:dyDescent="0.25">
      <c r="A7324" s="2">
        <v>7323</v>
      </c>
      <c r="B7324" t="s">
        <v>10481</v>
      </c>
      <c r="C7324" s="3">
        <v>42981</v>
      </c>
      <c r="D7324" s="3">
        <v>42985</v>
      </c>
      <c r="E7324" t="s">
        <v>25</v>
      </c>
      <c r="F7324">
        <f>VLOOKUP(E7324,SHIPMODE,2,FALSE)</f>
        <v>2</v>
      </c>
      <c r="G7324" t="s">
        <v>3756</v>
      </c>
      <c r="H7324" t="s">
        <v>1831</v>
      </c>
      <c r="I7324" t="s">
        <v>18</v>
      </c>
      <c r="J7324">
        <f>VLOOKUP(I7324,segmentID,2,FALSE)</f>
        <v>2</v>
      </c>
      <c r="K7324" t="s">
        <v>3255</v>
      </c>
      <c r="L7324">
        <f>VLOOKUP(K7324,country2,2,FALSE)</f>
        <v>1</v>
      </c>
      <c r="M7324" t="s">
        <v>156</v>
      </c>
      <c r="N7324">
        <f>VLOOKUP(Orders!M7324,city2,2,FALSE)</f>
        <v>23</v>
      </c>
      <c r="O7324" t="s">
        <v>110</v>
      </c>
      <c r="P7324">
        <f>VLOOKUP(O7324,state2,2,FALSE)</f>
        <v>11</v>
      </c>
      <c r="Q7324">
        <v>60623</v>
      </c>
      <c r="R7324" t="s">
        <v>55</v>
      </c>
      <c r="S7324">
        <f>VLOOKUP(R7324,region2,2,FALSE)</f>
        <v>3</v>
      </c>
      <c r="T7324" t="s">
        <v>4815</v>
      </c>
      <c r="U7324" t="s">
        <v>35</v>
      </c>
      <c r="V7324">
        <f>VLOOKUP(U7324,category2,2,FALSE)</f>
        <v>3</v>
      </c>
      <c r="W7324" t="s">
        <v>3232</v>
      </c>
      <c r="X7324">
        <f>VLOOKUP(W7324,subcat2,3,FALSE)</f>
        <v>12</v>
      </c>
      <c r="Y7324" t="s">
        <v>841</v>
      </c>
      <c r="Z7324">
        <v>100.80000000000001</v>
      </c>
      <c r="AA7324">
        <v>2</v>
      </c>
      <c r="AB7324">
        <v>0.2</v>
      </c>
      <c r="AC7324" s="4">
        <v>21.42</v>
      </c>
    </row>
    <row r="7325" spans="1:29" x14ac:dyDescent="0.25">
      <c r="A7325" s="2">
        <v>7324</v>
      </c>
      <c r="B7325" t="s">
        <v>10482</v>
      </c>
      <c r="C7325" s="3">
        <v>43074</v>
      </c>
      <c r="D7325" s="3">
        <v>43077</v>
      </c>
      <c r="E7325" t="s">
        <v>97</v>
      </c>
      <c r="F7325">
        <f>VLOOKUP(E7325,SHIPMODE,2,FALSE)</f>
        <v>3</v>
      </c>
      <c r="G7325" t="s">
        <v>3484</v>
      </c>
      <c r="H7325" t="s">
        <v>917</v>
      </c>
      <c r="I7325" t="s">
        <v>9</v>
      </c>
      <c r="J7325">
        <f>VLOOKUP(I7325,segmentID,2,FALSE)</f>
        <v>1</v>
      </c>
      <c r="K7325" t="s">
        <v>3255</v>
      </c>
      <c r="L7325">
        <f>VLOOKUP(K7325,country2,2,FALSE)</f>
        <v>1</v>
      </c>
      <c r="M7325" t="s">
        <v>138</v>
      </c>
      <c r="N7325">
        <f>VLOOKUP(Orders!M7325,city2,2,FALSE)</f>
        <v>21</v>
      </c>
      <c r="O7325" t="s">
        <v>139</v>
      </c>
      <c r="P7325">
        <f>VLOOKUP(O7325,state2,2,FALSE)</f>
        <v>16</v>
      </c>
      <c r="Q7325">
        <v>10024</v>
      </c>
      <c r="R7325" t="s">
        <v>79</v>
      </c>
      <c r="S7325">
        <f>VLOOKUP(R7325,region2,2,FALSE)</f>
        <v>4</v>
      </c>
      <c r="T7325" t="s">
        <v>4217</v>
      </c>
      <c r="U7325" t="s">
        <v>13</v>
      </c>
      <c r="V7325">
        <f>VLOOKUP(U7325,category2,2,FALSE)</f>
        <v>1</v>
      </c>
      <c r="W7325" t="s">
        <v>3228</v>
      </c>
      <c r="X7325">
        <f>VLOOKUP(W7325,subcat2,3,FALSE)</f>
        <v>6</v>
      </c>
      <c r="Y7325" t="s">
        <v>1563</v>
      </c>
      <c r="Z7325">
        <v>41.96</v>
      </c>
      <c r="AA7325">
        <v>2</v>
      </c>
      <c r="AB7325">
        <v>0</v>
      </c>
      <c r="AC7325" s="4">
        <v>10.909600000000001</v>
      </c>
    </row>
    <row r="7326" spans="1:29" x14ac:dyDescent="0.25">
      <c r="A7326" s="2">
        <v>7325</v>
      </c>
      <c r="B7326" t="s">
        <v>10482</v>
      </c>
      <c r="C7326" s="3">
        <v>43074</v>
      </c>
      <c r="D7326" s="3">
        <v>43077</v>
      </c>
      <c r="E7326" t="s">
        <v>97</v>
      </c>
      <c r="F7326">
        <f>VLOOKUP(E7326,SHIPMODE,2,FALSE)</f>
        <v>3</v>
      </c>
      <c r="G7326" t="s">
        <v>3484</v>
      </c>
      <c r="H7326" t="s">
        <v>917</v>
      </c>
      <c r="I7326" t="s">
        <v>9</v>
      </c>
      <c r="J7326">
        <f>VLOOKUP(I7326,segmentID,2,FALSE)</f>
        <v>1</v>
      </c>
      <c r="K7326" t="s">
        <v>3255</v>
      </c>
      <c r="L7326">
        <f>VLOOKUP(K7326,country2,2,FALSE)</f>
        <v>1</v>
      </c>
      <c r="M7326" t="s">
        <v>138</v>
      </c>
      <c r="N7326">
        <f>VLOOKUP(Orders!M7326,city2,2,FALSE)</f>
        <v>21</v>
      </c>
      <c r="O7326" t="s">
        <v>139</v>
      </c>
      <c r="P7326">
        <f>VLOOKUP(O7326,state2,2,FALSE)</f>
        <v>16</v>
      </c>
      <c r="Q7326">
        <v>10024</v>
      </c>
      <c r="R7326" t="s">
        <v>79</v>
      </c>
      <c r="S7326">
        <f>VLOOKUP(R7326,region2,2,FALSE)</f>
        <v>4</v>
      </c>
      <c r="T7326" t="s">
        <v>4467</v>
      </c>
      <c r="U7326" t="s">
        <v>22</v>
      </c>
      <c r="V7326">
        <f>VLOOKUP(U7326,category2,2,FALSE)</f>
        <v>2</v>
      </c>
      <c r="W7326" t="s">
        <v>23</v>
      </c>
      <c r="X7326">
        <f>VLOOKUP(W7326,subcat2,3,FALSE)</f>
        <v>3</v>
      </c>
      <c r="Y7326" t="s">
        <v>1611</v>
      </c>
      <c r="Z7326">
        <v>9.4499999999999993</v>
      </c>
      <c r="AA7326">
        <v>3</v>
      </c>
      <c r="AB7326">
        <v>0</v>
      </c>
      <c r="AC7326" s="4">
        <v>4.5359999999999996</v>
      </c>
    </row>
    <row r="7327" spans="1:29" x14ac:dyDescent="0.25">
      <c r="A7327" s="2">
        <v>7326</v>
      </c>
      <c r="B7327" t="s">
        <v>10483</v>
      </c>
      <c r="C7327" s="3">
        <v>43049</v>
      </c>
      <c r="D7327" s="3">
        <v>43056</v>
      </c>
      <c r="E7327" t="s">
        <v>25</v>
      </c>
      <c r="F7327">
        <f>VLOOKUP(E7327,SHIPMODE,2,FALSE)</f>
        <v>2</v>
      </c>
      <c r="G7327" t="s">
        <v>3521</v>
      </c>
      <c r="H7327" t="s">
        <v>1043</v>
      </c>
      <c r="I7327" t="s">
        <v>9</v>
      </c>
      <c r="J7327">
        <f>VLOOKUP(I7327,segmentID,2,FALSE)</f>
        <v>1</v>
      </c>
      <c r="K7327" t="s">
        <v>3255</v>
      </c>
      <c r="L7327">
        <f>VLOOKUP(K7327,country2,2,FALSE)</f>
        <v>1</v>
      </c>
      <c r="M7327" t="s">
        <v>2920</v>
      </c>
      <c r="N7327">
        <f>VLOOKUP(Orders!M7327,city2,2,FALSE)</f>
        <v>423</v>
      </c>
      <c r="O7327" t="s">
        <v>49</v>
      </c>
      <c r="P7327">
        <f>VLOOKUP(O7327,state2,2,FALSE)</f>
        <v>5</v>
      </c>
      <c r="Q7327">
        <v>99301</v>
      </c>
      <c r="R7327" t="s">
        <v>21</v>
      </c>
      <c r="S7327">
        <f>VLOOKUP(R7327,region2,2,FALSE)</f>
        <v>2</v>
      </c>
      <c r="T7327" t="s">
        <v>5389</v>
      </c>
      <c r="U7327" t="s">
        <v>22</v>
      </c>
      <c r="V7327">
        <f>VLOOKUP(U7327,category2,2,FALSE)</f>
        <v>2</v>
      </c>
      <c r="W7327" t="s">
        <v>38</v>
      </c>
      <c r="X7327">
        <f>VLOOKUP(W7327,subcat2,3,FALSE)</f>
        <v>10</v>
      </c>
      <c r="Y7327" t="s">
        <v>2628</v>
      </c>
      <c r="Z7327">
        <v>400.79999999999995</v>
      </c>
      <c r="AA7327">
        <v>5</v>
      </c>
      <c r="AB7327">
        <v>0</v>
      </c>
      <c r="AC7327" s="4">
        <v>112.224</v>
      </c>
    </row>
    <row r="7328" spans="1:29" x14ac:dyDescent="0.25">
      <c r="A7328" s="2">
        <v>7327</v>
      </c>
      <c r="B7328" t="s">
        <v>10483</v>
      </c>
      <c r="C7328" s="3">
        <v>43049</v>
      </c>
      <c r="D7328" s="3">
        <v>43056</v>
      </c>
      <c r="E7328" t="s">
        <v>25</v>
      </c>
      <c r="F7328">
        <f>VLOOKUP(E7328,SHIPMODE,2,FALSE)</f>
        <v>2</v>
      </c>
      <c r="G7328" t="s">
        <v>3521</v>
      </c>
      <c r="H7328" t="s">
        <v>1043</v>
      </c>
      <c r="I7328" t="s">
        <v>9</v>
      </c>
      <c r="J7328">
        <f>VLOOKUP(I7328,segmentID,2,FALSE)</f>
        <v>1</v>
      </c>
      <c r="K7328" t="s">
        <v>3255</v>
      </c>
      <c r="L7328">
        <f>VLOOKUP(K7328,country2,2,FALSE)</f>
        <v>1</v>
      </c>
      <c r="M7328" t="s">
        <v>2920</v>
      </c>
      <c r="N7328">
        <f>VLOOKUP(Orders!M7328,city2,2,FALSE)</f>
        <v>423</v>
      </c>
      <c r="O7328" t="s">
        <v>49</v>
      </c>
      <c r="P7328">
        <f>VLOOKUP(O7328,state2,2,FALSE)</f>
        <v>5</v>
      </c>
      <c r="Q7328">
        <v>99301</v>
      </c>
      <c r="R7328" t="s">
        <v>21</v>
      </c>
      <c r="S7328">
        <f>VLOOKUP(R7328,region2,2,FALSE)</f>
        <v>2</v>
      </c>
      <c r="T7328" t="s">
        <v>4481</v>
      </c>
      <c r="U7328" t="s">
        <v>22</v>
      </c>
      <c r="V7328">
        <f>VLOOKUP(U7328,category2,2,FALSE)</f>
        <v>2</v>
      </c>
      <c r="W7328" t="s">
        <v>3231</v>
      </c>
      <c r="X7328">
        <f>VLOOKUP(W7328,subcat2,3,FALSE)</f>
        <v>9</v>
      </c>
      <c r="Y7328" t="s">
        <v>1036</v>
      </c>
      <c r="Z7328">
        <v>28.792000000000002</v>
      </c>
      <c r="AA7328">
        <v>1</v>
      </c>
      <c r="AB7328">
        <v>0.2</v>
      </c>
      <c r="AC7328" s="4">
        <v>10.077200000000001</v>
      </c>
    </row>
    <row r="7329" spans="1:29" x14ac:dyDescent="0.25">
      <c r="A7329" s="2">
        <v>7328</v>
      </c>
      <c r="B7329" t="s">
        <v>6628</v>
      </c>
      <c r="C7329" s="3">
        <v>41716</v>
      </c>
      <c r="D7329" s="3">
        <v>41722</v>
      </c>
      <c r="E7329" t="s">
        <v>25</v>
      </c>
      <c r="F7329">
        <f>VLOOKUP(E7329,SHIPMODE,2,FALSE)</f>
        <v>2</v>
      </c>
      <c r="G7329" t="s">
        <v>3592</v>
      </c>
      <c r="H7329" t="s">
        <v>1277</v>
      </c>
      <c r="I7329" t="s">
        <v>52</v>
      </c>
      <c r="J7329">
        <f>VLOOKUP(I7329,segmentID,2,FALSE)</f>
        <v>3</v>
      </c>
      <c r="K7329" t="s">
        <v>3255</v>
      </c>
      <c r="L7329">
        <f>VLOOKUP(K7329,country2,2,FALSE)</f>
        <v>1</v>
      </c>
      <c r="M7329" t="s">
        <v>3130</v>
      </c>
      <c r="N7329">
        <f>VLOOKUP(Orders!M7329,city2,2,FALSE)</f>
        <v>494</v>
      </c>
      <c r="O7329" t="s">
        <v>20</v>
      </c>
      <c r="P7329">
        <f>VLOOKUP(O7329,state2,2,FALSE)</f>
        <v>2</v>
      </c>
      <c r="Q7329">
        <v>91505</v>
      </c>
      <c r="R7329" t="s">
        <v>21</v>
      </c>
      <c r="S7329">
        <f>VLOOKUP(R7329,region2,2,FALSE)</f>
        <v>2</v>
      </c>
      <c r="T7329" t="s">
        <v>5356</v>
      </c>
      <c r="U7329" t="s">
        <v>13</v>
      </c>
      <c r="V7329">
        <f>VLOOKUP(U7329,category2,2,FALSE)</f>
        <v>1</v>
      </c>
      <c r="W7329" t="s">
        <v>3228</v>
      </c>
      <c r="X7329">
        <f>VLOOKUP(W7329,subcat2,3,FALSE)</f>
        <v>6</v>
      </c>
      <c r="Y7329" t="s">
        <v>2565</v>
      </c>
      <c r="Z7329">
        <v>111</v>
      </c>
      <c r="AA7329">
        <v>2</v>
      </c>
      <c r="AB7329">
        <v>0</v>
      </c>
      <c r="AC7329" s="4">
        <v>14.430000000000007</v>
      </c>
    </row>
    <row r="7330" spans="1:29" x14ac:dyDescent="0.25">
      <c r="A7330" s="2">
        <v>7329</v>
      </c>
      <c r="B7330" t="s">
        <v>6628</v>
      </c>
      <c r="C7330" s="3">
        <v>41716</v>
      </c>
      <c r="D7330" s="3">
        <v>41722</v>
      </c>
      <c r="E7330" t="s">
        <v>25</v>
      </c>
      <c r="F7330">
        <f>VLOOKUP(E7330,SHIPMODE,2,FALSE)</f>
        <v>2</v>
      </c>
      <c r="G7330" t="s">
        <v>3592</v>
      </c>
      <c r="H7330" t="s">
        <v>1277</v>
      </c>
      <c r="I7330" t="s">
        <v>52</v>
      </c>
      <c r="J7330">
        <f>VLOOKUP(I7330,segmentID,2,FALSE)</f>
        <v>3</v>
      </c>
      <c r="K7330" t="s">
        <v>3255</v>
      </c>
      <c r="L7330">
        <f>VLOOKUP(K7330,country2,2,FALSE)</f>
        <v>1</v>
      </c>
      <c r="M7330" t="s">
        <v>3130</v>
      </c>
      <c r="N7330">
        <f>VLOOKUP(Orders!M7330,city2,2,FALSE)</f>
        <v>494</v>
      </c>
      <c r="O7330" t="s">
        <v>20</v>
      </c>
      <c r="P7330">
        <f>VLOOKUP(O7330,state2,2,FALSE)</f>
        <v>2</v>
      </c>
      <c r="Q7330">
        <v>91505</v>
      </c>
      <c r="R7330" t="s">
        <v>21</v>
      </c>
      <c r="S7330">
        <f>VLOOKUP(R7330,region2,2,FALSE)</f>
        <v>2</v>
      </c>
      <c r="T7330" t="s">
        <v>4314</v>
      </c>
      <c r="U7330" t="s">
        <v>35</v>
      </c>
      <c r="V7330">
        <f>VLOOKUP(U7330,category2,2,FALSE)</f>
        <v>3</v>
      </c>
      <c r="W7330" t="s">
        <v>3235</v>
      </c>
      <c r="X7330">
        <f>VLOOKUP(W7330,subcat2,3,FALSE)</f>
        <v>16</v>
      </c>
      <c r="Y7330" t="s">
        <v>2231</v>
      </c>
      <c r="Z7330">
        <v>1279.9680000000001</v>
      </c>
      <c r="AA7330">
        <v>4</v>
      </c>
      <c r="AB7330">
        <v>0.2</v>
      </c>
      <c r="AC7330" s="4">
        <v>415.98959999999994</v>
      </c>
    </row>
    <row r="7331" spans="1:29" x14ac:dyDescent="0.25">
      <c r="A7331" s="2">
        <v>7330</v>
      </c>
      <c r="B7331" t="s">
        <v>6628</v>
      </c>
      <c r="C7331" s="3">
        <v>41716</v>
      </c>
      <c r="D7331" s="3">
        <v>41722</v>
      </c>
      <c r="E7331" t="s">
        <v>25</v>
      </c>
      <c r="F7331">
        <f>VLOOKUP(E7331,SHIPMODE,2,FALSE)</f>
        <v>2</v>
      </c>
      <c r="G7331" t="s">
        <v>3592</v>
      </c>
      <c r="H7331" t="s">
        <v>1277</v>
      </c>
      <c r="I7331" t="s">
        <v>52</v>
      </c>
      <c r="J7331">
        <f>VLOOKUP(I7331,segmentID,2,FALSE)</f>
        <v>3</v>
      </c>
      <c r="K7331" t="s">
        <v>3255</v>
      </c>
      <c r="L7331">
        <f>VLOOKUP(K7331,country2,2,FALSE)</f>
        <v>1</v>
      </c>
      <c r="M7331" t="s">
        <v>3130</v>
      </c>
      <c r="N7331">
        <f>VLOOKUP(Orders!M7331,city2,2,FALSE)</f>
        <v>494</v>
      </c>
      <c r="O7331" t="s">
        <v>20</v>
      </c>
      <c r="P7331">
        <f>VLOOKUP(O7331,state2,2,FALSE)</f>
        <v>2</v>
      </c>
      <c r="Q7331">
        <v>91505</v>
      </c>
      <c r="R7331" t="s">
        <v>21</v>
      </c>
      <c r="S7331">
        <f>VLOOKUP(R7331,region2,2,FALSE)</f>
        <v>2</v>
      </c>
      <c r="T7331" t="s">
        <v>5320</v>
      </c>
      <c r="U7331" t="s">
        <v>22</v>
      </c>
      <c r="V7331">
        <f>VLOOKUP(U7331,category2,2,FALSE)</f>
        <v>2</v>
      </c>
      <c r="W7331" t="s">
        <v>3227</v>
      </c>
      <c r="X7331">
        <f>VLOOKUP(W7331,subcat2,3,FALSE)</f>
        <v>5</v>
      </c>
      <c r="Y7331" t="s">
        <v>2484</v>
      </c>
      <c r="Z7331">
        <v>1856.19</v>
      </c>
      <c r="AA7331">
        <v>7</v>
      </c>
      <c r="AB7331">
        <v>0</v>
      </c>
      <c r="AC7331" s="4">
        <v>334.11419999999987</v>
      </c>
    </row>
    <row r="7332" spans="1:29" x14ac:dyDescent="0.25">
      <c r="A7332" s="2">
        <v>7331</v>
      </c>
      <c r="B7332" t="s">
        <v>8887</v>
      </c>
      <c r="C7332" s="3">
        <v>42686</v>
      </c>
      <c r="D7332" s="3">
        <v>42687</v>
      </c>
      <c r="E7332" t="s">
        <v>97</v>
      </c>
      <c r="F7332">
        <f>VLOOKUP(E7332,SHIPMODE,2,FALSE)</f>
        <v>3</v>
      </c>
      <c r="G7332" t="s">
        <v>3325</v>
      </c>
      <c r="H7332" t="s">
        <v>311</v>
      </c>
      <c r="I7332" t="s">
        <v>18</v>
      </c>
      <c r="J7332">
        <f>VLOOKUP(I7332,segmentID,2,FALSE)</f>
        <v>2</v>
      </c>
      <c r="K7332" t="s">
        <v>3255</v>
      </c>
      <c r="L7332">
        <f>VLOOKUP(K7332,country2,2,FALSE)</f>
        <v>1</v>
      </c>
      <c r="M7332" t="s">
        <v>156</v>
      </c>
      <c r="N7332">
        <f>VLOOKUP(Orders!M7332,city2,2,FALSE)</f>
        <v>23</v>
      </c>
      <c r="O7332" t="s">
        <v>110</v>
      </c>
      <c r="P7332">
        <f>VLOOKUP(O7332,state2,2,FALSE)</f>
        <v>11</v>
      </c>
      <c r="Q7332">
        <v>60623</v>
      </c>
      <c r="R7332" t="s">
        <v>55</v>
      </c>
      <c r="S7332">
        <f>VLOOKUP(R7332,region2,2,FALSE)</f>
        <v>3</v>
      </c>
      <c r="T7332" t="s">
        <v>5260</v>
      </c>
      <c r="U7332" t="s">
        <v>13</v>
      </c>
      <c r="V7332">
        <f>VLOOKUP(U7332,category2,2,FALSE)</f>
        <v>1</v>
      </c>
      <c r="W7332" t="s">
        <v>3228</v>
      </c>
      <c r="X7332">
        <f>VLOOKUP(W7332,subcat2,3,FALSE)</f>
        <v>6</v>
      </c>
      <c r="Y7332" t="s">
        <v>2914</v>
      </c>
      <c r="Z7332">
        <v>22.752000000000002</v>
      </c>
      <c r="AA7332">
        <v>6</v>
      </c>
      <c r="AB7332">
        <v>0.6</v>
      </c>
      <c r="AC7332" s="4">
        <v>-8.532</v>
      </c>
    </row>
    <row r="7333" spans="1:29" x14ac:dyDescent="0.25">
      <c r="A7333" s="2">
        <v>7332</v>
      </c>
      <c r="B7333" t="s">
        <v>10484</v>
      </c>
      <c r="C7333" s="3">
        <v>43034</v>
      </c>
      <c r="D7333" s="3">
        <v>43038</v>
      </c>
      <c r="E7333" t="s">
        <v>25</v>
      </c>
      <c r="F7333">
        <f>VLOOKUP(E7333,SHIPMODE,2,FALSE)</f>
        <v>2</v>
      </c>
      <c r="G7333" t="s">
        <v>3719</v>
      </c>
      <c r="H7333" t="s">
        <v>1716</v>
      </c>
      <c r="I7333" t="s">
        <v>18</v>
      </c>
      <c r="J7333">
        <f>VLOOKUP(I7333,segmentID,2,FALSE)</f>
        <v>2</v>
      </c>
      <c r="K7333" t="s">
        <v>3255</v>
      </c>
      <c r="L7333">
        <f>VLOOKUP(K7333,country2,2,FALSE)</f>
        <v>1</v>
      </c>
      <c r="M7333" t="s">
        <v>1152</v>
      </c>
      <c r="N7333">
        <f>VLOOKUP(Orders!M7333,city2,2,FALSE)</f>
        <v>153</v>
      </c>
      <c r="O7333" t="s">
        <v>78</v>
      </c>
      <c r="P7333">
        <f>VLOOKUP(O7333,state2,2,FALSE)</f>
        <v>10</v>
      </c>
      <c r="Q7333">
        <v>17602</v>
      </c>
      <c r="R7333" t="s">
        <v>79</v>
      </c>
      <c r="S7333">
        <f>VLOOKUP(R7333,region2,2,FALSE)</f>
        <v>4</v>
      </c>
      <c r="T7333" t="s">
        <v>4347</v>
      </c>
      <c r="U7333" t="s">
        <v>35</v>
      </c>
      <c r="V7333">
        <f>VLOOKUP(U7333,category2,2,FALSE)</f>
        <v>3</v>
      </c>
      <c r="W7333" t="s">
        <v>3230</v>
      </c>
      <c r="X7333">
        <f>VLOOKUP(W7333,subcat2,3,FALSE)</f>
        <v>8</v>
      </c>
      <c r="Y7333" t="s">
        <v>580</v>
      </c>
      <c r="Z7333">
        <v>61.541999999999994</v>
      </c>
      <c r="AA7333">
        <v>1</v>
      </c>
      <c r="AB7333">
        <v>0.4</v>
      </c>
      <c r="AC7333" s="4">
        <v>-13.334099999999999</v>
      </c>
    </row>
    <row r="7334" spans="1:29" x14ac:dyDescent="0.25">
      <c r="A7334" s="2">
        <v>7333</v>
      </c>
      <c r="B7334" t="s">
        <v>10484</v>
      </c>
      <c r="C7334" s="3">
        <v>43034</v>
      </c>
      <c r="D7334" s="3">
        <v>43038</v>
      </c>
      <c r="E7334" t="s">
        <v>25</v>
      </c>
      <c r="F7334">
        <f>VLOOKUP(E7334,SHIPMODE,2,FALSE)</f>
        <v>2</v>
      </c>
      <c r="G7334" t="s">
        <v>3719</v>
      </c>
      <c r="H7334" t="s">
        <v>1716</v>
      </c>
      <c r="I7334" t="s">
        <v>18</v>
      </c>
      <c r="J7334">
        <f>VLOOKUP(I7334,segmentID,2,FALSE)</f>
        <v>2</v>
      </c>
      <c r="K7334" t="s">
        <v>3255</v>
      </c>
      <c r="L7334">
        <f>VLOOKUP(K7334,country2,2,FALSE)</f>
        <v>1</v>
      </c>
      <c r="M7334" t="s">
        <v>1152</v>
      </c>
      <c r="N7334">
        <f>VLOOKUP(Orders!M7334,city2,2,FALSE)</f>
        <v>153</v>
      </c>
      <c r="O7334" t="s">
        <v>78</v>
      </c>
      <c r="P7334">
        <f>VLOOKUP(O7334,state2,2,FALSE)</f>
        <v>10</v>
      </c>
      <c r="Q7334">
        <v>17602</v>
      </c>
      <c r="R7334" t="s">
        <v>79</v>
      </c>
      <c r="S7334">
        <f>VLOOKUP(R7334,region2,2,FALSE)</f>
        <v>4</v>
      </c>
      <c r="T7334" t="s">
        <v>5625</v>
      </c>
      <c r="U7334" t="s">
        <v>22</v>
      </c>
      <c r="V7334">
        <f>VLOOKUP(U7334,category2,2,FALSE)</f>
        <v>2</v>
      </c>
      <c r="W7334" t="s">
        <v>3231</v>
      </c>
      <c r="X7334">
        <f>VLOOKUP(W7334,subcat2,3,FALSE)</f>
        <v>9</v>
      </c>
      <c r="Y7334" t="s">
        <v>828</v>
      </c>
      <c r="Z7334">
        <v>81.438000000000017</v>
      </c>
      <c r="AA7334">
        <v>7</v>
      </c>
      <c r="AB7334">
        <v>0.7</v>
      </c>
      <c r="AC7334" s="4">
        <v>-65.150399999999991</v>
      </c>
    </row>
    <row r="7335" spans="1:29" x14ac:dyDescent="0.25">
      <c r="A7335" s="2">
        <v>7334</v>
      </c>
      <c r="B7335" t="s">
        <v>7650</v>
      </c>
      <c r="C7335" s="3">
        <v>42105</v>
      </c>
      <c r="D7335" s="3">
        <v>42111</v>
      </c>
      <c r="E7335" t="s">
        <v>25</v>
      </c>
      <c r="F7335">
        <f>VLOOKUP(E7335,SHIPMODE,2,FALSE)</f>
        <v>2</v>
      </c>
      <c r="G7335" t="s">
        <v>3956</v>
      </c>
      <c r="H7335" t="s">
        <v>2632</v>
      </c>
      <c r="I7335" t="s">
        <v>9</v>
      </c>
      <c r="J7335">
        <f>VLOOKUP(I7335,segmentID,2,FALSE)</f>
        <v>1</v>
      </c>
      <c r="K7335" t="s">
        <v>3255</v>
      </c>
      <c r="L7335">
        <f>VLOOKUP(K7335,country2,2,FALSE)</f>
        <v>1</v>
      </c>
      <c r="M7335" t="s">
        <v>442</v>
      </c>
      <c r="N7335">
        <f>VLOOKUP(Orders!M7335,city2,2,FALSE)</f>
        <v>68</v>
      </c>
      <c r="O7335" t="s">
        <v>28</v>
      </c>
      <c r="P7335">
        <f>VLOOKUP(O7335,state2,2,FALSE)</f>
        <v>3</v>
      </c>
      <c r="Q7335">
        <v>33614</v>
      </c>
      <c r="R7335" t="s">
        <v>12</v>
      </c>
      <c r="S7335">
        <f>VLOOKUP(R7335,region2,2,FALSE)</f>
        <v>1</v>
      </c>
      <c r="T7335" t="s">
        <v>4551</v>
      </c>
      <c r="U7335" t="s">
        <v>13</v>
      </c>
      <c r="V7335">
        <f>VLOOKUP(U7335,category2,2,FALSE)</f>
        <v>1</v>
      </c>
      <c r="W7335" t="s">
        <v>3228</v>
      </c>
      <c r="X7335">
        <f>VLOOKUP(W7335,subcat2,3,FALSE)</f>
        <v>6</v>
      </c>
      <c r="Y7335" t="s">
        <v>886</v>
      </c>
      <c r="Z7335">
        <v>67.36</v>
      </c>
      <c r="AA7335">
        <v>2</v>
      </c>
      <c r="AB7335">
        <v>0.2</v>
      </c>
      <c r="AC7335" s="4">
        <v>10.103999999999996</v>
      </c>
    </row>
    <row r="7336" spans="1:29" x14ac:dyDescent="0.25">
      <c r="A7336" s="2">
        <v>7335</v>
      </c>
      <c r="B7336" t="s">
        <v>7650</v>
      </c>
      <c r="C7336" s="3">
        <v>42105</v>
      </c>
      <c r="D7336" s="3">
        <v>42111</v>
      </c>
      <c r="E7336" t="s">
        <v>25</v>
      </c>
      <c r="F7336">
        <f>VLOOKUP(E7336,SHIPMODE,2,FALSE)</f>
        <v>2</v>
      </c>
      <c r="G7336" t="s">
        <v>3956</v>
      </c>
      <c r="H7336" t="s">
        <v>2632</v>
      </c>
      <c r="I7336" t="s">
        <v>9</v>
      </c>
      <c r="J7336">
        <f>VLOOKUP(I7336,segmentID,2,FALSE)</f>
        <v>1</v>
      </c>
      <c r="K7336" t="s">
        <v>3255</v>
      </c>
      <c r="L7336">
        <f>VLOOKUP(K7336,country2,2,FALSE)</f>
        <v>1</v>
      </c>
      <c r="M7336" t="s">
        <v>442</v>
      </c>
      <c r="N7336">
        <f>VLOOKUP(Orders!M7336,city2,2,FALSE)</f>
        <v>68</v>
      </c>
      <c r="O7336" t="s">
        <v>28</v>
      </c>
      <c r="P7336">
        <f>VLOOKUP(O7336,state2,2,FALSE)</f>
        <v>3</v>
      </c>
      <c r="Q7336">
        <v>33614</v>
      </c>
      <c r="R7336" t="s">
        <v>12</v>
      </c>
      <c r="S7336">
        <f>VLOOKUP(R7336,region2,2,FALSE)</f>
        <v>1</v>
      </c>
      <c r="T7336" t="s">
        <v>4313</v>
      </c>
      <c r="U7336" t="s">
        <v>13</v>
      </c>
      <c r="V7336">
        <f>VLOOKUP(U7336,category2,2,FALSE)</f>
        <v>1</v>
      </c>
      <c r="W7336" t="s">
        <v>3228</v>
      </c>
      <c r="X7336">
        <f>VLOOKUP(W7336,subcat2,3,FALSE)</f>
        <v>6</v>
      </c>
      <c r="Y7336" t="s">
        <v>831</v>
      </c>
      <c r="Z7336">
        <v>54.527999999999992</v>
      </c>
      <c r="AA7336">
        <v>3</v>
      </c>
      <c r="AB7336">
        <v>0.2</v>
      </c>
      <c r="AC7336" s="4">
        <v>14.313600000000005</v>
      </c>
    </row>
    <row r="7337" spans="1:29" x14ac:dyDescent="0.25">
      <c r="A7337" s="2">
        <v>7336</v>
      </c>
      <c r="B7337" t="s">
        <v>7651</v>
      </c>
      <c r="C7337" s="3">
        <v>42363</v>
      </c>
      <c r="D7337" s="3">
        <v>42368</v>
      </c>
      <c r="E7337" t="s">
        <v>25</v>
      </c>
      <c r="F7337">
        <f>VLOOKUP(E7337,SHIPMODE,2,FALSE)</f>
        <v>2</v>
      </c>
      <c r="G7337" t="s">
        <v>3855</v>
      </c>
      <c r="H7337" t="s">
        <v>2234</v>
      </c>
      <c r="I7337" t="s">
        <v>9</v>
      </c>
      <c r="J7337">
        <f>VLOOKUP(I7337,segmentID,2,FALSE)</f>
        <v>1</v>
      </c>
      <c r="K7337" t="s">
        <v>3255</v>
      </c>
      <c r="L7337">
        <f>VLOOKUP(K7337,country2,2,FALSE)</f>
        <v>1</v>
      </c>
      <c r="M7337" t="s">
        <v>138</v>
      </c>
      <c r="N7337">
        <f>VLOOKUP(Orders!M7337,city2,2,FALSE)</f>
        <v>21</v>
      </c>
      <c r="O7337" t="s">
        <v>139</v>
      </c>
      <c r="P7337">
        <f>VLOOKUP(O7337,state2,2,FALSE)</f>
        <v>16</v>
      </c>
      <c r="Q7337">
        <v>10024</v>
      </c>
      <c r="R7337" t="s">
        <v>79</v>
      </c>
      <c r="S7337">
        <f>VLOOKUP(R7337,region2,2,FALSE)</f>
        <v>4</v>
      </c>
      <c r="T7337" t="s">
        <v>4785</v>
      </c>
      <c r="U7337" t="s">
        <v>35</v>
      </c>
      <c r="V7337">
        <f>VLOOKUP(U7337,category2,2,FALSE)</f>
        <v>3</v>
      </c>
      <c r="W7337" t="s">
        <v>3232</v>
      </c>
      <c r="X7337">
        <f>VLOOKUP(W7337,subcat2,3,FALSE)</f>
        <v>12</v>
      </c>
      <c r="Y7337" t="s">
        <v>1666</v>
      </c>
      <c r="Z7337">
        <v>843.9</v>
      </c>
      <c r="AA7337">
        <v>2</v>
      </c>
      <c r="AB7337">
        <v>0</v>
      </c>
      <c r="AC7337" s="4">
        <v>371.31600000000003</v>
      </c>
    </row>
    <row r="7338" spans="1:29" x14ac:dyDescent="0.25">
      <c r="A7338" s="2">
        <v>7337</v>
      </c>
      <c r="B7338" t="s">
        <v>7651</v>
      </c>
      <c r="C7338" s="3">
        <v>42363</v>
      </c>
      <c r="D7338" s="3">
        <v>42368</v>
      </c>
      <c r="E7338" t="s">
        <v>25</v>
      </c>
      <c r="F7338">
        <f>VLOOKUP(E7338,SHIPMODE,2,FALSE)</f>
        <v>2</v>
      </c>
      <c r="G7338" t="s">
        <v>3855</v>
      </c>
      <c r="H7338" t="s">
        <v>2234</v>
      </c>
      <c r="I7338" t="s">
        <v>9</v>
      </c>
      <c r="J7338">
        <f>VLOOKUP(I7338,segmentID,2,FALSE)</f>
        <v>1</v>
      </c>
      <c r="K7338" t="s">
        <v>3255</v>
      </c>
      <c r="L7338">
        <f>VLOOKUP(K7338,country2,2,FALSE)</f>
        <v>1</v>
      </c>
      <c r="M7338" t="s">
        <v>138</v>
      </c>
      <c r="N7338">
        <f>VLOOKUP(Orders!M7338,city2,2,FALSE)</f>
        <v>21</v>
      </c>
      <c r="O7338" t="s">
        <v>139</v>
      </c>
      <c r="P7338">
        <f>VLOOKUP(O7338,state2,2,FALSE)</f>
        <v>16</v>
      </c>
      <c r="Q7338">
        <v>10024</v>
      </c>
      <c r="R7338" t="s">
        <v>79</v>
      </c>
      <c r="S7338">
        <f>VLOOKUP(R7338,region2,2,FALSE)</f>
        <v>4</v>
      </c>
      <c r="T7338" t="s">
        <v>4286</v>
      </c>
      <c r="U7338" t="s">
        <v>13</v>
      </c>
      <c r="V7338">
        <f>VLOOKUP(U7338,category2,2,FALSE)</f>
        <v>1</v>
      </c>
      <c r="W7338" t="s">
        <v>14</v>
      </c>
      <c r="X7338">
        <f>VLOOKUP(W7338,subcat2,3,FALSE)</f>
        <v>1</v>
      </c>
      <c r="Y7338" t="s">
        <v>376</v>
      </c>
      <c r="Z7338">
        <v>449.56800000000004</v>
      </c>
      <c r="AA7338">
        <v>2</v>
      </c>
      <c r="AB7338">
        <v>0.2</v>
      </c>
      <c r="AC7338" s="4">
        <v>56.195999999999955</v>
      </c>
    </row>
    <row r="7339" spans="1:29" x14ac:dyDescent="0.25">
      <c r="A7339" s="2">
        <v>7338</v>
      </c>
      <c r="B7339" t="s">
        <v>10485</v>
      </c>
      <c r="C7339" s="3">
        <v>42999</v>
      </c>
      <c r="D7339" s="3">
        <v>43001</v>
      </c>
      <c r="E7339" t="s">
        <v>97</v>
      </c>
      <c r="F7339">
        <f>VLOOKUP(E7339,SHIPMODE,2,FALSE)</f>
        <v>3</v>
      </c>
      <c r="G7339" t="s">
        <v>3861</v>
      </c>
      <c r="H7339" t="s">
        <v>2257</v>
      </c>
      <c r="I7339" t="s">
        <v>18</v>
      </c>
      <c r="J7339">
        <f>VLOOKUP(I7339,segmentID,2,FALSE)</f>
        <v>2</v>
      </c>
      <c r="K7339" t="s">
        <v>3255</v>
      </c>
      <c r="L7339">
        <f>VLOOKUP(K7339,country2,2,FALSE)</f>
        <v>1</v>
      </c>
      <c r="M7339" t="s">
        <v>19</v>
      </c>
      <c r="N7339">
        <f>VLOOKUP(Orders!M7339,city2,2,FALSE)</f>
        <v>2</v>
      </c>
      <c r="O7339" t="s">
        <v>20</v>
      </c>
      <c r="P7339">
        <f>VLOOKUP(O7339,state2,2,FALSE)</f>
        <v>2</v>
      </c>
      <c r="Q7339">
        <v>90045</v>
      </c>
      <c r="R7339" t="s">
        <v>21</v>
      </c>
      <c r="S7339">
        <f>VLOOKUP(R7339,region2,2,FALSE)</f>
        <v>2</v>
      </c>
      <c r="T7339" t="s">
        <v>5102</v>
      </c>
      <c r="U7339" t="s">
        <v>22</v>
      </c>
      <c r="V7339">
        <f>VLOOKUP(U7339,category2,2,FALSE)</f>
        <v>2</v>
      </c>
      <c r="W7339" t="s">
        <v>3227</v>
      </c>
      <c r="X7339">
        <f>VLOOKUP(W7339,subcat2,3,FALSE)</f>
        <v>5</v>
      </c>
      <c r="Y7339" t="s">
        <v>436</v>
      </c>
      <c r="Z7339">
        <v>15.51</v>
      </c>
      <c r="AA7339">
        <v>1</v>
      </c>
      <c r="AB7339">
        <v>0</v>
      </c>
      <c r="AC7339" s="4">
        <v>3.8774999999999995</v>
      </c>
    </row>
    <row r="7340" spans="1:29" x14ac:dyDescent="0.25">
      <c r="A7340" s="2">
        <v>7339</v>
      </c>
      <c r="B7340" t="s">
        <v>6629</v>
      </c>
      <c r="C7340" s="3">
        <v>41993</v>
      </c>
      <c r="D7340" s="3">
        <v>41996</v>
      </c>
      <c r="E7340" t="s">
        <v>7</v>
      </c>
      <c r="F7340">
        <f>VLOOKUP(E7340,SHIPMODE,2,FALSE)</f>
        <v>1</v>
      </c>
      <c r="G7340" t="s">
        <v>3671</v>
      </c>
      <c r="H7340" t="s">
        <v>1568</v>
      </c>
      <c r="I7340" t="s">
        <v>18</v>
      </c>
      <c r="J7340">
        <f>VLOOKUP(I7340,segmentID,2,FALSE)</f>
        <v>2</v>
      </c>
      <c r="K7340" t="s">
        <v>3255</v>
      </c>
      <c r="L7340">
        <f>VLOOKUP(K7340,country2,2,FALSE)</f>
        <v>1</v>
      </c>
      <c r="M7340" t="s">
        <v>138</v>
      </c>
      <c r="N7340">
        <f>VLOOKUP(Orders!M7340,city2,2,FALSE)</f>
        <v>21</v>
      </c>
      <c r="O7340" t="s">
        <v>139</v>
      </c>
      <c r="P7340">
        <f>VLOOKUP(O7340,state2,2,FALSE)</f>
        <v>16</v>
      </c>
      <c r="Q7340">
        <v>10035</v>
      </c>
      <c r="R7340" t="s">
        <v>79</v>
      </c>
      <c r="S7340">
        <f>VLOOKUP(R7340,region2,2,FALSE)</f>
        <v>4</v>
      </c>
      <c r="T7340" t="s">
        <v>5527</v>
      </c>
      <c r="U7340" t="s">
        <v>13</v>
      </c>
      <c r="V7340">
        <f>VLOOKUP(U7340,category2,2,FALSE)</f>
        <v>1</v>
      </c>
      <c r="W7340" t="s">
        <v>3226</v>
      </c>
      <c r="X7340">
        <f>VLOOKUP(W7340,subcat2,3,FALSE)</f>
        <v>2</v>
      </c>
      <c r="Y7340" t="s">
        <v>1980</v>
      </c>
      <c r="Z7340">
        <v>192.18600000000004</v>
      </c>
      <c r="AA7340">
        <v>3</v>
      </c>
      <c r="AB7340">
        <v>0.1</v>
      </c>
      <c r="AC7340" s="4">
        <v>36.3018</v>
      </c>
    </row>
    <row r="7341" spans="1:29" x14ac:dyDescent="0.25">
      <c r="A7341" s="2">
        <v>7340</v>
      </c>
      <c r="B7341" t="s">
        <v>7652</v>
      </c>
      <c r="C7341" s="3">
        <v>42203</v>
      </c>
      <c r="D7341" s="3">
        <v>42206</v>
      </c>
      <c r="E7341" t="s">
        <v>97</v>
      </c>
      <c r="F7341">
        <f>VLOOKUP(E7341,SHIPMODE,2,FALSE)</f>
        <v>3</v>
      </c>
      <c r="G7341" t="s">
        <v>3601</v>
      </c>
      <c r="H7341" t="s">
        <v>1300</v>
      </c>
      <c r="I7341" t="s">
        <v>18</v>
      </c>
      <c r="J7341">
        <f>VLOOKUP(I7341,segmentID,2,FALSE)</f>
        <v>2</v>
      </c>
      <c r="K7341" t="s">
        <v>3255</v>
      </c>
      <c r="L7341">
        <f>VLOOKUP(K7341,country2,2,FALSE)</f>
        <v>1</v>
      </c>
      <c r="M7341" t="s">
        <v>138</v>
      </c>
      <c r="N7341">
        <f>VLOOKUP(Orders!M7341,city2,2,FALSE)</f>
        <v>21</v>
      </c>
      <c r="O7341" t="s">
        <v>139</v>
      </c>
      <c r="P7341">
        <f>VLOOKUP(O7341,state2,2,FALSE)</f>
        <v>16</v>
      </c>
      <c r="Q7341">
        <v>10009</v>
      </c>
      <c r="R7341" t="s">
        <v>79</v>
      </c>
      <c r="S7341">
        <f>VLOOKUP(R7341,region2,2,FALSE)</f>
        <v>4</v>
      </c>
      <c r="T7341" t="s">
        <v>4740</v>
      </c>
      <c r="U7341" t="s">
        <v>22</v>
      </c>
      <c r="V7341">
        <f>VLOOKUP(U7341,category2,2,FALSE)</f>
        <v>2</v>
      </c>
      <c r="W7341" t="s">
        <v>3229</v>
      </c>
      <c r="X7341">
        <f>VLOOKUP(W7341,subcat2,3,FALSE)</f>
        <v>7</v>
      </c>
      <c r="Y7341" t="s">
        <v>2268</v>
      </c>
      <c r="Z7341">
        <v>5.76</v>
      </c>
      <c r="AA7341">
        <v>2</v>
      </c>
      <c r="AB7341">
        <v>0</v>
      </c>
      <c r="AC7341" s="4">
        <v>1.6128</v>
      </c>
    </row>
    <row r="7342" spans="1:29" x14ac:dyDescent="0.25">
      <c r="A7342" s="2">
        <v>7341</v>
      </c>
      <c r="B7342" t="s">
        <v>6630</v>
      </c>
      <c r="C7342" s="3">
        <v>41846</v>
      </c>
      <c r="D7342" s="3">
        <v>41852</v>
      </c>
      <c r="E7342" t="s">
        <v>25</v>
      </c>
      <c r="F7342">
        <f>VLOOKUP(E7342,SHIPMODE,2,FALSE)</f>
        <v>2</v>
      </c>
      <c r="G7342" t="s">
        <v>3750</v>
      </c>
      <c r="H7342" t="s">
        <v>1813</v>
      </c>
      <c r="I7342" t="s">
        <v>9</v>
      </c>
      <c r="J7342">
        <f>VLOOKUP(I7342,segmentID,2,FALSE)</f>
        <v>1</v>
      </c>
      <c r="K7342" t="s">
        <v>3255</v>
      </c>
      <c r="L7342">
        <f>VLOOKUP(K7342,country2,2,FALSE)</f>
        <v>1</v>
      </c>
      <c r="M7342" t="s">
        <v>824</v>
      </c>
      <c r="N7342">
        <f>VLOOKUP(Orders!M7342,city2,2,FALSE)</f>
        <v>119</v>
      </c>
      <c r="O7342" t="s">
        <v>615</v>
      </c>
      <c r="P7342">
        <f>VLOOKUP(O7342,state2,2,FALSE)</f>
        <v>33</v>
      </c>
      <c r="Q7342">
        <v>30318</v>
      </c>
      <c r="R7342" t="s">
        <v>12</v>
      </c>
      <c r="S7342">
        <f>VLOOKUP(R7342,region2,2,FALSE)</f>
        <v>1</v>
      </c>
      <c r="T7342" t="s">
        <v>5347</v>
      </c>
      <c r="U7342" t="s">
        <v>13</v>
      </c>
      <c r="V7342">
        <f>VLOOKUP(U7342,category2,2,FALSE)</f>
        <v>1</v>
      </c>
      <c r="W7342" t="s">
        <v>3226</v>
      </c>
      <c r="X7342">
        <f>VLOOKUP(W7342,subcat2,3,FALSE)</f>
        <v>2</v>
      </c>
      <c r="Y7342" t="s">
        <v>2099</v>
      </c>
      <c r="Z7342">
        <v>67.88</v>
      </c>
      <c r="AA7342">
        <v>2</v>
      </c>
      <c r="AB7342">
        <v>0</v>
      </c>
      <c r="AC7342" s="4">
        <v>18.327599999999997</v>
      </c>
    </row>
    <row r="7343" spans="1:29" x14ac:dyDescent="0.25">
      <c r="A7343" s="2">
        <v>7342</v>
      </c>
      <c r="B7343" t="s">
        <v>6630</v>
      </c>
      <c r="C7343" s="3">
        <v>41846</v>
      </c>
      <c r="D7343" s="3">
        <v>41852</v>
      </c>
      <c r="E7343" t="s">
        <v>25</v>
      </c>
      <c r="F7343">
        <f>VLOOKUP(E7343,SHIPMODE,2,FALSE)</f>
        <v>2</v>
      </c>
      <c r="G7343" t="s">
        <v>3750</v>
      </c>
      <c r="H7343" t="s">
        <v>1813</v>
      </c>
      <c r="I7343" t="s">
        <v>9</v>
      </c>
      <c r="J7343">
        <f>VLOOKUP(I7343,segmentID,2,FALSE)</f>
        <v>1</v>
      </c>
      <c r="K7343" t="s">
        <v>3255</v>
      </c>
      <c r="L7343">
        <f>VLOOKUP(K7343,country2,2,FALSE)</f>
        <v>1</v>
      </c>
      <c r="M7343" t="s">
        <v>824</v>
      </c>
      <c r="N7343">
        <f>VLOOKUP(Orders!M7343,city2,2,FALSE)</f>
        <v>119</v>
      </c>
      <c r="O7343" t="s">
        <v>615</v>
      </c>
      <c r="P7343">
        <f>VLOOKUP(O7343,state2,2,FALSE)</f>
        <v>33</v>
      </c>
      <c r="Q7343">
        <v>30318</v>
      </c>
      <c r="R7343" t="s">
        <v>12</v>
      </c>
      <c r="S7343">
        <f>VLOOKUP(R7343,region2,2,FALSE)</f>
        <v>1</v>
      </c>
      <c r="T7343" t="s">
        <v>4159</v>
      </c>
      <c r="U7343" t="s">
        <v>22</v>
      </c>
      <c r="V7343">
        <f>VLOOKUP(U7343,category2,2,FALSE)</f>
        <v>2</v>
      </c>
      <c r="W7343" t="s">
        <v>23</v>
      </c>
      <c r="X7343">
        <f>VLOOKUP(W7343,subcat2,3,FALSE)</f>
        <v>3</v>
      </c>
      <c r="Y7343" t="s">
        <v>523</v>
      </c>
      <c r="Z7343">
        <v>162.88999999999999</v>
      </c>
      <c r="AA7343">
        <v>13</v>
      </c>
      <c r="AB7343">
        <v>0</v>
      </c>
      <c r="AC7343" s="4">
        <v>76.558299999999988</v>
      </c>
    </row>
    <row r="7344" spans="1:29" x14ac:dyDescent="0.25">
      <c r="A7344" s="2">
        <v>7343</v>
      </c>
      <c r="B7344" t="s">
        <v>6630</v>
      </c>
      <c r="C7344" s="3">
        <v>41846</v>
      </c>
      <c r="D7344" s="3">
        <v>41852</v>
      </c>
      <c r="E7344" t="s">
        <v>25</v>
      </c>
      <c r="F7344">
        <f>VLOOKUP(E7344,SHIPMODE,2,FALSE)</f>
        <v>2</v>
      </c>
      <c r="G7344" t="s">
        <v>3750</v>
      </c>
      <c r="H7344" t="s">
        <v>1813</v>
      </c>
      <c r="I7344" t="s">
        <v>9</v>
      </c>
      <c r="J7344">
        <f>VLOOKUP(I7344,segmentID,2,FALSE)</f>
        <v>1</v>
      </c>
      <c r="K7344" t="s">
        <v>3255</v>
      </c>
      <c r="L7344">
        <f>VLOOKUP(K7344,country2,2,FALSE)</f>
        <v>1</v>
      </c>
      <c r="M7344" t="s">
        <v>824</v>
      </c>
      <c r="N7344">
        <f>VLOOKUP(Orders!M7344,city2,2,FALSE)</f>
        <v>119</v>
      </c>
      <c r="O7344" t="s">
        <v>615</v>
      </c>
      <c r="P7344">
        <f>VLOOKUP(O7344,state2,2,FALSE)</f>
        <v>33</v>
      </c>
      <c r="Q7344">
        <v>30318</v>
      </c>
      <c r="R7344" t="s">
        <v>12</v>
      </c>
      <c r="S7344">
        <f>VLOOKUP(R7344,region2,2,FALSE)</f>
        <v>1</v>
      </c>
      <c r="T7344" t="s">
        <v>5745</v>
      </c>
      <c r="U7344" t="s">
        <v>13</v>
      </c>
      <c r="V7344">
        <f>VLOOKUP(U7344,category2,2,FALSE)</f>
        <v>1</v>
      </c>
      <c r="W7344" t="s">
        <v>3228</v>
      </c>
      <c r="X7344">
        <f>VLOOKUP(W7344,subcat2,3,FALSE)</f>
        <v>6</v>
      </c>
      <c r="Y7344" t="s">
        <v>1892</v>
      </c>
      <c r="Z7344">
        <v>25.71</v>
      </c>
      <c r="AA7344">
        <v>3</v>
      </c>
      <c r="AB7344">
        <v>0</v>
      </c>
      <c r="AC7344" s="4">
        <v>9.2556000000000012</v>
      </c>
    </row>
    <row r="7345" spans="1:29" x14ac:dyDescent="0.25">
      <c r="A7345" s="2">
        <v>7344</v>
      </c>
      <c r="B7345" t="s">
        <v>6631</v>
      </c>
      <c r="C7345" s="3">
        <v>41999</v>
      </c>
      <c r="D7345" s="3">
        <v>42005</v>
      </c>
      <c r="E7345" t="s">
        <v>25</v>
      </c>
      <c r="F7345">
        <f>VLOOKUP(E7345,SHIPMODE,2,FALSE)</f>
        <v>2</v>
      </c>
      <c r="G7345" t="s">
        <v>3269</v>
      </c>
      <c r="H7345" t="s">
        <v>86</v>
      </c>
      <c r="I7345" t="s">
        <v>9</v>
      </c>
      <c r="J7345">
        <f>VLOOKUP(I7345,segmentID,2,FALSE)</f>
        <v>1</v>
      </c>
      <c r="K7345" t="s">
        <v>3255</v>
      </c>
      <c r="L7345">
        <f>VLOOKUP(K7345,country2,2,FALSE)</f>
        <v>1</v>
      </c>
      <c r="M7345" t="s">
        <v>138</v>
      </c>
      <c r="N7345">
        <f>VLOOKUP(Orders!M7345,city2,2,FALSE)</f>
        <v>21</v>
      </c>
      <c r="O7345" t="s">
        <v>139</v>
      </c>
      <c r="P7345">
        <f>VLOOKUP(O7345,state2,2,FALSE)</f>
        <v>16</v>
      </c>
      <c r="Q7345">
        <v>10009</v>
      </c>
      <c r="R7345" t="s">
        <v>79</v>
      </c>
      <c r="S7345">
        <f>VLOOKUP(R7345,region2,2,FALSE)</f>
        <v>4</v>
      </c>
      <c r="T7345" t="s">
        <v>4997</v>
      </c>
      <c r="U7345" t="s">
        <v>22</v>
      </c>
      <c r="V7345">
        <f>VLOOKUP(U7345,category2,2,FALSE)</f>
        <v>2</v>
      </c>
      <c r="W7345" t="s">
        <v>3227</v>
      </c>
      <c r="X7345">
        <f>VLOOKUP(W7345,subcat2,3,FALSE)</f>
        <v>5</v>
      </c>
      <c r="Y7345" t="s">
        <v>726</v>
      </c>
      <c r="Z7345">
        <v>191.88</v>
      </c>
      <c r="AA7345">
        <v>6</v>
      </c>
      <c r="AB7345">
        <v>0</v>
      </c>
      <c r="AC7345" s="4">
        <v>19.188000000000002</v>
      </c>
    </row>
    <row r="7346" spans="1:29" x14ac:dyDescent="0.25">
      <c r="A7346" s="2">
        <v>7345</v>
      </c>
      <c r="B7346" t="s">
        <v>10486</v>
      </c>
      <c r="C7346" s="3">
        <v>43080</v>
      </c>
      <c r="D7346" s="3">
        <v>43086</v>
      </c>
      <c r="E7346" t="s">
        <v>25</v>
      </c>
      <c r="F7346">
        <f>VLOOKUP(E7346,SHIPMODE,2,FALSE)</f>
        <v>2</v>
      </c>
      <c r="G7346" t="s">
        <v>3256</v>
      </c>
      <c r="H7346" t="s">
        <v>17</v>
      </c>
      <c r="I7346" t="s">
        <v>18</v>
      </c>
      <c r="J7346">
        <f>VLOOKUP(I7346,segmentID,2,FALSE)</f>
        <v>2</v>
      </c>
      <c r="K7346" t="s">
        <v>3255</v>
      </c>
      <c r="L7346">
        <f>VLOOKUP(K7346,country2,2,FALSE)</f>
        <v>1</v>
      </c>
      <c r="M7346" t="s">
        <v>729</v>
      </c>
      <c r="N7346">
        <f>VLOOKUP(Orders!M7346,city2,2,FALSE)</f>
        <v>109</v>
      </c>
      <c r="O7346" t="s">
        <v>28</v>
      </c>
      <c r="P7346">
        <f>VLOOKUP(O7346,state2,2,FALSE)</f>
        <v>3</v>
      </c>
      <c r="Q7346">
        <v>32216</v>
      </c>
      <c r="R7346" t="s">
        <v>12</v>
      </c>
      <c r="S7346">
        <f>VLOOKUP(R7346,region2,2,FALSE)</f>
        <v>1</v>
      </c>
      <c r="T7346" t="s">
        <v>4296</v>
      </c>
      <c r="U7346" t="s">
        <v>13</v>
      </c>
      <c r="V7346">
        <f>VLOOKUP(U7346,category2,2,FALSE)</f>
        <v>1</v>
      </c>
      <c r="W7346" t="s">
        <v>29</v>
      </c>
      <c r="X7346">
        <f>VLOOKUP(W7346,subcat2,3,FALSE)</f>
        <v>4</v>
      </c>
      <c r="Y7346" t="s">
        <v>2669</v>
      </c>
      <c r="Z7346">
        <v>721.87500000000011</v>
      </c>
      <c r="AA7346">
        <v>6</v>
      </c>
      <c r="AB7346">
        <v>0.45</v>
      </c>
      <c r="AC7346" s="4">
        <v>-420</v>
      </c>
    </row>
    <row r="7347" spans="1:29" x14ac:dyDescent="0.25">
      <c r="A7347" s="2">
        <v>7346</v>
      </c>
      <c r="B7347" t="s">
        <v>10486</v>
      </c>
      <c r="C7347" s="3">
        <v>43080</v>
      </c>
      <c r="D7347" s="3">
        <v>43086</v>
      </c>
      <c r="E7347" t="s">
        <v>25</v>
      </c>
      <c r="F7347">
        <f>VLOOKUP(E7347,SHIPMODE,2,FALSE)</f>
        <v>2</v>
      </c>
      <c r="G7347" t="s">
        <v>3256</v>
      </c>
      <c r="H7347" t="s">
        <v>17</v>
      </c>
      <c r="I7347" t="s">
        <v>18</v>
      </c>
      <c r="J7347">
        <f>VLOOKUP(I7347,segmentID,2,FALSE)</f>
        <v>2</v>
      </c>
      <c r="K7347" t="s">
        <v>3255</v>
      </c>
      <c r="L7347">
        <f>VLOOKUP(K7347,country2,2,FALSE)</f>
        <v>1</v>
      </c>
      <c r="M7347" t="s">
        <v>729</v>
      </c>
      <c r="N7347">
        <f>VLOOKUP(Orders!M7347,city2,2,FALSE)</f>
        <v>109</v>
      </c>
      <c r="O7347" t="s">
        <v>28</v>
      </c>
      <c r="P7347">
        <f>VLOOKUP(O7347,state2,2,FALSE)</f>
        <v>3</v>
      </c>
      <c r="Q7347">
        <v>32216</v>
      </c>
      <c r="R7347" t="s">
        <v>12</v>
      </c>
      <c r="S7347">
        <f>VLOOKUP(R7347,region2,2,FALSE)</f>
        <v>1</v>
      </c>
      <c r="T7347" t="s">
        <v>4561</v>
      </c>
      <c r="U7347" t="s">
        <v>35</v>
      </c>
      <c r="V7347">
        <f>VLOOKUP(U7347,category2,2,FALSE)</f>
        <v>3</v>
      </c>
      <c r="W7347" t="s">
        <v>3230</v>
      </c>
      <c r="X7347">
        <f>VLOOKUP(W7347,subcat2,3,FALSE)</f>
        <v>8</v>
      </c>
      <c r="Y7347" t="s">
        <v>2299</v>
      </c>
      <c r="Z7347">
        <v>73.567999999999998</v>
      </c>
      <c r="AA7347">
        <v>4</v>
      </c>
      <c r="AB7347">
        <v>0.2</v>
      </c>
      <c r="AC7347" s="4">
        <v>-16.552799999999994</v>
      </c>
    </row>
    <row r="7348" spans="1:29" x14ac:dyDescent="0.25">
      <c r="A7348" s="2">
        <v>7347</v>
      </c>
      <c r="B7348" t="s">
        <v>10486</v>
      </c>
      <c r="C7348" s="3">
        <v>43080</v>
      </c>
      <c r="D7348" s="3">
        <v>43086</v>
      </c>
      <c r="E7348" t="s">
        <v>25</v>
      </c>
      <c r="F7348">
        <f>VLOOKUP(E7348,SHIPMODE,2,FALSE)</f>
        <v>2</v>
      </c>
      <c r="G7348" t="s">
        <v>3256</v>
      </c>
      <c r="H7348" t="s">
        <v>17</v>
      </c>
      <c r="I7348" t="s">
        <v>18</v>
      </c>
      <c r="J7348">
        <f>VLOOKUP(I7348,segmentID,2,FALSE)</f>
        <v>2</v>
      </c>
      <c r="K7348" t="s">
        <v>3255</v>
      </c>
      <c r="L7348">
        <f>VLOOKUP(K7348,country2,2,FALSE)</f>
        <v>1</v>
      </c>
      <c r="M7348" t="s">
        <v>729</v>
      </c>
      <c r="N7348">
        <f>VLOOKUP(Orders!M7348,city2,2,FALSE)</f>
        <v>109</v>
      </c>
      <c r="O7348" t="s">
        <v>28</v>
      </c>
      <c r="P7348">
        <f>VLOOKUP(O7348,state2,2,FALSE)</f>
        <v>3</v>
      </c>
      <c r="Q7348">
        <v>32216</v>
      </c>
      <c r="R7348" t="s">
        <v>12</v>
      </c>
      <c r="S7348">
        <f>VLOOKUP(R7348,region2,2,FALSE)</f>
        <v>1</v>
      </c>
      <c r="T7348" t="s">
        <v>4315</v>
      </c>
      <c r="U7348" t="s">
        <v>22</v>
      </c>
      <c r="V7348">
        <f>VLOOKUP(U7348,category2,2,FALSE)</f>
        <v>2</v>
      </c>
      <c r="W7348" t="s">
        <v>3229</v>
      </c>
      <c r="X7348">
        <f>VLOOKUP(W7348,subcat2,3,FALSE)</f>
        <v>7</v>
      </c>
      <c r="Y7348" t="s">
        <v>2016</v>
      </c>
      <c r="Z7348">
        <v>13.584000000000001</v>
      </c>
      <c r="AA7348">
        <v>1</v>
      </c>
      <c r="AB7348">
        <v>0.2</v>
      </c>
      <c r="AC7348" s="4">
        <v>1.3584000000000001</v>
      </c>
    </row>
    <row r="7349" spans="1:29" x14ac:dyDescent="0.25">
      <c r="A7349" s="2">
        <v>7348</v>
      </c>
      <c r="B7349" t="s">
        <v>10486</v>
      </c>
      <c r="C7349" s="3">
        <v>43080</v>
      </c>
      <c r="D7349" s="3">
        <v>43086</v>
      </c>
      <c r="E7349" t="s">
        <v>25</v>
      </c>
      <c r="F7349">
        <f>VLOOKUP(E7349,SHIPMODE,2,FALSE)</f>
        <v>2</v>
      </c>
      <c r="G7349" t="s">
        <v>3256</v>
      </c>
      <c r="H7349" t="s">
        <v>17</v>
      </c>
      <c r="I7349" t="s">
        <v>18</v>
      </c>
      <c r="J7349">
        <f>VLOOKUP(I7349,segmentID,2,FALSE)</f>
        <v>2</v>
      </c>
      <c r="K7349" t="s">
        <v>3255</v>
      </c>
      <c r="L7349">
        <f>VLOOKUP(K7349,country2,2,FALSE)</f>
        <v>1</v>
      </c>
      <c r="M7349" t="s">
        <v>729</v>
      </c>
      <c r="N7349">
        <f>VLOOKUP(Orders!M7349,city2,2,FALSE)</f>
        <v>109</v>
      </c>
      <c r="O7349" t="s">
        <v>28</v>
      </c>
      <c r="P7349">
        <f>VLOOKUP(O7349,state2,2,FALSE)</f>
        <v>3</v>
      </c>
      <c r="Q7349">
        <v>32216</v>
      </c>
      <c r="R7349" t="s">
        <v>12</v>
      </c>
      <c r="S7349">
        <f>VLOOKUP(R7349,region2,2,FALSE)</f>
        <v>1</v>
      </c>
      <c r="T7349" t="s">
        <v>4506</v>
      </c>
      <c r="U7349" t="s">
        <v>13</v>
      </c>
      <c r="V7349">
        <f>VLOOKUP(U7349,category2,2,FALSE)</f>
        <v>1</v>
      </c>
      <c r="W7349" t="s">
        <v>3226</v>
      </c>
      <c r="X7349">
        <f>VLOOKUP(W7349,subcat2,3,FALSE)</f>
        <v>2</v>
      </c>
      <c r="Y7349" t="s">
        <v>1428</v>
      </c>
      <c r="Z7349">
        <v>64.784000000000006</v>
      </c>
      <c r="AA7349">
        <v>1</v>
      </c>
      <c r="AB7349">
        <v>0.2</v>
      </c>
      <c r="AC7349" s="4">
        <v>-12.147000000000009</v>
      </c>
    </row>
    <row r="7350" spans="1:29" x14ac:dyDescent="0.25">
      <c r="A7350" s="2">
        <v>7349</v>
      </c>
      <c r="B7350" t="s">
        <v>6632</v>
      </c>
      <c r="C7350" s="3">
        <v>41701</v>
      </c>
      <c r="D7350" s="3">
        <v>41705</v>
      </c>
      <c r="E7350" t="s">
        <v>25</v>
      </c>
      <c r="F7350">
        <f>VLOOKUP(E7350,SHIPMODE,2,FALSE)</f>
        <v>2</v>
      </c>
      <c r="G7350" t="s">
        <v>3965</v>
      </c>
      <c r="H7350" t="s">
        <v>2676</v>
      </c>
      <c r="I7350" t="s">
        <v>9</v>
      </c>
      <c r="J7350">
        <f>VLOOKUP(I7350,segmentID,2,FALSE)</f>
        <v>1</v>
      </c>
      <c r="K7350" t="s">
        <v>3255</v>
      </c>
      <c r="L7350">
        <f>VLOOKUP(K7350,country2,2,FALSE)</f>
        <v>1</v>
      </c>
      <c r="M7350" t="s">
        <v>95</v>
      </c>
      <c r="N7350">
        <f>VLOOKUP(Orders!M7350,city2,2,FALSE)</f>
        <v>13</v>
      </c>
      <c r="O7350" t="s">
        <v>54</v>
      </c>
      <c r="P7350">
        <f>VLOOKUP(O7350,state2,2,FALSE)</f>
        <v>6</v>
      </c>
      <c r="Q7350">
        <v>77095</v>
      </c>
      <c r="R7350" t="s">
        <v>55</v>
      </c>
      <c r="S7350">
        <f>VLOOKUP(R7350,region2,2,FALSE)</f>
        <v>3</v>
      </c>
      <c r="T7350" t="s">
        <v>5294</v>
      </c>
      <c r="U7350" t="s">
        <v>22</v>
      </c>
      <c r="V7350">
        <f>VLOOKUP(U7350,category2,2,FALSE)</f>
        <v>2</v>
      </c>
      <c r="W7350" t="s">
        <v>38</v>
      </c>
      <c r="X7350">
        <f>VLOOKUP(W7350,subcat2,3,FALSE)</f>
        <v>10</v>
      </c>
      <c r="Y7350" t="s">
        <v>2982</v>
      </c>
      <c r="Z7350">
        <v>176.77199999999996</v>
      </c>
      <c r="AA7350">
        <v>3</v>
      </c>
      <c r="AB7350">
        <v>0.8</v>
      </c>
      <c r="AC7350" s="4">
        <v>-459.60720000000003</v>
      </c>
    </row>
    <row r="7351" spans="1:29" x14ac:dyDescent="0.25">
      <c r="A7351" s="2">
        <v>7350</v>
      </c>
      <c r="B7351" t="s">
        <v>10487</v>
      </c>
      <c r="C7351" s="3">
        <v>43029</v>
      </c>
      <c r="D7351" s="3">
        <v>43035</v>
      </c>
      <c r="E7351" t="s">
        <v>25</v>
      </c>
      <c r="F7351">
        <f>VLOOKUP(E7351,SHIPMODE,2,FALSE)</f>
        <v>2</v>
      </c>
      <c r="G7351" t="s">
        <v>3335</v>
      </c>
      <c r="H7351" t="s">
        <v>347</v>
      </c>
      <c r="I7351" t="s">
        <v>18</v>
      </c>
      <c r="J7351">
        <f>VLOOKUP(I7351,segmentID,2,FALSE)</f>
        <v>2</v>
      </c>
      <c r="K7351" t="s">
        <v>3255</v>
      </c>
      <c r="L7351">
        <f>VLOOKUP(K7351,country2,2,FALSE)</f>
        <v>1</v>
      </c>
      <c r="M7351" t="s">
        <v>1187</v>
      </c>
      <c r="N7351">
        <f>VLOOKUP(Orders!M7351,city2,2,FALSE)</f>
        <v>159</v>
      </c>
      <c r="O7351" t="s">
        <v>60</v>
      </c>
      <c r="P7351">
        <f>VLOOKUP(O7351,state2,2,FALSE)</f>
        <v>7</v>
      </c>
      <c r="Q7351">
        <v>53209</v>
      </c>
      <c r="R7351" t="s">
        <v>55</v>
      </c>
      <c r="S7351">
        <f>VLOOKUP(R7351,region2,2,FALSE)</f>
        <v>3</v>
      </c>
      <c r="T7351" t="s">
        <v>4718</v>
      </c>
      <c r="U7351" t="s">
        <v>22</v>
      </c>
      <c r="V7351">
        <f>VLOOKUP(U7351,category2,2,FALSE)</f>
        <v>2</v>
      </c>
      <c r="W7351" t="s">
        <v>3231</v>
      </c>
      <c r="X7351">
        <f>VLOOKUP(W7351,subcat2,3,FALSE)</f>
        <v>9</v>
      </c>
      <c r="Y7351" t="s">
        <v>1369</v>
      </c>
      <c r="Z7351">
        <v>38.82</v>
      </c>
      <c r="AA7351">
        <v>6</v>
      </c>
      <c r="AB7351">
        <v>0</v>
      </c>
      <c r="AC7351" s="4">
        <v>19.41</v>
      </c>
    </row>
    <row r="7352" spans="1:29" x14ac:dyDescent="0.25">
      <c r="A7352" s="2">
        <v>7351</v>
      </c>
      <c r="B7352" t="s">
        <v>10487</v>
      </c>
      <c r="C7352" s="3">
        <v>43029</v>
      </c>
      <c r="D7352" s="3">
        <v>43035</v>
      </c>
      <c r="E7352" t="s">
        <v>25</v>
      </c>
      <c r="F7352">
        <f>VLOOKUP(E7352,SHIPMODE,2,FALSE)</f>
        <v>2</v>
      </c>
      <c r="G7352" t="s">
        <v>3335</v>
      </c>
      <c r="H7352" t="s">
        <v>347</v>
      </c>
      <c r="I7352" t="s">
        <v>18</v>
      </c>
      <c r="J7352">
        <f>VLOOKUP(I7352,segmentID,2,FALSE)</f>
        <v>2</v>
      </c>
      <c r="K7352" t="s">
        <v>3255</v>
      </c>
      <c r="L7352">
        <f>VLOOKUP(K7352,country2,2,FALSE)</f>
        <v>1</v>
      </c>
      <c r="M7352" t="s">
        <v>1187</v>
      </c>
      <c r="N7352">
        <f>VLOOKUP(Orders!M7352,city2,2,FALSE)</f>
        <v>159</v>
      </c>
      <c r="O7352" t="s">
        <v>60</v>
      </c>
      <c r="P7352">
        <f>VLOOKUP(O7352,state2,2,FALSE)</f>
        <v>7</v>
      </c>
      <c r="Q7352">
        <v>53209</v>
      </c>
      <c r="R7352" t="s">
        <v>55</v>
      </c>
      <c r="S7352">
        <f>VLOOKUP(R7352,region2,2,FALSE)</f>
        <v>3</v>
      </c>
      <c r="T7352" t="s">
        <v>4344</v>
      </c>
      <c r="U7352" t="s">
        <v>22</v>
      </c>
      <c r="V7352">
        <f>VLOOKUP(U7352,category2,2,FALSE)</f>
        <v>2</v>
      </c>
      <c r="W7352" t="s">
        <v>3231</v>
      </c>
      <c r="X7352">
        <f>VLOOKUP(W7352,subcat2,3,FALSE)</f>
        <v>9</v>
      </c>
      <c r="Y7352" t="s">
        <v>2431</v>
      </c>
      <c r="Z7352">
        <v>21.9</v>
      </c>
      <c r="AA7352">
        <v>5</v>
      </c>
      <c r="AB7352">
        <v>0</v>
      </c>
      <c r="AC7352" s="4">
        <v>10.511999999999999</v>
      </c>
    </row>
    <row r="7353" spans="1:29" x14ac:dyDescent="0.25">
      <c r="A7353" s="2">
        <v>7352</v>
      </c>
      <c r="B7353" t="s">
        <v>10488</v>
      </c>
      <c r="C7353" s="3">
        <v>43049</v>
      </c>
      <c r="D7353" s="3">
        <v>43055</v>
      </c>
      <c r="E7353" t="s">
        <v>25</v>
      </c>
      <c r="F7353">
        <f>VLOOKUP(E7353,SHIPMODE,2,FALSE)</f>
        <v>2</v>
      </c>
      <c r="G7353" t="s">
        <v>3740</v>
      </c>
      <c r="H7353" t="s">
        <v>1780</v>
      </c>
      <c r="I7353" t="s">
        <v>9</v>
      </c>
      <c r="J7353">
        <f>VLOOKUP(I7353,segmentID,2,FALSE)</f>
        <v>1</v>
      </c>
      <c r="K7353" t="s">
        <v>3255</v>
      </c>
      <c r="L7353">
        <f>VLOOKUP(K7353,country2,2,FALSE)</f>
        <v>1</v>
      </c>
      <c r="M7353" t="s">
        <v>3133</v>
      </c>
      <c r="N7353">
        <f>VLOOKUP(Orders!M7353,city2,2,FALSE)</f>
        <v>495</v>
      </c>
      <c r="O7353" t="s">
        <v>20</v>
      </c>
      <c r="P7353">
        <f>VLOOKUP(O7353,state2,2,FALSE)</f>
        <v>2</v>
      </c>
      <c r="Q7353">
        <v>95351</v>
      </c>
      <c r="R7353" t="s">
        <v>21</v>
      </c>
      <c r="S7353">
        <f>VLOOKUP(R7353,region2,2,FALSE)</f>
        <v>2</v>
      </c>
      <c r="T7353" t="s">
        <v>4505</v>
      </c>
      <c r="U7353" t="s">
        <v>35</v>
      </c>
      <c r="V7353">
        <f>VLOOKUP(U7353,category2,2,FALSE)</f>
        <v>3</v>
      </c>
      <c r="W7353" t="s">
        <v>3232</v>
      </c>
      <c r="X7353">
        <f>VLOOKUP(W7353,subcat2,3,FALSE)</f>
        <v>12</v>
      </c>
      <c r="Y7353" t="s">
        <v>2358</v>
      </c>
      <c r="Z7353">
        <v>111.79</v>
      </c>
      <c r="AA7353">
        <v>7</v>
      </c>
      <c r="AB7353">
        <v>0</v>
      </c>
      <c r="AC7353" s="4">
        <v>43.598100000000002</v>
      </c>
    </row>
    <row r="7354" spans="1:29" x14ac:dyDescent="0.25">
      <c r="A7354" s="2">
        <v>7353</v>
      </c>
      <c r="B7354" t="s">
        <v>10489</v>
      </c>
      <c r="C7354" s="3">
        <v>42810</v>
      </c>
      <c r="D7354" s="3">
        <v>42812</v>
      </c>
      <c r="E7354" t="s">
        <v>7</v>
      </c>
      <c r="F7354">
        <f>VLOOKUP(E7354,SHIPMODE,2,FALSE)</f>
        <v>1</v>
      </c>
      <c r="G7354" t="s">
        <v>3632</v>
      </c>
      <c r="H7354" t="s">
        <v>1404</v>
      </c>
      <c r="I7354" t="s">
        <v>52</v>
      </c>
      <c r="J7354">
        <f>VLOOKUP(I7354,segmentID,2,FALSE)</f>
        <v>3</v>
      </c>
      <c r="K7354" t="s">
        <v>3255</v>
      </c>
      <c r="L7354">
        <f>VLOOKUP(K7354,country2,2,FALSE)</f>
        <v>1</v>
      </c>
      <c r="M7354" t="s">
        <v>544</v>
      </c>
      <c r="N7354">
        <f>VLOOKUP(Orders!M7354,city2,2,FALSE)</f>
        <v>81</v>
      </c>
      <c r="O7354" t="s">
        <v>249</v>
      </c>
      <c r="P7354">
        <f>VLOOKUP(O7354,state2,2,FALSE)</f>
        <v>25</v>
      </c>
      <c r="Q7354">
        <v>44107</v>
      </c>
      <c r="R7354" t="s">
        <v>79</v>
      </c>
      <c r="S7354">
        <f>VLOOKUP(R7354,region2,2,FALSE)</f>
        <v>4</v>
      </c>
      <c r="T7354" t="s">
        <v>5004</v>
      </c>
      <c r="U7354" t="s">
        <v>35</v>
      </c>
      <c r="V7354">
        <f>VLOOKUP(U7354,category2,2,FALSE)</f>
        <v>3</v>
      </c>
      <c r="W7354" t="s">
        <v>3230</v>
      </c>
      <c r="X7354">
        <f>VLOOKUP(W7354,subcat2,3,FALSE)</f>
        <v>8</v>
      </c>
      <c r="Y7354" t="s">
        <v>1641</v>
      </c>
      <c r="Z7354">
        <v>445.44</v>
      </c>
      <c r="AA7354">
        <v>8</v>
      </c>
      <c r="AB7354">
        <v>0.4</v>
      </c>
      <c r="AC7354" s="4">
        <v>-81.664000000000044</v>
      </c>
    </row>
    <row r="7355" spans="1:29" x14ac:dyDescent="0.25">
      <c r="A7355" s="2">
        <v>7354</v>
      </c>
      <c r="B7355" t="s">
        <v>8888</v>
      </c>
      <c r="C7355" s="3">
        <v>42635</v>
      </c>
      <c r="D7355" s="3">
        <v>42642</v>
      </c>
      <c r="E7355" t="s">
        <v>25</v>
      </c>
      <c r="F7355">
        <f>VLOOKUP(E7355,SHIPMODE,2,FALSE)</f>
        <v>2</v>
      </c>
      <c r="G7355" t="s">
        <v>3627</v>
      </c>
      <c r="H7355" t="s">
        <v>1384</v>
      </c>
      <c r="I7355" t="s">
        <v>52</v>
      </c>
      <c r="J7355">
        <f>VLOOKUP(I7355,segmentID,2,FALSE)</f>
        <v>3</v>
      </c>
      <c r="K7355" t="s">
        <v>3255</v>
      </c>
      <c r="L7355">
        <f>VLOOKUP(K7355,country2,2,FALSE)</f>
        <v>1</v>
      </c>
      <c r="M7355" t="s">
        <v>77</v>
      </c>
      <c r="N7355">
        <f>VLOOKUP(Orders!M7355,city2,2,FALSE)</f>
        <v>11</v>
      </c>
      <c r="O7355" t="s">
        <v>78</v>
      </c>
      <c r="P7355">
        <f>VLOOKUP(O7355,state2,2,FALSE)</f>
        <v>10</v>
      </c>
      <c r="Q7355">
        <v>19134</v>
      </c>
      <c r="R7355" t="s">
        <v>79</v>
      </c>
      <c r="S7355">
        <f>VLOOKUP(R7355,region2,2,FALSE)</f>
        <v>4</v>
      </c>
      <c r="T7355" t="s">
        <v>4710</v>
      </c>
      <c r="U7355" t="s">
        <v>22</v>
      </c>
      <c r="V7355">
        <f>VLOOKUP(U7355,category2,2,FALSE)</f>
        <v>2</v>
      </c>
      <c r="W7355" t="s">
        <v>23</v>
      </c>
      <c r="X7355">
        <f>VLOOKUP(W7355,subcat2,3,FALSE)</f>
        <v>3</v>
      </c>
      <c r="Y7355" t="s">
        <v>2701</v>
      </c>
      <c r="Z7355">
        <v>16.520000000000003</v>
      </c>
      <c r="AA7355">
        <v>5</v>
      </c>
      <c r="AB7355">
        <v>0.2</v>
      </c>
      <c r="AC7355" s="4">
        <v>5.368999999999998</v>
      </c>
    </row>
    <row r="7356" spans="1:29" x14ac:dyDescent="0.25">
      <c r="A7356" s="2">
        <v>7355</v>
      </c>
      <c r="B7356" t="s">
        <v>10490</v>
      </c>
      <c r="C7356" s="3">
        <v>42772</v>
      </c>
      <c r="D7356" s="3">
        <v>42779</v>
      </c>
      <c r="E7356" t="s">
        <v>25</v>
      </c>
      <c r="F7356">
        <f>VLOOKUP(E7356,SHIPMODE,2,FALSE)</f>
        <v>2</v>
      </c>
      <c r="G7356" t="s">
        <v>3636</v>
      </c>
      <c r="H7356" t="s">
        <v>1415</v>
      </c>
      <c r="I7356" t="s">
        <v>52</v>
      </c>
      <c r="J7356">
        <f>VLOOKUP(I7356,segmentID,2,FALSE)</f>
        <v>3</v>
      </c>
      <c r="K7356" t="s">
        <v>3255</v>
      </c>
      <c r="L7356">
        <f>VLOOKUP(K7356,country2,2,FALSE)</f>
        <v>1</v>
      </c>
      <c r="M7356" t="s">
        <v>67</v>
      </c>
      <c r="N7356">
        <f>VLOOKUP(Orders!M7356,city2,2,FALSE)</f>
        <v>9</v>
      </c>
      <c r="O7356" t="s">
        <v>20</v>
      </c>
      <c r="P7356">
        <f>VLOOKUP(O7356,state2,2,FALSE)</f>
        <v>2</v>
      </c>
      <c r="Q7356">
        <v>94109</v>
      </c>
      <c r="R7356" t="s">
        <v>21</v>
      </c>
      <c r="S7356">
        <f>VLOOKUP(R7356,region2,2,FALSE)</f>
        <v>2</v>
      </c>
      <c r="T7356" t="s">
        <v>5832</v>
      </c>
      <c r="U7356" t="s">
        <v>22</v>
      </c>
      <c r="V7356">
        <f>VLOOKUP(U7356,category2,2,FALSE)</f>
        <v>2</v>
      </c>
      <c r="W7356" t="s">
        <v>45</v>
      </c>
      <c r="X7356">
        <f>VLOOKUP(W7356,subcat2,3,FALSE)</f>
        <v>11</v>
      </c>
      <c r="Y7356" t="s">
        <v>2799</v>
      </c>
      <c r="Z7356">
        <v>29.900000000000002</v>
      </c>
      <c r="AA7356">
        <v>5</v>
      </c>
      <c r="AB7356">
        <v>0</v>
      </c>
      <c r="AC7356" s="4">
        <v>13.454999999999998</v>
      </c>
    </row>
    <row r="7357" spans="1:29" x14ac:dyDescent="0.25">
      <c r="A7357" s="2">
        <v>7356</v>
      </c>
      <c r="B7357" t="s">
        <v>7653</v>
      </c>
      <c r="C7357" s="3">
        <v>42369</v>
      </c>
      <c r="D7357" s="3">
        <v>42371</v>
      </c>
      <c r="E7357" t="s">
        <v>7</v>
      </c>
      <c r="F7357">
        <f>VLOOKUP(E7357,SHIPMODE,2,FALSE)</f>
        <v>1</v>
      </c>
      <c r="G7357" t="s">
        <v>3961</v>
      </c>
      <c r="H7357" t="s">
        <v>2658</v>
      </c>
      <c r="I7357" t="s">
        <v>18</v>
      </c>
      <c r="J7357">
        <f>VLOOKUP(I7357,segmentID,2,FALSE)</f>
        <v>2</v>
      </c>
      <c r="K7357" t="s">
        <v>3255</v>
      </c>
      <c r="L7357">
        <f>VLOOKUP(K7357,country2,2,FALSE)</f>
        <v>1</v>
      </c>
      <c r="M7357" t="s">
        <v>433</v>
      </c>
      <c r="N7357">
        <f>VLOOKUP(Orders!M7357,city2,2,FALSE)</f>
        <v>67</v>
      </c>
      <c r="O7357" t="s">
        <v>123</v>
      </c>
      <c r="P7357">
        <f>VLOOKUP(O7357,state2,2,FALSE)</f>
        <v>13</v>
      </c>
      <c r="Q7357">
        <v>48205</v>
      </c>
      <c r="R7357" t="s">
        <v>55</v>
      </c>
      <c r="S7357">
        <f>VLOOKUP(R7357,region2,2,FALSE)</f>
        <v>3</v>
      </c>
      <c r="T7357" t="s">
        <v>5024</v>
      </c>
      <c r="U7357" t="s">
        <v>22</v>
      </c>
      <c r="V7357">
        <f>VLOOKUP(U7357,category2,2,FALSE)</f>
        <v>2</v>
      </c>
      <c r="W7357" t="s">
        <v>3231</v>
      </c>
      <c r="X7357">
        <f>VLOOKUP(W7357,subcat2,3,FALSE)</f>
        <v>9</v>
      </c>
      <c r="Y7357" t="s">
        <v>1116</v>
      </c>
      <c r="Z7357">
        <v>116.4</v>
      </c>
      <c r="AA7357">
        <v>8</v>
      </c>
      <c r="AB7357">
        <v>0</v>
      </c>
      <c r="AC7357" s="4">
        <v>52.379999999999995</v>
      </c>
    </row>
    <row r="7358" spans="1:29" x14ac:dyDescent="0.25">
      <c r="A7358" s="2">
        <v>7357</v>
      </c>
      <c r="B7358" t="s">
        <v>8889</v>
      </c>
      <c r="C7358" s="3">
        <v>42652</v>
      </c>
      <c r="D7358" s="3">
        <v>42657</v>
      </c>
      <c r="E7358" t="s">
        <v>25</v>
      </c>
      <c r="F7358">
        <f>VLOOKUP(E7358,SHIPMODE,2,FALSE)</f>
        <v>2</v>
      </c>
      <c r="G7358" t="s">
        <v>3850</v>
      </c>
      <c r="H7358" t="s">
        <v>2220</v>
      </c>
      <c r="I7358" t="s">
        <v>52</v>
      </c>
      <c r="J7358">
        <f>VLOOKUP(I7358,segmentID,2,FALSE)</f>
        <v>3</v>
      </c>
      <c r="K7358" t="s">
        <v>3255</v>
      </c>
      <c r="L7358">
        <f>VLOOKUP(K7358,country2,2,FALSE)</f>
        <v>1</v>
      </c>
      <c r="M7358" t="s">
        <v>271</v>
      </c>
      <c r="N7358">
        <f>VLOOKUP(Orders!M7358,city2,2,FALSE)</f>
        <v>43</v>
      </c>
      <c r="O7358" t="s">
        <v>160</v>
      </c>
      <c r="P7358">
        <f>VLOOKUP(O7358,state2,2,FALSE)</f>
        <v>17</v>
      </c>
      <c r="Q7358">
        <v>85023</v>
      </c>
      <c r="R7358" t="s">
        <v>21</v>
      </c>
      <c r="S7358">
        <f>VLOOKUP(R7358,region2,2,FALSE)</f>
        <v>2</v>
      </c>
      <c r="T7358" t="s">
        <v>5123</v>
      </c>
      <c r="U7358" t="s">
        <v>22</v>
      </c>
      <c r="V7358">
        <f>VLOOKUP(U7358,category2,2,FALSE)</f>
        <v>2</v>
      </c>
      <c r="W7358" t="s">
        <v>3229</v>
      </c>
      <c r="X7358">
        <f>VLOOKUP(W7358,subcat2,3,FALSE)</f>
        <v>7</v>
      </c>
      <c r="Y7358" t="s">
        <v>1922</v>
      </c>
      <c r="Z7358">
        <v>1.4080000000000001</v>
      </c>
      <c r="AA7358">
        <v>1</v>
      </c>
      <c r="AB7358">
        <v>0.2</v>
      </c>
      <c r="AC7358" s="4">
        <v>0.15839999999999993</v>
      </c>
    </row>
    <row r="7359" spans="1:29" x14ac:dyDescent="0.25">
      <c r="A7359" s="2">
        <v>7358</v>
      </c>
      <c r="B7359" t="s">
        <v>8889</v>
      </c>
      <c r="C7359" s="3">
        <v>42652</v>
      </c>
      <c r="D7359" s="3">
        <v>42657</v>
      </c>
      <c r="E7359" t="s">
        <v>25</v>
      </c>
      <c r="F7359">
        <f>VLOOKUP(E7359,SHIPMODE,2,FALSE)</f>
        <v>2</v>
      </c>
      <c r="G7359" t="s">
        <v>3850</v>
      </c>
      <c r="H7359" t="s">
        <v>2220</v>
      </c>
      <c r="I7359" t="s">
        <v>52</v>
      </c>
      <c r="J7359">
        <f>VLOOKUP(I7359,segmentID,2,FALSE)</f>
        <v>3</v>
      </c>
      <c r="K7359" t="s">
        <v>3255</v>
      </c>
      <c r="L7359">
        <f>VLOOKUP(K7359,country2,2,FALSE)</f>
        <v>1</v>
      </c>
      <c r="M7359" t="s">
        <v>271</v>
      </c>
      <c r="N7359">
        <f>VLOOKUP(Orders!M7359,city2,2,FALSE)</f>
        <v>43</v>
      </c>
      <c r="O7359" t="s">
        <v>160</v>
      </c>
      <c r="P7359">
        <f>VLOOKUP(O7359,state2,2,FALSE)</f>
        <v>17</v>
      </c>
      <c r="Q7359">
        <v>85023</v>
      </c>
      <c r="R7359" t="s">
        <v>21</v>
      </c>
      <c r="S7359">
        <f>VLOOKUP(R7359,region2,2,FALSE)</f>
        <v>2</v>
      </c>
      <c r="T7359" t="s">
        <v>5144</v>
      </c>
      <c r="U7359" t="s">
        <v>13</v>
      </c>
      <c r="V7359">
        <f>VLOOKUP(U7359,category2,2,FALSE)</f>
        <v>1</v>
      </c>
      <c r="W7359" t="s">
        <v>3228</v>
      </c>
      <c r="X7359">
        <f>VLOOKUP(W7359,subcat2,3,FALSE)</f>
        <v>6</v>
      </c>
      <c r="Y7359" t="s">
        <v>3026</v>
      </c>
      <c r="Z7359">
        <v>169.56800000000001</v>
      </c>
      <c r="AA7359">
        <v>2</v>
      </c>
      <c r="AB7359">
        <v>0.2</v>
      </c>
      <c r="AC7359" s="4">
        <v>0</v>
      </c>
    </row>
    <row r="7360" spans="1:29" x14ac:dyDescent="0.25">
      <c r="A7360" s="2">
        <v>7359</v>
      </c>
      <c r="B7360" t="s">
        <v>6633</v>
      </c>
      <c r="C7360" s="3">
        <v>42003</v>
      </c>
      <c r="D7360" s="3">
        <v>42007</v>
      </c>
      <c r="E7360" t="s">
        <v>7</v>
      </c>
      <c r="F7360">
        <f>VLOOKUP(E7360,SHIPMODE,2,FALSE)</f>
        <v>1</v>
      </c>
      <c r="G7360" t="s">
        <v>4008</v>
      </c>
      <c r="H7360" t="s">
        <v>2930</v>
      </c>
      <c r="I7360" t="s">
        <v>18</v>
      </c>
      <c r="J7360">
        <f>VLOOKUP(I7360,segmentID,2,FALSE)</f>
        <v>2</v>
      </c>
      <c r="K7360" t="s">
        <v>3255</v>
      </c>
      <c r="L7360">
        <f>VLOOKUP(K7360,country2,2,FALSE)</f>
        <v>1</v>
      </c>
      <c r="M7360" t="s">
        <v>77</v>
      </c>
      <c r="N7360">
        <f>VLOOKUP(Orders!M7360,city2,2,FALSE)</f>
        <v>11</v>
      </c>
      <c r="O7360" t="s">
        <v>78</v>
      </c>
      <c r="P7360">
        <f>VLOOKUP(O7360,state2,2,FALSE)</f>
        <v>10</v>
      </c>
      <c r="Q7360">
        <v>19143</v>
      </c>
      <c r="R7360" t="s">
        <v>79</v>
      </c>
      <c r="S7360">
        <f>VLOOKUP(R7360,region2,2,FALSE)</f>
        <v>4</v>
      </c>
      <c r="T7360" t="s">
        <v>4692</v>
      </c>
      <c r="U7360" t="s">
        <v>35</v>
      </c>
      <c r="V7360">
        <f>VLOOKUP(U7360,category2,2,FALSE)</f>
        <v>3</v>
      </c>
      <c r="W7360" t="s">
        <v>3230</v>
      </c>
      <c r="X7360">
        <f>VLOOKUP(W7360,subcat2,3,FALSE)</f>
        <v>8</v>
      </c>
      <c r="Y7360" t="s">
        <v>36</v>
      </c>
      <c r="Z7360">
        <v>251.96399999999994</v>
      </c>
      <c r="AA7360">
        <v>6</v>
      </c>
      <c r="AB7360">
        <v>0.4</v>
      </c>
      <c r="AC7360" s="4">
        <v>-50.392799999999994</v>
      </c>
    </row>
    <row r="7361" spans="1:29" x14ac:dyDescent="0.25">
      <c r="A7361" s="2">
        <v>7360</v>
      </c>
      <c r="B7361" t="s">
        <v>6633</v>
      </c>
      <c r="C7361" s="3">
        <v>42003</v>
      </c>
      <c r="D7361" s="3">
        <v>42007</v>
      </c>
      <c r="E7361" t="s">
        <v>7</v>
      </c>
      <c r="F7361">
        <f>VLOOKUP(E7361,SHIPMODE,2,FALSE)</f>
        <v>1</v>
      </c>
      <c r="G7361" t="s">
        <v>4008</v>
      </c>
      <c r="H7361" t="s">
        <v>2930</v>
      </c>
      <c r="I7361" t="s">
        <v>18</v>
      </c>
      <c r="J7361">
        <f>VLOOKUP(I7361,segmentID,2,FALSE)</f>
        <v>2</v>
      </c>
      <c r="K7361" t="s">
        <v>3255</v>
      </c>
      <c r="L7361">
        <f>VLOOKUP(K7361,country2,2,FALSE)</f>
        <v>1</v>
      </c>
      <c r="M7361" t="s">
        <v>77</v>
      </c>
      <c r="N7361">
        <f>VLOOKUP(Orders!M7361,city2,2,FALSE)</f>
        <v>11</v>
      </c>
      <c r="O7361" t="s">
        <v>78</v>
      </c>
      <c r="P7361">
        <f>VLOOKUP(O7361,state2,2,FALSE)</f>
        <v>10</v>
      </c>
      <c r="Q7361">
        <v>19143</v>
      </c>
      <c r="R7361" t="s">
        <v>79</v>
      </c>
      <c r="S7361">
        <f>VLOOKUP(R7361,region2,2,FALSE)</f>
        <v>4</v>
      </c>
      <c r="T7361" t="s">
        <v>4415</v>
      </c>
      <c r="U7361" t="s">
        <v>13</v>
      </c>
      <c r="V7361">
        <f>VLOOKUP(U7361,category2,2,FALSE)</f>
        <v>1</v>
      </c>
      <c r="W7361" t="s">
        <v>29</v>
      </c>
      <c r="X7361">
        <f>VLOOKUP(W7361,subcat2,3,FALSE)</f>
        <v>4</v>
      </c>
      <c r="Y7361" t="s">
        <v>644</v>
      </c>
      <c r="Z7361">
        <v>523.76400000000001</v>
      </c>
      <c r="AA7361">
        <v>3</v>
      </c>
      <c r="AB7361">
        <v>0.4</v>
      </c>
      <c r="AC7361" s="4">
        <v>-192.04680000000008</v>
      </c>
    </row>
    <row r="7362" spans="1:29" x14ac:dyDescent="0.25">
      <c r="A7362" s="2">
        <v>7361</v>
      </c>
      <c r="B7362" t="s">
        <v>8890</v>
      </c>
      <c r="C7362" s="3">
        <v>42472</v>
      </c>
      <c r="D7362" s="3">
        <v>42474</v>
      </c>
      <c r="E7362" t="s">
        <v>97</v>
      </c>
      <c r="F7362">
        <f>VLOOKUP(E7362,SHIPMODE,2,FALSE)</f>
        <v>3</v>
      </c>
      <c r="G7362" t="s">
        <v>3894</v>
      </c>
      <c r="H7362" t="s">
        <v>2412</v>
      </c>
      <c r="I7362" t="s">
        <v>9</v>
      </c>
      <c r="J7362">
        <f>VLOOKUP(I7362,segmentID,2,FALSE)</f>
        <v>1</v>
      </c>
      <c r="K7362" t="s">
        <v>3255</v>
      </c>
      <c r="L7362">
        <f>VLOOKUP(K7362,country2,2,FALSE)</f>
        <v>1</v>
      </c>
      <c r="M7362" t="s">
        <v>19</v>
      </c>
      <c r="N7362">
        <f>VLOOKUP(Orders!M7362,city2,2,FALSE)</f>
        <v>2</v>
      </c>
      <c r="O7362" t="s">
        <v>20</v>
      </c>
      <c r="P7362">
        <f>VLOOKUP(O7362,state2,2,FALSE)</f>
        <v>2</v>
      </c>
      <c r="Q7362">
        <v>90036</v>
      </c>
      <c r="R7362" t="s">
        <v>21</v>
      </c>
      <c r="S7362">
        <f>VLOOKUP(R7362,region2,2,FALSE)</f>
        <v>2</v>
      </c>
      <c r="T7362" t="s">
        <v>4088</v>
      </c>
      <c r="U7362" t="s">
        <v>22</v>
      </c>
      <c r="V7362">
        <f>VLOOKUP(U7362,category2,2,FALSE)</f>
        <v>2</v>
      </c>
      <c r="W7362" t="s">
        <v>45</v>
      </c>
      <c r="X7362">
        <f>VLOOKUP(W7362,subcat2,3,FALSE)</f>
        <v>11</v>
      </c>
      <c r="Y7362" t="s">
        <v>516</v>
      </c>
      <c r="Z7362">
        <v>19.440000000000001</v>
      </c>
      <c r="AA7362">
        <v>3</v>
      </c>
      <c r="AB7362">
        <v>0</v>
      </c>
      <c r="AC7362" s="4">
        <v>9.3312000000000008</v>
      </c>
    </row>
    <row r="7363" spans="1:29" x14ac:dyDescent="0.25">
      <c r="A7363" s="2">
        <v>7362</v>
      </c>
      <c r="B7363" t="s">
        <v>8890</v>
      </c>
      <c r="C7363" s="3">
        <v>42472</v>
      </c>
      <c r="D7363" s="3">
        <v>42474</v>
      </c>
      <c r="E7363" t="s">
        <v>97</v>
      </c>
      <c r="F7363">
        <f>VLOOKUP(E7363,SHIPMODE,2,FALSE)</f>
        <v>3</v>
      </c>
      <c r="G7363" t="s">
        <v>3894</v>
      </c>
      <c r="H7363" t="s">
        <v>2412</v>
      </c>
      <c r="I7363" t="s">
        <v>9</v>
      </c>
      <c r="J7363">
        <f>VLOOKUP(I7363,segmentID,2,FALSE)</f>
        <v>1</v>
      </c>
      <c r="K7363" t="s">
        <v>3255</v>
      </c>
      <c r="L7363">
        <f>VLOOKUP(K7363,country2,2,FALSE)</f>
        <v>1</v>
      </c>
      <c r="M7363" t="s">
        <v>19</v>
      </c>
      <c r="N7363">
        <f>VLOOKUP(Orders!M7363,city2,2,FALSE)</f>
        <v>2</v>
      </c>
      <c r="O7363" t="s">
        <v>20</v>
      </c>
      <c r="P7363">
        <f>VLOOKUP(O7363,state2,2,FALSE)</f>
        <v>2</v>
      </c>
      <c r="Q7363">
        <v>90036</v>
      </c>
      <c r="R7363" t="s">
        <v>21</v>
      </c>
      <c r="S7363">
        <f>VLOOKUP(R7363,region2,2,FALSE)</f>
        <v>2</v>
      </c>
      <c r="T7363" t="s">
        <v>4506</v>
      </c>
      <c r="U7363" t="s">
        <v>13</v>
      </c>
      <c r="V7363">
        <f>VLOOKUP(U7363,category2,2,FALSE)</f>
        <v>1</v>
      </c>
      <c r="W7363" t="s">
        <v>3226</v>
      </c>
      <c r="X7363">
        <f>VLOOKUP(W7363,subcat2,3,FALSE)</f>
        <v>2</v>
      </c>
      <c r="Y7363" t="s">
        <v>1428</v>
      </c>
      <c r="Z7363">
        <v>194.35200000000003</v>
      </c>
      <c r="AA7363">
        <v>3</v>
      </c>
      <c r="AB7363">
        <v>0.2</v>
      </c>
      <c r="AC7363" s="4">
        <v>-36.441000000000031</v>
      </c>
    </row>
    <row r="7364" spans="1:29" x14ac:dyDescent="0.25">
      <c r="A7364" s="2">
        <v>7363</v>
      </c>
      <c r="B7364" t="s">
        <v>8890</v>
      </c>
      <c r="C7364" s="3">
        <v>42472</v>
      </c>
      <c r="D7364" s="3">
        <v>42474</v>
      </c>
      <c r="E7364" t="s">
        <v>97</v>
      </c>
      <c r="F7364">
        <f>VLOOKUP(E7364,SHIPMODE,2,FALSE)</f>
        <v>3</v>
      </c>
      <c r="G7364" t="s">
        <v>3894</v>
      </c>
      <c r="H7364" t="s">
        <v>2412</v>
      </c>
      <c r="I7364" t="s">
        <v>9</v>
      </c>
      <c r="J7364">
        <f>VLOOKUP(I7364,segmentID,2,FALSE)</f>
        <v>1</v>
      </c>
      <c r="K7364" t="s">
        <v>3255</v>
      </c>
      <c r="L7364">
        <f>VLOOKUP(K7364,country2,2,FALSE)</f>
        <v>1</v>
      </c>
      <c r="M7364" t="s">
        <v>19</v>
      </c>
      <c r="N7364">
        <f>VLOOKUP(Orders!M7364,city2,2,FALSE)</f>
        <v>2</v>
      </c>
      <c r="O7364" t="s">
        <v>20</v>
      </c>
      <c r="P7364">
        <f>VLOOKUP(O7364,state2,2,FALSE)</f>
        <v>2</v>
      </c>
      <c r="Q7364">
        <v>90036</v>
      </c>
      <c r="R7364" t="s">
        <v>21</v>
      </c>
      <c r="S7364">
        <f>VLOOKUP(R7364,region2,2,FALSE)</f>
        <v>2</v>
      </c>
      <c r="T7364" t="s">
        <v>4873</v>
      </c>
      <c r="U7364" t="s">
        <v>22</v>
      </c>
      <c r="V7364">
        <f>VLOOKUP(U7364,category2,2,FALSE)</f>
        <v>2</v>
      </c>
      <c r="W7364" t="s">
        <v>3231</v>
      </c>
      <c r="X7364">
        <f>VLOOKUP(W7364,subcat2,3,FALSE)</f>
        <v>9</v>
      </c>
      <c r="Y7364" t="s">
        <v>537</v>
      </c>
      <c r="Z7364">
        <v>36.624000000000002</v>
      </c>
      <c r="AA7364">
        <v>3</v>
      </c>
      <c r="AB7364">
        <v>0.2</v>
      </c>
      <c r="AC7364" s="4">
        <v>13.734</v>
      </c>
    </row>
    <row r="7365" spans="1:29" x14ac:dyDescent="0.25">
      <c r="A7365" s="2">
        <v>7364</v>
      </c>
      <c r="B7365" t="s">
        <v>8891</v>
      </c>
      <c r="C7365" s="3">
        <v>42702</v>
      </c>
      <c r="D7365" s="3">
        <v>42708</v>
      </c>
      <c r="E7365" t="s">
        <v>25</v>
      </c>
      <c r="F7365">
        <f>VLOOKUP(E7365,SHIPMODE,2,FALSE)</f>
        <v>2</v>
      </c>
      <c r="G7365" t="s">
        <v>3358</v>
      </c>
      <c r="H7365" t="s">
        <v>432</v>
      </c>
      <c r="I7365" t="s">
        <v>18</v>
      </c>
      <c r="J7365">
        <f>VLOOKUP(I7365,segmentID,2,FALSE)</f>
        <v>2</v>
      </c>
      <c r="K7365" t="s">
        <v>3255</v>
      </c>
      <c r="L7365">
        <f>VLOOKUP(K7365,country2,2,FALSE)</f>
        <v>1</v>
      </c>
      <c r="M7365" t="s">
        <v>77</v>
      </c>
      <c r="N7365">
        <f>VLOOKUP(Orders!M7365,city2,2,FALSE)</f>
        <v>11</v>
      </c>
      <c r="O7365" t="s">
        <v>78</v>
      </c>
      <c r="P7365">
        <f>VLOOKUP(O7365,state2,2,FALSE)</f>
        <v>10</v>
      </c>
      <c r="Q7365">
        <v>19140</v>
      </c>
      <c r="R7365" t="s">
        <v>79</v>
      </c>
      <c r="S7365">
        <f>VLOOKUP(R7365,region2,2,FALSE)</f>
        <v>4</v>
      </c>
      <c r="T7365" t="s">
        <v>4953</v>
      </c>
      <c r="U7365" t="s">
        <v>35</v>
      </c>
      <c r="V7365">
        <f>VLOOKUP(U7365,category2,2,FALSE)</f>
        <v>3</v>
      </c>
      <c r="W7365" t="s">
        <v>3230</v>
      </c>
      <c r="X7365">
        <f>VLOOKUP(W7365,subcat2,3,FALSE)</f>
        <v>8</v>
      </c>
      <c r="Y7365" t="s">
        <v>1550</v>
      </c>
      <c r="Z7365">
        <v>340.18200000000002</v>
      </c>
      <c r="AA7365">
        <v>3</v>
      </c>
      <c r="AB7365">
        <v>0.4</v>
      </c>
      <c r="AC7365" s="4">
        <v>-73.706100000000021</v>
      </c>
    </row>
    <row r="7366" spans="1:29" x14ac:dyDescent="0.25">
      <c r="A7366" s="2">
        <v>7365</v>
      </c>
      <c r="B7366" t="s">
        <v>8891</v>
      </c>
      <c r="C7366" s="3">
        <v>42702</v>
      </c>
      <c r="D7366" s="3">
        <v>42708</v>
      </c>
      <c r="E7366" t="s">
        <v>25</v>
      </c>
      <c r="F7366">
        <f>VLOOKUP(E7366,SHIPMODE,2,FALSE)</f>
        <v>2</v>
      </c>
      <c r="G7366" t="s">
        <v>3358</v>
      </c>
      <c r="H7366" t="s">
        <v>432</v>
      </c>
      <c r="I7366" t="s">
        <v>18</v>
      </c>
      <c r="J7366">
        <f>VLOOKUP(I7366,segmentID,2,FALSE)</f>
        <v>2</v>
      </c>
      <c r="K7366" t="s">
        <v>3255</v>
      </c>
      <c r="L7366">
        <f>VLOOKUP(K7366,country2,2,FALSE)</f>
        <v>1</v>
      </c>
      <c r="M7366" t="s">
        <v>77</v>
      </c>
      <c r="N7366">
        <f>VLOOKUP(Orders!M7366,city2,2,FALSE)</f>
        <v>11</v>
      </c>
      <c r="O7366" t="s">
        <v>78</v>
      </c>
      <c r="P7366">
        <f>VLOOKUP(O7366,state2,2,FALSE)</f>
        <v>10</v>
      </c>
      <c r="Q7366">
        <v>19140</v>
      </c>
      <c r="R7366" t="s">
        <v>79</v>
      </c>
      <c r="S7366">
        <f>VLOOKUP(R7366,region2,2,FALSE)</f>
        <v>4</v>
      </c>
      <c r="T7366" t="s">
        <v>5315</v>
      </c>
      <c r="U7366" t="s">
        <v>22</v>
      </c>
      <c r="V7366">
        <f>VLOOKUP(U7366,category2,2,FALSE)</f>
        <v>2</v>
      </c>
      <c r="W7366" t="s">
        <v>3234</v>
      </c>
      <c r="X7366">
        <f>VLOOKUP(W7366,subcat2,3,FALSE)</f>
        <v>14</v>
      </c>
      <c r="Y7366" t="s">
        <v>2301</v>
      </c>
      <c r="Z7366">
        <v>12.672000000000001</v>
      </c>
      <c r="AA7366">
        <v>8</v>
      </c>
      <c r="AB7366">
        <v>0.2</v>
      </c>
      <c r="AC7366" s="4">
        <v>2.6927999999999992</v>
      </c>
    </row>
    <row r="7367" spans="1:29" x14ac:dyDescent="0.25">
      <c r="A7367" s="2">
        <v>7366</v>
      </c>
      <c r="B7367" t="s">
        <v>8891</v>
      </c>
      <c r="C7367" s="3">
        <v>42702</v>
      </c>
      <c r="D7367" s="3">
        <v>42708</v>
      </c>
      <c r="E7367" t="s">
        <v>25</v>
      </c>
      <c r="F7367">
        <f>VLOOKUP(E7367,SHIPMODE,2,FALSE)</f>
        <v>2</v>
      </c>
      <c r="G7367" t="s">
        <v>3358</v>
      </c>
      <c r="H7367" t="s">
        <v>432</v>
      </c>
      <c r="I7367" t="s">
        <v>18</v>
      </c>
      <c r="J7367">
        <f>VLOOKUP(I7367,segmentID,2,FALSE)</f>
        <v>2</v>
      </c>
      <c r="K7367" t="s">
        <v>3255</v>
      </c>
      <c r="L7367">
        <f>VLOOKUP(K7367,country2,2,FALSE)</f>
        <v>1</v>
      </c>
      <c r="M7367" t="s">
        <v>77</v>
      </c>
      <c r="N7367">
        <f>VLOOKUP(Orders!M7367,city2,2,FALSE)</f>
        <v>11</v>
      </c>
      <c r="O7367" t="s">
        <v>78</v>
      </c>
      <c r="P7367">
        <f>VLOOKUP(O7367,state2,2,FALSE)</f>
        <v>10</v>
      </c>
      <c r="Q7367">
        <v>19140</v>
      </c>
      <c r="R7367" t="s">
        <v>79</v>
      </c>
      <c r="S7367">
        <f>VLOOKUP(R7367,region2,2,FALSE)</f>
        <v>4</v>
      </c>
      <c r="T7367" t="s">
        <v>5495</v>
      </c>
      <c r="U7367" t="s">
        <v>22</v>
      </c>
      <c r="V7367">
        <f>VLOOKUP(U7367,category2,2,FALSE)</f>
        <v>2</v>
      </c>
      <c r="W7367" t="s">
        <v>3231</v>
      </c>
      <c r="X7367">
        <f>VLOOKUP(W7367,subcat2,3,FALSE)</f>
        <v>9</v>
      </c>
      <c r="Y7367" t="s">
        <v>898</v>
      </c>
      <c r="Z7367">
        <v>6.8880000000000017</v>
      </c>
      <c r="AA7367">
        <v>2</v>
      </c>
      <c r="AB7367">
        <v>0.7</v>
      </c>
      <c r="AC7367" s="4">
        <v>-5.0511999999999997</v>
      </c>
    </row>
    <row r="7368" spans="1:29" x14ac:dyDescent="0.25">
      <c r="A7368" s="2">
        <v>7367</v>
      </c>
      <c r="B7368" t="s">
        <v>8891</v>
      </c>
      <c r="C7368" s="3">
        <v>42702</v>
      </c>
      <c r="D7368" s="3">
        <v>42708</v>
      </c>
      <c r="E7368" t="s">
        <v>25</v>
      </c>
      <c r="F7368">
        <f>VLOOKUP(E7368,SHIPMODE,2,FALSE)</f>
        <v>2</v>
      </c>
      <c r="G7368" t="s">
        <v>3358</v>
      </c>
      <c r="H7368" t="s">
        <v>432</v>
      </c>
      <c r="I7368" t="s">
        <v>18</v>
      </c>
      <c r="J7368">
        <f>VLOOKUP(I7368,segmentID,2,FALSE)</f>
        <v>2</v>
      </c>
      <c r="K7368" t="s">
        <v>3255</v>
      </c>
      <c r="L7368">
        <f>VLOOKUP(K7368,country2,2,FALSE)</f>
        <v>1</v>
      </c>
      <c r="M7368" t="s">
        <v>77</v>
      </c>
      <c r="N7368">
        <f>VLOOKUP(Orders!M7368,city2,2,FALSE)</f>
        <v>11</v>
      </c>
      <c r="O7368" t="s">
        <v>78</v>
      </c>
      <c r="P7368">
        <f>VLOOKUP(O7368,state2,2,FALSE)</f>
        <v>10</v>
      </c>
      <c r="Q7368">
        <v>19140</v>
      </c>
      <c r="R7368" t="s">
        <v>79</v>
      </c>
      <c r="S7368">
        <f>VLOOKUP(R7368,region2,2,FALSE)</f>
        <v>4</v>
      </c>
      <c r="T7368" t="s">
        <v>5578</v>
      </c>
      <c r="U7368" t="s">
        <v>22</v>
      </c>
      <c r="V7368">
        <f>VLOOKUP(U7368,category2,2,FALSE)</f>
        <v>2</v>
      </c>
      <c r="W7368" t="s">
        <v>3227</v>
      </c>
      <c r="X7368">
        <f>VLOOKUP(W7368,subcat2,3,FALSE)</f>
        <v>5</v>
      </c>
      <c r="Y7368" t="s">
        <v>647</v>
      </c>
      <c r="Z7368">
        <v>32.544000000000004</v>
      </c>
      <c r="AA7368">
        <v>2</v>
      </c>
      <c r="AB7368">
        <v>0.2</v>
      </c>
      <c r="AC7368" s="4">
        <v>-7.7292000000000041</v>
      </c>
    </row>
    <row r="7369" spans="1:29" x14ac:dyDescent="0.25">
      <c r="A7369" s="2">
        <v>7368</v>
      </c>
      <c r="B7369" t="s">
        <v>8891</v>
      </c>
      <c r="C7369" s="3">
        <v>42702</v>
      </c>
      <c r="D7369" s="3">
        <v>42708</v>
      </c>
      <c r="E7369" t="s">
        <v>25</v>
      </c>
      <c r="F7369">
        <f>VLOOKUP(E7369,SHIPMODE,2,FALSE)</f>
        <v>2</v>
      </c>
      <c r="G7369" t="s">
        <v>3358</v>
      </c>
      <c r="H7369" t="s">
        <v>432</v>
      </c>
      <c r="I7369" t="s">
        <v>18</v>
      </c>
      <c r="J7369">
        <f>VLOOKUP(I7369,segmentID,2,FALSE)</f>
        <v>2</v>
      </c>
      <c r="K7369" t="s">
        <v>3255</v>
      </c>
      <c r="L7369">
        <f>VLOOKUP(K7369,country2,2,FALSE)</f>
        <v>1</v>
      </c>
      <c r="M7369" t="s">
        <v>77</v>
      </c>
      <c r="N7369">
        <f>VLOOKUP(Orders!M7369,city2,2,FALSE)</f>
        <v>11</v>
      </c>
      <c r="O7369" t="s">
        <v>78</v>
      </c>
      <c r="P7369">
        <f>VLOOKUP(O7369,state2,2,FALSE)</f>
        <v>10</v>
      </c>
      <c r="Q7369">
        <v>19140</v>
      </c>
      <c r="R7369" t="s">
        <v>79</v>
      </c>
      <c r="S7369">
        <f>VLOOKUP(R7369,region2,2,FALSE)</f>
        <v>4</v>
      </c>
      <c r="T7369" t="s">
        <v>4574</v>
      </c>
      <c r="U7369" t="s">
        <v>13</v>
      </c>
      <c r="V7369">
        <f>VLOOKUP(U7369,category2,2,FALSE)</f>
        <v>1</v>
      </c>
      <c r="W7369" t="s">
        <v>3226</v>
      </c>
      <c r="X7369">
        <f>VLOOKUP(W7369,subcat2,3,FALSE)</f>
        <v>2</v>
      </c>
      <c r="Y7369" t="s">
        <v>2419</v>
      </c>
      <c r="Z7369">
        <v>347.80200000000002</v>
      </c>
      <c r="AA7369">
        <v>7</v>
      </c>
      <c r="AB7369">
        <v>0.3</v>
      </c>
      <c r="AC7369" s="4">
        <v>-24.842999999999961</v>
      </c>
    </row>
    <row r="7370" spans="1:29" x14ac:dyDescent="0.25">
      <c r="A7370" s="2">
        <v>7369</v>
      </c>
      <c r="B7370" t="s">
        <v>10491</v>
      </c>
      <c r="C7370" s="3">
        <v>42840</v>
      </c>
      <c r="D7370" s="3">
        <v>42842</v>
      </c>
      <c r="E7370" t="s">
        <v>97</v>
      </c>
      <c r="F7370">
        <f>VLOOKUP(E7370,SHIPMODE,2,FALSE)</f>
        <v>3</v>
      </c>
      <c r="G7370" t="s">
        <v>3417</v>
      </c>
      <c r="H7370" t="s">
        <v>669</v>
      </c>
      <c r="I7370" t="s">
        <v>18</v>
      </c>
      <c r="J7370">
        <f>VLOOKUP(I7370,segmentID,2,FALSE)</f>
        <v>2</v>
      </c>
      <c r="K7370" t="s">
        <v>3255</v>
      </c>
      <c r="L7370">
        <f>VLOOKUP(K7370,country2,2,FALSE)</f>
        <v>1</v>
      </c>
      <c r="M7370" t="s">
        <v>685</v>
      </c>
      <c r="N7370">
        <f>VLOOKUP(Orders!M7370,city2,2,FALSE)</f>
        <v>101</v>
      </c>
      <c r="O7370" t="s">
        <v>28</v>
      </c>
      <c r="P7370">
        <f>VLOOKUP(O7370,state2,2,FALSE)</f>
        <v>3</v>
      </c>
      <c r="Q7370">
        <v>33180</v>
      </c>
      <c r="R7370" t="s">
        <v>12</v>
      </c>
      <c r="S7370">
        <f>VLOOKUP(R7370,region2,2,FALSE)</f>
        <v>1</v>
      </c>
      <c r="T7370" t="s">
        <v>4178</v>
      </c>
      <c r="U7370" t="s">
        <v>22</v>
      </c>
      <c r="V7370">
        <f>VLOOKUP(U7370,category2,2,FALSE)</f>
        <v>2</v>
      </c>
      <c r="W7370" t="s">
        <v>3231</v>
      </c>
      <c r="X7370">
        <f>VLOOKUP(W7370,subcat2,3,FALSE)</f>
        <v>9</v>
      </c>
      <c r="Y7370" t="s">
        <v>1722</v>
      </c>
      <c r="Z7370">
        <v>15.570000000000004</v>
      </c>
      <c r="AA7370">
        <v>3</v>
      </c>
      <c r="AB7370">
        <v>0.7</v>
      </c>
      <c r="AC7370" s="4">
        <v>-11.936999999999998</v>
      </c>
    </row>
    <row r="7371" spans="1:29" x14ac:dyDescent="0.25">
      <c r="A7371" s="2">
        <v>7370</v>
      </c>
      <c r="B7371" t="s">
        <v>7654</v>
      </c>
      <c r="C7371" s="3">
        <v>42072</v>
      </c>
      <c r="D7371" s="3">
        <v>42074</v>
      </c>
      <c r="E7371" t="s">
        <v>7</v>
      </c>
      <c r="F7371">
        <f>VLOOKUP(E7371,SHIPMODE,2,FALSE)</f>
        <v>1</v>
      </c>
      <c r="G7371" t="s">
        <v>3847</v>
      </c>
      <c r="H7371" t="s">
        <v>2207</v>
      </c>
      <c r="I7371" t="s">
        <v>9</v>
      </c>
      <c r="J7371">
        <f>VLOOKUP(I7371,segmentID,2,FALSE)</f>
        <v>1</v>
      </c>
      <c r="K7371" t="s">
        <v>3255</v>
      </c>
      <c r="L7371">
        <f>VLOOKUP(K7371,country2,2,FALSE)</f>
        <v>1</v>
      </c>
      <c r="M7371" t="s">
        <v>1975</v>
      </c>
      <c r="N7371">
        <f>VLOOKUP(Orders!M7371,city2,2,FALSE)</f>
        <v>254</v>
      </c>
      <c r="O7371" t="s">
        <v>44</v>
      </c>
      <c r="P7371">
        <f>VLOOKUP(O7371,state2,2,FALSE)</f>
        <v>4</v>
      </c>
      <c r="Q7371">
        <v>27604</v>
      </c>
      <c r="R7371" t="s">
        <v>12</v>
      </c>
      <c r="S7371">
        <f>VLOOKUP(R7371,region2,2,FALSE)</f>
        <v>1</v>
      </c>
      <c r="T7371" t="s">
        <v>4870</v>
      </c>
      <c r="U7371" t="s">
        <v>22</v>
      </c>
      <c r="V7371">
        <f>VLOOKUP(U7371,category2,2,FALSE)</f>
        <v>2</v>
      </c>
      <c r="W7371" t="s">
        <v>23</v>
      </c>
      <c r="X7371">
        <f>VLOOKUP(W7371,subcat2,3,FALSE)</f>
        <v>3</v>
      </c>
      <c r="Y7371" t="s">
        <v>582</v>
      </c>
      <c r="Z7371">
        <v>4.6079999999999997</v>
      </c>
      <c r="AA7371">
        <v>2</v>
      </c>
      <c r="AB7371">
        <v>0.2</v>
      </c>
      <c r="AC7371" s="4">
        <v>1.6704000000000001</v>
      </c>
    </row>
    <row r="7372" spans="1:29" x14ac:dyDescent="0.25">
      <c r="A7372" s="2">
        <v>7371</v>
      </c>
      <c r="B7372" t="s">
        <v>6634</v>
      </c>
      <c r="C7372" s="3">
        <v>41940</v>
      </c>
      <c r="D7372" s="3">
        <v>41944</v>
      </c>
      <c r="E7372" t="s">
        <v>25</v>
      </c>
      <c r="F7372">
        <f>VLOOKUP(E7372,SHIPMODE,2,FALSE)</f>
        <v>2</v>
      </c>
      <c r="G7372" t="s">
        <v>3642</v>
      </c>
      <c r="H7372" t="s">
        <v>1426</v>
      </c>
      <c r="I7372" t="s">
        <v>18</v>
      </c>
      <c r="J7372">
        <f>VLOOKUP(I7372,segmentID,2,FALSE)</f>
        <v>2</v>
      </c>
      <c r="K7372" t="s">
        <v>3255</v>
      </c>
      <c r="L7372">
        <f>VLOOKUP(K7372,country2,2,FALSE)</f>
        <v>1</v>
      </c>
      <c r="M7372" t="s">
        <v>3134</v>
      </c>
      <c r="N7372">
        <f>VLOOKUP(Orders!M7372,city2,2,FALSE)</f>
        <v>496</v>
      </c>
      <c r="O7372" t="s">
        <v>1956</v>
      </c>
      <c r="P7372">
        <f>VLOOKUP(O7372,state2,2,FALSE)</f>
        <v>42</v>
      </c>
      <c r="Q7372">
        <v>67846</v>
      </c>
      <c r="R7372" t="s">
        <v>55</v>
      </c>
      <c r="S7372">
        <f>VLOOKUP(R7372,region2,2,FALSE)</f>
        <v>3</v>
      </c>
      <c r="T7372" t="s">
        <v>5041</v>
      </c>
      <c r="U7372" t="s">
        <v>35</v>
      </c>
      <c r="V7372">
        <f>VLOOKUP(U7372,category2,2,FALSE)</f>
        <v>3</v>
      </c>
      <c r="W7372" t="s">
        <v>3230</v>
      </c>
      <c r="X7372">
        <f>VLOOKUP(W7372,subcat2,3,FALSE)</f>
        <v>8</v>
      </c>
      <c r="Y7372" t="s">
        <v>1661</v>
      </c>
      <c r="Z7372">
        <v>257.98</v>
      </c>
      <c r="AA7372">
        <v>2</v>
      </c>
      <c r="AB7372">
        <v>0</v>
      </c>
      <c r="AC7372" s="4">
        <v>74.8142</v>
      </c>
    </row>
    <row r="7373" spans="1:29" x14ac:dyDescent="0.25">
      <c r="A7373" s="2">
        <v>7372</v>
      </c>
      <c r="B7373" t="s">
        <v>10492</v>
      </c>
      <c r="C7373" s="3">
        <v>42742</v>
      </c>
      <c r="D7373" s="3">
        <v>42744</v>
      </c>
      <c r="E7373" t="s">
        <v>7</v>
      </c>
      <c r="F7373">
        <f>VLOOKUP(E7373,SHIPMODE,2,FALSE)</f>
        <v>1</v>
      </c>
      <c r="G7373" t="s">
        <v>3695</v>
      </c>
      <c r="H7373" t="s">
        <v>1638</v>
      </c>
      <c r="I7373" t="s">
        <v>9</v>
      </c>
      <c r="J7373">
        <f>VLOOKUP(I7373,segmentID,2,FALSE)</f>
        <v>1</v>
      </c>
      <c r="K7373" t="s">
        <v>3255</v>
      </c>
      <c r="L7373">
        <f>VLOOKUP(K7373,country2,2,FALSE)</f>
        <v>1</v>
      </c>
      <c r="M7373" t="s">
        <v>571</v>
      </c>
      <c r="N7373">
        <f>VLOOKUP(Orders!M7373,city2,2,FALSE)</f>
        <v>86</v>
      </c>
      <c r="O7373" t="s">
        <v>20</v>
      </c>
      <c r="P7373">
        <f>VLOOKUP(O7373,state2,2,FALSE)</f>
        <v>2</v>
      </c>
      <c r="Q7373">
        <v>90805</v>
      </c>
      <c r="R7373" t="s">
        <v>21</v>
      </c>
      <c r="S7373">
        <f>VLOOKUP(R7373,region2,2,FALSE)</f>
        <v>2</v>
      </c>
      <c r="T7373" t="s">
        <v>4114</v>
      </c>
      <c r="U7373" t="s">
        <v>22</v>
      </c>
      <c r="V7373">
        <f>VLOOKUP(U7373,category2,2,FALSE)</f>
        <v>2</v>
      </c>
      <c r="W7373" t="s">
        <v>3227</v>
      </c>
      <c r="X7373">
        <f>VLOOKUP(W7373,subcat2,3,FALSE)</f>
        <v>5</v>
      </c>
      <c r="Y7373" t="s">
        <v>2119</v>
      </c>
      <c r="Z7373">
        <v>153.78</v>
      </c>
      <c r="AA7373">
        <v>11</v>
      </c>
      <c r="AB7373">
        <v>0</v>
      </c>
      <c r="AC7373" s="4">
        <v>44.596199999999996</v>
      </c>
    </row>
    <row r="7374" spans="1:29" x14ac:dyDescent="0.25">
      <c r="A7374" s="2">
        <v>7373</v>
      </c>
      <c r="B7374" t="s">
        <v>10492</v>
      </c>
      <c r="C7374" s="3">
        <v>42742</v>
      </c>
      <c r="D7374" s="3">
        <v>42744</v>
      </c>
      <c r="E7374" t="s">
        <v>7</v>
      </c>
      <c r="F7374">
        <f>VLOOKUP(E7374,SHIPMODE,2,FALSE)</f>
        <v>1</v>
      </c>
      <c r="G7374" t="s">
        <v>3695</v>
      </c>
      <c r="H7374" t="s">
        <v>1638</v>
      </c>
      <c r="I7374" t="s">
        <v>9</v>
      </c>
      <c r="J7374">
        <f>VLOOKUP(I7374,segmentID,2,FALSE)</f>
        <v>1</v>
      </c>
      <c r="K7374" t="s">
        <v>3255</v>
      </c>
      <c r="L7374">
        <f>VLOOKUP(K7374,country2,2,FALSE)</f>
        <v>1</v>
      </c>
      <c r="M7374" t="s">
        <v>571</v>
      </c>
      <c r="N7374">
        <f>VLOOKUP(Orders!M7374,city2,2,FALSE)</f>
        <v>86</v>
      </c>
      <c r="O7374" t="s">
        <v>20</v>
      </c>
      <c r="P7374">
        <f>VLOOKUP(O7374,state2,2,FALSE)</f>
        <v>2</v>
      </c>
      <c r="Q7374">
        <v>90805</v>
      </c>
      <c r="R7374" t="s">
        <v>21</v>
      </c>
      <c r="S7374">
        <f>VLOOKUP(R7374,region2,2,FALSE)</f>
        <v>2</v>
      </c>
      <c r="T7374" t="s">
        <v>5578</v>
      </c>
      <c r="U7374" t="s">
        <v>22</v>
      </c>
      <c r="V7374">
        <f>VLOOKUP(U7374,category2,2,FALSE)</f>
        <v>2</v>
      </c>
      <c r="W7374" t="s">
        <v>3227</v>
      </c>
      <c r="X7374">
        <f>VLOOKUP(W7374,subcat2,3,FALSE)</f>
        <v>5</v>
      </c>
      <c r="Y7374" t="s">
        <v>647</v>
      </c>
      <c r="Z7374">
        <v>61.019999999999996</v>
      </c>
      <c r="AA7374">
        <v>3</v>
      </c>
      <c r="AB7374">
        <v>0</v>
      </c>
      <c r="AC7374" s="4">
        <v>0.61019999999999541</v>
      </c>
    </row>
    <row r="7375" spans="1:29" x14ac:dyDescent="0.25">
      <c r="A7375" s="2">
        <v>7374</v>
      </c>
      <c r="B7375" t="s">
        <v>10492</v>
      </c>
      <c r="C7375" s="3">
        <v>42742</v>
      </c>
      <c r="D7375" s="3">
        <v>42744</v>
      </c>
      <c r="E7375" t="s">
        <v>7</v>
      </c>
      <c r="F7375">
        <f>VLOOKUP(E7375,SHIPMODE,2,FALSE)</f>
        <v>1</v>
      </c>
      <c r="G7375" t="s">
        <v>3695</v>
      </c>
      <c r="H7375" t="s">
        <v>1638</v>
      </c>
      <c r="I7375" t="s">
        <v>9</v>
      </c>
      <c r="J7375">
        <f>VLOOKUP(I7375,segmentID,2,FALSE)</f>
        <v>1</v>
      </c>
      <c r="K7375" t="s">
        <v>3255</v>
      </c>
      <c r="L7375">
        <f>VLOOKUP(K7375,country2,2,FALSE)</f>
        <v>1</v>
      </c>
      <c r="M7375" t="s">
        <v>571</v>
      </c>
      <c r="N7375">
        <f>VLOOKUP(Orders!M7375,city2,2,FALSE)</f>
        <v>86</v>
      </c>
      <c r="O7375" t="s">
        <v>20</v>
      </c>
      <c r="P7375">
        <f>VLOOKUP(O7375,state2,2,FALSE)</f>
        <v>2</v>
      </c>
      <c r="Q7375">
        <v>90805</v>
      </c>
      <c r="R7375" t="s">
        <v>21</v>
      </c>
      <c r="S7375">
        <f>VLOOKUP(R7375,region2,2,FALSE)</f>
        <v>2</v>
      </c>
      <c r="T7375" t="s">
        <v>5856</v>
      </c>
      <c r="U7375" t="s">
        <v>22</v>
      </c>
      <c r="V7375">
        <f>VLOOKUP(U7375,category2,2,FALSE)</f>
        <v>2</v>
      </c>
      <c r="W7375" t="s">
        <v>3233</v>
      </c>
      <c r="X7375">
        <f>VLOOKUP(W7375,subcat2,3,FALSE)</f>
        <v>15</v>
      </c>
      <c r="Y7375" t="s">
        <v>942</v>
      </c>
      <c r="Z7375">
        <v>110.11</v>
      </c>
      <c r="AA7375">
        <v>7</v>
      </c>
      <c r="AB7375">
        <v>0</v>
      </c>
      <c r="AC7375" s="4">
        <v>31.931899999999988</v>
      </c>
    </row>
    <row r="7376" spans="1:29" x14ac:dyDescent="0.25">
      <c r="A7376" s="2">
        <v>7375</v>
      </c>
      <c r="B7376" t="s">
        <v>10492</v>
      </c>
      <c r="C7376" s="3">
        <v>42742</v>
      </c>
      <c r="D7376" s="3">
        <v>42744</v>
      </c>
      <c r="E7376" t="s">
        <v>7</v>
      </c>
      <c r="F7376">
        <f>VLOOKUP(E7376,SHIPMODE,2,FALSE)</f>
        <v>1</v>
      </c>
      <c r="G7376" t="s">
        <v>3695</v>
      </c>
      <c r="H7376" t="s">
        <v>1638</v>
      </c>
      <c r="I7376" t="s">
        <v>9</v>
      </c>
      <c r="J7376">
        <f>VLOOKUP(I7376,segmentID,2,FALSE)</f>
        <v>1</v>
      </c>
      <c r="K7376" t="s">
        <v>3255</v>
      </c>
      <c r="L7376">
        <f>VLOOKUP(K7376,country2,2,FALSE)</f>
        <v>1</v>
      </c>
      <c r="M7376" t="s">
        <v>571</v>
      </c>
      <c r="N7376">
        <f>VLOOKUP(Orders!M7376,city2,2,FALSE)</f>
        <v>86</v>
      </c>
      <c r="O7376" t="s">
        <v>20</v>
      </c>
      <c r="P7376">
        <f>VLOOKUP(O7376,state2,2,FALSE)</f>
        <v>2</v>
      </c>
      <c r="Q7376">
        <v>90805</v>
      </c>
      <c r="R7376" t="s">
        <v>21</v>
      </c>
      <c r="S7376">
        <f>VLOOKUP(R7376,region2,2,FALSE)</f>
        <v>2</v>
      </c>
      <c r="T7376" t="s">
        <v>4645</v>
      </c>
      <c r="U7376" t="s">
        <v>22</v>
      </c>
      <c r="V7376">
        <f>VLOOKUP(U7376,category2,2,FALSE)</f>
        <v>2</v>
      </c>
      <c r="W7376" t="s">
        <v>3234</v>
      </c>
      <c r="X7376">
        <f>VLOOKUP(W7376,subcat2,3,FALSE)</f>
        <v>14</v>
      </c>
      <c r="Y7376" t="s">
        <v>104</v>
      </c>
      <c r="Z7376">
        <v>7.89</v>
      </c>
      <c r="AA7376">
        <v>1</v>
      </c>
      <c r="AB7376">
        <v>0</v>
      </c>
      <c r="AC7376" s="4">
        <v>3.5504999999999995</v>
      </c>
    </row>
    <row r="7377" spans="1:29" x14ac:dyDescent="0.25">
      <c r="A7377" s="2">
        <v>7376</v>
      </c>
      <c r="B7377" t="s">
        <v>10493</v>
      </c>
      <c r="C7377" s="3">
        <v>42960</v>
      </c>
      <c r="D7377" s="3">
        <v>42967</v>
      </c>
      <c r="E7377" t="s">
        <v>25</v>
      </c>
      <c r="F7377">
        <f>VLOOKUP(E7377,SHIPMODE,2,FALSE)</f>
        <v>2</v>
      </c>
      <c r="G7377" t="s">
        <v>3404</v>
      </c>
      <c r="H7377" t="s">
        <v>626</v>
      </c>
      <c r="I7377" t="s">
        <v>18</v>
      </c>
      <c r="J7377">
        <f>VLOOKUP(I7377,segmentID,2,FALSE)</f>
        <v>2</v>
      </c>
      <c r="K7377" t="s">
        <v>3255</v>
      </c>
      <c r="L7377">
        <f>VLOOKUP(K7377,country2,2,FALSE)</f>
        <v>1</v>
      </c>
      <c r="M7377" t="s">
        <v>466</v>
      </c>
      <c r="N7377">
        <f>VLOOKUP(Orders!M7377,city2,2,FALSE)</f>
        <v>71</v>
      </c>
      <c r="O7377" t="s">
        <v>20</v>
      </c>
      <c r="P7377">
        <f>VLOOKUP(O7377,state2,2,FALSE)</f>
        <v>2</v>
      </c>
      <c r="Q7377">
        <v>92037</v>
      </c>
      <c r="R7377" t="s">
        <v>21</v>
      </c>
      <c r="S7377">
        <f>VLOOKUP(R7377,region2,2,FALSE)</f>
        <v>2</v>
      </c>
      <c r="T7377" t="s">
        <v>4590</v>
      </c>
      <c r="U7377" t="s">
        <v>22</v>
      </c>
      <c r="V7377">
        <f>VLOOKUP(U7377,category2,2,FALSE)</f>
        <v>2</v>
      </c>
      <c r="W7377" t="s">
        <v>3231</v>
      </c>
      <c r="X7377">
        <f>VLOOKUP(W7377,subcat2,3,FALSE)</f>
        <v>9</v>
      </c>
      <c r="Y7377" t="s">
        <v>1694</v>
      </c>
      <c r="Z7377">
        <v>36.024000000000001</v>
      </c>
      <c r="AA7377">
        <v>3</v>
      </c>
      <c r="AB7377">
        <v>0.2</v>
      </c>
      <c r="AC7377" s="4">
        <v>11.707799999999995</v>
      </c>
    </row>
    <row r="7378" spans="1:29" x14ac:dyDescent="0.25">
      <c r="A7378" s="2">
        <v>7377</v>
      </c>
      <c r="B7378" t="s">
        <v>10494</v>
      </c>
      <c r="C7378" s="3">
        <v>43041</v>
      </c>
      <c r="D7378" s="3">
        <v>43044</v>
      </c>
      <c r="E7378" t="s">
        <v>97</v>
      </c>
      <c r="F7378">
        <f>VLOOKUP(E7378,SHIPMODE,2,FALSE)</f>
        <v>3</v>
      </c>
      <c r="G7378" t="s">
        <v>3310</v>
      </c>
      <c r="H7378" t="s">
        <v>256</v>
      </c>
      <c r="I7378" t="s">
        <v>18</v>
      </c>
      <c r="J7378">
        <f>VLOOKUP(I7378,segmentID,2,FALSE)</f>
        <v>2</v>
      </c>
      <c r="K7378" t="s">
        <v>3255</v>
      </c>
      <c r="L7378">
        <f>VLOOKUP(K7378,country2,2,FALSE)</f>
        <v>1</v>
      </c>
      <c r="M7378" t="s">
        <v>268</v>
      </c>
      <c r="N7378">
        <f>VLOOKUP(Orders!M7378,city2,2,FALSE)</f>
        <v>42</v>
      </c>
      <c r="O7378" t="s">
        <v>110</v>
      </c>
      <c r="P7378">
        <f>VLOOKUP(O7378,state2,2,FALSE)</f>
        <v>11</v>
      </c>
      <c r="Q7378">
        <v>61701</v>
      </c>
      <c r="R7378" t="s">
        <v>55</v>
      </c>
      <c r="S7378">
        <f>VLOOKUP(R7378,region2,2,FALSE)</f>
        <v>3</v>
      </c>
      <c r="T7378" t="s">
        <v>4315</v>
      </c>
      <c r="U7378" t="s">
        <v>22</v>
      </c>
      <c r="V7378">
        <f>VLOOKUP(U7378,category2,2,FALSE)</f>
        <v>2</v>
      </c>
      <c r="W7378" t="s">
        <v>3229</v>
      </c>
      <c r="X7378">
        <f>VLOOKUP(W7378,subcat2,3,FALSE)</f>
        <v>7</v>
      </c>
      <c r="Y7378" t="s">
        <v>2016</v>
      </c>
      <c r="Z7378">
        <v>54.336000000000006</v>
      </c>
      <c r="AA7378">
        <v>4</v>
      </c>
      <c r="AB7378">
        <v>0.2</v>
      </c>
      <c r="AC7378" s="4">
        <v>5.4336000000000002</v>
      </c>
    </row>
    <row r="7379" spans="1:29" x14ac:dyDescent="0.25">
      <c r="A7379" s="2">
        <v>7378</v>
      </c>
      <c r="B7379" t="s">
        <v>6635</v>
      </c>
      <c r="C7379" s="3">
        <v>41901</v>
      </c>
      <c r="D7379" s="3">
        <v>41905</v>
      </c>
      <c r="E7379" t="s">
        <v>25</v>
      </c>
      <c r="F7379">
        <f>VLOOKUP(E7379,SHIPMODE,2,FALSE)</f>
        <v>2</v>
      </c>
      <c r="G7379" t="s">
        <v>3560</v>
      </c>
      <c r="H7379" t="s">
        <v>1173</v>
      </c>
      <c r="I7379" t="s">
        <v>18</v>
      </c>
      <c r="J7379">
        <f>VLOOKUP(I7379,segmentID,2,FALSE)</f>
        <v>2</v>
      </c>
      <c r="K7379" t="s">
        <v>3255</v>
      </c>
      <c r="L7379">
        <f>VLOOKUP(K7379,country2,2,FALSE)</f>
        <v>1</v>
      </c>
      <c r="M7379" t="s">
        <v>48</v>
      </c>
      <c r="N7379">
        <f>VLOOKUP(Orders!M7379,city2,2,FALSE)</f>
        <v>5</v>
      </c>
      <c r="O7379" t="s">
        <v>49</v>
      </c>
      <c r="P7379">
        <f>VLOOKUP(O7379,state2,2,FALSE)</f>
        <v>5</v>
      </c>
      <c r="Q7379">
        <v>98115</v>
      </c>
      <c r="R7379" t="s">
        <v>21</v>
      </c>
      <c r="S7379">
        <f>VLOOKUP(R7379,region2,2,FALSE)</f>
        <v>2</v>
      </c>
      <c r="T7379" t="s">
        <v>4522</v>
      </c>
      <c r="U7379" t="s">
        <v>22</v>
      </c>
      <c r="V7379">
        <f>VLOOKUP(U7379,category2,2,FALSE)</f>
        <v>2</v>
      </c>
      <c r="W7379" t="s">
        <v>3227</v>
      </c>
      <c r="X7379">
        <f>VLOOKUP(W7379,subcat2,3,FALSE)</f>
        <v>5</v>
      </c>
      <c r="Y7379" t="s">
        <v>2877</v>
      </c>
      <c r="Z7379">
        <v>92.52</v>
      </c>
      <c r="AA7379">
        <v>6</v>
      </c>
      <c r="AB7379">
        <v>0</v>
      </c>
      <c r="AC7379" s="4">
        <v>24.980400000000007</v>
      </c>
    </row>
    <row r="7380" spans="1:29" x14ac:dyDescent="0.25">
      <c r="A7380" s="2">
        <v>7379</v>
      </c>
      <c r="B7380" t="s">
        <v>7655</v>
      </c>
      <c r="C7380" s="3">
        <v>42155</v>
      </c>
      <c r="D7380" s="3">
        <v>42155</v>
      </c>
      <c r="E7380" t="s">
        <v>625</v>
      </c>
      <c r="F7380">
        <f>VLOOKUP(E7380,SHIPMODE,2,FALSE)</f>
        <v>4</v>
      </c>
      <c r="G7380" t="s">
        <v>4017</v>
      </c>
      <c r="H7380" t="s">
        <v>2974</v>
      </c>
      <c r="I7380" t="s">
        <v>9</v>
      </c>
      <c r="J7380">
        <f>VLOOKUP(I7380,segmentID,2,FALSE)</f>
        <v>1</v>
      </c>
      <c r="K7380" t="s">
        <v>3255</v>
      </c>
      <c r="L7380">
        <f>VLOOKUP(K7380,country2,2,FALSE)</f>
        <v>1</v>
      </c>
      <c r="M7380" t="s">
        <v>810</v>
      </c>
      <c r="N7380">
        <f>VLOOKUP(Orders!M7380,city2,2,FALSE)</f>
        <v>116</v>
      </c>
      <c r="O7380" t="s">
        <v>44</v>
      </c>
      <c r="P7380">
        <f>VLOOKUP(O7380,state2,2,FALSE)</f>
        <v>4</v>
      </c>
      <c r="Q7380">
        <v>28314</v>
      </c>
      <c r="R7380" t="s">
        <v>12</v>
      </c>
      <c r="S7380">
        <f>VLOOKUP(R7380,region2,2,FALSE)</f>
        <v>1</v>
      </c>
      <c r="T7380" t="s">
        <v>5130</v>
      </c>
      <c r="U7380" t="s">
        <v>22</v>
      </c>
      <c r="V7380">
        <f>VLOOKUP(U7380,category2,2,FALSE)</f>
        <v>2</v>
      </c>
      <c r="W7380" t="s">
        <v>3229</v>
      </c>
      <c r="X7380">
        <f>VLOOKUP(W7380,subcat2,3,FALSE)</f>
        <v>7</v>
      </c>
      <c r="Y7380" t="s">
        <v>1389</v>
      </c>
      <c r="Z7380">
        <v>10.272000000000002</v>
      </c>
      <c r="AA7380">
        <v>3</v>
      </c>
      <c r="AB7380">
        <v>0.2</v>
      </c>
      <c r="AC7380" s="4">
        <v>1.1555999999999984</v>
      </c>
    </row>
    <row r="7381" spans="1:29" x14ac:dyDescent="0.25">
      <c r="A7381" s="2">
        <v>7380</v>
      </c>
      <c r="B7381" t="s">
        <v>8892</v>
      </c>
      <c r="C7381" s="3">
        <v>42626</v>
      </c>
      <c r="D7381" s="3">
        <v>42631</v>
      </c>
      <c r="E7381" t="s">
        <v>25</v>
      </c>
      <c r="F7381">
        <f>VLOOKUP(E7381,SHIPMODE,2,FALSE)</f>
        <v>2</v>
      </c>
      <c r="G7381" t="s">
        <v>3263</v>
      </c>
      <c r="H7381" t="s">
        <v>62</v>
      </c>
      <c r="I7381" t="s">
        <v>9</v>
      </c>
      <c r="J7381">
        <f>VLOOKUP(I7381,segmentID,2,FALSE)</f>
        <v>1</v>
      </c>
      <c r="K7381" t="s">
        <v>3255</v>
      </c>
      <c r="L7381">
        <f>VLOOKUP(K7381,country2,2,FALSE)</f>
        <v>1</v>
      </c>
      <c r="M7381" t="s">
        <v>1177</v>
      </c>
      <c r="N7381">
        <f>VLOOKUP(Orders!M7381,city2,2,FALSE)</f>
        <v>156</v>
      </c>
      <c r="O7381" t="s">
        <v>73</v>
      </c>
      <c r="P7381">
        <f>VLOOKUP(O7381,state2,2,FALSE)</f>
        <v>9</v>
      </c>
      <c r="Q7381">
        <v>68104</v>
      </c>
      <c r="R7381" t="s">
        <v>55</v>
      </c>
      <c r="S7381">
        <f>VLOOKUP(R7381,region2,2,FALSE)</f>
        <v>3</v>
      </c>
      <c r="T7381" t="s">
        <v>5117</v>
      </c>
      <c r="U7381" t="s">
        <v>22</v>
      </c>
      <c r="V7381">
        <f>VLOOKUP(U7381,category2,2,FALSE)</f>
        <v>2</v>
      </c>
      <c r="W7381" t="s">
        <v>3227</v>
      </c>
      <c r="X7381">
        <f>VLOOKUP(W7381,subcat2,3,FALSE)</f>
        <v>5</v>
      </c>
      <c r="Y7381" t="s">
        <v>1535</v>
      </c>
      <c r="Z7381">
        <v>40.74</v>
      </c>
      <c r="AA7381">
        <v>3</v>
      </c>
      <c r="AB7381">
        <v>0</v>
      </c>
      <c r="AC7381" s="4">
        <v>0.4073999999999991</v>
      </c>
    </row>
    <row r="7382" spans="1:29" x14ac:dyDescent="0.25">
      <c r="A7382" s="2">
        <v>7381</v>
      </c>
      <c r="B7382" t="s">
        <v>8892</v>
      </c>
      <c r="C7382" s="3">
        <v>42626</v>
      </c>
      <c r="D7382" s="3">
        <v>42631</v>
      </c>
      <c r="E7382" t="s">
        <v>25</v>
      </c>
      <c r="F7382">
        <f>VLOOKUP(E7382,SHIPMODE,2,FALSE)</f>
        <v>2</v>
      </c>
      <c r="G7382" t="s">
        <v>3263</v>
      </c>
      <c r="H7382" t="s">
        <v>62</v>
      </c>
      <c r="I7382" t="s">
        <v>9</v>
      </c>
      <c r="J7382">
        <f>VLOOKUP(I7382,segmentID,2,FALSE)</f>
        <v>1</v>
      </c>
      <c r="K7382" t="s">
        <v>3255</v>
      </c>
      <c r="L7382">
        <f>VLOOKUP(K7382,country2,2,FALSE)</f>
        <v>1</v>
      </c>
      <c r="M7382" t="s">
        <v>1177</v>
      </c>
      <c r="N7382">
        <f>VLOOKUP(Orders!M7382,city2,2,FALSE)</f>
        <v>156</v>
      </c>
      <c r="O7382" t="s">
        <v>73</v>
      </c>
      <c r="P7382">
        <f>VLOOKUP(O7382,state2,2,FALSE)</f>
        <v>9</v>
      </c>
      <c r="Q7382">
        <v>68104</v>
      </c>
      <c r="R7382" t="s">
        <v>55</v>
      </c>
      <c r="S7382">
        <f>VLOOKUP(R7382,region2,2,FALSE)</f>
        <v>3</v>
      </c>
      <c r="T7382" t="s">
        <v>5432</v>
      </c>
      <c r="U7382" t="s">
        <v>22</v>
      </c>
      <c r="V7382">
        <f>VLOOKUP(U7382,category2,2,FALSE)</f>
        <v>2</v>
      </c>
      <c r="W7382" t="s">
        <v>23</v>
      </c>
      <c r="X7382">
        <f>VLOOKUP(W7382,subcat2,3,FALSE)</f>
        <v>3</v>
      </c>
      <c r="Y7382" t="s">
        <v>2077</v>
      </c>
      <c r="Z7382">
        <v>14.399999999999999</v>
      </c>
      <c r="AA7382">
        <v>5</v>
      </c>
      <c r="AB7382">
        <v>0</v>
      </c>
      <c r="AC7382" s="4">
        <v>7.056</v>
      </c>
    </row>
    <row r="7383" spans="1:29" x14ac:dyDescent="0.25">
      <c r="A7383" s="2">
        <v>7382</v>
      </c>
      <c r="B7383" t="s">
        <v>8892</v>
      </c>
      <c r="C7383" s="3">
        <v>42626</v>
      </c>
      <c r="D7383" s="3">
        <v>42631</v>
      </c>
      <c r="E7383" t="s">
        <v>25</v>
      </c>
      <c r="F7383">
        <f>VLOOKUP(E7383,SHIPMODE,2,FALSE)</f>
        <v>2</v>
      </c>
      <c r="G7383" t="s">
        <v>3263</v>
      </c>
      <c r="H7383" t="s">
        <v>62</v>
      </c>
      <c r="I7383" t="s">
        <v>9</v>
      </c>
      <c r="J7383">
        <f>VLOOKUP(I7383,segmentID,2,FALSE)</f>
        <v>1</v>
      </c>
      <c r="K7383" t="s">
        <v>3255</v>
      </c>
      <c r="L7383">
        <f>VLOOKUP(K7383,country2,2,FALSE)</f>
        <v>1</v>
      </c>
      <c r="M7383" t="s">
        <v>1177</v>
      </c>
      <c r="N7383">
        <f>VLOOKUP(Orders!M7383,city2,2,FALSE)</f>
        <v>156</v>
      </c>
      <c r="O7383" t="s">
        <v>73</v>
      </c>
      <c r="P7383">
        <f>VLOOKUP(O7383,state2,2,FALSE)</f>
        <v>9</v>
      </c>
      <c r="Q7383">
        <v>68104</v>
      </c>
      <c r="R7383" t="s">
        <v>55</v>
      </c>
      <c r="S7383">
        <f>VLOOKUP(R7383,region2,2,FALSE)</f>
        <v>3</v>
      </c>
      <c r="T7383" t="s">
        <v>5573</v>
      </c>
      <c r="U7383" t="s">
        <v>35</v>
      </c>
      <c r="V7383">
        <f>VLOOKUP(U7383,category2,2,FALSE)</f>
        <v>3</v>
      </c>
      <c r="W7383" t="s">
        <v>3230</v>
      </c>
      <c r="X7383">
        <f>VLOOKUP(W7383,subcat2,3,FALSE)</f>
        <v>8</v>
      </c>
      <c r="Y7383" t="s">
        <v>3016</v>
      </c>
      <c r="Z7383">
        <v>149.94999999999999</v>
      </c>
      <c r="AA7383">
        <v>5</v>
      </c>
      <c r="AB7383">
        <v>0</v>
      </c>
      <c r="AC7383" s="4">
        <v>41.986000000000004</v>
      </c>
    </row>
    <row r="7384" spans="1:29" x14ac:dyDescent="0.25">
      <c r="A7384" s="2">
        <v>7383</v>
      </c>
      <c r="B7384" t="s">
        <v>8892</v>
      </c>
      <c r="C7384" s="3">
        <v>42626</v>
      </c>
      <c r="D7384" s="3">
        <v>42631</v>
      </c>
      <c r="E7384" t="s">
        <v>25</v>
      </c>
      <c r="F7384">
        <f>VLOOKUP(E7384,SHIPMODE,2,FALSE)</f>
        <v>2</v>
      </c>
      <c r="G7384" t="s">
        <v>3263</v>
      </c>
      <c r="H7384" t="s">
        <v>62</v>
      </c>
      <c r="I7384" t="s">
        <v>9</v>
      </c>
      <c r="J7384">
        <f>VLOOKUP(I7384,segmentID,2,FALSE)</f>
        <v>1</v>
      </c>
      <c r="K7384" t="s">
        <v>3255</v>
      </c>
      <c r="L7384">
        <f>VLOOKUP(K7384,country2,2,FALSE)</f>
        <v>1</v>
      </c>
      <c r="M7384" t="s">
        <v>1177</v>
      </c>
      <c r="N7384">
        <f>VLOOKUP(Orders!M7384,city2,2,FALSE)</f>
        <v>156</v>
      </c>
      <c r="O7384" t="s">
        <v>73</v>
      </c>
      <c r="P7384">
        <f>VLOOKUP(O7384,state2,2,FALSE)</f>
        <v>9</v>
      </c>
      <c r="Q7384">
        <v>68104</v>
      </c>
      <c r="R7384" t="s">
        <v>55</v>
      </c>
      <c r="S7384">
        <f>VLOOKUP(R7384,region2,2,FALSE)</f>
        <v>3</v>
      </c>
      <c r="T7384" t="s">
        <v>5629</v>
      </c>
      <c r="U7384" t="s">
        <v>22</v>
      </c>
      <c r="V7384">
        <f>VLOOKUP(U7384,category2,2,FALSE)</f>
        <v>2</v>
      </c>
      <c r="W7384" t="s">
        <v>3233</v>
      </c>
      <c r="X7384">
        <f>VLOOKUP(W7384,subcat2,3,FALSE)</f>
        <v>15</v>
      </c>
      <c r="Y7384" t="s">
        <v>2708</v>
      </c>
      <c r="Z7384">
        <v>16.899999999999999</v>
      </c>
      <c r="AA7384">
        <v>2</v>
      </c>
      <c r="AB7384">
        <v>0</v>
      </c>
      <c r="AC7384" s="4">
        <v>5.0699999999999985</v>
      </c>
    </row>
    <row r="7385" spans="1:29" x14ac:dyDescent="0.25">
      <c r="A7385" s="2">
        <v>7384</v>
      </c>
      <c r="B7385" t="s">
        <v>8892</v>
      </c>
      <c r="C7385" s="3">
        <v>42626</v>
      </c>
      <c r="D7385" s="3">
        <v>42631</v>
      </c>
      <c r="E7385" t="s">
        <v>25</v>
      </c>
      <c r="F7385">
        <f>VLOOKUP(E7385,SHIPMODE,2,FALSE)</f>
        <v>2</v>
      </c>
      <c r="G7385" t="s">
        <v>3263</v>
      </c>
      <c r="H7385" t="s">
        <v>62</v>
      </c>
      <c r="I7385" t="s">
        <v>9</v>
      </c>
      <c r="J7385">
        <f>VLOOKUP(I7385,segmentID,2,FALSE)</f>
        <v>1</v>
      </c>
      <c r="K7385" t="s">
        <v>3255</v>
      </c>
      <c r="L7385">
        <f>VLOOKUP(K7385,country2,2,FALSE)</f>
        <v>1</v>
      </c>
      <c r="M7385" t="s">
        <v>1177</v>
      </c>
      <c r="N7385">
        <f>VLOOKUP(Orders!M7385,city2,2,FALSE)</f>
        <v>156</v>
      </c>
      <c r="O7385" t="s">
        <v>73</v>
      </c>
      <c r="P7385">
        <f>VLOOKUP(O7385,state2,2,FALSE)</f>
        <v>9</v>
      </c>
      <c r="Q7385">
        <v>68104</v>
      </c>
      <c r="R7385" t="s">
        <v>55</v>
      </c>
      <c r="S7385">
        <f>VLOOKUP(R7385,region2,2,FALSE)</f>
        <v>3</v>
      </c>
      <c r="T7385" t="s">
        <v>4797</v>
      </c>
      <c r="U7385" t="s">
        <v>22</v>
      </c>
      <c r="V7385">
        <f>VLOOKUP(U7385,category2,2,FALSE)</f>
        <v>2</v>
      </c>
      <c r="W7385" t="s">
        <v>45</v>
      </c>
      <c r="X7385">
        <f>VLOOKUP(W7385,subcat2,3,FALSE)</f>
        <v>11</v>
      </c>
      <c r="Y7385" t="s">
        <v>2437</v>
      </c>
      <c r="Z7385">
        <v>17.61</v>
      </c>
      <c r="AA7385">
        <v>3</v>
      </c>
      <c r="AB7385">
        <v>0</v>
      </c>
      <c r="AC7385" s="4">
        <v>8.4527999999999999</v>
      </c>
    </row>
    <row r="7386" spans="1:29" x14ac:dyDescent="0.25">
      <c r="A7386" s="2">
        <v>7385</v>
      </c>
      <c r="B7386" t="s">
        <v>8892</v>
      </c>
      <c r="C7386" s="3">
        <v>42626</v>
      </c>
      <c r="D7386" s="3">
        <v>42631</v>
      </c>
      <c r="E7386" t="s">
        <v>25</v>
      </c>
      <c r="F7386">
        <f>VLOOKUP(E7386,SHIPMODE,2,FALSE)</f>
        <v>2</v>
      </c>
      <c r="G7386" t="s">
        <v>3263</v>
      </c>
      <c r="H7386" t="s">
        <v>62</v>
      </c>
      <c r="I7386" t="s">
        <v>9</v>
      </c>
      <c r="J7386">
        <f>VLOOKUP(I7386,segmentID,2,FALSE)</f>
        <v>1</v>
      </c>
      <c r="K7386" t="s">
        <v>3255</v>
      </c>
      <c r="L7386">
        <f>VLOOKUP(K7386,country2,2,FALSE)</f>
        <v>1</v>
      </c>
      <c r="M7386" t="s">
        <v>1177</v>
      </c>
      <c r="N7386">
        <f>VLOOKUP(Orders!M7386,city2,2,FALSE)</f>
        <v>156</v>
      </c>
      <c r="O7386" t="s">
        <v>73</v>
      </c>
      <c r="P7386">
        <f>VLOOKUP(O7386,state2,2,FALSE)</f>
        <v>9</v>
      </c>
      <c r="Q7386">
        <v>68104</v>
      </c>
      <c r="R7386" t="s">
        <v>55</v>
      </c>
      <c r="S7386">
        <f>VLOOKUP(R7386,region2,2,FALSE)</f>
        <v>3</v>
      </c>
      <c r="T7386" t="s">
        <v>5220</v>
      </c>
      <c r="U7386" t="s">
        <v>22</v>
      </c>
      <c r="V7386">
        <f>VLOOKUP(U7386,category2,2,FALSE)</f>
        <v>2</v>
      </c>
      <c r="W7386" t="s">
        <v>38</v>
      </c>
      <c r="X7386">
        <f>VLOOKUP(W7386,subcat2,3,FALSE)</f>
        <v>10</v>
      </c>
      <c r="Y7386" t="s">
        <v>2383</v>
      </c>
      <c r="Z7386">
        <v>378</v>
      </c>
      <c r="AA7386">
        <v>2</v>
      </c>
      <c r="AB7386">
        <v>0</v>
      </c>
      <c r="AC7386" s="4">
        <v>136.07999999999998</v>
      </c>
    </row>
    <row r="7387" spans="1:29" x14ac:dyDescent="0.25">
      <c r="A7387" s="2">
        <v>7386</v>
      </c>
      <c r="B7387" t="s">
        <v>8892</v>
      </c>
      <c r="C7387" s="3">
        <v>42626</v>
      </c>
      <c r="D7387" s="3">
        <v>42631</v>
      </c>
      <c r="E7387" t="s">
        <v>25</v>
      </c>
      <c r="F7387">
        <f>VLOOKUP(E7387,SHIPMODE,2,FALSE)</f>
        <v>2</v>
      </c>
      <c r="G7387" t="s">
        <v>3263</v>
      </c>
      <c r="H7387" t="s">
        <v>62</v>
      </c>
      <c r="I7387" t="s">
        <v>9</v>
      </c>
      <c r="J7387">
        <f>VLOOKUP(I7387,segmentID,2,FALSE)</f>
        <v>1</v>
      </c>
      <c r="K7387" t="s">
        <v>3255</v>
      </c>
      <c r="L7387">
        <f>VLOOKUP(K7387,country2,2,FALSE)</f>
        <v>1</v>
      </c>
      <c r="M7387" t="s">
        <v>1177</v>
      </c>
      <c r="N7387">
        <f>VLOOKUP(Orders!M7387,city2,2,FALSE)</f>
        <v>156</v>
      </c>
      <c r="O7387" t="s">
        <v>73</v>
      </c>
      <c r="P7387">
        <f>VLOOKUP(O7387,state2,2,FALSE)</f>
        <v>9</v>
      </c>
      <c r="Q7387">
        <v>68104</v>
      </c>
      <c r="R7387" t="s">
        <v>55</v>
      </c>
      <c r="S7387">
        <f>VLOOKUP(R7387,region2,2,FALSE)</f>
        <v>3</v>
      </c>
      <c r="T7387" t="s">
        <v>5101</v>
      </c>
      <c r="U7387" t="s">
        <v>22</v>
      </c>
      <c r="V7387">
        <f>VLOOKUP(U7387,category2,2,FALSE)</f>
        <v>2</v>
      </c>
      <c r="W7387" t="s">
        <v>45</v>
      </c>
      <c r="X7387">
        <f>VLOOKUP(W7387,subcat2,3,FALSE)</f>
        <v>11</v>
      </c>
      <c r="Y7387" t="s">
        <v>2971</v>
      </c>
      <c r="Z7387">
        <v>17.64</v>
      </c>
      <c r="AA7387">
        <v>3</v>
      </c>
      <c r="AB7387">
        <v>0</v>
      </c>
      <c r="AC7387" s="4">
        <v>8.6435999999999993</v>
      </c>
    </row>
    <row r="7388" spans="1:29" x14ac:dyDescent="0.25">
      <c r="A7388" s="2">
        <v>7387</v>
      </c>
      <c r="B7388" t="s">
        <v>8892</v>
      </c>
      <c r="C7388" s="3">
        <v>42626</v>
      </c>
      <c r="D7388" s="3">
        <v>42631</v>
      </c>
      <c r="E7388" t="s">
        <v>25</v>
      </c>
      <c r="F7388">
        <f>VLOOKUP(E7388,SHIPMODE,2,FALSE)</f>
        <v>2</v>
      </c>
      <c r="G7388" t="s">
        <v>3263</v>
      </c>
      <c r="H7388" t="s">
        <v>62</v>
      </c>
      <c r="I7388" t="s">
        <v>9</v>
      </c>
      <c r="J7388">
        <f>VLOOKUP(I7388,segmentID,2,FALSE)</f>
        <v>1</v>
      </c>
      <c r="K7388" t="s">
        <v>3255</v>
      </c>
      <c r="L7388">
        <f>VLOOKUP(K7388,country2,2,FALSE)</f>
        <v>1</v>
      </c>
      <c r="M7388" t="s">
        <v>1177</v>
      </c>
      <c r="N7388">
        <f>VLOOKUP(Orders!M7388,city2,2,FALSE)</f>
        <v>156</v>
      </c>
      <c r="O7388" t="s">
        <v>73</v>
      </c>
      <c r="P7388">
        <f>VLOOKUP(O7388,state2,2,FALSE)</f>
        <v>9</v>
      </c>
      <c r="Q7388">
        <v>68104</v>
      </c>
      <c r="R7388" t="s">
        <v>55</v>
      </c>
      <c r="S7388">
        <f>VLOOKUP(R7388,region2,2,FALSE)</f>
        <v>3</v>
      </c>
      <c r="T7388" t="s">
        <v>4908</v>
      </c>
      <c r="U7388" t="s">
        <v>22</v>
      </c>
      <c r="V7388">
        <f>VLOOKUP(U7388,category2,2,FALSE)</f>
        <v>2</v>
      </c>
      <c r="W7388" t="s">
        <v>3227</v>
      </c>
      <c r="X7388">
        <f>VLOOKUP(W7388,subcat2,3,FALSE)</f>
        <v>5</v>
      </c>
      <c r="Y7388" t="s">
        <v>2941</v>
      </c>
      <c r="Z7388">
        <v>373.08</v>
      </c>
      <c r="AA7388">
        <v>6</v>
      </c>
      <c r="AB7388">
        <v>0</v>
      </c>
      <c r="AC7388" s="4">
        <v>100.73160000000001</v>
      </c>
    </row>
    <row r="7389" spans="1:29" x14ac:dyDescent="0.25">
      <c r="A7389" s="2">
        <v>7388</v>
      </c>
      <c r="B7389" t="s">
        <v>8892</v>
      </c>
      <c r="C7389" s="3">
        <v>42626</v>
      </c>
      <c r="D7389" s="3">
        <v>42631</v>
      </c>
      <c r="E7389" t="s">
        <v>25</v>
      </c>
      <c r="F7389">
        <f>VLOOKUP(E7389,SHIPMODE,2,FALSE)</f>
        <v>2</v>
      </c>
      <c r="G7389" t="s">
        <v>3263</v>
      </c>
      <c r="H7389" t="s">
        <v>62</v>
      </c>
      <c r="I7389" t="s">
        <v>9</v>
      </c>
      <c r="J7389">
        <f>VLOOKUP(I7389,segmentID,2,FALSE)</f>
        <v>1</v>
      </c>
      <c r="K7389" t="s">
        <v>3255</v>
      </c>
      <c r="L7389">
        <f>VLOOKUP(K7389,country2,2,FALSE)</f>
        <v>1</v>
      </c>
      <c r="M7389" t="s">
        <v>1177</v>
      </c>
      <c r="N7389">
        <f>VLOOKUP(Orders!M7389,city2,2,FALSE)</f>
        <v>156</v>
      </c>
      <c r="O7389" t="s">
        <v>73</v>
      </c>
      <c r="P7389">
        <f>VLOOKUP(O7389,state2,2,FALSE)</f>
        <v>9</v>
      </c>
      <c r="Q7389">
        <v>68104</v>
      </c>
      <c r="R7389" t="s">
        <v>55</v>
      </c>
      <c r="S7389">
        <f>VLOOKUP(R7389,region2,2,FALSE)</f>
        <v>3</v>
      </c>
      <c r="T7389" t="s">
        <v>4145</v>
      </c>
      <c r="U7389" t="s">
        <v>13</v>
      </c>
      <c r="V7389">
        <f>VLOOKUP(U7389,category2,2,FALSE)</f>
        <v>1</v>
      </c>
      <c r="W7389" t="s">
        <v>3228</v>
      </c>
      <c r="X7389">
        <f>VLOOKUP(W7389,subcat2,3,FALSE)</f>
        <v>6</v>
      </c>
      <c r="Y7389" t="s">
        <v>1137</v>
      </c>
      <c r="Z7389">
        <v>1336.4399999999998</v>
      </c>
      <c r="AA7389">
        <v>14</v>
      </c>
      <c r="AB7389">
        <v>0</v>
      </c>
      <c r="AC7389" s="4">
        <v>387.56759999999986</v>
      </c>
    </row>
    <row r="7390" spans="1:29" x14ac:dyDescent="0.25">
      <c r="A7390" s="2">
        <v>7389</v>
      </c>
      <c r="B7390" t="s">
        <v>8892</v>
      </c>
      <c r="C7390" s="3">
        <v>42626</v>
      </c>
      <c r="D7390" s="3">
        <v>42631</v>
      </c>
      <c r="E7390" t="s">
        <v>25</v>
      </c>
      <c r="F7390">
        <f>VLOOKUP(E7390,SHIPMODE,2,FALSE)</f>
        <v>2</v>
      </c>
      <c r="G7390" t="s">
        <v>3263</v>
      </c>
      <c r="H7390" t="s">
        <v>62</v>
      </c>
      <c r="I7390" t="s">
        <v>9</v>
      </c>
      <c r="J7390">
        <f>VLOOKUP(I7390,segmentID,2,FALSE)</f>
        <v>1</v>
      </c>
      <c r="K7390" t="s">
        <v>3255</v>
      </c>
      <c r="L7390">
        <f>VLOOKUP(K7390,country2,2,FALSE)</f>
        <v>1</v>
      </c>
      <c r="M7390" t="s">
        <v>1177</v>
      </c>
      <c r="N7390">
        <f>VLOOKUP(Orders!M7390,city2,2,FALSE)</f>
        <v>156</v>
      </c>
      <c r="O7390" t="s">
        <v>73</v>
      </c>
      <c r="P7390">
        <f>VLOOKUP(O7390,state2,2,FALSE)</f>
        <v>9</v>
      </c>
      <c r="Q7390">
        <v>68104</v>
      </c>
      <c r="R7390" t="s">
        <v>55</v>
      </c>
      <c r="S7390">
        <f>VLOOKUP(R7390,region2,2,FALSE)</f>
        <v>3</v>
      </c>
      <c r="T7390" t="s">
        <v>4100</v>
      </c>
      <c r="U7390" t="s">
        <v>35</v>
      </c>
      <c r="V7390">
        <f>VLOOKUP(U7390,category2,2,FALSE)</f>
        <v>3</v>
      </c>
      <c r="W7390" t="s">
        <v>3230</v>
      </c>
      <c r="X7390">
        <f>VLOOKUP(W7390,subcat2,3,FALSE)</f>
        <v>8</v>
      </c>
      <c r="Y7390" t="s">
        <v>846</v>
      </c>
      <c r="Z7390">
        <v>29.97</v>
      </c>
      <c r="AA7390">
        <v>3</v>
      </c>
      <c r="AB7390">
        <v>0</v>
      </c>
      <c r="AC7390" s="4">
        <v>0.29969999999999963</v>
      </c>
    </row>
    <row r="7391" spans="1:29" x14ac:dyDescent="0.25">
      <c r="A7391" s="2">
        <v>7390</v>
      </c>
      <c r="B7391" t="s">
        <v>10495</v>
      </c>
      <c r="C7391" s="3">
        <v>43068</v>
      </c>
      <c r="D7391" s="3">
        <v>43072</v>
      </c>
      <c r="E7391" t="s">
        <v>25</v>
      </c>
      <c r="F7391">
        <f>VLOOKUP(E7391,SHIPMODE,2,FALSE)</f>
        <v>2</v>
      </c>
      <c r="G7391" t="s">
        <v>3329</v>
      </c>
      <c r="H7391" t="s">
        <v>324</v>
      </c>
      <c r="I7391" t="s">
        <v>9</v>
      </c>
      <c r="J7391">
        <f>VLOOKUP(I7391,segmentID,2,FALSE)</f>
        <v>1</v>
      </c>
      <c r="K7391" t="s">
        <v>3255</v>
      </c>
      <c r="L7391">
        <f>VLOOKUP(K7391,country2,2,FALSE)</f>
        <v>1</v>
      </c>
      <c r="M7391" t="s">
        <v>2552</v>
      </c>
      <c r="N7391">
        <f>VLOOKUP(Orders!M7391,city2,2,FALSE)</f>
        <v>347</v>
      </c>
      <c r="O7391" t="s">
        <v>173</v>
      </c>
      <c r="P7391">
        <f>VLOOKUP(O7391,state2,2,FALSE)</f>
        <v>19</v>
      </c>
      <c r="Q7391">
        <v>37421</v>
      </c>
      <c r="R7391" t="s">
        <v>12</v>
      </c>
      <c r="S7391">
        <f>VLOOKUP(R7391,region2,2,FALSE)</f>
        <v>1</v>
      </c>
      <c r="T7391" t="s">
        <v>4111</v>
      </c>
      <c r="U7391" t="s">
        <v>13</v>
      </c>
      <c r="V7391">
        <f>VLOOKUP(U7391,category2,2,FALSE)</f>
        <v>1</v>
      </c>
      <c r="W7391" t="s">
        <v>3226</v>
      </c>
      <c r="X7391">
        <f>VLOOKUP(W7391,subcat2,3,FALSE)</f>
        <v>2</v>
      </c>
      <c r="Y7391" t="s">
        <v>2779</v>
      </c>
      <c r="Z7391">
        <v>390.36799999999999</v>
      </c>
      <c r="AA7391">
        <v>2</v>
      </c>
      <c r="AB7391">
        <v>0.2</v>
      </c>
      <c r="AC7391" s="4">
        <v>48.795999999999978</v>
      </c>
    </row>
    <row r="7392" spans="1:29" x14ac:dyDescent="0.25">
      <c r="A7392" s="2">
        <v>7391</v>
      </c>
      <c r="B7392" t="s">
        <v>10495</v>
      </c>
      <c r="C7392" s="3">
        <v>43068</v>
      </c>
      <c r="D7392" s="3">
        <v>43072</v>
      </c>
      <c r="E7392" t="s">
        <v>25</v>
      </c>
      <c r="F7392">
        <f>VLOOKUP(E7392,SHIPMODE,2,FALSE)</f>
        <v>2</v>
      </c>
      <c r="G7392" t="s">
        <v>3329</v>
      </c>
      <c r="H7392" t="s">
        <v>324</v>
      </c>
      <c r="I7392" t="s">
        <v>9</v>
      </c>
      <c r="J7392">
        <f>VLOOKUP(I7392,segmentID,2,FALSE)</f>
        <v>1</v>
      </c>
      <c r="K7392" t="s">
        <v>3255</v>
      </c>
      <c r="L7392">
        <f>VLOOKUP(K7392,country2,2,FALSE)</f>
        <v>1</v>
      </c>
      <c r="M7392" t="s">
        <v>2552</v>
      </c>
      <c r="N7392">
        <f>VLOOKUP(Orders!M7392,city2,2,FALSE)</f>
        <v>347</v>
      </c>
      <c r="O7392" t="s">
        <v>173</v>
      </c>
      <c r="P7392">
        <f>VLOOKUP(O7392,state2,2,FALSE)</f>
        <v>19</v>
      </c>
      <c r="Q7392">
        <v>37421</v>
      </c>
      <c r="R7392" t="s">
        <v>12</v>
      </c>
      <c r="S7392">
        <f>VLOOKUP(R7392,region2,2,FALSE)</f>
        <v>1</v>
      </c>
      <c r="T7392" t="s">
        <v>4324</v>
      </c>
      <c r="U7392" t="s">
        <v>13</v>
      </c>
      <c r="V7392">
        <f>VLOOKUP(U7392,category2,2,FALSE)</f>
        <v>1</v>
      </c>
      <c r="W7392" t="s">
        <v>3228</v>
      </c>
      <c r="X7392">
        <f>VLOOKUP(W7392,subcat2,3,FALSE)</f>
        <v>6</v>
      </c>
      <c r="Y7392" t="s">
        <v>2388</v>
      </c>
      <c r="Z7392">
        <v>101.52000000000001</v>
      </c>
      <c r="AA7392">
        <v>5</v>
      </c>
      <c r="AB7392">
        <v>0.2</v>
      </c>
      <c r="AC7392" s="4">
        <v>19.034999999999989</v>
      </c>
    </row>
    <row r="7393" spans="1:29" x14ac:dyDescent="0.25">
      <c r="A7393" s="2">
        <v>7392</v>
      </c>
      <c r="B7393" t="s">
        <v>10496</v>
      </c>
      <c r="C7393" s="3">
        <v>43073</v>
      </c>
      <c r="D7393" s="3">
        <v>43076</v>
      </c>
      <c r="E7393" t="s">
        <v>7</v>
      </c>
      <c r="F7393">
        <f>VLOOKUP(E7393,SHIPMODE,2,FALSE)</f>
        <v>1</v>
      </c>
      <c r="G7393" t="s">
        <v>3653</v>
      </c>
      <c r="H7393" t="s">
        <v>1490</v>
      </c>
      <c r="I7393" t="s">
        <v>9</v>
      </c>
      <c r="J7393">
        <f>VLOOKUP(I7393,segmentID,2,FALSE)</f>
        <v>1</v>
      </c>
      <c r="K7393" t="s">
        <v>3255</v>
      </c>
      <c r="L7393">
        <f>VLOOKUP(K7393,country2,2,FALSE)</f>
        <v>1</v>
      </c>
      <c r="M7393" t="s">
        <v>366</v>
      </c>
      <c r="N7393">
        <f>VLOOKUP(Orders!M7393,city2,2,FALSE)</f>
        <v>55</v>
      </c>
      <c r="O7393" t="s">
        <v>249</v>
      </c>
      <c r="P7393">
        <f>VLOOKUP(O7393,state2,2,FALSE)</f>
        <v>25</v>
      </c>
      <c r="Q7393">
        <v>45014</v>
      </c>
      <c r="R7393" t="s">
        <v>79</v>
      </c>
      <c r="S7393">
        <f>VLOOKUP(R7393,region2,2,FALSE)</f>
        <v>4</v>
      </c>
      <c r="T7393" t="s">
        <v>5251</v>
      </c>
      <c r="U7393" t="s">
        <v>22</v>
      </c>
      <c r="V7393">
        <f>VLOOKUP(U7393,category2,2,FALSE)</f>
        <v>2</v>
      </c>
      <c r="W7393" t="s">
        <v>45</v>
      </c>
      <c r="X7393">
        <f>VLOOKUP(W7393,subcat2,3,FALSE)</f>
        <v>11</v>
      </c>
      <c r="Y7393" t="s">
        <v>2326</v>
      </c>
      <c r="Z7393">
        <v>74.352000000000004</v>
      </c>
      <c r="AA7393">
        <v>3</v>
      </c>
      <c r="AB7393">
        <v>0.2</v>
      </c>
      <c r="AC7393" s="4">
        <v>23.234999999999992</v>
      </c>
    </row>
    <row r="7394" spans="1:29" x14ac:dyDescent="0.25">
      <c r="A7394" s="2">
        <v>7393</v>
      </c>
      <c r="B7394" t="s">
        <v>10497</v>
      </c>
      <c r="C7394" s="3">
        <v>42857</v>
      </c>
      <c r="D7394" s="3">
        <v>42861</v>
      </c>
      <c r="E7394" t="s">
        <v>25</v>
      </c>
      <c r="F7394">
        <f>VLOOKUP(E7394,SHIPMODE,2,FALSE)</f>
        <v>2</v>
      </c>
      <c r="G7394" t="s">
        <v>3987</v>
      </c>
      <c r="H7394" t="s">
        <v>2793</v>
      </c>
      <c r="I7394" t="s">
        <v>9</v>
      </c>
      <c r="J7394">
        <f>VLOOKUP(I7394,segmentID,2,FALSE)</f>
        <v>1</v>
      </c>
      <c r="K7394" t="s">
        <v>3255</v>
      </c>
      <c r="L7394">
        <f>VLOOKUP(K7394,country2,2,FALSE)</f>
        <v>1</v>
      </c>
      <c r="M7394" t="s">
        <v>19</v>
      </c>
      <c r="N7394">
        <f>VLOOKUP(Orders!M7394,city2,2,FALSE)</f>
        <v>2</v>
      </c>
      <c r="O7394" t="s">
        <v>20</v>
      </c>
      <c r="P7394">
        <f>VLOOKUP(O7394,state2,2,FALSE)</f>
        <v>2</v>
      </c>
      <c r="Q7394">
        <v>90049</v>
      </c>
      <c r="R7394" t="s">
        <v>21</v>
      </c>
      <c r="S7394">
        <f>VLOOKUP(R7394,region2,2,FALSE)</f>
        <v>2</v>
      </c>
      <c r="T7394" t="s">
        <v>5476</v>
      </c>
      <c r="U7394" t="s">
        <v>22</v>
      </c>
      <c r="V7394">
        <f>VLOOKUP(U7394,category2,2,FALSE)</f>
        <v>2</v>
      </c>
      <c r="W7394" t="s">
        <v>45</v>
      </c>
      <c r="X7394">
        <f>VLOOKUP(W7394,subcat2,3,FALSE)</f>
        <v>11</v>
      </c>
      <c r="Y7394" t="s">
        <v>2167</v>
      </c>
      <c r="Z7394">
        <v>15.700000000000001</v>
      </c>
      <c r="AA7394">
        <v>5</v>
      </c>
      <c r="AB7394">
        <v>0</v>
      </c>
      <c r="AC7394" s="4">
        <v>7.0649999999999995</v>
      </c>
    </row>
    <row r="7395" spans="1:29" x14ac:dyDescent="0.25">
      <c r="A7395" s="2">
        <v>7394</v>
      </c>
      <c r="B7395" t="s">
        <v>10497</v>
      </c>
      <c r="C7395" s="3">
        <v>42857</v>
      </c>
      <c r="D7395" s="3">
        <v>42861</v>
      </c>
      <c r="E7395" t="s">
        <v>25</v>
      </c>
      <c r="F7395">
        <f>VLOOKUP(E7395,SHIPMODE,2,FALSE)</f>
        <v>2</v>
      </c>
      <c r="G7395" t="s">
        <v>3987</v>
      </c>
      <c r="H7395" t="s">
        <v>2793</v>
      </c>
      <c r="I7395" t="s">
        <v>9</v>
      </c>
      <c r="J7395">
        <f>VLOOKUP(I7395,segmentID,2,FALSE)</f>
        <v>1</v>
      </c>
      <c r="K7395" t="s">
        <v>3255</v>
      </c>
      <c r="L7395">
        <f>VLOOKUP(K7395,country2,2,FALSE)</f>
        <v>1</v>
      </c>
      <c r="M7395" t="s">
        <v>19</v>
      </c>
      <c r="N7395">
        <f>VLOOKUP(Orders!M7395,city2,2,FALSE)</f>
        <v>2</v>
      </c>
      <c r="O7395" t="s">
        <v>20</v>
      </c>
      <c r="P7395">
        <f>VLOOKUP(O7395,state2,2,FALSE)</f>
        <v>2</v>
      </c>
      <c r="Q7395">
        <v>90049</v>
      </c>
      <c r="R7395" t="s">
        <v>21</v>
      </c>
      <c r="S7395">
        <f>VLOOKUP(R7395,region2,2,FALSE)</f>
        <v>2</v>
      </c>
      <c r="T7395" t="s">
        <v>5567</v>
      </c>
      <c r="U7395" t="s">
        <v>22</v>
      </c>
      <c r="V7395">
        <f>VLOOKUP(U7395,category2,2,FALSE)</f>
        <v>2</v>
      </c>
      <c r="W7395" t="s">
        <v>3229</v>
      </c>
      <c r="X7395">
        <f>VLOOKUP(W7395,subcat2,3,FALSE)</f>
        <v>7</v>
      </c>
      <c r="Y7395" t="s">
        <v>952</v>
      </c>
      <c r="Z7395">
        <v>59.519999999999996</v>
      </c>
      <c r="AA7395">
        <v>3</v>
      </c>
      <c r="AB7395">
        <v>0</v>
      </c>
      <c r="AC7395" s="4">
        <v>15.475200000000001</v>
      </c>
    </row>
    <row r="7396" spans="1:29" x14ac:dyDescent="0.25">
      <c r="A7396" s="2">
        <v>7395</v>
      </c>
      <c r="B7396" t="s">
        <v>10497</v>
      </c>
      <c r="C7396" s="3">
        <v>42857</v>
      </c>
      <c r="D7396" s="3">
        <v>42861</v>
      </c>
      <c r="E7396" t="s">
        <v>25</v>
      </c>
      <c r="F7396">
        <f>VLOOKUP(E7396,SHIPMODE,2,FALSE)</f>
        <v>2</v>
      </c>
      <c r="G7396" t="s">
        <v>3987</v>
      </c>
      <c r="H7396" t="s">
        <v>2793</v>
      </c>
      <c r="I7396" t="s">
        <v>9</v>
      </c>
      <c r="J7396">
        <f>VLOOKUP(I7396,segmentID,2,FALSE)</f>
        <v>1</v>
      </c>
      <c r="K7396" t="s">
        <v>3255</v>
      </c>
      <c r="L7396">
        <f>VLOOKUP(K7396,country2,2,FALSE)</f>
        <v>1</v>
      </c>
      <c r="M7396" t="s">
        <v>19</v>
      </c>
      <c r="N7396">
        <f>VLOOKUP(Orders!M7396,city2,2,FALSE)</f>
        <v>2</v>
      </c>
      <c r="O7396" t="s">
        <v>20</v>
      </c>
      <c r="P7396">
        <f>VLOOKUP(O7396,state2,2,FALSE)</f>
        <v>2</v>
      </c>
      <c r="Q7396">
        <v>90049</v>
      </c>
      <c r="R7396" t="s">
        <v>21</v>
      </c>
      <c r="S7396">
        <f>VLOOKUP(R7396,region2,2,FALSE)</f>
        <v>2</v>
      </c>
      <c r="T7396" t="s">
        <v>4425</v>
      </c>
      <c r="U7396" t="s">
        <v>22</v>
      </c>
      <c r="V7396">
        <f>VLOOKUP(U7396,category2,2,FALSE)</f>
        <v>2</v>
      </c>
      <c r="W7396" t="s">
        <v>45</v>
      </c>
      <c r="X7396">
        <f>VLOOKUP(W7396,subcat2,3,FALSE)</f>
        <v>11</v>
      </c>
      <c r="Y7396" t="s">
        <v>1624</v>
      </c>
      <c r="Z7396">
        <v>34.4</v>
      </c>
      <c r="AA7396">
        <v>5</v>
      </c>
      <c r="AB7396">
        <v>0</v>
      </c>
      <c r="AC7396" s="4">
        <v>15.823999999999998</v>
      </c>
    </row>
    <row r="7397" spans="1:29" x14ac:dyDescent="0.25">
      <c r="A7397" s="2">
        <v>7396</v>
      </c>
      <c r="B7397" t="s">
        <v>8893</v>
      </c>
      <c r="C7397" s="3">
        <v>42729</v>
      </c>
      <c r="D7397" s="3">
        <v>42734</v>
      </c>
      <c r="E7397" t="s">
        <v>25</v>
      </c>
      <c r="F7397">
        <f>VLOOKUP(E7397,SHIPMODE,2,FALSE)</f>
        <v>2</v>
      </c>
      <c r="G7397" t="s">
        <v>3970</v>
      </c>
      <c r="H7397" t="s">
        <v>2693</v>
      </c>
      <c r="I7397" t="s">
        <v>18</v>
      </c>
      <c r="J7397">
        <f>VLOOKUP(I7397,segmentID,2,FALSE)</f>
        <v>2</v>
      </c>
      <c r="K7397" t="s">
        <v>3255</v>
      </c>
      <c r="L7397">
        <f>VLOOKUP(K7397,country2,2,FALSE)</f>
        <v>1</v>
      </c>
      <c r="M7397" t="s">
        <v>138</v>
      </c>
      <c r="N7397">
        <f>VLOOKUP(Orders!M7397,city2,2,FALSE)</f>
        <v>21</v>
      </c>
      <c r="O7397" t="s">
        <v>139</v>
      </c>
      <c r="P7397">
        <f>VLOOKUP(O7397,state2,2,FALSE)</f>
        <v>16</v>
      </c>
      <c r="Q7397">
        <v>10024</v>
      </c>
      <c r="R7397" t="s">
        <v>79</v>
      </c>
      <c r="S7397">
        <f>VLOOKUP(R7397,region2,2,FALSE)</f>
        <v>4</v>
      </c>
      <c r="T7397" t="s">
        <v>5055</v>
      </c>
      <c r="U7397" t="s">
        <v>13</v>
      </c>
      <c r="V7397">
        <f>VLOOKUP(U7397,category2,2,FALSE)</f>
        <v>1</v>
      </c>
      <c r="W7397" t="s">
        <v>29</v>
      </c>
      <c r="X7397">
        <f>VLOOKUP(W7397,subcat2,3,FALSE)</f>
        <v>4</v>
      </c>
      <c r="Y7397" t="s">
        <v>2072</v>
      </c>
      <c r="Z7397">
        <v>313.17599999999999</v>
      </c>
      <c r="AA7397">
        <v>2</v>
      </c>
      <c r="AB7397">
        <v>0.4</v>
      </c>
      <c r="AC7397" s="4">
        <v>-120.05080000000007</v>
      </c>
    </row>
    <row r="7398" spans="1:29" x14ac:dyDescent="0.25">
      <c r="A7398" s="2">
        <v>7397</v>
      </c>
      <c r="B7398" t="s">
        <v>8893</v>
      </c>
      <c r="C7398" s="3">
        <v>42729</v>
      </c>
      <c r="D7398" s="3">
        <v>42734</v>
      </c>
      <c r="E7398" t="s">
        <v>25</v>
      </c>
      <c r="F7398">
        <f>VLOOKUP(E7398,SHIPMODE,2,FALSE)</f>
        <v>2</v>
      </c>
      <c r="G7398" t="s">
        <v>3970</v>
      </c>
      <c r="H7398" t="s">
        <v>2693</v>
      </c>
      <c r="I7398" t="s">
        <v>18</v>
      </c>
      <c r="J7398">
        <f>VLOOKUP(I7398,segmentID,2,FALSE)</f>
        <v>2</v>
      </c>
      <c r="K7398" t="s">
        <v>3255</v>
      </c>
      <c r="L7398">
        <f>VLOOKUP(K7398,country2,2,FALSE)</f>
        <v>1</v>
      </c>
      <c r="M7398" t="s">
        <v>138</v>
      </c>
      <c r="N7398">
        <f>VLOOKUP(Orders!M7398,city2,2,FALSE)</f>
        <v>21</v>
      </c>
      <c r="O7398" t="s">
        <v>139</v>
      </c>
      <c r="P7398">
        <f>VLOOKUP(O7398,state2,2,FALSE)</f>
        <v>16</v>
      </c>
      <c r="Q7398">
        <v>10024</v>
      </c>
      <c r="R7398" t="s">
        <v>79</v>
      </c>
      <c r="S7398">
        <f>VLOOKUP(R7398,region2,2,FALSE)</f>
        <v>4</v>
      </c>
      <c r="T7398" t="s">
        <v>4716</v>
      </c>
      <c r="U7398" t="s">
        <v>13</v>
      </c>
      <c r="V7398">
        <f>VLOOKUP(U7398,category2,2,FALSE)</f>
        <v>1</v>
      </c>
      <c r="W7398" t="s">
        <v>3226</v>
      </c>
      <c r="X7398">
        <f>VLOOKUP(W7398,subcat2,3,FALSE)</f>
        <v>2</v>
      </c>
      <c r="Y7398" t="s">
        <v>1138</v>
      </c>
      <c r="Z7398">
        <v>866.64599999999996</v>
      </c>
      <c r="AA7398">
        <v>3</v>
      </c>
      <c r="AB7398">
        <v>0.1</v>
      </c>
      <c r="AC7398" s="4">
        <v>173.32919999999999</v>
      </c>
    </row>
    <row r="7399" spans="1:29" x14ac:dyDescent="0.25">
      <c r="A7399" s="2">
        <v>7398</v>
      </c>
      <c r="B7399" t="s">
        <v>6636</v>
      </c>
      <c r="C7399" s="3">
        <v>41912</v>
      </c>
      <c r="D7399" s="3">
        <v>41912</v>
      </c>
      <c r="E7399" t="s">
        <v>625</v>
      </c>
      <c r="F7399">
        <f>VLOOKUP(E7399,SHIPMODE,2,FALSE)</f>
        <v>4</v>
      </c>
      <c r="G7399" t="s">
        <v>3933</v>
      </c>
      <c r="H7399" t="s">
        <v>2549</v>
      </c>
      <c r="I7399" t="s">
        <v>18</v>
      </c>
      <c r="J7399">
        <f>VLOOKUP(I7399,segmentID,2,FALSE)</f>
        <v>2</v>
      </c>
      <c r="K7399" t="s">
        <v>3255</v>
      </c>
      <c r="L7399">
        <f>VLOOKUP(K7399,country2,2,FALSE)</f>
        <v>1</v>
      </c>
      <c r="M7399" t="s">
        <v>366</v>
      </c>
      <c r="N7399">
        <f>VLOOKUP(Orders!M7399,city2,2,FALSE)</f>
        <v>55</v>
      </c>
      <c r="O7399" t="s">
        <v>249</v>
      </c>
      <c r="P7399">
        <f>VLOOKUP(O7399,state2,2,FALSE)</f>
        <v>25</v>
      </c>
      <c r="Q7399">
        <v>45014</v>
      </c>
      <c r="R7399" t="s">
        <v>79</v>
      </c>
      <c r="S7399">
        <f>VLOOKUP(R7399,region2,2,FALSE)</f>
        <v>4</v>
      </c>
      <c r="T7399" t="s">
        <v>4298</v>
      </c>
      <c r="U7399" t="s">
        <v>22</v>
      </c>
      <c r="V7399">
        <f>VLOOKUP(U7399,category2,2,FALSE)</f>
        <v>2</v>
      </c>
      <c r="W7399" t="s">
        <v>38</v>
      </c>
      <c r="X7399">
        <f>VLOOKUP(W7399,subcat2,3,FALSE)</f>
        <v>10</v>
      </c>
      <c r="Y7399" t="s">
        <v>2885</v>
      </c>
      <c r="Z7399">
        <v>795.40800000000013</v>
      </c>
      <c r="AA7399">
        <v>6</v>
      </c>
      <c r="AB7399">
        <v>0.2</v>
      </c>
      <c r="AC7399" s="4">
        <v>59.655599999999993</v>
      </c>
    </row>
    <row r="7400" spans="1:29" x14ac:dyDescent="0.25">
      <c r="A7400" s="2">
        <v>7399</v>
      </c>
      <c r="B7400" t="s">
        <v>6637</v>
      </c>
      <c r="C7400" s="3">
        <v>41832</v>
      </c>
      <c r="D7400" s="3">
        <v>41835</v>
      </c>
      <c r="E7400" t="s">
        <v>7</v>
      </c>
      <c r="F7400">
        <f>VLOOKUP(E7400,SHIPMODE,2,FALSE)</f>
        <v>1</v>
      </c>
      <c r="G7400" t="s">
        <v>3505</v>
      </c>
      <c r="H7400" t="s">
        <v>986</v>
      </c>
      <c r="I7400" t="s">
        <v>9</v>
      </c>
      <c r="J7400">
        <f>VLOOKUP(I7400,segmentID,2,FALSE)</f>
        <v>1</v>
      </c>
      <c r="K7400" t="s">
        <v>3255</v>
      </c>
      <c r="L7400">
        <f>VLOOKUP(K7400,country2,2,FALSE)</f>
        <v>1</v>
      </c>
      <c r="M7400" t="s">
        <v>156</v>
      </c>
      <c r="N7400">
        <f>VLOOKUP(Orders!M7400,city2,2,FALSE)</f>
        <v>23</v>
      </c>
      <c r="O7400" t="s">
        <v>110</v>
      </c>
      <c r="P7400">
        <f>VLOOKUP(O7400,state2,2,FALSE)</f>
        <v>11</v>
      </c>
      <c r="Q7400">
        <v>60610</v>
      </c>
      <c r="R7400" t="s">
        <v>55</v>
      </c>
      <c r="S7400">
        <f>VLOOKUP(R7400,region2,2,FALSE)</f>
        <v>3</v>
      </c>
      <c r="T7400" t="s">
        <v>5134</v>
      </c>
      <c r="U7400" t="s">
        <v>22</v>
      </c>
      <c r="V7400">
        <f>VLOOKUP(U7400,category2,2,FALSE)</f>
        <v>2</v>
      </c>
      <c r="W7400" t="s">
        <v>45</v>
      </c>
      <c r="X7400">
        <f>VLOOKUP(W7400,subcat2,3,FALSE)</f>
        <v>11</v>
      </c>
      <c r="Y7400" t="s">
        <v>1782</v>
      </c>
      <c r="Z7400">
        <v>35.856000000000002</v>
      </c>
      <c r="AA7400">
        <v>9</v>
      </c>
      <c r="AB7400">
        <v>0.2</v>
      </c>
      <c r="AC7400" s="4">
        <v>12.997800000000003</v>
      </c>
    </row>
    <row r="7401" spans="1:29" x14ac:dyDescent="0.25">
      <c r="A7401" s="2">
        <v>7400</v>
      </c>
      <c r="B7401" t="s">
        <v>6637</v>
      </c>
      <c r="C7401" s="3">
        <v>41832</v>
      </c>
      <c r="D7401" s="3">
        <v>41835</v>
      </c>
      <c r="E7401" t="s">
        <v>7</v>
      </c>
      <c r="F7401">
        <f>VLOOKUP(E7401,SHIPMODE,2,FALSE)</f>
        <v>1</v>
      </c>
      <c r="G7401" t="s">
        <v>3505</v>
      </c>
      <c r="H7401" t="s">
        <v>986</v>
      </c>
      <c r="I7401" t="s">
        <v>9</v>
      </c>
      <c r="J7401">
        <f>VLOOKUP(I7401,segmentID,2,FALSE)</f>
        <v>1</v>
      </c>
      <c r="K7401" t="s">
        <v>3255</v>
      </c>
      <c r="L7401">
        <f>VLOOKUP(K7401,country2,2,FALSE)</f>
        <v>1</v>
      </c>
      <c r="M7401" t="s">
        <v>156</v>
      </c>
      <c r="N7401">
        <f>VLOOKUP(Orders!M7401,city2,2,FALSE)</f>
        <v>23</v>
      </c>
      <c r="O7401" t="s">
        <v>110</v>
      </c>
      <c r="P7401">
        <f>VLOOKUP(O7401,state2,2,FALSE)</f>
        <v>11</v>
      </c>
      <c r="Q7401">
        <v>60610</v>
      </c>
      <c r="R7401" t="s">
        <v>55</v>
      </c>
      <c r="S7401">
        <f>VLOOKUP(R7401,region2,2,FALSE)</f>
        <v>3</v>
      </c>
      <c r="T7401" t="s">
        <v>4635</v>
      </c>
      <c r="U7401" t="s">
        <v>35</v>
      </c>
      <c r="V7401">
        <f>VLOOKUP(U7401,category2,2,FALSE)</f>
        <v>3</v>
      </c>
      <c r="W7401" t="s">
        <v>3232</v>
      </c>
      <c r="X7401">
        <f>VLOOKUP(W7401,subcat2,3,FALSE)</f>
        <v>12</v>
      </c>
      <c r="Y7401" t="s">
        <v>1678</v>
      </c>
      <c r="Z7401">
        <v>23.840000000000003</v>
      </c>
      <c r="AA7401">
        <v>4</v>
      </c>
      <c r="AB7401">
        <v>0.2</v>
      </c>
      <c r="AC7401" s="4">
        <v>3.2779999999999987</v>
      </c>
    </row>
    <row r="7402" spans="1:29" x14ac:dyDescent="0.25">
      <c r="A7402" s="2">
        <v>7401</v>
      </c>
      <c r="B7402" t="s">
        <v>8894</v>
      </c>
      <c r="C7402" s="3">
        <v>42621</v>
      </c>
      <c r="D7402" s="3">
        <v>42626</v>
      </c>
      <c r="E7402" t="s">
        <v>25</v>
      </c>
      <c r="F7402">
        <f>VLOOKUP(E7402,SHIPMODE,2,FALSE)</f>
        <v>2</v>
      </c>
      <c r="G7402" t="s">
        <v>3564</v>
      </c>
      <c r="H7402" t="s">
        <v>1191</v>
      </c>
      <c r="I7402" t="s">
        <v>9</v>
      </c>
      <c r="J7402">
        <f>VLOOKUP(I7402,segmentID,2,FALSE)</f>
        <v>1</v>
      </c>
      <c r="K7402" t="s">
        <v>3255</v>
      </c>
      <c r="L7402">
        <f>VLOOKUP(K7402,country2,2,FALSE)</f>
        <v>1</v>
      </c>
      <c r="M7402" t="s">
        <v>48</v>
      </c>
      <c r="N7402">
        <f>VLOOKUP(Orders!M7402,city2,2,FALSE)</f>
        <v>5</v>
      </c>
      <c r="O7402" t="s">
        <v>49</v>
      </c>
      <c r="P7402">
        <f>VLOOKUP(O7402,state2,2,FALSE)</f>
        <v>5</v>
      </c>
      <c r="Q7402">
        <v>98103</v>
      </c>
      <c r="R7402" t="s">
        <v>21</v>
      </c>
      <c r="S7402">
        <f>VLOOKUP(R7402,region2,2,FALSE)</f>
        <v>2</v>
      </c>
      <c r="T7402" t="s">
        <v>4583</v>
      </c>
      <c r="U7402" t="s">
        <v>13</v>
      </c>
      <c r="V7402">
        <f>VLOOKUP(U7402,category2,2,FALSE)</f>
        <v>1</v>
      </c>
      <c r="W7402" t="s">
        <v>3228</v>
      </c>
      <c r="X7402">
        <f>VLOOKUP(W7402,subcat2,3,FALSE)</f>
        <v>6</v>
      </c>
      <c r="Y7402" t="s">
        <v>2825</v>
      </c>
      <c r="Z7402">
        <v>43.13</v>
      </c>
      <c r="AA7402">
        <v>1</v>
      </c>
      <c r="AB7402">
        <v>0</v>
      </c>
      <c r="AC7402" s="4">
        <v>14.664200000000001</v>
      </c>
    </row>
    <row r="7403" spans="1:29" x14ac:dyDescent="0.25">
      <c r="A7403" s="2">
        <v>7402</v>
      </c>
      <c r="B7403" t="s">
        <v>8894</v>
      </c>
      <c r="C7403" s="3">
        <v>42621</v>
      </c>
      <c r="D7403" s="3">
        <v>42626</v>
      </c>
      <c r="E7403" t="s">
        <v>25</v>
      </c>
      <c r="F7403">
        <f>VLOOKUP(E7403,SHIPMODE,2,FALSE)</f>
        <v>2</v>
      </c>
      <c r="G7403" t="s">
        <v>3564</v>
      </c>
      <c r="H7403" t="s">
        <v>1191</v>
      </c>
      <c r="I7403" t="s">
        <v>9</v>
      </c>
      <c r="J7403">
        <f>VLOOKUP(I7403,segmentID,2,FALSE)</f>
        <v>1</v>
      </c>
      <c r="K7403" t="s">
        <v>3255</v>
      </c>
      <c r="L7403">
        <f>VLOOKUP(K7403,country2,2,FALSE)</f>
        <v>1</v>
      </c>
      <c r="M7403" t="s">
        <v>48</v>
      </c>
      <c r="N7403">
        <f>VLOOKUP(Orders!M7403,city2,2,FALSE)</f>
        <v>5</v>
      </c>
      <c r="O7403" t="s">
        <v>49</v>
      </c>
      <c r="P7403">
        <f>VLOOKUP(O7403,state2,2,FALSE)</f>
        <v>5</v>
      </c>
      <c r="Q7403">
        <v>98103</v>
      </c>
      <c r="R7403" t="s">
        <v>21</v>
      </c>
      <c r="S7403">
        <f>VLOOKUP(R7403,region2,2,FALSE)</f>
        <v>2</v>
      </c>
      <c r="T7403" t="s">
        <v>4357</v>
      </c>
      <c r="U7403" t="s">
        <v>22</v>
      </c>
      <c r="V7403">
        <f>VLOOKUP(U7403,category2,2,FALSE)</f>
        <v>2</v>
      </c>
      <c r="W7403" t="s">
        <v>45</v>
      </c>
      <c r="X7403">
        <f>VLOOKUP(W7403,subcat2,3,FALSE)</f>
        <v>11</v>
      </c>
      <c r="Y7403" t="s">
        <v>1301</v>
      </c>
      <c r="Z7403">
        <v>30.87</v>
      </c>
      <c r="AA7403">
        <v>7</v>
      </c>
      <c r="AB7403">
        <v>0</v>
      </c>
      <c r="AC7403" s="4">
        <v>14.200199999999999</v>
      </c>
    </row>
    <row r="7404" spans="1:29" x14ac:dyDescent="0.25">
      <c r="A7404" s="2">
        <v>7403</v>
      </c>
      <c r="B7404" t="s">
        <v>10498</v>
      </c>
      <c r="C7404" s="3">
        <v>42953</v>
      </c>
      <c r="D7404" s="3">
        <v>42957</v>
      </c>
      <c r="E7404" t="s">
        <v>25</v>
      </c>
      <c r="F7404">
        <f>VLOOKUP(E7404,SHIPMODE,2,FALSE)</f>
        <v>2</v>
      </c>
      <c r="G7404" t="s">
        <v>3384</v>
      </c>
      <c r="H7404" t="s">
        <v>547</v>
      </c>
      <c r="I7404" t="s">
        <v>9</v>
      </c>
      <c r="J7404">
        <f>VLOOKUP(I7404,segmentID,2,FALSE)</f>
        <v>1</v>
      </c>
      <c r="K7404" t="s">
        <v>3255</v>
      </c>
      <c r="L7404">
        <f>VLOOKUP(K7404,country2,2,FALSE)</f>
        <v>1</v>
      </c>
      <c r="M7404" t="s">
        <v>138</v>
      </c>
      <c r="N7404">
        <f>VLOOKUP(Orders!M7404,city2,2,FALSE)</f>
        <v>21</v>
      </c>
      <c r="O7404" t="s">
        <v>139</v>
      </c>
      <c r="P7404">
        <f>VLOOKUP(O7404,state2,2,FALSE)</f>
        <v>16</v>
      </c>
      <c r="Q7404">
        <v>10011</v>
      </c>
      <c r="R7404" t="s">
        <v>79</v>
      </c>
      <c r="S7404">
        <f>VLOOKUP(R7404,region2,2,FALSE)</f>
        <v>4</v>
      </c>
      <c r="T7404" t="s">
        <v>4458</v>
      </c>
      <c r="U7404" t="s">
        <v>22</v>
      </c>
      <c r="V7404">
        <f>VLOOKUP(U7404,category2,2,FALSE)</f>
        <v>2</v>
      </c>
      <c r="W7404" t="s">
        <v>3233</v>
      </c>
      <c r="X7404">
        <f>VLOOKUP(W7404,subcat2,3,FALSE)</f>
        <v>15</v>
      </c>
      <c r="Y7404" t="s">
        <v>2205</v>
      </c>
      <c r="Z7404">
        <v>70.12</v>
      </c>
      <c r="AA7404">
        <v>4</v>
      </c>
      <c r="AB7404">
        <v>0</v>
      </c>
      <c r="AC7404" s="4">
        <v>21.035999999999994</v>
      </c>
    </row>
    <row r="7405" spans="1:29" x14ac:dyDescent="0.25">
      <c r="A7405" s="2">
        <v>7404</v>
      </c>
      <c r="B7405" t="s">
        <v>7656</v>
      </c>
      <c r="C7405" s="3">
        <v>42138</v>
      </c>
      <c r="D7405" s="3">
        <v>42143</v>
      </c>
      <c r="E7405" t="s">
        <v>25</v>
      </c>
      <c r="F7405">
        <f>VLOOKUP(E7405,SHIPMODE,2,FALSE)</f>
        <v>2</v>
      </c>
      <c r="G7405" t="s">
        <v>3373</v>
      </c>
      <c r="H7405" t="s">
        <v>487</v>
      </c>
      <c r="I7405" t="s">
        <v>18</v>
      </c>
      <c r="J7405">
        <f>VLOOKUP(I7405,segmentID,2,FALSE)</f>
        <v>2</v>
      </c>
      <c r="K7405" t="s">
        <v>3255</v>
      </c>
      <c r="L7405">
        <f>VLOOKUP(K7405,country2,2,FALSE)</f>
        <v>1</v>
      </c>
      <c r="M7405" t="s">
        <v>3126</v>
      </c>
      <c r="N7405">
        <f>VLOOKUP(Orders!M7405,city2,2,FALSE)</f>
        <v>492</v>
      </c>
      <c r="O7405" t="s">
        <v>20</v>
      </c>
      <c r="P7405">
        <f>VLOOKUP(O7405,state2,2,FALSE)</f>
        <v>2</v>
      </c>
      <c r="Q7405">
        <v>93010</v>
      </c>
      <c r="R7405" t="s">
        <v>21</v>
      </c>
      <c r="S7405">
        <f>VLOOKUP(R7405,region2,2,FALSE)</f>
        <v>2</v>
      </c>
      <c r="T7405" t="s">
        <v>4668</v>
      </c>
      <c r="U7405" t="s">
        <v>13</v>
      </c>
      <c r="V7405">
        <f>VLOOKUP(U7405,category2,2,FALSE)</f>
        <v>1</v>
      </c>
      <c r="W7405" t="s">
        <v>14</v>
      </c>
      <c r="X7405">
        <f>VLOOKUP(W7405,subcat2,3,FALSE)</f>
        <v>1</v>
      </c>
      <c r="Y7405" t="s">
        <v>1681</v>
      </c>
      <c r="Z7405">
        <v>509.95749999999992</v>
      </c>
      <c r="AA7405">
        <v>5</v>
      </c>
      <c r="AB7405">
        <v>0.15</v>
      </c>
      <c r="AC7405" s="4">
        <v>41.996499999999941</v>
      </c>
    </row>
    <row r="7406" spans="1:29" x14ac:dyDescent="0.25">
      <c r="A7406" s="2">
        <v>7405</v>
      </c>
      <c r="B7406" t="s">
        <v>7656</v>
      </c>
      <c r="C7406" s="3">
        <v>42138</v>
      </c>
      <c r="D7406" s="3">
        <v>42143</v>
      </c>
      <c r="E7406" t="s">
        <v>25</v>
      </c>
      <c r="F7406">
        <f>VLOOKUP(E7406,SHIPMODE,2,FALSE)</f>
        <v>2</v>
      </c>
      <c r="G7406" t="s">
        <v>3373</v>
      </c>
      <c r="H7406" t="s">
        <v>487</v>
      </c>
      <c r="I7406" t="s">
        <v>18</v>
      </c>
      <c r="J7406">
        <f>VLOOKUP(I7406,segmentID,2,FALSE)</f>
        <v>2</v>
      </c>
      <c r="K7406" t="s">
        <v>3255</v>
      </c>
      <c r="L7406">
        <f>VLOOKUP(K7406,country2,2,FALSE)</f>
        <v>1</v>
      </c>
      <c r="M7406" t="s">
        <v>3126</v>
      </c>
      <c r="N7406">
        <f>VLOOKUP(Orders!M7406,city2,2,FALSE)</f>
        <v>492</v>
      </c>
      <c r="O7406" t="s">
        <v>20</v>
      </c>
      <c r="P7406">
        <f>VLOOKUP(O7406,state2,2,FALSE)</f>
        <v>2</v>
      </c>
      <c r="Q7406">
        <v>93010</v>
      </c>
      <c r="R7406" t="s">
        <v>21</v>
      </c>
      <c r="S7406">
        <f>VLOOKUP(R7406,region2,2,FALSE)</f>
        <v>2</v>
      </c>
      <c r="T7406" t="s">
        <v>4613</v>
      </c>
      <c r="U7406" t="s">
        <v>13</v>
      </c>
      <c r="V7406">
        <f>VLOOKUP(U7406,category2,2,FALSE)</f>
        <v>1</v>
      </c>
      <c r="W7406" t="s">
        <v>3228</v>
      </c>
      <c r="X7406">
        <f>VLOOKUP(W7406,subcat2,3,FALSE)</f>
        <v>6</v>
      </c>
      <c r="Y7406" t="s">
        <v>3013</v>
      </c>
      <c r="Z7406">
        <v>122.91</v>
      </c>
      <c r="AA7406">
        <v>3</v>
      </c>
      <c r="AB7406">
        <v>0</v>
      </c>
      <c r="AC7406" s="4">
        <v>34.414800000000007</v>
      </c>
    </row>
    <row r="7407" spans="1:29" x14ac:dyDescent="0.25">
      <c r="A7407" s="2">
        <v>7406</v>
      </c>
      <c r="B7407" t="s">
        <v>7656</v>
      </c>
      <c r="C7407" s="3">
        <v>42138</v>
      </c>
      <c r="D7407" s="3">
        <v>42143</v>
      </c>
      <c r="E7407" t="s">
        <v>25</v>
      </c>
      <c r="F7407">
        <f>VLOOKUP(E7407,SHIPMODE,2,FALSE)</f>
        <v>2</v>
      </c>
      <c r="G7407" t="s">
        <v>3373</v>
      </c>
      <c r="H7407" t="s">
        <v>487</v>
      </c>
      <c r="I7407" t="s">
        <v>18</v>
      </c>
      <c r="J7407">
        <f>VLOOKUP(I7407,segmentID,2,FALSE)</f>
        <v>2</v>
      </c>
      <c r="K7407" t="s">
        <v>3255</v>
      </c>
      <c r="L7407">
        <f>VLOOKUP(K7407,country2,2,FALSE)</f>
        <v>1</v>
      </c>
      <c r="M7407" t="s">
        <v>3126</v>
      </c>
      <c r="N7407">
        <f>VLOOKUP(Orders!M7407,city2,2,FALSE)</f>
        <v>492</v>
      </c>
      <c r="O7407" t="s">
        <v>20</v>
      </c>
      <c r="P7407">
        <f>VLOOKUP(O7407,state2,2,FALSE)</f>
        <v>2</v>
      </c>
      <c r="Q7407">
        <v>93010</v>
      </c>
      <c r="R7407" t="s">
        <v>21</v>
      </c>
      <c r="S7407">
        <f>VLOOKUP(R7407,region2,2,FALSE)</f>
        <v>2</v>
      </c>
      <c r="T7407" t="s">
        <v>5301</v>
      </c>
      <c r="U7407" t="s">
        <v>13</v>
      </c>
      <c r="V7407">
        <f>VLOOKUP(U7407,category2,2,FALSE)</f>
        <v>1</v>
      </c>
      <c r="W7407" t="s">
        <v>3226</v>
      </c>
      <c r="X7407">
        <f>VLOOKUP(W7407,subcat2,3,FALSE)</f>
        <v>2</v>
      </c>
      <c r="Y7407" t="s">
        <v>697</v>
      </c>
      <c r="Z7407">
        <v>97.567999999999998</v>
      </c>
      <c r="AA7407">
        <v>2</v>
      </c>
      <c r="AB7407">
        <v>0.2</v>
      </c>
      <c r="AC7407" s="4">
        <v>-6.0980000000000025</v>
      </c>
    </row>
    <row r="7408" spans="1:29" x14ac:dyDescent="0.25">
      <c r="A7408" s="2">
        <v>7407</v>
      </c>
      <c r="B7408" t="s">
        <v>7656</v>
      </c>
      <c r="C7408" s="3">
        <v>42138</v>
      </c>
      <c r="D7408" s="3">
        <v>42143</v>
      </c>
      <c r="E7408" t="s">
        <v>25</v>
      </c>
      <c r="F7408">
        <f>VLOOKUP(E7408,SHIPMODE,2,FALSE)</f>
        <v>2</v>
      </c>
      <c r="G7408" t="s">
        <v>3373</v>
      </c>
      <c r="H7408" t="s">
        <v>487</v>
      </c>
      <c r="I7408" t="s">
        <v>18</v>
      </c>
      <c r="J7408">
        <f>VLOOKUP(I7408,segmentID,2,FALSE)</f>
        <v>2</v>
      </c>
      <c r="K7408" t="s">
        <v>3255</v>
      </c>
      <c r="L7408">
        <f>VLOOKUP(K7408,country2,2,FALSE)</f>
        <v>1</v>
      </c>
      <c r="M7408" t="s">
        <v>3126</v>
      </c>
      <c r="N7408">
        <f>VLOOKUP(Orders!M7408,city2,2,FALSE)</f>
        <v>492</v>
      </c>
      <c r="O7408" t="s">
        <v>20</v>
      </c>
      <c r="P7408">
        <f>VLOOKUP(O7408,state2,2,FALSE)</f>
        <v>2</v>
      </c>
      <c r="Q7408">
        <v>93010</v>
      </c>
      <c r="R7408" t="s">
        <v>21</v>
      </c>
      <c r="S7408">
        <f>VLOOKUP(R7408,region2,2,FALSE)</f>
        <v>2</v>
      </c>
      <c r="T7408" t="s">
        <v>5563</v>
      </c>
      <c r="U7408" t="s">
        <v>13</v>
      </c>
      <c r="V7408">
        <f>VLOOKUP(U7408,category2,2,FALSE)</f>
        <v>1</v>
      </c>
      <c r="W7408" t="s">
        <v>3226</v>
      </c>
      <c r="X7408">
        <f>VLOOKUP(W7408,subcat2,3,FALSE)</f>
        <v>2</v>
      </c>
      <c r="Y7408" t="s">
        <v>2248</v>
      </c>
      <c r="Z7408">
        <v>722.35200000000009</v>
      </c>
      <c r="AA7408">
        <v>3</v>
      </c>
      <c r="AB7408">
        <v>0.2</v>
      </c>
      <c r="AC7408" s="4">
        <v>81.264599999999916</v>
      </c>
    </row>
    <row r="7409" spans="1:29" x14ac:dyDescent="0.25">
      <c r="A7409" s="2">
        <v>7408</v>
      </c>
      <c r="B7409" t="s">
        <v>10499</v>
      </c>
      <c r="C7409" s="3">
        <v>42755</v>
      </c>
      <c r="D7409" s="3">
        <v>42756</v>
      </c>
      <c r="E7409" t="s">
        <v>97</v>
      </c>
      <c r="F7409">
        <f>VLOOKUP(E7409,SHIPMODE,2,FALSE)</f>
        <v>3</v>
      </c>
      <c r="G7409" t="s">
        <v>3841</v>
      </c>
      <c r="H7409" t="s">
        <v>2186</v>
      </c>
      <c r="I7409" t="s">
        <v>9</v>
      </c>
      <c r="J7409">
        <f>VLOOKUP(I7409,segmentID,2,FALSE)</f>
        <v>1</v>
      </c>
      <c r="K7409" t="s">
        <v>3255</v>
      </c>
      <c r="L7409">
        <f>VLOOKUP(K7409,country2,2,FALSE)</f>
        <v>1</v>
      </c>
      <c r="M7409" t="s">
        <v>156</v>
      </c>
      <c r="N7409">
        <f>VLOOKUP(Orders!M7409,city2,2,FALSE)</f>
        <v>23</v>
      </c>
      <c r="O7409" t="s">
        <v>110</v>
      </c>
      <c r="P7409">
        <f>VLOOKUP(O7409,state2,2,FALSE)</f>
        <v>11</v>
      </c>
      <c r="Q7409">
        <v>60653</v>
      </c>
      <c r="R7409" t="s">
        <v>55</v>
      </c>
      <c r="S7409">
        <f>VLOOKUP(R7409,region2,2,FALSE)</f>
        <v>3</v>
      </c>
      <c r="T7409" t="s">
        <v>4834</v>
      </c>
      <c r="U7409" t="s">
        <v>22</v>
      </c>
      <c r="V7409">
        <f>VLOOKUP(U7409,category2,2,FALSE)</f>
        <v>2</v>
      </c>
      <c r="W7409" t="s">
        <v>23</v>
      </c>
      <c r="X7409">
        <f>VLOOKUP(W7409,subcat2,3,FALSE)</f>
        <v>3</v>
      </c>
      <c r="Y7409" t="s">
        <v>1540</v>
      </c>
      <c r="Z7409">
        <v>11.52</v>
      </c>
      <c r="AA7409">
        <v>5</v>
      </c>
      <c r="AB7409">
        <v>0.2</v>
      </c>
      <c r="AC7409" s="4">
        <v>4.1760000000000002</v>
      </c>
    </row>
    <row r="7410" spans="1:29" x14ac:dyDescent="0.25">
      <c r="A7410" s="2">
        <v>7409</v>
      </c>
      <c r="B7410" t="s">
        <v>8895</v>
      </c>
      <c r="C7410" s="3">
        <v>42520</v>
      </c>
      <c r="D7410" s="3">
        <v>42527</v>
      </c>
      <c r="E7410" t="s">
        <v>25</v>
      </c>
      <c r="F7410">
        <f>VLOOKUP(E7410,SHIPMODE,2,FALSE)</f>
        <v>2</v>
      </c>
      <c r="G7410" t="s">
        <v>3939</v>
      </c>
      <c r="H7410" t="s">
        <v>2572</v>
      </c>
      <c r="I7410" t="s">
        <v>18</v>
      </c>
      <c r="J7410">
        <f>VLOOKUP(I7410,segmentID,2,FALSE)</f>
        <v>2</v>
      </c>
      <c r="K7410" t="s">
        <v>3255</v>
      </c>
      <c r="L7410">
        <f>VLOOKUP(K7410,country2,2,FALSE)</f>
        <v>1</v>
      </c>
      <c r="M7410" t="s">
        <v>19</v>
      </c>
      <c r="N7410">
        <f>VLOOKUP(Orders!M7410,city2,2,FALSE)</f>
        <v>2</v>
      </c>
      <c r="O7410" t="s">
        <v>20</v>
      </c>
      <c r="P7410">
        <f>VLOOKUP(O7410,state2,2,FALSE)</f>
        <v>2</v>
      </c>
      <c r="Q7410">
        <v>90032</v>
      </c>
      <c r="R7410" t="s">
        <v>21</v>
      </c>
      <c r="S7410">
        <f>VLOOKUP(R7410,region2,2,FALSE)</f>
        <v>2</v>
      </c>
      <c r="T7410" t="s">
        <v>5546</v>
      </c>
      <c r="U7410" t="s">
        <v>13</v>
      </c>
      <c r="V7410">
        <f>VLOOKUP(U7410,category2,2,FALSE)</f>
        <v>1</v>
      </c>
      <c r="W7410" t="s">
        <v>3228</v>
      </c>
      <c r="X7410">
        <f>VLOOKUP(W7410,subcat2,3,FALSE)</f>
        <v>6</v>
      </c>
      <c r="Y7410" t="s">
        <v>2921</v>
      </c>
      <c r="Z7410">
        <v>167.84</v>
      </c>
      <c r="AA7410">
        <v>8</v>
      </c>
      <c r="AB7410">
        <v>0</v>
      </c>
      <c r="AC7410" s="4">
        <v>11.748799999999989</v>
      </c>
    </row>
    <row r="7411" spans="1:29" x14ac:dyDescent="0.25">
      <c r="A7411" s="2">
        <v>7410</v>
      </c>
      <c r="B7411" t="s">
        <v>6638</v>
      </c>
      <c r="C7411" s="3">
        <v>41737</v>
      </c>
      <c r="D7411" s="3">
        <v>41741</v>
      </c>
      <c r="E7411" t="s">
        <v>25</v>
      </c>
      <c r="F7411">
        <f>VLOOKUP(E7411,SHIPMODE,2,FALSE)</f>
        <v>2</v>
      </c>
      <c r="G7411" t="s">
        <v>3620</v>
      </c>
      <c r="H7411" t="s">
        <v>1361</v>
      </c>
      <c r="I7411" t="s">
        <v>9</v>
      </c>
      <c r="J7411">
        <f>VLOOKUP(I7411,segmentID,2,FALSE)</f>
        <v>1</v>
      </c>
      <c r="K7411" t="s">
        <v>3255</v>
      </c>
      <c r="L7411">
        <f>VLOOKUP(K7411,country2,2,FALSE)</f>
        <v>1</v>
      </c>
      <c r="M7411" t="s">
        <v>1291</v>
      </c>
      <c r="N7411">
        <f>VLOOKUP(Orders!M7411,city2,2,FALSE)</f>
        <v>168</v>
      </c>
      <c r="O7411" t="s">
        <v>249</v>
      </c>
      <c r="P7411">
        <f>VLOOKUP(O7411,state2,2,FALSE)</f>
        <v>25</v>
      </c>
      <c r="Q7411">
        <v>43615</v>
      </c>
      <c r="R7411" t="s">
        <v>79</v>
      </c>
      <c r="S7411">
        <f>VLOOKUP(R7411,region2,2,FALSE)</f>
        <v>4</v>
      </c>
      <c r="T7411" t="s">
        <v>5726</v>
      </c>
      <c r="U7411" t="s">
        <v>13</v>
      </c>
      <c r="V7411">
        <f>VLOOKUP(U7411,category2,2,FALSE)</f>
        <v>1</v>
      </c>
      <c r="W7411" t="s">
        <v>29</v>
      </c>
      <c r="X7411">
        <f>VLOOKUP(W7411,subcat2,3,FALSE)</f>
        <v>4</v>
      </c>
      <c r="Y7411" t="s">
        <v>1627</v>
      </c>
      <c r="Z7411">
        <v>172.11</v>
      </c>
      <c r="AA7411">
        <v>1</v>
      </c>
      <c r="AB7411">
        <v>0.4</v>
      </c>
      <c r="AC7411" s="4">
        <v>-94.660500000000013</v>
      </c>
    </row>
    <row r="7412" spans="1:29" x14ac:dyDescent="0.25">
      <c r="A7412" s="2">
        <v>7411</v>
      </c>
      <c r="B7412" t="s">
        <v>6639</v>
      </c>
      <c r="C7412" s="3">
        <v>41843</v>
      </c>
      <c r="D7412" s="3">
        <v>41844</v>
      </c>
      <c r="E7412" t="s">
        <v>97</v>
      </c>
      <c r="F7412">
        <f>VLOOKUP(E7412,SHIPMODE,2,FALSE)</f>
        <v>3</v>
      </c>
      <c r="G7412" t="s">
        <v>3263</v>
      </c>
      <c r="H7412" t="s">
        <v>62</v>
      </c>
      <c r="I7412" t="s">
        <v>9</v>
      </c>
      <c r="J7412">
        <f>VLOOKUP(I7412,segmentID,2,FALSE)</f>
        <v>1</v>
      </c>
      <c r="K7412" t="s">
        <v>3255</v>
      </c>
      <c r="L7412">
        <f>VLOOKUP(K7412,country2,2,FALSE)</f>
        <v>1</v>
      </c>
      <c r="M7412" t="s">
        <v>138</v>
      </c>
      <c r="N7412">
        <f>VLOOKUP(Orders!M7412,city2,2,FALSE)</f>
        <v>21</v>
      </c>
      <c r="O7412" t="s">
        <v>139</v>
      </c>
      <c r="P7412">
        <f>VLOOKUP(O7412,state2,2,FALSE)</f>
        <v>16</v>
      </c>
      <c r="Q7412">
        <v>10011</v>
      </c>
      <c r="R7412" t="s">
        <v>79</v>
      </c>
      <c r="S7412">
        <f>VLOOKUP(R7412,region2,2,FALSE)</f>
        <v>4</v>
      </c>
      <c r="T7412" t="s">
        <v>5043</v>
      </c>
      <c r="U7412" t="s">
        <v>35</v>
      </c>
      <c r="V7412">
        <f>VLOOKUP(U7412,category2,2,FALSE)</f>
        <v>3</v>
      </c>
      <c r="W7412" t="s">
        <v>3232</v>
      </c>
      <c r="X7412">
        <f>VLOOKUP(W7412,subcat2,3,FALSE)</f>
        <v>12</v>
      </c>
      <c r="Y7412" t="s">
        <v>2376</v>
      </c>
      <c r="Z7412">
        <v>99.98</v>
      </c>
      <c r="AA7412">
        <v>2</v>
      </c>
      <c r="AB7412">
        <v>0</v>
      </c>
      <c r="AC7412" s="4">
        <v>7.9983999999999895</v>
      </c>
    </row>
    <row r="7413" spans="1:29" x14ac:dyDescent="0.25">
      <c r="A7413" s="2">
        <v>7412</v>
      </c>
      <c r="B7413" t="s">
        <v>10500</v>
      </c>
      <c r="C7413" s="3">
        <v>42885</v>
      </c>
      <c r="D7413" s="3">
        <v>42889</v>
      </c>
      <c r="E7413" t="s">
        <v>25</v>
      </c>
      <c r="F7413">
        <f>VLOOKUP(E7413,SHIPMODE,2,FALSE)</f>
        <v>2</v>
      </c>
      <c r="G7413" t="s">
        <v>3705</v>
      </c>
      <c r="H7413" t="s">
        <v>1665</v>
      </c>
      <c r="I7413" t="s">
        <v>52</v>
      </c>
      <c r="J7413">
        <f>VLOOKUP(I7413,segmentID,2,FALSE)</f>
        <v>3</v>
      </c>
      <c r="K7413" t="s">
        <v>3255</v>
      </c>
      <c r="L7413">
        <f>VLOOKUP(K7413,country2,2,FALSE)</f>
        <v>1</v>
      </c>
      <c r="M7413" t="s">
        <v>1866</v>
      </c>
      <c r="N7413">
        <f>VLOOKUP(Orders!M7413,city2,2,FALSE)</f>
        <v>242</v>
      </c>
      <c r="O7413" t="s">
        <v>212</v>
      </c>
      <c r="P7413">
        <f>VLOOKUP(O7413,state2,2,FALSE)</f>
        <v>22</v>
      </c>
      <c r="Q7413">
        <v>97224</v>
      </c>
      <c r="R7413" t="s">
        <v>21</v>
      </c>
      <c r="S7413">
        <f>VLOOKUP(R7413,region2,2,FALSE)</f>
        <v>2</v>
      </c>
      <c r="T7413" t="s">
        <v>5665</v>
      </c>
      <c r="U7413" t="s">
        <v>35</v>
      </c>
      <c r="V7413">
        <f>VLOOKUP(U7413,category2,2,FALSE)</f>
        <v>3</v>
      </c>
      <c r="W7413" t="s">
        <v>3230</v>
      </c>
      <c r="X7413">
        <f>VLOOKUP(W7413,subcat2,3,FALSE)</f>
        <v>8</v>
      </c>
      <c r="Y7413" t="s">
        <v>1201</v>
      </c>
      <c r="Z7413">
        <v>156.79200000000003</v>
      </c>
      <c r="AA7413">
        <v>1</v>
      </c>
      <c r="AB7413">
        <v>0.2</v>
      </c>
      <c r="AC7413" s="4">
        <v>17.639099999999985</v>
      </c>
    </row>
    <row r="7414" spans="1:29" x14ac:dyDescent="0.25">
      <c r="A7414" s="2">
        <v>7413</v>
      </c>
      <c r="B7414" t="s">
        <v>10500</v>
      </c>
      <c r="C7414" s="3">
        <v>42885</v>
      </c>
      <c r="D7414" s="3">
        <v>42889</v>
      </c>
      <c r="E7414" t="s">
        <v>25</v>
      </c>
      <c r="F7414">
        <f>VLOOKUP(E7414,SHIPMODE,2,FALSE)</f>
        <v>2</v>
      </c>
      <c r="G7414" t="s">
        <v>3705</v>
      </c>
      <c r="H7414" t="s">
        <v>1665</v>
      </c>
      <c r="I7414" t="s">
        <v>52</v>
      </c>
      <c r="J7414">
        <f>VLOOKUP(I7414,segmentID,2,FALSE)</f>
        <v>3</v>
      </c>
      <c r="K7414" t="s">
        <v>3255</v>
      </c>
      <c r="L7414">
        <f>VLOOKUP(K7414,country2,2,FALSE)</f>
        <v>1</v>
      </c>
      <c r="M7414" t="s">
        <v>1866</v>
      </c>
      <c r="N7414">
        <f>VLOOKUP(Orders!M7414,city2,2,FALSE)</f>
        <v>242</v>
      </c>
      <c r="O7414" t="s">
        <v>212</v>
      </c>
      <c r="P7414">
        <f>VLOOKUP(O7414,state2,2,FALSE)</f>
        <v>22</v>
      </c>
      <c r="Q7414">
        <v>97224</v>
      </c>
      <c r="R7414" t="s">
        <v>21</v>
      </c>
      <c r="S7414">
        <f>VLOOKUP(R7414,region2,2,FALSE)</f>
        <v>2</v>
      </c>
      <c r="T7414" t="s">
        <v>4284</v>
      </c>
      <c r="U7414" t="s">
        <v>35</v>
      </c>
      <c r="V7414">
        <f>VLOOKUP(U7414,category2,2,FALSE)</f>
        <v>3</v>
      </c>
      <c r="W7414" t="s">
        <v>3232</v>
      </c>
      <c r="X7414">
        <f>VLOOKUP(W7414,subcat2,3,FALSE)</f>
        <v>12</v>
      </c>
      <c r="Y7414" t="s">
        <v>1104</v>
      </c>
      <c r="Z7414">
        <v>35.360000000000007</v>
      </c>
      <c r="AA7414">
        <v>2</v>
      </c>
      <c r="AB7414">
        <v>0.2</v>
      </c>
      <c r="AC7414" s="4">
        <v>-3.0939999999999994</v>
      </c>
    </row>
    <row r="7415" spans="1:29" x14ac:dyDescent="0.25">
      <c r="A7415" s="2">
        <v>7414</v>
      </c>
      <c r="B7415" t="s">
        <v>10500</v>
      </c>
      <c r="C7415" s="3">
        <v>42885</v>
      </c>
      <c r="D7415" s="3">
        <v>42889</v>
      </c>
      <c r="E7415" t="s">
        <v>25</v>
      </c>
      <c r="F7415">
        <f>VLOOKUP(E7415,SHIPMODE,2,FALSE)</f>
        <v>2</v>
      </c>
      <c r="G7415" t="s">
        <v>3705</v>
      </c>
      <c r="H7415" t="s">
        <v>1665</v>
      </c>
      <c r="I7415" t="s">
        <v>52</v>
      </c>
      <c r="J7415">
        <f>VLOOKUP(I7415,segmentID,2,FALSE)</f>
        <v>3</v>
      </c>
      <c r="K7415" t="s">
        <v>3255</v>
      </c>
      <c r="L7415">
        <f>VLOOKUP(K7415,country2,2,FALSE)</f>
        <v>1</v>
      </c>
      <c r="M7415" t="s">
        <v>1866</v>
      </c>
      <c r="N7415">
        <f>VLOOKUP(Orders!M7415,city2,2,FALSE)</f>
        <v>242</v>
      </c>
      <c r="O7415" t="s">
        <v>212</v>
      </c>
      <c r="P7415">
        <f>VLOOKUP(O7415,state2,2,FALSE)</f>
        <v>22</v>
      </c>
      <c r="Q7415">
        <v>97224</v>
      </c>
      <c r="R7415" t="s">
        <v>21</v>
      </c>
      <c r="S7415">
        <f>VLOOKUP(R7415,region2,2,FALSE)</f>
        <v>2</v>
      </c>
      <c r="T7415" t="s">
        <v>5850</v>
      </c>
      <c r="U7415" t="s">
        <v>13</v>
      </c>
      <c r="V7415">
        <f>VLOOKUP(U7415,category2,2,FALSE)</f>
        <v>1</v>
      </c>
      <c r="W7415" t="s">
        <v>3228</v>
      </c>
      <c r="X7415">
        <f>VLOOKUP(W7415,subcat2,3,FALSE)</f>
        <v>6</v>
      </c>
      <c r="Y7415" t="s">
        <v>1606</v>
      </c>
      <c r="Z7415">
        <v>13.591999999999999</v>
      </c>
      <c r="AA7415">
        <v>1</v>
      </c>
      <c r="AB7415">
        <v>0.2</v>
      </c>
      <c r="AC7415" s="4">
        <v>-0.33980000000000032</v>
      </c>
    </row>
    <row r="7416" spans="1:29" x14ac:dyDescent="0.25">
      <c r="A7416" s="2">
        <v>7415</v>
      </c>
      <c r="B7416" t="s">
        <v>8896</v>
      </c>
      <c r="C7416" s="3">
        <v>42442</v>
      </c>
      <c r="D7416" s="3">
        <v>42444</v>
      </c>
      <c r="E7416" t="s">
        <v>7</v>
      </c>
      <c r="F7416">
        <f>VLOOKUP(E7416,SHIPMODE,2,FALSE)</f>
        <v>1</v>
      </c>
      <c r="G7416" t="s">
        <v>3289</v>
      </c>
      <c r="H7416" t="s">
        <v>182</v>
      </c>
      <c r="I7416" t="s">
        <v>18</v>
      </c>
      <c r="J7416">
        <f>VLOOKUP(I7416,segmentID,2,FALSE)</f>
        <v>2</v>
      </c>
      <c r="K7416" t="s">
        <v>3255</v>
      </c>
      <c r="L7416">
        <f>VLOOKUP(K7416,country2,2,FALSE)</f>
        <v>1</v>
      </c>
      <c r="M7416" t="s">
        <v>77</v>
      </c>
      <c r="N7416">
        <f>VLOOKUP(Orders!M7416,city2,2,FALSE)</f>
        <v>11</v>
      </c>
      <c r="O7416" t="s">
        <v>78</v>
      </c>
      <c r="P7416">
        <f>VLOOKUP(O7416,state2,2,FALSE)</f>
        <v>10</v>
      </c>
      <c r="Q7416">
        <v>19134</v>
      </c>
      <c r="R7416" t="s">
        <v>79</v>
      </c>
      <c r="S7416">
        <f>VLOOKUP(R7416,region2,2,FALSE)</f>
        <v>4</v>
      </c>
      <c r="T7416" t="s">
        <v>4103</v>
      </c>
      <c r="U7416" t="s">
        <v>13</v>
      </c>
      <c r="V7416">
        <f>VLOOKUP(U7416,category2,2,FALSE)</f>
        <v>1</v>
      </c>
      <c r="W7416" t="s">
        <v>3226</v>
      </c>
      <c r="X7416">
        <f>VLOOKUP(W7416,subcat2,3,FALSE)</f>
        <v>2</v>
      </c>
      <c r="Y7416" t="s">
        <v>339</v>
      </c>
      <c r="Z7416">
        <v>386.67999999999995</v>
      </c>
      <c r="AA7416">
        <v>2</v>
      </c>
      <c r="AB7416">
        <v>0.3</v>
      </c>
      <c r="AC7416" s="4">
        <v>-5.5240000000000293</v>
      </c>
    </row>
    <row r="7417" spans="1:29" x14ac:dyDescent="0.25">
      <c r="A7417" s="2">
        <v>7416</v>
      </c>
      <c r="B7417" t="s">
        <v>8896</v>
      </c>
      <c r="C7417" s="3">
        <v>42442</v>
      </c>
      <c r="D7417" s="3">
        <v>42444</v>
      </c>
      <c r="E7417" t="s">
        <v>7</v>
      </c>
      <c r="F7417">
        <f>VLOOKUP(E7417,SHIPMODE,2,FALSE)</f>
        <v>1</v>
      </c>
      <c r="G7417" t="s">
        <v>3289</v>
      </c>
      <c r="H7417" t="s">
        <v>182</v>
      </c>
      <c r="I7417" t="s">
        <v>18</v>
      </c>
      <c r="J7417">
        <f>VLOOKUP(I7417,segmentID,2,FALSE)</f>
        <v>2</v>
      </c>
      <c r="K7417" t="s">
        <v>3255</v>
      </c>
      <c r="L7417">
        <f>VLOOKUP(K7417,country2,2,FALSE)</f>
        <v>1</v>
      </c>
      <c r="M7417" t="s">
        <v>77</v>
      </c>
      <c r="N7417">
        <f>VLOOKUP(Orders!M7417,city2,2,FALSE)</f>
        <v>11</v>
      </c>
      <c r="O7417" t="s">
        <v>78</v>
      </c>
      <c r="P7417">
        <f>VLOOKUP(O7417,state2,2,FALSE)</f>
        <v>10</v>
      </c>
      <c r="Q7417">
        <v>19134</v>
      </c>
      <c r="R7417" t="s">
        <v>79</v>
      </c>
      <c r="S7417">
        <f>VLOOKUP(R7417,region2,2,FALSE)</f>
        <v>4</v>
      </c>
      <c r="T7417" t="s">
        <v>5589</v>
      </c>
      <c r="U7417" t="s">
        <v>35</v>
      </c>
      <c r="V7417">
        <f>VLOOKUP(U7417,category2,2,FALSE)</f>
        <v>3</v>
      </c>
      <c r="W7417" t="s">
        <v>3232</v>
      </c>
      <c r="X7417">
        <f>VLOOKUP(W7417,subcat2,3,FALSE)</f>
        <v>12</v>
      </c>
      <c r="Y7417" t="s">
        <v>575</v>
      </c>
      <c r="Z7417">
        <v>379.96000000000004</v>
      </c>
      <c r="AA7417">
        <v>5</v>
      </c>
      <c r="AB7417">
        <v>0.2</v>
      </c>
      <c r="AC7417" s="4">
        <v>47.494999999999919</v>
      </c>
    </row>
    <row r="7418" spans="1:29" x14ac:dyDescent="0.25">
      <c r="A7418" s="2">
        <v>7417</v>
      </c>
      <c r="B7418" t="s">
        <v>8896</v>
      </c>
      <c r="C7418" s="3">
        <v>42442</v>
      </c>
      <c r="D7418" s="3">
        <v>42444</v>
      </c>
      <c r="E7418" t="s">
        <v>7</v>
      </c>
      <c r="F7418">
        <f>VLOOKUP(E7418,SHIPMODE,2,FALSE)</f>
        <v>1</v>
      </c>
      <c r="G7418" t="s">
        <v>3289</v>
      </c>
      <c r="H7418" t="s">
        <v>182</v>
      </c>
      <c r="I7418" t="s">
        <v>18</v>
      </c>
      <c r="J7418">
        <f>VLOOKUP(I7418,segmentID,2,FALSE)</f>
        <v>2</v>
      </c>
      <c r="K7418" t="s">
        <v>3255</v>
      </c>
      <c r="L7418">
        <f>VLOOKUP(K7418,country2,2,FALSE)</f>
        <v>1</v>
      </c>
      <c r="M7418" t="s">
        <v>77</v>
      </c>
      <c r="N7418">
        <f>VLOOKUP(Orders!M7418,city2,2,FALSE)</f>
        <v>11</v>
      </c>
      <c r="O7418" t="s">
        <v>78</v>
      </c>
      <c r="P7418">
        <f>VLOOKUP(O7418,state2,2,FALSE)</f>
        <v>10</v>
      </c>
      <c r="Q7418">
        <v>19134</v>
      </c>
      <c r="R7418" t="s">
        <v>79</v>
      </c>
      <c r="S7418">
        <f>VLOOKUP(R7418,region2,2,FALSE)</f>
        <v>4</v>
      </c>
      <c r="T7418" t="s">
        <v>4806</v>
      </c>
      <c r="U7418" t="s">
        <v>35</v>
      </c>
      <c r="V7418">
        <f>VLOOKUP(U7418,category2,2,FALSE)</f>
        <v>3</v>
      </c>
      <c r="W7418" t="s">
        <v>3230</v>
      </c>
      <c r="X7418">
        <f>VLOOKUP(W7418,subcat2,3,FALSE)</f>
        <v>8</v>
      </c>
      <c r="Y7418" t="s">
        <v>2593</v>
      </c>
      <c r="Z7418">
        <v>539.91</v>
      </c>
      <c r="AA7418">
        <v>3</v>
      </c>
      <c r="AB7418">
        <v>0.4</v>
      </c>
      <c r="AC7418" s="4">
        <v>-116.98049999999998</v>
      </c>
    </row>
    <row r="7419" spans="1:29" x14ac:dyDescent="0.25">
      <c r="A7419" s="2">
        <v>7418</v>
      </c>
      <c r="B7419" t="s">
        <v>8896</v>
      </c>
      <c r="C7419" s="3">
        <v>42442</v>
      </c>
      <c r="D7419" s="3">
        <v>42444</v>
      </c>
      <c r="E7419" t="s">
        <v>7</v>
      </c>
      <c r="F7419">
        <f>VLOOKUP(E7419,SHIPMODE,2,FALSE)</f>
        <v>1</v>
      </c>
      <c r="G7419" t="s">
        <v>3289</v>
      </c>
      <c r="H7419" t="s">
        <v>182</v>
      </c>
      <c r="I7419" t="s">
        <v>18</v>
      </c>
      <c r="J7419">
        <f>VLOOKUP(I7419,segmentID,2,FALSE)</f>
        <v>2</v>
      </c>
      <c r="K7419" t="s">
        <v>3255</v>
      </c>
      <c r="L7419">
        <f>VLOOKUP(K7419,country2,2,FALSE)</f>
        <v>1</v>
      </c>
      <c r="M7419" t="s">
        <v>77</v>
      </c>
      <c r="N7419">
        <f>VLOOKUP(Orders!M7419,city2,2,FALSE)</f>
        <v>11</v>
      </c>
      <c r="O7419" t="s">
        <v>78</v>
      </c>
      <c r="P7419">
        <f>VLOOKUP(O7419,state2,2,FALSE)</f>
        <v>10</v>
      </c>
      <c r="Q7419">
        <v>19134</v>
      </c>
      <c r="R7419" t="s">
        <v>79</v>
      </c>
      <c r="S7419">
        <f>VLOOKUP(R7419,region2,2,FALSE)</f>
        <v>4</v>
      </c>
      <c r="T7419" t="s">
        <v>4094</v>
      </c>
      <c r="U7419" t="s">
        <v>22</v>
      </c>
      <c r="V7419">
        <f>VLOOKUP(U7419,category2,2,FALSE)</f>
        <v>2</v>
      </c>
      <c r="W7419" t="s">
        <v>45</v>
      </c>
      <c r="X7419">
        <f>VLOOKUP(W7419,subcat2,3,FALSE)</f>
        <v>11</v>
      </c>
      <c r="Y7419" t="s">
        <v>3109</v>
      </c>
      <c r="Z7419">
        <v>41.240000000000009</v>
      </c>
      <c r="AA7419">
        <v>5</v>
      </c>
      <c r="AB7419">
        <v>0.2</v>
      </c>
      <c r="AC7419" s="4">
        <v>13.918499999999998</v>
      </c>
    </row>
    <row r="7420" spans="1:29" x14ac:dyDescent="0.25">
      <c r="A7420" s="2">
        <v>7419</v>
      </c>
      <c r="B7420" t="s">
        <v>8896</v>
      </c>
      <c r="C7420" s="3">
        <v>42442</v>
      </c>
      <c r="D7420" s="3">
        <v>42444</v>
      </c>
      <c r="E7420" t="s">
        <v>7</v>
      </c>
      <c r="F7420">
        <f>VLOOKUP(E7420,SHIPMODE,2,FALSE)</f>
        <v>1</v>
      </c>
      <c r="G7420" t="s">
        <v>3289</v>
      </c>
      <c r="H7420" t="s">
        <v>182</v>
      </c>
      <c r="I7420" t="s">
        <v>18</v>
      </c>
      <c r="J7420">
        <f>VLOOKUP(I7420,segmentID,2,FALSE)</f>
        <v>2</v>
      </c>
      <c r="K7420" t="s">
        <v>3255</v>
      </c>
      <c r="L7420">
        <f>VLOOKUP(K7420,country2,2,FALSE)</f>
        <v>1</v>
      </c>
      <c r="M7420" t="s">
        <v>77</v>
      </c>
      <c r="N7420">
        <f>VLOOKUP(Orders!M7420,city2,2,FALSE)</f>
        <v>11</v>
      </c>
      <c r="O7420" t="s">
        <v>78</v>
      </c>
      <c r="P7420">
        <f>VLOOKUP(O7420,state2,2,FALSE)</f>
        <v>10</v>
      </c>
      <c r="Q7420">
        <v>19134</v>
      </c>
      <c r="R7420" t="s">
        <v>79</v>
      </c>
      <c r="S7420">
        <f>VLOOKUP(R7420,region2,2,FALSE)</f>
        <v>4</v>
      </c>
      <c r="T7420" t="s">
        <v>5654</v>
      </c>
      <c r="U7420" t="s">
        <v>22</v>
      </c>
      <c r="V7420">
        <f>VLOOKUP(U7420,category2,2,FALSE)</f>
        <v>2</v>
      </c>
      <c r="W7420" t="s">
        <v>3231</v>
      </c>
      <c r="X7420">
        <f>VLOOKUP(W7420,subcat2,3,FALSE)</f>
        <v>9</v>
      </c>
      <c r="Y7420" t="s">
        <v>1419</v>
      </c>
      <c r="Z7420">
        <v>51.897000000000013</v>
      </c>
      <c r="AA7420">
        <v>1</v>
      </c>
      <c r="AB7420">
        <v>0.7</v>
      </c>
      <c r="AC7420" s="4">
        <v>-41.517600000000002</v>
      </c>
    </row>
    <row r="7421" spans="1:29" x14ac:dyDescent="0.25">
      <c r="A7421" s="2">
        <v>7420</v>
      </c>
      <c r="B7421" t="s">
        <v>8896</v>
      </c>
      <c r="C7421" s="3">
        <v>42442</v>
      </c>
      <c r="D7421" s="3">
        <v>42444</v>
      </c>
      <c r="E7421" t="s">
        <v>7</v>
      </c>
      <c r="F7421">
        <f>VLOOKUP(E7421,SHIPMODE,2,FALSE)</f>
        <v>1</v>
      </c>
      <c r="G7421" t="s">
        <v>3289</v>
      </c>
      <c r="H7421" t="s">
        <v>182</v>
      </c>
      <c r="I7421" t="s">
        <v>18</v>
      </c>
      <c r="J7421">
        <f>VLOOKUP(I7421,segmentID,2,FALSE)</f>
        <v>2</v>
      </c>
      <c r="K7421" t="s">
        <v>3255</v>
      </c>
      <c r="L7421">
        <f>VLOOKUP(K7421,country2,2,FALSE)</f>
        <v>1</v>
      </c>
      <c r="M7421" t="s">
        <v>77</v>
      </c>
      <c r="N7421">
        <f>VLOOKUP(Orders!M7421,city2,2,FALSE)</f>
        <v>11</v>
      </c>
      <c r="O7421" t="s">
        <v>78</v>
      </c>
      <c r="P7421">
        <f>VLOOKUP(O7421,state2,2,FALSE)</f>
        <v>10</v>
      </c>
      <c r="Q7421">
        <v>19134</v>
      </c>
      <c r="R7421" t="s">
        <v>79</v>
      </c>
      <c r="S7421">
        <f>VLOOKUP(R7421,region2,2,FALSE)</f>
        <v>4</v>
      </c>
      <c r="T7421" t="s">
        <v>5027</v>
      </c>
      <c r="U7421" t="s">
        <v>22</v>
      </c>
      <c r="V7421">
        <f>VLOOKUP(U7421,category2,2,FALSE)</f>
        <v>2</v>
      </c>
      <c r="W7421" t="s">
        <v>3227</v>
      </c>
      <c r="X7421">
        <f>VLOOKUP(W7421,subcat2,3,FALSE)</f>
        <v>5</v>
      </c>
      <c r="Y7421" t="s">
        <v>980</v>
      </c>
      <c r="Z7421">
        <v>552.55999999999995</v>
      </c>
      <c r="AA7421">
        <v>5</v>
      </c>
      <c r="AB7421">
        <v>0.2</v>
      </c>
      <c r="AC7421" s="4">
        <v>-138.13999999999999</v>
      </c>
    </row>
    <row r="7422" spans="1:29" x14ac:dyDescent="0.25">
      <c r="A7422" s="2">
        <v>7421</v>
      </c>
      <c r="B7422" t="s">
        <v>8896</v>
      </c>
      <c r="C7422" s="3">
        <v>42442</v>
      </c>
      <c r="D7422" s="3">
        <v>42444</v>
      </c>
      <c r="E7422" t="s">
        <v>7</v>
      </c>
      <c r="F7422">
        <f>VLOOKUP(E7422,SHIPMODE,2,FALSE)</f>
        <v>1</v>
      </c>
      <c r="G7422" t="s">
        <v>3289</v>
      </c>
      <c r="H7422" t="s">
        <v>182</v>
      </c>
      <c r="I7422" t="s">
        <v>18</v>
      </c>
      <c r="J7422">
        <f>VLOOKUP(I7422,segmentID,2,FALSE)</f>
        <v>2</v>
      </c>
      <c r="K7422" t="s">
        <v>3255</v>
      </c>
      <c r="L7422">
        <f>VLOOKUP(K7422,country2,2,FALSE)</f>
        <v>1</v>
      </c>
      <c r="M7422" t="s">
        <v>77</v>
      </c>
      <c r="N7422">
        <f>VLOOKUP(Orders!M7422,city2,2,FALSE)</f>
        <v>11</v>
      </c>
      <c r="O7422" t="s">
        <v>78</v>
      </c>
      <c r="P7422">
        <f>VLOOKUP(O7422,state2,2,FALSE)</f>
        <v>10</v>
      </c>
      <c r="Q7422">
        <v>19134</v>
      </c>
      <c r="R7422" t="s">
        <v>79</v>
      </c>
      <c r="S7422">
        <f>VLOOKUP(R7422,region2,2,FALSE)</f>
        <v>4</v>
      </c>
      <c r="T7422" t="s">
        <v>5168</v>
      </c>
      <c r="U7422" t="s">
        <v>22</v>
      </c>
      <c r="V7422">
        <f>VLOOKUP(U7422,category2,2,FALSE)</f>
        <v>2</v>
      </c>
      <c r="W7422" t="s">
        <v>3231</v>
      </c>
      <c r="X7422">
        <f>VLOOKUP(W7422,subcat2,3,FALSE)</f>
        <v>9</v>
      </c>
      <c r="Y7422" t="s">
        <v>1857</v>
      </c>
      <c r="Z7422">
        <v>23.160000000000004</v>
      </c>
      <c r="AA7422">
        <v>5</v>
      </c>
      <c r="AB7422">
        <v>0.7</v>
      </c>
      <c r="AC7422" s="4">
        <v>-15.439999999999998</v>
      </c>
    </row>
    <row r="7423" spans="1:29" x14ac:dyDescent="0.25">
      <c r="A7423" s="2">
        <v>7422</v>
      </c>
      <c r="B7423" t="s">
        <v>8896</v>
      </c>
      <c r="C7423" s="3">
        <v>42442</v>
      </c>
      <c r="D7423" s="3">
        <v>42444</v>
      </c>
      <c r="E7423" t="s">
        <v>7</v>
      </c>
      <c r="F7423">
        <f>VLOOKUP(E7423,SHIPMODE,2,FALSE)</f>
        <v>1</v>
      </c>
      <c r="G7423" t="s">
        <v>3289</v>
      </c>
      <c r="H7423" t="s">
        <v>182</v>
      </c>
      <c r="I7423" t="s">
        <v>18</v>
      </c>
      <c r="J7423">
        <f>VLOOKUP(I7423,segmentID,2,FALSE)</f>
        <v>2</v>
      </c>
      <c r="K7423" t="s">
        <v>3255</v>
      </c>
      <c r="L7423">
        <f>VLOOKUP(K7423,country2,2,FALSE)</f>
        <v>1</v>
      </c>
      <c r="M7423" t="s">
        <v>77</v>
      </c>
      <c r="N7423">
        <f>VLOOKUP(Orders!M7423,city2,2,FALSE)</f>
        <v>11</v>
      </c>
      <c r="O7423" t="s">
        <v>78</v>
      </c>
      <c r="P7423">
        <f>VLOOKUP(O7423,state2,2,FALSE)</f>
        <v>10</v>
      </c>
      <c r="Q7423">
        <v>19134</v>
      </c>
      <c r="R7423" t="s">
        <v>79</v>
      </c>
      <c r="S7423">
        <f>VLOOKUP(R7423,region2,2,FALSE)</f>
        <v>4</v>
      </c>
      <c r="T7423" t="s">
        <v>5876</v>
      </c>
      <c r="U7423" t="s">
        <v>22</v>
      </c>
      <c r="V7423">
        <f>VLOOKUP(U7423,category2,2,FALSE)</f>
        <v>2</v>
      </c>
      <c r="W7423" t="s">
        <v>3227</v>
      </c>
      <c r="X7423">
        <f>VLOOKUP(W7423,subcat2,3,FALSE)</f>
        <v>5</v>
      </c>
      <c r="Y7423" t="s">
        <v>1039</v>
      </c>
      <c r="Z7423">
        <v>126.08</v>
      </c>
      <c r="AA7423">
        <v>2</v>
      </c>
      <c r="AB7423">
        <v>0.2</v>
      </c>
      <c r="AC7423" s="4">
        <v>-28.367999999999984</v>
      </c>
    </row>
    <row r="7424" spans="1:29" x14ac:dyDescent="0.25">
      <c r="A7424" s="2">
        <v>7423</v>
      </c>
      <c r="B7424" t="s">
        <v>8896</v>
      </c>
      <c r="C7424" s="3">
        <v>42442</v>
      </c>
      <c r="D7424" s="3">
        <v>42444</v>
      </c>
      <c r="E7424" t="s">
        <v>7</v>
      </c>
      <c r="F7424">
        <f>VLOOKUP(E7424,SHIPMODE,2,FALSE)</f>
        <v>1</v>
      </c>
      <c r="G7424" t="s">
        <v>3289</v>
      </c>
      <c r="H7424" t="s">
        <v>182</v>
      </c>
      <c r="I7424" t="s">
        <v>18</v>
      </c>
      <c r="J7424">
        <f>VLOOKUP(I7424,segmentID,2,FALSE)</f>
        <v>2</v>
      </c>
      <c r="K7424" t="s">
        <v>3255</v>
      </c>
      <c r="L7424">
        <f>VLOOKUP(K7424,country2,2,FALSE)</f>
        <v>1</v>
      </c>
      <c r="M7424" t="s">
        <v>77</v>
      </c>
      <c r="N7424">
        <f>VLOOKUP(Orders!M7424,city2,2,FALSE)</f>
        <v>11</v>
      </c>
      <c r="O7424" t="s">
        <v>78</v>
      </c>
      <c r="P7424">
        <f>VLOOKUP(O7424,state2,2,FALSE)</f>
        <v>10</v>
      </c>
      <c r="Q7424">
        <v>19134</v>
      </c>
      <c r="R7424" t="s">
        <v>79</v>
      </c>
      <c r="S7424">
        <f>VLOOKUP(R7424,region2,2,FALSE)</f>
        <v>4</v>
      </c>
      <c r="T7424" t="s">
        <v>4314</v>
      </c>
      <c r="U7424" t="s">
        <v>35</v>
      </c>
      <c r="V7424">
        <f>VLOOKUP(U7424,category2,2,FALSE)</f>
        <v>3</v>
      </c>
      <c r="W7424" t="s">
        <v>3235</v>
      </c>
      <c r="X7424">
        <f>VLOOKUP(W7424,subcat2,3,FALSE)</f>
        <v>16</v>
      </c>
      <c r="Y7424" t="s">
        <v>2705</v>
      </c>
      <c r="Z7424">
        <v>449.1</v>
      </c>
      <c r="AA7424">
        <v>3</v>
      </c>
      <c r="AB7424">
        <v>0.7</v>
      </c>
      <c r="AC7424" s="4">
        <v>-643.70999999999981</v>
      </c>
    </row>
    <row r="7425" spans="1:29" x14ac:dyDescent="0.25">
      <c r="A7425" s="2">
        <v>7424</v>
      </c>
      <c r="B7425" t="s">
        <v>10501</v>
      </c>
      <c r="C7425" s="3">
        <v>42835</v>
      </c>
      <c r="D7425" s="3">
        <v>42839</v>
      </c>
      <c r="E7425" t="s">
        <v>25</v>
      </c>
      <c r="F7425">
        <f>VLOOKUP(E7425,SHIPMODE,2,FALSE)</f>
        <v>2</v>
      </c>
      <c r="G7425" t="s">
        <v>3349</v>
      </c>
      <c r="H7425" t="s">
        <v>397</v>
      </c>
      <c r="I7425" t="s">
        <v>9</v>
      </c>
      <c r="J7425">
        <f>VLOOKUP(I7425,segmentID,2,FALSE)</f>
        <v>1</v>
      </c>
      <c r="K7425" t="s">
        <v>3255</v>
      </c>
      <c r="L7425">
        <f>VLOOKUP(K7425,country2,2,FALSE)</f>
        <v>1</v>
      </c>
      <c r="M7425" t="s">
        <v>77</v>
      </c>
      <c r="N7425">
        <f>VLOOKUP(Orders!M7425,city2,2,FALSE)</f>
        <v>11</v>
      </c>
      <c r="O7425" t="s">
        <v>78</v>
      </c>
      <c r="P7425">
        <f>VLOOKUP(O7425,state2,2,FALSE)</f>
        <v>10</v>
      </c>
      <c r="Q7425">
        <v>19143</v>
      </c>
      <c r="R7425" t="s">
        <v>79</v>
      </c>
      <c r="S7425">
        <f>VLOOKUP(R7425,region2,2,FALSE)</f>
        <v>4</v>
      </c>
      <c r="T7425" t="s">
        <v>5379</v>
      </c>
      <c r="U7425" t="s">
        <v>22</v>
      </c>
      <c r="V7425">
        <f>VLOOKUP(U7425,category2,2,FALSE)</f>
        <v>2</v>
      </c>
      <c r="W7425" t="s">
        <v>38</v>
      </c>
      <c r="X7425">
        <f>VLOOKUP(W7425,subcat2,3,FALSE)</f>
        <v>10</v>
      </c>
      <c r="Y7425" t="s">
        <v>3132</v>
      </c>
      <c r="Z7425">
        <v>195.10400000000001</v>
      </c>
      <c r="AA7425">
        <v>4</v>
      </c>
      <c r="AB7425">
        <v>0.2</v>
      </c>
      <c r="AC7425" s="4">
        <v>21.949199999999969</v>
      </c>
    </row>
    <row r="7426" spans="1:29" x14ac:dyDescent="0.25">
      <c r="A7426" s="2">
        <v>7425</v>
      </c>
      <c r="B7426" t="s">
        <v>10501</v>
      </c>
      <c r="C7426" s="3">
        <v>42835</v>
      </c>
      <c r="D7426" s="3">
        <v>42839</v>
      </c>
      <c r="E7426" t="s">
        <v>25</v>
      </c>
      <c r="F7426">
        <f>VLOOKUP(E7426,SHIPMODE,2,FALSE)</f>
        <v>2</v>
      </c>
      <c r="G7426" t="s">
        <v>3349</v>
      </c>
      <c r="H7426" t="s">
        <v>397</v>
      </c>
      <c r="I7426" t="s">
        <v>9</v>
      </c>
      <c r="J7426">
        <f>VLOOKUP(I7426,segmentID,2,FALSE)</f>
        <v>1</v>
      </c>
      <c r="K7426" t="s">
        <v>3255</v>
      </c>
      <c r="L7426">
        <f>VLOOKUP(K7426,country2,2,FALSE)</f>
        <v>1</v>
      </c>
      <c r="M7426" t="s">
        <v>77</v>
      </c>
      <c r="N7426">
        <f>VLOOKUP(Orders!M7426,city2,2,FALSE)</f>
        <v>11</v>
      </c>
      <c r="O7426" t="s">
        <v>78</v>
      </c>
      <c r="P7426">
        <f>VLOOKUP(O7426,state2,2,FALSE)</f>
        <v>10</v>
      </c>
      <c r="Q7426">
        <v>19143</v>
      </c>
      <c r="R7426" t="s">
        <v>79</v>
      </c>
      <c r="S7426">
        <f>VLOOKUP(R7426,region2,2,FALSE)</f>
        <v>4</v>
      </c>
      <c r="T7426" t="s">
        <v>4767</v>
      </c>
      <c r="U7426" t="s">
        <v>13</v>
      </c>
      <c r="V7426">
        <f>VLOOKUP(U7426,category2,2,FALSE)</f>
        <v>1</v>
      </c>
      <c r="W7426" t="s">
        <v>3228</v>
      </c>
      <c r="X7426">
        <f>VLOOKUP(W7426,subcat2,3,FALSE)</f>
        <v>6</v>
      </c>
      <c r="Y7426" t="s">
        <v>2580</v>
      </c>
      <c r="Z7426">
        <v>36.671999999999997</v>
      </c>
      <c r="AA7426">
        <v>3</v>
      </c>
      <c r="AB7426">
        <v>0.2</v>
      </c>
      <c r="AC7426" s="4">
        <v>6.4176000000000002</v>
      </c>
    </row>
    <row r="7427" spans="1:29" x14ac:dyDescent="0.25">
      <c r="A7427" s="2">
        <v>7426</v>
      </c>
      <c r="B7427" t="s">
        <v>8897</v>
      </c>
      <c r="C7427" s="3">
        <v>42546</v>
      </c>
      <c r="D7427" s="3">
        <v>42548</v>
      </c>
      <c r="E7427" t="s">
        <v>7</v>
      </c>
      <c r="F7427">
        <f>VLOOKUP(E7427,SHIPMODE,2,FALSE)</f>
        <v>1</v>
      </c>
      <c r="G7427" t="s">
        <v>3350</v>
      </c>
      <c r="H7427" t="s">
        <v>401</v>
      </c>
      <c r="I7427" t="s">
        <v>9</v>
      </c>
      <c r="J7427">
        <f>VLOOKUP(I7427,segmentID,2,FALSE)</f>
        <v>1</v>
      </c>
      <c r="K7427" t="s">
        <v>3255</v>
      </c>
      <c r="L7427">
        <f>VLOOKUP(K7427,country2,2,FALSE)</f>
        <v>1</v>
      </c>
      <c r="M7427" t="s">
        <v>95</v>
      </c>
      <c r="N7427">
        <f>VLOOKUP(Orders!M7427,city2,2,FALSE)</f>
        <v>13</v>
      </c>
      <c r="O7427" t="s">
        <v>54</v>
      </c>
      <c r="P7427">
        <f>VLOOKUP(O7427,state2,2,FALSE)</f>
        <v>6</v>
      </c>
      <c r="Q7427">
        <v>77070</v>
      </c>
      <c r="R7427" t="s">
        <v>55</v>
      </c>
      <c r="S7427">
        <f>VLOOKUP(R7427,region2,2,FALSE)</f>
        <v>3</v>
      </c>
      <c r="T7427" t="s">
        <v>4174</v>
      </c>
      <c r="U7427" t="s">
        <v>13</v>
      </c>
      <c r="V7427">
        <f>VLOOKUP(U7427,category2,2,FALSE)</f>
        <v>1</v>
      </c>
      <c r="W7427" t="s">
        <v>3226</v>
      </c>
      <c r="X7427">
        <f>VLOOKUP(W7427,subcat2,3,FALSE)</f>
        <v>2</v>
      </c>
      <c r="Y7427" t="s">
        <v>346</v>
      </c>
      <c r="Z7427">
        <v>85.245999999999995</v>
      </c>
      <c r="AA7427">
        <v>2</v>
      </c>
      <c r="AB7427">
        <v>0.3</v>
      </c>
      <c r="AC7427" s="4">
        <v>-6.0890000000000057</v>
      </c>
    </row>
    <row r="7428" spans="1:29" x14ac:dyDescent="0.25">
      <c r="A7428" s="2">
        <v>7427</v>
      </c>
      <c r="B7428" t="s">
        <v>8897</v>
      </c>
      <c r="C7428" s="3">
        <v>42546</v>
      </c>
      <c r="D7428" s="3">
        <v>42548</v>
      </c>
      <c r="E7428" t="s">
        <v>7</v>
      </c>
      <c r="F7428">
        <f>VLOOKUP(E7428,SHIPMODE,2,FALSE)</f>
        <v>1</v>
      </c>
      <c r="G7428" t="s">
        <v>3350</v>
      </c>
      <c r="H7428" t="s">
        <v>401</v>
      </c>
      <c r="I7428" t="s">
        <v>9</v>
      </c>
      <c r="J7428">
        <f>VLOOKUP(I7428,segmentID,2,FALSE)</f>
        <v>1</v>
      </c>
      <c r="K7428" t="s">
        <v>3255</v>
      </c>
      <c r="L7428">
        <f>VLOOKUP(K7428,country2,2,FALSE)</f>
        <v>1</v>
      </c>
      <c r="M7428" t="s">
        <v>95</v>
      </c>
      <c r="N7428">
        <f>VLOOKUP(Orders!M7428,city2,2,FALSE)</f>
        <v>13</v>
      </c>
      <c r="O7428" t="s">
        <v>54</v>
      </c>
      <c r="P7428">
        <f>VLOOKUP(O7428,state2,2,FALSE)</f>
        <v>6</v>
      </c>
      <c r="Q7428">
        <v>77070</v>
      </c>
      <c r="R7428" t="s">
        <v>55</v>
      </c>
      <c r="S7428">
        <f>VLOOKUP(R7428,region2,2,FALSE)</f>
        <v>3</v>
      </c>
      <c r="T7428" t="s">
        <v>5601</v>
      </c>
      <c r="U7428" t="s">
        <v>13</v>
      </c>
      <c r="V7428">
        <f>VLOOKUP(U7428,category2,2,FALSE)</f>
        <v>1</v>
      </c>
      <c r="W7428" t="s">
        <v>3228</v>
      </c>
      <c r="X7428">
        <f>VLOOKUP(W7428,subcat2,3,FALSE)</f>
        <v>6</v>
      </c>
      <c r="Y7428" t="s">
        <v>181</v>
      </c>
      <c r="Z7428">
        <v>32.712000000000003</v>
      </c>
      <c r="AA7428">
        <v>2</v>
      </c>
      <c r="AB7428">
        <v>0.6</v>
      </c>
      <c r="AC7428" s="4">
        <v>-26.169599999999996</v>
      </c>
    </row>
    <row r="7429" spans="1:29" x14ac:dyDescent="0.25">
      <c r="A7429" s="2">
        <v>7428</v>
      </c>
      <c r="B7429" t="s">
        <v>6640</v>
      </c>
      <c r="C7429" s="3">
        <v>41715</v>
      </c>
      <c r="D7429" s="3">
        <v>41719</v>
      </c>
      <c r="E7429" t="s">
        <v>25</v>
      </c>
      <c r="F7429">
        <f>VLOOKUP(E7429,SHIPMODE,2,FALSE)</f>
        <v>2</v>
      </c>
      <c r="G7429" t="s">
        <v>4031</v>
      </c>
      <c r="H7429" t="s">
        <v>3061</v>
      </c>
      <c r="I7429" t="s">
        <v>18</v>
      </c>
      <c r="J7429">
        <f>VLOOKUP(I7429,segmentID,2,FALSE)</f>
        <v>2</v>
      </c>
      <c r="K7429" t="s">
        <v>3255</v>
      </c>
      <c r="L7429">
        <f>VLOOKUP(K7429,country2,2,FALSE)</f>
        <v>1</v>
      </c>
      <c r="M7429" t="s">
        <v>169</v>
      </c>
      <c r="N7429">
        <f>VLOOKUP(Orders!M7429,city2,2,FALSE)</f>
        <v>26</v>
      </c>
      <c r="O7429" t="s">
        <v>713</v>
      </c>
      <c r="P7429">
        <f>VLOOKUP(O7429,state2,2,FALSE)</f>
        <v>36</v>
      </c>
      <c r="Q7429">
        <v>39212</v>
      </c>
      <c r="R7429" t="s">
        <v>12</v>
      </c>
      <c r="S7429">
        <f>VLOOKUP(R7429,region2,2,FALSE)</f>
        <v>1</v>
      </c>
      <c r="T7429" t="s">
        <v>4631</v>
      </c>
      <c r="U7429" t="s">
        <v>22</v>
      </c>
      <c r="V7429">
        <f>VLOOKUP(U7429,category2,2,FALSE)</f>
        <v>2</v>
      </c>
      <c r="W7429" t="s">
        <v>3231</v>
      </c>
      <c r="X7429">
        <f>VLOOKUP(W7429,subcat2,3,FALSE)</f>
        <v>9</v>
      </c>
      <c r="Y7429" t="s">
        <v>1157</v>
      </c>
      <c r="Z7429">
        <v>11.43</v>
      </c>
      <c r="AA7429">
        <v>3</v>
      </c>
      <c r="AB7429">
        <v>0</v>
      </c>
      <c r="AC7429" s="4">
        <v>5.3720999999999997</v>
      </c>
    </row>
    <row r="7430" spans="1:29" x14ac:dyDescent="0.25">
      <c r="A7430" s="2">
        <v>7429</v>
      </c>
      <c r="B7430" t="s">
        <v>6640</v>
      </c>
      <c r="C7430" s="3">
        <v>41715</v>
      </c>
      <c r="D7430" s="3">
        <v>41719</v>
      </c>
      <c r="E7430" t="s">
        <v>25</v>
      </c>
      <c r="F7430">
        <f>VLOOKUP(E7430,SHIPMODE,2,FALSE)</f>
        <v>2</v>
      </c>
      <c r="G7430" t="s">
        <v>4031</v>
      </c>
      <c r="H7430" t="s">
        <v>3061</v>
      </c>
      <c r="I7430" t="s">
        <v>18</v>
      </c>
      <c r="J7430">
        <f>VLOOKUP(I7430,segmentID,2,FALSE)</f>
        <v>2</v>
      </c>
      <c r="K7430" t="s">
        <v>3255</v>
      </c>
      <c r="L7430">
        <f>VLOOKUP(K7430,country2,2,FALSE)</f>
        <v>1</v>
      </c>
      <c r="M7430" t="s">
        <v>169</v>
      </c>
      <c r="N7430">
        <f>VLOOKUP(Orders!M7430,city2,2,FALSE)</f>
        <v>26</v>
      </c>
      <c r="O7430" t="s">
        <v>713</v>
      </c>
      <c r="P7430">
        <f>VLOOKUP(O7430,state2,2,FALSE)</f>
        <v>36</v>
      </c>
      <c r="Q7430">
        <v>39212</v>
      </c>
      <c r="R7430" t="s">
        <v>12</v>
      </c>
      <c r="S7430">
        <f>VLOOKUP(R7430,region2,2,FALSE)</f>
        <v>1</v>
      </c>
      <c r="T7430" t="s">
        <v>4442</v>
      </c>
      <c r="U7430" t="s">
        <v>22</v>
      </c>
      <c r="V7430">
        <f>VLOOKUP(U7430,category2,2,FALSE)</f>
        <v>2</v>
      </c>
      <c r="W7430" t="s">
        <v>3231</v>
      </c>
      <c r="X7430">
        <f>VLOOKUP(W7430,subcat2,3,FALSE)</f>
        <v>9</v>
      </c>
      <c r="Y7430" t="s">
        <v>907</v>
      </c>
      <c r="Z7430">
        <v>30.44</v>
      </c>
      <c r="AA7430">
        <v>2</v>
      </c>
      <c r="AB7430">
        <v>0</v>
      </c>
      <c r="AC7430" s="4">
        <v>14.9156</v>
      </c>
    </row>
    <row r="7431" spans="1:29" x14ac:dyDescent="0.25">
      <c r="A7431" s="2">
        <v>7430</v>
      </c>
      <c r="B7431" t="s">
        <v>6640</v>
      </c>
      <c r="C7431" s="3">
        <v>41715</v>
      </c>
      <c r="D7431" s="3">
        <v>41719</v>
      </c>
      <c r="E7431" t="s">
        <v>25</v>
      </c>
      <c r="F7431">
        <f>VLOOKUP(E7431,SHIPMODE,2,FALSE)</f>
        <v>2</v>
      </c>
      <c r="G7431" t="s">
        <v>4031</v>
      </c>
      <c r="H7431" t="s">
        <v>3061</v>
      </c>
      <c r="I7431" t="s">
        <v>18</v>
      </c>
      <c r="J7431">
        <f>VLOOKUP(I7431,segmentID,2,FALSE)</f>
        <v>2</v>
      </c>
      <c r="K7431" t="s">
        <v>3255</v>
      </c>
      <c r="L7431">
        <f>VLOOKUP(K7431,country2,2,FALSE)</f>
        <v>1</v>
      </c>
      <c r="M7431" t="s">
        <v>169</v>
      </c>
      <c r="N7431">
        <f>VLOOKUP(Orders!M7431,city2,2,FALSE)</f>
        <v>26</v>
      </c>
      <c r="O7431" t="s">
        <v>713</v>
      </c>
      <c r="P7431">
        <f>VLOOKUP(O7431,state2,2,FALSE)</f>
        <v>36</v>
      </c>
      <c r="Q7431">
        <v>39212</v>
      </c>
      <c r="R7431" t="s">
        <v>12</v>
      </c>
      <c r="S7431">
        <f>VLOOKUP(R7431,region2,2,FALSE)</f>
        <v>1</v>
      </c>
      <c r="T7431" t="s">
        <v>4327</v>
      </c>
      <c r="U7431" t="s">
        <v>22</v>
      </c>
      <c r="V7431">
        <f>VLOOKUP(U7431,category2,2,FALSE)</f>
        <v>2</v>
      </c>
      <c r="W7431" t="s">
        <v>45</v>
      </c>
      <c r="X7431">
        <f>VLOOKUP(W7431,subcat2,3,FALSE)</f>
        <v>11</v>
      </c>
      <c r="Y7431" t="s">
        <v>46</v>
      </c>
      <c r="Z7431">
        <v>12.96</v>
      </c>
      <c r="AA7431">
        <v>2</v>
      </c>
      <c r="AB7431">
        <v>0</v>
      </c>
      <c r="AC7431" s="4">
        <v>6.3504000000000005</v>
      </c>
    </row>
    <row r="7432" spans="1:29" x14ac:dyDescent="0.25">
      <c r="A7432" s="2">
        <v>7431</v>
      </c>
      <c r="B7432" t="s">
        <v>6640</v>
      </c>
      <c r="C7432" s="3">
        <v>41715</v>
      </c>
      <c r="D7432" s="3">
        <v>41719</v>
      </c>
      <c r="E7432" t="s">
        <v>25</v>
      </c>
      <c r="F7432">
        <f>VLOOKUP(E7432,SHIPMODE,2,FALSE)</f>
        <v>2</v>
      </c>
      <c r="G7432" t="s">
        <v>4031</v>
      </c>
      <c r="H7432" t="s">
        <v>3061</v>
      </c>
      <c r="I7432" t="s">
        <v>18</v>
      </c>
      <c r="J7432">
        <f>VLOOKUP(I7432,segmentID,2,FALSE)</f>
        <v>2</v>
      </c>
      <c r="K7432" t="s">
        <v>3255</v>
      </c>
      <c r="L7432">
        <f>VLOOKUP(K7432,country2,2,FALSE)</f>
        <v>1</v>
      </c>
      <c r="M7432" t="s">
        <v>169</v>
      </c>
      <c r="N7432">
        <f>VLOOKUP(Orders!M7432,city2,2,FALSE)</f>
        <v>26</v>
      </c>
      <c r="O7432" t="s">
        <v>713</v>
      </c>
      <c r="P7432">
        <f>VLOOKUP(O7432,state2,2,FALSE)</f>
        <v>36</v>
      </c>
      <c r="Q7432">
        <v>39212</v>
      </c>
      <c r="R7432" t="s">
        <v>12</v>
      </c>
      <c r="S7432">
        <f>VLOOKUP(R7432,region2,2,FALSE)</f>
        <v>1</v>
      </c>
      <c r="T7432" t="s">
        <v>5792</v>
      </c>
      <c r="U7432" t="s">
        <v>22</v>
      </c>
      <c r="V7432">
        <f>VLOOKUP(U7432,category2,2,FALSE)</f>
        <v>2</v>
      </c>
      <c r="W7432" t="s">
        <v>45</v>
      </c>
      <c r="X7432">
        <f>VLOOKUP(W7432,subcat2,3,FALSE)</f>
        <v>11</v>
      </c>
      <c r="Y7432" t="s">
        <v>2263</v>
      </c>
      <c r="Z7432">
        <v>16</v>
      </c>
      <c r="AA7432">
        <v>4</v>
      </c>
      <c r="AB7432">
        <v>0</v>
      </c>
      <c r="AC7432" s="4">
        <v>7.68</v>
      </c>
    </row>
    <row r="7433" spans="1:29" x14ac:dyDescent="0.25">
      <c r="A7433" s="2">
        <v>7432</v>
      </c>
      <c r="B7433" t="s">
        <v>6640</v>
      </c>
      <c r="C7433" s="3">
        <v>41715</v>
      </c>
      <c r="D7433" s="3">
        <v>41719</v>
      </c>
      <c r="E7433" t="s">
        <v>25</v>
      </c>
      <c r="F7433">
        <f>VLOOKUP(E7433,SHIPMODE,2,FALSE)</f>
        <v>2</v>
      </c>
      <c r="G7433" t="s">
        <v>4031</v>
      </c>
      <c r="H7433" t="s">
        <v>3061</v>
      </c>
      <c r="I7433" t="s">
        <v>18</v>
      </c>
      <c r="J7433">
        <f>VLOOKUP(I7433,segmentID,2,FALSE)</f>
        <v>2</v>
      </c>
      <c r="K7433" t="s">
        <v>3255</v>
      </c>
      <c r="L7433">
        <f>VLOOKUP(K7433,country2,2,FALSE)</f>
        <v>1</v>
      </c>
      <c r="M7433" t="s">
        <v>169</v>
      </c>
      <c r="N7433">
        <f>VLOOKUP(Orders!M7433,city2,2,FALSE)</f>
        <v>26</v>
      </c>
      <c r="O7433" t="s">
        <v>713</v>
      </c>
      <c r="P7433">
        <f>VLOOKUP(O7433,state2,2,FALSE)</f>
        <v>36</v>
      </c>
      <c r="Q7433">
        <v>39212</v>
      </c>
      <c r="R7433" t="s">
        <v>12</v>
      </c>
      <c r="S7433">
        <f>VLOOKUP(R7433,region2,2,FALSE)</f>
        <v>1</v>
      </c>
      <c r="T7433" t="s">
        <v>5015</v>
      </c>
      <c r="U7433" t="s">
        <v>22</v>
      </c>
      <c r="V7433">
        <f>VLOOKUP(U7433,category2,2,FALSE)</f>
        <v>2</v>
      </c>
      <c r="W7433" t="s">
        <v>38</v>
      </c>
      <c r="X7433">
        <f>VLOOKUP(W7433,subcat2,3,FALSE)</f>
        <v>10</v>
      </c>
      <c r="Y7433" t="s">
        <v>2919</v>
      </c>
      <c r="Z7433">
        <v>32.67</v>
      </c>
      <c r="AA7433">
        <v>3</v>
      </c>
      <c r="AB7433">
        <v>0</v>
      </c>
      <c r="AC7433" s="4">
        <v>8.4942000000000011</v>
      </c>
    </row>
    <row r="7434" spans="1:29" x14ac:dyDescent="0.25">
      <c r="A7434" s="2">
        <v>7433</v>
      </c>
      <c r="B7434" t="s">
        <v>6641</v>
      </c>
      <c r="C7434" s="3">
        <v>41860</v>
      </c>
      <c r="D7434" s="3">
        <v>41864</v>
      </c>
      <c r="E7434" t="s">
        <v>25</v>
      </c>
      <c r="F7434">
        <f>VLOOKUP(E7434,SHIPMODE,2,FALSE)</f>
        <v>2</v>
      </c>
      <c r="G7434" t="s">
        <v>3997</v>
      </c>
      <c r="H7434" t="s">
        <v>2842</v>
      </c>
      <c r="I7434" t="s">
        <v>9</v>
      </c>
      <c r="J7434">
        <f>VLOOKUP(I7434,segmentID,2,FALSE)</f>
        <v>1</v>
      </c>
      <c r="K7434" t="s">
        <v>3255</v>
      </c>
      <c r="L7434">
        <f>VLOOKUP(K7434,country2,2,FALSE)</f>
        <v>1</v>
      </c>
      <c r="M7434" t="s">
        <v>271</v>
      </c>
      <c r="N7434">
        <f>VLOOKUP(Orders!M7434,city2,2,FALSE)</f>
        <v>43</v>
      </c>
      <c r="O7434" t="s">
        <v>160</v>
      </c>
      <c r="P7434">
        <f>VLOOKUP(O7434,state2,2,FALSE)</f>
        <v>17</v>
      </c>
      <c r="Q7434">
        <v>85023</v>
      </c>
      <c r="R7434" t="s">
        <v>21</v>
      </c>
      <c r="S7434">
        <f>VLOOKUP(R7434,region2,2,FALSE)</f>
        <v>2</v>
      </c>
      <c r="T7434" t="s">
        <v>4889</v>
      </c>
      <c r="U7434" t="s">
        <v>22</v>
      </c>
      <c r="V7434">
        <f>VLOOKUP(U7434,category2,2,FALSE)</f>
        <v>2</v>
      </c>
      <c r="W7434" t="s">
        <v>3234</v>
      </c>
      <c r="X7434">
        <f>VLOOKUP(W7434,subcat2,3,FALSE)</f>
        <v>14</v>
      </c>
      <c r="Y7434" t="s">
        <v>2750</v>
      </c>
      <c r="Z7434">
        <v>4.4640000000000004</v>
      </c>
      <c r="AA7434">
        <v>3</v>
      </c>
      <c r="AB7434">
        <v>0.2</v>
      </c>
      <c r="AC7434" s="4">
        <v>-0.94859999999999989</v>
      </c>
    </row>
    <row r="7435" spans="1:29" x14ac:dyDescent="0.25">
      <c r="A7435" s="2">
        <v>7434</v>
      </c>
      <c r="B7435" t="s">
        <v>6641</v>
      </c>
      <c r="C7435" s="3">
        <v>41860</v>
      </c>
      <c r="D7435" s="3">
        <v>41864</v>
      </c>
      <c r="E7435" t="s">
        <v>25</v>
      </c>
      <c r="F7435">
        <f>VLOOKUP(E7435,SHIPMODE,2,FALSE)</f>
        <v>2</v>
      </c>
      <c r="G7435" t="s">
        <v>3997</v>
      </c>
      <c r="H7435" t="s">
        <v>2842</v>
      </c>
      <c r="I7435" t="s">
        <v>9</v>
      </c>
      <c r="J7435">
        <f>VLOOKUP(I7435,segmentID,2,FALSE)</f>
        <v>1</v>
      </c>
      <c r="K7435" t="s">
        <v>3255</v>
      </c>
      <c r="L7435">
        <f>VLOOKUP(K7435,country2,2,FALSE)</f>
        <v>1</v>
      </c>
      <c r="M7435" t="s">
        <v>271</v>
      </c>
      <c r="N7435">
        <f>VLOOKUP(Orders!M7435,city2,2,FALSE)</f>
        <v>43</v>
      </c>
      <c r="O7435" t="s">
        <v>160</v>
      </c>
      <c r="P7435">
        <f>VLOOKUP(O7435,state2,2,FALSE)</f>
        <v>17</v>
      </c>
      <c r="Q7435">
        <v>85023</v>
      </c>
      <c r="R7435" t="s">
        <v>21</v>
      </c>
      <c r="S7435">
        <f>VLOOKUP(R7435,region2,2,FALSE)</f>
        <v>2</v>
      </c>
      <c r="T7435" t="s">
        <v>4886</v>
      </c>
      <c r="U7435" t="s">
        <v>22</v>
      </c>
      <c r="V7435">
        <f>VLOOKUP(U7435,category2,2,FALSE)</f>
        <v>2</v>
      </c>
      <c r="W7435" t="s">
        <v>3231</v>
      </c>
      <c r="X7435">
        <f>VLOOKUP(W7435,subcat2,3,FALSE)</f>
        <v>9</v>
      </c>
      <c r="Y7435" t="s">
        <v>3100</v>
      </c>
      <c r="Z7435">
        <v>9.3450000000000024</v>
      </c>
      <c r="AA7435">
        <v>5</v>
      </c>
      <c r="AB7435">
        <v>0.7</v>
      </c>
      <c r="AC7435" s="4">
        <v>-6.5414999999999992</v>
      </c>
    </row>
    <row r="7436" spans="1:29" x14ac:dyDescent="0.25">
      <c r="A7436" s="2">
        <v>7435</v>
      </c>
      <c r="B7436" t="s">
        <v>7657</v>
      </c>
      <c r="C7436" s="3">
        <v>42211</v>
      </c>
      <c r="D7436" s="3">
        <v>42216</v>
      </c>
      <c r="E7436" t="s">
        <v>25</v>
      </c>
      <c r="F7436">
        <f>VLOOKUP(E7436,SHIPMODE,2,FALSE)</f>
        <v>2</v>
      </c>
      <c r="G7436" t="s">
        <v>3417</v>
      </c>
      <c r="H7436" t="s">
        <v>669</v>
      </c>
      <c r="I7436" t="s">
        <v>18</v>
      </c>
      <c r="J7436">
        <f>VLOOKUP(I7436,segmentID,2,FALSE)</f>
        <v>2</v>
      </c>
      <c r="K7436" t="s">
        <v>3255</v>
      </c>
      <c r="L7436">
        <f>VLOOKUP(K7436,country2,2,FALSE)</f>
        <v>1</v>
      </c>
      <c r="M7436" t="s">
        <v>3079</v>
      </c>
      <c r="N7436">
        <f>VLOOKUP(Orders!M7436,city2,2,FALSE)</f>
        <v>476</v>
      </c>
      <c r="O7436" t="s">
        <v>20</v>
      </c>
      <c r="P7436">
        <f>VLOOKUP(O7436,state2,2,FALSE)</f>
        <v>2</v>
      </c>
      <c r="Q7436">
        <v>93030</v>
      </c>
      <c r="R7436" t="s">
        <v>21</v>
      </c>
      <c r="S7436">
        <f>VLOOKUP(R7436,region2,2,FALSE)</f>
        <v>2</v>
      </c>
      <c r="T7436" t="s">
        <v>4631</v>
      </c>
      <c r="U7436" t="s">
        <v>22</v>
      </c>
      <c r="V7436">
        <f>VLOOKUP(U7436,category2,2,FALSE)</f>
        <v>2</v>
      </c>
      <c r="W7436" t="s">
        <v>3231</v>
      </c>
      <c r="X7436">
        <f>VLOOKUP(W7436,subcat2,3,FALSE)</f>
        <v>9</v>
      </c>
      <c r="Y7436" t="s">
        <v>1157</v>
      </c>
      <c r="Z7436">
        <v>9.1440000000000001</v>
      </c>
      <c r="AA7436">
        <v>3</v>
      </c>
      <c r="AB7436">
        <v>0.2</v>
      </c>
      <c r="AC7436" s="4">
        <v>3.0860999999999996</v>
      </c>
    </row>
    <row r="7437" spans="1:29" x14ac:dyDescent="0.25">
      <c r="A7437" s="2">
        <v>7436</v>
      </c>
      <c r="B7437" t="s">
        <v>7657</v>
      </c>
      <c r="C7437" s="3">
        <v>42211</v>
      </c>
      <c r="D7437" s="3">
        <v>42216</v>
      </c>
      <c r="E7437" t="s">
        <v>25</v>
      </c>
      <c r="F7437">
        <f>VLOOKUP(E7437,SHIPMODE,2,FALSE)</f>
        <v>2</v>
      </c>
      <c r="G7437" t="s">
        <v>3417</v>
      </c>
      <c r="H7437" t="s">
        <v>669</v>
      </c>
      <c r="I7437" t="s">
        <v>18</v>
      </c>
      <c r="J7437">
        <f>VLOOKUP(I7437,segmentID,2,FALSE)</f>
        <v>2</v>
      </c>
      <c r="K7437" t="s">
        <v>3255</v>
      </c>
      <c r="L7437">
        <f>VLOOKUP(K7437,country2,2,FALSE)</f>
        <v>1</v>
      </c>
      <c r="M7437" t="s">
        <v>3079</v>
      </c>
      <c r="N7437">
        <f>VLOOKUP(Orders!M7437,city2,2,FALSE)</f>
        <v>476</v>
      </c>
      <c r="O7437" t="s">
        <v>20</v>
      </c>
      <c r="P7437">
        <f>VLOOKUP(O7437,state2,2,FALSE)</f>
        <v>2</v>
      </c>
      <c r="Q7437">
        <v>93030</v>
      </c>
      <c r="R7437" t="s">
        <v>21</v>
      </c>
      <c r="S7437">
        <f>VLOOKUP(R7437,region2,2,FALSE)</f>
        <v>2</v>
      </c>
      <c r="T7437" t="s">
        <v>4414</v>
      </c>
      <c r="U7437" t="s">
        <v>22</v>
      </c>
      <c r="V7437">
        <f>VLOOKUP(U7437,category2,2,FALSE)</f>
        <v>2</v>
      </c>
      <c r="W7437" t="s">
        <v>3231</v>
      </c>
      <c r="X7437">
        <f>VLOOKUP(W7437,subcat2,3,FALSE)</f>
        <v>9</v>
      </c>
      <c r="Y7437" t="s">
        <v>1719</v>
      </c>
      <c r="Z7437">
        <v>23.136000000000003</v>
      </c>
      <c r="AA7437">
        <v>6</v>
      </c>
      <c r="AB7437">
        <v>0.2</v>
      </c>
      <c r="AC7437" s="4">
        <v>8.3867999999999991</v>
      </c>
    </row>
    <row r="7438" spans="1:29" x14ac:dyDescent="0.25">
      <c r="A7438" s="2">
        <v>7437</v>
      </c>
      <c r="B7438" t="s">
        <v>7657</v>
      </c>
      <c r="C7438" s="3">
        <v>42211</v>
      </c>
      <c r="D7438" s="3">
        <v>42216</v>
      </c>
      <c r="E7438" t="s">
        <v>25</v>
      </c>
      <c r="F7438">
        <f>VLOOKUP(E7438,SHIPMODE,2,FALSE)</f>
        <v>2</v>
      </c>
      <c r="G7438" t="s">
        <v>3417</v>
      </c>
      <c r="H7438" t="s">
        <v>669</v>
      </c>
      <c r="I7438" t="s">
        <v>18</v>
      </c>
      <c r="J7438">
        <f>VLOOKUP(I7438,segmentID,2,FALSE)</f>
        <v>2</v>
      </c>
      <c r="K7438" t="s">
        <v>3255</v>
      </c>
      <c r="L7438">
        <f>VLOOKUP(K7438,country2,2,FALSE)</f>
        <v>1</v>
      </c>
      <c r="M7438" t="s">
        <v>3079</v>
      </c>
      <c r="N7438">
        <f>VLOOKUP(Orders!M7438,city2,2,FALSE)</f>
        <v>476</v>
      </c>
      <c r="O7438" t="s">
        <v>20</v>
      </c>
      <c r="P7438">
        <f>VLOOKUP(O7438,state2,2,FALSE)</f>
        <v>2</v>
      </c>
      <c r="Q7438">
        <v>93030</v>
      </c>
      <c r="R7438" t="s">
        <v>21</v>
      </c>
      <c r="S7438">
        <f>VLOOKUP(R7438,region2,2,FALSE)</f>
        <v>2</v>
      </c>
      <c r="T7438" t="s">
        <v>5244</v>
      </c>
      <c r="U7438" t="s">
        <v>22</v>
      </c>
      <c r="V7438">
        <f>VLOOKUP(U7438,category2,2,FALSE)</f>
        <v>2</v>
      </c>
      <c r="W7438" t="s">
        <v>3229</v>
      </c>
      <c r="X7438">
        <f>VLOOKUP(W7438,subcat2,3,FALSE)</f>
        <v>7</v>
      </c>
      <c r="Y7438" t="s">
        <v>1448</v>
      </c>
      <c r="Z7438">
        <v>99.2</v>
      </c>
      <c r="AA7438">
        <v>5</v>
      </c>
      <c r="AB7438">
        <v>0</v>
      </c>
      <c r="AC7438" s="4">
        <v>25.792000000000002</v>
      </c>
    </row>
    <row r="7439" spans="1:29" x14ac:dyDescent="0.25">
      <c r="A7439" s="2">
        <v>7438</v>
      </c>
      <c r="B7439" t="s">
        <v>6642</v>
      </c>
      <c r="C7439" s="3">
        <v>41685</v>
      </c>
      <c r="D7439" s="3">
        <v>41689</v>
      </c>
      <c r="E7439" t="s">
        <v>25</v>
      </c>
      <c r="F7439">
        <f>VLOOKUP(E7439,SHIPMODE,2,FALSE)</f>
        <v>2</v>
      </c>
      <c r="G7439" t="s">
        <v>3547</v>
      </c>
      <c r="H7439" t="s">
        <v>1125</v>
      </c>
      <c r="I7439" t="s">
        <v>18</v>
      </c>
      <c r="J7439">
        <f>VLOOKUP(I7439,segmentID,2,FALSE)</f>
        <v>2</v>
      </c>
      <c r="K7439" t="s">
        <v>3255</v>
      </c>
      <c r="L7439">
        <f>VLOOKUP(K7439,country2,2,FALSE)</f>
        <v>1</v>
      </c>
      <c r="M7439" t="s">
        <v>48</v>
      </c>
      <c r="N7439">
        <f>VLOOKUP(Orders!M7439,city2,2,FALSE)</f>
        <v>5</v>
      </c>
      <c r="O7439" t="s">
        <v>49</v>
      </c>
      <c r="P7439">
        <f>VLOOKUP(O7439,state2,2,FALSE)</f>
        <v>5</v>
      </c>
      <c r="Q7439">
        <v>98105</v>
      </c>
      <c r="R7439" t="s">
        <v>21</v>
      </c>
      <c r="S7439">
        <f>VLOOKUP(R7439,region2,2,FALSE)</f>
        <v>2</v>
      </c>
      <c r="T7439" t="s">
        <v>4966</v>
      </c>
      <c r="U7439" t="s">
        <v>22</v>
      </c>
      <c r="V7439">
        <f>VLOOKUP(U7439,category2,2,FALSE)</f>
        <v>2</v>
      </c>
      <c r="W7439" t="s">
        <v>3231</v>
      </c>
      <c r="X7439">
        <f>VLOOKUP(W7439,subcat2,3,FALSE)</f>
        <v>9</v>
      </c>
      <c r="Y7439" t="s">
        <v>651</v>
      </c>
      <c r="Z7439">
        <v>21.36</v>
      </c>
      <c r="AA7439">
        <v>5</v>
      </c>
      <c r="AB7439">
        <v>0.2</v>
      </c>
      <c r="AC7439" s="4">
        <v>7.2089999999999996</v>
      </c>
    </row>
    <row r="7440" spans="1:29" x14ac:dyDescent="0.25">
      <c r="A7440" s="2">
        <v>7439</v>
      </c>
      <c r="B7440" t="s">
        <v>7658</v>
      </c>
      <c r="C7440" s="3">
        <v>42087</v>
      </c>
      <c r="D7440" s="3">
        <v>42090</v>
      </c>
      <c r="E7440" t="s">
        <v>7</v>
      </c>
      <c r="F7440">
        <f>VLOOKUP(E7440,SHIPMODE,2,FALSE)</f>
        <v>1</v>
      </c>
      <c r="G7440" t="s">
        <v>3689</v>
      </c>
      <c r="H7440" t="s">
        <v>1628</v>
      </c>
      <c r="I7440" t="s">
        <v>18</v>
      </c>
      <c r="J7440">
        <f>VLOOKUP(I7440,segmentID,2,FALSE)</f>
        <v>2</v>
      </c>
      <c r="K7440" t="s">
        <v>3255</v>
      </c>
      <c r="L7440">
        <f>VLOOKUP(K7440,country2,2,FALSE)</f>
        <v>1</v>
      </c>
      <c r="M7440" t="s">
        <v>2782</v>
      </c>
      <c r="N7440">
        <f>VLOOKUP(Orders!M7440,city2,2,FALSE)</f>
        <v>387</v>
      </c>
      <c r="O7440" t="s">
        <v>49</v>
      </c>
      <c r="P7440">
        <f>VLOOKUP(O7440,state2,2,FALSE)</f>
        <v>5</v>
      </c>
      <c r="Q7440">
        <v>98042</v>
      </c>
      <c r="R7440" t="s">
        <v>21</v>
      </c>
      <c r="S7440">
        <f>VLOOKUP(R7440,region2,2,FALSE)</f>
        <v>2</v>
      </c>
      <c r="T7440" t="s">
        <v>4108</v>
      </c>
      <c r="U7440" t="s">
        <v>13</v>
      </c>
      <c r="V7440">
        <f>VLOOKUP(U7440,category2,2,FALSE)</f>
        <v>1</v>
      </c>
      <c r="W7440" t="s">
        <v>3228</v>
      </c>
      <c r="X7440">
        <f>VLOOKUP(W7440,subcat2,3,FALSE)</f>
        <v>6</v>
      </c>
      <c r="Y7440" t="s">
        <v>554</v>
      </c>
      <c r="Z7440">
        <v>46.900000000000006</v>
      </c>
      <c r="AA7440">
        <v>5</v>
      </c>
      <c r="AB7440">
        <v>0</v>
      </c>
      <c r="AC7440" s="4">
        <v>13.132000000000001</v>
      </c>
    </row>
    <row r="7441" spans="1:29" x14ac:dyDescent="0.25">
      <c r="A7441" s="2">
        <v>7440</v>
      </c>
      <c r="B7441" t="s">
        <v>10502</v>
      </c>
      <c r="C7441" s="3">
        <v>42980</v>
      </c>
      <c r="D7441" s="3">
        <v>42984</v>
      </c>
      <c r="E7441" t="s">
        <v>25</v>
      </c>
      <c r="F7441">
        <f>VLOOKUP(E7441,SHIPMODE,2,FALSE)</f>
        <v>2</v>
      </c>
      <c r="G7441" t="s">
        <v>3793</v>
      </c>
      <c r="H7441" t="s">
        <v>1967</v>
      </c>
      <c r="I7441" t="s">
        <v>9</v>
      </c>
      <c r="J7441">
        <f>VLOOKUP(I7441,segmentID,2,FALSE)</f>
        <v>1</v>
      </c>
      <c r="K7441" t="s">
        <v>3255</v>
      </c>
      <c r="L7441">
        <f>VLOOKUP(K7441,country2,2,FALSE)</f>
        <v>1</v>
      </c>
      <c r="M7441" t="s">
        <v>19</v>
      </c>
      <c r="N7441">
        <f>VLOOKUP(Orders!M7441,city2,2,FALSE)</f>
        <v>2</v>
      </c>
      <c r="O7441" t="s">
        <v>20</v>
      </c>
      <c r="P7441">
        <f>VLOOKUP(O7441,state2,2,FALSE)</f>
        <v>2</v>
      </c>
      <c r="Q7441">
        <v>90049</v>
      </c>
      <c r="R7441" t="s">
        <v>21</v>
      </c>
      <c r="S7441">
        <f>VLOOKUP(R7441,region2,2,FALSE)</f>
        <v>2</v>
      </c>
      <c r="T7441" t="s">
        <v>4698</v>
      </c>
      <c r="U7441" t="s">
        <v>22</v>
      </c>
      <c r="V7441">
        <f>VLOOKUP(U7441,category2,2,FALSE)</f>
        <v>2</v>
      </c>
      <c r="W7441" t="s">
        <v>3231</v>
      </c>
      <c r="X7441">
        <f>VLOOKUP(W7441,subcat2,3,FALSE)</f>
        <v>9</v>
      </c>
      <c r="Y7441" t="s">
        <v>951</v>
      </c>
      <c r="Z7441">
        <v>18.72</v>
      </c>
      <c r="AA7441">
        <v>5</v>
      </c>
      <c r="AB7441">
        <v>0.2</v>
      </c>
      <c r="AC7441" s="4">
        <v>6.5519999999999996</v>
      </c>
    </row>
    <row r="7442" spans="1:29" x14ac:dyDescent="0.25">
      <c r="A7442" s="2">
        <v>7441</v>
      </c>
      <c r="B7442" t="s">
        <v>10502</v>
      </c>
      <c r="C7442" s="3">
        <v>42980</v>
      </c>
      <c r="D7442" s="3">
        <v>42984</v>
      </c>
      <c r="E7442" t="s">
        <v>25</v>
      </c>
      <c r="F7442">
        <f>VLOOKUP(E7442,SHIPMODE,2,FALSE)</f>
        <v>2</v>
      </c>
      <c r="G7442" t="s">
        <v>3793</v>
      </c>
      <c r="H7442" t="s">
        <v>1967</v>
      </c>
      <c r="I7442" t="s">
        <v>9</v>
      </c>
      <c r="J7442">
        <f>VLOOKUP(I7442,segmentID,2,FALSE)</f>
        <v>1</v>
      </c>
      <c r="K7442" t="s">
        <v>3255</v>
      </c>
      <c r="L7442">
        <f>VLOOKUP(K7442,country2,2,FALSE)</f>
        <v>1</v>
      </c>
      <c r="M7442" t="s">
        <v>19</v>
      </c>
      <c r="N7442">
        <f>VLOOKUP(Orders!M7442,city2,2,FALSE)</f>
        <v>2</v>
      </c>
      <c r="O7442" t="s">
        <v>20</v>
      </c>
      <c r="P7442">
        <f>VLOOKUP(O7442,state2,2,FALSE)</f>
        <v>2</v>
      </c>
      <c r="Q7442">
        <v>90049</v>
      </c>
      <c r="R7442" t="s">
        <v>21</v>
      </c>
      <c r="S7442">
        <f>VLOOKUP(R7442,region2,2,FALSE)</f>
        <v>2</v>
      </c>
      <c r="T7442" t="s">
        <v>5197</v>
      </c>
      <c r="U7442" t="s">
        <v>13</v>
      </c>
      <c r="V7442">
        <f>VLOOKUP(U7442,category2,2,FALSE)</f>
        <v>1</v>
      </c>
      <c r="W7442" t="s">
        <v>29</v>
      </c>
      <c r="X7442">
        <f>VLOOKUP(W7442,subcat2,3,FALSE)</f>
        <v>4</v>
      </c>
      <c r="Y7442" t="s">
        <v>1062</v>
      </c>
      <c r="Z7442">
        <v>236.52800000000002</v>
      </c>
      <c r="AA7442">
        <v>2</v>
      </c>
      <c r="AB7442">
        <v>0.2</v>
      </c>
      <c r="AC7442" s="4">
        <v>-2.9566000000000088</v>
      </c>
    </row>
    <row r="7443" spans="1:29" x14ac:dyDescent="0.25">
      <c r="A7443" s="2">
        <v>7442</v>
      </c>
      <c r="B7443" t="s">
        <v>7659</v>
      </c>
      <c r="C7443" s="3">
        <v>42324</v>
      </c>
      <c r="D7443" s="3">
        <v>42326</v>
      </c>
      <c r="E7443" t="s">
        <v>97</v>
      </c>
      <c r="F7443">
        <f>VLOOKUP(E7443,SHIPMODE,2,FALSE)</f>
        <v>3</v>
      </c>
      <c r="G7443" t="s">
        <v>3444</v>
      </c>
      <c r="H7443" t="s">
        <v>787</v>
      </c>
      <c r="I7443" t="s">
        <v>18</v>
      </c>
      <c r="J7443">
        <f>VLOOKUP(I7443,segmentID,2,FALSE)</f>
        <v>2</v>
      </c>
      <c r="K7443" t="s">
        <v>3255</v>
      </c>
      <c r="L7443">
        <f>VLOOKUP(K7443,country2,2,FALSE)</f>
        <v>1</v>
      </c>
      <c r="M7443" t="s">
        <v>466</v>
      </c>
      <c r="N7443">
        <f>VLOOKUP(Orders!M7443,city2,2,FALSE)</f>
        <v>71</v>
      </c>
      <c r="O7443" t="s">
        <v>20</v>
      </c>
      <c r="P7443">
        <f>VLOOKUP(O7443,state2,2,FALSE)</f>
        <v>2</v>
      </c>
      <c r="Q7443">
        <v>92105</v>
      </c>
      <c r="R7443" t="s">
        <v>21</v>
      </c>
      <c r="S7443">
        <f>VLOOKUP(R7443,region2,2,FALSE)</f>
        <v>2</v>
      </c>
      <c r="T7443" t="s">
        <v>4273</v>
      </c>
      <c r="U7443" t="s">
        <v>22</v>
      </c>
      <c r="V7443">
        <f>VLOOKUP(U7443,category2,2,FALSE)</f>
        <v>2</v>
      </c>
      <c r="W7443" t="s">
        <v>23</v>
      </c>
      <c r="X7443">
        <f>VLOOKUP(W7443,subcat2,3,FALSE)</f>
        <v>3</v>
      </c>
      <c r="Y7443" t="s">
        <v>994</v>
      </c>
      <c r="Z7443">
        <v>18.899999999999999</v>
      </c>
      <c r="AA7443">
        <v>3</v>
      </c>
      <c r="AB7443">
        <v>0</v>
      </c>
      <c r="AC7443" s="4">
        <v>8.6939999999999991</v>
      </c>
    </row>
    <row r="7444" spans="1:29" x14ac:dyDescent="0.25">
      <c r="A7444" s="2">
        <v>7443</v>
      </c>
      <c r="B7444" t="s">
        <v>6643</v>
      </c>
      <c r="C7444" s="3">
        <v>41982</v>
      </c>
      <c r="D7444" s="3">
        <v>41984</v>
      </c>
      <c r="E7444" t="s">
        <v>97</v>
      </c>
      <c r="F7444">
        <f>VLOOKUP(E7444,SHIPMODE,2,FALSE)</f>
        <v>3</v>
      </c>
      <c r="G7444" t="s">
        <v>4034</v>
      </c>
      <c r="H7444" t="s">
        <v>3093</v>
      </c>
      <c r="I7444" t="s">
        <v>18</v>
      </c>
      <c r="J7444">
        <f>VLOOKUP(I7444,segmentID,2,FALSE)</f>
        <v>2</v>
      </c>
      <c r="K7444" t="s">
        <v>3255</v>
      </c>
      <c r="L7444">
        <f>VLOOKUP(K7444,country2,2,FALSE)</f>
        <v>1</v>
      </c>
      <c r="M7444" t="s">
        <v>1414</v>
      </c>
      <c r="N7444">
        <f>VLOOKUP(Orders!M7444,city2,2,FALSE)</f>
        <v>181</v>
      </c>
      <c r="O7444" t="s">
        <v>54</v>
      </c>
      <c r="P7444">
        <f>VLOOKUP(O7444,state2,2,FALSE)</f>
        <v>6</v>
      </c>
      <c r="Q7444">
        <v>78521</v>
      </c>
      <c r="R7444" t="s">
        <v>55</v>
      </c>
      <c r="S7444">
        <f>VLOOKUP(R7444,region2,2,FALSE)</f>
        <v>3</v>
      </c>
      <c r="T7444" t="s">
        <v>4238</v>
      </c>
      <c r="U7444" t="s">
        <v>22</v>
      </c>
      <c r="V7444">
        <f>VLOOKUP(U7444,category2,2,FALSE)</f>
        <v>2</v>
      </c>
      <c r="W7444" t="s">
        <v>45</v>
      </c>
      <c r="X7444">
        <f>VLOOKUP(W7444,subcat2,3,FALSE)</f>
        <v>11</v>
      </c>
      <c r="Y7444" t="s">
        <v>378</v>
      </c>
      <c r="Z7444">
        <v>10.688000000000001</v>
      </c>
      <c r="AA7444">
        <v>2</v>
      </c>
      <c r="AB7444">
        <v>0.2</v>
      </c>
      <c r="AC7444" s="4">
        <v>3.7407999999999997</v>
      </c>
    </row>
    <row r="7445" spans="1:29" x14ac:dyDescent="0.25">
      <c r="A7445" s="2">
        <v>7444</v>
      </c>
      <c r="B7445" t="s">
        <v>6643</v>
      </c>
      <c r="C7445" s="3">
        <v>41982</v>
      </c>
      <c r="D7445" s="3">
        <v>41984</v>
      </c>
      <c r="E7445" t="s">
        <v>97</v>
      </c>
      <c r="F7445">
        <f>VLOOKUP(E7445,SHIPMODE,2,FALSE)</f>
        <v>3</v>
      </c>
      <c r="G7445" t="s">
        <v>4034</v>
      </c>
      <c r="H7445" t="s">
        <v>3093</v>
      </c>
      <c r="I7445" t="s">
        <v>18</v>
      </c>
      <c r="J7445">
        <f>VLOOKUP(I7445,segmentID,2,FALSE)</f>
        <v>2</v>
      </c>
      <c r="K7445" t="s">
        <v>3255</v>
      </c>
      <c r="L7445">
        <f>VLOOKUP(K7445,country2,2,FALSE)</f>
        <v>1</v>
      </c>
      <c r="M7445" t="s">
        <v>1414</v>
      </c>
      <c r="N7445">
        <f>VLOOKUP(Orders!M7445,city2,2,FALSE)</f>
        <v>181</v>
      </c>
      <c r="O7445" t="s">
        <v>54</v>
      </c>
      <c r="P7445">
        <f>VLOOKUP(O7445,state2,2,FALSE)</f>
        <v>6</v>
      </c>
      <c r="Q7445">
        <v>78521</v>
      </c>
      <c r="R7445" t="s">
        <v>55</v>
      </c>
      <c r="S7445">
        <f>VLOOKUP(R7445,region2,2,FALSE)</f>
        <v>3</v>
      </c>
      <c r="T7445" t="s">
        <v>4688</v>
      </c>
      <c r="U7445" t="s">
        <v>22</v>
      </c>
      <c r="V7445">
        <f>VLOOKUP(U7445,category2,2,FALSE)</f>
        <v>2</v>
      </c>
      <c r="W7445" t="s">
        <v>3227</v>
      </c>
      <c r="X7445">
        <f>VLOOKUP(W7445,subcat2,3,FALSE)</f>
        <v>5</v>
      </c>
      <c r="Y7445" t="s">
        <v>1226</v>
      </c>
      <c r="Z7445">
        <v>237.09600000000003</v>
      </c>
      <c r="AA7445">
        <v>3</v>
      </c>
      <c r="AB7445">
        <v>0.2</v>
      </c>
      <c r="AC7445" s="4">
        <v>20.745899999999985</v>
      </c>
    </row>
    <row r="7446" spans="1:29" x14ac:dyDescent="0.25">
      <c r="A7446" s="2">
        <v>7445</v>
      </c>
      <c r="B7446" t="s">
        <v>10503</v>
      </c>
      <c r="C7446" s="3">
        <v>42769</v>
      </c>
      <c r="D7446" s="3">
        <v>42773</v>
      </c>
      <c r="E7446" t="s">
        <v>7</v>
      </c>
      <c r="F7446">
        <f>VLOOKUP(E7446,SHIPMODE,2,FALSE)</f>
        <v>1</v>
      </c>
      <c r="G7446" t="s">
        <v>3534</v>
      </c>
      <c r="H7446" t="s">
        <v>1085</v>
      </c>
      <c r="I7446" t="s">
        <v>52</v>
      </c>
      <c r="J7446">
        <f>VLOOKUP(I7446,segmentID,2,FALSE)</f>
        <v>3</v>
      </c>
      <c r="K7446" t="s">
        <v>3255</v>
      </c>
      <c r="L7446">
        <f>VLOOKUP(K7446,country2,2,FALSE)</f>
        <v>1</v>
      </c>
      <c r="M7446" t="s">
        <v>156</v>
      </c>
      <c r="N7446">
        <f>VLOOKUP(Orders!M7446,city2,2,FALSE)</f>
        <v>23</v>
      </c>
      <c r="O7446" t="s">
        <v>110</v>
      </c>
      <c r="P7446">
        <f>VLOOKUP(O7446,state2,2,FALSE)</f>
        <v>11</v>
      </c>
      <c r="Q7446">
        <v>60610</v>
      </c>
      <c r="R7446" t="s">
        <v>55</v>
      </c>
      <c r="S7446">
        <f>VLOOKUP(R7446,region2,2,FALSE)</f>
        <v>3</v>
      </c>
      <c r="T7446" t="s">
        <v>4866</v>
      </c>
      <c r="U7446" t="s">
        <v>22</v>
      </c>
      <c r="V7446">
        <f>VLOOKUP(U7446,category2,2,FALSE)</f>
        <v>2</v>
      </c>
      <c r="W7446" t="s">
        <v>45</v>
      </c>
      <c r="X7446">
        <f>VLOOKUP(W7446,subcat2,3,FALSE)</f>
        <v>11</v>
      </c>
      <c r="Y7446" t="s">
        <v>1766</v>
      </c>
      <c r="Z7446">
        <v>5.1840000000000011</v>
      </c>
      <c r="AA7446">
        <v>1</v>
      </c>
      <c r="AB7446">
        <v>0.2</v>
      </c>
      <c r="AC7446" s="4">
        <v>1.8144</v>
      </c>
    </row>
    <row r="7447" spans="1:29" x14ac:dyDescent="0.25">
      <c r="A7447" s="2">
        <v>7446</v>
      </c>
      <c r="B7447" t="s">
        <v>10503</v>
      </c>
      <c r="C7447" s="3">
        <v>42769</v>
      </c>
      <c r="D7447" s="3">
        <v>42773</v>
      </c>
      <c r="E7447" t="s">
        <v>7</v>
      </c>
      <c r="F7447">
        <f>VLOOKUP(E7447,SHIPMODE,2,FALSE)</f>
        <v>1</v>
      </c>
      <c r="G7447" t="s">
        <v>3534</v>
      </c>
      <c r="H7447" t="s">
        <v>1085</v>
      </c>
      <c r="I7447" t="s">
        <v>52</v>
      </c>
      <c r="J7447">
        <f>VLOOKUP(I7447,segmentID,2,FALSE)</f>
        <v>3</v>
      </c>
      <c r="K7447" t="s">
        <v>3255</v>
      </c>
      <c r="L7447">
        <f>VLOOKUP(K7447,country2,2,FALSE)</f>
        <v>1</v>
      </c>
      <c r="M7447" t="s">
        <v>156</v>
      </c>
      <c r="N7447">
        <f>VLOOKUP(Orders!M7447,city2,2,FALSE)</f>
        <v>23</v>
      </c>
      <c r="O7447" t="s">
        <v>110</v>
      </c>
      <c r="P7447">
        <f>VLOOKUP(O7447,state2,2,FALSE)</f>
        <v>11</v>
      </c>
      <c r="Q7447">
        <v>60610</v>
      </c>
      <c r="R7447" t="s">
        <v>55</v>
      </c>
      <c r="S7447">
        <f>VLOOKUP(R7447,region2,2,FALSE)</f>
        <v>3</v>
      </c>
      <c r="T7447" t="s">
        <v>5588</v>
      </c>
      <c r="U7447" t="s">
        <v>22</v>
      </c>
      <c r="V7447">
        <f>VLOOKUP(U7447,category2,2,FALSE)</f>
        <v>2</v>
      </c>
      <c r="W7447" t="s">
        <v>45</v>
      </c>
      <c r="X7447">
        <f>VLOOKUP(W7447,subcat2,3,FALSE)</f>
        <v>11</v>
      </c>
      <c r="Y7447" t="s">
        <v>1590</v>
      </c>
      <c r="Z7447">
        <v>65.584000000000003</v>
      </c>
      <c r="AA7447">
        <v>2</v>
      </c>
      <c r="AB7447">
        <v>0.2</v>
      </c>
      <c r="AC7447" s="4">
        <v>23.7742</v>
      </c>
    </row>
    <row r="7448" spans="1:29" x14ac:dyDescent="0.25">
      <c r="A7448" s="2">
        <v>7447</v>
      </c>
      <c r="B7448" t="s">
        <v>10503</v>
      </c>
      <c r="C7448" s="3">
        <v>42769</v>
      </c>
      <c r="D7448" s="3">
        <v>42773</v>
      </c>
      <c r="E7448" t="s">
        <v>7</v>
      </c>
      <c r="F7448">
        <f>VLOOKUP(E7448,SHIPMODE,2,FALSE)</f>
        <v>1</v>
      </c>
      <c r="G7448" t="s">
        <v>3534</v>
      </c>
      <c r="H7448" t="s">
        <v>1085</v>
      </c>
      <c r="I7448" t="s">
        <v>52</v>
      </c>
      <c r="J7448">
        <f>VLOOKUP(I7448,segmentID,2,FALSE)</f>
        <v>3</v>
      </c>
      <c r="K7448" t="s">
        <v>3255</v>
      </c>
      <c r="L7448">
        <f>VLOOKUP(K7448,country2,2,FALSE)</f>
        <v>1</v>
      </c>
      <c r="M7448" t="s">
        <v>156</v>
      </c>
      <c r="N7448">
        <f>VLOOKUP(Orders!M7448,city2,2,FALSE)</f>
        <v>23</v>
      </c>
      <c r="O7448" t="s">
        <v>110</v>
      </c>
      <c r="P7448">
        <f>VLOOKUP(O7448,state2,2,FALSE)</f>
        <v>11</v>
      </c>
      <c r="Q7448">
        <v>60610</v>
      </c>
      <c r="R7448" t="s">
        <v>55</v>
      </c>
      <c r="S7448">
        <f>VLOOKUP(R7448,region2,2,FALSE)</f>
        <v>3</v>
      </c>
      <c r="T7448" t="s">
        <v>5356</v>
      </c>
      <c r="U7448" t="s">
        <v>13</v>
      </c>
      <c r="V7448">
        <f>VLOOKUP(U7448,category2,2,FALSE)</f>
        <v>1</v>
      </c>
      <c r="W7448" t="s">
        <v>3228</v>
      </c>
      <c r="X7448">
        <f>VLOOKUP(W7448,subcat2,3,FALSE)</f>
        <v>6</v>
      </c>
      <c r="Y7448" t="s">
        <v>2565</v>
      </c>
      <c r="Z7448">
        <v>22.200000000000003</v>
      </c>
      <c r="AA7448">
        <v>1</v>
      </c>
      <c r="AB7448">
        <v>0.6</v>
      </c>
      <c r="AC7448" s="4">
        <v>-26.084999999999994</v>
      </c>
    </row>
    <row r="7449" spans="1:29" x14ac:dyDescent="0.25">
      <c r="A7449" s="2">
        <v>7448</v>
      </c>
      <c r="B7449" t="s">
        <v>10503</v>
      </c>
      <c r="C7449" s="3">
        <v>42769</v>
      </c>
      <c r="D7449" s="3">
        <v>42773</v>
      </c>
      <c r="E7449" t="s">
        <v>7</v>
      </c>
      <c r="F7449">
        <f>VLOOKUP(E7449,SHIPMODE,2,FALSE)</f>
        <v>1</v>
      </c>
      <c r="G7449" t="s">
        <v>3534</v>
      </c>
      <c r="H7449" t="s">
        <v>1085</v>
      </c>
      <c r="I7449" t="s">
        <v>52</v>
      </c>
      <c r="J7449">
        <f>VLOOKUP(I7449,segmentID,2,FALSE)</f>
        <v>3</v>
      </c>
      <c r="K7449" t="s">
        <v>3255</v>
      </c>
      <c r="L7449">
        <f>VLOOKUP(K7449,country2,2,FALSE)</f>
        <v>1</v>
      </c>
      <c r="M7449" t="s">
        <v>156</v>
      </c>
      <c r="N7449">
        <f>VLOOKUP(Orders!M7449,city2,2,FALSE)</f>
        <v>23</v>
      </c>
      <c r="O7449" t="s">
        <v>110</v>
      </c>
      <c r="P7449">
        <f>VLOOKUP(O7449,state2,2,FALSE)</f>
        <v>11</v>
      </c>
      <c r="Q7449">
        <v>60610</v>
      </c>
      <c r="R7449" t="s">
        <v>55</v>
      </c>
      <c r="S7449">
        <f>VLOOKUP(R7449,region2,2,FALSE)</f>
        <v>3</v>
      </c>
      <c r="T7449" t="s">
        <v>5060</v>
      </c>
      <c r="U7449" t="s">
        <v>22</v>
      </c>
      <c r="V7449">
        <f>VLOOKUP(U7449,category2,2,FALSE)</f>
        <v>2</v>
      </c>
      <c r="W7449" t="s">
        <v>45</v>
      </c>
      <c r="X7449">
        <f>VLOOKUP(W7449,subcat2,3,FALSE)</f>
        <v>11</v>
      </c>
      <c r="Y7449" t="s">
        <v>1165</v>
      </c>
      <c r="Z7449">
        <v>419.4</v>
      </c>
      <c r="AA7449">
        <v>5</v>
      </c>
      <c r="AB7449">
        <v>0.2</v>
      </c>
      <c r="AC7449" s="4">
        <v>146.79</v>
      </c>
    </row>
    <row r="7450" spans="1:29" x14ac:dyDescent="0.25">
      <c r="A7450" s="2">
        <v>7449</v>
      </c>
      <c r="B7450" t="s">
        <v>10504</v>
      </c>
      <c r="C7450" s="3">
        <v>43050</v>
      </c>
      <c r="D7450" s="3">
        <v>43053</v>
      </c>
      <c r="E7450" t="s">
        <v>97</v>
      </c>
      <c r="F7450">
        <f>VLOOKUP(E7450,SHIPMODE,2,FALSE)</f>
        <v>3</v>
      </c>
      <c r="G7450" t="s">
        <v>3914</v>
      </c>
      <c r="H7450" t="s">
        <v>2474</v>
      </c>
      <c r="I7450" t="s">
        <v>9</v>
      </c>
      <c r="J7450">
        <f>VLOOKUP(I7450,segmentID,2,FALSE)</f>
        <v>1</v>
      </c>
      <c r="K7450" t="s">
        <v>3255</v>
      </c>
      <c r="L7450">
        <f>VLOOKUP(K7450,country2,2,FALSE)</f>
        <v>1</v>
      </c>
      <c r="M7450" t="s">
        <v>2180</v>
      </c>
      <c r="N7450">
        <f>VLOOKUP(Orders!M7450,city2,2,FALSE)</f>
        <v>290</v>
      </c>
      <c r="O7450" t="s">
        <v>173</v>
      </c>
      <c r="P7450">
        <f>VLOOKUP(O7450,state2,2,FALSE)</f>
        <v>19</v>
      </c>
      <c r="Q7450">
        <v>37918</v>
      </c>
      <c r="R7450" t="s">
        <v>12</v>
      </c>
      <c r="S7450">
        <f>VLOOKUP(R7450,region2,2,FALSE)</f>
        <v>1</v>
      </c>
      <c r="T7450" t="s">
        <v>4062</v>
      </c>
      <c r="U7450" t="s">
        <v>13</v>
      </c>
      <c r="V7450">
        <f>VLOOKUP(U7450,category2,2,FALSE)</f>
        <v>1</v>
      </c>
      <c r="W7450" t="s">
        <v>3228</v>
      </c>
      <c r="X7450">
        <f>VLOOKUP(W7450,subcat2,3,FALSE)</f>
        <v>6</v>
      </c>
      <c r="Y7450" t="s">
        <v>429</v>
      </c>
      <c r="Z7450">
        <v>88.920000000000016</v>
      </c>
      <c r="AA7450">
        <v>5</v>
      </c>
      <c r="AB7450">
        <v>0.2</v>
      </c>
      <c r="AC7450" s="4">
        <v>14.449499999999986</v>
      </c>
    </row>
    <row r="7451" spans="1:29" x14ac:dyDescent="0.25">
      <c r="A7451" s="2">
        <v>7450</v>
      </c>
      <c r="B7451" t="s">
        <v>10505</v>
      </c>
      <c r="C7451" s="3">
        <v>42995</v>
      </c>
      <c r="D7451" s="3">
        <v>43000</v>
      </c>
      <c r="E7451" t="s">
        <v>7</v>
      </c>
      <c r="F7451">
        <f>VLOOKUP(E7451,SHIPMODE,2,FALSE)</f>
        <v>1</v>
      </c>
      <c r="G7451" t="s">
        <v>3574</v>
      </c>
      <c r="H7451" t="s">
        <v>1227</v>
      </c>
      <c r="I7451" t="s">
        <v>52</v>
      </c>
      <c r="J7451">
        <f>VLOOKUP(I7451,segmentID,2,FALSE)</f>
        <v>3</v>
      </c>
      <c r="K7451" t="s">
        <v>3255</v>
      </c>
      <c r="L7451">
        <f>VLOOKUP(K7451,country2,2,FALSE)</f>
        <v>1</v>
      </c>
      <c r="M7451" t="s">
        <v>95</v>
      </c>
      <c r="N7451">
        <f>VLOOKUP(Orders!M7451,city2,2,FALSE)</f>
        <v>13</v>
      </c>
      <c r="O7451" t="s">
        <v>54</v>
      </c>
      <c r="P7451">
        <f>VLOOKUP(O7451,state2,2,FALSE)</f>
        <v>6</v>
      </c>
      <c r="Q7451">
        <v>77036</v>
      </c>
      <c r="R7451" t="s">
        <v>55</v>
      </c>
      <c r="S7451">
        <f>VLOOKUP(R7451,region2,2,FALSE)</f>
        <v>3</v>
      </c>
      <c r="T7451" t="s">
        <v>4215</v>
      </c>
      <c r="U7451" t="s">
        <v>22</v>
      </c>
      <c r="V7451">
        <f>VLOOKUP(U7451,category2,2,FALSE)</f>
        <v>2</v>
      </c>
      <c r="W7451" t="s">
        <v>3229</v>
      </c>
      <c r="X7451">
        <f>VLOOKUP(W7451,subcat2,3,FALSE)</f>
        <v>7</v>
      </c>
      <c r="Y7451" t="s">
        <v>1292</v>
      </c>
      <c r="Z7451">
        <v>9.9120000000000008</v>
      </c>
      <c r="AA7451">
        <v>3</v>
      </c>
      <c r="AB7451">
        <v>0.2</v>
      </c>
      <c r="AC7451" s="4">
        <v>3.2213999999999996</v>
      </c>
    </row>
    <row r="7452" spans="1:29" x14ac:dyDescent="0.25">
      <c r="A7452" s="2">
        <v>7451</v>
      </c>
      <c r="B7452" t="s">
        <v>10505</v>
      </c>
      <c r="C7452" s="3">
        <v>42995</v>
      </c>
      <c r="D7452" s="3">
        <v>43000</v>
      </c>
      <c r="E7452" t="s">
        <v>7</v>
      </c>
      <c r="F7452">
        <f>VLOOKUP(E7452,SHIPMODE,2,FALSE)</f>
        <v>1</v>
      </c>
      <c r="G7452" t="s">
        <v>3574</v>
      </c>
      <c r="H7452" t="s">
        <v>1227</v>
      </c>
      <c r="I7452" t="s">
        <v>52</v>
      </c>
      <c r="J7452">
        <f>VLOOKUP(I7452,segmentID,2,FALSE)</f>
        <v>3</v>
      </c>
      <c r="K7452" t="s">
        <v>3255</v>
      </c>
      <c r="L7452">
        <f>VLOOKUP(K7452,country2,2,FALSE)</f>
        <v>1</v>
      </c>
      <c r="M7452" t="s">
        <v>95</v>
      </c>
      <c r="N7452">
        <f>VLOOKUP(Orders!M7452,city2,2,FALSE)</f>
        <v>13</v>
      </c>
      <c r="O7452" t="s">
        <v>54</v>
      </c>
      <c r="P7452">
        <f>VLOOKUP(O7452,state2,2,FALSE)</f>
        <v>6</v>
      </c>
      <c r="Q7452">
        <v>77036</v>
      </c>
      <c r="R7452" t="s">
        <v>55</v>
      </c>
      <c r="S7452">
        <f>VLOOKUP(R7452,region2,2,FALSE)</f>
        <v>3</v>
      </c>
      <c r="T7452" t="s">
        <v>5285</v>
      </c>
      <c r="U7452" t="s">
        <v>13</v>
      </c>
      <c r="V7452">
        <f>VLOOKUP(U7452,category2,2,FALSE)</f>
        <v>1</v>
      </c>
      <c r="W7452" t="s">
        <v>3226</v>
      </c>
      <c r="X7452">
        <f>VLOOKUP(W7452,subcat2,3,FALSE)</f>
        <v>2</v>
      </c>
      <c r="Y7452" t="s">
        <v>1516</v>
      </c>
      <c r="Z7452">
        <v>318.43</v>
      </c>
      <c r="AA7452">
        <v>5</v>
      </c>
      <c r="AB7452">
        <v>0.3</v>
      </c>
      <c r="AC7452" s="4">
        <v>-77.333000000000013</v>
      </c>
    </row>
    <row r="7453" spans="1:29" x14ac:dyDescent="0.25">
      <c r="A7453" s="2">
        <v>7452</v>
      </c>
      <c r="B7453" t="s">
        <v>10505</v>
      </c>
      <c r="C7453" s="3">
        <v>42995</v>
      </c>
      <c r="D7453" s="3">
        <v>43000</v>
      </c>
      <c r="E7453" t="s">
        <v>7</v>
      </c>
      <c r="F7453">
        <f>VLOOKUP(E7453,SHIPMODE,2,FALSE)</f>
        <v>1</v>
      </c>
      <c r="G7453" t="s">
        <v>3574</v>
      </c>
      <c r="H7453" t="s">
        <v>1227</v>
      </c>
      <c r="I7453" t="s">
        <v>52</v>
      </c>
      <c r="J7453">
        <f>VLOOKUP(I7453,segmentID,2,FALSE)</f>
        <v>3</v>
      </c>
      <c r="K7453" t="s">
        <v>3255</v>
      </c>
      <c r="L7453">
        <f>VLOOKUP(K7453,country2,2,FALSE)</f>
        <v>1</v>
      </c>
      <c r="M7453" t="s">
        <v>95</v>
      </c>
      <c r="N7453">
        <f>VLOOKUP(Orders!M7453,city2,2,FALSE)</f>
        <v>13</v>
      </c>
      <c r="O7453" t="s">
        <v>54</v>
      </c>
      <c r="P7453">
        <f>VLOOKUP(O7453,state2,2,FALSE)</f>
        <v>6</v>
      </c>
      <c r="Q7453">
        <v>77036</v>
      </c>
      <c r="R7453" t="s">
        <v>55</v>
      </c>
      <c r="S7453">
        <f>VLOOKUP(R7453,region2,2,FALSE)</f>
        <v>3</v>
      </c>
      <c r="T7453" t="s">
        <v>4431</v>
      </c>
      <c r="U7453" t="s">
        <v>22</v>
      </c>
      <c r="V7453">
        <f>VLOOKUP(U7453,category2,2,FALSE)</f>
        <v>2</v>
      </c>
      <c r="W7453" t="s">
        <v>3231</v>
      </c>
      <c r="X7453">
        <f>VLOOKUP(W7453,subcat2,3,FALSE)</f>
        <v>9</v>
      </c>
      <c r="Y7453" t="s">
        <v>1327</v>
      </c>
      <c r="Z7453">
        <v>5.7999999999999989</v>
      </c>
      <c r="AA7453">
        <v>5</v>
      </c>
      <c r="AB7453">
        <v>0.8</v>
      </c>
      <c r="AC7453" s="4">
        <v>-10.15</v>
      </c>
    </row>
    <row r="7454" spans="1:29" x14ac:dyDescent="0.25">
      <c r="A7454" s="2">
        <v>7453</v>
      </c>
      <c r="B7454" t="s">
        <v>10505</v>
      </c>
      <c r="C7454" s="3">
        <v>42995</v>
      </c>
      <c r="D7454" s="3">
        <v>43000</v>
      </c>
      <c r="E7454" t="s">
        <v>7</v>
      </c>
      <c r="F7454">
        <f>VLOOKUP(E7454,SHIPMODE,2,FALSE)</f>
        <v>1</v>
      </c>
      <c r="G7454" t="s">
        <v>3574</v>
      </c>
      <c r="H7454" t="s">
        <v>1227</v>
      </c>
      <c r="I7454" t="s">
        <v>52</v>
      </c>
      <c r="J7454">
        <f>VLOOKUP(I7454,segmentID,2,FALSE)</f>
        <v>3</v>
      </c>
      <c r="K7454" t="s">
        <v>3255</v>
      </c>
      <c r="L7454">
        <f>VLOOKUP(K7454,country2,2,FALSE)</f>
        <v>1</v>
      </c>
      <c r="M7454" t="s">
        <v>95</v>
      </c>
      <c r="N7454">
        <f>VLOOKUP(Orders!M7454,city2,2,FALSE)</f>
        <v>13</v>
      </c>
      <c r="O7454" t="s">
        <v>54</v>
      </c>
      <c r="P7454">
        <f>VLOOKUP(O7454,state2,2,FALSE)</f>
        <v>6</v>
      </c>
      <c r="Q7454">
        <v>77036</v>
      </c>
      <c r="R7454" t="s">
        <v>55</v>
      </c>
      <c r="S7454">
        <f>VLOOKUP(R7454,region2,2,FALSE)</f>
        <v>3</v>
      </c>
      <c r="T7454" t="s">
        <v>5603</v>
      </c>
      <c r="U7454" t="s">
        <v>35</v>
      </c>
      <c r="V7454">
        <f>VLOOKUP(U7454,category2,2,FALSE)</f>
        <v>3</v>
      </c>
      <c r="W7454" t="s">
        <v>3230</v>
      </c>
      <c r="X7454">
        <f>VLOOKUP(W7454,subcat2,3,FALSE)</f>
        <v>8</v>
      </c>
      <c r="Y7454" t="s">
        <v>781</v>
      </c>
      <c r="Z7454">
        <v>1415.76</v>
      </c>
      <c r="AA7454">
        <v>6</v>
      </c>
      <c r="AB7454">
        <v>0.2</v>
      </c>
      <c r="AC7454" s="4">
        <v>88.48500000000007</v>
      </c>
    </row>
    <row r="7455" spans="1:29" x14ac:dyDescent="0.25">
      <c r="A7455" s="2">
        <v>7454</v>
      </c>
      <c r="B7455" t="s">
        <v>10506</v>
      </c>
      <c r="C7455" s="3">
        <v>42911</v>
      </c>
      <c r="D7455" s="3">
        <v>42917</v>
      </c>
      <c r="E7455" t="s">
        <v>25</v>
      </c>
      <c r="F7455">
        <f>VLOOKUP(E7455,SHIPMODE,2,FALSE)</f>
        <v>2</v>
      </c>
      <c r="G7455" t="s">
        <v>3503</v>
      </c>
      <c r="H7455" t="s">
        <v>979</v>
      </c>
      <c r="I7455" t="s">
        <v>9</v>
      </c>
      <c r="J7455">
        <f>VLOOKUP(I7455,segmentID,2,FALSE)</f>
        <v>1</v>
      </c>
      <c r="K7455" t="s">
        <v>3255</v>
      </c>
      <c r="L7455">
        <f>VLOOKUP(K7455,country2,2,FALSE)</f>
        <v>1</v>
      </c>
      <c r="M7455" t="s">
        <v>2570</v>
      </c>
      <c r="N7455">
        <f>VLOOKUP(Orders!M7455,city2,2,FALSE)</f>
        <v>349</v>
      </c>
      <c r="O7455" t="s">
        <v>110</v>
      </c>
      <c r="P7455">
        <f>VLOOKUP(O7455,state2,2,FALSE)</f>
        <v>11</v>
      </c>
      <c r="Q7455">
        <v>60440</v>
      </c>
      <c r="R7455" t="s">
        <v>55</v>
      </c>
      <c r="S7455">
        <f>VLOOKUP(R7455,region2,2,FALSE)</f>
        <v>3</v>
      </c>
      <c r="T7455" t="s">
        <v>5004</v>
      </c>
      <c r="U7455" t="s">
        <v>35</v>
      </c>
      <c r="V7455">
        <f>VLOOKUP(U7455,category2,2,FALSE)</f>
        <v>3</v>
      </c>
      <c r="W7455" t="s">
        <v>3230</v>
      </c>
      <c r="X7455">
        <f>VLOOKUP(W7455,subcat2,3,FALSE)</f>
        <v>8</v>
      </c>
      <c r="Y7455" t="s">
        <v>1641</v>
      </c>
      <c r="Z7455">
        <v>148.47999999999999</v>
      </c>
      <c r="AA7455">
        <v>2</v>
      </c>
      <c r="AB7455">
        <v>0.2</v>
      </c>
      <c r="AC7455" s="4">
        <v>16.703999999999986</v>
      </c>
    </row>
    <row r="7456" spans="1:29" x14ac:dyDescent="0.25">
      <c r="A7456" s="2">
        <v>7455</v>
      </c>
      <c r="B7456" t="s">
        <v>8898</v>
      </c>
      <c r="C7456" s="3">
        <v>42581</v>
      </c>
      <c r="D7456" s="3">
        <v>42586</v>
      </c>
      <c r="E7456" t="s">
        <v>25</v>
      </c>
      <c r="F7456">
        <f>VLOOKUP(E7456,SHIPMODE,2,FALSE)</f>
        <v>2</v>
      </c>
      <c r="G7456" t="s">
        <v>3602</v>
      </c>
      <c r="H7456" t="s">
        <v>1309</v>
      </c>
      <c r="I7456" t="s">
        <v>9</v>
      </c>
      <c r="J7456">
        <f>VLOOKUP(I7456,segmentID,2,FALSE)</f>
        <v>1</v>
      </c>
      <c r="K7456" t="s">
        <v>3255</v>
      </c>
      <c r="L7456">
        <f>VLOOKUP(K7456,country2,2,FALSE)</f>
        <v>1</v>
      </c>
      <c r="M7456" t="s">
        <v>156</v>
      </c>
      <c r="N7456">
        <f>VLOOKUP(Orders!M7456,city2,2,FALSE)</f>
        <v>23</v>
      </c>
      <c r="O7456" t="s">
        <v>110</v>
      </c>
      <c r="P7456">
        <f>VLOOKUP(O7456,state2,2,FALSE)</f>
        <v>11</v>
      </c>
      <c r="Q7456">
        <v>60623</v>
      </c>
      <c r="R7456" t="s">
        <v>55</v>
      </c>
      <c r="S7456">
        <f>VLOOKUP(R7456,region2,2,FALSE)</f>
        <v>3</v>
      </c>
      <c r="T7456" t="s">
        <v>5456</v>
      </c>
      <c r="U7456" t="s">
        <v>22</v>
      </c>
      <c r="V7456">
        <f>VLOOKUP(U7456,category2,2,FALSE)</f>
        <v>2</v>
      </c>
      <c r="W7456" t="s">
        <v>23</v>
      </c>
      <c r="X7456">
        <f>VLOOKUP(W7456,subcat2,3,FALSE)</f>
        <v>3</v>
      </c>
      <c r="Y7456" t="s">
        <v>1044</v>
      </c>
      <c r="Z7456">
        <v>9.2480000000000011</v>
      </c>
      <c r="AA7456">
        <v>4</v>
      </c>
      <c r="AB7456">
        <v>0.2</v>
      </c>
      <c r="AC7456" s="4">
        <v>3.1212</v>
      </c>
    </row>
    <row r="7457" spans="1:29" x14ac:dyDescent="0.25">
      <c r="A7457" s="2">
        <v>7456</v>
      </c>
      <c r="B7457" t="s">
        <v>8898</v>
      </c>
      <c r="C7457" s="3">
        <v>42581</v>
      </c>
      <c r="D7457" s="3">
        <v>42586</v>
      </c>
      <c r="E7457" t="s">
        <v>25</v>
      </c>
      <c r="F7457">
        <f>VLOOKUP(E7457,SHIPMODE,2,FALSE)</f>
        <v>2</v>
      </c>
      <c r="G7457" t="s">
        <v>3602</v>
      </c>
      <c r="H7457" t="s">
        <v>1309</v>
      </c>
      <c r="I7457" t="s">
        <v>9</v>
      </c>
      <c r="J7457">
        <f>VLOOKUP(I7457,segmentID,2,FALSE)</f>
        <v>1</v>
      </c>
      <c r="K7457" t="s">
        <v>3255</v>
      </c>
      <c r="L7457">
        <f>VLOOKUP(K7457,country2,2,FALSE)</f>
        <v>1</v>
      </c>
      <c r="M7457" t="s">
        <v>156</v>
      </c>
      <c r="N7457">
        <f>VLOOKUP(Orders!M7457,city2,2,FALSE)</f>
        <v>23</v>
      </c>
      <c r="O7457" t="s">
        <v>110</v>
      </c>
      <c r="P7457">
        <f>VLOOKUP(O7457,state2,2,FALSE)</f>
        <v>11</v>
      </c>
      <c r="Q7457">
        <v>60623</v>
      </c>
      <c r="R7457" t="s">
        <v>55</v>
      </c>
      <c r="S7457">
        <f>VLOOKUP(R7457,region2,2,FALSE)</f>
        <v>3</v>
      </c>
      <c r="T7457" t="s">
        <v>4585</v>
      </c>
      <c r="U7457" t="s">
        <v>22</v>
      </c>
      <c r="V7457">
        <f>VLOOKUP(U7457,category2,2,FALSE)</f>
        <v>2</v>
      </c>
      <c r="W7457" t="s">
        <v>3227</v>
      </c>
      <c r="X7457">
        <f>VLOOKUP(W7457,subcat2,3,FALSE)</f>
        <v>5</v>
      </c>
      <c r="Y7457" t="s">
        <v>682</v>
      </c>
      <c r="Z7457">
        <v>1036.624</v>
      </c>
      <c r="AA7457">
        <v>2</v>
      </c>
      <c r="AB7457">
        <v>0.2</v>
      </c>
      <c r="AC7457" s="4">
        <v>51.831200000000024</v>
      </c>
    </row>
    <row r="7458" spans="1:29" x14ac:dyDescent="0.25">
      <c r="A7458" s="2">
        <v>7457</v>
      </c>
      <c r="B7458" t="s">
        <v>7660</v>
      </c>
      <c r="C7458" s="3">
        <v>42110</v>
      </c>
      <c r="D7458" s="3">
        <v>42112</v>
      </c>
      <c r="E7458" t="s">
        <v>97</v>
      </c>
      <c r="F7458">
        <f>VLOOKUP(E7458,SHIPMODE,2,FALSE)</f>
        <v>3</v>
      </c>
      <c r="G7458" t="s">
        <v>3583</v>
      </c>
      <c r="H7458" t="s">
        <v>1250</v>
      </c>
      <c r="I7458" t="s">
        <v>9</v>
      </c>
      <c r="J7458">
        <f>VLOOKUP(I7458,segmentID,2,FALSE)</f>
        <v>1</v>
      </c>
      <c r="K7458" t="s">
        <v>3255</v>
      </c>
      <c r="L7458">
        <f>VLOOKUP(K7458,country2,2,FALSE)</f>
        <v>1</v>
      </c>
      <c r="M7458" t="s">
        <v>1048</v>
      </c>
      <c r="N7458">
        <f>VLOOKUP(Orders!M7458,city2,2,FALSE)</f>
        <v>142</v>
      </c>
      <c r="O7458" t="s">
        <v>165</v>
      </c>
      <c r="P7458">
        <f>VLOOKUP(O7458,state2,2,FALSE)</f>
        <v>18</v>
      </c>
      <c r="Q7458">
        <v>22980</v>
      </c>
      <c r="R7458" t="s">
        <v>12</v>
      </c>
      <c r="S7458">
        <f>VLOOKUP(R7458,region2,2,FALSE)</f>
        <v>1</v>
      </c>
      <c r="T7458" t="s">
        <v>4121</v>
      </c>
      <c r="U7458" t="s">
        <v>35</v>
      </c>
      <c r="V7458">
        <f>VLOOKUP(U7458,category2,2,FALSE)</f>
        <v>3</v>
      </c>
      <c r="W7458" t="s">
        <v>3230</v>
      </c>
      <c r="X7458">
        <f>VLOOKUP(W7458,subcat2,3,FALSE)</f>
        <v>8</v>
      </c>
      <c r="Y7458" t="s">
        <v>2202</v>
      </c>
      <c r="Z7458">
        <v>569.64</v>
      </c>
      <c r="AA7458">
        <v>2</v>
      </c>
      <c r="AB7458">
        <v>0</v>
      </c>
      <c r="AC7458" s="4">
        <v>148.10640000000001</v>
      </c>
    </row>
    <row r="7459" spans="1:29" x14ac:dyDescent="0.25">
      <c r="A7459" s="2">
        <v>7458</v>
      </c>
      <c r="B7459" t="s">
        <v>7660</v>
      </c>
      <c r="C7459" s="3">
        <v>42110</v>
      </c>
      <c r="D7459" s="3">
        <v>42112</v>
      </c>
      <c r="E7459" t="s">
        <v>97</v>
      </c>
      <c r="F7459">
        <f>VLOOKUP(E7459,SHIPMODE,2,FALSE)</f>
        <v>3</v>
      </c>
      <c r="G7459" t="s">
        <v>3583</v>
      </c>
      <c r="H7459" t="s">
        <v>1250</v>
      </c>
      <c r="I7459" t="s">
        <v>9</v>
      </c>
      <c r="J7459">
        <f>VLOOKUP(I7459,segmentID,2,FALSE)</f>
        <v>1</v>
      </c>
      <c r="K7459" t="s">
        <v>3255</v>
      </c>
      <c r="L7459">
        <f>VLOOKUP(K7459,country2,2,FALSE)</f>
        <v>1</v>
      </c>
      <c r="M7459" t="s">
        <v>1048</v>
      </c>
      <c r="N7459">
        <f>VLOOKUP(Orders!M7459,city2,2,FALSE)</f>
        <v>142</v>
      </c>
      <c r="O7459" t="s">
        <v>165</v>
      </c>
      <c r="P7459">
        <f>VLOOKUP(O7459,state2,2,FALSE)</f>
        <v>18</v>
      </c>
      <c r="Q7459">
        <v>22980</v>
      </c>
      <c r="R7459" t="s">
        <v>12</v>
      </c>
      <c r="S7459">
        <f>VLOOKUP(R7459,region2,2,FALSE)</f>
        <v>1</v>
      </c>
      <c r="T7459" t="s">
        <v>4717</v>
      </c>
      <c r="U7459" t="s">
        <v>22</v>
      </c>
      <c r="V7459">
        <f>VLOOKUP(U7459,category2,2,FALSE)</f>
        <v>2</v>
      </c>
      <c r="W7459" t="s">
        <v>3231</v>
      </c>
      <c r="X7459">
        <f>VLOOKUP(W7459,subcat2,3,FALSE)</f>
        <v>9</v>
      </c>
      <c r="Y7459" t="s">
        <v>1153</v>
      </c>
      <c r="Z7459">
        <v>9.14</v>
      </c>
      <c r="AA7459">
        <v>1</v>
      </c>
      <c r="AB7459">
        <v>0</v>
      </c>
      <c r="AC7459" s="4">
        <v>4.57</v>
      </c>
    </row>
    <row r="7460" spans="1:29" x14ac:dyDescent="0.25">
      <c r="A7460" s="2">
        <v>7459</v>
      </c>
      <c r="B7460" t="s">
        <v>7660</v>
      </c>
      <c r="C7460" s="3">
        <v>42110</v>
      </c>
      <c r="D7460" s="3">
        <v>42112</v>
      </c>
      <c r="E7460" t="s">
        <v>97</v>
      </c>
      <c r="F7460">
        <f>VLOOKUP(E7460,SHIPMODE,2,FALSE)</f>
        <v>3</v>
      </c>
      <c r="G7460" t="s">
        <v>3583</v>
      </c>
      <c r="H7460" t="s">
        <v>1250</v>
      </c>
      <c r="I7460" t="s">
        <v>9</v>
      </c>
      <c r="J7460">
        <f>VLOOKUP(I7460,segmentID,2,FALSE)</f>
        <v>1</v>
      </c>
      <c r="K7460" t="s">
        <v>3255</v>
      </c>
      <c r="L7460">
        <f>VLOOKUP(K7460,country2,2,FALSE)</f>
        <v>1</v>
      </c>
      <c r="M7460" t="s">
        <v>1048</v>
      </c>
      <c r="N7460">
        <f>VLOOKUP(Orders!M7460,city2,2,FALSE)</f>
        <v>142</v>
      </c>
      <c r="O7460" t="s">
        <v>165</v>
      </c>
      <c r="P7460">
        <f>VLOOKUP(O7460,state2,2,FALSE)</f>
        <v>18</v>
      </c>
      <c r="Q7460">
        <v>22980</v>
      </c>
      <c r="R7460" t="s">
        <v>12</v>
      </c>
      <c r="S7460">
        <f>VLOOKUP(R7460,region2,2,FALSE)</f>
        <v>1</v>
      </c>
      <c r="T7460" t="s">
        <v>4098</v>
      </c>
      <c r="U7460" t="s">
        <v>13</v>
      </c>
      <c r="V7460">
        <f>VLOOKUP(U7460,category2,2,FALSE)</f>
        <v>1</v>
      </c>
      <c r="W7460" t="s">
        <v>3228</v>
      </c>
      <c r="X7460">
        <f>VLOOKUP(W7460,subcat2,3,FALSE)</f>
        <v>6</v>
      </c>
      <c r="Y7460" t="s">
        <v>3151</v>
      </c>
      <c r="Z7460">
        <v>1196.8599999999999</v>
      </c>
      <c r="AA7460">
        <v>7</v>
      </c>
      <c r="AB7460">
        <v>0</v>
      </c>
      <c r="AC7460" s="4">
        <v>119.68599999999989</v>
      </c>
    </row>
    <row r="7461" spans="1:29" x14ac:dyDescent="0.25">
      <c r="A7461" s="2">
        <v>7460</v>
      </c>
      <c r="B7461" t="s">
        <v>7660</v>
      </c>
      <c r="C7461" s="3">
        <v>42110</v>
      </c>
      <c r="D7461" s="3">
        <v>42112</v>
      </c>
      <c r="E7461" t="s">
        <v>97</v>
      </c>
      <c r="F7461">
        <f>VLOOKUP(E7461,SHIPMODE,2,FALSE)</f>
        <v>3</v>
      </c>
      <c r="G7461" t="s">
        <v>3583</v>
      </c>
      <c r="H7461" t="s">
        <v>1250</v>
      </c>
      <c r="I7461" t="s">
        <v>9</v>
      </c>
      <c r="J7461">
        <f>VLOOKUP(I7461,segmentID,2,FALSE)</f>
        <v>1</v>
      </c>
      <c r="K7461" t="s">
        <v>3255</v>
      </c>
      <c r="L7461">
        <f>VLOOKUP(K7461,country2,2,FALSE)</f>
        <v>1</v>
      </c>
      <c r="M7461" t="s">
        <v>1048</v>
      </c>
      <c r="N7461">
        <f>VLOOKUP(Orders!M7461,city2,2,FALSE)</f>
        <v>142</v>
      </c>
      <c r="O7461" t="s">
        <v>165</v>
      </c>
      <c r="P7461">
        <f>VLOOKUP(O7461,state2,2,FALSE)</f>
        <v>18</v>
      </c>
      <c r="Q7461">
        <v>22980</v>
      </c>
      <c r="R7461" t="s">
        <v>12</v>
      </c>
      <c r="S7461">
        <f>VLOOKUP(R7461,region2,2,FALSE)</f>
        <v>1</v>
      </c>
      <c r="T7461" t="s">
        <v>4762</v>
      </c>
      <c r="U7461" t="s">
        <v>13</v>
      </c>
      <c r="V7461">
        <f>VLOOKUP(U7461,category2,2,FALSE)</f>
        <v>1</v>
      </c>
      <c r="W7461" t="s">
        <v>14</v>
      </c>
      <c r="X7461">
        <f>VLOOKUP(W7461,subcat2,3,FALSE)</f>
        <v>1</v>
      </c>
      <c r="Y7461" t="s">
        <v>696</v>
      </c>
      <c r="Z7461">
        <v>523.26</v>
      </c>
      <c r="AA7461">
        <v>9</v>
      </c>
      <c r="AB7461">
        <v>0</v>
      </c>
      <c r="AC7461" s="4">
        <v>125.58240000000001</v>
      </c>
    </row>
    <row r="7462" spans="1:29" x14ac:dyDescent="0.25">
      <c r="A7462" s="2">
        <v>7461</v>
      </c>
      <c r="B7462" t="s">
        <v>7661</v>
      </c>
      <c r="C7462" s="3">
        <v>42105</v>
      </c>
      <c r="D7462" s="3">
        <v>42108</v>
      </c>
      <c r="E7462" t="s">
        <v>7</v>
      </c>
      <c r="F7462">
        <f>VLOOKUP(E7462,SHIPMODE,2,FALSE)</f>
        <v>1</v>
      </c>
      <c r="G7462" t="s">
        <v>3736</v>
      </c>
      <c r="H7462" t="s">
        <v>1771</v>
      </c>
      <c r="I7462" t="s">
        <v>9</v>
      </c>
      <c r="J7462">
        <f>VLOOKUP(I7462,segmentID,2,FALSE)</f>
        <v>1</v>
      </c>
      <c r="K7462" t="s">
        <v>3255</v>
      </c>
      <c r="L7462">
        <f>VLOOKUP(K7462,country2,2,FALSE)</f>
        <v>1</v>
      </c>
      <c r="M7462" t="s">
        <v>19</v>
      </c>
      <c r="N7462">
        <f>VLOOKUP(Orders!M7462,city2,2,FALSE)</f>
        <v>2</v>
      </c>
      <c r="O7462" t="s">
        <v>20</v>
      </c>
      <c r="P7462">
        <f>VLOOKUP(O7462,state2,2,FALSE)</f>
        <v>2</v>
      </c>
      <c r="Q7462">
        <v>90004</v>
      </c>
      <c r="R7462" t="s">
        <v>21</v>
      </c>
      <c r="S7462">
        <f>VLOOKUP(R7462,region2,2,FALSE)</f>
        <v>2</v>
      </c>
      <c r="T7462" t="s">
        <v>5747</v>
      </c>
      <c r="U7462" t="s">
        <v>35</v>
      </c>
      <c r="V7462">
        <f>VLOOKUP(U7462,category2,2,FALSE)</f>
        <v>3</v>
      </c>
      <c r="W7462" t="s">
        <v>3236</v>
      </c>
      <c r="X7462">
        <f>VLOOKUP(W7462,subcat2,3,FALSE)</f>
        <v>17</v>
      </c>
      <c r="Y7462" t="s">
        <v>498</v>
      </c>
      <c r="Z7462">
        <v>639.96800000000007</v>
      </c>
      <c r="AA7462">
        <v>4</v>
      </c>
      <c r="AB7462">
        <v>0.2</v>
      </c>
      <c r="AC7462" s="4">
        <v>215.98919999999998</v>
      </c>
    </row>
    <row r="7463" spans="1:29" x14ac:dyDescent="0.25">
      <c r="A7463" s="2">
        <v>7462</v>
      </c>
      <c r="B7463" t="s">
        <v>7661</v>
      </c>
      <c r="C7463" s="3">
        <v>42105</v>
      </c>
      <c r="D7463" s="3">
        <v>42108</v>
      </c>
      <c r="E7463" t="s">
        <v>7</v>
      </c>
      <c r="F7463">
        <f>VLOOKUP(E7463,SHIPMODE,2,FALSE)</f>
        <v>1</v>
      </c>
      <c r="G7463" t="s">
        <v>3736</v>
      </c>
      <c r="H7463" t="s">
        <v>1771</v>
      </c>
      <c r="I7463" t="s">
        <v>9</v>
      </c>
      <c r="J7463">
        <f>VLOOKUP(I7463,segmentID,2,FALSE)</f>
        <v>1</v>
      </c>
      <c r="K7463" t="s">
        <v>3255</v>
      </c>
      <c r="L7463">
        <f>VLOOKUP(K7463,country2,2,FALSE)</f>
        <v>1</v>
      </c>
      <c r="M7463" t="s">
        <v>19</v>
      </c>
      <c r="N7463">
        <f>VLOOKUP(Orders!M7463,city2,2,FALSE)</f>
        <v>2</v>
      </c>
      <c r="O7463" t="s">
        <v>20</v>
      </c>
      <c r="P7463">
        <f>VLOOKUP(O7463,state2,2,FALSE)</f>
        <v>2</v>
      </c>
      <c r="Q7463">
        <v>90004</v>
      </c>
      <c r="R7463" t="s">
        <v>21</v>
      </c>
      <c r="S7463">
        <f>VLOOKUP(R7463,region2,2,FALSE)</f>
        <v>2</v>
      </c>
      <c r="T7463" t="s">
        <v>4900</v>
      </c>
      <c r="U7463" t="s">
        <v>22</v>
      </c>
      <c r="V7463">
        <f>VLOOKUP(U7463,category2,2,FALSE)</f>
        <v>2</v>
      </c>
      <c r="W7463" t="s">
        <v>45</v>
      </c>
      <c r="X7463">
        <f>VLOOKUP(W7463,subcat2,3,FALSE)</f>
        <v>11</v>
      </c>
      <c r="Y7463" t="s">
        <v>5921</v>
      </c>
      <c r="Z7463">
        <v>52.76</v>
      </c>
      <c r="AA7463">
        <v>2</v>
      </c>
      <c r="AB7463">
        <v>0</v>
      </c>
      <c r="AC7463" s="4">
        <v>24.269599999999997</v>
      </c>
    </row>
    <row r="7464" spans="1:29" x14ac:dyDescent="0.25">
      <c r="A7464" s="2">
        <v>7463</v>
      </c>
      <c r="B7464" t="s">
        <v>7662</v>
      </c>
      <c r="C7464" s="3">
        <v>42062</v>
      </c>
      <c r="D7464" s="3">
        <v>42064</v>
      </c>
      <c r="E7464" t="s">
        <v>7</v>
      </c>
      <c r="F7464">
        <f>VLOOKUP(E7464,SHIPMODE,2,FALSE)</f>
        <v>1</v>
      </c>
      <c r="G7464" t="s">
        <v>3328</v>
      </c>
      <c r="H7464" t="s">
        <v>319</v>
      </c>
      <c r="I7464" t="s">
        <v>9</v>
      </c>
      <c r="J7464">
        <f>VLOOKUP(I7464,segmentID,2,FALSE)</f>
        <v>1</v>
      </c>
      <c r="K7464" t="s">
        <v>3255</v>
      </c>
      <c r="L7464">
        <f>VLOOKUP(K7464,country2,2,FALSE)</f>
        <v>1</v>
      </c>
      <c r="M7464" t="s">
        <v>48</v>
      </c>
      <c r="N7464">
        <f>VLOOKUP(Orders!M7464,city2,2,FALSE)</f>
        <v>5</v>
      </c>
      <c r="O7464" t="s">
        <v>49</v>
      </c>
      <c r="P7464">
        <f>VLOOKUP(O7464,state2,2,FALSE)</f>
        <v>5</v>
      </c>
      <c r="Q7464">
        <v>98105</v>
      </c>
      <c r="R7464" t="s">
        <v>21</v>
      </c>
      <c r="S7464">
        <f>VLOOKUP(R7464,region2,2,FALSE)</f>
        <v>2</v>
      </c>
      <c r="T7464" t="s">
        <v>4437</v>
      </c>
      <c r="U7464" t="s">
        <v>35</v>
      </c>
      <c r="V7464">
        <f>VLOOKUP(U7464,category2,2,FALSE)</f>
        <v>3</v>
      </c>
      <c r="W7464" t="s">
        <v>3232</v>
      </c>
      <c r="X7464">
        <f>VLOOKUP(W7464,subcat2,3,FALSE)</f>
        <v>12</v>
      </c>
      <c r="Y7464" t="s">
        <v>936</v>
      </c>
      <c r="Z7464">
        <v>538.92000000000007</v>
      </c>
      <c r="AA7464">
        <v>9</v>
      </c>
      <c r="AB7464">
        <v>0</v>
      </c>
      <c r="AC7464" s="4">
        <v>80.837999999999994</v>
      </c>
    </row>
    <row r="7465" spans="1:29" x14ac:dyDescent="0.25">
      <c r="A7465" s="2">
        <v>7464</v>
      </c>
      <c r="B7465" t="s">
        <v>8899</v>
      </c>
      <c r="C7465" s="3">
        <v>42621</v>
      </c>
      <c r="D7465" s="3">
        <v>42628</v>
      </c>
      <c r="E7465" t="s">
        <v>25</v>
      </c>
      <c r="F7465">
        <f>VLOOKUP(E7465,SHIPMODE,2,FALSE)</f>
        <v>2</v>
      </c>
      <c r="G7465" t="s">
        <v>3686</v>
      </c>
      <c r="H7465" t="s">
        <v>1620</v>
      </c>
      <c r="I7465" t="s">
        <v>9</v>
      </c>
      <c r="J7465">
        <f>VLOOKUP(I7465,segmentID,2,FALSE)</f>
        <v>1</v>
      </c>
      <c r="K7465" t="s">
        <v>3255</v>
      </c>
      <c r="L7465">
        <f>VLOOKUP(K7465,country2,2,FALSE)</f>
        <v>1</v>
      </c>
      <c r="M7465" t="s">
        <v>2620</v>
      </c>
      <c r="N7465">
        <f>VLOOKUP(Orders!M7465,city2,2,FALSE)</f>
        <v>356</v>
      </c>
      <c r="O7465" t="s">
        <v>20</v>
      </c>
      <c r="P7465">
        <f>VLOOKUP(O7465,state2,2,FALSE)</f>
        <v>2</v>
      </c>
      <c r="Q7465">
        <v>93277</v>
      </c>
      <c r="R7465" t="s">
        <v>21</v>
      </c>
      <c r="S7465">
        <f>VLOOKUP(R7465,region2,2,FALSE)</f>
        <v>2</v>
      </c>
      <c r="T7465" t="s">
        <v>5521</v>
      </c>
      <c r="U7465" t="s">
        <v>22</v>
      </c>
      <c r="V7465">
        <f>VLOOKUP(U7465,category2,2,FALSE)</f>
        <v>2</v>
      </c>
      <c r="W7465" t="s">
        <v>3229</v>
      </c>
      <c r="X7465">
        <f>VLOOKUP(W7465,subcat2,3,FALSE)</f>
        <v>7</v>
      </c>
      <c r="Y7465" t="s">
        <v>2510</v>
      </c>
      <c r="Z7465">
        <v>14.88</v>
      </c>
      <c r="AA7465">
        <v>2</v>
      </c>
      <c r="AB7465">
        <v>0</v>
      </c>
      <c r="AC7465" s="4">
        <v>3.7200000000000006</v>
      </c>
    </row>
    <row r="7466" spans="1:29" x14ac:dyDescent="0.25">
      <c r="A7466" s="2">
        <v>7465</v>
      </c>
      <c r="B7466" t="s">
        <v>8899</v>
      </c>
      <c r="C7466" s="3">
        <v>42621</v>
      </c>
      <c r="D7466" s="3">
        <v>42628</v>
      </c>
      <c r="E7466" t="s">
        <v>25</v>
      </c>
      <c r="F7466">
        <f>VLOOKUP(E7466,SHIPMODE,2,FALSE)</f>
        <v>2</v>
      </c>
      <c r="G7466" t="s">
        <v>3686</v>
      </c>
      <c r="H7466" t="s">
        <v>1620</v>
      </c>
      <c r="I7466" t="s">
        <v>9</v>
      </c>
      <c r="J7466">
        <f>VLOOKUP(I7466,segmentID,2,FALSE)</f>
        <v>1</v>
      </c>
      <c r="K7466" t="s">
        <v>3255</v>
      </c>
      <c r="L7466">
        <f>VLOOKUP(K7466,country2,2,FALSE)</f>
        <v>1</v>
      </c>
      <c r="M7466" t="s">
        <v>2620</v>
      </c>
      <c r="N7466">
        <f>VLOOKUP(Orders!M7466,city2,2,FALSE)</f>
        <v>356</v>
      </c>
      <c r="O7466" t="s">
        <v>20</v>
      </c>
      <c r="P7466">
        <f>VLOOKUP(O7466,state2,2,FALSE)</f>
        <v>2</v>
      </c>
      <c r="Q7466">
        <v>93277</v>
      </c>
      <c r="R7466" t="s">
        <v>21</v>
      </c>
      <c r="S7466">
        <f>VLOOKUP(R7466,region2,2,FALSE)</f>
        <v>2</v>
      </c>
      <c r="T7466" t="s">
        <v>5598</v>
      </c>
      <c r="U7466" t="s">
        <v>22</v>
      </c>
      <c r="V7466">
        <f>VLOOKUP(U7466,category2,2,FALSE)</f>
        <v>2</v>
      </c>
      <c r="W7466" t="s">
        <v>45</v>
      </c>
      <c r="X7466">
        <f>VLOOKUP(W7466,subcat2,3,FALSE)</f>
        <v>11</v>
      </c>
      <c r="Y7466" t="s">
        <v>1517</v>
      </c>
      <c r="Z7466">
        <v>34.24</v>
      </c>
      <c r="AA7466">
        <v>8</v>
      </c>
      <c r="AB7466">
        <v>0</v>
      </c>
      <c r="AC7466" s="4">
        <v>15.407999999999998</v>
      </c>
    </row>
    <row r="7467" spans="1:29" x14ac:dyDescent="0.25">
      <c r="A7467" s="2">
        <v>7466</v>
      </c>
      <c r="B7467" t="s">
        <v>8899</v>
      </c>
      <c r="C7467" s="3">
        <v>42621</v>
      </c>
      <c r="D7467" s="3">
        <v>42628</v>
      </c>
      <c r="E7467" t="s">
        <v>25</v>
      </c>
      <c r="F7467">
        <f>VLOOKUP(E7467,SHIPMODE,2,FALSE)</f>
        <v>2</v>
      </c>
      <c r="G7467" t="s">
        <v>3686</v>
      </c>
      <c r="H7467" t="s">
        <v>1620</v>
      </c>
      <c r="I7467" t="s">
        <v>9</v>
      </c>
      <c r="J7467">
        <f>VLOOKUP(I7467,segmentID,2,FALSE)</f>
        <v>1</v>
      </c>
      <c r="K7467" t="s">
        <v>3255</v>
      </c>
      <c r="L7467">
        <f>VLOOKUP(K7467,country2,2,FALSE)</f>
        <v>1</v>
      </c>
      <c r="M7467" t="s">
        <v>2620</v>
      </c>
      <c r="N7467">
        <f>VLOOKUP(Orders!M7467,city2,2,FALSE)</f>
        <v>356</v>
      </c>
      <c r="O7467" t="s">
        <v>20</v>
      </c>
      <c r="P7467">
        <f>VLOOKUP(O7467,state2,2,FALSE)</f>
        <v>2</v>
      </c>
      <c r="Q7467">
        <v>93277</v>
      </c>
      <c r="R7467" t="s">
        <v>21</v>
      </c>
      <c r="S7467">
        <f>VLOOKUP(R7467,region2,2,FALSE)</f>
        <v>2</v>
      </c>
      <c r="T7467" t="s">
        <v>4629</v>
      </c>
      <c r="U7467" t="s">
        <v>22</v>
      </c>
      <c r="V7467">
        <f>VLOOKUP(U7467,category2,2,FALSE)</f>
        <v>2</v>
      </c>
      <c r="W7467" t="s">
        <v>3227</v>
      </c>
      <c r="X7467">
        <f>VLOOKUP(W7467,subcat2,3,FALSE)</f>
        <v>5</v>
      </c>
      <c r="Y7467" t="s">
        <v>1360</v>
      </c>
      <c r="Z7467">
        <v>261.74</v>
      </c>
      <c r="AA7467">
        <v>2</v>
      </c>
      <c r="AB7467">
        <v>0</v>
      </c>
      <c r="AC7467" s="4">
        <v>65.435000000000002</v>
      </c>
    </row>
    <row r="7468" spans="1:29" x14ac:dyDescent="0.25">
      <c r="A7468" s="2">
        <v>7467</v>
      </c>
      <c r="B7468" t="s">
        <v>8900</v>
      </c>
      <c r="C7468" s="3">
        <v>42509</v>
      </c>
      <c r="D7468" s="3">
        <v>42513</v>
      </c>
      <c r="E7468" t="s">
        <v>25</v>
      </c>
      <c r="F7468">
        <f>VLOOKUP(E7468,SHIPMODE,2,FALSE)</f>
        <v>2</v>
      </c>
      <c r="G7468" t="s">
        <v>3961</v>
      </c>
      <c r="H7468" t="s">
        <v>2658</v>
      </c>
      <c r="I7468" t="s">
        <v>18</v>
      </c>
      <c r="J7468">
        <f>VLOOKUP(I7468,segmentID,2,FALSE)</f>
        <v>2</v>
      </c>
      <c r="K7468" t="s">
        <v>3255</v>
      </c>
      <c r="L7468">
        <f>VLOOKUP(K7468,country2,2,FALSE)</f>
        <v>1</v>
      </c>
      <c r="M7468" t="s">
        <v>19</v>
      </c>
      <c r="N7468">
        <f>VLOOKUP(Orders!M7468,city2,2,FALSE)</f>
        <v>2</v>
      </c>
      <c r="O7468" t="s">
        <v>20</v>
      </c>
      <c r="P7468">
        <f>VLOOKUP(O7468,state2,2,FALSE)</f>
        <v>2</v>
      </c>
      <c r="Q7468">
        <v>90008</v>
      </c>
      <c r="R7468" t="s">
        <v>21</v>
      </c>
      <c r="S7468">
        <f>VLOOKUP(R7468,region2,2,FALSE)</f>
        <v>2</v>
      </c>
      <c r="T7468" t="s">
        <v>5704</v>
      </c>
      <c r="U7468" t="s">
        <v>22</v>
      </c>
      <c r="V7468">
        <f>VLOOKUP(U7468,category2,2,FALSE)</f>
        <v>2</v>
      </c>
      <c r="W7468" t="s">
        <v>38</v>
      </c>
      <c r="X7468">
        <f>VLOOKUP(W7468,subcat2,3,FALSE)</f>
        <v>10</v>
      </c>
      <c r="Y7468" t="s">
        <v>5924</v>
      </c>
      <c r="Z7468">
        <v>87.84</v>
      </c>
      <c r="AA7468">
        <v>8</v>
      </c>
      <c r="AB7468">
        <v>0</v>
      </c>
      <c r="AC7468" s="4">
        <v>23.716800000000006</v>
      </c>
    </row>
    <row r="7469" spans="1:29" x14ac:dyDescent="0.25">
      <c r="A7469" s="2">
        <v>7468</v>
      </c>
      <c r="B7469" t="s">
        <v>10507</v>
      </c>
      <c r="C7469" s="3">
        <v>43050</v>
      </c>
      <c r="D7469" s="3">
        <v>43054</v>
      </c>
      <c r="E7469" t="s">
        <v>7</v>
      </c>
      <c r="F7469">
        <f>VLOOKUP(E7469,SHIPMODE,2,FALSE)</f>
        <v>1</v>
      </c>
      <c r="G7469" t="s">
        <v>3608</v>
      </c>
      <c r="H7469" t="s">
        <v>1318</v>
      </c>
      <c r="I7469" t="s">
        <v>52</v>
      </c>
      <c r="J7469">
        <f>VLOOKUP(I7469,segmentID,2,FALSE)</f>
        <v>3</v>
      </c>
      <c r="K7469" t="s">
        <v>3255</v>
      </c>
      <c r="L7469">
        <f>VLOOKUP(K7469,country2,2,FALSE)</f>
        <v>1</v>
      </c>
      <c r="M7469" t="s">
        <v>19</v>
      </c>
      <c r="N7469">
        <f>VLOOKUP(Orders!M7469,city2,2,FALSE)</f>
        <v>2</v>
      </c>
      <c r="O7469" t="s">
        <v>20</v>
      </c>
      <c r="P7469">
        <f>VLOOKUP(O7469,state2,2,FALSE)</f>
        <v>2</v>
      </c>
      <c r="Q7469">
        <v>90045</v>
      </c>
      <c r="R7469" t="s">
        <v>21</v>
      </c>
      <c r="S7469">
        <f>VLOOKUP(R7469,region2,2,FALSE)</f>
        <v>2</v>
      </c>
      <c r="T7469" t="s">
        <v>4788</v>
      </c>
      <c r="U7469" t="s">
        <v>13</v>
      </c>
      <c r="V7469">
        <f>VLOOKUP(U7469,category2,2,FALSE)</f>
        <v>1</v>
      </c>
      <c r="W7469" t="s">
        <v>3228</v>
      </c>
      <c r="X7469">
        <f>VLOOKUP(W7469,subcat2,3,FALSE)</f>
        <v>6</v>
      </c>
      <c r="Y7469" t="s">
        <v>2913</v>
      </c>
      <c r="Z7469">
        <v>34.92</v>
      </c>
      <c r="AA7469">
        <v>4</v>
      </c>
      <c r="AB7469">
        <v>0</v>
      </c>
      <c r="AC7469" s="4">
        <v>11.872799999999998</v>
      </c>
    </row>
    <row r="7470" spans="1:29" x14ac:dyDescent="0.25">
      <c r="A7470" s="2">
        <v>7469</v>
      </c>
      <c r="B7470" t="s">
        <v>6644</v>
      </c>
      <c r="C7470" s="3">
        <v>41897</v>
      </c>
      <c r="D7470" s="3">
        <v>41902</v>
      </c>
      <c r="E7470" t="s">
        <v>25</v>
      </c>
      <c r="F7470">
        <f>VLOOKUP(E7470,SHIPMODE,2,FALSE)</f>
        <v>2</v>
      </c>
      <c r="G7470" t="s">
        <v>3652</v>
      </c>
      <c r="H7470" t="s">
        <v>1489</v>
      </c>
      <c r="I7470" t="s">
        <v>9</v>
      </c>
      <c r="J7470">
        <f>VLOOKUP(I7470,segmentID,2,FALSE)</f>
        <v>1</v>
      </c>
      <c r="K7470" t="s">
        <v>3255</v>
      </c>
      <c r="L7470">
        <f>VLOOKUP(K7470,country2,2,FALSE)</f>
        <v>1</v>
      </c>
      <c r="M7470" t="s">
        <v>138</v>
      </c>
      <c r="N7470">
        <f>VLOOKUP(Orders!M7470,city2,2,FALSE)</f>
        <v>21</v>
      </c>
      <c r="O7470" t="s">
        <v>139</v>
      </c>
      <c r="P7470">
        <f>VLOOKUP(O7470,state2,2,FALSE)</f>
        <v>16</v>
      </c>
      <c r="Q7470">
        <v>10011</v>
      </c>
      <c r="R7470" t="s">
        <v>79</v>
      </c>
      <c r="S7470">
        <f>VLOOKUP(R7470,region2,2,FALSE)</f>
        <v>4</v>
      </c>
      <c r="T7470" t="s">
        <v>4898</v>
      </c>
      <c r="U7470" t="s">
        <v>22</v>
      </c>
      <c r="V7470">
        <f>VLOOKUP(U7470,category2,2,FALSE)</f>
        <v>2</v>
      </c>
      <c r="W7470" t="s">
        <v>45</v>
      </c>
      <c r="X7470">
        <f>VLOOKUP(W7470,subcat2,3,FALSE)</f>
        <v>11</v>
      </c>
      <c r="Y7470" t="s">
        <v>5921</v>
      </c>
      <c r="Z7470">
        <v>14.940000000000001</v>
      </c>
      <c r="AA7470">
        <v>3</v>
      </c>
      <c r="AB7470">
        <v>0</v>
      </c>
      <c r="AC7470" s="4">
        <v>7.0218000000000007</v>
      </c>
    </row>
    <row r="7471" spans="1:29" x14ac:dyDescent="0.25">
      <c r="A7471" s="2">
        <v>7470</v>
      </c>
      <c r="B7471" t="s">
        <v>6644</v>
      </c>
      <c r="C7471" s="3">
        <v>41897</v>
      </c>
      <c r="D7471" s="3">
        <v>41902</v>
      </c>
      <c r="E7471" t="s">
        <v>25</v>
      </c>
      <c r="F7471">
        <f>VLOOKUP(E7471,SHIPMODE,2,FALSE)</f>
        <v>2</v>
      </c>
      <c r="G7471" t="s">
        <v>3652</v>
      </c>
      <c r="H7471" t="s">
        <v>1489</v>
      </c>
      <c r="I7471" t="s">
        <v>9</v>
      </c>
      <c r="J7471">
        <f>VLOOKUP(I7471,segmentID,2,FALSE)</f>
        <v>1</v>
      </c>
      <c r="K7471" t="s">
        <v>3255</v>
      </c>
      <c r="L7471">
        <f>VLOOKUP(K7471,country2,2,FALSE)</f>
        <v>1</v>
      </c>
      <c r="M7471" t="s">
        <v>138</v>
      </c>
      <c r="N7471">
        <f>VLOOKUP(Orders!M7471,city2,2,FALSE)</f>
        <v>21</v>
      </c>
      <c r="O7471" t="s">
        <v>139</v>
      </c>
      <c r="P7471">
        <f>VLOOKUP(O7471,state2,2,FALSE)</f>
        <v>16</v>
      </c>
      <c r="Q7471">
        <v>10011</v>
      </c>
      <c r="R7471" t="s">
        <v>79</v>
      </c>
      <c r="S7471">
        <f>VLOOKUP(R7471,region2,2,FALSE)</f>
        <v>4</v>
      </c>
      <c r="T7471" t="s">
        <v>5111</v>
      </c>
      <c r="U7471" t="s">
        <v>13</v>
      </c>
      <c r="V7471">
        <f>VLOOKUP(U7471,category2,2,FALSE)</f>
        <v>1</v>
      </c>
      <c r="W7471" t="s">
        <v>3228</v>
      </c>
      <c r="X7471">
        <f>VLOOKUP(W7471,subcat2,3,FALSE)</f>
        <v>6</v>
      </c>
      <c r="Y7471" t="s">
        <v>3074</v>
      </c>
      <c r="Z7471">
        <v>14.56</v>
      </c>
      <c r="AA7471">
        <v>2</v>
      </c>
      <c r="AB7471">
        <v>0</v>
      </c>
      <c r="AC7471" s="4">
        <v>6.2608000000000015</v>
      </c>
    </row>
    <row r="7472" spans="1:29" x14ac:dyDescent="0.25">
      <c r="A7472" s="2">
        <v>7471</v>
      </c>
      <c r="B7472" t="s">
        <v>7663</v>
      </c>
      <c r="C7472" s="3">
        <v>42262</v>
      </c>
      <c r="D7472" s="3">
        <v>42267</v>
      </c>
      <c r="E7472" t="s">
        <v>25</v>
      </c>
      <c r="F7472">
        <f>VLOOKUP(E7472,SHIPMODE,2,FALSE)</f>
        <v>2</v>
      </c>
      <c r="G7472" t="s">
        <v>3811</v>
      </c>
      <c r="H7472" t="s">
        <v>2056</v>
      </c>
      <c r="I7472" t="s">
        <v>18</v>
      </c>
      <c r="J7472">
        <f>VLOOKUP(I7472,segmentID,2,FALSE)</f>
        <v>2</v>
      </c>
      <c r="K7472" t="s">
        <v>3255</v>
      </c>
      <c r="L7472">
        <f>VLOOKUP(K7472,country2,2,FALSE)</f>
        <v>1</v>
      </c>
      <c r="M7472" t="s">
        <v>77</v>
      </c>
      <c r="N7472">
        <f>VLOOKUP(Orders!M7472,city2,2,FALSE)</f>
        <v>11</v>
      </c>
      <c r="O7472" t="s">
        <v>78</v>
      </c>
      <c r="P7472">
        <f>VLOOKUP(O7472,state2,2,FALSE)</f>
        <v>10</v>
      </c>
      <c r="Q7472">
        <v>19143</v>
      </c>
      <c r="R7472" t="s">
        <v>79</v>
      </c>
      <c r="S7472">
        <f>VLOOKUP(R7472,region2,2,FALSE)</f>
        <v>4</v>
      </c>
      <c r="T7472" t="s">
        <v>4208</v>
      </c>
      <c r="U7472" t="s">
        <v>22</v>
      </c>
      <c r="V7472">
        <f>VLOOKUP(U7472,category2,2,FALSE)</f>
        <v>2</v>
      </c>
      <c r="W7472" t="s">
        <v>3231</v>
      </c>
      <c r="X7472">
        <f>VLOOKUP(W7472,subcat2,3,FALSE)</f>
        <v>9</v>
      </c>
      <c r="Y7472" t="s">
        <v>1626</v>
      </c>
      <c r="Z7472">
        <v>3.5760000000000005</v>
      </c>
      <c r="AA7472">
        <v>4</v>
      </c>
      <c r="AB7472">
        <v>0.7</v>
      </c>
      <c r="AC7472" s="4">
        <v>-2.8608000000000002</v>
      </c>
    </row>
    <row r="7473" spans="1:29" x14ac:dyDescent="0.25">
      <c r="A7473" s="2">
        <v>7472</v>
      </c>
      <c r="B7473" t="s">
        <v>7663</v>
      </c>
      <c r="C7473" s="3">
        <v>42262</v>
      </c>
      <c r="D7473" s="3">
        <v>42267</v>
      </c>
      <c r="E7473" t="s">
        <v>25</v>
      </c>
      <c r="F7473">
        <f>VLOOKUP(E7473,SHIPMODE,2,FALSE)</f>
        <v>2</v>
      </c>
      <c r="G7473" t="s">
        <v>3811</v>
      </c>
      <c r="H7473" t="s">
        <v>2056</v>
      </c>
      <c r="I7473" t="s">
        <v>18</v>
      </c>
      <c r="J7473">
        <f>VLOOKUP(I7473,segmentID,2,FALSE)</f>
        <v>2</v>
      </c>
      <c r="K7473" t="s">
        <v>3255</v>
      </c>
      <c r="L7473">
        <f>VLOOKUP(K7473,country2,2,FALSE)</f>
        <v>1</v>
      </c>
      <c r="M7473" t="s">
        <v>77</v>
      </c>
      <c r="N7473">
        <f>VLOOKUP(Orders!M7473,city2,2,FALSE)</f>
        <v>11</v>
      </c>
      <c r="O7473" t="s">
        <v>78</v>
      </c>
      <c r="P7473">
        <f>VLOOKUP(O7473,state2,2,FALSE)</f>
        <v>10</v>
      </c>
      <c r="Q7473">
        <v>19143</v>
      </c>
      <c r="R7473" t="s">
        <v>79</v>
      </c>
      <c r="S7473">
        <f>VLOOKUP(R7473,region2,2,FALSE)</f>
        <v>4</v>
      </c>
      <c r="T7473" t="s">
        <v>4304</v>
      </c>
      <c r="U7473" t="s">
        <v>22</v>
      </c>
      <c r="V7473">
        <f>VLOOKUP(U7473,category2,2,FALSE)</f>
        <v>2</v>
      </c>
      <c r="W7473" t="s">
        <v>3227</v>
      </c>
      <c r="X7473">
        <f>VLOOKUP(W7473,subcat2,3,FALSE)</f>
        <v>5</v>
      </c>
      <c r="Y7473" t="s">
        <v>739</v>
      </c>
      <c r="Z7473">
        <v>147.184</v>
      </c>
      <c r="AA7473">
        <v>2</v>
      </c>
      <c r="AB7473">
        <v>0.2</v>
      </c>
      <c r="AC7473" s="4">
        <v>-29.436800000000012</v>
      </c>
    </row>
    <row r="7474" spans="1:29" x14ac:dyDescent="0.25">
      <c r="A7474" s="2">
        <v>7473</v>
      </c>
      <c r="B7474" t="s">
        <v>8901</v>
      </c>
      <c r="C7474" s="3">
        <v>42552</v>
      </c>
      <c r="D7474" s="3">
        <v>42554</v>
      </c>
      <c r="E7474" t="s">
        <v>97</v>
      </c>
      <c r="F7474">
        <f>VLOOKUP(E7474,SHIPMODE,2,FALSE)</f>
        <v>3</v>
      </c>
      <c r="G7474" t="s">
        <v>3925</v>
      </c>
      <c r="H7474" t="s">
        <v>2521</v>
      </c>
      <c r="I7474" t="s">
        <v>52</v>
      </c>
      <c r="J7474">
        <f>VLOOKUP(I7474,segmentID,2,FALSE)</f>
        <v>3</v>
      </c>
      <c r="K7474" t="s">
        <v>3255</v>
      </c>
      <c r="L7474">
        <f>VLOOKUP(K7474,country2,2,FALSE)</f>
        <v>1</v>
      </c>
      <c r="M7474" t="s">
        <v>2933</v>
      </c>
      <c r="N7474">
        <f>VLOOKUP(Orders!M7474,city2,2,FALSE)</f>
        <v>428</v>
      </c>
      <c r="O7474" t="s">
        <v>64</v>
      </c>
      <c r="P7474">
        <f>VLOOKUP(O7474,state2,2,FALSE)</f>
        <v>8</v>
      </c>
      <c r="Q7474">
        <v>84043</v>
      </c>
      <c r="R7474" t="s">
        <v>21</v>
      </c>
      <c r="S7474">
        <f>VLOOKUP(R7474,region2,2,FALSE)</f>
        <v>2</v>
      </c>
      <c r="T7474" t="s">
        <v>5399</v>
      </c>
      <c r="U7474" t="s">
        <v>35</v>
      </c>
      <c r="V7474">
        <f>VLOOKUP(U7474,category2,2,FALSE)</f>
        <v>3</v>
      </c>
      <c r="W7474" t="s">
        <v>3236</v>
      </c>
      <c r="X7474">
        <f>VLOOKUP(W7474,subcat2,3,FALSE)</f>
        <v>17</v>
      </c>
      <c r="Y7474" t="s">
        <v>793</v>
      </c>
      <c r="Z7474">
        <v>1499.95</v>
      </c>
      <c r="AA7474">
        <v>5</v>
      </c>
      <c r="AB7474">
        <v>0</v>
      </c>
      <c r="AC7474" s="4">
        <v>449.9849999999999</v>
      </c>
    </row>
    <row r="7475" spans="1:29" x14ac:dyDescent="0.25">
      <c r="A7475" s="2">
        <v>7474</v>
      </c>
      <c r="B7475" t="s">
        <v>8902</v>
      </c>
      <c r="C7475" s="3">
        <v>42470</v>
      </c>
      <c r="D7475" s="3">
        <v>42475</v>
      </c>
      <c r="E7475" t="s">
        <v>25</v>
      </c>
      <c r="F7475">
        <f>VLOOKUP(E7475,SHIPMODE,2,FALSE)</f>
        <v>2</v>
      </c>
      <c r="G7475" t="s">
        <v>3680</v>
      </c>
      <c r="H7475" t="s">
        <v>1602</v>
      </c>
      <c r="I7475" t="s">
        <v>18</v>
      </c>
      <c r="J7475">
        <f>VLOOKUP(I7475,segmentID,2,FALSE)</f>
        <v>2</v>
      </c>
      <c r="K7475" t="s">
        <v>3255</v>
      </c>
      <c r="L7475">
        <f>VLOOKUP(K7475,country2,2,FALSE)</f>
        <v>1</v>
      </c>
      <c r="M7475" t="s">
        <v>156</v>
      </c>
      <c r="N7475">
        <f>VLOOKUP(Orders!M7475,city2,2,FALSE)</f>
        <v>23</v>
      </c>
      <c r="O7475" t="s">
        <v>110</v>
      </c>
      <c r="P7475">
        <f>VLOOKUP(O7475,state2,2,FALSE)</f>
        <v>11</v>
      </c>
      <c r="Q7475">
        <v>60653</v>
      </c>
      <c r="R7475" t="s">
        <v>55</v>
      </c>
      <c r="S7475">
        <f>VLOOKUP(R7475,region2,2,FALSE)</f>
        <v>3</v>
      </c>
      <c r="T7475" t="s">
        <v>4841</v>
      </c>
      <c r="U7475" t="s">
        <v>22</v>
      </c>
      <c r="V7475">
        <f>VLOOKUP(U7475,category2,2,FALSE)</f>
        <v>2</v>
      </c>
      <c r="W7475" t="s">
        <v>3229</v>
      </c>
      <c r="X7475">
        <f>VLOOKUP(W7475,subcat2,3,FALSE)</f>
        <v>7</v>
      </c>
      <c r="Y7475" t="s">
        <v>1560</v>
      </c>
      <c r="Z7475">
        <v>13.568000000000001</v>
      </c>
      <c r="AA7475">
        <v>4</v>
      </c>
      <c r="AB7475">
        <v>0.2</v>
      </c>
      <c r="AC7475" s="4">
        <v>3.2223999999999995</v>
      </c>
    </row>
    <row r="7476" spans="1:29" x14ac:dyDescent="0.25">
      <c r="A7476" s="2">
        <v>7475</v>
      </c>
      <c r="B7476" t="s">
        <v>6645</v>
      </c>
      <c r="C7476" s="3">
        <v>41645</v>
      </c>
      <c r="D7476" s="3">
        <v>41649</v>
      </c>
      <c r="E7476" t="s">
        <v>25</v>
      </c>
      <c r="F7476">
        <f>VLOOKUP(E7476,SHIPMODE,2,FALSE)</f>
        <v>2</v>
      </c>
      <c r="G7476" t="s">
        <v>3722</v>
      </c>
      <c r="H7476" t="s">
        <v>1727</v>
      </c>
      <c r="I7476" t="s">
        <v>52</v>
      </c>
      <c r="J7476">
        <f>VLOOKUP(I7476,segmentID,2,FALSE)</f>
        <v>3</v>
      </c>
      <c r="K7476" t="s">
        <v>3255</v>
      </c>
      <c r="L7476">
        <f>VLOOKUP(K7476,country2,2,FALSE)</f>
        <v>1</v>
      </c>
      <c r="M7476" t="s">
        <v>10</v>
      </c>
      <c r="N7476">
        <f>VLOOKUP(Orders!M7476,city2,2,FALSE)</f>
        <v>1</v>
      </c>
      <c r="O7476" t="s">
        <v>11</v>
      </c>
      <c r="P7476">
        <f>VLOOKUP(O7476,state2,2,FALSE)</f>
        <v>1</v>
      </c>
      <c r="Q7476">
        <v>42420</v>
      </c>
      <c r="R7476" t="s">
        <v>12</v>
      </c>
      <c r="S7476">
        <f>VLOOKUP(R7476,region2,2,FALSE)</f>
        <v>1</v>
      </c>
      <c r="T7476" t="s">
        <v>4230</v>
      </c>
      <c r="U7476" t="s">
        <v>13</v>
      </c>
      <c r="V7476">
        <f>VLOOKUP(U7476,category2,2,FALSE)</f>
        <v>1</v>
      </c>
      <c r="W7476" t="s">
        <v>3226</v>
      </c>
      <c r="X7476">
        <f>VLOOKUP(W7476,subcat2,3,FALSE)</f>
        <v>2</v>
      </c>
      <c r="Y7476" t="s">
        <v>2330</v>
      </c>
      <c r="Z7476">
        <v>2573.8200000000002</v>
      </c>
      <c r="AA7476">
        <v>9</v>
      </c>
      <c r="AB7476">
        <v>0</v>
      </c>
      <c r="AC7476" s="4">
        <v>746.40779999999972</v>
      </c>
    </row>
    <row r="7477" spans="1:29" x14ac:dyDescent="0.25">
      <c r="A7477" s="2">
        <v>7476</v>
      </c>
      <c r="B7477" t="s">
        <v>6645</v>
      </c>
      <c r="C7477" s="3">
        <v>41645</v>
      </c>
      <c r="D7477" s="3">
        <v>41649</v>
      </c>
      <c r="E7477" t="s">
        <v>25</v>
      </c>
      <c r="F7477">
        <f>VLOOKUP(E7477,SHIPMODE,2,FALSE)</f>
        <v>2</v>
      </c>
      <c r="G7477" t="s">
        <v>3722</v>
      </c>
      <c r="H7477" t="s">
        <v>1727</v>
      </c>
      <c r="I7477" t="s">
        <v>52</v>
      </c>
      <c r="J7477">
        <f>VLOOKUP(I7477,segmentID,2,FALSE)</f>
        <v>3</v>
      </c>
      <c r="K7477" t="s">
        <v>3255</v>
      </c>
      <c r="L7477">
        <f>VLOOKUP(K7477,country2,2,FALSE)</f>
        <v>1</v>
      </c>
      <c r="M7477" t="s">
        <v>10</v>
      </c>
      <c r="N7477">
        <f>VLOOKUP(Orders!M7477,city2,2,FALSE)</f>
        <v>1</v>
      </c>
      <c r="O7477" t="s">
        <v>11</v>
      </c>
      <c r="P7477">
        <f>VLOOKUP(O7477,state2,2,FALSE)</f>
        <v>1</v>
      </c>
      <c r="Q7477">
        <v>42420</v>
      </c>
      <c r="R7477" t="s">
        <v>12</v>
      </c>
      <c r="S7477">
        <f>VLOOKUP(R7477,region2,2,FALSE)</f>
        <v>1</v>
      </c>
      <c r="T7477" t="s">
        <v>4663</v>
      </c>
      <c r="U7477" t="s">
        <v>22</v>
      </c>
      <c r="V7477">
        <f>VLOOKUP(U7477,category2,2,FALSE)</f>
        <v>2</v>
      </c>
      <c r="W7477" t="s">
        <v>3231</v>
      </c>
      <c r="X7477">
        <f>VLOOKUP(W7477,subcat2,3,FALSE)</f>
        <v>9</v>
      </c>
      <c r="Y7477" t="s">
        <v>478</v>
      </c>
      <c r="Z7477">
        <v>609.98</v>
      </c>
      <c r="AA7477">
        <v>2</v>
      </c>
      <c r="AB7477">
        <v>0</v>
      </c>
      <c r="AC7477" s="4">
        <v>274.49099999999999</v>
      </c>
    </row>
    <row r="7478" spans="1:29" x14ac:dyDescent="0.25">
      <c r="A7478" s="2">
        <v>7477</v>
      </c>
      <c r="B7478" t="s">
        <v>6645</v>
      </c>
      <c r="C7478" s="3">
        <v>41645</v>
      </c>
      <c r="D7478" s="3">
        <v>41649</v>
      </c>
      <c r="E7478" t="s">
        <v>25</v>
      </c>
      <c r="F7478">
        <f>VLOOKUP(E7478,SHIPMODE,2,FALSE)</f>
        <v>2</v>
      </c>
      <c r="G7478" t="s">
        <v>3722</v>
      </c>
      <c r="H7478" t="s">
        <v>1727</v>
      </c>
      <c r="I7478" t="s">
        <v>52</v>
      </c>
      <c r="J7478">
        <f>VLOOKUP(I7478,segmentID,2,FALSE)</f>
        <v>3</v>
      </c>
      <c r="K7478" t="s">
        <v>3255</v>
      </c>
      <c r="L7478">
        <f>VLOOKUP(K7478,country2,2,FALSE)</f>
        <v>1</v>
      </c>
      <c r="M7478" t="s">
        <v>10</v>
      </c>
      <c r="N7478">
        <f>VLOOKUP(Orders!M7478,city2,2,FALSE)</f>
        <v>1</v>
      </c>
      <c r="O7478" t="s">
        <v>11</v>
      </c>
      <c r="P7478">
        <f>VLOOKUP(O7478,state2,2,FALSE)</f>
        <v>1</v>
      </c>
      <c r="Q7478">
        <v>42420</v>
      </c>
      <c r="R7478" t="s">
        <v>12</v>
      </c>
      <c r="S7478">
        <f>VLOOKUP(R7478,region2,2,FALSE)</f>
        <v>1</v>
      </c>
      <c r="T7478" t="s">
        <v>4548</v>
      </c>
      <c r="U7478" t="s">
        <v>22</v>
      </c>
      <c r="V7478">
        <f>VLOOKUP(U7478,category2,2,FALSE)</f>
        <v>2</v>
      </c>
      <c r="W7478" t="s">
        <v>3229</v>
      </c>
      <c r="X7478">
        <f>VLOOKUP(W7478,subcat2,3,FALSE)</f>
        <v>7</v>
      </c>
      <c r="Y7478" t="s">
        <v>3171</v>
      </c>
      <c r="Z7478">
        <v>5.48</v>
      </c>
      <c r="AA7478">
        <v>2</v>
      </c>
      <c r="AB7478">
        <v>0</v>
      </c>
      <c r="AC7478" s="4">
        <v>1.4796000000000005</v>
      </c>
    </row>
    <row r="7479" spans="1:29" x14ac:dyDescent="0.25">
      <c r="A7479" s="2">
        <v>7478</v>
      </c>
      <c r="B7479" t="s">
        <v>6645</v>
      </c>
      <c r="C7479" s="3">
        <v>41645</v>
      </c>
      <c r="D7479" s="3">
        <v>41649</v>
      </c>
      <c r="E7479" t="s">
        <v>25</v>
      </c>
      <c r="F7479">
        <f>VLOOKUP(E7479,SHIPMODE,2,FALSE)</f>
        <v>2</v>
      </c>
      <c r="G7479" t="s">
        <v>3722</v>
      </c>
      <c r="H7479" t="s">
        <v>1727</v>
      </c>
      <c r="I7479" t="s">
        <v>52</v>
      </c>
      <c r="J7479">
        <f>VLOOKUP(I7479,segmentID,2,FALSE)</f>
        <v>3</v>
      </c>
      <c r="K7479" t="s">
        <v>3255</v>
      </c>
      <c r="L7479">
        <f>VLOOKUP(K7479,country2,2,FALSE)</f>
        <v>1</v>
      </c>
      <c r="M7479" t="s">
        <v>10</v>
      </c>
      <c r="N7479">
        <f>VLOOKUP(Orders!M7479,city2,2,FALSE)</f>
        <v>1</v>
      </c>
      <c r="O7479" t="s">
        <v>11</v>
      </c>
      <c r="P7479">
        <f>VLOOKUP(O7479,state2,2,FALSE)</f>
        <v>1</v>
      </c>
      <c r="Q7479">
        <v>42420</v>
      </c>
      <c r="R7479" t="s">
        <v>12</v>
      </c>
      <c r="S7479">
        <f>VLOOKUP(R7479,region2,2,FALSE)</f>
        <v>1</v>
      </c>
      <c r="T7479" t="s">
        <v>4144</v>
      </c>
      <c r="U7479" t="s">
        <v>35</v>
      </c>
      <c r="V7479">
        <f>VLOOKUP(U7479,category2,2,FALSE)</f>
        <v>3</v>
      </c>
      <c r="W7479" t="s">
        <v>3230</v>
      </c>
      <c r="X7479">
        <f>VLOOKUP(W7479,subcat2,3,FALSE)</f>
        <v>8</v>
      </c>
      <c r="Y7479" t="s">
        <v>2678</v>
      </c>
      <c r="Z7479">
        <v>391.98</v>
      </c>
      <c r="AA7479">
        <v>2</v>
      </c>
      <c r="AB7479">
        <v>0</v>
      </c>
      <c r="AC7479" s="4">
        <v>113.67419999999998</v>
      </c>
    </row>
    <row r="7480" spans="1:29" x14ac:dyDescent="0.25">
      <c r="A7480" s="2">
        <v>7479</v>
      </c>
      <c r="B7480" t="s">
        <v>6645</v>
      </c>
      <c r="C7480" s="3">
        <v>41645</v>
      </c>
      <c r="D7480" s="3">
        <v>41649</v>
      </c>
      <c r="E7480" t="s">
        <v>25</v>
      </c>
      <c r="F7480">
        <f>VLOOKUP(E7480,SHIPMODE,2,FALSE)</f>
        <v>2</v>
      </c>
      <c r="G7480" t="s">
        <v>3722</v>
      </c>
      <c r="H7480" t="s">
        <v>1727</v>
      </c>
      <c r="I7480" t="s">
        <v>52</v>
      </c>
      <c r="J7480">
        <f>VLOOKUP(I7480,segmentID,2,FALSE)</f>
        <v>3</v>
      </c>
      <c r="K7480" t="s">
        <v>3255</v>
      </c>
      <c r="L7480">
        <f>VLOOKUP(K7480,country2,2,FALSE)</f>
        <v>1</v>
      </c>
      <c r="M7480" t="s">
        <v>10</v>
      </c>
      <c r="N7480">
        <f>VLOOKUP(Orders!M7480,city2,2,FALSE)</f>
        <v>1</v>
      </c>
      <c r="O7480" t="s">
        <v>11</v>
      </c>
      <c r="P7480">
        <f>VLOOKUP(O7480,state2,2,FALSE)</f>
        <v>1</v>
      </c>
      <c r="Q7480">
        <v>42420</v>
      </c>
      <c r="R7480" t="s">
        <v>12</v>
      </c>
      <c r="S7480">
        <f>VLOOKUP(R7480,region2,2,FALSE)</f>
        <v>1</v>
      </c>
      <c r="T7480" t="s">
        <v>4953</v>
      </c>
      <c r="U7480" t="s">
        <v>35</v>
      </c>
      <c r="V7480">
        <f>VLOOKUP(U7480,category2,2,FALSE)</f>
        <v>3</v>
      </c>
      <c r="W7480" t="s">
        <v>3230</v>
      </c>
      <c r="X7480">
        <f>VLOOKUP(W7480,subcat2,3,FALSE)</f>
        <v>8</v>
      </c>
      <c r="Y7480" t="s">
        <v>1550</v>
      </c>
      <c r="Z7480">
        <v>755.96</v>
      </c>
      <c r="AA7480">
        <v>4</v>
      </c>
      <c r="AB7480">
        <v>0</v>
      </c>
      <c r="AC7480" s="4">
        <v>204.10919999999999</v>
      </c>
    </row>
    <row r="7481" spans="1:29" x14ac:dyDescent="0.25">
      <c r="A7481" s="2">
        <v>7480</v>
      </c>
      <c r="B7481" t="s">
        <v>6645</v>
      </c>
      <c r="C7481" s="3">
        <v>41645</v>
      </c>
      <c r="D7481" s="3">
        <v>41649</v>
      </c>
      <c r="E7481" t="s">
        <v>25</v>
      </c>
      <c r="F7481">
        <f>VLOOKUP(E7481,SHIPMODE,2,FALSE)</f>
        <v>2</v>
      </c>
      <c r="G7481" t="s">
        <v>3722</v>
      </c>
      <c r="H7481" t="s">
        <v>1727</v>
      </c>
      <c r="I7481" t="s">
        <v>52</v>
      </c>
      <c r="J7481">
        <f>VLOOKUP(I7481,segmentID,2,FALSE)</f>
        <v>3</v>
      </c>
      <c r="K7481" t="s">
        <v>3255</v>
      </c>
      <c r="L7481">
        <f>VLOOKUP(K7481,country2,2,FALSE)</f>
        <v>1</v>
      </c>
      <c r="M7481" t="s">
        <v>10</v>
      </c>
      <c r="N7481">
        <f>VLOOKUP(Orders!M7481,city2,2,FALSE)</f>
        <v>1</v>
      </c>
      <c r="O7481" t="s">
        <v>11</v>
      </c>
      <c r="P7481">
        <f>VLOOKUP(O7481,state2,2,FALSE)</f>
        <v>1</v>
      </c>
      <c r="Q7481">
        <v>42420</v>
      </c>
      <c r="R7481" t="s">
        <v>12</v>
      </c>
      <c r="S7481">
        <f>VLOOKUP(R7481,region2,2,FALSE)</f>
        <v>1</v>
      </c>
      <c r="T7481" t="s">
        <v>5572</v>
      </c>
      <c r="U7481" t="s">
        <v>22</v>
      </c>
      <c r="V7481">
        <f>VLOOKUP(U7481,category2,2,FALSE)</f>
        <v>2</v>
      </c>
      <c r="W7481" t="s">
        <v>3234</v>
      </c>
      <c r="X7481">
        <f>VLOOKUP(W7481,subcat2,3,FALSE)</f>
        <v>14</v>
      </c>
      <c r="Y7481" t="s">
        <v>2923</v>
      </c>
      <c r="Z7481">
        <v>31.12</v>
      </c>
      <c r="AA7481">
        <v>4</v>
      </c>
      <c r="AB7481">
        <v>0</v>
      </c>
      <c r="AC7481" s="4">
        <v>0.31119999999999948</v>
      </c>
    </row>
    <row r="7482" spans="1:29" x14ac:dyDescent="0.25">
      <c r="A7482" s="2">
        <v>7481</v>
      </c>
      <c r="B7482" t="s">
        <v>6645</v>
      </c>
      <c r="C7482" s="3">
        <v>41645</v>
      </c>
      <c r="D7482" s="3">
        <v>41649</v>
      </c>
      <c r="E7482" t="s">
        <v>25</v>
      </c>
      <c r="F7482">
        <f>VLOOKUP(E7482,SHIPMODE,2,FALSE)</f>
        <v>2</v>
      </c>
      <c r="G7482" t="s">
        <v>3722</v>
      </c>
      <c r="H7482" t="s">
        <v>1727</v>
      </c>
      <c r="I7482" t="s">
        <v>52</v>
      </c>
      <c r="J7482">
        <f>VLOOKUP(I7482,segmentID,2,FALSE)</f>
        <v>3</v>
      </c>
      <c r="K7482" t="s">
        <v>3255</v>
      </c>
      <c r="L7482">
        <f>VLOOKUP(K7482,country2,2,FALSE)</f>
        <v>1</v>
      </c>
      <c r="M7482" t="s">
        <v>10</v>
      </c>
      <c r="N7482">
        <f>VLOOKUP(Orders!M7482,city2,2,FALSE)</f>
        <v>1</v>
      </c>
      <c r="O7482" t="s">
        <v>11</v>
      </c>
      <c r="P7482">
        <f>VLOOKUP(O7482,state2,2,FALSE)</f>
        <v>1</v>
      </c>
      <c r="Q7482">
        <v>42420</v>
      </c>
      <c r="R7482" t="s">
        <v>12</v>
      </c>
      <c r="S7482">
        <f>VLOOKUP(R7482,region2,2,FALSE)</f>
        <v>1</v>
      </c>
      <c r="T7482" t="s">
        <v>4871</v>
      </c>
      <c r="U7482" t="s">
        <v>22</v>
      </c>
      <c r="V7482">
        <f>VLOOKUP(U7482,category2,2,FALSE)</f>
        <v>2</v>
      </c>
      <c r="W7482" t="s">
        <v>45</v>
      </c>
      <c r="X7482">
        <f>VLOOKUP(W7482,subcat2,3,FALSE)</f>
        <v>11</v>
      </c>
      <c r="Y7482" t="s">
        <v>2814</v>
      </c>
      <c r="Z7482">
        <v>6.54</v>
      </c>
      <c r="AA7482">
        <v>1</v>
      </c>
      <c r="AB7482">
        <v>0</v>
      </c>
      <c r="AC7482" s="4">
        <v>3.0084</v>
      </c>
    </row>
    <row r="7483" spans="1:29" x14ac:dyDescent="0.25">
      <c r="A7483" s="2">
        <v>7482</v>
      </c>
      <c r="B7483" t="s">
        <v>8903</v>
      </c>
      <c r="C7483" s="3">
        <v>42614</v>
      </c>
      <c r="D7483" s="3">
        <v>42616</v>
      </c>
      <c r="E7483" t="s">
        <v>7</v>
      </c>
      <c r="F7483">
        <f>VLOOKUP(E7483,SHIPMODE,2,FALSE)</f>
        <v>1</v>
      </c>
      <c r="G7483" t="s">
        <v>3952</v>
      </c>
      <c r="H7483" t="s">
        <v>2616</v>
      </c>
      <c r="I7483" t="s">
        <v>52</v>
      </c>
      <c r="J7483">
        <f>VLOOKUP(I7483,segmentID,2,FALSE)</f>
        <v>3</v>
      </c>
      <c r="K7483" t="s">
        <v>3255</v>
      </c>
      <c r="L7483">
        <f>VLOOKUP(K7483,country2,2,FALSE)</f>
        <v>1</v>
      </c>
      <c r="M7483" t="s">
        <v>700</v>
      </c>
      <c r="N7483">
        <f>VLOOKUP(Orders!M7483,city2,2,FALSE)</f>
        <v>102</v>
      </c>
      <c r="O7483" t="s">
        <v>20</v>
      </c>
      <c r="P7483">
        <f>VLOOKUP(O7483,state2,2,FALSE)</f>
        <v>2</v>
      </c>
      <c r="Q7483">
        <v>92646</v>
      </c>
      <c r="R7483" t="s">
        <v>21</v>
      </c>
      <c r="S7483">
        <f>VLOOKUP(R7483,region2,2,FALSE)</f>
        <v>2</v>
      </c>
      <c r="T7483" t="s">
        <v>4228</v>
      </c>
      <c r="U7483" t="s">
        <v>22</v>
      </c>
      <c r="V7483">
        <f>VLOOKUP(U7483,category2,2,FALSE)</f>
        <v>2</v>
      </c>
      <c r="W7483" t="s">
        <v>103</v>
      </c>
      <c r="X7483">
        <f>VLOOKUP(W7483,subcat2,3,FALSE)</f>
        <v>13</v>
      </c>
      <c r="Y7483" t="s">
        <v>471</v>
      </c>
      <c r="Z7483">
        <v>12.78</v>
      </c>
      <c r="AA7483">
        <v>1</v>
      </c>
      <c r="AB7483">
        <v>0</v>
      </c>
      <c r="AC7483" s="4">
        <v>5.7509999999999994</v>
      </c>
    </row>
    <row r="7484" spans="1:29" x14ac:dyDescent="0.25">
      <c r="A7484" s="2">
        <v>7483</v>
      </c>
      <c r="B7484" t="s">
        <v>6646</v>
      </c>
      <c r="C7484" s="3">
        <v>41905</v>
      </c>
      <c r="D7484" s="3">
        <v>41912</v>
      </c>
      <c r="E7484" t="s">
        <v>25</v>
      </c>
      <c r="F7484">
        <f>VLOOKUP(E7484,SHIPMODE,2,FALSE)</f>
        <v>2</v>
      </c>
      <c r="G7484" t="s">
        <v>3910</v>
      </c>
      <c r="H7484" t="s">
        <v>2459</v>
      </c>
      <c r="I7484" t="s">
        <v>52</v>
      </c>
      <c r="J7484">
        <f>VLOOKUP(I7484,segmentID,2,FALSE)</f>
        <v>3</v>
      </c>
      <c r="K7484" t="s">
        <v>3255</v>
      </c>
      <c r="L7484">
        <f>VLOOKUP(K7484,country2,2,FALSE)</f>
        <v>1</v>
      </c>
      <c r="M7484" t="s">
        <v>138</v>
      </c>
      <c r="N7484">
        <f>VLOOKUP(Orders!M7484,city2,2,FALSE)</f>
        <v>21</v>
      </c>
      <c r="O7484" t="s">
        <v>139</v>
      </c>
      <c r="P7484">
        <f>VLOOKUP(O7484,state2,2,FALSE)</f>
        <v>16</v>
      </c>
      <c r="Q7484">
        <v>10011</v>
      </c>
      <c r="R7484" t="s">
        <v>79</v>
      </c>
      <c r="S7484">
        <f>VLOOKUP(R7484,region2,2,FALSE)</f>
        <v>4</v>
      </c>
      <c r="T7484" t="s">
        <v>4178</v>
      </c>
      <c r="U7484" t="s">
        <v>22</v>
      </c>
      <c r="V7484">
        <f>VLOOKUP(U7484,category2,2,FALSE)</f>
        <v>2</v>
      </c>
      <c r="W7484" t="s">
        <v>3231</v>
      </c>
      <c r="X7484">
        <f>VLOOKUP(W7484,subcat2,3,FALSE)</f>
        <v>9</v>
      </c>
      <c r="Y7484" t="s">
        <v>1259</v>
      </c>
      <c r="Z7484">
        <v>18.463999999999999</v>
      </c>
      <c r="AA7484">
        <v>4</v>
      </c>
      <c r="AB7484">
        <v>0.2</v>
      </c>
      <c r="AC7484" s="4">
        <v>6.9239999999999995</v>
      </c>
    </row>
    <row r="7485" spans="1:29" x14ac:dyDescent="0.25">
      <c r="A7485" s="2">
        <v>7484</v>
      </c>
      <c r="B7485" t="s">
        <v>6647</v>
      </c>
      <c r="C7485" s="3">
        <v>41988</v>
      </c>
      <c r="D7485" s="3">
        <v>41990</v>
      </c>
      <c r="E7485" t="s">
        <v>7</v>
      </c>
      <c r="F7485">
        <f>VLOOKUP(E7485,SHIPMODE,2,FALSE)</f>
        <v>1</v>
      </c>
      <c r="G7485" t="s">
        <v>3437</v>
      </c>
      <c r="H7485" t="s">
        <v>752</v>
      </c>
      <c r="I7485" t="s">
        <v>18</v>
      </c>
      <c r="J7485">
        <f>VLOOKUP(I7485,segmentID,2,FALSE)</f>
        <v>2</v>
      </c>
      <c r="K7485" t="s">
        <v>3255</v>
      </c>
      <c r="L7485">
        <f>VLOOKUP(K7485,country2,2,FALSE)</f>
        <v>1</v>
      </c>
      <c r="M7485" t="s">
        <v>77</v>
      </c>
      <c r="N7485">
        <f>VLOOKUP(Orders!M7485,city2,2,FALSE)</f>
        <v>11</v>
      </c>
      <c r="O7485" t="s">
        <v>78</v>
      </c>
      <c r="P7485">
        <f>VLOOKUP(O7485,state2,2,FALSE)</f>
        <v>10</v>
      </c>
      <c r="Q7485">
        <v>19140</v>
      </c>
      <c r="R7485" t="s">
        <v>79</v>
      </c>
      <c r="S7485">
        <f>VLOOKUP(R7485,region2,2,FALSE)</f>
        <v>4</v>
      </c>
      <c r="T7485" t="s">
        <v>5285</v>
      </c>
      <c r="U7485" t="s">
        <v>13</v>
      </c>
      <c r="V7485">
        <f>VLOOKUP(U7485,category2,2,FALSE)</f>
        <v>1</v>
      </c>
      <c r="W7485" t="s">
        <v>3226</v>
      </c>
      <c r="X7485">
        <f>VLOOKUP(W7485,subcat2,3,FALSE)</f>
        <v>2</v>
      </c>
      <c r="Y7485" t="s">
        <v>1516</v>
      </c>
      <c r="Z7485">
        <v>445.80200000000002</v>
      </c>
      <c r="AA7485">
        <v>7</v>
      </c>
      <c r="AB7485">
        <v>0.3</v>
      </c>
      <c r="AC7485" s="4">
        <v>-108.26620000000001</v>
      </c>
    </row>
    <row r="7486" spans="1:29" x14ac:dyDescent="0.25">
      <c r="A7486" s="2">
        <v>7485</v>
      </c>
      <c r="B7486" t="s">
        <v>10508</v>
      </c>
      <c r="C7486" s="3">
        <v>43097</v>
      </c>
      <c r="D7486" s="3">
        <v>43102</v>
      </c>
      <c r="E7486" t="s">
        <v>25</v>
      </c>
      <c r="F7486">
        <f>VLOOKUP(E7486,SHIPMODE,2,FALSE)</f>
        <v>2</v>
      </c>
      <c r="G7486" t="s">
        <v>3292</v>
      </c>
      <c r="H7486" t="s">
        <v>192</v>
      </c>
      <c r="I7486" t="s">
        <v>52</v>
      </c>
      <c r="J7486">
        <f>VLOOKUP(I7486,segmentID,2,FALSE)</f>
        <v>3</v>
      </c>
      <c r="K7486" t="s">
        <v>3255</v>
      </c>
      <c r="L7486">
        <f>VLOOKUP(K7486,country2,2,FALSE)</f>
        <v>1</v>
      </c>
      <c r="M7486" t="s">
        <v>2847</v>
      </c>
      <c r="N7486">
        <f>VLOOKUP(Orders!M7486,city2,2,FALSE)</f>
        <v>403</v>
      </c>
      <c r="O7486" t="s">
        <v>2848</v>
      </c>
      <c r="P7486">
        <f>VLOOKUP(O7486,state2,2,FALSE)</f>
        <v>47</v>
      </c>
      <c r="Q7486">
        <v>58103</v>
      </c>
      <c r="R7486" t="s">
        <v>55</v>
      </c>
      <c r="S7486">
        <f>VLOOKUP(R7486,region2,2,FALSE)</f>
        <v>3</v>
      </c>
      <c r="T7486" t="s">
        <v>5877</v>
      </c>
      <c r="U7486" t="s">
        <v>22</v>
      </c>
      <c r="V7486">
        <f>VLOOKUP(U7486,category2,2,FALSE)</f>
        <v>2</v>
      </c>
      <c r="W7486" t="s">
        <v>3229</v>
      </c>
      <c r="X7486">
        <f>VLOOKUP(W7486,subcat2,3,FALSE)</f>
        <v>7</v>
      </c>
      <c r="Y7486" t="s">
        <v>5920</v>
      </c>
      <c r="Z7486">
        <v>2.48</v>
      </c>
      <c r="AA7486">
        <v>1</v>
      </c>
      <c r="AB7486">
        <v>0</v>
      </c>
      <c r="AC7486" s="4">
        <v>0.86799999999999988</v>
      </c>
    </row>
    <row r="7487" spans="1:29" x14ac:dyDescent="0.25">
      <c r="A7487" s="2">
        <v>7486</v>
      </c>
      <c r="B7487" t="s">
        <v>10508</v>
      </c>
      <c r="C7487" s="3">
        <v>43097</v>
      </c>
      <c r="D7487" s="3">
        <v>43102</v>
      </c>
      <c r="E7487" t="s">
        <v>25</v>
      </c>
      <c r="F7487">
        <f>VLOOKUP(E7487,SHIPMODE,2,FALSE)</f>
        <v>2</v>
      </c>
      <c r="G7487" t="s">
        <v>3292</v>
      </c>
      <c r="H7487" t="s">
        <v>192</v>
      </c>
      <c r="I7487" t="s">
        <v>52</v>
      </c>
      <c r="J7487">
        <f>VLOOKUP(I7487,segmentID,2,FALSE)</f>
        <v>3</v>
      </c>
      <c r="K7487" t="s">
        <v>3255</v>
      </c>
      <c r="L7487">
        <f>VLOOKUP(K7487,country2,2,FALSE)</f>
        <v>1</v>
      </c>
      <c r="M7487" t="s">
        <v>2847</v>
      </c>
      <c r="N7487">
        <f>VLOOKUP(Orders!M7487,city2,2,FALSE)</f>
        <v>403</v>
      </c>
      <c r="O7487" t="s">
        <v>2848</v>
      </c>
      <c r="P7487">
        <f>VLOOKUP(O7487,state2,2,FALSE)</f>
        <v>47</v>
      </c>
      <c r="Q7487">
        <v>58103</v>
      </c>
      <c r="R7487" t="s">
        <v>55</v>
      </c>
      <c r="S7487">
        <f>VLOOKUP(R7487,region2,2,FALSE)</f>
        <v>3</v>
      </c>
      <c r="T7487" t="s">
        <v>5566</v>
      </c>
      <c r="U7487" t="s">
        <v>22</v>
      </c>
      <c r="V7487">
        <f>VLOOKUP(U7487,category2,2,FALSE)</f>
        <v>2</v>
      </c>
      <c r="W7487" t="s">
        <v>3231</v>
      </c>
      <c r="X7487">
        <f>VLOOKUP(W7487,subcat2,3,FALSE)</f>
        <v>9</v>
      </c>
      <c r="Y7487" t="s">
        <v>763</v>
      </c>
      <c r="Z7487">
        <v>25.9</v>
      </c>
      <c r="AA7487">
        <v>5</v>
      </c>
      <c r="AB7487">
        <v>0</v>
      </c>
      <c r="AC7487" s="4">
        <v>12.690999999999999</v>
      </c>
    </row>
    <row r="7488" spans="1:29" x14ac:dyDescent="0.25">
      <c r="A7488" s="2">
        <v>7487</v>
      </c>
      <c r="B7488" t="s">
        <v>7664</v>
      </c>
      <c r="C7488" s="3">
        <v>42357</v>
      </c>
      <c r="D7488" s="3">
        <v>42362</v>
      </c>
      <c r="E7488" t="s">
        <v>7</v>
      </c>
      <c r="F7488">
        <f>VLOOKUP(E7488,SHIPMODE,2,FALSE)</f>
        <v>1</v>
      </c>
      <c r="G7488" t="s">
        <v>3582</v>
      </c>
      <c r="H7488" t="s">
        <v>1248</v>
      </c>
      <c r="I7488" t="s">
        <v>52</v>
      </c>
      <c r="J7488">
        <f>VLOOKUP(I7488,segmentID,2,FALSE)</f>
        <v>3</v>
      </c>
      <c r="K7488" t="s">
        <v>3255</v>
      </c>
      <c r="L7488">
        <f>VLOOKUP(K7488,country2,2,FALSE)</f>
        <v>1</v>
      </c>
      <c r="M7488" t="s">
        <v>126</v>
      </c>
      <c r="N7488">
        <f>VLOOKUP(Orders!M7488,city2,2,FALSE)</f>
        <v>19</v>
      </c>
      <c r="O7488" t="s">
        <v>1242</v>
      </c>
      <c r="P7488">
        <f>VLOOKUP(O7488,state2,2,FALSE)</f>
        <v>39</v>
      </c>
      <c r="Q7488">
        <v>3820</v>
      </c>
      <c r="R7488" t="s">
        <v>79</v>
      </c>
      <c r="S7488">
        <f>VLOOKUP(R7488,region2,2,FALSE)</f>
        <v>4</v>
      </c>
      <c r="T7488" t="s">
        <v>5403</v>
      </c>
      <c r="U7488" t="s">
        <v>22</v>
      </c>
      <c r="V7488">
        <f>VLOOKUP(U7488,category2,2,FALSE)</f>
        <v>2</v>
      </c>
      <c r="W7488" t="s">
        <v>45</v>
      </c>
      <c r="X7488">
        <f>VLOOKUP(W7488,subcat2,3,FALSE)</f>
        <v>11</v>
      </c>
      <c r="Y7488" t="s">
        <v>2849</v>
      </c>
      <c r="Z7488">
        <v>29.900000000000002</v>
      </c>
      <c r="AA7488">
        <v>5</v>
      </c>
      <c r="AB7488">
        <v>0</v>
      </c>
      <c r="AC7488" s="4">
        <v>14.651</v>
      </c>
    </row>
    <row r="7489" spans="1:29" x14ac:dyDescent="0.25">
      <c r="A7489" s="2">
        <v>7488</v>
      </c>
      <c r="B7489" t="s">
        <v>7664</v>
      </c>
      <c r="C7489" s="3">
        <v>42357</v>
      </c>
      <c r="D7489" s="3">
        <v>42362</v>
      </c>
      <c r="E7489" t="s">
        <v>7</v>
      </c>
      <c r="F7489">
        <f>VLOOKUP(E7489,SHIPMODE,2,FALSE)</f>
        <v>1</v>
      </c>
      <c r="G7489" t="s">
        <v>3582</v>
      </c>
      <c r="H7489" t="s">
        <v>1248</v>
      </c>
      <c r="I7489" t="s">
        <v>52</v>
      </c>
      <c r="J7489">
        <f>VLOOKUP(I7489,segmentID,2,FALSE)</f>
        <v>3</v>
      </c>
      <c r="K7489" t="s">
        <v>3255</v>
      </c>
      <c r="L7489">
        <f>VLOOKUP(K7489,country2,2,FALSE)</f>
        <v>1</v>
      </c>
      <c r="M7489" t="s">
        <v>126</v>
      </c>
      <c r="N7489">
        <f>VLOOKUP(Orders!M7489,city2,2,FALSE)</f>
        <v>19</v>
      </c>
      <c r="O7489" t="s">
        <v>1242</v>
      </c>
      <c r="P7489">
        <f>VLOOKUP(O7489,state2,2,FALSE)</f>
        <v>39</v>
      </c>
      <c r="Q7489">
        <v>3820</v>
      </c>
      <c r="R7489" t="s">
        <v>79</v>
      </c>
      <c r="S7489">
        <f>VLOOKUP(R7489,region2,2,FALSE)</f>
        <v>4</v>
      </c>
      <c r="T7489" t="s">
        <v>5362</v>
      </c>
      <c r="U7489" t="s">
        <v>35</v>
      </c>
      <c r="V7489">
        <f>VLOOKUP(U7489,category2,2,FALSE)</f>
        <v>3</v>
      </c>
      <c r="W7489" t="s">
        <v>3232</v>
      </c>
      <c r="X7489">
        <f>VLOOKUP(W7489,subcat2,3,FALSE)</f>
        <v>12</v>
      </c>
      <c r="Y7489" t="s">
        <v>1219</v>
      </c>
      <c r="Z7489">
        <v>2249.91</v>
      </c>
      <c r="AA7489">
        <v>9</v>
      </c>
      <c r="AB7489">
        <v>0</v>
      </c>
      <c r="AC7489" s="4">
        <v>517.47930000000008</v>
      </c>
    </row>
    <row r="7490" spans="1:29" x14ac:dyDescent="0.25">
      <c r="A7490" s="2">
        <v>7489</v>
      </c>
      <c r="B7490" t="s">
        <v>7664</v>
      </c>
      <c r="C7490" s="3">
        <v>42357</v>
      </c>
      <c r="D7490" s="3">
        <v>42362</v>
      </c>
      <c r="E7490" t="s">
        <v>7</v>
      </c>
      <c r="F7490">
        <f>VLOOKUP(E7490,SHIPMODE,2,FALSE)</f>
        <v>1</v>
      </c>
      <c r="G7490" t="s">
        <v>3582</v>
      </c>
      <c r="H7490" t="s">
        <v>1248</v>
      </c>
      <c r="I7490" t="s">
        <v>52</v>
      </c>
      <c r="J7490">
        <f>VLOOKUP(I7490,segmentID,2,FALSE)</f>
        <v>3</v>
      </c>
      <c r="K7490" t="s">
        <v>3255</v>
      </c>
      <c r="L7490">
        <f>VLOOKUP(K7490,country2,2,FALSE)</f>
        <v>1</v>
      </c>
      <c r="M7490" t="s">
        <v>126</v>
      </c>
      <c r="N7490">
        <f>VLOOKUP(Orders!M7490,city2,2,FALSE)</f>
        <v>19</v>
      </c>
      <c r="O7490" t="s">
        <v>1242</v>
      </c>
      <c r="P7490">
        <f>VLOOKUP(O7490,state2,2,FALSE)</f>
        <v>39</v>
      </c>
      <c r="Q7490">
        <v>3820</v>
      </c>
      <c r="R7490" t="s">
        <v>79</v>
      </c>
      <c r="S7490">
        <f>VLOOKUP(R7490,region2,2,FALSE)</f>
        <v>4</v>
      </c>
      <c r="T7490" t="s">
        <v>4323</v>
      </c>
      <c r="U7490" t="s">
        <v>13</v>
      </c>
      <c r="V7490">
        <f>VLOOKUP(U7490,category2,2,FALSE)</f>
        <v>1</v>
      </c>
      <c r="W7490" t="s">
        <v>29</v>
      </c>
      <c r="X7490">
        <f>VLOOKUP(W7490,subcat2,3,FALSE)</f>
        <v>4</v>
      </c>
      <c r="Y7490" t="s">
        <v>3048</v>
      </c>
      <c r="Z7490">
        <v>1053.164</v>
      </c>
      <c r="AA7490">
        <v>4</v>
      </c>
      <c r="AB7490">
        <v>0.3</v>
      </c>
      <c r="AC7490" s="4">
        <v>-105.31639999999993</v>
      </c>
    </row>
    <row r="7491" spans="1:29" x14ac:dyDescent="0.25">
      <c r="A7491" s="2">
        <v>7490</v>
      </c>
      <c r="B7491" t="s">
        <v>10509</v>
      </c>
      <c r="C7491" s="3">
        <v>43044</v>
      </c>
      <c r="D7491" s="3">
        <v>43048</v>
      </c>
      <c r="E7491" t="s">
        <v>25</v>
      </c>
      <c r="F7491">
        <f>VLOOKUP(E7491,SHIPMODE,2,FALSE)</f>
        <v>2</v>
      </c>
      <c r="G7491" t="s">
        <v>3986</v>
      </c>
      <c r="H7491" t="s">
        <v>2778</v>
      </c>
      <c r="I7491" t="s">
        <v>9</v>
      </c>
      <c r="J7491">
        <f>VLOOKUP(I7491,segmentID,2,FALSE)</f>
        <v>1</v>
      </c>
      <c r="K7491" t="s">
        <v>3255</v>
      </c>
      <c r="L7491">
        <f>VLOOKUP(K7491,country2,2,FALSE)</f>
        <v>1</v>
      </c>
      <c r="M7491" t="s">
        <v>466</v>
      </c>
      <c r="N7491">
        <f>VLOOKUP(Orders!M7491,city2,2,FALSE)</f>
        <v>71</v>
      </c>
      <c r="O7491" t="s">
        <v>20</v>
      </c>
      <c r="P7491">
        <f>VLOOKUP(O7491,state2,2,FALSE)</f>
        <v>2</v>
      </c>
      <c r="Q7491">
        <v>92105</v>
      </c>
      <c r="R7491" t="s">
        <v>21</v>
      </c>
      <c r="S7491">
        <f>VLOOKUP(R7491,region2,2,FALSE)</f>
        <v>2</v>
      </c>
      <c r="T7491" t="s">
        <v>4947</v>
      </c>
      <c r="U7491" t="s">
        <v>22</v>
      </c>
      <c r="V7491">
        <f>VLOOKUP(U7491,category2,2,FALSE)</f>
        <v>2</v>
      </c>
      <c r="W7491" t="s">
        <v>45</v>
      </c>
      <c r="X7491">
        <f>VLOOKUP(W7491,subcat2,3,FALSE)</f>
        <v>11</v>
      </c>
      <c r="Y7491" t="s">
        <v>777</v>
      </c>
      <c r="Z7491">
        <v>12.96</v>
      </c>
      <c r="AA7491">
        <v>2</v>
      </c>
      <c r="AB7491">
        <v>0</v>
      </c>
      <c r="AC7491" s="4">
        <v>6.2208000000000006</v>
      </c>
    </row>
    <row r="7492" spans="1:29" x14ac:dyDescent="0.25">
      <c r="A7492" s="2">
        <v>7491</v>
      </c>
      <c r="B7492" t="s">
        <v>7665</v>
      </c>
      <c r="C7492" s="3">
        <v>42257</v>
      </c>
      <c r="D7492" s="3">
        <v>42263</v>
      </c>
      <c r="E7492" t="s">
        <v>25</v>
      </c>
      <c r="F7492">
        <f>VLOOKUP(E7492,SHIPMODE,2,FALSE)</f>
        <v>2</v>
      </c>
      <c r="G7492" t="s">
        <v>3390</v>
      </c>
      <c r="H7492" t="s">
        <v>570</v>
      </c>
      <c r="I7492" t="s">
        <v>18</v>
      </c>
      <c r="J7492">
        <f>VLOOKUP(I7492,segmentID,2,FALSE)</f>
        <v>2</v>
      </c>
      <c r="K7492" t="s">
        <v>3255</v>
      </c>
      <c r="L7492">
        <f>VLOOKUP(K7492,country2,2,FALSE)</f>
        <v>1</v>
      </c>
      <c r="M7492" t="s">
        <v>19</v>
      </c>
      <c r="N7492">
        <f>VLOOKUP(Orders!M7492,city2,2,FALSE)</f>
        <v>2</v>
      </c>
      <c r="O7492" t="s">
        <v>20</v>
      </c>
      <c r="P7492">
        <f>VLOOKUP(O7492,state2,2,FALSE)</f>
        <v>2</v>
      </c>
      <c r="Q7492">
        <v>90032</v>
      </c>
      <c r="R7492" t="s">
        <v>21</v>
      </c>
      <c r="S7492">
        <f>VLOOKUP(R7492,region2,2,FALSE)</f>
        <v>2</v>
      </c>
      <c r="T7492" t="s">
        <v>4200</v>
      </c>
      <c r="U7492" t="s">
        <v>13</v>
      </c>
      <c r="V7492">
        <f>VLOOKUP(U7492,category2,2,FALSE)</f>
        <v>1</v>
      </c>
      <c r="W7492" t="s">
        <v>3228</v>
      </c>
      <c r="X7492">
        <f>VLOOKUP(W7492,subcat2,3,FALSE)</f>
        <v>6</v>
      </c>
      <c r="Y7492" t="s">
        <v>301</v>
      </c>
      <c r="Z7492">
        <v>106.68</v>
      </c>
      <c r="AA7492">
        <v>6</v>
      </c>
      <c r="AB7492">
        <v>0</v>
      </c>
      <c r="AC7492" s="4">
        <v>33.070799999999991</v>
      </c>
    </row>
    <row r="7493" spans="1:29" x14ac:dyDescent="0.25">
      <c r="A7493" s="2">
        <v>7492</v>
      </c>
      <c r="B7493" t="s">
        <v>10510</v>
      </c>
      <c r="C7493" s="3">
        <v>43055</v>
      </c>
      <c r="D7493" s="3">
        <v>43055</v>
      </c>
      <c r="E7493" t="s">
        <v>625</v>
      </c>
      <c r="F7493">
        <f>VLOOKUP(E7493,SHIPMODE,2,FALSE)</f>
        <v>4</v>
      </c>
      <c r="G7493" t="s">
        <v>3751</v>
      </c>
      <c r="H7493" t="s">
        <v>1814</v>
      </c>
      <c r="I7493" t="s">
        <v>9</v>
      </c>
      <c r="J7493">
        <f>VLOOKUP(I7493,segmentID,2,FALSE)</f>
        <v>1</v>
      </c>
      <c r="K7493" t="s">
        <v>3255</v>
      </c>
      <c r="L7493">
        <f>VLOOKUP(K7493,country2,2,FALSE)</f>
        <v>1</v>
      </c>
      <c r="M7493" t="s">
        <v>3027</v>
      </c>
      <c r="N7493">
        <f>VLOOKUP(Orders!M7493,city2,2,FALSE)</f>
        <v>457</v>
      </c>
      <c r="O7493" t="s">
        <v>139</v>
      </c>
      <c r="P7493">
        <f>VLOOKUP(O7493,state2,2,FALSE)</f>
        <v>16</v>
      </c>
      <c r="Q7493">
        <v>13501</v>
      </c>
      <c r="R7493" t="s">
        <v>79</v>
      </c>
      <c r="S7493">
        <f>VLOOKUP(R7493,region2,2,FALSE)</f>
        <v>4</v>
      </c>
      <c r="T7493" t="s">
        <v>5790</v>
      </c>
      <c r="U7493" t="s">
        <v>35</v>
      </c>
      <c r="V7493">
        <f>VLOOKUP(U7493,category2,2,FALSE)</f>
        <v>3</v>
      </c>
      <c r="W7493" t="s">
        <v>3230</v>
      </c>
      <c r="X7493">
        <f>VLOOKUP(W7493,subcat2,3,FALSE)</f>
        <v>8</v>
      </c>
      <c r="Y7493" t="s">
        <v>1718</v>
      </c>
      <c r="Z7493">
        <v>119.94</v>
      </c>
      <c r="AA7493">
        <v>6</v>
      </c>
      <c r="AB7493">
        <v>0</v>
      </c>
      <c r="AC7493" s="4">
        <v>5.9969999999999857</v>
      </c>
    </row>
    <row r="7494" spans="1:29" x14ac:dyDescent="0.25">
      <c r="A7494" s="2">
        <v>7493</v>
      </c>
      <c r="B7494" t="s">
        <v>10511</v>
      </c>
      <c r="C7494" s="3">
        <v>42989</v>
      </c>
      <c r="D7494" s="3">
        <v>42994</v>
      </c>
      <c r="E7494" t="s">
        <v>25</v>
      </c>
      <c r="F7494">
        <f>VLOOKUP(E7494,SHIPMODE,2,FALSE)</f>
        <v>2</v>
      </c>
      <c r="G7494" t="s">
        <v>3948</v>
      </c>
      <c r="H7494" t="s">
        <v>2608</v>
      </c>
      <c r="I7494" t="s">
        <v>9</v>
      </c>
      <c r="J7494">
        <f>VLOOKUP(I7494,segmentID,2,FALSE)</f>
        <v>1</v>
      </c>
      <c r="K7494" t="s">
        <v>3255</v>
      </c>
      <c r="L7494">
        <f>VLOOKUP(K7494,country2,2,FALSE)</f>
        <v>1</v>
      </c>
      <c r="M7494" t="s">
        <v>95</v>
      </c>
      <c r="N7494">
        <f>VLOOKUP(Orders!M7494,city2,2,FALSE)</f>
        <v>13</v>
      </c>
      <c r="O7494" t="s">
        <v>54</v>
      </c>
      <c r="P7494">
        <f>VLOOKUP(O7494,state2,2,FALSE)</f>
        <v>6</v>
      </c>
      <c r="Q7494">
        <v>77070</v>
      </c>
      <c r="R7494" t="s">
        <v>55</v>
      </c>
      <c r="S7494">
        <f>VLOOKUP(R7494,region2,2,FALSE)</f>
        <v>3</v>
      </c>
      <c r="T7494" t="s">
        <v>5502</v>
      </c>
      <c r="U7494" t="s">
        <v>22</v>
      </c>
      <c r="V7494">
        <f>VLOOKUP(U7494,category2,2,FALSE)</f>
        <v>2</v>
      </c>
      <c r="W7494" t="s">
        <v>45</v>
      </c>
      <c r="X7494">
        <f>VLOOKUP(W7494,subcat2,3,FALSE)</f>
        <v>11</v>
      </c>
      <c r="Y7494" t="s">
        <v>2978</v>
      </c>
      <c r="Z7494">
        <v>10.272000000000002</v>
      </c>
      <c r="AA7494">
        <v>3</v>
      </c>
      <c r="AB7494">
        <v>0.2</v>
      </c>
      <c r="AC7494" s="4">
        <v>3.2099999999999982</v>
      </c>
    </row>
    <row r="7495" spans="1:29" x14ac:dyDescent="0.25">
      <c r="A7495" s="2">
        <v>7494</v>
      </c>
      <c r="B7495" t="s">
        <v>10511</v>
      </c>
      <c r="C7495" s="3">
        <v>42989</v>
      </c>
      <c r="D7495" s="3">
        <v>42994</v>
      </c>
      <c r="E7495" t="s">
        <v>25</v>
      </c>
      <c r="F7495">
        <f>VLOOKUP(E7495,SHIPMODE,2,FALSE)</f>
        <v>2</v>
      </c>
      <c r="G7495" t="s">
        <v>3948</v>
      </c>
      <c r="H7495" t="s">
        <v>2608</v>
      </c>
      <c r="I7495" t="s">
        <v>9</v>
      </c>
      <c r="J7495">
        <f>VLOOKUP(I7495,segmentID,2,FALSE)</f>
        <v>1</v>
      </c>
      <c r="K7495" t="s">
        <v>3255</v>
      </c>
      <c r="L7495">
        <f>VLOOKUP(K7495,country2,2,FALSE)</f>
        <v>1</v>
      </c>
      <c r="M7495" t="s">
        <v>95</v>
      </c>
      <c r="N7495">
        <f>VLOOKUP(Orders!M7495,city2,2,FALSE)</f>
        <v>13</v>
      </c>
      <c r="O7495" t="s">
        <v>54</v>
      </c>
      <c r="P7495">
        <f>VLOOKUP(O7495,state2,2,FALSE)</f>
        <v>6</v>
      </c>
      <c r="Q7495">
        <v>77070</v>
      </c>
      <c r="R7495" t="s">
        <v>55</v>
      </c>
      <c r="S7495">
        <f>VLOOKUP(R7495,region2,2,FALSE)</f>
        <v>3</v>
      </c>
      <c r="T7495" t="s">
        <v>5289</v>
      </c>
      <c r="U7495" t="s">
        <v>13</v>
      </c>
      <c r="V7495">
        <f>VLOOKUP(U7495,category2,2,FALSE)</f>
        <v>1</v>
      </c>
      <c r="W7495" t="s">
        <v>29</v>
      </c>
      <c r="X7495">
        <f>VLOOKUP(W7495,subcat2,3,FALSE)</f>
        <v>4</v>
      </c>
      <c r="Y7495" t="s">
        <v>538</v>
      </c>
      <c r="Z7495">
        <v>512.19000000000005</v>
      </c>
      <c r="AA7495">
        <v>5</v>
      </c>
      <c r="AB7495">
        <v>0.3</v>
      </c>
      <c r="AC7495" s="4">
        <v>-65.853000000000009</v>
      </c>
    </row>
    <row r="7496" spans="1:29" x14ac:dyDescent="0.25">
      <c r="A7496" s="2">
        <v>7495</v>
      </c>
      <c r="B7496" t="s">
        <v>10511</v>
      </c>
      <c r="C7496" s="3">
        <v>42989</v>
      </c>
      <c r="D7496" s="3">
        <v>42994</v>
      </c>
      <c r="E7496" t="s">
        <v>25</v>
      </c>
      <c r="F7496">
        <f>VLOOKUP(E7496,SHIPMODE,2,FALSE)</f>
        <v>2</v>
      </c>
      <c r="G7496" t="s">
        <v>3948</v>
      </c>
      <c r="H7496" t="s">
        <v>2608</v>
      </c>
      <c r="I7496" t="s">
        <v>9</v>
      </c>
      <c r="J7496">
        <f>VLOOKUP(I7496,segmentID,2,FALSE)</f>
        <v>1</v>
      </c>
      <c r="K7496" t="s">
        <v>3255</v>
      </c>
      <c r="L7496">
        <f>VLOOKUP(K7496,country2,2,FALSE)</f>
        <v>1</v>
      </c>
      <c r="M7496" t="s">
        <v>95</v>
      </c>
      <c r="N7496">
        <f>VLOOKUP(Orders!M7496,city2,2,FALSE)</f>
        <v>13</v>
      </c>
      <c r="O7496" t="s">
        <v>54</v>
      </c>
      <c r="P7496">
        <f>VLOOKUP(O7496,state2,2,FALSE)</f>
        <v>6</v>
      </c>
      <c r="Q7496">
        <v>77070</v>
      </c>
      <c r="R7496" t="s">
        <v>55</v>
      </c>
      <c r="S7496">
        <f>VLOOKUP(R7496,region2,2,FALSE)</f>
        <v>3</v>
      </c>
      <c r="T7496" t="s">
        <v>5118</v>
      </c>
      <c r="U7496" t="s">
        <v>22</v>
      </c>
      <c r="V7496">
        <f>VLOOKUP(U7496,category2,2,FALSE)</f>
        <v>2</v>
      </c>
      <c r="W7496" t="s">
        <v>38</v>
      </c>
      <c r="X7496">
        <f>VLOOKUP(W7496,subcat2,3,FALSE)</f>
        <v>10</v>
      </c>
      <c r="Y7496" t="s">
        <v>403</v>
      </c>
      <c r="Z7496">
        <v>1.5559999999999996</v>
      </c>
      <c r="AA7496">
        <v>2</v>
      </c>
      <c r="AB7496">
        <v>0.8</v>
      </c>
      <c r="AC7496" s="4">
        <v>-4.2012</v>
      </c>
    </row>
    <row r="7497" spans="1:29" x14ac:dyDescent="0.25">
      <c r="A7497" s="2">
        <v>7496</v>
      </c>
      <c r="B7497" t="s">
        <v>10512</v>
      </c>
      <c r="C7497" s="3">
        <v>42930</v>
      </c>
      <c r="D7497" s="3">
        <v>42934</v>
      </c>
      <c r="E7497" t="s">
        <v>25</v>
      </c>
      <c r="F7497">
        <f>VLOOKUP(E7497,SHIPMODE,2,FALSE)</f>
        <v>2</v>
      </c>
      <c r="G7497" t="s">
        <v>3901</v>
      </c>
      <c r="H7497" t="s">
        <v>2429</v>
      </c>
      <c r="I7497" t="s">
        <v>9</v>
      </c>
      <c r="J7497">
        <f>VLOOKUP(I7497,segmentID,2,FALSE)</f>
        <v>1</v>
      </c>
      <c r="K7497" t="s">
        <v>3255</v>
      </c>
      <c r="L7497">
        <f>VLOOKUP(K7497,country2,2,FALSE)</f>
        <v>1</v>
      </c>
      <c r="M7497" t="s">
        <v>1748</v>
      </c>
      <c r="N7497">
        <f>VLOOKUP(Orders!M7497,city2,2,FALSE)</f>
        <v>224</v>
      </c>
      <c r="O7497" t="s">
        <v>20</v>
      </c>
      <c r="P7497">
        <f>VLOOKUP(O7497,state2,2,FALSE)</f>
        <v>2</v>
      </c>
      <c r="Q7497">
        <v>92683</v>
      </c>
      <c r="R7497" t="s">
        <v>21</v>
      </c>
      <c r="S7497">
        <f>VLOOKUP(R7497,region2,2,FALSE)</f>
        <v>2</v>
      </c>
      <c r="T7497" t="s">
        <v>4845</v>
      </c>
      <c r="U7497" t="s">
        <v>22</v>
      </c>
      <c r="V7497">
        <f>VLOOKUP(U7497,category2,2,FALSE)</f>
        <v>2</v>
      </c>
      <c r="W7497" t="s">
        <v>3231</v>
      </c>
      <c r="X7497">
        <f>VLOOKUP(W7497,subcat2,3,FALSE)</f>
        <v>9</v>
      </c>
      <c r="Y7497" t="s">
        <v>2360</v>
      </c>
      <c r="Z7497">
        <v>4.4479999999999995</v>
      </c>
      <c r="AA7497">
        <v>2</v>
      </c>
      <c r="AB7497">
        <v>0.2</v>
      </c>
      <c r="AC7497" s="4">
        <v>1.4455999999999996</v>
      </c>
    </row>
    <row r="7498" spans="1:29" x14ac:dyDescent="0.25">
      <c r="A7498" s="2">
        <v>7497</v>
      </c>
      <c r="B7498" t="s">
        <v>10512</v>
      </c>
      <c r="C7498" s="3">
        <v>42930</v>
      </c>
      <c r="D7498" s="3">
        <v>42934</v>
      </c>
      <c r="E7498" t="s">
        <v>25</v>
      </c>
      <c r="F7498">
        <f>VLOOKUP(E7498,SHIPMODE,2,FALSE)</f>
        <v>2</v>
      </c>
      <c r="G7498" t="s">
        <v>3901</v>
      </c>
      <c r="H7498" t="s">
        <v>2429</v>
      </c>
      <c r="I7498" t="s">
        <v>9</v>
      </c>
      <c r="J7498">
        <f>VLOOKUP(I7498,segmentID,2,FALSE)</f>
        <v>1</v>
      </c>
      <c r="K7498" t="s">
        <v>3255</v>
      </c>
      <c r="L7498">
        <f>VLOOKUP(K7498,country2,2,FALSE)</f>
        <v>1</v>
      </c>
      <c r="M7498" t="s">
        <v>1748</v>
      </c>
      <c r="N7498">
        <f>VLOOKUP(Orders!M7498,city2,2,FALSE)</f>
        <v>224</v>
      </c>
      <c r="O7498" t="s">
        <v>20</v>
      </c>
      <c r="P7498">
        <f>VLOOKUP(O7498,state2,2,FALSE)</f>
        <v>2</v>
      </c>
      <c r="Q7498">
        <v>92683</v>
      </c>
      <c r="R7498" t="s">
        <v>21</v>
      </c>
      <c r="S7498">
        <f>VLOOKUP(R7498,region2,2,FALSE)</f>
        <v>2</v>
      </c>
      <c r="T7498" t="s">
        <v>4826</v>
      </c>
      <c r="U7498" t="s">
        <v>13</v>
      </c>
      <c r="V7498">
        <f>VLOOKUP(U7498,category2,2,FALSE)</f>
        <v>1</v>
      </c>
      <c r="W7498" t="s">
        <v>3228</v>
      </c>
      <c r="X7498">
        <f>VLOOKUP(W7498,subcat2,3,FALSE)</f>
        <v>6</v>
      </c>
      <c r="Y7498" t="s">
        <v>1401</v>
      </c>
      <c r="Z7498">
        <v>276.69</v>
      </c>
      <c r="AA7498">
        <v>3</v>
      </c>
      <c r="AB7498">
        <v>0</v>
      </c>
      <c r="AC7498" s="4">
        <v>49.804199999999994</v>
      </c>
    </row>
    <row r="7499" spans="1:29" x14ac:dyDescent="0.25">
      <c r="A7499" s="2">
        <v>7498</v>
      </c>
      <c r="B7499" t="s">
        <v>10512</v>
      </c>
      <c r="C7499" s="3">
        <v>42930</v>
      </c>
      <c r="D7499" s="3">
        <v>42934</v>
      </c>
      <c r="E7499" t="s">
        <v>25</v>
      </c>
      <c r="F7499">
        <f>VLOOKUP(E7499,SHIPMODE,2,FALSE)</f>
        <v>2</v>
      </c>
      <c r="G7499" t="s">
        <v>3901</v>
      </c>
      <c r="H7499" t="s">
        <v>2429</v>
      </c>
      <c r="I7499" t="s">
        <v>9</v>
      </c>
      <c r="J7499">
        <f>VLOOKUP(I7499,segmentID,2,FALSE)</f>
        <v>1</v>
      </c>
      <c r="K7499" t="s">
        <v>3255</v>
      </c>
      <c r="L7499">
        <f>VLOOKUP(K7499,country2,2,FALSE)</f>
        <v>1</v>
      </c>
      <c r="M7499" t="s">
        <v>1748</v>
      </c>
      <c r="N7499">
        <f>VLOOKUP(Orders!M7499,city2,2,FALSE)</f>
        <v>224</v>
      </c>
      <c r="O7499" t="s">
        <v>20</v>
      </c>
      <c r="P7499">
        <f>VLOOKUP(O7499,state2,2,FALSE)</f>
        <v>2</v>
      </c>
      <c r="Q7499">
        <v>92683</v>
      </c>
      <c r="R7499" t="s">
        <v>21</v>
      </c>
      <c r="S7499">
        <f>VLOOKUP(R7499,region2,2,FALSE)</f>
        <v>2</v>
      </c>
      <c r="T7499" t="s">
        <v>4416</v>
      </c>
      <c r="U7499" t="s">
        <v>22</v>
      </c>
      <c r="V7499">
        <f>VLOOKUP(U7499,category2,2,FALSE)</f>
        <v>2</v>
      </c>
      <c r="W7499" t="s">
        <v>3234</v>
      </c>
      <c r="X7499">
        <f>VLOOKUP(W7499,subcat2,3,FALSE)</f>
        <v>14</v>
      </c>
      <c r="Y7499" t="s">
        <v>1018</v>
      </c>
      <c r="Z7499">
        <v>4.96</v>
      </c>
      <c r="AA7499">
        <v>4</v>
      </c>
      <c r="AB7499">
        <v>0</v>
      </c>
      <c r="AC7499" s="4">
        <v>2.3311999999999999</v>
      </c>
    </row>
    <row r="7500" spans="1:29" x14ac:dyDescent="0.25">
      <c r="A7500" s="2">
        <v>7499</v>
      </c>
      <c r="B7500" t="s">
        <v>10512</v>
      </c>
      <c r="C7500" s="3">
        <v>42930</v>
      </c>
      <c r="D7500" s="3">
        <v>42934</v>
      </c>
      <c r="E7500" t="s">
        <v>25</v>
      </c>
      <c r="F7500">
        <f>VLOOKUP(E7500,SHIPMODE,2,FALSE)</f>
        <v>2</v>
      </c>
      <c r="G7500" t="s">
        <v>3901</v>
      </c>
      <c r="H7500" t="s">
        <v>2429</v>
      </c>
      <c r="I7500" t="s">
        <v>9</v>
      </c>
      <c r="J7500">
        <f>VLOOKUP(I7500,segmentID,2,FALSE)</f>
        <v>1</v>
      </c>
      <c r="K7500" t="s">
        <v>3255</v>
      </c>
      <c r="L7500">
        <f>VLOOKUP(K7500,country2,2,FALSE)</f>
        <v>1</v>
      </c>
      <c r="M7500" t="s">
        <v>1748</v>
      </c>
      <c r="N7500">
        <f>VLOOKUP(Orders!M7500,city2,2,FALSE)</f>
        <v>224</v>
      </c>
      <c r="O7500" t="s">
        <v>20</v>
      </c>
      <c r="P7500">
        <f>VLOOKUP(O7500,state2,2,FALSE)</f>
        <v>2</v>
      </c>
      <c r="Q7500">
        <v>92683</v>
      </c>
      <c r="R7500" t="s">
        <v>21</v>
      </c>
      <c r="S7500">
        <f>VLOOKUP(R7500,region2,2,FALSE)</f>
        <v>2</v>
      </c>
      <c r="T7500" t="s">
        <v>4140</v>
      </c>
      <c r="U7500" t="s">
        <v>22</v>
      </c>
      <c r="V7500">
        <f>VLOOKUP(U7500,category2,2,FALSE)</f>
        <v>2</v>
      </c>
      <c r="W7500" t="s">
        <v>3229</v>
      </c>
      <c r="X7500">
        <f>VLOOKUP(W7500,subcat2,3,FALSE)</f>
        <v>7</v>
      </c>
      <c r="Y7500" t="s">
        <v>1582</v>
      </c>
      <c r="Z7500">
        <v>71.92</v>
      </c>
      <c r="AA7500">
        <v>4</v>
      </c>
      <c r="AB7500">
        <v>0</v>
      </c>
      <c r="AC7500" s="4">
        <v>20.856799999999993</v>
      </c>
    </row>
    <row r="7501" spans="1:29" x14ac:dyDescent="0.25">
      <c r="A7501" s="2">
        <v>7500</v>
      </c>
      <c r="B7501" t="s">
        <v>10512</v>
      </c>
      <c r="C7501" s="3">
        <v>42930</v>
      </c>
      <c r="D7501" s="3">
        <v>42934</v>
      </c>
      <c r="E7501" t="s">
        <v>25</v>
      </c>
      <c r="F7501">
        <f>VLOOKUP(E7501,SHIPMODE,2,FALSE)</f>
        <v>2</v>
      </c>
      <c r="G7501" t="s">
        <v>3901</v>
      </c>
      <c r="H7501" t="s">
        <v>2429</v>
      </c>
      <c r="I7501" t="s">
        <v>9</v>
      </c>
      <c r="J7501">
        <f>VLOOKUP(I7501,segmentID,2,FALSE)</f>
        <v>1</v>
      </c>
      <c r="K7501" t="s">
        <v>3255</v>
      </c>
      <c r="L7501">
        <f>VLOOKUP(K7501,country2,2,FALSE)</f>
        <v>1</v>
      </c>
      <c r="M7501" t="s">
        <v>1748</v>
      </c>
      <c r="N7501">
        <f>VLOOKUP(Orders!M7501,city2,2,FALSE)</f>
        <v>224</v>
      </c>
      <c r="O7501" t="s">
        <v>20</v>
      </c>
      <c r="P7501">
        <f>VLOOKUP(O7501,state2,2,FALSE)</f>
        <v>2</v>
      </c>
      <c r="Q7501">
        <v>92683</v>
      </c>
      <c r="R7501" t="s">
        <v>21</v>
      </c>
      <c r="S7501">
        <f>VLOOKUP(R7501,region2,2,FALSE)</f>
        <v>2</v>
      </c>
      <c r="T7501" t="s">
        <v>4299</v>
      </c>
      <c r="U7501" t="s">
        <v>13</v>
      </c>
      <c r="V7501">
        <f>VLOOKUP(U7501,category2,2,FALSE)</f>
        <v>1</v>
      </c>
      <c r="W7501" t="s">
        <v>3228</v>
      </c>
      <c r="X7501">
        <f>VLOOKUP(W7501,subcat2,3,FALSE)</f>
        <v>6</v>
      </c>
      <c r="Y7501" t="s">
        <v>2520</v>
      </c>
      <c r="Z7501">
        <v>18.84</v>
      </c>
      <c r="AA7501">
        <v>3</v>
      </c>
      <c r="AB7501">
        <v>0</v>
      </c>
      <c r="AC7501" s="4">
        <v>7.9128000000000007</v>
      </c>
    </row>
    <row r="7502" spans="1:29" x14ac:dyDescent="0.25">
      <c r="A7502" s="2">
        <v>7501</v>
      </c>
      <c r="B7502" t="s">
        <v>10512</v>
      </c>
      <c r="C7502" s="3">
        <v>42930</v>
      </c>
      <c r="D7502" s="3">
        <v>42934</v>
      </c>
      <c r="E7502" t="s">
        <v>25</v>
      </c>
      <c r="F7502">
        <f>VLOOKUP(E7502,SHIPMODE,2,FALSE)</f>
        <v>2</v>
      </c>
      <c r="G7502" t="s">
        <v>3901</v>
      </c>
      <c r="H7502" t="s">
        <v>2429</v>
      </c>
      <c r="I7502" t="s">
        <v>9</v>
      </c>
      <c r="J7502">
        <f>VLOOKUP(I7502,segmentID,2,FALSE)</f>
        <v>1</v>
      </c>
      <c r="K7502" t="s">
        <v>3255</v>
      </c>
      <c r="L7502">
        <f>VLOOKUP(K7502,country2,2,FALSE)</f>
        <v>1</v>
      </c>
      <c r="M7502" t="s">
        <v>1748</v>
      </c>
      <c r="N7502">
        <f>VLOOKUP(Orders!M7502,city2,2,FALSE)</f>
        <v>224</v>
      </c>
      <c r="O7502" t="s">
        <v>20</v>
      </c>
      <c r="P7502">
        <f>VLOOKUP(O7502,state2,2,FALSE)</f>
        <v>2</v>
      </c>
      <c r="Q7502">
        <v>92683</v>
      </c>
      <c r="R7502" t="s">
        <v>21</v>
      </c>
      <c r="S7502">
        <f>VLOOKUP(R7502,region2,2,FALSE)</f>
        <v>2</v>
      </c>
      <c r="T7502" t="s">
        <v>4538</v>
      </c>
      <c r="U7502" t="s">
        <v>35</v>
      </c>
      <c r="V7502">
        <f>VLOOKUP(U7502,category2,2,FALSE)</f>
        <v>3</v>
      </c>
      <c r="W7502" t="s">
        <v>3232</v>
      </c>
      <c r="X7502">
        <f>VLOOKUP(W7502,subcat2,3,FALSE)</f>
        <v>12</v>
      </c>
      <c r="Y7502" t="s">
        <v>2753</v>
      </c>
      <c r="Z7502">
        <v>140.97</v>
      </c>
      <c r="AA7502">
        <v>3</v>
      </c>
      <c r="AB7502">
        <v>0</v>
      </c>
      <c r="AC7502" s="4">
        <v>19.735800000000005</v>
      </c>
    </row>
    <row r="7503" spans="1:29" x14ac:dyDescent="0.25">
      <c r="A7503" s="2">
        <v>7502</v>
      </c>
      <c r="B7503" t="s">
        <v>10512</v>
      </c>
      <c r="C7503" s="3">
        <v>42930</v>
      </c>
      <c r="D7503" s="3">
        <v>42934</v>
      </c>
      <c r="E7503" t="s">
        <v>25</v>
      </c>
      <c r="F7503">
        <f>VLOOKUP(E7503,SHIPMODE,2,FALSE)</f>
        <v>2</v>
      </c>
      <c r="G7503" t="s">
        <v>3901</v>
      </c>
      <c r="H7503" t="s">
        <v>2429</v>
      </c>
      <c r="I7503" t="s">
        <v>9</v>
      </c>
      <c r="J7503">
        <f>VLOOKUP(I7503,segmentID,2,FALSE)</f>
        <v>1</v>
      </c>
      <c r="K7503" t="s">
        <v>3255</v>
      </c>
      <c r="L7503">
        <f>VLOOKUP(K7503,country2,2,FALSE)</f>
        <v>1</v>
      </c>
      <c r="M7503" t="s">
        <v>1748</v>
      </c>
      <c r="N7503">
        <f>VLOOKUP(Orders!M7503,city2,2,FALSE)</f>
        <v>224</v>
      </c>
      <c r="O7503" t="s">
        <v>20</v>
      </c>
      <c r="P7503">
        <f>VLOOKUP(O7503,state2,2,FALSE)</f>
        <v>2</v>
      </c>
      <c r="Q7503">
        <v>92683</v>
      </c>
      <c r="R7503" t="s">
        <v>21</v>
      </c>
      <c r="S7503">
        <f>VLOOKUP(R7503,region2,2,FALSE)</f>
        <v>2</v>
      </c>
      <c r="T7503" t="s">
        <v>4144</v>
      </c>
      <c r="U7503" t="s">
        <v>35</v>
      </c>
      <c r="V7503">
        <f>VLOOKUP(U7503,category2,2,FALSE)</f>
        <v>3</v>
      </c>
      <c r="W7503" t="s">
        <v>3230</v>
      </c>
      <c r="X7503">
        <f>VLOOKUP(W7503,subcat2,3,FALSE)</f>
        <v>8</v>
      </c>
      <c r="Y7503" t="s">
        <v>2678</v>
      </c>
      <c r="Z7503">
        <v>470.37600000000009</v>
      </c>
      <c r="AA7503">
        <v>3</v>
      </c>
      <c r="AB7503">
        <v>0.2</v>
      </c>
      <c r="AC7503" s="4">
        <v>52.917299999999955</v>
      </c>
    </row>
    <row r="7504" spans="1:29" x14ac:dyDescent="0.25">
      <c r="A7504" s="2">
        <v>7503</v>
      </c>
      <c r="B7504" t="s">
        <v>10936</v>
      </c>
      <c r="C7504" s="3">
        <v>42824</v>
      </c>
      <c r="D7504" s="3">
        <v>42824</v>
      </c>
      <c r="E7504" t="s">
        <v>625</v>
      </c>
      <c r="F7504">
        <f>VLOOKUP(E7504,SHIPMODE,2,FALSE)</f>
        <v>4</v>
      </c>
      <c r="G7504" t="s">
        <v>3738</v>
      </c>
      <c r="H7504" t="s">
        <v>1777</v>
      </c>
      <c r="I7504" t="s">
        <v>9</v>
      </c>
      <c r="J7504">
        <f>VLOOKUP(I7504,segmentID,2,FALSE)</f>
        <v>1</v>
      </c>
      <c r="K7504" t="s">
        <v>3255</v>
      </c>
      <c r="L7504">
        <f>VLOOKUP(K7504,country2,2,FALSE)</f>
        <v>1</v>
      </c>
      <c r="M7504" t="s">
        <v>19</v>
      </c>
      <c r="N7504">
        <f>VLOOKUP(Orders!M7504,city2,2,FALSE)</f>
        <v>2</v>
      </c>
      <c r="O7504" t="s">
        <v>20</v>
      </c>
      <c r="P7504">
        <f>VLOOKUP(O7504,state2,2,FALSE)</f>
        <v>2</v>
      </c>
      <c r="Q7504">
        <v>90036</v>
      </c>
      <c r="R7504" t="s">
        <v>21</v>
      </c>
      <c r="S7504">
        <f>VLOOKUP(R7504,region2,2,FALSE)</f>
        <v>2</v>
      </c>
      <c r="T7504" t="s">
        <v>5354</v>
      </c>
      <c r="U7504" t="s">
        <v>22</v>
      </c>
      <c r="V7504">
        <f>VLOOKUP(U7504,category2,2,FALSE)</f>
        <v>2</v>
      </c>
      <c r="W7504" t="s">
        <v>3229</v>
      </c>
      <c r="X7504">
        <f>VLOOKUP(W7504,subcat2,3,FALSE)</f>
        <v>7</v>
      </c>
      <c r="Y7504" t="s">
        <v>1408</v>
      </c>
      <c r="Z7504">
        <v>6.08</v>
      </c>
      <c r="AA7504">
        <v>2</v>
      </c>
      <c r="AB7504">
        <v>0</v>
      </c>
      <c r="AC7504" s="4">
        <v>2.0671999999999997</v>
      </c>
    </row>
    <row r="7505" spans="1:29" x14ac:dyDescent="0.25">
      <c r="A7505" s="2">
        <v>7504</v>
      </c>
      <c r="B7505" t="s">
        <v>10936</v>
      </c>
      <c r="C7505" s="3">
        <v>42824</v>
      </c>
      <c r="D7505" s="3">
        <v>42824</v>
      </c>
      <c r="E7505" t="s">
        <v>625</v>
      </c>
      <c r="F7505">
        <f>VLOOKUP(E7505,SHIPMODE,2,FALSE)</f>
        <v>4</v>
      </c>
      <c r="G7505" t="s">
        <v>3738</v>
      </c>
      <c r="H7505" t="s">
        <v>1777</v>
      </c>
      <c r="I7505" t="s">
        <v>9</v>
      </c>
      <c r="J7505">
        <f>VLOOKUP(I7505,segmentID,2,FALSE)</f>
        <v>1</v>
      </c>
      <c r="K7505" t="s">
        <v>3255</v>
      </c>
      <c r="L7505">
        <f>VLOOKUP(K7505,country2,2,FALSE)</f>
        <v>1</v>
      </c>
      <c r="M7505" t="s">
        <v>19</v>
      </c>
      <c r="N7505">
        <f>VLOOKUP(Orders!M7505,city2,2,FALSE)</f>
        <v>2</v>
      </c>
      <c r="O7505" t="s">
        <v>20</v>
      </c>
      <c r="P7505">
        <f>VLOOKUP(O7505,state2,2,FALSE)</f>
        <v>2</v>
      </c>
      <c r="Q7505">
        <v>90036</v>
      </c>
      <c r="R7505" t="s">
        <v>21</v>
      </c>
      <c r="S7505">
        <f>VLOOKUP(R7505,region2,2,FALSE)</f>
        <v>2</v>
      </c>
      <c r="T7505" t="s">
        <v>4163</v>
      </c>
      <c r="U7505" t="s">
        <v>35</v>
      </c>
      <c r="V7505">
        <f>VLOOKUP(U7505,category2,2,FALSE)</f>
        <v>3</v>
      </c>
      <c r="W7505" t="s">
        <v>3230</v>
      </c>
      <c r="X7505">
        <f>VLOOKUP(W7505,subcat2,3,FALSE)</f>
        <v>8</v>
      </c>
      <c r="Y7505" t="s">
        <v>1508</v>
      </c>
      <c r="Z7505">
        <v>164.79200000000003</v>
      </c>
      <c r="AA7505">
        <v>1</v>
      </c>
      <c r="AB7505">
        <v>0.2</v>
      </c>
      <c r="AC7505" s="4">
        <v>18.539099999999991</v>
      </c>
    </row>
    <row r="7506" spans="1:29" x14ac:dyDescent="0.25">
      <c r="A7506" s="2">
        <v>7505</v>
      </c>
      <c r="B7506" t="s">
        <v>8904</v>
      </c>
      <c r="C7506" s="3">
        <v>42400</v>
      </c>
      <c r="D7506" s="3">
        <v>42404</v>
      </c>
      <c r="E7506" t="s">
        <v>7</v>
      </c>
      <c r="F7506">
        <f>VLOOKUP(E7506,SHIPMODE,2,FALSE)</f>
        <v>1</v>
      </c>
      <c r="G7506" t="s">
        <v>4015</v>
      </c>
      <c r="H7506" t="s">
        <v>2969</v>
      </c>
      <c r="I7506" t="s">
        <v>18</v>
      </c>
      <c r="J7506">
        <f>VLOOKUP(I7506,segmentID,2,FALSE)</f>
        <v>2</v>
      </c>
      <c r="K7506" t="s">
        <v>3255</v>
      </c>
      <c r="L7506">
        <f>VLOOKUP(K7506,country2,2,FALSE)</f>
        <v>1</v>
      </c>
      <c r="M7506" t="s">
        <v>3142</v>
      </c>
      <c r="N7506">
        <f>VLOOKUP(Orders!M7506,city2,2,FALSE)</f>
        <v>497</v>
      </c>
      <c r="O7506" t="s">
        <v>389</v>
      </c>
      <c r="P7506">
        <f>VLOOKUP(O7506,state2,2,FALSE)</f>
        <v>31</v>
      </c>
      <c r="Q7506">
        <v>8401</v>
      </c>
      <c r="R7506" t="s">
        <v>79</v>
      </c>
      <c r="S7506">
        <f>VLOOKUP(R7506,region2,2,FALSE)</f>
        <v>4</v>
      </c>
      <c r="T7506" t="s">
        <v>5124</v>
      </c>
      <c r="U7506" t="s">
        <v>22</v>
      </c>
      <c r="V7506">
        <f>VLOOKUP(U7506,category2,2,FALSE)</f>
        <v>2</v>
      </c>
      <c r="W7506" t="s">
        <v>103</v>
      </c>
      <c r="X7506">
        <f>VLOOKUP(W7506,subcat2,3,FALSE)</f>
        <v>13</v>
      </c>
      <c r="Y7506" t="s">
        <v>5926</v>
      </c>
      <c r="Z7506">
        <v>23.36</v>
      </c>
      <c r="AA7506">
        <v>2</v>
      </c>
      <c r="AB7506">
        <v>0</v>
      </c>
      <c r="AC7506" s="4">
        <v>11.68</v>
      </c>
    </row>
    <row r="7507" spans="1:29" x14ac:dyDescent="0.25">
      <c r="A7507" s="2">
        <v>7506</v>
      </c>
      <c r="B7507" t="s">
        <v>10513</v>
      </c>
      <c r="C7507" s="3">
        <v>42894</v>
      </c>
      <c r="D7507" s="3">
        <v>42899</v>
      </c>
      <c r="E7507" t="s">
        <v>25</v>
      </c>
      <c r="F7507">
        <f>VLOOKUP(E7507,SHIPMODE,2,FALSE)</f>
        <v>2</v>
      </c>
      <c r="G7507" t="s">
        <v>3827</v>
      </c>
      <c r="H7507" t="s">
        <v>2124</v>
      </c>
      <c r="I7507" t="s">
        <v>9</v>
      </c>
      <c r="J7507">
        <f>VLOOKUP(I7507,segmentID,2,FALSE)</f>
        <v>1</v>
      </c>
      <c r="K7507" t="s">
        <v>3255</v>
      </c>
      <c r="L7507">
        <f>VLOOKUP(K7507,country2,2,FALSE)</f>
        <v>1</v>
      </c>
      <c r="M7507" t="s">
        <v>1871</v>
      </c>
      <c r="N7507">
        <f>VLOOKUP(Orders!M7507,city2,2,FALSE)</f>
        <v>243</v>
      </c>
      <c r="O7507" t="s">
        <v>110</v>
      </c>
      <c r="P7507">
        <f>VLOOKUP(O7507,state2,2,FALSE)</f>
        <v>11</v>
      </c>
      <c r="Q7507">
        <v>60076</v>
      </c>
      <c r="R7507" t="s">
        <v>55</v>
      </c>
      <c r="S7507">
        <f>VLOOKUP(R7507,region2,2,FALSE)</f>
        <v>3</v>
      </c>
      <c r="T7507" t="s">
        <v>4442</v>
      </c>
      <c r="U7507" t="s">
        <v>22</v>
      </c>
      <c r="V7507">
        <f>VLOOKUP(U7507,category2,2,FALSE)</f>
        <v>2</v>
      </c>
      <c r="W7507" t="s">
        <v>3231</v>
      </c>
      <c r="X7507">
        <f>VLOOKUP(W7507,subcat2,3,FALSE)</f>
        <v>9</v>
      </c>
      <c r="Y7507" t="s">
        <v>907</v>
      </c>
      <c r="Z7507">
        <v>12.175999999999998</v>
      </c>
      <c r="AA7507">
        <v>4</v>
      </c>
      <c r="AB7507">
        <v>0.8</v>
      </c>
      <c r="AC7507" s="4">
        <v>-18.872800000000009</v>
      </c>
    </row>
    <row r="7508" spans="1:29" x14ac:dyDescent="0.25">
      <c r="A7508" s="2">
        <v>7507</v>
      </c>
      <c r="B7508" t="s">
        <v>6648</v>
      </c>
      <c r="C7508" s="3">
        <v>41945</v>
      </c>
      <c r="D7508" s="3">
        <v>41949</v>
      </c>
      <c r="E7508" t="s">
        <v>25</v>
      </c>
      <c r="F7508">
        <f>VLOOKUP(E7508,SHIPMODE,2,FALSE)</f>
        <v>2</v>
      </c>
      <c r="G7508" t="s">
        <v>3384</v>
      </c>
      <c r="H7508" t="s">
        <v>547</v>
      </c>
      <c r="I7508" t="s">
        <v>9</v>
      </c>
      <c r="J7508">
        <f>VLOOKUP(I7508,segmentID,2,FALSE)</f>
        <v>1</v>
      </c>
      <c r="K7508" t="s">
        <v>3255</v>
      </c>
      <c r="L7508">
        <f>VLOOKUP(K7508,country2,2,FALSE)</f>
        <v>1</v>
      </c>
      <c r="M7508" t="s">
        <v>67</v>
      </c>
      <c r="N7508">
        <f>VLOOKUP(Orders!M7508,city2,2,FALSE)</f>
        <v>9</v>
      </c>
      <c r="O7508" t="s">
        <v>20</v>
      </c>
      <c r="P7508">
        <f>VLOOKUP(O7508,state2,2,FALSE)</f>
        <v>2</v>
      </c>
      <c r="Q7508">
        <v>94122</v>
      </c>
      <c r="R7508" t="s">
        <v>21</v>
      </c>
      <c r="S7508">
        <f>VLOOKUP(R7508,region2,2,FALSE)</f>
        <v>2</v>
      </c>
      <c r="T7508" t="s">
        <v>5210</v>
      </c>
      <c r="U7508" t="s">
        <v>35</v>
      </c>
      <c r="V7508">
        <f>VLOOKUP(U7508,category2,2,FALSE)</f>
        <v>3</v>
      </c>
      <c r="W7508" t="s">
        <v>3230</v>
      </c>
      <c r="X7508">
        <f>VLOOKUP(W7508,subcat2,3,FALSE)</f>
        <v>8</v>
      </c>
      <c r="Y7508" t="s">
        <v>953</v>
      </c>
      <c r="Z7508">
        <v>46.384</v>
      </c>
      <c r="AA7508">
        <v>2</v>
      </c>
      <c r="AB7508">
        <v>0.2</v>
      </c>
      <c r="AC7508" s="4">
        <v>5.2181999999999924</v>
      </c>
    </row>
    <row r="7509" spans="1:29" x14ac:dyDescent="0.25">
      <c r="A7509" s="2">
        <v>7508</v>
      </c>
      <c r="B7509" t="s">
        <v>6648</v>
      </c>
      <c r="C7509" s="3">
        <v>41945</v>
      </c>
      <c r="D7509" s="3">
        <v>41949</v>
      </c>
      <c r="E7509" t="s">
        <v>25</v>
      </c>
      <c r="F7509">
        <f>VLOOKUP(E7509,SHIPMODE,2,FALSE)</f>
        <v>2</v>
      </c>
      <c r="G7509" t="s">
        <v>3384</v>
      </c>
      <c r="H7509" t="s">
        <v>547</v>
      </c>
      <c r="I7509" t="s">
        <v>9</v>
      </c>
      <c r="J7509">
        <f>VLOOKUP(I7509,segmentID,2,FALSE)</f>
        <v>1</v>
      </c>
      <c r="K7509" t="s">
        <v>3255</v>
      </c>
      <c r="L7509">
        <f>VLOOKUP(K7509,country2,2,FALSE)</f>
        <v>1</v>
      </c>
      <c r="M7509" t="s">
        <v>67</v>
      </c>
      <c r="N7509">
        <f>VLOOKUP(Orders!M7509,city2,2,FALSE)</f>
        <v>9</v>
      </c>
      <c r="O7509" t="s">
        <v>20</v>
      </c>
      <c r="P7509">
        <f>VLOOKUP(O7509,state2,2,FALSE)</f>
        <v>2</v>
      </c>
      <c r="Q7509">
        <v>94122</v>
      </c>
      <c r="R7509" t="s">
        <v>21</v>
      </c>
      <c r="S7509">
        <f>VLOOKUP(R7509,region2,2,FALSE)</f>
        <v>2</v>
      </c>
      <c r="T7509" t="s">
        <v>4353</v>
      </c>
      <c r="U7509" t="s">
        <v>22</v>
      </c>
      <c r="V7509">
        <f>VLOOKUP(U7509,category2,2,FALSE)</f>
        <v>2</v>
      </c>
      <c r="W7509" t="s">
        <v>3227</v>
      </c>
      <c r="X7509">
        <f>VLOOKUP(W7509,subcat2,3,FALSE)</f>
        <v>5</v>
      </c>
      <c r="Y7509" t="s">
        <v>2508</v>
      </c>
      <c r="Z7509">
        <v>362.92</v>
      </c>
      <c r="AA7509">
        <v>2</v>
      </c>
      <c r="AB7509">
        <v>0</v>
      </c>
      <c r="AC7509" s="4">
        <v>105.24679999999995</v>
      </c>
    </row>
    <row r="7510" spans="1:29" x14ac:dyDescent="0.25">
      <c r="A7510" s="2">
        <v>7509</v>
      </c>
      <c r="B7510" t="s">
        <v>10514</v>
      </c>
      <c r="C7510" s="3">
        <v>42930</v>
      </c>
      <c r="D7510" s="3">
        <v>42934</v>
      </c>
      <c r="E7510" t="s">
        <v>25</v>
      </c>
      <c r="F7510">
        <f>VLOOKUP(E7510,SHIPMODE,2,FALSE)</f>
        <v>2</v>
      </c>
      <c r="G7510" t="s">
        <v>3507</v>
      </c>
      <c r="H7510" t="s">
        <v>991</v>
      </c>
      <c r="I7510" t="s">
        <v>9</v>
      </c>
      <c r="J7510">
        <f>VLOOKUP(I7510,segmentID,2,FALSE)</f>
        <v>1</v>
      </c>
      <c r="K7510" t="s">
        <v>3255</v>
      </c>
      <c r="L7510">
        <f>VLOOKUP(K7510,country2,2,FALSE)</f>
        <v>1</v>
      </c>
      <c r="M7510" t="s">
        <v>248</v>
      </c>
      <c r="N7510">
        <f>VLOOKUP(Orders!M7510,city2,2,FALSE)</f>
        <v>39</v>
      </c>
      <c r="O7510" t="s">
        <v>249</v>
      </c>
      <c r="P7510">
        <f>VLOOKUP(O7510,state2,2,FALSE)</f>
        <v>25</v>
      </c>
      <c r="Q7510">
        <v>43229</v>
      </c>
      <c r="R7510" t="s">
        <v>79</v>
      </c>
      <c r="S7510">
        <f>VLOOKUP(R7510,region2,2,FALSE)</f>
        <v>4</v>
      </c>
      <c r="T7510" t="s">
        <v>4907</v>
      </c>
      <c r="U7510" t="s">
        <v>22</v>
      </c>
      <c r="V7510">
        <f>VLOOKUP(U7510,category2,2,FALSE)</f>
        <v>2</v>
      </c>
      <c r="W7510" t="s">
        <v>45</v>
      </c>
      <c r="X7510">
        <f>VLOOKUP(W7510,subcat2,3,FALSE)</f>
        <v>11</v>
      </c>
      <c r="Y7510" t="s">
        <v>642</v>
      </c>
      <c r="Z7510">
        <v>9.2480000000000011</v>
      </c>
      <c r="AA7510">
        <v>2</v>
      </c>
      <c r="AB7510">
        <v>0.2</v>
      </c>
      <c r="AC7510" s="4">
        <v>3.3524000000000003</v>
      </c>
    </row>
    <row r="7511" spans="1:29" x14ac:dyDescent="0.25">
      <c r="A7511" s="2">
        <v>7510</v>
      </c>
      <c r="B7511" t="s">
        <v>10514</v>
      </c>
      <c r="C7511" s="3">
        <v>42930</v>
      </c>
      <c r="D7511" s="3">
        <v>42934</v>
      </c>
      <c r="E7511" t="s">
        <v>25</v>
      </c>
      <c r="F7511">
        <f>VLOOKUP(E7511,SHIPMODE,2,FALSE)</f>
        <v>2</v>
      </c>
      <c r="G7511" t="s">
        <v>3507</v>
      </c>
      <c r="H7511" t="s">
        <v>991</v>
      </c>
      <c r="I7511" t="s">
        <v>9</v>
      </c>
      <c r="J7511">
        <f>VLOOKUP(I7511,segmentID,2,FALSE)</f>
        <v>1</v>
      </c>
      <c r="K7511" t="s">
        <v>3255</v>
      </c>
      <c r="L7511">
        <f>VLOOKUP(K7511,country2,2,FALSE)</f>
        <v>1</v>
      </c>
      <c r="M7511" t="s">
        <v>248</v>
      </c>
      <c r="N7511">
        <f>VLOOKUP(Orders!M7511,city2,2,FALSE)</f>
        <v>39</v>
      </c>
      <c r="O7511" t="s">
        <v>249</v>
      </c>
      <c r="P7511">
        <f>VLOOKUP(O7511,state2,2,FALSE)</f>
        <v>25</v>
      </c>
      <c r="Q7511">
        <v>43229</v>
      </c>
      <c r="R7511" t="s">
        <v>79</v>
      </c>
      <c r="S7511">
        <f>VLOOKUP(R7511,region2,2,FALSE)</f>
        <v>4</v>
      </c>
      <c r="T7511" t="s">
        <v>4842</v>
      </c>
      <c r="U7511" t="s">
        <v>35</v>
      </c>
      <c r="V7511">
        <f>VLOOKUP(U7511,category2,2,FALSE)</f>
        <v>3</v>
      </c>
      <c r="W7511" t="s">
        <v>3230</v>
      </c>
      <c r="X7511">
        <f>VLOOKUP(W7511,subcat2,3,FALSE)</f>
        <v>8</v>
      </c>
      <c r="Y7511" t="s">
        <v>337</v>
      </c>
      <c r="Z7511">
        <v>1889.9459999999999</v>
      </c>
      <c r="AA7511">
        <v>9</v>
      </c>
      <c r="AB7511">
        <v>0.4</v>
      </c>
      <c r="AC7511" s="4">
        <v>-377.98919999999998</v>
      </c>
    </row>
    <row r="7512" spans="1:29" x14ac:dyDescent="0.25">
      <c r="A7512" s="2">
        <v>7511</v>
      </c>
      <c r="B7512" t="s">
        <v>10514</v>
      </c>
      <c r="C7512" s="3">
        <v>42930</v>
      </c>
      <c r="D7512" s="3">
        <v>42934</v>
      </c>
      <c r="E7512" t="s">
        <v>25</v>
      </c>
      <c r="F7512">
        <f>VLOOKUP(E7512,SHIPMODE,2,FALSE)</f>
        <v>2</v>
      </c>
      <c r="G7512" t="s">
        <v>3507</v>
      </c>
      <c r="H7512" t="s">
        <v>991</v>
      </c>
      <c r="I7512" t="s">
        <v>9</v>
      </c>
      <c r="J7512">
        <f>VLOOKUP(I7512,segmentID,2,FALSE)</f>
        <v>1</v>
      </c>
      <c r="K7512" t="s">
        <v>3255</v>
      </c>
      <c r="L7512">
        <f>VLOOKUP(K7512,country2,2,FALSE)</f>
        <v>1</v>
      </c>
      <c r="M7512" t="s">
        <v>248</v>
      </c>
      <c r="N7512">
        <f>VLOOKUP(Orders!M7512,city2,2,FALSE)</f>
        <v>39</v>
      </c>
      <c r="O7512" t="s">
        <v>249</v>
      </c>
      <c r="P7512">
        <f>VLOOKUP(O7512,state2,2,FALSE)</f>
        <v>25</v>
      </c>
      <c r="Q7512">
        <v>43229</v>
      </c>
      <c r="R7512" t="s">
        <v>79</v>
      </c>
      <c r="S7512">
        <f>VLOOKUP(R7512,region2,2,FALSE)</f>
        <v>4</v>
      </c>
      <c r="T7512" t="s">
        <v>4278</v>
      </c>
      <c r="U7512" t="s">
        <v>22</v>
      </c>
      <c r="V7512">
        <f>VLOOKUP(U7512,category2,2,FALSE)</f>
        <v>2</v>
      </c>
      <c r="W7512" t="s">
        <v>3227</v>
      </c>
      <c r="X7512">
        <f>VLOOKUP(W7512,subcat2,3,FALSE)</f>
        <v>5</v>
      </c>
      <c r="Y7512" t="s">
        <v>2997</v>
      </c>
      <c r="Z7512">
        <v>62.040000000000006</v>
      </c>
      <c r="AA7512">
        <v>5</v>
      </c>
      <c r="AB7512">
        <v>0.2</v>
      </c>
      <c r="AC7512" s="4">
        <v>4.6530000000000022</v>
      </c>
    </row>
    <row r="7513" spans="1:29" x14ac:dyDescent="0.25">
      <c r="A7513" s="2">
        <v>7512</v>
      </c>
      <c r="B7513" t="s">
        <v>10514</v>
      </c>
      <c r="C7513" s="3">
        <v>42930</v>
      </c>
      <c r="D7513" s="3">
        <v>42934</v>
      </c>
      <c r="E7513" t="s">
        <v>25</v>
      </c>
      <c r="F7513">
        <f>VLOOKUP(E7513,SHIPMODE,2,FALSE)</f>
        <v>2</v>
      </c>
      <c r="G7513" t="s">
        <v>3507</v>
      </c>
      <c r="H7513" t="s">
        <v>991</v>
      </c>
      <c r="I7513" t="s">
        <v>9</v>
      </c>
      <c r="J7513">
        <f>VLOOKUP(I7513,segmentID,2,FALSE)</f>
        <v>1</v>
      </c>
      <c r="K7513" t="s">
        <v>3255</v>
      </c>
      <c r="L7513">
        <f>VLOOKUP(K7513,country2,2,FALSE)</f>
        <v>1</v>
      </c>
      <c r="M7513" t="s">
        <v>248</v>
      </c>
      <c r="N7513">
        <f>VLOOKUP(Orders!M7513,city2,2,FALSE)</f>
        <v>39</v>
      </c>
      <c r="O7513" t="s">
        <v>249</v>
      </c>
      <c r="P7513">
        <f>VLOOKUP(O7513,state2,2,FALSE)</f>
        <v>25</v>
      </c>
      <c r="Q7513">
        <v>43229</v>
      </c>
      <c r="R7513" t="s">
        <v>79</v>
      </c>
      <c r="S7513">
        <f>VLOOKUP(R7513,region2,2,FALSE)</f>
        <v>4</v>
      </c>
      <c r="T7513" t="s">
        <v>5154</v>
      </c>
      <c r="U7513" t="s">
        <v>13</v>
      </c>
      <c r="V7513">
        <f>VLOOKUP(U7513,category2,2,FALSE)</f>
        <v>1</v>
      </c>
      <c r="W7513" t="s">
        <v>3228</v>
      </c>
      <c r="X7513">
        <f>VLOOKUP(W7513,subcat2,3,FALSE)</f>
        <v>6</v>
      </c>
      <c r="Y7513" t="s">
        <v>135</v>
      </c>
      <c r="Z7513">
        <v>396.92000000000007</v>
      </c>
      <c r="AA7513">
        <v>5</v>
      </c>
      <c r="AB7513">
        <v>0.2</v>
      </c>
      <c r="AC7513" s="4">
        <v>148.845</v>
      </c>
    </row>
    <row r="7514" spans="1:29" x14ac:dyDescent="0.25">
      <c r="A7514" s="2">
        <v>7513</v>
      </c>
      <c r="B7514" t="s">
        <v>10514</v>
      </c>
      <c r="C7514" s="3">
        <v>42930</v>
      </c>
      <c r="D7514" s="3">
        <v>42934</v>
      </c>
      <c r="E7514" t="s">
        <v>25</v>
      </c>
      <c r="F7514">
        <f>VLOOKUP(E7514,SHIPMODE,2,FALSE)</f>
        <v>2</v>
      </c>
      <c r="G7514" t="s">
        <v>3507</v>
      </c>
      <c r="H7514" t="s">
        <v>991</v>
      </c>
      <c r="I7514" t="s">
        <v>9</v>
      </c>
      <c r="J7514">
        <f>VLOOKUP(I7514,segmentID,2,FALSE)</f>
        <v>1</v>
      </c>
      <c r="K7514" t="s">
        <v>3255</v>
      </c>
      <c r="L7514">
        <f>VLOOKUP(K7514,country2,2,FALSE)</f>
        <v>1</v>
      </c>
      <c r="M7514" t="s">
        <v>248</v>
      </c>
      <c r="N7514">
        <f>VLOOKUP(Orders!M7514,city2,2,FALSE)</f>
        <v>39</v>
      </c>
      <c r="O7514" t="s">
        <v>249</v>
      </c>
      <c r="P7514">
        <f>VLOOKUP(O7514,state2,2,FALSE)</f>
        <v>25</v>
      </c>
      <c r="Q7514">
        <v>43229</v>
      </c>
      <c r="R7514" t="s">
        <v>79</v>
      </c>
      <c r="S7514">
        <f>VLOOKUP(R7514,region2,2,FALSE)</f>
        <v>4</v>
      </c>
      <c r="T7514" t="s">
        <v>5424</v>
      </c>
      <c r="U7514" t="s">
        <v>22</v>
      </c>
      <c r="V7514">
        <f>VLOOKUP(U7514,category2,2,FALSE)</f>
        <v>2</v>
      </c>
      <c r="W7514" t="s">
        <v>3227</v>
      </c>
      <c r="X7514">
        <f>VLOOKUP(W7514,subcat2,3,FALSE)</f>
        <v>5</v>
      </c>
      <c r="Y7514" t="s">
        <v>2747</v>
      </c>
      <c r="Z7514">
        <v>239.45599999999999</v>
      </c>
      <c r="AA7514">
        <v>7</v>
      </c>
      <c r="AB7514">
        <v>0.2</v>
      </c>
      <c r="AC7514" s="4">
        <v>17.959200000000003</v>
      </c>
    </row>
    <row r="7515" spans="1:29" x14ac:dyDescent="0.25">
      <c r="A7515" s="2">
        <v>7514</v>
      </c>
      <c r="B7515" t="s">
        <v>10514</v>
      </c>
      <c r="C7515" s="3">
        <v>42930</v>
      </c>
      <c r="D7515" s="3">
        <v>42934</v>
      </c>
      <c r="E7515" t="s">
        <v>25</v>
      </c>
      <c r="F7515">
        <f>VLOOKUP(E7515,SHIPMODE,2,FALSE)</f>
        <v>2</v>
      </c>
      <c r="G7515" t="s">
        <v>3507</v>
      </c>
      <c r="H7515" t="s">
        <v>991</v>
      </c>
      <c r="I7515" t="s">
        <v>9</v>
      </c>
      <c r="J7515">
        <f>VLOOKUP(I7515,segmentID,2,FALSE)</f>
        <v>1</v>
      </c>
      <c r="K7515" t="s">
        <v>3255</v>
      </c>
      <c r="L7515">
        <f>VLOOKUP(K7515,country2,2,FALSE)</f>
        <v>1</v>
      </c>
      <c r="M7515" t="s">
        <v>248</v>
      </c>
      <c r="N7515">
        <f>VLOOKUP(Orders!M7515,city2,2,FALSE)</f>
        <v>39</v>
      </c>
      <c r="O7515" t="s">
        <v>249</v>
      </c>
      <c r="P7515">
        <f>VLOOKUP(O7515,state2,2,FALSE)</f>
        <v>25</v>
      </c>
      <c r="Q7515">
        <v>43229</v>
      </c>
      <c r="R7515" t="s">
        <v>79</v>
      </c>
      <c r="S7515">
        <f>VLOOKUP(R7515,region2,2,FALSE)</f>
        <v>4</v>
      </c>
      <c r="T7515" t="s">
        <v>4450</v>
      </c>
      <c r="U7515" t="s">
        <v>22</v>
      </c>
      <c r="V7515">
        <f>VLOOKUP(U7515,category2,2,FALSE)</f>
        <v>2</v>
      </c>
      <c r="W7515" t="s">
        <v>3229</v>
      </c>
      <c r="X7515">
        <f>VLOOKUP(W7515,subcat2,3,FALSE)</f>
        <v>7</v>
      </c>
      <c r="Y7515" t="s">
        <v>2162</v>
      </c>
      <c r="Z7515">
        <v>13.120000000000001</v>
      </c>
      <c r="AA7515">
        <v>5</v>
      </c>
      <c r="AB7515">
        <v>0.2</v>
      </c>
      <c r="AC7515" s="4">
        <v>2.1319999999999988</v>
      </c>
    </row>
    <row r="7516" spans="1:29" x14ac:dyDescent="0.25">
      <c r="A7516" s="2">
        <v>7515</v>
      </c>
      <c r="B7516" t="s">
        <v>10515</v>
      </c>
      <c r="C7516" s="3">
        <v>43078</v>
      </c>
      <c r="D7516" s="3">
        <v>43081</v>
      </c>
      <c r="E7516" t="s">
        <v>7</v>
      </c>
      <c r="F7516">
        <f>VLOOKUP(E7516,SHIPMODE,2,FALSE)</f>
        <v>1</v>
      </c>
      <c r="G7516" t="s">
        <v>3507</v>
      </c>
      <c r="H7516" t="s">
        <v>991</v>
      </c>
      <c r="I7516" t="s">
        <v>9</v>
      </c>
      <c r="J7516">
        <f>VLOOKUP(I7516,segmentID,2,FALSE)</f>
        <v>1</v>
      </c>
      <c r="K7516" t="s">
        <v>3255</v>
      </c>
      <c r="L7516">
        <f>VLOOKUP(K7516,country2,2,FALSE)</f>
        <v>1</v>
      </c>
      <c r="M7516" t="s">
        <v>703</v>
      </c>
      <c r="N7516">
        <f>VLOOKUP(Orders!M7516,city2,2,FALSE)</f>
        <v>103</v>
      </c>
      <c r="O7516" t="s">
        <v>11</v>
      </c>
      <c r="P7516">
        <f>VLOOKUP(O7516,state2,2,FALSE)</f>
        <v>1</v>
      </c>
      <c r="Q7516">
        <v>40475</v>
      </c>
      <c r="R7516" t="s">
        <v>12</v>
      </c>
      <c r="S7516">
        <f>VLOOKUP(R7516,region2,2,FALSE)</f>
        <v>1</v>
      </c>
      <c r="T7516" t="s">
        <v>4994</v>
      </c>
      <c r="U7516" t="s">
        <v>22</v>
      </c>
      <c r="V7516">
        <f>VLOOKUP(U7516,category2,2,FALSE)</f>
        <v>2</v>
      </c>
      <c r="W7516" t="s">
        <v>3231</v>
      </c>
      <c r="X7516">
        <f>VLOOKUP(W7516,subcat2,3,FALSE)</f>
        <v>9</v>
      </c>
      <c r="Y7516" t="s">
        <v>1380</v>
      </c>
      <c r="Z7516">
        <v>29.36</v>
      </c>
      <c r="AA7516">
        <v>2</v>
      </c>
      <c r="AB7516">
        <v>0</v>
      </c>
      <c r="AC7516" s="4">
        <v>13.505599999999999</v>
      </c>
    </row>
    <row r="7517" spans="1:29" x14ac:dyDescent="0.25">
      <c r="A7517" s="2">
        <v>7516</v>
      </c>
      <c r="B7517" t="s">
        <v>10515</v>
      </c>
      <c r="C7517" s="3">
        <v>43078</v>
      </c>
      <c r="D7517" s="3">
        <v>43081</v>
      </c>
      <c r="E7517" t="s">
        <v>7</v>
      </c>
      <c r="F7517">
        <f>VLOOKUP(E7517,SHIPMODE,2,FALSE)</f>
        <v>1</v>
      </c>
      <c r="G7517" t="s">
        <v>3507</v>
      </c>
      <c r="H7517" t="s">
        <v>991</v>
      </c>
      <c r="I7517" t="s">
        <v>9</v>
      </c>
      <c r="J7517">
        <f>VLOOKUP(I7517,segmentID,2,FALSE)</f>
        <v>1</v>
      </c>
      <c r="K7517" t="s">
        <v>3255</v>
      </c>
      <c r="L7517">
        <f>VLOOKUP(K7517,country2,2,FALSE)</f>
        <v>1</v>
      </c>
      <c r="M7517" t="s">
        <v>703</v>
      </c>
      <c r="N7517">
        <f>VLOOKUP(Orders!M7517,city2,2,FALSE)</f>
        <v>103</v>
      </c>
      <c r="O7517" t="s">
        <v>11</v>
      </c>
      <c r="P7517">
        <f>VLOOKUP(O7517,state2,2,FALSE)</f>
        <v>1</v>
      </c>
      <c r="Q7517">
        <v>40475</v>
      </c>
      <c r="R7517" t="s">
        <v>12</v>
      </c>
      <c r="S7517">
        <f>VLOOKUP(R7517,region2,2,FALSE)</f>
        <v>1</v>
      </c>
      <c r="T7517" t="s">
        <v>5497</v>
      </c>
      <c r="U7517" t="s">
        <v>22</v>
      </c>
      <c r="V7517">
        <f>VLOOKUP(U7517,category2,2,FALSE)</f>
        <v>2</v>
      </c>
      <c r="W7517" t="s">
        <v>38</v>
      </c>
      <c r="X7517">
        <f>VLOOKUP(W7517,subcat2,3,FALSE)</f>
        <v>10</v>
      </c>
      <c r="Y7517" t="s">
        <v>1916</v>
      </c>
      <c r="Z7517">
        <v>214.89999999999998</v>
      </c>
      <c r="AA7517">
        <v>5</v>
      </c>
      <c r="AB7517">
        <v>0</v>
      </c>
      <c r="AC7517" s="4">
        <v>62.32099999999997</v>
      </c>
    </row>
    <row r="7518" spans="1:29" x14ac:dyDescent="0.25">
      <c r="A7518" s="2">
        <v>7517</v>
      </c>
      <c r="B7518" t="s">
        <v>10515</v>
      </c>
      <c r="C7518" s="3">
        <v>43078</v>
      </c>
      <c r="D7518" s="3">
        <v>43081</v>
      </c>
      <c r="E7518" t="s">
        <v>7</v>
      </c>
      <c r="F7518">
        <f>VLOOKUP(E7518,SHIPMODE,2,FALSE)</f>
        <v>1</v>
      </c>
      <c r="G7518" t="s">
        <v>3507</v>
      </c>
      <c r="H7518" t="s">
        <v>991</v>
      </c>
      <c r="I7518" t="s">
        <v>9</v>
      </c>
      <c r="J7518">
        <f>VLOOKUP(I7518,segmentID,2,FALSE)</f>
        <v>1</v>
      </c>
      <c r="K7518" t="s">
        <v>3255</v>
      </c>
      <c r="L7518">
        <f>VLOOKUP(K7518,country2,2,FALSE)</f>
        <v>1</v>
      </c>
      <c r="M7518" t="s">
        <v>703</v>
      </c>
      <c r="N7518">
        <f>VLOOKUP(Orders!M7518,city2,2,FALSE)</f>
        <v>103</v>
      </c>
      <c r="O7518" t="s">
        <v>11</v>
      </c>
      <c r="P7518">
        <f>VLOOKUP(O7518,state2,2,FALSE)</f>
        <v>1</v>
      </c>
      <c r="Q7518">
        <v>40475</v>
      </c>
      <c r="R7518" t="s">
        <v>12</v>
      </c>
      <c r="S7518">
        <f>VLOOKUP(R7518,region2,2,FALSE)</f>
        <v>1</v>
      </c>
      <c r="T7518" t="s">
        <v>4232</v>
      </c>
      <c r="U7518" t="s">
        <v>22</v>
      </c>
      <c r="V7518">
        <f>VLOOKUP(U7518,category2,2,FALSE)</f>
        <v>2</v>
      </c>
      <c r="W7518" t="s">
        <v>3231</v>
      </c>
      <c r="X7518">
        <f>VLOOKUP(W7518,subcat2,3,FALSE)</f>
        <v>9</v>
      </c>
      <c r="Y7518" t="s">
        <v>231</v>
      </c>
      <c r="Z7518">
        <v>15.92</v>
      </c>
      <c r="AA7518">
        <v>4</v>
      </c>
      <c r="AB7518">
        <v>0</v>
      </c>
      <c r="AC7518" s="4">
        <v>7.4824000000000002</v>
      </c>
    </row>
    <row r="7519" spans="1:29" x14ac:dyDescent="0.25">
      <c r="A7519" s="2">
        <v>7518</v>
      </c>
      <c r="B7519" t="s">
        <v>10515</v>
      </c>
      <c r="C7519" s="3">
        <v>43078</v>
      </c>
      <c r="D7519" s="3">
        <v>43081</v>
      </c>
      <c r="E7519" t="s">
        <v>7</v>
      </c>
      <c r="F7519">
        <f>VLOOKUP(E7519,SHIPMODE,2,FALSE)</f>
        <v>1</v>
      </c>
      <c r="G7519" t="s">
        <v>3507</v>
      </c>
      <c r="H7519" t="s">
        <v>991</v>
      </c>
      <c r="I7519" t="s">
        <v>9</v>
      </c>
      <c r="J7519">
        <f>VLOOKUP(I7519,segmentID,2,FALSE)</f>
        <v>1</v>
      </c>
      <c r="K7519" t="s">
        <v>3255</v>
      </c>
      <c r="L7519">
        <f>VLOOKUP(K7519,country2,2,FALSE)</f>
        <v>1</v>
      </c>
      <c r="M7519" t="s">
        <v>703</v>
      </c>
      <c r="N7519">
        <f>VLOOKUP(Orders!M7519,city2,2,FALSE)</f>
        <v>103</v>
      </c>
      <c r="O7519" t="s">
        <v>11</v>
      </c>
      <c r="P7519">
        <f>VLOOKUP(O7519,state2,2,FALSE)</f>
        <v>1</v>
      </c>
      <c r="Q7519">
        <v>40475</v>
      </c>
      <c r="R7519" t="s">
        <v>12</v>
      </c>
      <c r="S7519">
        <f>VLOOKUP(R7519,region2,2,FALSE)</f>
        <v>1</v>
      </c>
      <c r="T7519" t="s">
        <v>4912</v>
      </c>
      <c r="U7519" t="s">
        <v>35</v>
      </c>
      <c r="V7519">
        <f>VLOOKUP(U7519,category2,2,FALSE)</f>
        <v>3</v>
      </c>
      <c r="W7519" t="s">
        <v>3232</v>
      </c>
      <c r="X7519">
        <f>VLOOKUP(W7519,subcat2,3,FALSE)</f>
        <v>12</v>
      </c>
      <c r="Y7519" t="s">
        <v>524</v>
      </c>
      <c r="Z7519">
        <v>146.44999999999999</v>
      </c>
      <c r="AA7519">
        <v>5</v>
      </c>
      <c r="AB7519">
        <v>0</v>
      </c>
      <c r="AC7519" s="4">
        <v>48.328499999999991</v>
      </c>
    </row>
    <row r="7520" spans="1:29" x14ac:dyDescent="0.25">
      <c r="A7520" s="2">
        <v>7519</v>
      </c>
      <c r="B7520" t="s">
        <v>10515</v>
      </c>
      <c r="C7520" s="3">
        <v>43078</v>
      </c>
      <c r="D7520" s="3">
        <v>43081</v>
      </c>
      <c r="E7520" t="s">
        <v>7</v>
      </c>
      <c r="F7520">
        <f>VLOOKUP(E7520,SHIPMODE,2,FALSE)</f>
        <v>1</v>
      </c>
      <c r="G7520" t="s">
        <v>3507</v>
      </c>
      <c r="H7520" t="s">
        <v>991</v>
      </c>
      <c r="I7520" t="s">
        <v>9</v>
      </c>
      <c r="J7520">
        <f>VLOOKUP(I7520,segmentID,2,FALSE)</f>
        <v>1</v>
      </c>
      <c r="K7520" t="s">
        <v>3255</v>
      </c>
      <c r="L7520">
        <f>VLOOKUP(K7520,country2,2,FALSE)</f>
        <v>1</v>
      </c>
      <c r="M7520" t="s">
        <v>703</v>
      </c>
      <c r="N7520">
        <f>VLOOKUP(Orders!M7520,city2,2,FALSE)</f>
        <v>103</v>
      </c>
      <c r="O7520" t="s">
        <v>11</v>
      </c>
      <c r="P7520">
        <f>VLOOKUP(O7520,state2,2,FALSE)</f>
        <v>1</v>
      </c>
      <c r="Q7520">
        <v>40475</v>
      </c>
      <c r="R7520" t="s">
        <v>12</v>
      </c>
      <c r="S7520">
        <f>VLOOKUP(R7520,region2,2,FALSE)</f>
        <v>1</v>
      </c>
      <c r="T7520" t="s">
        <v>4564</v>
      </c>
      <c r="U7520" t="s">
        <v>22</v>
      </c>
      <c r="V7520">
        <f>VLOOKUP(U7520,category2,2,FALSE)</f>
        <v>2</v>
      </c>
      <c r="W7520" t="s">
        <v>3227</v>
      </c>
      <c r="X7520">
        <f>VLOOKUP(W7520,subcat2,3,FALSE)</f>
        <v>5</v>
      </c>
      <c r="Y7520" t="s">
        <v>1281</v>
      </c>
      <c r="Z7520">
        <v>15.14</v>
      </c>
      <c r="AA7520">
        <v>1</v>
      </c>
      <c r="AB7520">
        <v>0</v>
      </c>
      <c r="AC7520" s="4">
        <v>0.60559999999999903</v>
      </c>
    </row>
    <row r="7521" spans="1:29" x14ac:dyDescent="0.25">
      <c r="A7521" s="2">
        <v>7520</v>
      </c>
      <c r="B7521" t="s">
        <v>10515</v>
      </c>
      <c r="C7521" s="3">
        <v>43078</v>
      </c>
      <c r="D7521" s="3">
        <v>43081</v>
      </c>
      <c r="E7521" t="s">
        <v>7</v>
      </c>
      <c r="F7521">
        <f>VLOOKUP(E7521,SHIPMODE,2,FALSE)</f>
        <v>1</v>
      </c>
      <c r="G7521" t="s">
        <v>3507</v>
      </c>
      <c r="H7521" t="s">
        <v>991</v>
      </c>
      <c r="I7521" t="s">
        <v>9</v>
      </c>
      <c r="J7521">
        <f>VLOOKUP(I7521,segmentID,2,FALSE)</f>
        <v>1</v>
      </c>
      <c r="K7521" t="s">
        <v>3255</v>
      </c>
      <c r="L7521">
        <f>VLOOKUP(K7521,country2,2,FALSE)</f>
        <v>1</v>
      </c>
      <c r="M7521" t="s">
        <v>703</v>
      </c>
      <c r="N7521">
        <f>VLOOKUP(Orders!M7521,city2,2,FALSE)</f>
        <v>103</v>
      </c>
      <c r="O7521" t="s">
        <v>11</v>
      </c>
      <c r="P7521">
        <f>VLOOKUP(O7521,state2,2,FALSE)</f>
        <v>1</v>
      </c>
      <c r="Q7521">
        <v>40475</v>
      </c>
      <c r="R7521" t="s">
        <v>12</v>
      </c>
      <c r="S7521">
        <f>VLOOKUP(R7521,region2,2,FALSE)</f>
        <v>1</v>
      </c>
      <c r="T7521" t="s">
        <v>5631</v>
      </c>
      <c r="U7521" t="s">
        <v>22</v>
      </c>
      <c r="V7521">
        <f>VLOOKUP(U7521,category2,2,FALSE)</f>
        <v>2</v>
      </c>
      <c r="W7521" t="s">
        <v>23</v>
      </c>
      <c r="X7521">
        <f>VLOOKUP(W7521,subcat2,3,FALSE)</f>
        <v>3</v>
      </c>
      <c r="Y7521" t="s">
        <v>3147</v>
      </c>
      <c r="Z7521">
        <v>5.76</v>
      </c>
      <c r="AA7521">
        <v>2</v>
      </c>
      <c r="AB7521">
        <v>0</v>
      </c>
      <c r="AC7521" s="4">
        <v>2.6495999999999995</v>
      </c>
    </row>
    <row r="7522" spans="1:29" x14ac:dyDescent="0.25">
      <c r="A7522" s="2">
        <v>7521</v>
      </c>
      <c r="B7522" t="s">
        <v>10515</v>
      </c>
      <c r="C7522" s="3">
        <v>43078</v>
      </c>
      <c r="D7522" s="3">
        <v>43081</v>
      </c>
      <c r="E7522" t="s">
        <v>7</v>
      </c>
      <c r="F7522">
        <f>VLOOKUP(E7522,SHIPMODE,2,FALSE)</f>
        <v>1</v>
      </c>
      <c r="G7522" t="s">
        <v>3507</v>
      </c>
      <c r="H7522" t="s">
        <v>991</v>
      </c>
      <c r="I7522" t="s">
        <v>9</v>
      </c>
      <c r="J7522">
        <f>VLOOKUP(I7522,segmentID,2,FALSE)</f>
        <v>1</v>
      </c>
      <c r="K7522" t="s">
        <v>3255</v>
      </c>
      <c r="L7522">
        <f>VLOOKUP(K7522,country2,2,FALSE)</f>
        <v>1</v>
      </c>
      <c r="M7522" t="s">
        <v>703</v>
      </c>
      <c r="N7522">
        <f>VLOOKUP(Orders!M7522,city2,2,FALSE)</f>
        <v>103</v>
      </c>
      <c r="O7522" t="s">
        <v>11</v>
      </c>
      <c r="P7522">
        <f>VLOOKUP(O7522,state2,2,FALSE)</f>
        <v>1</v>
      </c>
      <c r="Q7522">
        <v>40475</v>
      </c>
      <c r="R7522" t="s">
        <v>12</v>
      </c>
      <c r="S7522">
        <f>VLOOKUP(R7522,region2,2,FALSE)</f>
        <v>1</v>
      </c>
      <c r="T7522" t="s">
        <v>4976</v>
      </c>
      <c r="U7522" t="s">
        <v>35</v>
      </c>
      <c r="V7522">
        <f>VLOOKUP(U7522,category2,2,FALSE)</f>
        <v>3</v>
      </c>
      <c r="W7522" t="s">
        <v>3236</v>
      </c>
      <c r="X7522">
        <f>VLOOKUP(W7522,subcat2,3,FALSE)</f>
        <v>17</v>
      </c>
      <c r="Y7522" t="s">
        <v>1069</v>
      </c>
      <c r="Z7522">
        <v>1399.98</v>
      </c>
      <c r="AA7522">
        <v>2</v>
      </c>
      <c r="AB7522">
        <v>0</v>
      </c>
      <c r="AC7522" s="4">
        <v>629.99099999999999</v>
      </c>
    </row>
    <row r="7523" spans="1:29" x14ac:dyDescent="0.25">
      <c r="A7523" s="2">
        <v>7522</v>
      </c>
      <c r="B7523" t="s">
        <v>8905</v>
      </c>
      <c r="C7523" s="3">
        <v>42618</v>
      </c>
      <c r="D7523" s="3">
        <v>42624</v>
      </c>
      <c r="E7523" t="s">
        <v>25</v>
      </c>
      <c r="F7523">
        <f>VLOOKUP(E7523,SHIPMODE,2,FALSE)</f>
        <v>2</v>
      </c>
      <c r="G7523" t="s">
        <v>3453</v>
      </c>
      <c r="H7523" t="s">
        <v>809</v>
      </c>
      <c r="I7523" t="s">
        <v>9</v>
      </c>
      <c r="J7523">
        <f>VLOOKUP(I7523,segmentID,2,FALSE)</f>
        <v>1</v>
      </c>
      <c r="K7523" t="s">
        <v>3255</v>
      </c>
      <c r="L7523">
        <f>VLOOKUP(K7523,country2,2,FALSE)</f>
        <v>1</v>
      </c>
      <c r="M7523" t="s">
        <v>1152</v>
      </c>
      <c r="N7523">
        <f>VLOOKUP(Orders!M7523,city2,2,FALSE)</f>
        <v>153</v>
      </c>
      <c r="O7523" t="s">
        <v>249</v>
      </c>
      <c r="P7523">
        <f>VLOOKUP(O7523,state2,2,FALSE)</f>
        <v>25</v>
      </c>
      <c r="Q7523">
        <v>43130</v>
      </c>
      <c r="R7523" t="s">
        <v>79</v>
      </c>
      <c r="S7523">
        <f>VLOOKUP(R7523,region2,2,FALSE)</f>
        <v>4</v>
      </c>
      <c r="T7523" t="s">
        <v>4091</v>
      </c>
      <c r="U7523" t="s">
        <v>22</v>
      </c>
      <c r="V7523">
        <f>VLOOKUP(U7523,category2,2,FALSE)</f>
        <v>2</v>
      </c>
      <c r="W7523" t="s">
        <v>3231</v>
      </c>
      <c r="X7523">
        <f>VLOOKUP(W7523,subcat2,3,FALSE)</f>
        <v>9</v>
      </c>
      <c r="Y7523" t="s">
        <v>671</v>
      </c>
      <c r="Z7523">
        <v>8.9520000000000017</v>
      </c>
      <c r="AA7523">
        <v>2</v>
      </c>
      <c r="AB7523">
        <v>0.7</v>
      </c>
      <c r="AC7523" s="4">
        <v>-7.4600000000000009</v>
      </c>
    </row>
    <row r="7524" spans="1:29" x14ac:dyDescent="0.25">
      <c r="A7524" s="2">
        <v>7523</v>
      </c>
      <c r="B7524" t="s">
        <v>8905</v>
      </c>
      <c r="C7524" s="3">
        <v>42618</v>
      </c>
      <c r="D7524" s="3">
        <v>42624</v>
      </c>
      <c r="E7524" t="s">
        <v>25</v>
      </c>
      <c r="F7524">
        <f>VLOOKUP(E7524,SHIPMODE,2,FALSE)</f>
        <v>2</v>
      </c>
      <c r="G7524" t="s">
        <v>3453</v>
      </c>
      <c r="H7524" t="s">
        <v>809</v>
      </c>
      <c r="I7524" t="s">
        <v>9</v>
      </c>
      <c r="J7524">
        <f>VLOOKUP(I7524,segmentID,2,FALSE)</f>
        <v>1</v>
      </c>
      <c r="K7524" t="s">
        <v>3255</v>
      </c>
      <c r="L7524">
        <f>VLOOKUP(K7524,country2,2,FALSE)</f>
        <v>1</v>
      </c>
      <c r="M7524" t="s">
        <v>1152</v>
      </c>
      <c r="N7524">
        <f>VLOOKUP(Orders!M7524,city2,2,FALSE)</f>
        <v>153</v>
      </c>
      <c r="O7524" t="s">
        <v>249</v>
      </c>
      <c r="P7524">
        <f>VLOOKUP(O7524,state2,2,FALSE)</f>
        <v>25</v>
      </c>
      <c r="Q7524">
        <v>43130</v>
      </c>
      <c r="R7524" t="s">
        <v>79</v>
      </c>
      <c r="S7524">
        <f>VLOOKUP(R7524,region2,2,FALSE)</f>
        <v>4</v>
      </c>
      <c r="T7524" t="s">
        <v>5258</v>
      </c>
      <c r="U7524" t="s">
        <v>22</v>
      </c>
      <c r="V7524">
        <f>VLOOKUP(U7524,category2,2,FALSE)</f>
        <v>2</v>
      </c>
      <c r="W7524" t="s">
        <v>3231</v>
      </c>
      <c r="X7524">
        <f>VLOOKUP(W7524,subcat2,3,FALSE)</f>
        <v>9</v>
      </c>
      <c r="Y7524" t="s">
        <v>1726</v>
      </c>
      <c r="Z7524">
        <v>8.8560000000000016</v>
      </c>
      <c r="AA7524">
        <v>6</v>
      </c>
      <c r="AB7524">
        <v>0.7</v>
      </c>
      <c r="AC7524" s="4">
        <v>-6.4944000000000024</v>
      </c>
    </row>
    <row r="7525" spans="1:29" x14ac:dyDescent="0.25">
      <c r="A7525" s="2">
        <v>7524</v>
      </c>
      <c r="B7525" t="s">
        <v>8905</v>
      </c>
      <c r="C7525" s="3">
        <v>42618</v>
      </c>
      <c r="D7525" s="3">
        <v>42624</v>
      </c>
      <c r="E7525" t="s">
        <v>25</v>
      </c>
      <c r="F7525">
        <f>VLOOKUP(E7525,SHIPMODE,2,FALSE)</f>
        <v>2</v>
      </c>
      <c r="G7525" t="s">
        <v>3453</v>
      </c>
      <c r="H7525" t="s">
        <v>809</v>
      </c>
      <c r="I7525" t="s">
        <v>9</v>
      </c>
      <c r="J7525">
        <f>VLOOKUP(I7525,segmentID,2,FALSE)</f>
        <v>1</v>
      </c>
      <c r="K7525" t="s">
        <v>3255</v>
      </c>
      <c r="L7525">
        <f>VLOOKUP(K7525,country2,2,FALSE)</f>
        <v>1</v>
      </c>
      <c r="M7525" t="s">
        <v>1152</v>
      </c>
      <c r="N7525">
        <f>VLOOKUP(Orders!M7525,city2,2,FALSE)</f>
        <v>153</v>
      </c>
      <c r="O7525" t="s">
        <v>249</v>
      </c>
      <c r="P7525">
        <f>VLOOKUP(O7525,state2,2,FALSE)</f>
        <v>25</v>
      </c>
      <c r="Q7525">
        <v>43130</v>
      </c>
      <c r="R7525" t="s">
        <v>79</v>
      </c>
      <c r="S7525">
        <f>VLOOKUP(R7525,region2,2,FALSE)</f>
        <v>4</v>
      </c>
      <c r="T7525" t="s">
        <v>4320</v>
      </c>
      <c r="U7525" t="s">
        <v>13</v>
      </c>
      <c r="V7525">
        <f>VLOOKUP(U7525,category2,2,FALSE)</f>
        <v>1</v>
      </c>
      <c r="W7525" t="s">
        <v>3226</v>
      </c>
      <c r="X7525">
        <f>VLOOKUP(W7525,subcat2,3,FALSE)</f>
        <v>2</v>
      </c>
      <c r="Y7525" t="s">
        <v>1971</v>
      </c>
      <c r="Z7525">
        <v>85.245999999999995</v>
      </c>
      <c r="AA7525">
        <v>2</v>
      </c>
      <c r="AB7525">
        <v>0.3</v>
      </c>
      <c r="AC7525" s="4">
        <v>-1.217800000000004</v>
      </c>
    </row>
    <row r="7526" spans="1:29" x14ac:dyDescent="0.25">
      <c r="A7526" s="2">
        <v>7525</v>
      </c>
      <c r="B7526" t="s">
        <v>6649</v>
      </c>
      <c r="C7526" s="3">
        <v>41892</v>
      </c>
      <c r="D7526" s="3">
        <v>41898</v>
      </c>
      <c r="E7526" t="s">
        <v>25</v>
      </c>
      <c r="F7526">
        <f>VLOOKUP(E7526,SHIPMODE,2,FALSE)</f>
        <v>2</v>
      </c>
      <c r="G7526" t="s">
        <v>3307</v>
      </c>
      <c r="H7526" t="s">
        <v>242</v>
      </c>
      <c r="I7526" t="s">
        <v>9</v>
      </c>
      <c r="J7526">
        <f>VLOOKUP(I7526,segmentID,2,FALSE)</f>
        <v>1</v>
      </c>
      <c r="K7526" t="s">
        <v>3255</v>
      </c>
      <c r="L7526">
        <f>VLOOKUP(K7526,country2,2,FALSE)</f>
        <v>1</v>
      </c>
      <c r="M7526" t="s">
        <v>2548</v>
      </c>
      <c r="N7526">
        <f>VLOOKUP(Orders!M7526,city2,2,FALSE)</f>
        <v>346</v>
      </c>
      <c r="O7526" t="s">
        <v>212</v>
      </c>
      <c r="P7526">
        <f>VLOOKUP(O7526,state2,2,FALSE)</f>
        <v>22</v>
      </c>
      <c r="Q7526">
        <v>97030</v>
      </c>
      <c r="R7526" t="s">
        <v>21</v>
      </c>
      <c r="S7526">
        <f>VLOOKUP(R7526,region2,2,FALSE)</f>
        <v>2</v>
      </c>
      <c r="T7526" t="s">
        <v>4864</v>
      </c>
      <c r="U7526" t="s">
        <v>22</v>
      </c>
      <c r="V7526">
        <f>VLOOKUP(U7526,category2,2,FALSE)</f>
        <v>2</v>
      </c>
      <c r="W7526" t="s">
        <v>103</v>
      </c>
      <c r="X7526">
        <f>VLOOKUP(W7526,subcat2,3,FALSE)</f>
        <v>13</v>
      </c>
      <c r="Y7526" t="s">
        <v>804</v>
      </c>
      <c r="Z7526">
        <v>21.728000000000002</v>
      </c>
      <c r="AA7526">
        <v>7</v>
      </c>
      <c r="AB7526">
        <v>0.2</v>
      </c>
      <c r="AC7526" s="4">
        <v>7.6047999999999991</v>
      </c>
    </row>
    <row r="7527" spans="1:29" x14ac:dyDescent="0.25">
      <c r="A7527" s="2">
        <v>7526</v>
      </c>
      <c r="B7527" t="s">
        <v>6649</v>
      </c>
      <c r="C7527" s="3">
        <v>41892</v>
      </c>
      <c r="D7527" s="3">
        <v>41898</v>
      </c>
      <c r="E7527" t="s">
        <v>25</v>
      </c>
      <c r="F7527">
        <f>VLOOKUP(E7527,SHIPMODE,2,FALSE)</f>
        <v>2</v>
      </c>
      <c r="G7527" t="s">
        <v>3307</v>
      </c>
      <c r="H7527" t="s">
        <v>242</v>
      </c>
      <c r="I7527" t="s">
        <v>9</v>
      </c>
      <c r="J7527">
        <f>VLOOKUP(I7527,segmentID,2,FALSE)</f>
        <v>1</v>
      </c>
      <c r="K7527" t="s">
        <v>3255</v>
      </c>
      <c r="L7527">
        <f>VLOOKUP(K7527,country2,2,FALSE)</f>
        <v>1</v>
      </c>
      <c r="M7527" t="s">
        <v>2548</v>
      </c>
      <c r="N7527">
        <f>VLOOKUP(Orders!M7527,city2,2,FALSE)</f>
        <v>346</v>
      </c>
      <c r="O7527" t="s">
        <v>212</v>
      </c>
      <c r="P7527">
        <f>VLOOKUP(O7527,state2,2,FALSE)</f>
        <v>22</v>
      </c>
      <c r="Q7527">
        <v>97030</v>
      </c>
      <c r="R7527" t="s">
        <v>21</v>
      </c>
      <c r="S7527">
        <f>VLOOKUP(R7527,region2,2,FALSE)</f>
        <v>2</v>
      </c>
      <c r="T7527" t="s">
        <v>4959</v>
      </c>
      <c r="U7527" t="s">
        <v>13</v>
      </c>
      <c r="V7527">
        <f>VLOOKUP(U7527,category2,2,FALSE)</f>
        <v>1</v>
      </c>
      <c r="W7527" t="s">
        <v>3226</v>
      </c>
      <c r="X7527">
        <f>VLOOKUP(W7527,subcat2,3,FALSE)</f>
        <v>2</v>
      </c>
      <c r="Y7527" t="s">
        <v>2522</v>
      </c>
      <c r="Z7527">
        <v>1487.04</v>
      </c>
      <c r="AA7527">
        <v>5</v>
      </c>
      <c r="AB7527">
        <v>0.2</v>
      </c>
      <c r="AC7527" s="4">
        <v>148.70400000000006</v>
      </c>
    </row>
    <row r="7528" spans="1:29" x14ac:dyDescent="0.25">
      <c r="A7528" s="2">
        <v>7527</v>
      </c>
      <c r="B7528" t="s">
        <v>10516</v>
      </c>
      <c r="C7528" s="3">
        <v>43004</v>
      </c>
      <c r="D7528" s="3">
        <v>43004</v>
      </c>
      <c r="E7528" t="s">
        <v>625</v>
      </c>
      <c r="F7528">
        <f>VLOOKUP(E7528,SHIPMODE,2,FALSE)</f>
        <v>4</v>
      </c>
      <c r="G7528" t="s">
        <v>3274</v>
      </c>
      <c r="H7528" t="s">
        <v>112</v>
      </c>
      <c r="I7528" t="s">
        <v>18</v>
      </c>
      <c r="J7528">
        <f>VLOOKUP(I7528,segmentID,2,FALSE)</f>
        <v>2</v>
      </c>
      <c r="K7528" t="s">
        <v>3255</v>
      </c>
      <c r="L7528">
        <f>VLOOKUP(K7528,country2,2,FALSE)</f>
        <v>1</v>
      </c>
      <c r="M7528" t="s">
        <v>67</v>
      </c>
      <c r="N7528">
        <f>VLOOKUP(Orders!M7528,city2,2,FALSE)</f>
        <v>9</v>
      </c>
      <c r="O7528" t="s">
        <v>20</v>
      </c>
      <c r="P7528">
        <f>VLOOKUP(O7528,state2,2,FALSE)</f>
        <v>2</v>
      </c>
      <c r="Q7528">
        <v>94109</v>
      </c>
      <c r="R7528" t="s">
        <v>21</v>
      </c>
      <c r="S7528">
        <f>VLOOKUP(R7528,region2,2,FALSE)</f>
        <v>2</v>
      </c>
      <c r="T7528" t="s">
        <v>5668</v>
      </c>
      <c r="U7528" t="s">
        <v>22</v>
      </c>
      <c r="V7528">
        <f>VLOOKUP(U7528,category2,2,FALSE)</f>
        <v>2</v>
      </c>
      <c r="W7528" t="s">
        <v>103</v>
      </c>
      <c r="X7528">
        <f>VLOOKUP(W7528,subcat2,3,FALSE)</f>
        <v>13</v>
      </c>
      <c r="Y7528" t="s">
        <v>5926</v>
      </c>
      <c r="Z7528">
        <v>71.88</v>
      </c>
      <c r="AA7528">
        <v>6</v>
      </c>
      <c r="AB7528">
        <v>0</v>
      </c>
      <c r="AC7528" s="4">
        <v>33.064799999999998</v>
      </c>
    </row>
    <row r="7529" spans="1:29" x14ac:dyDescent="0.25">
      <c r="A7529" s="2">
        <v>7528</v>
      </c>
      <c r="B7529" t="s">
        <v>10516</v>
      </c>
      <c r="C7529" s="3">
        <v>43004</v>
      </c>
      <c r="D7529" s="3">
        <v>43004</v>
      </c>
      <c r="E7529" t="s">
        <v>625</v>
      </c>
      <c r="F7529">
        <f>VLOOKUP(E7529,SHIPMODE,2,FALSE)</f>
        <v>4</v>
      </c>
      <c r="G7529" t="s">
        <v>3274</v>
      </c>
      <c r="H7529" t="s">
        <v>112</v>
      </c>
      <c r="I7529" t="s">
        <v>18</v>
      </c>
      <c r="J7529">
        <f>VLOOKUP(I7529,segmentID,2,FALSE)</f>
        <v>2</v>
      </c>
      <c r="K7529" t="s">
        <v>3255</v>
      </c>
      <c r="L7529">
        <f>VLOOKUP(K7529,country2,2,FALSE)</f>
        <v>1</v>
      </c>
      <c r="M7529" t="s">
        <v>67</v>
      </c>
      <c r="N7529">
        <f>VLOOKUP(Orders!M7529,city2,2,FALSE)</f>
        <v>9</v>
      </c>
      <c r="O7529" t="s">
        <v>20</v>
      </c>
      <c r="P7529">
        <f>VLOOKUP(O7529,state2,2,FALSE)</f>
        <v>2</v>
      </c>
      <c r="Q7529">
        <v>94109</v>
      </c>
      <c r="R7529" t="s">
        <v>21</v>
      </c>
      <c r="S7529">
        <f>VLOOKUP(R7529,region2,2,FALSE)</f>
        <v>2</v>
      </c>
      <c r="T7529" t="s">
        <v>5461</v>
      </c>
      <c r="U7529" t="s">
        <v>13</v>
      </c>
      <c r="V7529">
        <f>VLOOKUP(U7529,category2,2,FALSE)</f>
        <v>1</v>
      </c>
      <c r="W7529" t="s">
        <v>3228</v>
      </c>
      <c r="X7529">
        <f>VLOOKUP(W7529,subcat2,3,FALSE)</f>
        <v>6</v>
      </c>
      <c r="Y7529" t="s">
        <v>2966</v>
      </c>
      <c r="Z7529">
        <v>9.24</v>
      </c>
      <c r="AA7529">
        <v>3</v>
      </c>
      <c r="AB7529">
        <v>0</v>
      </c>
      <c r="AC7529" s="4">
        <v>2.9567999999999994</v>
      </c>
    </row>
    <row r="7530" spans="1:29" x14ac:dyDescent="0.25">
      <c r="A7530" s="2">
        <v>7529</v>
      </c>
      <c r="B7530" t="s">
        <v>10516</v>
      </c>
      <c r="C7530" s="3">
        <v>43004</v>
      </c>
      <c r="D7530" s="3">
        <v>43004</v>
      </c>
      <c r="E7530" t="s">
        <v>625</v>
      </c>
      <c r="F7530">
        <f>VLOOKUP(E7530,SHIPMODE,2,FALSE)</f>
        <v>4</v>
      </c>
      <c r="G7530" t="s">
        <v>3274</v>
      </c>
      <c r="H7530" t="s">
        <v>112</v>
      </c>
      <c r="I7530" t="s">
        <v>18</v>
      </c>
      <c r="J7530">
        <f>VLOOKUP(I7530,segmentID,2,FALSE)</f>
        <v>2</v>
      </c>
      <c r="K7530" t="s">
        <v>3255</v>
      </c>
      <c r="L7530">
        <f>VLOOKUP(K7530,country2,2,FALSE)</f>
        <v>1</v>
      </c>
      <c r="M7530" t="s">
        <v>67</v>
      </c>
      <c r="N7530">
        <f>VLOOKUP(Orders!M7530,city2,2,FALSE)</f>
        <v>9</v>
      </c>
      <c r="O7530" t="s">
        <v>20</v>
      </c>
      <c r="P7530">
        <f>VLOOKUP(O7530,state2,2,FALSE)</f>
        <v>2</v>
      </c>
      <c r="Q7530">
        <v>94109</v>
      </c>
      <c r="R7530" t="s">
        <v>21</v>
      </c>
      <c r="S7530">
        <f>VLOOKUP(R7530,region2,2,FALSE)</f>
        <v>2</v>
      </c>
      <c r="T7530" t="s">
        <v>5426</v>
      </c>
      <c r="U7530" t="s">
        <v>22</v>
      </c>
      <c r="V7530">
        <f>VLOOKUP(U7530,category2,2,FALSE)</f>
        <v>2</v>
      </c>
      <c r="W7530" t="s">
        <v>45</v>
      </c>
      <c r="X7530">
        <f>VLOOKUP(W7530,subcat2,3,FALSE)</f>
        <v>11</v>
      </c>
      <c r="Y7530" t="s">
        <v>325</v>
      </c>
      <c r="Z7530">
        <v>35.880000000000003</v>
      </c>
      <c r="AA7530">
        <v>6</v>
      </c>
      <c r="AB7530">
        <v>0</v>
      </c>
      <c r="AC7530" s="4">
        <v>16.146000000000001</v>
      </c>
    </row>
    <row r="7531" spans="1:29" x14ac:dyDescent="0.25">
      <c r="A7531" s="2">
        <v>7530</v>
      </c>
      <c r="B7531" t="s">
        <v>10516</v>
      </c>
      <c r="C7531" s="3">
        <v>43004</v>
      </c>
      <c r="D7531" s="3">
        <v>43004</v>
      </c>
      <c r="E7531" t="s">
        <v>625</v>
      </c>
      <c r="F7531">
        <f>VLOOKUP(E7531,SHIPMODE,2,FALSE)</f>
        <v>4</v>
      </c>
      <c r="G7531" t="s">
        <v>3274</v>
      </c>
      <c r="H7531" t="s">
        <v>112</v>
      </c>
      <c r="I7531" t="s">
        <v>18</v>
      </c>
      <c r="J7531">
        <f>VLOOKUP(I7531,segmentID,2,FALSE)</f>
        <v>2</v>
      </c>
      <c r="K7531" t="s">
        <v>3255</v>
      </c>
      <c r="L7531">
        <f>VLOOKUP(K7531,country2,2,FALSE)</f>
        <v>1</v>
      </c>
      <c r="M7531" t="s">
        <v>67</v>
      </c>
      <c r="N7531">
        <f>VLOOKUP(Orders!M7531,city2,2,FALSE)</f>
        <v>9</v>
      </c>
      <c r="O7531" t="s">
        <v>20</v>
      </c>
      <c r="P7531">
        <f>VLOOKUP(O7531,state2,2,FALSE)</f>
        <v>2</v>
      </c>
      <c r="Q7531">
        <v>94109</v>
      </c>
      <c r="R7531" t="s">
        <v>21</v>
      </c>
      <c r="S7531">
        <f>VLOOKUP(R7531,region2,2,FALSE)</f>
        <v>2</v>
      </c>
      <c r="T7531" t="s">
        <v>4130</v>
      </c>
      <c r="U7531" t="s">
        <v>22</v>
      </c>
      <c r="V7531">
        <f>VLOOKUP(U7531,category2,2,FALSE)</f>
        <v>2</v>
      </c>
      <c r="W7531" t="s">
        <v>3231</v>
      </c>
      <c r="X7531">
        <f>VLOOKUP(W7531,subcat2,3,FALSE)</f>
        <v>9</v>
      </c>
      <c r="Y7531" t="s">
        <v>1480</v>
      </c>
      <c r="Z7531">
        <v>17.04</v>
      </c>
      <c r="AA7531">
        <v>3</v>
      </c>
      <c r="AB7531">
        <v>0.2</v>
      </c>
      <c r="AC7531" s="4">
        <v>5.5379999999999985</v>
      </c>
    </row>
    <row r="7532" spans="1:29" x14ac:dyDescent="0.25">
      <c r="A7532" s="2">
        <v>7531</v>
      </c>
      <c r="B7532" t="s">
        <v>10516</v>
      </c>
      <c r="C7532" s="3">
        <v>43004</v>
      </c>
      <c r="D7532" s="3">
        <v>43004</v>
      </c>
      <c r="E7532" t="s">
        <v>625</v>
      </c>
      <c r="F7532">
        <f>VLOOKUP(E7532,SHIPMODE,2,FALSE)</f>
        <v>4</v>
      </c>
      <c r="G7532" t="s">
        <v>3274</v>
      </c>
      <c r="H7532" t="s">
        <v>112</v>
      </c>
      <c r="I7532" t="s">
        <v>18</v>
      </c>
      <c r="J7532">
        <f>VLOOKUP(I7532,segmentID,2,FALSE)</f>
        <v>2</v>
      </c>
      <c r="K7532" t="s">
        <v>3255</v>
      </c>
      <c r="L7532">
        <f>VLOOKUP(K7532,country2,2,FALSE)</f>
        <v>1</v>
      </c>
      <c r="M7532" t="s">
        <v>67</v>
      </c>
      <c r="N7532">
        <f>VLOOKUP(Orders!M7532,city2,2,FALSE)</f>
        <v>9</v>
      </c>
      <c r="O7532" t="s">
        <v>20</v>
      </c>
      <c r="P7532">
        <f>VLOOKUP(O7532,state2,2,FALSE)</f>
        <v>2</v>
      </c>
      <c r="Q7532">
        <v>94109</v>
      </c>
      <c r="R7532" t="s">
        <v>21</v>
      </c>
      <c r="S7532">
        <f>VLOOKUP(R7532,region2,2,FALSE)</f>
        <v>2</v>
      </c>
      <c r="T7532" t="s">
        <v>4848</v>
      </c>
      <c r="U7532" t="s">
        <v>22</v>
      </c>
      <c r="V7532">
        <f>VLOOKUP(U7532,category2,2,FALSE)</f>
        <v>2</v>
      </c>
      <c r="W7532" t="s">
        <v>3231</v>
      </c>
      <c r="X7532">
        <f>VLOOKUP(W7532,subcat2,3,FALSE)</f>
        <v>9</v>
      </c>
      <c r="Y7532" t="s">
        <v>2178</v>
      </c>
      <c r="Z7532">
        <v>931.17600000000016</v>
      </c>
      <c r="AA7532">
        <v>3</v>
      </c>
      <c r="AB7532">
        <v>0.2</v>
      </c>
      <c r="AC7532" s="4">
        <v>314.27190000000002</v>
      </c>
    </row>
    <row r="7533" spans="1:29" x14ac:dyDescent="0.25">
      <c r="A7533" s="2">
        <v>7532</v>
      </c>
      <c r="B7533" t="s">
        <v>8906</v>
      </c>
      <c r="C7533" s="3">
        <v>42538</v>
      </c>
      <c r="D7533" s="3">
        <v>42540</v>
      </c>
      <c r="E7533" t="s">
        <v>97</v>
      </c>
      <c r="F7533">
        <f>VLOOKUP(E7533,SHIPMODE,2,FALSE)</f>
        <v>3</v>
      </c>
      <c r="G7533" t="s">
        <v>3317</v>
      </c>
      <c r="H7533" t="s">
        <v>280</v>
      </c>
      <c r="I7533" t="s">
        <v>9</v>
      </c>
      <c r="J7533">
        <f>VLOOKUP(I7533,segmentID,2,FALSE)</f>
        <v>1</v>
      </c>
      <c r="K7533" t="s">
        <v>3255</v>
      </c>
      <c r="L7533">
        <f>VLOOKUP(K7533,country2,2,FALSE)</f>
        <v>1</v>
      </c>
      <c r="M7533" t="s">
        <v>3146</v>
      </c>
      <c r="N7533">
        <f>VLOOKUP(Orders!M7533,city2,2,FALSE)</f>
        <v>498</v>
      </c>
      <c r="O7533" t="s">
        <v>228</v>
      </c>
      <c r="P7533">
        <f>VLOOKUP(O7533,state2,2,FALSE)</f>
        <v>23</v>
      </c>
      <c r="Q7533">
        <v>80501</v>
      </c>
      <c r="R7533" t="s">
        <v>21</v>
      </c>
      <c r="S7533">
        <f>VLOOKUP(R7533,region2,2,FALSE)</f>
        <v>2</v>
      </c>
      <c r="T7533" t="s">
        <v>5391</v>
      </c>
      <c r="U7533" t="s">
        <v>13</v>
      </c>
      <c r="V7533">
        <f>VLOOKUP(U7533,category2,2,FALSE)</f>
        <v>1</v>
      </c>
      <c r="W7533" t="s">
        <v>3228</v>
      </c>
      <c r="X7533">
        <f>VLOOKUP(W7533,subcat2,3,FALSE)</f>
        <v>6</v>
      </c>
      <c r="Y7533" t="s">
        <v>2262</v>
      </c>
      <c r="Z7533">
        <v>266.35200000000003</v>
      </c>
      <c r="AA7533">
        <v>3</v>
      </c>
      <c r="AB7533">
        <v>0.2</v>
      </c>
      <c r="AC7533" s="4">
        <v>-13.317600000000013</v>
      </c>
    </row>
    <row r="7534" spans="1:29" x14ac:dyDescent="0.25">
      <c r="A7534" s="2">
        <v>7533</v>
      </c>
      <c r="B7534" t="s">
        <v>8906</v>
      </c>
      <c r="C7534" s="3">
        <v>42538</v>
      </c>
      <c r="D7534" s="3">
        <v>42540</v>
      </c>
      <c r="E7534" t="s">
        <v>97</v>
      </c>
      <c r="F7534">
        <f>VLOOKUP(E7534,SHIPMODE,2,FALSE)</f>
        <v>3</v>
      </c>
      <c r="G7534" t="s">
        <v>3317</v>
      </c>
      <c r="H7534" t="s">
        <v>280</v>
      </c>
      <c r="I7534" t="s">
        <v>9</v>
      </c>
      <c r="J7534">
        <f>VLOOKUP(I7534,segmentID,2,FALSE)</f>
        <v>1</v>
      </c>
      <c r="K7534" t="s">
        <v>3255</v>
      </c>
      <c r="L7534">
        <f>VLOOKUP(K7534,country2,2,FALSE)</f>
        <v>1</v>
      </c>
      <c r="M7534" t="s">
        <v>3146</v>
      </c>
      <c r="N7534">
        <f>VLOOKUP(Orders!M7534,city2,2,FALSE)</f>
        <v>498</v>
      </c>
      <c r="O7534" t="s">
        <v>228</v>
      </c>
      <c r="P7534">
        <f>VLOOKUP(O7534,state2,2,FALSE)</f>
        <v>23</v>
      </c>
      <c r="Q7534">
        <v>80501</v>
      </c>
      <c r="R7534" t="s">
        <v>21</v>
      </c>
      <c r="S7534">
        <f>VLOOKUP(R7534,region2,2,FALSE)</f>
        <v>2</v>
      </c>
      <c r="T7534" t="s">
        <v>4627</v>
      </c>
      <c r="U7534" t="s">
        <v>13</v>
      </c>
      <c r="V7534">
        <f>VLOOKUP(U7534,category2,2,FALSE)</f>
        <v>1</v>
      </c>
      <c r="W7534" t="s">
        <v>3226</v>
      </c>
      <c r="X7534">
        <f>VLOOKUP(W7534,subcat2,3,FALSE)</f>
        <v>2</v>
      </c>
      <c r="Y7534" t="s">
        <v>439</v>
      </c>
      <c r="Z7534">
        <v>483.13599999999997</v>
      </c>
      <c r="AA7534">
        <v>4</v>
      </c>
      <c r="AB7534">
        <v>0.2</v>
      </c>
      <c r="AC7534" s="4">
        <v>54.352799999999945</v>
      </c>
    </row>
    <row r="7535" spans="1:29" x14ac:dyDescent="0.25">
      <c r="A7535" s="2">
        <v>7534</v>
      </c>
      <c r="B7535" t="s">
        <v>10517</v>
      </c>
      <c r="C7535" s="3">
        <v>42791</v>
      </c>
      <c r="D7535" s="3">
        <v>42795</v>
      </c>
      <c r="E7535" t="s">
        <v>25</v>
      </c>
      <c r="F7535">
        <f>VLOOKUP(E7535,SHIPMODE,2,FALSE)</f>
        <v>2</v>
      </c>
      <c r="G7535" t="s">
        <v>3828</v>
      </c>
      <c r="H7535" t="s">
        <v>2129</v>
      </c>
      <c r="I7535" t="s">
        <v>9</v>
      </c>
      <c r="J7535">
        <f>VLOOKUP(I7535,segmentID,2,FALSE)</f>
        <v>1</v>
      </c>
      <c r="K7535" t="s">
        <v>3255</v>
      </c>
      <c r="L7535">
        <f>VLOOKUP(K7535,country2,2,FALSE)</f>
        <v>1</v>
      </c>
      <c r="M7535" t="s">
        <v>1569</v>
      </c>
      <c r="N7535">
        <f>VLOOKUP(Orders!M7535,city2,2,FALSE)</f>
        <v>203</v>
      </c>
      <c r="O7535" t="s">
        <v>44</v>
      </c>
      <c r="P7535">
        <f>VLOOKUP(O7535,state2,2,FALSE)</f>
        <v>4</v>
      </c>
      <c r="Q7535">
        <v>27834</v>
      </c>
      <c r="R7535" t="s">
        <v>12</v>
      </c>
      <c r="S7535">
        <f>VLOOKUP(R7535,region2,2,FALSE)</f>
        <v>1</v>
      </c>
      <c r="T7535" t="s">
        <v>4899</v>
      </c>
      <c r="U7535" t="s">
        <v>13</v>
      </c>
      <c r="V7535">
        <f>VLOOKUP(U7535,category2,2,FALSE)</f>
        <v>1</v>
      </c>
      <c r="W7535" t="s">
        <v>3226</v>
      </c>
      <c r="X7535">
        <f>VLOOKUP(W7535,subcat2,3,FALSE)</f>
        <v>2</v>
      </c>
      <c r="Y7535" t="s">
        <v>2518</v>
      </c>
      <c r="Z7535">
        <v>196.78399999999999</v>
      </c>
      <c r="AA7535">
        <v>2</v>
      </c>
      <c r="AB7535">
        <v>0.2</v>
      </c>
      <c r="AC7535" s="4">
        <v>-22.138200000000012</v>
      </c>
    </row>
    <row r="7536" spans="1:29" x14ac:dyDescent="0.25">
      <c r="A7536" s="2">
        <v>7535</v>
      </c>
      <c r="B7536" t="s">
        <v>10517</v>
      </c>
      <c r="C7536" s="3">
        <v>42791</v>
      </c>
      <c r="D7536" s="3">
        <v>42795</v>
      </c>
      <c r="E7536" t="s">
        <v>25</v>
      </c>
      <c r="F7536">
        <f>VLOOKUP(E7536,SHIPMODE,2,FALSE)</f>
        <v>2</v>
      </c>
      <c r="G7536" t="s">
        <v>3828</v>
      </c>
      <c r="H7536" t="s">
        <v>2129</v>
      </c>
      <c r="I7536" t="s">
        <v>9</v>
      </c>
      <c r="J7536">
        <f>VLOOKUP(I7536,segmentID,2,FALSE)</f>
        <v>1</v>
      </c>
      <c r="K7536" t="s">
        <v>3255</v>
      </c>
      <c r="L7536">
        <f>VLOOKUP(K7536,country2,2,FALSE)</f>
        <v>1</v>
      </c>
      <c r="M7536" t="s">
        <v>1569</v>
      </c>
      <c r="N7536">
        <f>VLOOKUP(Orders!M7536,city2,2,FALSE)</f>
        <v>203</v>
      </c>
      <c r="O7536" t="s">
        <v>44</v>
      </c>
      <c r="P7536">
        <f>VLOOKUP(O7536,state2,2,FALSE)</f>
        <v>4</v>
      </c>
      <c r="Q7536">
        <v>27834</v>
      </c>
      <c r="R7536" t="s">
        <v>12</v>
      </c>
      <c r="S7536">
        <f>VLOOKUP(R7536,region2,2,FALSE)</f>
        <v>1</v>
      </c>
      <c r="T7536" t="s">
        <v>4374</v>
      </c>
      <c r="U7536" t="s">
        <v>13</v>
      </c>
      <c r="V7536">
        <f>VLOOKUP(U7536,category2,2,FALSE)</f>
        <v>1</v>
      </c>
      <c r="W7536" t="s">
        <v>14</v>
      </c>
      <c r="X7536">
        <f>VLOOKUP(W7536,subcat2,3,FALSE)</f>
        <v>1</v>
      </c>
      <c r="Y7536" t="s">
        <v>2258</v>
      </c>
      <c r="Z7536">
        <v>231.92000000000002</v>
      </c>
      <c r="AA7536">
        <v>5</v>
      </c>
      <c r="AB7536">
        <v>0.2</v>
      </c>
      <c r="AC7536" s="4">
        <v>5.7980000000000018</v>
      </c>
    </row>
    <row r="7537" spans="1:29" x14ac:dyDescent="0.25">
      <c r="A7537" s="2">
        <v>7536</v>
      </c>
      <c r="B7537" t="s">
        <v>10518</v>
      </c>
      <c r="C7537" s="3">
        <v>42825</v>
      </c>
      <c r="D7537" s="3">
        <v>42832</v>
      </c>
      <c r="E7537" t="s">
        <v>25</v>
      </c>
      <c r="F7537">
        <f>VLOOKUP(E7537,SHIPMODE,2,FALSE)</f>
        <v>2</v>
      </c>
      <c r="G7537" t="s">
        <v>3683</v>
      </c>
      <c r="H7537" t="s">
        <v>1612</v>
      </c>
      <c r="I7537" t="s">
        <v>18</v>
      </c>
      <c r="J7537">
        <f>VLOOKUP(I7537,segmentID,2,FALSE)</f>
        <v>2</v>
      </c>
      <c r="K7537" t="s">
        <v>3255</v>
      </c>
      <c r="L7537">
        <f>VLOOKUP(K7537,country2,2,FALSE)</f>
        <v>1</v>
      </c>
      <c r="M7537" t="s">
        <v>19</v>
      </c>
      <c r="N7537">
        <f>VLOOKUP(Orders!M7537,city2,2,FALSE)</f>
        <v>2</v>
      </c>
      <c r="O7537" t="s">
        <v>20</v>
      </c>
      <c r="P7537">
        <f>VLOOKUP(O7537,state2,2,FALSE)</f>
        <v>2</v>
      </c>
      <c r="Q7537">
        <v>90004</v>
      </c>
      <c r="R7537" t="s">
        <v>21</v>
      </c>
      <c r="S7537">
        <f>VLOOKUP(R7537,region2,2,FALSE)</f>
        <v>2</v>
      </c>
      <c r="T7537" t="s">
        <v>4652</v>
      </c>
      <c r="U7537" t="s">
        <v>22</v>
      </c>
      <c r="V7537">
        <f>VLOOKUP(U7537,category2,2,FALSE)</f>
        <v>2</v>
      </c>
      <c r="W7537" t="s">
        <v>3233</v>
      </c>
      <c r="X7537">
        <f>VLOOKUP(W7537,subcat2,3,FALSE)</f>
        <v>15</v>
      </c>
      <c r="Y7537" t="s">
        <v>2449</v>
      </c>
      <c r="Z7537">
        <v>29.700000000000003</v>
      </c>
      <c r="AA7537">
        <v>3</v>
      </c>
      <c r="AB7537">
        <v>0</v>
      </c>
      <c r="AC7537" s="4">
        <v>8.0190000000000001</v>
      </c>
    </row>
    <row r="7538" spans="1:29" x14ac:dyDescent="0.25">
      <c r="A7538" s="2">
        <v>7537</v>
      </c>
      <c r="B7538" t="s">
        <v>10519</v>
      </c>
      <c r="C7538" s="3">
        <v>43072</v>
      </c>
      <c r="D7538" s="3">
        <v>43077</v>
      </c>
      <c r="E7538" t="s">
        <v>25</v>
      </c>
      <c r="F7538">
        <f>VLOOKUP(E7538,SHIPMODE,2,FALSE)</f>
        <v>2</v>
      </c>
      <c r="G7538" t="s">
        <v>3852</v>
      </c>
      <c r="H7538" t="s">
        <v>2223</v>
      </c>
      <c r="I7538" t="s">
        <v>9</v>
      </c>
      <c r="J7538">
        <f>VLOOKUP(I7538,segmentID,2,FALSE)</f>
        <v>1</v>
      </c>
      <c r="K7538" t="s">
        <v>3255</v>
      </c>
      <c r="L7538">
        <f>VLOOKUP(K7538,country2,2,FALSE)</f>
        <v>1</v>
      </c>
      <c r="M7538" t="s">
        <v>95</v>
      </c>
      <c r="N7538">
        <f>VLOOKUP(Orders!M7538,city2,2,FALSE)</f>
        <v>13</v>
      </c>
      <c r="O7538" t="s">
        <v>54</v>
      </c>
      <c r="P7538">
        <f>VLOOKUP(O7538,state2,2,FALSE)</f>
        <v>6</v>
      </c>
      <c r="Q7538">
        <v>77041</v>
      </c>
      <c r="R7538" t="s">
        <v>55</v>
      </c>
      <c r="S7538">
        <f>VLOOKUP(R7538,region2,2,FALSE)</f>
        <v>3</v>
      </c>
      <c r="T7538" t="s">
        <v>5850</v>
      </c>
      <c r="U7538" t="s">
        <v>13</v>
      </c>
      <c r="V7538">
        <f>VLOOKUP(U7538,category2,2,FALSE)</f>
        <v>1</v>
      </c>
      <c r="W7538" t="s">
        <v>3228</v>
      </c>
      <c r="X7538">
        <f>VLOOKUP(W7538,subcat2,3,FALSE)</f>
        <v>6</v>
      </c>
      <c r="Y7538" t="s">
        <v>1606</v>
      </c>
      <c r="Z7538">
        <v>13.591999999999999</v>
      </c>
      <c r="AA7538">
        <v>2</v>
      </c>
      <c r="AB7538">
        <v>0.6</v>
      </c>
      <c r="AC7538" s="4">
        <v>-14.271599999999999</v>
      </c>
    </row>
    <row r="7539" spans="1:29" x14ac:dyDescent="0.25">
      <c r="A7539" s="2">
        <v>7538</v>
      </c>
      <c r="B7539" t="s">
        <v>8907</v>
      </c>
      <c r="C7539" s="3">
        <v>42419</v>
      </c>
      <c r="D7539" s="3">
        <v>42422</v>
      </c>
      <c r="E7539" t="s">
        <v>7</v>
      </c>
      <c r="F7539">
        <f>VLOOKUP(E7539,SHIPMODE,2,FALSE)</f>
        <v>1</v>
      </c>
      <c r="G7539" t="s">
        <v>3473</v>
      </c>
      <c r="H7539" t="s">
        <v>887</v>
      </c>
      <c r="I7539" t="s">
        <v>9</v>
      </c>
      <c r="J7539">
        <f>VLOOKUP(I7539,segmentID,2,FALSE)</f>
        <v>1</v>
      </c>
      <c r="K7539" t="s">
        <v>3255</v>
      </c>
      <c r="L7539">
        <f>VLOOKUP(K7539,country2,2,FALSE)</f>
        <v>1</v>
      </c>
      <c r="M7539" t="s">
        <v>67</v>
      </c>
      <c r="N7539">
        <f>VLOOKUP(Orders!M7539,city2,2,FALSE)</f>
        <v>9</v>
      </c>
      <c r="O7539" t="s">
        <v>20</v>
      </c>
      <c r="P7539">
        <f>VLOOKUP(O7539,state2,2,FALSE)</f>
        <v>2</v>
      </c>
      <c r="Q7539">
        <v>94109</v>
      </c>
      <c r="R7539" t="s">
        <v>21</v>
      </c>
      <c r="S7539">
        <f>VLOOKUP(R7539,region2,2,FALSE)</f>
        <v>2</v>
      </c>
      <c r="T7539" t="s">
        <v>4239</v>
      </c>
      <c r="U7539" t="s">
        <v>22</v>
      </c>
      <c r="V7539">
        <f>VLOOKUP(U7539,category2,2,FALSE)</f>
        <v>2</v>
      </c>
      <c r="W7539" t="s">
        <v>45</v>
      </c>
      <c r="X7539">
        <f>VLOOKUP(W7539,subcat2,3,FALSE)</f>
        <v>11</v>
      </c>
      <c r="Y7539" t="s">
        <v>949</v>
      </c>
      <c r="Z7539">
        <v>70.88</v>
      </c>
      <c r="AA7539">
        <v>2</v>
      </c>
      <c r="AB7539">
        <v>0</v>
      </c>
      <c r="AC7539" s="4">
        <v>33.313599999999994</v>
      </c>
    </row>
    <row r="7540" spans="1:29" x14ac:dyDescent="0.25">
      <c r="A7540" s="2">
        <v>7539</v>
      </c>
      <c r="B7540" t="s">
        <v>10520</v>
      </c>
      <c r="C7540" s="3">
        <v>43071</v>
      </c>
      <c r="D7540" s="3">
        <v>43075</v>
      </c>
      <c r="E7540" t="s">
        <v>25</v>
      </c>
      <c r="F7540">
        <f>VLOOKUP(E7540,SHIPMODE,2,FALSE)</f>
        <v>2</v>
      </c>
      <c r="G7540" t="s">
        <v>3765</v>
      </c>
      <c r="H7540" t="s">
        <v>1870</v>
      </c>
      <c r="I7540" t="s">
        <v>18</v>
      </c>
      <c r="J7540">
        <f>VLOOKUP(I7540,segmentID,2,FALSE)</f>
        <v>2</v>
      </c>
      <c r="K7540" t="s">
        <v>3255</v>
      </c>
      <c r="L7540">
        <f>VLOOKUP(K7540,country2,2,FALSE)</f>
        <v>1</v>
      </c>
      <c r="M7540" t="s">
        <v>398</v>
      </c>
      <c r="N7540">
        <f>VLOOKUP(Orders!M7540,city2,2,FALSE)</f>
        <v>61</v>
      </c>
      <c r="O7540" t="s">
        <v>228</v>
      </c>
      <c r="P7540">
        <f>VLOOKUP(O7540,state2,2,FALSE)</f>
        <v>23</v>
      </c>
      <c r="Q7540">
        <v>80219</v>
      </c>
      <c r="R7540" t="s">
        <v>21</v>
      </c>
      <c r="S7540">
        <f>VLOOKUP(R7540,region2,2,FALSE)</f>
        <v>2</v>
      </c>
      <c r="T7540" t="s">
        <v>4486</v>
      </c>
      <c r="U7540" t="s">
        <v>22</v>
      </c>
      <c r="V7540">
        <f>VLOOKUP(U7540,category2,2,FALSE)</f>
        <v>2</v>
      </c>
      <c r="W7540" t="s">
        <v>3227</v>
      </c>
      <c r="X7540">
        <f>VLOOKUP(W7540,subcat2,3,FALSE)</f>
        <v>5</v>
      </c>
      <c r="Y7540" t="s">
        <v>2812</v>
      </c>
      <c r="Z7540">
        <v>114.28800000000001</v>
      </c>
      <c r="AA7540">
        <v>1</v>
      </c>
      <c r="AB7540">
        <v>0.2</v>
      </c>
      <c r="AC7540" s="4">
        <v>12.857399999999984</v>
      </c>
    </row>
    <row r="7541" spans="1:29" x14ac:dyDescent="0.25">
      <c r="A7541" s="2">
        <v>7540</v>
      </c>
      <c r="B7541" t="s">
        <v>10520</v>
      </c>
      <c r="C7541" s="3">
        <v>43071</v>
      </c>
      <c r="D7541" s="3">
        <v>43075</v>
      </c>
      <c r="E7541" t="s">
        <v>25</v>
      </c>
      <c r="F7541">
        <f>VLOOKUP(E7541,SHIPMODE,2,FALSE)</f>
        <v>2</v>
      </c>
      <c r="G7541" t="s">
        <v>3765</v>
      </c>
      <c r="H7541" t="s">
        <v>1870</v>
      </c>
      <c r="I7541" t="s">
        <v>18</v>
      </c>
      <c r="J7541">
        <f>VLOOKUP(I7541,segmentID,2,FALSE)</f>
        <v>2</v>
      </c>
      <c r="K7541" t="s">
        <v>3255</v>
      </c>
      <c r="L7541">
        <f>VLOOKUP(K7541,country2,2,FALSE)</f>
        <v>1</v>
      </c>
      <c r="M7541" t="s">
        <v>398</v>
      </c>
      <c r="N7541">
        <f>VLOOKUP(Orders!M7541,city2,2,FALSE)</f>
        <v>61</v>
      </c>
      <c r="O7541" t="s">
        <v>228</v>
      </c>
      <c r="P7541">
        <f>VLOOKUP(O7541,state2,2,FALSE)</f>
        <v>23</v>
      </c>
      <c r="Q7541">
        <v>80219</v>
      </c>
      <c r="R7541" t="s">
        <v>21</v>
      </c>
      <c r="S7541">
        <f>VLOOKUP(R7541,region2,2,FALSE)</f>
        <v>2</v>
      </c>
      <c r="T7541" t="s">
        <v>4873</v>
      </c>
      <c r="U7541" t="s">
        <v>22</v>
      </c>
      <c r="V7541">
        <f>VLOOKUP(U7541,category2,2,FALSE)</f>
        <v>2</v>
      </c>
      <c r="W7541" t="s">
        <v>3231</v>
      </c>
      <c r="X7541">
        <f>VLOOKUP(W7541,subcat2,3,FALSE)</f>
        <v>9</v>
      </c>
      <c r="Y7541" t="s">
        <v>537</v>
      </c>
      <c r="Z7541">
        <v>36.624000000000002</v>
      </c>
      <c r="AA7541">
        <v>8</v>
      </c>
      <c r="AB7541">
        <v>0.7</v>
      </c>
      <c r="AC7541" s="4">
        <v>-24.41599999999999</v>
      </c>
    </row>
    <row r="7542" spans="1:29" x14ac:dyDescent="0.25">
      <c r="A7542" s="2">
        <v>7541</v>
      </c>
      <c r="B7542" t="s">
        <v>10520</v>
      </c>
      <c r="C7542" s="3">
        <v>43071</v>
      </c>
      <c r="D7542" s="3">
        <v>43075</v>
      </c>
      <c r="E7542" t="s">
        <v>25</v>
      </c>
      <c r="F7542">
        <f>VLOOKUP(E7542,SHIPMODE,2,FALSE)</f>
        <v>2</v>
      </c>
      <c r="G7542" t="s">
        <v>3765</v>
      </c>
      <c r="H7542" t="s">
        <v>1870</v>
      </c>
      <c r="I7542" t="s">
        <v>18</v>
      </c>
      <c r="J7542">
        <f>VLOOKUP(I7542,segmentID,2,FALSE)</f>
        <v>2</v>
      </c>
      <c r="K7542" t="s">
        <v>3255</v>
      </c>
      <c r="L7542">
        <f>VLOOKUP(K7542,country2,2,FALSE)</f>
        <v>1</v>
      </c>
      <c r="M7542" t="s">
        <v>398</v>
      </c>
      <c r="N7542">
        <f>VLOOKUP(Orders!M7542,city2,2,FALSE)</f>
        <v>61</v>
      </c>
      <c r="O7542" t="s">
        <v>228</v>
      </c>
      <c r="P7542">
        <f>VLOOKUP(O7542,state2,2,FALSE)</f>
        <v>23</v>
      </c>
      <c r="Q7542">
        <v>80219</v>
      </c>
      <c r="R7542" t="s">
        <v>21</v>
      </c>
      <c r="S7542">
        <f>VLOOKUP(R7542,region2,2,FALSE)</f>
        <v>2</v>
      </c>
      <c r="T7542" t="s">
        <v>5719</v>
      </c>
      <c r="U7542" t="s">
        <v>13</v>
      </c>
      <c r="V7542">
        <f>VLOOKUP(U7542,category2,2,FALSE)</f>
        <v>1</v>
      </c>
      <c r="W7542" t="s">
        <v>14</v>
      </c>
      <c r="X7542">
        <f>VLOOKUP(W7542,subcat2,3,FALSE)</f>
        <v>1</v>
      </c>
      <c r="Y7542" t="s">
        <v>2857</v>
      </c>
      <c r="Z7542">
        <v>242.35200000000003</v>
      </c>
      <c r="AA7542">
        <v>8</v>
      </c>
      <c r="AB7542">
        <v>0.7</v>
      </c>
      <c r="AC7542" s="4">
        <v>-363.52799999999991</v>
      </c>
    </row>
    <row r="7543" spans="1:29" x14ac:dyDescent="0.25">
      <c r="A7543" s="2">
        <v>7542</v>
      </c>
      <c r="B7543" t="s">
        <v>10520</v>
      </c>
      <c r="C7543" s="3">
        <v>43071</v>
      </c>
      <c r="D7543" s="3">
        <v>43075</v>
      </c>
      <c r="E7543" t="s">
        <v>25</v>
      </c>
      <c r="F7543">
        <f>VLOOKUP(E7543,SHIPMODE,2,FALSE)</f>
        <v>2</v>
      </c>
      <c r="G7543" t="s">
        <v>3765</v>
      </c>
      <c r="H7543" t="s">
        <v>1870</v>
      </c>
      <c r="I7543" t="s">
        <v>18</v>
      </c>
      <c r="J7543">
        <f>VLOOKUP(I7543,segmentID,2,FALSE)</f>
        <v>2</v>
      </c>
      <c r="K7543" t="s">
        <v>3255</v>
      </c>
      <c r="L7543">
        <f>VLOOKUP(K7543,country2,2,FALSE)</f>
        <v>1</v>
      </c>
      <c r="M7543" t="s">
        <v>398</v>
      </c>
      <c r="N7543">
        <f>VLOOKUP(Orders!M7543,city2,2,FALSE)</f>
        <v>61</v>
      </c>
      <c r="O7543" t="s">
        <v>228</v>
      </c>
      <c r="P7543">
        <f>VLOOKUP(O7543,state2,2,FALSE)</f>
        <v>23</v>
      </c>
      <c r="Q7543">
        <v>80219</v>
      </c>
      <c r="R7543" t="s">
        <v>21</v>
      </c>
      <c r="S7543">
        <f>VLOOKUP(R7543,region2,2,FALSE)</f>
        <v>2</v>
      </c>
      <c r="T7543" t="s">
        <v>5730</v>
      </c>
      <c r="U7543" t="s">
        <v>35</v>
      </c>
      <c r="V7543">
        <f>VLOOKUP(U7543,category2,2,FALSE)</f>
        <v>3</v>
      </c>
      <c r="W7543" t="s">
        <v>3230</v>
      </c>
      <c r="X7543">
        <f>VLOOKUP(W7543,subcat2,3,FALSE)</f>
        <v>8</v>
      </c>
      <c r="Y7543" t="s">
        <v>69</v>
      </c>
      <c r="Z7543">
        <v>49.616000000000007</v>
      </c>
      <c r="AA7543">
        <v>2</v>
      </c>
      <c r="AB7543">
        <v>0.2</v>
      </c>
      <c r="AC7543" s="4">
        <v>4.9615999999999989</v>
      </c>
    </row>
    <row r="7544" spans="1:29" x14ac:dyDescent="0.25">
      <c r="A7544" s="2">
        <v>7543</v>
      </c>
      <c r="B7544" t="s">
        <v>10520</v>
      </c>
      <c r="C7544" s="3">
        <v>43071</v>
      </c>
      <c r="D7544" s="3">
        <v>43075</v>
      </c>
      <c r="E7544" t="s">
        <v>25</v>
      </c>
      <c r="F7544">
        <f>VLOOKUP(E7544,SHIPMODE,2,FALSE)</f>
        <v>2</v>
      </c>
      <c r="G7544" t="s">
        <v>3765</v>
      </c>
      <c r="H7544" t="s">
        <v>1870</v>
      </c>
      <c r="I7544" t="s">
        <v>18</v>
      </c>
      <c r="J7544">
        <f>VLOOKUP(I7544,segmentID,2,FALSE)</f>
        <v>2</v>
      </c>
      <c r="K7544" t="s">
        <v>3255</v>
      </c>
      <c r="L7544">
        <f>VLOOKUP(K7544,country2,2,FALSE)</f>
        <v>1</v>
      </c>
      <c r="M7544" t="s">
        <v>398</v>
      </c>
      <c r="N7544">
        <f>VLOOKUP(Orders!M7544,city2,2,FALSE)</f>
        <v>61</v>
      </c>
      <c r="O7544" t="s">
        <v>228</v>
      </c>
      <c r="P7544">
        <f>VLOOKUP(O7544,state2,2,FALSE)</f>
        <v>23</v>
      </c>
      <c r="Q7544">
        <v>80219</v>
      </c>
      <c r="R7544" t="s">
        <v>21</v>
      </c>
      <c r="S7544">
        <f>VLOOKUP(R7544,region2,2,FALSE)</f>
        <v>2</v>
      </c>
      <c r="T7544" t="s">
        <v>5144</v>
      </c>
      <c r="U7544" t="s">
        <v>13</v>
      </c>
      <c r="V7544">
        <f>VLOOKUP(U7544,category2,2,FALSE)</f>
        <v>1</v>
      </c>
      <c r="W7544" t="s">
        <v>3228</v>
      </c>
      <c r="X7544">
        <f>VLOOKUP(W7544,subcat2,3,FALSE)</f>
        <v>6</v>
      </c>
      <c r="Y7544" t="s">
        <v>3026</v>
      </c>
      <c r="Z7544">
        <v>508.70400000000006</v>
      </c>
      <c r="AA7544">
        <v>6</v>
      </c>
      <c r="AB7544">
        <v>0.2</v>
      </c>
      <c r="AC7544" s="4">
        <v>0</v>
      </c>
    </row>
    <row r="7545" spans="1:29" x14ac:dyDescent="0.25">
      <c r="A7545" s="2">
        <v>7544</v>
      </c>
      <c r="B7545" t="s">
        <v>10520</v>
      </c>
      <c r="C7545" s="3">
        <v>43071</v>
      </c>
      <c r="D7545" s="3">
        <v>43075</v>
      </c>
      <c r="E7545" t="s">
        <v>25</v>
      </c>
      <c r="F7545">
        <f>VLOOKUP(E7545,SHIPMODE,2,FALSE)</f>
        <v>2</v>
      </c>
      <c r="G7545" t="s">
        <v>3765</v>
      </c>
      <c r="H7545" t="s">
        <v>1870</v>
      </c>
      <c r="I7545" t="s">
        <v>18</v>
      </c>
      <c r="J7545">
        <f>VLOOKUP(I7545,segmentID,2,FALSE)</f>
        <v>2</v>
      </c>
      <c r="K7545" t="s">
        <v>3255</v>
      </c>
      <c r="L7545">
        <f>VLOOKUP(K7545,country2,2,FALSE)</f>
        <v>1</v>
      </c>
      <c r="M7545" t="s">
        <v>398</v>
      </c>
      <c r="N7545">
        <f>VLOOKUP(Orders!M7545,city2,2,FALSE)</f>
        <v>61</v>
      </c>
      <c r="O7545" t="s">
        <v>228</v>
      </c>
      <c r="P7545">
        <f>VLOOKUP(O7545,state2,2,FALSE)</f>
        <v>23</v>
      </c>
      <c r="Q7545">
        <v>80219</v>
      </c>
      <c r="R7545" t="s">
        <v>21</v>
      </c>
      <c r="S7545">
        <f>VLOOKUP(R7545,region2,2,FALSE)</f>
        <v>2</v>
      </c>
      <c r="T7545" t="s">
        <v>5447</v>
      </c>
      <c r="U7545" t="s">
        <v>35</v>
      </c>
      <c r="V7545">
        <f>VLOOKUP(U7545,category2,2,FALSE)</f>
        <v>3</v>
      </c>
      <c r="W7545" t="s">
        <v>3230</v>
      </c>
      <c r="X7545">
        <f>VLOOKUP(W7545,subcat2,3,FALSE)</f>
        <v>8</v>
      </c>
      <c r="Y7545" t="s">
        <v>2786</v>
      </c>
      <c r="Z7545">
        <v>57.36</v>
      </c>
      <c r="AA7545">
        <v>6</v>
      </c>
      <c r="AB7545">
        <v>0.2</v>
      </c>
      <c r="AC7545" s="4">
        <v>-14.34</v>
      </c>
    </row>
    <row r="7546" spans="1:29" x14ac:dyDescent="0.25">
      <c r="A7546" s="2">
        <v>7545</v>
      </c>
      <c r="B7546" t="s">
        <v>10520</v>
      </c>
      <c r="C7546" s="3">
        <v>43071</v>
      </c>
      <c r="D7546" s="3">
        <v>43075</v>
      </c>
      <c r="E7546" t="s">
        <v>25</v>
      </c>
      <c r="F7546">
        <f>VLOOKUP(E7546,SHIPMODE,2,FALSE)</f>
        <v>2</v>
      </c>
      <c r="G7546" t="s">
        <v>3765</v>
      </c>
      <c r="H7546" t="s">
        <v>1870</v>
      </c>
      <c r="I7546" t="s">
        <v>18</v>
      </c>
      <c r="J7546">
        <f>VLOOKUP(I7546,segmentID,2,FALSE)</f>
        <v>2</v>
      </c>
      <c r="K7546" t="s">
        <v>3255</v>
      </c>
      <c r="L7546">
        <f>VLOOKUP(K7546,country2,2,FALSE)</f>
        <v>1</v>
      </c>
      <c r="M7546" t="s">
        <v>398</v>
      </c>
      <c r="N7546">
        <f>VLOOKUP(Orders!M7546,city2,2,FALSE)</f>
        <v>61</v>
      </c>
      <c r="O7546" t="s">
        <v>228</v>
      </c>
      <c r="P7546">
        <f>VLOOKUP(O7546,state2,2,FALSE)</f>
        <v>23</v>
      </c>
      <c r="Q7546">
        <v>80219</v>
      </c>
      <c r="R7546" t="s">
        <v>21</v>
      </c>
      <c r="S7546">
        <f>VLOOKUP(R7546,region2,2,FALSE)</f>
        <v>2</v>
      </c>
      <c r="T7546" t="s">
        <v>4722</v>
      </c>
      <c r="U7546" t="s">
        <v>13</v>
      </c>
      <c r="V7546">
        <f>VLOOKUP(U7546,category2,2,FALSE)</f>
        <v>1</v>
      </c>
      <c r="W7546" t="s">
        <v>3226</v>
      </c>
      <c r="X7546">
        <f>VLOOKUP(W7546,subcat2,3,FALSE)</f>
        <v>2</v>
      </c>
      <c r="Y7546" t="s">
        <v>1522</v>
      </c>
      <c r="Z7546">
        <v>906.68000000000006</v>
      </c>
      <c r="AA7546">
        <v>5</v>
      </c>
      <c r="AB7546">
        <v>0.2</v>
      </c>
      <c r="AC7546" s="4">
        <v>68.001000000000033</v>
      </c>
    </row>
    <row r="7547" spans="1:29" x14ac:dyDescent="0.25">
      <c r="A7547" s="2">
        <v>7546</v>
      </c>
      <c r="B7547" t="s">
        <v>6650</v>
      </c>
      <c r="C7547" s="3">
        <v>41922</v>
      </c>
      <c r="D7547" s="3">
        <v>41927</v>
      </c>
      <c r="E7547" t="s">
        <v>25</v>
      </c>
      <c r="F7547">
        <f>VLOOKUP(E7547,SHIPMODE,2,FALSE)</f>
        <v>2</v>
      </c>
      <c r="G7547" t="s">
        <v>4013</v>
      </c>
      <c r="H7547" t="s">
        <v>2948</v>
      </c>
      <c r="I7547" t="s">
        <v>18</v>
      </c>
      <c r="J7547">
        <f>VLOOKUP(I7547,segmentID,2,FALSE)</f>
        <v>2</v>
      </c>
      <c r="K7547" t="s">
        <v>3255</v>
      </c>
      <c r="L7547">
        <f>VLOOKUP(K7547,country2,2,FALSE)</f>
        <v>1</v>
      </c>
      <c r="M7547" t="s">
        <v>799</v>
      </c>
      <c r="N7547">
        <f>VLOOKUP(Orders!M7547,city2,2,FALSE)</f>
        <v>115</v>
      </c>
      <c r="O7547" t="s">
        <v>54</v>
      </c>
      <c r="P7547">
        <f>VLOOKUP(O7547,state2,2,FALSE)</f>
        <v>6</v>
      </c>
      <c r="Q7547">
        <v>77340</v>
      </c>
      <c r="R7547" t="s">
        <v>55</v>
      </c>
      <c r="S7547">
        <f>VLOOKUP(R7547,region2,2,FALSE)</f>
        <v>3</v>
      </c>
      <c r="T7547" t="s">
        <v>5587</v>
      </c>
      <c r="U7547" t="s">
        <v>35</v>
      </c>
      <c r="V7547">
        <f>VLOOKUP(U7547,category2,2,FALSE)</f>
        <v>3</v>
      </c>
      <c r="W7547" t="s">
        <v>3230</v>
      </c>
      <c r="X7547">
        <f>VLOOKUP(W7547,subcat2,3,FALSE)</f>
        <v>8</v>
      </c>
      <c r="Y7547" t="s">
        <v>1042</v>
      </c>
      <c r="Z7547">
        <v>719.95200000000011</v>
      </c>
      <c r="AA7547">
        <v>6</v>
      </c>
      <c r="AB7547">
        <v>0.2</v>
      </c>
      <c r="AC7547" s="4">
        <v>71.995200000000011</v>
      </c>
    </row>
    <row r="7548" spans="1:29" x14ac:dyDescent="0.25">
      <c r="A7548" s="2">
        <v>7547</v>
      </c>
      <c r="B7548" t="s">
        <v>6650</v>
      </c>
      <c r="C7548" s="3">
        <v>41922</v>
      </c>
      <c r="D7548" s="3">
        <v>41927</v>
      </c>
      <c r="E7548" t="s">
        <v>25</v>
      </c>
      <c r="F7548">
        <f>VLOOKUP(E7548,SHIPMODE,2,FALSE)</f>
        <v>2</v>
      </c>
      <c r="G7548" t="s">
        <v>4013</v>
      </c>
      <c r="H7548" t="s">
        <v>2948</v>
      </c>
      <c r="I7548" t="s">
        <v>18</v>
      </c>
      <c r="J7548">
        <f>VLOOKUP(I7548,segmentID,2,FALSE)</f>
        <v>2</v>
      </c>
      <c r="K7548" t="s">
        <v>3255</v>
      </c>
      <c r="L7548">
        <f>VLOOKUP(K7548,country2,2,FALSE)</f>
        <v>1</v>
      </c>
      <c r="M7548" t="s">
        <v>799</v>
      </c>
      <c r="N7548">
        <f>VLOOKUP(Orders!M7548,city2,2,FALSE)</f>
        <v>115</v>
      </c>
      <c r="O7548" t="s">
        <v>54</v>
      </c>
      <c r="P7548">
        <f>VLOOKUP(O7548,state2,2,FALSE)</f>
        <v>6</v>
      </c>
      <c r="Q7548">
        <v>77340</v>
      </c>
      <c r="R7548" t="s">
        <v>55</v>
      </c>
      <c r="S7548">
        <f>VLOOKUP(R7548,region2,2,FALSE)</f>
        <v>3</v>
      </c>
      <c r="T7548" t="s">
        <v>4621</v>
      </c>
      <c r="U7548" t="s">
        <v>35</v>
      </c>
      <c r="V7548">
        <f>VLOOKUP(U7548,category2,2,FALSE)</f>
        <v>3</v>
      </c>
      <c r="W7548" t="s">
        <v>3230</v>
      </c>
      <c r="X7548">
        <f>VLOOKUP(W7548,subcat2,3,FALSE)</f>
        <v>8</v>
      </c>
      <c r="Y7548" t="s">
        <v>41</v>
      </c>
      <c r="Z7548">
        <v>755.94400000000019</v>
      </c>
      <c r="AA7548">
        <v>7</v>
      </c>
      <c r="AB7548">
        <v>0.2</v>
      </c>
      <c r="AC7548" s="4">
        <v>66.145099999999957</v>
      </c>
    </row>
    <row r="7549" spans="1:29" x14ac:dyDescent="0.25">
      <c r="A7549" s="2">
        <v>7548</v>
      </c>
      <c r="B7549" t="s">
        <v>6650</v>
      </c>
      <c r="C7549" s="3">
        <v>41922</v>
      </c>
      <c r="D7549" s="3">
        <v>41927</v>
      </c>
      <c r="E7549" t="s">
        <v>25</v>
      </c>
      <c r="F7549">
        <f>VLOOKUP(E7549,SHIPMODE,2,FALSE)</f>
        <v>2</v>
      </c>
      <c r="G7549" t="s">
        <v>4013</v>
      </c>
      <c r="H7549" t="s">
        <v>2948</v>
      </c>
      <c r="I7549" t="s">
        <v>18</v>
      </c>
      <c r="J7549">
        <f>VLOOKUP(I7549,segmentID,2,FALSE)</f>
        <v>2</v>
      </c>
      <c r="K7549" t="s">
        <v>3255</v>
      </c>
      <c r="L7549">
        <f>VLOOKUP(K7549,country2,2,FALSE)</f>
        <v>1</v>
      </c>
      <c r="M7549" t="s">
        <v>799</v>
      </c>
      <c r="N7549">
        <f>VLOOKUP(Orders!M7549,city2,2,FALSE)</f>
        <v>115</v>
      </c>
      <c r="O7549" t="s">
        <v>54</v>
      </c>
      <c r="P7549">
        <f>VLOOKUP(O7549,state2,2,FALSE)</f>
        <v>6</v>
      </c>
      <c r="Q7549">
        <v>77340</v>
      </c>
      <c r="R7549" t="s">
        <v>55</v>
      </c>
      <c r="S7549">
        <f>VLOOKUP(R7549,region2,2,FALSE)</f>
        <v>3</v>
      </c>
      <c r="T7549" t="s">
        <v>5300</v>
      </c>
      <c r="U7549" t="s">
        <v>22</v>
      </c>
      <c r="V7549">
        <f>VLOOKUP(U7549,category2,2,FALSE)</f>
        <v>2</v>
      </c>
      <c r="W7549" t="s">
        <v>3231</v>
      </c>
      <c r="X7549">
        <f>VLOOKUP(W7549,subcat2,3,FALSE)</f>
        <v>9</v>
      </c>
      <c r="Y7549" t="s">
        <v>2757</v>
      </c>
      <c r="Z7549">
        <v>11.979999999999997</v>
      </c>
      <c r="AA7549">
        <v>5</v>
      </c>
      <c r="AB7549">
        <v>0.8</v>
      </c>
      <c r="AC7549" s="4">
        <v>-19.16800000000001</v>
      </c>
    </row>
    <row r="7550" spans="1:29" x14ac:dyDescent="0.25">
      <c r="A7550" s="2">
        <v>7549</v>
      </c>
      <c r="B7550" t="s">
        <v>6650</v>
      </c>
      <c r="C7550" s="3">
        <v>41922</v>
      </c>
      <c r="D7550" s="3">
        <v>41927</v>
      </c>
      <c r="E7550" t="s">
        <v>25</v>
      </c>
      <c r="F7550">
        <f>VLOOKUP(E7550,SHIPMODE,2,FALSE)</f>
        <v>2</v>
      </c>
      <c r="G7550" t="s">
        <v>4013</v>
      </c>
      <c r="H7550" t="s">
        <v>2948</v>
      </c>
      <c r="I7550" t="s">
        <v>18</v>
      </c>
      <c r="J7550">
        <f>VLOOKUP(I7550,segmentID,2,FALSE)</f>
        <v>2</v>
      </c>
      <c r="K7550" t="s">
        <v>3255</v>
      </c>
      <c r="L7550">
        <f>VLOOKUP(K7550,country2,2,FALSE)</f>
        <v>1</v>
      </c>
      <c r="M7550" t="s">
        <v>799</v>
      </c>
      <c r="N7550">
        <f>VLOOKUP(Orders!M7550,city2,2,FALSE)</f>
        <v>115</v>
      </c>
      <c r="O7550" t="s">
        <v>54</v>
      </c>
      <c r="P7550">
        <f>VLOOKUP(O7550,state2,2,FALSE)</f>
        <v>6</v>
      </c>
      <c r="Q7550">
        <v>77340</v>
      </c>
      <c r="R7550" t="s">
        <v>55</v>
      </c>
      <c r="S7550">
        <f>VLOOKUP(R7550,region2,2,FALSE)</f>
        <v>3</v>
      </c>
      <c r="T7550" t="s">
        <v>4413</v>
      </c>
      <c r="U7550" t="s">
        <v>22</v>
      </c>
      <c r="V7550">
        <f>VLOOKUP(U7550,category2,2,FALSE)</f>
        <v>2</v>
      </c>
      <c r="W7550" t="s">
        <v>3231</v>
      </c>
      <c r="X7550">
        <f>VLOOKUP(W7550,subcat2,3,FALSE)</f>
        <v>9</v>
      </c>
      <c r="Y7550" t="s">
        <v>37</v>
      </c>
      <c r="Z7550">
        <v>0.8979999999999998</v>
      </c>
      <c r="AA7550">
        <v>1</v>
      </c>
      <c r="AB7550">
        <v>0.8</v>
      </c>
      <c r="AC7550" s="4">
        <v>-1.5715000000000008</v>
      </c>
    </row>
    <row r="7551" spans="1:29" x14ac:dyDescent="0.25">
      <c r="A7551" s="2">
        <v>7550</v>
      </c>
      <c r="B7551" t="s">
        <v>8908</v>
      </c>
      <c r="C7551" s="3">
        <v>42618</v>
      </c>
      <c r="D7551" s="3">
        <v>42620</v>
      </c>
      <c r="E7551" t="s">
        <v>97</v>
      </c>
      <c r="F7551">
        <f>VLOOKUP(E7551,SHIPMODE,2,FALSE)</f>
        <v>3</v>
      </c>
      <c r="G7551" t="s">
        <v>3860</v>
      </c>
      <c r="H7551" t="s">
        <v>2250</v>
      </c>
      <c r="I7551" t="s">
        <v>18</v>
      </c>
      <c r="J7551">
        <f>VLOOKUP(I7551,segmentID,2,FALSE)</f>
        <v>2</v>
      </c>
      <c r="K7551" t="s">
        <v>3255</v>
      </c>
      <c r="L7551">
        <f>VLOOKUP(K7551,country2,2,FALSE)</f>
        <v>1</v>
      </c>
      <c r="M7551" t="s">
        <v>95</v>
      </c>
      <c r="N7551">
        <f>VLOOKUP(Orders!M7551,city2,2,FALSE)</f>
        <v>13</v>
      </c>
      <c r="O7551" t="s">
        <v>54</v>
      </c>
      <c r="P7551">
        <f>VLOOKUP(O7551,state2,2,FALSE)</f>
        <v>6</v>
      </c>
      <c r="Q7551">
        <v>77036</v>
      </c>
      <c r="R7551" t="s">
        <v>55</v>
      </c>
      <c r="S7551">
        <f>VLOOKUP(R7551,region2,2,FALSE)</f>
        <v>3</v>
      </c>
      <c r="T7551" t="s">
        <v>5450</v>
      </c>
      <c r="U7551" t="s">
        <v>13</v>
      </c>
      <c r="V7551">
        <f>VLOOKUP(U7551,category2,2,FALSE)</f>
        <v>1</v>
      </c>
      <c r="W7551" t="s">
        <v>3228</v>
      </c>
      <c r="X7551">
        <f>VLOOKUP(W7551,subcat2,3,FALSE)</f>
        <v>6</v>
      </c>
      <c r="Y7551" t="s">
        <v>2737</v>
      </c>
      <c r="Z7551">
        <v>21.204000000000004</v>
      </c>
      <c r="AA7551">
        <v>3</v>
      </c>
      <c r="AB7551">
        <v>0.6</v>
      </c>
      <c r="AC7551" s="4">
        <v>-11.662199999999999</v>
      </c>
    </row>
    <row r="7552" spans="1:29" x14ac:dyDescent="0.25">
      <c r="A7552" s="2">
        <v>7551</v>
      </c>
      <c r="B7552" t="s">
        <v>6651</v>
      </c>
      <c r="C7552" s="3">
        <v>41963</v>
      </c>
      <c r="D7552" s="3">
        <v>41968</v>
      </c>
      <c r="E7552" t="s">
        <v>25</v>
      </c>
      <c r="F7552">
        <f>VLOOKUP(E7552,SHIPMODE,2,FALSE)</f>
        <v>2</v>
      </c>
      <c r="G7552" t="s">
        <v>3797</v>
      </c>
      <c r="H7552" t="s">
        <v>1987</v>
      </c>
      <c r="I7552" t="s">
        <v>18</v>
      </c>
      <c r="J7552">
        <f>VLOOKUP(I7552,segmentID,2,FALSE)</f>
        <v>2</v>
      </c>
      <c r="K7552" t="s">
        <v>3255</v>
      </c>
      <c r="L7552">
        <f>VLOOKUP(K7552,country2,2,FALSE)</f>
        <v>1</v>
      </c>
      <c r="M7552" t="s">
        <v>138</v>
      </c>
      <c r="N7552">
        <f>VLOOKUP(Orders!M7552,city2,2,FALSE)</f>
        <v>21</v>
      </c>
      <c r="O7552" t="s">
        <v>139</v>
      </c>
      <c r="P7552">
        <f>VLOOKUP(O7552,state2,2,FALSE)</f>
        <v>16</v>
      </c>
      <c r="Q7552">
        <v>10024</v>
      </c>
      <c r="R7552" t="s">
        <v>79</v>
      </c>
      <c r="S7552">
        <f>VLOOKUP(R7552,region2,2,FALSE)</f>
        <v>4</v>
      </c>
      <c r="T7552" t="s">
        <v>5816</v>
      </c>
      <c r="U7552" t="s">
        <v>22</v>
      </c>
      <c r="V7552">
        <f>VLOOKUP(U7552,category2,2,FALSE)</f>
        <v>2</v>
      </c>
      <c r="W7552" t="s">
        <v>103</v>
      </c>
      <c r="X7552">
        <f>VLOOKUP(W7552,subcat2,3,FALSE)</f>
        <v>13</v>
      </c>
      <c r="Y7552" t="s">
        <v>1554</v>
      </c>
      <c r="Z7552">
        <v>34.74</v>
      </c>
      <c r="AA7552">
        <v>3</v>
      </c>
      <c r="AB7552">
        <v>0</v>
      </c>
      <c r="AC7552" s="4">
        <v>17.37</v>
      </c>
    </row>
    <row r="7553" spans="1:29" x14ac:dyDescent="0.25">
      <c r="A7553" s="2">
        <v>7552</v>
      </c>
      <c r="B7553" t="s">
        <v>6651</v>
      </c>
      <c r="C7553" s="3">
        <v>41963</v>
      </c>
      <c r="D7553" s="3">
        <v>41968</v>
      </c>
      <c r="E7553" t="s">
        <v>25</v>
      </c>
      <c r="F7553">
        <f>VLOOKUP(E7553,SHIPMODE,2,FALSE)</f>
        <v>2</v>
      </c>
      <c r="G7553" t="s">
        <v>3797</v>
      </c>
      <c r="H7553" t="s">
        <v>1987</v>
      </c>
      <c r="I7553" t="s">
        <v>18</v>
      </c>
      <c r="J7553">
        <f>VLOOKUP(I7553,segmentID,2,FALSE)</f>
        <v>2</v>
      </c>
      <c r="K7553" t="s">
        <v>3255</v>
      </c>
      <c r="L7553">
        <f>VLOOKUP(K7553,country2,2,FALSE)</f>
        <v>1</v>
      </c>
      <c r="M7553" t="s">
        <v>138</v>
      </c>
      <c r="N7553">
        <f>VLOOKUP(Orders!M7553,city2,2,FALSE)</f>
        <v>21</v>
      </c>
      <c r="O7553" t="s">
        <v>139</v>
      </c>
      <c r="P7553">
        <f>VLOOKUP(O7553,state2,2,FALSE)</f>
        <v>16</v>
      </c>
      <c r="Q7553">
        <v>10024</v>
      </c>
      <c r="R7553" t="s">
        <v>79</v>
      </c>
      <c r="S7553">
        <f>VLOOKUP(R7553,region2,2,FALSE)</f>
        <v>4</v>
      </c>
      <c r="T7553" t="s">
        <v>4958</v>
      </c>
      <c r="U7553" t="s">
        <v>35</v>
      </c>
      <c r="V7553">
        <f>VLOOKUP(U7553,category2,2,FALSE)</f>
        <v>3</v>
      </c>
      <c r="W7553" t="s">
        <v>3230</v>
      </c>
      <c r="X7553">
        <f>VLOOKUP(W7553,subcat2,3,FALSE)</f>
        <v>8</v>
      </c>
      <c r="Y7553" t="s">
        <v>1437</v>
      </c>
      <c r="Z7553">
        <v>833.94</v>
      </c>
      <c r="AA7553">
        <v>6</v>
      </c>
      <c r="AB7553">
        <v>0</v>
      </c>
      <c r="AC7553" s="4">
        <v>216.8244</v>
      </c>
    </row>
    <row r="7554" spans="1:29" x14ac:dyDescent="0.25">
      <c r="A7554" s="2">
        <v>7553</v>
      </c>
      <c r="B7554" t="s">
        <v>6651</v>
      </c>
      <c r="C7554" s="3">
        <v>41963</v>
      </c>
      <c r="D7554" s="3">
        <v>41968</v>
      </c>
      <c r="E7554" t="s">
        <v>25</v>
      </c>
      <c r="F7554">
        <f>VLOOKUP(E7554,SHIPMODE,2,FALSE)</f>
        <v>2</v>
      </c>
      <c r="G7554" t="s">
        <v>3797</v>
      </c>
      <c r="H7554" t="s">
        <v>1987</v>
      </c>
      <c r="I7554" t="s">
        <v>18</v>
      </c>
      <c r="J7554">
        <f>VLOOKUP(I7554,segmentID,2,FALSE)</f>
        <v>2</v>
      </c>
      <c r="K7554" t="s">
        <v>3255</v>
      </c>
      <c r="L7554">
        <f>VLOOKUP(K7554,country2,2,FALSE)</f>
        <v>1</v>
      </c>
      <c r="M7554" t="s">
        <v>138</v>
      </c>
      <c r="N7554">
        <f>VLOOKUP(Orders!M7554,city2,2,FALSE)</f>
        <v>21</v>
      </c>
      <c r="O7554" t="s">
        <v>139</v>
      </c>
      <c r="P7554">
        <f>VLOOKUP(O7554,state2,2,FALSE)</f>
        <v>16</v>
      </c>
      <c r="Q7554">
        <v>10024</v>
      </c>
      <c r="R7554" t="s">
        <v>79</v>
      </c>
      <c r="S7554">
        <f>VLOOKUP(R7554,region2,2,FALSE)</f>
        <v>4</v>
      </c>
      <c r="T7554" t="s">
        <v>4893</v>
      </c>
      <c r="U7554" t="s">
        <v>22</v>
      </c>
      <c r="V7554">
        <f>VLOOKUP(U7554,category2,2,FALSE)</f>
        <v>2</v>
      </c>
      <c r="W7554" t="s">
        <v>3231</v>
      </c>
      <c r="X7554">
        <f>VLOOKUP(W7554,subcat2,3,FALSE)</f>
        <v>9</v>
      </c>
      <c r="Y7554" t="s">
        <v>2399</v>
      </c>
      <c r="Z7554">
        <v>12.96</v>
      </c>
      <c r="AA7554">
        <v>3</v>
      </c>
      <c r="AB7554">
        <v>0.2</v>
      </c>
      <c r="AC7554" s="4">
        <v>4.5359999999999996</v>
      </c>
    </row>
    <row r="7555" spans="1:29" x14ac:dyDescent="0.25">
      <c r="A7555" s="2">
        <v>7554</v>
      </c>
      <c r="B7555" t="s">
        <v>6651</v>
      </c>
      <c r="C7555" s="3">
        <v>41963</v>
      </c>
      <c r="D7555" s="3">
        <v>41968</v>
      </c>
      <c r="E7555" t="s">
        <v>25</v>
      </c>
      <c r="F7555">
        <f>VLOOKUP(E7555,SHIPMODE,2,FALSE)</f>
        <v>2</v>
      </c>
      <c r="G7555" t="s">
        <v>3797</v>
      </c>
      <c r="H7555" t="s">
        <v>1987</v>
      </c>
      <c r="I7555" t="s">
        <v>18</v>
      </c>
      <c r="J7555">
        <f>VLOOKUP(I7555,segmentID,2,FALSE)</f>
        <v>2</v>
      </c>
      <c r="K7555" t="s">
        <v>3255</v>
      </c>
      <c r="L7555">
        <f>VLOOKUP(K7555,country2,2,FALSE)</f>
        <v>1</v>
      </c>
      <c r="M7555" t="s">
        <v>138</v>
      </c>
      <c r="N7555">
        <f>VLOOKUP(Orders!M7555,city2,2,FALSE)</f>
        <v>21</v>
      </c>
      <c r="O7555" t="s">
        <v>139</v>
      </c>
      <c r="P7555">
        <f>VLOOKUP(O7555,state2,2,FALSE)</f>
        <v>16</v>
      </c>
      <c r="Q7555">
        <v>10024</v>
      </c>
      <c r="R7555" t="s">
        <v>79</v>
      </c>
      <c r="S7555">
        <f>VLOOKUP(R7555,region2,2,FALSE)</f>
        <v>4</v>
      </c>
      <c r="T7555" t="s">
        <v>5465</v>
      </c>
      <c r="U7555" t="s">
        <v>22</v>
      </c>
      <c r="V7555">
        <f>VLOOKUP(U7555,category2,2,FALSE)</f>
        <v>2</v>
      </c>
      <c r="W7555" t="s">
        <v>45</v>
      </c>
      <c r="X7555">
        <f>VLOOKUP(W7555,subcat2,3,FALSE)</f>
        <v>11</v>
      </c>
      <c r="Y7555" t="s">
        <v>514</v>
      </c>
      <c r="Z7555">
        <v>25.92</v>
      </c>
      <c r="AA7555">
        <v>4</v>
      </c>
      <c r="AB7555">
        <v>0</v>
      </c>
      <c r="AC7555" s="4">
        <v>12.441600000000001</v>
      </c>
    </row>
    <row r="7556" spans="1:29" x14ac:dyDescent="0.25">
      <c r="A7556" s="2">
        <v>7555</v>
      </c>
      <c r="B7556" t="s">
        <v>6652</v>
      </c>
      <c r="C7556" s="3">
        <v>41769</v>
      </c>
      <c r="D7556" s="3">
        <v>41773</v>
      </c>
      <c r="E7556" t="s">
        <v>7</v>
      </c>
      <c r="F7556">
        <f>VLOOKUP(E7556,SHIPMODE,2,FALSE)</f>
        <v>1</v>
      </c>
      <c r="G7556" t="s">
        <v>3569</v>
      </c>
      <c r="H7556" t="s">
        <v>1213</v>
      </c>
      <c r="I7556" t="s">
        <v>9</v>
      </c>
      <c r="J7556">
        <f>VLOOKUP(I7556,segmentID,2,FALSE)</f>
        <v>1</v>
      </c>
      <c r="K7556" t="s">
        <v>3255</v>
      </c>
      <c r="L7556">
        <f>VLOOKUP(K7556,country2,2,FALSE)</f>
        <v>1</v>
      </c>
      <c r="M7556" t="s">
        <v>77</v>
      </c>
      <c r="N7556">
        <f>VLOOKUP(Orders!M7556,city2,2,FALSE)</f>
        <v>11</v>
      </c>
      <c r="O7556" t="s">
        <v>78</v>
      </c>
      <c r="P7556">
        <f>VLOOKUP(O7556,state2,2,FALSE)</f>
        <v>10</v>
      </c>
      <c r="Q7556">
        <v>19134</v>
      </c>
      <c r="R7556" t="s">
        <v>79</v>
      </c>
      <c r="S7556">
        <f>VLOOKUP(R7556,region2,2,FALSE)</f>
        <v>4</v>
      </c>
      <c r="T7556" t="s">
        <v>4985</v>
      </c>
      <c r="U7556" t="s">
        <v>13</v>
      </c>
      <c r="V7556">
        <f>VLOOKUP(U7556,category2,2,FALSE)</f>
        <v>1</v>
      </c>
      <c r="W7556" t="s">
        <v>14</v>
      </c>
      <c r="X7556">
        <f>VLOOKUP(W7556,subcat2,3,FALSE)</f>
        <v>1</v>
      </c>
      <c r="Y7556" t="s">
        <v>1046</v>
      </c>
      <c r="Z7556">
        <v>349.96499999999997</v>
      </c>
      <c r="AA7556">
        <v>7</v>
      </c>
      <c r="AB7556">
        <v>0.5</v>
      </c>
      <c r="AC7556" s="4">
        <v>-216.97830000000002</v>
      </c>
    </row>
    <row r="7557" spans="1:29" x14ac:dyDescent="0.25">
      <c r="A7557" s="2">
        <v>7556</v>
      </c>
      <c r="B7557" t="s">
        <v>6652</v>
      </c>
      <c r="C7557" s="3">
        <v>41769</v>
      </c>
      <c r="D7557" s="3">
        <v>41773</v>
      </c>
      <c r="E7557" t="s">
        <v>7</v>
      </c>
      <c r="F7557">
        <f>VLOOKUP(E7557,SHIPMODE,2,FALSE)</f>
        <v>1</v>
      </c>
      <c r="G7557" t="s">
        <v>3569</v>
      </c>
      <c r="H7557" t="s">
        <v>1213</v>
      </c>
      <c r="I7557" t="s">
        <v>9</v>
      </c>
      <c r="J7557">
        <f>VLOOKUP(I7557,segmentID,2,FALSE)</f>
        <v>1</v>
      </c>
      <c r="K7557" t="s">
        <v>3255</v>
      </c>
      <c r="L7557">
        <f>VLOOKUP(K7557,country2,2,FALSE)</f>
        <v>1</v>
      </c>
      <c r="M7557" t="s">
        <v>77</v>
      </c>
      <c r="N7557">
        <f>VLOOKUP(Orders!M7557,city2,2,FALSE)</f>
        <v>11</v>
      </c>
      <c r="O7557" t="s">
        <v>78</v>
      </c>
      <c r="P7557">
        <f>VLOOKUP(O7557,state2,2,FALSE)</f>
        <v>10</v>
      </c>
      <c r="Q7557">
        <v>19134</v>
      </c>
      <c r="R7557" t="s">
        <v>79</v>
      </c>
      <c r="S7557">
        <f>VLOOKUP(R7557,region2,2,FALSE)</f>
        <v>4</v>
      </c>
      <c r="T7557" t="s">
        <v>4883</v>
      </c>
      <c r="U7557" t="s">
        <v>22</v>
      </c>
      <c r="V7557">
        <f>VLOOKUP(U7557,category2,2,FALSE)</f>
        <v>2</v>
      </c>
      <c r="W7557" t="s">
        <v>3229</v>
      </c>
      <c r="X7557">
        <f>VLOOKUP(W7557,subcat2,3,FALSE)</f>
        <v>7</v>
      </c>
      <c r="Y7557" t="s">
        <v>2022</v>
      </c>
      <c r="Z7557">
        <v>22.32</v>
      </c>
      <c r="AA7557">
        <v>5</v>
      </c>
      <c r="AB7557">
        <v>0.2</v>
      </c>
      <c r="AC7557" s="4">
        <v>5.3010000000000002</v>
      </c>
    </row>
    <row r="7558" spans="1:29" x14ac:dyDescent="0.25">
      <c r="A7558" s="2">
        <v>7557</v>
      </c>
      <c r="B7558" t="s">
        <v>10521</v>
      </c>
      <c r="C7558" s="3">
        <v>43066</v>
      </c>
      <c r="D7558" s="3">
        <v>43071</v>
      </c>
      <c r="E7558" t="s">
        <v>25</v>
      </c>
      <c r="F7558">
        <f>VLOOKUP(E7558,SHIPMODE,2,FALSE)</f>
        <v>2</v>
      </c>
      <c r="G7558" t="s">
        <v>3590</v>
      </c>
      <c r="H7558" t="s">
        <v>1265</v>
      </c>
      <c r="I7558" t="s">
        <v>18</v>
      </c>
      <c r="J7558">
        <f>VLOOKUP(I7558,segmentID,2,FALSE)</f>
        <v>2</v>
      </c>
      <c r="K7558" t="s">
        <v>3255</v>
      </c>
      <c r="L7558">
        <f>VLOOKUP(K7558,country2,2,FALSE)</f>
        <v>1</v>
      </c>
      <c r="M7558" t="s">
        <v>248</v>
      </c>
      <c r="N7558">
        <f>VLOOKUP(Orders!M7558,city2,2,FALSE)</f>
        <v>39</v>
      </c>
      <c r="O7558" t="s">
        <v>132</v>
      </c>
      <c r="P7558">
        <f>VLOOKUP(O7558,state2,2,FALSE)</f>
        <v>15</v>
      </c>
      <c r="Q7558">
        <v>47201</v>
      </c>
      <c r="R7558" t="s">
        <v>55</v>
      </c>
      <c r="S7558">
        <f>VLOOKUP(R7558,region2,2,FALSE)</f>
        <v>3</v>
      </c>
      <c r="T7558" t="s">
        <v>5038</v>
      </c>
      <c r="U7558" t="s">
        <v>22</v>
      </c>
      <c r="V7558">
        <f>VLOOKUP(U7558,category2,2,FALSE)</f>
        <v>2</v>
      </c>
      <c r="W7558" t="s">
        <v>45</v>
      </c>
      <c r="X7558">
        <f>VLOOKUP(W7558,subcat2,3,FALSE)</f>
        <v>11</v>
      </c>
      <c r="Y7558" t="s">
        <v>1943</v>
      </c>
      <c r="Z7558">
        <v>158.28</v>
      </c>
      <c r="AA7558">
        <v>6</v>
      </c>
      <c r="AB7558">
        <v>0</v>
      </c>
      <c r="AC7558" s="4">
        <v>72.808799999999991</v>
      </c>
    </row>
    <row r="7559" spans="1:29" x14ac:dyDescent="0.25">
      <c r="A7559" s="2">
        <v>7558</v>
      </c>
      <c r="B7559" t="s">
        <v>10521</v>
      </c>
      <c r="C7559" s="3">
        <v>43066</v>
      </c>
      <c r="D7559" s="3">
        <v>43071</v>
      </c>
      <c r="E7559" t="s">
        <v>25</v>
      </c>
      <c r="F7559">
        <f>VLOOKUP(E7559,SHIPMODE,2,FALSE)</f>
        <v>2</v>
      </c>
      <c r="G7559" t="s">
        <v>3590</v>
      </c>
      <c r="H7559" t="s">
        <v>1265</v>
      </c>
      <c r="I7559" t="s">
        <v>18</v>
      </c>
      <c r="J7559">
        <f>VLOOKUP(I7559,segmentID,2,FALSE)</f>
        <v>2</v>
      </c>
      <c r="K7559" t="s">
        <v>3255</v>
      </c>
      <c r="L7559">
        <f>VLOOKUP(K7559,country2,2,FALSE)</f>
        <v>1</v>
      </c>
      <c r="M7559" t="s">
        <v>248</v>
      </c>
      <c r="N7559">
        <f>VLOOKUP(Orders!M7559,city2,2,FALSE)</f>
        <v>39</v>
      </c>
      <c r="O7559" t="s">
        <v>132</v>
      </c>
      <c r="P7559">
        <f>VLOOKUP(O7559,state2,2,FALSE)</f>
        <v>15</v>
      </c>
      <c r="Q7559">
        <v>47201</v>
      </c>
      <c r="R7559" t="s">
        <v>55</v>
      </c>
      <c r="S7559">
        <f>VLOOKUP(R7559,region2,2,FALSE)</f>
        <v>3</v>
      </c>
      <c r="T7559" t="s">
        <v>4982</v>
      </c>
      <c r="U7559" t="s">
        <v>22</v>
      </c>
      <c r="V7559">
        <f>VLOOKUP(U7559,category2,2,FALSE)</f>
        <v>2</v>
      </c>
      <c r="W7559" t="s">
        <v>3231</v>
      </c>
      <c r="X7559">
        <f>VLOOKUP(W7559,subcat2,3,FALSE)</f>
        <v>9</v>
      </c>
      <c r="Y7559" t="s">
        <v>1241</v>
      </c>
      <c r="Z7559">
        <v>497.93999999999994</v>
      </c>
      <c r="AA7559">
        <v>3</v>
      </c>
      <c r="AB7559">
        <v>0</v>
      </c>
      <c r="AC7559" s="4">
        <v>224.07299999999998</v>
      </c>
    </row>
    <row r="7560" spans="1:29" x14ac:dyDescent="0.25">
      <c r="A7560" s="2">
        <v>7559</v>
      </c>
      <c r="B7560" t="s">
        <v>6653</v>
      </c>
      <c r="C7560" s="3">
        <v>41944</v>
      </c>
      <c r="D7560" s="3">
        <v>41948</v>
      </c>
      <c r="E7560" t="s">
        <v>25</v>
      </c>
      <c r="F7560">
        <f>VLOOKUP(E7560,SHIPMODE,2,FALSE)</f>
        <v>2</v>
      </c>
      <c r="G7560" t="s">
        <v>3606</v>
      </c>
      <c r="H7560" t="s">
        <v>1315</v>
      </c>
      <c r="I7560" t="s">
        <v>9</v>
      </c>
      <c r="J7560">
        <f>VLOOKUP(I7560,segmentID,2,FALSE)</f>
        <v>1</v>
      </c>
      <c r="K7560" t="s">
        <v>3255</v>
      </c>
      <c r="L7560">
        <f>VLOOKUP(K7560,country2,2,FALSE)</f>
        <v>1</v>
      </c>
      <c r="M7560" t="s">
        <v>571</v>
      </c>
      <c r="N7560">
        <f>VLOOKUP(Orders!M7560,city2,2,FALSE)</f>
        <v>86</v>
      </c>
      <c r="O7560" t="s">
        <v>139</v>
      </c>
      <c r="P7560">
        <f>VLOOKUP(O7560,state2,2,FALSE)</f>
        <v>16</v>
      </c>
      <c r="Q7560">
        <v>11561</v>
      </c>
      <c r="R7560" t="s">
        <v>79</v>
      </c>
      <c r="S7560">
        <f>VLOOKUP(R7560,region2,2,FALSE)</f>
        <v>4</v>
      </c>
      <c r="T7560" t="s">
        <v>4267</v>
      </c>
      <c r="U7560" t="s">
        <v>22</v>
      </c>
      <c r="V7560">
        <f>VLOOKUP(U7560,category2,2,FALSE)</f>
        <v>2</v>
      </c>
      <c r="W7560" t="s">
        <v>38</v>
      </c>
      <c r="X7560">
        <f>VLOOKUP(W7560,subcat2,3,FALSE)</f>
        <v>10</v>
      </c>
      <c r="Y7560" t="s">
        <v>689</v>
      </c>
      <c r="Z7560">
        <v>533.93999999999994</v>
      </c>
      <c r="AA7560">
        <v>3</v>
      </c>
      <c r="AB7560">
        <v>0</v>
      </c>
      <c r="AC7560" s="4">
        <v>154.84259999999995</v>
      </c>
    </row>
    <row r="7561" spans="1:29" x14ac:dyDescent="0.25">
      <c r="A7561" s="2">
        <v>7560</v>
      </c>
      <c r="B7561" t="s">
        <v>6653</v>
      </c>
      <c r="C7561" s="3">
        <v>41944</v>
      </c>
      <c r="D7561" s="3">
        <v>41948</v>
      </c>
      <c r="E7561" t="s">
        <v>25</v>
      </c>
      <c r="F7561">
        <f>VLOOKUP(E7561,SHIPMODE,2,FALSE)</f>
        <v>2</v>
      </c>
      <c r="G7561" t="s">
        <v>3606</v>
      </c>
      <c r="H7561" t="s">
        <v>1315</v>
      </c>
      <c r="I7561" t="s">
        <v>9</v>
      </c>
      <c r="J7561">
        <f>VLOOKUP(I7561,segmentID,2,FALSE)</f>
        <v>1</v>
      </c>
      <c r="K7561" t="s">
        <v>3255</v>
      </c>
      <c r="L7561">
        <f>VLOOKUP(K7561,country2,2,FALSE)</f>
        <v>1</v>
      </c>
      <c r="M7561" t="s">
        <v>571</v>
      </c>
      <c r="N7561">
        <f>VLOOKUP(Orders!M7561,city2,2,FALSE)</f>
        <v>86</v>
      </c>
      <c r="O7561" t="s">
        <v>139</v>
      </c>
      <c r="P7561">
        <f>VLOOKUP(O7561,state2,2,FALSE)</f>
        <v>16</v>
      </c>
      <c r="Q7561">
        <v>11561</v>
      </c>
      <c r="R7561" t="s">
        <v>79</v>
      </c>
      <c r="S7561">
        <f>VLOOKUP(R7561,region2,2,FALSE)</f>
        <v>4</v>
      </c>
      <c r="T7561" t="s">
        <v>5048</v>
      </c>
      <c r="U7561" t="s">
        <v>22</v>
      </c>
      <c r="V7561">
        <f>VLOOKUP(U7561,category2,2,FALSE)</f>
        <v>2</v>
      </c>
      <c r="W7561" t="s">
        <v>45</v>
      </c>
      <c r="X7561">
        <f>VLOOKUP(W7561,subcat2,3,FALSE)</f>
        <v>11</v>
      </c>
      <c r="Y7561" t="s">
        <v>153</v>
      </c>
      <c r="Z7561">
        <v>167.94</v>
      </c>
      <c r="AA7561">
        <v>3</v>
      </c>
      <c r="AB7561">
        <v>0</v>
      </c>
      <c r="AC7561" s="4">
        <v>82.290599999999998</v>
      </c>
    </row>
    <row r="7562" spans="1:29" x14ac:dyDescent="0.25">
      <c r="A7562" s="2">
        <v>7561</v>
      </c>
      <c r="B7562" t="s">
        <v>6653</v>
      </c>
      <c r="C7562" s="3">
        <v>41944</v>
      </c>
      <c r="D7562" s="3">
        <v>41948</v>
      </c>
      <c r="E7562" t="s">
        <v>25</v>
      </c>
      <c r="F7562">
        <f>VLOOKUP(E7562,SHIPMODE,2,FALSE)</f>
        <v>2</v>
      </c>
      <c r="G7562" t="s">
        <v>3606</v>
      </c>
      <c r="H7562" t="s">
        <v>1315</v>
      </c>
      <c r="I7562" t="s">
        <v>9</v>
      </c>
      <c r="J7562">
        <f>VLOOKUP(I7562,segmentID,2,FALSE)</f>
        <v>1</v>
      </c>
      <c r="K7562" t="s">
        <v>3255</v>
      </c>
      <c r="L7562">
        <f>VLOOKUP(K7562,country2,2,FALSE)</f>
        <v>1</v>
      </c>
      <c r="M7562" t="s">
        <v>571</v>
      </c>
      <c r="N7562">
        <f>VLOOKUP(Orders!M7562,city2,2,FALSE)</f>
        <v>86</v>
      </c>
      <c r="O7562" t="s">
        <v>139</v>
      </c>
      <c r="P7562">
        <f>VLOOKUP(O7562,state2,2,FALSE)</f>
        <v>16</v>
      </c>
      <c r="Q7562">
        <v>11561</v>
      </c>
      <c r="R7562" t="s">
        <v>79</v>
      </c>
      <c r="S7562">
        <f>VLOOKUP(R7562,region2,2,FALSE)</f>
        <v>4</v>
      </c>
      <c r="T7562" t="s">
        <v>5302</v>
      </c>
      <c r="U7562" t="s">
        <v>13</v>
      </c>
      <c r="V7562">
        <f>VLOOKUP(U7562,category2,2,FALSE)</f>
        <v>1</v>
      </c>
      <c r="W7562" t="s">
        <v>3228</v>
      </c>
      <c r="X7562">
        <f>VLOOKUP(W7562,subcat2,3,FALSE)</f>
        <v>6</v>
      </c>
      <c r="Y7562" t="s">
        <v>2631</v>
      </c>
      <c r="Z7562">
        <v>31.68</v>
      </c>
      <c r="AA7562">
        <v>6</v>
      </c>
      <c r="AB7562">
        <v>0</v>
      </c>
      <c r="AC7562" s="4">
        <v>9.8207999999999984</v>
      </c>
    </row>
    <row r="7563" spans="1:29" x14ac:dyDescent="0.25">
      <c r="A7563" s="2">
        <v>7562</v>
      </c>
      <c r="B7563" t="s">
        <v>8909</v>
      </c>
      <c r="C7563" s="3">
        <v>42734</v>
      </c>
      <c r="D7563" s="3">
        <v>42736</v>
      </c>
      <c r="E7563" t="s">
        <v>97</v>
      </c>
      <c r="F7563">
        <f>VLOOKUP(E7563,SHIPMODE,2,FALSE)</f>
        <v>3</v>
      </c>
      <c r="G7563" t="s">
        <v>3460</v>
      </c>
      <c r="H7563" t="s">
        <v>848</v>
      </c>
      <c r="I7563" t="s">
        <v>9</v>
      </c>
      <c r="J7563">
        <f>VLOOKUP(I7563,segmentID,2,FALSE)</f>
        <v>1</v>
      </c>
      <c r="K7563" t="s">
        <v>3255</v>
      </c>
      <c r="L7563">
        <f>VLOOKUP(K7563,country2,2,FALSE)</f>
        <v>1</v>
      </c>
      <c r="M7563" t="s">
        <v>1152</v>
      </c>
      <c r="N7563">
        <f>VLOOKUP(Orders!M7563,city2,2,FALSE)</f>
        <v>153</v>
      </c>
      <c r="O7563" t="s">
        <v>78</v>
      </c>
      <c r="P7563">
        <f>VLOOKUP(O7563,state2,2,FALSE)</f>
        <v>10</v>
      </c>
      <c r="Q7563">
        <v>17602</v>
      </c>
      <c r="R7563" t="s">
        <v>79</v>
      </c>
      <c r="S7563">
        <f>VLOOKUP(R7563,region2,2,FALSE)</f>
        <v>4</v>
      </c>
      <c r="T7563" t="s">
        <v>4111</v>
      </c>
      <c r="U7563" t="s">
        <v>13</v>
      </c>
      <c r="V7563">
        <f>VLOOKUP(U7563,category2,2,FALSE)</f>
        <v>1</v>
      </c>
      <c r="W7563" t="s">
        <v>3226</v>
      </c>
      <c r="X7563">
        <f>VLOOKUP(W7563,subcat2,3,FALSE)</f>
        <v>2</v>
      </c>
      <c r="Y7563" t="s">
        <v>2779</v>
      </c>
      <c r="Z7563">
        <v>170.78599999999997</v>
      </c>
      <c r="AA7563">
        <v>1</v>
      </c>
      <c r="AB7563">
        <v>0.3</v>
      </c>
      <c r="AC7563" s="4">
        <v>0</v>
      </c>
    </row>
    <row r="7564" spans="1:29" x14ac:dyDescent="0.25">
      <c r="A7564" s="2">
        <v>7563</v>
      </c>
      <c r="B7564" t="s">
        <v>8910</v>
      </c>
      <c r="C7564" s="3">
        <v>42616</v>
      </c>
      <c r="D7564" s="3">
        <v>42620</v>
      </c>
      <c r="E7564" t="s">
        <v>25</v>
      </c>
      <c r="F7564">
        <f>VLOOKUP(E7564,SHIPMODE,2,FALSE)</f>
        <v>2</v>
      </c>
      <c r="G7564" t="s">
        <v>3517</v>
      </c>
      <c r="H7564" t="s">
        <v>1029</v>
      </c>
      <c r="I7564" t="s">
        <v>9</v>
      </c>
      <c r="J7564">
        <f>VLOOKUP(I7564,segmentID,2,FALSE)</f>
        <v>1</v>
      </c>
      <c r="K7564" t="s">
        <v>3255</v>
      </c>
      <c r="L7564">
        <f>VLOOKUP(K7564,country2,2,FALSE)</f>
        <v>1</v>
      </c>
      <c r="M7564" t="s">
        <v>156</v>
      </c>
      <c r="N7564">
        <f>VLOOKUP(Orders!M7564,city2,2,FALSE)</f>
        <v>23</v>
      </c>
      <c r="O7564" t="s">
        <v>110</v>
      </c>
      <c r="P7564">
        <f>VLOOKUP(O7564,state2,2,FALSE)</f>
        <v>11</v>
      </c>
      <c r="Q7564">
        <v>60610</v>
      </c>
      <c r="R7564" t="s">
        <v>55</v>
      </c>
      <c r="S7564">
        <f>VLOOKUP(R7564,region2,2,FALSE)</f>
        <v>3</v>
      </c>
      <c r="T7564" t="s">
        <v>5698</v>
      </c>
      <c r="U7564" t="s">
        <v>13</v>
      </c>
      <c r="V7564">
        <f>VLOOKUP(U7564,category2,2,FALSE)</f>
        <v>1</v>
      </c>
      <c r="W7564" t="s">
        <v>14</v>
      </c>
      <c r="X7564">
        <f>VLOOKUP(W7564,subcat2,3,FALSE)</f>
        <v>1</v>
      </c>
      <c r="Y7564" t="s">
        <v>2822</v>
      </c>
      <c r="Z7564">
        <v>198.744</v>
      </c>
      <c r="AA7564">
        <v>4</v>
      </c>
      <c r="AB7564">
        <v>0.3</v>
      </c>
      <c r="AC7564" s="4">
        <v>0</v>
      </c>
    </row>
    <row r="7565" spans="1:29" x14ac:dyDescent="0.25">
      <c r="A7565" s="2">
        <v>7564</v>
      </c>
      <c r="B7565" t="s">
        <v>10522</v>
      </c>
      <c r="C7565" s="3">
        <v>43013</v>
      </c>
      <c r="D7565" s="3">
        <v>43015</v>
      </c>
      <c r="E7565" t="s">
        <v>97</v>
      </c>
      <c r="F7565">
        <f>VLOOKUP(E7565,SHIPMODE,2,FALSE)</f>
        <v>3</v>
      </c>
      <c r="G7565" t="s">
        <v>3431</v>
      </c>
      <c r="H7565" t="s">
        <v>722</v>
      </c>
      <c r="I7565" t="s">
        <v>52</v>
      </c>
      <c r="J7565">
        <f>VLOOKUP(I7565,segmentID,2,FALSE)</f>
        <v>3</v>
      </c>
      <c r="K7565" t="s">
        <v>3255</v>
      </c>
      <c r="L7565">
        <f>VLOOKUP(K7565,country2,2,FALSE)</f>
        <v>1</v>
      </c>
      <c r="M7565" t="s">
        <v>398</v>
      </c>
      <c r="N7565">
        <f>VLOOKUP(Orders!M7565,city2,2,FALSE)</f>
        <v>61</v>
      </c>
      <c r="O7565" t="s">
        <v>228</v>
      </c>
      <c r="P7565">
        <f>VLOOKUP(O7565,state2,2,FALSE)</f>
        <v>23</v>
      </c>
      <c r="Q7565">
        <v>80219</v>
      </c>
      <c r="R7565" t="s">
        <v>21</v>
      </c>
      <c r="S7565">
        <f>VLOOKUP(R7565,region2,2,FALSE)</f>
        <v>2</v>
      </c>
      <c r="T7565" t="s">
        <v>4775</v>
      </c>
      <c r="U7565" t="s">
        <v>35</v>
      </c>
      <c r="V7565">
        <f>VLOOKUP(U7565,category2,2,FALSE)</f>
        <v>3</v>
      </c>
      <c r="W7565" t="s">
        <v>3232</v>
      </c>
      <c r="X7565">
        <f>VLOOKUP(W7565,subcat2,3,FALSE)</f>
        <v>12</v>
      </c>
      <c r="Y7565" t="s">
        <v>725</v>
      </c>
      <c r="Z7565">
        <v>63.824000000000005</v>
      </c>
      <c r="AA7565">
        <v>2</v>
      </c>
      <c r="AB7565">
        <v>0.2</v>
      </c>
      <c r="AC7565" s="4">
        <v>13.562599999999998</v>
      </c>
    </row>
    <row r="7566" spans="1:29" x14ac:dyDescent="0.25">
      <c r="A7566" s="2">
        <v>7565</v>
      </c>
      <c r="B7566" t="s">
        <v>8911</v>
      </c>
      <c r="C7566" s="3">
        <v>42399</v>
      </c>
      <c r="D7566" s="3">
        <v>42401</v>
      </c>
      <c r="E7566" t="s">
        <v>7</v>
      </c>
      <c r="F7566">
        <f>VLOOKUP(E7566,SHIPMODE,2,FALSE)</f>
        <v>1</v>
      </c>
      <c r="G7566" t="s">
        <v>3876</v>
      </c>
      <c r="H7566" t="s">
        <v>2336</v>
      </c>
      <c r="I7566" t="s">
        <v>9</v>
      </c>
      <c r="J7566">
        <f>VLOOKUP(I7566,segmentID,2,FALSE)</f>
        <v>1</v>
      </c>
      <c r="K7566" t="s">
        <v>3255</v>
      </c>
      <c r="L7566">
        <f>VLOOKUP(K7566,country2,2,FALSE)</f>
        <v>1</v>
      </c>
      <c r="M7566" t="s">
        <v>48</v>
      </c>
      <c r="N7566">
        <f>VLOOKUP(Orders!M7566,city2,2,FALSE)</f>
        <v>5</v>
      </c>
      <c r="O7566" t="s">
        <v>49</v>
      </c>
      <c r="P7566">
        <f>VLOOKUP(O7566,state2,2,FALSE)</f>
        <v>5</v>
      </c>
      <c r="Q7566">
        <v>98103</v>
      </c>
      <c r="R7566" t="s">
        <v>21</v>
      </c>
      <c r="S7566">
        <f>VLOOKUP(R7566,region2,2,FALSE)</f>
        <v>2</v>
      </c>
      <c r="T7566" t="s">
        <v>5420</v>
      </c>
      <c r="U7566" t="s">
        <v>13</v>
      </c>
      <c r="V7566">
        <f>VLOOKUP(U7566,category2,2,FALSE)</f>
        <v>1</v>
      </c>
      <c r="W7566" t="s">
        <v>3226</v>
      </c>
      <c r="X7566">
        <f>VLOOKUP(W7566,subcat2,3,FALSE)</f>
        <v>2</v>
      </c>
      <c r="Y7566" t="s">
        <v>528</v>
      </c>
      <c r="Z7566">
        <v>435.16800000000006</v>
      </c>
      <c r="AA7566">
        <v>4</v>
      </c>
      <c r="AB7566">
        <v>0.2</v>
      </c>
      <c r="AC7566" s="4">
        <v>-59.835600000000042</v>
      </c>
    </row>
    <row r="7567" spans="1:29" x14ac:dyDescent="0.25">
      <c r="A7567" s="2">
        <v>7566</v>
      </c>
      <c r="B7567" t="s">
        <v>8911</v>
      </c>
      <c r="C7567" s="3">
        <v>42399</v>
      </c>
      <c r="D7567" s="3">
        <v>42401</v>
      </c>
      <c r="E7567" t="s">
        <v>7</v>
      </c>
      <c r="F7567">
        <f>VLOOKUP(E7567,SHIPMODE,2,FALSE)</f>
        <v>1</v>
      </c>
      <c r="G7567" t="s">
        <v>3876</v>
      </c>
      <c r="H7567" t="s">
        <v>2336</v>
      </c>
      <c r="I7567" t="s">
        <v>9</v>
      </c>
      <c r="J7567">
        <f>VLOOKUP(I7567,segmentID,2,FALSE)</f>
        <v>1</v>
      </c>
      <c r="K7567" t="s">
        <v>3255</v>
      </c>
      <c r="L7567">
        <f>VLOOKUP(K7567,country2,2,FALSE)</f>
        <v>1</v>
      </c>
      <c r="M7567" t="s">
        <v>48</v>
      </c>
      <c r="N7567">
        <f>VLOOKUP(Orders!M7567,city2,2,FALSE)</f>
        <v>5</v>
      </c>
      <c r="O7567" t="s">
        <v>49</v>
      </c>
      <c r="P7567">
        <f>VLOOKUP(O7567,state2,2,FALSE)</f>
        <v>5</v>
      </c>
      <c r="Q7567">
        <v>98103</v>
      </c>
      <c r="R7567" t="s">
        <v>21</v>
      </c>
      <c r="S7567">
        <f>VLOOKUP(R7567,region2,2,FALSE)</f>
        <v>2</v>
      </c>
      <c r="T7567" t="s">
        <v>5272</v>
      </c>
      <c r="U7567" t="s">
        <v>13</v>
      </c>
      <c r="V7567">
        <f>VLOOKUP(U7567,category2,2,FALSE)</f>
        <v>1</v>
      </c>
      <c r="W7567" t="s">
        <v>14</v>
      </c>
      <c r="X7567">
        <f>VLOOKUP(W7567,subcat2,3,FALSE)</f>
        <v>1</v>
      </c>
      <c r="Y7567" t="s">
        <v>2049</v>
      </c>
      <c r="Z7567">
        <v>48.58</v>
      </c>
      <c r="AA7567">
        <v>1</v>
      </c>
      <c r="AB7567">
        <v>0</v>
      </c>
      <c r="AC7567" s="4">
        <v>7.7728000000000037</v>
      </c>
    </row>
    <row r="7568" spans="1:29" x14ac:dyDescent="0.25">
      <c r="A7568" s="2">
        <v>7567</v>
      </c>
      <c r="B7568" t="s">
        <v>10523</v>
      </c>
      <c r="C7568" s="3">
        <v>42846</v>
      </c>
      <c r="D7568" s="3">
        <v>42848</v>
      </c>
      <c r="E7568" t="s">
        <v>97</v>
      </c>
      <c r="F7568">
        <f>VLOOKUP(E7568,SHIPMODE,2,FALSE)</f>
        <v>3</v>
      </c>
      <c r="G7568" t="s">
        <v>3726</v>
      </c>
      <c r="H7568" t="s">
        <v>1741</v>
      </c>
      <c r="I7568" t="s">
        <v>18</v>
      </c>
      <c r="J7568">
        <f>VLOOKUP(I7568,segmentID,2,FALSE)</f>
        <v>2</v>
      </c>
      <c r="K7568" t="s">
        <v>3255</v>
      </c>
      <c r="L7568">
        <f>VLOOKUP(K7568,country2,2,FALSE)</f>
        <v>1</v>
      </c>
      <c r="M7568" t="s">
        <v>95</v>
      </c>
      <c r="N7568">
        <f>VLOOKUP(Orders!M7568,city2,2,FALSE)</f>
        <v>13</v>
      </c>
      <c r="O7568" t="s">
        <v>54</v>
      </c>
      <c r="P7568">
        <f>VLOOKUP(O7568,state2,2,FALSE)</f>
        <v>6</v>
      </c>
      <c r="Q7568">
        <v>77070</v>
      </c>
      <c r="R7568" t="s">
        <v>55</v>
      </c>
      <c r="S7568">
        <f>VLOOKUP(R7568,region2,2,FALSE)</f>
        <v>3</v>
      </c>
      <c r="T7568" t="s">
        <v>4194</v>
      </c>
      <c r="U7568" t="s">
        <v>35</v>
      </c>
      <c r="V7568">
        <f>VLOOKUP(U7568,category2,2,FALSE)</f>
        <v>3</v>
      </c>
      <c r="W7568" t="s">
        <v>3232</v>
      </c>
      <c r="X7568">
        <f>VLOOKUP(W7568,subcat2,3,FALSE)</f>
        <v>12</v>
      </c>
      <c r="Y7568" t="s">
        <v>2059</v>
      </c>
      <c r="Z7568">
        <v>47.975999999999999</v>
      </c>
      <c r="AA7568">
        <v>3</v>
      </c>
      <c r="AB7568">
        <v>0.2</v>
      </c>
      <c r="AC7568" s="4">
        <v>8.3957999999999942</v>
      </c>
    </row>
    <row r="7569" spans="1:29" x14ac:dyDescent="0.25">
      <c r="A7569" s="2">
        <v>7568</v>
      </c>
      <c r="B7569" t="s">
        <v>10523</v>
      </c>
      <c r="C7569" s="3">
        <v>42846</v>
      </c>
      <c r="D7569" s="3">
        <v>42848</v>
      </c>
      <c r="E7569" t="s">
        <v>97</v>
      </c>
      <c r="F7569">
        <f>VLOOKUP(E7569,SHIPMODE,2,FALSE)</f>
        <v>3</v>
      </c>
      <c r="G7569" t="s">
        <v>3726</v>
      </c>
      <c r="H7569" t="s">
        <v>1741</v>
      </c>
      <c r="I7569" t="s">
        <v>18</v>
      </c>
      <c r="J7569">
        <f>VLOOKUP(I7569,segmentID,2,FALSE)</f>
        <v>2</v>
      </c>
      <c r="K7569" t="s">
        <v>3255</v>
      </c>
      <c r="L7569">
        <f>VLOOKUP(K7569,country2,2,FALSE)</f>
        <v>1</v>
      </c>
      <c r="M7569" t="s">
        <v>95</v>
      </c>
      <c r="N7569">
        <f>VLOOKUP(Orders!M7569,city2,2,FALSE)</f>
        <v>13</v>
      </c>
      <c r="O7569" t="s">
        <v>54</v>
      </c>
      <c r="P7569">
        <f>VLOOKUP(O7569,state2,2,FALSE)</f>
        <v>6</v>
      </c>
      <c r="Q7569">
        <v>77070</v>
      </c>
      <c r="R7569" t="s">
        <v>55</v>
      </c>
      <c r="S7569">
        <f>VLOOKUP(R7569,region2,2,FALSE)</f>
        <v>3</v>
      </c>
      <c r="T7569" t="s">
        <v>5551</v>
      </c>
      <c r="U7569" t="s">
        <v>22</v>
      </c>
      <c r="V7569">
        <f>VLOOKUP(U7569,category2,2,FALSE)</f>
        <v>2</v>
      </c>
      <c r="W7569" t="s">
        <v>45</v>
      </c>
      <c r="X7569">
        <f>VLOOKUP(W7569,subcat2,3,FALSE)</f>
        <v>11</v>
      </c>
      <c r="Y7569" t="s">
        <v>3244</v>
      </c>
      <c r="Z7569">
        <v>20.736000000000004</v>
      </c>
      <c r="AA7569">
        <v>4</v>
      </c>
      <c r="AB7569">
        <v>0.2</v>
      </c>
      <c r="AC7569" s="4">
        <v>7.2576000000000001</v>
      </c>
    </row>
    <row r="7570" spans="1:29" x14ac:dyDescent="0.25">
      <c r="A7570" s="2">
        <v>7569</v>
      </c>
      <c r="B7570" t="s">
        <v>6654</v>
      </c>
      <c r="C7570" s="3">
        <v>41978</v>
      </c>
      <c r="D7570" s="3">
        <v>41983</v>
      </c>
      <c r="E7570" t="s">
        <v>25</v>
      </c>
      <c r="F7570">
        <f>VLOOKUP(E7570,SHIPMODE,2,FALSE)</f>
        <v>2</v>
      </c>
      <c r="G7570" t="s">
        <v>3465</v>
      </c>
      <c r="H7570" t="s">
        <v>860</v>
      </c>
      <c r="I7570" t="s">
        <v>9</v>
      </c>
      <c r="J7570">
        <f>VLOOKUP(I7570,segmentID,2,FALSE)</f>
        <v>1</v>
      </c>
      <c r="K7570" t="s">
        <v>3255</v>
      </c>
      <c r="L7570">
        <f>VLOOKUP(K7570,country2,2,FALSE)</f>
        <v>1</v>
      </c>
      <c r="M7570" t="s">
        <v>19</v>
      </c>
      <c r="N7570">
        <f>VLOOKUP(Orders!M7570,city2,2,FALSE)</f>
        <v>2</v>
      </c>
      <c r="O7570" t="s">
        <v>20</v>
      </c>
      <c r="P7570">
        <f>VLOOKUP(O7570,state2,2,FALSE)</f>
        <v>2</v>
      </c>
      <c r="Q7570">
        <v>90045</v>
      </c>
      <c r="R7570" t="s">
        <v>21</v>
      </c>
      <c r="S7570">
        <f>VLOOKUP(R7570,region2,2,FALSE)</f>
        <v>2</v>
      </c>
      <c r="T7570" t="s">
        <v>4526</v>
      </c>
      <c r="U7570" t="s">
        <v>22</v>
      </c>
      <c r="V7570">
        <f>VLOOKUP(U7570,category2,2,FALSE)</f>
        <v>2</v>
      </c>
      <c r="W7570" t="s">
        <v>3229</v>
      </c>
      <c r="X7570">
        <f>VLOOKUP(W7570,subcat2,3,FALSE)</f>
        <v>7</v>
      </c>
      <c r="Y7570" t="s">
        <v>2435</v>
      </c>
      <c r="Z7570">
        <v>26.46</v>
      </c>
      <c r="AA7570">
        <v>9</v>
      </c>
      <c r="AB7570">
        <v>0</v>
      </c>
      <c r="AC7570" s="4">
        <v>11.907</v>
      </c>
    </row>
    <row r="7571" spans="1:29" x14ac:dyDescent="0.25">
      <c r="A7571" s="2">
        <v>7570</v>
      </c>
      <c r="B7571" t="s">
        <v>6654</v>
      </c>
      <c r="C7571" s="3">
        <v>41978</v>
      </c>
      <c r="D7571" s="3">
        <v>41983</v>
      </c>
      <c r="E7571" t="s">
        <v>25</v>
      </c>
      <c r="F7571">
        <f>VLOOKUP(E7571,SHIPMODE,2,FALSE)</f>
        <v>2</v>
      </c>
      <c r="G7571" t="s">
        <v>3465</v>
      </c>
      <c r="H7571" t="s">
        <v>860</v>
      </c>
      <c r="I7571" t="s">
        <v>9</v>
      </c>
      <c r="J7571">
        <f>VLOOKUP(I7571,segmentID,2,FALSE)</f>
        <v>1</v>
      </c>
      <c r="K7571" t="s">
        <v>3255</v>
      </c>
      <c r="L7571">
        <f>VLOOKUP(K7571,country2,2,FALSE)</f>
        <v>1</v>
      </c>
      <c r="M7571" t="s">
        <v>19</v>
      </c>
      <c r="N7571">
        <f>VLOOKUP(Orders!M7571,city2,2,FALSE)</f>
        <v>2</v>
      </c>
      <c r="O7571" t="s">
        <v>20</v>
      </c>
      <c r="P7571">
        <f>VLOOKUP(O7571,state2,2,FALSE)</f>
        <v>2</v>
      </c>
      <c r="Q7571">
        <v>90045</v>
      </c>
      <c r="R7571" t="s">
        <v>21</v>
      </c>
      <c r="S7571">
        <f>VLOOKUP(R7571,region2,2,FALSE)</f>
        <v>2</v>
      </c>
      <c r="T7571" t="s">
        <v>5695</v>
      </c>
      <c r="U7571" t="s">
        <v>22</v>
      </c>
      <c r="V7571">
        <f>VLOOKUP(U7571,category2,2,FALSE)</f>
        <v>2</v>
      </c>
      <c r="W7571" t="s">
        <v>45</v>
      </c>
      <c r="X7571">
        <f>VLOOKUP(W7571,subcat2,3,FALSE)</f>
        <v>11</v>
      </c>
      <c r="Y7571" t="s">
        <v>2483</v>
      </c>
      <c r="Z7571">
        <v>49.12</v>
      </c>
      <c r="AA7571">
        <v>4</v>
      </c>
      <c r="AB7571">
        <v>0</v>
      </c>
      <c r="AC7571" s="4">
        <v>23.086399999999998</v>
      </c>
    </row>
    <row r="7572" spans="1:29" x14ac:dyDescent="0.25">
      <c r="A7572" s="2">
        <v>7571</v>
      </c>
      <c r="B7572" t="s">
        <v>6654</v>
      </c>
      <c r="C7572" s="3">
        <v>41978</v>
      </c>
      <c r="D7572" s="3">
        <v>41983</v>
      </c>
      <c r="E7572" t="s">
        <v>25</v>
      </c>
      <c r="F7572">
        <f>VLOOKUP(E7572,SHIPMODE,2,FALSE)</f>
        <v>2</v>
      </c>
      <c r="G7572" t="s">
        <v>3465</v>
      </c>
      <c r="H7572" t="s">
        <v>860</v>
      </c>
      <c r="I7572" t="s">
        <v>9</v>
      </c>
      <c r="J7572">
        <f>VLOOKUP(I7572,segmentID,2,FALSE)</f>
        <v>1</v>
      </c>
      <c r="K7572" t="s">
        <v>3255</v>
      </c>
      <c r="L7572">
        <f>VLOOKUP(K7572,country2,2,FALSE)</f>
        <v>1</v>
      </c>
      <c r="M7572" t="s">
        <v>19</v>
      </c>
      <c r="N7572">
        <f>VLOOKUP(Orders!M7572,city2,2,FALSE)</f>
        <v>2</v>
      </c>
      <c r="O7572" t="s">
        <v>20</v>
      </c>
      <c r="P7572">
        <f>VLOOKUP(O7572,state2,2,FALSE)</f>
        <v>2</v>
      </c>
      <c r="Q7572">
        <v>90045</v>
      </c>
      <c r="R7572" t="s">
        <v>21</v>
      </c>
      <c r="S7572">
        <f>VLOOKUP(R7572,region2,2,FALSE)</f>
        <v>2</v>
      </c>
      <c r="T7572" t="s">
        <v>4749</v>
      </c>
      <c r="U7572" t="s">
        <v>22</v>
      </c>
      <c r="V7572">
        <f>VLOOKUP(U7572,category2,2,FALSE)</f>
        <v>2</v>
      </c>
      <c r="W7572" t="s">
        <v>3234</v>
      </c>
      <c r="X7572">
        <f>VLOOKUP(W7572,subcat2,3,FALSE)</f>
        <v>14</v>
      </c>
      <c r="Y7572" t="s">
        <v>572</v>
      </c>
      <c r="Z7572">
        <v>15</v>
      </c>
      <c r="AA7572">
        <v>3</v>
      </c>
      <c r="AB7572">
        <v>0</v>
      </c>
      <c r="AC7572" s="4">
        <v>7.1999999999999993</v>
      </c>
    </row>
    <row r="7573" spans="1:29" x14ac:dyDescent="0.25">
      <c r="A7573" s="2">
        <v>7572</v>
      </c>
      <c r="B7573" t="s">
        <v>6655</v>
      </c>
      <c r="C7573" s="3">
        <v>41933</v>
      </c>
      <c r="D7573" s="3">
        <v>41938</v>
      </c>
      <c r="E7573" t="s">
        <v>25</v>
      </c>
      <c r="F7573">
        <f>VLOOKUP(E7573,SHIPMODE,2,FALSE)</f>
        <v>2</v>
      </c>
      <c r="G7573" t="s">
        <v>3650</v>
      </c>
      <c r="H7573" t="s">
        <v>1471</v>
      </c>
      <c r="I7573" t="s">
        <v>18</v>
      </c>
      <c r="J7573">
        <f>VLOOKUP(I7573,segmentID,2,FALSE)</f>
        <v>2</v>
      </c>
      <c r="K7573" t="s">
        <v>3255</v>
      </c>
      <c r="L7573">
        <f>VLOOKUP(K7573,country2,2,FALSE)</f>
        <v>1</v>
      </c>
      <c r="M7573" t="s">
        <v>2324</v>
      </c>
      <c r="N7573">
        <f>VLOOKUP(Orders!M7573,city2,2,FALSE)</f>
        <v>312</v>
      </c>
      <c r="O7573" t="s">
        <v>165</v>
      </c>
      <c r="P7573">
        <f>VLOOKUP(O7573,state2,2,FALSE)</f>
        <v>18</v>
      </c>
      <c r="Q7573">
        <v>23602</v>
      </c>
      <c r="R7573" t="s">
        <v>12</v>
      </c>
      <c r="S7573">
        <f>VLOOKUP(R7573,region2,2,FALSE)</f>
        <v>1</v>
      </c>
      <c r="T7573" t="s">
        <v>4151</v>
      </c>
      <c r="U7573" t="s">
        <v>22</v>
      </c>
      <c r="V7573">
        <f>VLOOKUP(U7573,category2,2,FALSE)</f>
        <v>2</v>
      </c>
      <c r="W7573" t="s">
        <v>3227</v>
      </c>
      <c r="X7573">
        <f>VLOOKUP(W7573,subcat2,3,FALSE)</f>
        <v>5</v>
      </c>
      <c r="Y7573" t="s">
        <v>1815</v>
      </c>
      <c r="Z7573">
        <v>194.7</v>
      </c>
      <c r="AA7573">
        <v>5</v>
      </c>
      <c r="AB7573">
        <v>0</v>
      </c>
      <c r="AC7573" s="4">
        <v>9.7349999999999781</v>
      </c>
    </row>
    <row r="7574" spans="1:29" x14ac:dyDescent="0.25">
      <c r="A7574" s="2">
        <v>7573</v>
      </c>
      <c r="B7574" t="s">
        <v>6655</v>
      </c>
      <c r="C7574" s="3">
        <v>41933</v>
      </c>
      <c r="D7574" s="3">
        <v>41938</v>
      </c>
      <c r="E7574" t="s">
        <v>25</v>
      </c>
      <c r="F7574">
        <f>VLOOKUP(E7574,SHIPMODE,2,FALSE)</f>
        <v>2</v>
      </c>
      <c r="G7574" t="s">
        <v>3650</v>
      </c>
      <c r="H7574" t="s">
        <v>1471</v>
      </c>
      <c r="I7574" t="s">
        <v>18</v>
      </c>
      <c r="J7574">
        <f>VLOOKUP(I7574,segmentID,2,FALSE)</f>
        <v>2</v>
      </c>
      <c r="K7574" t="s">
        <v>3255</v>
      </c>
      <c r="L7574">
        <f>VLOOKUP(K7574,country2,2,FALSE)</f>
        <v>1</v>
      </c>
      <c r="M7574" t="s">
        <v>2324</v>
      </c>
      <c r="N7574">
        <f>VLOOKUP(Orders!M7574,city2,2,FALSE)</f>
        <v>312</v>
      </c>
      <c r="O7574" t="s">
        <v>165</v>
      </c>
      <c r="P7574">
        <f>VLOOKUP(O7574,state2,2,FALSE)</f>
        <v>18</v>
      </c>
      <c r="Q7574">
        <v>23602</v>
      </c>
      <c r="R7574" t="s">
        <v>12</v>
      </c>
      <c r="S7574">
        <f>VLOOKUP(R7574,region2,2,FALSE)</f>
        <v>1</v>
      </c>
      <c r="T7574" t="s">
        <v>5197</v>
      </c>
      <c r="U7574" t="s">
        <v>13</v>
      </c>
      <c r="V7574">
        <f>VLOOKUP(U7574,category2,2,FALSE)</f>
        <v>1</v>
      </c>
      <c r="W7574" t="s">
        <v>29</v>
      </c>
      <c r="X7574">
        <f>VLOOKUP(W7574,subcat2,3,FALSE)</f>
        <v>4</v>
      </c>
      <c r="Y7574" t="s">
        <v>1062</v>
      </c>
      <c r="Z7574">
        <v>591.32000000000005</v>
      </c>
      <c r="AA7574">
        <v>4</v>
      </c>
      <c r="AB7574">
        <v>0</v>
      </c>
      <c r="AC7574" s="4">
        <v>112.35079999999999</v>
      </c>
    </row>
    <row r="7575" spans="1:29" x14ac:dyDescent="0.25">
      <c r="A7575" s="2">
        <v>7574</v>
      </c>
      <c r="B7575" t="s">
        <v>6655</v>
      </c>
      <c r="C7575" s="3">
        <v>41933</v>
      </c>
      <c r="D7575" s="3">
        <v>41938</v>
      </c>
      <c r="E7575" t="s">
        <v>25</v>
      </c>
      <c r="F7575">
        <f>VLOOKUP(E7575,SHIPMODE,2,FALSE)</f>
        <v>2</v>
      </c>
      <c r="G7575" t="s">
        <v>3650</v>
      </c>
      <c r="H7575" t="s">
        <v>1471</v>
      </c>
      <c r="I7575" t="s">
        <v>18</v>
      </c>
      <c r="J7575">
        <f>VLOOKUP(I7575,segmentID,2,FALSE)</f>
        <v>2</v>
      </c>
      <c r="K7575" t="s">
        <v>3255</v>
      </c>
      <c r="L7575">
        <f>VLOOKUP(K7575,country2,2,FALSE)</f>
        <v>1</v>
      </c>
      <c r="M7575" t="s">
        <v>2324</v>
      </c>
      <c r="N7575">
        <f>VLOOKUP(Orders!M7575,city2,2,FALSE)</f>
        <v>312</v>
      </c>
      <c r="O7575" t="s">
        <v>165</v>
      </c>
      <c r="P7575">
        <f>VLOOKUP(O7575,state2,2,FALSE)</f>
        <v>18</v>
      </c>
      <c r="Q7575">
        <v>23602</v>
      </c>
      <c r="R7575" t="s">
        <v>12</v>
      </c>
      <c r="S7575">
        <f>VLOOKUP(R7575,region2,2,FALSE)</f>
        <v>1</v>
      </c>
      <c r="T7575" t="s">
        <v>4974</v>
      </c>
      <c r="U7575" t="s">
        <v>22</v>
      </c>
      <c r="V7575">
        <f>VLOOKUP(U7575,category2,2,FALSE)</f>
        <v>2</v>
      </c>
      <c r="W7575" t="s">
        <v>3229</v>
      </c>
      <c r="X7575">
        <f>VLOOKUP(W7575,subcat2,3,FALSE)</f>
        <v>7</v>
      </c>
      <c r="Y7575" t="s">
        <v>611</v>
      </c>
      <c r="Z7575">
        <v>2.84</v>
      </c>
      <c r="AA7575">
        <v>1</v>
      </c>
      <c r="AB7575">
        <v>0</v>
      </c>
      <c r="AC7575" s="4">
        <v>0.88039999999999985</v>
      </c>
    </row>
    <row r="7576" spans="1:29" x14ac:dyDescent="0.25">
      <c r="A7576" s="2">
        <v>7575</v>
      </c>
      <c r="B7576" t="s">
        <v>7666</v>
      </c>
      <c r="C7576" s="3">
        <v>42346</v>
      </c>
      <c r="D7576" s="3">
        <v>42350</v>
      </c>
      <c r="E7576" t="s">
        <v>25</v>
      </c>
      <c r="F7576">
        <f>VLOOKUP(E7576,SHIPMODE,2,FALSE)</f>
        <v>2</v>
      </c>
      <c r="G7576" t="s">
        <v>3708</v>
      </c>
      <c r="H7576" t="s">
        <v>1683</v>
      </c>
      <c r="I7576" t="s">
        <v>18</v>
      </c>
      <c r="J7576">
        <f>VLOOKUP(I7576,segmentID,2,FALSE)</f>
        <v>2</v>
      </c>
      <c r="K7576" t="s">
        <v>3255</v>
      </c>
      <c r="L7576">
        <f>VLOOKUP(K7576,country2,2,FALSE)</f>
        <v>1</v>
      </c>
      <c r="M7576" t="s">
        <v>19</v>
      </c>
      <c r="N7576">
        <f>VLOOKUP(Orders!M7576,city2,2,FALSE)</f>
        <v>2</v>
      </c>
      <c r="O7576" t="s">
        <v>20</v>
      </c>
      <c r="P7576">
        <f>VLOOKUP(O7576,state2,2,FALSE)</f>
        <v>2</v>
      </c>
      <c r="Q7576">
        <v>90036</v>
      </c>
      <c r="R7576" t="s">
        <v>21</v>
      </c>
      <c r="S7576">
        <f>VLOOKUP(R7576,region2,2,FALSE)</f>
        <v>2</v>
      </c>
      <c r="T7576" t="s">
        <v>4126</v>
      </c>
      <c r="U7576" t="s">
        <v>22</v>
      </c>
      <c r="V7576">
        <f>VLOOKUP(U7576,category2,2,FALSE)</f>
        <v>2</v>
      </c>
      <c r="W7576" t="s">
        <v>3227</v>
      </c>
      <c r="X7576">
        <f>VLOOKUP(W7576,subcat2,3,FALSE)</f>
        <v>5</v>
      </c>
      <c r="Y7576" t="s">
        <v>839</v>
      </c>
      <c r="Z7576">
        <v>221.96</v>
      </c>
      <c r="AA7576">
        <v>2</v>
      </c>
      <c r="AB7576">
        <v>0</v>
      </c>
      <c r="AC7576" s="4">
        <v>4.4391999999999996</v>
      </c>
    </row>
    <row r="7577" spans="1:29" x14ac:dyDescent="0.25">
      <c r="A7577" s="2">
        <v>7576</v>
      </c>
      <c r="B7577" t="s">
        <v>7666</v>
      </c>
      <c r="C7577" s="3">
        <v>42346</v>
      </c>
      <c r="D7577" s="3">
        <v>42350</v>
      </c>
      <c r="E7577" t="s">
        <v>25</v>
      </c>
      <c r="F7577">
        <f>VLOOKUP(E7577,SHIPMODE,2,FALSE)</f>
        <v>2</v>
      </c>
      <c r="G7577" t="s">
        <v>3708</v>
      </c>
      <c r="H7577" t="s">
        <v>1683</v>
      </c>
      <c r="I7577" t="s">
        <v>18</v>
      </c>
      <c r="J7577">
        <f>VLOOKUP(I7577,segmentID,2,FALSE)</f>
        <v>2</v>
      </c>
      <c r="K7577" t="s">
        <v>3255</v>
      </c>
      <c r="L7577">
        <f>VLOOKUP(K7577,country2,2,FALSE)</f>
        <v>1</v>
      </c>
      <c r="M7577" t="s">
        <v>19</v>
      </c>
      <c r="N7577">
        <f>VLOOKUP(Orders!M7577,city2,2,FALSE)</f>
        <v>2</v>
      </c>
      <c r="O7577" t="s">
        <v>20</v>
      </c>
      <c r="P7577">
        <f>VLOOKUP(O7577,state2,2,FALSE)</f>
        <v>2</v>
      </c>
      <c r="Q7577">
        <v>90036</v>
      </c>
      <c r="R7577" t="s">
        <v>21</v>
      </c>
      <c r="S7577">
        <f>VLOOKUP(R7577,region2,2,FALSE)</f>
        <v>2</v>
      </c>
      <c r="T7577" t="s">
        <v>5097</v>
      </c>
      <c r="U7577" t="s">
        <v>35</v>
      </c>
      <c r="V7577">
        <f>VLOOKUP(U7577,category2,2,FALSE)</f>
        <v>3</v>
      </c>
      <c r="W7577" t="s">
        <v>3232</v>
      </c>
      <c r="X7577">
        <f>VLOOKUP(W7577,subcat2,3,FALSE)</f>
        <v>12</v>
      </c>
      <c r="Y7577" t="s">
        <v>1362</v>
      </c>
      <c r="Z7577">
        <v>236</v>
      </c>
      <c r="AA7577">
        <v>4</v>
      </c>
      <c r="AB7577">
        <v>0</v>
      </c>
      <c r="AC7577" s="4">
        <v>40.119999999999976</v>
      </c>
    </row>
    <row r="7578" spans="1:29" x14ac:dyDescent="0.25">
      <c r="A7578" s="2">
        <v>7577</v>
      </c>
      <c r="B7578" t="s">
        <v>6656</v>
      </c>
      <c r="C7578" s="3">
        <v>41945</v>
      </c>
      <c r="D7578" s="3">
        <v>41950</v>
      </c>
      <c r="E7578" t="s">
        <v>7</v>
      </c>
      <c r="F7578">
        <f>VLOOKUP(E7578,SHIPMODE,2,FALSE)</f>
        <v>1</v>
      </c>
      <c r="G7578" t="s">
        <v>3661</v>
      </c>
      <c r="H7578" t="s">
        <v>1525</v>
      </c>
      <c r="I7578" t="s">
        <v>18</v>
      </c>
      <c r="J7578">
        <f>VLOOKUP(I7578,segmentID,2,FALSE)</f>
        <v>2</v>
      </c>
      <c r="K7578" t="s">
        <v>3255</v>
      </c>
      <c r="L7578">
        <f>VLOOKUP(K7578,country2,2,FALSE)</f>
        <v>1</v>
      </c>
      <c r="M7578" t="s">
        <v>48</v>
      </c>
      <c r="N7578">
        <f>VLOOKUP(Orders!M7578,city2,2,FALSE)</f>
        <v>5</v>
      </c>
      <c r="O7578" t="s">
        <v>49</v>
      </c>
      <c r="P7578">
        <f>VLOOKUP(O7578,state2,2,FALSE)</f>
        <v>5</v>
      </c>
      <c r="Q7578">
        <v>98115</v>
      </c>
      <c r="R7578" t="s">
        <v>21</v>
      </c>
      <c r="S7578">
        <f>VLOOKUP(R7578,region2,2,FALSE)</f>
        <v>2</v>
      </c>
      <c r="T7578" t="s">
        <v>5003</v>
      </c>
      <c r="U7578" t="s">
        <v>35</v>
      </c>
      <c r="V7578">
        <f>VLOOKUP(U7578,category2,2,FALSE)</f>
        <v>3</v>
      </c>
      <c r="W7578" t="s">
        <v>3232</v>
      </c>
      <c r="X7578">
        <f>VLOOKUP(W7578,subcat2,3,FALSE)</f>
        <v>12</v>
      </c>
      <c r="Y7578" t="s">
        <v>2401</v>
      </c>
      <c r="Z7578">
        <v>41.94</v>
      </c>
      <c r="AA7578">
        <v>2</v>
      </c>
      <c r="AB7578">
        <v>0</v>
      </c>
      <c r="AC7578" s="4">
        <v>15.098399999999998</v>
      </c>
    </row>
    <row r="7579" spans="1:29" x14ac:dyDescent="0.25">
      <c r="A7579" s="2">
        <v>7578</v>
      </c>
      <c r="B7579" t="s">
        <v>6656</v>
      </c>
      <c r="C7579" s="3">
        <v>41945</v>
      </c>
      <c r="D7579" s="3">
        <v>41950</v>
      </c>
      <c r="E7579" t="s">
        <v>7</v>
      </c>
      <c r="F7579">
        <f>VLOOKUP(E7579,SHIPMODE,2,FALSE)</f>
        <v>1</v>
      </c>
      <c r="G7579" t="s">
        <v>3661</v>
      </c>
      <c r="H7579" t="s">
        <v>1525</v>
      </c>
      <c r="I7579" t="s">
        <v>18</v>
      </c>
      <c r="J7579">
        <f>VLOOKUP(I7579,segmentID,2,FALSE)</f>
        <v>2</v>
      </c>
      <c r="K7579" t="s">
        <v>3255</v>
      </c>
      <c r="L7579">
        <f>VLOOKUP(K7579,country2,2,FALSE)</f>
        <v>1</v>
      </c>
      <c r="M7579" t="s">
        <v>48</v>
      </c>
      <c r="N7579">
        <f>VLOOKUP(Orders!M7579,city2,2,FALSE)</f>
        <v>5</v>
      </c>
      <c r="O7579" t="s">
        <v>49</v>
      </c>
      <c r="P7579">
        <f>VLOOKUP(O7579,state2,2,FALSE)</f>
        <v>5</v>
      </c>
      <c r="Q7579">
        <v>98115</v>
      </c>
      <c r="R7579" t="s">
        <v>21</v>
      </c>
      <c r="S7579">
        <f>VLOOKUP(R7579,region2,2,FALSE)</f>
        <v>2</v>
      </c>
      <c r="T7579" t="s">
        <v>5068</v>
      </c>
      <c r="U7579" t="s">
        <v>35</v>
      </c>
      <c r="V7579">
        <f>VLOOKUP(U7579,category2,2,FALSE)</f>
        <v>3</v>
      </c>
      <c r="W7579" t="s">
        <v>3230</v>
      </c>
      <c r="X7579">
        <f>VLOOKUP(W7579,subcat2,3,FALSE)</f>
        <v>8</v>
      </c>
      <c r="Y7579" t="s">
        <v>2744</v>
      </c>
      <c r="Z7579">
        <v>52.792000000000002</v>
      </c>
      <c r="AA7579">
        <v>1</v>
      </c>
      <c r="AB7579">
        <v>0.2</v>
      </c>
      <c r="AC7579" s="4">
        <v>4.6193000000000026</v>
      </c>
    </row>
    <row r="7580" spans="1:29" x14ac:dyDescent="0.25">
      <c r="A7580" s="2">
        <v>7579</v>
      </c>
      <c r="B7580" t="s">
        <v>8912</v>
      </c>
      <c r="C7580" s="3">
        <v>42722</v>
      </c>
      <c r="D7580" s="3">
        <v>42725</v>
      </c>
      <c r="E7580" t="s">
        <v>97</v>
      </c>
      <c r="F7580">
        <f>VLOOKUP(E7580,SHIPMODE,2,FALSE)</f>
        <v>3</v>
      </c>
      <c r="G7580" t="s">
        <v>3298</v>
      </c>
      <c r="H7580" t="s">
        <v>213</v>
      </c>
      <c r="I7580" t="s">
        <v>52</v>
      </c>
      <c r="J7580">
        <f>VLOOKUP(I7580,segmentID,2,FALSE)</f>
        <v>3</v>
      </c>
      <c r="K7580" t="s">
        <v>3255</v>
      </c>
      <c r="L7580">
        <f>VLOOKUP(K7580,country2,2,FALSE)</f>
        <v>1</v>
      </c>
      <c r="M7580" t="s">
        <v>1177</v>
      </c>
      <c r="N7580">
        <f>VLOOKUP(Orders!M7580,city2,2,FALSE)</f>
        <v>156</v>
      </c>
      <c r="O7580" t="s">
        <v>73</v>
      </c>
      <c r="P7580">
        <f>VLOOKUP(O7580,state2,2,FALSE)</f>
        <v>9</v>
      </c>
      <c r="Q7580">
        <v>68104</v>
      </c>
      <c r="R7580" t="s">
        <v>55</v>
      </c>
      <c r="S7580">
        <f>VLOOKUP(R7580,region2,2,FALSE)</f>
        <v>3</v>
      </c>
      <c r="T7580" t="s">
        <v>4598</v>
      </c>
      <c r="U7580" t="s">
        <v>13</v>
      </c>
      <c r="V7580">
        <f>VLOOKUP(U7580,category2,2,FALSE)</f>
        <v>1</v>
      </c>
      <c r="W7580" t="s">
        <v>3226</v>
      </c>
      <c r="X7580">
        <f>VLOOKUP(W7580,subcat2,3,FALSE)</f>
        <v>2</v>
      </c>
      <c r="Y7580" t="s">
        <v>1146</v>
      </c>
      <c r="Z7580">
        <v>563.93999999999994</v>
      </c>
      <c r="AA7580">
        <v>3</v>
      </c>
      <c r="AB7580">
        <v>0</v>
      </c>
      <c r="AC7580" s="4">
        <v>112.78800000000001</v>
      </c>
    </row>
    <row r="7581" spans="1:29" x14ac:dyDescent="0.25">
      <c r="A7581" s="2">
        <v>7580</v>
      </c>
      <c r="B7581" t="s">
        <v>7667</v>
      </c>
      <c r="C7581" s="3">
        <v>42331</v>
      </c>
      <c r="D7581" s="3">
        <v>42335</v>
      </c>
      <c r="E7581" t="s">
        <v>7</v>
      </c>
      <c r="F7581">
        <f>VLOOKUP(E7581,SHIPMODE,2,FALSE)</f>
        <v>1</v>
      </c>
      <c r="G7581" t="s">
        <v>3502</v>
      </c>
      <c r="H7581" t="s">
        <v>975</v>
      </c>
      <c r="I7581" t="s">
        <v>9</v>
      </c>
      <c r="J7581">
        <f>VLOOKUP(I7581,segmentID,2,FALSE)</f>
        <v>1</v>
      </c>
      <c r="K7581" t="s">
        <v>3255</v>
      </c>
      <c r="L7581">
        <f>VLOOKUP(K7581,country2,2,FALSE)</f>
        <v>1</v>
      </c>
      <c r="M7581" t="s">
        <v>490</v>
      </c>
      <c r="N7581">
        <f>VLOOKUP(Orders!M7581,city2,2,FALSE)</f>
        <v>74</v>
      </c>
      <c r="O7581" t="s">
        <v>389</v>
      </c>
      <c r="P7581">
        <f>VLOOKUP(O7581,state2,2,FALSE)</f>
        <v>31</v>
      </c>
      <c r="Q7581">
        <v>7960</v>
      </c>
      <c r="R7581" t="s">
        <v>79</v>
      </c>
      <c r="S7581">
        <f>VLOOKUP(R7581,region2,2,FALSE)</f>
        <v>4</v>
      </c>
      <c r="T7581" t="s">
        <v>5798</v>
      </c>
      <c r="U7581" t="s">
        <v>22</v>
      </c>
      <c r="V7581">
        <f>VLOOKUP(U7581,category2,2,FALSE)</f>
        <v>2</v>
      </c>
      <c r="W7581" t="s">
        <v>38</v>
      </c>
      <c r="X7581">
        <f>VLOOKUP(W7581,subcat2,3,FALSE)</f>
        <v>10</v>
      </c>
      <c r="Y7581" t="s">
        <v>1648</v>
      </c>
      <c r="Z7581">
        <v>2625.12</v>
      </c>
      <c r="AA7581">
        <v>8</v>
      </c>
      <c r="AB7581">
        <v>0</v>
      </c>
      <c r="AC7581" s="4">
        <v>735.03359999999998</v>
      </c>
    </row>
    <row r="7582" spans="1:29" x14ac:dyDescent="0.25">
      <c r="A7582" s="2">
        <v>7581</v>
      </c>
      <c r="B7582" t="s">
        <v>7667</v>
      </c>
      <c r="C7582" s="3">
        <v>42331</v>
      </c>
      <c r="D7582" s="3">
        <v>42335</v>
      </c>
      <c r="E7582" t="s">
        <v>7</v>
      </c>
      <c r="F7582">
        <f>VLOOKUP(E7582,SHIPMODE,2,FALSE)</f>
        <v>1</v>
      </c>
      <c r="G7582" t="s">
        <v>3502</v>
      </c>
      <c r="H7582" t="s">
        <v>975</v>
      </c>
      <c r="I7582" t="s">
        <v>9</v>
      </c>
      <c r="J7582">
        <f>VLOOKUP(I7582,segmentID,2,FALSE)</f>
        <v>1</v>
      </c>
      <c r="K7582" t="s">
        <v>3255</v>
      </c>
      <c r="L7582">
        <f>VLOOKUP(K7582,country2,2,FALSE)</f>
        <v>1</v>
      </c>
      <c r="M7582" t="s">
        <v>490</v>
      </c>
      <c r="N7582">
        <f>VLOOKUP(Orders!M7582,city2,2,FALSE)</f>
        <v>74</v>
      </c>
      <c r="O7582" t="s">
        <v>389</v>
      </c>
      <c r="P7582">
        <f>VLOOKUP(O7582,state2,2,FALSE)</f>
        <v>31</v>
      </c>
      <c r="Q7582">
        <v>7960</v>
      </c>
      <c r="R7582" t="s">
        <v>79</v>
      </c>
      <c r="S7582">
        <f>VLOOKUP(R7582,region2,2,FALSE)</f>
        <v>4</v>
      </c>
      <c r="T7582" t="s">
        <v>4965</v>
      </c>
      <c r="U7582" t="s">
        <v>22</v>
      </c>
      <c r="V7582">
        <f>VLOOKUP(U7582,category2,2,FALSE)</f>
        <v>2</v>
      </c>
      <c r="W7582" t="s">
        <v>3229</v>
      </c>
      <c r="X7582">
        <f>VLOOKUP(W7582,subcat2,3,FALSE)</f>
        <v>7</v>
      </c>
      <c r="Y7582" t="s">
        <v>834</v>
      </c>
      <c r="Z7582">
        <v>17.940000000000001</v>
      </c>
      <c r="AA7582">
        <v>3</v>
      </c>
      <c r="AB7582">
        <v>0</v>
      </c>
      <c r="AC7582" s="4">
        <v>4.4850000000000003</v>
      </c>
    </row>
    <row r="7583" spans="1:29" x14ac:dyDescent="0.25">
      <c r="A7583" s="2">
        <v>7582</v>
      </c>
      <c r="B7583" t="s">
        <v>7668</v>
      </c>
      <c r="C7583" s="3">
        <v>42229</v>
      </c>
      <c r="D7583" s="3">
        <v>42232</v>
      </c>
      <c r="E7583" t="s">
        <v>97</v>
      </c>
      <c r="F7583">
        <f>VLOOKUP(E7583,SHIPMODE,2,FALSE)</f>
        <v>3</v>
      </c>
      <c r="G7583" t="s">
        <v>3974</v>
      </c>
      <c r="H7583" t="s">
        <v>2727</v>
      </c>
      <c r="I7583" t="s">
        <v>9</v>
      </c>
      <c r="J7583">
        <f>VLOOKUP(I7583,segmentID,2,FALSE)</f>
        <v>1</v>
      </c>
      <c r="K7583" t="s">
        <v>3255</v>
      </c>
      <c r="L7583">
        <f>VLOOKUP(K7583,country2,2,FALSE)</f>
        <v>1</v>
      </c>
      <c r="M7583" t="s">
        <v>77</v>
      </c>
      <c r="N7583">
        <f>VLOOKUP(Orders!M7583,city2,2,FALSE)</f>
        <v>11</v>
      </c>
      <c r="O7583" t="s">
        <v>78</v>
      </c>
      <c r="P7583">
        <f>VLOOKUP(O7583,state2,2,FALSE)</f>
        <v>10</v>
      </c>
      <c r="Q7583">
        <v>19143</v>
      </c>
      <c r="R7583" t="s">
        <v>79</v>
      </c>
      <c r="S7583">
        <f>VLOOKUP(R7583,region2,2,FALSE)</f>
        <v>4</v>
      </c>
      <c r="T7583" t="s">
        <v>4808</v>
      </c>
      <c r="U7583" t="s">
        <v>22</v>
      </c>
      <c r="V7583">
        <f>VLOOKUP(U7583,category2,2,FALSE)</f>
        <v>2</v>
      </c>
      <c r="W7583" t="s">
        <v>3227</v>
      </c>
      <c r="X7583">
        <f>VLOOKUP(W7583,subcat2,3,FALSE)</f>
        <v>5</v>
      </c>
      <c r="Y7583" t="s">
        <v>2282</v>
      </c>
      <c r="Z7583">
        <v>422.85599999999999</v>
      </c>
      <c r="AA7583">
        <v>3</v>
      </c>
      <c r="AB7583">
        <v>0.2</v>
      </c>
      <c r="AC7583" s="4">
        <v>15.857099999999974</v>
      </c>
    </row>
    <row r="7584" spans="1:29" x14ac:dyDescent="0.25">
      <c r="A7584" s="2">
        <v>7583</v>
      </c>
      <c r="B7584" t="s">
        <v>7669</v>
      </c>
      <c r="C7584" s="3">
        <v>42110</v>
      </c>
      <c r="D7584" s="3">
        <v>42115</v>
      </c>
      <c r="E7584" t="s">
        <v>25</v>
      </c>
      <c r="F7584">
        <f>VLOOKUP(E7584,SHIPMODE,2,FALSE)</f>
        <v>2</v>
      </c>
      <c r="G7584" t="s">
        <v>3919</v>
      </c>
      <c r="H7584" t="s">
        <v>2489</v>
      </c>
      <c r="I7584" t="s">
        <v>18</v>
      </c>
      <c r="J7584">
        <f>VLOOKUP(I7584,segmentID,2,FALSE)</f>
        <v>2</v>
      </c>
      <c r="K7584" t="s">
        <v>3255</v>
      </c>
      <c r="L7584">
        <f>VLOOKUP(K7584,country2,2,FALSE)</f>
        <v>1</v>
      </c>
      <c r="M7584" t="s">
        <v>138</v>
      </c>
      <c r="N7584">
        <f>VLOOKUP(Orders!M7584,city2,2,FALSE)</f>
        <v>21</v>
      </c>
      <c r="O7584" t="s">
        <v>139</v>
      </c>
      <c r="P7584">
        <f>VLOOKUP(O7584,state2,2,FALSE)</f>
        <v>16</v>
      </c>
      <c r="Q7584">
        <v>10024</v>
      </c>
      <c r="R7584" t="s">
        <v>79</v>
      </c>
      <c r="S7584">
        <f>VLOOKUP(R7584,region2,2,FALSE)</f>
        <v>4</v>
      </c>
      <c r="T7584" t="s">
        <v>4166</v>
      </c>
      <c r="U7584" t="s">
        <v>13</v>
      </c>
      <c r="V7584">
        <f>VLOOKUP(U7584,category2,2,FALSE)</f>
        <v>1</v>
      </c>
      <c r="W7584" t="s">
        <v>3226</v>
      </c>
      <c r="X7584">
        <f>VLOOKUP(W7584,subcat2,3,FALSE)</f>
        <v>2</v>
      </c>
      <c r="Y7584" t="s">
        <v>1559</v>
      </c>
      <c r="Z7584">
        <v>127.76400000000001</v>
      </c>
      <c r="AA7584">
        <v>2</v>
      </c>
      <c r="AB7584">
        <v>0.1</v>
      </c>
      <c r="AC7584" s="4">
        <v>2.8392000000000017</v>
      </c>
    </row>
    <row r="7585" spans="1:29" x14ac:dyDescent="0.25">
      <c r="A7585" s="2">
        <v>7584</v>
      </c>
      <c r="B7585" t="s">
        <v>6657</v>
      </c>
      <c r="C7585" s="3">
        <v>41719</v>
      </c>
      <c r="D7585" s="3">
        <v>41723</v>
      </c>
      <c r="E7585" t="s">
        <v>25</v>
      </c>
      <c r="F7585">
        <f>VLOOKUP(E7585,SHIPMODE,2,FALSE)</f>
        <v>2</v>
      </c>
      <c r="G7585" t="s">
        <v>3375</v>
      </c>
      <c r="H7585" t="s">
        <v>496</v>
      </c>
      <c r="I7585" t="s">
        <v>18</v>
      </c>
      <c r="J7585">
        <f>VLOOKUP(I7585,segmentID,2,FALSE)</f>
        <v>2</v>
      </c>
      <c r="K7585" t="s">
        <v>3255</v>
      </c>
      <c r="L7585">
        <f>VLOOKUP(K7585,country2,2,FALSE)</f>
        <v>1</v>
      </c>
      <c r="M7585" t="s">
        <v>164</v>
      </c>
      <c r="N7585">
        <f>VLOOKUP(Orders!M7585,city2,2,FALSE)</f>
        <v>25</v>
      </c>
      <c r="O7585" t="s">
        <v>165</v>
      </c>
      <c r="P7585">
        <f>VLOOKUP(O7585,state2,2,FALSE)</f>
        <v>18</v>
      </c>
      <c r="Q7585">
        <v>22153</v>
      </c>
      <c r="R7585" t="s">
        <v>12</v>
      </c>
      <c r="S7585">
        <f>VLOOKUP(R7585,region2,2,FALSE)</f>
        <v>1</v>
      </c>
      <c r="T7585" t="s">
        <v>5640</v>
      </c>
      <c r="U7585" t="s">
        <v>35</v>
      </c>
      <c r="V7585">
        <f>VLOOKUP(U7585,category2,2,FALSE)</f>
        <v>3</v>
      </c>
      <c r="W7585" t="s">
        <v>3230</v>
      </c>
      <c r="X7585">
        <f>VLOOKUP(W7585,subcat2,3,FALSE)</f>
        <v>8</v>
      </c>
      <c r="Y7585" t="s">
        <v>2824</v>
      </c>
      <c r="Z7585">
        <v>3499.9300000000003</v>
      </c>
      <c r="AA7585">
        <v>7</v>
      </c>
      <c r="AB7585">
        <v>0</v>
      </c>
      <c r="AC7585" s="4">
        <v>909.98180000000025</v>
      </c>
    </row>
    <row r="7586" spans="1:29" x14ac:dyDescent="0.25">
      <c r="A7586" s="2">
        <v>7585</v>
      </c>
      <c r="B7586" t="s">
        <v>6657</v>
      </c>
      <c r="C7586" s="3">
        <v>41719</v>
      </c>
      <c r="D7586" s="3">
        <v>41723</v>
      </c>
      <c r="E7586" t="s">
        <v>25</v>
      </c>
      <c r="F7586">
        <f>VLOOKUP(E7586,SHIPMODE,2,FALSE)</f>
        <v>2</v>
      </c>
      <c r="G7586" t="s">
        <v>3375</v>
      </c>
      <c r="H7586" t="s">
        <v>496</v>
      </c>
      <c r="I7586" t="s">
        <v>18</v>
      </c>
      <c r="J7586">
        <f>VLOOKUP(I7586,segmentID,2,FALSE)</f>
        <v>2</v>
      </c>
      <c r="K7586" t="s">
        <v>3255</v>
      </c>
      <c r="L7586">
        <f>VLOOKUP(K7586,country2,2,FALSE)</f>
        <v>1</v>
      </c>
      <c r="M7586" t="s">
        <v>164</v>
      </c>
      <c r="N7586">
        <f>VLOOKUP(Orders!M7586,city2,2,FALSE)</f>
        <v>25</v>
      </c>
      <c r="O7586" t="s">
        <v>165</v>
      </c>
      <c r="P7586">
        <f>VLOOKUP(O7586,state2,2,FALSE)</f>
        <v>18</v>
      </c>
      <c r="Q7586">
        <v>22153</v>
      </c>
      <c r="R7586" t="s">
        <v>12</v>
      </c>
      <c r="S7586">
        <f>VLOOKUP(R7586,region2,2,FALSE)</f>
        <v>1</v>
      </c>
      <c r="T7586" t="s">
        <v>5631</v>
      </c>
      <c r="U7586" t="s">
        <v>22</v>
      </c>
      <c r="V7586">
        <f>VLOOKUP(U7586,category2,2,FALSE)</f>
        <v>2</v>
      </c>
      <c r="W7586" t="s">
        <v>23</v>
      </c>
      <c r="X7586">
        <f>VLOOKUP(W7586,subcat2,3,FALSE)</f>
        <v>3</v>
      </c>
      <c r="Y7586" t="s">
        <v>3147</v>
      </c>
      <c r="Z7586">
        <v>14.399999999999999</v>
      </c>
      <c r="AA7586">
        <v>5</v>
      </c>
      <c r="AB7586">
        <v>0</v>
      </c>
      <c r="AC7586" s="4">
        <v>6.6239999999999988</v>
      </c>
    </row>
    <row r="7587" spans="1:29" x14ac:dyDescent="0.25">
      <c r="A7587" s="2">
        <v>7586</v>
      </c>
      <c r="B7587" t="s">
        <v>6657</v>
      </c>
      <c r="C7587" s="3">
        <v>41719</v>
      </c>
      <c r="D7587" s="3">
        <v>41723</v>
      </c>
      <c r="E7587" t="s">
        <v>25</v>
      </c>
      <c r="F7587">
        <f>VLOOKUP(E7587,SHIPMODE,2,FALSE)</f>
        <v>2</v>
      </c>
      <c r="G7587" t="s">
        <v>3375</v>
      </c>
      <c r="H7587" t="s">
        <v>496</v>
      </c>
      <c r="I7587" t="s">
        <v>18</v>
      </c>
      <c r="J7587">
        <f>VLOOKUP(I7587,segmentID,2,FALSE)</f>
        <v>2</v>
      </c>
      <c r="K7587" t="s">
        <v>3255</v>
      </c>
      <c r="L7587">
        <f>VLOOKUP(K7587,country2,2,FALSE)</f>
        <v>1</v>
      </c>
      <c r="M7587" t="s">
        <v>164</v>
      </c>
      <c r="N7587">
        <f>VLOOKUP(Orders!M7587,city2,2,FALSE)</f>
        <v>25</v>
      </c>
      <c r="O7587" t="s">
        <v>165</v>
      </c>
      <c r="P7587">
        <f>VLOOKUP(O7587,state2,2,FALSE)</f>
        <v>18</v>
      </c>
      <c r="Q7587">
        <v>22153</v>
      </c>
      <c r="R7587" t="s">
        <v>12</v>
      </c>
      <c r="S7587">
        <f>VLOOKUP(R7587,region2,2,FALSE)</f>
        <v>1</v>
      </c>
      <c r="T7587" t="s">
        <v>5208</v>
      </c>
      <c r="U7587" t="s">
        <v>22</v>
      </c>
      <c r="V7587">
        <f>VLOOKUP(U7587,category2,2,FALSE)</f>
        <v>2</v>
      </c>
      <c r="W7587" t="s">
        <v>45</v>
      </c>
      <c r="X7587">
        <f>VLOOKUP(W7587,subcat2,3,FALSE)</f>
        <v>11</v>
      </c>
      <c r="Y7587" t="s">
        <v>1876</v>
      </c>
      <c r="Z7587">
        <v>122.97</v>
      </c>
      <c r="AA7587">
        <v>3</v>
      </c>
      <c r="AB7587">
        <v>0</v>
      </c>
      <c r="AC7587" s="4">
        <v>60.255300000000005</v>
      </c>
    </row>
    <row r="7588" spans="1:29" x14ac:dyDescent="0.25">
      <c r="A7588" s="2">
        <v>7587</v>
      </c>
      <c r="B7588" t="s">
        <v>6657</v>
      </c>
      <c r="C7588" s="3">
        <v>41719</v>
      </c>
      <c r="D7588" s="3">
        <v>41723</v>
      </c>
      <c r="E7588" t="s">
        <v>25</v>
      </c>
      <c r="F7588">
        <f>VLOOKUP(E7588,SHIPMODE,2,FALSE)</f>
        <v>2</v>
      </c>
      <c r="G7588" t="s">
        <v>3375</v>
      </c>
      <c r="H7588" t="s">
        <v>496</v>
      </c>
      <c r="I7588" t="s">
        <v>18</v>
      </c>
      <c r="J7588">
        <f>VLOOKUP(I7588,segmentID,2,FALSE)</f>
        <v>2</v>
      </c>
      <c r="K7588" t="s">
        <v>3255</v>
      </c>
      <c r="L7588">
        <f>VLOOKUP(K7588,country2,2,FALSE)</f>
        <v>1</v>
      </c>
      <c r="M7588" t="s">
        <v>164</v>
      </c>
      <c r="N7588">
        <f>VLOOKUP(Orders!M7588,city2,2,FALSE)</f>
        <v>25</v>
      </c>
      <c r="O7588" t="s">
        <v>165</v>
      </c>
      <c r="P7588">
        <f>VLOOKUP(O7588,state2,2,FALSE)</f>
        <v>18</v>
      </c>
      <c r="Q7588">
        <v>22153</v>
      </c>
      <c r="R7588" t="s">
        <v>12</v>
      </c>
      <c r="S7588">
        <f>VLOOKUP(R7588,region2,2,FALSE)</f>
        <v>1</v>
      </c>
      <c r="T7588" t="s">
        <v>4474</v>
      </c>
      <c r="U7588" t="s">
        <v>22</v>
      </c>
      <c r="V7588">
        <f>VLOOKUP(U7588,category2,2,FALSE)</f>
        <v>2</v>
      </c>
      <c r="W7588" t="s">
        <v>3229</v>
      </c>
      <c r="X7588">
        <f>VLOOKUP(W7588,subcat2,3,FALSE)</f>
        <v>7</v>
      </c>
      <c r="Y7588" t="s">
        <v>187</v>
      </c>
      <c r="Z7588">
        <v>9.32</v>
      </c>
      <c r="AA7588">
        <v>4</v>
      </c>
      <c r="AB7588">
        <v>0</v>
      </c>
      <c r="AC7588" s="4">
        <v>2.702799999999999</v>
      </c>
    </row>
    <row r="7589" spans="1:29" x14ac:dyDescent="0.25">
      <c r="A7589" s="2">
        <v>7588</v>
      </c>
      <c r="B7589" t="s">
        <v>6657</v>
      </c>
      <c r="C7589" s="3">
        <v>41719</v>
      </c>
      <c r="D7589" s="3">
        <v>41723</v>
      </c>
      <c r="E7589" t="s">
        <v>25</v>
      </c>
      <c r="F7589">
        <f>VLOOKUP(E7589,SHIPMODE,2,FALSE)</f>
        <v>2</v>
      </c>
      <c r="G7589" t="s">
        <v>3375</v>
      </c>
      <c r="H7589" t="s">
        <v>496</v>
      </c>
      <c r="I7589" t="s">
        <v>18</v>
      </c>
      <c r="J7589">
        <f>VLOOKUP(I7589,segmentID,2,FALSE)</f>
        <v>2</v>
      </c>
      <c r="K7589" t="s">
        <v>3255</v>
      </c>
      <c r="L7589">
        <f>VLOOKUP(K7589,country2,2,FALSE)</f>
        <v>1</v>
      </c>
      <c r="M7589" t="s">
        <v>164</v>
      </c>
      <c r="N7589">
        <f>VLOOKUP(Orders!M7589,city2,2,FALSE)</f>
        <v>25</v>
      </c>
      <c r="O7589" t="s">
        <v>165</v>
      </c>
      <c r="P7589">
        <f>VLOOKUP(O7589,state2,2,FALSE)</f>
        <v>18</v>
      </c>
      <c r="Q7589">
        <v>22153</v>
      </c>
      <c r="R7589" t="s">
        <v>12</v>
      </c>
      <c r="S7589">
        <f>VLOOKUP(R7589,region2,2,FALSE)</f>
        <v>1</v>
      </c>
      <c r="T7589" t="s">
        <v>4887</v>
      </c>
      <c r="U7589" t="s">
        <v>22</v>
      </c>
      <c r="V7589">
        <f>VLOOKUP(U7589,category2,2,FALSE)</f>
        <v>2</v>
      </c>
      <c r="W7589" t="s">
        <v>3231</v>
      </c>
      <c r="X7589">
        <f>VLOOKUP(W7589,subcat2,3,FALSE)</f>
        <v>9</v>
      </c>
      <c r="Y7589" t="s">
        <v>2831</v>
      </c>
      <c r="Z7589">
        <v>122.94</v>
      </c>
      <c r="AA7589">
        <v>3</v>
      </c>
      <c r="AB7589">
        <v>0</v>
      </c>
      <c r="AC7589" s="4">
        <v>59.011199999999988</v>
      </c>
    </row>
    <row r="7590" spans="1:29" x14ac:dyDescent="0.25">
      <c r="A7590" s="2">
        <v>7589</v>
      </c>
      <c r="B7590" t="s">
        <v>10524</v>
      </c>
      <c r="C7590" s="3">
        <v>43055</v>
      </c>
      <c r="D7590" s="3">
        <v>43061</v>
      </c>
      <c r="E7590" t="s">
        <v>25</v>
      </c>
      <c r="F7590">
        <f>VLOOKUP(E7590,SHIPMODE,2,FALSE)</f>
        <v>2</v>
      </c>
      <c r="G7590" t="s">
        <v>3724</v>
      </c>
      <c r="H7590" t="s">
        <v>1734</v>
      </c>
      <c r="I7590" t="s">
        <v>9</v>
      </c>
      <c r="J7590">
        <f>VLOOKUP(I7590,segmentID,2,FALSE)</f>
        <v>1</v>
      </c>
      <c r="K7590" t="s">
        <v>3255</v>
      </c>
      <c r="L7590">
        <f>VLOOKUP(K7590,country2,2,FALSE)</f>
        <v>1</v>
      </c>
      <c r="M7590" t="s">
        <v>281</v>
      </c>
      <c r="N7590">
        <f>VLOOKUP(Orders!M7590,city2,2,FALSE)</f>
        <v>44</v>
      </c>
      <c r="O7590" t="s">
        <v>20</v>
      </c>
      <c r="P7590">
        <f>VLOOKUP(O7590,state2,2,FALSE)</f>
        <v>2</v>
      </c>
      <c r="Q7590">
        <v>95661</v>
      </c>
      <c r="R7590" t="s">
        <v>21</v>
      </c>
      <c r="S7590">
        <f>VLOOKUP(R7590,region2,2,FALSE)</f>
        <v>2</v>
      </c>
      <c r="T7590" t="s">
        <v>5216</v>
      </c>
      <c r="U7590" t="s">
        <v>13</v>
      </c>
      <c r="V7590">
        <f>VLOOKUP(U7590,category2,2,FALSE)</f>
        <v>1</v>
      </c>
      <c r="W7590" t="s">
        <v>3228</v>
      </c>
      <c r="X7590">
        <f>VLOOKUP(W7590,subcat2,3,FALSE)</f>
        <v>6</v>
      </c>
      <c r="Y7590" t="s">
        <v>963</v>
      </c>
      <c r="Z7590">
        <v>17.309999999999999</v>
      </c>
      <c r="AA7590">
        <v>3</v>
      </c>
      <c r="AB7590">
        <v>0</v>
      </c>
      <c r="AC7590" s="4">
        <v>5.1929999999999996</v>
      </c>
    </row>
    <row r="7591" spans="1:29" x14ac:dyDescent="0.25">
      <c r="A7591" s="2">
        <v>7590</v>
      </c>
      <c r="B7591" t="s">
        <v>7670</v>
      </c>
      <c r="C7591" s="3">
        <v>42272</v>
      </c>
      <c r="D7591" s="3">
        <v>42276</v>
      </c>
      <c r="E7591" t="s">
        <v>25</v>
      </c>
      <c r="F7591">
        <f>VLOOKUP(E7591,SHIPMODE,2,FALSE)</f>
        <v>2</v>
      </c>
      <c r="G7591" t="s">
        <v>3984</v>
      </c>
      <c r="H7591" t="s">
        <v>2769</v>
      </c>
      <c r="I7591" t="s">
        <v>9</v>
      </c>
      <c r="J7591">
        <f>VLOOKUP(I7591,segmentID,2,FALSE)</f>
        <v>1</v>
      </c>
      <c r="K7591" t="s">
        <v>3255</v>
      </c>
      <c r="L7591">
        <f>VLOOKUP(K7591,country2,2,FALSE)</f>
        <v>1</v>
      </c>
      <c r="M7591" t="s">
        <v>1391</v>
      </c>
      <c r="N7591">
        <f>VLOOKUP(Orders!M7591,city2,2,FALSE)</f>
        <v>180</v>
      </c>
      <c r="O7591" t="s">
        <v>110</v>
      </c>
      <c r="P7591">
        <f>VLOOKUP(O7591,state2,2,FALSE)</f>
        <v>11</v>
      </c>
      <c r="Q7591">
        <v>61107</v>
      </c>
      <c r="R7591" t="s">
        <v>55</v>
      </c>
      <c r="S7591">
        <f>VLOOKUP(R7591,region2,2,FALSE)</f>
        <v>3</v>
      </c>
      <c r="T7591" t="s">
        <v>5319</v>
      </c>
      <c r="U7591" t="s">
        <v>22</v>
      </c>
      <c r="V7591">
        <f>VLOOKUP(U7591,category2,2,FALSE)</f>
        <v>2</v>
      </c>
      <c r="W7591" t="s">
        <v>3229</v>
      </c>
      <c r="X7591">
        <f>VLOOKUP(W7591,subcat2,3,FALSE)</f>
        <v>7</v>
      </c>
      <c r="Y7591" t="s">
        <v>1691</v>
      </c>
      <c r="Z7591">
        <v>128.744</v>
      </c>
      <c r="AA7591">
        <v>7</v>
      </c>
      <c r="AB7591">
        <v>0.2</v>
      </c>
      <c r="AC7591" s="4">
        <v>12.874400000000001</v>
      </c>
    </row>
    <row r="7592" spans="1:29" x14ac:dyDescent="0.25">
      <c r="A7592" s="2">
        <v>7591</v>
      </c>
      <c r="B7592" t="s">
        <v>8913</v>
      </c>
      <c r="C7592" s="3">
        <v>42618</v>
      </c>
      <c r="D7592" s="3">
        <v>42622</v>
      </c>
      <c r="E7592" t="s">
        <v>25</v>
      </c>
      <c r="F7592">
        <f>VLOOKUP(E7592,SHIPMODE,2,FALSE)</f>
        <v>2</v>
      </c>
      <c r="G7592" t="s">
        <v>3458</v>
      </c>
      <c r="H7592" t="s">
        <v>842</v>
      </c>
      <c r="I7592" t="s">
        <v>9</v>
      </c>
      <c r="J7592">
        <f>VLOOKUP(I7592,segmentID,2,FALSE)</f>
        <v>1</v>
      </c>
      <c r="K7592" t="s">
        <v>3255</v>
      </c>
      <c r="L7592">
        <f>VLOOKUP(K7592,country2,2,FALSE)</f>
        <v>1</v>
      </c>
      <c r="M7592" t="s">
        <v>77</v>
      </c>
      <c r="N7592">
        <f>VLOOKUP(Orders!M7592,city2,2,FALSE)</f>
        <v>11</v>
      </c>
      <c r="O7592" t="s">
        <v>78</v>
      </c>
      <c r="P7592">
        <f>VLOOKUP(O7592,state2,2,FALSE)</f>
        <v>10</v>
      </c>
      <c r="Q7592">
        <v>19134</v>
      </c>
      <c r="R7592" t="s">
        <v>79</v>
      </c>
      <c r="S7592">
        <f>VLOOKUP(R7592,region2,2,FALSE)</f>
        <v>4</v>
      </c>
      <c r="T7592" t="s">
        <v>4184</v>
      </c>
      <c r="U7592" t="s">
        <v>13</v>
      </c>
      <c r="V7592">
        <f>VLOOKUP(U7592,category2,2,FALSE)</f>
        <v>1</v>
      </c>
      <c r="W7592" t="s">
        <v>3228</v>
      </c>
      <c r="X7592">
        <f>VLOOKUP(W7592,subcat2,3,FALSE)</f>
        <v>6</v>
      </c>
      <c r="Y7592" t="s">
        <v>1025</v>
      </c>
      <c r="Z7592">
        <v>58.248000000000005</v>
      </c>
      <c r="AA7592">
        <v>9</v>
      </c>
      <c r="AB7592">
        <v>0.2</v>
      </c>
      <c r="AC7592" s="4">
        <v>11.649599999999996</v>
      </c>
    </row>
    <row r="7593" spans="1:29" x14ac:dyDescent="0.25">
      <c r="A7593" s="2">
        <v>7592</v>
      </c>
      <c r="B7593" t="s">
        <v>8913</v>
      </c>
      <c r="C7593" s="3">
        <v>42618</v>
      </c>
      <c r="D7593" s="3">
        <v>42622</v>
      </c>
      <c r="E7593" t="s">
        <v>25</v>
      </c>
      <c r="F7593">
        <f>VLOOKUP(E7593,SHIPMODE,2,FALSE)</f>
        <v>2</v>
      </c>
      <c r="G7593" t="s">
        <v>3458</v>
      </c>
      <c r="H7593" t="s">
        <v>842</v>
      </c>
      <c r="I7593" t="s">
        <v>9</v>
      </c>
      <c r="J7593">
        <f>VLOOKUP(I7593,segmentID,2,FALSE)</f>
        <v>1</v>
      </c>
      <c r="K7593" t="s">
        <v>3255</v>
      </c>
      <c r="L7593">
        <f>VLOOKUP(K7593,country2,2,FALSE)</f>
        <v>1</v>
      </c>
      <c r="M7593" t="s">
        <v>77</v>
      </c>
      <c r="N7593">
        <f>VLOOKUP(Orders!M7593,city2,2,FALSE)</f>
        <v>11</v>
      </c>
      <c r="O7593" t="s">
        <v>78</v>
      </c>
      <c r="P7593">
        <f>VLOOKUP(O7593,state2,2,FALSE)</f>
        <v>10</v>
      </c>
      <c r="Q7593">
        <v>19134</v>
      </c>
      <c r="R7593" t="s">
        <v>79</v>
      </c>
      <c r="S7593">
        <f>VLOOKUP(R7593,region2,2,FALSE)</f>
        <v>4</v>
      </c>
      <c r="T7593" t="s">
        <v>4174</v>
      </c>
      <c r="U7593" t="s">
        <v>13</v>
      </c>
      <c r="V7593">
        <f>VLOOKUP(U7593,category2,2,FALSE)</f>
        <v>1</v>
      </c>
      <c r="W7593" t="s">
        <v>3226</v>
      </c>
      <c r="X7593">
        <f>VLOOKUP(W7593,subcat2,3,FALSE)</f>
        <v>2</v>
      </c>
      <c r="Y7593" t="s">
        <v>820</v>
      </c>
      <c r="Z7593">
        <v>71.245999999999995</v>
      </c>
      <c r="AA7593">
        <v>2</v>
      </c>
      <c r="AB7593">
        <v>0.3</v>
      </c>
      <c r="AC7593" s="4">
        <v>-19.338199999999993</v>
      </c>
    </row>
    <row r="7594" spans="1:29" x14ac:dyDescent="0.25">
      <c r="A7594" s="2">
        <v>7593</v>
      </c>
      <c r="B7594" t="s">
        <v>8913</v>
      </c>
      <c r="C7594" s="3">
        <v>42618</v>
      </c>
      <c r="D7594" s="3">
        <v>42622</v>
      </c>
      <c r="E7594" t="s">
        <v>25</v>
      </c>
      <c r="F7594">
        <f>VLOOKUP(E7594,SHIPMODE,2,FALSE)</f>
        <v>2</v>
      </c>
      <c r="G7594" t="s">
        <v>3458</v>
      </c>
      <c r="H7594" t="s">
        <v>842</v>
      </c>
      <c r="I7594" t="s">
        <v>9</v>
      </c>
      <c r="J7594">
        <f>VLOOKUP(I7594,segmentID,2,FALSE)</f>
        <v>1</v>
      </c>
      <c r="K7594" t="s">
        <v>3255</v>
      </c>
      <c r="L7594">
        <f>VLOOKUP(K7594,country2,2,FALSE)</f>
        <v>1</v>
      </c>
      <c r="M7594" t="s">
        <v>77</v>
      </c>
      <c r="N7594">
        <f>VLOOKUP(Orders!M7594,city2,2,FALSE)</f>
        <v>11</v>
      </c>
      <c r="O7594" t="s">
        <v>78</v>
      </c>
      <c r="P7594">
        <f>VLOOKUP(O7594,state2,2,FALSE)</f>
        <v>10</v>
      </c>
      <c r="Q7594">
        <v>19134</v>
      </c>
      <c r="R7594" t="s">
        <v>79</v>
      </c>
      <c r="S7594">
        <f>VLOOKUP(R7594,region2,2,FALSE)</f>
        <v>4</v>
      </c>
      <c r="T7594" t="s">
        <v>5049</v>
      </c>
      <c r="U7594" t="s">
        <v>22</v>
      </c>
      <c r="V7594">
        <f>VLOOKUP(U7594,category2,2,FALSE)</f>
        <v>2</v>
      </c>
      <c r="W7594" t="s">
        <v>3229</v>
      </c>
      <c r="X7594">
        <f>VLOOKUP(W7594,subcat2,3,FALSE)</f>
        <v>7</v>
      </c>
      <c r="Y7594" t="s">
        <v>68</v>
      </c>
      <c r="Z7594">
        <v>7.8719999999999999</v>
      </c>
      <c r="AA7594">
        <v>3</v>
      </c>
      <c r="AB7594">
        <v>0.2</v>
      </c>
      <c r="AC7594" s="4">
        <v>0.59039999999999937</v>
      </c>
    </row>
    <row r="7595" spans="1:29" x14ac:dyDescent="0.25">
      <c r="A7595" s="2">
        <v>7594</v>
      </c>
      <c r="B7595" t="s">
        <v>8913</v>
      </c>
      <c r="C7595" s="3">
        <v>42618</v>
      </c>
      <c r="D7595" s="3">
        <v>42622</v>
      </c>
      <c r="E7595" t="s">
        <v>25</v>
      </c>
      <c r="F7595">
        <f>VLOOKUP(E7595,SHIPMODE,2,FALSE)</f>
        <v>2</v>
      </c>
      <c r="G7595" t="s">
        <v>3458</v>
      </c>
      <c r="H7595" t="s">
        <v>842</v>
      </c>
      <c r="I7595" t="s">
        <v>9</v>
      </c>
      <c r="J7595">
        <f>VLOOKUP(I7595,segmentID,2,FALSE)</f>
        <v>1</v>
      </c>
      <c r="K7595" t="s">
        <v>3255</v>
      </c>
      <c r="L7595">
        <f>VLOOKUP(K7595,country2,2,FALSE)</f>
        <v>1</v>
      </c>
      <c r="M7595" t="s">
        <v>77</v>
      </c>
      <c r="N7595">
        <f>VLOOKUP(Orders!M7595,city2,2,FALSE)</f>
        <v>11</v>
      </c>
      <c r="O7595" t="s">
        <v>78</v>
      </c>
      <c r="P7595">
        <f>VLOOKUP(O7595,state2,2,FALSE)</f>
        <v>10</v>
      </c>
      <c r="Q7595">
        <v>19134</v>
      </c>
      <c r="R7595" t="s">
        <v>79</v>
      </c>
      <c r="S7595">
        <f>VLOOKUP(R7595,region2,2,FALSE)</f>
        <v>4</v>
      </c>
      <c r="T7595" t="s">
        <v>4862</v>
      </c>
      <c r="U7595" t="s">
        <v>13</v>
      </c>
      <c r="V7595">
        <f>VLOOKUP(U7595,category2,2,FALSE)</f>
        <v>1</v>
      </c>
      <c r="W7595" t="s">
        <v>3226</v>
      </c>
      <c r="X7595">
        <f>VLOOKUP(W7595,subcat2,3,FALSE)</f>
        <v>2</v>
      </c>
      <c r="Y7595" t="s">
        <v>2027</v>
      </c>
      <c r="Z7595">
        <v>887.27099999999984</v>
      </c>
      <c r="AA7595">
        <v>3</v>
      </c>
      <c r="AB7595">
        <v>0.3</v>
      </c>
      <c r="AC7595" s="4">
        <v>-63.376499999999965</v>
      </c>
    </row>
    <row r="7596" spans="1:29" x14ac:dyDescent="0.25">
      <c r="A7596" s="2">
        <v>7595</v>
      </c>
      <c r="B7596" t="s">
        <v>10525</v>
      </c>
      <c r="C7596" s="3">
        <v>42845</v>
      </c>
      <c r="D7596" s="3">
        <v>42849</v>
      </c>
      <c r="E7596" t="s">
        <v>25</v>
      </c>
      <c r="F7596">
        <f>VLOOKUP(E7596,SHIPMODE,2,FALSE)</f>
        <v>2</v>
      </c>
      <c r="G7596" t="s">
        <v>3865</v>
      </c>
      <c r="H7596" t="s">
        <v>2286</v>
      </c>
      <c r="I7596" t="s">
        <v>9</v>
      </c>
      <c r="J7596">
        <f>VLOOKUP(I7596,segmentID,2,FALSE)</f>
        <v>1</v>
      </c>
      <c r="K7596" t="s">
        <v>3255</v>
      </c>
      <c r="L7596">
        <f>VLOOKUP(K7596,country2,2,FALSE)</f>
        <v>1</v>
      </c>
      <c r="M7596" t="s">
        <v>433</v>
      </c>
      <c r="N7596">
        <f>VLOOKUP(Orders!M7596,city2,2,FALSE)</f>
        <v>67</v>
      </c>
      <c r="O7596" t="s">
        <v>123</v>
      </c>
      <c r="P7596">
        <f>VLOOKUP(O7596,state2,2,FALSE)</f>
        <v>13</v>
      </c>
      <c r="Q7596">
        <v>48234</v>
      </c>
      <c r="R7596" t="s">
        <v>55</v>
      </c>
      <c r="S7596">
        <f>VLOOKUP(R7596,region2,2,FALSE)</f>
        <v>3</v>
      </c>
      <c r="T7596" t="s">
        <v>4637</v>
      </c>
      <c r="U7596" t="s">
        <v>22</v>
      </c>
      <c r="V7596">
        <f>VLOOKUP(U7596,category2,2,FALSE)</f>
        <v>2</v>
      </c>
      <c r="W7596" t="s">
        <v>3231</v>
      </c>
      <c r="X7596">
        <f>VLOOKUP(W7596,subcat2,3,FALSE)</f>
        <v>9</v>
      </c>
      <c r="Y7596" t="s">
        <v>1344</v>
      </c>
      <c r="Z7596">
        <v>146.86000000000001</v>
      </c>
      <c r="AA7596">
        <v>7</v>
      </c>
      <c r="AB7596">
        <v>0</v>
      </c>
      <c r="AC7596" s="4">
        <v>70.492799999999988</v>
      </c>
    </row>
    <row r="7597" spans="1:29" x14ac:dyDescent="0.25">
      <c r="A7597" s="2">
        <v>7596</v>
      </c>
      <c r="B7597" t="s">
        <v>10525</v>
      </c>
      <c r="C7597" s="3">
        <v>42845</v>
      </c>
      <c r="D7597" s="3">
        <v>42849</v>
      </c>
      <c r="E7597" t="s">
        <v>25</v>
      </c>
      <c r="F7597">
        <f>VLOOKUP(E7597,SHIPMODE,2,FALSE)</f>
        <v>2</v>
      </c>
      <c r="G7597" t="s">
        <v>3865</v>
      </c>
      <c r="H7597" t="s">
        <v>2286</v>
      </c>
      <c r="I7597" t="s">
        <v>9</v>
      </c>
      <c r="J7597">
        <f>VLOOKUP(I7597,segmentID,2,FALSE)</f>
        <v>1</v>
      </c>
      <c r="K7597" t="s">
        <v>3255</v>
      </c>
      <c r="L7597">
        <f>VLOOKUP(K7597,country2,2,FALSE)</f>
        <v>1</v>
      </c>
      <c r="M7597" t="s">
        <v>433</v>
      </c>
      <c r="N7597">
        <f>VLOOKUP(Orders!M7597,city2,2,FALSE)</f>
        <v>67</v>
      </c>
      <c r="O7597" t="s">
        <v>123</v>
      </c>
      <c r="P7597">
        <f>VLOOKUP(O7597,state2,2,FALSE)</f>
        <v>13</v>
      </c>
      <c r="Q7597">
        <v>48234</v>
      </c>
      <c r="R7597" t="s">
        <v>55</v>
      </c>
      <c r="S7597">
        <f>VLOOKUP(R7597,region2,2,FALSE)</f>
        <v>3</v>
      </c>
      <c r="T7597" t="s">
        <v>4717</v>
      </c>
      <c r="U7597" t="s">
        <v>22</v>
      </c>
      <c r="V7597">
        <f>VLOOKUP(U7597,category2,2,FALSE)</f>
        <v>2</v>
      </c>
      <c r="W7597" t="s">
        <v>3231</v>
      </c>
      <c r="X7597">
        <f>VLOOKUP(W7597,subcat2,3,FALSE)</f>
        <v>9</v>
      </c>
      <c r="Y7597" t="s">
        <v>1153</v>
      </c>
      <c r="Z7597">
        <v>36.56</v>
      </c>
      <c r="AA7597">
        <v>4</v>
      </c>
      <c r="AB7597">
        <v>0</v>
      </c>
      <c r="AC7597" s="4">
        <v>18.28</v>
      </c>
    </row>
    <row r="7598" spans="1:29" x14ac:dyDescent="0.25">
      <c r="A7598" s="2">
        <v>7597</v>
      </c>
      <c r="B7598" t="s">
        <v>7671</v>
      </c>
      <c r="C7598" s="3">
        <v>42170</v>
      </c>
      <c r="D7598" s="3">
        <v>42174</v>
      </c>
      <c r="E7598" t="s">
        <v>25</v>
      </c>
      <c r="F7598">
        <f>VLOOKUP(E7598,SHIPMODE,2,FALSE)</f>
        <v>2</v>
      </c>
      <c r="G7598" t="s">
        <v>3391</v>
      </c>
      <c r="H7598" t="s">
        <v>573</v>
      </c>
      <c r="I7598" t="s">
        <v>18</v>
      </c>
      <c r="J7598">
        <f>VLOOKUP(I7598,segmentID,2,FALSE)</f>
        <v>2</v>
      </c>
      <c r="K7598" t="s">
        <v>3255</v>
      </c>
      <c r="L7598">
        <f>VLOOKUP(K7598,country2,2,FALSE)</f>
        <v>1</v>
      </c>
      <c r="M7598" t="s">
        <v>19</v>
      </c>
      <c r="N7598">
        <f>VLOOKUP(Orders!M7598,city2,2,FALSE)</f>
        <v>2</v>
      </c>
      <c r="O7598" t="s">
        <v>20</v>
      </c>
      <c r="P7598">
        <f>VLOOKUP(O7598,state2,2,FALSE)</f>
        <v>2</v>
      </c>
      <c r="Q7598">
        <v>90004</v>
      </c>
      <c r="R7598" t="s">
        <v>21</v>
      </c>
      <c r="S7598">
        <f>VLOOKUP(R7598,region2,2,FALSE)</f>
        <v>2</v>
      </c>
      <c r="T7598" t="s">
        <v>4634</v>
      </c>
      <c r="U7598" t="s">
        <v>35</v>
      </c>
      <c r="V7598">
        <f>VLOOKUP(U7598,category2,2,FALSE)</f>
        <v>3</v>
      </c>
      <c r="W7598" t="s">
        <v>3230</v>
      </c>
      <c r="X7598">
        <f>VLOOKUP(W7598,subcat2,3,FALSE)</f>
        <v>8</v>
      </c>
      <c r="Y7598" t="s">
        <v>1767</v>
      </c>
      <c r="Z7598">
        <v>225.57599999999996</v>
      </c>
      <c r="AA7598">
        <v>3</v>
      </c>
      <c r="AB7598">
        <v>0.2</v>
      </c>
      <c r="AC7598" s="4">
        <v>22.557600000000008</v>
      </c>
    </row>
    <row r="7599" spans="1:29" x14ac:dyDescent="0.25">
      <c r="A7599" s="2">
        <v>7598</v>
      </c>
      <c r="B7599" t="s">
        <v>6658</v>
      </c>
      <c r="C7599" s="3">
        <v>41899</v>
      </c>
      <c r="D7599" s="3">
        <v>41904</v>
      </c>
      <c r="E7599" t="s">
        <v>25</v>
      </c>
      <c r="F7599">
        <f>VLOOKUP(E7599,SHIPMODE,2,FALSE)</f>
        <v>2</v>
      </c>
      <c r="G7599" t="s">
        <v>3605</v>
      </c>
      <c r="H7599" t="s">
        <v>1313</v>
      </c>
      <c r="I7599" t="s">
        <v>9</v>
      </c>
      <c r="J7599">
        <f>VLOOKUP(I7599,segmentID,2,FALSE)</f>
        <v>1</v>
      </c>
      <c r="K7599" t="s">
        <v>3255</v>
      </c>
      <c r="L7599">
        <f>VLOOKUP(K7599,country2,2,FALSE)</f>
        <v>1</v>
      </c>
      <c r="M7599" t="s">
        <v>164</v>
      </c>
      <c r="N7599">
        <f>VLOOKUP(Orders!M7599,city2,2,FALSE)</f>
        <v>25</v>
      </c>
      <c r="O7599" t="s">
        <v>212</v>
      </c>
      <c r="P7599">
        <f>VLOOKUP(O7599,state2,2,FALSE)</f>
        <v>22</v>
      </c>
      <c r="Q7599">
        <v>97477</v>
      </c>
      <c r="R7599" t="s">
        <v>21</v>
      </c>
      <c r="S7599">
        <f>VLOOKUP(R7599,region2,2,FALSE)</f>
        <v>2</v>
      </c>
      <c r="T7599" t="s">
        <v>5425</v>
      </c>
      <c r="U7599" t="s">
        <v>22</v>
      </c>
      <c r="V7599">
        <f>VLOOKUP(U7599,category2,2,FALSE)</f>
        <v>2</v>
      </c>
      <c r="W7599" t="s">
        <v>3229</v>
      </c>
      <c r="X7599">
        <f>VLOOKUP(W7599,subcat2,3,FALSE)</f>
        <v>7</v>
      </c>
      <c r="Y7599" t="s">
        <v>1779</v>
      </c>
      <c r="Z7599">
        <v>5.2480000000000002</v>
      </c>
      <c r="AA7599">
        <v>2</v>
      </c>
      <c r="AB7599">
        <v>0.2</v>
      </c>
      <c r="AC7599" s="4">
        <v>0.45920000000000027</v>
      </c>
    </row>
    <row r="7600" spans="1:29" x14ac:dyDescent="0.25">
      <c r="A7600" s="2">
        <v>7599</v>
      </c>
      <c r="B7600" t="s">
        <v>6658</v>
      </c>
      <c r="C7600" s="3">
        <v>41899</v>
      </c>
      <c r="D7600" s="3">
        <v>41904</v>
      </c>
      <c r="E7600" t="s">
        <v>25</v>
      </c>
      <c r="F7600">
        <f>VLOOKUP(E7600,SHIPMODE,2,FALSE)</f>
        <v>2</v>
      </c>
      <c r="G7600" t="s">
        <v>3605</v>
      </c>
      <c r="H7600" t="s">
        <v>1313</v>
      </c>
      <c r="I7600" t="s">
        <v>9</v>
      </c>
      <c r="J7600">
        <f>VLOOKUP(I7600,segmentID,2,FALSE)</f>
        <v>1</v>
      </c>
      <c r="K7600" t="s">
        <v>3255</v>
      </c>
      <c r="L7600">
        <f>VLOOKUP(K7600,country2,2,FALSE)</f>
        <v>1</v>
      </c>
      <c r="M7600" t="s">
        <v>164</v>
      </c>
      <c r="N7600">
        <f>VLOOKUP(Orders!M7600,city2,2,FALSE)</f>
        <v>25</v>
      </c>
      <c r="O7600" t="s">
        <v>212</v>
      </c>
      <c r="P7600">
        <f>VLOOKUP(O7600,state2,2,FALSE)</f>
        <v>22</v>
      </c>
      <c r="Q7600">
        <v>97477</v>
      </c>
      <c r="R7600" t="s">
        <v>21</v>
      </c>
      <c r="S7600">
        <f>VLOOKUP(R7600,region2,2,FALSE)</f>
        <v>2</v>
      </c>
      <c r="T7600" t="s">
        <v>5032</v>
      </c>
      <c r="U7600" t="s">
        <v>22</v>
      </c>
      <c r="V7600">
        <f>VLOOKUP(U7600,category2,2,FALSE)</f>
        <v>2</v>
      </c>
      <c r="W7600" t="s">
        <v>3229</v>
      </c>
      <c r="X7600">
        <f>VLOOKUP(W7600,subcat2,3,FALSE)</f>
        <v>7</v>
      </c>
      <c r="Y7600" t="s">
        <v>1337</v>
      </c>
      <c r="Z7600">
        <v>38.256</v>
      </c>
      <c r="AA7600">
        <v>3</v>
      </c>
      <c r="AB7600">
        <v>0.2</v>
      </c>
      <c r="AC7600" s="4">
        <v>4.7819999999999947</v>
      </c>
    </row>
    <row r="7601" spans="1:29" x14ac:dyDescent="0.25">
      <c r="A7601" s="2">
        <v>7600</v>
      </c>
      <c r="B7601" t="s">
        <v>6658</v>
      </c>
      <c r="C7601" s="3">
        <v>41899</v>
      </c>
      <c r="D7601" s="3">
        <v>41904</v>
      </c>
      <c r="E7601" t="s">
        <v>25</v>
      </c>
      <c r="F7601">
        <f>VLOOKUP(E7601,SHIPMODE,2,FALSE)</f>
        <v>2</v>
      </c>
      <c r="G7601" t="s">
        <v>3605</v>
      </c>
      <c r="H7601" t="s">
        <v>1313</v>
      </c>
      <c r="I7601" t="s">
        <v>9</v>
      </c>
      <c r="J7601">
        <f>VLOOKUP(I7601,segmentID,2,FALSE)</f>
        <v>1</v>
      </c>
      <c r="K7601" t="s">
        <v>3255</v>
      </c>
      <c r="L7601">
        <f>VLOOKUP(K7601,country2,2,FALSE)</f>
        <v>1</v>
      </c>
      <c r="M7601" t="s">
        <v>164</v>
      </c>
      <c r="N7601">
        <f>VLOOKUP(Orders!M7601,city2,2,FALSE)</f>
        <v>25</v>
      </c>
      <c r="O7601" t="s">
        <v>212</v>
      </c>
      <c r="P7601">
        <f>VLOOKUP(O7601,state2,2,FALSE)</f>
        <v>22</v>
      </c>
      <c r="Q7601">
        <v>97477</v>
      </c>
      <c r="R7601" t="s">
        <v>21</v>
      </c>
      <c r="S7601">
        <f>VLOOKUP(R7601,region2,2,FALSE)</f>
        <v>2</v>
      </c>
      <c r="T7601" t="s">
        <v>5666</v>
      </c>
      <c r="U7601" t="s">
        <v>22</v>
      </c>
      <c r="V7601">
        <f>VLOOKUP(U7601,category2,2,FALSE)</f>
        <v>2</v>
      </c>
      <c r="W7601" t="s">
        <v>45</v>
      </c>
      <c r="X7601">
        <f>VLOOKUP(W7601,subcat2,3,FALSE)</f>
        <v>11</v>
      </c>
      <c r="Y7601" t="s">
        <v>3179</v>
      </c>
      <c r="Z7601">
        <v>40.24</v>
      </c>
      <c r="AA7601">
        <v>5</v>
      </c>
      <c r="AB7601">
        <v>0.2</v>
      </c>
      <c r="AC7601" s="4">
        <v>13.078000000000001</v>
      </c>
    </row>
    <row r="7602" spans="1:29" x14ac:dyDescent="0.25">
      <c r="A7602" s="2">
        <v>7601</v>
      </c>
      <c r="B7602" t="s">
        <v>6658</v>
      </c>
      <c r="C7602" s="3">
        <v>41899</v>
      </c>
      <c r="D7602" s="3">
        <v>41904</v>
      </c>
      <c r="E7602" t="s">
        <v>25</v>
      </c>
      <c r="F7602">
        <f>VLOOKUP(E7602,SHIPMODE,2,FALSE)</f>
        <v>2</v>
      </c>
      <c r="G7602" t="s">
        <v>3605</v>
      </c>
      <c r="H7602" t="s">
        <v>1313</v>
      </c>
      <c r="I7602" t="s">
        <v>9</v>
      </c>
      <c r="J7602">
        <f>VLOOKUP(I7602,segmentID,2,FALSE)</f>
        <v>1</v>
      </c>
      <c r="K7602" t="s">
        <v>3255</v>
      </c>
      <c r="L7602">
        <f>VLOOKUP(K7602,country2,2,FALSE)</f>
        <v>1</v>
      </c>
      <c r="M7602" t="s">
        <v>164</v>
      </c>
      <c r="N7602">
        <f>VLOOKUP(Orders!M7602,city2,2,FALSE)</f>
        <v>25</v>
      </c>
      <c r="O7602" t="s">
        <v>212</v>
      </c>
      <c r="P7602">
        <f>VLOOKUP(O7602,state2,2,FALSE)</f>
        <v>22</v>
      </c>
      <c r="Q7602">
        <v>97477</v>
      </c>
      <c r="R7602" t="s">
        <v>21</v>
      </c>
      <c r="S7602">
        <f>VLOOKUP(R7602,region2,2,FALSE)</f>
        <v>2</v>
      </c>
      <c r="T7602" t="s">
        <v>5878</v>
      </c>
      <c r="U7602" t="s">
        <v>35</v>
      </c>
      <c r="V7602">
        <f>VLOOKUP(U7602,category2,2,FALSE)</f>
        <v>3</v>
      </c>
      <c r="W7602" t="s">
        <v>3235</v>
      </c>
      <c r="X7602">
        <f>VLOOKUP(W7602,subcat2,3,FALSE)</f>
        <v>16</v>
      </c>
      <c r="Y7602" t="s">
        <v>3212</v>
      </c>
      <c r="Z7602">
        <v>29.925000000000001</v>
      </c>
      <c r="AA7602">
        <v>5</v>
      </c>
      <c r="AB7602">
        <v>0.7</v>
      </c>
      <c r="AC7602" s="4">
        <v>-21.944999999999993</v>
      </c>
    </row>
    <row r="7603" spans="1:29" x14ac:dyDescent="0.25">
      <c r="A7603" s="2">
        <v>7602</v>
      </c>
      <c r="B7603" t="s">
        <v>6658</v>
      </c>
      <c r="C7603" s="3">
        <v>41899</v>
      </c>
      <c r="D7603" s="3">
        <v>41904</v>
      </c>
      <c r="E7603" t="s">
        <v>25</v>
      </c>
      <c r="F7603">
        <f>VLOOKUP(E7603,SHIPMODE,2,FALSE)</f>
        <v>2</v>
      </c>
      <c r="G7603" t="s">
        <v>3605</v>
      </c>
      <c r="H7603" t="s">
        <v>1313</v>
      </c>
      <c r="I7603" t="s">
        <v>9</v>
      </c>
      <c r="J7603">
        <f>VLOOKUP(I7603,segmentID,2,FALSE)</f>
        <v>1</v>
      </c>
      <c r="K7603" t="s">
        <v>3255</v>
      </c>
      <c r="L7603">
        <f>VLOOKUP(K7603,country2,2,FALSE)</f>
        <v>1</v>
      </c>
      <c r="M7603" t="s">
        <v>164</v>
      </c>
      <c r="N7603">
        <f>VLOOKUP(Orders!M7603,city2,2,FALSE)</f>
        <v>25</v>
      </c>
      <c r="O7603" t="s">
        <v>212</v>
      </c>
      <c r="P7603">
        <f>VLOOKUP(O7603,state2,2,FALSE)</f>
        <v>22</v>
      </c>
      <c r="Q7603">
        <v>97477</v>
      </c>
      <c r="R7603" t="s">
        <v>21</v>
      </c>
      <c r="S7603">
        <f>VLOOKUP(R7603,region2,2,FALSE)</f>
        <v>2</v>
      </c>
      <c r="T7603" t="s">
        <v>4438</v>
      </c>
      <c r="U7603" t="s">
        <v>22</v>
      </c>
      <c r="V7603">
        <f>VLOOKUP(U7603,category2,2,FALSE)</f>
        <v>2</v>
      </c>
      <c r="W7603" t="s">
        <v>45</v>
      </c>
      <c r="X7603">
        <f>VLOOKUP(W7603,subcat2,3,FALSE)</f>
        <v>11</v>
      </c>
      <c r="Y7603" t="s">
        <v>1781</v>
      </c>
      <c r="Z7603">
        <v>148.70400000000001</v>
      </c>
      <c r="AA7603">
        <v>6</v>
      </c>
      <c r="AB7603">
        <v>0.2</v>
      </c>
      <c r="AC7603" s="4">
        <v>46.469999999999985</v>
      </c>
    </row>
    <row r="7604" spans="1:29" x14ac:dyDescent="0.25">
      <c r="A7604" s="2">
        <v>7603</v>
      </c>
      <c r="B7604" t="s">
        <v>6658</v>
      </c>
      <c r="C7604" s="3">
        <v>41899</v>
      </c>
      <c r="D7604" s="3">
        <v>41904</v>
      </c>
      <c r="E7604" t="s">
        <v>25</v>
      </c>
      <c r="F7604">
        <f>VLOOKUP(E7604,SHIPMODE,2,FALSE)</f>
        <v>2</v>
      </c>
      <c r="G7604" t="s">
        <v>3605</v>
      </c>
      <c r="H7604" t="s">
        <v>1313</v>
      </c>
      <c r="I7604" t="s">
        <v>9</v>
      </c>
      <c r="J7604">
        <f>VLOOKUP(I7604,segmentID,2,FALSE)</f>
        <v>1</v>
      </c>
      <c r="K7604" t="s">
        <v>3255</v>
      </c>
      <c r="L7604">
        <f>VLOOKUP(K7604,country2,2,FALSE)</f>
        <v>1</v>
      </c>
      <c r="M7604" t="s">
        <v>164</v>
      </c>
      <c r="N7604">
        <f>VLOOKUP(Orders!M7604,city2,2,FALSE)</f>
        <v>25</v>
      </c>
      <c r="O7604" t="s">
        <v>212</v>
      </c>
      <c r="P7604">
        <f>VLOOKUP(O7604,state2,2,FALSE)</f>
        <v>22</v>
      </c>
      <c r="Q7604">
        <v>97477</v>
      </c>
      <c r="R7604" t="s">
        <v>21</v>
      </c>
      <c r="S7604">
        <f>VLOOKUP(R7604,region2,2,FALSE)</f>
        <v>2</v>
      </c>
      <c r="T7604" t="s">
        <v>4170</v>
      </c>
      <c r="U7604" t="s">
        <v>35</v>
      </c>
      <c r="V7604">
        <f>VLOOKUP(U7604,category2,2,FALSE)</f>
        <v>3</v>
      </c>
      <c r="W7604" t="s">
        <v>3232</v>
      </c>
      <c r="X7604">
        <f>VLOOKUP(W7604,subcat2,3,FALSE)</f>
        <v>12</v>
      </c>
      <c r="Y7604" t="s">
        <v>3237</v>
      </c>
      <c r="Z7604">
        <v>55.92</v>
      </c>
      <c r="AA7604">
        <v>10</v>
      </c>
      <c r="AB7604">
        <v>0.2</v>
      </c>
      <c r="AC7604" s="4">
        <v>16.776000000000007</v>
      </c>
    </row>
    <row r="7605" spans="1:29" x14ac:dyDescent="0.25">
      <c r="A7605" s="2">
        <v>7604</v>
      </c>
      <c r="B7605" t="s">
        <v>8914</v>
      </c>
      <c r="C7605" s="3">
        <v>42559</v>
      </c>
      <c r="D7605" s="3">
        <v>42563</v>
      </c>
      <c r="E7605" t="s">
        <v>25</v>
      </c>
      <c r="F7605">
        <f>VLOOKUP(E7605,SHIPMODE,2,FALSE)</f>
        <v>2</v>
      </c>
      <c r="G7605" t="s">
        <v>4020</v>
      </c>
      <c r="H7605" t="s">
        <v>2987</v>
      </c>
      <c r="I7605" t="s">
        <v>18</v>
      </c>
      <c r="J7605">
        <f>VLOOKUP(I7605,segmentID,2,FALSE)</f>
        <v>2</v>
      </c>
      <c r="K7605" t="s">
        <v>3255</v>
      </c>
      <c r="L7605">
        <f>VLOOKUP(K7605,country2,2,FALSE)</f>
        <v>1</v>
      </c>
      <c r="M7605" t="s">
        <v>1593</v>
      </c>
      <c r="N7605">
        <f>VLOOKUP(Orders!M7605,city2,2,FALSE)</f>
        <v>206</v>
      </c>
      <c r="O7605" t="s">
        <v>677</v>
      </c>
      <c r="P7605">
        <f>VLOOKUP(O7605,state2,2,FALSE)</f>
        <v>35</v>
      </c>
      <c r="Q7605">
        <v>2908</v>
      </c>
      <c r="R7605" t="s">
        <v>79</v>
      </c>
      <c r="S7605">
        <f>VLOOKUP(R7605,region2,2,FALSE)</f>
        <v>4</v>
      </c>
      <c r="T7605" t="s">
        <v>4820</v>
      </c>
      <c r="U7605" t="s">
        <v>22</v>
      </c>
      <c r="V7605">
        <f>VLOOKUP(U7605,category2,2,FALSE)</f>
        <v>2</v>
      </c>
      <c r="W7605" t="s">
        <v>45</v>
      </c>
      <c r="X7605">
        <f>VLOOKUP(W7605,subcat2,3,FALSE)</f>
        <v>11</v>
      </c>
      <c r="Y7605" t="s">
        <v>533</v>
      </c>
      <c r="Z7605">
        <v>12.96</v>
      </c>
      <c r="AA7605">
        <v>2</v>
      </c>
      <c r="AB7605">
        <v>0</v>
      </c>
      <c r="AC7605" s="4">
        <v>6.2208000000000006</v>
      </c>
    </row>
    <row r="7606" spans="1:29" x14ac:dyDescent="0.25">
      <c r="A7606" s="2">
        <v>7605</v>
      </c>
      <c r="B7606" t="s">
        <v>8915</v>
      </c>
      <c r="C7606" s="3">
        <v>42517</v>
      </c>
      <c r="D7606" s="3">
        <v>42521</v>
      </c>
      <c r="E7606" t="s">
        <v>25</v>
      </c>
      <c r="F7606">
        <f>VLOOKUP(E7606,SHIPMODE,2,FALSE)</f>
        <v>2</v>
      </c>
      <c r="G7606" t="s">
        <v>3829</v>
      </c>
      <c r="H7606" t="s">
        <v>2140</v>
      </c>
      <c r="I7606" t="s">
        <v>9</v>
      </c>
      <c r="J7606">
        <f>VLOOKUP(I7606,segmentID,2,FALSE)</f>
        <v>1</v>
      </c>
      <c r="K7606" t="s">
        <v>3255</v>
      </c>
      <c r="L7606">
        <f>VLOOKUP(K7606,country2,2,FALSE)</f>
        <v>1</v>
      </c>
      <c r="M7606" t="s">
        <v>156</v>
      </c>
      <c r="N7606">
        <f>VLOOKUP(Orders!M7606,city2,2,FALSE)</f>
        <v>23</v>
      </c>
      <c r="O7606" t="s">
        <v>110</v>
      </c>
      <c r="P7606">
        <f>VLOOKUP(O7606,state2,2,FALSE)</f>
        <v>11</v>
      </c>
      <c r="Q7606">
        <v>60623</v>
      </c>
      <c r="R7606" t="s">
        <v>55</v>
      </c>
      <c r="S7606">
        <f>VLOOKUP(R7606,region2,2,FALSE)</f>
        <v>3</v>
      </c>
      <c r="T7606" t="s">
        <v>5546</v>
      </c>
      <c r="U7606" t="s">
        <v>13</v>
      </c>
      <c r="V7606">
        <f>VLOOKUP(U7606,category2,2,FALSE)</f>
        <v>1</v>
      </c>
      <c r="W7606" t="s">
        <v>3228</v>
      </c>
      <c r="X7606">
        <f>VLOOKUP(W7606,subcat2,3,FALSE)</f>
        <v>6</v>
      </c>
      <c r="Y7606" t="s">
        <v>2921</v>
      </c>
      <c r="Z7606">
        <v>25.176000000000002</v>
      </c>
      <c r="AA7606">
        <v>3</v>
      </c>
      <c r="AB7606">
        <v>0.6</v>
      </c>
      <c r="AC7606" s="4">
        <v>-33.358199999999997</v>
      </c>
    </row>
    <row r="7607" spans="1:29" x14ac:dyDescent="0.25">
      <c r="A7607" s="2">
        <v>7606</v>
      </c>
      <c r="B7607" t="s">
        <v>8915</v>
      </c>
      <c r="C7607" s="3">
        <v>42517</v>
      </c>
      <c r="D7607" s="3">
        <v>42521</v>
      </c>
      <c r="E7607" t="s">
        <v>25</v>
      </c>
      <c r="F7607">
        <f>VLOOKUP(E7607,SHIPMODE,2,FALSE)</f>
        <v>2</v>
      </c>
      <c r="G7607" t="s">
        <v>3829</v>
      </c>
      <c r="H7607" t="s">
        <v>2140</v>
      </c>
      <c r="I7607" t="s">
        <v>9</v>
      </c>
      <c r="J7607">
        <f>VLOOKUP(I7607,segmentID,2,FALSE)</f>
        <v>1</v>
      </c>
      <c r="K7607" t="s">
        <v>3255</v>
      </c>
      <c r="L7607">
        <f>VLOOKUP(K7607,country2,2,FALSE)</f>
        <v>1</v>
      </c>
      <c r="M7607" t="s">
        <v>156</v>
      </c>
      <c r="N7607">
        <f>VLOOKUP(Orders!M7607,city2,2,FALSE)</f>
        <v>23</v>
      </c>
      <c r="O7607" t="s">
        <v>110</v>
      </c>
      <c r="P7607">
        <f>VLOOKUP(O7607,state2,2,FALSE)</f>
        <v>11</v>
      </c>
      <c r="Q7607">
        <v>60623</v>
      </c>
      <c r="R7607" t="s">
        <v>55</v>
      </c>
      <c r="S7607">
        <f>VLOOKUP(R7607,region2,2,FALSE)</f>
        <v>3</v>
      </c>
      <c r="T7607" t="s">
        <v>4858</v>
      </c>
      <c r="U7607" t="s">
        <v>13</v>
      </c>
      <c r="V7607">
        <f>VLOOKUP(U7607,category2,2,FALSE)</f>
        <v>1</v>
      </c>
      <c r="W7607" t="s">
        <v>3228</v>
      </c>
      <c r="X7607">
        <f>VLOOKUP(W7607,subcat2,3,FALSE)</f>
        <v>6</v>
      </c>
      <c r="Y7607" t="s">
        <v>1856</v>
      </c>
      <c r="Z7607">
        <v>5.5840000000000005</v>
      </c>
      <c r="AA7607">
        <v>2</v>
      </c>
      <c r="AB7607">
        <v>0.6</v>
      </c>
      <c r="AC7607" s="4">
        <v>-1.6751999999999994</v>
      </c>
    </row>
    <row r="7608" spans="1:29" x14ac:dyDescent="0.25">
      <c r="A7608" s="2">
        <v>7607</v>
      </c>
      <c r="B7608" t="s">
        <v>8915</v>
      </c>
      <c r="C7608" s="3">
        <v>42517</v>
      </c>
      <c r="D7608" s="3">
        <v>42521</v>
      </c>
      <c r="E7608" t="s">
        <v>25</v>
      </c>
      <c r="F7608">
        <f>VLOOKUP(E7608,SHIPMODE,2,FALSE)</f>
        <v>2</v>
      </c>
      <c r="G7608" t="s">
        <v>3829</v>
      </c>
      <c r="H7608" t="s">
        <v>2140</v>
      </c>
      <c r="I7608" t="s">
        <v>9</v>
      </c>
      <c r="J7608">
        <f>VLOOKUP(I7608,segmentID,2,FALSE)</f>
        <v>1</v>
      </c>
      <c r="K7608" t="s">
        <v>3255</v>
      </c>
      <c r="L7608">
        <f>VLOOKUP(K7608,country2,2,FALSE)</f>
        <v>1</v>
      </c>
      <c r="M7608" t="s">
        <v>156</v>
      </c>
      <c r="N7608">
        <f>VLOOKUP(Orders!M7608,city2,2,FALSE)</f>
        <v>23</v>
      </c>
      <c r="O7608" t="s">
        <v>110</v>
      </c>
      <c r="P7608">
        <f>VLOOKUP(O7608,state2,2,FALSE)</f>
        <v>11</v>
      </c>
      <c r="Q7608">
        <v>60623</v>
      </c>
      <c r="R7608" t="s">
        <v>55</v>
      </c>
      <c r="S7608">
        <f>VLOOKUP(R7608,region2,2,FALSE)</f>
        <v>3</v>
      </c>
      <c r="T7608" t="s">
        <v>4823</v>
      </c>
      <c r="U7608" t="s">
        <v>22</v>
      </c>
      <c r="V7608">
        <f>VLOOKUP(U7608,category2,2,FALSE)</f>
        <v>2</v>
      </c>
      <c r="W7608" t="s">
        <v>3227</v>
      </c>
      <c r="X7608">
        <f>VLOOKUP(W7608,subcat2,3,FALSE)</f>
        <v>5</v>
      </c>
      <c r="Y7608" t="s">
        <v>2296</v>
      </c>
      <c r="Z7608">
        <v>1297.3680000000002</v>
      </c>
      <c r="AA7608">
        <v>9</v>
      </c>
      <c r="AB7608">
        <v>0.2</v>
      </c>
      <c r="AC7608" s="4">
        <v>97.302599999999984</v>
      </c>
    </row>
    <row r="7609" spans="1:29" x14ac:dyDescent="0.25">
      <c r="A7609" s="2">
        <v>7608</v>
      </c>
      <c r="B7609" t="s">
        <v>10526</v>
      </c>
      <c r="C7609" s="3">
        <v>43093</v>
      </c>
      <c r="D7609" s="3">
        <v>43096</v>
      </c>
      <c r="E7609" t="s">
        <v>97</v>
      </c>
      <c r="F7609">
        <f>VLOOKUP(E7609,SHIPMODE,2,FALSE)</f>
        <v>3</v>
      </c>
      <c r="G7609" t="s">
        <v>3770</v>
      </c>
      <c r="H7609" t="s">
        <v>1882</v>
      </c>
      <c r="I7609" t="s">
        <v>9</v>
      </c>
      <c r="J7609">
        <f>VLOOKUP(I7609,segmentID,2,FALSE)</f>
        <v>1</v>
      </c>
      <c r="K7609" t="s">
        <v>3255</v>
      </c>
      <c r="L7609">
        <f>VLOOKUP(K7609,country2,2,FALSE)</f>
        <v>1</v>
      </c>
      <c r="M7609" t="s">
        <v>402</v>
      </c>
      <c r="N7609">
        <f>VLOOKUP(Orders!M7609,city2,2,FALSE)</f>
        <v>62</v>
      </c>
      <c r="O7609" t="s">
        <v>54</v>
      </c>
      <c r="P7609">
        <f>VLOOKUP(O7609,state2,2,FALSE)</f>
        <v>6</v>
      </c>
      <c r="Q7609">
        <v>75220</v>
      </c>
      <c r="R7609" t="s">
        <v>55</v>
      </c>
      <c r="S7609">
        <f>VLOOKUP(R7609,region2,2,FALSE)</f>
        <v>3</v>
      </c>
      <c r="T7609" t="s">
        <v>4641</v>
      </c>
      <c r="U7609" t="s">
        <v>22</v>
      </c>
      <c r="V7609">
        <f>VLOOKUP(U7609,category2,2,FALSE)</f>
        <v>2</v>
      </c>
      <c r="W7609" t="s">
        <v>3227</v>
      </c>
      <c r="X7609">
        <f>VLOOKUP(W7609,subcat2,3,FALSE)</f>
        <v>5</v>
      </c>
      <c r="Y7609" t="s">
        <v>634</v>
      </c>
      <c r="Z7609">
        <v>264.32</v>
      </c>
      <c r="AA7609">
        <v>2</v>
      </c>
      <c r="AB7609">
        <v>0.2</v>
      </c>
      <c r="AC7609" s="4">
        <v>19.823999999999998</v>
      </c>
    </row>
    <row r="7610" spans="1:29" x14ac:dyDescent="0.25">
      <c r="A7610" s="2">
        <v>7609</v>
      </c>
      <c r="B7610" t="s">
        <v>10527</v>
      </c>
      <c r="C7610" s="3">
        <v>42858</v>
      </c>
      <c r="D7610" s="3">
        <v>42862</v>
      </c>
      <c r="E7610" t="s">
        <v>25</v>
      </c>
      <c r="F7610">
        <f>VLOOKUP(E7610,SHIPMODE,2,FALSE)</f>
        <v>2</v>
      </c>
      <c r="G7610" t="s">
        <v>3432</v>
      </c>
      <c r="H7610" t="s">
        <v>728</v>
      </c>
      <c r="I7610" t="s">
        <v>9</v>
      </c>
      <c r="J7610">
        <f>VLOOKUP(I7610,segmentID,2,FALSE)</f>
        <v>1</v>
      </c>
      <c r="K7610" t="s">
        <v>3255</v>
      </c>
      <c r="L7610">
        <f>VLOOKUP(K7610,country2,2,FALSE)</f>
        <v>1</v>
      </c>
      <c r="M7610" t="s">
        <v>67</v>
      </c>
      <c r="N7610">
        <f>VLOOKUP(Orders!M7610,city2,2,FALSE)</f>
        <v>9</v>
      </c>
      <c r="O7610" t="s">
        <v>20</v>
      </c>
      <c r="P7610">
        <f>VLOOKUP(O7610,state2,2,FALSE)</f>
        <v>2</v>
      </c>
      <c r="Q7610">
        <v>94122</v>
      </c>
      <c r="R7610" t="s">
        <v>21</v>
      </c>
      <c r="S7610">
        <f>VLOOKUP(R7610,region2,2,FALSE)</f>
        <v>2</v>
      </c>
      <c r="T7610" t="s">
        <v>4866</v>
      </c>
      <c r="U7610" t="s">
        <v>22</v>
      </c>
      <c r="V7610">
        <f>VLOOKUP(U7610,category2,2,FALSE)</f>
        <v>2</v>
      </c>
      <c r="W7610" t="s">
        <v>45</v>
      </c>
      <c r="X7610">
        <f>VLOOKUP(W7610,subcat2,3,FALSE)</f>
        <v>11</v>
      </c>
      <c r="Y7610" t="s">
        <v>1766</v>
      </c>
      <c r="Z7610">
        <v>25.92</v>
      </c>
      <c r="AA7610">
        <v>4</v>
      </c>
      <c r="AB7610">
        <v>0</v>
      </c>
      <c r="AC7610" s="4">
        <v>12.441600000000001</v>
      </c>
    </row>
    <row r="7611" spans="1:29" x14ac:dyDescent="0.25">
      <c r="A7611" s="2">
        <v>7610</v>
      </c>
      <c r="B7611" t="s">
        <v>10527</v>
      </c>
      <c r="C7611" s="3">
        <v>42858</v>
      </c>
      <c r="D7611" s="3">
        <v>42862</v>
      </c>
      <c r="E7611" t="s">
        <v>25</v>
      </c>
      <c r="F7611">
        <f>VLOOKUP(E7611,SHIPMODE,2,FALSE)</f>
        <v>2</v>
      </c>
      <c r="G7611" t="s">
        <v>3432</v>
      </c>
      <c r="H7611" t="s">
        <v>728</v>
      </c>
      <c r="I7611" t="s">
        <v>9</v>
      </c>
      <c r="J7611">
        <f>VLOOKUP(I7611,segmentID,2,FALSE)</f>
        <v>1</v>
      </c>
      <c r="K7611" t="s">
        <v>3255</v>
      </c>
      <c r="L7611">
        <f>VLOOKUP(K7611,country2,2,FALSE)</f>
        <v>1</v>
      </c>
      <c r="M7611" t="s">
        <v>67</v>
      </c>
      <c r="N7611">
        <f>VLOOKUP(Orders!M7611,city2,2,FALSE)</f>
        <v>9</v>
      </c>
      <c r="O7611" t="s">
        <v>20</v>
      </c>
      <c r="P7611">
        <f>VLOOKUP(O7611,state2,2,FALSE)</f>
        <v>2</v>
      </c>
      <c r="Q7611">
        <v>94122</v>
      </c>
      <c r="R7611" t="s">
        <v>21</v>
      </c>
      <c r="S7611">
        <f>VLOOKUP(R7611,region2,2,FALSE)</f>
        <v>2</v>
      </c>
      <c r="T7611" t="s">
        <v>4385</v>
      </c>
      <c r="U7611" t="s">
        <v>22</v>
      </c>
      <c r="V7611">
        <f>VLOOKUP(U7611,category2,2,FALSE)</f>
        <v>2</v>
      </c>
      <c r="W7611" t="s">
        <v>3229</v>
      </c>
      <c r="X7611">
        <f>VLOOKUP(W7611,subcat2,3,FALSE)</f>
        <v>7</v>
      </c>
      <c r="Y7611" t="s">
        <v>2145</v>
      </c>
      <c r="Z7611">
        <v>22.959999999999997</v>
      </c>
      <c r="AA7611">
        <v>7</v>
      </c>
      <c r="AB7611">
        <v>0</v>
      </c>
      <c r="AC7611" s="4">
        <v>6.6583999999999968</v>
      </c>
    </row>
    <row r="7612" spans="1:29" x14ac:dyDescent="0.25">
      <c r="A7612" s="2">
        <v>7611</v>
      </c>
      <c r="B7612" t="s">
        <v>6659</v>
      </c>
      <c r="C7612" s="3">
        <v>41692</v>
      </c>
      <c r="D7612" s="3">
        <v>41694</v>
      </c>
      <c r="E7612" t="s">
        <v>97</v>
      </c>
      <c r="F7612">
        <f>VLOOKUP(E7612,SHIPMODE,2,FALSE)</f>
        <v>3</v>
      </c>
      <c r="G7612" t="s">
        <v>3448</v>
      </c>
      <c r="H7612" t="s">
        <v>796</v>
      </c>
      <c r="I7612" t="s">
        <v>9</v>
      </c>
      <c r="J7612">
        <f>VLOOKUP(I7612,segmentID,2,FALSE)</f>
        <v>1</v>
      </c>
      <c r="K7612" t="s">
        <v>3255</v>
      </c>
      <c r="L7612">
        <f>VLOOKUP(K7612,country2,2,FALSE)</f>
        <v>1</v>
      </c>
      <c r="M7612" t="s">
        <v>2946</v>
      </c>
      <c r="N7612">
        <f>VLOOKUP(Orders!M7612,city2,2,FALSE)</f>
        <v>430</v>
      </c>
      <c r="O7612" t="s">
        <v>20</v>
      </c>
      <c r="P7612">
        <f>VLOOKUP(O7612,state2,2,FALSE)</f>
        <v>2</v>
      </c>
      <c r="Q7612">
        <v>92553</v>
      </c>
      <c r="R7612" t="s">
        <v>21</v>
      </c>
      <c r="S7612">
        <f>VLOOKUP(R7612,region2,2,FALSE)</f>
        <v>2</v>
      </c>
      <c r="T7612" t="s">
        <v>4679</v>
      </c>
      <c r="U7612" t="s">
        <v>22</v>
      </c>
      <c r="V7612">
        <f>VLOOKUP(U7612,category2,2,FALSE)</f>
        <v>2</v>
      </c>
      <c r="W7612" t="s">
        <v>45</v>
      </c>
      <c r="X7612">
        <f>VLOOKUP(W7612,subcat2,3,FALSE)</f>
        <v>11</v>
      </c>
      <c r="Y7612" t="s">
        <v>1924</v>
      </c>
      <c r="Z7612">
        <v>19.440000000000001</v>
      </c>
      <c r="AA7612">
        <v>3</v>
      </c>
      <c r="AB7612">
        <v>0</v>
      </c>
      <c r="AC7612" s="4">
        <v>9.3312000000000008</v>
      </c>
    </row>
    <row r="7613" spans="1:29" x14ac:dyDescent="0.25">
      <c r="A7613" s="2">
        <v>7612</v>
      </c>
      <c r="B7613" t="s">
        <v>7672</v>
      </c>
      <c r="C7613" s="3">
        <v>42043</v>
      </c>
      <c r="D7613" s="3">
        <v>42046</v>
      </c>
      <c r="E7613" t="s">
        <v>97</v>
      </c>
      <c r="F7613">
        <f>VLOOKUP(E7613,SHIPMODE,2,FALSE)</f>
        <v>3</v>
      </c>
      <c r="G7613" t="s">
        <v>3258</v>
      </c>
      <c r="H7613" t="s">
        <v>32</v>
      </c>
      <c r="I7613" t="s">
        <v>9</v>
      </c>
      <c r="J7613">
        <f>VLOOKUP(I7613,segmentID,2,FALSE)</f>
        <v>1</v>
      </c>
      <c r="K7613" t="s">
        <v>3255</v>
      </c>
      <c r="L7613">
        <f>VLOOKUP(K7613,country2,2,FALSE)</f>
        <v>1</v>
      </c>
      <c r="M7613" t="s">
        <v>3134</v>
      </c>
      <c r="N7613">
        <f>VLOOKUP(Orders!M7613,city2,2,FALSE)</f>
        <v>496</v>
      </c>
      <c r="O7613" t="s">
        <v>1956</v>
      </c>
      <c r="P7613">
        <f>VLOOKUP(O7613,state2,2,FALSE)</f>
        <v>42</v>
      </c>
      <c r="Q7613">
        <v>67846</v>
      </c>
      <c r="R7613" t="s">
        <v>55</v>
      </c>
      <c r="S7613">
        <f>VLOOKUP(R7613,region2,2,FALSE)</f>
        <v>3</v>
      </c>
      <c r="T7613" t="s">
        <v>5514</v>
      </c>
      <c r="U7613" t="s">
        <v>22</v>
      </c>
      <c r="V7613">
        <f>VLOOKUP(U7613,category2,2,FALSE)</f>
        <v>2</v>
      </c>
      <c r="W7613" t="s">
        <v>45</v>
      </c>
      <c r="X7613">
        <f>VLOOKUP(W7613,subcat2,3,FALSE)</f>
        <v>11</v>
      </c>
      <c r="Y7613" t="s">
        <v>221</v>
      </c>
      <c r="Z7613">
        <v>9.5399999999999991</v>
      </c>
      <c r="AA7613">
        <v>2</v>
      </c>
      <c r="AB7613">
        <v>0</v>
      </c>
      <c r="AC7613" s="4">
        <v>4.2929999999999993</v>
      </c>
    </row>
    <row r="7614" spans="1:29" x14ac:dyDescent="0.25">
      <c r="A7614" s="2">
        <v>7613</v>
      </c>
      <c r="B7614" t="s">
        <v>7672</v>
      </c>
      <c r="C7614" s="3">
        <v>42043</v>
      </c>
      <c r="D7614" s="3">
        <v>42046</v>
      </c>
      <c r="E7614" t="s">
        <v>97</v>
      </c>
      <c r="F7614">
        <f>VLOOKUP(E7614,SHIPMODE,2,FALSE)</f>
        <v>3</v>
      </c>
      <c r="G7614" t="s">
        <v>3258</v>
      </c>
      <c r="H7614" t="s">
        <v>32</v>
      </c>
      <c r="I7614" t="s">
        <v>9</v>
      </c>
      <c r="J7614">
        <f>VLOOKUP(I7614,segmentID,2,FALSE)</f>
        <v>1</v>
      </c>
      <c r="K7614" t="s">
        <v>3255</v>
      </c>
      <c r="L7614">
        <f>VLOOKUP(K7614,country2,2,FALSE)</f>
        <v>1</v>
      </c>
      <c r="M7614" t="s">
        <v>3134</v>
      </c>
      <c r="N7614">
        <f>VLOOKUP(Orders!M7614,city2,2,FALSE)</f>
        <v>496</v>
      </c>
      <c r="O7614" t="s">
        <v>1956</v>
      </c>
      <c r="P7614">
        <f>VLOOKUP(O7614,state2,2,FALSE)</f>
        <v>42</v>
      </c>
      <c r="Q7614">
        <v>67846</v>
      </c>
      <c r="R7614" t="s">
        <v>55</v>
      </c>
      <c r="S7614">
        <f>VLOOKUP(R7614,region2,2,FALSE)</f>
        <v>3</v>
      </c>
      <c r="T7614" t="s">
        <v>4303</v>
      </c>
      <c r="U7614" t="s">
        <v>22</v>
      </c>
      <c r="V7614">
        <f>VLOOKUP(U7614,category2,2,FALSE)</f>
        <v>2</v>
      </c>
      <c r="W7614" t="s">
        <v>3234</v>
      </c>
      <c r="X7614">
        <f>VLOOKUP(W7614,subcat2,3,FALSE)</f>
        <v>14</v>
      </c>
      <c r="Y7614" t="s">
        <v>594</v>
      </c>
      <c r="Z7614">
        <v>5.81</v>
      </c>
      <c r="AA7614">
        <v>1</v>
      </c>
      <c r="AB7614">
        <v>0</v>
      </c>
      <c r="AC7614" s="4">
        <v>1.8010999999999999</v>
      </c>
    </row>
    <row r="7615" spans="1:29" x14ac:dyDescent="0.25">
      <c r="A7615" s="2">
        <v>7614</v>
      </c>
      <c r="B7615" t="s">
        <v>7672</v>
      </c>
      <c r="C7615" s="3">
        <v>42043</v>
      </c>
      <c r="D7615" s="3">
        <v>42046</v>
      </c>
      <c r="E7615" t="s">
        <v>97</v>
      </c>
      <c r="F7615">
        <f>VLOOKUP(E7615,SHIPMODE,2,FALSE)</f>
        <v>3</v>
      </c>
      <c r="G7615" t="s">
        <v>3258</v>
      </c>
      <c r="H7615" t="s">
        <v>32</v>
      </c>
      <c r="I7615" t="s">
        <v>9</v>
      </c>
      <c r="J7615">
        <f>VLOOKUP(I7615,segmentID,2,FALSE)</f>
        <v>1</v>
      </c>
      <c r="K7615" t="s">
        <v>3255</v>
      </c>
      <c r="L7615">
        <f>VLOOKUP(K7615,country2,2,FALSE)</f>
        <v>1</v>
      </c>
      <c r="M7615" t="s">
        <v>3134</v>
      </c>
      <c r="N7615">
        <f>VLOOKUP(Orders!M7615,city2,2,FALSE)</f>
        <v>496</v>
      </c>
      <c r="O7615" t="s">
        <v>1956</v>
      </c>
      <c r="P7615">
        <f>VLOOKUP(O7615,state2,2,FALSE)</f>
        <v>42</v>
      </c>
      <c r="Q7615">
        <v>67846</v>
      </c>
      <c r="R7615" t="s">
        <v>55</v>
      </c>
      <c r="S7615">
        <f>VLOOKUP(R7615,region2,2,FALSE)</f>
        <v>3</v>
      </c>
      <c r="T7615" t="s">
        <v>4240</v>
      </c>
      <c r="U7615" t="s">
        <v>22</v>
      </c>
      <c r="V7615">
        <f>VLOOKUP(U7615,category2,2,FALSE)</f>
        <v>2</v>
      </c>
      <c r="W7615" t="s">
        <v>3229</v>
      </c>
      <c r="X7615">
        <f>VLOOKUP(W7615,subcat2,3,FALSE)</f>
        <v>7</v>
      </c>
      <c r="Y7615" t="s">
        <v>1205</v>
      </c>
      <c r="Z7615">
        <v>5.76</v>
      </c>
      <c r="AA7615">
        <v>2</v>
      </c>
      <c r="AB7615">
        <v>0</v>
      </c>
      <c r="AC7615" s="4">
        <v>1.7279999999999998</v>
      </c>
    </row>
    <row r="7616" spans="1:29" x14ac:dyDescent="0.25">
      <c r="A7616" s="2">
        <v>7615</v>
      </c>
      <c r="B7616" t="s">
        <v>7673</v>
      </c>
      <c r="C7616" s="3">
        <v>42240</v>
      </c>
      <c r="D7616" s="3">
        <v>42244</v>
      </c>
      <c r="E7616" t="s">
        <v>7</v>
      </c>
      <c r="F7616">
        <f>VLOOKUP(E7616,SHIPMODE,2,FALSE)</f>
        <v>1</v>
      </c>
      <c r="G7616" t="s">
        <v>3873</v>
      </c>
      <c r="H7616" t="s">
        <v>2322</v>
      </c>
      <c r="I7616" t="s">
        <v>9</v>
      </c>
      <c r="J7616">
        <f>VLOOKUP(I7616,segmentID,2,FALSE)</f>
        <v>1</v>
      </c>
      <c r="K7616" t="s">
        <v>3255</v>
      </c>
      <c r="L7616">
        <f>VLOOKUP(K7616,country2,2,FALSE)</f>
        <v>1</v>
      </c>
      <c r="M7616" t="s">
        <v>138</v>
      </c>
      <c r="N7616">
        <f>VLOOKUP(Orders!M7616,city2,2,FALSE)</f>
        <v>21</v>
      </c>
      <c r="O7616" t="s">
        <v>139</v>
      </c>
      <c r="P7616">
        <f>VLOOKUP(O7616,state2,2,FALSE)</f>
        <v>16</v>
      </c>
      <c r="Q7616">
        <v>10035</v>
      </c>
      <c r="R7616" t="s">
        <v>79</v>
      </c>
      <c r="S7616">
        <f>VLOOKUP(R7616,region2,2,FALSE)</f>
        <v>4</v>
      </c>
      <c r="T7616" t="s">
        <v>4624</v>
      </c>
      <c r="U7616" t="s">
        <v>13</v>
      </c>
      <c r="V7616">
        <f>VLOOKUP(U7616,category2,2,FALSE)</f>
        <v>1</v>
      </c>
      <c r="W7616" t="s">
        <v>3228</v>
      </c>
      <c r="X7616">
        <f>VLOOKUP(W7616,subcat2,3,FALSE)</f>
        <v>6</v>
      </c>
      <c r="Y7616" t="s">
        <v>2839</v>
      </c>
      <c r="Z7616">
        <v>14.91</v>
      </c>
      <c r="AA7616">
        <v>3</v>
      </c>
      <c r="AB7616">
        <v>0</v>
      </c>
      <c r="AC7616" s="4">
        <v>4.6220999999999997</v>
      </c>
    </row>
    <row r="7617" spans="1:29" x14ac:dyDescent="0.25">
      <c r="A7617" s="2">
        <v>7616</v>
      </c>
      <c r="B7617" t="s">
        <v>6660</v>
      </c>
      <c r="C7617" s="3">
        <v>41973</v>
      </c>
      <c r="D7617" s="3">
        <v>41977</v>
      </c>
      <c r="E7617" t="s">
        <v>25</v>
      </c>
      <c r="F7617">
        <f>VLOOKUP(E7617,SHIPMODE,2,FALSE)</f>
        <v>2</v>
      </c>
      <c r="G7617" t="s">
        <v>3830</v>
      </c>
      <c r="H7617" t="s">
        <v>2143</v>
      </c>
      <c r="I7617" t="s">
        <v>18</v>
      </c>
      <c r="J7617">
        <f>VLOOKUP(I7617,segmentID,2,FALSE)</f>
        <v>2</v>
      </c>
      <c r="K7617" t="s">
        <v>3255</v>
      </c>
      <c r="L7617">
        <f>VLOOKUP(K7617,country2,2,FALSE)</f>
        <v>1</v>
      </c>
      <c r="M7617" t="s">
        <v>2494</v>
      </c>
      <c r="N7617">
        <f>VLOOKUP(Orders!M7617,city2,2,FALSE)</f>
        <v>334</v>
      </c>
      <c r="O7617" t="s">
        <v>28</v>
      </c>
      <c r="P7617">
        <f>VLOOKUP(O7617,state2,2,FALSE)</f>
        <v>3</v>
      </c>
      <c r="Q7617">
        <v>32839</v>
      </c>
      <c r="R7617" t="s">
        <v>12</v>
      </c>
      <c r="S7617">
        <f>VLOOKUP(R7617,region2,2,FALSE)</f>
        <v>1</v>
      </c>
      <c r="T7617" t="s">
        <v>5759</v>
      </c>
      <c r="U7617" t="s">
        <v>22</v>
      </c>
      <c r="V7617">
        <f>VLOOKUP(U7617,category2,2,FALSE)</f>
        <v>2</v>
      </c>
      <c r="W7617" t="s">
        <v>3231</v>
      </c>
      <c r="X7617">
        <f>VLOOKUP(W7617,subcat2,3,FALSE)</f>
        <v>9</v>
      </c>
      <c r="Y7617" t="s">
        <v>1080</v>
      </c>
      <c r="Z7617">
        <v>6.6420000000000012</v>
      </c>
      <c r="AA7617">
        <v>9</v>
      </c>
      <c r="AB7617">
        <v>0.7</v>
      </c>
      <c r="AC7617" s="4">
        <v>-4.427999999999999</v>
      </c>
    </row>
    <row r="7618" spans="1:29" x14ac:dyDescent="0.25">
      <c r="A7618" s="2">
        <v>7617</v>
      </c>
      <c r="B7618" t="s">
        <v>8916</v>
      </c>
      <c r="C7618" s="3">
        <v>42714</v>
      </c>
      <c r="D7618" s="3">
        <v>42720</v>
      </c>
      <c r="E7618" t="s">
        <v>25</v>
      </c>
      <c r="F7618">
        <f>VLOOKUP(E7618,SHIPMODE,2,FALSE)</f>
        <v>2</v>
      </c>
      <c r="G7618" t="s">
        <v>3887</v>
      </c>
      <c r="H7618" t="s">
        <v>2382</v>
      </c>
      <c r="I7618" t="s">
        <v>9</v>
      </c>
      <c r="J7618">
        <f>VLOOKUP(I7618,segmentID,2,FALSE)</f>
        <v>1</v>
      </c>
      <c r="K7618" t="s">
        <v>3255</v>
      </c>
      <c r="L7618">
        <f>VLOOKUP(K7618,country2,2,FALSE)</f>
        <v>1</v>
      </c>
      <c r="M7618" t="s">
        <v>1798</v>
      </c>
      <c r="N7618">
        <f>VLOOKUP(Orders!M7618,city2,2,FALSE)</f>
        <v>233</v>
      </c>
      <c r="O7618" t="s">
        <v>139</v>
      </c>
      <c r="P7618">
        <f>VLOOKUP(O7618,state2,2,FALSE)</f>
        <v>16</v>
      </c>
      <c r="Q7618">
        <v>13601</v>
      </c>
      <c r="R7618" t="s">
        <v>79</v>
      </c>
      <c r="S7618">
        <f>VLOOKUP(R7618,region2,2,FALSE)</f>
        <v>4</v>
      </c>
      <c r="T7618" t="s">
        <v>5361</v>
      </c>
      <c r="U7618" t="s">
        <v>22</v>
      </c>
      <c r="V7618">
        <f>VLOOKUP(U7618,category2,2,FALSE)</f>
        <v>2</v>
      </c>
      <c r="W7618" t="s">
        <v>45</v>
      </c>
      <c r="X7618">
        <f>VLOOKUP(W7618,subcat2,3,FALSE)</f>
        <v>11</v>
      </c>
      <c r="Y7618" t="s">
        <v>2316</v>
      </c>
      <c r="Z7618">
        <v>18.54</v>
      </c>
      <c r="AA7618">
        <v>2</v>
      </c>
      <c r="AB7618">
        <v>0</v>
      </c>
      <c r="AC7618" s="4">
        <v>8.7137999999999991</v>
      </c>
    </row>
    <row r="7619" spans="1:29" x14ac:dyDescent="0.25">
      <c r="A7619" s="2">
        <v>7618</v>
      </c>
      <c r="B7619" t="s">
        <v>8916</v>
      </c>
      <c r="C7619" s="3">
        <v>42714</v>
      </c>
      <c r="D7619" s="3">
        <v>42720</v>
      </c>
      <c r="E7619" t="s">
        <v>25</v>
      </c>
      <c r="F7619">
        <f>VLOOKUP(E7619,SHIPMODE,2,FALSE)</f>
        <v>2</v>
      </c>
      <c r="G7619" t="s">
        <v>3887</v>
      </c>
      <c r="H7619" t="s">
        <v>2382</v>
      </c>
      <c r="I7619" t="s">
        <v>9</v>
      </c>
      <c r="J7619">
        <f>VLOOKUP(I7619,segmentID,2,FALSE)</f>
        <v>1</v>
      </c>
      <c r="K7619" t="s">
        <v>3255</v>
      </c>
      <c r="L7619">
        <f>VLOOKUP(K7619,country2,2,FALSE)</f>
        <v>1</v>
      </c>
      <c r="M7619" t="s">
        <v>1798</v>
      </c>
      <c r="N7619">
        <f>VLOOKUP(Orders!M7619,city2,2,FALSE)</f>
        <v>233</v>
      </c>
      <c r="O7619" t="s">
        <v>139</v>
      </c>
      <c r="P7619">
        <f>VLOOKUP(O7619,state2,2,FALSE)</f>
        <v>16</v>
      </c>
      <c r="Q7619">
        <v>13601</v>
      </c>
      <c r="R7619" t="s">
        <v>79</v>
      </c>
      <c r="S7619">
        <f>VLOOKUP(R7619,region2,2,FALSE)</f>
        <v>4</v>
      </c>
      <c r="T7619" t="s">
        <v>4123</v>
      </c>
      <c r="U7619" t="s">
        <v>22</v>
      </c>
      <c r="V7619">
        <f>VLOOKUP(U7619,category2,2,FALSE)</f>
        <v>2</v>
      </c>
      <c r="W7619" t="s">
        <v>3231</v>
      </c>
      <c r="X7619">
        <f>VLOOKUP(W7619,subcat2,3,FALSE)</f>
        <v>9</v>
      </c>
      <c r="Y7619" t="s">
        <v>258</v>
      </c>
      <c r="Z7619">
        <v>679.96</v>
      </c>
      <c r="AA7619">
        <v>5</v>
      </c>
      <c r="AB7619">
        <v>0.2</v>
      </c>
      <c r="AC7619" s="4">
        <v>220.98699999999997</v>
      </c>
    </row>
    <row r="7620" spans="1:29" x14ac:dyDescent="0.25">
      <c r="A7620" s="2">
        <v>7619</v>
      </c>
      <c r="B7620" t="s">
        <v>10528</v>
      </c>
      <c r="C7620" s="3">
        <v>43035</v>
      </c>
      <c r="D7620" s="3">
        <v>43037</v>
      </c>
      <c r="E7620" t="s">
        <v>97</v>
      </c>
      <c r="F7620">
        <f>VLOOKUP(E7620,SHIPMODE,2,FALSE)</f>
        <v>3</v>
      </c>
      <c r="G7620" t="s">
        <v>3742</v>
      </c>
      <c r="H7620" t="s">
        <v>1791</v>
      </c>
      <c r="I7620" t="s">
        <v>18</v>
      </c>
      <c r="J7620">
        <f>VLOOKUP(I7620,segmentID,2,FALSE)</f>
        <v>2</v>
      </c>
      <c r="K7620" t="s">
        <v>3255</v>
      </c>
      <c r="L7620">
        <f>VLOOKUP(K7620,country2,2,FALSE)</f>
        <v>1</v>
      </c>
      <c r="M7620" t="s">
        <v>19</v>
      </c>
      <c r="N7620">
        <f>VLOOKUP(Orders!M7620,city2,2,FALSE)</f>
        <v>2</v>
      </c>
      <c r="O7620" t="s">
        <v>20</v>
      </c>
      <c r="P7620">
        <f>VLOOKUP(O7620,state2,2,FALSE)</f>
        <v>2</v>
      </c>
      <c r="Q7620">
        <v>90032</v>
      </c>
      <c r="R7620" t="s">
        <v>21</v>
      </c>
      <c r="S7620">
        <f>VLOOKUP(R7620,region2,2,FALSE)</f>
        <v>2</v>
      </c>
      <c r="T7620" t="s">
        <v>4120</v>
      </c>
      <c r="U7620" t="s">
        <v>13</v>
      </c>
      <c r="V7620">
        <f>VLOOKUP(U7620,category2,2,FALSE)</f>
        <v>1</v>
      </c>
      <c r="W7620" t="s">
        <v>29</v>
      </c>
      <c r="X7620">
        <f>VLOOKUP(W7620,subcat2,3,FALSE)</f>
        <v>4</v>
      </c>
      <c r="Y7620" t="s">
        <v>1686</v>
      </c>
      <c r="Z7620">
        <v>189.57600000000002</v>
      </c>
      <c r="AA7620">
        <v>1</v>
      </c>
      <c r="AB7620">
        <v>0.2</v>
      </c>
      <c r="AC7620" s="4">
        <v>9.4787999999999784</v>
      </c>
    </row>
    <row r="7621" spans="1:29" x14ac:dyDescent="0.25">
      <c r="A7621" s="2">
        <v>7620</v>
      </c>
      <c r="B7621" t="s">
        <v>10528</v>
      </c>
      <c r="C7621" s="3">
        <v>43035</v>
      </c>
      <c r="D7621" s="3">
        <v>43037</v>
      </c>
      <c r="E7621" t="s">
        <v>97</v>
      </c>
      <c r="F7621">
        <f>VLOOKUP(E7621,SHIPMODE,2,FALSE)</f>
        <v>3</v>
      </c>
      <c r="G7621" t="s">
        <v>3742</v>
      </c>
      <c r="H7621" t="s">
        <v>1791</v>
      </c>
      <c r="I7621" t="s">
        <v>18</v>
      </c>
      <c r="J7621">
        <f>VLOOKUP(I7621,segmentID,2,FALSE)</f>
        <v>2</v>
      </c>
      <c r="K7621" t="s">
        <v>3255</v>
      </c>
      <c r="L7621">
        <f>VLOOKUP(K7621,country2,2,FALSE)</f>
        <v>1</v>
      </c>
      <c r="M7621" t="s">
        <v>19</v>
      </c>
      <c r="N7621">
        <f>VLOOKUP(Orders!M7621,city2,2,FALSE)</f>
        <v>2</v>
      </c>
      <c r="O7621" t="s">
        <v>20</v>
      </c>
      <c r="P7621">
        <f>VLOOKUP(O7621,state2,2,FALSE)</f>
        <v>2</v>
      </c>
      <c r="Q7621">
        <v>90032</v>
      </c>
      <c r="R7621" t="s">
        <v>21</v>
      </c>
      <c r="S7621">
        <f>VLOOKUP(R7621,region2,2,FALSE)</f>
        <v>2</v>
      </c>
      <c r="T7621" t="s">
        <v>5821</v>
      </c>
      <c r="U7621" t="s">
        <v>35</v>
      </c>
      <c r="V7621">
        <f>VLOOKUP(U7621,category2,2,FALSE)</f>
        <v>3</v>
      </c>
      <c r="W7621" t="s">
        <v>3230</v>
      </c>
      <c r="X7621">
        <f>VLOOKUP(W7621,subcat2,3,FALSE)</f>
        <v>8</v>
      </c>
      <c r="Y7621" t="s">
        <v>2612</v>
      </c>
      <c r="Z7621">
        <v>71.959999999999994</v>
      </c>
      <c r="AA7621">
        <v>5</v>
      </c>
      <c r="AB7621">
        <v>0.2</v>
      </c>
      <c r="AC7621" s="4">
        <v>7.1960000000000015</v>
      </c>
    </row>
    <row r="7622" spans="1:29" x14ac:dyDescent="0.25">
      <c r="A7622" s="2">
        <v>7621</v>
      </c>
      <c r="B7622" t="s">
        <v>6661</v>
      </c>
      <c r="C7622" s="3">
        <v>41968</v>
      </c>
      <c r="D7622" s="3">
        <v>41972</v>
      </c>
      <c r="E7622" t="s">
        <v>25</v>
      </c>
      <c r="F7622">
        <f>VLOOKUP(E7622,SHIPMODE,2,FALSE)</f>
        <v>2</v>
      </c>
      <c r="G7622" t="s">
        <v>3834</v>
      </c>
      <c r="H7622" t="s">
        <v>2159</v>
      </c>
      <c r="I7622" t="s">
        <v>9</v>
      </c>
      <c r="J7622">
        <f>VLOOKUP(I7622,segmentID,2,FALSE)</f>
        <v>1</v>
      </c>
      <c r="K7622" t="s">
        <v>3255</v>
      </c>
      <c r="L7622">
        <f>VLOOKUP(K7622,country2,2,FALSE)</f>
        <v>1</v>
      </c>
      <c r="M7622" t="s">
        <v>19</v>
      </c>
      <c r="N7622">
        <f>VLOOKUP(Orders!M7622,city2,2,FALSE)</f>
        <v>2</v>
      </c>
      <c r="O7622" t="s">
        <v>20</v>
      </c>
      <c r="P7622">
        <f>VLOOKUP(O7622,state2,2,FALSE)</f>
        <v>2</v>
      </c>
      <c r="Q7622">
        <v>90004</v>
      </c>
      <c r="R7622" t="s">
        <v>21</v>
      </c>
      <c r="S7622">
        <f>VLOOKUP(R7622,region2,2,FALSE)</f>
        <v>2</v>
      </c>
      <c r="T7622" t="s">
        <v>4341</v>
      </c>
      <c r="U7622" t="s">
        <v>35</v>
      </c>
      <c r="V7622">
        <f>VLOOKUP(U7622,category2,2,FALSE)</f>
        <v>3</v>
      </c>
      <c r="W7622" t="s">
        <v>3230</v>
      </c>
      <c r="X7622">
        <f>VLOOKUP(W7622,subcat2,3,FALSE)</f>
        <v>8</v>
      </c>
      <c r="Y7622" t="s">
        <v>797</v>
      </c>
      <c r="Z7622">
        <v>539.91999999999996</v>
      </c>
      <c r="AA7622">
        <v>5</v>
      </c>
      <c r="AB7622">
        <v>0.2</v>
      </c>
      <c r="AC7622" s="4">
        <v>47.242999999999967</v>
      </c>
    </row>
    <row r="7623" spans="1:29" x14ac:dyDescent="0.25">
      <c r="A7623" s="2">
        <v>7622</v>
      </c>
      <c r="B7623" t="s">
        <v>6661</v>
      </c>
      <c r="C7623" s="3">
        <v>41968</v>
      </c>
      <c r="D7623" s="3">
        <v>41972</v>
      </c>
      <c r="E7623" t="s">
        <v>25</v>
      </c>
      <c r="F7623">
        <f>VLOOKUP(E7623,SHIPMODE,2,FALSE)</f>
        <v>2</v>
      </c>
      <c r="G7623" t="s">
        <v>3834</v>
      </c>
      <c r="H7623" t="s">
        <v>2159</v>
      </c>
      <c r="I7623" t="s">
        <v>9</v>
      </c>
      <c r="J7623">
        <f>VLOOKUP(I7623,segmentID,2,FALSE)</f>
        <v>1</v>
      </c>
      <c r="K7623" t="s">
        <v>3255</v>
      </c>
      <c r="L7623">
        <f>VLOOKUP(K7623,country2,2,FALSE)</f>
        <v>1</v>
      </c>
      <c r="M7623" t="s">
        <v>19</v>
      </c>
      <c r="N7623">
        <f>VLOOKUP(Orders!M7623,city2,2,FALSE)</f>
        <v>2</v>
      </c>
      <c r="O7623" t="s">
        <v>20</v>
      </c>
      <c r="P7623">
        <f>VLOOKUP(O7623,state2,2,FALSE)</f>
        <v>2</v>
      </c>
      <c r="Q7623">
        <v>90004</v>
      </c>
      <c r="R7623" t="s">
        <v>21</v>
      </c>
      <c r="S7623">
        <f>VLOOKUP(R7623,region2,2,FALSE)</f>
        <v>2</v>
      </c>
      <c r="T7623" t="s">
        <v>4722</v>
      </c>
      <c r="U7623" t="s">
        <v>13</v>
      </c>
      <c r="V7623">
        <f>VLOOKUP(U7623,category2,2,FALSE)</f>
        <v>1</v>
      </c>
      <c r="W7623" t="s">
        <v>3226</v>
      </c>
      <c r="X7623">
        <f>VLOOKUP(W7623,subcat2,3,FALSE)</f>
        <v>2</v>
      </c>
      <c r="Y7623" t="s">
        <v>1522</v>
      </c>
      <c r="Z7623">
        <v>725.34400000000005</v>
      </c>
      <c r="AA7623">
        <v>4</v>
      </c>
      <c r="AB7623">
        <v>0.2</v>
      </c>
      <c r="AC7623" s="4">
        <v>54.400800000000004</v>
      </c>
    </row>
    <row r="7624" spans="1:29" x14ac:dyDescent="0.25">
      <c r="A7624" s="2">
        <v>7623</v>
      </c>
      <c r="B7624" t="s">
        <v>6661</v>
      </c>
      <c r="C7624" s="3">
        <v>41968</v>
      </c>
      <c r="D7624" s="3">
        <v>41972</v>
      </c>
      <c r="E7624" t="s">
        <v>25</v>
      </c>
      <c r="F7624">
        <f>VLOOKUP(E7624,SHIPMODE,2,FALSE)</f>
        <v>2</v>
      </c>
      <c r="G7624" t="s">
        <v>3834</v>
      </c>
      <c r="H7624" t="s">
        <v>2159</v>
      </c>
      <c r="I7624" t="s">
        <v>9</v>
      </c>
      <c r="J7624">
        <f>VLOOKUP(I7624,segmentID,2,FALSE)</f>
        <v>1</v>
      </c>
      <c r="K7624" t="s">
        <v>3255</v>
      </c>
      <c r="L7624">
        <f>VLOOKUP(K7624,country2,2,FALSE)</f>
        <v>1</v>
      </c>
      <c r="M7624" t="s">
        <v>19</v>
      </c>
      <c r="N7624">
        <f>VLOOKUP(Orders!M7624,city2,2,FALSE)</f>
        <v>2</v>
      </c>
      <c r="O7624" t="s">
        <v>20</v>
      </c>
      <c r="P7624">
        <f>VLOOKUP(O7624,state2,2,FALSE)</f>
        <v>2</v>
      </c>
      <c r="Q7624">
        <v>90004</v>
      </c>
      <c r="R7624" t="s">
        <v>21</v>
      </c>
      <c r="S7624">
        <f>VLOOKUP(R7624,region2,2,FALSE)</f>
        <v>2</v>
      </c>
      <c r="T7624" t="s">
        <v>5877</v>
      </c>
      <c r="U7624" t="s">
        <v>22</v>
      </c>
      <c r="V7624">
        <f>VLOOKUP(U7624,category2,2,FALSE)</f>
        <v>2</v>
      </c>
      <c r="W7624" t="s">
        <v>3229</v>
      </c>
      <c r="X7624">
        <f>VLOOKUP(W7624,subcat2,3,FALSE)</f>
        <v>7</v>
      </c>
      <c r="Y7624" t="s">
        <v>5920</v>
      </c>
      <c r="Z7624">
        <v>7.4399999999999995</v>
      </c>
      <c r="AA7624">
        <v>3</v>
      </c>
      <c r="AB7624">
        <v>0</v>
      </c>
      <c r="AC7624" s="4">
        <v>2.6039999999999996</v>
      </c>
    </row>
    <row r="7625" spans="1:29" x14ac:dyDescent="0.25">
      <c r="A7625" s="2">
        <v>7624</v>
      </c>
      <c r="B7625" t="s">
        <v>6662</v>
      </c>
      <c r="C7625" s="3">
        <v>41834</v>
      </c>
      <c r="D7625" s="3">
        <v>41840</v>
      </c>
      <c r="E7625" t="s">
        <v>25</v>
      </c>
      <c r="F7625">
        <f>VLOOKUP(E7625,SHIPMODE,2,FALSE)</f>
        <v>2</v>
      </c>
      <c r="G7625" t="s">
        <v>4032</v>
      </c>
      <c r="H7625" t="s">
        <v>3086</v>
      </c>
      <c r="I7625" t="s">
        <v>52</v>
      </c>
      <c r="J7625">
        <f>VLOOKUP(I7625,segmentID,2,FALSE)</f>
        <v>3</v>
      </c>
      <c r="K7625" t="s">
        <v>3255</v>
      </c>
      <c r="L7625">
        <f>VLOOKUP(K7625,country2,2,FALSE)</f>
        <v>1</v>
      </c>
      <c r="M7625" t="s">
        <v>300</v>
      </c>
      <c r="N7625">
        <f>VLOOKUP(Orders!M7625,city2,2,FALSE)</f>
        <v>47</v>
      </c>
      <c r="O7625" t="s">
        <v>127</v>
      </c>
      <c r="P7625">
        <f>VLOOKUP(O7625,state2,2,FALSE)</f>
        <v>14</v>
      </c>
      <c r="Q7625">
        <v>19711</v>
      </c>
      <c r="R7625" t="s">
        <v>79</v>
      </c>
      <c r="S7625">
        <f>VLOOKUP(R7625,region2,2,FALSE)</f>
        <v>4</v>
      </c>
      <c r="T7625" t="s">
        <v>4734</v>
      </c>
      <c r="U7625" t="s">
        <v>22</v>
      </c>
      <c r="V7625">
        <f>VLOOKUP(U7625,category2,2,FALSE)</f>
        <v>2</v>
      </c>
      <c r="W7625" t="s">
        <v>38</v>
      </c>
      <c r="X7625">
        <f>VLOOKUP(W7625,subcat2,3,FALSE)</f>
        <v>10</v>
      </c>
      <c r="Y7625" t="s">
        <v>1425</v>
      </c>
      <c r="Z7625">
        <v>39.479999999999997</v>
      </c>
      <c r="AA7625">
        <v>1</v>
      </c>
      <c r="AB7625">
        <v>0</v>
      </c>
      <c r="AC7625" s="4">
        <v>11.054400000000001</v>
      </c>
    </row>
    <row r="7626" spans="1:29" x14ac:dyDescent="0.25">
      <c r="A7626" s="2">
        <v>7625</v>
      </c>
      <c r="B7626" t="s">
        <v>7674</v>
      </c>
      <c r="C7626" s="3">
        <v>42147</v>
      </c>
      <c r="D7626" s="3">
        <v>42151</v>
      </c>
      <c r="E7626" t="s">
        <v>7</v>
      </c>
      <c r="F7626">
        <f>VLOOKUP(E7626,SHIPMODE,2,FALSE)</f>
        <v>1</v>
      </c>
      <c r="G7626" t="s">
        <v>3389</v>
      </c>
      <c r="H7626" t="s">
        <v>565</v>
      </c>
      <c r="I7626" t="s">
        <v>52</v>
      </c>
      <c r="J7626">
        <f>VLOOKUP(I7626,segmentID,2,FALSE)</f>
        <v>3</v>
      </c>
      <c r="K7626" t="s">
        <v>3255</v>
      </c>
      <c r="L7626">
        <f>VLOOKUP(K7626,country2,2,FALSE)</f>
        <v>1</v>
      </c>
      <c r="M7626" t="s">
        <v>433</v>
      </c>
      <c r="N7626">
        <f>VLOOKUP(Orders!M7626,city2,2,FALSE)</f>
        <v>67</v>
      </c>
      <c r="O7626" t="s">
        <v>123</v>
      </c>
      <c r="P7626">
        <f>VLOOKUP(O7626,state2,2,FALSE)</f>
        <v>13</v>
      </c>
      <c r="Q7626">
        <v>48234</v>
      </c>
      <c r="R7626" t="s">
        <v>55</v>
      </c>
      <c r="S7626">
        <f>VLOOKUP(R7626,region2,2,FALSE)</f>
        <v>3</v>
      </c>
      <c r="T7626" t="s">
        <v>5220</v>
      </c>
      <c r="U7626" t="s">
        <v>22</v>
      </c>
      <c r="V7626">
        <f>VLOOKUP(U7626,category2,2,FALSE)</f>
        <v>2</v>
      </c>
      <c r="W7626" t="s">
        <v>38</v>
      </c>
      <c r="X7626">
        <f>VLOOKUP(W7626,subcat2,3,FALSE)</f>
        <v>10</v>
      </c>
      <c r="Y7626" t="s">
        <v>2383</v>
      </c>
      <c r="Z7626">
        <v>850.5</v>
      </c>
      <c r="AA7626">
        <v>5</v>
      </c>
      <c r="AB7626">
        <v>0.1</v>
      </c>
      <c r="AC7626" s="4">
        <v>245.69999999999993</v>
      </c>
    </row>
    <row r="7627" spans="1:29" x14ac:dyDescent="0.25">
      <c r="A7627" s="2">
        <v>7626</v>
      </c>
      <c r="B7627" t="s">
        <v>7674</v>
      </c>
      <c r="C7627" s="3">
        <v>42147</v>
      </c>
      <c r="D7627" s="3">
        <v>42151</v>
      </c>
      <c r="E7627" t="s">
        <v>7</v>
      </c>
      <c r="F7627">
        <f>VLOOKUP(E7627,SHIPMODE,2,FALSE)</f>
        <v>1</v>
      </c>
      <c r="G7627" t="s">
        <v>3389</v>
      </c>
      <c r="H7627" t="s">
        <v>565</v>
      </c>
      <c r="I7627" t="s">
        <v>52</v>
      </c>
      <c r="J7627">
        <f>VLOOKUP(I7627,segmentID,2,FALSE)</f>
        <v>3</v>
      </c>
      <c r="K7627" t="s">
        <v>3255</v>
      </c>
      <c r="L7627">
        <f>VLOOKUP(K7627,country2,2,FALSE)</f>
        <v>1</v>
      </c>
      <c r="M7627" t="s">
        <v>433</v>
      </c>
      <c r="N7627">
        <f>VLOOKUP(Orders!M7627,city2,2,FALSE)</f>
        <v>67</v>
      </c>
      <c r="O7627" t="s">
        <v>123</v>
      </c>
      <c r="P7627">
        <f>VLOOKUP(O7627,state2,2,FALSE)</f>
        <v>13</v>
      </c>
      <c r="Q7627">
        <v>48234</v>
      </c>
      <c r="R7627" t="s">
        <v>55</v>
      </c>
      <c r="S7627">
        <f>VLOOKUP(R7627,region2,2,FALSE)</f>
        <v>3</v>
      </c>
      <c r="T7627" t="s">
        <v>4990</v>
      </c>
      <c r="U7627" t="s">
        <v>13</v>
      </c>
      <c r="V7627">
        <f>VLOOKUP(U7627,category2,2,FALSE)</f>
        <v>1</v>
      </c>
      <c r="W7627" t="s">
        <v>3228</v>
      </c>
      <c r="X7627">
        <f>VLOOKUP(W7627,subcat2,3,FALSE)</f>
        <v>6</v>
      </c>
      <c r="Y7627" t="s">
        <v>179</v>
      </c>
      <c r="Z7627">
        <v>75.33</v>
      </c>
      <c r="AA7627">
        <v>9</v>
      </c>
      <c r="AB7627">
        <v>0</v>
      </c>
      <c r="AC7627" s="4">
        <v>19.585799999999999</v>
      </c>
    </row>
    <row r="7628" spans="1:29" x14ac:dyDescent="0.25">
      <c r="A7628" s="2">
        <v>7627</v>
      </c>
      <c r="B7628" t="s">
        <v>7675</v>
      </c>
      <c r="C7628" s="3">
        <v>42329</v>
      </c>
      <c r="D7628" s="3">
        <v>42331</v>
      </c>
      <c r="E7628" t="s">
        <v>7</v>
      </c>
      <c r="F7628">
        <f>VLOOKUP(E7628,SHIPMODE,2,FALSE)</f>
        <v>1</v>
      </c>
      <c r="G7628" t="s">
        <v>3568</v>
      </c>
      <c r="H7628" t="s">
        <v>1208</v>
      </c>
      <c r="I7628" t="s">
        <v>18</v>
      </c>
      <c r="J7628">
        <f>VLOOKUP(I7628,segmentID,2,FALSE)</f>
        <v>2</v>
      </c>
      <c r="K7628" t="s">
        <v>3255</v>
      </c>
      <c r="L7628">
        <f>VLOOKUP(K7628,country2,2,FALSE)</f>
        <v>1</v>
      </c>
      <c r="M7628" t="s">
        <v>271</v>
      </c>
      <c r="N7628">
        <f>VLOOKUP(Orders!M7628,city2,2,FALSE)</f>
        <v>43</v>
      </c>
      <c r="O7628" t="s">
        <v>160</v>
      </c>
      <c r="P7628">
        <f>VLOOKUP(O7628,state2,2,FALSE)</f>
        <v>17</v>
      </c>
      <c r="Q7628">
        <v>85023</v>
      </c>
      <c r="R7628" t="s">
        <v>21</v>
      </c>
      <c r="S7628">
        <f>VLOOKUP(R7628,region2,2,FALSE)</f>
        <v>2</v>
      </c>
      <c r="T7628" t="s">
        <v>5593</v>
      </c>
      <c r="U7628" t="s">
        <v>22</v>
      </c>
      <c r="V7628">
        <f>VLOOKUP(U7628,category2,2,FALSE)</f>
        <v>2</v>
      </c>
      <c r="W7628" t="s">
        <v>38</v>
      </c>
      <c r="X7628">
        <f>VLOOKUP(W7628,subcat2,3,FALSE)</f>
        <v>10</v>
      </c>
      <c r="Y7628" t="s">
        <v>938</v>
      </c>
      <c r="Z7628">
        <v>325.63200000000006</v>
      </c>
      <c r="AA7628">
        <v>6</v>
      </c>
      <c r="AB7628">
        <v>0.2</v>
      </c>
      <c r="AC7628" s="4">
        <v>28.492799999999988</v>
      </c>
    </row>
    <row r="7629" spans="1:29" x14ac:dyDescent="0.25">
      <c r="A7629" s="2">
        <v>7628</v>
      </c>
      <c r="B7629" t="s">
        <v>7675</v>
      </c>
      <c r="C7629" s="3">
        <v>42329</v>
      </c>
      <c r="D7629" s="3">
        <v>42331</v>
      </c>
      <c r="E7629" t="s">
        <v>7</v>
      </c>
      <c r="F7629">
        <f>VLOOKUP(E7629,SHIPMODE,2,FALSE)</f>
        <v>1</v>
      </c>
      <c r="G7629" t="s">
        <v>3568</v>
      </c>
      <c r="H7629" t="s">
        <v>1208</v>
      </c>
      <c r="I7629" t="s">
        <v>18</v>
      </c>
      <c r="J7629">
        <f>VLOOKUP(I7629,segmentID,2,FALSE)</f>
        <v>2</v>
      </c>
      <c r="K7629" t="s">
        <v>3255</v>
      </c>
      <c r="L7629">
        <f>VLOOKUP(K7629,country2,2,FALSE)</f>
        <v>1</v>
      </c>
      <c r="M7629" t="s">
        <v>271</v>
      </c>
      <c r="N7629">
        <f>VLOOKUP(Orders!M7629,city2,2,FALSE)</f>
        <v>43</v>
      </c>
      <c r="O7629" t="s">
        <v>160</v>
      </c>
      <c r="P7629">
        <f>VLOOKUP(O7629,state2,2,FALSE)</f>
        <v>17</v>
      </c>
      <c r="Q7629">
        <v>85023</v>
      </c>
      <c r="R7629" t="s">
        <v>21</v>
      </c>
      <c r="S7629">
        <f>VLOOKUP(R7629,region2,2,FALSE)</f>
        <v>2</v>
      </c>
      <c r="T7629" t="s">
        <v>5283</v>
      </c>
      <c r="U7629" t="s">
        <v>35</v>
      </c>
      <c r="V7629">
        <f>VLOOKUP(U7629,category2,2,FALSE)</f>
        <v>3</v>
      </c>
      <c r="W7629" t="s">
        <v>3232</v>
      </c>
      <c r="X7629">
        <f>VLOOKUP(W7629,subcat2,3,FALSE)</f>
        <v>12</v>
      </c>
      <c r="Y7629" t="s">
        <v>416</v>
      </c>
      <c r="Z7629">
        <v>23.344000000000001</v>
      </c>
      <c r="AA7629">
        <v>2</v>
      </c>
      <c r="AB7629">
        <v>0.2</v>
      </c>
      <c r="AC7629" s="4">
        <v>-1.4590000000000014</v>
      </c>
    </row>
    <row r="7630" spans="1:29" x14ac:dyDescent="0.25">
      <c r="A7630" s="2">
        <v>7629</v>
      </c>
      <c r="B7630" t="s">
        <v>7675</v>
      </c>
      <c r="C7630" s="3">
        <v>42329</v>
      </c>
      <c r="D7630" s="3">
        <v>42331</v>
      </c>
      <c r="E7630" t="s">
        <v>7</v>
      </c>
      <c r="F7630">
        <f>VLOOKUP(E7630,SHIPMODE,2,FALSE)</f>
        <v>1</v>
      </c>
      <c r="G7630" t="s">
        <v>3568</v>
      </c>
      <c r="H7630" t="s">
        <v>1208</v>
      </c>
      <c r="I7630" t="s">
        <v>18</v>
      </c>
      <c r="J7630">
        <f>VLOOKUP(I7630,segmentID,2,FALSE)</f>
        <v>2</v>
      </c>
      <c r="K7630" t="s">
        <v>3255</v>
      </c>
      <c r="L7630">
        <f>VLOOKUP(K7630,country2,2,FALSE)</f>
        <v>1</v>
      </c>
      <c r="M7630" t="s">
        <v>271</v>
      </c>
      <c r="N7630">
        <f>VLOOKUP(Orders!M7630,city2,2,FALSE)</f>
        <v>43</v>
      </c>
      <c r="O7630" t="s">
        <v>160</v>
      </c>
      <c r="P7630">
        <f>VLOOKUP(O7630,state2,2,FALSE)</f>
        <v>17</v>
      </c>
      <c r="Q7630">
        <v>85023</v>
      </c>
      <c r="R7630" t="s">
        <v>21</v>
      </c>
      <c r="S7630">
        <f>VLOOKUP(R7630,region2,2,FALSE)</f>
        <v>2</v>
      </c>
      <c r="T7630" t="s">
        <v>5092</v>
      </c>
      <c r="U7630" t="s">
        <v>22</v>
      </c>
      <c r="V7630">
        <f>VLOOKUP(U7630,category2,2,FALSE)</f>
        <v>2</v>
      </c>
      <c r="W7630" t="s">
        <v>23</v>
      </c>
      <c r="X7630">
        <f>VLOOKUP(W7630,subcat2,3,FALSE)</f>
        <v>3</v>
      </c>
      <c r="Y7630" t="s">
        <v>619</v>
      </c>
      <c r="Z7630">
        <v>16.520000000000003</v>
      </c>
      <c r="AA7630">
        <v>5</v>
      </c>
      <c r="AB7630">
        <v>0.2</v>
      </c>
      <c r="AC7630" s="4">
        <v>5.368999999999998</v>
      </c>
    </row>
    <row r="7631" spans="1:29" x14ac:dyDescent="0.25">
      <c r="A7631" s="2">
        <v>7630</v>
      </c>
      <c r="B7631" t="s">
        <v>6663</v>
      </c>
      <c r="C7631" s="3">
        <v>41728</v>
      </c>
      <c r="D7631" s="3">
        <v>41730</v>
      </c>
      <c r="E7631" t="s">
        <v>97</v>
      </c>
      <c r="F7631">
        <f>VLOOKUP(E7631,SHIPMODE,2,FALSE)</f>
        <v>3</v>
      </c>
      <c r="G7631" t="s">
        <v>3343</v>
      </c>
      <c r="H7631" t="s">
        <v>375</v>
      </c>
      <c r="I7631" t="s">
        <v>52</v>
      </c>
      <c r="J7631">
        <f>VLOOKUP(I7631,segmentID,2,FALSE)</f>
        <v>3</v>
      </c>
      <c r="K7631" t="s">
        <v>3255</v>
      </c>
      <c r="L7631">
        <f>VLOOKUP(K7631,country2,2,FALSE)</f>
        <v>1</v>
      </c>
      <c r="M7631" t="s">
        <v>1414</v>
      </c>
      <c r="N7631">
        <f>VLOOKUP(Orders!M7631,city2,2,FALSE)</f>
        <v>181</v>
      </c>
      <c r="O7631" t="s">
        <v>54</v>
      </c>
      <c r="P7631">
        <f>VLOOKUP(O7631,state2,2,FALSE)</f>
        <v>6</v>
      </c>
      <c r="Q7631">
        <v>78521</v>
      </c>
      <c r="R7631" t="s">
        <v>55</v>
      </c>
      <c r="S7631">
        <f>VLOOKUP(R7631,region2,2,FALSE)</f>
        <v>3</v>
      </c>
      <c r="T7631" t="s">
        <v>4650</v>
      </c>
      <c r="U7631" t="s">
        <v>22</v>
      </c>
      <c r="V7631">
        <f>VLOOKUP(U7631,category2,2,FALSE)</f>
        <v>2</v>
      </c>
      <c r="W7631" t="s">
        <v>103</v>
      </c>
      <c r="X7631">
        <f>VLOOKUP(W7631,subcat2,3,FALSE)</f>
        <v>13</v>
      </c>
      <c r="Y7631" t="s">
        <v>2876</v>
      </c>
      <c r="Z7631">
        <v>335.72</v>
      </c>
      <c r="AA7631">
        <v>5</v>
      </c>
      <c r="AB7631">
        <v>0.2</v>
      </c>
      <c r="AC7631" s="4">
        <v>113.30549999999999</v>
      </c>
    </row>
    <row r="7632" spans="1:29" x14ac:dyDescent="0.25">
      <c r="A7632" s="2">
        <v>7631</v>
      </c>
      <c r="B7632" t="s">
        <v>6663</v>
      </c>
      <c r="C7632" s="3">
        <v>41728</v>
      </c>
      <c r="D7632" s="3">
        <v>41730</v>
      </c>
      <c r="E7632" t="s">
        <v>97</v>
      </c>
      <c r="F7632">
        <f>VLOOKUP(E7632,SHIPMODE,2,FALSE)</f>
        <v>3</v>
      </c>
      <c r="G7632" t="s">
        <v>3343</v>
      </c>
      <c r="H7632" t="s">
        <v>375</v>
      </c>
      <c r="I7632" t="s">
        <v>52</v>
      </c>
      <c r="J7632">
        <f>VLOOKUP(I7632,segmentID,2,FALSE)</f>
        <v>3</v>
      </c>
      <c r="K7632" t="s">
        <v>3255</v>
      </c>
      <c r="L7632">
        <f>VLOOKUP(K7632,country2,2,FALSE)</f>
        <v>1</v>
      </c>
      <c r="M7632" t="s">
        <v>1414</v>
      </c>
      <c r="N7632">
        <f>VLOOKUP(Orders!M7632,city2,2,FALSE)</f>
        <v>181</v>
      </c>
      <c r="O7632" t="s">
        <v>54</v>
      </c>
      <c r="P7632">
        <f>VLOOKUP(O7632,state2,2,FALSE)</f>
        <v>6</v>
      </c>
      <c r="Q7632">
        <v>78521</v>
      </c>
      <c r="R7632" t="s">
        <v>55</v>
      </c>
      <c r="S7632">
        <f>VLOOKUP(R7632,region2,2,FALSE)</f>
        <v>3</v>
      </c>
      <c r="T7632" t="s">
        <v>4904</v>
      </c>
      <c r="U7632" t="s">
        <v>35</v>
      </c>
      <c r="V7632">
        <f>VLOOKUP(U7632,category2,2,FALSE)</f>
        <v>3</v>
      </c>
      <c r="W7632" t="s">
        <v>3230</v>
      </c>
      <c r="X7632">
        <f>VLOOKUP(W7632,subcat2,3,FALSE)</f>
        <v>8</v>
      </c>
      <c r="Y7632" t="s">
        <v>2942</v>
      </c>
      <c r="Z7632">
        <v>251.94400000000002</v>
      </c>
      <c r="AA7632">
        <v>7</v>
      </c>
      <c r="AB7632">
        <v>0.2</v>
      </c>
      <c r="AC7632" s="4">
        <v>88.180399999999977</v>
      </c>
    </row>
    <row r="7633" spans="1:29" x14ac:dyDescent="0.25">
      <c r="A7633" s="2">
        <v>7632</v>
      </c>
      <c r="B7633" t="s">
        <v>6663</v>
      </c>
      <c r="C7633" s="3">
        <v>41728</v>
      </c>
      <c r="D7633" s="3">
        <v>41730</v>
      </c>
      <c r="E7633" t="s">
        <v>97</v>
      </c>
      <c r="F7633">
        <f>VLOOKUP(E7633,SHIPMODE,2,FALSE)</f>
        <v>3</v>
      </c>
      <c r="G7633" t="s">
        <v>3343</v>
      </c>
      <c r="H7633" t="s">
        <v>375</v>
      </c>
      <c r="I7633" t="s">
        <v>52</v>
      </c>
      <c r="J7633">
        <f>VLOOKUP(I7633,segmentID,2,FALSE)</f>
        <v>3</v>
      </c>
      <c r="K7633" t="s">
        <v>3255</v>
      </c>
      <c r="L7633">
        <f>VLOOKUP(K7633,country2,2,FALSE)</f>
        <v>1</v>
      </c>
      <c r="M7633" t="s">
        <v>1414</v>
      </c>
      <c r="N7633">
        <f>VLOOKUP(Orders!M7633,city2,2,FALSE)</f>
        <v>181</v>
      </c>
      <c r="O7633" t="s">
        <v>54</v>
      </c>
      <c r="P7633">
        <f>VLOOKUP(O7633,state2,2,FALSE)</f>
        <v>6</v>
      </c>
      <c r="Q7633">
        <v>78521</v>
      </c>
      <c r="R7633" t="s">
        <v>55</v>
      </c>
      <c r="S7633">
        <f>VLOOKUP(R7633,region2,2,FALSE)</f>
        <v>3</v>
      </c>
      <c r="T7633" t="s">
        <v>4879</v>
      </c>
      <c r="U7633" t="s">
        <v>13</v>
      </c>
      <c r="V7633">
        <f>VLOOKUP(U7633,category2,2,FALSE)</f>
        <v>1</v>
      </c>
      <c r="W7633" t="s">
        <v>3226</v>
      </c>
      <c r="X7633">
        <f>VLOOKUP(W7633,subcat2,3,FALSE)</f>
        <v>2</v>
      </c>
      <c r="Y7633" t="s">
        <v>1717</v>
      </c>
      <c r="Z7633">
        <v>127.30199999999999</v>
      </c>
      <c r="AA7633">
        <v>7</v>
      </c>
      <c r="AB7633">
        <v>0.3</v>
      </c>
      <c r="AC7633" s="4">
        <v>-9.0929999999999964</v>
      </c>
    </row>
    <row r="7634" spans="1:29" x14ac:dyDescent="0.25">
      <c r="A7634" s="2">
        <v>7633</v>
      </c>
      <c r="B7634" t="s">
        <v>10529</v>
      </c>
      <c r="C7634" s="3">
        <v>43098</v>
      </c>
      <c r="D7634" s="3">
        <v>43101</v>
      </c>
      <c r="E7634" t="s">
        <v>7</v>
      </c>
      <c r="F7634">
        <f>VLOOKUP(E7634,SHIPMODE,2,FALSE)</f>
        <v>1</v>
      </c>
      <c r="G7634" t="s">
        <v>3602</v>
      </c>
      <c r="H7634" t="s">
        <v>1309</v>
      </c>
      <c r="I7634" t="s">
        <v>9</v>
      </c>
      <c r="J7634">
        <f>VLOOKUP(I7634,segmentID,2,FALSE)</f>
        <v>1</v>
      </c>
      <c r="K7634" t="s">
        <v>3255</v>
      </c>
      <c r="L7634">
        <f>VLOOKUP(K7634,country2,2,FALSE)</f>
        <v>1</v>
      </c>
      <c r="M7634" t="s">
        <v>707</v>
      </c>
      <c r="N7634">
        <f>VLOOKUP(Orders!M7634,city2,2,FALSE)</f>
        <v>104</v>
      </c>
      <c r="O7634" t="s">
        <v>11</v>
      </c>
      <c r="P7634">
        <f>VLOOKUP(O7634,state2,2,FALSE)</f>
        <v>1</v>
      </c>
      <c r="Q7634">
        <v>40214</v>
      </c>
      <c r="R7634" t="s">
        <v>12</v>
      </c>
      <c r="S7634">
        <f>VLOOKUP(R7634,region2,2,FALSE)</f>
        <v>1</v>
      </c>
      <c r="T7634" t="s">
        <v>4397</v>
      </c>
      <c r="U7634" t="s">
        <v>13</v>
      </c>
      <c r="V7634">
        <f>VLOOKUP(U7634,category2,2,FALSE)</f>
        <v>1</v>
      </c>
      <c r="W7634" t="s">
        <v>3226</v>
      </c>
      <c r="X7634">
        <f>VLOOKUP(W7634,subcat2,3,FALSE)</f>
        <v>2</v>
      </c>
      <c r="Y7634" t="s">
        <v>1199</v>
      </c>
      <c r="Z7634">
        <v>1207.8399999999999</v>
      </c>
      <c r="AA7634">
        <v>8</v>
      </c>
      <c r="AB7634">
        <v>0</v>
      </c>
      <c r="AC7634" s="4">
        <v>314.03840000000002</v>
      </c>
    </row>
    <row r="7635" spans="1:29" x14ac:dyDescent="0.25">
      <c r="A7635" s="2">
        <v>7634</v>
      </c>
      <c r="B7635" t="s">
        <v>10529</v>
      </c>
      <c r="C7635" s="3">
        <v>43098</v>
      </c>
      <c r="D7635" s="3">
        <v>43101</v>
      </c>
      <c r="E7635" t="s">
        <v>7</v>
      </c>
      <c r="F7635">
        <f>VLOOKUP(E7635,SHIPMODE,2,FALSE)</f>
        <v>1</v>
      </c>
      <c r="G7635" t="s">
        <v>3602</v>
      </c>
      <c r="H7635" t="s">
        <v>1309</v>
      </c>
      <c r="I7635" t="s">
        <v>9</v>
      </c>
      <c r="J7635">
        <f>VLOOKUP(I7635,segmentID,2,FALSE)</f>
        <v>1</v>
      </c>
      <c r="K7635" t="s">
        <v>3255</v>
      </c>
      <c r="L7635">
        <f>VLOOKUP(K7635,country2,2,FALSE)</f>
        <v>1</v>
      </c>
      <c r="M7635" t="s">
        <v>707</v>
      </c>
      <c r="N7635">
        <f>VLOOKUP(Orders!M7635,city2,2,FALSE)</f>
        <v>104</v>
      </c>
      <c r="O7635" t="s">
        <v>11</v>
      </c>
      <c r="P7635">
        <f>VLOOKUP(O7635,state2,2,FALSE)</f>
        <v>1</v>
      </c>
      <c r="Q7635">
        <v>40214</v>
      </c>
      <c r="R7635" t="s">
        <v>12</v>
      </c>
      <c r="S7635">
        <f>VLOOKUP(R7635,region2,2,FALSE)</f>
        <v>1</v>
      </c>
      <c r="T7635" t="s">
        <v>5176</v>
      </c>
      <c r="U7635" t="s">
        <v>22</v>
      </c>
      <c r="V7635">
        <f>VLOOKUP(U7635,category2,2,FALSE)</f>
        <v>2</v>
      </c>
      <c r="W7635" t="s">
        <v>3231</v>
      </c>
      <c r="X7635">
        <f>VLOOKUP(W7635,subcat2,3,FALSE)</f>
        <v>9</v>
      </c>
      <c r="Y7635" t="s">
        <v>1107</v>
      </c>
      <c r="Z7635">
        <v>12.53</v>
      </c>
      <c r="AA7635">
        <v>1</v>
      </c>
      <c r="AB7635">
        <v>0</v>
      </c>
      <c r="AC7635" s="4">
        <v>5.8890999999999991</v>
      </c>
    </row>
    <row r="7636" spans="1:29" x14ac:dyDescent="0.25">
      <c r="A7636" s="2">
        <v>7635</v>
      </c>
      <c r="B7636" t="s">
        <v>10529</v>
      </c>
      <c r="C7636" s="3">
        <v>43098</v>
      </c>
      <c r="D7636" s="3">
        <v>43101</v>
      </c>
      <c r="E7636" t="s">
        <v>7</v>
      </c>
      <c r="F7636">
        <f>VLOOKUP(E7636,SHIPMODE,2,FALSE)</f>
        <v>1</v>
      </c>
      <c r="G7636" t="s">
        <v>3602</v>
      </c>
      <c r="H7636" t="s">
        <v>1309</v>
      </c>
      <c r="I7636" t="s">
        <v>9</v>
      </c>
      <c r="J7636">
        <f>VLOOKUP(I7636,segmentID,2,FALSE)</f>
        <v>1</v>
      </c>
      <c r="K7636" t="s">
        <v>3255</v>
      </c>
      <c r="L7636">
        <f>VLOOKUP(K7636,country2,2,FALSE)</f>
        <v>1</v>
      </c>
      <c r="M7636" t="s">
        <v>707</v>
      </c>
      <c r="N7636">
        <f>VLOOKUP(Orders!M7636,city2,2,FALSE)</f>
        <v>104</v>
      </c>
      <c r="O7636" t="s">
        <v>11</v>
      </c>
      <c r="P7636">
        <f>VLOOKUP(O7636,state2,2,FALSE)</f>
        <v>1</v>
      </c>
      <c r="Q7636">
        <v>40214</v>
      </c>
      <c r="R7636" t="s">
        <v>12</v>
      </c>
      <c r="S7636">
        <f>VLOOKUP(R7636,region2,2,FALSE)</f>
        <v>1</v>
      </c>
      <c r="T7636" t="s">
        <v>5337</v>
      </c>
      <c r="U7636" t="s">
        <v>22</v>
      </c>
      <c r="V7636">
        <f>VLOOKUP(U7636,category2,2,FALSE)</f>
        <v>2</v>
      </c>
      <c r="W7636" t="s">
        <v>3229</v>
      </c>
      <c r="X7636">
        <f>VLOOKUP(W7636,subcat2,3,FALSE)</f>
        <v>7</v>
      </c>
      <c r="Y7636" t="s">
        <v>2603</v>
      </c>
      <c r="Z7636">
        <v>34.58</v>
      </c>
      <c r="AA7636">
        <v>1</v>
      </c>
      <c r="AB7636">
        <v>0</v>
      </c>
      <c r="AC7636" s="4">
        <v>10.028199999999998</v>
      </c>
    </row>
    <row r="7637" spans="1:29" x14ac:dyDescent="0.25">
      <c r="A7637" s="2">
        <v>7636</v>
      </c>
      <c r="B7637" t="s">
        <v>10529</v>
      </c>
      <c r="C7637" s="3">
        <v>43098</v>
      </c>
      <c r="D7637" s="3">
        <v>43101</v>
      </c>
      <c r="E7637" t="s">
        <v>7</v>
      </c>
      <c r="F7637">
        <f>VLOOKUP(E7637,SHIPMODE,2,FALSE)</f>
        <v>1</v>
      </c>
      <c r="G7637" t="s">
        <v>3602</v>
      </c>
      <c r="H7637" t="s">
        <v>1309</v>
      </c>
      <c r="I7637" t="s">
        <v>9</v>
      </c>
      <c r="J7637">
        <f>VLOOKUP(I7637,segmentID,2,FALSE)</f>
        <v>1</v>
      </c>
      <c r="K7637" t="s">
        <v>3255</v>
      </c>
      <c r="L7637">
        <f>VLOOKUP(K7637,country2,2,FALSE)</f>
        <v>1</v>
      </c>
      <c r="M7637" t="s">
        <v>707</v>
      </c>
      <c r="N7637">
        <f>VLOOKUP(Orders!M7637,city2,2,FALSE)</f>
        <v>104</v>
      </c>
      <c r="O7637" t="s">
        <v>11</v>
      </c>
      <c r="P7637">
        <f>VLOOKUP(O7637,state2,2,FALSE)</f>
        <v>1</v>
      </c>
      <c r="Q7637">
        <v>40214</v>
      </c>
      <c r="R7637" t="s">
        <v>12</v>
      </c>
      <c r="S7637">
        <f>VLOOKUP(R7637,region2,2,FALSE)</f>
        <v>1</v>
      </c>
      <c r="T7637" t="s">
        <v>5563</v>
      </c>
      <c r="U7637" t="s">
        <v>13</v>
      </c>
      <c r="V7637">
        <f>VLOOKUP(U7637,category2,2,FALSE)</f>
        <v>1</v>
      </c>
      <c r="W7637" t="s">
        <v>3226</v>
      </c>
      <c r="X7637">
        <f>VLOOKUP(W7637,subcat2,3,FALSE)</f>
        <v>2</v>
      </c>
      <c r="Y7637" t="s">
        <v>2248</v>
      </c>
      <c r="Z7637">
        <v>300.98</v>
      </c>
      <c r="AA7637">
        <v>1</v>
      </c>
      <c r="AB7637">
        <v>0</v>
      </c>
      <c r="AC7637" s="4">
        <v>87.28419999999997</v>
      </c>
    </row>
    <row r="7638" spans="1:29" x14ac:dyDescent="0.25">
      <c r="A7638" s="2">
        <v>7637</v>
      </c>
      <c r="B7638" t="s">
        <v>10529</v>
      </c>
      <c r="C7638" s="3">
        <v>43098</v>
      </c>
      <c r="D7638" s="3">
        <v>43101</v>
      </c>
      <c r="E7638" t="s">
        <v>7</v>
      </c>
      <c r="F7638">
        <f>VLOOKUP(E7638,SHIPMODE,2,FALSE)</f>
        <v>1</v>
      </c>
      <c r="G7638" t="s">
        <v>3602</v>
      </c>
      <c r="H7638" t="s">
        <v>1309</v>
      </c>
      <c r="I7638" t="s">
        <v>9</v>
      </c>
      <c r="J7638">
        <f>VLOOKUP(I7638,segmentID,2,FALSE)</f>
        <v>1</v>
      </c>
      <c r="K7638" t="s">
        <v>3255</v>
      </c>
      <c r="L7638">
        <f>VLOOKUP(K7638,country2,2,FALSE)</f>
        <v>1</v>
      </c>
      <c r="M7638" t="s">
        <v>707</v>
      </c>
      <c r="N7638">
        <f>VLOOKUP(Orders!M7638,city2,2,FALSE)</f>
        <v>104</v>
      </c>
      <c r="O7638" t="s">
        <v>11</v>
      </c>
      <c r="P7638">
        <f>VLOOKUP(O7638,state2,2,FALSE)</f>
        <v>1</v>
      </c>
      <c r="Q7638">
        <v>40214</v>
      </c>
      <c r="R7638" t="s">
        <v>12</v>
      </c>
      <c r="S7638">
        <f>VLOOKUP(R7638,region2,2,FALSE)</f>
        <v>1</v>
      </c>
      <c r="T7638" t="s">
        <v>4952</v>
      </c>
      <c r="U7638" t="s">
        <v>13</v>
      </c>
      <c r="V7638">
        <f>VLOOKUP(U7638,category2,2,FALSE)</f>
        <v>1</v>
      </c>
      <c r="W7638" t="s">
        <v>3226</v>
      </c>
      <c r="X7638">
        <f>VLOOKUP(W7638,subcat2,3,FALSE)</f>
        <v>2</v>
      </c>
      <c r="Y7638" t="s">
        <v>1506</v>
      </c>
      <c r="Z7638">
        <v>258.75</v>
      </c>
      <c r="AA7638">
        <v>3</v>
      </c>
      <c r="AB7638">
        <v>0</v>
      </c>
      <c r="AC7638" s="4">
        <v>77.624999999999972</v>
      </c>
    </row>
    <row r="7639" spans="1:29" x14ac:dyDescent="0.25">
      <c r="A7639" s="2">
        <v>7638</v>
      </c>
      <c r="B7639" t="s">
        <v>10530</v>
      </c>
      <c r="C7639" s="3">
        <v>42796</v>
      </c>
      <c r="D7639" s="3">
        <v>42802</v>
      </c>
      <c r="E7639" t="s">
        <v>25</v>
      </c>
      <c r="F7639">
        <f>VLOOKUP(E7639,SHIPMODE,2,FALSE)</f>
        <v>2</v>
      </c>
      <c r="G7639" t="s">
        <v>3842</v>
      </c>
      <c r="H7639" t="s">
        <v>2191</v>
      </c>
      <c r="I7639" t="s">
        <v>18</v>
      </c>
      <c r="J7639">
        <f>VLOOKUP(I7639,segmentID,2,FALSE)</f>
        <v>2</v>
      </c>
      <c r="K7639" t="s">
        <v>3255</v>
      </c>
      <c r="L7639">
        <f>VLOOKUP(K7639,country2,2,FALSE)</f>
        <v>1</v>
      </c>
      <c r="M7639" t="s">
        <v>300</v>
      </c>
      <c r="N7639">
        <f>VLOOKUP(Orders!M7639,city2,2,FALSE)</f>
        <v>47</v>
      </c>
      <c r="O7639" t="s">
        <v>127</v>
      </c>
      <c r="P7639">
        <f>VLOOKUP(O7639,state2,2,FALSE)</f>
        <v>14</v>
      </c>
      <c r="Q7639">
        <v>19711</v>
      </c>
      <c r="R7639" t="s">
        <v>79</v>
      </c>
      <c r="S7639">
        <f>VLOOKUP(R7639,region2,2,FALSE)</f>
        <v>4</v>
      </c>
      <c r="T7639" t="s">
        <v>5567</v>
      </c>
      <c r="U7639" t="s">
        <v>22</v>
      </c>
      <c r="V7639">
        <f>VLOOKUP(U7639,category2,2,FALSE)</f>
        <v>2</v>
      </c>
      <c r="W7639" t="s">
        <v>3229</v>
      </c>
      <c r="X7639">
        <f>VLOOKUP(W7639,subcat2,3,FALSE)</f>
        <v>7</v>
      </c>
      <c r="Y7639" t="s">
        <v>952</v>
      </c>
      <c r="Z7639">
        <v>59.519999999999996</v>
      </c>
      <c r="AA7639">
        <v>3</v>
      </c>
      <c r="AB7639">
        <v>0</v>
      </c>
      <c r="AC7639" s="4">
        <v>15.475200000000001</v>
      </c>
    </row>
    <row r="7640" spans="1:29" x14ac:dyDescent="0.25">
      <c r="A7640" s="2">
        <v>7639</v>
      </c>
      <c r="B7640" t="s">
        <v>10530</v>
      </c>
      <c r="C7640" s="3">
        <v>42796</v>
      </c>
      <c r="D7640" s="3">
        <v>42802</v>
      </c>
      <c r="E7640" t="s">
        <v>25</v>
      </c>
      <c r="F7640">
        <f>VLOOKUP(E7640,SHIPMODE,2,FALSE)</f>
        <v>2</v>
      </c>
      <c r="G7640" t="s">
        <v>3842</v>
      </c>
      <c r="H7640" t="s">
        <v>2191</v>
      </c>
      <c r="I7640" t="s">
        <v>18</v>
      </c>
      <c r="J7640">
        <f>VLOOKUP(I7640,segmentID,2,FALSE)</f>
        <v>2</v>
      </c>
      <c r="K7640" t="s">
        <v>3255</v>
      </c>
      <c r="L7640">
        <f>VLOOKUP(K7640,country2,2,FALSE)</f>
        <v>1</v>
      </c>
      <c r="M7640" t="s">
        <v>300</v>
      </c>
      <c r="N7640">
        <f>VLOOKUP(Orders!M7640,city2,2,FALSE)</f>
        <v>47</v>
      </c>
      <c r="O7640" t="s">
        <v>127</v>
      </c>
      <c r="P7640">
        <f>VLOOKUP(O7640,state2,2,FALSE)</f>
        <v>14</v>
      </c>
      <c r="Q7640">
        <v>19711</v>
      </c>
      <c r="R7640" t="s">
        <v>79</v>
      </c>
      <c r="S7640">
        <f>VLOOKUP(R7640,region2,2,FALSE)</f>
        <v>4</v>
      </c>
      <c r="T7640" t="s">
        <v>5519</v>
      </c>
      <c r="U7640" t="s">
        <v>22</v>
      </c>
      <c r="V7640">
        <f>VLOOKUP(U7640,category2,2,FALSE)</f>
        <v>2</v>
      </c>
      <c r="W7640" t="s">
        <v>103</v>
      </c>
      <c r="X7640">
        <f>VLOOKUP(W7640,subcat2,3,FALSE)</f>
        <v>13</v>
      </c>
      <c r="Y7640" t="s">
        <v>5926</v>
      </c>
      <c r="Z7640">
        <v>57.959999999999994</v>
      </c>
      <c r="AA7640">
        <v>7</v>
      </c>
      <c r="AB7640">
        <v>0</v>
      </c>
      <c r="AC7640" s="4">
        <v>27.241199999999996</v>
      </c>
    </row>
    <row r="7641" spans="1:29" x14ac:dyDescent="0.25">
      <c r="A7641" s="2">
        <v>7640</v>
      </c>
      <c r="B7641" t="s">
        <v>10530</v>
      </c>
      <c r="C7641" s="3">
        <v>42796</v>
      </c>
      <c r="D7641" s="3">
        <v>42802</v>
      </c>
      <c r="E7641" t="s">
        <v>25</v>
      </c>
      <c r="F7641">
        <f>VLOOKUP(E7641,SHIPMODE,2,FALSE)</f>
        <v>2</v>
      </c>
      <c r="G7641" t="s">
        <v>3842</v>
      </c>
      <c r="H7641" t="s">
        <v>2191</v>
      </c>
      <c r="I7641" t="s">
        <v>18</v>
      </c>
      <c r="J7641">
        <f>VLOOKUP(I7641,segmentID,2,FALSE)</f>
        <v>2</v>
      </c>
      <c r="K7641" t="s">
        <v>3255</v>
      </c>
      <c r="L7641">
        <f>VLOOKUP(K7641,country2,2,FALSE)</f>
        <v>1</v>
      </c>
      <c r="M7641" t="s">
        <v>300</v>
      </c>
      <c r="N7641">
        <f>VLOOKUP(Orders!M7641,city2,2,FALSE)</f>
        <v>47</v>
      </c>
      <c r="O7641" t="s">
        <v>127</v>
      </c>
      <c r="P7641">
        <f>VLOOKUP(O7641,state2,2,FALSE)</f>
        <v>14</v>
      </c>
      <c r="Q7641">
        <v>19711</v>
      </c>
      <c r="R7641" t="s">
        <v>79</v>
      </c>
      <c r="S7641">
        <f>VLOOKUP(R7641,region2,2,FALSE)</f>
        <v>4</v>
      </c>
      <c r="T7641" t="s">
        <v>5554</v>
      </c>
      <c r="U7641" t="s">
        <v>13</v>
      </c>
      <c r="V7641">
        <f>VLOOKUP(U7641,category2,2,FALSE)</f>
        <v>1</v>
      </c>
      <c r="W7641" t="s">
        <v>14</v>
      </c>
      <c r="X7641">
        <f>VLOOKUP(W7641,subcat2,3,FALSE)</f>
        <v>1</v>
      </c>
      <c r="Y7641" t="s">
        <v>2573</v>
      </c>
      <c r="Z7641">
        <v>441.96</v>
      </c>
      <c r="AA7641">
        <v>2</v>
      </c>
      <c r="AB7641">
        <v>0</v>
      </c>
      <c r="AC7641" s="4">
        <v>101.6508</v>
      </c>
    </row>
    <row r="7642" spans="1:29" x14ac:dyDescent="0.25">
      <c r="A7642" s="2">
        <v>7641</v>
      </c>
      <c r="B7642" t="s">
        <v>10530</v>
      </c>
      <c r="C7642" s="3">
        <v>42796</v>
      </c>
      <c r="D7642" s="3">
        <v>42802</v>
      </c>
      <c r="E7642" t="s">
        <v>25</v>
      </c>
      <c r="F7642">
        <f>VLOOKUP(E7642,SHIPMODE,2,FALSE)</f>
        <v>2</v>
      </c>
      <c r="G7642" t="s">
        <v>3842</v>
      </c>
      <c r="H7642" t="s">
        <v>2191</v>
      </c>
      <c r="I7642" t="s">
        <v>18</v>
      </c>
      <c r="J7642">
        <f>VLOOKUP(I7642,segmentID,2,FALSE)</f>
        <v>2</v>
      </c>
      <c r="K7642" t="s">
        <v>3255</v>
      </c>
      <c r="L7642">
        <f>VLOOKUP(K7642,country2,2,FALSE)</f>
        <v>1</v>
      </c>
      <c r="M7642" t="s">
        <v>300</v>
      </c>
      <c r="N7642">
        <f>VLOOKUP(Orders!M7642,city2,2,FALSE)</f>
        <v>47</v>
      </c>
      <c r="O7642" t="s">
        <v>127</v>
      </c>
      <c r="P7642">
        <f>VLOOKUP(O7642,state2,2,FALSE)</f>
        <v>14</v>
      </c>
      <c r="Q7642">
        <v>19711</v>
      </c>
      <c r="R7642" t="s">
        <v>79</v>
      </c>
      <c r="S7642">
        <f>VLOOKUP(R7642,region2,2,FALSE)</f>
        <v>4</v>
      </c>
      <c r="T7642" t="s">
        <v>5773</v>
      </c>
      <c r="U7642" t="s">
        <v>22</v>
      </c>
      <c r="V7642">
        <f>VLOOKUP(U7642,category2,2,FALSE)</f>
        <v>2</v>
      </c>
      <c r="W7642" t="s">
        <v>45</v>
      </c>
      <c r="X7642">
        <f>VLOOKUP(W7642,subcat2,3,FALSE)</f>
        <v>11</v>
      </c>
      <c r="Y7642" t="s">
        <v>5921</v>
      </c>
      <c r="Z7642">
        <v>68.039999999999992</v>
      </c>
      <c r="AA7642">
        <v>6</v>
      </c>
      <c r="AB7642">
        <v>0</v>
      </c>
      <c r="AC7642" s="4">
        <v>33.339599999999997</v>
      </c>
    </row>
    <row r="7643" spans="1:29" x14ac:dyDescent="0.25">
      <c r="A7643" s="2">
        <v>7642</v>
      </c>
      <c r="B7643" t="s">
        <v>8917</v>
      </c>
      <c r="C7643" s="3">
        <v>42649</v>
      </c>
      <c r="D7643" s="3">
        <v>42650</v>
      </c>
      <c r="E7643" t="s">
        <v>97</v>
      </c>
      <c r="F7643">
        <f>VLOOKUP(E7643,SHIPMODE,2,FALSE)</f>
        <v>3</v>
      </c>
      <c r="G7643" t="s">
        <v>3952</v>
      </c>
      <c r="H7643" t="s">
        <v>2616</v>
      </c>
      <c r="I7643" t="s">
        <v>52</v>
      </c>
      <c r="J7643">
        <f>VLOOKUP(I7643,segmentID,2,FALSE)</f>
        <v>3</v>
      </c>
      <c r="K7643" t="s">
        <v>3255</v>
      </c>
      <c r="L7643">
        <f>VLOOKUP(K7643,country2,2,FALSE)</f>
        <v>1</v>
      </c>
      <c r="M7643" t="s">
        <v>1599</v>
      </c>
      <c r="N7643">
        <f>VLOOKUP(Orders!M7643,city2,2,FALSE)</f>
        <v>207</v>
      </c>
      <c r="O7643" t="s">
        <v>228</v>
      </c>
      <c r="P7643">
        <f>VLOOKUP(O7643,state2,2,FALSE)</f>
        <v>23</v>
      </c>
      <c r="Q7643">
        <v>81001</v>
      </c>
      <c r="R7643" t="s">
        <v>21</v>
      </c>
      <c r="S7643">
        <f>VLOOKUP(R7643,region2,2,FALSE)</f>
        <v>2</v>
      </c>
      <c r="T7643" t="s">
        <v>5879</v>
      </c>
      <c r="U7643" t="s">
        <v>35</v>
      </c>
      <c r="V7643">
        <f>VLOOKUP(U7643,category2,2,FALSE)</f>
        <v>3</v>
      </c>
      <c r="W7643" t="s">
        <v>3235</v>
      </c>
      <c r="X7643">
        <f>VLOOKUP(W7643,subcat2,3,FALSE)</f>
        <v>16</v>
      </c>
      <c r="Y7643" t="s">
        <v>3251</v>
      </c>
      <c r="Z7643">
        <v>703.71</v>
      </c>
      <c r="AA7643">
        <v>6</v>
      </c>
      <c r="AB7643">
        <v>0.7</v>
      </c>
      <c r="AC7643" s="4">
        <v>-938.28</v>
      </c>
    </row>
    <row r="7644" spans="1:29" x14ac:dyDescent="0.25">
      <c r="A7644" s="2">
        <v>7643</v>
      </c>
      <c r="B7644" t="s">
        <v>8917</v>
      </c>
      <c r="C7644" s="3">
        <v>42649</v>
      </c>
      <c r="D7644" s="3">
        <v>42650</v>
      </c>
      <c r="E7644" t="s">
        <v>97</v>
      </c>
      <c r="F7644">
        <f>VLOOKUP(E7644,SHIPMODE,2,FALSE)</f>
        <v>3</v>
      </c>
      <c r="G7644" t="s">
        <v>3952</v>
      </c>
      <c r="H7644" t="s">
        <v>2616</v>
      </c>
      <c r="I7644" t="s">
        <v>52</v>
      </c>
      <c r="J7644">
        <f>VLOOKUP(I7644,segmentID,2,FALSE)</f>
        <v>3</v>
      </c>
      <c r="K7644" t="s">
        <v>3255</v>
      </c>
      <c r="L7644">
        <f>VLOOKUP(K7644,country2,2,FALSE)</f>
        <v>1</v>
      </c>
      <c r="M7644" t="s">
        <v>1599</v>
      </c>
      <c r="N7644">
        <f>VLOOKUP(Orders!M7644,city2,2,FALSE)</f>
        <v>207</v>
      </c>
      <c r="O7644" t="s">
        <v>228</v>
      </c>
      <c r="P7644">
        <f>VLOOKUP(O7644,state2,2,FALSE)</f>
        <v>23</v>
      </c>
      <c r="Q7644">
        <v>81001</v>
      </c>
      <c r="R7644" t="s">
        <v>21</v>
      </c>
      <c r="S7644">
        <f>VLOOKUP(R7644,region2,2,FALSE)</f>
        <v>2</v>
      </c>
      <c r="T7644" t="s">
        <v>4091</v>
      </c>
      <c r="U7644" t="s">
        <v>22</v>
      </c>
      <c r="V7644">
        <f>VLOOKUP(U7644,category2,2,FALSE)</f>
        <v>2</v>
      </c>
      <c r="W7644" t="s">
        <v>3231</v>
      </c>
      <c r="X7644">
        <f>VLOOKUP(W7644,subcat2,3,FALSE)</f>
        <v>9</v>
      </c>
      <c r="Y7644" t="s">
        <v>671</v>
      </c>
      <c r="Z7644">
        <v>17.904000000000003</v>
      </c>
      <c r="AA7644">
        <v>4</v>
      </c>
      <c r="AB7644">
        <v>0.7</v>
      </c>
      <c r="AC7644" s="4">
        <v>-14.920000000000002</v>
      </c>
    </row>
    <row r="7645" spans="1:29" x14ac:dyDescent="0.25">
      <c r="A7645" s="2">
        <v>7644</v>
      </c>
      <c r="B7645" t="s">
        <v>8917</v>
      </c>
      <c r="C7645" s="3">
        <v>42649</v>
      </c>
      <c r="D7645" s="3">
        <v>42650</v>
      </c>
      <c r="E7645" t="s">
        <v>97</v>
      </c>
      <c r="F7645">
        <f>VLOOKUP(E7645,SHIPMODE,2,FALSE)</f>
        <v>3</v>
      </c>
      <c r="G7645" t="s">
        <v>3952</v>
      </c>
      <c r="H7645" t="s">
        <v>2616</v>
      </c>
      <c r="I7645" t="s">
        <v>52</v>
      </c>
      <c r="J7645">
        <f>VLOOKUP(I7645,segmentID,2,FALSE)</f>
        <v>3</v>
      </c>
      <c r="K7645" t="s">
        <v>3255</v>
      </c>
      <c r="L7645">
        <f>VLOOKUP(K7645,country2,2,FALSE)</f>
        <v>1</v>
      </c>
      <c r="M7645" t="s">
        <v>1599</v>
      </c>
      <c r="N7645">
        <f>VLOOKUP(Orders!M7645,city2,2,FALSE)</f>
        <v>207</v>
      </c>
      <c r="O7645" t="s">
        <v>228</v>
      </c>
      <c r="P7645">
        <f>VLOOKUP(O7645,state2,2,FALSE)</f>
        <v>23</v>
      </c>
      <c r="Q7645">
        <v>81001</v>
      </c>
      <c r="R7645" t="s">
        <v>21</v>
      </c>
      <c r="S7645">
        <f>VLOOKUP(R7645,region2,2,FALSE)</f>
        <v>2</v>
      </c>
      <c r="T7645" t="s">
        <v>5306</v>
      </c>
      <c r="U7645" t="s">
        <v>22</v>
      </c>
      <c r="V7645">
        <f>VLOOKUP(U7645,category2,2,FALSE)</f>
        <v>2</v>
      </c>
      <c r="W7645" t="s">
        <v>3231</v>
      </c>
      <c r="X7645">
        <f>VLOOKUP(W7645,subcat2,3,FALSE)</f>
        <v>9</v>
      </c>
      <c r="Y7645" t="s">
        <v>1764</v>
      </c>
      <c r="Z7645">
        <v>11.976000000000003</v>
      </c>
      <c r="AA7645">
        <v>4</v>
      </c>
      <c r="AB7645">
        <v>0.7</v>
      </c>
      <c r="AC7645" s="4">
        <v>-9.1815999999999995</v>
      </c>
    </row>
    <row r="7646" spans="1:29" x14ac:dyDescent="0.25">
      <c r="A7646" s="2">
        <v>7645</v>
      </c>
      <c r="B7646" t="s">
        <v>8917</v>
      </c>
      <c r="C7646" s="3">
        <v>42649</v>
      </c>
      <c r="D7646" s="3">
        <v>42650</v>
      </c>
      <c r="E7646" t="s">
        <v>97</v>
      </c>
      <c r="F7646">
        <f>VLOOKUP(E7646,SHIPMODE,2,FALSE)</f>
        <v>3</v>
      </c>
      <c r="G7646" t="s">
        <v>3952</v>
      </c>
      <c r="H7646" t="s">
        <v>2616</v>
      </c>
      <c r="I7646" t="s">
        <v>52</v>
      </c>
      <c r="J7646">
        <f>VLOOKUP(I7646,segmentID,2,FALSE)</f>
        <v>3</v>
      </c>
      <c r="K7646" t="s">
        <v>3255</v>
      </c>
      <c r="L7646">
        <f>VLOOKUP(K7646,country2,2,FALSE)</f>
        <v>1</v>
      </c>
      <c r="M7646" t="s">
        <v>1599</v>
      </c>
      <c r="N7646">
        <f>VLOOKUP(Orders!M7646,city2,2,FALSE)</f>
        <v>207</v>
      </c>
      <c r="O7646" t="s">
        <v>228</v>
      </c>
      <c r="P7646">
        <f>VLOOKUP(O7646,state2,2,FALSE)</f>
        <v>23</v>
      </c>
      <c r="Q7646">
        <v>81001</v>
      </c>
      <c r="R7646" t="s">
        <v>21</v>
      </c>
      <c r="S7646">
        <f>VLOOKUP(R7646,region2,2,FALSE)</f>
        <v>2</v>
      </c>
      <c r="T7646" t="s">
        <v>5679</v>
      </c>
      <c r="U7646" t="s">
        <v>35</v>
      </c>
      <c r="V7646">
        <f>VLOOKUP(U7646,category2,2,FALSE)</f>
        <v>3</v>
      </c>
      <c r="W7646" t="s">
        <v>3232</v>
      </c>
      <c r="X7646">
        <f>VLOOKUP(W7646,subcat2,3,FALSE)</f>
        <v>12</v>
      </c>
      <c r="Y7646" t="s">
        <v>2991</v>
      </c>
      <c r="Z7646">
        <v>67.959999999999994</v>
      </c>
      <c r="AA7646">
        <v>5</v>
      </c>
      <c r="AB7646">
        <v>0.2</v>
      </c>
      <c r="AC7646" s="4">
        <v>0.84950000000000259</v>
      </c>
    </row>
    <row r="7647" spans="1:29" x14ac:dyDescent="0.25">
      <c r="A7647" s="2">
        <v>7646</v>
      </c>
      <c r="B7647" t="s">
        <v>7676</v>
      </c>
      <c r="C7647" s="3">
        <v>42099</v>
      </c>
      <c r="D7647" s="3">
        <v>42105</v>
      </c>
      <c r="E7647" t="s">
        <v>25</v>
      </c>
      <c r="F7647">
        <f>VLOOKUP(E7647,SHIPMODE,2,FALSE)</f>
        <v>2</v>
      </c>
      <c r="G7647" t="s">
        <v>3917</v>
      </c>
      <c r="H7647" t="s">
        <v>2486</v>
      </c>
      <c r="I7647" t="s">
        <v>18</v>
      </c>
      <c r="J7647">
        <f>VLOOKUP(I7647,segmentID,2,FALSE)</f>
        <v>2</v>
      </c>
      <c r="K7647" t="s">
        <v>3255</v>
      </c>
      <c r="L7647">
        <f>VLOOKUP(K7647,country2,2,FALSE)</f>
        <v>1</v>
      </c>
      <c r="M7647" t="s">
        <v>19</v>
      </c>
      <c r="N7647">
        <f>VLOOKUP(Orders!M7647,city2,2,FALSE)</f>
        <v>2</v>
      </c>
      <c r="O7647" t="s">
        <v>20</v>
      </c>
      <c r="P7647">
        <f>VLOOKUP(O7647,state2,2,FALSE)</f>
        <v>2</v>
      </c>
      <c r="Q7647">
        <v>90036</v>
      </c>
      <c r="R7647" t="s">
        <v>21</v>
      </c>
      <c r="S7647">
        <f>VLOOKUP(R7647,region2,2,FALSE)</f>
        <v>2</v>
      </c>
      <c r="T7647" t="s">
        <v>4959</v>
      </c>
      <c r="U7647" t="s">
        <v>13</v>
      </c>
      <c r="V7647">
        <f>VLOOKUP(U7647,category2,2,FALSE)</f>
        <v>1</v>
      </c>
      <c r="W7647" t="s">
        <v>3226</v>
      </c>
      <c r="X7647">
        <f>VLOOKUP(W7647,subcat2,3,FALSE)</f>
        <v>2</v>
      </c>
      <c r="Y7647" t="s">
        <v>2522</v>
      </c>
      <c r="Z7647">
        <v>892.22400000000005</v>
      </c>
      <c r="AA7647">
        <v>3</v>
      </c>
      <c r="AB7647">
        <v>0.2</v>
      </c>
      <c r="AC7647" s="4">
        <v>89.222400000000022</v>
      </c>
    </row>
    <row r="7648" spans="1:29" x14ac:dyDescent="0.25">
      <c r="A7648" s="2">
        <v>7647</v>
      </c>
      <c r="B7648" t="s">
        <v>6664</v>
      </c>
      <c r="C7648" s="3">
        <v>41891</v>
      </c>
      <c r="D7648" s="3">
        <v>41895</v>
      </c>
      <c r="E7648" t="s">
        <v>25</v>
      </c>
      <c r="F7648">
        <f>VLOOKUP(E7648,SHIPMODE,2,FALSE)</f>
        <v>2</v>
      </c>
      <c r="G7648" t="s">
        <v>3606</v>
      </c>
      <c r="H7648" t="s">
        <v>1315</v>
      </c>
      <c r="I7648" t="s">
        <v>9</v>
      </c>
      <c r="J7648">
        <f>VLOOKUP(I7648,segmentID,2,FALSE)</f>
        <v>1</v>
      </c>
      <c r="K7648" t="s">
        <v>3255</v>
      </c>
      <c r="L7648">
        <f>VLOOKUP(K7648,country2,2,FALSE)</f>
        <v>1</v>
      </c>
      <c r="M7648" t="s">
        <v>1569</v>
      </c>
      <c r="N7648">
        <f>VLOOKUP(Orders!M7648,city2,2,FALSE)</f>
        <v>203</v>
      </c>
      <c r="O7648" t="s">
        <v>44</v>
      </c>
      <c r="P7648">
        <f>VLOOKUP(O7648,state2,2,FALSE)</f>
        <v>4</v>
      </c>
      <c r="Q7648">
        <v>27834</v>
      </c>
      <c r="R7648" t="s">
        <v>12</v>
      </c>
      <c r="S7648">
        <f>VLOOKUP(R7648,region2,2,FALSE)</f>
        <v>1</v>
      </c>
      <c r="T7648" t="s">
        <v>5840</v>
      </c>
      <c r="U7648" t="s">
        <v>35</v>
      </c>
      <c r="V7648">
        <f>VLOOKUP(U7648,category2,2,FALSE)</f>
        <v>3</v>
      </c>
      <c r="W7648" t="s">
        <v>3235</v>
      </c>
      <c r="X7648">
        <f>VLOOKUP(W7648,subcat2,3,FALSE)</f>
        <v>16</v>
      </c>
      <c r="Y7648" t="s">
        <v>3106</v>
      </c>
      <c r="Z7648">
        <v>1299.99</v>
      </c>
      <c r="AA7648">
        <v>2</v>
      </c>
      <c r="AB7648">
        <v>0.5</v>
      </c>
      <c r="AC7648" s="4">
        <v>-571.99559999999997</v>
      </c>
    </row>
    <row r="7649" spans="1:29" x14ac:dyDescent="0.25">
      <c r="A7649" s="2">
        <v>7648</v>
      </c>
      <c r="B7649" t="s">
        <v>8918</v>
      </c>
      <c r="C7649" s="3">
        <v>42444</v>
      </c>
      <c r="D7649" s="3">
        <v>42445</v>
      </c>
      <c r="E7649" t="s">
        <v>97</v>
      </c>
      <c r="F7649">
        <f>VLOOKUP(E7649,SHIPMODE,2,FALSE)</f>
        <v>3</v>
      </c>
      <c r="G7649" t="s">
        <v>3967</v>
      </c>
      <c r="H7649" t="s">
        <v>2684</v>
      </c>
      <c r="I7649" t="s">
        <v>18</v>
      </c>
      <c r="J7649">
        <f>VLOOKUP(I7649,segmentID,2,FALSE)</f>
        <v>2</v>
      </c>
      <c r="K7649" t="s">
        <v>3255</v>
      </c>
      <c r="L7649">
        <f>VLOOKUP(K7649,country2,2,FALSE)</f>
        <v>1</v>
      </c>
      <c r="M7649" t="s">
        <v>67</v>
      </c>
      <c r="N7649">
        <f>VLOOKUP(Orders!M7649,city2,2,FALSE)</f>
        <v>9</v>
      </c>
      <c r="O7649" t="s">
        <v>20</v>
      </c>
      <c r="P7649">
        <f>VLOOKUP(O7649,state2,2,FALSE)</f>
        <v>2</v>
      </c>
      <c r="Q7649">
        <v>94110</v>
      </c>
      <c r="R7649" t="s">
        <v>21</v>
      </c>
      <c r="S7649">
        <f>VLOOKUP(R7649,region2,2,FALSE)</f>
        <v>2</v>
      </c>
      <c r="T7649" t="s">
        <v>4885</v>
      </c>
      <c r="U7649" t="s">
        <v>22</v>
      </c>
      <c r="V7649">
        <f>VLOOKUP(U7649,category2,2,FALSE)</f>
        <v>2</v>
      </c>
      <c r="W7649" t="s">
        <v>3231</v>
      </c>
      <c r="X7649">
        <f>VLOOKUP(W7649,subcat2,3,FALSE)</f>
        <v>9</v>
      </c>
      <c r="Y7649" t="s">
        <v>1932</v>
      </c>
      <c r="Z7649">
        <v>4.5439999999999996</v>
      </c>
      <c r="AA7649">
        <v>2</v>
      </c>
      <c r="AB7649">
        <v>0.2</v>
      </c>
      <c r="AC7649" s="4">
        <v>1.6472</v>
      </c>
    </row>
    <row r="7650" spans="1:29" x14ac:dyDescent="0.25">
      <c r="A7650" s="2">
        <v>7649</v>
      </c>
      <c r="B7650" t="s">
        <v>8918</v>
      </c>
      <c r="C7650" s="3">
        <v>42444</v>
      </c>
      <c r="D7650" s="3">
        <v>42445</v>
      </c>
      <c r="E7650" t="s">
        <v>97</v>
      </c>
      <c r="F7650">
        <f>VLOOKUP(E7650,SHIPMODE,2,FALSE)</f>
        <v>3</v>
      </c>
      <c r="G7650" t="s">
        <v>3967</v>
      </c>
      <c r="H7650" t="s">
        <v>2684</v>
      </c>
      <c r="I7650" t="s">
        <v>18</v>
      </c>
      <c r="J7650">
        <f>VLOOKUP(I7650,segmentID,2,FALSE)</f>
        <v>2</v>
      </c>
      <c r="K7650" t="s">
        <v>3255</v>
      </c>
      <c r="L7650">
        <f>VLOOKUP(K7650,country2,2,FALSE)</f>
        <v>1</v>
      </c>
      <c r="M7650" t="s">
        <v>67</v>
      </c>
      <c r="N7650">
        <f>VLOOKUP(Orders!M7650,city2,2,FALSE)</f>
        <v>9</v>
      </c>
      <c r="O7650" t="s">
        <v>20</v>
      </c>
      <c r="P7650">
        <f>VLOOKUP(O7650,state2,2,FALSE)</f>
        <v>2</v>
      </c>
      <c r="Q7650">
        <v>94110</v>
      </c>
      <c r="R7650" t="s">
        <v>21</v>
      </c>
      <c r="S7650">
        <f>VLOOKUP(R7650,region2,2,FALSE)</f>
        <v>2</v>
      </c>
      <c r="T7650" t="s">
        <v>4862</v>
      </c>
      <c r="U7650" t="s">
        <v>13</v>
      </c>
      <c r="V7650">
        <f>VLOOKUP(U7650,category2,2,FALSE)</f>
        <v>1</v>
      </c>
      <c r="W7650" t="s">
        <v>3226</v>
      </c>
      <c r="X7650">
        <f>VLOOKUP(W7650,subcat2,3,FALSE)</f>
        <v>2</v>
      </c>
      <c r="Y7650" t="s">
        <v>2027</v>
      </c>
      <c r="Z7650">
        <v>1352.0320000000002</v>
      </c>
      <c r="AA7650">
        <v>4</v>
      </c>
      <c r="AB7650">
        <v>0.2</v>
      </c>
      <c r="AC7650" s="4">
        <v>84.501999999999953</v>
      </c>
    </row>
    <row r="7651" spans="1:29" x14ac:dyDescent="0.25">
      <c r="A7651" s="2">
        <v>7650</v>
      </c>
      <c r="B7651" t="s">
        <v>7677</v>
      </c>
      <c r="C7651" s="3">
        <v>42365</v>
      </c>
      <c r="D7651" s="3">
        <v>42369</v>
      </c>
      <c r="E7651" t="s">
        <v>25</v>
      </c>
      <c r="F7651">
        <f>VLOOKUP(E7651,SHIPMODE,2,FALSE)</f>
        <v>2</v>
      </c>
      <c r="G7651" t="s">
        <v>3361</v>
      </c>
      <c r="H7651" t="s">
        <v>447</v>
      </c>
      <c r="I7651" t="s">
        <v>18</v>
      </c>
      <c r="J7651">
        <f>VLOOKUP(I7651,segmentID,2,FALSE)</f>
        <v>2</v>
      </c>
      <c r="K7651" t="s">
        <v>3255</v>
      </c>
      <c r="L7651">
        <f>VLOOKUP(K7651,country2,2,FALSE)</f>
        <v>1</v>
      </c>
      <c r="M7651" t="s">
        <v>2196</v>
      </c>
      <c r="N7651">
        <f>VLOOKUP(Orders!M7651,city2,2,FALSE)</f>
        <v>293</v>
      </c>
      <c r="O7651" t="s">
        <v>249</v>
      </c>
      <c r="P7651">
        <f>VLOOKUP(O7651,state2,2,FALSE)</f>
        <v>25</v>
      </c>
      <c r="Q7651">
        <v>43302</v>
      </c>
      <c r="R7651" t="s">
        <v>79</v>
      </c>
      <c r="S7651">
        <f>VLOOKUP(R7651,region2,2,FALSE)</f>
        <v>4</v>
      </c>
      <c r="T7651" t="s">
        <v>4827</v>
      </c>
      <c r="U7651" t="s">
        <v>13</v>
      </c>
      <c r="V7651">
        <f>VLOOKUP(U7651,category2,2,FALSE)</f>
        <v>1</v>
      </c>
      <c r="W7651" t="s">
        <v>29</v>
      </c>
      <c r="X7651">
        <f>VLOOKUP(W7651,subcat2,3,FALSE)</f>
        <v>4</v>
      </c>
      <c r="Y7651" t="s">
        <v>2533</v>
      </c>
      <c r="Z7651">
        <v>1548.9900000000002</v>
      </c>
      <c r="AA7651">
        <v>9</v>
      </c>
      <c r="AB7651">
        <v>0.4</v>
      </c>
      <c r="AC7651" s="4">
        <v>-464.69700000000012</v>
      </c>
    </row>
    <row r="7652" spans="1:29" x14ac:dyDescent="0.25">
      <c r="A7652" s="2">
        <v>7651</v>
      </c>
      <c r="B7652" t="s">
        <v>7677</v>
      </c>
      <c r="C7652" s="3">
        <v>42365</v>
      </c>
      <c r="D7652" s="3">
        <v>42369</v>
      </c>
      <c r="E7652" t="s">
        <v>25</v>
      </c>
      <c r="F7652">
        <f>VLOOKUP(E7652,SHIPMODE,2,FALSE)</f>
        <v>2</v>
      </c>
      <c r="G7652" t="s">
        <v>3361</v>
      </c>
      <c r="H7652" t="s">
        <v>447</v>
      </c>
      <c r="I7652" t="s">
        <v>18</v>
      </c>
      <c r="J7652">
        <f>VLOOKUP(I7652,segmentID,2,FALSE)</f>
        <v>2</v>
      </c>
      <c r="K7652" t="s">
        <v>3255</v>
      </c>
      <c r="L7652">
        <f>VLOOKUP(K7652,country2,2,FALSE)</f>
        <v>1</v>
      </c>
      <c r="M7652" t="s">
        <v>2196</v>
      </c>
      <c r="N7652">
        <f>VLOOKUP(Orders!M7652,city2,2,FALSE)</f>
        <v>293</v>
      </c>
      <c r="O7652" t="s">
        <v>249</v>
      </c>
      <c r="P7652">
        <f>VLOOKUP(O7652,state2,2,FALSE)</f>
        <v>25</v>
      </c>
      <c r="Q7652">
        <v>43302</v>
      </c>
      <c r="R7652" t="s">
        <v>79</v>
      </c>
      <c r="S7652">
        <f>VLOOKUP(R7652,region2,2,FALSE)</f>
        <v>4</v>
      </c>
      <c r="T7652" t="s">
        <v>5519</v>
      </c>
      <c r="U7652" t="s">
        <v>22</v>
      </c>
      <c r="V7652">
        <f>VLOOKUP(U7652,category2,2,FALSE)</f>
        <v>2</v>
      </c>
      <c r="W7652" t="s">
        <v>103</v>
      </c>
      <c r="X7652">
        <f>VLOOKUP(W7652,subcat2,3,FALSE)</f>
        <v>13</v>
      </c>
      <c r="Y7652" t="s">
        <v>5926</v>
      </c>
      <c r="Z7652">
        <v>19.872</v>
      </c>
      <c r="AA7652">
        <v>3</v>
      </c>
      <c r="AB7652">
        <v>0.2</v>
      </c>
      <c r="AC7652" s="4">
        <v>6.7067999999999977</v>
      </c>
    </row>
    <row r="7653" spans="1:29" x14ac:dyDescent="0.25">
      <c r="A7653" s="2">
        <v>7652</v>
      </c>
      <c r="B7653" t="s">
        <v>10531</v>
      </c>
      <c r="C7653" s="3">
        <v>42954</v>
      </c>
      <c r="D7653" s="3">
        <v>42955</v>
      </c>
      <c r="E7653" t="s">
        <v>97</v>
      </c>
      <c r="F7653">
        <f>VLOOKUP(E7653,SHIPMODE,2,FALSE)</f>
        <v>3</v>
      </c>
      <c r="G7653" t="s">
        <v>3492</v>
      </c>
      <c r="H7653" t="s">
        <v>943</v>
      </c>
      <c r="I7653" t="s">
        <v>9</v>
      </c>
      <c r="J7653">
        <f>VLOOKUP(I7653,segmentID,2,FALSE)</f>
        <v>1</v>
      </c>
      <c r="K7653" t="s">
        <v>3255</v>
      </c>
      <c r="L7653">
        <f>VLOOKUP(K7653,country2,2,FALSE)</f>
        <v>1</v>
      </c>
      <c r="M7653" t="s">
        <v>402</v>
      </c>
      <c r="N7653">
        <f>VLOOKUP(Orders!M7653,city2,2,FALSE)</f>
        <v>62</v>
      </c>
      <c r="O7653" t="s">
        <v>54</v>
      </c>
      <c r="P7653">
        <f>VLOOKUP(O7653,state2,2,FALSE)</f>
        <v>6</v>
      </c>
      <c r="Q7653">
        <v>75081</v>
      </c>
      <c r="R7653" t="s">
        <v>55</v>
      </c>
      <c r="S7653">
        <f>VLOOKUP(R7653,region2,2,FALSE)</f>
        <v>3</v>
      </c>
      <c r="T7653" t="s">
        <v>4210</v>
      </c>
      <c r="U7653" t="s">
        <v>35</v>
      </c>
      <c r="V7653">
        <f>VLOOKUP(U7653,category2,2,FALSE)</f>
        <v>3</v>
      </c>
      <c r="W7653" t="s">
        <v>3232</v>
      </c>
      <c r="X7653">
        <f>VLOOKUP(W7653,subcat2,3,FALSE)</f>
        <v>12</v>
      </c>
      <c r="Y7653" t="s">
        <v>1616</v>
      </c>
      <c r="Z7653">
        <v>119.44800000000001</v>
      </c>
      <c r="AA7653">
        <v>3</v>
      </c>
      <c r="AB7653">
        <v>0.2</v>
      </c>
      <c r="AC7653" s="4">
        <v>-13.437900000000006</v>
      </c>
    </row>
    <row r="7654" spans="1:29" x14ac:dyDescent="0.25">
      <c r="A7654" s="2">
        <v>7653</v>
      </c>
      <c r="B7654" t="s">
        <v>10531</v>
      </c>
      <c r="C7654" s="3">
        <v>42954</v>
      </c>
      <c r="D7654" s="3">
        <v>42955</v>
      </c>
      <c r="E7654" t="s">
        <v>97</v>
      </c>
      <c r="F7654">
        <f>VLOOKUP(E7654,SHIPMODE,2,FALSE)</f>
        <v>3</v>
      </c>
      <c r="G7654" t="s">
        <v>3492</v>
      </c>
      <c r="H7654" t="s">
        <v>943</v>
      </c>
      <c r="I7654" t="s">
        <v>9</v>
      </c>
      <c r="J7654">
        <f>VLOOKUP(I7654,segmentID,2,FALSE)</f>
        <v>1</v>
      </c>
      <c r="K7654" t="s">
        <v>3255</v>
      </c>
      <c r="L7654">
        <f>VLOOKUP(K7654,country2,2,FALSE)</f>
        <v>1</v>
      </c>
      <c r="M7654" t="s">
        <v>402</v>
      </c>
      <c r="N7654">
        <f>VLOOKUP(Orders!M7654,city2,2,FALSE)</f>
        <v>62</v>
      </c>
      <c r="O7654" t="s">
        <v>54</v>
      </c>
      <c r="P7654">
        <f>VLOOKUP(O7654,state2,2,FALSE)</f>
        <v>6</v>
      </c>
      <c r="Q7654">
        <v>75081</v>
      </c>
      <c r="R7654" t="s">
        <v>55</v>
      </c>
      <c r="S7654">
        <f>VLOOKUP(R7654,region2,2,FALSE)</f>
        <v>3</v>
      </c>
      <c r="T7654" t="s">
        <v>4343</v>
      </c>
      <c r="U7654" t="s">
        <v>22</v>
      </c>
      <c r="V7654">
        <f>VLOOKUP(U7654,category2,2,FALSE)</f>
        <v>2</v>
      </c>
      <c r="W7654" t="s">
        <v>3227</v>
      </c>
      <c r="X7654">
        <f>VLOOKUP(W7654,subcat2,3,FALSE)</f>
        <v>5</v>
      </c>
      <c r="Y7654" t="s">
        <v>2351</v>
      </c>
      <c r="Z7654">
        <v>118.16</v>
      </c>
      <c r="AA7654">
        <v>2</v>
      </c>
      <c r="AB7654">
        <v>0.2</v>
      </c>
      <c r="AC7654" s="4">
        <v>-25.108999999999988</v>
      </c>
    </row>
    <row r="7655" spans="1:29" x14ac:dyDescent="0.25">
      <c r="A7655" s="2">
        <v>7654</v>
      </c>
      <c r="B7655" t="s">
        <v>7678</v>
      </c>
      <c r="C7655" s="3">
        <v>42085</v>
      </c>
      <c r="D7655" s="3">
        <v>42090</v>
      </c>
      <c r="E7655" t="s">
        <v>25</v>
      </c>
      <c r="F7655">
        <f>VLOOKUP(E7655,SHIPMODE,2,FALSE)</f>
        <v>2</v>
      </c>
      <c r="G7655" t="s">
        <v>4038</v>
      </c>
      <c r="H7655" t="s">
        <v>3148</v>
      </c>
      <c r="I7655" t="s">
        <v>18</v>
      </c>
      <c r="J7655">
        <f>VLOOKUP(I7655,segmentID,2,FALSE)</f>
        <v>2</v>
      </c>
      <c r="K7655" t="s">
        <v>3255</v>
      </c>
      <c r="L7655">
        <f>VLOOKUP(K7655,country2,2,FALSE)</f>
        <v>1</v>
      </c>
      <c r="M7655" t="s">
        <v>799</v>
      </c>
      <c r="N7655">
        <f>VLOOKUP(Orders!M7655,city2,2,FALSE)</f>
        <v>115</v>
      </c>
      <c r="O7655" t="s">
        <v>184</v>
      </c>
      <c r="P7655">
        <f>VLOOKUP(O7655,state2,2,FALSE)</f>
        <v>20</v>
      </c>
      <c r="Q7655">
        <v>35810</v>
      </c>
      <c r="R7655" t="s">
        <v>12</v>
      </c>
      <c r="S7655">
        <f>VLOOKUP(R7655,region2,2,FALSE)</f>
        <v>1</v>
      </c>
      <c r="T7655" t="s">
        <v>5721</v>
      </c>
      <c r="U7655" t="s">
        <v>22</v>
      </c>
      <c r="V7655">
        <f>VLOOKUP(U7655,category2,2,FALSE)</f>
        <v>2</v>
      </c>
      <c r="W7655" t="s">
        <v>3229</v>
      </c>
      <c r="X7655">
        <f>VLOOKUP(W7655,subcat2,3,FALSE)</f>
        <v>7</v>
      </c>
      <c r="Y7655" t="s">
        <v>2896</v>
      </c>
      <c r="Z7655">
        <v>19.559999999999999</v>
      </c>
      <c r="AA7655">
        <v>4</v>
      </c>
      <c r="AB7655">
        <v>0</v>
      </c>
      <c r="AC7655" s="4">
        <v>5.4768000000000008</v>
      </c>
    </row>
    <row r="7656" spans="1:29" x14ac:dyDescent="0.25">
      <c r="A7656" s="2">
        <v>7655</v>
      </c>
      <c r="B7656" t="s">
        <v>7679</v>
      </c>
      <c r="C7656" s="3">
        <v>42338</v>
      </c>
      <c r="D7656" s="3">
        <v>42340</v>
      </c>
      <c r="E7656" t="s">
        <v>7</v>
      </c>
      <c r="F7656">
        <f>VLOOKUP(E7656,SHIPMODE,2,FALSE)</f>
        <v>1</v>
      </c>
      <c r="G7656" t="s">
        <v>3877</v>
      </c>
      <c r="H7656" t="s">
        <v>2340</v>
      </c>
      <c r="I7656" t="s">
        <v>9</v>
      </c>
      <c r="J7656">
        <f>VLOOKUP(I7656,segmentID,2,FALSE)</f>
        <v>1</v>
      </c>
      <c r="K7656" t="s">
        <v>3255</v>
      </c>
      <c r="L7656">
        <f>VLOOKUP(K7656,country2,2,FALSE)</f>
        <v>1</v>
      </c>
      <c r="M7656" t="s">
        <v>673</v>
      </c>
      <c r="N7656">
        <f>VLOOKUP(Orders!M7656,city2,2,FALSE)</f>
        <v>99</v>
      </c>
      <c r="O7656" t="s">
        <v>674</v>
      </c>
      <c r="P7656">
        <f>VLOOKUP(O7656,state2,2,FALSE)</f>
        <v>34</v>
      </c>
      <c r="Q7656">
        <v>89115</v>
      </c>
      <c r="R7656" t="s">
        <v>21</v>
      </c>
      <c r="S7656">
        <f>VLOOKUP(R7656,region2,2,FALSE)</f>
        <v>2</v>
      </c>
      <c r="T7656" t="s">
        <v>5762</v>
      </c>
      <c r="U7656" t="s">
        <v>13</v>
      </c>
      <c r="V7656">
        <f>VLOOKUP(U7656,category2,2,FALSE)</f>
        <v>1</v>
      </c>
      <c r="W7656" t="s">
        <v>3228</v>
      </c>
      <c r="X7656">
        <f>VLOOKUP(W7656,subcat2,3,FALSE)</f>
        <v>6</v>
      </c>
      <c r="Y7656" t="s">
        <v>2771</v>
      </c>
      <c r="Z7656">
        <v>80.959999999999994</v>
      </c>
      <c r="AA7656">
        <v>4</v>
      </c>
      <c r="AB7656">
        <v>0</v>
      </c>
      <c r="AC7656" s="4">
        <v>29.145599999999995</v>
      </c>
    </row>
    <row r="7657" spans="1:29" x14ac:dyDescent="0.25">
      <c r="A7657" s="2">
        <v>7656</v>
      </c>
      <c r="B7657" t="s">
        <v>7679</v>
      </c>
      <c r="C7657" s="3">
        <v>42338</v>
      </c>
      <c r="D7657" s="3">
        <v>42340</v>
      </c>
      <c r="E7657" t="s">
        <v>7</v>
      </c>
      <c r="F7657">
        <f>VLOOKUP(E7657,SHIPMODE,2,FALSE)</f>
        <v>1</v>
      </c>
      <c r="G7657" t="s">
        <v>3877</v>
      </c>
      <c r="H7657" t="s">
        <v>2340</v>
      </c>
      <c r="I7657" t="s">
        <v>9</v>
      </c>
      <c r="J7657">
        <f>VLOOKUP(I7657,segmentID,2,FALSE)</f>
        <v>1</v>
      </c>
      <c r="K7657" t="s">
        <v>3255</v>
      </c>
      <c r="L7657">
        <f>VLOOKUP(K7657,country2,2,FALSE)</f>
        <v>1</v>
      </c>
      <c r="M7657" t="s">
        <v>673</v>
      </c>
      <c r="N7657">
        <f>VLOOKUP(Orders!M7657,city2,2,FALSE)</f>
        <v>99</v>
      </c>
      <c r="O7657" t="s">
        <v>674</v>
      </c>
      <c r="P7657">
        <f>VLOOKUP(O7657,state2,2,FALSE)</f>
        <v>34</v>
      </c>
      <c r="Q7657">
        <v>89115</v>
      </c>
      <c r="R7657" t="s">
        <v>21</v>
      </c>
      <c r="S7657">
        <f>VLOOKUP(R7657,region2,2,FALSE)</f>
        <v>2</v>
      </c>
      <c r="T7657" t="s">
        <v>5533</v>
      </c>
      <c r="U7657" t="s">
        <v>22</v>
      </c>
      <c r="V7657">
        <f>VLOOKUP(U7657,category2,2,FALSE)</f>
        <v>2</v>
      </c>
      <c r="W7657" t="s">
        <v>45</v>
      </c>
      <c r="X7657">
        <f>VLOOKUP(W7657,subcat2,3,FALSE)</f>
        <v>11</v>
      </c>
      <c r="Y7657" t="s">
        <v>1072</v>
      </c>
      <c r="Z7657">
        <v>25.92</v>
      </c>
      <c r="AA7657">
        <v>4</v>
      </c>
      <c r="AB7657">
        <v>0</v>
      </c>
      <c r="AC7657" s="4">
        <v>12.441600000000001</v>
      </c>
    </row>
    <row r="7658" spans="1:29" x14ac:dyDescent="0.25">
      <c r="A7658" s="2">
        <v>7657</v>
      </c>
      <c r="B7658" t="s">
        <v>6665</v>
      </c>
      <c r="C7658" s="3">
        <v>41744</v>
      </c>
      <c r="D7658" s="3">
        <v>41744</v>
      </c>
      <c r="E7658" t="s">
        <v>625</v>
      </c>
      <c r="F7658">
        <f>VLOOKUP(E7658,SHIPMODE,2,FALSE)</f>
        <v>4</v>
      </c>
      <c r="G7658" t="s">
        <v>3283</v>
      </c>
      <c r="H7658" t="s">
        <v>155</v>
      </c>
      <c r="I7658" t="s">
        <v>52</v>
      </c>
      <c r="J7658">
        <f>VLOOKUP(I7658,segmentID,2,FALSE)</f>
        <v>3</v>
      </c>
      <c r="K7658" t="s">
        <v>3255</v>
      </c>
      <c r="L7658">
        <f>VLOOKUP(K7658,country2,2,FALSE)</f>
        <v>1</v>
      </c>
      <c r="M7658" t="s">
        <v>19</v>
      </c>
      <c r="N7658">
        <f>VLOOKUP(Orders!M7658,city2,2,FALSE)</f>
        <v>2</v>
      </c>
      <c r="O7658" t="s">
        <v>20</v>
      </c>
      <c r="P7658">
        <f>VLOOKUP(O7658,state2,2,FALSE)</f>
        <v>2</v>
      </c>
      <c r="Q7658">
        <v>90049</v>
      </c>
      <c r="R7658" t="s">
        <v>21</v>
      </c>
      <c r="S7658">
        <f>VLOOKUP(R7658,region2,2,FALSE)</f>
        <v>2</v>
      </c>
      <c r="T7658" t="s">
        <v>4741</v>
      </c>
      <c r="U7658" t="s">
        <v>22</v>
      </c>
      <c r="V7658">
        <f>VLOOKUP(U7658,category2,2,FALSE)</f>
        <v>2</v>
      </c>
      <c r="W7658" t="s">
        <v>38</v>
      </c>
      <c r="X7658">
        <f>VLOOKUP(W7658,subcat2,3,FALSE)</f>
        <v>10</v>
      </c>
      <c r="Y7658" t="s">
        <v>1066</v>
      </c>
      <c r="Z7658">
        <v>106.96</v>
      </c>
      <c r="AA7658">
        <v>2</v>
      </c>
      <c r="AB7658">
        <v>0</v>
      </c>
      <c r="AC7658" s="4">
        <v>31.018399999999986</v>
      </c>
    </row>
    <row r="7659" spans="1:29" x14ac:dyDescent="0.25">
      <c r="A7659" s="2">
        <v>7658</v>
      </c>
      <c r="B7659" t="s">
        <v>6665</v>
      </c>
      <c r="C7659" s="3">
        <v>41744</v>
      </c>
      <c r="D7659" s="3">
        <v>41744</v>
      </c>
      <c r="E7659" t="s">
        <v>625</v>
      </c>
      <c r="F7659">
        <f>VLOOKUP(E7659,SHIPMODE,2,FALSE)</f>
        <v>4</v>
      </c>
      <c r="G7659" t="s">
        <v>3283</v>
      </c>
      <c r="H7659" t="s">
        <v>155</v>
      </c>
      <c r="I7659" t="s">
        <v>52</v>
      </c>
      <c r="J7659">
        <f>VLOOKUP(I7659,segmentID,2,FALSE)</f>
        <v>3</v>
      </c>
      <c r="K7659" t="s">
        <v>3255</v>
      </c>
      <c r="L7659">
        <f>VLOOKUP(K7659,country2,2,FALSE)</f>
        <v>1</v>
      </c>
      <c r="M7659" t="s">
        <v>19</v>
      </c>
      <c r="N7659">
        <f>VLOOKUP(Orders!M7659,city2,2,FALSE)</f>
        <v>2</v>
      </c>
      <c r="O7659" t="s">
        <v>20</v>
      </c>
      <c r="P7659">
        <f>VLOOKUP(O7659,state2,2,FALSE)</f>
        <v>2</v>
      </c>
      <c r="Q7659">
        <v>90049</v>
      </c>
      <c r="R7659" t="s">
        <v>21</v>
      </c>
      <c r="S7659">
        <f>VLOOKUP(R7659,region2,2,FALSE)</f>
        <v>2</v>
      </c>
      <c r="T7659" t="s">
        <v>4375</v>
      </c>
      <c r="U7659" t="s">
        <v>13</v>
      </c>
      <c r="V7659">
        <f>VLOOKUP(U7659,category2,2,FALSE)</f>
        <v>1</v>
      </c>
      <c r="W7659" t="s">
        <v>3228</v>
      </c>
      <c r="X7659">
        <f>VLOOKUP(W7659,subcat2,3,FALSE)</f>
        <v>6</v>
      </c>
      <c r="Y7659" t="s">
        <v>815</v>
      </c>
      <c r="Z7659">
        <v>187.76</v>
      </c>
      <c r="AA7659">
        <v>4</v>
      </c>
      <c r="AB7659">
        <v>0</v>
      </c>
      <c r="AC7659" s="4">
        <v>76.9816</v>
      </c>
    </row>
    <row r="7660" spans="1:29" x14ac:dyDescent="0.25">
      <c r="A7660" s="2">
        <v>7659</v>
      </c>
      <c r="B7660" t="s">
        <v>10532</v>
      </c>
      <c r="C7660" s="3">
        <v>42946</v>
      </c>
      <c r="D7660" s="3">
        <v>42949</v>
      </c>
      <c r="E7660" t="s">
        <v>97</v>
      </c>
      <c r="F7660">
        <f>VLOOKUP(E7660,SHIPMODE,2,FALSE)</f>
        <v>3</v>
      </c>
      <c r="G7660" t="s">
        <v>3934</v>
      </c>
      <c r="H7660" t="s">
        <v>2555</v>
      </c>
      <c r="I7660" t="s">
        <v>52</v>
      </c>
      <c r="J7660">
        <f>VLOOKUP(I7660,segmentID,2,FALSE)</f>
        <v>3</v>
      </c>
      <c r="K7660" t="s">
        <v>3255</v>
      </c>
      <c r="L7660">
        <f>VLOOKUP(K7660,country2,2,FALSE)</f>
        <v>1</v>
      </c>
      <c r="M7660" t="s">
        <v>544</v>
      </c>
      <c r="N7660">
        <f>VLOOKUP(Orders!M7660,city2,2,FALSE)</f>
        <v>81</v>
      </c>
      <c r="O7660" t="s">
        <v>249</v>
      </c>
      <c r="P7660">
        <f>VLOOKUP(O7660,state2,2,FALSE)</f>
        <v>25</v>
      </c>
      <c r="Q7660">
        <v>44107</v>
      </c>
      <c r="R7660" t="s">
        <v>79</v>
      </c>
      <c r="S7660">
        <f>VLOOKUP(R7660,region2,2,FALSE)</f>
        <v>4</v>
      </c>
      <c r="T7660" t="s">
        <v>4759</v>
      </c>
      <c r="U7660" t="s">
        <v>22</v>
      </c>
      <c r="V7660">
        <f>VLOOKUP(U7660,category2,2,FALSE)</f>
        <v>2</v>
      </c>
      <c r="W7660" t="s">
        <v>3231</v>
      </c>
      <c r="X7660">
        <f>VLOOKUP(W7660,subcat2,3,FALSE)</f>
        <v>9</v>
      </c>
      <c r="Y7660" t="s">
        <v>519</v>
      </c>
      <c r="Z7660">
        <v>76.77600000000001</v>
      </c>
      <c r="AA7660">
        <v>4</v>
      </c>
      <c r="AB7660">
        <v>0.7</v>
      </c>
      <c r="AC7660" s="4">
        <v>-53.743199999999973</v>
      </c>
    </row>
    <row r="7661" spans="1:29" x14ac:dyDescent="0.25">
      <c r="A7661" s="2">
        <v>7660</v>
      </c>
      <c r="B7661" t="s">
        <v>10533</v>
      </c>
      <c r="C7661" s="3">
        <v>42887</v>
      </c>
      <c r="D7661" s="3">
        <v>42891</v>
      </c>
      <c r="E7661" t="s">
        <v>25</v>
      </c>
      <c r="F7661">
        <f>VLOOKUP(E7661,SHIPMODE,2,FALSE)</f>
        <v>2</v>
      </c>
      <c r="G7661" t="s">
        <v>3306</v>
      </c>
      <c r="H7661" t="s">
        <v>240</v>
      </c>
      <c r="I7661" t="s">
        <v>18</v>
      </c>
      <c r="J7661">
        <f>VLOOKUP(I7661,segmentID,2,FALSE)</f>
        <v>2</v>
      </c>
      <c r="K7661" t="s">
        <v>3255</v>
      </c>
      <c r="L7661">
        <f>VLOOKUP(K7661,country2,2,FALSE)</f>
        <v>1</v>
      </c>
      <c r="M7661" t="s">
        <v>72</v>
      </c>
      <c r="N7661">
        <f>VLOOKUP(Orders!M7661,city2,2,FALSE)</f>
        <v>10</v>
      </c>
      <c r="O7661" t="s">
        <v>73</v>
      </c>
      <c r="P7661">
        <f>VLOOKUP(O7661,state2,2,FALSE)</f>
        <v>9</v>
      </c>
      <c r="Q7661">
        <v>68025</v>
      </c>
      <c r="R7661" t="s">
        <v>55</v>
      </c>
      <c r="S7661">
        <f>VLOOKUP(R7661,region2,2,FALSE)</f>
        <v>3</v>
      </c>
      <c r="T7661" t="s">
        <v>4915</v>
      </c>
      <c r="U7661" t="s">
        <v>22</v>
      </c>
      <c r="V7661">
        <f>VLOOKUP(U7661,category2,2,FALSE)</f>
        <v>2</v>
      </c>
      <c r="W7661" t="s">
        <v>3231</v>
      </c>
      <c r="X7661">
        <f>VLOOKUP(W7661,subcat2,3,FALSE)</f>
        <v>9</v>
      </c>
      <c r="Y7661" t="s">
        <v>1881</v>
      </c>
      <c r="Z7661">
        <v>53.9</v>
      </c>
      <c r="AA7661">
        <v>5</v>
      </c>
      <c r="AB7661">
        <v>0</v>
      </c>
      <c r="AC7661" s="4">
        <v>25.871999999999996</v>
      </c>
    </row>
    <row r="7662" spans="1:29" x14ac:dyDescent="0.25">
      <c r="A7662" s="2">
        <v>7661</v>
      </c>
      <c r="B7662" t="s">
        <v>6666</v>
      </c>
      <c r="C7662" s="3">
        <v>41646</v>
      </c>
      <c r="D7662" s="3">
        <v>41651</v>
      </c>
      <c r="E7662" t="s">
        <v>25</v>
      </c>
      <c r="F7662">
        <f>VLOOKUP(E7662,SHIPMODE,2,FALSE)</f>
        <v>2</v>
      </c>
      <c r="G7662" t="s">
        <v>4000</v>
      </c>
      <c r="H7662" t="s">
        <v>2868</v>
      </c>
      <c r="I7662" t="s">
        <v>9</v>
      </c>
      <c r="J7662">
        <f>VLOOKUP(I7662,segmentID,2,FALSE)</f>
        <v>1</v>
      </c>
      <c r="K7662" t="s">
        <v>3255</v>
      </c>
      <c r="L7662">
        <f>VLOOKUP(K7662,country2,2,FALSE)</f>
        <v>1</v>
      </c>
      <c r="M7662" t="s">
        <v>799</v>
      </c>
      <c r="N7662">
        <f>VLOOKUP(Orders!M7662,city2,2,FALSE)</f>
        <v>115</v>
      </c>
      <c r="O7662" t="s">
        <v>54</v>
      </c>
      <c r="P7662">
        <f>VLOOKUP(O7662,state2,2,FALSE)</f>
        <v>6</v>
      </c>
      <c r="Q7662">
        <v>77340</v>
      </c>
      <c r="R7662" t="s">
        <v>55</v>
      </c>
      <c r="S7662">
        <f>VLOOKUP(R7662,region2,2,FALSE)</f>
        <v>3</v>
      </c>
      <c r="T7662" t="s">
        <v>4542</v>
      </c>
      <c r="U7662" t="s">
        <v>13</v>
      </c>
      <c r="V7662">
        <f>VLOOKUP(U7662,category2,2,FALSE)</f>
        <v>1</v>
      </c>
      <c r="W7662" t="s">
        <v>3228</v>
      </c>
      <c r="X7662">
        <f>VLOOKUP(W7662,subcat2,3,FALSE)</f>
        <v>6</v>
      </c>
      <c r="Y7662" t="s">
        <v>1564</v>
      </c>
      <c r="Z7662">
        <v>76.728000000000009</v>
      </c>
      <c r="AA7662">
        <v>3</v>
      </c>
      <c r="AB7662">
        <v>0.6</v>
      </c>
      <c r="AC7662" s="4">
        <v>-53.709599999999988</v>
      </c>
    </row>
    <row r="7663" spans="1:29" x14ac:dyDescent="0.25">
      <c r="A7663" s="2">
        <v>7662</v>
      </c>
      <c r="B7663" t="s">
        <v>6666</v>
      </c>
      <c r="C7663" s="3">
        <v>41646</v>
      </c>
      <c r="D7663" s="3">
        <v>41651</v>
      </c>
      <c r="E7663" t="s">
        <v>25</v>
      </c>
      <c r="F7663">
        <f>VLOOKUP(E7663,SHIPMODE,2,FALSE)</f>
        <v>2</v>
      </c>
      <c r="G7663" t="s">
        <v>4000</v>
      </c>
      <c r="H7663" t="s">
        <v>2868</v>
      </c>
      <c r="I7663" t="s">
        <v>9</v>
      </c>
      <c r="J7663">
        <f>VLOOKUP(I7663,segmentID,2,FALSE)</f>
        <v>1</v>
      </c>
      <c r="K7663" t="s">
        <v>3255</v>
      </c>
      <c r="L7663">
        <f>VLOOKUP(K7663,country2,2,FALSE)</f>
        <v>1</v>
      </c>
      <c r="M7663" t="s">
        <v>799</v>
      </c>
      <c r="N7663">
        <f>VLOOKUP(Orders!M7663,city2,2,FALSE)</f>
        <v>115</v>
      </c>
      <c r="O7663" t="s">
        <v>54</v>
      </c>
      <c r="P7663">
        <f>VLOOKUP(O7663,state2,2,FALSE)</f>
        <v>6</v>
      </c>
      <c r="Q7663">
        <v>77340</v>
      </c>
      <c r="R7663" t="s">
        <v>55</v>
      </c>
      <c r="S7663">
        <f>VLOOKUP(R7663,region2,2,FALSE)</f>
        <v>3</v>
      </c>
      <c r="T7663" t="s">
        <v>5069</v>
      </c>
      <c r="U7663" t="s">
        <v>22</v>
      </c>
      <c r="V7663">
        <f>VLOOKUP(U7663,category2,2,FALSE)</f>
        <v>2</v>
      </c>
      <c r="W7663" t="s">
        <v>3231</v>
      </c>
      <c r="X7663">
        <f>VLOOKUP(W7663,subcat2,3,FALSE)</f>
        <v>9</v>
      </c>
      <c r="Y7663" t="s">
        <v>664</v>
      </c>
      <c r="Z7663">
        <v>10.429999999999998</v>
      </c>
      <c r="AA7663">
        <v>7</v>
      </c>
      <c r="AB7663">
        <v>0.8</v>
      </c>
      <c r="AC7663" s="4">
        <v>-18.252500000000005</v>
      </c>
    </row>
    <row r="7664" spans="1:29" x14ac:dyDescent="0.25">
      <c r="A7664" s="2">
        <v>7663</v>
      </c>
      <c r="B7664" t="s">
        <v>10534</v>
      </c>
      <c r="C7664" s="3">
        <v>43007</v>
      </c>
      <c r="D7664" s="3">
        <v>43009</v>
      </c>
      <c r="E7664" t="s">
        <v>97</v>
      </c>
      <c r="F7664">
        <f>VLOOKUP(E7664,SHIPMODE,2,FALSE)</f>
        <v>3</v>
      </c>
      <c r="G7664" t="s">
        <v>3878</v>
      </c>
      <c r="H7664" t="s">
        <v>2343</v>
      </c>
      <c r="I7664" t="s">
        <v>9</v>
      </c>
      <c r="J7664">
        <f>VLOOKUP(I7664,segmentID,2,FALSE)</f>
        <v>1</v>
      </c>
      <c r="K7664" t="s">
        <v>3255</v>
      </c>
      <c r="L7664">
        <f>VLOOKUP(K7664,country2,2,FALSE)</f>
        <v>1</v>
      </c>
      <c r="M7664" t="s">
        <v>19</v>
      </c>
      <c r="N7664">
        <f>VLOOKUP(Orders!M7664,city2,2,FALSE)</f>
        <v>2</v>
      </c>
      <c r="O7664" t="s">
        <v>20</v>
      </c>
      <c r="P7664">
        <f>VLOOKUP(O7664,state2,2,FALSE)</f>
        <v>2</v>
      </c>
      <c r="Q7664">
        <v>90036</v>
      </c>
      <c r="R7664" t="s">
        <v>21</v>
      </c>
      <c r="S7664">
        <f>VLOOKUP(R7664,region2,2,FALSE)</f>
        <v>2</v>
      </c>
      <c r="T7664" t="s">
        <v>5244</v>
      </c>
      <c r="U7664" t="s">
        <v>22</v>
      </c>
      <c r="V7664">
        <f>VLOOKUP(U7664,category2,2,FALSE)</f>
        <v>2</v>
      </c>
      <c r="W7664" t="s">
        <v>3229</v>
      </c>
      <c r="X7664">
        <f>VLOOKUP(W7664,subcat2,3,FALSE)</f>
        <v>7</v>
      </c>
      <c r="Y7664" t="s">
        <v>1448</v>
      </c>
      <c r="Z7664">
        <v>99.2</v>
      </c>
      <c r="AA7664">
        <v>5</v>
      </c>
      <c r="AB7664">
        <v>0</v>
      </c>
      <c r="AC7664" s="4">
        <v>25.792000000000002</v>
      </c>
    </row>
    <row r="7665" spans="1:29" x14ac:dyDescent="0.25">
      <c r="A7665" s="2">
        <v>7664</v>
      </c>
      <c r="B7665" t="s">
        <v>10535</v>
      </c>
      <c r="C7665" s="3">
        <v>42991</v>
      </c>
      <c r="D7665" s="3">
        <v>42997</v>
      </c>
      <c r="E7665" t="s">
        <v>25</v>
      </c>
      <c r="F7665">
        <f>VLOOKUP(E7665,SHIPMODE,2,FALSE)</f>
        <v>2</v>
      </c>
      <c r="G7665" t="s">
        <v>3866</v>
      </c>
      <c r="H7665" t="s">
        <v>2292</v>
      </c>
      <c r="I7665" t="s">
        <v>9</v>
      </c>
      <c r="J7665">
        <f>VLOOKUP(I7665,segmentID,2,FALSE)</f>
        <v>1</v>
      </c>
      <c r="K7665" t="s">
        <v>3255</v>
      </c>
      <c r="L7665">
        <f>VLOOKUP(K7665,country2,2,FALSE)</f>
        <v>1</v>
      </c>
      <c r="M7665" t="s">
        <v>1160</v>
      </c>
      <c r="N7665">
        <f>VLOOKUP(Orders!M7665,city2,2,FALSE)</f>
        <v>154</v>
      </c>
      <c r="O7665" t="s">
        <v>44</v>
      </c>
      <c r="P7665">
        <f>VLOOKUP(O7665,state2,2,FALSE)</f>
        <v>4</v>
      </c>
      <c r="Q7665">
        <v>28806</v>
      </c>
      <c r="R7665" t="s">
        <v>12</v>
      </c>
      <c r="S7665">
        <f>VLOOKUP(R7665,region2,2,FALSE)</f>
        <v>1</v>
      </c>
      <c r="T7665" t="s">
        <v>4793</v>
      </c>
      <c r="U7665" t="s">
        <v>22</v>
      </c>
      <c r="V7665">
        <f>VLOOKUP(U7665,category2,2,FALSE)</f>
        <v>2</v>
      </c>
      <c r="W7665" t="s">
        <v>3229</v>
      </c>
      <c r="X7665">
        <f>VLOOKUP(W7665,subcat2,3,FALSE)</f>
        <v>7</v>
      </c>
      <c r="Y7665" t="s">
        <v>2381</v>
      </c>
      <c r="Z7665">
        <v>15.920000000000002</v>
      </c>
      <c r="AA7665">
        <v>5</v>
      </c>
      <c r="AB7665">
        <v>0.2</v>
      </c>
      <c r="AC7665" s="4">
        <v>2.7859999999999978</v>
      </c>
    </row>
    <row r="7666" spans="1:29" x14ac:dyDescent="0.25">
      <c r="A7666" s="2">
        <v>7665</v>
      </c>
      <c r="B7666" t="s">
        <v>6667</v>
      </c>
      <c r="C7666" s="3">
        <v>41934</v>
      </c>
      <c r="D7666" s="3">
        <v>41938</v>
      </c>
      <c r="E7666" t="s">
        <v>25</v>
      </c>
      <c r="F7666">
        <f>VLOOKUP(E7666,SHIPMODE,2,FALSE)</f>
        <v>2</v>
      </c>
      <c r="G7666" t="s">
        <v>3885</v>
      </c>
      <c r="H7666" t="s">
        <v>2364</v>
      </c>
      <c r="I7666" t="s">
        <v>18</v>
      </c>
      <c r="J7666">
        <f>VLOOKUP(I7666,segmentID,2,FALSE)</f>
        <v>2</v>
      </c>
      <c r="K7666" t="s">
        <v>3255</v>
      </c>
      <c r="L7666">
        <f>VLOOKUP(K7666,country2,2,FALSE)</f>
        <v>1</v>
      </c>
      <c r="M7666" t="s">
        <v>1131</v>
      </c>
      <c r="N7666">
        <f>VLOOKUP(Orders!M7666,city2,2,FALSE)</f>
        <v>152</v>
      </c>
      <c r="O7666" t="s">
        <v>361</v>
      </c>
      <c r="P7666">
        <f>VLOOKUP(O7666,state2,2,FALSE)</f>
        <v>29</v>
      </c>
      <c r="Q7666">
        <v>71111</v>
      </c>
      <c r="R7666" t="s">
        <v>12</v>
      </c>
      <c r="S7666">
        <f>VLOOKUP(R7666,region2,2,FALSE)</f>
        <v>1</v>
      </c>
      <c r="T7666" t="s">
        <v>5591</v>
      </c>
      <c r="U7666" t="s">
        <v>13</v>
      </c>
      <c r="V7666">
        <f>VLOOKUP(U7666,category2,2,FALSE)</f>
        <v>1</v>
      </c>
      <c r="W7666" t="s">
        <v>3228</v>
      </c>
      <c r="X7666">
        <f>VLOOKUP(W7666,subcat2,3,FALSE)</f>
        <v>6</v>
      </c>
      <c r="Y7666" t="s">
        <v>2176</v>
      </c>
      <c r="Z7666">
        <v>129.91999999999999</v>
      </c>
      <c r="AA7666">
        <v>4</v>
      </c>
      <c r="AB7666">
        <v>0</v>
      </c>
      <c r="AC7666" s="4">
        <v>10.393599999999992</v>
      </c>
    </row>
    <row r="7667" spans="1:29" x14ac:dyDescent="0.25">
      <c r="A7667" s="2">
        <v>7666</v>
      </c>
      <c r="B7667" t="s">
        <v>8919</v>
      </c>
      <c r="C7667" s="3">
        <v>42647</v>
      </c>
      <c r="D7667" s="3">
        <v>42651</v>
      </c>
      <c r="E7667" t="s">
        <v>25</v>
      </c>
      <c r="F7667">
        <f>VLOOKUP(E7667,SHIPMODE,2,FALSE)</f>
        <v>2</v>
      </c>
      <c r="G7667" t="s">
        <v>3915</v>
      </c>
      <c r="H7667" t="s">
        <v>2479</v>
      </c>
      <c r="I7667" t="s">
        <v>52</v>
      </c>
      <c r="J7667">
        <f>VLOOKUP(I7667,segmentID,2,FALSE)</f>
        <v>3</v>
      </c>
      <c r="K7667" t="s">
        <v>3255</v>
      </c>
      <c r="L7667">
        <f>VLOOKUP(K7667,country2,2,FALSE)</f>
        <v>1</v>
      </c>
      <c r="M7667" t="s">
        <v>1593</v>
      </c>
      <c r="N7667">
        <f>VLOOKUP(Orders!M7667,city2,2,FALSE)</f>
        <v>206</v>
      </c>
      <c r="O7667" t="s">
        <v>677</v>
      </c>
      <c r="P7667">
        <f>VLOOKUP(O7667,state2,2,FALSE)</f>
        <v>35</v>
      </c>
      <c r="Q7667">
        <v>2908</v>
      </c>
      <c r="R7667" t="s">
        <v>79</v>
      </c>
      <c r="S7667">
        <f>VLOOKUP(R7667,region2,2,FALSE)</f>
        <v>4</v>
      </c>
      <c r="T7667" t="s">
        <v>5083</v>
      </c>
      <c r="U7667" t="s">
        <v>22</v>
      </c>
      <c r="V7667">
        <f>VLOOKUP(U7667,category2,2,FALSE)</f>
        <v>2</v>
      </c>
      <c r="W7667" t="s">
        <v>3231</v>
      </c>
      <c r="X7667">
        <f>VLOOKUP(W7667,subcat2,3,FALSE)</f>
        <v>9</v>
      </c>
      <c r="Y7667" t="s">
        <v>209</v>
      </c>
      <c r="Z7667">
        <v>30.4</v>
      </c>
      <c r="AA7667">
        <v>1</v>
      </c>
      <c r="AB7667">
        <v>0</v>
      </c>
      <c r="AC7667" s="4">
        <v>13.983999999999998</v>
      </c>
    </row>
    <row r="7668" spans="1:29" x14ac:dyDescent="0.25">
      <c r="A7668" s="2">
        <v>7667</v>
      </c>
      <c r="B7668" t="s">
        <v>8919</v>
      </c>
      <c r="C7668" s="3">
        <v>42647</v>
      </c>
      <c r="D7668" s="3">
        <v>42651</v>
      </c>
      <c r="E7668" t="s">
        <v>25</v>
      </c>
      <c r="F7668">
        <f>VLOOKUP(E7668,SHIPMODE,2,FALSE)</f>
        <v>2</v>
      </c>
      <c r="G7668" t="s">
        <v>3915</v>
      </c>
      <c r="H7668" t="s">
        <v>2479</v>
      </c>
      <c r="I7668" t="s">
        <v>52</v>
      </c>
      <c r="J7668">
        <f>VLOOKUP(I7668,segmentID,2,FALSE)</f>
        <v>3</v>
      </c>
      <c r="K7668" t="s">
        <v>3255</v>
      </c>
      <c r="L7668">
        <f>VLOOKUP(K7668,country2,2,FALSE)</f>
        <v>1</v>
      </c>
      <c r="M7668" t="s">
        <v>1593</v>
      </c>
      <c r="N7668">
        <f>VLOOKUP(Orders!M7668,city2,2,FALSE)</f>
        <v>206</v>
      </c>
      <c r="O7668" t="s">
        <v>677</v>
      </c>
      <c r="P7668">
        <f>VLOOKUP(O7668,state2,2,FALSE)</f>
        <v>35</v>
      </c>
      <c r="Q7668">
        <v>2908</v>
      </c>
      <c r="R7668" t="s">
        <v>79</v>
      </c>
      <c r="S7668">
        <f>VLOOKUP(R7668,region2,2,FALSE)</f>
        <v>4</v>
      </c>
      <c r="T7668" t="s">
        <v>4412</v>
      </c>
      <c r="U7668" t="s">
        <v>35</v>
      </c>
      <c r="V7668">
        <f>VLOOKUP(U7668,category2,2,FALSE)</f>
        <v>3</v>
      </c>
      <c r="W7668" t="s">
        <v>3236</v>
      </c>
      <c r="X7668">
        <f>VLOOKUP(W7668,subcat2,3,FALSE)</f>
        <v>17</v>
      </c>
      <c r="Y7668" t="s">
        <v>2662</v>
      </c>
      <c r="Z7668">
        <v>5399.91</v>
      </c>
      <c r="AA7668">
        <v>9</v>
      </c>
      <c r="AB7668">
        <v>0</v>
      </c>
      <c r="AC7668" s="4">
        <v>2591.9567999999999</v>
      </c>
    </row>
    <row r="7669" spans="1:29" x14ac:dyDescent="0.25">
      <c r="A7669" s="2">
        <v>7668</v>
      </c>
      <c r="B7669" t="s">
        <v>8919</v>
      </c>
      <c r="C7669" s="3">
        <v>42647</v>
      </c>
      <c r="D7669" s="3">
        <v>42651</v>
      </c>
      <c r="E7669" t="s">
        <v>25</v>
      </c>
      <c r="F7669">
        <f>VLOOKUP(E7669,SHIPMODE,2,FALSE)</f>
        <v>2</v>
      </c>
      <c r="G7669" t="s">
        <v>3915</v>
      </c>
      <c r="H7669" t="s">
        <v>2479</v>
      </c>
      <c r="I7669" t="s">
        <v>52</v>
      </c>
      <c r="J7669">
        <f>VLOOKUP(I7669,segmentID,2,FALSE)</f>
        <v>3</v>
      </c>
      <c r="K7669" t="s">
        <v>3255</v>
      </c>
      <c r="L7669">
        <f>VLOOKUP(K7669,country2,2,FALSE)</f>
        <v>1</v>
      </c>
      <c r="M7669" t="s">
        <v>1593</v>
      </c>
      <c r="N7669">
        <f>VLOOKUP(Orders!M7669,city2,2,FALSE)</f>
        <v>206</v>
      </c>
      <c r="O7669" t="s">
        <v>677</v>
      </c>
      <c r="P7669">
        <f>VLOOKUP(O7669,state2,2,FALSE)</f>
        <v>35</v>
      </c>
      <c r="Q7669">
        <v>2908</v>
      </c>
      <c r="R7669" t="s">
        <v>79</v>
      </c>
      <c r="S7669">
        <f>VLOOKUP(R7669,region2,2,FALSE)</f>
        <v>4</v>
      </c>
      <c r="T7669" t="s">
        <v>5776</v>
      </c>
      <c r="U7669" t="s">
        <v>22</v>
      </c>
      <c r="V7669">
        <f>VLOOKUP(U7669,category2,2,FALSE)</f>
        <v>2</v>
      </c>
      <c r="W7669" t="s">
        <v>3227</v>
      </c>
      <c r="X7669">
        <f>VLOOKUP(W7669,subcat2,3,FALSE)</f>
        <v>5</v>
      </c>
      <c r="Y7669" t="s">
        <v>1348</v>
      </c>
      <c r="Z7669">
        <v>119.10000000000001</v>
      </c>
      <c r="AA7669">
        <v>3</v>
      </c>
      <c r="AB7669">
        <v>0</v>
      </c>
      <c r="AC7669" s="4">
        <v>34.538999999999994</v>
      </c>
    </row>
    <row r="7670" spans="1:29" x14ac:dyDescent="0.25">
      <c r="A7670" s="2">
        <v>7669</v>
      </c>
      <c r="B7670" t="s">
        <v>7680</v>
      </c>
      <c r="C7670" s="3">
        <v>42335</v>
      </c>
      <c r="D7670" s="3">
        <v>42337</v>
      </c>
      <c r="E7670" t="s">
        <v>7</v>
      </c>
      <c r="F7670">
        <f>VLOOKUP(E7670,SHIPMODE,2,FALSE)</f>
        <v>1</v>
      </c>
      <c r="G7670" t="s">
        <v>3270</v>
      </c>
      <c r="H7670" t="s">
        <v>94</v>
      </c>
      <c r="I7670" t="s">
        <v>52</v>
      </c>
      <c r="J7670">
        <f>VLOOKUP(I7670,segmentID,2,FALSE)</f>
        <v>3</v>
      </c>
      <c r="K7670" t="s">
        <v>3255</v>
      </c>
      <c r="L7670">
        <f>VLOOKUP(K7670,country2,2,FALSE)</f>
        <v>1</v>
      </c>
      <c r="M7670" t="s">
        <v>1795</v>
      </c>
      <c r="N7670">
        <f>VLOOKUP(Orders!M7670,city2,2,FALSE)</f>
        <v>232</v>
      </c>
      <c r="O7670" t="s">
        <v>601</v>
      </c>
      <c r="P7670">
        <f>VLOOKUP(O7670,state2,2,FALSE)</f>
        <v>32</v>
      </c>
      <c r="Q7670">
        <v>2149</v>
      </c>
      <c r="R7670" t="s">
        <v>79</v>
      </c>
      <c r="S7670">
        <f>VLOOKUP(R7670,region2,2,FALSE)</f>
        <v>4</v>
      </c>
      <c r="T7670" t="s">
        <v>4672</v>
      </c>
      <c r="U7670" t="s">
        <v>22</v>
      </c>
      <c r="V7670">
        <f>VLOOKUP(U7670,category2,2,FALSE)</f>
        <v>2</v>
      </c>
      <c r="W7670" t="s">
        <v>45</v>
      </c>
      <c r="X7670">
        <f>VLOOKUP(W7670,subcat2,3,FALSE)</f>
        <v>11</v>
      </c>
      <c r="Y7670" t="s">
        <v>704</v>
      </c>
      <c r="Z7670">
        <v>40.08</v>
      </c>
      <c r="AA7670">
        <v>6</v>
      </c>
      <c r="AB7670">
        <v>0</v>
      </c>
      <c r="AC7670" s="4">
        <v>19.238399999999999</v>
      </c>
    </row>
    <row r="7671" spans="1:29" x14ac:dyDescent="0.25">
      <c r="A7671" s="2">
        <v>7670</v>
      </c>
      <c r="B7671" t="s">
        <v>7680</v>
      </c>
      <c r="C7671" s="3">
        <v>42335</v>
      </c>
      <c r="D7671" s="3">
        <v>42337</v>
      </c>
      <c r="E7671" t="s">
        <v>7</v>
      </c>
      <c r="F7671">
        <f>VLOOKUP(E7671,SHIPMODE,2,FALSE)</f>
        <v>1</v>
      </c>
      <c r="G7671" t="s">
        <v>3270</v>
      </c>
      <c r="H7671" t="s">
        <v>94</v>
      </c>
      <c r="I7671" t="s">
        <v>52</v>
      </c>
      <c r="J7671">
        <f>VLOOKUP(I7671,segmentID,2,FALSE)</f>
        <v>3</v>
      </c>
      <c r="K7671" t="s">
        <v>3255</v>
      </c>
      <c r="L7671">
        <f>VLOOKUP(K7671,country2,2,FALSE)</f>
        <v>1</v>
      </c>
      <c r="M7671" t="s">
        <v>1795</v>
      </c>
      <c r="N7671">
        <f>VLOOKUP(Orders!M7671,city2,2,FALSE)</f>
        <v>232</v>
      </c>
      <c r="O7671" t="s">
        <v>601</v>
      </c>
      <c r="P7671">
        <f>VLOOKUP(O7671,state2,2,FALSE)</f>
        <v>32</v>
      </c>
      <c r="Q7671">
        <v>2149</v>
      </c>
      <c r="R7671" t="s">
        <v>79</v>
      </c>
      <c r="S7671">
        <f>VLOOKUP(R7671,region2,2,FALSE)</f>
        <v>4</v>
      </c>
      <c r="T7671" t="s">
        <v>4771</v>
      </c>
      <c r="U7671" t="s">
        <v>22</v>
      </c>
      <c r="V7671">
        <f>VLOOKUP(U7671,category2,2,FALSE)</f>
        <v>2</v>
      </c>
      <c r="W7671" t="s">
        <v>45</v>
      </c>
      <c r="X7671">
        <f>VLOOKUP(W7671,subcat2,3,FALSE)</f>
        <v>11</v>
      </c>
      <c r="Y7671" t="s">
        <v>2960</v>
      </c>
      <c r="Z7671">
        <v>59.94</v>
      </c>
      <c r="AA7671">
        <v>3</v>
      </c>
      <c r="AB7671">
        <v>0</v>
      </c>
      <c r="AC7671" s="4">
        <v>28.171799999999998</v>
      </c>
    </row>
    <row r="7672" spans="1:29" x14ac:dyDescent="0.25">
      <c r="A7672" s="2">
        <v>7671</v>
      </c>
      <c r="B7672" t="s">
        <v>7680</v>
      </c>
      <c r="C7672" s="3">
        <v>42335</v>
      </c>
      <c r="D7672" s="3">
        <v>42337</v>
      </c>
      <c r="E7672" t="s">
        <v>7</v>
      </c>
      <c r="F7672">
        <f>VLOOKUP(E7672,SHIPMODE,2,FALSE)</f>
        <v>1</v>
      </c>
      <c r="G7672" t="s">
        <v>3270</v>
      </c>
      <c r="H7672" t="s">
        <v>94</v>
      </c>
      <c r="I7672" t="s">
        <v>52</v>
      </c>
      <c r="J7672">
        <f>VLOOKUP(I7672,segmentID,2,FALSE)</f>
        <v>3</v>
      </c>
      <c r="K7672" t="s">
        <v>3255</v>
      </c>
      <c r="L7672">
        <f>VLOOKUP(K7672,country2,2,FALSE)</f>
        <v>1</v>
      </c>
      <c r="M7672" t="s">
        <v>1795</v>
      </c>
      <c r="N7672">
        <f>VLOOKUP(Orders!M7672,city2,2,FALSE)</f>
        <v>232</v>
      </c>
      <c r="O7672" t="s">
        <v>601</v>
      </c>
      <c r="P7672">
        <f>VLOOKUP(O7672,state2,2,FALSE)</f>
        <v>32</v>
      </c>
      <c r="Q7672">
        <v>2149</v>
      </c>
      <c r="R7672" t="s">
        <v>79</v>
      </c>
      <c r="S7672">
        <f>VLOOKUP(R7672,region2,2,FALSE)</f>
        <v>4</v>
      </c>
      <c r="T7672" t="s">
        <v>5375</v>
      </c>
      <c r="U7672" t="s">
        <v>35</v>
      </c>
      <c r="V7672">
        <f>VLOOKUP(U7672,category2,2,FALSE)</f>
        <v>3</v>
      </c>
      <c r="W7672" t="s">
        <v>3232</v>
      </c>
      <c r="X7672">
        <f>VLOOKUP(W7672,subcat2,3,FALSE)</f>
        <v>12</v>
      </c>
      <c r="Y7672" t="s">
        <v>2045</v>
      </c>
      <c r="Z7672">
        <v>259.98</v>
      </c>
      <c r="AA7672">
        <v>2</v>
      </c>
      <c r="AB7672">
        <v>0</v>
      </c>
      <c r="AC7672" s="4">
        <v>88.393200000000007</v>
      </c>
    </row>
    <row r="7673" spans="1:29" x14ac:dyDescent="0.25">
      <c r="A7673" s="2">
        <v>7672</v>
      </c>
      <c r="B7673" t="s">
        <v>7680</v>
      </c>
      <c r="C7673" s="3">
        <v>42335</v>
      </c>
      <c r="D7673" s="3">
        <v>42337</v>
      </c>
      <c r="E7673" t="s">
        <v>7</v>
      </c>
      <c r="F7673">
        <f>VLOOKUP(E7673,SHIPMODE,2,FALSE)</f>
        <v>1</v>
      </c>
      <c r="G7673" t="s">
        <v>3270</v>
      </c>
      <c r="H7673" t="s">
        <v>94</v>
      </c>
      <c r="I7673" t="s">
        <v>52</v>
      </c>
      <c r="J7673">
        <f>VLOOKUP(I7673,segmentID,2,FALSE)</f>
        <v>3</v>
      </c>
      <c r="K7673" t="s">
        <v>3255</v>
      </c>
      <c r="L7673">
        <f>VLOOKUP(K7673,country2,2,FALSE)</f>
        <v>1</v>
      </c>
      <c r="M7673" t="s">
        <v>1795</v>
      </c>
      <c r="N7673">
        <f>VLOOKUP(Orders!M7673,city2,2,FALSE)</f>
        <v>232</v>
      </c>
      <c r="O7673" t="s">
        <v>601</v>
      </c>
      <c r="P7673">
        <f>VLOOKUP(O7673,state2,2,FALSE)</f>
        <v>32</v>
      </c>
      <c r="Q7673">
        <v>2149</v>
      </c>
      <c r="R7673" t="s">
        <v>79</v>
      </c>
      <c r="S7673">
        <f>VLOOKUP(R7673,region2,2,FALSE)</f>
        <v>4</v>
      </c>
      <c r="T7673" t="s">
        <v>5594</v>
      </c>
      <c r="U7673" t="s">
        <v>13</v>
      </c>
      <c r="V7673">
        <f>VLOOKUP(U7673,category2,2,FALSE)</f>
        <v>1</v>
      </c>
      <c r="W7673" t="s">
        <v>14</v>
      </c>
      <c r="X7673">
        <f>VLOOKUP(W7673,subcat2,3,FALSE)</f>
        <v>1</v>
      </c>
      <c r="Y7673" t="s">
        <v>2636</v>
      </c>
      <c r="Z7673">
        <v>170.98</v>
      </c>
      <c r="AA7673">
        <v>1</v>
      </c>
      <c r="AB7673">
        <v>0</v>
      </c>
      <c r="AC7673" s="4">
        <v>32.486199999999997</v>
      </c>
    </row>
    <row r="7674" spans="1:29" x14ac:dyDescent="0.25">
      <c r="A7674" s="2">
        <v>7673</v>
      </c>
      <c r="B7674" t="s">
        <v>7680</v>
      </c>
      <c r="C7674" s="3">
        <v>42335</v>
      </c>
      <c r="D7674" s="3">
        <v>42337</v>
      </c>
      <c r="E7674" t="s">
        <v>7</v>
      </c>
      <c r="F7674">
        <f>VLOOKUP(E7674,SHIPMODE,2,FALSE)</f>
        <v>1</v>
      </c>
      <c r="G7674" t="s">
        <v>3270</v>
      </c>
      <c r="H7674" t="s">
        <v>94</v>
      </c>
      <c r="I7674" t="s">
        <v>52</v>
      </c>
      <c r="J7674">
        <f>VLOOKUP(I7674,segmentID,2,FALSE)</f>
        <v>3</v>
      </c>
      <c r="K7674" t="s">
        <v>3255</v>
      </c>
      <c r="L7674">
        <f>VLOOKUP(K7674,country2,2,FALSE)</f>
        <v>1</v>
      </c>
      <c r="M7674" t="s">
        <v>1795</v>
      </c>
      <c r="N7674">
        <f>VLOOKUP(Orders!M7674,city2,2,FALSE)</f>
        <v>232</v>
      </c>
      <c r="O7674" t="s">
        <v>601</v>
      </c>
      <c r="P7674">
        <f>VLOOKUP(O7674,state2,2,FALSE)</f>
        <v>32</v>
      </c>
      <c r="Q7674">
        <v>2149</v>
      </c>
      <c r="R7674" t="s">
        <v>79</v>
      </c>
      <c r="S7674">
        <f>VLOOKUP(R7674,region2,2,FALSE)</f>
        <v>4</v>
      </c>
      <c r="T7674" t="s">
        <v>5880</v>
      </c>
      <c r="U7674" t="s">
        <v>13</v>
      </c>
      <c r="V7674">
        <f>VLOOKUP(U7674,category2,2,FALSE)</f>
        <v>1</v>
      </c>
      <c r="W7674" t="s">
        <v>3228</v>
      </c>
      <c r="X7674">
        <f>VLOOKUP(W7674,subcat2,3,FALSE)</f>
        <v>6</v>
      </c>
      <c r="Y7674" t="s">
        <v>3105</v>
      </c>
      <c r="Z7674">
        <v>38.97</v>
      </c>
      <c r="AA7674">
        <v>3</v>
      </c>
      <c r="AB7674">
        <v>0</v>
      </c>
      <c r="AC7674" s="4">
        <v>4.6763999999999992</v>
      </c>
    </row>
    <row r="7675" spans="1:29" x14ac:dyDescent="0.25">
      <c r="A7675" s="2">
        <v>7674</v>
      </c>
      <c r="B7675" t="s">
        <v>7680</v>
      </c>
      <c r="C7675" s="3">
        <v>42335</v>
      </c>
      <c r="D7675" s="3">
        <v>42337</v>
      </c>
      <c r="E7675" t="s">
        <v>7</v>
      </c>
      <c r="F7675">
        <f>VLOOKUP(E7675,SHIPMODE,2,FALSE)</f>
        <v>1</v>
      </c>
      <c r="G7675" t="s">
        <v>3270</v>
      </c>
      <c r="H7675" t="s">
        <v>94</v>
      </c>
      <c r="I7675" t="s">
        <v>52</v>
      </c>
      <c r="J7675">
        <f>VLOOKUP(I7675,segmentID,2,FALSE)</f>
        <v>3</v>
      </c>
      <c r="K7675" t="s">
        <v>3255</v>
      </c>
      <c r="L7675">
        <f>VLOOKUP(K7675,country2,2,FALSE)</f>
        <v>1</v>
      </c>
      <c r="M7675" t="s">
        <v>1795</v>
      </c>
      <c r="N7675">
        <f>VLOOKUP(Orders!M7675,city2,2,FALSE)</f>
        <v>232</v>
      </c>
      <c r="O7675" t="s">
        <v>601</v>
      </c>
      <c r="P7675">
        <f>VLOOKUP(O7675,state2,2,FALSE)</f>
        <v>32</v>
      </c>
      <c r="Q7675">
        <v>2149</v>
      </c>
      <c r="R7675" t="s">
        <v>79</v>
      </c>
      <c r="S7675">
        <f>VLOOKUP(R7675,region2,2,FALSE)</f>
        <v>4</v>
      </c>
      <c r="T7675" t="s">
        <v>5103</v>
      </c>
      <c r="U7675" t="s">
        <v>22</v>
      </c>
      <c r="V7675">
        <f>VLOOKUP(U7675,category2,2,FALSE)</f>
        <v>2</v>
      </c>
      <c r="W7675" t="s">
        <v>45</v>
      </c>
      <c r="X7675">
        <f>VLOOKUP(W7675,subcat2,3,FALSE)</f>
        <v>11</v>
      </c>
      <c r="Y7675" t="s">
        <v>2840</v>
      </c>
      <c r="Z7675">
        <v>154.9</v>
      </c>
      <c r="AA7675">
        <v>5</v>
      </c>
      <c r="AB7675">
        <v>0</v>
      </c>
      <c r="AC7675" s="4">
        <v>69.704999999999998</v>
      </c>
    </row>
    <row r="7676" spans="1:29" x14ac:dyDescent="0.25">
      <c r="A7676" s="2">
        <v>7675</v>
      </c>
      <c r="B7676" t="s">
        <v>7680</v>
      </c>
      <c r="C7676" s="3">
        <v>42335</v>
      </c>
      <c r="D7676" s="3">
        <v>42337</v>
      </c>
      <c r="E7676" t="s">
        <v>7</v>
      </c>
      <c r="F7676">
        <f>VLOOKUP(E7676,SHIPMODE,2,FALSE)</f>
        <v>1</v>
      </c>
      <c r="G7676" t="s">
        <v>3270</v>
      </c>
      <c r="H7676" t="s">
        <v>94</v>
      </c>
      <c r="I7676" t="s">
        <v>52</v>
      </c>
      <c r="J7676">
        <f>VLOOKUP(I7676,segmentID,2,FALSE)</f>
        <v>3</v>
      </c>
      <c r="K7676" t="s">
        <v>3255</v>
      </c>
      <c r="L7676">
        <f>VLOOKUP(K7676,country2,2,FALSE)</f>
        <v>1</v>
      </c>
      <c r="M7676" t="s">
        <v>1795</v>
      </c>
      <c r="N7676">
        <f>VLOOKUP(Orders!M7676,city2,2,FALSE)</f>
        <v>232</v>
      </c>
      <c r="O7676" t="s">
        <v>601</v>
      </c>
      <c r="P7676">
        <f>VLOOKUP(O7676,state2,2,FALSE)</f>
        <v>32</v>
      </c>
      <c r="Q7676">
        <v>2149</v>
      </c>
      <c r="R7676" t="s">
        <v>79</v>
      </c>
      <c r="S7676">
        <f>VLOOKUP(R7676,region2,2,FALSE)</f>
        <v>4</v>
      </c>
      <c r="T7676" t="s">
        <v>4984</v>
      </c>
      <c r="U7676" t="s">
        <v>13</v>
      </c>
      <c r="V7676">
        <f>VLOOKUP(U7676,category2,2,FALSE)</f>
        <v>1</v>
      </c>
      <c r="W7676" t="s">
        <v>29</v>
      </c>
      <c r="X7676">
        <f>VLOOKUP(W7676,subcat2,3,FALSE)</f>
        <v>4</v>
      </c>
      <c r="Y7676" t="s">
        <v>1918</v>
      </c>
      <c r="Z7676">
        <v>446.06799999999998</v>
      </c>
      <c r="AA7676">
        <v>4</v>
      </c>
      <c r="AB7676">
        <v>0.3</v>
      </c>
      <c r="AC7676" s="4">
        <v>0</v>
      </c>
    </row>
    <row r="7677" spans="1:29" x14ac:dyDescent="0.25">
      <c r="A7677" s="2">
        <v>7676</v>
      </c>
      <c r="B7677" t="s">
        <v>10536</v>
      </c>
      <c r="C7677" s="3">
        <v>42861</v>
      </c>
      <c r="D7677" s="3">
        <v>42864</v>
      </c>
      <c r="E7677" t="s">
        <v>7</v>
      </c>
      <c r="F7677">
        <f>VLOOKUP(E7677,SHIPMODE,2,FALSE)</f>
        <v>1</v>
      </c>
      <c r="G7677" t="s">
        <v>4028</v>
      </c>
      <c r="H7677" t="s">
        <v>3049</v>
      </c>
      <c r="I7677" t="s">
        <v>9</v>
      </c>
      <c r="J7677">
        <f>VLOOKUP(I7677,segmentID,2,FALSE)</f>
        <v>1</v>
      </c>
      <c r="K7677" t="s">
        <v>3255</v>
      </c>
      <c r="L7677">
        <f>VLOOKUP(K7677,country2,2,FALSE)</f>
        <v>1</v>
      </c>
      <c r="M7677" t="s">
        <v>2114</v>
      </c>
      <c r="N7677">
        <f>VLOOKUP(Orders!M7677,city2,2,FALSE)</f>
        <v>278</v>
      </c>
      <c r="O7677" t="s">
        <v>20</v>
      </c>
      <c r="P7677">
        <f>VLOOKUP(O7677,state2,2,FALSE)</f>
        <v>2</v>
      </c>
      <c r="Q7677">
        <v>91730</v>
      </c>
      <c r="R7677" t="s">
        <v>21</v>
      </c>
      <c r="S7677">
        <f>VLOOKUP(R7677,region2,2,FALSE)</f>
        <v>2</v>
      </c>
      <c r="T7677" t="s">
        <v>4573</v>
      </c>
      <c r="U7677" t="s">
        <v>22</v>
      </c>
      <c r="V7677">
        <f>VLOOKUP(U7677,category2,2,FALSE)</f>
        <v>2</v>
      </c>
      <c r="W7677" t="s">
        <v>38</v>
      </c>
      <c r="X7677">
        <f>VLOOKUP(W7677,subcat2,3,FALSE)</f>
        <v>10</v>
      </c>
      <c r="Y7677" t="s">
        <v>3012</v>
      </c>
      <c r="Z7677">
        <v>152.94</v>
      </c>
      <c r="AA7677">
        <v>3</v>
      </c>
      <c r="AB7677">
        <v>0</v>
      </c>
      <c r="AC7677" s="4">
        <v>41.293800000000005</v>
      </c>
    </row>
    <row r="7678" spans="1:29" x14ac:dyDescent="0.25">
      <c r="A7678" s="2">
        <v>7677</v>
      </c>
      <c r="B7678" t="s">
        <v>6668</v>
      </c>
      <c r="C7678" s="3">
        <v>41920</v>
      </c>
      <c r="D7678" s="3">
        <v>41920</v>
      </c>
      <c r="E7678" t="s">
        <v>625</v>
      </c>
      <c r="F7678">
        <f>VLOOKUP(E7678,SHIPMODE,2,FALSE)</f>
        <v>4</v>
      </c>
      <c r="G7678" t="s">
        <v>3416</v>
      </c>
      <c r="H7678" t="s">
        <v>665</v>
      </c>
      <c r="I7678" t="s">
        <v>9</v>
      </c>
      <c r="J7678">
        <f>VLOOKUP(I7678,segmentID,2,FALSE)</f>
        <v>1</v>
      </c>
      <c r="K7678" t="s">
        <v>3255</v>
      </c>
      <c r="L7678">
        <f>VLOOKUP(K7678,country2,2,FALSE)</f>
        <v>1</v>
      </c>
      <c r="M7678" t="s">
        <v>233</v>
      </c>
      <c r="N7678">
        <f>VLOOKUP(Orders!M7678,city2,2,FALSE)</f>
        <v>36</v>
      </c>
      <c r="O7678" t="s">
        <v>44</v>
      </c>
      <c r="P7678">
        <f>VLOOKUP(O7678,state2,2,FALSE)</f>
        <v>4</v>
      </c>
      <c r="Q7678">
        <v>28205</v>
      </c>
      <c r="R7678" t="s">
        <v>12</v>
      </c>
      <c r="S7678">
        <f>VLOOKUP(R7678,region2,2,FALSE)</f>
        <v>1</v>
      </c>
      <c r="T7678" t="s">
        <v>5662</v>
      </c>
      <c r="U7678" t="s">
        <v>35</v>
      </c>
      <c r="V7678">
        <f>VLOOKUP(U7678,category2,2,FALSE)</f>
        <v>3</v>
      </c>
      <c r="W7678" t="s">
        <v>3232</v>
      </c>
      <c r="X7678">
        <f>VLOOKUP(W7678,subcat2,3,FALSE)</f>
        <v>12</v>
      </c>
      <c r="Y7678" t="s">
        <v>2666</v>
      </c>
      <c r="Z7678">
        <v>23.472000000000001</v>
      </c>
      <c r="AA7678">
        <v>3</v>
      </c>
      <c r="AB7678">
        <v>0.2</v>
      </c>
      <c r="AC7678" s="4">
        <v>4.9877999999999982</v>
      </c>
    </row>
    <row r="7679" spans="1:29" x14ac:dyDescent="0.25">
      <c r="A7679" s="2">
        <v>7678</v>
      </c>
      <c r="B7679" t="s">
        <v>6669</v>
      </c>
      <c r="C7679" s="3">
        <v>42004</v>
      </c>
      <c r="D7679" s="3">
        <v>42011</v>
      </c>
      <c r="E7679" t="s">
        <v>25</v>
      </c>
      <c r="F7679">
        <f>VLOOKUP(E7679,SHIPMODE,2,FALSE)</f>
        <v>2</v>
      </c>
      <c r="G7679" t="s">
        <v>3709</v>
      </c>
      <c r="H7679" t="s">
        <v>1688</v>
      </c>
      <c r="I7679" t="s">
        <v>52</v>
      </c>
      <c r="J7679">
        <f>VLOOKUP(I7679,segmentID,2,FALSE)</f>
        <v>3</v>
      </c>
      <c r="K7679" t="s">
        <v>3255</v>
      </c>
      <c r="L7679">
        <f>VLOOKUP(K7679,country2,2,FALSE)</f>
        <v>1</v>
      </c>
      <c r="M7679" t="s">
        <v>1593</v>
      </c>
      <c r="N7679">
        <f>VLOOKUP(Orders!M7679,city2,2,FALSE)</f>
        <v>206</v>
      </c>
      <c r="O7679" t="s">
        <v>677</v>
      </c>
      <c r="P7679">
        <f>VLOOKUP(O7679,state2,2,FALSE)</f>
        <v>35</v>
      </c>
      <c r="Q7679">
        <v>2908</v>
      </c>
      <c r="R7679" t="s">
        <v>79</v>
      </c>
      <c r="S7679">
        <f>VLOOKUP(R7679,region2,2,FALSE)</f>
        <v>4</v>
      </c>
      <c r="T7679" t="s">
        <v>5749</v>
      </c>
      <c r="U7679" t="s">
        <v>22</v>
      </c>
      <c r="V7679">
        <f>VLOOKUP(U7679,category2,2,FALSE)</f>
        <v>2</v>
      </c>
      <c r="W7679" t="s">
        <v>45</v>
      </c>
      <c r="X7679">
        <f>VLOOKUP(W7679,subcat2,3,FALSE)</f>
        <v>11</v>
      </c>
      <c r="Y7679" t="s">
        <v>2823</v>
      </c>
      <c r="Z7679">
        <v>195.64</v>
      </c>
      <c r="AA7679">
        <v>4</v>
      </c>
      <c r="AB7679">
        <v>0</v>
      </c>
      <c r="AC7679" s="4">
        <v>91.950799999999987</v>
      </c>
    </row>
    <row r="7680" spans="1:29" x14ac:dyDescent="0.25">
      <c r="A7680" s="2">
        <v>7679</v>
      </c>
      <c r="B7680" t="s">
        <v>6669</v>
      </c>
      <c r="C7680" s="3">
        <v>42004</v>
      </c>
      <c r="D7680" s="3">
        <v>42011</v>
      </c>
      <c r="E7680" t="s">
        <v>25</v>
      </c>
      <c r="F7680">
        <f>VLOOKUP(E7680,SHIPMODE,2,FALSE)</f>
        <v>2</v>
      </c>
      <c r="G7680" t="s">
        <v>3709</v>
      </c>
      <c r="H7680" t="s">
        <v>1688</v>
      </c>
      <c r="I7680" t="s">
        <v>52</v>
      </c>
      <c r="J7680">
        <f>VLOOKUP(I7680,segmentID,2,FALSE)</f>
        <v>3</v>
      </c>
      <c r="K7680" t="s">
        <v>3255</v>
      </c>
      <c r="L7680">
        <f>VLOOKUP(K7680,country2,2,FALSE)</f>
        <v>1</v>
      </c>
      <c r="M7680" t="s">
        <v>1593</v>
      </c>
      <c r="N7680">
        <f>VLOOKUP(Orders!M7680,city2,2,FALSE)</f>
        <v>206</v>
      </c>
      <c r="O7680" t="s">
        <v>677</v>
      </c>
      <c r="P7680">
        <f>VLOOKUP(O7680,state2,2,FALSE)</f>
        <v>35</v>
      </c>
      <c r="Q7680">
        <v>2908</v>
      </c>
      <c r="R7680" t="s">
        <v>79</v>
      </c>
      <c r="S7680">
        <f>VLOOKUP(R7680,region2,2,FALSE)</f>
        <v>4</v>
      </c>
      <c r="T7680" t="s">
        <v>5109</v>
      </c>
      <c r="U7680" t="s">
        <v>22</v>
      </c>
      <c r="V7680">
        <f>VLOOKUP(U7680,category2,2,FALSE)</f>
        <v>2</v>
      </c>
      <c r="W7680" t="s">
        <v>45</v>
      </c>
      <c r="X7680">
        <f>VLOOKUP(W7680,subcat2,3,FALSE)</f>
        <v>11</v>
      </c>
      <c r="Y7680" t="s">
        <v>2575</v>
      </c>
      <c r="Z7680">
        <v>14.940000000000001</v>
      </c>
      <c r="AA7680">
        <v>3</v>
      </c>
      <c r="AB7680">
        <v>0</v>
      </c>
      <c r="AC7680" s="4">
        <v>7.0218000000000007</v>
      </c>
    </row>
    <row r="7681" spans="1:29" x14ac:dyDescent="0.25">
      <c r="A7681" s="2">
        <v>7680</v>
      </c>
      <c r="B7681" t="s">
        <v>6669</v>
      </c>
      <c r="C7681" s="3">
        <v>42004</v>
      </c>
      <c r="D7681" s="3">
        <v>42011</v>
      </c>
      <c r="E7681" t="s">
        <v>25</v>
      </c>
      <c r="F7681">
        <f>VLOOKUP(E7681,SHIPMODE,2,FALSE)</f>
        <v>2</v>
      </c>
      <c r="G7681" t="s">
        <v>3709</v>
      </c>
      <c r="H7681" t="s">
        <v>1688</v>
      </c>
      <c r="I7681" t="s">
        <v>52</v>
      </c>
      <c r="J7681">
        <f>VLOOKUP(I7681,segmentID,2,FALSE)</f>
        <v>3</v>
      </c>
      <c r="K7681" t="s">
        <v>3255</v>
      </c>
      <c r="L7681">
        <f>VLOOKUP(K7681,country2,2,FALSE)</f>
        <v>1</v>
      </c>
      <c r="M7681" t="s">
        <v>1593</v>
      </c>
      <c r="N7681">
        <f>VLOOKUP(Orders!M7681,city2,2,FALSE)</f>
        <v>206</v>
      </c>
      <c r="O7681" t="s">
        <v>677</v>
      </c>
      <c r="P7681">
        <f>VLOOKUP(O7681,state2,2,FALSE)</f>
        <v>35</v>
      </c>
      <c r="Q7681">
        <v>2908</v>
      </c>
      <c r="R7681" t="s">
        <v>79</v>
      </c>
      <c r="S7681">
        <f>VLOOKUP(R7681,region2,2,FALSE)</f>
        <v>4</v>
      </c>
      <c r="T7681" t="s">
        <v>4785</v>
      </c>
      <c r="U7681" t="s">
        <v>35</v>
      </c>
      <c r="V7681">
        <f>VLOOKUP(U7681,category2,2,FALSE)</f>
        <v>3</v>
      </c>
      <c r="W7681" t="s">
        <v>3232</v>
      </c>
      <c r="X7681">
        <f>VLOOKUP(W7681,subcat2,3,FALSE)</f>
        <v>12</v>
      </c>
      <c r="Y7681" t="s">
        <v>1666</v>
      </c>
      <c r="Z7681">
        <v>1687.8</v>
      </c>
      <c r="AA7681">
        <v>4</v>
      </c>
      <c r="AB7681">
        <v>0</v>
      </c>
      <c r="AC7681" s="4">
        <v>742.63200000000006</v>
      </c>
    </row>
    <row r="7682" spans="1:29" x14ac:dyDescent="0.25">
      <c r="A7682" s="2">
        <v>7681</v>
      </c>
      <c r="B7682" t="s">
        <v>6669</v>
      </c>
      <c r="C7682" s="3">
        <v>42004</v>
      </c>
      <c r="D7682" s="3">
        <v>42011</v>
      </c>
      <c r="E7682" t="s">
        <v>25</v>
      </c>
      <c r="F7682">
        <f>VLOOKUP(E7682,SHIPMODE,2,FALSE)</f>
        <v>2</v>
      </c>
      <c r="G7682" t="s">
        <v>3709</v>
      </c>
      <c r="H7682" t="s">
        <v>1688</v>
      </c>
      <c r="I7682" t="s">
        <v>52</v>
      </c>
      <c r="J7682">
        <f>VLOOKUP(I7682,segmentID,2,FALSE)</f>
        <v>3</v>
      </c>
      <c r="K7682" t="s">
        <v>3255</v>
      </c>
      <c r="L7682">
        <f>VLOOKUP(K7682,country2,2,FALSE)</f>
        <v>1</v>
      </c>
      <c r="M7682" t="s">
        <v>1593</v>
      </c>
      <c r="N7682">
        <f>VLOOKUP(Orders!M7682,city2,2,FALSE)</f>
        <v>206</v>
      </c>
      <c r="O7682" t="s">
        <v>677</v>
      </c>
      <c r="P7682">
        <f>VLOOKUP(O7682,state2,2,FALSE)</f>
        <v>35</v>
      </c>
      <c r="Q7682">
        <v>2908</v>
      </c>
      <c r="R7682" t="s">
        <v>79</v>
      </c>
      <c r="S7682">
        <f>VLOOKUP(R7682,region2,2,FALSE)</f>
        <v>4</v>
      </c>
      <c r="T7682" t="s">
        <v>5141</v>
      </c>
      <c r="U7682" t="s">
        <v>13</v>
      </c>
      <c r="V7682">
        <f>VLOOKUP(U7682,category2,2,FALSE)</f>
        <v>1</v>
      </c>
      <c r="W7682" t="s">
        <v>14</v>
      </c>
      <c r="X7682">
        <f>VLOOKUP(W7682,subcat2,3,FALSE)</f>
        <v>1</v>
      </c>
      <c r="Y7682" t="s">
        <v>780</v>
      </c>
      <c r="Z7682">
        <v>341.96</v>
      </c>
      <c r="AA7682">
        <v>2</v>
      </c>
      <c r="AB7682">
        <v>0</v>
      </c>
      <c r="AC7682" s="4">
        <v>78.650800000000004</v>
      </c>
    </row>
    <row r="7683" spans="1:29" x14ac:dyDescent="0.25">
      <c r="A7683" s="2">
        <v>7682</v>
      </c>
      <c r="B7683" t="s">
        <v>6669</v>
      </c>
      <c r="C7683" s="3">
        <v>42004</v>
      </c>
      <c r="D7683" s="3">
        <v>42011</v>
      </c>
      <c r="E7683" t="s">
        <v>25</v>
      </c>
      <c r="F7683">
        <f>VLOOKUP(E7683,SHIPMODE,2,FALSE)</f>
        <v>2</v>
      </c>
      <c r="G7683" t="s">
        <v>3709</v>
      </c>
      <c r="H7683" t="s">
        <v>1688</v>
      </c>
      <c r="I7683" t="s">
        <v>52</v>
      </c>
      <c r="J7683">
        <f>VLOOKUP(I7683,segmentID,2,FALSE)</f>
        <v>3</v>
      </c>
      <c r="K7683" t="s">
        <v>3255</v>
      </c>
      <c r="L7683">
        <f>VLOOKUP(K7683,country2,2,FALSE)</f>
        <v>1</v>
      </c>
      <c r="M7683" t="s">
        <v>1593</v>
      </c>
      <c r="N7683">
        <f>VLOOKUP(Orders!M7683,city2,2,FALSE)</f>
        <v>206</v>
      </c>
      <c r="O7683" t="s">
        <v>677</v>
      </c>
      <c r="P7683">
        <f>VLOOKUP(O7683,state2,2,FALSE)</f>
        <v>35</v>
      </c>
      <c r="Q7683">
        <v>2908</v>
      </c>
      <c r="R7683" t="s">
        <v>79</v>
      </c>
      <c r="S7683">
        <f>VLOOKUP(R7683,region2,2,FALSE)</f>
        <v>4</v>
      </c>
      <c r="T7683" t="s">
        <v>4148</v>
      </c>
      <c r="U7683" t="s">
        <v>13</v>
      </c>
      <c r="V7683">
        <f>VLOOKUP(U7683,category2,2,FALSE)</f>
        <v>1</v>
      </c>
      <c r="W7683" t="s">
        <v>3226</v>
      </c>
      <c r="X7683">
        <f>VLOOKUP(W7683,subcat2,3,FALSE)</f>
        <v>2</v>
      </c>
      <c r="Y7683" t="s">
        <v>758</v>
      </c>
      <c r="Z7683">
        <v>605.88</v>
      </c>
      <c r="AA7683">
        <v>6</v>
      </c>
      <c r="AB7683">
        <v>0</v>
      </c>
      <c r="AC7683" s="4">
        <v>151.47000000000003</v>
      </c>
    </row>
    <row r="7684" spans="1:29" x14ac:dyDescent="0.25">
      <c r="A7684" s="2">
        <v>7683</v>
      </c>
      <c r="B7684" t="s">
        <v>7681</v>
      </c>
      <c r="C7684" s="3">
        <v>42122</v>
      </c>
      <c r="D7684" s="3">
        <v>42125</v>
      </c>
      <c r="E7684" t="s">
        <v>97</v>
      </c>
      <c r="F7684">
        <f>VLOOKUP(E7684,SHIPMODE,2,FALSE)</f>
        <v>3</v>
      </c>
      <c r="G7684" t="s">
        <v>3429</v>
      </c>
      <c r="H7684" t="s">
        <v>717</v>
      </c>
      <c r="I7684" t="s">
        <v>52</v>
      </c>
      <c r="J7684">
        <f>VLOOKUP(I7684,segmentID,2,FALSE)</f>
        <v>3</v>
      </c>
      <c r="K7684" t="s">
        <v>3255</v>
      </c>
      <c r="L7684">
        <f>VLOOKUP(K7684,country2,2,FALSE)</f>
        <v>1</v>
      </c>
      <c r="M7684" t="s">
        <v>2244</v>
      </c>
      <c r="N7684">
        <f>VLOOKUP(Orders!M7684,city2,2,FALSE)</f>
        <v>298</v>
      </c>
      <c r="O7684" t="s">
        <v>123</v>
      </c>
      <c r="P7684">
        <f>VLOOKUP(O7684,state2,2,FALSE)</f>
        <v>13</v>
      </c>
      <c r="Q7684">
        <v>48640</v>
      </c>
      <c r="R7684" t="s">
        <v>55</v>
      </c>
      <c r="S7684">
        <f>VLOOKUP(R7684,region2,2,FALSE)</f>
        <v>3</v>
      </c>
      <c r="T7684" t="s">
        <v>5538</v>
      </c>
      <c r="U7684" t="s">
        <v>22</v>
      </c>
      <c r="V7684">
        <f>VLOOKUP(U7684,category2,2,FALSE)</f>
        <v>2</v>
      </c>
      <c r="W7684" t="s">
        <v>38</v>
      </c>
      <c r="X7684">
        <f>VLOOKUP(W7684,subcat2,3,FALSE)</f>
        <v>10</v>
      </c>
      <c r="Y7684" t="s">
        <v>2266</v>
      </c>
      <c r="Z7684">
        <v>186.732</v>
      </c>
      <c r="AA7684">
        <v>1</v>
      </c>
      <c r="AB7684">
        <v>0.1</v>
      </c>
      <c r="AC7684" s="4">
        <v>41.495999999999967</v>
      </c>
    </row>
    <row r="7685" spans="1:29" x14ac:dyDescent="0.25">
      <c r="A7685" s="2">
        <v>7684</v>
      </c>
      <c r="B7685" t="s">
        <v>7681</v>
      </c>
      <c r="C7685" s="3">
        <v>42122</v>
      </c>
      <c r="D7685" s="3">
        <v>42125</v>
      </c>
      <c r="E7685" t="s">
        <v>97</v>
      </c>
      <c r="F7685">
        <f>VLOOKUP(E7685,SHIPMODE,2,FALSE)</f>
        <v>3</v>
      </c>
      <c r="G7685" t="s">
        <v>3429</v>
      </c>
      <c r="H7685" t="s">
        <v>717</v>
      </c>
      <c r="I7685" t="s">
        <v>52</v>
      </c>
      <c r="J7685">
        <f>VLOOKUP(I7685,segmentID,2,FALSE)</f>
        <v>3</v>
      </c>
      <c r="K7685" t="s">
        <v>3255</v>
      </c>
      <c r="L7685">
        <f>VLOOKUP(K7685,country2,2,FALSE)</f>
        <v>1</v>
      </c>
      <c r="M7685" t="s">
        <v>2244</v>
      </c>
      <c r="N7685">
        <f>VLOOKUP(Orders!M7685,city2,2,FALSE)</f>
        <v>298</v>
      </c>
      <c r="O7685" t="s">
        <v>123</v>
      </c>
      <c r="P7685">
        <f>VLOOKUP(O7685,state2,2,FALSE)</f>
        <v>13</v>
      </c>
      <c r="Q7685">
        <v>48640</v>
      </c>
      <c r="R7685" t="s">
        <v>55</v>
      </c>
      <c r="S7685">
        <f>VLOOKUP(R7685,region2,2,FALSE)</f>
        <v>3</v>
      </c>
      <c r="T7685" t="s">
        <v>4550</v>
      </c>
      <c r="U7685" t="s">
        <v>22</v>
      </c>
      <c r="V7685">
        <f>VLOOKUP(U7685,category2,2,FALSE)</f>
        <v>2</v>
      </c>
      <c r="W7685" t="s">
        <v>3231</v>
      </c>
      <c r="X7685">
        <f>VLOOKUP(W7685,subcat2,3,FALSE)</f>
        <v>9</v>
      </c>
      <c r="Y7685" t="s">
        <v>1551</v>
      </c>
      <c r="Z7685">
        <v>3812.9700000000003</v>
      </c>
      <c r="AA7685">
        <v>3</v>
      </c>
      <c r="AB7685">
        <v>0</v>
      </c>
      <c r="AC7685" s="4">
        <v>1906.4850000000001</v>
      </c>
    </row>
    <row r="7686" spans="1:29" x14ac:dyDescent="0.25">
      <c r="A7686" s="2">
        <v>7685</v>
      </c>
      <c r="B7686" t="s">
        <v>7682</v>
      </c>
      <c r="C7686" s="3">
        <v>42049</v>
      </c>
      <c r="D7686" s="3">
        <v>42056</v>
      </c>
      <c r="E7686" t="s">
        <v>25</v>
      </c>
      <c r="F7686">
        <f>VLOOKUP(E7686,SHIPMODE,2,FALSE)</f>
        <v>2</v>
      </c>
      <c r="G7686" t="s">
        <v>3329</v>
      </c>
      <c r="H7686" t="s">
        <v>324</v>
      </c>
      <c r="I7686" t="s">
        <v>9</v>
      </c>
      <c r="J7686">
        <f>VLOOKUP(I7686,segmentID,2,FALSE)</f>
        <v>1</v>
      </c>
      <c r="K7686" t="s">
        <v>3255</v>
      </c>
      <c r="L7686">
        <f>VLOOKUP(K7686,country2,2,FALSE)</f>
        <v>1</v>
      </c>
      <c r="M7686" t="s">
        <v>197</v>
      </c>
      <c r="N7686">
        <f>VLOOKUP(Orders!M7686,city2,2,FALSE)</f>
        <v>31</v>
      </c>
      <c r="O7686" t="s">
        <v>139</v>
      </c>
      <c r="P7686">
        <f>VLOOKUP(O7686,state2,2,FALSE)</f>
        <v>16</v>
      </c>
      <c r="Q7686">
        <v>14609</v>
      </c>
      <c r="R7686" t="s">
        <v>79</v>
      </c>
      <c r="S7686">
        <f>VLOOKUP(R7686,region2,2,FALSE)</f>
        <v>4</v>
      </c>
      <c r="T7686" t="s">
        <v>5869</v>
      </c>
      <c r="U7686" t="s">
        <v>22</v>
      </c>
      <c r="V7686">
        <f>VLOOKUP(U7686,category2,2,FALSE)</f>
        <v>2</v>
      </c>
      <c r="W7686" t="s">
        <v>3231</v>
      </c>
      <c r="X7686">
        <f>VLOOKUP(W7686,subcat2,3,FALSE)</f>
        <v>9</v>
      </c>
      <c r="Y7686" t="s">
        <v>2820</v>
      </c>
      <c r="Z7686">
        <v>26.423999999999999</v>
      </c>
      <c r="AA7686">
        <v>9</v>
      </c>
      <c r="AB7686">
        <v>0.2</v>
      </c>
      <c r="AC7686" s="4">
        <v>9.5786999999999995</v>
      </c>
    </row>
    <row r="7687" spans="1:29" x14ac:dyDescent="0.25">
      <c r="A7687" s="2">
        <v>7686</v>
      </c>
      <c r="B7687" t="s">
        <v>7682</v>
      </c>
      <c r="C7687" s="3">
        <v>42049</v>
      </c>
      <c r="D7687" s="3">
        <v>42056</v>
      </c>
      <c r="E7687" t="s">
        <v>25</v>
      </c>
      <c r="F7687">
        <f>VLOOKUP(E7687,SHIPMODE,2,FALSE)</f>
        <v>2</v>
      </c>
      <c r="G7687" t="s">
        <v>3329</v>
      </c>
      <c r="H7687" t="s">
        <v>324</v>
      </c>
      <c r="I7687" t="s">
        <v>9</v>
      </c>
      <c r="J7687">
        <f>VLOOKUP(I7687,segmentID,2,FALSE)</f>
        <v>1</v>
      </c>
      <c r="K7687" t="s">
        <v>3255</v>
      </c>
      <c r="L7687">
        <f>VLOOKUP(K7687,country2,2,FALSE)</f>
        <v>1</v>
      </c>
      <c r="M7687" t="s">
        <v>197</v>
      </c>
      <c r="N7687">
        <f>VLOOKUP(Orders!M7687,city2,2,FALSE)</f>
        <v>31</v>
      </c>
      <c r="O7687" t="s">
        <v>139</v>
      </c>
      <c r="P7687">
        <f>VLOOKUP(O7687,state2,2,FALSE)</f>
        <v>16</v>
      </c>
      <c r="Q7687">
        <v>14609</v>
      </c>
      <c r="R7687" t="s">
        <v>79</v>
      </c>
      <c r="S7687">
        <f>VLOOKUP(R7687,region2,2,FALSE)</f>
        <v>4</v>
      </c>
      <c r="T7687" t="s">
        <v>5778</v>
      </c>
      <c r="U7687" t="s">
        <v>35</v>
      </c>
      <c r="V7687">
        <f>VLOOKUP(U7687,category2,2,FALSE)</f>
        <v>3</v>
      </c>
      <c r="W7687" t="s">
        <v>3230</v>
      </c>
      <c r="X7687">
        <f>VLOOKUP(W7687,subcat2,3,FALSE)</f>
        <v>8</v>
      </c>
      <c r="Y7687" t="s">
        <v>567</v>
      </c>
      <c r="Z7687">
        <v>625.99</v>
      </c>
      <c r="AA7687">
        <v>1</v>
      </c>
      <c r="AB7687">
        <v>0</v>
      </c>
      <c r="AC7687" s="4">
        <v>187.79699999999997</v>
      </c>
    </row>
    <row r="7688" spans="1:29" x14ac:dyDescent="0.25">
      <c r="A7688" s="2">
        <v>7687</v>
      </c>
      <c r="B7688" t="s">
        <v>8920</v>
      </c>
      <c r="C7688" s="3">
        <v>42699</v>
      </c>
      <c r="D7688" s="3">
        <v>42703</v>
      </c>
      <c r="E7688" t="s">
        <v>25</v>
      </c>
      <c r="F7688">
        <f>VLOOKUP(E7688,SHIPMODE,2,FALSE)</f>
        <v>2</v>
      </c>
      <c r="G7688" t="s">
        <v>3434</v>
      </c>
      <c r="H7688" t="s">
        <v>735</v>
      </c>
      <c r="I7688" t="s">
        <v>18</v>
      </c>
      <c r="J7688">
        <f>VLOOKUP(I7688,segmentID,2,FALSE)</f>
        <v>2</v>
      </c>
      <c r="K7688" t="s">
        <v>3255</v>
      </c>
      <c r="L7688">
        <f>VLOOKUP(K7688,country2,2,FALSE)</f>
        <v>1</v>
      </c>
      <c r="M7688" t="s">
        <v>169</v>
      </c>
      <c r="N7688">
        <f>VLOOKUP(Orders!M7688,city2,2,FALSE)</f>
        <v>26</v>
      </c>
      <c r="O7688" t="s">
        <v>123</v>
      </c>
      <c r="P7688">
        <f>VLOOKUP(O7688,state2,2,FALSE)</f>
        <v>13</v>
      </c>
      <c r="Q7688">
        <v>49201</v>
      </c>
      <c r="R7688" t="s">
        <v>55</v>
      </c>
      <c r="S7688">
        <f>VLOOKUP(R7688,region2,2,FALSE)</f>
        <v>3</v>
      </c>
      <c r="T7688" t="s">
        <v>4709</v>
      </c>
      <c r="U7688" t="s">
        <v>13</v>
      </c>
      <c r="V7688">
        <f>VLOOKUP(U7688,category2,2,FALSE)</f>
        <v>1</v>
      </c>
      <c r="W7688" t="s">
        <v>29</v>
      </c>
      <c r="X7688">
        <f>VLOOKUP(W7688,subcat2,3,FALSE)</f>
        <v>4</v>
      </c>
      <c r="Y7688" t="s">
        <v>2106</v>
      </c>
      <c r="Z7688">
        <v>1568.61</v>
      </c>
      <c r="AA7688">
        <v>9</v>
      </c>
      <c r="AB7688">
        <v>0</v>
      </c>
      <c r="AC7688" s="4">
        <v>329.40809999999999</v>
      </c>
    </row>
    <row r="7689" spans="1:29" x14ac:dyDescent="0.25">
      <c r="A7689" s="2">
        <v>7688</v>
      </c>
      <c r="B7689" t="s">
        <v>8920</v>
      </c>
      <c r="C7689" s="3">
        <v>42699</v>
      </c>
      <c r="D7689" s="3">
        <v>42703</v>
      </c>
      <c r="E7689" t="s">
        <v>25</v>
      </c>
      <c r="F7689">
        <f>VLOOKUP(E7689,SHIPMODE,2,FALSE)</f>
        <v>2</v>
      </c>
      <c r="G7689" t="s">
        <v>3434</v>
      </c>
      <c r="H7689" t="s">
        <v>735</v>
      </c>
      <c r="I7689" t="s">
        <v>18</v>
      </c>
      <c r="J7689">
        <f>VLOOKUP(I7689,segmentID,2,FALSE)</f>
        <v>2</v>
      </c>
      <c r="K7689" t="s">
        <v>3255</v>
      </c>
      <c r="L7689">
        <f>VLOOKUP(K7689,country2,2,FALSE)</f>
        <v>1</v>
      </c>
      <c r="M7689" t="s">
        <v>169</v>
      </c>
      <c r="N7689">
        <f>VLOOKUP(Orders!M7689,city2,2,FALSE)</f>
        <v>26</v>
      </c>
      <c r="O7689" t="s">
        <v>123</v>
      </c>
      <c r="P7689">
        <f>VLOOKUP(O7689,state2,2,FALSE)</f>
        <v>13</v>
      </c>
      <c r="Q7689">
        <v>49201</v>
      </c>
      <c r="R7689" t="s">
        <v>55</v>
      </c>
      <c r="S7689">
        <f>VLOOKUP(R7689,region2,2,FALSE)</f>
        <v>3</v>
      </c>
      <c r="T7689" t="s">
        <v>4262</v>
      </c>
      <c r="U7689" t="s">
        <v>22</v>
      </c>
      <c r="V7689">
        <f>VLOOKUP(U7689,category2,2,FALSE)</f>
        <v>2</v>
      </c>
      <c r="W7689" t="s">
        <v>3231</v>
      </c>
      <c r="X7689">
        <f>VLOOKUP(W7689,subcat2,3,FALSE)</f>
        <v>9</v>
      </c>
      <c r="Y7689" t="s">
        <v>1704</v>
      </c>
      <c r="Z7689">
        <v>17.3</v>
      </c>
      <c r="AA7689">
        <v>1</v>
      </c>
      <c r="AB7689">
        <v>0</v>
      </c>
      <c r="AC7689" s="4">
        <v>8.3040000000000003</v>
      </c>
    </row>
    <row r="7690" spans="1:29" x14ac:dyDescent="0.25">
      <c r="A7690" s="2">
        <v>7689</v>
      </c>
      <c r="B7690" t="s">
        <v>8920</v>
      </c>
      <c r="C7690" s="3">
        <v>42699</v>
      </c>
      <c r="D7690" s="3">
        <v>42703</v>
      </c>
      <c r="E7690" t="s">
        <v>25</v>
      </c>
      <c r="F7690">
        <f>VLOOKUP(E7690,SHIPMODE,2,FALSE)</f>
        <v>2</v>
      </c>
      <c r="G7690" t="s">
        <v>3434</v>
      </c>
      <c r="H7690" t="s">
        <v>735</v>
      </c>
      <c r="I7690" t="s">
        <v>18</v>
      </c>
      <c r="J7690">
        <f>VLOOKUP(I7690,segmentID,2,FALSE)</f>
        <v>2</v>
      </c>
      <c r="K7690" t="s">
        <v>3255</v>
      </c>
      <c r="L7690">
        <f>VLOOKUP(K7690,country2,2,FALSE)</f>
        <v>1</v>
      </c>
      <c r="M7690" t="s">
        <v>169</v>
      </c>
      <c r="N7690">
        <f>VLOOKUP(Orders!M7690,city2,2,FALSE)</f>
        <v>26</v>
      </c>
      <c r="O7690" t="s">
        <v>123</v>
      </c>
      <c r="P7690">
        <f>VLOOKUP(O7690,state2,2,FALSE)</f>
        <v>13</v>
      </c>
      <c r="Q7690">
        <v>49201</v>
      </c>
      <c r="R7690" t="s">
        <v>55</v>
      </c>
      <c r="S7690">
        <f>VLOOKUP(R7690,region2,2,FALSE)</f>
        <v>3</v>
      </c>
      <c r="T7690" t="s">
        <v>5881</v>
      </c>
      <c r="U7690" t="s">
        <v>35</v>
      </c>
      <c r="V7690">
        <f>VLOOKUP(U7690,category2,2,FALSE)</f>
        <v>3</v>
      </c>
      <c r="W7690" t="s">
        <v>3232</v>
      </c>
      <c r="X7690">
        <f>VLOOKUP(W7690,subcat2,3,FALSE)</f>
        <v>12</v>
      </c>
      <c r="Y7690" t="s">
        <v>3156</v>
      </c>
      <c r="Z7690">
        <v>160</v>
      </c>
      <c r="AA7690">
        <v>8</v>
      </c>
      <c r="AB7690">
        <v>0</v>
      </c>
      <c r="AC7690" s="4">
        <v>62.400000000000006</v>
      </c>
    </row>
    <row r="7691" spans="1:29" x14ac:dyDescent="0.25">
      <c r="A7691" s="2">
        <v>7690</v>
      </c>
      <c r="B7691" t="s">
        <v>10537</v>
      </c>
      <c r="C7691" s="3">
        <v>42931</v>
      </c>
      <c r="D7691" s="3">
        <v>42933</v>
      </c>
      <c r="E7691" t="s">
        <v>97</v>
      </c>
      <c r="F7691">
        <f>VLOOKUP(E7691,SHIPMODE,2,FALSE)</f>
        <v>3</v>
      </c>
      <c r="G7691" t="s">
        <v>3857</v>
      </c>
      <c r="H7691" t="s">
        <v>2240</v>
      </c>
      <c r="I7691" t="s">
        <v>18</v>
      </c>
      <c r="J7691">
        <f>VLOOKUP(I7691,segmentID,2,FALSE)</f>
        <v>2</v>
      </c>
      <c r="K7691" t="s">
        <v>3255</v>
      </c>
      <c r="L7691">
        <f>VLOOKUP(K7691,country2,2,FALSE)</f>
        <v>1</v>
      </c>
      <c r="M7691" t="s">
        <v>1890</v>
      </c>
      <c r="N7691">
        <f>VLOOKUP(Orders!M7691,city2,2,FALSE)</f>
        <v>245</v>
      </c>
      <c r="O7691" t="s">
        <v>165</v>
      </c>
      <c r="P7691">
        <f>VLOOKUP(O7691,state2,2,FALSE)</f>
        <v>18</v>
      </c>
      <c r="Q7691">
        <v>23434</v>
      </c>
      <c r="R7691" t="s">
        <v>12</v>
      </c>
      <c r="S7691">
        <f>VLOOKUP(R7691,region2,2,FALSE)</f>
        <v>1</v>
      </c>
      <c r="T7691" t="s">
        <v>4897</v>
      </c>
      <c r="U7691" t="s">
        <v>22</v>
      </c>
      <c r="V7691">
        <f>VLOOKUP(U7691,category2,2,FALSE)</f>
        <v>2</v>
      </c>
      <c r="W7691" t="s">
        <v>38</v>
      </c>
      <c r="X7691">
        <f>VLOOKUP(W7691,subcat2,3,FALSE)</f>
        <v>10</v>
      </c>
      <c r="Y7691" t="s">
        <v>1181</v>
      </c>
      <c r="Z7691">
        <v>179.94</v>
      </c>
      <c r="AA7691">
        <v>3</v>
      </c>
      <c r="AB7691">
        <v>0</v>
      </c>
      <c r="AC7691" s="4">
        <v>50.383200000000009</v>
      </c>
    </row>
    <row r="7692" spans="1:29" x14ac:dyDescent="0.25">
      <c r="A7692" s="2">
        <v>7691</v>
      </c>
      <c r="B7692" t="s">
        <v>10537</v>
      </c>
      <c r="C7692" s="3">
        <v>42931</v>
      </c>
      <c r="D7692" s="3">
        <v>42933</v>
      </c>
      <c r="E7692" t="s">
        <v>97</v>
      </c>
      <c r="F7692">
        <f>VLOOKUP(E7692,SHIPMODE,2,FALSE)</f>
        <v>3</v>
      </c>
      <c r="G7692" t="s">
        <v>3857</v>
      </c>
      <c r="H7692" t="s">
        <v>2240</v>
      </c>
      <c r="I7692" t="s">
        <v>18</v>
      </c>
      <c r="J7692">
        <f>VLOOKUP(I7692,segmentID,2,FALSE)</f>
        <v>2</v>
      </c>
      <c r="K7692" t="s">
        <v>3255</v>
      </c>
      <c r="L7692">
        <f>VLOOKUP(K7692,country2,2,FALSE)</f>
        <v>1</v>
      </c>
      <c r="M7692" t="s">
        <v>1890</v>
      </c>
      <c r="N7692">
        <f>VLOOKUP(Orders!M7692,city2,2,FALSE)</f>
        <v>245</v>
      </c>
      <c r="O7692" t="s">
        <v>165</v>
      </c>
      <c r="P7692">
        <f>VLOOKUP(O7692,state2,2,FALSE)</f>
        <v>18</v>
      </c>
      <c r="Q7692">
        <v>23434</v>
      </c>
      <c r="R7692" t="s">
        <v>12</v>
      </c>
      <c r="S7692">
        <f>VLOOKUP(R7692,region2,2,FALSE)</f>
        <v>1</v>
      </c>
      <c r="T7692" t="s">
        <v>4415</v>
      </c>
      <c r="U7692" t="s">
        <v>13</v>
      </c>
      <c r="V7692">
        <f>VLOOKUP(U7692,category2,2,FALSE)</f>
        <v>1</v>
      </c>
      <c r="W7692" t="s">
        <v>29</v>
      </c>
      <c r="X7692">
        <f>VLOOKUP(W7692,subcat2,3,FALSE)</f>
        <v>4</v>
      </c>
      <c r="Y7692" t="s">
        <v>644</v>
      </c>
      <c r="Z7692">
        <v>872.94</v>
      </c>
      <c r="AA7692">
        <v>3</v>
      </c>
      <c r="AB7692">
        <v>0</v>
      </c>
      <c r="AC7692" s="4">
        <v>157.12919999999997</v>
      </c>
    </row>
    <row r="7693" spans="1:29" x14ac:dyDescent="0.25">
      <c r="A7693" s="2">
        <v>7692</v>
      </c>
      <c r="B7693" t="s">
        <v>10537</v>
      </c>
      <c r="C7693" s="3">
        <v>42931</v>
      </c>
      <c r="D7693" s="3">
        <v>42933</v>
      </c>
      <c r="E7693" t="s">
        <v>97</v>
      </c>
      <c r="F7693">
        <f>VLOOKUP(E7693,SHIPMODE,2,FALSE)</f>
        <v>3</v>
      </c>
      <c r="G7693" t="s">
        <v>3857</v>
      </c>
      <c r="H7693" t="s">
        <v>2240</v>
      </c>
      <c r="I7693" t="s">
        <v>18</v>
      </c>
      <c r="J7693">
        <f>VLOOKUP(I7693,segmentID,2,FALSE)</f>
        <v>2</v>
      </c>
      <c r="K7693" t="s">
        <v>3255</v>
      </c>
      <c r="L7693">
        <f>VLOOKUP(K7693,country2,2,FALSE)</f>
        <v>1</v>
      </c>
      <c r="M7693" t="s">
        <v>1890</v>
      </c>
      <c r="N7693">
        <f>VLOOKUP(Orders!M7693,city2,2,FALSE)</f>
        <v>245</v>
      </c>
      <c r="O7693" t="s">
        <v>165</v>
      </c>
      <c r="P7693">
        <f>VLOOKUP(O7693,state2,2,FALSE)</f>
        <v>18</v>
      </c>
      <c r="Q7693">
        <v>23434</v>
      </c>
      <c r="R7693" t="s">
        <v>12</v>
      </c>
      <c r="S7693">
        <f>VLOOKUP(R7693,region2,2,FALSE)</f>
        <v>1</v>
      </c>
      <c r="T7693" t="s">
        <v>4199</v>
      </c>
      <c r="U7693" t="s">
        <v>22</v>
      </c>
      <c r="V7693">
        <f>VLOOKUP(U7693,category2,2,FALSE)</f>
        <v>2</v>
      </c>
      <c r="W7693" t="s">
        <v>45</v>
      </c>
      <c r="X7693">
        <f>VLOOKUP(W7693,subcat2,3,FALSE)</f>
        <v>11</v>
      </c>
      <c r="Y7693" t="s">
        <v>2939</v>
      </c>
      <c r="Z7693">
        <v>12.96</v>
      </c>
      <c r="AA7693">
        <v>2</v>
      </c>
      <c r="AB7693">
        <v>0</v>
      </c>
      <c r="AC7693" s="4">
        <v>6.2208000000000006</v>
      </c>
    </row>
    <row r="7694" spans="1:29" x14ac:dyDescent="0.25">
      <c r="A7694" s="2">
        <v>7693</v>
      </c>
      <c r="B7694" t="s">
        <v>6670</v>
      </c>
      <c r="C7694" s="3">
        <v>42002</v>
      </c>
      <c r="D7694" s="3">
        <v>42007</v>
      </c>
      <c r="E7694" t="s">
        <v>25</v>
      </c>
      <c r="F7694">
        <f>VLOOKUP(E7694,SHIPMODE,2,FALSE)</f>
        <v>2</v>
      </c>
      <c r="G7694" t="s">
        <v>3737</v>
      </c>
      <c r="H7694" t="s">
        <v>1775</v>
      </c>
      <c r="I7694" t="s">
        <v>9</v>
      </c>
      <c r="J7694">
        <f>VLOOKUP(I7694,segmentID,2,FALSE)</f>
        <v>1</v>
      </c>
      <c r="K7694" t="s">
        <v>3255</v>
      </c>
      <c r="L7694">
        <f>VLOOKUP(K7694,country2,2,FALSE)</f>
        <v>1</v>
      </c>
      <c r="M7694" t="s">
        <v>485</v>
      </c>
      <c r="N7694">
        <f>VLOOKUP(Orders!M7694,city2,2,FALSE)</f>
        <v>72</v>
      </c>
      <c r="O7694" t="s">
        <v>20</v>
      </c>
      <c r="P7694">
        <f>VLOOKUP(O7694,state2,2,FALSE)</f>
        <v>2</v>
      </c>
      <c r="Q7694">
        <v>94513</v>
      </c>
      <c r="R7694" t="s">
        <v>21</v>
      </c>
      <c r="S7694">
        <f>VLOOKUP(R7694,region2,2,FALSE)</f>
        <v>2</v>
      </c>
      <c r="T7694" t="s">
        <v>4530</v>
      </c>
      <c r="U7694" t="s">
        <v>22</v>
      </c>
      <c r="V7694">
        <f>VLOOKUP(U7694,category2,2,FALSE)</f>
        <v>2</v>
      </c>
      <c r="W7694" t="s">
        <v>23</v>
      </c>
      <c r="X7694">
        <f>VLOOKUP(W7694,subcat2,3,FALSE)</f>
        <v>3</v>
      </c>
      <c r="Y7694" t="s">
        <v>1936</v>
      </c>
      <c r="Z7694">
        <v>88.800000000000011</v>
      </c>
      <c r="AA7694">
        <v>6</v>
      </c>
      <c r="AB7694">
        <v>0</v>
      </c>
      <c r="AC7694" s="4">
        <v>44.400000000000006</v>
      </c>
    </row>
    <row r="7695" spans="1:29" x14ac:dyDescent="0.25">
      <c r="A7695" s="2">
        <v>7694</v>
      </c>
      <c r="B7695" t="s">
        <v>6670</v>
      </c>
      <c r="C7695" s="3">
        <v>42002</v>
      </c>
      <c r="D7695" s="3">
        <v>42007</v>
      </c>
      <c r="E7695" t="s">
        <v>25</v>
      </c>
      <c r="F7695">
        <f>VLOOKUP(E7695,SHIPMODE,2,FALSE)</f>
        <v>2</v>
      </c>
      <c r="G7695" t="s">
        <v>3737</v>
      </c>
      <c r="H7695" t="s">
        <v>1775</v>
      </c>
      <c r="I7695" t="s">
        <v>9</v>
      </c>
      <c r="J7695">
        <f>VLOOKUP(I7695,segmentID,2,FALSE)</f>
        <v>1</v>
      </c>
      <c r="K7695" t="s">
        <v>3255</v>
      </c>
      <c r="L7695">
        <f>VLOOKUP(K7695,country2,2,FALSE)</f>
        <v>1</v>
      </c>
      <c r="M7695" t="s">
        <v>485</v>
      </c>
      <c r="N7695">
        <f>VLOOKUP(Orders!M7695,city2,2,FALSE)</f>
        <v>72</v>
      </c>
      <c r="O7695" t="s">
        <v>20</v>
      </c>
      <c r="P7695">
        <f>VLOOKUP(O7695,state2,2,FALSE)</f>
        <v>2</v>
      </c>
      <c r="Q7695">
        <v>94513</v>
      </c>
      <c r="R7695" t="s">
        <v>21</v>
      </c>
      <c r="S7695">
        <f>VLOOKUP(R7695,region2,2,FALSE)</f>
        <v>2</v>
      </c>
      <c r="T7695" t="s">
        <v>5353</v>
      </c>
      <c r="U7695" t="s">
        <v>35</v>
      </c>
      <c r="V7695">
        <f>VLOOKUP(U7695,category2,2,FALSE)</f>
        <v>3</v>
      </c>
      <c r="W7695" t="s">
        <v>3230</v>
      </c>
      <c r="X7695">
        <f>VLOOKUP(W7695,subcat2,3,FALSE)</f>
        <v>8</v>
      </c>
      <c r="Y7695" t="s">
        <v>659</v>
      </c>
      <c r="Z7695">
        <v>319.96800000000002</v>
      </c>
      <c r="AA7695">
        <v>4</v>
      </c>
      <c r="AB7695">
        <v>0.2</v>
      </c>
      <c r="AC7695" s="4">
        <v>35.996399999999952</v>
      </c>
    </row>
    <row r="7696" spans="1:29" x14ac:dyDescent="0.25">
      <c r="A7696" s="2">
        <v>7695</v>
      </c>
      <c r="B7696" t="s">
        <v>8921</v>
      </c>
      <c r="C7696" s="3">
        <v>42451</v>
      </c>
      <c r="D7696" s="3">
        <v>42451</v>
      </c>
      <c r="E7696" t="s">
        <v>625</v>
      </c>
      <c r="F7696">
        <f>VLOOKUP(E7696,SHIPMODE,2,FALSE)</f>
        <v>4</v>
      </c>
      <c r="G7696" t="s">
        <v>3762</v>
      </c>
      <c r="H7696" t="s">
        <v>1861</v>
      </c>
      <c r="I7696" t="s">
        <v>9</v>
      </c>
      <c r="J7696">
        <f>VLOOKUP(I7696,segmentID,2,FALSE)</f>
        <v>1</v>
      </c>
      <c r="K7696" t="s">
        <v>3255</v>
      </c>
      <c r="L7696">
        <f>VLOOKUP(K7696,country2,2,FALSE)</f>
        <v>1</v>
      </c>
      <c r="M7696" t="s">
        <v>48</v>
      </c>
      <c r="N7696">
        <f>VLOOKUP(Orders!M7696,city2,2,FALSE)</f>
        <v>5</v>
      </c>
      <c r="O7696" t="s">
        <v>49</v>
      </c>
      <c r="P7696">
        <f>VLOOKUP(O7696,state2,2,FALSE)</f>
        <v>5</v>
      </c>
      <c r="Q7696">
        <v>98103</v>
      </c>
      <c r="R7696" t="s">
        <v>21</v>
      </c>
      <c r="S7696">
        <f>VLOOKUP(R7696,region2,2,FALSE)</f>
        <v>2</v>
      </c>
      <c r="T7696" t="s">
        <v>5223</v>
      </c>
      <c r="U7696" t="s">
        <v>13</v>
      </c>
      <c r="V7696">
        <f>VLOOKUP(U7696,category2,2,FALSE)</f>
        <v>1</v>
      </c>
      <c r="W7696" t="s">
        <v>3226</v>
      </c>
      <c r="X7696">
        <f>VLOOKUP(W7696,subcat2,3,FALSE)</f>
        <v>2</v>
      </c>
      <c r="Y7696" t="s">
        <v>1392</v>
      </c>
      <c r="Z7696">
        <v>167.88800000000001</v>
      </c>
      <c r="AA7696">
        <v>7</v>
      </c>
      <c r="AB7696">
        <v>0.2</v>
      </c>
      <c r="AC7696" s="4">
        <v>14.690199999999997</v>
      </c>
    </row>
    <row r="7697" spans="1:29" x14ac:dyDescent="0.25">
      <c r="A7697" s="2">
        <v>7696</v>
      </c>
      <c r="B7697" t="s">
        <v>10538</v>
      </c>
      <c r="C7697" s="3">
        <v>42918</v>
      </c>
      <c r="D7697" s="3">
        <v>42921</v>
      </c>
      <c r="E7697" t="s">
        <v>97</v>
      </c>
      <c r="F7697">
        <f>VLOOKUP(E7697,SHIPMODE,2,FALSE)</f>
        <v>3</v>
      </c>
      <c r="G7697" t="s">
        <v>3826</v>
      </c>
      <c r="H7697" t="s">
        <v>2121</v>
      </c>
      <c r="I7697" t="s">
        <v>52</v>
      </c>
      <c r="J7697">
        <f>VLOOKUP(I7697,segmentID,2,FALSE)</f>
        <v>3</v>
      </c>
      <c r="K7697" t="s">
        <v>3255</v>
      </c>
      <c r="L7697">
        <f>VLOOKUP(K7697,country2,2,FALSE)</f>
        <v>1</v>
      </c>
      <c r="M7697" t="s">
        <v>95</v>
      </c>
      <c r="N7697">
        <f>VLOOKUP(Orders!M7697,city2,2,FALSE)</f>
        <v>13</v>
      </c>
      <c r="O7697" t="s">
        <v>54</v>
      </c>
      <c r="P7697">
        <f>VLOOKUP(O7697,state2,2,FALSE)</f>
        <v>6</v>
      </c>
      <c r="Q7697">
        <v>77036</v>
      </c>
      <c r="R7697" t="s">
        <v>55</v>
      </c>
      <c r="S7697">
        <f>VLOOKUP(R7697,region2,2,FALSE)</f>
        <v>3</v>
      </c>
      <c r="T7697" t="s">
        <v>4547</v>
      </c>
      <c r="U7697" t="s">
        <v>22</v>
      </c>
      <c r="V7697">
        <f>VLOOKUP(U7697,category2,2,FALSE)</f>
        <v>2</v>
      </c>
      <c r="W7697" t="s">
        <v>45</v>
      </c>
      <c r="X7697">
        <f>VLOOKUP(W7697,subcat2,3,FALSE)</f>
        <v>11</v>
      </c>
      <c r="Y7697" t="s">
        <v>1224</v>
      </c>
      <c r="Z7697">
        <v>163.96</v>
      </c>
      <c r="AA7697">
        <v>5</v>
      </c>
      <c r="AB7697">
        <v>0.2</v>
      </c>
      <c r="AC7697" s="4">
        <v>59.435499999999998</v>
      </c>
    </row>
    <row r="7698" spans="1:29" x14ac:dyDescent="0.25">
      <c r="A7698" s="2">
        <v>7697</v>
      </c>
      <c r="B7698" t="s">
        <v>10538</v>
      </c>
      <c r="C7698" s="3">
        <v>42918</v>
      </c>
      <c r="D7698" s="3">
        <v>42921</v>
      </c>
      <c r="E7698" t="s">
        <v>97</v>
      </c>
      <c r="F7698">
        <f>VLOOKUP(E7698,SHIPMODE,2,FALSE)</f>
        <v>3</v>
      </c>
      <c r="G7698" t="s">
        <v>3826</v>
      </c>
      <c r="H7698" t="s">
        <v>2121</v>
      </c>
      <c r="I7698" t="s">
        <v>52</v>
      </c>
      <c r="J7698">
        <f>VLOOKUP(I7698,segmentID,2,FALSE)</f>
        <v>3</v>
      </c>
      <c r="K7698" t="s">
        <v>3255</v>
      </c>
      <c r="L7698">
        <f>VLOOKUP(K7698,country2,2,FALSE)</f>
        <v>1</v>
      </c>
      <c r="M7698" t="s">
        <v>95</v>
      </c>
      <c r="N7698">
        <f>VLOOKUP(Orders!M7698,city2,2,FALSE)</f>
        <v>13</v>
      </c>
      <c r="O7698" t="s">
        <v>54</v>
      </c>
      <c r="P7698">
        <f>VLOOKUP(O7698,state2,2,FALSE)</f>
        <v>6</v>
      </c>
      <c r="Q7698">
        <v>77036</v>
      </c>
      <c r="R7698" t="s">
        <v>55</v>
      </c>
      <c r="S7698">
        <f>VLOOKUP(R7698,region2,2,FALSE)</f>
        <v>3</v>
      </c>
      <c r="T7698" t="s">
        <v>5571</v>
      </c>
      <c r="U7698" t="s">
        <v>22</v>
      </c>
      <c r="V7698">
        <f>VLOOKUP(U7698,category2,2,FALSE)</f>
        <v>2</v>
      </c>
      <c r="W7698" t="s">
        <v>3231</v>
      </c>
      <c r="X7698">
        <f>VLOOKUP(W7698,subcat2,3,FALSE)</f>
        <v>9</v>
      </c>
      <c r="Y7698" t="s">
        <v>606</v>
      </c>
      <c r="Z7698">
        <v>5.2319999999999984</v>
      </c>
      <c r="AA7698">
        <v>4</v>
      </c>
      <c r="AB7698">
        <v>0.8</v>
      </c>
      <c r="AC7698" s="4">
        <v>-8.1096000000000004</v>
      </c>
    </row>
    <row r="7699" spans="1:29" x14ac:dyDescent="0.25">
      <c r="A7699" s="2">
        <v>7698</v>
      </c>
      <c r="B7699" t="s">
        <v>10539</v>
      </c>
      <c r="C7699" s="3">
        <v>43083</v>
      </c>
      <c r="D7699" s="3">
        <v>43087</v>
      </c>
      <c r="E7699" t="s">
        <v>25</v>
      </c>
      <c r="F7699">
        <f>VLOOKUP(E7699,SHIPMODE,2,FALSE)</f>
        <v>2</v>
      </c>
      <c r="G7699" t="s">
        <v>3663</v>
      </c>
      <c r="H7699" t="s">
        <v>1531</v>
      </c>
      <c r="I7699" t="s">
        <v>52</v>
      </c>
      <c r="J7699">
        <f>VLOOKUP(I7699,segmentID,2,FALSE)</f>
        <v>3</v>
      </c>
      <c r="K7699" t="s">
        <v>3255</v>
      </c>
      <c r="L7699">
        <f>VLOOKUP(K7699,country2,2,FALSE)</f>
        <v>1</v>
      </c>
      <c r="M7699" t="s">
        <v>710</v>
      </c>
      <c r="N7699">
        <f>VLOOKUP(Orders!M7699,city2,2,FALSE)</f>
        <v>105</v>
      </c>
      <c r="O7699" t="s">
        <v>601</v>
      </c>
      <c r="P7699">
        <f>VLOOKUP(O7699,state2,2,FALSE)</f>
        <v>32</v>
      </c>
      <c r="Q7699">
        <v>1841</v>
      </c>
      <c r="R7699" t="s">
        <v>79</v>
      </c>
      <c r="S7699">
        <f>VLOOKUP(R7699,region2,2,FALSE)</f>
        <v>4</v>
      </c>
      <c r="T7699" t="s">
        <v>4453</v>
      </c>
      <c r="U7699" t="s">
        <v>35</v>
      </c>
      <c r="V7699">
        <f>VLOOKUP(U7699,category2,2,FALSE)</f>
        <v>3</v>
      </c>
      <c r="W7699" t="s">
        <v>3236</v>
      </c>
      <c r="X7699">
        <f>VLOOKUP(W7699,subcat2,3,FALSE)</f>
        <v>17</v>
      </c>
      <c r="Y7699" t="s">
        <v>1178</v>
      </c>
      <c r="Z7699">
        <v>1199.98</v>
      </c>
      <c r="AA7699">
        <v>2</v>
      </c>
      <c r="AB7699">
        <v>0</v>
      </c>
      <c r="AC7699" s="4">
        <v>467.99220000000003</v>
      </c>
    </row>
    <row r="7700" spans="1:29" x14ac:dyDescent="0.25">
      <c r="A7700" s="2">
        <v>7699</v>
      </c>
      <c r="B7700" t="s">
        <v>10539</v>
      </c>
      <c r="C7700" s="3">
        <v>43083</v>
      </c>
      <c r="D7700" s="3">
        <v>43087</v>
      </c>
      <c r="E7700" t="s">
        <v>25</v>
      </c>
      <c r="F7700">
        <f>VLOOKUP(E7700,SHIPMODE,2,FALSE)</f>
        <v>2</v>
      </c>
      <c r="G7700" t="s">
        <v>3663</v>
      </c>
      <c r="H7700" t="s">
        <v>1531</v>
      </c>
      <c r="I7700" t="s">
        <v>52</v>
      </c>
      <c r="J7700">
        <f>VLOOKUP(I7700,segmentID,2,FALSE)</f>
        <v>3</v>
      </c>
      <c r="K7700" t="s">
        <v>3255</v>
      </c>
      <c r="L7700">
        <f>VLOOKUP(K7700,country2,2,FALSE)</f>
        <v>1</v>
      </c>
      <c r="M7700" t="s">
        <v>710</v>
      </c>
      <c r="N7700">
        <f>VLOOKUP(Orders!M7700,city2,2,FALSE)</f>
        <v>105</v>
      </c>
      <c r="O7700" t="s">
        <v>601</v>
      </c>
      <c r="P7700">
        <f>VLOOKUP(O7700,state2,2,FALSE)</f>
        <v>32</v>
      </c>
      <c r="Q7700">
        <v>1841</v>
      </c>
      <c r="R7700" t="s">
        <v>79</v>
      </c>
      <c r="S7700">
        <f>VLOOKUP(R7700,region2,2,FALSE)</f>
        <v>4</v>
      </c>
      <c r="T7700" t="s">
        <v>4343</v>
      </c>
      <c r="U7700" t="s">
        <v>22</v>
      </c>
      <c r="V7700">
        <f>VLOOKUP(U7700,category2,2,FALSE)</f>
        <v>2</v>
      </c>
      <c r="W7700" t="s">
        <v>3227</v>
      </c>
      <c r="X7700">
        <f>VLOOKUP(W7700,subcat2,3,FALSE)</f>
        <v>5</v>
      </c>
      <c r="Y7700" t="s">
        <v>2351</v>
      </c>
      <c r="Z7700">
        <v>73.849999999999994</v>
      </c>
      <c r="AA7700">
        <v>1</v>
      </c>
      <c r="AB7700">
        <v>0</v>
      </c>
      <c r="AC7700" s="4">
        <v>2.2155000000000058</v>
      </c>
    </row>
    <row r="7701" spans="1:29" x14ac:dyDescent="0.25">
      <c r="A7701" s="2">
        <v>7700</v>
      </c>
      <c r="B7701" t="s">
        <v>10539</v>
      </c>
      <c r="C7701" s="3">
        <v>43083</v>
      </c>
      <c r="D7701" s="3">
        <v>43087</v>
      </c>
      <c r="E7701" t="s">
        <v>25</v>
      </c>
      <c r="F7701">
        <f>VLOOKUP(E7701,SHIPMODE,2,FALSE)</f>
        <v>2</v>
      </c>
      <c r="G7701" t="s">
        <v>3663</v>
      </c>
      <c r="H7701" t="s">
        <v>1531</v>
      </c>
      <c r="I7701" t="s">
        <v>52</v>
      </c>
      <c r="J7701">
        <f>VLOOKUP(I7701,segmentID,2,FALSE)</f>
        <v>3</v>
      </c>
      <c r="K7701" t="s">
        <v>3255</v>
      </c>
      <c r="L7701">
        <f>VLOOKUP(K7701,country2,2,FALSE)</f>
        <v>1</v>
      </c>
      <c r="M7701" t="s">
        <v>710</v>
      </c>
      <c r="N7701">
        <f>VLOOKUP(Orders!M7701,city2,2,FALSE)</f>
        <v>105</v>
      </c>
      <c r="O7701" t="s">
        <v>601</v>
      </c>
      <c r="P7701">
        <f>VLOOKUP(O7701,state2,2,FALSE)</f>
        <v>32</v>
      </c>
      <c r="Q7701">
        <v>1841</v>
      </c>
      <c r="R7701" t="s">
        <v>79</v>
      </c>
      <c r="S7701">
        <f>VLOOKUP(R7701,region2,2,FALSE)</f>
        <v>4</v>
      </c>
      <c r="T7701" t="s">
        <v>5333</v>
      </c>
      <c r="U7701" t="s">
        <v>22</v>
      </c>
      <c r="V7701">
        <f>VLOOKUP(U7701,category2,2,FALSE)</f>
        <v>2</v>
      </c>
      <c r="W7701" t="s">
        <v>3233</v>
      </c>
      <c r="X7701">
        <f>VLOOKUP(W7701,subcat2,3,FALSE)</f>
        <v>15</v>
      </c>
      <c r="Y7701" t="s">
        <v>629</v>
      </c>
      <c r="Z7701">
        <v>25.71</v>
      </c>
      <c r="AA7701">
        <v>3</v>
      </c>
      <c r="AB7701">
        <v>0</v>
      </c>
      <c r="AC7701" s="4">
        <v>6.6846000000000005</v>
      </c>
    </row>
    <row r="7702" spans="1:29" x14ac:dyDescent="0.25">
      <c r="A7702" s="2">
        <v>7701</v>
      </c>
      <c r="B7702" t="s">
        <v>10539</v>
      </c>
      <c r="C7702" s="3">
        <v>43083</v>
      </c>
      <c r="D7702" s="3">
        <v>43087</v>
      </c>
      <c r="E7702" t="s">
        <v>25</v>
      </c>
      <c r="F7702">
        <f>VLOOKUP(E7702,SHIPMODE,2,FALSE)</f>
        <v>2</v>
      </c>
      <c r="G7702" t="s">
        <v>3663</v>
      </c>
      <c r="H7702" t="s">
        <v>1531</v>
      </c>
      <c r="I7702" t="s">
        <v>52</v>
      </c>
      <c r="J7702">
        <f>VLOOKUP(I7702,segmentID,2,FALSE)</f>
        <v>3</v>
      </c>
      <c r="K7702" t="s">
        <v>3255</v>
      </c>
      <c r="L7702">
        <f>VLOOKUP(K7702,country2,2,FALSE)</f>
        <v>1</v>
      </c>
      <c r="M7702" t="s">
        <v>710</v>
      </c>
      <c r="N7702">
        <f>VLOOKUP(Orders!M7702,city2,2,FALSE)</f>
        <v>105</v>
      </c>
      <c r="O7702" t="s">
        <v>601</v>
      </c>
      <c r="P7702">
        <f>VLOOKUP(O7702,state2,2,FALSE)</f>
        <v>32</v>
      </c>
      <c r="Q7702">
        <v>1841</v>
      </c>
      <c r="R7702" t="s">
        <v>79</v>
      </c>
      <c r="S7702">
        <f>VLOOKUP(R7702,region2,2,FALSE)</f>
        <v>4</v>
      </c>
      <c r="T7702" t="s">
        <v>5642</v>
      </c>
      <c r="U7702" t="s">
        <v>22</v>
      </c>
      <c r="V7702">
        <f>VLOOKUP(U7702,category2,2,FALSE)</f>
        <v>2</v>
      </c>
      <c r="W7702" t="s">
        <v>3234</v>
      </c>
      <c r="X7702">
        <f>VLOOKUP(W7702,subcat2,3,FALSE)</f>
        <v>14</v>
      </c>
      <c r="Y7702" t="s">
        <v>1829</v>
      </c>
      <c r="Z7702">
        <v>17.28</v>
      </c>
      <c r="AA7702">
        <v>6</v>
      </c>
      <c r="AB7702">
        <v>0</v>
      </c>
      <c r="AC7702" s="4">
        <v>8.121599999999999</v>
      </c>
    </row>
    <row r="7703" spans="1:29" x14ac:dyDescent="0.25">
      <c r="A7703" s="2">
        <v>7702</v>
      </c>
      <c r="B7703" t="s">
        <v>10539</v>
      </c>
      <c r="C7703" s="3">
        <v>43083</v>
      </c>
      <c r="D7703" s="3">
        <v>43087</v>
      </c>
      <c r="E7703" t="s">
        <v>25</v>
      </c>
      <c r="F7703">
        <f>VLOOKUP(E7703,SHIPMODE,2,FALSE)</f>
        <v>2</v>
      </c>
      <c r="G7703" t="s">
        <v>3663</v>
      </c>
      <c r="H7703" t="s">
        <v>1531</v>
      </c>
      <c r="I7703" t="s">
        <v>52</v>
      </c>
      <c r="J7703">
        <f>VLOOKUP(I7703,segmentID,2,FALSE)</f>
        <v>3</v>
      </c>
      <c r="K7703" t="s">
        <v>3255</v>
      </c>
      <c r="L7703">
        <f>VLOOKUP(K7703,country2,2,FALSE)</f>
        <v>1</v>
      </c>
      <c r="M7703" t="s">
        <v>710</v>
      </c>
      <c r="N7703">
        <f>VLOOKUP(Orders!M7703,city2,2,FALSE)</f>
        <v>105</v>
      </c>
      <c r="O7703" t="s">
        <v>601</v>
      </c>
      <c r="P7703">
        <f>VLOOKUP(O7703,state2,2,FALSE)</f>
        <v>32</v>
      </c>
      <c r="Q7703">
        <v>1841</v>
      </c>
      <c r="R7703" t="s">
        <v>79</v>
      </c>
      <c r="S7703">
        <f>VLOOKUP(R7703,region2,2,FALSE)</f>
        <v>4</v>
      </c>
      <c r="T7703" t="s">
        <v>4323</v>
      </c>
      <c r="U7703" t="s">
        <v>13</v>
      </c>
      <c r="V7703">
        <f>VLOOKUP(U7703,category2,2,FALSE)</f>
        <v>1</v>
      </c>
      <c r="W7703" t="s">
        <v>29</v>
      </c>
      <c r="X7703">
        <f>VLOOKUP(W7703,subcat2,3,FALSE)</f>
        <v>4</v>
      </c>
      <c r="Y7703" t="s">
        <v>3048</v>
      </c>
      <c r="Z7703">
        <v>526.58199999999999</v>
      </c>
      <c r="AA7703">
        <v>2</v>
      </c>
      <c r="AB7703">
        <v>0.3</v>
      </c>
      <c r="AC7703" s="4">
        <v>-52.658199999999965</v>
      </c>
    </row>
    <row r="7704" spans="1:29" x14ac:dyDescent="0.25">
      <c r="A7704" s="2">
        <v>7703</v>
      </c>
      <c r="B7704" t="s">
        <v>8922</v>
      </c>
      <c r="C7704" s="3">
        <v>42608</v>
      </c>
      <c r="D7704" s="3">
        <v>42615</v>
      </c>
      <c r="E7704" t="s">
        <v>25</v>
      </c>
      <c r="F7704">
        <f>VLOOKUP(E7704,SHIPMODE,2,FALSE)</f>
        <v>2</v>
      </c>
      <c r="G7704" t="s">
        <v>3259</v>
      </c>
      <c r="H7704" t="s">
        <v>42</v>
      </c>
      <c r="I7704" t="s">
        <v>9</v>
      </c>
      <c r="J7704">
        <f>VLOOKUP(I7704,segmentID,2,FALSE)</f>
        <v>1</v>
      </c>
      <c r="K7704" t="s">
        <v>3255</v>
      </c>
      <c r="L7704">
        <f>VLOOKUP(K7704,country2,2,FALSE)</f>
        <v>1</v>
      </c>
      <c r="M7704" t="s">
        <v>433</v>
      </c>
      <c r="N7704">
        <f>VLOOKUP(Orders!M7704,city2,2,FALSE)</f>
        <v>67</v>
      </c>
      <c r="O7704" t="s">
        <v>123</v>
      </c>
      <c r="P7704">
        <f>VLOOKUP(O7704,state2,2,FALSE)</f>
        <v>13</v>
      </c>
      <c r="Q7704">
        <v>48234</v>
      </c>
      <c r="R7704" t="s">
        <v>55</v>
      </c>
      <c r="S7704">
        <f>VLOOKUP(R7704,region2,2,FALSE)</f>
        <v>3</v>
      </c>
      <c r="T7704" t="s">
        <v>4907</v>
      </c>
      <c r="U7704" t="s">
        <v>22</v>
      </c>
      <c r="V7704">
        <f>VLOOKUP(U7704,category2,2,FALSE)</f>
        <v>2</v>
      </c>
      <c r="W7704" t="s">
        <v>45</v>
      </c>
      <c r="X7704">
        <f>VLOOKUP(W7704,subcat2,3,FALSE)</f>
        <v>11</v>
      </c>
      <c r="Y7704" t="s">
        <v>642</v>
      </c>
      <c r="Z7704">
        <v>11.56</v>
      </c>
      <c r="AA7704">
        <v>2</v>
      </c>
      <c r="AB7704">
        <v>0</v>
      </c>
      <c r="AC7704" s="4">
        <v>5.6644000000000005</v>
      </c>
    </row>
    <row r="7705" spans="1:29" x14ac:dyDescent="0.25">
      <c r="A7705" s="2">
        <v>7704</v>
      </c>
      <c r="B7705" t="s">
        <v>8922</v>
      </c>
      <c r="C7705" s="3">
        <v>42608</v>
      </c>
      <c r="D7705" s="3">
        <v>42615</v>
      </c>
      <c r="E7705" t="s">
        <v>25</v>
      </c>
      <c r="F7705">
        <f>VLOOKUP(E7705,SHIPMODE,2,FALSE)</f>
        <v>2</v>
      </c>
      <c r="G7705" t="s">
        <v>3259</v>
      </c>
      <c r="H7705" t="s">
        <v>42</v>
      </c>
      <c r="I7705" t="s">
        <v>9</v>
      </c>
      <c r="J7705">
        <f>VLOOKUP(I7705,segmentID,2,FALSE)</f>
        <v>1</v>
      </c>
      <c r="K7705" t="s">
        <v>3255</v>
      </c>
      <c r="L7705">
        <f>VLOOKUP(K7705,country2,2,FALSE)</f>
        <v>1</v>
      </c>
      <c r="M7705" t="s">
        <v>433</v>
      </c>
      <c r="N7705">
        <f>VLOOKUP(Orders!M7705,city2,2,FALSE)</f>
        <v>67</v>
      </c>
      <c r="O7705" t="s">
        <v>123</v>
      </c>
      <c r="P7705">
        <f>VLOOKUP(O7705,state2,2,FALSE)</f>
        <v>13</v>
      </c>
      <c r="Q7705">
        <v>48234</v>
      </c>
      <c r="R7705" t="s">
        <v>55</v>
      </c>
      <c r="S7705">
        <f>VLOOKUP(R7705,region2,2,FALSE)</f>
        <v>3</v>
      </c>
      <c r="T7705" t="s">
        <v>4692</v>
      </c>
      <c r="U7705" t="s">
        <v>35</v>
      </c>
      <c r="V7705">
        <f>VLOOKUP(U7705,category2,2,FALSE)</f>
        <v>3</v>
      </c>
      <c r="W7705" t="s">
        <v>3230</v>
      </c>
      <c r="X7705">
        <f>VLOOKUP(W7705,subcat2,3,FALSE)</f>
        <v>8</v>
      </c>
      <c r="Y7705" t="s">
        <v>36</v>
      </c>
      <c r="Z7705">
        <v>209.96999999999997</v>
      </c>
      <c r="AA7705">
        <v>3</v>
      </c>
      <c r="AB7705">
        <v>0</v>
      </c>
      <c r="AC7705" s="4">
        <v>58.791600000000003</v>
      </c>
    </row>
    <row r="7706" spans="1:29" x14ac:dyDescent="0.25">
      <c r="A7706" s="2">
        <v>7705</v>
      </c>
      <c r="B7706" t="s">
        <v>8922</v>
      </c>
      <c r="C7706" s="3">
        <v>42608</v>
      </c>
      <c r="D7706" s="3">
        <v>42615</v>
      </c>
      <c r="E7706" t="s">
        <v>25</v>
      </c>
      <c r="F7706">
        <f>VLOOKUP(E7706,SHIPMODE,2,FALSE)</f>
        <v>2</v>
      </c>
      <c r="G7706" t="s">
        <v>3259</v>
      </c>
      <c r="H7706" t="s">
        <v>42</v>
      </c>
      <c r="I7706" t="s">
        <v>9</v>
      </c>
      <c r="J7706">
        <f>VLOOKUP(I7706,segmentID,2,FALSE)</f>
        <v>1</v>
      </c>
      <c r="K7706" t="s">
        <v>3255</v>
      </c>
      <c r="L7706">
        <f>VLOOKUP(K7706,country2,2,FALSE)</f>
        <v>1</v>
      </c>
      <c r="M7706" t="s">
        <v>433</v>
      </c>
      <c r="N7706">
        <f>VLOOKUP(Orders!M7706,city2,2,FALSE)</f>
        <v>67</v>
      </c>
      <c r="O7706" t="s">
        <v>123</v>
      </c>
      <c r="P7706">
        <f>VLOOKUP(O7706,state2,2,FALSE)</f>
        <v>13</v>
      </c>
      <c r="Q7706">
        <v>48234</v>
      </c>
      <c r="R7706" t="s">
        <v>55</v>
      </c>
      <c r="S7706">
        <f>VLOOKUP(R7706,region2,2,FALSE)</f>
        <v>3</v>
      </c>
      <c r="T7706" t="s">
        <v>4910</v>
      </c>
      <c r="U7706" t="s">
        <v>13</v>
      </c>
      <c r="V7706">
        <f>VLOOKUP(U7706,category2,2,FALSE)</f>
        <v>1</v>
      </c>
      <c r="W7706" t="s">
        <v>29</v>
      </c>
      <c r="X7706">
        <f>VLOOKUP(W7706,subcat2,3,FALSE)</f>
        <v>4</v>
      </c>
      <c r="Y7706" t="s">
        <v>2478</v>
      </c>
      <c r="Z7706">
        <v>447.84</v>
      </c>
      <c r="AA7706">
        <v>4</v>
      </c>
      <c r="AB7706">
        <v>0</v>
      </c>
      <c r="AC7706" s="4">
        <v>98.524799999999971</v>
      </c>
    </row>
    <row r="7707" spans="1:29" x14ac:dyDescent="0.25">
      <c r="A7707" s="2">
        <v>7706</v>
      </c>
      <c r="B7707" t="s">
        <v>8922</v>
      </c>
      <c r="C7707" s="3">
        <v>42608</v>
      </c>
      <c r="D7707" s="3">
        <v>42615</v>
      </c>
      <c r="E7707" t="s">
        <v>25</v>
      </c>
      <c r="F7707">
        <f>VLOOKUP(E7707,SHIPMODE,2,FALSE)</f>
        <v>2</v>
      </c>
      <c r="G7707" t="s">
        <v>3259</v>
      </c>
      <c r="H7707" t="s">
        <v>42</v>
      </c>
      <c r="I7707" t="s">
        <v>9</v>
      </c>
      <c r="J7707">
        <f>VLOOKUP(I7707,segmentID,2,FALSE)</f>
        <v>1</v>
      </c>
      <c r="K7707" t="s">
        <v>3255</v>
      </c>
      <c r="L7707">
        <f>VLOOKUP(K7707,country2,2,FALSE)</f>
        <v>1</v>
      </c>
      <c r="M7707" t="s">
        <v>433</v>
      </c>
      <c r="N7707">
        <f>VLOOKUP(Orders!M7707,city2,2,FALSE)</f>
        <v>67</v>
      </c>
      <c r="O7707" t="s">
        <v>123</v>
      </c>
      <c r="P7707">
        <f>VLOOKUP(O7707,state2,2,FALSE)</f>
        <v>13</v>
      </c>
      <c r="Q7707">
        <v>48234</v>
      </c>
      <c r="R7707" t="s">
        <v>55</v>
      </c>
      <c r="S7707">
        <f>VLOOKUP(R7707,region2,2,FALSE)</f>
        <v>3</v>
      </c>
      <c r="T7707" t="s">
        <v>4086</v>
      </c>
      <c r="U7707" t="s">
        <v>35</v>
      </c>
      <c r="V7707">
        <f>VLOOKUP(U7707,category2,2,FALSE)</f>
        <v>3</v>
      </c>
      <c r="W7707" t="s">
        <v>3232</v>
      </c>
      <c r="X7707">
        <f>VLOOKUP(W7707,subcat2,3,FALSE)</f>
        <v>12</v>
      </c>
      <c r="Y7707" t="s">
        <v>2794</v>
      </c>
      <c r="Z7707">
        <v>479.97</v>
      </c>
      <c r="AA7707">
        <v>3</v>
      </c>
      <c r="AB7707">
        <v>0</v>
      </c>
      <c r="AC7707" s="4">
        <v>163.18979999999999</v>
      </c>
    </row>
    <row r="7708" spans="1:29" x14ac:dyDescent="0.25">
      <c r="A7708" s="2">
        <v>7707</v>
      </c>
      <c r="B7708" t="s">
        <v>8922</v>
      </c>
      <c r="C7708" s="3">
        <v>42608</v>
      </c>
      <c r="D7708" s="3">
        <v>42615</v>
      </c>
      <c r="E7708" t="s">
        <v>25</v>
      </c>
      <c r="F7708">
        <f>VLOOKUP(E7708,SHIPMODE,2,FALSE)</f>
        <v>2</v>
      </c>
      <c r="G7708" t="s">
        <v>3259</v>
      </c>
      <c r="H7708" t="s">
        <v>42</v>
      </c>
      <c r="I7708" t="s">
        <v>9</v>
      </c>
      <c r="J7708">
        <f>VLOOKUP(I7708,segmentID,2,FALSE)</f>
        <v>1</v>
      </c>
      <c r="K7708" t="s">
        <v>3255</v>
      </c>
      <c r="L7708">
        <f>VLOOKUP(K7708,country2,2,FALSE)</f>
        <v>1</v>
      </c>
      <c r="M7708" t="s">
        <v>433</v>
      </c>
      <c r="N7708">
        <f>VLOOKUP(Orders!M7708,city2,2,FALSE)</f>
        <v>67</v>
      </c>
      <c r="O7708" t="s">
        <v>123</v>
      </c>
      <c r="P7708">
        <f>VLOOKUP(O7708,state2,2,FALSE)</f>
        <v>13</v>
      </c>
      <c r="Q7708">
        <v>48234</v>
      </c>
      <c r="R7708" t="s">
        <v>55</v>
      </c>
      <c r="S7708">
        <f>VLOOKUP(R7708,region2,2,FALSE)</f>
        <v>3</v>
      </c>
      <c r="T7708" t="s">
        <v>4761</v>
      </c>
      <c r="U7708" t="s">
        <v>22</v>
      </c>
      <c r="V7708">
        <f>VLOOKUP(U7708,category2,2,FALSE)</f>
        <v>2</v>
      </c>
      <c r="W7708" t="s">
        <v>3229</v>
      </c>
      <c r="X7708">
        <f>VLOOKUP(W7708,subcat2,3,FALSE)</f>
        <v>7</v>
      </c>
      <c r="Y7708" t="s">
        <v>1820</v>
      </c>
      <c r="Z7708">
        <v>8.64</v>
      </c>
      <c r="AA7708">
        <v>3</v>
      </c>
      <c r="AB7708">
        <v>0</v>
      </c>
      <c r="AC7708" s="4">
        <v>2.5055999999999998</v>
      </c>
    </row>
    <row r="7709" spans="1:29" x14ac:dyDescent="0.25">
      <c r="A7709" s="2">
        <v>7708</v>
      </c>
      <c r="B7709" t="s">
        <v>10540</v>
      </c>
      <c r="C7709" s="3">
        <v>43023</v>
      </c>
      <c r="D7709" s="3">
        <v>43027</v>
      </c>
      <c r="E7709" t="s">
        <v>25</v>
      </c>
      <c r="F7709">
        <f>VLOOKUP(E7709,SHIPMODE,2,FALSE)</f>
        <v>2</v>
      </c>
      <c r="G7709" t="s">
        <v>3713</v>
      </c>
      <c r="H7709" t="s">
        <v>1696</v>
      </c>
      <c r="I7709" t="s">
        <v>18</v>
      </c>
      <c r="J7709">
        <f>VLOOKUP(I7709,segmentID,2,FALSE)</f>
        <v>2</v>
      </c>
      <c r="K7709" t="s">
        <v>3255</v>
      </c>
      <c r="L7709">
        <f>VLOOKUP(K7709,country2,2,FALSE)</f>
        <v>1</v>
      </c>
      <c r="M7709" t="s">
        <v>82</v>
      </c>
      <c r="N7709">
        <f>VLOOKUP(Orders!M7709,city2,2,FALSE)</f>
        <v>12</v>
      </c>
      <c r="O7709" t="s">
        <v>64</v>
      </c>
      <c r="P7709">
        <f>VLOOKUP(O7709,state2,2,FALSE)</f>
        <v>8</v>
      </c>
      <c r="Q7709">
        <v>84057</v>
      </c>
      <c r="R7709" t="s">
        <v>21</v>
      </c>
      <c r="S7709">
        <f>VLOOKUP(R7709,region2,2,FALSE)</f>
        <v>2</v>
      </c>
      <c r="T7709" t="s">
        <v>5723</v>
      </c>
      <c r="U7709" t="s">
        <v>22</v>
      </c>
      <c r="V7709">
        <f>VLOOKUP(U7709,category2,2,FALSE)</f>
        <v>2</v>
      </c>
      <c r="W7709" t="s">
        <v>3229</v>
      </c>
      <c r="X7709">
        <f>VLOOKUP(W7709,subcat2,3,FALSE)</f>
        <v>7</v>
      </c>
      <c r="Y7709" t="s">
        <v>1536</v>
      </c>
      <c r="Z7709">
        <v>11.68</v>
      </c>
      <c r="AA7709">
        <v>2</v>
      </c>
      <c r="AB7709">
        <v>0</v>
      </c>
      <c r="AC7709" s="4">
        <v>4.2047999999999996</v>
      </c>
    </row>
    <row r="7710" spans="1:29" x14ac:dyDescent="0.25">
      <c r="A7710" s="2">
        <v>7709</v>
      </c>
      <c r="B7710" t="s">
        <v>6671</v>
      </c>
      <c r="C7710" s="3">
        <v>41937</v>
      </c>
      <c r="D7710" s="3">
        <v>41941</v>
      </c>
      <c r="E7710" t="s">
        <v>25</v>
      </c>
      <c r="F7710">
        <f>VLOOKUP(E7710,SHIPMODE,2,FALSE)</f>
        <v>2</v>
      </c>
      <c r="G7710" t="s">
        <v>3954</v>
      </c>
      <c r="H7710" t="s">
        <v>2618</v>
      </c>
      <c r="I7710" t="s">
        <v>9</v>
      </c>
      <c r="J7710">
        <f>VLOOKUP(I7710,segmentID,2,FALSE)</f>
        <v>1</v>
      </c>
      <c r="K7710" t="s">
        <v>3255</v>
      </c>
      <c r="L7710">
        <f>VLOOKUP(K7710,country2,2,FALSE)</f>
        <v>1</v>
      </c>
      <c r="M7710" t="s">
        <v>77</v>
      </c>
      <c r="N7710">
        <f>VLOOKUP(Orders!M7710,city2,2,FALSE)</f>
        <v>11</v>
      </c>
      <c r="O7710" t="s">
        <v>78</v>
      </c>
      <c r="P7710">
        <f>VLOOKUP(O7710,state2,2,FALSE)</f>
        <v>10</v>
      </c>
      <c r="Q7710">
        <v>19120</v>
      </c>
      <c r="R7710" t="s">
        <v>79</v>
      </c>
      <c r="S7710">
        <f>VLOOKUP(R7710,region2,2,FALSE)</f>
        <v>4</v>
      </c>
      <c r="T7710" t="s">
        <v>5679</v>
      </c>
      <c r="U7710" t="s">
        <v>35</v>
      </c>
      <c r="V7710">
        <f>VLOOKUP(U7710,category2,2,FALSE)</f>
        <v>3</v>
      </c>
      <c r="W7710" t="s">
        <v>3232</v>
      </c>
      <c r="X7710">
        <f>VLOOKUP(W7710,subcat2,3,FALSE)</f>
        <v>12</v>
      </c>
      <c r="Y7710" t="s">
        <v>2991</v>
      </c>
      <c r="Z7710">
        <v>40.775999999999996</v>
      </c>
      <c r="AA7710">
        <v>3</v>
      </c>
      <c r="AB7710">
        <v>0.2</v>
      </c>
      <c r="AC7710" s="4">
        <v>0.50970000000000049</v>
      </c>
    </row>
    <row r="7711" spans="1:29" x14ac:dyDescent="0.25">
      <c r="A7711" s="2">
        <v>7710</v>
      </c>
      <c r="B7711" t="s">
        <v>6671</v>
      </c>
      <c r="C7711" s="3">
        <v>41937</v>
      </c>
      <c r="D7711" s="3">
        <v>41941</v>
      </c>
      <c r="E7711" t="s">
        <v>25</v>
      </c>
      <c r="F7711">
        <f>VLOOKUP(E7711,SHIPMODE,2,FALSE)</f>
        <v>2</v>
      </c>
      <c r="G7711" t="s">
        <v>3954</v>
      </c>
      <c r="H7711" t="s">
        <v>2618</v>
      </c>
      <c r="I7711" t="s">
        <v>9</v>
      </c>
      <c r="J7711">
        <f>VLOOKUP(I7711,segmentID,2,FALSE)</f>
        <v>1</v>
      </c>
      <c r="K7711" t="s">
        <v>3255</v>
      </c>
      <c r="L7711">
        <f>VLOOKUP(K7711,country2,2,FALSE)</f>
        <v>1</v>
      </c>
      <c r="M7711" t="s">
        <v>77</v>
      </c>
      <c r="N7711">
        <f>VLOOKUP(Orders!M7711,city2,2,FALSE)</f>
        <v>11</v>
      </c>
      <c r="O7711" t="s">
        <v>78</v>
      </c>
      <c r="P7711">
        <f>VLOOKUP(O7711,state2,2,FALSE)</f>
        <v>10</v>
      </c>
      <c r="Q7711">
        <v>19120</v>
      </c>
      <c r="R7711" t="s">
        <v>79</v>
      </c>
      <c r="S7711">
        <f>VLOOKUP(R7711,region2,2,FALSE)</f>
        <v>4</v>
      </c>
      <c r="T7711" t="s">
        <v>4442</v>
      </c>
      <c r="U7711" t="s">
        <v>22</v>
      </c>
      <c r="V7711">
        <f>VLOOKUP(U7711,category2,2,FALSE)</f>
        <v>2</v>
      </c>
      <c r="W7711" t="s">
        <v>3231</v>
      </c>
      <c r="X7711">
        <f>VLOOKUP(W7711,subcat2,3,FALSE)</f>
        <v>9</v>
      </c>
      <c r="Y7711" t="s">
        <v>907</v>
      </c>
      <c r="Z7711">
        <v>13.698000000000002</v>
      </c>
      <c r="AA7711">
        <v>3</v>
      </c>
      <c r="AB7711">
        <v>0.7</v>
      </c>
      <c r="AC7711" s="4">
        <v>-9.5885999999999996</v>
      </c>
    </row>
    <row r="7712" spans="1:29" x14ac:dyDescent="0.25">
      <c r="A7712" s="2">
        <v>7711</v>
      </c>
      <c r="B7712" t="s">
        <v>7683</v>
      </c>
      <c r="C7712" s="3">
        <v>42096</v>
      </c>
      <c r="D7712" s="3">
        <v>42101</v>
      </c>
      <c r="E7712" t="s">
        <v>25</v>
      </c>
      <c r="F7712">
        <f>VLOOKUP(E7712,SHIPMODE,2,FALSE)</f>
        <v>2</v>
      </c>
      <c r="G7712" t="s">
        <v>3394</v>
      </c>
      <c r="H7712" t="s">
        <v>584</v>
      </c>
      <c r="I7712" t="s">
        <v>9</v>
      </c>
      <c r="J7712">
        <f>VLOOKUP(I7712,segmentID,2,FALSE)</f>
        <v>1</v>
      </c>
      <c r="K7712" t="s">
        <v>3255</v>
      </c>
      <c r="L7712">
        <f>VLOOKUP(K7712,country2,2,FALSE)</f>
        <v>1</v>
      </c>
      <c r="M7712" t="s">
        <v>865</v>
      </c>
      <c r="N7712">
        <f>VLOOKUP(Orders!M7712,city2,2,FALSE)</f>
        <v>124</v>
      </c>
      <c r="O7712" t="s">
        <v>160</v>
      </c>
      <c r="P7712">
        <f>VLOOKUP(O7712,state2,2,FALSE)</f>
        <v>17</v>
      </c>
      <c r="Q7712">
        <v>85204</v>
      </c>
      <c r="R7712" t="s">
        <v>21</v>
      </c>
      <c r="S7712">
        <f>VLOOKUP(R7712,region2,2,FALSE)</f>
        <v>2</v>
      </c>
      <c r="T7712" t="s">
        <v>5579</v>
      </c>
      <c r="U7712" t="s">
        <v>35</v>
      </c>
      <c r="V7712">
        <f>VLOOKUP(U7712,category2,2,FALSE)</f>
        <v>3</v>
      </c>
      <c r="W7712" t="s">
        <v>3230</v>
      </c>
      <c r="X7712">
        <f>VLOOKUP(W7712,subcat2,3,FALSE)</f>
        <v>8</v>
      </c>
      <c r="Y7712" t="s">
        <v>1886</v>
      </c>
      <c r="Z7712">
        <v>87.8</v>
      </c>
      <c r="AA7712">
        <v>5</v>
      </c>
      <c r="AB7712">
        <v>0.2</v>
      </c>
      <c r="AC7712" s="4">
        <v>32.924999999999997</v>
      </c>
    </row>
    <row r="7713" spans="1:29" x14ac:dyDescent="0.25">
      <c r="A7713" s="2">
        <v>7712</v>
      </c>
      <c r="B7713" t="s">
        <v>10541</v>
      </c>
      <c r="C7713" s="3">
        <v>43036</v>
      </c>
      <c r="D7713" s="3">
        <v>43038</v>
      </c>
      <c r="E7713" t="s">
        <v>7</v>
      </c>
      <c r="F7713">
        <f>VLOOKUP(E7713,SHIPMODE,2,FALSE)</f>
        <v>1</v>
      </c>
      <c r="G7713" t="s">
        <v>3304</v>
      </c>
      <c r="H7713" t="s">
        <v>232</v>
      </c>
      <c r="I7713" t="s">
        <v>9</v>
      </c>
      <c r="J7713">
        <f>VLOOKUP(I7713,segmentID,2,FALSE)</f>
        <v>1</v>
      </c>
      <c r="K7713" t="s">
        <v>3255</v>
      </c>
      <c r="L7713">
        <f>VLOOKUP(K7713,country2,2,FALSE)</f>
        <v>1</v>
      </c>
      <c r="M7713" t="s">
        <v>810</v>
      </c>
      <c r="N7713">
        <f>VLOOKUP(Orders!M7713,city2,2,FALSE)</f>
        <v>116</v>
      </c>
      <c r="O7713" t="s">
        <v>44</v>
      </c>
      <c r="P7713">
        <f>VLOOKUP(O7713,state2,2,FALSE)</f>
        <v>4</v>
      </c>
      <c r="Q7713">
        <v>28314</v>
      </c>
      <c r="R7713" t="s">
        <v>12</v>
      </c>
      <c r="S7713">
        <f>VLOOKUP(R7713,region2,2,FALSE)</f>
        <v>1</v>
      </c>
      <c r="T7713" t="s">
        <v>5485</v>
      </c>
      <c r="U7713" t="s">
        <v>13</v>
      </c>
      <c r="V7713">
        <f>VLOOKUP(U7713,category2,2,FALSE)</f>
        <v>1</v>
      </c>
      <c r="W7713" t="s">
        <v>3228</v>
      </c>
      <c r="X7713">
        <f>VLOOKUP(W7713,subcat2,3,FALSE)</f>
        <v>6</v>
      </c>
      <c r="Y7713" t="s">
        <v>2003</v>
      </c>
      <c r="Z7713">
        <v>77.951999999999998</v>
      </c>
      <c r="AA7713">
        <v>3</v>
      </c>
      <c r="AB7713">
        <v>0.2</v>
      </c>
      <c r="AC7713" s="4">
        <v>15.590399999999995</v>
      </c>
    </row>
    <row r="7714" spans="1:29" x14ac:dyDescent="0.25">
      <c r="A7714" s="2">
        <v>7713</v>
      </c>
      <c r="B7714" t="s">
        <v>10541</v>
      </c>
      <c r="C7714" s="3">
        <v>43036</v>
      </c>
      <c r="D7714" s="3">
        <v>43038</v>
      </c>
      <c r="E7714" t="s">
        <v>7</v>
      </c>
      <c r="F7714">
        <f>VLOOKUP(E7714,SHIPMODE,2,FALSE)</f>
        <v>1</v>
      </c>
      <c r="G7714" t="s">
        <v>3304</v>
      </c>
      <c r="H7714" t="s">
        <v>232</v>
      </c>
      <c r="I7714" t="s">
        <v>9</v>
      </c>
      <c r="J7714">
        <f>VLOOKUP(I7714,segmentID,2,FALSE)</f>
        <v>1</v>
      </c>
      <c r="K7714" t="s">
        <v>3255</v>
      </c>
      <c r="L7714">
        <f>VLOOKUP(K7714,country2,2,FALSE)</f>
        <v>1</v>
      </c>
      <c r="M7714" t="s">
        <v>810</v>
      </c>
      <c r="N7714">
        <f>VLOOKUP(Orders!M7714,city2,2,FALSE)</f>
        <v>116</v>
      </c>
      <c r="O7714" t="s">
        <v>44</v>
      </c>
      <c r="P7714">
        <f>VLOOKUP(O7714,state2,2,FALSE)</f>
        <v>4</v>
      </c>
      <c r="Q7714">
        <v>28314</v>
      </c>
      <c r="R7714" t="s">
        <v>12</v>
      </c>
      <c r="S7714">
        <f>VLOOKUP(R7714,region2,2,FALSE)</f>
        <v>1</v>
      </c>
      <c r="T7714" t="s">
        <v>4304</v>
      </c>
      <c r="U7714" t="s">
        <v>22</v>
      </c>
      <c r="V7714">
        <f>VLOOKUP(U7714,category2,2,FALSE)</f>
        <v>2</v>
      </c>
      <c r="W7714" t="s">
        <v>3227</v>
      </c>
      <c r="X7714">
        <f>VLOOKUP(W7714,subcat2,3,FALSE)</f>
        <v>5</v>
      </c>
      <c r="Y7714" t="s">
        <v>739</v>
      </c>
      <c r="Z7714">
        <v>147.184</v>
      </c>
      <c r="AA7714">
        <v>2</v>
      </c>
      <c r="AB7714">
        <v>0.2</v>
      </c>
      <c r="AC7714" s="4">
        <v>-29.436800000000012</v>
      </c>
    </row>
    <row r="7715" spans="1:29" x14ac:dyDescent="0.25">
      <c r="A7715" s="2">
        <v>7714</v>
      </c>
      <c r="B7715" t="s">
        <v>10541</v>
      </c>
      <c r="C7715" s="3">
        <v>43036</v>
      </c>
      <c r="D7715" s="3">
        <v>43038</v>
      </c>
      <c r="E7715" t="s">
        <v>7</v>
      </c>
      <c r="F7715">
        <f>VLOOKUP(E7715,SHIPMODE,2,FALSE)</f>
        <v>1</v>
      </c>
      <c r="G7715" t="s">
        <v>3304</v>
      </c>
      <c r="H7715" t="s">
        <v>232</v>
      </c>
      <c r="I7715" t="s">
        <v>9</v>
      </c>
      <c r="J7715">
        <f>VLOOKUP(I7715,segmentID,2,FALSE)</f>
        <v>1</v>
      </c>
      <c r="K7715" t="s">
        <v>3255</v>
      </c>
      <c r="L7715">
        <f>VLOOKUP(K7715,country2,2,FALSE)</f>
        <v>1</v>
      </c>
      <c r="M7715" t="s">
        <v>810</v>
      </c>
      <c r="N7715">
        <f>VLOOKUP(Orders!M7715,city2,2,FALSE)</f>
        <v>116</v>
      </c>
      <c r="O7715" t="s">
        <v>44</v>
      </c>
      <c r="P7715">
        <f>VLOOKUP(O7715,state2,2,FALSE)</f>
        <v>4</v>
      </c>
      <c r="Q7715">
        <v>28314</v>
      </c>
      <c r="R7715" t="s">
        <v>12</v>
      </c>
      <c r="S7715">
        <f>VLOOKUP(R7715,region2,2,FALSE)</f>
        <v>1</v>
      </c>
      <c r="T7715" t="s">
        <v>4077</v>
      </c>
      <c r="U7715" t="s">
        <v>22</v>
      </c>
      <c r="V7715">
        <f>VLOOKUP(U7715,category2,2,FALSE)</f>
        <v>2</v>
      </c>
      <c r="W7715" t="s">
        <v>45</v>
      </c>
      <c r="X7715">
        <f>VLOOKUP(W7715,subcat2,3,FALSE)</f>
        <v>11</v>
      </c>
      <c r="Y7715" t="s">
        <v>1465</v>
      </c>
      <c r="Z7715">
        <v>47.952000000000005</v>
      </c>
      <c r="AA7715">
        <v>3</v>
      </c>
      <c r="AB7715">
        <v>0.2</v>
      </c>
      <c r="AC7715" s="4">
        <v>16.183799999999998</v>
      </c>
    </row>
    <row r="7716" spans="1:29" x14ac:dyDescent="0.25">
      <c r="A7716" s="2">
        <v>7715</v>
      </c>
      <c r="B7716" t="s">
        <v>6672</v>
      </c>
      <c r="C7716" s="3">
        <v>41978</v>
      </c>
      <c r="D7716" s="3">
        <v>41980</v>
      </c>
      <c r="E7716" t="s">
        <v>97</v>
      </c>
      <c r="F7716">
        <f>VLOOKUP(E7716,SHIPMODE,2,FALSE)</f>
        <v>3</v>
      </c>
      <c r="G7716" t="s">
        <v>3357</v>
      </c>
      <c r="H7716" t="s">
        <v>425</v>
      </c>
      <c r="I7716" t="s">
        <v>9</v>
      </c>
      <c r="J7716">
        <f>VLOOKUP(I7716,segmentID,2,FALSE)</f>
        <v>1</v>
      </c>
      <c r="K7716" t="s">
        <v>3255</v>
      </c>
      <c r="L7716">
        <f>VLOOKUP(K7716,country2,2,FALSE)</f>
        <v>1</v>
      </c>
      <c r="M7716" t="s">
        <v>19</v>
      </c>
      <c r="N7716">
        <f>VLOOKUP(Orders!M7716,city2,2,FALSE)</f>
        <v>2</v>
      </c>
      <c r="O7716" t="s">
        <v>20</v>
      </c>
      <c r="P7716">
        <f>VLOOKUP(O7716,state2,2,FALSE)</f>
        <v>2</v>
      </c>
      <c r="Q7716">
        <v>90032</v>
      </c>
      <c r="R7716" t="s">
        <v>21</v>
      </c>
      <c r="S7716">
        <f>VLOOKUP(R7716,region2,2,FALSE)</f>
        <v>2</v>
      </c>
      <c r="T7716" t="s">
        <v>4680</v>
      </c>
      <c r="U7716" t="s">
        <v>22</v>
      </c>
      <c r="V7716">
        <f>VLOOKUP(U7716,category2,2,FALSE)</f>
        <v>2</v>
      </c>
      <c r="W7716" t="s">
        <v>38</v>
      </c>
      <c r="X7716">
        <f>VLOOKUP(W7716,subcat2,3,FALSE)</f>
        <v>10</v>
      </c>
      <c r="Y7716" t="s">
        <v>219</v>
      </c>
      <c r="Z7716">
        <v>250.26</v>
      </c>
      <c r="AA7716">
        <v>6</v>
      </c>
      <c r="AB7716">
        <v>0</v>
      </c>
      <c r="AC7716" s="4">
        <v>72.575399999999973</v>
      </c>
    </row>
    <row r="7717" spans="1:29" x14ac:dyDescent="0.25">
      <c r="A7717" s="2">
        <v>7716</v>
      </c>
      <c r="B7717" t="s">
        <v>10542</v>
      </c>
      <c r="C7717" s="3">
        <v>43042</v>
      </c>
      <c r="D7717" s="3">
        <v>43047</v>
      </c>
      <c r="E7717" t="s">
        <v>25</v>
      </c>
      <c r="F7717">
        <f>VLOOKUP(E7717,SHIPMODE,2,FALSE)</f>
        <v>2</v>
      </c>
      <c r="G7717" t="s">
        <v>3542</v>
      </c>
      <c r="H7717" t="s">
        <v>1111</v>
      </c>
      <c r="I7717" t="s">
        <v>9</v>
      </c>
      <c r="J7717">
        <f>VLOOKUP(I7717,segmentID,2,FALSE)</f>
        <v>1</v>
      </c>
      <c r="K7717" t="s">
        <v>3255</v>
      </c>
      <c r="L7717">
        <f>VLOOKUP(K7717,country2,2,FALSE)</f>
        <v>1</v>
      </c>
      <c r="M7717" t="s">
        <v>77</v>
      </c>
      <c r="N7717">
        <f>VLOOKUP(Orders!M7717,city2,2,FALSE)</f>
        <v>11</v>
      </c>
      <c r="O7717" t="s">
        <v>78</v>
      </c>
      <c r="P7717">
        <f>VLOOKUP(O7717,state2,2,FALSE)</f>
        <v>10</v>
      </c>
      <c r="Q7717">
        <v>19140</v>
      </c>
      <c r="R7717" t="s">
        <v>79</v>
      </c>
      <c r="S7717">
        <f>VLOOKUP(R7717,region2,2,FALSE)</f>
        <v>4</v>
      </c>
      <c r="T7717" t="s">
        <v>5679</v>
      </c>
      <c r="U7717" t="s">
        <v>35</v>
      </c>
      <c r="V7717">
        <f>VLOOKUP(U7717,category2,2,FALSE)</f>
        <v>3</v>
      </c>
      <c r="W7717" t="s">
        <v>3232</v>
      </c>
      <c r="X7717">
        <f>VLOOKUP(W7717,subcat2,3,FALSE)</f>
        <v>12</v>
      </c>
      <c r="Y7717" t="s">
        <v>2991</v>
      </c>
      <c r="Z7717">
        <v>40.775999999999996</v>
      </c>
      <c r="AA7717">
        <v>3</v>
      </c>
      <c r="AB7717">
        <v>0.2</v>
      </c>
      <c r="AC7717" s="4">
        <v>0.50970000000000049</v>
      </c>
    </row>
    <row r="7718" spans="1:29" x14ac:dyDescent="0.25">
      <c r="A7718" s="2">
        <v>7717</v>
      </c>
      <c r="B7718" t="s">
        <v>7684</v>
      </c>
      <c r="C7718" s="3">
        <v>42010</v>
      </c>
      <c r="D7718" s="3">
        <v>42016</v>
      </c>
      <c r="E7718" t="s">
        <v>25</v>
      </c>
      <c r="F7718">
        <f>VLOOKUP(E7718,SHIPMODE,2,FALSE)</f>
        <v>2</v>
      </c>
      <c r="G7718" t="s">
        <v>3662</v>
      </c>
      <c r="H7718" t="s">
        <v>1527</v>
      </c>
      <c r="I7718" t="s">
        <v>18</v>
      </c>
      <c r="J7718">
        <f>VLOOKUP(I7718,segmentID,2,FALSE)</f>
        <v>2</v>
      </c>
      <c r="K7718" t="s">
        <v>3255</v>
      </c>
      <c r="L7718">
        <f>VLOOKUP(K7718,country2,2,FALSE)</f>
        <v>1</v>
      </c>
      <c r="M7718" t="s">
        <v>527</v>
      </c>
      <c r="N7718">
        <f>VLOOKUP(Orders!M7718,city2,2,FALSE)</f>
        <v>78</v>
      </c>
      <c r="O7718" t="s">
        <v>228</v>
      </c>
      <c r="P7718">
        <f>VLOOKUP(O7718,state2,2,FALSE)</f>
        <v>23</v>
      </c>
      <c r="Q7718">
        <v>80906</v>
      </c>
      <c r="R7718" t="s">
        <v>21</v>
      </c>
      <c r="S7718">
        <f>VLOOKUP(R7718,region2,2,FALSE)</f>
        <v>2</v>
      </c>
      <c r="T7718" t="s">
        <v>5040</v>
      </c>
      <c r="U7718" t="s">
        <v>22</v>
      </c>
      <c r="V7718">
        <f>VLOOKUP(U7718,category2,2,FALSE)</f>
        <v>2</v>
      </c>
      <c r="W7718" t="s">
        <v>45</v>
      </c>
      <c r="X7718">
        <f>VLOOKUP(W7718,subcat2,3,FALSE)</f>
        <v>11</v>
      </c>
      <c r="Y7718" t="s">
        <v>1909</v>
      </c>
      <c r="Z7718">
        <v>29.600000000000005</v>
      </c>
      <c r="AA7718">
        <v>5</v>
      </c>
      <c r="AB7718">
        <v>0.2</v>
      </c>
      <c r="AC7718" s="4">
        <v>9.2499999999999964</v>
      </c>
    </row>
    <row r="7719" spans="1:29" x14ac:dyDescent="0.25">
      <c r="A7719" s="2">
        <v>7718</v>
      </c>
      <c r="B7719" t="s">
        <v>7684</v>
      </c>
      <c r="C7719" s="3">
        <v>42010</v>
      </c>
      <c r="D7719" s="3">
        <v>42016</v>
      </c>
      <c r="E7719" t="s">
        <v>25</v>
      </c>
      <c r="F7719">
        <f>VLOOKUP(E7719,SHIPMODE,2,FALSE)</f>
        <v>2</v>
      </c>
      <c r="G7719" t="s">
        <v>3662</v>
      </c>
      <c r="H7719" t="s">
        <v>1527</v>
      </c>
      <c r="I7719" t="s">
        <v>18</v>
      </c>
      <c r="J7719">
        <f>VLOOKUP(I7719,segmentID,2,FALSE)</f>
        <v>2</v>
      </c>
      <c r="K7719" t="s">
        <v>3255</v>
      </c>
      <c r="L7719">
        <f>VLOOKUP(K7719,country2,2,FALSE)</f>
        <v>1</v>
      </c>
      <c r="M7719" t="s">
        <v>527</v>
      </c>
      <c r="N7719">
        <f>VLOOKUP(Orders!M7719,city2,2,FALSE)</f>
        <v>78</v>
      </c>
      <c r="O7719" t="s">
        <v>228</v>
      </c>
      <c r="P7719">
        <f>VLOOKUP(O7719,state2,2,FALSE)</f>
        <v>23</v>
      </c>
      <c r="Q7719">
        <v>80906</v>
      </c>
      <c r="R7719" t="s">
        <v>21</v>
      </c>
      <c r="S7719">
        <f>VLOOKUP(R7719,region2,2,FALSE)</f>
        <v>2</v>
      </c>
      <c r="T7719" t="s">
        <v>4606</v>
      </c>
      <c r="U7719" t="s">
        <v>22</v>
      </c>
      <c r="V7719">
        <f>VLOOKUP(U7719,category2,2,FALSE)</f>
        <v>2</v>
      </c>
      <c r="W7719" t="s">
        <v>3231</v>
      </c>
      <c r="X7719">
        <f>VLOOKUP(W7719,subcat2,3,FALSE)</f>
        <v>9</v>
      </c>
      <c r="Y7719" t="s">
        <v>216</v>
      </c>
      <c r="Z7719">
        <v>1.9380000000000002</v>
      </c>
      <c r="AA7719">
        <v>2</v>
      </c>
      <c r="AB7719">
        <v>0.7</v>
      </c>
      <c r="AC7719" s="4">
        <v>-1.3565999999999994</v>
      </c>
    </row>
    <row r="7720" spans="1:29" x14ac:dyDescent="0.25">
      <c r="A7720" s="2">
        <v>7719</v>
      </c>
      <c r="B7720" t="s">
        <v>10543</v>
      </c>
      <c r="C7720" s="3">
        <v>42987</v>
      </c>
      <c r="D7720" s="3">
        <v>42992</v>
      </c>
      <c r="E7720" t="s">
        <v>25</v>
      </c>
      <c r="F7720">
        <f>VLOOKUP(E7720,SHIPMODE,2,FALSE)</f>
        <v>2</v>
      </c>
      <c r="G7720" t="s">
        <v>3459</v>
      </c>
      <c r="H7720" t="s">
        <v>845</v>
      </c>
      <c r="I7720" t="s">
        <v>18</v>
      </c>
      <c r="J7720">
        <f>VLOOKUP(I7720,segmentID,2,FALSE)</f>
        <v>2</v>
      </c>
      <c r="K7720" t="s">
        <v>3255</v>
      </c>
      <c r="L7720">
        <f>VLOOKUP(K7720,country2,2,FALSE)</f>
        <v>1</v>
      </c>
      <c r="M7720" t="s">
        <v>19</v>
      </c>
      <c r="N7720">
        <f>VLOOKUP(Orders!M7720,city2,2,FALSE)</f>
        <v>2</v>
      </c>
      <c r="O7720" t="s">
        <v>20</v>
      </c>
      <c r="P7720">
        <f>VLOOKUP(O7720,state2,2,FALSE)</f>
        <v>2</v>
      </c>
      <c r="Q7720">
        <v>90032</v>
      </c>
      <c r="R7720" t="s">
        <v>21</v>
      </c>
      <c r="S7720">
        <f>VLOOKUP(R7720,region2,2,FALSE)</f>
        <v>2</v>
      </c>
      <c r="T7720" t="s">
        <v>5303</v>
      </c>
      <c r="U7720" t="s">
        <v>35</v>
      </c>
      <c r="V7720">
        <f>VLOOKUP(U7720,category2,2,FALSE)</f>
        <v>3</v>
      </c>
      <c r="W7720" t="s">
        <v>3232</v>
      </c>
      <c r="X7720">
        <f>VLOOKUP(W7720,subcat2,3,FALSE)</f>
        <v>12</v>
      </c>
      <c r="Y7720" t="s">
        <v>1422</v>
      </c>
      <c r="Z7720">
        <v>159.96</v>
      </c>
      <c r="AA7720">
        <v>4</v>
      </c>
      <c r="AB7720">
        <v>0</v>
      </c>
      <c r="AC7720" s="4">
        <v>51.18719999999999</v>
      </c>
    </row>
    <row r="7721" spans="1:29" x14ac:dyDescent="0.25">
      <c r="A7721" s="2">
        <v>7720</v>
      </c>
      <c r="B7721" t="s">
        <v>7685</v>
      </c>
      <c r="C7721" s="3">
        <v>42009</v>
      </c>
      <c r="D7721" s="3">
        <v>42014</v>
      </c>
      <c r="E7721" t="s">
        <v>25</v>
      </c>
      <c r="F7721">
        <f>VLOOKUP(E7721,SHIPMODE,2,FALSE)</f>
        <v>2</v>
      </c>
      <c r="G7721" t="s">
        <v>3665</v>
      </c>
      <c r="H7721" t="s">
        <v>1541</v>
      </c>
      <c r="I7721" t="s">
        <v>18</v>
      </c>
      <c r="J7721">
        <f>VLOOKUP(I7721,segmentID,2,FALSE)</f>
        <v>2</v>
      </c>
      <c r="K7721" t="s">
        <v>3255</v>
      </c>
      <c r="L7721">
        <f>VLOOKUP(K7721,country2,2,FALSE)</f>
        <v>1</v>
      </c>
      <c r="M7721" t="s">
        <v>138</v>
      </c>
      <c r="N7721">
        <f>VLOOKUP(Orders!M7721,city2,2,FALSE)</f>
        <v>21</v>
      </c>
      <c r="O7721" t="s">
        <v>139</v>
      </c>
      <c r="P7721">
        <f>VLOOKUP(O7721,state2,2,FALSE)</f>
        <v>16</v>
      </c>
      <c r="Q7721">
        <v>10009</v>
      </c>
      <c r="R7721" t="s">
        <v>79</v>
      </c>
      <c r="S7721">
        <f>VLOOKUP(R7721,region2,2,FALSE)</f>
        <v>4</v>
      </c>
      <c r="T7721" t="s">
        <v>5567</v>
      </c>
      <c r="U7721" t="s">
        <v>22</v>
      </c>
      <c r="V7721">
        <f>VLOOKUP(U7721,category2,2,FALSE)</f>
        <v>2</v>
      </c>
      <c r="W7721" t="s">
        <v>3229</v>
      </c>
      <c r="X7721">
        <f>VLOOKUP(W7721,subcat2,3,FALSE)</f>
        <v>7</v>
      </c>
      <c r="Y7721" t="s">
        <v>952</v>
      </c>
      <c r="Z7721">
        <v>59.519999999999996</v>
      </c>
      <c r="AA7721">
        <v>3</v>
      </c>
      <c r="AB7721">
        <v>0</v>
      </c>
      <c r="AC7721" s="4">
        <v>15.475200000000001</v>
      </c>
    </row>
    <row r="7722" spans="1:29" x14ac:dyDescent="0.25">
      <c r="A7722" s="2">
        <v>7721</v>
      </c>
      <c r="B7722" t="s">
        <v>7685</v>
      </c>
      <c r="C7722" s="3">
        <v>42009</v>
      </c>
      <c r="D7722" s="3">
        <v>42014</v>
      </c>
      <c r="E7722" t="s">
        <v>25</v>
      </c>
      <c r="F7722">
        <f>VLOOKUP(E7722,SHIPMODE,2,FALSE)</f>
        <v>2</v>
      </c>
      <c r="G7722" t="s">
        <v>3665</v>
      </c>
      <c r="H7722" t="s">
        <v>1541</v>
      </c>
      <c r="I7722" t="s">
        <v>18</v>
      </c>
      <c r="J7722">
        <f>VLOOKUP(I7722,segmentID,2,FALSE)</f>
        <v>2</v>
      </c>
      <c r="K7722" t="s">
        <v>3255</v>
      </c>
      <c r="L7722">
        <f>VLOOKUP(K7722,country2,2,FALSE)</f>
        <v>1</v>
      </c>
      <c r="M7722" t="s">
        <v>138</v>
      </c>
      <c r="N7722">
        <f>VLOOKUP(Orders!M7722,city2,2,FALSE)</f>
        <v>21</v>
      </c>
      <c r="O7722" t="s">
        <v>139</v>
      </c>
      <c r="P7722">
        <f>VLOOKUP(O7722,state2,2,FALSE)</f>
        <v>16</v>
      </c>
      <c r="Q7722">
        <v>10009</v>
      </c>
      <c r="R7722" t="s">
        <v>79</v>
      </c>
      <c r="S7722">
        <f>VLOOKUP(R7722,region2,2,FALSE)</f>
        <v>4</v>
      </c>
      <c r="T7722" t="s">
        <v>4843</v>
      </c>
      <c r="U7722" t="s">
        <v>22</v>
      </c>
      <c r="V7722">
        <f>VLOOKUP(U7722,category2,2,FALSE)</f>
        <v>2</v>
      </c>
      <c r="W7722" t="s">
        <v>103</v>
      </c>
      <c r="X7722">
        <f>VLOOKUP(W7722,subcat2,3,FALSE)</f>
        <v>13</v>
      </c>
      <c r="Y7722" t="s">
        <v>251</v>
      </c>
      <c r="Z7722">
        <v>17.48</v>
      </c>
      <c r="AA7722">
        <v>2</v>
      </c>
      <c r="AB7722">
        <v>0</v>
      </c>
      <c r="AC7722" s="4">
        <v>8.2156000000000002</v>
      </c>
    </row>
    <row r="7723" spans="1:29" x14ac:dyDescent="0.25">
      <c r="A7723" s="2">
        <v>7722</v>
      </c>
      <c r="B7723" t="s">
        <v>7685</v>
      </c>
      <c r="C7723" s="3">
        <v>42009</v>
      </c>
      <c r="D7723" s="3">
        <v>42014</v>
      </c>
      <c r="E7723" t="s">
        <v>25</v>
      </c>
      <c r="F7723">
        <f>VLOOKUP(E7723,SHIPMODE,2,FALSE)</f>
        <v>2</v>
      </c>
      <c r="G7723" t="s">
        <v>3665</v>
      </c>
      <c r="H7723" t="s">
        <v>1541</v>
      </c>
      <c r="I7723" t="s">
        <v>18</v>
      </c>
      <c r="J7723">
        <f>VLOOKUP(I7723,segmentID,2,FALSE)</f>
        <v>2</v>
      </c>
      <c r="K7723" t="s">
        <v>3255</v>
      </c>
      <c r="L7723">
        <f>VLOOKUP(K7723,country2,2,FALSE)</f>
        <v>1</v>
      </c>
      <c r="M7723" t="s">
        <v>138</v>
      </c>
      <c r="N7723">
        <f>VLOOKUP(Orders!M7723,city2,2,FALSE)</f>
        <v>21</v>
      </c>
      <c r="O7723" t="s">
        <v>139</v>
      </c>
      <c r="P7723">
        <f>VLOOKUP(O7723,state2,2,FALSE)</f>
        <v>16</v>
      </c>
      <c r="Q7723">
        <v>10009</v>
      </c>
      <c r="R7723" t="s">
        <v>79</v>
      </c>
      <c r="S7723">
        <f>VLOOKUP(R7723,region2,2,FALSE)</f>
        <v>4</v>
      </c>
      <c r="T7723" t="s">
        <v>5338</v>
      </c>
      <c r="U7723" t="s">
        <v>22</v>
      </c>
      <c r="V7723">
        <f>VLOOKUP(U7723,category2,2,FALSE)</f>
        <v>2</v>
      </c>
      <c r="W7723" t="s">
        <v>3231</v>
      </c>
      <c r="X7723">
        <f>VLOOKUP(W7723,subcat2,3,FALSE)</f>
        <v>9</v>
      </c>
      <c r="Y7723" t="s">
        <v>70</v>
      </c>
      <c r="Z7723">
        <v>13.168000000000001</v>
      </c>
      <c r="AA7723">
        <v>2</v>
      </c>
      <c r="AB7723">
        <v>0.2</v>
      </c>
      <c r="AC7723" s="4">
        <v>4.6088000000000005</v>
      </c>
    </row>
    <row r="7724" spans="1:29" x14ac:dyDescent="0.25">
      <c r="A7724" s="2">
        <v>7723</v>
      </c>
      <c r="B7724" t="s">
        <v>10544</v>
      </c>
      <c r="C7724" s="3">
        <v>42841</v>
      </c>
      <c r="D7724" s="3">
        <v>42845</v>
      </c>
      <c r="E7724" t="s">
        <v>25</v>
      </c>
      <c r="F7724">
        <f>VLOOKUP(E7724,SHIPMODE,2,FALSE)</f>
        <v>2</v>
      </c>
      <c r="G7724" t="s">
        <v>3525</v>
      </c>
      <c r="H7724" t="s">
        <v>1055</v>
      </c>
      <c r="I7724" t="s">
        <v>52</v>
      </c>
      <c r="J7724">
        <f>VLOOKUP(I7724,segmentID,2,FALSE)</f>
        <v>3</v>
      </c>
      <c r="K7724" t="s">
        <v>3255</v>
      </c>
      <c r="L7724">
        <f>VLOOKUP(K7724,country2,2,FALSE)</f>
        <v>1</v>
      </c>
      <c r="M7724" t="s">
        <v>67</v>
      </c>
      <c r="N7724">
        <f>VLOOKUP(Orders!M7724,city2,2,FALSE)</f>
        <v>9</v>
      </c>
      <c r="O7724" t="s">
        <v>20</v>
      </c>
      <c r="P7724">
        <f>VLOOKUP(O7724,state2,2,FALSE)</f>
        <v>2</v>
      </c>
      <c r="Q7724">
        <v>94109</v>
      </c>
      <c r="R7724" t="s">
        <v>21</v>
      </c>
      <c r="S7724">
        <f>VLOOKUP(R7724,region2,2,FALSE)</f>
        <v>2</v>
      </c>
      <c r="T7724" t="s">
        <v>5882</v>
      </c>
      <c r="U7724" t="s">
        <v>22</v>
      </c>
      <c r="V7724">
        <f>VLOOKUP(U7724,category2,2,FALSE)</f>
        <v>2</v>
      </c>
      <c r="W7724" t="s">
        <v>38</v>
      </c>
      <c r="X7724">
        <f>VLOOKUP(W7724,subcat2,3,FALSE)</f>
        <v>10</v>
      </c>
      <c r="Y7724" t="s">
        <v>2355</v>
      </c>
      <c r="Z7724">
        <v>40.74</v>
      </c>
      <c r="AA7724">
        <v>3</v>
      </c>
      <c r="AB7724">
        <v>0</v>
      </c>
      <c r="AC7724" s="4">
        <v>12.222</v>
      </c>
    </row>
    <row r="7725" spans="1:29" x14ac:dyDescent="0.25">
      <c r="A7725" s="2">
        <v>7724</v>
      </c>
      <c r="B7725" t="s">
        <v>7686</v>
      </c>
      <c r="C7725" s="3">
        <v>42257</v>
      </c>
      <c r="D7725" s="3">
        <v>42261</v>
      </c>
      <c r="E7725" t="s">
        <v>25</v>
      </c>
      <c r="F7725">
        <f>VLOOKUP(E7725,SHIPMODE,2,FALSE)</f>
        <v>2</v>
      </c>
      <c r="G7725" t="s">
        <v>4008</v>
      </c>
      <c r="H7725" t="s">
        <v>2930</v>
      </c>
      <c r="I7725" t="s">
        <v>18</v>
      </c>
      <c r="J7725">
        <f>VLOOKUP(I7725,segmentID,2,FALSE)</f>
        <v>2</v>
      </c>
      <c r="K7725" t="s">
        <v>3255</v>
      </c>
      <c r="L7725">
        <f>VLOOKUP(K7725,country2,2,FALSE)</f>
        <v>1</v>
      </c>
      <c r="M7725" t="s">
        <v>597</v>
      </c>
      <c r="N7725">
        <f>VLOOKUP(Orders!M7725,city2,2,FALSE)</f>
        <v>90</v>
      </c>
      <c r="O7725" t="s">
        <v>54</v>
      </c>
      <c r="P7725">
        <f>VLOOKUP(O7725,state2,2,FALSE)</f>
        <v>6</v>
      </c>
      <c r="Q7725">
        <v>78745</v>
      </c>
      <c r="R7725" t="s">
        <v>55</v>
      </c>
      <c r="S7725">
        <f>VLOOKUP(R7725,region2,2,FALSE)</f>
        <v>3</v>
      </c>
      <c r="T7725" t="s">
        <v>5266</v>
      </c>
      <c r="U7725" t="s">
        <v>13</v>
      </c>
      <c r="V7725">
        <f>VLOOKUP(U7725,category2,2,FALSE)</f>
        <v>1</v>
      </c>
      <c r="W7725" t="s">
        <v>3226</v>
      </c>
      <c r="X7725">
        <f>VLOOKUP(W7725,subcat2,3,FALSE)</f>
        <v>2</v>
      </c>
      <c r="Y7725" t="s">
        <v>266</v>
      </c>
      <c r="Z7725">
        <v>179.886</v>
      </c>
      <c r="AA7725">
        <v>1</v>
      </c>
      <c r="AB7725">
        <v>0.3</v>
      </c>
      <c r="AC7725" s="4">
        <v>-2.5698000000000292</v>
      </c>
    </row>
    <row r="7726" spans="1:29" x14ac:dyDescent="0.25">
      <c r="A7726" s="2">
        <v>7725</v>
      </c>
      <c r="B7726" t="s">
        <v>8923</v>
      </c>
      <c r="C7726" s="3">
        <v>42638</v>
      </c>
      <c r="D7726" s="3">
        <v>42642</v>
      </c>
      <c r="E7726" t="s">
        <v>25</v>
      </c>
      <c r="F7726">
        <f>VLOOKUP(E7726,SHIPMODE,2,FALSE)</f>
        <v>2</v>
      </c>
      <c r="G7726" t="s">
        <v>3955</v>
      </c>
      <c r="H7726" t="s">
        <v>2627</v>
      </c>
      <c r="I7726" t="s">
        <v>9</v>
      </c>
      <c r="J7726">
        <f>VLOOKUP(I7726,segmentID,2,FALSE)</f>
        <v>1</v>
      </c>
      <c r="K7726" t="s">
        <v>3255</v>
      </c>
      <c r="L7726">
        <f>VLOOKUP(K7726,country2,2,FALSE)</f>
        <v>1</v>
      </c>
      <c r="M7726" t="s">
        <v>1023</v>
      </c>
      <c r="N7726">
        <f>VLOOKUP(Orders!M7726,city2,2,FALSE)</f>
        <v>139</v>
      </c>
      <c r="O7726" t="s">
        <v>249</v>
      </c>
      <c r="P7726">
        <f>VLOOKUP(O7726,state2,2,FALSE)</f>
        <v>25</v>
      </c>
      <c r="Q7726">
        <v>44105</v>
      </c>
      <c r="R7726" t="s">
        <v>79</v>
      </c>
      <c r="S7726">
        <f>VLOOKUP(R7726,region2,2,FALSE)</f>
        <v>4</v>
      </c>
      <c r="T7726" t="s">
        <v>4934</v>
      </c>
      <c r="U7726" t="s">
        <v>22</v>
      </c>
      <c r="V7726">
        <f>VLOOKUP(U7726,category2,2,FALSE)</f>
        <v>2</v>
      </c>
      <c r="W7726" t="s">
        <v>38</v>
      </c>
      <c r="X7726">
        <f>VLOOKUP(W7726,subcat2,3,FALSE)</f>
        <v>10</v>
      </c>
      <c r="Y7726" t="s">
        <v>2144</v>
      </c>
      <c r="Z7726">
        <v>286.25600000000003</v>
      </c>
      <c r="AA7726">
        <v>1</v>
      </c>
      <c r="AB7726">
        <v>0.2</v>
      </c>
      <c r="AC7726" s="4">
        <v>17.890999999999977</v>
      </c>
    </row>
    <row r="7727" spans="1:29" x14ac:dyDescent="0.25">
      <c r="A7727" s="2">
        <v>7726</v>
      </c>
      <c r="B7727" t="s">
        <v>8923</v>
      </c>
      <c r="C7727" s="3">
        <v>42638</v>
      </c>
      <c r="D7727" s="3">
        <v>42642</v>
      </c>
      <c r="E7727" t="s">
        <v>25</v>
      </c>
      <c r="F7727">
        <f>VLOOKUP(E7727,SHIPMODE,2,FALSE)</f>
        <v>2</v>
      </c>
      <c r="G7727" t="s">
        <v>3955</v>
      </c>
      <c r="H7727" t="s">
        <v>2627</v>
      </c>
      <c r="I7727" t="s">
        <v>9</v>
      </c>
      <c r="J7727">
        <f>VLOOKUP(I7727,segmentID,2,FALSE)</f>
        <v>1</v>
      </c>
      <c r="K7727" t="s">
        <v>3255</v>
      </c>
      <c r="L7727">
        <f>VLOOKUP(K7727,country2,2,FALSE)</f>
        <v>1</v>
      </c>
      <c r="M7727" t="s">
        <v>1023</v>
      </c>
      <c r="N7727">
        <f>VLOOKUP(Orders!M7727,city2,2,FALSE)</f>
        <v>139</v>
      </c>
      <c r="O7727" t="s">
        <v>249</v>
      </c>
      <c r="P7727">
        <f>VLOOKUP(O7727,state2,2,FALSE)</f>
        <v>25</v>
      </c>
      <c r="Q7727">
        <v>44105</v>
      </c>
      <c r="R7727" t="s">
        <v>79</v>
      </c>
      <c r="S7727">
        <f>VLOOKUP(R7727,region2,2,FALSE)</f>
        <v>4</v>
      </c>
      <c r="T7727" t="s">
        <v>4564</v>
      </c>
      <c r="U7727" t="s">
        <v>22</v>
      </c>
      <c r="V7727">
        <f>VLOOKUP(U7727,category2,2,FALSE)</f>
        <v>2</v>
      </c>
      <c r="W7727" t="s">
        <v>3227</v>
      </c>
      <c r="X7727">
        <f>VLOOKUP(W7727,subcat2,3,FALSE)</f>
        <v>5</v>
      </c>
      <c r="Y7727" t="s">
        <v>1281</v>
      </c>
      <c r="Z7727">
        <v>24.224000000000004</v>
      </c>
      <c r="AA7727">
        <v>2</v>
      </c>
      <c r="AB7727">
        <v>0.2</v>
      </c>
      <c r="AC7727" s="4">
        <v>-4.8448000000000029</v>
      </c>
    </row>
    <row r="7728" spans="1:29" x14ac:dyDescent="0.25">
      <c r="A7728" s="2">
        <v>7727</v>
      </c>
      <c r="B7728" t="s">
        <v>8923</v>
      </c>
      <c r="C7728" s="3">
        <v>42638</v>
      </c>
      <c r="D7728" s="3">
        <v>42642</v>
      </c>
      <c r="E7728" t="s">
        <v>25</v>
      </c>
      <c r="F7728">
        <f>VLOOKUP(E7728,SHIPMODE,2,FALSE)</f>
        <v>2</v>
      </c>
      <c r="G7728" t="s">
        <v>3955</v>
      </c>
      <c r="H7728" t="s">
        <v>2627</v>
      </c>
      <c r="I7728" t="s">
        <v>9</v>
      </c>
      <c r="J7728">
        <f>VLOOKUP(I7728,segmentID,2,FALSE)</f>
        <v>1</v>
      </c>
      <c r="K7728" t="s">
        <v>3255</v>
      </c>
      <c r="L7728">
        <f>VLOOKUP(K7728,country2,2,FALSE)</f>
        <v>1</v>
      </c>
      <c r="M7728" t="s">
        <v>1023</v>
      </c>
      <c r="N7728">
        <f>VLOOKUP(Orders!M7728,city2,2,FALSE)</f>
        <v>139</v>
      </c>
      <c r="O7728" t="s">
        <v>249</v>
      </c>
      <c r="P7728">
        <f>VLOOKUP(O7728,state2,2,FALSE)</f>
        <v>25</v>
      </c>
      <c r="Q7728">
        <v>44105</v>
      </c>
      <c r="R7728" t="s">
        <v>79</v>
      </c>
      <c r="S7728">
        <f>VLOOKUP(R7728,region2,2,FALSE)</f>
        <v>4</v>
      </c>
      <c r="T7728" t="s">
        <v>5027</v>
      </c>
      <c r="U7728" t="s">
        <v>22</v>
      </c>
      <c r="V7728">
        <f>VLOOKUP(U7728,category2,2,FALSE)</f>
        <v>2</v>
      </c>
      <c r="W7728" t="s">
        <v>3227</v>
      </c>
      <c r="X7728">
        <f>VLOOKUP(W7728,subcat2,3,FALSE)</f>
        <v>5</v>
      </c>
      <c r="Y7728" t="s">
        <v>980</v>
      </c>
      <c r="Z7728">
        <v>331.536</v>
      </c>
      <c r="AA7728">
        <v>3</v>
      </c>
      <c r="AB7728">
        <v>0.2</v>
      </c>
      <c r="AC7728" s="4">
        <v>-82.884</v>
      </c>
    </row>
    <row r="7729" spans="1:29" x14ac:dyDescent="0.25">
      <c r="A7729" s="2">
        <v>7728</v>
      </c>
      <c r="B7729" t="s">
        <v>7687</v>
      </c>
      <c r="C7729" s="3">
        <v>42079</v>
      </c>
      <c r="D7729" s="3">
        <v>42083</v>
      </c>
      <c r="E7729" t="s">
        <v>7</v>
      </c>
      <c r="F7729">
        <f>VLOOKUP(E7729,SHIPMODE,2,FALSE)</f>
        <v>1</v>
      </c>
      <c r="G7729" t="s">
        <v>3337</v>
      </c>
      <c r="H7729" t="s">
        <v>354</v>
      </c>
      <c r="I7729" t="s">
        <v>52</v>
      </c>
      <c r="J7729">
        <f>VLOOKUP(I7729,segmentID,2,FALSE)</f>
        <v>3</v>
      </c>
      <c r="K7729" t="s">
        <v>3255</v>
      </c>
      <c r="L7729">
        <f>VLOOKUP(K7729,country2,2,FALSE)</f>
        <v>1</v>
      </c>
      <c r="M7729" t="s">
        <v>138</v>
      </c>
      <c r="N7729">
        <f>VLOOKUP(Orders!M7729,city2,2,FALSE)</f>
        <v>21</v>
      </c>
      <c r="O7729" t="s">
        <v>139</v>
      </c>
      <c r="P7729">
        <f>VLOOKUP(O7729,state2,2,FALSE)</f>
        <v>16</v>
      </c>
      <c r="Q7729">
        <v>10009</v>
      </c>
      <c r="R7729" t="s">
        <v>79</v>
      </c>
      <c r="S7729">
        <f>VLOOKUP(R7729,region2,2,FALSE)</f>
        <v>4</v>
      </c>
      <c r="T7729" t="s">
        <v>5723</v>
      </c>
      <c r="U7729" t="s">
        <v>22</v>
      </c>
      <c r="V7729">
        <f>VLOOKUP(U7729,category2,2,FALSE)</f>
        <v>2</v>
      </c>
      <c r="W7729" t="s">
        <v>3229</v>
      </c>
      <c r="X7729">
        <f>VLOOKUP(W7729,subcat2,3,FALSE)</f>
        <v>7</v>
      </c>
      <c r="Y7729" t="s">
        <v>1536</v>
      </c>
      <c r="Z7729">
        <v>17.52</v>
      </c>
      <c r="AA7729">
        <v>3</v>
      </c>
      <c r="AB7729">
        <v>0</v>
      </c>
      <c r="AC7729" s="4">
        <v>6.3071999999999999</v>
      </c>
    </row>
    <row r="7730" spans="1:29" x14ac:dyDescent="0.25">
      <c r="A7730" s="2">
        <v>7729</v>
      </c>
      <c r="B7730" t="s">
        <v>8924</v>
      </c>
      <c r="C7730" s="3">
        <v>42700</v>
      </c>
      <c r="D7730" s="3">
        <v>42706</v>
      </c>
      <c r="E7730" t="s">
        <v>25</v>
      </c>
      <c r="F7730">
        <f>VLOOKUP(E7730,SHIPMODE,2,FALSE)</f>
        <v>2</v>
      </c>
      <c r="G7730" t="s">
        <v>3909</v>
      </c>
      <c r="H7730" t="s">
        <v>2457</v>
      </c>
      <c r="I7730" t="s">
        <v>9</v>
      </c>
      <c r="J7730">
        <f>VLOOKUP(I7730,segmentID,2,FALSE)</f>
        <v>1</v>
      </c>
      <c r="K7730" t="s">
        <v>3255</v>
      </c>
      <c r="L7730">
        <f>VLOOKUP(K7730,country2,2,FALSE)</f>
        <v>1</v>
      </c>
      <c r="M7730" t="s">
        <v>1825</v>
      </c>
      <c r="N7730">
        <f>VLOOKUP(Orders!M7730,city2,2,FALSE)</f>
        <v>237</v>
      </c>
      <c r="O7730" t="s">
        <v>54</v>
      </c>
      <c r="P7730">
        <f>VLOOKUP(O7730,state2,2,FALSE)</f>
        <v>6</v>
      </c>
      <c r="Q7730">
        <v>79907</v>
      </c>
      <c r="R7730" t="s">
        <v>55</v>
      </c>
      <c r="S7730">
        <f>VLOOKUP(R7730,region2,2,FALSE)</f>
        <v>3</v>
      </c>
      <c r="T7730" t="s">
        <v>4883</v>
      </c>
      <c r="U7730" t="s">
        <v>22</v>
      </c>
      <c r="V7730">
        <f>VLOOKUP(U7730,category2,2,FALSE)</f>
        <v>2</v>
      </c>
      <c r="W7730" t="s">
        <v>3229</v>
      </c>
      <c r="X7730">
        <f>VLOOKUP(W7730,subcat2,3,FALSE)</f>
        <v>7</v>
      </c>
      <c r="Y7730" t="s">
        <v>2022</v>
      </c>
      <c r="Z7730">
        <v>17.856000000000002</v>
      </c>
      <c r="AA7730">
        <v>4</v>
      </c>
      <c r="AB7730">
        <v>0.2</v>
      </c>
      <c r="AC7730" s="4">
        <v>4.2408000000000001</v>
      </c>
    </row>
    <row r="7731" spans="1:29" x14ac:dyDescent="0.25">
      <c r="A7731" s="2">
        <v>7730</v>
      </c>
      <c r="B7731" t="s">
        <v>8925</v>
      </c>
      <c r="C7731" s="3">
        <v>42639</v>
      </c>
      <c r="D7731" s="3">
        <v>42644</v>
      </c>
      <c r="E7731" t="s">
        <v>25</v>
      </c>
      <c r="F7731">
        <f>VLOOKUP(E7731,SHIPMODE,2,FALSE)</f>
        <v>2</v>
      </c>
      <c r="G7731" t="s">
        <v>3439</v>
      </c>
      <c r="H7731" t="s">
        <v>764</v>
      </c>
      <c r="I7731" t="s">
        <v>52</v>
      </c>
      <c r="J7731">
        <f>VLOOKUP(I7731,segmentID,2,FALSE)</f>
        <v>3</v>
      </c>
      <c r="K7731" t="s">
        <v>3255</v>
      </c>
      <c r="L7731">
        <f>VLOOKUP(K7731,country2,2,FALSE)</f>
        <v>1</v>
      </c>
      <c r="M7731" t="s">
        <v>2370</v>
      </c>
      <c r="N7731">
        <f>VLOOKUP(Orders!M7731,city2,2,FALSE)</f>
        <v>316</v>
      </c>
      <c r="O7731" t="s">
        <v>28</v>
      </c>
      <c r="P7731">
        <f>VLOOKUP(O7731,state2,2,FALSE)</f>
        <v>3</v>
      </c>
      <c r="Q7731">
        <v>32303</v>
      </c>
      <c r="R7731" t="s">
        <v>12</v>
      </c>
      <c r="S7731">
        <f>VLOOKUP(R7731,region2,2,FALSE)</f>
        <v>1</v>
      </c>
      <c r="T7731" t="s">
        <v>5404</v>
      </c>
      <c r="U7731" t="s">
        <v>35</v>
      </c>
      <c r="V7731">
        <f>VLOOKUP(U7731,category2,2,FALSE)</f>
        <v>3</v>
      </c>
      <c r="W7731" t="s">
        <v>3232</v>
      </c>
      <c r="X7731">
        <f>VLOOKUP(W7731,subcat2,3,FALSE)</f>
        <v>12</v>
      </c>
      <c r="Y7731" t="s">
        <v>1053</v>
      </c>
      <c r="Z7731">
        <v>431.97600000000006</v>
      </c>
      <c r="AA7731">
        <v>3</v>
      </c>
      <c r="AB7731">
        <v>0.2</v>
      </c>
      <c r="AC7731" s="4">
        <v>-75.59580000000004</v>
      </c>
    </row>
    <row r="7732" spans="1:29" x14ac:dyDescent="0.25">
      <c r="A7732" s="2">
        <v>7731</v>
      </c>
      <c r="B7732" t="s">
        <v>10545</v>
      </c>
      <c r="C7732" s="3">
        <v>42899</v>
      </c>
      <c r="D7732" s="3">
        <v>42905</v>
      </c>
      <c r="E7732" t="s">
        <v>25</v>
      </c>
      <c r="F7732">
        <f>VLOOKUP(E7732,SHIPMODE,2,FALSE)</f>
        <v>2</v>
      </c>
      <c r="G7732" t="s">
        <v>3324</v>
      </c>
      <c r="H7732" t="s">
        <v>307</v>
      </c>
      <c r="I7732" t="s">
        <v>52</v>
      </c>
      <c r="J7732">
        <f>VLOOKUP(I7732,segmentID,2,FALSE)</f>
        <v>3</v>
      </c>
      <c r="K7732" t="s">
        <v>3255</v>
      </c>
      <c r="L7732">
        <f>VLOOKUP(K7732,country2,2,FALSE)</f>
        <v>1</v>
      </c>
      <c r="M7732" t="s">
        <v>48</v>
      </c>
      <c r="N7732">
        <f>VLOOKUP(Orders!M7732,city2,2,FALSE)</f>
        <v>5</v>
      </c>
      <c r="O7732" t="s">
        <v>49</v>
      </c>
      <c r="P7732">
        <f>VLOOKUP(O7732,state2,2,FALSE)</f>
        <v>5</v>
      </c>
      <c r="Q7732">
        <v>98103</v>
      </c>
      <c r="R7732" t="s">
        <v>21</v>
      </c>
      <c r="S7732">
        <f>VLOOKUP(R7732,region2,2,FALSE)</f>
        <v>2</v>
      </c>
      <c r="T7732" t="s">
        <v>5285</v>
      </c>
      <c r="U7732" t="s">
        <v>13</v>
      </c>
      <c r="V7732">
        <f>VLOOKUP(U7732,category2,2,FALSE)</f>
        <v>1</v>
      </c>
      <c r="W7732" t="s">
        <v>3226</v>
      </c>
      <c r="X7732">
        <f>VLOOKUP(W7732,subcat2,3,FALSE)</f>
        <v>2</v>
      </c>
      <c r="Y7732" t="s">
        <v>1516</v>
      </c>
      <c r="Z7732">
        <v>291.13600000000002</v>
      </c>
      <c r="AA7732">
        <v>4</v>
      </c>
      <c r="AB7732">
        <v>0.2</v>
      </c>
      <c r="AC7732" s="4">
        <v>-25.474400000000017</v>
      </c>
    </row>
    <row r="7733" spans="1:29" x14ac:dyDescent="0.25">
      <c r="A7733" s="2">
        <v>7732</v>
      </c>
      <c r="B7733" t="s">
        <v>10546</v>
      </c>
      <c r="C7733" s="3">
        <v>42996</v>
      </c>
      <c r="D7733" s="3">
        <v>42999</v>
      </c>
      <c r="E7733" t="s">
        <v>97</v>
      </c>
      <c r="F7733">
        <f>VLOOKUP(E7733,SHIPMODE,2,FALSE)</f>
        <v>3</v>
      </c>
      <c r="G7733" t="s">
        <v>3305</v>
      </c>
      <c r="H7733" t="s">
        <v>237</v>
      </c>
      <c r="I7733" t="s">
        <v>52</v>
      </c>
      <c r="J7733">
        <f>VLOOKUP(I7733,segmentID,2,FALSE)</f>
        <v>3</v>
      </c>
      <c r="K7733" t="s">
        <v>3255</v>
      </c>
      <c r="L7733">
        <f>VLOOKUP(K7733,country2,2,FALSE)</f>
        <v>1</v>
      </c>
      <c r="M7733" t="s">
        <v>402</v>
      </c>
      <c r="N7733">
        <f>VLOOKUP(Orders!M7733,city2,2,FALSE)</f>
        <v>62</v>
      </c>
      <c r="O7733" t="s">
        <v>54</v>
      </c>
      <c r="P7733">
        <f>VLOOKUP(O7733,state2,2,FALSE)</f>
        <v>6</v>
      </c>
      <c r="Q7733">
        <v>75220</v>
      </c>
      <c r="R7733" t="s">
        <v>55</v>
      </c>
      <c r="S7733">
        <f>VLOOKUP(R7733,region2,2,FALSE)</f>
        <v>3</v>
      </c>
      <c r="T7733" t="s">
        <v>4191</v>
      </c>
      <c r="U7733" t="s">
        <v>22</v>
      </c>
      <c r="V7733">
        <f>VLOOKUP(U7733,category2,2,FALSE)</f>
        <v>2</v>
      </c>
      <c r="W7733" t="s">
        <v>103</v>
      </c>
      <c r="X7733">
        <f>VLOOKUP(W7733,subcat2,3,FALSE)</f>
        <v>13</v>
      </c>
      <c r="Y7733" t="s">
        <v>2410</v>
      </c>
      <c r="Z7733">
        <v>114.84800000000001</v>
      </c>
      <c r="AA7733">
        <v>4</v>
      </c>
      <c r="AB7733">
        <v>0.2</v>
      </c>
      <c r="AC7733" s="4">
        <v>35.889999999999986</v>
      </c>
    </row>
    <row r="7734" spans="1:29" x14ac:dyDescent="0.25">
      <c r="A7734" s="2">
        <v>7733</v>
      </c>
      <c r="B7734" t="s">
        <v>10547</v>
      </c>
      <c r="C7734" s="3">
        <v>42888</v>
      </c>
      <c r="D7734" s="3">
        <v>42894</v>
      </c>
      <c r="E7734" t="s">
        <v>25</v>
      </c>
      <c r="F7734">
        <f>VLOOKUP(E7734,SHIPMODE,2,FALSE)</f>
        <v>2</v>
      </c>
      <c r="G7734" t="s">
        <v>3734</v>
      </c>
      <c r="H7734" t="s">
        <v>1761</v>
      </c>
      <c r="I7734" t="s">
        <v>9</v>
      </c>
      <c r="J7734">
        <f>VLOOKUP(I7734,segmentID,2,FALSE)</f>
        <v>1</v>
      </c>
      <c r="K7734" t="s">
        <v>3255</v>
      </c>
      <c r="L7734">
        <f>VLOOKUP(K7734,country2,2,FALSE)</f>
        <v>1</v>
      </c>
      <c r="M7734" t="s">
        <v>95</v>
      </c>
      <c r="N7734">
        <f>VLOOKUP(Orders!M7734,city2,2,FALSE)</f>
        <v>13</v>
      </c>
      <c r="O7734" t="s">
        <v>54</v>
      </c>
      <c r="P7734">
        <f>VLOOKUP(O7734,state2,2,FALSE)</f>
        <v>6</v>
      </c>
      <c r="Q7734">
        <v>77070</v>
      </c>
      <c r="R7734" t="s">
        <v>55</v>
      </c>
      <c r="S7734">
        <f>VLOOKUP(R7734,region2,2,FALSE)</f>
        <v>3</v>
      </c>
      <c r="T7734" t="s">
        <v>4672</v>
      </c>
      <c r="U7734" t="s">
        <v>22</v>
      </c>
      <c r="V7734">
        <f>VLOOKUP(U7734,category2,2,FALSE)</f>
        <v>2</v>
      </c>
      <c r="W7734" t="s">
        <v>45</v>
      </c>
      <c r="X7734">
        <f>VLOOKUP(W7734,subcat2,3,FALSE)</f>
        <v>11</v>
      </c>
      <c r="Y7734" t="s">
        <v>704</v>
      </c>
      <c r="Z7734">
        <v>10.688000000000001</v>
      </c>
      <c r="AA7734">
        <v>2</v>
      </c>
      <c r="AB7734">
        <v>0.2</v>
      </c>
      <c r="AC7734" s="4">
        <v>3.7407999999999997</v>
      </c>
    </row>
    <row r="7735" spans="1:29" x14ac:dyDescent="0.25">
      <c r="A7735" s="2">
        <v>7734</v>
      </c>
      <c r="B7735" t="s">
        <v>8926</v>
      </c>
      <c r="C7735" s="3">
        <v>42505</v>
      </c>
      <c r="D7735" s="3">
        <v>42509</v>
      </c>
      <c r="E7735" t="s">
        <v>7</v>
      </c>
      <c r="F7735">
        <f>VLOOKUP(E7735,SHIPMODE,2,FALSE)</f>
        <v>1</v>
      </c>
      <c r="G7735" t="s">
        <v>3693</v>
      </c>
      <c r="H7735" t="s">
        <v>1633</v>
      </c>
      <c r="I7735" t="s">
        <v>9</v>
      </c>
      <c r="J7735">
        <f>VLOOKUP(I7735,segmentID,2,FALSE)</f>
        <v>1</v>
      </c>
      <c r="K7735" t="s">
        <v>3255</v>
      </c>
      <c r="L7735">
        <f>VLOOKUP(K7735,country2,2,FALSE)</f>
        <v>1</v>
      </c>
      <c r="M7735" t="s">
        <v>164</v>
      </c>
      <c r="N7735">
        <f>VLOOKUP(Orders!M7735,city2,2,FALSE)</f>
        <v>25</v>
      </c>
      <c r="O7735" t="s">
        <v>249</v>
      </c>
      <c r="P7735">
        <f>VLOOKUP(O7735,state2,2,FALSE)</f>
        <v>25</v>
      </c>
      <c r="Q7735">
        <v>45503</v>
      </c>
      <c r="R7735" t="s">
        <v>79</v>
      </c>
      <c r="S7735">
        <f>VLOOKUP(R7735,region2,2,FALSE)</f>
        <v>4</v>
      </c>
      <c r="T7735" t="s">
        <v>5462</v>
      </c>
      <c r="U7735" t="s">
        <v>22</v>
      </c>
      <c r="V7735">
        <f>VLOOKUP(U7735,category2,2,FALSE)</f>
        <v>2</v>
      </c>
      <c r="W7735" t="s">
        <v>45</v>
      </c>
      <c r="X7735">
        <f>VLOOKUP(W7735,subcat2,3,FALSE)</f>
        <v>11</v>
      </c>
      <c r="Y7735" t="s">
        <v>2219</v>
      </c>
      <c r="Z7735">
        <v>15.231999999999999</v>
      </c>
      <c r="AA7735">
        <v>4</v>
      </c>
      <c r="AB7735">
        <v>0.2</v>
      </c>
      <c r="AC7735" s="4">
        <v>5.5215999999999994</v>
      </c>
    </row>
    <row r="7736" spans="1:29" x14ac:dyDescent="0.25">
      <c r="A7736" s="2">
        <v>7735</v>
      </c>
      <c r="B7736" t="s">
        <v>10548</v>
      </c>
      <c r="C7736" s="3">
        <v>42993</v>
      </c>
      <c r="D7736" s="3">
        <v>42998</v>
      </c>
      <c r="E7736" t="s">
        <v>25</v>
      </c>
      <c r="F7736">
        <f>VLOOKUP(E7736,SHIPMODE,2,FALSE)</f>
        <v>2</v>
      </c>
      <c r="G7736" t="s">
        <v>3676</v>
      </c>
      <c r="H7736" t="s">
        <v>1592</v>
      </c>
      <c r="I7736" t="s">
        <v>9</v>
      </c>
      <c r="J7736">
        <f>VLOOKUP(I7736,segmentID,2,FALSE)</f>
        <v>1</v>
      </c>
      <c r="K7736" t="s">
        <v>3255</v>
      </c>
      <c r="L7736">
        <f>VLOOKUP(K7736,country2,2,FALSE)</f>
        <v>1</v>
      </c>
      <c r="M7736" t="s">
        <v>48</v>
      </c>
      <c r="N7736">
        <f>VLOOKUP(Orders!M7736,city2,2,FALSE)</f>
        <v>5</v>
      </c>
      <c r="O7736" t="s">
        <v>49</v>
      </c>
      <c r="P7736">
        <f>VLOOKUP(O7736,state2,2,FALSE)</f>
        <v>5</v>
      </c>
      <c r="Q7736">
        <v>98103</v>
      </c>
      <c r="R7736" t="s">
        <v>21</v>
      </c>
      <c r="S7736">
        <f>VLOOKUP(R7736,region2,2,FALSE)</f>
        <v>2</v>
      </c>
      <c r="T7736" t="s">
        <v>4263</v>
      </c>
      <c r="U7736" t="s">
        <v>22</v>
      </c>
      <c r="V7736">
        <f>VLOOKUP(U7736,category2,2,FALSE)</f>
        <v>2</v>
      </c>
      <c r="W7736" t="s">
        <v>3229</v>
      </c>
      <c r="X7736">
        <f>VLOOKUP(W7736,subcat2,3,FALSE)</f>
        <v>7</v>
      </c>
      <c r="Y7736" t="s">
        <v>434</v>
      </c>
      <c r="Z7736">
        <v>12.419999999999998</v>
      </c>
      <c r="AA7736">
        <v>3</v>
      </c>
      <c r="AB7736">
        <v>0</v>
      </c>
      <c r="AC7736" s="4">
        <v>5.2164000000000001</v>
      </c>
    </row>
    <row r="7737" spans="1:29" x14ac:dyDescent="0.25">
      <c r="A7737" s="2">
        <v>7736</v>
      </c>
      <c r="B7737" t="s">
        <v>8927</v>
      </c>
      <c r="C7737" s="3">
        <v>42604</v>
      </c>
      <c r="D7737" s="3">
        <v>42608</v>
      </c>
      <c r="E7737" t="s">
        <v>25</v>
      </c>
      <c r="F7737">
        <f>VLOOKUP(E7737,SHIPMODE,2,FALSE)</f>
        <v>2</v>
      </c>
      <c r="G7737" t="s">
        <v>3630</v>
      </c>
      <c r="H7737" t="s">
        <v>1395</v>
      </c>
      <c r="I7737" t="s">
        <v>18</v>
      </c>
      <c r="J7737">
        <f>VLOOKUP(I7737,segmentID,2,FALSE)</f>
        <v>2</v>
      </c>
      <c r="K7737" t="s">
        <v>3255</v>
      </c>
      <c r="L7737">
        <f>VLOOKUP(K7737,country2,2,FALSE)</f>
        <v>1</v>
      </c>
      <c r="M7737" t="s">
        <v>48</v>
      </c>
      <c r="N7737">
        <f>VLOOKUP(Orders!M7737,city2,2,FALSE)</f>
        <v>5</v>
      </c>
      <c r="O7737" t="s">
        <v>49</v>
      </c>
      <c r="P7737">
        <f>VLOOKUP(O7737,state2,2,FALSE)</f>
        <v>5</v>
      </c>
      <c r="Q7737">
        <v>98105</v>
      </c>
      <c r="R7737" t="s">
        <v>21</v>
      </c>
      <c r="S7737">
        <f>VLOOKUP(R7737,region2,2,FALSE)</f>
        <v>2</v>
      </c>
      <c r="T7737" t="s">
        <v>4770</v>
      </c>
      <c r="U7737" t="s">
        <v>22</v>
      </c>
      <c r="V7737">
        <f>VLOOKUP(U7737,category2,2,FALSE)</f>
        <v>2</v>
      </c>
      <c r="W7737" t="s">
        <v>45</v>
      </c>
      <c r="X7737">
        <f>VLOOKUP(W7737,subcat2,3,FALSE)</f>
        <v>11</v>
      </c>
      <c r="Y7737" t="s">
        <v>1298</v>
      </c>
      <c r="Z7737">
        <v>19.440000000000001</v>
      </c>
      <c r="AA7737">
        <v>3</v>
      </c>
      <c r="AB7737">
        <v>0</v>
      </c>
      <c r="AC7737" s="4">
        <v>9.3312000000000008</v>
      </c>
    </row>
    <row r="7738" spans="1:29" x14ac:dyDescent="0.25">
      <c r="A7738" s="2">
        <v>7737</v>
      </c>
      <c r="B7738" t="s">
        <v>6673</v>
      </c>
      <c r="C7738" s="3">
        <v>41789</v>
      </c>
      <c r="D7738" s="3">
        <v>41796</v>
      </c>
      <c r="E7738" t="s">
        <v>25</v>
      </c>
      <c r="F7738">
        <f>VLOOKUP(E7738,SHIPMODE,2,FALSE)</f>
        <v>2</v>
      </c>
      <c r="G7738" t="s">
        <v>3761</v>
      </c>
      <c r="H7738" t="s">
        <v>1859</v>
      </c>
      <c r="I7738" t="s">
        <v>9</v>
      </c>
      <c r="J7738">
        <f>VLOOKUP(I7738,segmentID,2,FALSE)</f>
        <v>1</v>
      </c>
      <c r="K7738" t="s">
        <v>3255</v>
      </c>
      <c r="L7738">
        <f>VLOOKUP(K7738,country2,2,FALSE)</f>
        <v>1</v>
      </c>
      <c r="M7738" t="s">
        <v>138</v>
      </c>
      <c r="N7738">
        <f>VLOOKUP(Orders!M7738,city2,2,FALSE)</f>
        <v>21</v>
      </c>
      <c r="O7738" t="s">
        <v>139</v>
      </c>
      <c r="P7738">
        <f>VLOOKUP(O7738,state2,2,FALSE)</f>
        <v>16</v>
      </c>
      <c r="Q7738">
        <v>10024</v>
      </c>
      <c r="R7738" t="s">
        <v>79</v>
      </c>
      <c r="S7738">
        <f>VLOOKUP(R7738,region2,2,FALSE)</f>
        <v>4</v>
      </c>
      <c r="T7738" t="s">
        <v>4805</v>
      </c>
      <c r="U7738" t="s">
        <v>22</v>
      </c>
      <c r="V7738">
        <f>VLOOKUP(U7738,category2,2,FALSE)</f>
        <v>2</v>
      </c>
      <c r="W7738" t="s">
        <v>3231</v>
      </c>
      <c r="X7738">
        <f>VLOOKUP(W7738,subcat2,3,FALSE)</f>
        <v>9</v>
      </c>
      <c r="Y7738" t="s">
        <v>2411</v>
      </c>
      <c r="Z7738">
        <v>70.367999999999995</v>
      </c>
      <c r="AA7738">
        <v>4</v>
      </c>
      <c r="AB7738">
        <v>0.2</v>
      </c>
      <c r="AC7738" s="4">
        <v>26.387999999999998</v>
      </c>
    </row>
    <row r="7739" spans="1:29" x14ac:dyDescent="0.25">
      <c r="A7739" s="2">
        <v>7738</v>
      </c>
      <c r="B7739" t="s">
        <v>10549</v>
      </c>
      <c r="C7739" s="3">
        <v>43087</v>
      </c>
      <c r="D7739" s="3">
        <v>43089</v>
      </c>
      <c r="E7739" t="s">
        <v>97</v>
      </c>
      <c r="F7739">
        <f>VLOOKUP(E7739,SHIPMODE,2,FALSE)</f>
        <v>3</v>
      </c>
      <c r="G7739" t="s">
        <v>3998</v>
      </c>
      <c r="H7739" t="s">
        <v>2846</v>
      </c>
      <c r="I7739" t="s">
        <v>9</v>
      </c>
      <c r="J7739">
        <f>VLOOKUP(I7739,segmentID,2,FALSE)</f>
        <v>1</v>
      </c>
      <c r="K7739" t="s">
        <v>3255</v>
      </c>
      <c r="L7739">
        <f>VLOOKUP(K7739,country2,2,FALSE)</f>
        <v>1</v>
      </c>
      <c r="M7739" t="s">
        <v>233</v>
      </c>
      <c r="N7739">
        <f>VLOOKUP(Orders!M7739,city2,2,FALSE)</f>
        <v>36</v>
      </c>
      <c r="O7739" t="s">
        <v>44</v>
      </c>
      <c r="P7739">
        <f>VLOOKUP(O7739,state2,2,FALSE)</f>
        <v>4</v>
      </c>
      <c r="Q7739">
        <v>28205</v>
      </c>
      <c r="R7739" t="s">
        <v>12</v>
      </c>
      <c r="S7739">
        <f>VLOOKUP(R7739,region2,2,FALSE)</f>
        <v>1</v>
      </c>
      <c r="T7739" t="s">
        <v>5123</v>
      </c>
      <c r="U7739" t="s">
        <v>22</v>
      </c>
      <c r="V7739">
        <f>VLOOKUP(U7739,category2,2,FALSE)</f>
        <v>2</v>
      </c>
      <c r="W7739" t="s">
        <v>3229</v>
      </c>
      <c r="X7739">
        <f>VLOOKUP(W7739,subcat2,3,FALSE)</f>
        <v>7</v>
      </c>
      <c r="Y7739" t="s">
        <v>1922</v>
      </c>
      <c r="Z7739">
        <v>12.672000000000001</v>
      </c>
      <c r="AA7739">
        <v>9</v>
      </c>
      <c r="AB7739">
        <v>0.2</v>
      </c>
      <c r="AC7739" s="4">
        <v>1.4255999999999993</v>
      </c>
    </row>
    <row r="7740" spans="1:29" x14ac:dyDescent="0.25">
      <c r="A7740" s="2">
        <v>7739</v>
      </c>
      <c r="B7740" t="s">
        <v>10550</v>
      </c>
      <c r="C7740" s="3">
        <v>42946</v>
      </c>
      <c r="D7740" s="3">
        <v>42953</v>
      </c>
      <c r="E7740" t="s">
        <v>25</v>
      </c>
      <c r="F7740">
        <f>VLOOKUP(E7740,SHIPMODE,2,FALSE)</f>
        <v>2</v>
      </c>
      <c r="G7740" t="s">
        <v>3537</v>
      </c>
      <c r="H7740" t="s">
        <v>1093</v>
      </c>
      <c r="I7740" t="s">
        <v>9</v>
      </c>
      <c r="J7740">
        <f>VLOOKUP(I7740,segmentID,2,FALSE)</f>
        <v>1</v>
      </c>
      <c r="K7740" t="s">
        <v>3255</v>
      </c>
      <c r="L7740">
        <f>VLOOKUP(K7740,country2,2,FALSE)</f>
        <v>1</v>
      </c>
      <c r="M7740" t="s">
        <v>1940</v>
      </c>
      <c r="N7740">
        <f>VLOOKUP(Orders!M7740,city2,2,FALSE)</f>
        <v>249</v>
      </c>
      <c r="O7740" t="s">
        <v>1255</v>
      </c>
      <c r="P7740">
        <f>VLOOKUP(O7740,state2,2,FALSE)</f>
        <v>40</v>
      </c>
      <c r="Q7740">
        <v>21215</v>
      </c>
      <c r="R7740" t="s">
        <v>79</v>
      </c>
      <c r="S7740">
        <f>VLOOKUP(R7740,region2,2,FALSE)</f>
        <v>4</v>
      </c>
      <c r="T7740" t="s">
        <v>4918</v>
      </c>
      <c r="U7740" t="s">
        <v>35</v>
      </c>
      <c r="V7740">
        <f>VLOOKUP(U7740,category2,2,FALSE)</f>
        <v>3</v>
      </c>
      <c r="W7740" t="s">
        <v>3230</v>
      </c>
      <c r="X7740">
        <f>VLOOKUP(W7740,subcat2,3,FALSE)</f>
        <v>8</v>
      </c>
      <c r="Y7740" t="s">
        <v>2927</v>
      </c>
      <c r="Z7740">
        <v>89.949999999999989</v>
      </c>
      <c r="AA7740">
        <v>5</v>
      </c>
      <c r="AB7740">
        <v>0</v>
      </c>
      <c r="AC7740" s="4">
        <v>43.175999999999995</v>
      </c>
    </row>
    <row r="7741" spans="1:29" x14ac:dyDescent="0.25">
      <c r="A7741" s="2">
        <v>7740</v>
      </c>
      <c r="B7741" t="s">
        <v>6674</v>
      </c>
      <c r="C7741" s="3">
        <v>41964</v>
      </c>
      <c r="D7741" s="3">
        <v>41969</v>
      </c>
      <c r="E7741" t="s">
        <v>25</v>
      </c>
      <c r="F7741">
        <f>VLOOKUP(E7741,SHIPMODE,2,FALSE)</f>
        <v>2</v>
      </c>
      <c r="G7741" t="s">
        <v>3904</v>
      </c>
      <c r="H7741" t="s">
        <v>2442</v>
      </c>
      <c r="I7741" t="s">
        <v>52</v>
      </c>
      <c r="J7741">
        <f>VLOOKUP(I7741,segmentID,2,FALSE)</f>
        <v>3</v>
      </c>
      <c r="K7741" t="s">
        <v>3255</v>
      </c>
      <c r="L7741">
        <f>VLOOKUP(K7741,country2,2,FALSE)</f>
        <v>1</v>
      </c>
      <c r="M7741" t="s">
        <v>67</v>
      </c>
      <c r="N7741">
        <f>VLOOKUP(Orders!M7741,city2,2,FALSE)</f>
        <v>9</v>
      </c>
      <c r="O7741" t="s">
        <v>20</v>
      </c>
      <c r="P7741">
        <f>VLOOKUP(O7741,state2,2,FALSE)</f>
        <v>2</v>
      </c>
      <c r="Q7741">
        <v>94110</v>
      </c>
      <c r="R7741" t="s">
        <v>21</v>
      </c>
      <c r="S7741">
        <f>VLOOKUP(R7741,region2,2,FALSE)</f>
        <v>2</v>
      </c>
      <c r="T7741" t="s">
        <v>5209</v>
      </c>
      <c r="U7741" t="s">
        <v>22</v>
      </c>
      <c r="V7741">
        <f>VLOOKUP(U7741,category2,2,FALSE)</f>
        <v>2</v>
      </c>
      <c r="W7741" t="s">
        <v>45</v>
      </c>
      <c r="X7741">
        <f>VLOOKUP(W7741,subcat2,3,FALSE)</f>
        <v>11</v>
      </c>
      <c r="Y7741" t="s">
        <v>467</v>
      </c>
      <c r="Z7741">
        <v>6.58</v>
      </c>
      <c r="AA7741">
        <v>2</v>
      </c>
      <c r="AB7741">
        <v>0</v>
      </c>
      <c r="AC7741" s="4">
        <v>3.0267999999999997</v>
      </c>
    </row>
    <row r="7742" spans="1:29" x14ac:dyDescent="0.25">
      <c r="A7742" s="2">
        <v>7741</v>
      </c>
      <c r="B7742" t="s">
        <v>6674</v>
      </c>
      <c r="C7742" s="3">
        <v>41964</v>
      </c>
      <c r="D7742" s="3">
        <v>41969</v>
      </c>
      <c r="E7742" t="s">
        <v>25</v>
      </c>
      <c r="F7742">
        <f>VLOOKUP(E7742,SHIPMODE,2,FALSE)</f>
        <v>2</v>
      </c>
      <c r="G7742" t="s">
        <v>3904</v>
      </c>
      <c r="H7742" t="s">
        <v>2442</v>
      </c>
      <c r="I7742" t="s">
        <v>52</v>
      </c>
      <c r="J7742">
        <f>VLOOKUP(I7742,segmentID,2,FALSE)</f>
        <v>3</v>
      </c>
      <c r="K7742" t="s">
        <v>3255</v>
      </c>
      <c r="L7742">
        <f>VLOOKUP(K7742,country2,2,FALSE)</f>
        <v>1</v>
      </c>
      <c r="M7742" t="s">
        <v>67</v>
      </c>
      <c r="N7742">
        <f>VLOOKUP(Orders!M7742,city2,2,FALSE)</f>
        <v>9</v>
      </c>
      <c r="O7742" t="s">
        <v>20</v>
      </c>
      <c r="P7742">
        <f>VLOOKUP(O7742,state2,2,FALSE)</f>
        <v>2</v>
      </c>
      <c r="Q7742">
        <v>94110</v>
      </c>
      <c r="R7742" t="s">
        <v>21</v>
      </c>
      <c r="S7742">
        <f>VLOOKUP(R7742,region2,2,FALSE)</f>
        <v>2</v>
      </c>
      <c r="T7742" t="s">
        <v>5589</v>
      </c>
      <c r="U7742" t="s">
        <v>35</v>
      </c>
      <c r="V7742">
        <f>VLOOKUP(U7742,category2,2,FALSE)</f>
        <v>3</v>
      </c>
      <c r="W7742" t="s">
        <v>3232</v>
      </c>
      <c r="X7742">
        <f>VLOOKUP(W7742,subcat2,3,FALSE)</f>
        <v>12</v>
      </c>
      <c r="Y7742" t="s">
        <v>575</v>
      </c>
      <c r="Z7742">
        <v>94.99</v>
      </c>
      <c r="AA7742">
        <v>1</v>
      </c>
      <c r="AB7742">
        <v>0</v>
      </c>
      <c r="AC7742" s="4">
        <v>28.496999999999986</v>
      </c>
    </row>
    <row r="7743" spans="1:29" x14ac:dyDescent="0.25">
      <c r="A7743" s="2">
        <v>7742</v>
      </c>
      <c r="B7743" t="s">
        <v>7688</v>
      </c>
      <c r="C7743" s="3">
        <v>42271</v>
      </c>
      <c r="D7743" s="3">
        <v>42273</v>
      </c>
      <c r="E7743" t="s">
        <v>7</v>
      </c>
      <c r="F7743">
        <f>VLOOKUP(E7743,SHIPMODE,2,FALSE)</f>
        <v>1</v>
      </c>
      <c r="G7743" t="s">
        <v>3874</v>
      </c>
      <c r="H7743" t="s">
        <v>2327</v>
      </c>
      <c r="I7743" t="s">
        <v>9</v>
      </c>
      <c r="J7743">
        <f>VLOOKUP(I7743,segmentID,2,FALSE)</f>
        <v>1</v>
      </c>
      <c r="K7743" t="s">
        <v>3255</v>
      </c>
      <c r="L7743">
        <f>VLOOKUP(K7743,country2,2,FALSE)</f>
        <v>1</v>
      </c>
      <c r="M7743" t="s">
        <v>636</v>
      </c>
      <c r="N7743">
        <f>VLOOKUP(Orders!M7743,city2,2,FALSE)</f>
        <v>94</v>
      </c>
      <c r="O7743" t="s">
        <v>160</v>
      </c>
      <c r="P7743">
        <f>VLOOKUP(O7743,state2,2,FALSE)</f>
        <v>17</v>
      </c>
      <c r="Q7743">
        <v>85705</v>
      </c>
      <c r="R7743" t="s">
        <v>21</v>
      </c>
      <c r="S7743">
        <f>VLOOKUP(R7743,region2,2,FALSE)</f>
        <v>2</v>
      </c>
      <c r="T7743" t="s">
        <v>5579</v>
      </c>
      <c r="U7743" t="s">
        <v>35</v>
      </c>
      <c r="V7743">
        <f>VLOOKUP(U7743,category2,2,FALSE)</f>
        <v>3</v>
      </c>
      <c r="W7743" t="s">
        <v>3230</v>
      </c>
      <c r="X7743">
        <f>VLOOKUP(W7743,subcat2,3,FALSE)</f>
        <v>8</v>
      </c>
      <c r="Y7743" t="s">
        <v>1886</v>
      </c>
      <c r="Z7743">
        <v>35.119999999999997</v>
      </c>
      <c r="AA7743">
        <v>2</v>
      </c>
      <c r="AB7743">
        <v>0.2</v>
      </c>
      <c r="AC7743" s="4">
        <v>13.17</v>
      </c>
    </row>
    <row r="7744" spans="1:29" x14ac:dyDescent="0.25">
      <c r="A7744" s="2">
        <v>7743</v>
      </c>
      <c r="B7744" t="s">
        <v>10551</v>
      </c>
      <c r="C7744" s="3">
        <v>42967</v>
      </c>
      <c r="D7744" s="3">
        <v>42974</v>
      </c>
      <c r="E7744" t="s">
        <v>25</v>
      </c>
      <c r="F7744">
        <f>VLOOKUP(E7744,SHIPMODE,2,FALSE)</f>
        <v>2</v>
      </c>
      <c r="G7744" t="s">
        <v>3664</v>
      </c>
      <c r="H7744" t="s">
        <v>1537</v>
      </c>
      <c r="I7744" t="s">
        <v>9</v>
      </c>
      <c r="J7744">
        <f>VLOOKUP(I7744,segmentID,2,FALSE)</f>
        <v>1</v>
      </c>
      <c r="K7744" t="s">
        <v>3255</v>
      </c>
      <c r="L7744">
        <f>VLOOKUP(K7744,country2,2,FALSE)</f>
        <v>1</v>
      </c>
      <c r="M7744" t="s">
        <v>19</v>
      </c>
      <c r="N7744">
        <f>VLOOKUP(Orders!M7744,city2,2,FALSE)</f>
        <v>2</v>
      </c>
      <c r="O7744" t="s">
        <v>20</v>
      </c>
      <c r="P7744">
        <f>VLOOKUP(O7744,state2,2,FALSE)</f>
        <v>2</v>
      </c>
      <c r="Q7744">
        <v>90036</v>
      </c>
      <c r="R7744" t="s">
        <v>21</v>
      </c>
      <c r="S7744">
        <f>VLOOKUP(R7744,region2,2,FALSE)</f>
        <v>2</v>
      </c>
      <c r="T7744" t="s">
        <v>5072</v>
      </c>
      <c r="U7744" t="s">
        <v>22</v>
      </c>
      <c r="V7744">
        <f>VLOOKUP(U7744,category2,2,FALSE)</f>
        <v>2</v>
      </c>
      <c r="W7744" t="s">
        <v>45</v>
      </c>
      <c r="X7744">
        <f>VLOOKUP(W7744,subcat2,3,FALSE)</f>
        <v>11</v>
      </c>
      <c r="Y7744" t="s">
        <v>2407</v>
      </c>
      <c r="Z7744">
        <v>25.92</v>
      </c>
      <c r="AA7744">
        <v>4</v>
      </c>
      <c r="AB7744">
        <v>0</v>
      </c>
      <c r="AC7744" s="4">
        <v>12.441600000000001</v>
      </c>
    </row>
    <row r="7745" spans="1:29" x14ac:dyDescent="0.25">
      <c r="A7745" s="2">
        <v>7744</v>
      </c>
      <c r="B7745" t="s">
        <v>8928</v>
      </c>
      <c r="C7745" s="3">
        <v>42538</v>
      </c>
      <c r="D7745" s="3">
        <v>42543</v>
      </c>
      <c r="E7745" t="s">
        <v>25</v>
      </c>
      <c r="F7745">
        <f>VLOOKUP(E7745,SHIPMODE,2,FALSE)</f>
        <v>2</v>
      </c>
      <c r="G7745" t="s">
        <v>3546</v>
      </c>
      <c r="H7745" t="s">
        <v>1124</v>
      </c>
      <c r="I7745" t="s">
        <v>18</v>
      </c>
      <c r="J7745">
        <f>VLOOKUP(I7745,segmentID,2,FALSE)</f>
        <v>2</v>
      </c>
      <c r="K7745" t="s">
        <v>3255</v>
      </c>
      <c r="L7745">
        <f>VLOOKUP(K7745,country2,2,FALSE)</f>
        <v>1</v>
      </c>
      <c r="M7745" t="s">
        <v>2895</v>
      </c>
      <c r="N7745">
        <f>VLOOKUP(Orders!M7745,city2,2,FALSE)</f>
        <v>417</v>
      </c>
      <c r="O7745" t="s">
        <v>367</v>
      </c>
      <c r="P7745">
        <f>VLOOKUP(O7745,state2,2,FALSE)</f>
        <v>30</v>
      </c>
      <c r="Q7745">
        <v>6708</v>
      </c>
      <c r="R7745" t="s">
        <v>79</v>
      </c>
      <c r="S7745">
        <f>VLOOKUP(R7745,region2,2,FALSE)</f>
        <v>4</v>
      </c>
      <c r="T7745" t="s">
        <v>5475</v>
      </c>
      <c r="U7745" t="s">
        <v>22</v>
      </c>
      <c r="V7745">
        <f>VLOOKUP(U7745,category2,2,FALSE)</f>
        <v>2</v>
      </c>
      <c r="W7745" t="s">
        <v>3231</v>
      </c>
      <c r="X7745">
        <f>VLOOKUP(W7745,subcat2,3,FALSE)</f>
        <v>9</v>
      </c>
      <c r="Y7745" t="s">
        <v>148</v>
      </c>
      <c r="Z7745">
        <v>7.96</v>
      </c>
      <c r="AA7745">
        <v>2</v>
      </c>
      <c r="AB7745">
        <v>0</v>
      </c>
      <c r="AC7745" s="4">
        <v>3.7412000000000001</v>
      </c>
    </row>
    <row r="7746" spans="1:29" x14ac:dyDescent="0.25">
      <c r="A7746" s="2">
        <v>7745</v>
      </c>
      <c r="B7746" t="s">
        <v>8928</v>
      </c>
      <c r="C7746" s="3">
        <v>42538</v>
      </c>
      <c r="D7746" s="3">
        <v>42543</v>
      </c>
      <c r="E7746" t="s">
        <v>25</v>
      </c>
      <c r="F7746">
        <f>VLOOKUP(E7746,SHIPMODE,2,FALSE)</f>
        <v>2</v>
      </c>
      <c r="G7746" t="s">
        <v>3546</v>
      </c>
      <c r="H7746" t="s">
        <v>1124</v>
      </c>
      <c r="I7746" t="s">
        <v>18</v>
      </c>
      <c r="J7746">
        <f>VLOOKUP(I7746,segmentID,2,FALSE)</f>
        <v>2</v>
      </c>
      <c r="K7746" t="s">
        <v>3255</v>
      </c>
      <c r="L7746">
        <f>VLOOKUP(K7746,country2,2,FALSE)</f>
        <v>1</v>
      </c>
      <c r="M7746" t="s">
        <v>2895</v>
      </c>
      <c r="N7746">
        <f>VLOOKUP(Orders!M7746,city2,2,FALSE)</f>
        <v>417</v>
      </c>
      <c r="O7746" t="s">
        <v>367</v>
      </c>
      <c r="P7746">
        <f>VLOOKUP(O7746,state2,2,FALSE)</f>
        <v>30</v>
      </c>
      <c r="Q7746">
        <v>6708</v>
      </c>
      <c r="R7746" t="s">
        <v>79</v>
      </c>
      <c r="S7746">
        <f>VLOOKUP(R7746,region2,2,FALSE)</f>
        <v>4</v>
      </c>
      <c r="T7746" t="s">
        <v>4953</v>
      </c>
      <c r="U7746" t="s">
        <v>35</v>
      </c>
      <c r="V7746">
        <f>VLOOKUP(U7746,category2,2,FALSE)</f>
        <v>3</v>
      </c>
      <c r="W7746" t="s">
        <v>3230</v>
      </c>
      <c r="X7746">
        <f>VLOOKUP(W7746,subcat2,3,FALSE)</f>
        <v>8</v>
      </c>
      <c r="Y7746" t="s">
        <v>1550</v>
      </c>
      <c r="Z7746">
        <v>566.97</v>
      </c>
      <c r="AA7746">
        <v>3</v>
      </c>
      <c r="AB7746">
        <v>0</v>
      </c>
      <c r="AC7746" s="4">
        <v>153.08189999999999</v>
      </c>
    </row>
    <row r="7747" spans="1:29" x14ac:dyDescent="0.25">
      <c r="A7747" s="2">
        <v>7746</v>
      </c>
      <c r="B7747" t="s">
        <v>8928</v>
      </c>
      <c r="C7747" s="3">
        <v>42538</v>
      </c>
      <c r="D7747" s="3">
        <v>42543</v>
      </c>
      <c r="E7747" t="s">
        <v>25</v>
      </c>
      <c r="F7747">
        <f>VLOOKUP(E7747,SHIPMODE,2,FALSE)</f>
        <v>2</v>
      </c>
      <c r="G7747" t="s">
        <v>3546</v>
      </c>
      <c r="H7747" t="s">
        <v>1124</v>
      </c>
      <c r="I7747" t="s">
        <v>18</v>
      </c>
      <c r="J7747">
        <f>VLOOKUP(I7747,segmentID,2,FALSE)</f>
        <v>2</v>
      </c>
      <c r="K7747" t="s">
        <v>3255</v>
      </c>
      <c r="L7747">
        <f>VLOOKUP(K7747,country2,2,FALSE)</f>
        <v>1</v>
      </c>
      <c r="M7747" t="s">
        <v>2895</v>
      </c>
      <c r="N7747">
        <f>VLOOKUP(Orders!M7747,city2,2,FALSE)</f>
        <v>417</v>
      </c>
      <c r="O7747" t="s">
        <v>367</v>
      </c>
      <c r="P7747">
        <f>VLOOKUP(O7747,state2,2,FALSE)</f>
        <v>30</v>
      </c>
      <c r="Q7747">
        <v>6708</v>
      </c>
      <c r="R7747" t="s">
        <v>79</v>
      </c>
      <c r="S7747">
        <f>VLOOKUP(R7747,region2,2,FALSE)</f>
        <v>4</v>
      </c>
      <c r="T7747" t="s">
        <v>4090</v>
      </c>
      <c r="U7747" t="s">
        <v>22</v>
      </c>
      <c r="V7747">
        <f>VLOOKUP(U7747,category2,2,FALSE)</f>
        <v>2</v>
      </c>
      <c r="W7747" t="s">
        <v>3229</v>
      </c>
      <c r="X7747">
        <f>VLOOKUP(W7747,subcat2,3,FALSE)</f>
        <v>7</v>
      </c>
      <c r="Y7747" t="s">
        <v>74</v>
      </c>
      <c r="Z7747">
        <v>9.84</v>
      </c>
      <c r="AA7747">
        <v>3</v>
      </c>
      <c r="AB7747">
        <v>0</v>
      </c>
      <c r="AC7747" s="4">
        <v>2.8535999999999988</v>
      </c>
    </row>
    <row r="7748" spans="1:29" x14ac:dyDescent="0.25">
      <c r="A7748" s="2">
        <v>7747</v>
      </c>
      <c r="B7748" t="s">
        <v>7689</v>
      </c>
      <c r="C7748" s="3">
        <v>42357</v>
      </c>
      <c r="D7748" s="3">
        <v>42361</v>
      </c>
      <c r="E7748" t="s">
        <v>25</v>
      </c>
      <c r="F7748">
        <f>VLOOKUP(E7748,SHIPMODE,2,FALSE)</f>
        <v>2</v>
      </c>
      <c r="G7748" t="s">
        <v>3990</v>
      </c>
      <c r="H7748" t="s">
        <v>2807</v>
      </c>
      <c r="I7748" t="s">
        <v>52</v>
      </c>
      <c r="J7748">
        <f>VLOOKUP(I7748,segmentID,2,FALSE)</f>
        <v>3</v>
      </c>
      <c r="K7748" t="s">
        <v>3255</v>
      </c>
      <c r="L7748">
        <f>VLOOKUP(K7748,country2,2,FALSE)</f>
        <v>1</v>
      </c>
      <c r="M7748" t="s">
        <v>156</v>
      </c>
      <c r="N7748">
        <f>VLOOKUP(Orders!M7748,city2,2,FALSE)</f>
        <v>23</v>
      </c>
      <c r="O7748" t="s">
        <v>110</v>
      </c>
      <c r="P7748">
        <f>VLOOKUP(O7748,state2,2,FALSE)</f>
        <v>11</v>
      </c>
      <c r="Q7748">
        <v>60610</v>
      </c>
      <c r="R7748" t="s">
        <v>55</v>
      </c>
      <c r="S7748">
        <f>VLOOKUP(R7748,region2,2,FALSE)</f>
        <v>3</v>
      </c>
      <c r="T7748" t="s">
        <v>4875</v>
      </c>
      <c r="U7748" t="s">
        <v>35</v>
      </c>
      <c r="V7748">
        <f>VLOOKUP(U7748,category2,2,FALSE)</f>
        <v>3</v>
      </c>
      <c r="W7748" t="s">
        <v>3232</v>
      </c>
      <c r="X7748">
        <f>VLOOKUP(W7748,subcat2,3,FALSE)</f>
        <v>12</v>
      </c>
      <c r="Y7748" t="s">
        <v>2374</v>
      </c>
      <c r="Z7748">
        <v>25.488</v>
      </c>
      <c r="AA7748">
        <v>2</v>
      </c>
      <c r="AB7748">
        <v>0.2</v>
      </c>
      <c r="AC7748" s="4">
        <v>4.7789999999999999</v>
      </c>
    </row>
    <row r="7749" spans="1:29" x14ac:dyDescent="0.25">
      <c r="A7749" s="2">
        <v>7748</v>
      </c>
      <c r="B7749" t="s">
        <v>7690</v>
      </c>
      <c r="C7749" s="3">
        <v>42155</v>
      </c>
      <c r="D7749" s="3">
        <v>42157</v>
      </c>
      <c r="E7749" t="s">
        <v>7</v>
      </c>
      <c r="F7749">
        <f>VLOOKUP(E7749,SHIPMODE,2,FALSE)</f>
        <v>1</v>
      </c>
      <c r="G7749" t="s">
        <v>3449</v>
      </c>
      <c r="H7749" t="s">
        <v>798</v>
      </c>
      <c r="I7749" t="s">
        <v>52</v>
      </c>
      <c r="J7749">
        <f>VLOOKUP(I7749,segmentID,2,FALSE)</f>
        <v>3</v>
      </c>
      <c r="K7749" t="s">
        <v>3255</v>
      </c>
      <c r="L7749">
        <f>VLOOKUP(K7749,country2,2,FALSE)</f>
        <v>1</v>
      </c>
      <c r="M7749" t="s">
        <v>571</v>
      </c>
      <c r="N7749">
        <f>VLOOKUP(Orders!M7749,city2,2,FALSE)</f>
        <v>86</v>
      </c>
      <c r="O7749" t="s">
        <v>139</v>
      </c>
      <c r="P7749">
        <f>VLOOKUP(O7749,state2,2,FALSE)</f>
        <v>16</v>
      </c>
      <c r="Q7749">
        <v>11561</v>
      </c>
      <c r="R7749" t="s">
        <v>79</v>
      </c>
      <c r="S7749">
        <f>VLOOKUP(R7749,region2,2,FALSE)</f>
        <v>4</v>
      </c>
      <c r="T7749" t="s">
        <v>4350</v>
      </c>
      <c r="U7749" t="s">
        <v>22</v>
      </c>
      <c r="V7749">
        <f>VLOOKUP(U7749,category2,2,FALSE)</f>
        <v>2</v>
      </c>
      <c r="W7749" t="s">
        <v>3234</v>
      </c>
      <c r="X7749">
        <f>VLOOKUP(W7749,subcat2,3,FALSE)</f>
        <v>14</v>
      </c>
      <c r="Y7749" t="s">
        <v>1754</v>
      </c>
      <c r="Z7749">
        <v>7.5600000000000005</v>
      </c>
      <c r="AA7749">
        <v>6</v>
      </c>
      <c r="AB7749">
        <v>0</v>
      </c>
      <c r="AC7749" s="4">
        <v>0.3024</v>
      </c>
    </row>
    <row r="7750" spans="1:29" x14ac:dyDescent="0.25">
      <c r="A7750" s="2">
        <v>7749</v>
      </c>
      <c r="B7750" t="s">
        <v>7691</v>
      </c>
      <c r="C7750" s="3">
        <v>42173</v>
      </c>
      <c r="D7750" s="3">
        <v>42179</v>
      </c>
      <c r="E7750" t="s">
        <v>25</v>
      </c>
      <c r="F7750">
        <f>VLOOKUP(E7750,SHIPMODE,2,FALSE)</f>
        <v>2</v>
      </c>
      <c r="G7750" t="s">
        <v>3423</v>
      </c>
      <c r="H7750" t="s">
        <v>690</v>
      </c>
      <c r="I7750" t="s">
        <v>9</v>
      </c>
      <c r="J7750">
        <f>VLOOKUP(I7750,segmentID,2,FALSE)</f>
        <v>1</v>
      </c>
      <c r="K7750" t="s">
        <v>3255</v>
      </c>
      <c r="L7750">
        <f>VLOOKUP(K7750,country2,2,FALSE)</f>
        <v>1</v>
      </c>
      <c r="M7750" t="s">
        <v>548</v>
      </c>
      <c r="N7750">
        <f>VLOOKUP(Orders!M7750,city2,2,FALSE)</f>
        <v>82</v>
      </c>
      <c r="O7750" t="s">
        <v>165</v>
      </c>
      <c r="P7750">
        <f>VLOOKUP(O7750,state2,2,FALSE)</f>
        <v>18</v>
      </c>
      <c r="Q7750">
        <v>22204</v>
      </c>
      <c r="R7750" t="s">
        <v>12</v>
      </c>
      <c r="S7750">
        <f>VLOOKUP(R7750,region2,2,FALSE)</f>
        <v>1</v>
      </c>
      <c r="T7750" t="s">
        <v>5559</v>
      </c>
      <c r="U7750" t="s">
        <v>13</v>
      </c>
      <c r="V7750">
        <f>VLOOKUP(U7750,category2,2,FALSE)</f>
        <v>1</v>
      </c>
      <c r="W7750" t="s">
        <v>3228</v>
      </c>
      <c r="X7750">
        <f>VLOOKUP(W7750,subcat2,3,FALSE)</f>
        <v>6</v>
      </c>
      <c r="Y7750" t="s">
        <v>208</v>
      </c>
      <c r="Z7750">
        <v>60.84</v>
      </c>
      <c r="AA7750">
        <v>3</v>
      </c>
      <c r="AB7750">
        <v>0</v>
      </c>
      <c r="AC7750" s="4">
        <v>19.468799999999998</v>
      </c>
    </row>
    <row r="7751" spans="1:29" x14ac:dyDescent="0.25">
      <c r="A7751" s="2">
        <v>7750</v>
      </c>
      <c r="B7751" t="s">
        <v>7691</v>
      </c>
      <c r="C7751" s="3">
        <v>42173</v>
      </c>
      <c r="D7751" s="3">
        <v>42179</v>
      </c>
      <c r="E7751" t="s">
        <v>25</v>
      </c>
      <c r="F7751">
        <f>VLOOKUP(E7751,SHIPMODE,2,FALSE)</f>
        <v>2</v>
      </c>
      <c r="G7751" t="s">
        <v>3423</v>
      </c>
      <c r="H7751" t="s">
        <v>690</v>
      </c>
      <c r="I7751" t="s">
        <v>9</v>
      </c>
      <c r="J7751">
        <f>VLOOKUP(I7751,segmentID,2,FALSE)</f>
        <v>1</v>
      </c>
      <c r="K7751" t="s">
        <v>3255</v>
      </c>
      <c r="L7751">
        <f>VLOOKUP(K7751,country2,2,FALSE)</f>
        <v>1</v>
      </c>
      <c r="M7751" t="s">
        <v>548</v>
      </c>
      <c r="N7751">
        <f>VLOOKUP(Orders!M7751,city2,2,FALSE)</f>
        <v>82</v>
      </c>
      <c r="O7751" t="s">
        <v>165</v>
      </c>
      <c r="P7751">
        <f>VLOOKUP(O7751,state2,2,FALSE)</f>
        <v>18</v>
      </c>
      <c r="Q7751">
        <v>22204</v>
      </c>
      <c r="R7751" t="s">
        <v>12</v>
      </c>
      <c r="S7751">
        <f>VLOOKUP(R7751,region2,2,FALSE)</f>
        <v>1</v>
      </c>
      <c r="T7751" t="s">
        <v>4992</v>
      </c>
      <c r="U7751" t="s">
        <v>22</v>
      </c>
      <c r="V7751">
        <f>VLOOKUP(U7751,category2,2,FALSE)</f>
        <v>2</v>
      </c>
      <c r="W7751" t="s">
        <v>3227</v>
      </c>
      <c r="X7751">
        <f>VLOOKUP(W7751,subcat2,3,FALSE)</f>
        <v>5</v>
      </c>
      <c r="Y7751" t="s">
        <v>113</v>
      </c>
      <c r="Z7751">
        <v>450.04</v>
      </c>
      <c r="AA7751">
        <v>2</v>
      </c>
      <c r="AB7751">
        <v>0</v>
      </c>
      <c r="AC7751" s="4">
        <v>58.505200000000002</v>
      </c>
    </row>
    <row r="7752" spans="1:29" x14ac:dyDescent="0.25">
      <c r="A7752" s="2">
        <v>7751</v>
      </c>
      <c r="B7752" t="s">
        <v>7691</v>
      </c>
      <c r="C7752" s="3">
        <v>42173</v>
      </c>
      <c r="D7752" s="3">
        <v>42179</v>
      </c>
      <c r="E7752" t="s">
        <v>25</v>
      </c>
      <c r="F7752">
        <f>VLOOKUP(E7752,SHIPMODE,2,FALSE)</f>
        <v>2</v>
      </c>
      <c r="G7752" t="s">
        <v>3423</v>
      </c>
      <c r="H7752" t="s">
        <v>690</v>
      </c>
      <c r="I7752" t="s">
        <v>9</v>
      </c>
      <c r="J7752">
        <f>VLOOKUP(I7752,segmentID,2,FALSE)</f>
        <v>1</v>
      </c>
      <c r="K7752" t="s">
        <v>3255</v>
      </c>
      <c r="L7752">
        <f>VLOOKUP(K7752,country2,2,FALSE)</f>
        <v>1</v>
      </c>
      <c r="M7752" t="s">
        <v>548</v>
      </c>
      <c r="N7752">
        <f>VLOOKUP(Orders!M7752,city2,2,FALSE)</f>
        <v>82</v>
      </c>
      <c r="O7752" t="s">
        <v>165</v>
      </c>
      <c r="P7752">
        <f>VLOOKUP(O7752,state2,2,FALSE)</f>
        <v>18</v>
      </c>
      <c r="Q7752">
        <v>22204</v>
      </c>
      <c r="R7752" t="s">
        <v>12</v>
      </c>
      <c r="S7752">
        <f>VLOOKUP(R7752,region2,2,FALSE)</f>
        <v>1</v>
      </c>
      <c r="T7752" t="s">
        <v>4262</v>
      </c>
      <c r="U7752" t="s">
        <v>22</v>
      </c>
      <c r="V7752">
        <f>VLOOKUP(U7752,category2,2,FALSE)</f>
        <v>2</v>
      </c>
      <c r="W7752" t="s">
        <v>3231</v>
      </c>
      <c r="X7752">
        <f>VLOOKUP(W7752,subcat2,3,FALSE)</f>
        <v>9</v>
      </c>
      <c r="Y7752" t="s">
        <v>1704</v>
      </c>
      <c r="Z7752">
        <v>34.6</v>
      </c>
      <c r="AA7752">
        <v>2</v>
      </c>
      <c r="AB7752">
        <v>0</v>
      </c>
      <c r="AC7752" s="4">
        <v>16.608000000000001</v>
      </c>
    </row>
    <row r="7753" spans="1:29" x14ac:dyDescent="0.25">
      <c r="A7753" s="2">
        <v>7752</v>
      </c>
      <c r="B7753" t="s">
        <v>7691</v>
      </c>
      <c r="C7753" s="3">
        <v>42173</v>
      </c>
      <c r="D7753" s="3">
        <v>42179</v>
      </c>
      <c r="E7753" t="s">
        <v>25</v>
      </c>
      <c r="F7753">
        <f>VLOOKUP(E7753,SHIPMODE,2,FALSE)</f>
        <v>2</v>
      </c>
      <c r="G7753" t="s">
        <v>3423</v>
      </c>
      <c r="H7753" t="s">
        <v>690</v>
      </c>
      <c r="I7753" t="s">
        <v>9</v>
      </c>
      <c r="J7753">
        <f>VLOOKUP(I7753,segmentID,2,FALSE)</f>
        <v>1</v>
      </c>
      <c r="K7753" t="s">
        <v>3255</v>
      </c>
      <c r="L7753">
        <f>VLOOKUP(K7753,country2,2,FALSE)</f>
        <v>1</v>
      </c>
      <c r="M7753" t="s">
        <v>548</v>
      </c>
      <c r="N7753">
        <f>VLOOKUP(Orders!M7753,city2,2,FALSE)</f>
        <v>82</v>
      </c>
      <c r="O7753" t="s">
        <v>165</v>
      </c>
      <c r="P7753">
        <f>VLOOKUP(O7753,state2,2,FALSE)</f>
        <v>18</v>
      </c>
      <c r="Q7753">
        <v>22204</v>
      </c>
      <c r="R7753" t="s">
        <v>12</v>
      </c>
      <c r="S7753">
        <f>VLOOKUP(R7753,region2,2,FALSE)</f>
        <v>1</v>
      </c>
      <c r="T7753" t="s">
        <v>4594</v>
      </c>
      <c r="U7753" t="s">
        <v>35</v>
      </c>
      <c r="V7753">
        <f>VLOOKUP(U7753,category2,2,FALSE)</f>
        <v>3</v>
      </c>
      <c r="W7753" t="s">
        <v>3230</v>
      </c>
      <c r="X7753">
        <f>VLOOKUP(W7753,subcat2,3,FALSE)</f>
        <v>8</v>
      </c>
      <c r="Y7753" t="s">
        <v>1345</v>
      </c>
      <c r="Z7753">
        <v>467.97</v>
      </c>
      <c r="AA7753">
        <v>3</v>
      </c>
      <c r="AB7753">
        <v>0</v>
      </c>
      <c r="AC7753" s="4">
        <v>140.39099999999999</v>
      </c>
    </row>
    <row r="7754" spans="1:29" x14ac:dyDescent="0.25">
      <c r="A7754" s="2">
        <v>7753</v>
      </c>
      <c r="B7754" t="s">
        <v>7691</v>
      </c>
      <c r="C7754" s="3">
        <v>42173</v>
      </c>
      <c r="D7754" s="3">
        <v>42179</v>
      </c>
      <c r="E7754" t="s">
        <v>25</v>
      </c>
      <c r="F7754">
        <f>VLOOKUP(E7754,SHIPMODE,2,FALSE)</f>
        <v>2</v>
      </c>
      <c r="G7754" t="s">
        <v>3423</v>
      </c>
      <c r="H7754" t="s">
        <v>690</v>
      </c>
      <c r="I7754" t="s">
        <v>9</v>
      </c>
      <c r="J7754">
        <f>VLOOKUP(I7754,segmentID,2,FALSE)</f>
        <v>1</v>
      </c>
      <c r="K7754" t="s">
        <v>3255</v>
      </c>
      <c r="L7754">
        <f>VLOOKUP(K7754,country2,2,FALSE)</f>
        <v>1</v>
      </c>
      <c r="M7754" t="s">
        <v>548</v>
      </c>
      <c r="N7754">
        <f>VLOOKUP(Orders!M7754,city2,2,FALSE)</f>
        <v>82</v>
      </c>
      <c r="O7754" t="s">
        <v>165</v>
      </c>
      <c r="P7754">
        <f>VLOOKUP(O7754,state2,2,FALSE)</f>
        <v>18</v>
      </c>
      <c r="Q7754">
        <v>22204</v>
      </c>
      <c r="R7754" t="s">
        <v>12</v>
      </c>
      <c r="S7754">
        <f>VLOOKUP(R7754,region2,2,FALSE)</f>
        <v>1</v>
      </c>
      <c r="T7754" t="s">
        <v>4819</v>
      </c>
      <c r="U7754" t="s">
        <v>22</v>
      </c>
      <c r="V7754">
        <f>VLOOKUP(U7754,category2,2,FALSE)</f>
        <v>2</v>
      </c>
      <c r="W7754" t="s">
        <v>3231</v>
      </c>
      <c r="X7754">
        <f>VLOOKUP(W7754,subcat2,3,FALSE)</f>
        <v>9</v>
      </c>
      <c r="Y7754" t="s">
        <v>3080</v>
      </c>
      <c r="Z7754">
        <v>33.020000000000003</v>
      </c>
      <c r="AA7754">
        <v>2</v>
      </c>
      <c r="AB7754">
        <v>0</v>
      </c>
      <c r="AC7754" s="4">
        <v>15.849600000000002</v>
      </c>
    </row>
    <row r="7755" spans="1:29" x14ac:dyDescent="0.25">
      <c r="A7755" s="2">
        <v>7754</v>
      </c>
      <c r="B7755" t="s">
        <v>7692</v>
      </c>
      <c r="C7755" s="3">
        <v>42338</v>
      </c>
      <c r="D7755" s="3">
        <v>42341</v>
      </c>
      <c r="E7755" t="s">
        <v>97</v>
      </c>
      <c r="F7755">
        <f>VLOOKUP(E7755,SHIPMODE,2,FALSE)</f>
        <v>3</v>
      </c>
      <c r="G7755" t="s">
        <v>3703</v>
      </c>
      <c r="H7755" t="s">
        <v>1662</v>
      </c>
      <c r="I7755" t="s">
        <v>18</v>
      </c>
      <c r="J7755">
        <f>VLOOKUP(I7755,segmentID,2,FALSE)</f>
        <v>2</v>
      </c>
      <c r="K7755" t="s">
        <v>3255</v>
      </c>
      <c r="L7755">
        <f>VLOOKUP(K7755,country2,2,FALSE)</f>
        <v>1</v>
      </c>
      <c r="M7755" t="s">
        <v>729</v>
      </c>
      <c r="N7755">
        <f>VLOOKUP(Orders!M7755,city2,2,FALSE)</f>
        <v>109</v>
      </c>
      <c r="O7755" t="s">
        <v>44</v>
      </c>
      <c r="P7755">
        <f>VLOOKUP(O7755,state2,2,FALSE)</f>
        <v>4</v>
      </c>
      <c r="Q7755">
        <v>28540</v>
      </c>
      <c r="R7755" t="s">
        <v>12</v>
      </c>
      <c r="S7755">
        <f>VLOOKUP(R7755,region2,2,FALSE)</f>
        <v>1</v>
      </c>
      <c r="T7755" t="s">
        <v>5513</v>
      </c>
      <c r="U7755" t="s">
        <v>13</v>
      </c>
      <c r="V7755">
        <f>VLOOKUP(U7755,category2,2,FALSE)</f>
        <v>1</v>
      </c>
      <c r="W7755" t="s">
        <v>3228</v>
      </c>
      <c r="X7755">
        <f>VLOOKUP(W7755,subcat2,3,FALSE)</f>
        <v>6</v>
      </c>
      <c r="Y7755" t="s">
        <v>101</v>
      </c>
      <c r="Z7755">
        <v>17.088000000000001</v>
      </c>
      <c r="AA7755">
        <v>2</v>
      </c>
      <c r="AB7755">
        <v>0.2</v>
      </c>
      <c r="AC7755" s="4">
        <v>1.0679999999999996</v>
      </c>
    </row>
    <row r="7756" spans="1:29" x14ac:dyDescent="0.25">
      <c r="A7756" s="2">
        <v>7755</v>
      </c>
      <c r="B7756" t="s">
        <v>7693</v>
      </c>
      <c r="C7756" s="3">
        <v>42359</v>
      </c>
      <c r="D7756" s="3">
        <v>42361</v>
      </c>
      <c r="E7756" t="s">
        <v>7</v>
      </c>
      <c r="F7756">
        <f>VLOOKUP(E7756,SHIPMODE,2,FALSE)</f>
        <v>1</v>
      </c>
      <c r="G7756" t="s">
        <v>3595</v>
      </c>
      <c r="H7756" t="s">
        <v>1286</v>
      </c>
      <c r="I7756" t="s">
        <v>18</v>
      </c>
      <c r="J7756">
        <f>VLOOKUP(I7756,segmentID,2,FALSE)</f>
        <v>2</v>
      </c>
      <c r="K7756" t="s">
        <v>3255</v>
      </c>
      <c r="L7756">
        <f>VLOOKUP(K7756,country2,2,FALSE)</f>
        <v>1</v>
      </c>
      <c r="M7756" t="s">
        <v>248</v>
      </c>
      <c r="N7756">
        <f>VLOOKUP(Orders!M7756,city2,2,FALSE)</f>
        <v>39</v>
      </c>
      <c r="O7756" t="s">
        <v>249</v>
      </c>
      <c r="P7756">
        <f>VLOOKUP(O7756,state2,2,FALSE)</f>
        <v>25</v>
      </c>
      <c r="Q7756">
        <v>43229</v>
      </c>
      <c r="R7756" t="s">
        <v>79</v>
      </c>
      <c r="S7756">
        <f>VLOOKUP(R7756,region2,2,FALSE)</f>
        <v>4</v>
      </c>
      <c r="T7756" t="s">
        <v>4954</v>
      </c>
      <c r="U7756" t="s">
        <v>22</v>
      </c>
      <c r="V7756">
        <f>VLOOKUP(U7756,category2,2,FALSE)</f>
        <v>2</v>
      </c>
      <c r="W7756" t="s">
        <v>3229</v>
      </c>
      <c r="X7756">
        <f>VLOOKUP(W7756,subcat2,3,FALSE)</f>
        <v>7</v>
      </c>
      <c r="Y7756" t="s">
        <v>3007</v>
      </c>
      <c r="Z7756">
        <v>3.008</v>
      </c>
      <c r="AA7756">
        <v>2</v>
      </c>
      <c r="AB7756">
        <v>0.2</v>
      </c>
      <c r="AC7756" s="4">
        <v>0.33839999999999981</v>
      </c>
    </row>
    <row r="7757" spans="1:29" x14ac:dyDescent="0.25">
      <c r="A7757" s="2">
        <v>7756</v>
      </c>
      <c r="B7757" t="s">
        <v>10552</v>
      </c>
      <c r="C7757" s="3">
        <v>43056</v>
      </c>
      <c r="D7757" s="3">
        <v>43060</v>
      </c>
      <c r="E7757" t="s">
        <v>25</v>
      </c>
      <c r="F7757">
        <f>VLOOKUP(E7757,SHIPMODE,2,FALSE)</f>
        <v>2</v>
      </c>
      <c r="G7757" t="s">
        <v>3497</v>
      </c>
      <c r="H7757" t="s">
        <v>959</v>
      </c>
      <c r="I7757" t="s">
        <v>9</v>
      </c>
      <c r="J7757">
        <f>VLOOKUP(I7757,segmentID,2,FALSE)</f>
        <v>1</v>
      </c>
      <c r="K7757" t="s">
        <v>3255</v>
      </c>
      <c r="L7757">
        <f>VLOOKUP(K7757,country2,2,FALSE)</f>
        <v>1</v>
      </c>
      <c r="M7757" t="s">
        <v>233</v>
      </c>
      <c r="N7757">
        <f>VLOOKUP(Orders!M7757,city2,2,FALSE)</f>
        <v>36</v>
      </c>
      <c r="O7757" t="s">
        <v>44</v>
      </c>
      <c r="P7757">
        <f>VLOOKUP(O7757,state2,2,FALSE)</f>
        <v>4</v>
      </c>
      <c r="Q7757">
        <v>28205</v>
      </c>
      <c r="R7757" t="s">
        <v>12</v>
      </c>
      <c r="S7757">
        <f>VLOOKUP(R7757,region2,2,FALSE)</f>
        <v>1</v>
      </c>
      <c r="T7757" t="s">
        <v>5883</v>
      </c>
      <c r="U7757" t="s">
        <v>22</v>
      </c>
      <c r="V7757">
        <f>VLOOKUP(U7757,category2,2,FALSE)</f>
        <v>2</v>
      </c>
      <c r="W7757" t="s">
        <v>45</v>
      </c>
      <c r="X7757">
        <f>VLOOKUP(W7757,subcat2,3,FALSE)</f>
        <v>11</v>
      </c>
      <c r="Y7757" t="s">
        <v>1504</v>
      </c>
      <c r="Z7757">
        <v>268.24</v>
      </c>
      <c r="AA7757">
        <v>7</v>
      </c>
      <c r="AB7757">
        <v>0.2</v>
      </c>
      <c r="AC7757" s="4">
        <v>93.883999999999986</v>
      </c>
    </row>
    <row r="7758" spans="1:29" x14ac:dyDescent="0.25">
      <c r="A7758" s="2">
        <v>7757</v>
      </c>
      <c r="B7758" t="s">
        <v>10552</v>
      </c>
      <c r="C7758" s="3">
        <v>43056</v>
      </c>
      <c r="D7758" s="3">
        <v>43060</v>
      </c>
      <c r="E7758" t="s">
        <v>25</v>
      </c>
      <c r="F7758">
        <f>VLOOKUP(E7758,SHIPMODE,2,FALSE)</f>
        <v>2</v>
      </c>
      <c r="G7758" t="s">
        <v>3497</v>
      </c>
      <c r="H7758" t="s">
        <v>959</v>
      </c>
      <c r="I7758" t="s">
        <v>9</v>
      </c>
      <c r="J7758">
        <f>VLOOKUP(I7758,segmentID,2,FALSE)</f>
        <v>1</v>
      </c>
      <c r="K7758" t="s">
        <v>3255</v>
      </c>
      <c r="L7758">
        <f>VLOOKUP(K7758,country2,2,FALSE)</f>
        <v>1</v>
      </c>
      <c r="M7758" t="s">
        <v>233</v>
      </c>
      <c r="N7758">
        <f>VLOOKUP(Orders!M7758,city2,2,FALSE)</f>
        <v>36</v>
      </c>
      <c r="O7758" t="s">
        <v>44</v>
      </c>
      <c r="P7758">
        <f>VLOOKUP(O7758,state2,2,FALSE)</f>
        <v>4</v>
      </c>
      <c r="Q7758">
        <v>28205</v>
      </c>
      <c r="R7758" t="s">
        <v>12</v>
      </c>
      <c r="S7758">
        <f>VLOOKUP(R7758,region2,2,FALSE)</f>
        <v>1</v>
      </c>
      <c r="T7758" t="s">
        <v>4712</v>
      </c>
      <c r="U7758" t="s">
        <v>35</v>
      </c>
      <c r="V7758">
        <f>VLOOKUP(U7758,category2,2,FALSE)</f>
        <v>3</v>
      </c>
      <c r="W7758" t="s">
        <v>3232</v>
      </c>
      <c r="X7758">
        <f>VLOOKUP(W7758,subcat2,3,FALSE)</f>
        <v>12</v>
      </c>
      <c r="Y7758" t="s">
        <v>806</v>
      </c>
      <c r="Z7758">
        <v>431.16000000000008</v>
      </c>
      <c r="AA7758">
        <v>5</v>
      </c>
      <c r="AB7758">
        <v>0.2</v>
      </c>
      <c r="AC7758" s="4">
        <v>107.78999999999996</v>
      </c>
    </row>
    <row r="7759" spans="1:29" x14ac:dyDescent="0.25">
      <c r="A7759" s="2">
        <v>7758</v>
      </c>
      <c r="B7759" t="s">
        <v>10553</v>
      </c>
      <c r="C7759" s="3">
        <v>43052</v>
      </c>
      <c r="D7759" s="3">
        <v>43055</v>
      </c>
      <c r="E7759" t="s">
        <v>7</v>
      </c>
      <c r="F7759">
        <f>VLOOKUP(E7759,SHIPMODE,2,FALSE)</f>
        <v>1</v>
      </c>
      <c r="G7759" t="s">
        <v>3662</v>
      </c>
      <c r="H7759" t="s">
        <v>1527</v>
      </c>
      <c r="I7759" t="s">
        <v>18</v>
      </c>
      <c r="J7759">
        <f>VLOOKUP(I7759,segmentID,2,FALSE)</f>
        <v>2</v>
      </c>
      <c r="K7759" t="s">
        <v>3255</v>
      </c>
      <c r="L7759">
        <f>VLOOKUP(K7759,country2,2,FALSE)</f>
        <v>1</v>
      </c>
      <c r="M7759" t="s">
        <v>1538</v>
      </c>
      <c r="N7759">
        <f>VLOOKUP(Orders!M7759,city2,2,FALSE)</f>
        <v>199</v>
      </c>
      <c r="O7759" t="s">
        <v>139</v>
      </c>
      <c r="P7759">
        <f>VLOOKUP(O7759,state2,2,FALSE)</f>
        <v>16</v>
      </c>
      <c r="Q7759">
        <v>14215</v>
      </c>
      <c r="R7759" t="s">
        <v>79</v>
      </c>
      <c r="S7759">
        <f>VLOOKUP(R7759,region2,2,FALSE)</f>
        <v>4</v>
      </c>
      <c r="T7759" t="s">
        <v>4157</v>
      </c>
      <c r="U7759" t="s">
        <v>35</v>
      </c>
      <c r="V7759">
        <f>VLOOKUP(U7759,category2,2,FALSE)</f>
        <v>3</v>
      </c>
      <c r="W7759" t="s">
        <v>3230</v>
      </c>
      <c r="X7759">
        <f>VLOOKUP(W7759,subcat2,3,FALSE)</f>
        <v>8</v>
      </c>
      <c r="Y7759" t="s">
        <v>1232</v>
      </c>
      <c r="Z7759">
        <v>43.6</v>
      </c>
      <c r="AA7759">
        <v>4</v>
      </c>
      <c r="AB7759">
        <v>0</v>
      </c>
      <c r="AC7759" s="4">
        <v>12.208000000000002</v>
      </c>
    </row>
    <row r="7760" spans="1:29" x14ac:dyDescent="0.25">
      <c r="A7760" s="2">
        <v>7759</v>
      </c>
      <c r="B7760" t="s">
        <v>10553</v>
      </c>
      <c r="C7760" s="3">
        <v>43052</v>
      </c>
      <c r="D7760" s="3">
        <v>43055</v>
      </c>
      <c r="E7760" t="s">
        <v>7</v>
      </c>
      <c r="F7760">
        <f>VLOOKUP(E7760,SHIPMODE,2,FALSE)</f>
        <v>1</v>
      </c>
      <c r="G7760" t="s">
        <v>3662</v>
      </c>
      <c r="H7760" t="s">
        <v>1527</v>
      </c>
      <c r="I7760" t="s">
        <v>18</v>
      </c>
      <c r="J7760">
        <f>VLOOKUP(I7760,segmentID,2,FALSE)</f>
        <v>2</v>
      </c>
      <c r="K7760" t="s">
        <v>3255</v>
      </c>
      <c r="L7760">
        <f>VLOOKUP(K7760,country2,2,FALSE)</f>
        <v>1</v>
      </c>
      <c r="M7760" t="s">
        <v>1538</v>
      </c>
      <c r="N7760">
        <f>VLOOKUP(Orders!M7760,city2,2,FALSE)</f>
        <v>199</v>
      </c>
      <c r="O7760" t="s">
        <v>139</v>
      </c>
      <c r="P7760">
        <f>VLOOKUP(O7760,state2,2,FALSE)</f>
        <v>16</v>
      </c>
      <c r="Q7760">
        <v>14215</v>
      </c>
      <c r="R7760" t="s">
        <v>79</v>
      </c>
      <c r="S7760">
        <f>VLOOKUP(R7760,region2,2,FALSE)</f>
        <v>4</v>
      </c>
      <c r="T7760" t="s">
        <v>5764</v>
      </c>
      <c r="U7760" t="s">
        <v>13</v>
      </c>
      <c r="V7760">
        <f>VLOOKUP(U7760,category2,2,FALSE)</f>
        <v>1</v>
      </c>
      <c r="W7760" t="s">
        <v>3228</v>
      </c>
      <c r="X7760">
        <f>VLOOKUP(W7760,subcat2,3,FALSE)</f>
        <v>6</v>
      </c>
      <c r="Y7760" t="s">
        <v>1306</v>
      </c>
      <c r="Z7760">
        <v>154.94999999999999</v>
      </c>
      <c r="AA7760">
        <v>3</v>
      </c>
      <c r="AB7760">
        <v>0</v>
      </c>
      <c r="AC7760" s="4">
        <v>30.989999999999995</v>
      </c>
    </row>
    <row r="7761" spans="1:29" x14ac:dyDescent="0.25">
      <c r="A7761" s="2">
        <v>7760</v>
      </c>
      <c r="B7761" t="s">
        <v>8929</v>
      </c>
      <c r="C7761" s="3">
        <v>42667</v>
      </c>
      <c r="D7761" s="3">
        <v>42671</v>
      </c>
      <c r="E7761" t="s">
        <v>25</v>
      </c>
      <c r="F7761">
        <f>VLOOKUP(E7761,SHIPMODE,2,FALSE)</f>
        <v>2</v>
      </c>
      <c r="G7761" t="s">
        <v>3942</v>
      </c>
      <c r="H7761" t="s">
        <v>2584</v>
      </c>
      <c r="I7761" t="s">
        <v>18</v>
      </c>
      <c r="J7761">
        <f>VLOOKUP(I7761,segmentID,2,FALSE)</f>
        <v>2</v>
      </c>
      <c r="K7761" t="s">
        <v>3255</v>
      </c>
      <c r="L7761">
        <f>VLOOKUP(K7761,country2,2,FALSE)</f>
        <v>1</v>
      </c>
      <c r="M7761" t="s">
        <v>95</v>
      </c>
      <c r="N7761">
        <f>VLOOKUP(Orders!M7761,city2,2,FALSE)</f>
        <v>13</v>
      </c>
      <c r="O7761" t="s">
        <v>54</v>
      </c>
      <c r="P7761">
        <f>VLOOKUP(O7761,state2,2,FALSE)</f>
        <v>6</v>
      </c>
      <c r="Q7761">
        <v>77041</v>
      </c>
      <c r="R7761" t="s">
        <v>55</v>
      </c>
      <c r="S7761">
        <f>VLOOKUP(R7761,region2,2,FALSE)</f>
        <v>3</v>
      </c>
      <c r="T7761" t="s">
        <v>5019</v>
      </c>
      <c r="U7761" t="s">
        <v>22</v>
      </c>
      <c r="V7761">
        <f>VLOOKUP(U7761,category2,2,FALSE)</f>
        <v>2</v>
      </c>
      <c r="W7761" t="s">
        <v>45</v>
      </c>
      <c r="X7761">
        <f>VLOOKUP(W7761,subcat2,3,FALSE)</f>
        <v>11</v>
      </c>
      <c r="Y7761" t="s">
        <v>1869</v>
      </c>
      <c r="Z7761">
        <v>15.552000000000003</v>
      </c>
      <c r="AA7761">
        <v>3</v>
      </c>
      <c r="AB7761">
        <v>0.2</v>
      </c>
      <c r="AC7761" s="4">
        <v>5.4432</v>
      </c>
    </row>
    <row r="7762" spans="1:29" x14ac:dyDescent="0.25">
      <c r="A7762" s="2">
        <v>7761</v>
      </c>
      <c r="B7762" t="s">
        <v>6675</v>
      </c>
      <c r="C7762" s="3">
        <v>41979</v>
      </c>
      <c r="D7762" s="3">
        <v>41984</v>
      </c>
      <c r="E7762" t="s">
        <v>25</v>
      </c>
      <c r="F7762">
        <f>VLOOKUP(E7762,SHIPMODE,2,FALSE)</f>
        <v>2</v>
      </c>
      <c r="G7762" t="s">
        <v>4023</v>
      </c>
      <c r="H7762" t="s">
        <v>3001</v>
      </c>
      <c r="I7762" t="s">
        <v>9</v>
      </c>
      <c r="J7762">
        <f>VLOOKUP(I7762,segmentID,2,FALSE)</f>
        <v>1</v>
      </c>
      <c r="K7762" t="s">
        <v>3255</v>
      </c>
      <c r="L7762">
        <f>VLOOKUP(K7762,country2,2,FALSE)</f>
        <v>1</v>
      </c>
      <c r="M7762" t="s">
        <v>172</v>
      </c>
      <c r="N7762">
        <f>VLOOKUP(Orders!M7762,city2,2,FALSE)</f>
        <v>27</v>
      </c>
      <c r="O7762" t="s">
        <v>173</v>
      </c>
      <c r="P7762">
        <f>VLOOKUP(O7762,state2,2,FALSE)</f>
        <v>19</v>
      </c>
      <c r="Q7762">
        <v>38109</v>
      </c>
      <c r="R7762" t="s">
        <v>12</v>
      </c>
      <c r="S7762">
        <f>VLOOKUP(R7762,region2,2,FALSE)</f>
        <v>1</v>
      </c>
      <c r="T7762" t="s">
        <v>5038</v>
      </c>
      <c r="U7762" t="s">
        <v>22</v>
      </c>
      <c r="V7762">
        <f>VLOOKUP(U7762,category2,2,FALSE)</f>
        <v>2</v>
      </c>
      <c r="W7762" t="s">
        <v>45</v>
      </c>
      <c r="X7762">
        <f>VLOOKUP(W7762,subcat2,3,FALSE)</f>
        <v>11</v>
      </c>
      <c r="Y7762" t="s">
        <v>1943</v>
      </c>
      <c r="Z7762">
        <v>42.207999999999998</v>
      </c>
      <c r="AA7762">
        <v>2</v>
      </c>
      <c r="AB7762">
        <v>0.2</v>
      </c>
      <c r="AC7762" s="4">
        <v>13.717599999999997</v>
      </c>
    </row>
    <row r="7763" spans="1:29" x14ac:dyDescent="0.25">
      <c r="A7763" s="2">
        <v>7762</v>
      </c>
      <c r="B7763" t="s">
        <v>10554</v>
      </c>
      <c r="C7763" s="3">
        <v>43072</v>
      </c>
      <c r="D7763" s="3">
        <v>43075</v>
      </c>
      <c r="E7763" t="s">
        <v>97</v>
      </c>
      <c r="F7763">
        <f>VLOOKUP(E7763,SHIPMODE,2,FALSE)</f>
        <v>3</v>
      </c>
      <c r="G7763" t="s">
        <v>3397</v>
      </c>
      <c r="H7763" t="s">
        <v>598</v>
      </c>
      <c r="I7763" t="s">
        <v>9</v>
      </c>
      <c r="J7763">
        <f>VLOOKUP(I7763,segmentID,2,FALSE)</f>
        <v>1</v>
      </c>
      <c r="K7763" t="s">
        <v>3255</v>
      </c>
      <c r="L7763">
        <f>VLOOKUP(K7763,country2,2,FALSE)</f>
        <v>1</v>
      </c>
      <c r="M7763" t="s">
        <v>1888</v>
      </c>
      <c r="N7763">
        <f>VLOOKUP(Orders!M7763,city2,2,FALSE)</f>
        <v>244</v>
      </c>
      <c r="O7763" t="s">
        <v>54</v>
      </c>
      <c r="P7763">
        <f>VLOOKUP(O7763,state2,2,FALSE)</f>
        <v>6</v>
      </c>
      <c r="Q7763">
        <v>75023</v>
      </c>
      <c r="R7763" t="s">
        <v>55</v>
      </c>
      <c r="S7763">
        <f>VLOOKUP(R7763,region2,2,FALSE)</f>
        <v>3</v>
      </c>
      <c r="T7763" t="s">
        <v>4085</v>
      </c>
      <c r="U7763" t="s">
        <v>22</v>
      </c>
      <c r="V7763">
        <f>VLOOKUP(U7763,category2,2,FALSE)</f>
        <v>2</v>
      </c>
      <c r="W7763" t="s">
        <v>45</v>
      </c>
      <c r="X7763">
        <f>VLOOKUP(W7763,subcat2,3,FALSE)</f>
        <v>11</v>
      </c>
      <c r="Y7763" t="s">
        <v>1873</v>
      </c>
      <c r="Z7763">
        <v>10.368000000000002</v>
      </c>
      <c r="AA7763">
        <v>2</v>
      </c>
      <c r="AB7763">
        <v>0.2</v>
      </c>
      <c r="AC7763" s="4">
        <v>3.6288</v>
      </c>
    </row>
    <row r="7764" spans="1:29" x14ac:dyDescent="0.25">
      <c r="A7764" s="2">
        <v>7763</v>
      </c>
      <c r="B7764" t="s">
        <v>10555</v>
      </c>
      <c r="C7764" s="3">
        <v>43004</v>
      </c>
      <c r="D7764" s="3">
        <v>43006</v>
      </c>
      <c r="E7764" t="s">
        <v>97</v>
      </c>
      <c r="F7764">
        <f>VLOOKUP(E7764,SHIPMODE,2,FALSE)</f>
        <v>3</v>
      </c>
      <c r="G7764" t="s">
        <v>3614</v>
      </c>
      <c r="H7764" t="s">
        <v>1338</v>
      </c>
      <c r="I7764" t="s">
        <v>52</v>
      </c>
      <c r="J7764">
        <f>VLOOKUP(I7764,segmentID,2,FALSE)</f>
        <v>3</v>
      </c>
      <c r="K7764" t="s">
        <v>3255</v>
      </c>
      <c r="L7764">
        <f>VLOOKUP(K7764,country2,2,FALSE)</f>
        <v>1</v>
      </c>
      <c r="M7764" t="s">
        <v>929</v>
      </c>
      <c r="N7764">
        <f>VLOOKUP(Orders!M7764,city2,2,FALSE)</f>
        <v>128</v>
      </c>
      <c r="O7764" t="s">
        <v>212</v>
      </c>
      <c r="P7764">
        <f>VLOOKUP(O7764,state2,2,FALSE)</f>
        <v>22</v>
      </c>
      <c r="Q7764">
        <v>97301</v>
      </c>
      <c r="R7764" t="s">
        <v>21</v>
      </c>
      <c r="S7764">
        <f>VLOOKUP(R7764,region2,2,FALSE)</f>
        <v>2</v>
      </c>
      <c r="T7764" t="s">
        <v>5145</v>
      </c>
      <c r="U7764" t="s">
        <v>22</v>
      </c>
      <c r="V7764">
        <f>VLOOKUP(U7764,category2,2,FALSE)</f>
        <v>2</v>
      </c>
      <c r="W7764" t="s">
        <v>3229</v>
      </c>
      <c r="X7764">
        <f>VLOOKUP(W7764,subcat2,3,FALSE)</f>
        <v>7</v>
      </c>
      <c r="Y7764" t="s">
        <v>612</v>
      </c>
      <c r="Z7764">
        <v>2.2239999999999998</v>
      </c>
      <c r="AA7764">
        <v>1</v>
      </c>
      <c r="AB7764">
        <v>0.2</v>
      </c>
      <c r="AC7764" s="4">
        <v>0.55599999999999994</v>
      </c>
    </row>
    <row r="7765" spans="1:29" x14ac:dyDescent="0.25">
      <c r="A7765" s="2">
        <v>7764</v>
      </c>
      <c r="B7765" t="s">
        <v>7694</v>
      </c>
      <c r="C7765" s="3">
        <v>42038</v>
      </c>
      <c r="D7765" s="3">
        <v>42042</v>
      </c>
      <c r="E7765" t="s">
        <v>25</v>
      </c>
      <c r="F7765">
        <f>VLOOKUP(E7765,SHIPMODE,2,FALSE)</f>
        <v>2</v>
      </c>
      <c r="G7765" t="s">
        <v>3638</v>
      </c>
      <c r="H7765" t="s">
        <v>1418</v>
      </c>
      <c r="I7765" t="s">
        <v>9</v>
      </c>
      <c r="J7765">
        <f>VLOOKUP(I7765,segmentID,2,FALSE)</f>
        <v>1</v>
      </c>
      <c r="K7765" t="s">
        <v>3255</v>
      </c>
      <c r="L7765">
        <f>VLOOKUP(K7765,country2,2,FALSE)</f>
        <v>1</v>
      </c>
      <c r="M7765" t="s">
        <v>248</v>
      </c>
      <c r="N7765">
        <f>VLOOKUP(Orders!M7765,city2,2,FALSE)</f>
        <v>39</v>
      </c>
      <c r="O7765" t="s">
        <v>615</v>
      </c>
      <c r="P7765">
        <f>VLOOKUP(O7765,state2,2,FALSE)</f>
        <v>33</v>
      </c>
      <c r="Q7765">
        <v>31907</v>
      </c>
      <c r="R7765" t="s">
        <v>12</v>
      </c>
      <c r="S7765">
        <f>VLOOKUP(R7765,region2,2,FALSE)</f>
        <v>1</v>
      </c>
      <c r="T7765" t="s">
        <v>5519</v>
      </c>
      <c r="U7765" t="s">
        <v>22</v>
      </c>
      <c r="V7765">
        <f>VLOOKUP(U7765,category2,2,FALSE)</f>
        <v>2</v>
      </c>
      <c r="W7765" t="s">
        <v>103</v>
      </c>
      <c r="X7765">
        <f>VLOOKUP(W7765,subcat2,3,FALSE)</f>
        <v>13</v>
      </c>
      <c r="Y7765" t="s">
        <v>5926</v>
      </c>
      <c r="Z7765">
        <v>74.52</v>
      </c>
      <c r="AA7765">
        <v>9</v>
      </c>
      <c r="AB7765">
        <v>0</v>
      </c>
      <c r="AC7765" s="4">
        <v>35.024399999999993</v>
      </c>
    </row>
    <row r="7766" spans="1:29" x14ac:dyDescent="0.25">
      <c r="A7766" s="2">
        <v>7765</v>
      </c>
      <c r="B7766" t="s">
        <v>10556</v>
      </c>
      <c r="C7766" s="3">
        <v>42959</v>
      </c>
      <c r="D7766" s="3">
        <v>42959</v>
      </c>
      <c r="E7766" t="s">
        <v>625</v>
      </c>
      <c r="F7766">
        <f>VLOOKUP(E7766,SHIPMODE,2,FALSE)</f>
        <v>4</v>
      </c>
      <c r="G7766" t="s">
        <v>3434</v>
      </c>
      <c r="H7766" t="s">
        <v>735</v>
      </c>
      <c r="I7766" t="s">
        <v>18</v>
      </c>
      <c r="J7766">
        <f>VLOOKUP(I7766,segmentID,2,FALSE)</f>
        <v>2</v>
      </c>
      <c r="K7766" t="s">
        <v>3255</v>
      </c>
      <c r="L7766">
        <f>VLOOKUP(K7766,country2,2,FALSE)</f>
        <v>1</v>
      </c>
      <c r="M7766" t="s">
        <v>194</v>
      </c>
      <c r="N7766">
        <f>VLOOKUP(Orders!M7766,city2,2,FALSE)</f>
        <v>30</v>
      </c>
      <c r="O7766" t="s">
        <v>1255</v>
      </c>
      <c r="P7766">
        <f>VLOOKUP(O7766,state2,2,FALSE)</f>
        <v>40</v>
      </c>
      <c r="Q7766">
        <v>21044</v>
      </c>
      <c r="R7766" t="s">
        <v>79</v>
      </c>
      <c r="S7766">
        <f>VLOOKUP(R7766,region2,2,FALSE)</f>
        <v>4</v>
      </c>
      <c r="T7766" t="s">
        <v>4611</v>
      </c>
      <c r="U7766" t="s">
        <v>22</v>
      </c>
      <c r="V7766">
        <f>VLOOKUP(U7766,category2,2,FALSE)</f>
        <v>2</v>
      </c>
      <c r="W7766" t="s">
        <v>3229</v>
      </c>
      <c r="X7766">
        <f>VLOOKUP(W7766,subcat2,3,FALSE)</f>
        <v>7</v>
      </c>
      <c r="Y7766" t="s">
        <v>638</v>
      </c>
      <c r="Z7766">
        <v>17.52</v>
      </c>
      <c r="AA7766">
        <v>3</v>
      </c>
      <c r="AB7766">
        <v>0</v>
      </c>
      <c r="AC7766" s="4">
        <v>5.2559999999999993</v>
      </c>
    </row>
    <row r="7767" spans="1:29" x14ac:dyDescent="0.25">
      <c r="A7767" s="2">
        <v>7766</v>
      </c>
      <c r="B7767" t="s">
        <v>10556</v>
      </c>
      <c r="C7767" s="3">
        <v>42959</v>
      </c>
      <c r="D7767" s="3">
        <v>42959</v>
      </c>
      <c r="E7767" t="s">
        <v>625</v>
      </c>
      <c r="F7767">
        <f>VLOOKUP(E7767,SHIPMODE,2,FALSE)</f>
        <v>4</v>
      </c>
      <c r="G7767" t="s">
        <v>3434</v>
      </c>
      <c r="H7767" t="s">
        <v>735</v>
      </c>
      <c r="I7767" t="s">
        <v>18</v>
      </c>
      <c r="J7767">
        <f>VLOOKUP(I7767,segmentID,2,FALSE)</f>
        <v>2</v>
      </c>
      <c r="K7767" t="s">
        <v>3255</v>
      </c>
      <c r="L7767">
        <f>VLOOKUP(K7767,country2,2,FALSE)</f>
        <v>1</v>
      </c>
      <c r="M7767" t="s">
        <v>194</v>
      </c>
      <c r="N7767">
        <f>VLOOKUP(Orders!M7767,city2,2,FALSE)</f>
        <v>30</v>
      </c>
      <c r="O7767" t="s">
        <v>1255</v>
      </c>
      <c r="P7767">
        <f>VLOOKUP(O7767,state2,2,FALSE)</f>
        <v>40</v>
      </c>
      <c r="Q7767">
        <v>21044</v>
      </c>
      <c r="R7767" t="s">
        <v>79</v>
      </c>
      <c r="S7767">
        <f>VLOOKUP(R7767,region2,2,FALSE)</f>
        <v>4</v>
      </c>
      <c r="T7767" t="s">
        <v>4507</v>
      </c>
      <c r="U7767" t="s">
        <v>13</v>
      </c>
      <c r="V7767">
        <f>VLOOKUP(U7767,category2,2,FALSE)</f>
        <v>1</v>
      </c>
      <c r="W7767" t="s">
        <v>3226</v>
      </c>
      <c r="X7767">
        <f>VLOOKUP(W7767,subcat2,3,FALSE)</f>
        <v>2</v>
      </c>
      <c r="Y7767" t="s">
        <v>759</v>
      </c>
      <c r="Z7767">
        <v>1779.9</v>
      </c>
      <c r="AA7767">
        <v>5</v>
      </c>
      <c r="AB7767">
        <v>0</v>
      </c>
      <c r="AC7767" s="4">
        <v>373.77899999999983</v>
      </c>
    </row>
    <row r="7768" spans="1:29" x14ac:dyDescent="0.25">
      <c r="A7768" s="2">
        <v>7767</v>
      </c>
      <c r="B7768" t="s">
        <v>10556</v>
      </c>
      <c r="C7768" s="3">
        <v>42959</v>
      </c>
      <c r="D7768" s="3">
        <v>42959</v>
      </c>
      <c r="E7768" t="s">
        <v>625</v>
      </c>
      <c r="F7768">
        <f>VLOOKUP(E7768,SHIPMODE,2,FALSE)</f>
        <v>4</v>
      </c>
      <c r="G7768" t="s">
        <v>3434</v>
      </c>
      <c r="H7768" t="s">
        <v>735</v>
      </c>
      <c r="I7768" t="s">
        <v>18</v>
      </c>
      <c r="J7768">
        <f>VLOOKUP(I7768,segmentID,2,FALSE)</f>
        <v>2</v>
      </c>
      <c r="K7768" t="s">
        <v>3255</v>
      </c>
      <c r="L7768">
        <f>VLOOKUP(K7768,country2,2,FALSE)</f>
        <v>1</v>
      </c>
      <c r="M7768" t="s">
        <v>194</v>
      </c>
      <c r="N7768">
        <f>VLOOKUP(Orders!M7768,city2,2,FALSE)</f>
        <v>30</v>
      </c>
      <c r="O7768" t="s">
        <v>1255</v>
      </c>
      <c r="P7768">
        <f>VLOOKUP(O7768,state2,2,FALSE)</f>
        <v>40</v>
      </c>
      <c r="Q7768">
        <v>21044</v>
      </c>
      <c r="R7768" t="s">
        <v>79</v>
      </c>
      <c r="S7768">
        <f>VLOOKUP(R7768,region2,2,FALSE)</f>
        <v>4</v>
      </c>
      <c r="T7768" t="s">
        <v>4501</v>
      </c>
      <c r="U7768" t="s">
        <v>22</v>
      </c>
      <c r="V7768">
        <f>VLOOKUP(U7768,category2,2,FALSE)</f>
        <v>2</v>
      </c>
      <c r="W7768" t="s">
        <v>3229</v>
      </c>
      <c r="X7768">
        <f>VLOOKUP(W7768,subcat2,3,FALSE)</f>
        <v>7</v>
      </c>
      <c r="Y7768" t="s">
        <v>2118</v>
      </c>
      <c r="Z7768">
        <v>219.89999999999998</v>
      </c>
      <c r="AA7768">
        <v>5</v>
      </c>
      <c r="AB7768">
        <v>0</v>
      </c>
      <c r="AC7768" s="4">
        <v>59.373000000000005</v>
      </c>
    </row>
    <row r="7769" spans="1:29" x14ac:dyDescent="0.25">
      <c r="A7769" s="2">
        <v>7768</v>
      </c>
      <c r="B7769" t="s">
        <v>7695</v>
      </c>
      <c r="C7769" s="3">
        <v>42240</v>
      </c>
      <c r="D7769" s="3">
        <v>42242</v>
      </c>
      <c r="E7769" t="s">
        <v>97</v>
      </c>
      <c r="F7769">
        <f>VLOOKUP(E7769,SHIPMODE,2,FALSE)</f>
        <v>3</v>
      </c>
      <c r="G7769" t="s">
        <v>3412</v>
      </c>
      <c r="H7769" t="s">
        <v>654</v>
      </c>
      <c r="I7769" t="s">
        <v>9</v>
      </c>
      <c r="J7769">
        <f>VLOOKUP(I7769,segmentID,2,FALSE)</f>
        <v>1</v>
      </c>
      <c r="K7769" t="s">
        <v>3255</v>
      </c>
      <c r="L7769">
        <f>VLOOKUP(K7769,country2,2,FALSE)</f>
        <v>1</v>
      </c>
      <c r="M7769" t="s">
        <v>211</v>
      </c>
      <c r="N7769">
        <f>VLOOKUP(Orders!M7769,city2,2,FALSE)</f>
        <v>33</v>
      </c>
      <c r="O7769" t="s">
        <v>212</v>
      </c>
      <c r="P7769">
        <f>VLOOKUP(O7769,state2,2,FALSE)</f>
        <v>22</v>
      </c>
      <c r="Q7769">
        <v>97206</v>
      </c>
      <c r="R7769" t="s">
        <v>21</v>
      </c>
      <c r="S7769">
        <f>VLOOKUP(R7769,region2,2,FALSE)</f>
        <v>2</v>
      </c>
      <c r="T7769" t="s">
        <v>4189</v>
      </c>
      <c r="U7769" t="s">
        <v>22</v>
      </c>
      <c r="V7769">
        <f>VLOOKUP(U7769,category2,2,FALSE)</f>
        <v>2</v>
      </c>
      <c r="W7769" t="s">
        <v>3229</v>
      </c>
      <c r="X7769">
        <f>VLOOKUP(W7769,subcat2,3,FALSE)</f>
        <v>7</v>
      </c>
      <c r="Y7769" t="s">
        <v>1142</v>
      </c>
      <c r="Z7769">
        <v>7.1519999999999992</v>
      </c>
      <c r="AA7769">
        <v>3</v>
      </c>
      <c r="AB7769">
        <v>0.2</v>
      </c>
      <c r="AC7769" s="4">
        <v>0.71520000000000028</v>
      </c>
    </row>
    <row r="7770" spans="1:29" x14ac:dyDescent="0.25">
      <c r="A7770" s="2">
        <v>7769</v>
      </c>
      <c r="B7770" t="s">
        <v>10557</v>
      </c>
      <c r="C7770" s="3">
        <v>43051</v>
      </c>
      <c r="D7770" s="3">
        <v>43056</v>
      </c>
      <c r="E7770" t="s">
        <v>25</v>
      </c>
      <c r="F7770">
        <f>VLOOKUP(E7770,SHIPMODE,2,FALSE)</f>
        <v>2</v>
      </c>
      <c r="G7770" t="s">
        <v>3700</v>
      </c>
      <c r="H7770" t="s">
        <v>1656</v>
      </c>
      <c r="I7770" t="s">
        <v>9</v>
      </c>
      <c r="J7770">
        <f>VLOOKUP(I7770,segmentID,2,FALSE)</f>
        <v>1</v>
      </c>
      <c r="K7770" t="s">
        <v>3255</v>
      </c>
      <c r="L7770">
        <f>VLOOKUP(K7770,country2,2,FALSE)</f>
        <v>1</v>
      </c>
      <c r="M7770" t="s">
        <v>2370</v>
      </c>
      <c r="N7770">
        <f>VLOOKUP(Orders!M7770,city2,2,FALSE)</f>
        <v>316</v>
      </c>
      <c r="O7770" t="s">
        <v>28</v>
      </c>
      <c r="P7770">
        <f>VLOOKUP(O7770,state2,2,FALSE)</f>
        <v>3</v>
      </c>
      <c r="Q7770">
        <v>32303</v>
      </c>
      <c r="R7770" t="s">
        <v>12</v>
      </c>
      <c r="S7770">
        <f>VLOOKUP(R7770,region2,2,FALSE)</f>
        <v>1</v>
      </c>
      <c r="T7770" t="s">
        <v>4743</v>
      </c>
      <c r="U7770" t="s">
        <v>22</v>
      </c>
      <c r="V7770">
        <f>VLOOKUP(U7770,category2,2,FALSE)</f>
        <v>2</v>
      </c>
      <c r="W7770" t="s">
        <v>45</v>
      </c>
      <c r="X7770">
        <f>VLOOKUP(W7770,subcat2,3,FALSE)</f>
        <v>11</v>
      </c>
      <c r="Y7770" t="s">
        <v>2073</v>
      </c>
      <c r="Z7770">
        <v>26.720000000000002</v>
      </c>
      <c r="AA7770">
        <v>5</v>
      </c>
      <c r="AB7770">
        <v>0.2</v>
      </c>
      <c r="AC7770" s="4">
        <v>9.3520000000000003</v>
      </c>
    </row>
    <row r="7771" spans="1:29" x14ac:dyDescent="0.25">
      <c r="A7771" s="2">
        <v>7770</v>
      </c>
      <c r="B7771" t="s">
        <v>8930</v>
      </c>
      <c r="C7771" s="3">
        <v>42583</v>
      </c>
      <c r="D7771" s="3">
        <v>42583</v>
      </c>
      <c r="E7771" t="s">
        <v>625</v>
      </c>
      <c r="F7771">
        <f>VLOOKUP(E7771,SHIPMODE,2,FALSE)</f>
        <v>4</v>
      </c>
      <c r="G7771" t="s">
        <v>3386</v>
      </c>
      <c r="H7771" t="s">
        <v>556</v>
      </c>
      <c r="I7771" t="s">
        <v>18</v>
      </c>
      <c r="J7771">
        <f>VLOOKUP(I7771,segmentID,2,FALSE)</f>
        <v>2</v>
      </c>
      <c r="K7771" t="s">
        <v>3255</v>
      </c>
      <c r="L7771">
        <f>VLOOKUP(K7771,country2,2,FALSE)</f>
        <v>1</v>
      </c>
      <c r="M7771" t="s">
        <v>1297</v>
      </c>
      <c r="N7771">
        <f>VLOOKUP(Orders!M7771,city2,2,FALSE)</f>
        <v>170</v>
      </c>
      <c r="O7771" t="s">
        <v>20</v>
      </c>
      <c r="P7771">
        <f>VLOOKUP(O7771,state2,2,FALSE)</f>
        <v>2</v>
      </c>
      <c r="Q7771">
        <v>92503</v>
      </c>
      <c r="R7771" t="s">
        <v>21</v>
      </c>
      <c r="S7771">
        <f>VLOOKUP(R7771,region2,2,FALSE)</f>
        <v>2</v>
      </c>
      <c r="T7771" t="s">
        <v>5226</v>
      </c>
      <c r="U7771" t="s">
        <v>35</v>
      </c>
      <c r="V7771">
        <f>VLOOKUP(U7771,category2,2,FALSE)</f>
        <v>3</v>
      </c>
      <c r="W7771" t="s">
        <v>3230</v>
      </c>
      <c r="X7771">
        <f>VLOOKUP(W7771,subcat2,3,FALSE)</f>
        <v>8</v>
      </c>
      <c r="Y7771" t="s">
        <v>421</v>
      </c>
      <c r="Z7771">
        <v>1039.7280000000001</v>
      </c>
      <c r="AA7771">
        <v>2</v>
      </c>
      <c r="AB7771">
        <v>0.2</v>
      </c>
      <c r="AC7771" s="4">
        <v>90.976200000000063</v>
      </c>
    </row>
    <row r="7772" spans="1:29" x14ac:dyDescent="0.25">
      <c r="A7772" s="2">
        <v>7771</v>
      </c>
      <c r="B7772" t="s">
        <v>8930</v>
      </c>
      <c r="C7772" s="3">
        <v>42583</v>
      </c>
      <c r="D7772" s="3">
        <v>42583</v>
      </c>
      <c r="E7772" t="s">
        <v>625</v>
      </c>
      <c r="F7772">
        <f>VLOOKUP(E7772,SHIPMODE,2,FALSE)</f>
        <v>4</v>
      </c>
      <c r="G7772" t="s">
        <v>3386</v>
      </c>
      <c r="H7772" t="s">
        <v>556</v>
      </c>
      <c r="I7772" t="s">
        <v>18</v>
      </c>
      <c r="J7772">
        <f>VLOOKUP(I7772,segmentID,2,FALSE)</f>
        <v>2</v>
      </c>
      <c r="K7772" t="s">
        <v>3255</v>
      </c>
      <c r="L7772">
        <f>VLOOKUP(K7772,country2,2,FALSE)</f>
        <v>1</v>
      </c>
      <c r="M7772" t="s">
        <v>1297</v>
      </c>
      <c r="N7772">
        <f>VLOOKUP(Orders!M7772,city2,2,FALSE)</f>
        <v>170</v>
      </c>
      <c r="O7772" t="s">
        <v>20</v>
      </c>
      <c r="P7772">
        <f>VLOOKUP(O7772,state2,2,FALSE)</f>
        <v>2</v>
      </c>
      <c r="Q7772">
        <v>92503</v>
      </c>
      <c r="R7772" t="s">
        <v>21</v>
      </c>
      <c r="S7772">
        <f>VLOOKUP(R7772,region2,2,FALSE)</f>
        <v>2</v>
      </c>
      <c r="T7772" t="s">
        <v>4119</v>
      </c>
      <c r="U7772" t="s">
        <v>22</v>
      </c>
      <c r="V7772">
        <f>VLOOKUP(U7772,category2,2,FALSE)</f>
        <v>2</v>
      </c>
      <c r="W7772" t="s">
        <v>38</v>
      </c>
      <c r="X7772">
        <f>VLOOKUP(W7772,subcat2,3,FALSE)</f>
        <v>10</v>
      </c>
      <c r="Y7772" t="s">
        <v>976</v>
      </c>
      <c r="Z7772">
        <v>45.96</v>
      </c>
      <c r="AA7772">
        <v>2</v>
      </c>
      <c r="AB7772">
        <v>0</v>
      </c>
      <c r="AC7772" s="4">
        <v>13.787999999999997</v>
      </c>
    </row>
    <row r="7773" spans="1:29" x14ac:dyDescent="0.25">
      <c r="A7773" s="2">
        <v>7772</v>
      </c>
      <c r="B7773" t="s">
        <v>8931</v>
      </c>
      <c r="C7773" s="3">
        <v>42699</v>
      </c>
      <c r="D7773" s="3">
        <v>42706</v>
      </c>
      <c r="E7773" t="s">
        <v>25</v>
      </c>
      <c r="F7773">
        <f>VLOOKUP(E7773,SHIPMODE,2,FALSE)</f>
        <v>2</v>
      </c>
      <c r="G7773" t="s">
        <v>3728</v>
      </c>
      <c r="H7773" t="s">
        <v>1746</v>
      </c>
      <c r="I7773" t="s">
        <v>9</v>
      </c>
      <c r="J7773">
        <f>VLOOKUP(I7773,segmentID,2,FALSE)</f>
        <v>1</v>
      </c>
      <c r="K7773" t="s">
        <v>3255</v>
      </c>
      <c r="L7773">
        <f>VLOOKUP(K7773,country2,2,FALSE)</f>
        <v>1</v>
      </c>
      <c r="M7773" t="s">
        <v>1152</v>
      </c>
      <c r="N7773">
        <f>VLOOKUP(Orders!M7773,city2,2,FALSE)</f>
        <v>153</v>
      </c>
      <c r="O7773" t="s">
        <v>249</v>
      </c>
      <c r="P7773">
        <f>VLOOKUP(O7773,state2,2,FALSE)</f>
        <v>25</v>
      </c>
      <c r="Q7773">
        <v>43130</v>
      </c>
      <c r="R7773" t="s">
        <v>79</v>
      </c>
      <c r="S7773">
        <f>VLOOKUP(R7773,region2,2,FALSE)</f>
        <v>4</v>
      </c>
      <c r="T7773" t="s">
        <v>4782</v>
      </c>
      <c r="U7773" t="s">
        <v>22</v>
      </c>
      <c r="V7773">
        <f>VLOOKUP(U7773,category2,2,FALSE)</f>
        <v>2</v>
      </c>
      <c r="W7773" t="s">
        <v>3231</v>
      </c>
      <c r="X7773">
        <f>VLOOKUP(W7773,subcat2,3,FALSE)</f>
        <v>9</v>
      </c>
      <c r="Y7773" t="s">
        <v>1700</v>
      </c>
      <c r="Z7773">
        <v>456.58800000000008</v>
      </c>
      <c r="AA7773">
        <v>2</v>
      </c>
      <c r="AB7773">
        <v>0.7</v>
      </c>
      <c r="AC7773" s="4">
        <v>-304.39200000000005</v>
      </c>
    </row>
    <row r="7774" spans="1:29" x14ac:dyDescent="0.25">
      <c r="A7774" s="2">
        <v>7773</v>
      </c>
      <c r="B7774" t="s">
        <v>8931</v>
      </c>
      <c r="C7774" s="3">
        <v>42699</v>
      </c>
      <c r="D7774" s="3">
        <v>42706</v>
      </c>
      <c r="E7774" t="s">
        <v>25</v>
      </c>
      <c r="F7774">
        <f>VLOOKUP(E7774,SHIPMODE,2,FALSE)</f>
        <v>2</v>
      </c>
      <c r="G7774" t="s">
        <v>3728</v>
      </c>
      <c r="H7774" t="s">
        <v>1746</v>
      </c>
      <c r="I7774" t="s">
        <v>9</v>
      </c>
      <c r="J7774">
        <f>VLOOKUP(I7774,segmentID,2,FALSE)</f>
        <v>1</v>
      </c>
      <c r="K7774" t="s">
        <v>3255</v>
      </c>
      <c r="L7774">
        <f>VLOOKUP(K7774,country2,2,FALSE)</f>
        <v>1</v>
      </c>
      <c r="M7774" t="s">
        <v>1152</v>
      </c>
      <c r="N7774">
        <f>VLOOKUP(Orders!M7774,city2,2,FALSE)</f>
        <v>153</v>
      </c>
      <c r="O7774" t="s">
        <v>249</v>
      </c>
      <c r="P7774">
        <f>VLOOKUP(O7774,state2,2,FALSE)</f>
        <v>25</v>
      </c>
      <c r="Q7774">
        <v>43130</v>
      </c>
      <c r="R7774" t="s">
        <v>79</v>
      </c>
      <c r="S7774">
        <f>VLOOKUP(R7774,region2,2,FALSE)</f>
        <v>4</v>
      </c>
      <c r="T7774" t="s">
        <v>5564</v>
      </c>
      <c r="U7774" t="s">
        <v>35</v>
      </c>
      <c r="V7774">
        <f>VLOOKUP(U7774,category2,2,FALSE)</f>
        <v>3</v>
      </c>
      <c r="W7774" t="s">
        <v>3235</v>
      </c>
      <c r="X7774">
        <f>VLOOKUP(W7774,subcat2,3,FALSE)</f>
        <v>16</v>
      </c>
      <c r="Y7774" t="s">
        <v>2561</v>
      </c>
      <c r="Z7774">
        <v>4499.9850000000006</v>
      </c>
      <c r="AA7774">
        <v>5</v>
      </c>
      <c r="AB7774">
        <v>0.7</v>
      </c>
      <c r="AC7774" s="4">
        <v>-6599.978000000001</v>
      </c>
    </row>
    <row r="7775" spans="1:29" x14ac:dyDescent="0.25">
      <c r="A7775" s="2">
        <v>7774</v>
      </c>
      <c r="B7775" t="s">
        <v>8931</v>
      </c>
      <c r="C7775" s="3">
        <v>42699</v>
      </c>
      <c r="D7775" s="3">
        <v>42706</v>
      </c>
      <c r="E7775" t="s">
        <v>25</v>
      </c>
      <c r="F7775">
        <f>VLOOKUP(E7775,SHIPMODE,2,FALSE)</f>
        <v>2</v>
      </c>
      <c r="G7775" t="s">
        <v>3728</v>
      </c>
      <c r="H7775" t="s">
        <v>1746</v>
      </c>
      <c r="I7775" t="s">
        <v>9</v>
      </c>
      <c r="J7775">
        <f>VLOOKUP(I7775,segmentID,2,FALSE)</f>
        <v>1</v>
      </c>
      <c r="K7775" t="s">
        <v>3255</v>
      </c>
      <c r="L7775">
        <f>VLOOKUP(K7775,country2,2,FALSE)</f>
        <v>1</v>
      </c>
      <c r="M7775" t="s">
        <v>1152</v>
      </c>
      <c r="N7775">
        <f>VLOOKUP(Orders!M7775,city2,2,FALSE)</f>
        <v>153</v>
      </c>
      <c r="O7775" t="s">
        <v>249</v>
      </c>
      <c r="P7775">
        <f>VLOOKUP(O7775,state2,2,FALSE)</f>
        <v>25</v>
      </c>
      <c r="Q7775">
        <v>43130</v>
      </c>
      <c r="R7775" t="s">
        <v>79</v>
      </c>
      <c r="S7775">
        <f>VLOOKUP(R7775,region2,2,FALSE)</f>
        <v>4</v>
      </c>
      <c r="T7775" t="s">
        <v>5884</v>
      </c>
      <c r="U7775" t="s">
        <v>35</v>
      </c>
      <c r="V7775">
        <f>VLOOKUP(U7775,category2,2,FALSE)</f>
        <v>3</v>
      </c>
      <c r="W7775" t="s">
        <v>3232</v>
      </c>
      <c r="X7775">
        <f>VLOOKUP(W7775,subcat2,3,FALSE)</f>
        <v>12</v>
      </c>
      <c r="Y7775" t="s">
        <v>1194</v>
      </c>
      <c r="Z7775">
        <v>59.975999999999999</v>
      </c>
      <c r="AA7775">
        <v>3</v>
      </c>
      <c r="AB7775">
        <v>0.2</v>
      </c>
      <c r="AC7775" s="4">
        <v>11.995199999999997</v>
      </c>
    </row>
    <row r="7776" spans="1:29" x14ac:dyDescent="0.25">
      <c r="A7776" s="2">
        <v>7775</v>
      </c>
      <c r="B7776" t="s">
        <v>8932</v>
      </c>
      <c r="C7776" s="3">
        <v>42473</v>
      </c>
      <c r="D7776" s="3">
        <v>42475</v>
      </c>
      <c r="E7776" t="s">
        <v>97</v>
      </c>
      <c r="F7776">
        <f>VLOOKUP(E7776,SHIPMODE,2,FALSE)</f>
        <v>3</v>
      </c>
      <c r="G7776" t="s">
        <v>3982</v>
      </c>
      <c r="H7776" t="s">
        <v>2763</v>
      </c>
      <c r="I7776" t="s">
        <v>9</v>
      </c>
      <c r="J7776">
        <f>VLOOKUP(I7776,segmentID,2,FALSE)</f>
        <v>1</v>
      </c>
      <c r="K7776" t="s">
        <v>3255</v>
      </c>
      <c r="L7776">
        <f>VLOOKUP(K7776,country2,2,FALSE)</f>
        <v>1</v>
      </c>
      <c r="M7776" t="s">
        <v>67</v>
      </c>
      <c r="N7776">
        <f>VLOOKUP(Orders!M7776,city2,2,FALSE)</f>
        <v>9</v>
      </c>
      <c r="O7776" t="s">
        <v>20</v>
      </c>
      <c r="P7776">
        <f>VLOOKUP(O7776,state2,2,FALSE)</f>
        <v>2</v>
      </c>
      <c r="Q7776">
        <v>94109</v>
      </c>
      <c r="R7776" t="s">
        <v>21</v>
      </c>
      <c r="S7776">
        <f>VLOOKUP(R7776,region2,2,FALSE)</f>
        <v>2</v>
      </c>
      <c r="T7776" t="s">
        <v>4139</v>
      </c>
      <c r="U7776" t="s">
        <v>22</v>
      </c>
      <c r="V7776">
        <f>VLOOKUP(U7776,category2,2,FALSE)</f>
        <v>2</v>
      </c>
      <c r="W7776" t="s">
        <v>103</v>
      </c>
      <c r="X7776">
        <f>VLOOKUP(W7776,subcat2,3,FALSE)</f>
        <v>13</v>
      </c>
      <c r="Y7776" t="s">
        <v>191</v>
      </c>
      <c r="Z7776">
        <v>6.12</v>
      </c>
      <c r="AA7776">
        <v>3</v>
      </c>
      <c r="AB7776">
        <v>0</v>
      </c>
      <c r="AC7776" s="4">
        <v>2.8763999999999994</v>
      </c>
    </row>
    <row r="7777" spans="1:29" x14ac:dyDescent="0.25">
      <c r="A7777" s="2">
        <v>7776</v>
      </c>
      <c r="B7777" t="s">
        <v>6676</v>
      </c>
      <c r="C7777" s="3">
        <v>42000</v>
      </c>
      <c r="D7777" s="3">
        <v>42004</v>
      </c>
      <c r="E7777" t="s">
        <v>25</v>
      </c>
      <c r="F7777">
        <f>VLOOKUP(E7777,SHIPMODE,2,FALSE)</f>
        <v>2</v>
      </c>
      <c r="G7777" t="s">
        <v>3777</v>
      </c>
      <c r="H7777" t="s">
        <v>1905</v>
      </c>
      <c r="I7777" t="s">
        <v>52</v>
      </c>
      <c r="J7777">
        <f>VLOOKUP(I7777,segmentID,2,FALSE)</f>
        <v>3</v>
      </c>
      <c r="K7777" t="s">
        <v>3255</v>
      </c>
      <c r="L7777">
        <f>VLOOKUP(K7777,country2,2,FALSE)</f>
        <v>1</v>
      </c>
      <c r="M7777" t="s">
        <v>2946</v>
      </c>
      <c r="N7777">
        <f>VLOOKUP(Orders!M7777,city2,2,FALSE)</f>
        <v>430</v>
      </c>
      <c r="O7777" t="s">
        <v>20</v>
      </c>
      <c r="P7777">
        <f>VLOOKUP(O7777,state2,2,FALSE)</f>
        <v>2</v>
      </c>
      <c r="Q7777">
        <v>92553</v>
      </c>
      <c r="R7777" t="s">
        <v>21</v>
      </c>
      <c r="S7777">
        <f>VLOOKUP(R7777,region2,2,FALSE)</f>
        <v>2</v>
      </c>
      <c r="T7777" t="s">
        <v>5704</v>
      </c>
      <c r="U7777" t="s">
        <v>22</v>
      </c>
      <c r="V7777">
        <f>VLOOKUP(U7777,category2,2,FALSE)</f>
        <v>2</v>
      </c>
      <c r="W7777" t="s">
        <v>38</v>
      </c>
      <c r="X7777">
        <f>VLOOKUP(W7777,subcat2,3,FALSE)</f>
        <v>10</v>
      </c>
      <c r="Y7777" t="s">
        <v>5924</v>
      </c>
      <c r="Z7777">
        <v>10.98</v>
      </c>
      <c r="AA7777">
        <v>1</v>
      </c>
      <c r="AB7777">
        <v>0</v>
      </c>
      <c r="AC7777" s="4">
        <v>2.9646000000000008</v>
      </c>
    </row>
    <row r="7778" spans="1:29" x14ac:dyDescent="0.25">
      <c r="A7778" s="2">
        <v>7777</v>
      </c>
      <c r="B7778" t="s">
        <v>6676</v>
      </c>
      <c r="C7778" s="3">
        <v>42000</v>
      </c>
      <c r="D7778" s="3">
        <v>42004</v>
      </c>
      <c r="E7778" t="s">
        <v>25</v>
      </c>
      <c r="F7778">
        <f>VLOOKUP(E7778,SHIPMODE,2,FALSE)</f>
        <v>2</v>
      </c>
      <c r="G7778" t="s">
        <v>3777</v>
      </c>
      <c r="H7778" t="s">
        <v>1905</v>
      </c>
      <c r="I7778" t="s">
        <v>52</v>
      </c>
      <c r="J7778">
        <f>VLOOKUP(I7778,segmentID,2,FALSE)</f>
        <v>3</v>
      </c>
      <c r="K7778" t="s">
        <v>3255</v>
      </c>
      <c r="L7778">
        <f>VLOOKUP(K7778,country2,2,FALSE)</f>
        <v>1</v>
      </c>
      <c r="M7778" t="s">
        <v>2946</v>
      </c>
      <c r="N7778">
        <f>VLOOKUP(Orders!M7778,city2,2,FALSE)</f>
        <v>430</v>
      </c>
      <c r="O7778" t="s">
        <v>20</v>
      </c>
      <c r="P7778">
        <f>VLOOKUP(O7778,state2,2,FALSE)</f>
        <v>2</v>
      </c>
      <c r="Q7778">
        <v>92553</v>
      </c>
      <c r="R7778" t="s">
        <v>21</v>
      </c>
      <c r="S7778">
        <f>VLOOKUP(R7778,region2,2,FALSE)</f>
        <v>2</v>
      </c>
      <c r="T7778" t="s">
        <v>5771</v>
      </c>
      <c r="U7778" t="s">
        <v>22</v>
      </c>
      <c r="V7778">
        <f>VLOOKUP(U7778,category2,2,FALSE)</f>
        <v>2</v>
      </c>
      <c r="W7778" t="s">
        <v>3234</v>
      </c>
      <c r="X7778">
        <f>VLOOKUP(W7778,subcat2,3,FALSE)</f>
        <v>14</v>
      </c>
      <c r="Y7778" t="s">
        <v>104</v>
      </c>
      <c r="Z7778">
        <v>7.86</v>
      </c>
      <c r="AA7778">
        <v>3</v>
      </c>
      <c r="AB7778">
        <v>0</v>
      </c>
      <c r="AC7778" s="4">
        <v>3.6156000000000001</v>
      </c>
    </row>
    <row r="7779" spans="1:29" x14ac:dyDescent="0.25">
      <c r="A7779" s="2">
        <v>7778</v>
      </c>
      <c r="B7779" t="s">
        <v>6676</v>
      </c>
      <c r="C7779" s="3">
        <v>42000</v>
      </c>
      <c r="D7779" s="3">
        <v>42004</v>
      </c>
      <c r="E7779" t="s">
        <v>25</v>
      </c>
      <c r="F7779">
        <f>VLOOKUP(E7779,SHIPMODE,2,FALSE)</f>
        <v>2</v>
      </c>
      <c r="G7779" t="s">
        <v>3777</v>
      </c>
      <c r="H7779" t="s">
        <v>1905</v>
      </c>
      <c r="I7779" t="s">
        <v>52</v>
      </c>
      <c r="J7779">
        <f>VLOOKUP(I7779,segmentID,2,FALSE)</f>
        <v>3</v>
      </c>
      <c r="K7779" t="s">
        <v>3255</v>
      </c>
      <c r="L7779">
        <f>VLOOKUP(K7779,country2,2,FALSE)</f>
        <v>1</v>
      </c>
      <c r="M7779" t="s">
        <v>2946</v>
      </c>
      <c r="N7779">
        <f>VLOOKUP(Orders!M7779,city2,2,FALSE)</f>
        <v>430</v>
      </c>
      <c r="O7779" t="s">
        <v>20</v>
      </c>
      <c r="P7779">
        <f>VLOOKUP(O7779,state2,2,FALSE)</f>
        <v>2</v>
      </c>
      <c r="Q7779">
        <v>92553</v>
      </c>
      <c r="R7779" t="s">
        <v>21</v>
      </c>
      <c r="S7779">
        <f>VLOOKUP(R7779,region2,2,FALSE)</f>
        <v>2</v>
      </c>
      <c r="T7779" t="s">
        <v>4556</v>
      </c>
      <c r="U7779" t="s">
        <v>22</v>
      </c>
      <c r="V7779">
        <f>VLOOKUP(U7779,category2,2,FALSE)</f>
        <v>2</v>
      </c>
      <c r="W7779" t="s">
        <v>3227</v>
      </c>
      <c r="X7779">
        <f>VLOOKUP(W7779,subcat2,3,FALSE)</f>
        <v>5</v>
      </c>
      <c r="Y7779" t="s">
        <v>3135</v>
      </c>
      <c r="Z7779">
        <v>51.449999999999996</v>
      </c>
      <c r="AA7779">
        <v>3</v>
      </c>
      <c r="AB7779">
        <v>0</v>
      </c>
      <c r="AC7779" s="4">
        <v>13.891499999999999</v>
      </c>
    </row>
    <row r="7780" spans="1:29" x14ac:dyDescent="0.25">
      <c r="A7780" s="2">
        <v>7779</v>
      </c>
      <c r="B7780" t="s">
        <v>6676</v>
      </c>
      <c r="C7780" s="3">
        <v>42000</v>
      </c>
      <c r="D7780" s="3">
        <v>42004</v>
      </c>
      <c r="E7780" t="s">
        <v>25</v>
      </c>
      <c r="F7780">
        <f>VLOOKUP(E7780,SHIPMODE,2,FALSE)</f>
        <v>2</v>
      </c>
      <c r="G7780" t="s">
        <v>3777</v>
      </c>
      <c r="H7780" t="s">
        <v>1905</v>
      </c>
      <c r="I7780" t="s">
        <v>52</v>
      </c>
      <c r="J7780">
        <f>VLOOKUP(I7780,segmentID,2,FALSE)</f>
        <v>3</v>
      </c>
      <c r="K7780" t="s">
        <v>3255</v>
      </c>
      <c r="L7780">
        <f>VLOOKUP(K7780,country2,2,FALSE)</f>
        <v>1</v>
      </c>
      <c r="M7780" t="s">
        <v>2946</v>
      </c>
      <c r="N7780">
        <f>VLOOKUP(Orders!M7780,city2,2,FALSE)</f>
        <v>430</v>
      </c>
      <c r="O7780" t="s">
        <v>20</v>
      </c>
      <c r="P7780">
        <f>VLOOKUP(O7780,state2,2,FALSE)</f>
        <v>2</v>
      </c>
      <c r="Q7780">
        <v>92553</v>
      </c>
      <c r="R7780" t="s">
        <v>21</v>
      </c>
      <c r="S7780">
        <f>VLOOKUP(R7780,region2,2,FALSE)</f>
        <v>2</v>
      </c>
      <c r="T7780" t="s">
        <v>5168</v>
      </c>
      <c r="U7780" t="s">
        <v>22</v>
      </c>
      <c r="V7780">
        <f>VLOOKUP(U7780,category2,2,FALSE)</f>
        <v>2</v>
      </c>
      <c r="W7780" t="s">
        <v>3231</v>
      </c>
      <c r="X7780">
        <f>VLOOKUP(W7780,subcat2,3,FALSE)</f>
        <v>9</v>
      </c>
      <c r="Y7780" t="s">
        <v>1857</v>
      </c>
      <c r="Z7780">
        <v>37.055999999999997</v>
      </c>
      <c r="AA7780">
        <v>3</v>
      </c>
      <c r="AB7780">
        <v>0.2</v>
      </c>
      <c r="AC7780" s="4">
        <v>13.896000000000001</v>
      </c>
    </row>
    <row r="7781" spans="1:29" x14ac:dyDescent="0.25">
      <c r="A7781" s="2">
        <v>7780</v>
      </c>
      <c r="B7781" t="s">
        <v>8933</v>
      </c>
      <c r="C7781" s="3">
        <v>42478</v>
      </c>
      <c r="D7781" s="3">
        <v>42482</v>
      </c>
      <c r="E7781" t="s">
        <v>25</v>
      </c>
      <c r="F7781">
        <f>VLOOKUP(E7781,SHIPMODE,2,FALSE)</f>
        <v>2</v>
      </c>
      <c r="G7781" t="s">
        <v>3422</v>
      </c>
      <c r="H7781" t="s">
        <v>688</v>
      </c>
      <c r="I7781" t="s">
        <v>9</v>
      </c>
      <c r="J7781">
        <f>VLOOKUP(I7781,segmentID,2,FALSE)</f>
        <v>1</v>
      </c>
      <c r="K7781" t="s">
        <v>3255</v>
      </c>
      <c r="L7781">
        <f>VLOOKUP(K7781,country2,2,FALSE)</f>
        <v>1</v>
      </c>
      <c r="M7781" t="s">
        <v>2076</v>
      </c>
      <c r="N7781">
        <f>VLOOKUP(Orders!M7781,city2,2,FALSE)</f>
        <v>270</v>
      </c>
      <c r="O7781" t="s">
        <v>165</v>
      </c>
      <c r="P7781">
        <f>VLOOKUP(O7781,state2,2,FALSE)</f>
        <v>18</v>
      </c>
      <c r="Q7781">
        <v>23320</v>
      </c>
      <c r="R7781" t="s">
        <v>12</v>
      </c>
      <c r="S7781">
        <f>VLOOKUP(R7781,region2,2,FALSE)</f>
        <v>1</v>
      </c>
      <c r="T7781" t="s">
        <v>4573</v>
      </c>
      <c r="U7781" t="s">
        <v>22</v>
      </c>
      <c r="V7781">
        <f>VLOOKUP(U7781,category2,2,FALSE)</f>
        <v>2</v>
      </c>
      <c r="W7781" t="s">
        <v>38</v>
      </c>
      <c r="X7781">
        <f>VLOOKUP(W7781,subcat2,3,FALSE)</f>
        <v>10</v>
      </c>
      <c r="Y7781" t="s">
        <v>3012</v>
      </c>
      <c r="Z7781">
        <v>203.92</v>
      </c>
      <c r="AA7781">
        <v>4</v>
      </c>
      <c r="AB7781">
        <v>0</v>
      </c>
      <c r="AC7781" s="4">
        <v>55.058400000000006</v>
      </c>
    </row>
    <row r="7782" spans="1:29" x14ac:dyDescent="0.25">
      <c r="A7782" s="2">
        <v>7781</v>
      </c>
      <c r="B7782" t="s">
        <v>8933</v>
      </c>
      <c r="C7782" s="3">
        <v>42478</v>
      </c>
      <c r="D7782" s="3">
        <v>42482</v>
      </c>
      <c r="E7782" t="s">
        <v>25</v>
      </c>
      <c r="F7782">
        <f>VLOOKUP(E7782,SHIPMODE,2,FALSE)</f>
        <v>2</v>
      </c>
      <c r="G7782" t="s">
        <v>3422</v>
      </c>
      <c r="H7782" t="s">
        <v>688</v>
      </c>
      <c r="I7782" t="s">
        <v>9</v>
      </c>
      <c r="J7782">
        <f>VLOOKUP(I7782,segmentID,2,FALSE)</f>
        <v>1</v>
      </c>
      <c r="K7782" t="s">
        <v>3255</v>
      </c>
      <c r="L7782">
        <f>VLOOKUP(K7782,country2,2,FALSE)</f>
        <v>1</v>
      </c>
      <c r="M7782" t="s">
        <v>2076</v>
      </c>
      <c r="N7782">
        <f>VLOOKUP(Orders!M7782,city2,2,FALSE)</f>
        <v>270</v>
      </c>
      <c r="O7782" t="s">
        <v>165</v>
      </c>
      <c r="P7782">
        <f>VLOOKUP(O7782,state2,2,FALSE)</f>
        <v>18</v>
      </c>
      <c r="Q7782">
        <v>23320</v>
      </c>
      <c r="R7782" t="s">
        <v>12</v>
      </c>
      <c r="S7782">
        <f>VLOOKUP(R7782,region2,2,FALSE)</f>
        <v>1</v>
      </c>
      <c r="T7782" t="s">
        <v>5256</v>
      </c>
      <c r="U7782" t="s">
        <v>35</v>
      </c>
      <c r="V7782">
        <f>VLOOKUP(U7782,category2,2,FALSE)</f>
        <v>3</v>
      </c>
      <c r="W7782" t="s">
        <v>3230</v>
      </c>
      <c r="X7782">
        <f>VLOOKUP(W7782,subcat2,3,FALSE)</f>
        <v>8</v>
      </c>
      <c r="Y7782" t="s">
        <v>879</v>
      </c>
      <c r="Z7782">
        <v>29.56</v>
      </c>
      <c r="AA7782">
        <v>4</v>
      </c>
      <c r="AB7782">
        <v>0</v>
      </c>
      <c r="AC7782" s="4">
        <v>7.9812000000000012</v>
      </c>
    </row>
    <row r="7783" spans="1:29" x14ac:dyDescent="0.25">
      <c r="A7783" s="2">
        <v>7782</v>
      </c>
      <c r="B7783" t="s">
        <v>7696</v>
      </c>
      <c r="C7783" s="3">
        <v>42071</v>
      </c>
      <c r="D7783" s="3">
        <v>42075</v>
      </c>
      <c r="E7783" t="s">
        <v>25</v>
      </c>
      <c r="F7783">
        <f>VLOOKUP(E7783,SHIPMODE,2,FALSE)</f>
        <v>2</v>
      </c>
      <c r="G7783" t="s">
        <v>3638</v>
      </c>
      <c r="H7783" t="s">
        <v>1418</v>
      </c>
      <c r="I7783" t="s">
        <v>9</v>
      </c>
      <c r="J7783">
        <f>VLOOKUP(I7783,segmentID,2,FALSE)</f>
        <v>1</v>
      </c>
      <c r="K7783" t="s">
        <v>3255</v>
      </c>
      <c r="L7783">
        <f>VLOOKUP(K7783,country2,2,FALSE)</f>
        <v>1</v>
      </c>
      <c r="M7783" t="s">
        <v>156</v>
      </c>
      <c r="N7783">
        <f>VLOOKUP(Orders!M7783,city2,2,FALSE)</f>
        <v>23</v>
      </c>
      <c r="O7783" t="s">
        <v>110</v>
      </c>
      <c r="P7783">
        <f>VLOOKUP(O7783,state2,2,FALSE)</f>
        <v>11</v>
      </c>
      <c r="Q7783">
        <v>60623</v>
      </c>
      <c r="R7783" t="s">
        <v>55</v>
      </c>
      <c r="S7783">
        <f>VLOOKUP(R7783,region2,2,FALSE)</f>
        <v>3</v>
      </c>
      <c r="T7783" t="s">
        <v>4382</v>
      </c>
      <c r="U7783" t="s">
        <v>22</v>
      </c>
      <c r="V7783">
        <f>VLOOKUP(U7783,category2,2,FALSE)</f>
        <v>2</v>
      </c>
      <c r="W7783" t="s">
        <v>3231</v>
      </c>
      <c r="X7783">
        <f>VLOOKUP(W7783,subcat2,3,FALSE)</f>
        <v>9</v>
      </c>
      <c r="Y7783" t="s">
        <v>1474</v>
      </c>
      <c r="Z7783">
        <v>8.5679999999999978</v>
      </c>
      <c r="AA7783">
        <v>3</v>
      </c>
      <c r="AB7783">
        <v>0.8</v>
      </c>
      <c r="AC7783" s="4">
        <v>-14.5656</v>
      </c>
    </row>
    <row r="7784" spans="1:29" x14ac:dyDescent="0.25">
      <c r="A7784" s="2">
        <v>7783</v>
      </c>
      <c r="B7784" t="s">
        <v>8934</v>
      </c>
      <c r="C7784" s="3">
        <v>42678</v>
      </c>
      <c r="D7784" s="3">
        <v>42680</v>
      </c>
      <c r="E7784" t="s">
        <v>7</v>
      </c>
      <c r="F7784">
        <f>VLOOKUP(E7784,SHIPMODE,2,FALSE)</f>
        <v>1</v>
      </c>
      <c r="G7784" t="s">
        <v>3300</v>
      </c>
      <c r="H7784" t="s">
        <v>217</v>
      </c>
      <c r="I7784" t="s">
        <v>18</v>
      </c>
      <c r="J7784">
        <f>VLOOKUP(I7784,segmentID,2,FALSE)</f>
        <v>2</v>
      </c>
      <c r="K7784" t="s">
        <v>3255</v>
      </c>
      <c r="L7784">
        <f>VLOOKUP(K7784,country2,2,FALSE)</f>
        <v>1</v>
      </c>
      <c r="M7784" t="s">
        <v>233</v>
      </c>
      <c r="N7784">
        <f>VLOOKUP(Orders!M7784,city2,2,FALSE)</f>
        <v>36</v>
      </c>
      <c r="O7784" t="s">
        <v>44</v>
      </c>
      <c r="P7784">
        <f>VLOOKUP(O7784,state2,2,FALSE)</f>
        <v>4</v>
      </c>
      <c r="Q7784">
        <v>28205</v>
      </c>
      <c r="R7784" t="s">
        <v>12</v>
      </c>
      <c r="S7784">
        <f>VLOOKUP(R7784,region2,2,FALSE)</f>
        <v>1</v>
      </c>
      <c r="T7784" t="s">
        <v>4196</v>
      </c>
      <c r="U7784" t="s">
        <v>22</v>
      </c>
      <c r="V7784">
        <f>VLOOKUP(U7784,category2,2,FALSE)</f>
        <v>2</v>
      </c>
      <c r="W7784" t="s">
        <v>3227</v>
      </c>
      <c r="X7784">
        <f>VLOOKUP(W7784,subcat2,3,FALSE)</f>
        <v>5</v>
      </c>
      <c r="Y7784" t="s">
        <v>947</v>
      </c>
      <c r="Z7784">
        <v>45.248000000000005</v>
      </c>
      <c r="AA7784">
        <v>2</v>
      </c>
      <c r="AB7784">
        <v>0.2</v>
      </c>
      <c r="AC7784" s="4">
        <v>3.9591999999999992</v>
      </c>
    </row>
    <row r="7785" spans="1:29" x14ac:dyDescent="0.25">
      <c r="A7785" s="2">
        <v>7784</v>
      </c>
      <c r="B7785" t="s">
        <v>8934</v>
      </c>
      <c r="C7785" s="3">
        <v>42678</v>
      </c>
      <c r="D7785" s="3">
        <v>42680</v>
      </c>
      <c r="E7785" t="s">
        <v>7</v>
      </c>
      <c r="F7785">
        <f>VLOOKUP(E7785,SHIPMODE,2,FALSE)</f>
        <v>1</v>
      </c>
      <c r="G7785" t="s">
        <v>3300</v>
      </c>
      <c r="H7785" t="s">
        <v>217</v>
      </c>
      <c r="I7785" t="s">
        <v>18</v>
      </c>
      <c r="J7785">
        <f>VLOOKUP(I7785,segmentID,2,FALSE)</f>
        <v>2</v>
      </c>
      <c r="K7785" t="s">
        <v>3255</v>
      </c>
      <c r="L7785">
        <f>VLOOKUP(K7785,country2,2,FALSE)</f>
        <v>1</v>
      </c>
      <c r="M7785" t="s">
        <v>233</v>
      </c>
      <c r="N7785">
        <f>VLOOKUP(Orders!M7785,city2,2,FALSE)</f>
        <v>36</v>
      </c>
      <c r="O7785" t="s">
        <v>44</v>
      </c>
      <c r="P7785">
        <f>VLOOKUP(O7785,state2,2,FALSE)</f>
        <v>4</v>
      </c>
      <c r="Q7785">
        <v>28205</v>
      </c>
      <c r="R7785" t="s">
        <v>12</v>
      </c>
      <c r="S7785">
        <f>VLOOKUP(R7785,region2,2,FALSE)</f>
        <v>1</v>
      </c>
      <c r="T7785" t="s">
        <v>4383</v>
      </c>
      <c r="U7785" t="s">
        <v>13</v>
      </c>
      <c r="V7785">
        <f>VLOOKUP(U7785,category2,2,FALSE)</f>
        <v>1</v>
      </c>
      <c r="W7785" t="s">
        <v>29</v>
      </c>
      <c r="X7785">
        <f>VLOOKUP(W7785,subcat2,3,FALSE)</f>
        <v>4</v>
      </c>
      <c r="Y7785" t="s">
        <v>444</v>
      </c>
      <c r="Z7785">
        <v>876.30000000000007</v>
      </c>
      <c r="AA7785">
        <v>10</v>
      </c>
      <c r="AB7785">
        <v>0.4</v>
      </c>
      <c r="AC7785" s="4">
        <v>-292.10000000000014</v>
      </c>
    </row>
    <row r="7786" spans="1:29" x14ac:dyDescent="0.25">
      <c r="A7786" s="2">
        <v>7785</v>
      </c>
      <c r="B7786" t="s">
        <v>8934</v>
      </c>
      <c r="C7786" s="3">
        <v>42678</v>
      </c>
      <c r="D7786" s="3">
        <v>42680</v>
      </c>
      <c r="E7786" t="s">
        <v>7</v>
      </c>
      <c r="F7786">
        <f>VLOOKUP(E7786,SHIPMODE,2,FALSE)</f>
        <v>1</v>
      </c>
      <c r="G7786" t="s">
        <v>3300</v>
      </c>
      <c r="H7786" t="s">
        <v>217</v>
      </c>
      <c r="I7786" t="s">
        <v>18</v>
      </c>
      <c r="J7786">
        <f>VLOOKUP(I7786,segmentID,2,FALSE)</f>
        <v>2</v>
      </c>
      <c r="K7786" t="s">
        <v>3255</v>
      </c>
      <c r="L7786">
        <f>VLOOKUP(K7786,country2,2,FALSE)</f>
        <v>1</v>
      </c>
      <c r="M7786" t="s">
        <v>233</v>
      </c>
      <c r="N7786">
        <f>VLOOKUP(Orders!M7786,city2,2,FALSE)</f>
        <v>36</v>
      </c>
      <c r="O7786" t="s">
        <v>44</v>
      </c>
      <c r="P7786">
        <f>VLOOKUP(O7786,state2,2,FALSE)</f>
        <v>4</v>
      </c>
      <c r="Q7786">
        <v>28205</v>
      </c>
      <c r="R7786" t="s">
        <v>12</v>
      </c>
      <c r="S7786">
        <f>VLOOKUP(R7786,region2,2,FALSE)</f>
        <v>1</v>
      </c>
      <c r="T7786" t="s">
        <v>4514</v>
      </c>
      <c r="U7786" t="s">
        <v>22</v>
      </c>
      <c r="V7786">
        <f>VLOOKUP(U7786,category2,2,FALSE)</f>
        <v>2</v>
      </c>
      <c r="W7786" t="s">
        <v>3233</v>
      </c>
      <c r="X7786">
        <f>VLOOKUP(W7786,subcat2,3,FALSE)</f>
        <v>15</v>
      </c>
      <c r="Y7786" t="s">
        <v>140</v>
      </c>
      <c r="Z7786">
        <v>185.376</v>
      </c>
      <c r="AA7786">
        <v>2</v>
      </c>
      <c r="AB7786">
        <v>0.2</v>
      </c>
      <c r="AC7786" s="4">
        <v>-34.758000000000017</v>
      </c>
    </row>
    <row r="7787" spans="1:29" x14ac:dyDescent="0.25">
      <c r="A7787" s="2">
        <v>7786</v>
      </c>
      <c r="B7787" t="s">
        <v>6677</v>
      </c>
      <c r="C7787" s="3">
        <v>41972</v>
      </c>
      <c r="D7787" s="3">
        <v>41979</v>
      </c>
      <c r="E7787" t="s">
        <v>25</v>
      </c>
      <c r="F7787">
        <f>VLOOKUP(E7787,SHIPMODE,2,FALSE)</f>
        <v>2</v>
      </c>
      <c r="G7787" t="s">
        <v>3426</v>
      </c>
      <c r="H7787" t="s">
        <v>702</v>
      </c>
      <c r="I7787" t="s">
        <v>9</v>
      </c>
      <c r="J7787">
        <f>VLOOKUP(I7787,segmentID,2,FALSE)</f>
        <v>1</v>
      </c>
      <c r="K7787" t="s">
        <v>3255</v>
      </c>
      <c r="L7787">
        <f>VLOOKUP(K7787,country2,2,FALSE)</f>
        <v>1</v>
      </c>
      <c r="M7787" t="s">
        <v>138</v>
      </c>
      <c r="N7787">
        <f>VLOOKUP(Orders!M7787,city2,2,FALSE)</f>
        <v>21</v>
      </c>
      <c r="O7787" t="s">
        <v>139</v>
      </c>
      <c r="P7787">
        <f>VLOOKUP(O7787,state2,2,FALSE)</f>
        <v>16</v>
      </c>
      <c r="Q7787">
        <v>10009</v>
      </c>
      <c r="R7787" t="s">
        <v>79</v>
      </c>
      <c r="S7787">
        <f>VLOOKUP(R7787,region2,2,FALSE)</f>
        <v>4</v>
      </c>
      <c r="T7787" t="s">
        <v>4159</v>
      </c>
      <c r="U7787" t="s">
        <v>22</v>
      </c>
      <c r="V7787">
        <f>VLOOKUP(U7787,category2,2,FALSE)</f>
        <v>2</v>
      </c>
      <c r="W7787" t="s">
        <v>23</v>
      </c>
      <c r="X7787">
        <f>VLOOKUP(W7787,subcat2,3,FALSE)</f>
        <v>3</v>
      </c>
      <c r="Y7787" t="s">
        <v>523</v>
      </c>
      <c r="Z7787">
        <v>25.06</v>
      </c>
      <c r="AA7787">
        <v>2</v>
      </c>
      <c r="AB7787">
        <v>0</v>
      </c>
      <c r="AC7787" s="4">
        <v>11.778199999999998</v>
      </c>
    </row>
    <row r="7788" spans="1:29" x14ac:dyDescent="0.25">
      <c r="A7788" s="2">
        <v>7787</v>
      </c>
      <c r="B7788" t="s">
        <v>8935</v>
      </c>
      <c r="C7788" s="3">
        <v>42507</v>
      </c>
      <c r="D7788" s="3">
        <v>42510</v>
      </c>
      <c r="E7788" t="s">
        <v>97</v>
      </c>
      <c r="F7788">
        <f>VLOOKUP(E7788,SHIPMODE,2,FALSE)</f>
        <v>3</v>
      </c>
      <c r="G7788" t="s">
        <v>3815</v>
      </c>
      <c r="H7788" t="s">
        <v>2079</v>
      </c>
      <c r="I7788" t="s">
        <v>9</v>
      </c>
      <c r="J7788">
        <f>VLOOKUP(I7788,segmentID,2,FALSE)</f>
        <v>1</v>
      </c>
      <c r="K7788" t="s">
        <v>3255</v>
      </c>
      <c r="L7788">
        <f>VLOOKUP(K7788,country2,2,FALSE)</f>
        <v>1</v>
      </c>
      <c r="M7788" t="s">
        <v>156</v>
      </c>
      <c r="N7788">
        <f>VLOOKUP(Orders!M7788,city2,2,FALSE)</f>
        <v>23</v>
      </c>
      <c r="O7788" t="s">
        <v>110</v>
      </c>
      <c r="P7788">
        <f>VLOOKUP(O7788,state2,2,FALSE)</f>
        <v>11</v>
      </c>
      <c r="Q7788">
        <v>60653</v>
      </c>
      <c r="R7788" t="s">
        <v>55</v>
      </c>
      <c r="S7788">
        <f>VLOOKUP(R7788,region2,2,FALSE)</f>
        <v>3</v>
      </c>
      <c r="T7788" t="s">
        <v>5842</v>
      </c>
      <c r="U7788" t="s">
        <v>22</v>
      </c>
      <c r="V7788">
        <f>VLOOKUP(U7788,category2,2,FALSE)</f>
        <v>2</v>
      </c>
      <c r="W7788" t="s">
        <v>3231</v>
      </c>
      <c r="X7788">
        <f>VLOOKUP(W7788,subcat2,3,FALSE)</f>
        <v>9</v>
      </c>
      <c r="Y7788" t="s">
        <v>2065</v>
      </c>
      <c r="Z7788">
        <v>2.8899999999999992</v>
      </c>
      <c r="AA7788">
        <v>1</v>
      </c>
      <c r="AB7788">
        <v>0.8</v>
      </c>
      <c r="AC7788" s="4">
        <v>-4.7685000000000013</v>
      </c>
    </row>
    <row r="7789" spans="1:29" x14ac:dyDescent="0.25">
      <c r="A7789" s="2">
        <v>7788</v>
      </c>
      <c r="B7789" t="s">
        <v>8935</v>
      </c>
      <c r="C7789" s="3">
        <v>42507</v>
      </c>
      <c r="D7789" s="3">
        <v>42510</v>
      </c>
      <c r="E7789" t="s">
        <v>97</v>
      </c>
      <c r="F7789">
        <f>VLOOKUP(E7789,SHIPMODE,2,FALSE)</f>
        <v>3</v>
      </c>
      <c r="G7789" t="s">
        <v>3815</v>
      </c>
      <c r="H7789" t="s">
        <v>2079</v>
      </c>
      <c r="I7789" t="s">
        <v>9</v>
      </c>
      <c r="J7789">
        <f>VLOOKUP(I7789,segmentID,2,FALSE)</f>
        <v>1</v>
      </c>
      <c r="K7789" t="s">
        <v>3255</v>
      </c>
      <c r="L7789">
        <f>VLOOKUP(K7789,country2,2,FALSE)</f>
        <v>1</v>
      </c>
      <c r="M7789" t="s">
        <v>156</v>
      </c>
      <c r="N7789">
        <f>VLOOKUP(Orders!M7789,city2,2,FALSE)</f>
        <v>23</v>
      </c>
      <c r="O7789" t="s">
        <v>110</v>
      </c>
      <c r="P7789">
        <f>VLOOKUP(O7789,state2,2,FALSE)</f>
        <v>11</v>
      </c>
      <c r="Q7789">
        <v>60653</v>
      </c>
      <c r="R7789" t="s">
        <v>55</v>
      </c>
      <c r="S7789">
        <f>VLOOKUP(R7789,region2,2,FALSE)</f>
        <v>3</v>
      </c>
      <c r="T7789" t="s">
        <v>5393</v>
      </c>
      <c r="U7789" t="s">
        <v>22</v>
      </c>
      <c r="V7789">
        <f>VLOOKUP(U7789,category2,2,FALSE)</f>
        <v>2</v>
      </c>
      <c r="W7789" t="s">
        <v>3234</v>
      </c>
      <c r="X7789">
        <f>VLOOKUP(W7789,subcat2,3,FALSE)</f>
        <v>14</v>
      </c>
      <c r="Y7789" t="s">
        <v>1942</v>
      </c>
      <c r="Z7789">
        <v>7.8960000000000008</v>
      </c>
      <c r="AA7789">
        <v>3</v>
      </c>
      <c r="AB7789">
        <v>0.2</v>
      </c>
      <c r="AC7789" s="4">
        <v>2.4674999999999994</v>
      </c>
    </row>
    <row r="7790" spans="1:29" x14ac:dyDescent="0.25">
      <c r="A7790" s="2">
        <v>7789</v>
      </c>
      <c r="B7790" t="s">
        <v>8935</v>
      </c>
      <c r="C7790" s="3">
        <v>42507</v>
      </c>
      <c r="D7790" s="3">
        <v>42510</v>
      </c>
      <c r="E7790" t="s">
        <v>97</v>
      </c>
      <c r="F7790">
        <f>VLOOKUP(E7790,SHIPMODE,2,FALSE)</f>
        <v>3</v>
      </c>
      <c r="G7790" t="s">
        <v>3815</v>
      </c>
      <c r="H7790" t="s">
        <v>2079</v>
      </c>
      <c r="I7790" t="s">
        <v>9</v>
      </c>
      <c r="J7790">
        <f>VLOOKUP(I7790,segmentID,2,FALSE)</f>
        <v>1</v>
      </c>
      <c r="K7790" t="s">
        <v>3255</v>
      </c>
      <c r="L7790">
        <f>VLOOKUP(K7790,country2,2,FALSE)</f>
        <v>1</v>
      </c>
      <c r="M7790" t="s">
        <v>156</v>
      </c>
      <c r="N7790">
        <f>VLOOKUP(Orders!M7790,city2,2,FALSE)</f>
        <v>23</v>
      </c>
      <c r="O7790" t="s">
        <v>110</v>
      </c>
      <c r="P7790">
        <f>VLOOKUP(O7790,state2,2,FALSE)</f>
        <v>11</v>
      </c>
      <c r="Q7790">
        <v>60653</v>
      </c>
      <c r="R7790" t="s">
        <v>55</v>
      </c>
      <c r="S7790">
        <f>VLOOKUP(R7790,region2,2,FALSE)</f>
        <v>3</v>
      </c>
      <c r="T7790" t="s">
        <v>5232</v>
      </c>
      <c r="U7790" t="s">
        <v>13</v>
      </c>
      <c r="V7790">
        <f>VLOOKUP(U7790,category2,2,FALSE)</f>
        <v>1</v>
      </c>
      <c r="W7790" t="s">
        <v>3228</v>
      </c>
      <c r="X7790">
        <f>VLOOKUP(W7790,subcat2,3,FALSE)</f>
        <v>6</v>
      </c>
      <c r="Y7790" t="s">
        <v>1349</v>
      </c>
      <c r="Z7790">
        <v>22.608000000000001</v>
      </c>
      <c r="AA7790">
        <v>3</v>
      </c>
      <c r="AB7790">
        <v>0.6</v>
      </c>
      <c r="AC7790" s="4">
        <v>-10.173599999999997</v>
      </c>
    </row>
    <row r="7791" spans="1:29" x14ac:dyDescent="0.25">
      <c r="A7791" s="2">
        <v>7790</v>
      </c>
      <c r="B7791" t="s">
        <v>8935</v>
      </c>
      <c r="C7791" s="3">
        <v>42507</v>
      </c>
      <c r="D7791" s="3">
        <v>42510</v>
      </c>
      <c r="E7791" t="s">
        <v>97</v>
      </c>
      <c r="F7791">
        <f>VLOOKUP(E7791,SHIPMODE,2,FALSE)</f>
        <v>3</v>
      </c>
      <c r="G7791" t="s">
        <v>3815</v>
      </c>
      <c r="H7791" t="s">
        <v>2079</v>
      </c>
      <c r="I7791" t="s">
        <v>9</v>
      </c>
      <c r="J7791">
        <f>VLOOKUP(I7791,segmentID,2,FALSE)</f>
        <v>1</v>
      </c>
      <c r="K7791" t="s">
        <v>3255</v>
      </c>
      <c r="L7791">
        <f>VLOOKUP(K7791,country2,2,FALSE)</f>
        <v>1</v>
      </c>
      <c r="M7791" t="s">
        <v>156</v>
      </c>
      <c r="N7791">
        <f>VLOOKUP(Orders!M7791,city2,2,FALSE)</f>
        <v>23</v>
      </c>
      <c r="O7791" t="s">
        <v>110</v>
      </c>
      <c r="P7791">
        <f>VLOOKUP(O7791,state2,2,FALSE)</f>
        <v>11</v>
      </c>
      <c r="Q7791">
        <v>60653</v>
      </c>
      <c r="R7791" t="s">
        <v>55</v>
      </c>
      <c r="S7791">
        <f>VLOOKUP(R7791,region2,2,FALSE)</f>
        <v>3</v>
      </c>
      <c r="T7791" t="s">
        <v>5514</v>
      </c>
      <c r="U7791" t="s">
        <v>22</v>
      </c>
      <c r="V7791">
        <f>VLOOKUP(U7791,category2,2,FALSE)</f>
        <v>2</v>
      </c>
      <c r="W7791" t="s">
        <v>45</v>
      </c>
      <c r="X7791">
        <f>VLOOKUP(W7791,subcat2,3,FALSE)</f>
        <v>11</v>
      </c>
      <c r="Y7791" t="s">
        <v>221</v>
      </c>
      <c r="Z7791">
        <v>30.527999999999999</v>
      </c>
      <c r="AA7791">
        <v>8</v>
      </c>
      <c r="AB7791">
        <v>0.2</v>
      </c>
      <c r="AC7791" s="4">
        <v>9.5399999999999974</v>
      </c>
    </row>
    <row r="7792" spans="1:29" x14ac:dyDescent="0.25">
      <c r="A7792" s="2">
        <v>7791</v>
      </c>
      <c r="B7792" t="s">
        <v>10558</v>
      </c>
      <c r="C7792" s="3">
        <v>42997</v>
      </c>
      <c r="D7792" s="3">
        <v>42997</v>
      </c>
      <c r="E7792" t="s">
        <v>625</v>
      </c>
      <c r="F7792">
        <f>VLOOKUP(E7792,SHIPMODE,2,FALSE)</f>
        <v>4</v>
      </c>
      <c r="G7792" t="s">
        <v>3690</v>
      </c>
      <c r="H7792" t="s">
        <v>1629</v>
      </c>
      <c r="I7792" t="s">
        <v>52</v>
      </c>
      <c r="J7792">
        <f>VLOOKUP(I7792,segmentID,2,FALSE)</f>
        <v>3</v>
      </c>
      <c r="K7792" t="s">
        <v>3255</v>
      </c>
      <c r="L7792">
        <f>VLOOKUP(K7792,country2,2,FALSE)</f>
        <v>1</v>
      </c>
      <c r="M7792" t="s">
        <v>77</v>
      </c>
      <c r="N7792">
        <f>VLOOKUP(Orders!M7792,city2,2,FALSE)</f>
        <v>11</v>
      </c>
      <c r="O7792" t="s">
        <v>78</v>
      </c>
      <c r="P7792">
        <f>VLOOKUP(O7792,state2,2,FALSE)</f>
        <v>10</v>
      </c>
      <c r="Q7792">
        <v>19120</v>
      </c>
      <c r="R7792" t="s">
        <v>79</v>
      </c>
      <c r="S7792">
        <f>VLOOKUP(R7792,region2,2,FALSE)</f>
        <v>4</v>
      </c>
      <c r="T7792" t="s">
        <v>4729</v>
      </c>
      <c r="U7792" t="s">
        <v>22</v>
      </c>
      <c r="V7792">
        <f>VLOOKUP(U7792,category2,2,FALSE)</f>
        <v>2</v>
      </c>
      <c r="W7792" t="s">
        <v>3231</v>
      </c>
      <c r="X7792">
        <f>VLOOKUP(W7792,subcat2,3,FALSE)</f>
        <v>9</v>
      </c>
      <c r="Y7792" t="s">
        <v>392</v>
      </c>
      <c r="Z7792">
        <v>4.8420000000000005</v>
      </c>
      <c r="AA7792">
        <v>3</v>
      </c>
      <c r="AB7792">
        <v>0.7</v>
      </c>
      <c r="AC7792" s="4">
        <v>-3.3893999999999984</v>
      </c>
    </row>
    <row r="7793" spans="1:29" x14ac:dyDescent="0.25">
      <c r="A7793" s="2">
        <v>7792</v>
      </c>
      <c r="B7793" t="s">
        <v>8936</v>
      </c>
      <c r="C7793" s="3">
        <v>42723</v>
      </c>
      <c r="D7793" s="3">
        <v>42728</v>
      </c>
      <c r="E7793" t="s">
        <v>25</v>
      </c>
      <c r="F7793">
        <f>VLOOKUP(E7793,SHIPMODE,2,FALSE)</f>
        <v>2</v>
      </c>
      <c r="G7793" t="s">
        <v>4027</v>
      </c>
      <c r="H7793" t="s">
        <v>3036</v>
      </c>
      <c r="I7793" t="s">
        <v>18</v>
      </c>
      <c r="J7793">
        <f>VLOOKUP(I7793,segmentID,2,FALSE)</f>
        <v>2</v>
      </c>
      <c r="K7793" t="s">
        <v>3255</v>
      </c>
      <c r="L7793">
        <f>VLOOKUP(K7793,country2,2,FALSE)</f>
        <v>1</v>
      </c>
      <c r="M7793" t="s">
        <v>156</v>
      </c>
      <c r="N7793">
        <f>VLOOKUP(Orders!M7793,city2,2,FALSE)</f>
        <v>23</v>
      </c>
      <c r="O7793" t="s">
        <v>110</v>
      </c>
      <c r="P7793">
        <f>VLOOKUP(O7793,state2,2,FALSE)</f>
        <v>11</v>
      </c>
      <c r="Q7793">
        <v>60623</v>
      </c>
      <c r="R7793" t="s">
        <v>55</v>
      </c>
      <c r="S7793">
        <f>VLOOKUP(R7793,region2,2,FALSE)</f>
        <v>3</v>
      </c>
      <c r="T7793" t="s">
        <v>4840</v>
      </c>
      <c r="U7793" t="s">
        <v>22</v>
      </c>
      <c r="V7793">
        <f>VLOOKUP(U7793,category2,2,FALSE)</f>
        <v>2</v>
      </c>
      <c r="W7793" t="s">
        <v>3231</v>
      </c>
      <c r="X7793">
        <f>VLOOKUP(W7793,subcat2,3,FALSE)</f>
        <v>9</v>
      </c>
      <c r="Y7793" t="s">
        <v>2765</v>
      </c>
      <c r="Z7793">
        <v>1.7999999999999996</v>
      </c>
      <c r="AA7793">
        <v>5</v>
      </c>
      <c r="AB7793">
        <v>0.8</v>
      </c>
      <c r="AC7793" s="4">
        <v>-2.8800000000000008</v>
      </c>
    </row>
    <row r="7794" spans="1:29" x14ac:dyDescent="0.25">
      <c r="A7794" s="2">
        <v>7793</v>
      </c>
      <c r="B7794" t="s">
        <v>10559</v>
      </c>
      <c r="C7794" s="3">
        <v>43020</v>
      </c>
      <c r="D7794" s="3">
        <v>43023</v>
      </c>
      <c r="E7794" t="s">
        <v>97</v>
      </c>
      <c r="F7794">
        <f>VLOOKUP(E7794,SHIPMODE,2,FALSE)</f>
        <v>3</v>
      </c>
      <c r="G7794" t="s">
        <v>3388</v>
      </c>
      <c r="H7794" t="s">
        <v>563</v>
      </c>
      <c r="I7794" t="s">
        <v>18</v>
      </c>
      <c r="J7794">
        <f>VLOOKUP(I7794,segmentID,2,FALSE)</f>
        <v>2</v>
      </c>
      <c r="K7794" t="s">
        <v>3255</v>
      </c>
      <c r="L7794">
        <f>VLOOKUP(K7794,country2,2,FALSE)</f>
        <v>1</v>
      </c>
      <c r="M7794" t="s">
        <v>402</v>
      </c>
      <c r="N7794">
        <f>VLOOKUP(Orders!M7794,city2,2,FALSE)</f>
        <v>62</v>
      </c>
      <c r="O7794" t="s">
        <v>54</v>
      </c>
      <c r="P7794">
        <f>VLOOKUP(O7794,state2,2,FALSE)</f>
        <v>6</v>
      </c>
      <c r="Q7794">
        <v>75217</v>
      </c>
      <c r="R7794" t="s">
        <v>55</v>
      </c>
      <c r="S7794">
        <f>VLOOKUP(R7794,region2,2,FALSE)</f>
        <v>3</v>
      </c>
      <c r="T7794" t="s">
        <v>4699</v>
      </c>
      <c r="U7794" t="s">
        <v>35</v>
      </c>
      <c r="V7794">
        <f>VLOOKUP(U7794,category2,2,FALSE)</f>
        <v>3</v>
      </c>
      <c r="W7794" t="s">
        <v>3232</v>
      </c>
      <c r="X7794">
        <f>VLOOKUP(W7794,subcat2,3,FALSE)</f>
        <v>12</v>
      </c>
      <c r="Y7794" t="s">
        <v>2082</v>
      </c>
      <c r="Z7794">
        <v>39.984000000000002</v>
      </c>
      <c r="AA7794">
        <v>2</v>
      </c>
      <c r="AB7794">
        <v>0.2</v>
      </c>
      <c r="AC7794" s="4">
        <v>-1.4994000000000067</v>
      </c>
    </row>
    <row r="7795" spans="1:29" x14ac:dyDescent="0.25">
      <c r="A7795" s="2">
        <v>7794</v>
      </c>
      <c r="B7795" t="s">
        <v>7697</v>
      </c>
      <c r="C7795" s="3">
        <v>42350</v>
      </c>
      <c r="D7795" s="3">
        <v>42353</v>
      </c>
      <c r="E7795" t="s">
        <v>7</v>
      </c>
      <c r="F7795">
        <f>VLOOKUP(E7795,SHIPMODE,2,FALSE)</f>
        <v>1</v>
      </c>
      <c r="G7795" t="s">
        <v>3318</v>
      </c>
      <c r="H7795" t="s">
        <v>287</v>
      </c>
      <c r="I7795" t="s">
        <v>18</v>
      </c>
      <c r="J7795">
        <f>VLOOKUP(I7795,segmentID,2,FALSE)</f>
        <v>2</v>
      </c>
      <c r="K7795" t="s">
        <v>3255</v>
      </c>
      <c r="L7795">
        <f>VLOOKUP(K7795,country2,2,FALSE)</f>
        <v>1</v>
      </c>
      <c r="M7795" t="s">
        <v>673</v>
      </c>
      <c r="N7795">
        <f>VLOOKUP(Orders!M7795,city2,2,FALSE)</f>
        <v>99</v>
      </c>
      <c r="O7795" t="s">
        <v>674</v>
      </c>
      <c r="P7795">
        <f>VLOOKUP(O7795,state2,2,FALSE)</f>
        <v>34</v>
      </c>
      <c r="Q7795">
        <v>89115</v>
      </c>
      <c r="R7795" t="s">
        <v>21</v>
      </c>
      <c r="S7795">
        <f>VLOOKUP(R7795,region2,2,FALSE)</f>
        <v>2</v>
      </c>
      <c r="T7795" t="s">
        <v>4434</v>
      </c>
      <c r="U7795" t="s">
        <v>22</v>
      </c>
      <c r="V7795">
        <f>VLOOKUP(U7795,category2,2,FALSE)</f>
        <v>2</v>
      </c>
      <c r="W7795" t="s">
        <v>45</v>
      </c>
      <c r="X7795">
        <f>VLOOKUP(W7795,subcat2,3,FALSE)</f>
        <v>11</v>
      </c>
      <c r="Y7795" t="s">
        <v>2482</v>
      </c>
      <c r="Z7795">
        <v>32.400000000000006</v>
      </c>
      <c r="AA7795">
        <v>5</v>
      </c>
      <c r="AB7795">
        <v>0</v>
      </c>
      <c r="AC7795" s="4">
        <v>15.876000000000001</v>
      </c>
    </row>
    <row r="7796" spans="1:29" x14ac:dyDescent="0.25">
      <c r="A7796" s="2">
        <v>7795</v>
      </c>
      <c r="B7796" t="s">
        <v>7697</v>
      </c>
      <c r="C7796" s="3">
        <v>42350</v>
      </c>
      <c r="D7796" s="3">
        <v>42353</v>
      </c>
      <c r="E7796" t="s">
        <v>7</v>
      </c>
      <c r="F7796">
        <f>VLOOKUP(E7796,SHIPMODE,2,FALSE)</f>
        <v>1</v>
      </c>
      <c r="G7796" t="s">
        <v>3318</v>
      </c>
      <c r="H7796" t="s">
        <v>287</v>
      </c>
      <c r="I7796" t="s">
        <v>18</v>
      </c>
      <c r="J7796">
        <f>VLOOKUP(I7796,segmentID,2,FALSE)</f>
        <v>2</v>
      </c>
      <c r="K7796" t="s">
        <v>3255</v>
      </c>
      <c r="L7796">
        <f>VLOOKUP(K7796,country2,2,FALSE)</f>
        <v>1</v>
      </c>
      <c r="M7796" t="s">
        <v>673</v>
      </c>
      <c r="N7796">
        <f>VLOOKUP(Orders!M7796,city2,2,FALSE)</f>
        <v>99</v>
      </c>
      <c r="O7796" t="s">
        <v>674</v>
      </c>
      <c r="P7796">
        <f>VLOOKUP(O7796,state2,2,FALSE)</f>
        <v>34</v>
      </c>
      <c r="Q7796">
        <v>89115</v>
      </c>
      <c r="R7796" t="s">
        <v>21</v>
      </c>
      <c r="S7796">
        <f>VLOOKUP(R7796,region2,2,FALSE)</f>
        <v>2</v>
      </c>
      <c r="T7796" t="s">
        <v>4236</v>
      </c>
      <c r="U7796" t="s">
        <v>22</v>
      </c>
      <c r="V7796">
        <f>VLOOKUP(U7796,category2,2,FALSE)</f>
        <v>2</v>
      </c>
      <c r="W7796" t="s">
        <v>45</v>
      </c>
      <c r="X7796">
        <f>VLOOKUP(W7796,subcat2,3,FALSE)</f>
        <v>11</v>
      </c>
      <c r="Y7796" t="s">
        <v>2883</v>
      </c>
      <c r="Z7796">
        <v>97.88</v>
      </c>
      <c r="AA7796">
        <v>2</v>
      </c>
      <c r="AB7796">
        <v>0</v>
      </c>
      <c r="AC7796" s="4">
        <v>48.94</v>
      </c>
    </row>
    <row r="7797" spans="1:29" x14ac:dyDescent="0.25">
      <c r="A7797" s="2">
        <v>7796</v>
      </c>
      <c r="B7797" t="s">
        <v>7698</v>
      </c>
      <c r="C7797" s="3">
        <v>42197</v>
      </c>
      <c r="D7797" s="3">
        <v>42203</v>
      </c>
      <c r="E7797" t="s">
        <v>25</v>
      </c>
      <c r="F7797">
        <f>VLOOKUP(E7797,SHIPMODE,2,FALSE)</f>
        <v>2</v>
      </c>
      <c r="G7797" t="s">
        <v>3503</v>
      </c>
      <c r="H7797" t="s">
        <v>979</v>
      </c>
      <c r="I7797" t="s">
        <v>9</v>
      </c>
      <c r="J7797">
        <f>VLOOKUP(I7797,segmentID,2,FALSE)</f>
        <v>1</v>
      </c>
      <c r="K7797" t="s">
        <v>3255</v>
      </c>
      <c r="L7797">
        <f>VLOOKUP(K7797,country2,2,FALSE)</f>
        <v>1</v>
      </c>
      <c r="M7797" t="s">
        <v>772</v>
      </c>
      <c r="N7797">
        <f>VLOOKUP(Orders!M7797,city2,2,FALSE)</f>
        <v>113</v>
      </c>
      <c r="O7797" t="s">
        <v>54</v>
      </c>
      <c r="P7797">
        <f>VLOOKUP(O7797,state2,2,FALSE)</f>
        <v>6</v>
      </c>
      <c r="Q7797">
        <v>79109</v>
      </c>
      <c r="R7797" t="s">
        <v>55</v>
      </c>
      <c r="S7797">
        <f>VLOOKUP(R7797,region2,2,FALSE)</f>
        <v>3</v>
      </c>
      <c r="T7797" t="s">
        <v>5552</v>
      </c>
      <c r="U7797" t="s">
        <v>35</v>
      </c>
      <c r="V7797">
        <f>VLOOKUP(U7797,category2,2,FALSE)</f>
        <v>3</v>
      </c>
      <c r="W7797" t="s">
        <v>3230</v>
      </c>
      <c r="X7797">
        <f>VLOOKUP(W7797,subcat2,3,FALSE)</f>
        <v>8</v>
      </c>
      <c r="Y7797" t="s">
        <v>2854</v>
      </c>
      <c r="Z7797">
        <v>307.16800000000001</v>
      </c>
      <c r="AA7797">
        <v>4</v>
      </c>
      <c r="AB7797">
        <v>0.2</v>
      </c>
      <c r="AC7797" s="4">
        <v>30.716800000000006</v>
      </c>
    </row>
    <row r="7798" spans="1:29" x14ac:dyDescent="0.25">
      <c r="A7798" s="2">
        <v>7797</v>
      </c>
      <c r="B7798" t="s">
        <v>7699</v>
      </c>
      <c r="C7798" s="3">
        <v>42279</v>
      </c>
      <c r="D7798" s="3">
        <v>42283</v>
      </c>
      <c r="E7798" t="s">
        <v>25</v>
      </c>
      <c r="F7798">
        <f>VLOOKUP(E7798,SHIPMODE,2,FALSE)</f>
        <v>2</v>
      </c>
      <c r="G7798" t="s">
        <v>3427</v>
      </c>
      <c r="H7798" t="s">
        <v>709</v>
      </c>
      <c r="I7798" t="s">
        <v>18</v>
      </c>
      <c r="J7798">
        <f>VLOOKUP(I7798,segmentID,2,FALSE)</f>
        <v>2</v>
      </c>
      <c r="K7798" t="s">
        <v>3255</v>
      </c>
      <c r="L7798">
        <f>VLOOKUP(K7798,country2,2,FALSE)</f>
        <v>1</v>
      </c>
      <c r="M7798" t="s">
        <v>1636</v>
      </c>
      <c r="N7798">
        <f>VLOOKUP(Orders!M7798,city2,2,FALSE)</f>
        <v>210</v>
      </c>
      <c r="O7798" t="s">
        <v>367</v>
      </c>
      <c r="P7798">
        <f>VLOOKUP(O7798,state2,2,FALSE)</f>
        <v>30</v>
      </c>
      <c r="Q7798">
        <v>6457</v>
      </c>
      <c r="R7798" t="s">
        <v>79</v>
      </c>
      <c r="S7798">
        <f>VLOOKUP(R7798,region2,2,FALSE)</f>
        <v>4</v>
      </c>
      <c r="T7798" t="s">
        <v>4171</v>
      </c>
      <c r="U7798" t="s">
        <v>22</v>
      </c>
      <c r="V7798">
        <f>VLOOKUP(U7798,category2,2,FALSE)</f>
        <v>2</v>
      </c>
      <c r="W7798" t="s">
        <v>3231</v>
      </c>
      <c r="X7798">
        <f>VLOOKUP(W7798,subcat2,3,FALSE)</f>
        <v>9</v>
      </c>
      <c r="Y7798" t="s">
        <v>168</v>
      </c>
      <c r="Z7798">
        <v>26.9</v>
      </c>
      <c r="AA7798">
        <v>5</v>
      </c>
      <c r="AB7798">
        <v>0</v>
      </c>
      <c r="AC7798" s="4">
        <v>13.181000000000001</v>
      </c>
    </row>
    <row r="7799" spans="1:29" x14ac:dyDescent="0.25">
      <c r="A7799" s="2">
        <v>7798</v>
      </c>
      <c r="B7799" t="s">
        <v>10560</v>
      </c>
      <c r="C7799" s="3">
        <v>42818</v>
      </c>
      <c r="D7799" s="3">
        <v>42821</v>
      </c>
      <c r="E7799" t="s">
        <v>97</v>
      </c>
      <c r="F7799">
        <f>VLOOKUP(E7799,SHIPMODE,2,FALSE)</f>
        <v>3</v>
      </c>
      <c r="G7799" t="s">
        <v>3658</v>
      </c>
      <c r="H7799" t="s">
        <v>1510</v>
      </c>
      <c r="I7799" t="s">
        <v>18</v>
      </c>
      <c r="J7799">
        <f>VLOOKUP(I7799,segmentID,2,FALSE)</f>
        <v>2</v>
      </c>
      <c r="K7799" t="s">
        <v>3255</v>
      </c>
      <c r="L7799">
        <f>VLOOKUP(K7799,country2,2,FALSE)</f>
        <v>1</v>
      </c>
      <c r="M7799" t="s">
        <v>138</v>
      </c>
      <c r="N7799">
        <f>VLOOKUP(Orders!M7799,city2,2,FALSE)</f>
        <v>21</v>
      </c>
      <c r="O7799" t="s">
        <v>139</v>
      </c>
      <c r="P7799">
        <f>VLOOKUP(O7799,state2,2,FALSE)</f>
        <v>16</v>
      </c>
      <c r="Q7799">
        <v>10035</v>
      </c>
      <c r="R7799" t="s">
        <v>79</v>
      </c>
      <c r="S7799">
        <f>VLOOKUP(R7799,region2,2,FALSE)</f>
        <v>4</v>
      </c>
      <c r="T7799" t="s">
        <v>5427</v>
      </c>
      <c r="U7799" t="s">
        <v>22</v>
      </c>
      <c r="V7799">
        <f>VLOOKUP(U7799,category2,2,FALSE)</f>
        <v>2</v>
      </c>
      <c r="W7799" t="s">
        <v>103</v>
      </c>
      <c r="X7799">
        <f>VLOOKUP(W7799,subcat2,3,FALSE)</f>
        <v>13</v>
      </c>
      <c r="Y7799" t="s">
        <v>2138</v>
      </c>
      <c r="Z7799">
        <v>47.01</v>
      </c>
      <c r="AA7799">
        <v>3</v>
      </c>
      <c r="AB7799">
        <v>0</v>
      </c>
      <c r="AC7799" s="4">
        <v>22.094699999999996</v>
      </c>
    </row>
    <row r="7800" spans="1:29" x14ac:dyDescent="0.25">
      <c r="A7800" s="2">
        <v>7799</v>
      </c>
      <c r="B7800" t="s">
        <v>10560</v>
      </c>
      <c r="C7800" s="3">
        <v>42818</v>
      </c>
      <c r="D7800" s="3">
        <v>42821</v>
      </c>
      <c r="E7800" t="s">
        <v>97</v>
      </c>
      <c r="F7800">
        <f>VLOOKUP(E7800,SHIPMODE,2,FALSE)</f>
        <v>3</v>
      </c>
      <c r="G7800" t="s">
        <v>3658</v>
      </c>
      <c r="H7800" t="s">
        <v>1510</v>
      </c>
      <c r="I7800" t="s">
        <v>18</v>
      </c>
      <c r="J7800">
        <f>VLOOKUP(I7800,segmentID,2,FALSE)</f>
        <v>2</v>
      </c>
      <c r="K7800" t="s">
        <v>3255</v>
      </c>
      <c r="L7800">
        <f>VLOOKUP(K7800,country2,2,FALSE)</f>
        <v>1</v>
      </c>
      <c r="M7800" t="s">
        <v>138</v>
      </c>
      <c r="N7800">
        <f>VLOOKUP(Orders!M7800,city2,2,FALSE)</f>
        <v>21</v>
      </c>
      <c r="O7800" t="s">
        <v>139</v>
      </c>
      <c r="P7800">
        <f>VLOOKUP(O7800,state2,2,FALSE)</f>
        <v>16</v>
      </c>
      <c r="Q7800">
        <v>10035</v>
      </c>
      <c r="R7800" t="s">
        <v>79</v>
      </c>
      <c r="S7800">
        <f>VLOOKUP(R7800,region2,2,FALSE)</f>
        <v>4</v>
      </c>
      <c r="T7800" t="s">
        <v>5225</v>
      </c>
      <c r="U7800" t="s">
        <v>35</v>
      </c>
      <c r="V7800">
        <f>VLOOKUP(U7800,category2,2,FALSE)</f>
        <v>3</v>
      </c>
      <c r="W7800" t="s">
        <v>3230</v>
      </c>
      <c r="X7800">
        <f>VLOOKUP(W7800,subcat2,3,FALSE)</f>
        <v>8</v>
      </c>
      <c r="Y7800" t="s">
        <v>2578</v>
      </c>
      <c r="Z7800">
        <v>469.99</v>
      </c>
      <c r="AA7800">
        <v>1</v>
      </c>
      <c r="AB7800">
        <v>0</v>
      </c>
      <c r="AC7800" s="4">
        <v>136.29709999999994</v>
      </c>
    </row>
    <row r="7801" spans="1:29" x14ac:dyDescent="0.25">
      <c r="A7801" s="2">
        <v>7800</v>
      </c>
      <c r="B7801" t="s">
        <v>10560</v>
      </c>
      <c r="C7801" s="3">
        <v>42818</v>
      </c>
      <c r="D7801" s="3">
        <v>42821</v>
      </c>
      <c r="E7801" t="s">
        <v>97</v>
      </c>
      <c r="F7801">
        <f>VLOOKUP(E7801,SHIPMODE,2,FALSE)</f>
        <v>3</v>
      </c>
      <c r="G7801" t="s">
        <v>3658</v>
      </c>
      <c r="H7801" t="s">
        <v>1510</v>
      </c>
      <c r="I7801" t="s">
        <v>18</v>
      </c>
      <c r="J7801">
        <f>VLOOKUP(I7801,segmentID,2,FALSE)</f>
        <v>2</v>
      </c>
      <c r="K7801" t="s">
        <v>3255</v>
      </c>
      <c r="L7801">
        <f>VLOOKUP(K7801,country2,2,FALSE)</f>
        <v>1</v>
      </c>
      <c r="M7801" t="s">
        <v>138</v>
      </c>
      <c r="N7801">
        <f>VLOOKUP(Orders!M7801,city2,2,FALSE)</f>
        <v>21</v>
      </c>
      <c r="O7801" t="s">
        <v>139</v>
      </c>
      <c r="P7801">
        <f>VLOOKUP(O7801,state2,2,FALSE)</f>
        <v>16</v>
      </c>
      <c r="Q7801">
        <v>10035</v>
      </c>
      <c r="R7801" t="s">
        <v>79</v>
      </c>
      <c r="S7801">
        <f>VLOOKUP(R7801,region2,2,FALSE)</f>
        <v>4</v>
      </c>
      <c r="T7801" t="s">
        <v>4491</v>
      </c>
      <c r="U7801" t="s">
        <v>13</v>
      </c>
      <c r="V7801">
        <f>VLOOKUP(U7801,category2,2,FALSE)</f>
        <v>1</v>
      </c>
      <c r="W7801" t="s">
        <v>3226</v>
      </c>
      <c r="X7801">
        <f>VLOOKUP(W7801,subcat2,3,FALSE)</f>
        <v>2</v>
      </c>
      <c r="Y7801" t="s">
        <v>2806</v>
      </c>
      <c r="Z7801">
        <v>207.84600000000003</v>
      </c>
      <c r="AA7801">
        <v>3</v>
      </c>
      <c r="AB7801">
        <v>0.1</v>
      </c>
      <c r="AC7801" s="4">
        <v>2.3093999999999895</v>
      </c>
    </row>
    <row r="7802" spans="1:29" x14ac:dyDescent="0.25">
      <c r="A7802" s="2">
        <v>7801</v>
      </c>
      <c r="B7802" t="s">
        <v>10561</v>
      </c>
      <c r="C7802" s="3">
        <v>42887</v>
      </c>
      <c r="D7802" s="3">
        <v>42892</v>
      </c>
      <c r="E7802" t="s">
        <v>25</v>
      </c>
      <c r="F7802">
        <f>VLOOKUP(E7802,SHIPMODE,2,FALSE)</f>
        <v>2</v>
      </c>
      <c r="G7802" t="s">
        <v>4024</v>
      </c>
      <c r="H7802" t="s">
        <v>3020</v>
      </c>
      <c r="I7802" t="s">
        <v>9</v>
      </c>
      <c r="J7802">
        <f>VLOOKUP(I7802,segmentID,2,FALSE)</f>
        <v>1</v>
      </c>
      <c r="K7802" t="s">
        <v>3255</v>
      </c>
      <c r="L7802">
        <f>VLOOKUP(K7802,country2,2,FALSE)</f>
        <v>1</v>
      </c>
      <c r="M7802" t="s">
        <v>77</v>
      </c>
      <c r="N7802">
        <f>VLOOKUP(Orders!M7802,city2,2,FALSE)</f>
        <v>11</v>
      </c>
      <c r="O7802" t="s">
        <v>78</v>
      </c>
      <c r="P7802">
        <f>VLOOKUP(O7802,state2,2,FALSE)</f>
        <v>10</v>
      </c>
      <c r="Q7802">
        <v>19120</v>
      </c>
      <c r="R7802" t="s">
        <v>79</v>
      </c>
      <c r="S7802">
        <f>VLOOKUP(R7802,region2,2,FALSE)</f>
        <v>4</v>
      </c>
      <c r="T7802" t="s">
        <v>4380</v>
      </c>
      <c r="U7802" t="s">
        <v>22</v>
      </c>
      <c r="V7802">
        <f>VLOOKUP(U7802,category2,2,FALSE)</f>
        <v>2</v>
      </c>
      <c r="W7802" t="s">
        <v>3227</v>
      </c>
      <c r="X7802">
        <f>VLOOKUP(W7802,subcat2,3,FALSE)</f>
        <v>5</v>
      </c>
      <c r="Y7802" t="s">
        <v>754</v>
      </c>
      <c r="Z7802">
        <v>324.74400000000003</v>
      </c>
      <c r="AA7802">
        <v>3</v>
      </c>
      <c r="AB7802">
        <v>0.2</v>
      </c>
      <c r="AC7802" s="4">
        <v>-77.126699999999971</v>
      </c>
    </row>
    <row r="7803" spans="1:29" x14ac:dyDescent="0.25">
      <c r="A7803" s="2">
        <v>7802</v>
      </c>
      <c r="B7803" t="s">
        <v>6678</v>
      </c>
      <c r="C7803" s="3">
        <v>41722</v>
      </c>
      <c r="D7803" s="3">
        <v>41727</v>
      </c>
      <c r="E7803" t="s">
        <v>7</v>
      </c>
      <c r="F7803">
        <f>VLOOKUP(E7803,SHIPMODE,2,FALSE)</f>
        <v>1</v>
      </c>
      <c r="G7803" t="s">
        <v>3639</v>
      </c>
      <c r="H7803" t="s">
        <v>1420</v>
      </c>
      <c r="I7803" t="s">
        <v>9</v>
      </c>
      <c r="J7803">
        <f>VLOOKUP(I7803,segmentID,2,FALSE)</f>
        <v>1</v>
      </c>
      <c r="K7803" t="s">
        <v>3255</v>
      </c>
      <c r="L7803">
        <f>VLOOKUP(K7803,country2,2,FALSE)</f>
        <v>1</v>
      </c>
      <c r="M7803" t="s">
        <v>1556</v>
      </c>
      <c r="N7803">
        <f>VLOOKUP(Orders!M7803,city2,2,FALSE)</f>
        <v>202</v>
      </c>
      <c r="O7803" t="s">
        <v>20</v>
      </c>
      <c r="P7803">
        <f>VLOOKUP(O7803,state2,2,FALSE)</f>
        <v>2</v>
      </c>
      <c r="Q7803">
        <v>93727</v>
      </c>
      <c r="R7803" t="s">
        <v>21</v>
      </c>
      <c r="S7803">
        <f>VLOOKUP(R7803,region2,2,FALSE)</f>
        <v>2</v>
      </c>
      <c r="T7803" t="s">
        <v>5762</v>
      </c>
      <c r="U7803" t="s">
        <v>13</v>
      </c>
      <c r="V7803">
        <f>VLOOKUP(U7803,category2,2,FALSE)</f>
        <v>1</v>
      </c>
      <c r="W7803" t="s">
        <v>3228</v>
      </c>
      <c r="X7803">
        <f>VLOOKUP(W7803,subcat2,3,FALSE)</f>
        <v>6</v>
      </c>
      <c r="Y7803" t="s">
        <v>2771</v>
      </c>
      <c r="Z7803">
        <v>40.479999999999997</v>
      </c>
      <c r="AA7803">
        <v>2</v>
      </c>
      <c r="AB7803">
        <v>0</v>
      </c>
      <c r="AC7803" s="4">
        <v>14.572799999999997</v>
      </c>
    </row>
    <row r="7804" spans="1:29" x14ac:dyDescent="0.25">
      <c r="A7804" s="2">
        <v>7803</v>
      </c>
      <c r="B7804" t="s">
        <v>7700</v>
      </c>
      <c r="C7804" s="3">
        <v>42269</v>
      </c>
      <c r="D7804" s="3">
        <v>42273</v>
      </c>
      <c r="E7804" t="s">
        <v>25</v>
      </c>
      <c r="F7804">
        <f>VLOOKUP(E7804,SHIPMODE,2,FALSE)</f>
        <v>2</v>
      </c>
      <c r="G7804" t="s">
        <v>3574</v>
      </c>
      <c r="H7804" t="s">
        <v>1227</v>
      </c>
      <c r="I7804" t="s">
        <v>52</v>
      </c>
      <c r="J7804">
        <f>VLOOKUP(I7804,segmentID,2,FALSE)</f>
        <v>3</v>
      </c>
      <c r="K7804" t="s">
        <v>3255</v>
      </c>
      <c r="L7804">
        <f>VLOOKUP(K7804,country2,2,FALSE)</f>
        <v>1</v>
      </c>
      <c r="M7804" t="s">
        <v>303</v>
      </c>
      <c r="N7804">
        <f>VLOOKUP(Orders!M7804,city2,2,FALSE)</f>
        <v>48</v>
      </c>
      <c r="O7804" t="s">
        <v>173</v>
      </c>
      <c r="P7804">
        <f>VLOOKUP(O7804,state2,2,FALSE)</f>
        <v>19</v>
      </c>
      <c r="Q7804">
        <v>37064</v>
      </c>
      <c r="R7804" t="s">
        <v>12</v>
      </c>
      <c r="S7804">
        <f>VLOOKUP(R7804,region2,2,FALSE)</f>
        <v>1</v>
      </c>
      <c r="T7804" t="s">
        <v>5248</v>
      </c>
      <c r="U7804" t="s">
        <v>22</v>
      </c>
      <c r="V7804">
        <f>VLOOKUP(U7804,category2,2,FALSE)</f>
        <v>2</v>
      </c>
      <c r="W7804" t="s">
        <v>23</v>
      </c>
      <c r="X7804">
        <f>VLOOKUP(W7804,subcat2,3,FALSE)</f>
        <v>3</v>
      </c>
      <c r="Y7804" t="s">
        <v>2682</v>
      </c>
      <c r="Z7804">
        <v>12</v>
      </c>
      <c r="AA7804">
        <v>4</v>
      </c>
      <c r="AB7804">
        <v>0.2</v>
      </c>
      <c r="AC7804" s="4">
        <v>4.1999999999999993</v>
      </c>
    </row>
    <row r="7805" spans="1:29" x14ac:dyDescent="0.25">
      <c r="A7805" s="2">
        <v>7804</v>
      </c>
      <c r="B7805" t="s">
        <v>7700</v>
      </c>
      <c r="C7805" s="3">
        <v>42269</v>
      </c>
      <c r="D7805" s="3">
        <v>42273</v>
      </c>
      <c r="E7805" t="s">
        <v>25</v>
      </c>
      <c r="F7805">
        <f>VLOOKUP(E7805,SHIPMODE,2,FALSE)</f>
        <v>2</v>
      </c>
      <c r="G7805" t="s">
        <v>3574</v>
      </c>
      <c r="H7805" t="s">
        <v>1227</v>
      </c>
      <c r="I7805" t="s">
        <v>52</v>
      </c>
      <c r="J7805">
        <f>VLOOKUP(I7805,segmentID,2,FALSE)</f>
        <v>3</v>
      </c>
      <c r="K7805" t="s">
        <v>3255</v>
      </c>
      <c r="L7805">
        <f>VLOOKUP(K7805,country2,2,FALSE)</f>
        <v>1</v>
      </c>
      <c r="M7805" t="s">
        <v>303</v>
      </c>
      <c r="N7805">
        <f>VLOOKUP(Orders!M7805,city2,2,FALSE)</f>
        <v>48</v>
      </c>
      <c r="O7805" t="s">
        <v>173</v>
      </c>
      <c r="P7805">
        <f>VLOOKUP(O7805,state2,2,FALSE)</f>
        <v>19</v>
      </c>
      <c r="Q7805">
        <v>37064</v>
      </c>
      <c r="R7805" t="s">
        <v>12</v>
      </c>
      <c r="S7805">
        <f>VLOOKUP(R7805,region2,2,FALSE)</f>
        <v>1</v>
      </c>
      <c r="T7805" t="s">
        <v>4992</v>
      </c>
      <c r="U7805" t="s">
        <v>22</v>
      </c>
      <c r="V7805">
        <f>VLOOKUP(U7805,category2,2,FALSE)</f>
        <v>2</v>
      </c>
      <c r="W7805" t="s">
        <v>3227</v>
      </c>
      <c r="X7805">
        <f>VLOOKUP(W7805,subcat2,3,FALSE)</f>
        <v>5</v>
      </c>
      <c r="Y7805" t="s">
        <v>113</v>
      </c>
      <c r="Z7805">
        <v>720.06400000000008</v>
      </c>
      <c r="AA7805">
        <v>4</v>
      </c>
      <c r="AB7805">
        <v>0.2</v>
      </c>
      <c r="AC7805" s="4">
        <v>-63.005600000000015</v>
      </c>
    </row>
    <row r="7806" spans="1:29" x14ac:dyDescent="0.25">
      <c r="A7806" s="2">
        <v>7805</v>
      </c>
      <c r="B7806" t="s">
        <v>7700</v>
      </c>
      <c r="C7806" s="3">
        <v>42269</v>
      </c>
      <c r="D7806" s="3">
        <v>42273</v>
      </c>
      <c r="E7806" t="s">
        <v>25</v>
      </c>
      <c r="F7806">
        <f>VLOOKUP(E7806,SHIPMODE,2,FALSE)</f>
        <v>2</v>
      </c>
      <c r="G7806" t="s">
        <v>3574</v>
      </c>
      <c r="H7806" t="s">
        <v>1227</v>
      </c>
      <c r="I7806" t="s">
        <v>52</v>
      </c>
      <c r="J7806">
        <f>VLOOKUP(I7806,segmentID,2,FALSE)</f>
        <v>3</v>
      </c>
      <c r="K7806" t="s">
        <v>3255</v>
      </c>
      <c r="L7806">
        <f>VLOOKUP(K7806,country2,2,FALSE)</f>
        <v>1</v>
      </c>
      <c r="M7806" t="s">
        <v>303</v>
      </c>
      <c r="N7806">
        <f>VLOOKUP(Orders!M7806,city2,2,FALSE)</f>
        <v>48</v>
      </c>
      <c r="O7806" t="s">
        <v>173</v>
      </c>
      <c r="P7806">
        <f>VLOOKUP(O7806,state2,2,FALSE)</f>
        <v>19</v>
      </c>
      <c r="Q7806">
        <v>37064</v>
      </c>
      <c r="R7806" t="s">
        <v>12</v>
      </c>
      <c r="S7806">
        <f>VLOOKUP(R7806,region2,2,FALSE)</f>
        <v>1</v>
      </c>
      <c r="T7806" t="s">
        <v>5051</v>
      </c>
      <c r="U7806" t="s">
        <v>22</v>
      </c>
      <c r="V7806">
        <f>VLOOKUP(U7806,category2,2,FALSE)</f>
        <v>2</v>
      </c>
      <c r="W7806" t="s">
        <v>3227</v>
      </c>
      <c r="X7806">
        <f>VLOOKUP(W7806,subcat2,3,FALSE)</f>
        <v>5</v>
      </c>
      <c r="Y7806" t="s">
        <v>497</v>
      </c>
      <c r="Z7806">
        <v>25.424000000000003</v>
      </c>
      <c r="AA7806">
        <v>1</v>
      </c>
      <c r="AB7806">
        <v>0.2</v>
      </c>
      <c r="AC7806" s="4">
        <v>-4.7670000000000021</v>
      </c>
    </row>
    <row r="7807" spans="1:29" x14ac:dyDescent="0.25">
      <c r="A7807" s="2">
        <v>7806</v>
      </c>
      <c r="B7807" t="s">
        <v>7700</v>
      </c>
      <c r="C7807" s="3">
        <v>42269</v>
      </c>
      <c r="D7807" s="3">
        <v>42273</v>
      </c>
      <c r="E7807" t="s">
        <v>25</v>
      </c>
      <c r="F7807">
        <f>VLOOKUP(E7807,SHIPMODE,2,FALSE)</f>
        <v>2</v>
      </c>
      <c r="G7807" t="s">
        <v>3574</v>
      </c>
      <c r="H7807" t="s">
        <v>1227</v>
      </c>
      <c r="I7807" t="s">
        <v>52</v>
      </c>
      <c r="J7807">
        <f>VLOOKUP(I7807,segmentID,2,FALSE)</f>
        <v>3</v>
      </c>
      <c r="K7807" t="s">
        <v>3255</v>
      </c>
      <c r="L7807">
        <f>VLOOKUP(K7807,country2,2,FALSE)</f>
        <v>1</v>
      </c>
      <c r="M7807" t="s">
        <v>303</v>
      </c>
      <c r="N7807">
        <f>VLOOKUP(Orders!M7807,city2,2,FALSE)</f>
        <v>48</v>
      </c>
      <c r="O7807" t="s">
        <v>173</v>
      </c>
      <c r="P7807">
        <f>VLOOKUP(O7807,state2,2,FALSE)</f>
        <v>19</v>
      </c>
      <c r="Q7807">
        <v>37064</v>
      </c>
      <c r="R7807" t="s">
        <v>12</v>
      </c>
      <c r="S7807">
        <f>VLOOKUP(R7807,region2,2,FALSE)</f>
        <v>1</v>
      </c>
      <c r="T7807" t="s">
        <v>5123</v>
      </c>
      <c r="U7807" t="s">
        <v>22</v>
      </c>
      <c r="V7807">
        <f>VLOOKUP(U7807,category2,2,FALSE)</f>
        <v>2</v>
      </c>
      <c r="W7807" t="s">
        <v>3229</v>
      </c>
      <c r="X7807">
        <f>VLOOKUP(W7807,subcat2,3,FALSE)</f>
        <v>7</v>
      </c>
      <c r="Y7807" t="s">
        <v>1922</v>
      </c>
      <c r="Z7807">
        <v>2.8160000000000003</v>
      </c>
      <c r="AA7807">
        <v>2</v>
      </c>
      <c r="AB7807">
        <v>0.2</v>
      </c>
      <c r="AC7807" s="4">
        <v>0.31679999999999986</v>
      </c>
    </row>
    <row r="7808" spans="1:29" x14ac:dyDescent="0.25">
      <c r="A7808" s="2">
        <v>7807</v>
      </c>
      <c r="B7808" t="s">
        <v>7700</v>
      </c>
      <c r="C7808" s="3">
        <v>42269</v>
      </c>
      <c r="D7808" s="3">
        <v>42273</v>
      </c>
      <c r="E7808" t="s">
        <v>25</v>
      </c>
      <c r="F7808">
        <f>VLOOKUP(E7808,SHIPMODE,2,FALSE)</f>
        <v>2</v>
      </c>
      <c r="G7808" t="s">
        <v>3574</v>
      </c>
      <c r="H7808" t="s">
        <v>1227</v>
      </c>
      <c r="I7808" t="s">
        <v>52</v>
      </c>
      <c r="J7808">
        <f>VLOOKUP(I7808,segmentID,2,FALSE)</f>
        <v>3</v>
      </c>
      <c r="K7808" t="s">
        <v>3255</v>
      </c>
      <c r="L7808">
        <f>VLOOKUP(K7808,country2,2,FALSE)</f>
        <v>1</v>
      </c>
      <c r="M7808" t="s">
        <v>303</v>
      </c>
      <c r="N7808">
        <f>VLOOKUP(Orders!M7808,city2,2,FALSE)</f>
        <v>48</v>
      </c>
      <c r="O7808" t="s">
        <v>173</v>
      </c>
      <c r="P7808">
        <f>VLOOKUP(O7808,state2,2,FALSE)</f>
        <v>19</v>
      </c>
      <c r="Q7808">
        <v>37064</v>
      </c>
      <c r="R7808" t="s">
        <v>12</v>
      </c>
      <c r="S7808">
        <f>VLOOKUP(R7808,region2,2,FALSE)</f>
        <v>1</v>
      </c>
      <c r="T7808" t="s">
        <v>5045</v>
      </c>
      <c r="U7808" t="s">
        <v>22</v>
      </c>
      <c r="V7808">
        <f>VLOOKUP(U7808,category2,2,FALSE)</f>
        <v>2</v>
      </c>
      <c r="W7808" t="s">
        <v>3231</v>
      </c>
      <c r="X7808">
        <f>VLOOKUP(W7808,subcat2,3,FALSE)</f>
        <v>9</v>
      </c>
      <c r="Y7808" t="s">
        <v>2434</v>
      </c>
      <c r="Z7808">
        <v>3.2040000000000002</v>
      </c>
      <c r="AA7808">
        <v>2</v>
      </c>
      <c r="AB7808">
        <v>0.7</v>
      </c>
      <c r="AC7808" s="4">
        <v>-2.5631999999999993</v>
      </c>
    </row>
    <row r="7809" spans="1:29" x14ac:dyDescent="0.25">
      <c r="A7809" s="2">
        <v>7808</v>
      </c>
      <c r="B7809" t="s">
        <v>8937</v>
      </c>
      <c r="C7809" s="3">
        <v>42377</v>
      </c>
      <c r="D7809" s="3">
        <v>42382</v>
      </c>
      <c r="E7809" t="s">
        <v>25</v>
      </c>
      <c r="F7809">
        <f>VLOOKUP(E7809,SHIPMODE,2,FALSE)</f>
        <v>2</v>
      </c>
      <c r="G7809" t="s">
        <v>4000</v>
      </c>
      <c r="H7809" t="s">
        <v>2868</v>
      </c>
      <c r="I7809" t="s">
        <v>9</v>
      </c>
      <c r="J7809">
        <f>VLOOKUP(I7809,segmentID,2,FALSE)</f>
        <v>1</v>
      </c>
      <c r="K7809" t="s">
        <v>3255</v>
      </c>
      <c r="L7809">
        <f>VLOOKUP(K7809,country2,2,FALSE)</f>
        <v>1</v>
      </c>
      <c r="M7809" t="s">
        <v>1975</v>
      </c>
      <c r="N7809">
        <f>VLOOKUP(Orders!M7809,city2,2,FALSE)</f>
        <v>254</v>
      </c>
      <c r="O7809" t="s">
        <v>44</v>
      </c>
      <c r="P7809">
        <f>VLOOKUP(O7809,state2,2,FALSE)</f>
        <v>4</v>
      </c>
      <c r="Q7809">
        <v>27604</v>
      </c>
      <c r="R7809" t="s">
        <v>12</v>
      </c>
      <c r="S7809">
        <f>VLOOKUP(R7809,region2,2,FALSE)</f>
        <v>1</v>
      </c>
      <c r="T7809" t="s">
        <v>4994</v>
      </c>
      <c r="U7809" t="s">
        <v>22</v>
      </c>
      <c r="V7809">
        <f>VLOOKUP(U7809,category2,2,FALSE)</f>
        <v>2</v>
      </c>
      <c r="W7809" t="s">
        <v>3231</v>
      </c>
      <c r="X7809">
        <f>VLOOKUP(W7809,subcat2,3,FALSE)</f>
        <v>9</v>
      </c>
      <c r="Y7809" t="s">
        <v>1380</v>
      </c>
      <c r="Z7809">
        <v>30.828000000000007</v>
      </c>
      <c r="AA7809">
        <v>7</v>
      </c>
      <c r="AB7809">
        <v>0.7</v>
      </c>
      <c r="AC7809" s="4">
        <v>-24.662400000000005</v>
      </c>
    </row>
    <row r="7810" spans="1:29" x14ac:dyDescent="0.25">
      <c r="A7810" s="2">
        <v>7809</v>
      </c>
      <c r="B7810" t="s">
        <v>8937</v>
      </c>
      <c r="C7810" s="3">
        <v>42377</v>
      </c>
      <c r="D7810" s="3">
        <v>42382</v>
      </c>
      <c r="E7810" t="s">
        <v>25</v>
      </c>
      <c r="F7810">
        <f>VLOOKUP(E7810,SHIPMODE,2,FALSE)</f>
        <v>2</v>
      </c>
      <c r="G7810" t="s">
        <v>4000</v>
      </c>
      <c r="H7810" t="s">
        <v>2868</v>
      </c>
      <c r="I7810" t="s">
        <v>9</v>
      </c>
      <c r="J7810">
        <f>VLOOKUP(I7810,segmentID,2,FALSE)</f>
        <v>1</v>
      </c>
      <c r="K7810" t="s">
        <v>3255</v>
      </c>
      <c r="L7810">
        <f>VLOOKUP(K7810,country2,2,FALSE)</f>
        <v>1</v>
      </c>
      <c r="M7810" t="s">
        <v>1975</v>
      </c>
      <c r="N7810">
        <f>VLOOKUP(Orders!M7810,city2,2,FALSE)</f>
        <v>254</v>
      </c>
      <c r="O7810" t="s">
        <v>44</v>
      </c>
      <c r="P7810">
        <f>VLOOKUP(O7810,state2,2,FALSE)</f>
        <v>4</v>
      </c>
      <c r="Q7810">
        <v>27604</v>
      </c>
      <c r="R7810" t="s">
        <v>12</v>
      </c>
      <c r="S7810">
        <f>VLOOKUP(R7810,region2,2,FALSE)</f>
        <v>1</v>
      </c>
      <c r="T7810" t="s">
        <v>5125</v>
      </c>
      <c r="U7810" t="s">
        <v>22</v>
      </c>
      <c r="V7810">
        <f>VLOOKUP(U7810,category2,2,FALSE)</f>
        <v>2</v>
      </c>
      <c r="W7810" t="s">
        <v>3229</v>
      </c>
      <c r="X7810">
        <f>VLOOKUP(W7810,subcat2,3,FALSE)</f>
        <v>7</v>
      </c>
      <c r="Y7810" t="s">
        <v>1028</v>
      </c>
      <c r="Z7810">
        <v>47.616</v>
      </c>
      <c r="AA7810">
        <v>3</v>
      </c>
      <c r="AB7810">
        <v>0.2</v>
      </c>
      <c r="AC7810" s="4">
        <v>5.9519999999999946</v>
      </c>
    </row>
    <row r="7811" spans="1:29" x14ac:dyDescent="0.25">
      <c r="A7811" s="2">
        <v>7810</v>
      </c>
      <c r="B7811" t="s">
        <v>8937</v>
      </c>
      <c r="C7811" s="3">
        <v>42377</v>
      </c>
      <c r="D7811" s="3">
        <v>42382</v>
      </c>
      <c r="E7811" t="s">
        <v>25</v>
      </c>
      <c r="F7811">
        <f>VLOOKUP(E7811,SHIPMODE,2,FALSE)</f>
        <v>2</v>
      </c>
      <c r="G7811" t="s">
        <v>4000</v>
      </c>
      <c r="H7811" t="s">
        <v>2868</v>
      </c>
      <c r="I7811" t="s">
        <v>9</v>
      </c>
      <c r="J7811">
        <f>VLOOKUP(I7811,segmentID,2,FALSE)</f>
        <v>1</v>
      </c>
      <c r="K7811" t="s">
        <v>3255</v>
      </c>
      <c r="L7811">
        <f>VLOOKUP(K7811,country2,2,FALSE)</f>
        <v>1</v>
      </c>
      <c r="M7811" t="s">
        <v>1975</v>
      </c>
      <c r="N7811">
        <f>VLOOKUP(Orders!M7811,city2,2,FALSE)</f>
        <v>254</v>
      </c>
      <c r="O7811" t="s">
        <v>44</v>
      </c>
      <c r="P7811">
        <f>VLOOKUP(O7811,state2,2,FALSE)</f>
        <v>4</v>
      </c>
      <c r="Q7811">
        <v>27604</v>
      </c>
      <c r="R7811" t="s">
        <v>12</v>
      </c>
      <c r="S7811">
        <f>VLOOKUP(R7811,region2,2,FALSE)</f>
        <v>1</v>
      </c>
      <c r="T7811" t="s">
        <v>5844</v>
      </c>
      <c r="U7811" t="s">
        <v>35</v>
      </c>
      <c r="V7811">
        <f>VLOOKUP(U7811,category2,2,FALSE)</f>
        <v>3</v>
      </c>
      <c r="W7811" t="s">
        <v>3230</v>
      </c>
      <c r="X7811">
        <f>VLOOKUP(W7811,subcat2,3,FALSE)</f>
        <v>8</v>
      </c>
      <c r="Y7811" t="s">
        <v>3063</v>
      </c>
      <c r="Z7811">
        <v>108.78399999999999</v>
      </c>
      <c r="AA7811">
        <v>2</v>
      </c>
      <c r="AB7811">
        <v>0.2</v>
      </c>
      <c r="AC7811" s="4">
        <v>10.878399999999999</v>
      </c>
    </row>
    <row r="7812" spans="1:29" x14ac:dyDescent="0.25">
      <c r="A7812" s="2">
        <v>7811</v>
      </c>
      <c r="B7812" t="s">
        <v>8938</v>
      </c>
      <c r="C7812" s="3">
        <v>42414</v>
      </c>
      <c r="D7812" s="3">
        <v>42415</v>
      </c>
      <c r="E7812" t="s">
        <v>97</v>
      </c>
      <c r="F7812">
        <f>VLOOKUP(E7812,SHIPMODE,2,FALSE)</f>
        <v>3</v>
      </c>
      <c r="G7812" t="s">
        <v>3309</v>
      </c>
      <c r="H7812" t="s">
        <v>254</v>
      </c>
      <c r="I7812" t="s">
        <v>9</v>
      </c>
      <c r="J7812">
        <f>VLOOKUP(I7812,segmentID,2,FALSE)</f>
        <v>1</v>
      </c>
      <c r="K7812" t="s">
        <v>3255</v>
      </c>
      <c r="L7812">
        <f>VLOOKUP(K7812,country2,2,FALSE)</f>
        <v>1</v>
      </c>
      <c r="M7812" t="s">
        <v>1439</v>
      </c>
      <c r="N7812">
        <f>VLOOKUP(Orders!M7812,city2,2,FALSE)</f>
        <v>184</v>
      </c>
      <c r="O7812" t="s">
        <v>1255</v>
      </c>
      <c r="P7812">
        <f>VLOOKUP(O7812,state2,2,FALSE)</f>
        <v>40</v>
      </c>
      <c r="Q7812">
        <v>20735</v>
      </c>
      <c r="R7812" t="s">
        <v>79</v>
      </c>
      <c r="S7812">
        <f>VLOOKUP(R7812,region2,2,FALSE)</f>
        <v>4</v>
      </c>
      <c r="T7812" t="s">
        <v>5514</v>
      </c>
      <c r="U7812" t="s">
        <v>22</v>
      </c>
      <c r="V7812">
        <f>VLOOKUP(U7812,category2,2,FALSE)</f>
        <v>2</v>
      </c>
      <c r="W7812" t="s">
        <v>45</v>
      </c>
      <c r="X7812">
        <f>VLOOKUP(W7812,subcat2,3,FALSE)</f>
        <v>11</v>
      </c>
      <c r="Y7812" t="s">
        <v>221</v>
      </c>
      <c r="Z7812">
        <v>4.7699999999999996</v>
      </c>
      <c r="AA7812">
        <v>1</v>
      </c>
      <c r="AB7812">
        <v>0</v>
      </c>
      <c r="AC7812" s="4">
        <v>2.1464999999999996</v>
      </c>
    </row>
    <row r="7813" spans="1:29" x14ac:dyDescent="0.25">
      <c r="A7813" s="2">
        <v>7812</v>
      </c>
      <c r="B7813" t="s">
        <v>8938</v>
      </c>
      <c r="C7813" s="3">
        <v>42414</v>
      </c>
      <c r="D7813" s="3">
        <v>42415</v>
      </c>
      <c r="E7813" t="s">
        <v>97</v>
      </c>
      <c r="F7813">
        <f>VLOOKUP(E7813,SHIPMODE,2,FALSE)</f>
        <v>3</v>
      </c>
      <c r="G7813" t="s">
        <v>3309</v>
      </c>
      <c r="H7813" t="s">
        <v>254</v>
      </c>
      <c r="I7813" t="s">
        <v>9</v>
      </c>
      <c r="J7813">
        <f>VLOOKUP(I7813,segmentID,2,FALSE)</f>
        <v>1</v>
      </c>
      <c r="K7813" t="s">
        <v>3255</v>
      </c>
      <c r="L7813">
        <f>VLOOKUP(K7813,country2,2,FALSE)</f>
        <v>1</v>
      </c>
      <c r="M7813" t="s">
        <v>1439</v>
      </c>
      <c r="N7813">
        <f>VLOOKUP(Orders!M7813,city2,2,FALSE)</f>
        <v>184</v>
      </c>
      <c r="O7813" t="s">
        <v>1255</v>
      </c>
      <c r="P7813">
        <f>VLOOKUP(O7813,state2,2,FALSE)</f>
        <v>40</v>
      </c>
      <c r="Q7813">
        <v>20735</v>
      </c>
      <c r="R7813" t="s">
        <v>79</v>
      </c>
      <c r="S7813">
        <f>VLOOKUP(R7813,region2,2,FALSE)</f>
        <v>4</v>
      </c>
      <c r="T7813" t="s">
        <v>5659</v>
      </c>
      <c r="U7813" t="s">
        <v>22</v>
      </c>
      <c r="V7813">
        <f>VLOOKUP(U7813,category2,2,FALSE)</f>
        <v>2</v>
      </c>
      <c r="W7813" t="s">
        <v>3229</v>
      </c>
      <c r="X7813">
        <f>VLOOKUP(W7813,subcat2,3,FALSE)</f>
        <v>7</v>
      </c>
      <c r="Y7813" t="s">
        <v>2859</v>
      </c>
      <c r="Z7813">
        <v>7.98</v>
      </c>
      <c r="AA7813">
        <v>3</v>
      </c>
      <c r="AB7813">
        <v>0</v>
      </c>
      <c r="AC7813" s="4">
        <v>2.0747999999999998</v>
      </c>
    </row>
    <row r="7814" spans="1:29" x14ac:dyDescent="0.25">
      <c r="A7814" s="2">
        <v>7813</v>
      </c>
      <c r="B7814" t="s">
        <v>8938</v>
      </c>
      <c r="C7814" s="3">
        <v>42414</v>
      </c>
      <c r="D7814" s="3">
        <v>42415</v>
      </c>
      <c r="E7814" t="s">
        <v>97</v>
      </c>
      <c r="F7814">
        <f>VLOOKUP(E7814,SHIPMODE,2,FALSE)</f>
        <v>3</v>
      </c>
      <c r="G7814" t="s">
        <v>3309</v>
      </c>
      <c r="H7814" t="s">
        <v>254</v>
      </c>
      <c r="I7814" t="s">
        <v>9</v>
      </c>
      <c r="J7814">
        <f>VLOOKUP(I7814,segmentID,2,FALSE)</f>
        <v>1</v>
      </c>
      <c r="K7814" t="s">
        <v>3255</v>
      </c>
      <c r="L7814">
        <f>VLOOKUP(K7814,country2,2,FALSE)</f>
        <v>1</v>
      </c>
      <c r="M7814" t="s">
        <v>1439</v>
      </c>
      <c r="N7814">
        <f>VLOOKUP(Orders!M7814,city2,2,FALSE)</f>
        <v>184</v>
      </c>
      <c r="O7814" t="s">
        <v>1255</v>
      </c>
      <c r="P7814">
        <f>VLOOKUP(O7814,state2,2,FALSE)</f>
        <v>40</v>
      </c>
      <c r="Q7814">
        <v>20735</v>
      </c>
      <c r="R7814" t="s">
        <v>79</v>
      </c>
      <c r="S7814">
        <f>VLOOKUP(R7814,region2,2,FALSE)</f>
        <v>4</v>
      </c>
      <c r="T7814" t="s">
        <v>4825</v>
      </c>
      <c r="U7814" t="s">
        <v>13</v>
      </c>
      <c r="V7814">
        <f>VLOOKUP(U7814,category2,2,FALSE)</f>
        <v>1</v>
      </c>
      <c r="W7814" t="s">
        <v>29</v>
      </c>
      <c r="X7814">
        <f>VLOOKUP(W7814,subcat2,3,FALSE)</f>
        <v>4</v>
      </c>
      <c r="Y7814" t="s">
        <v>2232</v>
      </c>
      <c r="Z7814">
        <v>550.43100000000004</v>
      </c>
      <c r="AA7814">
        <v>3</v>
      </c>
      <c r="AB7814">
        <v>0.3</v>
      </c>
      <c r="AC7814" s="4">
        <v>-47.179800000000029</v>
      </c>
    </row>
    <row r="7815" spans="1:29" x14ac:dyDescent="0.25">
      <c r="A7815" s="2">
        <v>7814</v>
      </c>
      <c r="B7815" t="s">
        <v>8938</v>
      </c>
      <c r="C7815" s="3">
        <v>42414</v>
      </c>
      <c r="D7815" s="3">
        <v>42415</v>
      </c>
      <c r="E7815" t="s">
        <v>97</v>
      </c>
      <c r="F7815">
        <f>VLOOKUP(E7815,SHIPMODE,2,FALSE)</f>
        <v>3</v>
      </c>
      <c r="G7815" t="s">
        <v>3309</v>
      </c>
      <c r="H7815" t="s">
        <v>254</v>
      </c>
      <c r="I7815" t="s">
        <v>9</v>
      </c>
      <c r="J7815">
        <f>VLOOKUP(I7815,segmentID,2,FALSE)</f>
        <v>1</v>
      </c>
      <c r="K7815" t="s">
        <v>3255</v>
      </c>
      <c r="L7815">
        <f>VLOOKUP(K7815,country2,2,FALSE)</f>
        <v>1</v>
      </c>
      <c r="M7815" t="s">
        <v>1439</v>
      </c>
      <c r="N7815">
        <f>VLOOKUP(Orders!M7815,city2,2,FALSE)</f>
        <v>184</v>
      </c>
      <c r="O7815" t="s">
        <v>1255</v>
      </c>
      <c r="P7815">
        <f>VLOOKUP(O7815,state2,2,FALSE)</f>
        <v>40</v>
      </c>
      <c r="Q7815">
        <v>20735</v>
      </c>
      <c r="R7815" t="s">
        <v>79</v>
      </c>
      <c r="S7815">
        <f>VLOOKUP(R7815,region2,2,FALSE)</f>
        <v>4</v>
      </c>
      <c r="T7815" t="s">
        <v>4355</v>
      </c>
      <c r="U7815" t="s">
        <v>13</v>
      </c>
      <c r="V7815">
        <f>VLOOKUP(U7815,category2,2,FALSE)</f>
        <v>1</v>
      </c>
      <c r="W7815" t="s">
        <v>3228</v>
      </c>
      <c r="X7815">
        <f>VLOOKUP(W7815,subcat2,3,FALSE)</f>
        <v>6</v>
      </c>
      <c r="Y7815" t="s">
        <v>2535</v>
      </c>
      <c r="Z7815">
        <v>10.56</v>
      </c>
      <c r="AA7815">
        <v>6</v>
      </c>
      <c r="AB7815">
        <v>0</v>
      </c>
      <c r="AC7815" s="4">
        <v>4.6464000000000008</v>
      </c>
    </row>
    <row r="7816" spans="1:29" x14ac:dyDescent="0.25">
      <c r="A7816" s="2">
        <v>7815</v>
      </c>
      <c r="B7816" t="s">
        <v>10562</v>
      </c>
      <c r="C7816" s="3">
        <v>42894</v>
      </c>
      <c r="D7816" s="3">
        <v>42896</v>
      </c>
      <c r="E7816" t="s">
        <v>97</v>
      </c>
      <c r="F7816">
        <f>VLOOKUP(E7816,SHIPMODE,2,FALSE)</f>
        <v>3</v>
      </c>
      <c r="G7816" t="s">
        <v>3322</v>
      </c>
      <c r="H7816" t="s">
        <v>299</v>
      </c>
      <c r="I7816" t="s">
        <v>52</v>
      </c>
      <c r="J7816">
        <f>VLOOKUP(I7816,segmentID,2,FALSE)</f>
        <v>3</v>
      </c>
      <c r="K7816" t="s">
        <v>3255</v>
      </c>
      <c r="L7816">
        <f>VLOOKUP(K7816,country2,2,FALSE)</f>
        <v>1</v>
      </c>
      <c r="M7816" t="s">
        <v>19</v>
      </c>
      <c r="N7816">
        <f>VLOOKUP(Orders!M7816,city2,2,FALSE)</f>
        <v>2</v>
      </c>
      <c r="O7816" t="s">
        <v>20</v>
      </c>
      <c r="P7816">
        <f>VLOOKUP(O7816,state2,2,FALSE)</f>
        <v>2</v>
      </c>
      <c r="Q7816">
        <v>90049</v>
      </c>
      <c r="R7816" t="s">
        <v>21</v>
      </c>
      <c r="S7816">
        <f>VLOOKUP(R7816,region2,2,FALSE)</f>
        <v>2</v>
      </c>
      <c r="T7816" t="s">
        <v>4136</v>
      </c>
      <c r="U7816" t="s">
        <v>13</v>
      </c>
      <c r="V7816">
        <f>VLOOKUP(U7816,category2,2,FALSE)</f>
        <v>1</v>
      </c>
      <c r="W7816" t="s">
        <v>14</v>
      </c>
      <c r="X7816">
        <f>VLOOKUP(W7816,subcat2,3,FALSE)</f>
        <v>1</v>
      </c>
      <c r="Y7816" t="s">
        <v>87</v>
      </c>
      <c r="Z7816">
        <v>1497.6659999999999</v>
      </c>
      <c r="AA7816">
        <v>2</v>
      </c>
      <c r="AB7816">
        <v>0.15</v>
      </c>
      <c r="AC7816" s="4">
        <v>140.95680000000004</v>
      </c>
    </row>
    <row r="7817" spans="1:29" x14ac:dyDescent="0.25">
      <c r="A7817" s="2">
        <v>7816</v>
      </c>
      <c r="B7817" t="s">
        <v>10562</v>
      </c>
      <c r="C7817" s="3">
        <v>42894</v>
      </c>
      <c r="D7817" s="3">
        <v>42896</v>
      </c>
      <c r="E7817" t="s">
        <v>97</v>
      </c>
      <c r="F7817">
        <f>VLOOKUP(E7817,SHIPMODE,2,FALSE)</f>
        <v>3</v>
      </c>
      <c r="G7817" t="s">
        <v>3322</v>
      </c>
      <c r="H7817" t="s">
        <v>299</v>
      </c>
      <c r="I7817" t="s">
        <v>52</v>
      </c>
      <c r="J7817">
        <f>VLOOKUP(I7817,segmentID,2,FALSE)</f>
        <v>3</v>
      </c>
      <c r="K7817" t="s">
        <v>3255</v>
      </c>
      <c r="L7817">
        <f>VLOOKUP(K7817,country2,2,FALSE)</f>
        <v>1</v>
      </c>
      <c r="M7817" t="s">
        <v>19</v>
      </c>
      <c r="N7817">
        <f>VLOOKUP(Orders!M7817,city2,2,FALSE)</f>
        <v>2</v>
      </c>
      <c r="O7817" t="s">
        <v>20</v>
      </c>
      <c r="P7817">
        <f>VLOOKUP(O7817,state2,2,FALSE)</f>
        <v>2</v>
      </c>
      <c r="Q7817">
        <v>90049</v>
      </c>
      <c r="R7817" t="s">
        <v>21</v>
      </c>
      <c r="S7817">
        <f>VLOOKUP(R7817,region2,2,FALSE)</f>
        <v>2</v>
      </c>
      <c r="T7817" t="s">
        <v>4937</v>
      </c>
      <c r="U7817" t="s">
        <v>35</v>
      </c>
      <c r="V7817">
        <f>VLOOKUP(U7817,category2,2,FALSE)</f>
        <v>3</v>
      </c>
      <c r="W7817" t="s">
        <v>3230</v>
      </c>
      <c r="X7817">
        <f>VLOOKUP(W7817,subcat2,3,FALSE)</f>
        <v>8</v>
      </c>
      <c r="Y7817" t="s">
        <v>2384</v>
      </c>
      <c r="Z7817">
        <v>17.52</v>
      </c>
      <c r="AA7817">
        <v>2</v>
      </c>
      <c r="AB7817">
        <v>0.2</v>
      </c>
      <c r="AC7817" s="4">
        <v>-3.5040000000000022</v>
      </c>
    </row>
    <row r="7818" spans="1:29" x14ac:dyDescent="0.25">
      <c r="A7818" s="2">
        <v>7817</v>
      </c>
      <c r="B7818" t="s">
        <v>8939</v>
      </c>
      <c r="C7818" s="3">
        <v>42664</v>
      </c>
      <c r="D7818" s="3">
        <v>42669</v>
      </c>
      <c r="E7818" t="s">
        <v>7</v>
      </c>
      <c r="F7818">
        <f>VLOOKUP(E7818,SHIPMODE,2,FALSE)</f>
        <v>1</v>
      </c>
      <c r="G7818" t="s">
        <v>3758</v>
      </c>
      <c r="H7818" t="s">
        <v>1836</v>
      </c>
      <c r="I7818" t="s">
        <v>52</v>
      </c>
      <c r="J7818">
        <f>VLOOKUP(I7818,segmentID,2,FALSE)</f>
        <v>3</v>
      </c>
      <c r="K7818" t="s">
        <v>3255</v>
      </c>
      <c r="L7818">
        <f>VLOOKUP(K7818,country2,2,FALSE)</f>
        <v>1</v>
      </c>
      <c r="M7818" t="s">
        <v>1776</v>
      </c>
      <c r="N7818">
        <f>VLOOKUP(Orders!M7818,city2,2,FALSE)</f>
        <v>227</v>
      </c>
      <c r="O7818" t="s">
        <v>674</v>
      </c>
      <c r="P7818">
        <f>VLOOKUP(O7818,state2,2,FALSE)</f>
        <v>34</v>
      </c>
      <c r="Q7818">
        <v>89031</v>
      </c>
      <c r="R7818" t="s">
        <v>21</v>
      </c>
      <c r="S7818">
        <f>VLOOKUP(R7818,region2,2,FALSE)</f>
        <v>2</v>
      </c>
      <c r="T7818" t="s">
        <v>5062</v>
      </c>
      <c r="U7818" t="s">
        <v>22</v>
      </c>
      <c r="V7818">
        <f>VLOOKUP(U7818,category2,2,FALSE)</f>
        <v>2</v>
      </c>
      <c r="W7818" t="s">
        <v>3229</v>
      </c>
      <c r="X7818">
        <f>VLOOKUP(W7818,subcat2,3,FALSE)</f>
        <v>7</v>
      </c>
      <c r="Y7818" t="s">
        <v>379</v>
      </c>
      <c r="Z7818">
        <v>113.22</v>
      </c>
      <c r="AA7818">
        <v>3</v>
      </c>
      <c r="AB7818">
        <v>0</v>
      </c>
      <c r="AC7818" s="4">
        <v>29.437200000000001</v>
      </c>
    </row>
    <row r="7819" spans="1:29" x14ac:dyDescent="0.25">
      <c r="A7819" s="2">
        <v>7818</v>
      </c>
      <c r="B7819" t="s">
        <v>8939</v>
      </c>
      <c r="C7819" s="3">
        <v>42664</v>
      </c>
      <c r="D7819" s="3">
        <v>42669</v>
      </c>
      <c r="E7819" t="s">
        <v>7</v>
      </c>
      <c r="F7819">
        <f>VLOOKUP(E7819,SHIPMODE,2,FALSE)</f>
        <v>1</v>
      </c>
      <c r="G7819" t="s">
        <v>3758</v>
      </c>
      <c r="H7819" t="s">
        <v>1836</v>
      </c>
      <c r="I7819" t="s">
        <v>52</v>
      </c>
      <c r="J7819">
        <f>VLOOKUP(I7819,segmentID,2,FALSE)</f>
        <v>3</v>
      </c>
      <c r="K7819" t="s">
        <v>3255</v>
      </c>
      <c r="L7819">
        <f>VLOOKUP(K7819,country2,2,FALSE)</f>
        <v>1</v>
      </c>
      <c r="M7819" t="s">
        <v>1776</v>
      </c>
      <c r="N7819">
        <f>VLOOKUP(Orders!M7819,city2,2,FALSE)</f>
        <v>227</v>
      </c>
      <c r="O7819" t="s">
        <v>674</v>
      </c>
      <c r="P7819">
        <f>VLOOKUP(O7819,state2,2,FALSE)</f>
        <v>34</v>
      </c>
      <c r="Q7819">
        <v>89031</v>
      </c>
      <c r="R7819" t="s">
        <v>21</v>
      </c>
      <c r="S7819">
        <f>VLOOKUP(R7819,region2,2,FALSE)</f>
        <v>2</v>
      </c>
      <c r="T7819" t="s">
        <v>5834</v>
      </c>
      <c r="U7819" t="s">
        <v>22</v>
      </c>
      <c r="V7819">
        <f>VLOOKUP(U7819,category2,2,FALSE)</f>
        <v>2</v>
      </c>
      <c r="W7819" t="s">
        <v>45</v>
      </c>
      <c r="X7819">
        <f>VLOOKUP(W7819,subcat2,3,FALSE)</f>
        <v>11</v>
      </c>
      <c r="Y7819" t="s">
        <v>462</v>
      </c>
      <c r="Z7819">
        <v>35.880000000000003</v>
      </c>
      <c r="AA7819">
        <v>6</v>
      </c>
      <c r="AB7819">
        <v>0</v>
      </c>
      <c r="AC7819" s="4">
        <v>17.581200000000003</v>
      </c>
    </row>
    <row r="7820" spans="1:29" x14ac:dyDescent="0.25">
      <c r="A7820" s="2">
        <v>7819</v>
      </c>
      <c r="B7820" t="s">
        <v>8939</v>
      </c>
      <c r="C7820" s="3">
        <v>42664</v>
      </c>
      <c r="D7820" s="3">
        <v>42669</v>
      </c>
      <c r="E7820" t="s">
        <v>7</v>
      </c>
      <c r="F7820">
        <f>VLOOKUP(E7820,SHIPMODE,2,FALSE)</f>
        <v>1</v>
      </c>
      <c r="G7820" t="s">
        <v>3758</v>
      </c>
      <c r="H7820" t="s">
        <v>1836</v>
      </c>
      <c r="I7820" t="s">
        <v>52</v>
      </c>
      <c r="J7820">
        <f>VLOOKUP(I7820,segmentID,2,FALSE)</f>
        <v>3</v>
      </c>
      <c r="K7820" t="s">
        <v>3255</v>
      </c>
      <c r="L7820">
        <f>VLOOKUP(K7820,country2,2,FALSE)</f>
        <v>1</v>
      </c>
      <c r="M7820" t="s">
        <v>1776</v>
      </c>
      <c r="N7820">
        <f>VLOOKUP(Orders!M7820,city2,2,FALSE)</f>
        <v>227</v>
      </c>
      <c r="O7820" t="s">
        <v>674</v>
      </c>
      <c r="P7820">
        <f>VLOOKUP(O7820,state2,2,FALSE)</f>
        <v>34</v>
      </c>
      <c r="Q7820">
        <v>89031</v>
      </c>
      <c r="R7820" t="s">
        <v>21</v>
      </c>
      <c r="S7820">
        <f>VLOOKUP(R7820,region2,2,FALSE)</f>
        <v>2</v>
      </c>
      <c r="T7820" t="s">
        <v>5686</v>
      </c>
      <c r="U7820" t="s">
        <v>22</v>
      </c>
      <c r="V7820">
        <f>VLOOKUP(U7820,category2,2,FALSE)</f>
        <v>2</v>
      </c>
      <c r="W7820" t="s">
        <v>3231</v>
      </c>
      <c r="X7820">
        <f>VLOOKUP(W7820,subcat2,3,FALSE)</f>
        <v>9</v>
      </c>
      <c r="Y7820" t="s">
        <v>1376</v>
      </c>
      <c r="Z7820">
        <v>4535.9760000000006</v>
      </c>
      <c r="AA7820">
        <v>3</v>
      </c>
      <c r="AB7820">
        <v>0.2</v>
      </c>
      <c r="AC7820" s="4">
        <v>1644.2912999999999</v>
      </c>
    </row>
    <row r="7821" spans="1:29" x14ac:dyDescent="0.25">
      <c r="A7821" s="2">
        <v>7820</v>
      </c>
      <c r="B7821" t="s">
        <v>10563</v>
      </c>
      <c r="C7821" s="3">
        <v>42761</v>
      </c>
      <c r="D7821" s="3">
        <v>42765</v>
      </c>
      <c r="E7821" t="s">
        <v>25</v>
      </c>
      <c r="F7821">
        <f>VLOOKUP(E7821,SHIPMODE,2,FALSE)</f>
        <v>2</v>
      </c>
      <c r="G7821" t="s">
        <v>3425</v>
      </c>
      <c r="H7821" t="s">
        <v>699</v>
      </c>
      <c r="I7821" t="s">
        <v>9</v>
      </c>
      <c r="J7821">
        <f>VLOOKUP(I7821,segmentID,2,FALSE)</f>
        <v>1</v>
      </c>
      <c r="K7821" t="s">
        <v>3255</v>
      </c>
      <c r="L7821">
        <f>VLOOKUP(K7821,country2,2,FALSE)</f>
        <v>1</v>
      </c>
      <c r="M7821" t="s">
        <v>67</v>
      </c>
      <c r="N7821">
        <f>VLOOKUP(Orders!M7821,city2,2,FALSE)</f>
        <v>9</v>
      </c>
      <c r="O7821" t="s">
        <v>20</v>
      </c>
      <c r="P7821">
        <f>VLOOKUP(O7821,state2,2,FALSE)</f>
        <v>2</v>
      </c>
      <c r="Q7821">
        <v>94109</v>
      </c>
      <c r="R7821" t="s">
        <v>21</v>
      </c>
      <c r="S7821">
        <f>VLOOKUP(R7821,region2,2,FALSE)</f>
        <v>2</v>
      </c>
      <c r="T7821" t="s">
        <v>5166</v>
      </c>
      <c r="U7821" t="s">
        <v>22</v>
      </c>
      <c r="V7821">
        <f>VLOOKUP(U7821,category2,2,FALSE)</f>
        <v>2</v>
      </c>
      <c r="W7821" t="s">
        <v>3234</v>
      </c>
      <c r="X7821">
        <f>VLOOKUP(W7821,subcat2,3,FALSE)</f>
        <v>14</v>
      </c>
      <c r="Y7821" t="s">
        <v>427</v>
      </c>
      <c r="Z7821">
        <v>11.84</v>
      </c>
      <c r="AA7821">
        <v>8</v>
      </c>
      <c r="AB7821">
        <v>0</v>
      </c>
      <c r="AC7821" s="4">
        <v>5.6831999999999994</v>
      </c>
    </row>
    <row r="7822" spans="1:29" x14ac:dyDescent="0.25">
      <c r="A7822" s="2">
        <v>7821</v>
      </c>
      <c r="B7822" t="s">
        <v>10564</v>
      </c>
      <c r="C7822" s="3">
        <v>43077</v>
      </c>
      <c r="D7822" s="3">
        <v>43079</v>
      </c>
      <c r="E7822" t="s">
        <v>7</v>
      </c>
      <c r="F7822">
        <f>VLOOKUP(E7822,SHIPMODE,2,FALSE)</f>
        <v>1</v>
      </c>
      <c r="G7822" t="s">
        <v>3449</v>
      </c>
      <c r="H7822" t="s">
        <v>798</v>
      </c>
      <c r="I7822" t="s">
        <v>52</v>
      </c>
      <c r="J7822">
        <f>VLOOKUP(I7822,segmentID,2,FALSE)</f>
        <v>3</v>
      </c>
      <c r="K7822" t="s">
        <v>3255</v>
      </c>
      <c r="L7822">
        <f>VLOOKUP(K7822,country2,2,FALSE)</f>
        <v>1</v>
      </c>
      <c r="M7822" t="s">
        <v>2817</v>
      </c>
      <c r="N7822">
        <f>VLOOKUP(Orders!M7822,city2,2,FALSE)</f>
        <v>396</v>
      </c>
      <c r="O7822" t="s">
        <v>677</v>
      </c>
      <c r="P7822">
        <f>VLOOKUP(O7822,state2,2,FALSE)</f>
        <v>35</v>
      </c>
      <c r="Q7822">
        <v>2920</v>
      </c>
      <c r="R7822" t="s">
        <v>79</v>
      </c>
      <c r="S7822">
        <f>VLOOKUP(R7822,region2,2,FALSE)</f>
        <v>4</v>
      </c>
      <c r="T7822" t="s">
        <v>4688</v>
      </c>
      <c r="U7822" t="s">
        <v>22</v>
      </c>
      <c r="V7822">
        <f>VLOOKUP(U7822,category2,2,FALSE)</f>
        <v>2</v>
      </c>
      <c r="W7822" t="s">
        <v>3227</v>
      </c>
      <c r="X7822">
        <f>VLOOKUP(W7822,subcat2,3,FALSE)</f>
        <v>5</v>
      </c>
      <c r="Y7822" t="s">
        <v>1226</v>
      </c>
      <c r="Z7822">
        <v>592.74</v>
      </c>
      <c r="AA7822">
        <v>6</v>
      </c>
      <c r="AB7822">
        <v>0</v>
      </c>
      <c r="AC7822" s="4">
        <v>160.03979999999999</v>
      </c>
    </row>
    <row r="7823" spans="1:29" x14ac:dyDescent="0.25">
      <c r="A7823" s="2">
        <v>7822</v>
      </c>
      <c r="B7823" t="s">
        <v>8940</v>
      </c>
      <c r="C7823" s="3">
        <v>42664</v>
      </c>
      <c r="D7823" s="3">
        <v>42667</v>
      </c>
      <c r="E7823" t="s">
        <v>7</v>
      </c>
      <c r="F7823">
        <f>VLOOKUP(E7823,SHIPMODE,2,FALSE)</f>
        <v>1</v>
      </c>
      <c r="G7823" t="s">
        <v>3798</v>
      </c>
      <c r="H7823" t="s">
        <v>1991</v>
      </c>
      <c r="I7823" t="s">
        <v>9</v>
      </c>
      <c r="J7823">
        <f>VLOOKUP(I7823,segmentID,2,FALSE)</f>
        <v>1</v>
      </c>
      <c r="K7823" t="s">
        <v>3255</v>
      </c>
      <c r="L7823">
        <f>VLOOKUP(K7823,country2,2,FALSE)</f>
        <v>1</v>
      </c>
      <c r="M7823" t="s">
        <v>169</v>
      </c>
      <c r="N7823">
        <f>VLOOKUP(Orders!M7823,city2,2,FALSE)</f>
        <v>26</v>
      </c>
      <c r="O7823" t="s">
        <v>173</v>
      </c>
      <c r="P7823">
        <f>VLOOKUP(O7823,state2,2,FALSE)</f>
        <v>19</v>
      </c>
      <c r="Q7823">
        <v>38301</v>
      </c>
      <c r="R7823" t="s">
        <v>12</v>
      </c>
      <c r="S7823">
        <f>VLOOKUP(R7823,region2,2,FALSE)</f>
        <v>1</v>
      </c>
      <c r="T7823" t="s">
        <v>5102</v>
      </c>
      <c r="U7823" t="s">
        <v>22</v>
      </c>
      <c r="V7823">
        <f>VLOOKUP(U7823,category2,2,FALSE)</f>
        <v>2</v>
      </c>
      <c r="W7823" t="s">
        <v>3227</v>
      </c>
      <c r="X7823">
        <f>VLOOKUP(W7823,subcat2,3,FALSE)</f>
        <v>5</v>
      </c>
      <c r="Y7823" t="s">
        <v>436</v>
      </c>
      <c r="Z7823">
        <v>111.67200000000001</v>
      </c>
      <c r="AA7823">
        <v>9</v>
      </c>
      <c r="AB7823">
        <v>0.2</v>
      </c>
      <c r="AC7823" s="4">
        <v>6.9794999999999909</v>
      </c>
    </row>
    <row r="7824" spans="1:29" x14ac:dyDescent="0.25">
      <c r="A7824" s="2">
        <v>7823</v>
      </c>
      <c r="B7824" t="s">
        <v>6679</v>
      </c>
      <c r="C7824" s="3">
        <v>41877</v>
      </c>
      <c r="D7824" s="3">
        <v>41883</v>
      </c>
      <c r="E7824" t="s">
        <v>25</v>
      </c>
      <c r="F7824">
        <f>VLOOKUP(E7824,SHIPMODE,2,FALSE)</f>
        <v>2</v>
      </c>
      <c r="G7824" t="s">
        <v>3707</v>
      </c>
      <c r="H7824" t="s">
        <v>1676</v>
      </c>
      <c r="I7824" t="s">
        <v>52</v>
      </c>
      <c r="J7824">
        <f>VLOOKUP(I7824,segmentID,2,FALSE)</f>
        <v>3</v>
      </c>
      <c r="K7824" t="s">
        <v>3255</v>
      </c>
      <c r="L7824">
        <f>VLOOKUP(K7824,country2,2,FALSE)</f>
        <v>1</v>
      </c>
      <c r="M7824" t="s">
        <v>300</v>
      </c>
      <c r="N7824">
        <f>VLOOKUP(Orders!M7824,city2,2,FALSE)</f>
        <v>47</v>
      </c>
      <c r="O7824" t="s">
        <v>127</v>
      </c>
      <c r="P7824">
        <f>VLOOKUP(O7824,state2,2,FALSE)</f>
        <v>14</v>
      </c>
      <c r="Q7824">
        <v>19711</v>
      </c>
      <c r="R7824" t="s">
        <v>79</v>
      </c>
      <c r="S7824">
        <f>VLOOKUP(R7824,region2,2,FALSE)</f>
        <v>4</v>
      </c>
      <c r="T7824" t="s">
        <v>5091</v>
      </c>
      <c r="U7824" t="s">
        <v>22</v>
      </c>
      <c r="V7824">
        <f>VLOOKUP(U7824,category2,2,FALSE)</f>
        <v>2</v>
      </c>
      <c r="W7824" t="s">
        <v>3229</v>
      </c>
      <c r="X7824">
        <f>VLOOKUP(W7824,subcat2,3,FALSE)</f>
        <v>7</v>
      </c>
      <c r="Y7824" t="s">
        <v>236</v>
      </c>
      <c r="Z7824">
        <v>8.64</v>
      </c>
      <c r="AA7824">
        <v>3</v>
      </c>
      <c r="AB7824">
        <v>0</v>
      </c>
      <c r="AC7824" s="4">
        <v>2.5055999999999998</v>
      </c>
    </row>
    <row r="7825" spans="1:29" x14ac:dyDescent="0.25">
      <c r="A7825" s="2">
        <v>7824</v>
      </c>
      <c r="B7825" t="s">
        <v>6679</v>
      </c>
      <c r="C7825" s="3">
        <v>41877</v>
      </c>
      <c r="D7825" s="3">
        <v>41883</v>
      </c>
      <c r="E7825" t="s">
        <v>25</v>
      </c>
      <c r="F7825">
        <f>VLOOKUP(E7825,SHIPMODE,2,FALSE)</f>
        <v>2</v>
      </c>
      <c r="G7825" t="s">
        <v>3707</v>
      </c>
      <c r="H7825" t="s">
        <v>1676</v>
      </c>
      <c r="I7825" t="s">
        <v>52</v>
      </c>
      <c r="J7825">
        <f>VLOOKUP(I7825,segmentID,2,FALSE)</f>
        <v>3</v>
      </c>
      <c r="K7825" t="s">
        <v>3255</v>
      </c>
      <c r="L7825">
        <f>VLOOKUP(K7825,country2,2,FALSE)</f>
        <v>1</v>
      </c>
      <c r="M7825" t="s">
        <v>300</v>
      </c>
      <c r="N7825">
        <f>VLOOKUP(Orders!M7825,city2,2,FALSE)</f>
        <v>47</v>
      </c>
      <c r="O7825" t="s">
        <v>127</v>
      </c>
      <c r="P7825">
        <f>VLOOKUP(O7825,state2,2,FALSE)</f>
        <v>14</v>
      </c>
      <c r="Q7825">
        <v>19711</v>
      </c>
      <c r="R7825" t="s">
        <v>79</v>
      </c>
      <c r="S7825">
        <f>VLOOKUP(R7825,region2,2,FALSE)</f>
        <v>4</v>
      </c>
      <c r="T7825" t="s">
        <v>5309</v>
      </c>
      <c r="U7825" t="s">
        <v>35</v>
      </c>
      <c r="V7825">
        <f>VLOOKUP(U7825,category2,2,FALSE)</f>
        <v>3</v>
      </c>
      <c r="W7825" t="s">
        <v>3232</v>
      </c>
      <c r="X7825">
        <f>VLOOKUP(W7825,subcat2,3,FALSE)</f>
        <v>12</v>
      </c>
      <c r="Y7825" t="s">
        <v>1394</v>
      </c>
      <c r="Z7825">
        <v>149.97</v>
      </c>
      <c r="AA7825">
        <v>3</v>
      </c>
      <c r="AB7825">
        <v>0</v>
      </c>
      <c r="AC7825" s="4">
        <v>52.489499999999992</v>
      </c>
    </row>
    <row r="7826" spans="1:29" x14ac:dyDescent="0.25">
      <c r="A7826" s="2">
        <v>7825</v>
      </c>
      <c r="B7826" t="s">
        <v>6680</v>
      </c>
      <c r="C7826" s="3">
        <v>41775</v>
      </c>
      <c r="D7826" s="3">
        <v>41782</v>
      </c>
      <c r="E7826" t="s">
        <v>25</v>
      </c>
      <c r="F7826">
        <f>VLOOKUP(E7826,SHIPMODE,2,FALSE)</f>
        <v>2</v>
      </c>
      <c r="G7826" t="s">
        <v>3718</v>
      </c>
      <c r="H7826" t="s">
        <v>1715</v>
      </c>
      <c r="I7826" t="s">
        <v>18</v>
      </c>
      <c r="J7826">
        <f>VLOOKUP(I7826,segmentID,2,FALSE)</f>
        <v>2</v>
      </c>
      <c r="K7826" t="s">
        <v>3255</v>
      </c>
      <c r="L7826">
        <f>VLOOKUP(K7826,country2,2,FALSE)</f>
        <v>1</v>
      </c>
      <c r="M7826" t="s">
        <v>19</v>
      </c>
      <c r="N7826">
        <f>VLOOKUP(Orders!M7826,city2,2,FALSE)</f>
        <v>2</v>
      </c>
      <c r="O7826" t="s">
        <v>20</v>
      </c>
      <c r="P7826">
        <f>VLOOKUP(O7826,state2,2,FALSE)</f>
        <v>2</v>
      </c>
      <c r="Q7826">
        <v>90036</v>
      </c>
      <c r="R7826" t="s">
        <v>21</v>
      </c>
      <c r="S7826">
        <f>VLOOKUP(R7826,region2,2,FALSE)</f>
        <v>2</v>
      </c>
      <c r="T7826" t="s">
        <v>5412</v>
      </c>
      <c r="U7826" t="s">
        <v>13</v>
      </c>
      <c r="V7826">
        <f>VLOOKUP(U7826,category2,2,FALSE)</f>
        <v>1</v>
      </c>
      <c r="W7826" t="s">
        <v>3226</v>
      </c>
      <c r="X7826">
        <f>VLOOKUP(W7826,subcat2,3,FALSE)</f>
        <v>2</v>
      </c>
      <c r="Y7826" t="s">
        <v>1658</v>
      </c>
      <c r="Z7826">
        <v>232.88</v>
      </c>
      <c r="AA7826">
        <v>5</v>
      </c>
      <c r="AB7826">
        <v>0.2</v>
      </c>
      <c r="AC7826" s="4">
        <v>17.466000000000008</v>
      </c>
    </row>
    <row r="7827" spans="1:29" x14ac:dyDescent="0.25">
      <c r="A7827" s="2">
        <v>7826</v>
      </c>
      <c r="B7827" t="s">
        <v>7701</v>
      </c>
      <c r="C7827" s="3">
        <v>42038</v>
      </c>
      <c r="D7827" s="3">
        <v>42042</v>
      </c>
      <c r="E7827" t="s">
        <v>25</v>
      </c>
      <c r="F7827">
        <f>VLOOKUP(E7827,SHIPMODE,2,FALSE)</f>
        <v>2</v>
      </c>
      <c r="G7827" t="s">
        <v>3718</v>
      </c>
      <c r="H7827" t="s">
        <v>1715</v>
      </c>
      <c r="I7827" t="s">
        <v>18</v>
      </c>
      <c r="J7827">
        <f>VLOOKUP(I7827,segmentID,2,FALSE)</f>
        <v>2</v>
      </c>
      <c r="K7827" t="s">
        <v>3255</v>
      </c>
      <c r="L7827">
        <f>VLOOKUP(K7827,country2,2,FALSE)</f>
        <v>1</v>
      </c>
      <c r="M7827" t="s">
        <v>2871</v>
      </c>
      <c r="N7827">
        <f>VLOOKUP(Orders!M7827,city2,2,FALSE)</f>
        <v>411</v>
      </c>
      <c r="O7827" t="s">
        <v>139</v>
      </c>
      <c r="P7827">
        <f>VLOOKUP(O7827,state2,2,FALSE)</f>
        <v>16</v>
      </c>
      <c r="Q7827">
        <v>13440</v>
      </c>
      <c r="R7827" t="s">
        <v>79</v>
      </c>
      <c r="S7827">
        <f>VLOOKUP(R7827,region2,2,FALSE)</f>
        <v>4</v>
      </c>
      <c r="T7827" t="s">
        <v>4148</v>
      </c>
      <c r="U7827" t="s">
        <v>13</v>
      </c>
      <c r="V7827">
        <f>VLOOKUP(U7827,category2,2,FALSE)</f>
        <v>1</v>
      </c>
      <c r="W7827" t="s">
        <v>3226</v>
      </c>
      <c r="X7827">
        <f>VLOOKUP(W7827,subcat2,3,FALSE)</f>
        <v>2</v>
      </c>
      <c r="Y7827" t="s">
        <v>758</v>
      </c>
      <c r="Z7827">
        <v>90.882000000000005</v>
      </c>
      <c r="AA7827">
        <v>1</v>
      </c>
      <c r="AB7827">
        <v>0.1</v>
      </c>
      <c r="AC7827" s="4">
        <v>15.147000000000004</v>
      </c>
    </row>
    <row r="7828" spans="1:29" x14ac:dyDescent="0.25">
      <c r="A7828" s="2">
        <v>7827</v>
      </c>
      <c r="B7828" t="s">
        <v>10565</v>
      </c>
      <c r="C7828" s="3">
        <v>43039</v>
      </c>
      <c r="D7828" s="3">
        <v>43044</v>
      </c>
      <c r="E7828" t="s">
        <v>25</v>
      </c>
      <c r="F7828">
        <f>VLOOKUP(E7828,SHIPMODE,2,FALSE)</f>
        <v>2</v>
      </c>
      <c r="G7828" t="s">
        <v>3643</v>
      </c>
      <c r="H7828" t="s">
        <v>1432</v>
      </c>
      <c r="I7828" t="s">
        <v>18</v>
      </c>
      <c r="J7828">
        <f>VLOOKUP(I7828,segmentID,2,FALSE)</f>
        <v>2</v>
      </c>
      <c r="K7828" t="s">
        <v>3255</v>
      </c>
      <c r="L7828">
        <f>VLOOKUP(K7828,country2,2,FALSE)</f>
        <v>1</v>
      </c>
      <c r="M7828" t="s">
        <v>156</v>
      </c>
      <c r="N7828">
        <f>VLOOKUP(Orders!M7828,city2,2,FALSE)</f>
        <v>23</v>
      </c>
      <c r="O7828" t="s">
        <v>110</v>
      </c>
      <c r="P7828">
        <f>VLOOKUP(O7828,state2,2,FALSE)</f>
        <v>11</v>
      </c>
      <c r="Q7828">
        <v>60610</v>
      </c>
      <c r="R7828" t="s">
        <v>55</v>
      </c>
      <c r="S7828">
        <f>VLOOKUP(R7828,region2,2,FALSE)</f>
        <v>3</v>
      </c>
      <c r="T7828" t="s">
        <v>4653</v>
      </c>
      <c r="U7828" t="s">
        <v>35</v>
      </c>
      <c r="V7828">
        <f>VLOOKUP(U7828,category2,2,FALSE)</f>
        <v>3</v>
      </c>
      <c r="W7828" t="s">
        <v>3230</v>
      </c>
      <c r="X7828">
        <f>VLOOKUP(W7828,subcat2,3,FALSE)</f>
        <v>8</v>
      </c>
      <c r="Y7828" t="s">
        <v>2048</v>
      </c>
      <c r="Z7828">
        <v>508.76800000000003</v>
      </c>
      <c r="AA7828">
        <v>4</v>
      </c>
      <c r="AB7828">
        <v>0.2</v>
      </c>
      <c r="AC7828" s="4">
        <v>38.157600000000002</v>
      </c>
    </row>
    <row r="7829" spans="1:29" x14ac:dyDescent="0.25">
      <c r="A7829" s="2">
        <v>7828</v>
      </c>
      <c r="B7829" t="s">
        <v>10565</v>
      </c>
      <c r="C7829" s="3">
        <v>43039</v>
      </c>
      <c r="D7829" s="3">
        <v>43044</v>
      </c>
      <c r="E7829" t="s">
        <v>25</v>
      </c>
      <c r="F7829">
        <f>VLOOKUP(E7829,SHIPMODE,2,FALSE)</f>
        <v>2</v>
      </c>
      <c r="G7829" t="s">
        <v>3643</v>
      </c>
      <c r="H7829" t="s">
        <v>1432</v>
      </c>
      <c r="I7829" t="s">
        <v>18</v>
      </c>
      <c r="J7829">
        <f>VLOOKUP(I7829,segmentID,2,FALSE)</f>
        <v>2</v>
      </c>
      <c r="K7829" t="s">
        <v>3255</v>
      </c>
      <c r="L7829">
        <f>VLOOKUP(K7829,country2,2,FALSE)</f>
        <v>1</v>
      </c>
      <c r="M7829" t="s">
        <v>156</v>
      </c>
      <c r="N7829">
        <f>VLOOKUP(Orders!M7829,city2,2,FALSE)</f>
        <v>23</v>
      </c>
      <c r="O7829" t="s">
        <v>110</v>
      </c>
      <c r="P7829">
        <f>VLOOKUP(O7829,state2,2,FALSE)</f>
        <v>11</v>
      </c>
      <c r="Q7829">
        <v>60610</v>
      </c>
      <c r="R7829" t="s">
        <v>55</v>
      </c>
      <c r="S7829">
        <f>VLOOKUP(R7829,region2,2,FALSE)</f>
        <v>3</v>
      </c>
      <c r="T7829" t="s">
        <v>4423</v>
      </c>
      <c r="U7829" t="s">
        <v>22</v>
      </c>
      <c r="V7829">
        <f>VLOOKUP(U7829,category2,2,FALSE)</f>
        <v>2</v>
      </c>
      <c r="W7829" t="s">
        <v>103</v>
      </c>
      <c r="X7829">
        <f>VLOOKUP(W7829,subcat2,3,FALSE)</f>
        <v>13</v>
      </c>
      <c r="Y7829" t="s">
        <v>2821</v>
      </c>
      <c r="Z7829">
        <v>9.9120000000000008</v>
      </c>
      <c r="AA7829">
        <v>3</v>
      </c>
      <c r="AB7829">
        <v>0.2</v>
      </c>
      <c r="AC7829" s="4">
        <v>3.2213999999999996</v>
      </c>
    </row>
    <row r="7830" spans="1:29" x14ac:dyDescent="0.25">
      <c r="A7830" s="2">
        <v>7829</v>
      </c>
      <c r="B7830" t="s">
        <v>7702</v>
      </c>
      <c r="C7830" s="3">
        <v>42120</v>
      </c>
      <c r="D7830" s="3">
        <v>42125</v>
      </c>
      <c r="E7830" t="s">
        <v>25</v>
      </c>
      <c r="F7830">
        <f>VLOOKUP(E7830,SHIPMODE,2,FALSE)</f>
        <v>2</v>
      </c>
      <c r="G7830" t="s">
        <v>3563</v>
      </c>
      <c r="H7830" t="s">
        <v>1186</v>
      </c>
      <c r="I7830" t="s">
        <v>18</v>
      </c>
      <c r="J7830">
        <f>VLOOKUP(I7830,segmentID,2,FALSE)</f>
        <v>2</v>
      </c>
      <c r="K7830" t="s">
        <v>3255</v>
      </c>
      <c r="L7830">
        <f>VLOOKUP(K7830,country2,2,FALSE)</f>
        <v>1</v>
      </c>
      <c r="M7830" t="s">
        <v>466</v>
      </c>
      <c r="N7830">
        <f>VLOOKUP(Orders!M7830,city2,2,FALSE)</f>
        <v>71</v>
      </c>
      <c r="O7830" t="s">
        <v>20</v>
      </c>
      <c r="P7830">
        <f>VLOOKUP(O7830,state2,2,FALSE)</f>
        <v>2</v>
      </c>
      <c r="Q7830">
        <v>92105</v>
      </c>
      <c r="R7830" t="s">
        <v>21</v>
      </c>
      <c r="S7830">
        <f>VLOOKUP(R7830,region2,2,FALSE)</f>
        <v>2</v>
      </c>
      <c r="T7830" t="s">
        <v>5460</v>
      </c>
      <c r="U7830" t="s">
        <v>13</v>
      </c>
      <c r="V7830">
        <f>VLOOKUP(U7830,category2,2,FALSE)</f>
        <v>1</v>
      </c>
      <c r="W7830" t="s">
        <v>3226</v>
      </c>
      <c r="X7830">
        <f>VLOOKUP(W7830,subcat2,3,FALSE)</f>
        <v>2</v>
      </c>
      <c r="Y7830" t="s">
        <v>872</v>
      </c>
      <c r="Z7830">
        <v>63.936000000000007</v>
      </c>
      <c r="AA7830">
        <v>3</v>
      </c>
      <c r="AB7830">
        <v>0.2</v>
      </c>
      <c r="AC7830" s="4">
        <v>6.3935999999999957</v>
      </c>
    </row>
    <row r="7831" spans="1:29" x14ac:dyDescent="0.25">
      <c r="A7831" s="2">
        <v>7830</v>
      </c>
      <c r="B7831" t="s">
        <v>7702</v>
      </c>
      <c r="C7831" s="3">
        <v>42120</v>
      </c>
      <c r="D7831" s="3">
        <v>42125</v>
      </c>
      <c r="E7831" t="s">
        <v>25</v>
      </c>
      <c r="F7831">
        <f>VLOOKUP(E7831,SHIPMODE,2,FALSE)</f>
        <v>2</v>
      </c>
      <c r="G7831" t="s">
        <v>3563</v>
      </c>
      <c r="H7831" t="s">
        <v>1186</v>
      </c>
      <c r="I7831" t="s">
        <v>18</v>
      </c>
      <c r="J7831">
        <f>VLOOKUP(I7831,segmentID,2,FALSE)</f>
        <v>2</v>
      </c>
      <c r="K7831" t="s">
        <v>3255</v>
      </c>
      <c r="L7831">
        <f>VLOOKUP(K7831,country2,2,FALSE)</f>
        <v>1</v>
      </c>
      <c r="M7831" t="s">
        <v>466</v>
      </c>
      <c r="N7831">
        <f>VLOOKUP(Orders!M7831,city2,2,FALSE)</f>
        <v>71</v>
      </c>
      <c r="O7831" t="s">
        <v>20</v>
      </c>
      <c r="P7831">
        <f>VLOOKUP(O7831,state2,2,FALSE)</f>
        <v>2</v>
      </c>
      <c r="Q7831">
        <v>92105</v>
      </c>
      <c r="R7831" t="s">
        <v>21</v>
      </c>
      <c r="S7831">
        <f>VLOOKUP(R7831,region2,2,FALSE)</f>
        <v>2</v>
      </c>
      <c r="T7831" t="s">
        <v>4499</v>
      </c>
      <c r="U7831" t="s">
        <v>22</v>
      </c>
      <c r="V7831">
        <f>VLOOKUP(U7831,category2,2,FALSE)</f>
        <v>2</v>
      </c>
      <c r="W7831" t="s">
        <v>3229</v>
      </c>
      <c r="X7831">
        <f>VLOOKUP(W7831,subcat2,3,FALSE)</f>
        <v>7</v>
      </c>
      <c r="Y7831" t="s">
        <v>1769</v>
      </c>
      <c r="Z7831">
        <v>59.519999999999996</v>
      </c>
      <c r="AA7831">
        <v>3</v>
      </c>
      <c r="AB7831">
        <v>0</v>
      </c>
      <c r="AC7831" s="4">
        <v>15.475200000000001</v>
      </c>
    </row>
    <row r="7832" spans="1:29" x14ac:dyDescent="0.25">
      <c r="A7832" s="2">
        <v>7831</v>
      </c>
      <c r="B7832" t="s">
        <v>7702</v>
      </c>
      <c r="C7832" s="3">
        <v>42120</v>
      </c>
      <c r="D7832" s="3">
        <v>42125</v>
      </c>
      <c r="E7832" t="s">
        <v>25</v>
      </c>
      <c r="F7832">
        <f>VLOOKUP(E7832,SHIPMODE,2,FALSE)</f>
        <v>2</v>
      </c>
      <c r="G7832" t="s">
        <v>3563</v>
      </c>
      <c r="H7832" t="s">
        <v>1186</v>
      </c>
      <c r="I7832" t="s">
        <v>18</v>
      </c>
      <c r="J7832">
        <f>VLOOKUP(I7832,segmentID,2,FALSE)</f>
        <v>2</v>
      </c>
      <c r="K7832" t="s">
        <v>3255</v>
      </c>
      <c r="L7832">
        <f>VLOOKUP(K7832,country2,2,FALSE)</f>
        <v>1</v>
      </c>
      <c r="M7832" t="s">
        <v>466</v>
      </c>
      <c r="N7832">
        <f>VLOOKUP(Orders!M7832,city2,2,FALSE)</f>
        <v>71</v>
      </c>
      <c r="O7832" t="s">
        <v>20</v>
      </c>
      <c r="P7832">
        <f>VLOOKUP(O7832,state2,2,FALSE)</f>
        <v>2</v>
      </c>
      <c r="Q7832">
        <v>92105</v>
      </c>
      <c r="R7832" t="s">
        <v>21</v>
      </c>
      <c r="S7832">
        <f>VLOOKUP(R7832,region2,2,FALSE)</f>
        <v>2</v>
      </c>
      <c r="T7832" t="s">
        <v>5823</v>
      </c>
      <c r="U7832" t="s">
        <v>35</v>
      </c>
      <c r="V7832">
        <f>VLOOKUP(U7832,category2,2,FALSE)</f>
        <v>3</v>
      </c>
      <c r="W7832" t="s">
        <v>3230</v>
      </c>
      <c r="X7832">
        <f>VLOOKUP(W7832,subcat2,3,FALSE)</f>
        <v>8</v>
      </c>
      <c r="Y7832" t="s">
        <v>2586</v>
      </c>
      <c r="Z7832">
        <v>311.97600000000006</v>
      </c>
      <c r="AA7832">
        <v>3</v>
      </c>
      <c r="AB7832">
        <v>0.2</v>
      </c>
      <c r="AC7832" s="4">
        <v>38.996999999999986</v>
      </c>
    </row>
    <row r="7833" spans="1:29" x14ac:dyDescent="0.25">
      <c r="A7833" s="2">
        <v>7832</v>
      </c>
      <c r="B7833" t="s">
        <v>7702</v>
      </c>
      <c r="C7833" s="3">
        <v>42120</v>
      </c>
      <c r="D7833" s="3">
        <v>42125</v>
      </c>
      <c r="E7833" t="s">
        <v>25</v>
      </c>
      <c r="F7833">
        <f>VLOOKUP(E7833,SHIPMODE,2,FALSE)</f>
        <v>2</v>
      </c>
      <c r="G7833" t="s">
        <v>3563</v>
      </c>
      <c r="H7833" t="s">
        <v>1186</v>
      </c>
      <c r="I7833" t="s">
        <v>18</v>
      </c>
      <c r="J7833">
        <f>VLOOKUP(I7833,segmentID,2,FALSE)</f>
        <v>2</v>
      </c>
      <c r="K7833" t="s">
        <v>3255</v>
      </c>
      <c r="L7833">
        <f>VLOOKUP(K7833,country2,2,FALSE)</f>
        <v>1</v>
      </c>
      <c r="M7833" t="s">
        <v>466</v>
      </c>
      <c r="N7833">
        <f>VLOOKUP(Orders!M7833,city2,2,FALSE)</f>
        <v>71</v>
      </c>
      <c r="O7833" t="s">
        <v>20</v>
      </c>
      <c r="P7833">
        <f>VLOOKUP(O7833,state2,2,FALSE)</f>
        <v>2</v>
      </c>
      <c r="Q7833">
        <v>92105</v>
      </c>
      <c r="R7833" t="s">
        <v>21</v>
      </c>
      <c r="S7833">
        <f>VLOOKUP(R7833,region2,2,FALSE)</f>
        <v>2</v>
      </c>
      <c r="T7833" t="s">
        <v>4407</v>
      </c>
      <c r="U7833" t="s">
        <v>22</v>
      </c>
      <c r="V7833">
        <f>VLOOKUP(U7833,category2,2,FALSE)</f>
        <v>2</v>
      </c>
      <c r="W7833" t="s">
        <v>3231</v>
      </c>
      <c r="X7833">
        <f>VLOOKUP(W7833,subcat2,3,FALSE)</f>
        <v>9</v>
      </c>
      <c r="Y7833" t="s">
        <v>1189</v>
      </c>
      <c r="Z7833">
        <v>50.352000000000004</v>
      </c>
      <c r="AA7833">
        <v>3</v>
      </c>
      <c r="AB7833">
        <v>0.2</v>
      </c>
      <c r="AC7833" s="4">
        <v>17.623199999999997</v>
      </c>
    </row>
    <row r="7834" spans="1:29" x14ac:dyDescent="0.25">
      <c r="A7834" s="2">
        <v>7833</v>
      </c>
      <c r="B7834" t="s">
        <v>8941</v>
      </c>
      <c r="C7834" s="3">
        <v>42499</v>
      </c>
      <c r="D7834" s="3">
        <v>42503</v>
      </c>
      <c r="E7834" t="s">
        <v>25</v>
      </c>
      <c r="F7834">
        <f>VLOOKUP(E7834,SHIPMODE,2,FALSE)</f>
        <v>2</v>
      </c>
      <c r="G7834" t="s">
        <v>3724</v>
      </c>
      <c r="H7834" t="s">
        <v>1734</v>
      </c>
      <c r="I7834" t="s">
        <v>9</v>
      </c>
      <c r="J7834">
        <f>VLOOKUP(I7834,segmentID,2,FALSE)</f>
        <v>1</v>
      </c>
      <c r="K7834" t="s">
        <v>3255</v>
      </c>
      <c r="L7834">
        <f>VLOOKUP(K7834,country2,2,FALSE)</f>
        <v>1</v>
      </c>
      <c r="M7834" t="s">
        <v>95</v>
      </c>
      <c r="N7834">
        <f>VLOOKUP(Orders!M7834,city2,2,FALSE)</f>
        <v>13</v>
      </c>
      <c r="O7834" t="s">
        <v>54</v>
      </c>
      <c r="P7834">
        <f>VLOOKUP(O7834,state2,2,FALSE)</f>
        <v>6</v>
      </c>
      <c r="Q7834">
        <v>77036</v>
      </c>
      <c r="R7834" t="s">
        <v>55</v>
      </c>
      <c r="S7834">
        <f>VLOOKUP(R7834,region2,2,FALSE)</f>
        <v>3</v>
      </c>
      <c r="T7834" t="s">
        <v>4287</v>
      </c>
      <c r="U7834" t="s">
        <v>35</v>
      </c>
      <c r="V7834">
        <f>VLOOKUP(U7834,category2,2,FALSE)</f>
        <v>3</v>
      </c>
      <c r="W7834" t="s">
        <v>3230</v>
      </c>
      <c r="X7834">
        <f>VLOOKUP(W7834,subcat2,3,FALSE)</f>
        <v>8</v>
      </c>
      <c r="Y7834" t="s">
        <v>958</v>
      </c>
      <c r="Z7834">
        <v>19.136000000000003</v>
      </c>
      <c r="AA7834">
        <v>2</v>
      </c>
      <c r="AB7834">
        <v>0.2</v>
      </c>
      <c r="AC7834" s="4">
        <v>1.9136000000000006</v>
      </c>
    </row>
    <row r="7835" spans="1:29" x14ac:dyDescent="0.25">
      <c r="A7835" s="2">
        <v>7834</v>
      </c>
      <c r="B7835" t="s">
        <v>7703</v>
      </c>
      <c r="C7835" s="3">
        <v>42028</v>
      </c>
      <c r="D7835" s="3">
        <v>42032</v>
      </c>
      <c r="E7835" t="s">
        <v>25</v>
      </c>
      <c r="F7835">
        <f>VLOOKUP(E7835,SHIPMODE,2,FALSE)</f>
        <v>2</v>
      </c>
      <c r="G7835" t="s">
        <v>3991</v>
      </c>
      <c r="H7835" t="s">
        <v>2808</v>
      </c>
      <c r="I7835" t="s">
        <v>52</v>
      </c>
      <c r="J7835">
        <f>VLOOKUP(I7835,segmentID,2,FALSE)</f>
        <v>3</v>
      </c>
      <c r="K7835" t="s">
        <v>3255</v>
      </c>
      <c r="L7835">
        <f>VLOOKUP(K7835,country2,2,FALSE)</f>
        <v>1</v>
      </c>
      <c r="M7835" t="s">
        <v>3112</v>
      </c>
      <c r="N7835">
        <f>VLOOKUP(Orders!M7835,city2,2,FALSE)</f>
        <v>488</v>
      </c>
      <c r="O7835" t="s">
        <v>28</v>
      </c>
      <c r="P7835">
        <f>VLOOKUP(O7835,state2,2,FALSE)</f>
        <v>3</v>
      </c>
      <c r="Q7835">
        <v>33407</v>
      </c>
      <c r="R7835" t="s">
        <v>12</v>
      </c>
      <c r="S7835">
        <f>VLOOKUP(R7835,region2,2,FALSE)</f>
        <v>1</v>
      </c>
      <c r="T7835" t="s">
        <v>4450</v>
      </c>
      <c r="U7835" t="s">
        <v>22</v>
      </c>
      <c r="V7835">
        <f>VLOOKUP(U7835,category2,2,FALSE)</f>
        <v>2</v>
      </c>
      <c r="W7835" t="s">
        <v>3229</v>
      </c>
      <c r="X7835">
        <f>VLOOKUP(W7835,subcat2,3,FALSE)</f>
        <v>7</v>
      </c>
      <c r="Y7835" t="s">
        <v>2162</v>
      </c>
      <c r="Z7835">
        <v>13.120000000000001</v>
      </c>
      <c r="AA7835">
        <v>5</v>
      </c>
      <c r="AB7835">
        <v>0.2</v>
      </c>
      <c r="AC7835" s="4">
        <v>2.1319999999999988</v>
      </c>
    </row>
    <row r="7836" spans="1:29" x14ac:dyDescent="0.25">
      <c r="A7836" s="2">
        <v>7835</v>
      </c>
      <c r="B7836" t="s">
        <v>7704</v>
      </c>
      <c r="C7836" s="3">
        <v>42107</v>
      </c>
      <c r="D7836" s="3">
        <v>42111</v>
      </c>
      <c r="E7836" t="s">
        <v>7</v>
      </c>
      <c r="F7836">
        <f>VLOOKUP(E7836,SHIPMODE,2,FALSE)</f>
        <v>1</v>
      </c>
      <c r="G7836" t="s">
        <v>3941</v>
      </c>
      <c r="H7836" t="s">
        <v>2582</v>
      </c>
      <c r="I7836" t="s">
        <v>9</v>
      </c>
      <c r="J7836">
        <f>VLOOKUP(I7836,segmentID,2,FALSE)</f>
        <v>1</v>
      </c>
      <c r="K7836" t="s">
        <v>3255</v>
      </c>
      <c r="L7836">
        <f>VLOOKUP(K7836,country2,2,FALSE)</f>
        <v>1</v>
      </c>
      <c r="M7836" t="s">
        <v>19</v>
      </c>
      <c r="N7836">
        <f>VLOOKUP(Orders!M7836,city2,2,FALSE)</f>
        <v>2</v>
      </c>
      <c r="O7836" t="s">
        <v>20</v>
      </c>
      <c r="P7836">
        <f>VLOOKUP(O7836,state2,2,FALSE)</f>
        <v>2</v>
      </c>
      <c r="Q7836">
        <v>90045</v>
      </c>
      <c r="R7836" t="s">
        <v>21</v>
      </c>
      <c r="S7836">
        <f>VLOOKUP(R7836,region2,2,FALSE)</f>
        <v>2</v>
      </c>
      <c r="T7836" t="s">
        <v>5084</v>
      </c>
      <c r="U7836" t="s">
        <v>13</v>
      </c>
      <c r="V7836">
        <f>VLOOKUP(U7836,category2,2,FALSE)</f>
        <v>1</v>
      </c>
      <c r="W7836" t="s">
        <v>29</v>
      </c>
      <c r="X7836">
        <f>VLOOKUP(W7836,subcat2,3,FALSE)</f>
        <v>4</v>
      </c>
      <c r="Y7836" t="s">
        <v>1770</v>
      </c>
      <c r="Z7836">
        <v>241.56799999999998</v>
      </c>
      <c r="AA7836">
        <v>2</v>
      </c>
      <c r="AB7836">
        <v>0.2</v>
      </c>
      <c r="AC7836" s="4">
        <v>-15.098000000000013</v>
      </c>
    </row>
    <row r="7837" spans="1:29" x14ac:dyDescent="0.25">
      <c r="A7837" s="2">
        <v>7836</v>
      </c>
      <c r="B7837" t="s">
        <v>7704</v>
      </c>
      <c r="C7837" s="3">
        <v>42107</v>
      </c>
      <c r="D7837" s="3">
        <v>42111</v>
      </c>
      <c r="E7837" t="s">
        <v>7</v>
      </c>
      <c r="F7837">
        <f>VLOOKUP(E7837,SHIPMODE,2,FALSE)</f>
        <v>1</v>
      </c>
      <c r="G7837" t="s">
        <v>3941</v>
      </c>
      <c r="H7837" t="s">
        <v>2582</v>
      </c>
      <c r="I7837" t="s">
        <v>9</v>
      </c>
      <c r="J7837">
        <f>VLOOKUP(I7837,segmentID,2,FALSE)</f>
        <v>1</v>
      </c>
      <c r="K7837" t="s">
        <v>3255</v>
      </c>
      <c r="L7837">
        <f>VLOOKUP(K7837,country2,2,FALSE)</f>
        <v>1</v>
      </c>
      <c r="M7837" t="s">
        <v>19</v>
      </c>
      <c r="N7837">
        <f>VLOOKUP(Orders!M7837,city2,2,FALSE)</f>
        <v>2</v>
      </c>
      <c r="O7837" t="s">
        <v>20</v>
      </c>
      <c r="P7837">
        <f>VLOOKUP(O7837,state2,2,FALSE)</f>
        <v>2</v>
      </c>
      <c r="Q7837">
        <v>90045</v>
      </c>
      <c r="R7837" t="s">
        <v>21</v>
      </c>
      <c r="S7837">
        <f>VLOOKUP(R7837,region2,2,FALSE)</f>
        <v>2</v>
      </c>
      <c r="T7837" t="s">
        <v>4806</v>
      </c>
      <c r="U7837" t="s">
        <v>35</v>
      </c>
      <c r="V7837">
        <f>VLOOKUP(U7837,category2,2,FALSE)</f>
        <v>3</v>
      </c>
      <c r="W7837" t="s">
        <v>3230</v>
      </c>
      <c r="X7837">
        <f>VLOOKUP(W7837,subcat2,3,FALSE)</f>
        <v>8</v>
      </c>
      <c r="Y7837" t="s">
        <v>2593</v>
      </c>
      <c r="Z7837">
        <v>479.92</v>
      </c>
      <c r="AA7837">
        <v>2</v>
      </c>
      <c r="AB7837">
        <v>0.2</v>
      </c>
      <c r="AC7837" s="4">
        <v>41.993000000000009</v>
      </c>
    </row>
    <row r="7838" spans="1:29" x14ac:dyDescent="0.25">
      <c r="A7838" s="2">
        <v>7837</v>
      </c>
      <c r="B7838" t="s">
        <v>7705</v>
      </c>
      <c r="C7838" s="3">
        <v>42272</v>
      </c>
      <c r="D7838" s="3">
        <v>42277</v>
      </c>
      <c r="E7838" t="s">
        <v>25</v>
      </c>
      <c r="F7838">
        <f>VLOOKUP(E7838,SHIPMODE,2,FALSE)</f>
        <v>2</v>
      </c>
      <c r="G7838" t="s">
        <v>3319</v>
      </c>
      <c r="H7838" t="s">
        <v>289</v>
      </c>
      <c r="I7838" t="s">
        <v>18</v>
      </c>
      <c r="J7838">
        <f>VLOOKUP(I7838,segmentID,2,FALSE)</f>
        <v>2</v>
      </c>
      <c r="K7838" t="s">
        <v>3255</v>
      </c>
      <c r="L7838">
        <f>VLOOKUP(K7838,country2,2,FALSE)</f>
        <v>1</v>
      </c>
      <c r="M7838" t="s">
        <v>48</v>
      </c>
      <c r="N7838">
        <f>VLOOKUP(Orders!M7838,city2,2,FALSE)</f>
        <v>5</v>
      </c>
      <c r="O7838" t="s">
        <v>49</v>
      </c>
      <c r="P7838">
        <f>VLOOKUP(O7838,state2,2,FALSE)</f>
        <v>5</v>
      </c>
      <c r="Q7838">
        <v>98103</v>
      </c>
      <c r="R7838" t="s">
        <v>21</v>
      </c>
      <c r="S7838">
        <f>VLOOKUP(R7838,region2,2,FALSE)</f>
        <v>2</v>
      </c>
      <c r="T7838" t="s">
        <v>5076</v>
      </c>
      <c r="U7838" t="s">
        <v>13</v>
      </c>
      <c r="V7838">
        <f>VLOOKUP(U7838,category2,2,FALSE)</f>
        <v>1</v>
      </c>
      <c r="W7838" t="s">
        <v>3226</v>
      </c>
      <c r="X7838">
        <f>VLOOKUP(W7838,subcat2,3,FALSE)</f>
        <v>2</v>
      </c>
      <c r="Y7838" t="s">
        <v>275</v>
      </c>
      <c r="Z7838">
        <v>307.13600000000002</v>
      </c>
      <c r="AA7838">
        <v>4</v>
      </c>
      <c r="AB7838">
        <v>0.2</v>
      </c>
      <c r="AC7838" s="4">
        <v>-11.51760000000003</v>
      </c>
    </row>
    <row r="7839" spans="1:29" x14ac:dyDescent="0.25">
      <c r="A7839" s="2">
        <v>7838</v>
      </c>
      <c r="B7839" t="s">
        <v>7705</v>
      </c>
      <c r="C7839" s="3">
        <v>42272</v>
      </c>
      <c r="D7839" s="3">
        <v>42277</v>
      </c>
      <c r="E7839" t="s">
        <v>25</v>
      </c>
      <c r="F7839">
        <f>VLOOKUP(E7839,SHIPMODE,2,FALSE)</f>
        <v>2</v>
      </c>
      <c r="G7839" t="s">
        <v>3319</v>
      </c>
      <c r="H7839" t="s">
        <v>289</v>
      </c>
      <c r="I7839" t="s">
        <v>18</v>
      </c>
      <c r="J7839">
        <f>VLOOKUP(I7839,segmentID,2,FALSE)</f>
        <v>2</v>
      </c>
      <c r="K7839" t="s">
        <v>3255</v>
      </c>
      <c r="L7839">
        <f>VLOOKUP(K7839,country2,2,FALSE)</f>
        <v>1</v>
      </c>
      <c r="M7839" t="s">
        <v>48</v>
      </c>
      <c r="N7839">
        <f>VLOOKUP(Orders!M7839,city2,2,FALSE)</f>
        <v>5</v>
      </c>
      <c r="O7839" t="s">
        <v>49</v>
      </c>
      <c r="P7839">
        <f>VLOOKUP(O7839,state2,2,FALSE)</f>
        <v>5</v>
      </c>
      <c r="Q7839">
        <v>98103</v>
      </c>
      <c r="R7839" t="s">
        <v>21</v>
      </c>
      <c r="S7839">
        <f>VLOOKUP(R7839,region2,2,FALSE)</f>
        <v>2</v>
      </c>
      <c r="T7839" t="s">
        <v>5683</v>
      </c>
      <c r="U7839" t="s">
        <v>22</v>
      </c>
      <c r="V7839">
        <f>VLOOKUP(U7839,category2,2,FALSE)</f>
        <v>2</v>
      </c>
      <c r="W7839" t="s">
        <v>23</v>
      </c>
      <c r="X7839">
        <f>VLOOKUP(W7839,subcat2,3,FALSE)</f>
        <v>3</v>
      </c>
      <c r="Y7839" t="s">
        <v>90</v>
      </c>
      <c r="Z7839">
        <v>12.6</v>
      </c>
      <c r="AA7839">
        <v>2</v>
      </c>
      <c r="AB7839">
        <v>0</v>
      </c>
      <c r="AC7839" s="4">
        <v>5.7959999999999994</v>
      </c>
    </row>
    <row r="7840" spans="1:29" x14ac:dyDescent="0.25">
      <c r="A7840" s="2">
        <v>7839</v>
      </c>
      <c r="B7840" t="s">
        <v>7705</v>
      </c>
      <c r="C7840" s="3">
        <v>42272</v>
      </c>
      <c r="D7840" s="3">
        <v>42277</v>
      </c>
      <c r="E7840" t="s">
        <v>25</v>
      </c>
      <c r="F7840">
        <f>VLOOKUP(E7840,SHIPMODE,2,FALSE)</f>
        <v>2</v>
      </c>
      <c r="G7840" t="s">
        <v>3319</v>
      </c>
      <c r="H7840" t="s">
        <v>289</v>
      </c>
      <c r="I7840" t="s">
        <v>18</v>
      </c>
      <c r="J7840">
        <f>VLOOKUP(I7840,segmentID,2,FALSE)</f>
        <v>2</v>
      </c>
      <c r="K7840" t="s">
        <v>3255</v>
      </c>
      <c r="L7840">
        <f>VLOOKUP(K7840,country2,2,FALSE)</f>
        <v>1</v>
      </c>
      <c r="M7840" t="s">
        <v>48</v>
      </c>
      <c r="N7840">
        <f>VLOOKUP(Orders!M7840,city2,2,FALSE)</f>
        <v>5</v>
      </c>
      <c r="O7840" t="s">
        <v>49</v>
      </c>
      <c r="P7840">
        <f>VLOOKUP(O7840,state2,2,FALSE)</f>
        <v>5</v>
      </c>
      <c r="Q7840">
        <v>98103</v>
      </c>
      <c r="R7840" t="s">
        <v>21</v>
      </c>
      <c r="S7840">
        <f>VLOOKUP(R7840,region2,2,FALSE)</f>
        <v>2</v>
      </c>
      <c r="T7840" t="s">
        <v>4529</v>
      </c>
      <c r="U7840" t="s">
        <v>35</v>
      </c>
      <c r="V7840">
        <f>VLOOKUP(U7840,category2,2,FALSE)</f>
        <v>3</v>
      </c>
      <c r="W7840" t="s">
        <v>3232</v>
      </c>
      <c r="X7840">
        <f>VLOOKUP(W7840,subcat2,3,FALSE)</f>
        <v>12</v>
      </c>
      <c r="Y7840" t="s">
        <v>762</v>
      </c>
      <c r="Z7840">
        <v>159.97999999999999</v>
      </c>
      <c r="AA7840">
        <v>2</v>
      </c>
      <c r="AB7840">
        <v>0</v>
      </c>
      <c r="AC7840" s="4">
        <v>57.592799999999997</v>
      </c>
    </row>
    <row r="7841" spans="1:29" x14ac:dyDescent="0.25">
      <c r="A7841" s="2">
        <v>7840</v>
      </c>
      <c r="B7841" t="s">
        <v>6681</v>
      </c>
      <c r="C7841" s="3">
        <v>41726</v>
      </c>
      <c r="D7841" s="3">
        <v>41731</v>
      </c>
      <c r="E7841" t="s">
        <v>25</v>
      </c>
      <c r="F7841">
        <f>VLOOKUP(E7841,SHIPMODE,2,FALSE)</f>
        <v>2</v>
      </c>
      <c r="G7841" t="s">
        <v>3865</v>
      </c>
      <c r="H7841" t="s">
        <v>2286</v>
      </c>
      <c r="I7841" t="s">
        <v>9</v>
      </c>
      <c r="J7841">
        <f>VLOOKUP(I7841,segmentID,2,FALSE)</f>
        <v>1</v>
      </c>
      <c r="K7841" t="s">
        <v>3255</v>
      </c>
      <c r="L7841">
        <f>VLOOKUP(K7841,country2,2,FALSE)</f>
        <v>1</v>
      </c>
      <c r="M7841" t="s">
        <v>666</v>
      </c>
      <c r="N7841">
        <f>VLOOKUP(Orders!M7841,city2,2,FALSE)</f>
        <v>97</v>
      </c>
      <c r="O7841" t="s">
        <v>244</v>
      </c>
      <c r="P7841">
        <f>VLOOKUP(O7841,state2,2,FALSE)</f>
        <v>24</v>
      </c>
      <c r="Q7841">
        <v>50315</v>
      </c>
      <c r="R7841" t="s">
        <v>55</v>
      </c>
      <c r="S7841">
        <f>VLOOKUP(R7841,region2,2,FALSE)</f>
        <v>3</v>
      </c>
      <c r="T7841" t="s">
        <v>4139</v>
      </c>
      <c r="U7841" t="s">
        <v>22</v>
      </c>
      <c r="V7841">
        <f>VLOOKUP(U7841,category2,2,FALSE)</f>
        <v>2</v>
      </c>
      <c r="W7841" t="s">
        <v>103</v>
      </c>
      <c r="X7841">
        <f>VLOOKUP(W7841,subcat2,3,FALSE)</f>
        <v>13</v>
      </c>
      <c r="Y7841" t="s">
        <v>191</v>
      </c>
      <c r="Z7841">
        <v>6.12</v>
      </c>
      <c r="AA7841">
        <v>3</v>
      </c>
      <c r="AB7841">
        <v>0</v>
      </c>
      <c r="AC7841" s="4">
        <v>2.8763999999999994</v>
      </c>
    </row>
    <row r="7842" spans="1:29" x14ac:dyDescent="0.25">
      <c r="A7842" s="2">
        <v>7841</v>
      </c>
      <c r="B7842" t="s">
        <v>6681</v>
      </c>
      <c r="C7842" s="3">
        <v>41726</v>
      </c>
      <c r="D7842" s="3">
        <v>41731</v>
      </c>
      <c r="E7842" t="s">
        <v>25</v>
      </c>
      <c r="F7842">
        <f>VLOOKUP(E7842,SHIPMODE,2,FALSE)</f>
        <v>2</v>
      </c>
      <c r="G7842" t="s">
        <v>3865</v>
      </c>
      <c r="H7842" t="s">
        <v>2286</v>
      </c>
      <c r="I7842" t="s">
        <v>9</v>
      </c>
      <c r="J7842">
        <f>VLOOKUP(I7842,segmentID,2,FALSE)</f>
        <v>1</v>
      </c>
      <c r="K7842" t="s">
        <v>3255</v>
      </c>
      <c r="L7842">
        <f>VLOOKUP(K7842,country2,2,FALSE)</f>
        <v>1</v>
      </c>
      <c r="M7842" t="s">
        <v>666</v>
      </c>
      <c r="N7842">
        <f>VLOOKUP(Orders!M7842,city2,2,FALSE)</f>
        <v>97</v>
      </c>
      <c r="O7842" t="s">
        <v>244</v>
      </c>
      <c r="P7842">
        <f>VLOOKUP(O7842,state2,2,FALSE)</f>
        <v>24</v>
      </c>
      <c r="Q7842">
        <v>50315</v>
      </c>
      <c r="R7842" t="s">
        <v>55</v>
      </c>
      <c r="S7842">
        <f>VLOOKUP(R7842,region2,2,FALSE)</f>
        <v>3</v>
      </c>
      <c r="T7842" t="s">
        <v>5310</v>
      </c>
      <c r="U7842" t="s">
        <v>13</v>
      </c>
      <c r="V7842">
        <f>VLOOKUP(U7842,category2,2,FALSE)</f>
        <v>1</v>
      </c>
      <c r="W7842" t="s">
        <v>29</v>
      </c>
      <c r="X7842">
        <f>VLOOKUP(W7842,subcat2,3,FALSE)</f>
        <v>4</v>
      </c>
      <c r="Y7842" t="s">
        <v>255</v>
      </c>
      <c r="Z7842">
        <v>1184.72</v>
      </c>
      <c r="AA7842">
        <v>4</v>
      </c>
      <c r="AB7842">
        <v>0</v>
      </c>
      <c r="AC7842" s="4">
        <v>106.62480000000005</v>
      </c>
    </row>
    <row r="7843" spans="1:29" x14ac:dyDescent="0.25">
      <c r="A7843" s="2">
        <v>7842</v>
      </c>
      <c r="B7843" t="s">
        <v>8942</v>
      </c>
      <c r="C7843" s="3">
        <v>42568</v>
      </c>
      <c r="D7843" s="3">
        <v>42573</v>
      </c>
      <c r="E7843" t="s">
        <v>25</v>
      </c>
      <c r="F7843">
        <f>VLOOKUP(E7843,SHIPMODE,2,FALSE)</f>
        <v>2</v>
      </c>
      <c r="G7843" t="s">
        <v>3502</v>
      </c>
      <c r="H7843" t="s">
        <v>975</v>
      </c>
      <c r="I7843" t="s">
        <v>9</v>
      </c>
      <c r="J7843">
        <f>VLOOKUP(I7843,segmentID,2,FALSE)</f>
        <v>1</v>
      </c>
      <c r="K7843" t="s">
        <v>3255</v>
      </c>
      <c r="L7843">
        <f>VLOOKUP(K7843,country2,2,FALSE)</f>
        <v>1</v>
      </c>
      <c r="M7843" t="s">
        <v>138</v>
      </c>
      <c r="N7843">
        <f>VLOOKUP(Orders!M7843,city2,2,FALSE)</f>
        <v>21</v>
      </c>
      <c r="O7843" t="s">
        <v>139</v>
      </c>
      <c r="P7843">
        <f>VLOOKUP(O7843,state2,2,FALSE)</f>
        <v>16</v>
      </c>
      <c r="Q7843">
        <v>10024</v>
      </c>
      <c r="R7843" t="s">
        <v>79</v>
      </c>
      <c r="S7843">
        <f>VLOOKUP(R7843,region2,2,FALSE)</f>
        <v>4</v>
      </c>
      <c r="T7843" t="s">
        <v>4119</v>
      </c>
      <c r="U7843" t="s">
        <v>22</v>
      </c>
      <c r="V7843">
        <f>VLOOKUP(U7843,category2,2,FALSE)</f>
        <v>2</v>
      </c>
      <c r="W7843" t="s">
        <v>38</v>
      </c>
      <c r="X7843">
        <f>VLOOKUP(W7843,subcat2,3,FALSE)</f>
        <v>10</v>
      </c>
      <c r="Y7843" t="s">
        <v>976</v>
      </c>
      <c r="Z7843">
        <v>45.96</v>
      </c>
      <c r="AA7843">
        <v>2</v>
      </c>
      <c r="AB7843">
        <v>0</v>
      </c>
      <c r="AC7843" s="4">
        <v>13.787999999999997</v>
      </c>
    </row>
    <row r="7844" spans="1:29" x14ac:dyDescent="0.25">
      <c r="A7844" s="2">
        <v>7843</v>
      </c>
      <c r="B7844" t="s">
        <v>6682</v>
      </c>
      <c r="C7844" s="3">
        <v>41748</v>
      </c>
      <c r="D7844" s="3">
        <v>41752</v>
      </c>
      <c r="E7844" t="s">
        <v>7</v>
      </c>
      <c r="F7844">
        <f>VLOOKUP(E7844,SHIPMODE,2,FALSE)</f>
        <v>1</v>
      </c>
      <c r="G7844" t="s">
        <v>3624</v>
      </c>
      <c r="H7844" t="s">
        <v>1375</v>
      </c>
      <c r="I7844" t="s">
        <v>9</v>
      </c>
      <c r="J7844">
        <f>VLOOKUP(I7844,segmentID,2,FALSE)</f>
        <v>1</v>
      </c>
      <c r="K7844" t="s">
        <v>3255</v>
      </c>
      <c r="L7844">
        <f>VLOOKUP(K7844,country2,2,FALSE)</f>
        <v>1</v>
      </c>
      <c r="M7844" t="s">
        <v>548</v>
      </c>
      <c r="N7844">
        <f>VLOOKUP(Orders!M7844,city2,2,FALSE)</f>
        <v>82</v>
      </c>
      <c r="O7844" t="s">
        <v>165</v>
      </c>
      <c r="P7844">
        <f>VLOOKUP(O7844,state2,2,FALSE)</f>
        <v>18</v>
      </c>
      <c r="Q7844">
        <v>22204</v>
      </c>
      <c r="R7844" t="s">
        <v>12</v>
      </c>
      <c r="S7844">
        <f>VLOOKUP(R7844,region2,2,FALSE)</f>
        <v>1</v>
      </c>
      <c r="T7844" t="s">
        <v>4705</v>
      </c>
      <c r="U7844" t="s">
        <v>22</v>
      </c>
      <c r="V7844">
        <f>VLOOKUP(U7844,category2,2,FALSE)</f>
        <v>2</v>
      </c>
      <c r="W7844" t="s">
        <v>3231</v>
      </c>
      <c r="X7844">
        <f>VLOOKUP(W7844,subcat2,3,FALSE)</f>
        <v>9</v>
      </c>
      <c r="Y7844" t="s">
        <v>2418</v>
      </c>
      <c r="Z7844">
        <v>58.050000000000004</v>
      </c>
      <c r="AA7844">
        <v>3</v>
      </c>
      <c r="AB7844">
        <v>0</v>
      </c>
      <c r="AC7844" s="4">
        <v>26.702999999999999</v>
      </c>
    </row>
    <row r="7845" spans="1:29" x14ac:dyDescent="0.25">
      <c r="A7845" s="2">
        <v>7844</v>
      </c>
      <c r="B7845" t="s">
        <v>6682</v>
      </c>
      <c r="C7845" s="3">
        <v>41748</v>
      </c>
      <c r="D7845" s="3">
        <v>41752</v>
      </c>
      <c r="E7845" t="s">
        <v>7</v>
      </c>
      <c r="F7845">
        <f>VLOOKUP(E7845,SHIPMODE,2,FALSE)</f>
        <v>1</v>
      </c>
      <c r="G7845" t="s">
        <v>3624</v>
      </c>
      <c r="H7845" t="s">
        <v>1375</v>
      </c>
      <c r="I7845" t="s">
        <v>9</v>
      </c>
      <c r="J7845">
        <f>VLOOKUP(I7845,segmentID,2,FALSE)</f>
        <v>1</v>
      </c>
      <c r="K7845" t="s">
        <v>3255</v>
      </c>
      <c r="L7845">
        <f>VLOOKUP(K7845,country2,2,FALSE)</f>
        <v>1</v>
      </c>
      <c r="M7845" t="s">
        <v>548</v>
      </c>
      <c r="N7845">
        <f>VLOOKUP(Orders!M7845,city2,2,FALSE)</f>
        <v>82</v>
      </c>
      <c r="O7845" t="s">
        <v>165</v>
      </c>
      <c r="P7845">
        <f>VLOOKUP(O7845,state2,2,FALSE)</f>
        <v>18</v>
      </c>
      <c r="Q7845">
        <v>22204</v>
      </c>
      <c r="R7845" t="s">
        <v>12</v>
      </c>
      <c r="S7845">
        <f>VLOOKUP(R7845,region2,2,FALSE)</f>
        <v>1</v>
      </c>
      <c r="T7845" t="s">
        <v>4165</v>
      </c>
      <c r="U7845" t="s">
        <v>22</v>
      </c>
      <c r="V7845">
        <f>VLOOKUP(U7845,category2,2,FALSE)</f>
        <v>2</v>
      </c>
      <c r="W7845" t="s">
        <v>45</v>
      </c>
      <c r="X7845">
        <f>VLOOKUP(W7845,subcat2,3,FALSE)</f>
        <v>11</v>
      </c>
      <c r="Y7845" t="s">
        <v>2294</v>
      </c>
      <c r="Z7845">
        <v>71.28</v>
      </c>
      <c r="AA7845">
        <v>11</v>
      </c>
      <c r="AB7845">
        <v>0</v>
      </c>
      <c r="AC7845" s="4">
        <v>34.214400000000005</v>
      </c>
    </row>
    <row r="7846" spans="1:29" x14ac:dyDescent="0.25">
      <c r="A7846" s="2">
        <v>7845</v>
      </c>
      <c r="B7846" t="s">
        <v>10566</v>
      </c>
      <c r="C7846" s="3">
        <v>42937</v>
      </c>
      <c r="D7846" s="3">
        <v>42941</v>
      </c>
      <c r="E7846" t="s">
        <v>25</v>
      </c>
      <c r="F7846">
        <f>VLOOKUP(E7846,SHIPMODE,2,FALSE)</f>
        <v>2</v>
      </c>
      <c r="G7846" t="s">
        <v>3676</v>
      </c>
      <c r="H7846" t="s">
        <v>1592</v>
      </c>
      <c r="I7846" t="s">
        <v>9</v>
      </c>
      <c r="J7846">
        <f>VLOOKUP(I7846,segmentID,2,FALSE)</f>
        <v>1</v>
      </c>
      <c r="K7846" t="s">
        <v>3255</v>
      </c>
      <c r="L7846">
        <f>VLOOKUP(K7846,country2,2,FALSE)</f>
        <v>1</v>
      </c>
      <c r="M7846" t="s">
        <v>2544</v>
      </c>
      <c r="N7846">
        <f>VLOOKUP(Orders!M7846,city2,2,FALSE)</f>
        <v>344</v>
      </c>
      <c r="O7846" t="s">
        <v>54</v>
      </c>
      <c r="P7846">
        <f>VLOOKUP(O7846,state2,2,FALSE)</f>
        <v>6</v>
      </c>
      <c r="Q7846">
        <v>78577</v>
      </c>
      <c r="R7846" t="s">
        <v>55</v>
      </c>
      <c r="S7846">
        <f>VLOOKUP(R7846,region2,2,FALSE)</f>
        <v>3</v>
      </c>
      <c r="T7846" t="s">
        <v>5056</v>
      </c>
      <c r="U7846" t="s">
        <v>13</v>
      </c>
      <c r="V7846">
        <f>VLOOKUP(U7846,category2,2,FALSE)</f>
        <v>1</v>
      </c>
      <c r="W7846" t="s">
        <v>29</v>
      </c>
      <c r="X7846">
        <f>VLOOKUP(W7846,subcat2,3,FALSE)</f>
        <v>4</v>
      </c>
      <c r="Y7846" t="s">
        <v>1016</v>
      </c>
      <c r="Z7846">
        <v>124.404</v>
      </c>
      <c r="AA7846">
        <v>4</v>
      </c>
      <c r="AB7846">
        <v>0.3</v>
      </c>
      <c r="AC7846" s="4">
        <v>-21.3264</v>
      </c>
    </row>
    <row r="7847" spans="1:29" x14ac:dyDescent="0.25">
      <c r="A7847" s="2">
        <v>7846</v>
      </c>
      <c r="B7847" t="s">
        <v>7706</v>
      </c>
      <c r="C7847" s="3">
        <v>42274</v>
      </c>
      <c r="D7847" s="3">
        <v>42279</v>
      </c>
      <c r="E7847" t="s">
        <v>25</v>
      </c>
      <c r="F7847">
        <f>VLOOKUP(E7847,SHIPMODE,2,FALSE)</f>
        <v>2</v>
      </c>
      <c r="G7847" t="s">
        <v>3778</v>
      </c>
      <c r="H7847" t="s">
        <v>1906</v>
      </c>
      <c r="I7847" t="s">
        <v>9</v>
      </c>
      <c r="J7847">
        <f>VLOOKUP(I7847,segmentID,2,FALSE)</f>
        <v>1</v>
      </c>
      <c r="K7847" t="s">
        <v>3255</v>
      </c>
      <c r="L7847">
        <f>VLOOKUP(K7847,country2,2,FALSE)</f>
        <v>1</v>
      </c>
      <c r="M7847" t="s">
        <v>548</v>
      </c>
      <c r="N7847">
        <f>VLOOKUP(Orders!M7847,city2,2,FALSE)</f>
        <v>82</v>
      </c>
      <c r="O7847" t="s">
        <v>165</v>
      </c>
      <c r="P7847">
        <f>VLOOKUP(O7847,state2,2,FALSE)</f>
        <v>18</v>
      </c>
      <c r="Q7847">
        <v>22204</v>
      </c>
      <c r="R7847" t="s">
        <v>12</v>
      </c>
      <c r="S7847">
        <f>VLOOKUP(R7847,region2,2,FALSE)</f>
        <v>1</v>
      </c>
      <c r="T7847" t="s">
        <v>5114</v>
      </c>
      <c r="U7847" t="s">
        <v>22</v>
      </c>
      <c r="V7847">
        <f>VLOOKUP(U7847,category2,2,FALSE)</f>
        <v>2</v>
      </c>
      <c r="W7847" t="s">
        <v>45</v>
      </c>
      <c r="X7847">
        <f>VLOOKUP(W7847,subcat2,3,FALSE)</f>
        <v>11</v>
      </c>
      <c r="Y7847" t="s">
        <v>1982</v>
      </c>
      <c r="Z7847">
        <v>154.9</v>
      </c>
      <c r="AA7847">
        <v>5</v>
      </c>
      <c r="AB7847">
        <v>0</v>
      </c>
      <c r="AC7847" s="4">
        <v>69.704999999999998</v>
      </c>
    </row>
    <row r="7848" spans="1:29" x14ac:dyDescent="0.25">
      <c r="A7848" s="2">
        <v>7847</v>
      </c>
      <c r="B7848" t="s">
        <v>7706</v>
      </c>
      <c r="C7848" s="3">
        <v>42274</v>
      </c>
      <c r="D7848" s="3">
        <v>42279</v>
      </c>
      <c r="E7848" t="s">
        <v>25</v>
      </c>
      <c r="F7848">
        <f>VLOOKUP(E7848,SHIPMODE,2,FALSE)</f>
        <v>2</v>
      </c>
      <c r="G7848" t="s">
        <v>3778</v>
      </c>
      <c r="H7848" t="s">
        <v>1906</v>
      </c>
      <c r="I7848" t="s">
        <v>9</v>
      </c>
      <c r="J7848">
        <f>VLOOKUP(I7848,segmentID,2,FALSE)</f>
        <v>1</v>
      </c>
      <c r="K7848" t="s">
        <v>3255</v>
      </c>
      <c r="L7848">
        <f>VLOOKUP(K7848,country2,2,FALSE)</f>
        <v>1</v>
      </c>
      <c r="M7848" t="s">
        <v>548</v>
      </c>
      <c r="N7848">
        <f>VLOOKUP(Orders!M7848,city2,2,FALSE)</f>
        <v>82</v>
      </c>
      <c r="O7848" t="s">
        <v>165</v>
      </c>
      <c r="P7848">
        <f>VLOOKUP(O7848,state2,2,FALSE)</f>
        <v>18</v>
      </c>
      <c r="Q7848">
        <v>22204</v>
      </c>
      <c r="R7848" t="s">
        <v>12</v>
      </c>
      <c r="S7848">
        <f>VLOOKUP(R7848,region2,2,FALSE)</f>
        <v>1</v>
      </c>
      <c r="T7848" t="s">
        <v>4594</v>
      </c>
      <c r="U7848" t="s">
        <v>35</v>
      </c>
      <c r="V7848">
        <f>VLOOKUP(U7848,category2,2,FALSE)</f>
        <v>3</v>
      </c>
      <c r="W7848" t="s">
        <v>3230</v>
      </c>
      <c r="X7848">
        <f>VLOOKUP(W7848,subcat2,3,FALSE)</f>
        <v>8</v>
      </c>
      <c r="Y7848" t="s">
        <v>1345</v>
      </c>
      <c r="Z7848">
        <v>1871.88</v>
      </c>
      <c r="AA7848">
        <v>12</v>
      </c>
      <c r="AB7848">
        <v>0</v>
      </c>
      <c r="AC7848" s="4">
        <v>561.56399999999996</v>
      </c>
    </row>
    <row r="7849" spans="1:29" x14ac:dyDescent="0.25">
      <c r="A7849" s="2">
        <v>7848</v>
      </c>
      <c r="B7849" t="s">
        <v>8943</v>
      </c>
      <c r="C7849" s="3">
        <v>42427</v>
      </c>
      <c r="D7849" s="3">
        <v>42431</v>
      </c>
      <c r="E7849" t="s">
        <v>25</v>
      </c>
      <c r="F7849">
        <f>VLOOKUP(E7849,SHIPMODE,2,FALSE)</f>
        <v>2</v>
      </c>
      <c r="G7849" t="s">
        <v>3641</v>
      </c>
      <c r="H7849" t="s">
        <v>1424</v>
      </c>
      <c r="I7849" t="s">
        <v>9</v>
      </c>
      <c r="J7849">
        <f>VLOOKUP(I7849,segmentID,2,FALSE)</f>
        <v>1</v>
      </c>
      <c r="K7849" t="s">
        <v>3255</v>
      </c>
      <c r="L7849">
        <f>VLOOKUP(K7849,country2,2,FALSE)</f>
        <v>1</v>
      </c>
      <c r="M7849" t="s">
        <v>95</v>
      </c>
      <c r="N7849">
        <f>VLOOKUP(Orders!M7849,city2,2,FALSE)</f>
        <v>13</v>
      </c>
      <c r="O7849" t="s">
        <v>54</v>
      </c>
      <c r="P7849">
        <f>VLOOKUP(O7849,state2,2,FALSE)</f>
        <v>6</v>
      </c>
      <c r="Q7849">
        <v>77070</v>
      </c>
      <c r="R7849" t="s">
        <v>55</v>
      </c>
      <c r="S7849">
        <f>VLOOKUP(R7849,region2,2,FALSE)</f>
        <v>3</v>
      </c>
      <c r="T7849" t="s">
        <v>5713</v>
      </c>
      <c r="U7849" t="s">
        <v>13</v>
      </c>
      <c r="V7849">
        <f>VLOOKUP(U7849,category2,2,FALSE)</f>
        <v>1</v>
      </c>
      <c r="W7849" t="s">
        <v>3228</v>
      </c>
      <c r="X7849">
        <f>VLOOKUP(W7849,subcat2,3,FALSE)</f>
        <v>6</v>
      </c>
      <c r="Y7849" t="s">
        <v>2527</v>
      </c>
      <c r="Z7849">
        <v>16.192</v>
      </c>
      <c r="AA7849">
        <v>2</v>
      </c>
      <c r="AB7849">
        <v>0.6</v>
      </c>
      <c r="AC7849" s="4">
        <v>-6.8815999999999953</v>
      </c>
    </row>
    <row r="7850" spans="1:29" x14ac:dyDescent="0.25">
      <c r="A7850" s="2">
        <v>7849</v>
      </c>
      <c r="B7850" t="s">
        <v>8944</v>
      </c>
      <c r="C7850" s="3">
        <v>42492</v>
      </c>
      <c r="D7850" s="3">
        <v>42496</v>
      </c>
      <c r="E7850" t="s">
        <v>25</v>
      </c>
      <c r="F7850">
        <f>VLOOKUP(E7850,SHIPMODE,2,FALSE)</f>
        <v>2</v>
      </c>
      <c r="G7850" t="s">
        <v>3803</v>
      </c>
      <c r="H7850" t="s">
        <v>2020</v>
      </c>
      <c r="I7850" t="s">
        <v>9</v>
      </c>
      <c r="J7850">
        <f>VLOOKUP(I7850,segmentID,2,FALSE)</f>
        <v>1</v>
      </c>
      <c r="K7850" t="s">
        <v>3255</v>
      </c>
      <c r="L7850">
        <f>VLOOKUP(K7850,country2,2,FALSE)</f>
        <v>1</v>
      </c>
      <c r="M7850" t="s">
        <v>1732</v>
      </c>
      <c r="N7850">
        <f>VLOOKUP(Orders!M7850,city2,2,FALSE)</f>
        <v>219</v>
      </c>
      <c r="O7850" t="s">
        <v>54</v>
      </c>
      <c r="P7850">
        <f>VLOOKUP(O7850,state2,2,FALSE)</f>
        <v>6</v>
      </c>
      <c r="Q7850">
        <v>75061</v>
      </c>
      <c r="R7850" t="s">
        <v>55</v>
      </c>
      <c r="S7850">
        <f>VLOOKUP(R7850,region2,2,FALSE)</f>
        <v>3</v>
      </c>
      <c r="T7850" t="s">
        <v>5619</v>
      </c>
      <c r="U7850" t="s">
        <v>22</v>
      </c>
      <c r="V7850">
        <f>VLOOKUP(U7850,category2,2,FALSE)</f>
        <v>2</v>
      </c>
      <c r="W7850" t="s">
        <v>3227</v>
      </c>
      <c r="X7850">
        <f>VLOOKUP(W7850,subcat2,3,FALSE)</f>
        <v>5</v>
      </c>
      <c r="Y7850" t="s">
        <v>1852</v>
      </c>
      <c r="Z7850">
        <v>18.936</v>
      </c>
      <c r="AA7850">
        <v>3</v>
      </c>
      <c r="AB7850">
        <v>0.2</v>
      </c>
      <c r="AC7850" s="4">
        <v>-3.787200000000003</v>
      </c>
    </row>
    <row r="7851" spans="1:29" x14ac:dyDescent="0.25">
      <c r="A7851" s="2">
        <v>7850</v>
      </c>
      <c r="B7851" t="s">
        <v>8944</v>
      </c>
      <c r="C7851" s="3">
        <v>42492</v>
      </c>
      <c r="D7851" s="3">
        <v>42496</v>
      </c>
      <c r="E7851" t="s">
        <v>25</v>
      </c>
      <c r="F7851">
        <f>VLOOKUP(E7851,SHIPMODE,2,FALSE)</f>
        <v>2</v>
      </c>
      <c r="G7851" t="s">
        <v>3803</v>
      </c>
      <c r="H7851" t="s">
        <v>2020</v>
      </c>
      <c r="I7851" t="s">
        <v>9</v>
      </c>
      <c r="J7851">
        <f>VLOOKUP(I7851,segmentID,2,FALSE)</f>
        <v>1</v>
      </c>
      <c r="K7851" t="s">
        <v>3255</v>
      </c>
      <c r="L7851">
        <f>VLOOKUP(K7851,country2,2,FALSE)</f>
        <v>1</v>
      </c>
      <c r="M7851" t="s">
        <v>1732</v>
      </c>
      <c r="N7851">
        <f>VLOOKUP(Orders!M7851,city2,2,FALSE)</f>
        <v>219</v>
      </c>
      <c r="O7851" t="s">
        <v>54</v>
      </c>
      <c r="P7851">
        <f>VLOOKUP(O7851,state2,2,FALSE)</f>
        <v>6</v>
      </c>
      <c r="Q7851">
        <v>75061</v>
      </c>
      <c r="R7851" t="s">
        <v>55</v>
      </c>
      <c r="S7851">
        <f>VLOOKUP(R7851,region2,2,FALSE)</f>
        <v>3</v>
      </c>
      <c r="T7851" t="s">
        <v>4067</v>
      </c>
      <c r="U7851" t="s">
        <v>22</v>
      </c>
      <c r="V7851">
        <f>VLOOKUP(U7851,category2,2,FALSE)</f>
        <v>2</v>
      </c>
      <c r="W7851" t="s">
        <v>3227</v>
      </c>
      <c r="X7851">
        <f>VLOOKUP(W7851,subcat2,3,FALSE)</f>
        <v>5</v>
      </c>
      <c r="Y7851" t="s">
        <v>2581</v>
      </c>
      <c r="Z7851">
        <v>12.672000000000001</v>
      </c>
      <c r="AA7851">
        <v>3</v>
      </c>
      <c r="AB7851">
        <v>0.2</v>
      </c>
      <c r="AC7851" s="4">
        <v>-3.1680000000000001</v>
      </c>
    </row>
    <row r="7852" spans="1:29" x14ac:dyDescent="0.25">
      <c r="A7852" s="2">
        <v>7851</v>
      </c>
      <c r="B7852" t="s">
        <v>8944</v>
      </c>
      <c r="C7852" s="3">
        <v>42492</v>
      </c>
      <c r="D7852" s="3">
        <v>42496</v>
      </c>
      <c r="E7852" t="s">
        <v>25</v>
      </c>
      <c r="F7852">
        <f>VLOOKUP(E7852,SHIPMODE,2,FALSE)</f>
        <v>2</v>
      </c>
      <c r="G7852" t="s">
        <v>3803</v>
      </c>
      <c r="H7852" t="s">
        <v>2020</v>
      </c>
      <c r="I7852" t="s">
        <v>9</v>
      </c>
      <c r="J7852">
        <f>VLOOKUP(I7852,segmentID,2,FALSE)</f>
        <v>1</v>
      </c>
      <c r="K7852" t="s">
        <v>3255</v>
      </c>
      <c r="L7852">
        <f>VLOOKUP(K7852,country2,2,FALSE)</f>
        <v>1</v>
      </c>
      <c r="M7852" t="s">
        <v>1732</v>
      </c>
      <c r="N7852">
        <f>VLOOKUP(Orders!M7852,city2,2,FALSE)</f>
        <v>219</v>
      </c>
      <c r="O7852" t="s">
        <v>54</v>
      </c>
      <c r="P7852">
        <f>VLOOKUP(O7852,state2,2,FALSE)</f>
        <v>6</v>
      </c>
      <c r="Q7852">
        <v>75061</v>
      </c>
      <c r="R7852" t="s">
        <v>55</v>
      </c>
      <c r="S7852">
        <f>VLOOKUP(R7852,region2,2,FALSE)</f>
        <v>3</v>
      </c>
      <c r="T7852" t="s">
        <v>4927</v>
      </c>
      <c r="U7852" t="s">
        <v>22</v>
      </c>
      <c r="V7852">
        <f>VLOOKUP(U7852,category2,2,FALSE)</f>
        <v>2</v>
      </c>
      <c r="W7852" t="s">
        <v>23</v>
      </c>
      <c r="X7852">
        <f>VLOOKUP(W7852,subcat2,3,FALSE)</f>
        <v>3</v>
      </c>
      <c r="Y7852" t="s">
        <v>1100</v>
      </c>
      <c r="Z7852">
        <v>5.04</v>
      </c>
      <c r="AA7852">
        <v>2</v>
      </c>
      <c r="AB7852">
        <v>0.2</v>
      </c>
      <c r="AC7852" s="4">
        <v>1.764</v>
      </c>
    </row>
    <row r="7853" spans="1:29" x14ac:dyDescent="0.25">
      <c r="A7853" s="2">
        <v>7852</v>
      </c>
      <c r="B7853" t="s">
        <v>6683</v>
      </c>
      <c r="C7853" s="3">
        <v>41982</v>
      </c>
      <c r="D7853" s="3">
        <v>41988</v>
      </c>
      <c r="E7853" t="s">
        <v>25</v>
      </c>
      <c r="F7853">
        <f>VLOOKUP(E7853,SHIPMODE,2,FALSE)</f>
        <v>2</v>
      </c>
      <c r="G7853" t="s">
        <v>3386</v>
      </c>
      <c r="H7853" t="s">
        <v>556</v>
      </c>
      <c r="I7853" t="s">
        <v>18</v>
      </c>
      <c r="J7853">
        <f>VLOOKUP(I7853,segmentID,2,FALSE)</f>
        <v>2</v>
      </c>
      <c r="K7853" t="s">
        <v>3255</v>
      </c>
      <c r="L7853">
        <f>VLOOKUP(K7853,country2,2,FALSE)</f>
        <v>1</v>
      </c>
      <c r="M7853" t="s">
        <v>156</v>
      </c>
      <c r="N7853">
        <f>VLOOKUP(Orders!M7853,city2,2,FALSE)</f>
        <v>23</v>
      </c>
      <c r="O7853" t="s">
        <v>110</v>
      </c>
      <c r="P7853">
        <f>VLOOKUP(O7853,state2,2,FALSE)</f>
        <v>11</v>
      </c>
      <c r="Q7853">
        <v>60653</v>
      </c>
      <c r="R7853" t="s">
        <v>55</v>
      </c>
      <c r="S7853">
        <f>VLOOKUP(R7853,region2,2,FALSE)</f>
        <v>3</v>
      </c>
      <c r="T7853" t="s">
        <v>5774</v>
      </c>
      <c r="U7853" t="s">
        <v>22</v>
      </c>
      <c r="V7853">
        <f>VLOOKUP(U7853,category2,2,FALSE)</f>
        <v>2</v>
      </c>
      <c r="W7853" t="s">
        <v>45</v>
      </c>
      <c r="X7853">
        <f>VLOOKUP(W7853,subcat2,3,FALSE)</f>
        <v>11</v>
      </c>
      <c r="Y7853" t="s">
        <v>1243</v>
      </c>
      <c r="Z7853">
        <v>8.4480000000000004</v>
      </c>
      <c r="AA7853">
        <v>2</v>
      </c>
      <c r="AB7853">
        <v>0.2</v>
      </c>
      <c r="AC7853" s="4">
        <v>2.9568000000000003</v>
      </c>
    </row>
    <row r="7854" spans="1:29" x14ac:dyDescent="0.25">
      <c r="A7854" s="2">
        <v>7853</v>
      </c>
      <c r="B7854" t="s">
        <v>6683</v>
      </c>
      <c r="C7854" s="3">
        <v>41982</v>
      </c>
      <c r="D7854" s="3">
        <v>41988</v>
      </c>
      <c r="E7854" t="s">
        <v>25</v>
      </c>
      <c r="F7854">
        <f>VLOOKUP(E7854,SHIPMODE,2,FALSE)</f>
        <v>2</v>
      </c>
      <c r="G7854" t="s">
        <v>3386</v>
      </c>
      <c r="H7854" t="s">
        <v>556</v>
      </c>
      <c r="I7854" t="s">
        <v>18</v>
      </c>
      <c r="J7854">
        <f>VLOOKUP(I7854,segmentID,2,FALSE)</f>
        <v>2</v>
      </c>
      <c r="K7854" t="s">
        <v>3255</v>
      </c>
      <c r="L7854">
        <f>VLOOKUP(K7854,country2,2,FALSE)</f>
        <v>1</v>
      </c>
      <c r="M7854" t="s">
        <v>156</v>
      </c>
      <c r="N7854">
        <f>VLOOKUP(Orders!M7854,city2,2,FALSE)</f>
        <v>23</v>
      </c>
      <c r="O7854" t="s">
        <v>110</v>
      </c>
      <c r="P7854">
        <f>VLOOKUP(O7854,state2,2,FALSE)</f>
        <v>11</v>
      </c>
      <c r="Q7854">
        <v>60653</v>
      </c>
      <c r="R7854" t="s">
        <v>55</v>
      </c>
      <c r="S7854">
        <f>VLOOKUP(R7854,region2,2,FALSE)</f>
        <v>3</v>
      </c>
      <c r="T7854" t="s">
        <v>4638</v>
      </c>
      <c r="U7854" t="s">
        <v>22</v>
      </c>
      <c r="V7854">
        <f>VLOOKUP(U7854,category2,2,FALSE)</f>
        <v>2</v>
      </c>
      <c r="W7854" t="s">
        <v>38</v>
      </c>
      <c r="X7854">
        <f>VLOOKUP(W7854,subcat2,3,FALSE)</f>
        <v>10</v>
      </c>
      <c r="Y7854" t="s">
        <v>1914</v>
      </c>
      <c r="Z7854">
        <v>20.387999999999995</v>
      </c>
      <c r="AA7854">
        <v>2</v>
      </c>
      <c r="AB7854">
        <v>0.8</v>
      </c>
      <c r="AC7854" s="4">
        <v>-53.008800000000008</v>
      </c>
    </row>
    <row r="7855" spans="1:29" x14ac:dyDescent="0.25">
      <c r="A7855" s="2">
        <v>7854</v>
      </c>
      <c r="B7855" t="s">
        <v>7707</v>
      </c>
      <c r="C7855" s="3">
        <v>42363</v>
      </c>
      <c r="D7855" s="3">
        <v>42367</v>
      </c>
      <c r="E7855" t="s">
        <v>25</v>
      </c>
      <c r="F7855">
        <f>VLOOKUP(E7855,SHIPMODE,2,FALSE)</f>
        <v>2</v>
      </c>
      <c r="G7855" t="s">
        <v>3853</v>
      </c>
      <c r="H7855" t="s">
        <v>2225</v>
      </c>
      <c r="I7855" t="s">
        <v>52</v>
      </c>
      <c r="J7855">
        <f>VLOOKUP(I7855,segmentID,2,FALSE)</f>
        <v>3</v>
      </c>
      <c r="K7855" t="s">
        <v>3255</v>
      </c>
      <c r="L7855">
        <f>VLOOKUP(K7855,country2,2,FALSE)</f>
        <v>1</v>
      </c>
      <c r="M7855" t="s">
        <v>19</v>
      </c>
      <c r="N7855">
        <f>VLOOKUP(Orders!M7855,city2,2,FALSE)</f>
        <v>2</v>
      </c>
      <c r="O7855" t="s">
        <v>20</v>
      </c>
      <c r="P7855">
        <f>VLOOKUP(O7855,state2,2,FALSE)</f>
        <v>2</v>
      </c>
      <c r="Q7855">
        <v>90049</v>
      </c>
      <c r="R7855" t="s">
        <v>21</v>
      </c>
      <c r="S7855">
        <f>VLOOKUP(R7855,region2,2,FALSE)</f>
        <v>2</v>
      </c>
      <c r="T7855" t="s">
        <v>5134</v>
      </c>
      <c r="U7855" t="s">
        <v>22</v>
      </c>
      <c r="V7855">
        <f>VLOOKUP(U7855,category2,2,FALSE)</f>
        <v>2</v>
      </c>
      <c r="W7855" t="s">
        <v>45</v>
      </c>
      <c r="X7855">
        <f>VLOOKUP(W7855,subcat2,3,FALSE)</f>
        <v>11</v>
      </c>
      <c r="Y7855" t="s">
        <v>1782</v>
      </c>
      <c r="Z7855">
        <v>9.9600000000000009</v>
      </c>
      <c r="AA7855">
        <v>2</v>
      </c>
      <c r="AB7855">
        <v>0</v>
      </c>
      <c r="AC7855" s="4">
        <v>4.8804000000000007</v>
      </c>
    </row>
    <row r="7856" spans="1:29" x14ac:dyDescent="0.25">
      <c r="A7856" s="2">
        <v>7855</v>
      </c>
      <c r="B7856" t="s">
        <v>10567</v>
      </c>
      <c r="C7856" s="3">
        <v>43076</v>
      </c>
      <c r="D7856" s="3">
        <v>43081</v>
      </c>
      <c r="E7856" t="s">
        <v>25</v>
      </c>
      <c r="F7856">
        <f>VLOOKUP(E7856,SHIPMODE,2,FALSE)</f>
        <v>2</v>
      </c>
      <c r="G7856" t="s">
        <v>3258</v>
      </c>
      <c r="H7856" t="s">
        <v>32</v>
      </c>
      <c r="I7856" t="s">
        <v>9</v>
      </c>
      <c r="J7856">
        <f>VLOOKUP(I7856,segmentID,2,FALSE)</f>
        <v>1</v>
      </c>
      <c r="K7856" t="s">
        <v>3255</v>
      </c>
      <c r="L7856">
        <f>VLOOKUP(K7856,country2,2,FALSE)</f>
        <v>1</v>
      </c>
      <c r="M7856" t="s">
        <v>2879</v>
      </c>
      <c r="N7856">
        <f>VLOOKUP(Orders!M7856,city2,2,FALSE)</f>
        <v>414</v>
      </c>
      <c r="O7856" t="s">
        <v>713</v>
      </c>
      <c r="P7856">
        <f>VLOOKUP(O7856,state2,2,FALSE)</f>
        <v>36</v>
      </c>
      <c r="Q7856">
        <v>39401</v>
      </c>
      <c r="R7856" t="s">
        <v>12</v>
      </c>
      <c r="S7856">
        <f>VLOOKUP(R7856,region2,2,FALSE)</f>
        <v>1</v>
      </c>
      <c r="T7856" t="s">
        <v>5389</v>
      </c>
      <c r="U7856" t="s">
        <v>22</v>
      </c>
      <c r="V7856">
        <f>VLOOKUP(U7856,category2,2,FALSE)</f>
        <v>2</v>
      </c>
      <c r="W7856" t="s">
        <v>38</v>
      </c>
      <c r="X7856">
        <f>VLOOKUP(W7856,subcat2,3,FALSE)</f>
        <v>10</v>
      </c>
      <c r="Y7856" t="s">
        <v>2628</v>
      </c>
      <c r="Z7856">
        <v>320.64</v>
      </c>
      <c r="AA7856">
        <v>4</v>
      </c>
      <c r="AB7856">
        <v>0</v>
      </c>
      <c r="AC7856" s="4">
        <v>89.779200000000003</v>
      </c>
    </row>
    <row r="7857" spans="1:29" x14ac:dyDescent="0.25">
      <c r="A7857" s="2">
        <v>7856</v>
      </c>
      <c r="B7857" t="s">
        <v>10567</v>
      </c>
      <c r="C7857" s="3">
        <v>43076</v>
      </c>
      <c r="D7857" s="3">
        <v>43081</v>
      </c>
      <c r="E7857" t="s">
        <v>25</v>
      </c>
      <c r="F7857">
        <f>VLOOKUP(E7857,SHIPMODE,2,FALSE)</f>
        <v>2</v>
      </c>
      <c r="G7857" t="s">
        <v>3258</v>
      </c>
      <c r="H7857" t="s">
        <v>32</v>
      </c>
      <c r="I7857" t="s">
        <v>9</v>
      </c>
      <c r="J7857">
        <f>VLOOKUP(I7857,segmentID,2,FALSE)</f>
        <v>1</v>
      </c>
      <c r="K7857" t="s">
        <v>3255</v>
      </c>
      <c r="L7857">
        <f>VLOOKUP(K7857,country2,2,FALSE)</f>
        <v>1</v>
      </c>
      <c r="M7857" t="s">
        <v>2879</v>
      </c>
      <c r="N7857">
        <f>VLOOKUP(Orders!M7857,city2,2,FALSE)</f>
        <v>414</v>
      </c>
      <c r="O7857" t="s">
        <v>713</v>
      </c>
      <c r="P7857">
        <f>VLOOKUP(O7857,state2,2,FALSE)</f>
        <v>36</v>
      </c>
      <c r="Q7857">
        <v>39401</v>
      </c>
      <c r="R7857" t="s">
        <v>12</v>
      </c>
      <c r="S7857">
        <f>VLOOKUP(R7857,region2,2,FALSE)</f>
        <v>1</v>
      </c>
      <c r="T7857" t="s">
        <v>4305</v>
      </c>
      <c r="U7857" t="s">
        <v>35</v>
      </c>
      <c r="V7857">
        <f>VLOOKUP(U7857,category2,2,FALSE)</f>
        <v>3</v>
      </c>
      <c r="W7857" t="s">
        <v>3232</v>
      </c>
      <c r="X7857">
        <f>VLOOKUP(W7857,subcat2,3,FALSE)</f>
        <v>12</v>
      </c>
      <c r="Y7857" t="s">
        <v>446</v>
      </c>
      <c r="Z7857">
        <v>52</v>
      </c>
      <c r="AA7857">
        <v>4</v>
      </c>
      <c r="AB7857">
        <v>0</v>
      </c>
      <c r="AC7857" s="4">
        <v>23.4</v>
      </c>
    </row>
    <row r="7858" spans="1:29" x14ac:dyDescent="0.25">
      <c r="A7858" s="2">
        <v>7857</v>
      </c>
      <c r="B7858" t="s">
        <v>6684</v>
      </c>
      <c r="C7858" s="3">
        <v>41789</v>
      </c>
      <c r="D7858" s="3">
        <v>41791</v>
      </c>
      <c r="E7858" t="s">
        <v>97</v>
      </c>
      <c r="F7858">
        <f>VLOOKUP(E7858,SHIPMODE,2,FALSE)</f>
        <v>3</v>
      </c>
      <c r="G7858" t="s">
        <v>3684</v>
      </c>
      <c r="H7858" t="s">
        <v>1617</v>
      </c>
      <c r="I7858" t="s">
        <v>18</v>
      </c>
      <c r="J7858">
        <f>VLOOKUP(I7858,segmentID,2,FALSE)</f>
        <v>2</v>
      </c>
      <c r="K7858" t="s">
        <v>3255</v>
      </c>
      <c r="L7858">
        <f>VLOOKUP(K7858,country2,2,FALSE)</f>
        <v>1</v>
      </c>
      <c r="M7858" t="s">
        <v>138</v>
      </c>
      <c r="N7858">
        <f>VLOOKUP(Orders!M7858,city2,2,FALSE)</f>
        <v>21</v>
      </c>
      <c r="O7858" t="s">
        <v>139</v>
      </c>
      <c r="P7858">
        <f>VLOOKUP(O7858,state2,2,FALSE)</f>
        <v>16</v>
      </c>
      <c r="Q7858">
        <v>10024</v>
      </c>
      <c r="R7858" t="s">
        <v>79</v>
      </c>
      <c r="S7858">
        <f>VLOOKUP(R7858,region2,2,FALSE)</f>
        <v>4</v>
      </c>
      <c r="T7858" t="s">
        <v>5468</v>
      </c>
      <c r="U7858" t="s">
        <v>22</v>
      </c>
      <c r="V7858">
        <f>VLOOKUP(U7858,category2,2,FALSE)</f>
        <v>2</v>
      </c>
      <c r="W7858" t="s">
        <v>3231</v>
      </c>
      <c r="X7858">
        <f>VLOOKUP(W7858,subcat2,3,FALSE)</f>
        <v>9</v>
      </c>
      <c r="Y7858" t="s">
        <v>1895</v>
      </c>
      <c r="Z7858">
        <v>25.584000000000003</v>
      </c>
      <c r="AA7858">
        <v>2</v>
      </c>
      <c r="AB7858">
        <v>0.2</v>
      </c>
      <c r="AC7858" s="4">
        <v>8.9543999999999997</v>
      </c>
    </row>
    <row r="7859" spans="1:29" x14ac:dyDescent="0.25">
      <c r="A7859" s="2">
        <v>7858</v>
      </c>
      <c r="B7859" t="s">
        <v>6684</v>
      </c>
      <c r="C7859" s="3">
        <v>41789</v>
      </c>
      <c r="D7859" s="3">
        <v>41791</v>
      </c>
      <c r="E7859" t="s">
        <v>97</v>
      </c>
      <c r="F7859">
        <f>VLOOKUP(E7859,SHIPMODE,2,FALSE)</f>
        <v>3</v>
      </c>
      <c r="G7859" t="s">
        <v>3684</v>
      </c>
      <c r="H7859" t="s">
        <v>1617</v>
      </c>
      <c r="I7859" t="s">
        <v>18</v>
      </c>
      <c r="J7859">
        <f>VLOOKUP(I7859,segmentID,2,FALSE)</f>
        <v>2</v>
      </c>
      <c r="K7859" t="s">
        <v>3255</v>
      </c>
      <c r="L7859">
        <f>VLOOKUP(K7859,country2,2,FALSE)</f>
        <v>1</v>
      </c>
      <c r="M7859" t="s">
        <v>138</v>
      </c>
      <c r="N7859">
        <f>VLOOKUP(Orders!M7859,city2,2,FALSE)</f>
        <v>21</v>
      </c>
      <c r="O7859" t="s">
        <v>139</v>
      </c>
      <c r="P7859">
        <f>VLOOKUP(O7859,state2,2,FALSE)</f>
        <v>16</v>
      </c>
      <c r="Q7859">
        <v>10024</v>
      </c>
      <c r="R7859" t="s">
        <v>79</v>
      </c>
      <c r="S7859">
        <f>VLOOKUP(R7859,region2,2,FALSE)</f>
        <v>4</v>
      </c>
      <c r="T7859" t="s">
        <v>5004</v>
      </c>
      <c r="U7859" t="s">
        <v>35</v>
      </c>
      <c r="V7859">
        <f>VLOOKUP(U7859,category2,2,FALSE)</f>
        <v>3</v>
      </c>
      <c r="W7859" t="s">
        <v>3230</v>
      </c>
      <c r="X7859">
        <f>VLOOKUP(W7859,subcat2,3,FALSE)</f>
        <v>8</v>
      </c>
      <c r="Y7859" t="s">
        <v>1641</v>
      </c>
      <c r="Z7859">
        <v>464</v>
      </c>
      <c r="AA7859">
        <v>5</v>
      </c>
      <c r="AB7859">
        <v>0</v>
      </c>
      <c r="AC7859" s="4">
        <v>134.55999999999995</v>
      </c>
    </row>
    <row r="7860" spans="1:29" x14ac:dyDescent="0.25">
      <c r="A7860" s="2">
        <v>7859</v>
      </c>
      <c r="B7860" t="s">
        <v>6684</v>
      </c>
      <c r="C7860" s="3">
        <v>41789</v>
      </c>
      <c r="D7860" s="3">
        <v>41791</v>
      </c>
      <c r="E7860" t="s">
        <v>97</v>
      </c>
      <c r="F7860">
        <f>VLOOKUP(E7860,SHIPMODE,2,FALSE)</f>
        <v>3</v>
      </c>
      <c r="G7860" t="s">
        <v>3684</v>
      </c>
      <c r="H7860" t="s">
        <v>1617</v>
      </c>
      <c r="I7860" t="s">
        <v>18</v>
      </c>
      <c r="J7860">
        <f>VLOOKUP(I7860,segmentID,2,FALSE)</f>
        <v>2</v>
      </c>
      <c r="K7860" t="s">
        <v>3255</v>
      </c>
      <c r="L7860">
        <f>VLOOKUP(K7860,country2,2,FALSE)</f>
        <v>1</v>
      </c>
      <c r="M7860" t="s">
        <v>138</v>
      </c>
      <c r="N7860">
        <f>VLOOKUP(Orders!M7860,city2,2,FALSE)</f>
        <v>21</v>
      </c>
      <c r="O7860" t="s">
        <v>139</v>
      </c>
      <c r="P7860">
        <f>VLOOKUP(O7860,state2,2,FALSE)</f>
        <v>16</v>
      </c>
      <c r="Q7860">
        <v>10024</v>
      </c>
      <c r="R7860" t="s">
        <v>79</v>
      </c>
      <c r="S7860">
        <f>VLOOKUP(R7860,region2,2,FALSE)</f>
        <v>4</v>
      </c>
      <c r="T7860" t="s">
        <v>5229</v>
      </c>
      <c r="U7860" t="s">
        <v>22</v>
      </c>
      <c r="V7860">
        <f>VLOOKUP(U7860,category2,2,FALSE)</f>
        <v>2</v>
      </c>
      <c r="W7860" t="s">
        <v>38</v>
      </c>
      <c r="X7860">
        <f>VLOOKUP(W7860,subcat2,3,FALSE)</f>
        <v>10</v>
      </c>
      <c r="Y7860" t="s">
        <v>1557</v>
      </c>
      <c r="Z7860">
        <v>235.95000000000002</v>
      </c>
      <c r="AA7860">
        <v>3</v>
      </c>
      <c r="AB7860">
        <v>0</v>
      </c>
      <c r="AC7860" s="4">
        <v>77.863499999999988</v>
      </c>
    </row>
    <row r="7861" spans="1:29" x14ac:dyDescent="0.25">
      <c r="A7861" s="2">
        <v>7860</v>
      </c>
      <c r="B7861" t="s">
        <v>6684</v>
      </c>
      <c r="C7861" s="3">
        <v>41789</v>
      </c>
      <c r="D7861" s="3">
        <v>41791</v>
      </c>
      <c r="E7861" t="s">
        <v>97</v>
      </c>
      <c r="F7861">
        <f>VLOOKUP(E7861,SHIPMODE,2,FALSE)</f>
        <v>3</v>
      </c>
      <c r="G7861" t="s">
        <v>3684</v>
      </c>
      <c r="H7861" t="s">
        <v>1617</v>
      </c>
      <c r="I7861" t="s">
        <v>18</v>
      </c>
      <c r="J7861">
        <f>VLOOKUP(I7861,segmentID,2,FALSE)</f>
        <v>2</v>
      </c>
      <c r="K7861" t="s">
        <v>3255</v>
      </c>
      <c r="L7861">
        <f>VLOOKUP(K7861,country2,2,FALSE)</f>
        <v>1</v>
      </c>
      <c r="M7861" t="s">
        <v>138</v>
      </c>
      <c r="N7861">
        <f>VLOOKUP(Orders!M7861,city2,2,FALSE)</f>
        <v>21</v>
      </c>
      <c r="O7861" t="s">
        <v>139</v>
      </c>
      <c r="P7861">
        <f>VLOOKUP(O7861,state2,2,FALSE)</f>
        <v>16</v>
      </c>
      <c r="Q7861">
        <v>10024</v>
      </c>
      <c r="R7861" t="s">
        <v>79</v>
      </c>
      <c r="S7861">
        <f>VLOOKUP(R7861,region2,2,FALSE)</f>
        <v>4</v>
      </c>
      <c r="T7861" t="s">
        <v>5075</v>
      </c>
      <c r="U7861" t="s">
        <v>22</v>
      </c>
      <c r="V7861">
        <f>VLOOKUP(U7861,category2,2,FALSE)</f>
        <v>2</v>
      </c>
      <c r="W7861" t="s">
        <v>45</v>
      </c>
      <c r="X7861">
        <f>VLOOKUP(W7861,subcat2,3,FALSE)</f>
        <v>11</v>
      </c>
      <c r="Y7861" t="s">
        <v>679</v>
      </c>
      <c r="Z7861">
        <v>39.96</v>
      </c>
      <c r="AA7861">
        <v>4</v>
      </c>
      <c r="AB7861">
        <v>0</v>
      </c>
      <c r="AC7861" s="4">
        <v>17.981999999999999</v>
      </c>
    </row>
    <row r="7862" spans="1:29" x14ac:dyDescent="0.25">
      <c r="A7862" s="2">
        <v>7861</v>
      </c>
      <c r="B7862" t="s">
        <v>10568</v>
      </c>
      <c r="C7862" s="3">
        <v>42796</v>
      </c>
      <c r="D7862" s="3">
        <v>42800</v>
      </c>
      <c r="E7862" t="s">
        <v>25</v>
      </c>
      <c r="F7862">
        <f>VLOOKUP(E7862,SHIPMODE,2,FALSE)</f>
        <v>2</v>
      </c>
      <c r="G7862" t="s">
        <v>3605</v>
      </c>
      <c r="H7862" t="s">
        <v>1313</v>
      </c>
      <c r="I7862" t="s">
        <v>9</v>
      </c>
      <c r="J7862">
        <f>VLOOKUP(I7862,segmentID,2,FALSE)</f>
        <v>1</v>
      </c>
      <c r="K7862" t="s">
        <v>3255</v>
      </c>
      <c r="L7862">
        <f>VLOOKUP(K7862,country2,2,FALSE)</f>
        <v>1</v>
      </c>
      <c r="M7862" t="s">
        <v>1483</v>
      </c>
      <c r="N7862">
        <f>VLOOKUP(Orders!M7862,city2,2,FALSE)</f>
        <v>192</v>
      </c>
      <c r="O7862" t="s">
        <v>249</v>
      </c>
      <c r="P7862">
        <f>VLOOKUP(O7862,state2,2,FALSE)</f>
        <v>25</v>
      </c>
      <c r="Q7862">
        <v>44221</v>
      </c>
      <c r="R7862" t="s">
        <v>79</v>
      </c>
      <c r="S7862">
        <f>VLOOKUP(R7862,region2,2,FALSE)</f>
        <v>4</v>
      </c>
      <c r="T7862" t="s">
        <v>5168</v>
      </c>
      <c r="U7862" t="s">
        <v>22</v>
      </c>
      <c r="V7862">
        <f>VLOOKUP(U7862,category2,2,FALSE)</f>
        <v>2</v>
      </c>
      <c r="W7862" t="s">
        <v>3231</v>
      </c>
      <c r="X7862">
        <f>VLOOKUP(W7862,subcat2,3,FALSE)</f>
        <v>9</v>
      </c>
      <c r="Y7862" t="s">
        <v>1857</v>
      </c>
      <c r="Z7862">
        <v>18.528000000000002</v>
      </c>
      <c r="AA7862">
        <v>4</v>
      </c>
      <c r="AB7862">
        <v>0.7</v>
      </c>
      <c r="AC7862" s="4">
        <v>-12.352</v>
      </c>
    </row>
    <row r="7863" spans="1:29" x14ac:dyDescent="0.25">
      <c r="A7863" s="2">
        <v>7862</v>
      </c>
      <c r="B7863" t="s">
        <v>7708</v>
      </c>
      <c r="C7863" s="3">
        <v>42289</v>
      </c>
      <c r="D7863" s="3">
        <v>42294</v>
      </c>
      <c r="E7863" t="s">
        <v>25</v>
      </c>
      <c r="F7863">
        <f>VLOOKUP(E7863,SHIPMODE,2,FALSE)</f>
        <v>2</v>
      </c>
      <c r="G7863" t="s">
        <v>3822</v>
      </c>
      <c r="H7863" t="s">
        <v>2108</v>
      </c>
      <c r="I7863" t="s">
        <v>9</v>
      </c>
      <c r="J7863">
        <f>VLOOKUP(I7863,segmentID,2,FALSE)</f>
        <v>1</v>
      </c>
      <c r="K7863" t="s">
        <v>3255</v>
      </c>
      <c r="L7863">
        <f>VLOOKUP(K7863,country2,2,FALSE)</f>
        <v>1</v>
      </c>
      <c r="M7863" t="s">
        <v>48</v>
      </c>
      <c r="N7863">
        <f>VLOOKUP(Orders!M7863,city2,2,FALSE)</f>
        <v>5</v>
      </c>
      <c r="O7863" t="s">
        <v>49</v>
      </c>
      <c r="P7863">
        <f>VLOOKUP(O7863,state2,2,FALSE)</f>
        <v>5</v>
      </c>
      <c r="Q7863">
        <v>98103</v>
      </c>
      <c r="R7863" t="s">
        <v>21</v>
      </c>
      <c r="S7863">
        <f>VLOOKUP(R7863,region2,2,FALSE)</f>
        <v>2</v>
      </c>
      <c r="T7863" t="s">
        <v>5128</v>
      </c>
      <c r="U7863" t="s">
        <v>35</v>
      </c>
      <c r="V7863">
        <f>VLOOKUP(U7863,category2,2,FALSE)</f>
        <v>3</v>
      </c>
      <c r="W7863" t="s">
        <v>3232</v>
      </c>
      <c r="X7863">
        <f>VLOOKUP(W7863,subcat2,3,FALSE)</f>
        <v>12</v>
      </c>
      <c r="Y7863" t="s">
        <v>844</v>
      </c>
      <c r="Z7863">
        <v>17.899999999999999</v>
      </c>
      <c r="AA7863">
        <v>2</v>
      </c>
      <c r="AB7863">
        <v>0</v>
      </c>
      <c r="AC7863" s="4">
        <v>3.400999999999998</v>
      </c>
    </row>
    <row r="7864" spans="1:29" x14ac:dyDescent="0.25">
      <c r="A7864" s="2">
        <v>7863</v>
      </c>
      <c r="B7864" t="s">
        <v>7708</v>
      </c>
      <c r="C7864" s="3">
        <v>42289</v>
      </c>
      <c r="D7864" s="3">
        <v>42294</v>
      </c>
      <c r="E7864" t="s">
        <v>25</v>
      </c>
      <c r="F7864">
        <f>VLOOKUP(E7864,SHIPMODE,2,FALSE)</f>
        <v>2</v>
      </c>
      <c r="G7864" t="s">
        <v>3822</v>
      </c>
      <c r="H7864" t="s">
        <v>2108</v>
      </c>
      <c r="I7864" t="s">
        <v>9</v>
      </c>
      <c r="J7864">
        <f>VLOOKUP(I7864,segmentID,2,FALSE)</f>
        <v>1</v>
      </c>
      <c r="K7864" t="s">
        <v>3255</v>
      </c>
      <c r="L7864">
        <f>VLOOKUP(K7864,country2,2,FALSE)</f>
        <v>1</v>
      </c>
      <c r="M7864" t="s">
        <v>48</v>
      </c>
      <c r="N7864">
        <f>VLOOKUP(Orders!M7864,city2,2,FALSE)</f>
        <v>5</v>
      </c>
      <c r="O7864" t="s">
        <v>49</v>
      </c>
      <c r="P7864">
        <f>VLOOKUP(O7864,state2,2,FALSE)</f>
        <v>5</v>
      </c>
      <c r="Q7864">
        <v>98103</v>
      </c>
      <c r="R7864" t="s">
        <v>21</v>
      </c>
      <c r="S7864">
        <f>VLOOKUP(R7864,region2,2,FALSE)</f>
        <v>2</v>
      </c>
      <c r="T7864" t="s">
        <v>4459</v>
      </c>
      <c r="U7864" t="s">
        <v>22</v>
      </c>
      <c r="V7864">
        <f>VLOOKUP(U7864,category2,2,FALSE)</f>
        <v>2</v>
      </c>
      <c r="W7864" t="s">
        <v>3227</v>
      </c>
      <c r="X7864">
        <f>VLOOKUP(W7864,subcat2,3,FALSE)</f>
        <v>5</v>
      </c>
      <c r="Y7864" t="s">
        <v>1674</v>
      </c>
      <c r="Z7864">
        <v>81.96</v>
      </c>
      <c r="AA7864">
        <v>2</v>
      </c>
      <c r="AB7864">
        <v>0</v>
      </c>
      <c r="AC7864" s="4">
        <v>0</v>
      </c>
    </row>
    <row r="7865" spans="1:29" x14ac:dyDescent="0.25">
      <c r="A7865" s="2">
        <v>7864</v>
      </c>
      <c r="B7865" t="s">
        <v>7709</v>
      </c>
      <c r="C7865" s="3">
        <v>42199</v>
      </c>
      <c r="D7865" s="3">
        <v>42204</v>
      </c>
      <c r="E7865" t="s">
        <v>7</v>
      </c>
      <c r="F7865">
        <f>VLOOKUP(E7865,SHIPMODE,2,FALSE)</f>
        <v>1</v>
      </c>
      <c r="G7865" t="s">
        <v>3847</v>
      </c>
      <c r="H7865" t="s">
        <v>2207</v>
      </c>
      <c r="I7865" t="s">
        <v>9</v>
      </c>
      <c r="J7865">
        <f>VLOOKUP(I7865,segmentID,2,FALSE)</f>
        <v>1</v>
      </c>
      <c r="K7865" t="s">
        <v>3255</v>
      </c>
      <c r="L7865">
        <f>VLOOKUP(K7865,country2,2,FALSE)</f>
        <v>1</v>
      </c>
      <c r="M7865" t="s">
        <v>865</v>
      </c>
      <c r="N7865">
        <f>VLOOKUP(Orders!M7865,city2,2,FALSE)</f>
        <v>124</v>
      </c>
      <c r="O7865" t="s">
        <v>160</v>
      </c>
      <c r="P7865">
        <f>VLOOKUP(O7865,state2,2,FALSE)</f>
        <v>17</v>
      </c>
      <c r="Q7865">
        <v>85204</v>
      </c>
      <c r="R7865" t="s">
        <v>21</v>
      </c>
      <c r="S7865">
        <f>VLOOKUP(R7865,region2,2,FALSE)</f>
        <v>2</v>
      </c>
      <c r="T7865" t="s">
        <v>4519</v>
      </c>
      <c r="U7865" t="s">
        <v>22</v>
      </c>
      <c r="V7865">
        <f>VLOOKUP(U7865,category2,2,FALSE)</f>
        <v>2</v>
      </c>
      <c r="W7865" t="s">
        <v>3227</v>
      </c>
      <c r="X7865">
        <f>VLOOKUP(W7865,subcat2,3,FALSE)</f>
        <v>5</v>
      </c>
      <c r="Y7865" t="s">
        <v>61</v>
      </c>
      <c r="Z7865">
        <v>272.73599999999999</v>
      </c>
      <c r="AA7865">
        <v>3</v>
      </c>
      <c r="AB7865">
        <v>0.2</v>
      </c>
      <c r="AC7865" s="4">
        <v>-64.774800000000013</v>
      </c>
    </row>
    <row r="7866" spans="1:29" x14ac:dyDescent="0.25">
      <c r="A7866" s="2">
        <v>7865</v>
      </c>
      <c r="B7866" t="s">
        <v>7709</v>
      </c>
      <c r="C7866" s="3">
        <v>42199</v>
      </c>
      <c r="D7866" s="3">
        <v>42204</v>
      </c>
      <c r="E7866" t="s">
        <v>7</v>
      </c>
      <c r="F7866">
        <f>VLOOKUP(E7866,SHIPMODE,2,FALSE)</f>
        <v>1</v>
      </c>
      <c r="G7866" t="s">
        <v>3847</v>
      </c>
      <c r="H7866" t="s">
        <v>2207</v>
      </c>
      <c r="I7866" t="s">
        <v>9</v>
      </c>
      <c r="J7866">
        <f>VLOOKUP(I7866,segmentID,2,FALSE)</f>
        <v>1</v>
      </c>
      <c r="K7866" t="s">
        <v>3255</v>
      </c>
      <c r="L7866">
        <f>VLOOKUP(K7866,country2,2,FALSE)</f>
        <v>1</v>
      </c>
      <c r="M7866" t="s">
        <v>865</v>
      </c>
      <c r="N7866">
        <f>VLOOKUP(Orders!M7866,city2,2,FALSE)</f>
        <v>124</v>
      </c>
      <c r="O7866" t="s">
        <v>160</v>
      </c>
      <c r="P7866">
        <f>VLOOKUP(O7866,state2,2,FALSE)</f>
        <v>17</v>
      </c>
      <c r="Q7866">
        <v>85204</v>
      </c>
      <c r="R7866" t="s">
        <v>21</v>
      </c>
      <c r="S7866">
        <f>VLOOKUP(R7866,region2,2,FALSE)</f>
        <v>2</v>
      </c>
      <c r="T7866" t="s">
        <v>5885</v>
      </c>
      <c r="U7866" t="s">
        <v>22</v>
      </c>
      <c r="V7866">
        <f>VLOOKUP(U7866,category2,2,FALSE)</f>
        <v>2</v>
      </c>
      <c r="W7866" t="s">
        <v>45</v>
      </c>
      <c r="X7866">
        <f>VLOOKUP(W7866,subcat2,3,FALSE)</f>
        <v>11</v>
      </c>
      <c r="Y7866" t="s">
        <v>1271</v>
      </c>
      <c r="Z7866">
        <v>18.496000000000002</v>
      </c>
      <c r="AA7866">
        <v>4</v>
      </c>
      <c r="AB7866">
        <v>0.2</v>
      </c>
      <c r="AC7866" s="4">
        <v>6.7048000000000005</v>
      </c>
    </row>
    <row r="7867" spans="1:29" x14ac:dyDescent="0.25">
      <c r="A7867" s="2">
        <v>7866</v>
      </c>
      <c r="B7867" t="s">
        <v>7709</v>
      </c>
      <c r="C7867" s="3">
        <v>42199</v>
      </c>
      <c r="D7867" s="3">
        <v>42204</v>
      </c>
      <c r="E7867" t="s">
        <v>7</v>
      </c>
      <c r="F7867">
        <f>VLOOKUP(E7867,SHIPMODE,2,FALSE)</f>
        <v>1</v>
      </c>
      <c r="G7867" t="s">
        <v>3847</v>
      </c>
      <c r="H7867" t="s">
        <v>2207</v>
      </c>
      <c r="I7867" t="s">
        <v>9</v>
      </c>
      <c r="J7867">
        <f>VLOOKUP(I7867,segmentID,2,FALSE)</f>
        <v>1</v>
      </c>
      <c r="K7867" t="s">
        <v>3255</v>
      </c>
      <c r="L7867">
        <f>VLOOKUP(K7867,country2,2,FALSE)</f>
        <v>1</v>
      </c>
      <c r="M7867" t="s">
        <v>865</v>
      </c>
      <c r="N7867">
        <f>VLOOKUP(Orders!M7867,city2,2,FALSE)</f>
        <v>124</v>
      </c>
      <c r="O7867" t="s">
        <v>160</v>
      </c>
      <c r="P7867">
        <f>VLOOKUP(O7867,state2,2,FALSE)</f>
        <v>17</v>
      </c>
      <c r="Q7867">
        <v>85204</v>
      </c>
      <c r="R7867" t="s">
        <v>21</v>
      </c>
      <c r="S7867">
        <f>VLOOKUP(R7867,region2,2,FALSE)</f>
        <v>2</v>
      </c>
      <c r="T7867" t="s">
        <v>4103</v>
      </c>
      <c r="U7867" t="s">
        <v>13</v>
      </c>
      <c r="V7867">
        <f>VLOOKUP(U7867,category2,2,FALSE)</f>
        <v>1</v>
      </c>
      <c r="W7867" t="s">
        <v>3226</v>
      </c>
      <c r="X7867">
        <f>VLOOKUP(W7867,subcat2,3,FALSE)</f>
        <v>2</v>
      </c>
      <c r="Y7867" t="s">
        <v>339</v>
      </c>
      <c r="Z7867">
        <v>441.92</v>
      </c>
      <c r="AA7867">
        <v>2</v>
      </c>
      <c r="AB7867">
        <v>0.2</v>
      </c>
      <c r="AC7867" s="4">
        <v>49.715999999999966</v>
      </c>
    </row>
    <row r="7868" spans="1:29" x14ac:dyDescent="0.25">
      <c r="A7868" s="2">
        <v>7867</v>
      </c>
      <c r="B7868" t="s">
        <v>7709</v>
      </c>
      <c r="C7868" s="3">
        <v>42199</v>
      </c>
      <c r="D7868" s="3">
        <v>42204</v>
      </c>
      <c r="E7868" t="s">
        <v>7</v>
      </c>
      <c r="F7868">
        <f>VLOOKUP(E7868,SHIPMODE,2,FALSE)</f>
        <v>1</v>
      </c>
      <c r="G7868" t="s">
        <v>3847</v>
      </c>
      <c r="H7868" t="s">
        <v>2207</v>
      </c>
      <c r="I7868" t="s">
        <v>9</v>
      </c>
      <c r="J7868">
        <f>VLOOKUP(I7868,segmentID,2,FALSE)</f>
        <v>1</v>
      </c>
      <c r="K7868" t="s">
        <v>3255</v>
      </c>
      <c r="L7868">
        <f>VLOOKUP(K7868,country2,2,FALSE)</f>
        <v>1</v>
      </c>
      <c r="M7868" t="s">
        <v>865</v>
      </c>
      <c r="N7868">
        <f>VLOOKUP(Orders!M7868,city2,2,FALSE)</f>
        <v>124</v>
      </c>
      <c r="O7868" t="s">
        <v>160</v>
      </c>
      <c r="P7868">
        <f>VLOOKUP(O7868,state2,2,FALSE)</f>
        <v>17</v>
      </c>
      <c r="Q7868">
        <v>85204</v>
      </c>
      <c r="R7868" t="s">
        <v>21</v>
      </c>
      <c r="S7868">
        <f>VLOOKUP(R7868,region2,2,FALSE)</f>
        <v>2</v>
      </c>
      <c r="T7868" t="s">
        <v>5608</v>
      </c>
      <c r="U7868" t="s">
        <v>13</v>
      </c>
      <c r="V7868">
        <f>VLOOKUP(U7868,category2,2,FALSE)</f>
        <v>1</v>
      </c>
      <c r="W7868" t="s">
        <v>14</v>
      </c>
      <c r="X7868">
        <f>VLOOKUP(W7868,subcat2,3,FALSE)</f>
        <v>1</v>
      </c>
      <c r="Y7868" t="s">
        <v>2677</v>
      </c>
      <c r="Z7868">
        <v>127.76400000000002</v>
      </c>
      <c r="AA7868">
        <v>6</v>
      </c>
      <c r="AB7868">
        <v>0.7</v>
      </c>
      <c r="AC7868" s="4">
        <v>-191.64599999999996</v>
      </c>
    </row>
    <row r="7869" spans="1:29" x14ac:dyDescent="0.25">
      <c r="A7869" s="2">
        <v>7868</v>
      </c>
      <c r="B7869" t="s">
        <v>6685</v>
      </c>
      <c r="C7869" s="3">
        <v>41962</v>
      </c>
      <c r="D7869" s="3">
        <v>41967</v>
      </c>
      <c r="E7869" t="s">
        <v>7</v>
      </c>
      <c r="F7869">
        <f>VLOOKUP(E7869,SHIPMODE,2,FALSE)</f>
        <v>1</v>
      </c>
      <c r="G7869" t="s">
        <v>4003</v>
      </c>
      <c r="H7869" t="s">
        <v>2890</v>
      </c>
      <c r="I7869" t="s">
        <v>52</v>
      </c>
      <c r="J7869">
        <f>VLOOKUP(I7869,segmentID,2,FALSE)</f>
        <v>3</v>
      </c>
      <c r="K7869" t="s">
        <v>3255</v>
      </c>
      <c r="L7869">
        <f>VLOOKUP(K7869,country2,2,FALSE)</f>
        <v>1</v>
      </c>
      <c r="M7869" t="s">
        <v>2173</v>
      </c>
      <c r="N7869">
        <f>VLOOKUP(Orders!M7869,city2,2,FALSE)</f>
        <v>289</v>
      </c>
      <c r="O7869" t="s">
        <v>64</v>
      </c>
      <c r="P7869">
        <f>VLOOKUP(O7869,state2,2,FALSE)</f>
        <v>8</v>
      </c>
      <c r="Q7869">
        <v>84106</v>
      </c>
      <c r="R7869" t="s">
        <v>21</v>
      </c>
      <c r="S7869">
        <f>VLOOKUP(R7869,region2,2,FALSE)</f>
        <v>2</v>
      </c>
      <c r="T7869" t="s">
        <v>4547</v>
      </c>
      <c r="U7869" t="s">
        <v>22</v>
      </c>
      <c r="V7869">
        <f>VLOOKUP(U7869,category2,2,FALSE)</f>
        <v>2</v>
      </c>
      <c r="W7869" t="s">
        <v>45</v>
      </c>
      <c r="X7869">
        <f>VLOOKUP(W7869,subcat2,3,FALSE)</f>
        <v>11</v>
      </c>
      <c r="Y7869" t="s">
        <v>1354</v>
      </c>
      <c r="Z7869">
        <v>166.44</v>
      </c>
      <c r="AA7869">
        <v>3</v>
      </c>
      <c r="AB7869">
        <v>0</v>
      </c>
      <c r="AC7869" s="4">
        <v>79.891199999999998</v>
      </c>
    </row>
    <row r="7870" spans="1:29" x14ac:dyDescent="0.25">
      <c r="A7870" s="2">
        <v>7869</v>
      </c>
      <c r="B7870" t="s">
        <v>8945</v>
      </c>
      <c r="C7870" s="3">
        <v>42517</v>
      </c>
      <c r="D7870" s="3">
        <v>42523</v>
      </c>
      <c r="E7870" t="s">
        <v>25</v>
      </c>
      <c r="F7870">
        <f>VLOOKUP(E7870,SHIPMODE,2,FALSE)</f>
        <v>2</v>
      </c>
      <c r="G7870" t="s">
        <v>3456</v>
      </c>
      <c r="H7870" t="s">
        <v>829</v>
      </c>
      <c r="I7870" t="s">
        <v>9</v>
      </c>
      <c r="J7870">
        <f>VLOOKUP(I7870,segmentID,2,FALSE)</f>
        <v>1</v>
      </c>
      <c r="K7870" t="s">
        <v>3255</v>
      </c>
      <c r="L7870">
        <f>VLOOKUP(K7870,country2,2,FALSE)</f>
        <v>1</v>
      </c>
      <c r="M7870" t="s">
        <v>19</v>
      </c>
      <c r="N7870">
        <f>VLOOKUP(Orders!M7870,city2,2,FALSE)</f>
        <v>2</v>
      </c>
      <c r="O7870" t="s">
        <v>20</v>
      </c>
      <c r="P7870">
        <f>VLOOKUP(O7870,state2,2,FALSE)</f>
        <v>2</v>
      </c>
      <c r="Q7870">
        <v>90045</v>
      </c>
      <c r="R7870" t="s">
        <v>21</v>
      </c>
      <c r="S7870">
        <f>VLOOKUP(R7870,region2,2,FALSE)</f>
        <v>2</v>
      </c>
      <c r="T7870" t="s">
        <v>5153</v>
      </c>
      <c r="U7870" t="s">
        <v>22</v>
      </c>
      <c r="V7870">
        <f>VLOOKUP(U7870,category2,2,FALSE)</f>
        <v>2</v>
      </c>
      <c r="W7870" t="s">
        <v>45</v>
      </c>
      <c r="X7870">
        <f>VLOOKUP(W7870,subcat2,3,FALSE)</f>
        <v>11</v>
      </c>
      <c r="Y7870" t="s">
        <v>1501</v>
      </c>
      <c r="Z7870">
        <v>13.38</v>
      </c>
      <c r="AA7870">
        <v>2</v>
      </c>
      <c r="AB7870">
        <v>0</v>
      </c>
      <c r="AC7870" s="4">
        <v>6.1547999999999998</v>
      </c>
    </row>
    <row r="7871" spans="1:29" x14ac:dyDescent="0.25">
      <c r="A7871" s="2">
        <v>7870</v>
      </c>
      <c r="B7871" t="s">
        <v>10569</v>
      </c>
      <c r="C7871" s="3">
        <v>42919</v>
      </c>
      <c r="D7871" s="3">
        <v>42925</v>
      </c>
      <c r="E7871" t="s">
        <v>25</v>
      </c>
      <c r="F7871">
        <f>VLOOKUP(E7871,SHIPMODE,2,FALSE)</f>
        <v>2</v>
      </c>
      <c r="G7871" t="s">
        <v>3912</v>
      </c>
      <c r="H7871" t="s">
        <v>2464</v>
      </c>
      <c r="I7871" t="s">
        <v>9</v>
      </c>
      <c r="J7871">
        <f>VLOOKUP(I7871,segmentID,2,FALSE)</f>
        <v>1</v>
      </c>
      <c r="K7871" t="s">
        <v>3255</v>
      </c>
      <c r="L7871">
        <f>VLOOKUP(K7871,country2,2,FALSE)</f>
        <v>1</v>
      </c>
      <c r="M7871" t="s">
        <v>729</v>
      </c>
      <c r="N7871">
        <f>VLOOKUP(Orders!M7871,city2,2,FALSE)</f>
        <v>109</v>
      </c>
      <c r="O7871" t="s">
        <v>44</v>
      </c>
      <c r="P7871">
        <f>VLOOKUP(O7871,state2,2,FALSE)</f>
        <v>4</v>
      </c>
      <c r="Q7871">
        <v>28540</v>
      </c>
      <c r="R7871" t="s">
        <v>12</v>
      </c>
      <c r="S7871">
        <f>VLOOKUP(R7871,region2,2,FALSE)</f>
        <v>1</v>
      </c>
      <c r="T7871" t="s">
        <v>4156</v>
      </c>
      <c r="U7871" t="s">
        <v>35</v>
      </c>
      <c r="V7871">
        <f>VLOOKUP(U7871,category2,2,FALSE)</f>
        <v>3</v>
      </c>
      <c r="W7871" t="s">
        <v>3232</v>
      </c>
      <c r="X7871">
        <f>VLOOKUP(W7871,subcat2,3,FALSE)</f>
        <v>12</v>
      </c>
      <c r="Y7871" t="s">
        <v>222</v>
      </c>
      <c r="Z7871">
        <v>24</v>
      </c>
      <c r="AA7871">
        <v>2</v>
      </c>
      <c r="AB7871">
        <v>0.2</v>
      </c>
      <c r="AC7871" s="4">
        <v>-2.6999999999999993</v>
      </c>
    </row>
    <row r="7872" spans="1:29" x14ac:dyDescent="0.25">
      <c r="A7872" s="2">
        <v>7871</v>
      </c>
      <c r="B7872" t="s">
        <v>10570</v>
      </c>
      <c r="C7872" s="3">
        <v>43003</v>
      </c>
      <c r="D7872" s="3">
        <v>43007</v>
      </c>
      <c r="E7872" t="s">
        <v>25</v>
      </c>
      <c r="F7872">
        <f>VLOOKUP(E7872,SHIPMODE,2,FALSE)</f>
        <v>2</v>
      </c>
      <c r="G7872" t="s">
        <v>3917</v>
      </c>
      <c r="H7872" t="s">
        <v>2486</v>
      </c>
      <c r="I7872" t="s">
        <v>18</v>
      </c>
      <c r="J7872">
        <f>VLOOKUP(I7872,segmentID,2,FALSE)</f>
        <v>2</v>
      </c>
      <c r="K7872" t="s">
        <v>3255</v>
      </c>
      <c r="L7872">
        <f>VLOOKUP(K7872,country2,2,FALSE)</f>
        <v>1</v>
      </c>
      <c r="M7872" t="s">
        <v>544</v>
      </c>
      <c r="N7872">
        <f>VLOOKUP(Orders!M7872,city2,2,FALSE)</f>
        <v>81</v>
      </c>
      <c r="O7872" t="s">
        <v>249</v>
      </c>
      <c r="P7872">
        <f>VLOOKUP(O7872,state2,2,FALSE)</f>
        <v>25</v>
      </c>
      <c r="Q7872">
        <v>44107</v>
      </c>
      <c r="R7872" t="s">
        <v>79</v>
      </c>
      <c r="S7872">
        <f>VLOOKUP(R7872,region2,2,FALSE)</f>
        <v>4</v>
      </c>
      <c r="T7872" t="s">
        <v>4751</v>
      </c>
      <c r="U7872" t="s">
        <v>22</v>
      </c>
      <c r="V7872">
        <f>VLOOKUP(U7872,category2,2,FALSE)</f>
        <v>2</v>
      </c>
      <c r="W7872" t="s">
        <v>103</v>
      </c>
      <c r="X7872">
        <f>VLOOKUP(W7872,subcat2,3,FALSE)</f>
        <v>13</v>
      </c>
      <c r="Y7872" t="s">
        <v>2213</v>
      </c>
      <c r="Z7872">
        <v>24.448</v>
      </c>
      <c r="AA7872">
        <v>4</v>
      </c>
      <c r="AB7872">
        <v>0.2</v>
      </c>
      <c r="AC7872" s="4">
        <v>8.8623999999999992</v>
      </c>
    </row>
    <row r="7873" spans="1:29" x14ac:dyDescent="0.25">
      <c r="A7873" s="2">
        <v>7872</v>
      </c>
      <c r="B7873" t="s">
        <v>8946</v>
      </c>
      <c r="C7873" s="3">
        <v>42646</v>
      </c>
      <c r="D7873" s="3">
        <v>42650</v>
      </c>
      <c r="E7873" t="s">
        <v>25</v>
      </c>
      <c r="F7873">
        <f>VLOOKUP(E7873,SHIPMODE,2,FALSE)</f>
        <v>2</v>
      </c>
      <c r="G7873" t="s">
        <v>3881</v>
      </c>
      <c r="H7873" t="s">
        <v>2352</v>
      </c>
      <c r="I7873" t="s">
        <v>52</v>
      </c>
      <c r="J7873">
        <f>VLOOKUP(I7873,segmentID,2,FALSE)</f>
        <v>3</v>
      </c>
      <c r="K7873" t="s">
        <v>3255</v>
      </c>
      <c r="L7873">
        <f>VLOOKUP(K7873,country2,2,FALSE)</f>
        <v>1</v>
      </c>
      <c r="M7873" t="s">
        <v>3021</v>
      </c>
      <c r="N7873">
        <f>VLOOKUP(Orders!M7873,city2,2,FALSE)</f>
        <v>454</v>
      </c>
      <c r="O7873" t="s">
        <v>20</v>
      </c>
      <c r="P7873">
        <f>VLOOKUP(O7873,state2,2,FALSE)</f>
        <v>2</v>
      </c>
      <c r="Q7873">
        <v>92630</v>
      </c>
      <c r="R7873" t="s">
        <v>21</v>
      </c>
      <c r="S7873">
        <f>VLOOKUP(R7873,region2,2,FALSE)</f>
        <v>2</v>
      </c>
      <c r="T7873" t="s">
        <v>4733</v>
      </c>
      <c r="U7873" t="s">
        <v>22</v>
      </c>
      <c r="V7873">
        <f>VLOOKUP(U7873,category2,2,FALSE)</f>
        <v>2</v>
      </c>
      <c r="W7873" t="s">
        <v>23</v>
      </c>
      <c r="X7873">
        <f>VLOOKUP(W7873,subcat2,3,FALSE)</f>
        <v>3</v>
      </c>
      <c r="Y7873" t="s">
        <v>495</v>
      </c>
      <c r="Z7873">
        <v>6.16</v>
      </c>
      <c r="AA7873">
        <v>2</v>
      </c>
      <c r="AB7873">
        <v>0</v>
      </c>
      <c r="AC7873" s="4">
        <v>2.9567999999999999</v>
      </c>
    </row>
    <row r="7874" spans="1:29" x14ac:dyDescent="0.25">
      <c r="A7874" s="2">
        <v>7873</v>
      </c>
      <c r="B7874" t="s">
        <v>8946</v>
      </c>
      <c r="C7874" s="3">
        <v>42646</v>
      </c>
      <c r="D7874" s="3">
        <v>42650</v>
      </c>
      <c r="E7874" t="s">
        <v>25</v>
      </c>
      <c r="F7874">
        <f>VLOOKUP(E7874,SHIPMODE,2,FALSE)</f>
        <v>2</v>
      </c>
      <c r="G7874" t="s">
        <v>3881</v>
      </c>
      <c r="H7874" t="s">
        <v>2352</v>
      </c>
      <c r="I7874" t="s">
        <v>52</v>
      </c>
      <c r="J7874">
        <f>VLOOKUP(I7874,segmentID,2,FALSE)</f>
        <v>3</v>
      </c>
      <c r="K7874" t="s">
        <v>3255</v>
      </c>
      <c r="L7874">
        <f>VLOOKUP(K7874,country2,2,FALSE)</f>
        <v>1</v>
      </c>
      <c r="M7874" t="s">
        <v>3021</v>
      </c>
      <c r="N7874">
        <f>VLOOKUP(Orders!M7874,city2,2,FALSE)</f>
        <v>454</v>
      </c>
      <c r="O7874" t="s">
        <v>20</v>
      </c>
      <c r="P7874">
        <f>VLOOKUP(O7874,state2,2,FALSE)</f>
        <v>2</v>
      </c>
      <c r="Q7874">
        <v>92630</v>
      </c>
      <c r="R7874" t="s">
        <v>21</v>
      </c>
      <c r="S7874">
        <f>VLOOKUP(R7874,region2,2,FALSE)</f>
        <v>2</v>
      </c>
      <c r="T7874" t="s">
        <v>4230</v>
      </c>
      <c r="U7874" t="s">
        <v>13</v>
      </c>
      <c r="V7874">
        <f>VLOOKUP(U7874,category2,2,FALSE)</f>
        <v>1</v>
      </c>
      <c r="W7874" t="s">
        <v>3226</v>
      </c>
      <c r="X7874">
        <f>VLOOKUP(W7874,subcat2,3,FALSE)</f>
        <v>2</v>
      </c>
      <c r="Y7874" t="s">
        <v>2330</v>
      </c>
      <c r="Z7874">
        <v>915.13600000000008</v>
      </c>
      <c r="AA7874">
        <v>4</v>
      </c>
      <c r="AB7874">
        <v>0.2</v>
      </c>
      <c r="AC7874" s="4">
        <v>102.95279999999988</v>
      </c>
    </row>
    <row r="7875" spans="1:29" x14ac:dyDescent="0.25">
      <c r="A7875" s="2">
        <v>7874</v>
      </c>
      <c r="B7875" t="s">
        <v>8946</v>
      </c>
      <c r="C7875" s="3">
        <v>42646</v>
      </c>
      <c r="D7875" s="3">
        <v>42650</v>
      </c>
      <c r="E7875" t="s">
        <v>25</v>
      </c>
      <c r="F7875">
        <f>VLOOKUP(E7875,SHIPMODE,2,FALSE)</f>
        <v>2</v>
      </c>
      <c r="G7875" t="s">
        <v>3881</v>
      </c>
      <c r="H7875" t="s">
        <v>2352</v>
      </c>
      <c r="I7875" t="s">
        <v>52</v>
      </c>
      <c r="J7875">
        <f>VLOOKUP(I7875,segmentID,2,FALSE)</f>
        <v>3</v>
      </c>
      <c r="K7875" t="s">
        <v>3255</v>
      </c>
      <c r="L7875">
        <f>VLOOKUP(K7875,country2,2,FALSE)</f>
        <v>1</v>
      </c>
      <c r="M7875" t="s">
        <v>3021</v>
      </c>
      <c r="N7875">
        <f>VLOOKUP(Orders!M7875,city2,2,FALSE)</f>
        <v>454</v>
      </c>
      <c r="O7875" t="s">
        <v>20</v>
      </c>
      <c r="P7875">
        <f>VLOOKUP(O7875,state2,2,FALSE)</f>
        <v>2</v>
      </c>
      <c r="Q7875">
        <v>92630</v>
      </c>
      <c r="R7875" t="s">
        <v>21</v>
      </c>
      <c r="S7875">
        <f>VLOOKUP(R7875,region2,2,FALSE)</f>
        <v>2</v>
      </c>
      <c r="T7875" t="s">
        <v>5598</v>
      </c>
      <c r="U7875" t="s">
        <v>22</v>
      </c>
      <c r="V7875">
        <f>VLOOKUP(U7875,category2,2,FALSE)</f>
        <v>2</v>
      </c>
      <c r="W7875" t="s">
        <v>45</v>
      </c>
      <c r="X7875">
        <f>VLOOKUP(W7875,subcat2,3,FALSE)</f>
        <v>11</v>
      </c>
      <c r="Y7875" t="s">
        <v>1517</v>
      </c>
      <c r="Z7875">
        <v>8.56</v>
      </c>
      <c r="AA7875">
        <v>2</v>
      </c>
      <c r="AB7875">
        <v>0</v>
      </c>
      <c r="AC7875" s="4">
        <v>3.8519999999999994</v>
      </c>
    </row>
    <row r="7876" spans="1:29" x14ac:dyDescent="0.25">
      <c r="A7876" s="2">
        <v>7875</v>
      </c>
      <c r="B7876" t="s">
        <v>8946</v>
      </c>
      <c r="C7876" s="3">
        <v>42646</v>
      </c>
      <c r="D7876" s="3">
        <v>42650</v>
      </c>
      <c r="E7876" t="s">
        <v>25</v>
      </c>
      <c r="F7876">
        <f>VLOOKUP(E7876,SHIPMODE,2,FALSE)</f>
        <v>2</v>
      </c>
      <c r="G7876" t="s">
        <v>3881</v>
      </c>
      <c r="H7876" t="s">
        <v>2352</v>
      </c>
      <c r="I7876" t="s">
        <v>52</v>
      </c>
      <c r="J7876">
        <f>VLOOKUP(I7876,segmentID,2,FALSE)</f>
        <v>3</v>
      </c>
      <c r="K7876" t="s">
        <v>3255</v>
      </c>
      <c r="L7876">
        <f>VLOOKUP(K7876,country2,2,FALSE)</f>
        <v>1</v>
      </c>
      <c r="M7876" t="s">
        <v>3021</v>
      </c>
      <c r="N7876">
        <f>VLOOKUP(Orders!M7876,city2,2,FALSE)</f>
        <v>454</v>
      </c>
      <c r="O7876" t="s">
        <v>20</v>
      </c>
      <c r="P7876">
        <f>VLOOKUP(O7876,state2,2,FALSE)</f>
        <v>2</v>
      </c>
      <c r="Q7876">
        <v>92630</v>
      </c>
      <c r="R7876" t="s">
        <v>21</v>
      </c>
      <c r="S7876">
        <f>VLOOKUP(R7876,region2,2,FALSE)</f>
        <v>2</v>
      </c>
      <c r="T7876" t="s">
        <v>5261</v>
      </c>
      <c r="U7876" t="s">
        <v>22</v>
      </c>
      <c r="V7876">
        <f>VLOOKUP(U7876,category2,2,FALSE)</f>
        <v>2</v>
      </c>
      <c r="W7876" t="s">
        <v>45</v>
      </c>
      <c r="X7876">
        <f>VLOOKUP(W7876,subcat2,3,FALSE)</f>
        <v>11</v>
      </c>
      <c r="Y7876" t="s">
        <v>2063</v>
      </c>
      <c r="Z7876">
        <v>97.82</v>
      </c>
      <c r="AA7876">
        <v>2</v>
      </c>
      <c r="AB7876">
        <v>0</v>
      </c>
      <c r="AC7876" s="4">
        <v>45.975399999999993</v>
      </c>
    </row>
    <row r="7877" spans="1:29" x14ac:dyDescent="0.25">
      <c r="A7877" s="2">
        <v>7876</v>
      </c>
      <c r="B7877" t="s">
        <v>10571</v>
      </c>
      <c r="C7877" s="3">
        <v>42987</v>
      </c>
      <c r="D7877" s="3">
        <v>42993</v>
      </c>
      <c r="E7877" t="s">
        <v>25</v>
      </c>
      <c r="F7877">
        <f>VLOOKUP(E7877,SHIPMODE,2,FALSE)</f>
        <v>2</v>
      </c>
      <c r="G7877" t="s">
        <v>3715</v>
      </c>
      <c r="H7877" t="s">
        <v>1703</v>
      </c>
      <c r="I7877" t="s">
        <v>18</v>
      </c>
      <c r="J7877">
        <f>VLOOKUP(I7877,segmentID,2,FALSE)</f>
        <v>2</v>
      </c>
      <c r="K7877" t="s">
        <v>3255</v>
      </c>
      <c r="L7877">
        <f>VLOOKUP(K7877,country2,2,FALSE)</f>
        <v>1</v>
      </c>
      <c r="M7877" t="s">
        <v>211</v>
      </c>
      <c r="N7877">
        <f>VLOOKUP(Orders!M7877,city2,2,FALSE)</f>
        <v>33</v>
      </c>
      <c r="O7877" t="s">
        <v>212</v>
      </c>
      <c r="P7877">
        <f>VLOOKUP(O7877,state2,2,FALSE)</f>
        <v>22</v>
      </c>
      <c r="Q7877">
        <v>97206</v>
      </c>
      <c r="R7877" t="s">
        <v>21</v>
      </c>
      <c r="S7877">
        <f>VLOOKUP(R7877,region2,2,FALSE)</f>
        <v>2</v>
      </c>
      <c r="T7877" t="s">
        <v>4434</v>
      </c>
      <c r="U7877" t="s">
        <v>22</v>
      </c>
      <c r="V7877">
        <f>VLOOKUP(U7877,category2,2,FALSE)</f>
        <v>2</v>
      </c>
      <c r="W7877" t="s">
        <v>45</v>
      </c>
      <c r="X7877">
        <f>VLOOKUP(W7877,subcat2,3,FALSE)</f>
        <v>11</v>
      </c>
      <c r="Y7877" t="s">
        <v>2482</v>
      </c>
      <c r="Z7877">
        <v>31.104000000000006</v>
      </c>
      <c r="AA7877">
        <v>6</v>
      </c>
      <c r="AB7877">
        <v>0.2</v>
      </c>
      <c r="AC7877" s="4">
        <v>11.2752</v>
      </c>
    </row>
    <row r="7878" spans="1:29" x14ac:dyDescent="0.25">
      <c r="A7878" s="2">
        <v>7877</v>
      </c>
      <c r="B7878" t="s">
        <v>10571</v>
      </c>
      <c r="C7878" s="3">
        <v>42987</v>
      </c>
      <c r="D7878" s="3">
        <v>42993</v>
      </c>
      <c r="E7878" t="s">
        <v>25</v>
      </c>
      <c r="F7878">
        <f>VLOOKUP(E7878,SHIPMODE,2,FALSE)</f>
        <v>2</v>
      </c>
      <c r="G7878" t="s">
        <v>3715</v>
      </c>
      <c r="H7878" t="s">
        <v>1703</v>
      </c>
      <c r="I7878" t="s">
        <v>18</v>
      </c>
      <c r="J7878">
        <f>VLOOKUP(I7878,segmentID,2,FALSE)</f>
        <v>2</v>
      </c>
      <c r="K7878" t="s">
        <v>3255</v>
      </c>
      <c r="L7878">
        <f>VLOOKUP(K7878,country2,2,FALSE)</f>
        <v>1</v>
      </c>
      <c r="M7878" t="s">
        <v>211</v>
      </c>
      <c r="N7878">
        <f>VLOOKUP(Orders!M7878,city2,2,FALSE)</f>
        <v>33</v>
      </c>
      <c r="O7878" t="s">
        <v>212</v>
      </c>
      <c r="P7878">
        <f>VLOOKUP(O7878,state2,2,FALSE)</f>
        <v>22</v>
      </c>
      <c r="Q7878">
        <v>97206</v>
      </c>
      <c r="R7878" t="s">
        <v>21</v>
      </c>
      <c r="S7878">
        <f>VLOOKUP(R7878,region2,2,FALSE)</f>
        <v>2</v>
      </c>
      <c r="T7878" t="s">
        <v>5860</v>
      </c>
      <c r="U7878" t="s">
        <v>22</v>
      </c>
      <c r="V7878">
        <f>VLOOKUP(U7878,category2,2,FALSE)</f>
        <v>2</v>
      </c>
      <c r="W7878" t="s">
        <v>38</v>
      </c>
      <c r="X7878">
        <f>VLOOKUP(W7878,subcat2,3,FALSE)</f>
        <v>10</v>
      </c>
      <c r="Y7878" t="s">
        <v>2936</v>
      </c>
      <c r="Z7878">
        <v>11.176000000000002</v>
      </c>
      <c r="AA7878">
        <v>1</v>
      </c>
      <c r="AB7878">
        <v>0.2</v>
      </c>
      <c r="AC7878" s="4">
        <v>0.8382000000000005</v>
      </c>
    </row>
    <row r="7879" spans="1:29" x14ac:dyDescent="0.25">
      <c r="A7879" s="2">
        <v>7878</v>
      </c>
      <c r="B7879" t="s">
        <v>7710</v>
      </c>
      <c r="C7879" s="3">
        <v>42075</v>
      </c>
      <c r="D7879" s="3">
        <v>42081</v>
      </c>
      <c r="E7879" t="s">
        <v>25</v>
      </c>
      <c r="F7879">
        <f>VLOOKUP(E7879,SHIPMODE,2,FALSE)</f>
        <v>2</v>
      </c>
      <c r="G7879" t="s">
        <v>3687</v>
      </c>
      <c r="H7879" t="s">
        <v>1623</v>
      </c>
      <c r="I7879" t="s">
        <v>9</v>
      </c>
      <c r="J7879">
        <f>VLOOKUP(I7879,segmentID,2,FALSE)</f>
        <v>1</v>
      </c>
      <c r="K7879" t="s">
        <v>3255</v>
      </c>
      <c r="L7879">
        <f>VLOOKUP(K7879,country2,2,FALSE)</f>
        <v>1</v>
      </c>
      <c r="M7879" t="s">
        <v>233</v>
      </c>
      <c r="N7879">
        <f>VLOOKUP(Orders!M7879,city2,2,FALSE)</f>
        <v>36</v>
      </c>
      <c r="O7879" t="s">
        <v>44</v>
      </c>
      <c r="P7879">
        <f>VLOOKUP(O7879,state2,2,FALSE)</f>
        <v>4</v>
      </c>
      <c r="Q7879">
        <v>28205</v>
      </c>
      <c r="R7879" t="s">
        <v>12</v>
      </c>
      <c r="S7879">
        <f>VLOOKUP(R7879,region2,2,FALSE)</f>
        <v>1</v>
      </c>
      <c r="T7879" t="s">
        <v>5126</v>
      </c>
      <c r="U7879" t="s">
        <v>22</v>
      </c>
      <c r="V7879">
        <f>VLOOKUP(U7879,category2,2,FALSE)</f>
        <v>2</v>
      </c>
      <c r="W7879" t="s">
        <v>23</v>
      </c>
      <c r="X7879">
        <f>VLOOKUP(W7879,subcat2,3,FALSE)</f>
        <v>3</v>
      </c>
      <c r="Y7879" t="s">
        <v>694</v>
      </c>
      <c r="Z7879">
        <v>5.04</v>
      </c>
      <c r="AA7879">
        <v>2</v>
      </c>
      <c r="AB7879">
        <v>0.2</v>
      </c>
      <c r="AC7879" s="4">
        <v>1.764</v>
      </c>
    </row>
    <row r="7880" spans="1:29" x14ac:dyDescent="0.25">
      <c r="A7880" s="2">
        <v>7879</v>
      </c>
      <c r="B7880" t="s">
        <v>8947</v>
      </c>
      <c r="C7880" s="3">
        <v>42703</v>
      </c>
      <c r="D7880" s="3">
        <v>42708</v>
      </c>
      <c r="E7880" t="s">
        <v>7</v>
      </c>
      <c r="F7880">
        <f>VLOOKUP(E7880,SHIPMODE,2,FALSE)</f>
        <v>1</v>
      </c>
      <c r="G7880" t="s">
        <v>3915</v>
      </c>
      <c r="H7880" t="s">
        <v>2479</v>
      </c>
      <c r="I7880" t="s">
        <v>52</v>
      </c>
      <c r="J7880">
        <f>VLOOKUP(I7880,segmentID,2,FALSE)</f>
        <v>3</v>
      </c>
      <c r="K7880" t="s">
        <v>3255</v>
      </c>
      <c r="L7880">
        <f>VLOOKUP(K7880,country2,2,FALSE)</f>
        <v>1</v>
      </c>
      <c r="M7880" t="s">
        <v>227</v>
      </c>
      <c r="N7880">
        <f>VLOOKUP(Orders!M7880,city2,2,FALSE)</f>
        <v>35</v>
      </c>
      <c r="O7880" t="s">
        <v>110</v>
      </c>
      <c r="P7880">
        <f>VLOOKUP(O7880,state2,2,FALSE)</f>
        <v>11</v>
      </c>
      <c r="Q7880">
        <v>60505</v>
      </c>
      <c r="R7880" t="s">
        <v>55</v>
      </c>
      <c r="S7880">
        <f>VLOOKUP(R7880,region2,2,FALSE)</f>
        <v>3</v>
      </c>
      <c r="T7880" t="s">
        <v>5871</v>
      </c>
      <c r="U7880" t="s">
        <v>13</v>
      </c>
      <c r="V7880">
        <f>VLOOKUP(U7880,category2,2,FALSE)</f>
        <v>1</v>
      </c>
      <c r="W7880" t="s">
        <v>3228</v>
      </c>
      <c r="X7880">
        <f>VLOOKUP(W7880,subcat2,3,FALSE)</f>
        <v>6</v>
      </c>
      <c r="Y7880" t="s">
        <v>445</v>
      </c>
      <c r="Z7880">
        <v>242.17600000000004</v>
      </c>
      <c r="AA7880">
        <v>4</v>
      </c>
      <c r="AB7880">
        <v>0.6</v>
      </c>
      <c r="AC7880" s="4">
        <v>-302.72000000000003</v>
      </c>
    </row>
    <row r="7881" spans="1:29" x14ac:dyDescent="0.25">
      <c r="A7881" s="2">
        <v>7880</v>
      </c>
      <c r="B7881" t="s">
        <v>8948</v>
      </c>
      <c r="C7881" s="3">
        <v>42535</v>
      </c>
      <c r="D7881" s="3">
        <v>42542</v>
      </c>
      <c r="E7881" t="s">
        <v>25</v>
      </c>
      <c r="F7881">
        <f>VLOOKUP(E7881,SHIPMODE,2,FALSE)</f>
        <v>2</v>
      </c>
      <c r="G7881" t="s">
        <v>3295</v>
      </c>
      <c r="H7881" t="s">
        <v>202</v>
      </c>
      <c r="I7881" t="s">
        <v>18</v>
      </c>
      <c r="J7881">
        <f>VLOOKUP(I7881,segmentID,2,FALSE)</f>
        <v>2</v>
      </c>
      <c r="K7881" t="s">
        <v>3255</v>
      </c>
      <c r="L7881">
        <f>VLOOKUP(K7881,country2,2,FALSE)</f>
        <v>1</v>
      </c>
      <c r="M7881" t="s">
        <v>77</v>
      </c>
      <c r="N7881">
        <f>VLOOKUP(Orders!M7881,city2,2,FALSE)</f>
        <v>11</v>
      </c>
      <c r="O7881" t="s">
        <v>78</v>
      </c>
      <c r="P7881">
        <f>VLOOKUP(O7881,state2,2,FALSE)</f>
        <v>10</v>
      </c>
      <c r="Q7881">
        <v>19140</v>
      </c>
      <c r="R7881" t="s">
        <v>79</v>
      </c>
      <c r="S7881">
        <f>VLOOKUP(R7881,region2,2,FALSE)</f>
        <v>4</v>
      </c>
      <c r="T7881" t="s">
        <v>5720</v>
      </c>
      <c r="U7881" t="s">
        <v>13</v>
      </c>
      <c r="V7881">
        <f>VLOOKUP(U7881,category2,2,FALSE)</f>
        <v>1</v>
      </c>
      <c r="W7881" t="s">
        <v>29</v>
      </c>
      <c r="X7881">
        <f>VLOOKUP(W7881,subcat2,3,FALSE)</f>
        <v>4</v>
      </c>
      <c r="Y7881" t="s">
        <v>656</v>
      </c>
      <c r="Z7881">
        <v>337.17599999999999</v>
      </c>
      <c r="AA7881">
        <v>2</v>
      </c>
      <c r="AB7881">
        <v>0.4</v>
      </c>
      <c r="AC7881" s="4">
        <v>-118.01160000000002</v>
      </c>
    </row>
    <row r="7882" spans="1:29" x14ac:dyDescent="0.25">
      <c r="A7882" s="2">
        <v>7881</v>
      </c>
      <c r="B7882" t="s">
        <v>10572</v>
      </c>
      <c r="C7882" s="3">
        <v>43072</v>
      </c>
      <c r="D7882" s="3">
        <v>43075</v>
      </c>
      <c r="E7882" t="s">
        <v>7</v>
      </c>
      <c r="F7882">
        <f>VLOOKUP(E7882,SHIPMODE,2,FALSE)</f>
        <v>1</v>
      </c>
      <c r="G7882" t="s">
        <v>3303</v>
      </c>
      <c r="H7882" t="s">
        <v>226</v>
      </c>
      <c r="I7882" t="s">
        <v>9</v>
      </c>
      <c r="J7882">
        <f>VLOOKUP(I7882,segmentID,2,FALSE)</f>
        <v>1</v>
      </c>
      <c r="K7882" t="s">
        <v>3255</v>
      </c>
      <c r="L7882">
        <f>VLOOKUP(K7882,country2,2,FALSE)</f>
        <v>1</v>
      </c>
      <c r="M7882" t="s">
        <v>2742</v>
      </c>
      <c r="N7882">
        <f>VLOOKUP(Orders!M7882,city2,2,FALSE)</f>
        <v>378</v>
      </c>
      <c r="O7882" t="s">
        <v>228</v>
      </c>
      <c r="P7882">
        <f>VLOOKUP(O7882,state2,2,FALSE)</f>
        <v>23</v>
      </c>
      <c r="Q7882">
        <v>80229</v>
      </c>
      <c r="R7882" t="s">
        <v>21</v>
      </c>
      <c r="S7882">
        <f>VLOOKUP(R7882,region2,2,FALSE)</f>
        <v>2</v>
      </c>
      <c r="T7882" t="s">
        <v>4549</v>
      </c>
      <c r="U7882" t="s">
        <v>22</v>
      </c>
      <c r="V7882">
        <f>VLOOKUP(U7882,category2,2,FALSE)</f>
        <v>2</v>
      </c>
      <c r="W7882" t="s">
        <v>3229</v>
      </c>
      <c r="X7882">
        <f>VLOOKUP(W7882,subcat2,3,FALSE)</f>
        <v>7</v>
      </c>
      <c r="Y7882" t="s">
        <v>1842</v>
      </c>
      <c r="Z7882">
        <v>13.343999999999998</v>
      </c>
      <c r="AA7882">
        <v>6</v>
      </c>
      <c r="AB7882">
        <v>0.2</v>
      </c>
      <c r="AC7882" s="4">
        <v>1.0007999999999999</v>
      </c>
    </row>
    <row r="7883" spans="1:29" x14ac:dyDescent="0.25">
      <c r="A7883" s="2">
        <v>7882</v>
      </c>
      <c r="B7883" t="s">
        <v>10572</v>
      </c>
      <c r="C7883" s="3">
        <v>43072</v>
      </c>
      <c r="D7883" s="3">
        <v>43075</v>
      </c>
      <c r="E7883" t="s">
        <v>7</v>
      </c>
      <c r="F7883">
        <f>VLOOKUP(E7883,SHIPMODE,2,FALSE)</f>
        <v>1</v>
      </c>
      <c r="G7883" t="s">
        <v>3303</v>
      </c>
      <c r="H7883" t="s">
        <v>226</v>
      </c>
      <c r="I7883" t="s">
        <v>9</v>
      </c>
      <c r="J7883">
        <f>VLOOKUP(I7883,segmentID,2,FALSE)</f>
        <v>1</v>
      </c>
      <c r="K7883" t="s">
        <v>3255</v>
      </c>
      <c r="L7883">
        <f>VLOOKUP(K7883,country2,2,FALSE)</f>
        <v>1</v>
      </c>
      <c r="M7883" t="s">
        <v>2742</v>
      </c>
      <c r="N7883">
        <f>VLOOKUP(Orders!M7883,city2,2,FALSE)</f>
        <v>378</v>
      </c>
      <c r="O7883" t="s">
        <v>228</v>
      </c>
      <c r="P7883">
        <f>VLOOKUP(O7883,state2,2,FALSE)</f>
        <v>23</v>
      </c>
      <c r="Q7883">
        <v>80229</v>
      </c>
      <c r="R7883" t="s">
        <v>21</v>
      </c>
      <c r="S7883">
        <f>VLOOKUP(R7883,region2,2,FALSE)</f>
        <v>2</v>
      </c>
      <c r="T7883" t="s">
        <v>5178</v>
      </c>
      <c r="U7883" t="s">
        <v>35</v>
      </c>
      <c r="V7883">
        <f>VLOOKUP(U7883,category2,2,FALSE)</f>
        <v>3</v>
      </c>
      <c r="W7883" t="s">
        <v>3232</v>
      </c>
      <c r="X7883">
        <f>VLOOKUP(W7883,subcat2,3,FALSE)</f>
        <v>12</v>
      </c>
      <c r="Y7883" t="s">
        <v>2104</v>
      </c>
      <c r="Z7883">
        <v>76.75200000000001</v>
      </c>
      <c r="AA7883">
        <v>6</v>
      </c>
      <c r="AB7883">
        <v>0.2</v>
      </c>
      <c r="AC7883" s="4">
        <v>10.553399999999993</v>
      </c>
    </row>
    <row r="7884" spans="1:29" x14ac:dyDescent="0.25">
      <c r="A7884" s="2">
        <v>7883</v>
      </c>
      <c r="B7884" t="s">
        <v>10572</v>
      </c>
      <c r="C7884" s="3">
        <v>43072</v>
      </c>
      <c r="D7884" s="3">
        <v>43075</v>
      </c>
      <c r="E7884" t="s">
        <v>7</v>
      </c>
      <c r="F7884">
        <f>VLOOKUP(E7884,SHIPMODE,2,FALSE)</f>
        <v>1</v>
      </c>
      <c r="G7884" t="s">
        <v>3303</v>
      </c>
      <c r="H7884" t="s">
        <v>226</v>
      </c>
      <c r="I7884" t="s">
        <v>9</v>
      </c>
      <c r="J7884">
        <f>VLOOKUP(I7884,segmentID,2,FALSE)</f>
        <v>1</v>
      </c>
      <c r="K7884" t="s">
        <v>3255</v>
      </c>
      <c r="L7884">
        <f>VLOOKUP(K7884,country2,2,FALSE)</f>
        <v>1</v>
      </c>
      <c r="M7884" t="s">
        <v>2742</v>
      </c>
      <c r="N7884">
        <f>VLOOKUP(Orders!M7884,city2,2,FALSE)</f>
        <v>378</v>
      </c>
      <c r="O7884" t="s">
        <v>228</v>
      </c>
      <c r="P7884">
        <f>VLOOKUP(O7884,state2,2,FALSE)</f>
        <v>23</v>
      </c>
      <c r="Q7884">
        <v>80229</v>
      </c>
      <c r="R7884" t="s">
        <v>21</v>
      </c>
      <c r="S7884">
        <f>VLOOKUP(R7884,region2,2,FALSE)</f>
        <v>2</v>
      </c>
      <c r="T7884" t="s">
        <v>5178</v>
      </c>
      <c r="U7884" t="s">
        <v>35</v>
      </c>
      <c r="V7884">
        <f>VLOOKUP(U7884,category2,2,FALSE)</f>
        <v>3</v>
      </c>
      <c r="W7884" t="s">
        <v>3232</v>
      </c>
      <c r="X7884">
        <f>VLOOKUP(W7884,subcat2,3,FALSE)</f>
        <v>12</v>
      </c>
      <c r="Y7884" t="s">
        <v>2104</v>
      </c>
      <c r="Z7884">
        <v>102.33600000000001</v>
      </c>
      <c r="AA7884">
        <v>8</v>
      </c>
      <c r="AB7884">
        <v>0.2</v>
      </c>
      <c r="AC7884" s="4">
        <v>14.07119999999999</v>
      </c>
    </row>
    <row r="7885" spans="1:29" x14ac:dyDescent="0.25">
      <c r="A7885" s="2">
        <v>7884</v>
      </c>
      <c r="B7885" t="s">
        <v>10572</v>
      </c>
      <c r="C7885" s="3">
        <v>43072</v>
      </c>
      <c r="D7885" s="3">
        <v>43075</v>
      </c>
      <c r="E7885" t="s">
        <v>7</v>
      </c>
      <c r="F7885">
        <f>VLOOKUP(E7885,SHIPMODE,2,FALSE)</f>
        <v>1</v>
      </c>
      <c r="G7885" t="s">
        <v>3303</v>
      </c>
      <c r="H7885" t="s">
        <v>226</v>
      </c>
      <c r="I7885" t="s">
        <v>9</v>
      </c>
      <c r="J7885">
        <f>VLOOKUP(I7885,segmentID,2,FALSE)</f>
        <v>1</v>
      </c>
      <c r="K7885" t="s">
        <v>3255</v>
      </c>
      <c r="L7885">
        <f>VLOOKUP(K7885,country2,2,FALSE)</f>
        <v>1</v>
      </c>
      <c r="M7885" t="s">
        <v>2742</v>
      </c>
      <c r="N7885">
        <f>VLOOKUP(Orders!M7885,city2,2,FALSE)</f>
        <v>378</v>
      </c>
      <c r="O7885" t="s">
        <v>228</v>
      </c>
      <c r="P7885">
        <f>VLOOKUP(O7885,state2,2,FALSE)</f>
        <v>23</v>
      </c>
      <c r="Q7885">
        <v>80229</v>
      </c>
      <c r="R7885" t="s">
        <v>21</v>
      </c>
      <c r="S7885">
        <f>VLOOKUP(R7885,region2,2,FALSE)</f>
        <v>2</v>
      </c>
      <c r="T7885" t="s">
        <v>5477</v>
      </c>
      <c r="U7885" t="s">
        <v>22</v>
      </c>
      <c r="V7885">
        <f>VLOOKUP(U7885,category2,2,FALSE)</f>
        <v>2</v>
      </c>
      <c r="W7885" t="s">
        <v>45</v>
      </c>
      <c r="X7885">
        <f>VLOOKUP(W7885,subcat2,3,FALSE)</f>
        <v>11</v>
      </c>
      <c r="Y7885" t="s">
        <v>3190</v>
      </c>
      <c r="Z7885">
        <v>10.32</v>
      </c>
      <c r="AA7885">
        <v>2</v>
      </c>
      <c r="AB7885">
        <v>0.2</v>
      </c>
      <c r="AC7885" s="4">
        <v>3.7409999999999997</v>
      </c>
    </row>
    <row r="7886" spans="1:29" x14ac:dyDescent="0.25">
      <c r="A7886" s="2">
        <v>7885</v>
      </c>
      <c r="B7886" t="s">
        <v>10572</v>
      </c>
      <c r="C7886" s="3">
        <v>43072</v>
      </c>
      <c r="D7886" s="3">
        <v>43075</v>
      </c>
      <c r="E7886" t="s">
        <v>7</v>
      </c>
      <c r="F7886">
        <f>VLOOKUP(E7886,SHIPMODE,2,FALSE)</f>
        <v>1</v>
      </c>
      <c r="G7886" t="s">
        <v>3303</v>
      </c>
      <c r="H7886" t="s">
        <v>226</v>
      </c>
      <c r="I7886" t="s">
        <v>9</v>
      </c>
      <c r="J7886">
        <f>VLOOKUP(I7886,segmentID,2,FALSE)</f>
        <v>1</v>
      </c>
      <c r="K7886" t="s">
        <v>3255</v>
      </c>
      <c r="L7886">
        <f>VLOOKUP(K7886,country2,2,FALSE)</f>
        <v>1</v>
      </c>
      <c r="M7886" t="s">
        <v>2742</v>
      </c>
      <c r="N7886">
        <f>VLOOKUP(Orders!M7886,city2,2,FALSE)</f>
        <v>378</v>
      </c>
      <c r="O7886" t="s">
        <v>228</v>
      </c>
      <c r="P7886">
        <f>VLOOKUP(O7886,state2,2,FALSE)</f>
        <v>23</v>
      </c>
      <c r="Q7886">
        <v>80229</v>
      </c>
      <c r="R7886" t="s">
        <v>21</v>
      </c>
      <c r="S7886">
        <f>VLOOKUP(R7886,region2,2,FALSE)</f>
        <v>2</v>
      </c>
      <c r="T7886" t="s">
        <v>5629</v>
      </c>
      <c r="U7886" t="s">
        <v>22</v>
      </c>
      <c r="V7886">
        <f>VLOOKUP(U7886,category2,2,FALSE)</f>
        <v>2</v>
      </c>
      <c r="W7886" t="s">
        <v>3233</v>
      </c>
      <c r="X7886">
        <f>VLOOKUP(W7886,subcat2,3,FALSE)</f>
        <v>15</v>
      </c>
      <c r="Y7886" t="s">
        <v>2708</v>
      </c>
      <c r="Z7886">
        <v>47.32</v>
      </c>
      <c r="AA7886">
        <v>7</v>
      </c>
      <c r="AB7886">
        <v>0.2</v>
      </c>
      <c r="AC7886" s="4">
        <v>5.9149999999999938</v>
      </c>
    </row>
    <row r="7887" spans="1:29" x14ac:dyDescent="0.25">
      <c r="A7887" s="2">
        <v>7886</v>
      </c>
      <c r="B7887" t="s">
        <v>10572</v>
      </c>
      <c r="C7887" s="3">
        <v>43072</v>
      </c>
      <c r="D7887" s="3">
        <v>43075</v>
      </c>
      <c r="E7887" t="s">
        <v>7</v>
      </c>
      <c r="F7887">
        <f>VLOOKUP(E7887,SHIPMODE,2,FALSE)</f>
        <v>1</v>
      </c>
      <c r="G7887" t="s">
        <v>3303</v>
      </c>
      <c r="H7887" t="s">
        <v>226</v>
      </c>
      <c r="I7887" t="s">
        <v>9</v>
      </c>
      <c r="J7887">
        <f>VLOOKUP(I7887,segmentID,2,FALSE)</f>
        <v>1</v>
      </c>
      <c r="K7887" t="s">
        <v>3255</v>
      </c>
      <c r="L7887">
        <f>VLOOKUP(K7887,country2,2,FALSE)</f>
        <v>1</v>
      </c>
      <c r="M7887" t="s">
        <v>2742</v>
      </c>
      <c r="N7887">
        <f>VLOOKUP(Orders!M7887,city2,2,FALSE)</f>
        <v>378</v>
      </c>
      <c r="O7887" t="s">
        <v>228</v>
      </c>
      <c r="P7887">
        <f>VLOOKUP(O7887,state2,2,FALSE)</f>
        <v>23</v>
      </c>
      <c r="Q7887">
        <v>80229</v>
      </c>
      <c r="R7887" t="s">
        <v>21</v>
      </c>
      <c r="S7887">
        <f>VLOOKUP(R7887,region2,2,FALSE)</f>
        <v>2</v>
      </c>
      <c r="T7887" t="s">
        <v>4329</v>
      </c>
      <c r="U7887" t="s">
        <v>13</v>
      </c>
      <c r="V7887">
        <f>VLOOKUP(U7887,category2,2,FALSE)</f>
        <v>1</v>
      </c>
      <c r="W7887" t="s">
        <v>3228</v>
      </c>
      <c r="X7887">
        <f>VLOOKUP(W7887,subcat2,3,FALSE)</f>
        <v>6</v>
      </c>
      <c r="Y7887" t="s">
        <v>5928</v>
      </c>
      <c r="Z7887">
        <v>23.376000000000001</v>
      </c>
      <c r="AA7887">
        <v>3</v>
      </c>
      <c r="AB7887">
        <v>0.2</v>
      </c>
      <c r="AC7887" s="4">
        <v>7.0128000000000013</v>
      </c>
    </row>
    <row r="7888" spans="1:29" x14ac:dyDescent="0.25">
      <c r="A7888" s="2">
        <v>7887</v>
      </c>
      <c r="B7888" t="s">
        <v>10572</v>
      </c>
      <c r="C7888" s="3">
        <v>43072</v>
      </c>
      <c r="D7888" s="3">
        <v>43075</v>
      </c>
      <c r="E7888" t="s">
        <v>7</v>
      </c>
      <c r="F7888">
        <f>VLOOKUP(E7888,SHIPMODE,2,FALSE)</f>
        <v>1</v>
      </c>
      <c r="G7888" t="s">
        <v>3303</v>
      </c>
      <c r="H7888" t="s">
        <v>226</v>
      </c>
      <c r="I7888" t="s">
        <v>9</v>
      </c>
      <c r="J7888">
        <f>VLOOKUP(I7888,segmentID,2,FALSE)</f>
        <v>1</v>
      </c>
      <c r="K7888" t="s">
        <v>3255</v>
      </c>
      <c r="L7888">
        <f>VLOOKUP(K7888,country2,2,FALSE)</f>
        <v>1</v>
      </c>
      <c r="M7888" t="s">
        <v>2742</v>
      </c>
      <c r="N7888">
        <f>VLOOKUP(Orders!M7888,city2,2,FALSE)</f>
        <v>378</v>
      </c>
      <c r="O7888" t="s">
        <v>228</v>
      </c>
      <c r="P7888">
        <f>VLOOKUP(O7888,state2,2,FALSE)</f>
        <v>23</v>
      </c>
      <c r="Q7888">
        <v>80229</v>
      </c>
      <c r="R7888" t="s">
        <v>21</v>
      </c>
      <c r="S7888">
        <f>VLOOKUP(R7888,region2,2,FALSE)</f>
        <v>2</v>
      </c>
      <c r="T7888" t="s">
        <v>5090</v>
      </c>
      <c r="U7888" t="s">
        <v>13</v>
      </c>
      <c r="V7888">
        <f>VLOOKUP(U7888,category2,2,FALSE)</f>
        <v>1</v>
      </c>
      <c r="W7888" t="s">
        <v>3228</v>
      </c>
      <c r="X7888">
        <f>VLOOKUP(W7888,subcat2,3,FALSE)</f>
        <v>6</v>
      </c>
      <c r="Y7888" t="s">
        <v>2645</v>
      </c>
      <c r="Z7888">
        <v>16.72</v>
      </c>
      <c r="AA7888">
        <v>5</v>
      </c>
      <c r="AB7888">
        <v>0.2</v>
      </c>
      <c r="AC7888" s="4">
        <v>3.3439999999999994</v>
      </c>
    </row>
    <row r="7889" spans="1:29" x14ac:dyDescent="0.25">
      <c r="A7889" s="2">
        <v>7888</v>
      </c>
      <c r="B7889" t="s">
        <v>10572</v>
      </c>
      <c r="C7889" s="3">
        <v>43072</v>
      </c>
      <c r="D7889" s="3">
        <v>43075</v>
      </c>
      <c r="E7889" t="s">
        <v>7</v>
      </c>
      <c r="F7889">
        <f>VLOOKUP(E7889,SHIPMODE,2,FALSE)</f>
        <v>1</v>
      </c>
      <c r="G7889" t="s">
        <v>3303</v>
      </c>
      <c r="H7889" t="s">
        <v>226</v>
      </c>
      <c r="I7889" t="s">
        <v>9</v>
      </c>
      <c r="J7889">
        <f>VLOOKUP(I7889,segmentID,2,FALSE)</f>
        <v>1</v>
      </c>
      <c r="K7889" t="s">
        <v>3255</v>
      </c>
      <c r="L7889">
        <f>VLOOKUP(K7889,country2,2,FALSE)</f>
        <v>1</v>
      </c>
      <c r="M7889" t="s">
        <v>2742</v>
      </c>
      <c r="N7889">
        <f>VLOOKUP(Orders!M7889,city2,2,FALSE)</f>
        <v>378</v>
      </c>
      <c r="O7889" t="s">
        <v>228</v>
      </c>
      <c r="P7889">
        <f>VLOOKUP(O7889,state2,2,FALSE)</f>
        <v>23</v>
      </c>
      <c r="Q7889">
        <v>80229</v>
      </c>
      <c r="R7889" t="s">
        <v>21</v>
      </c>
      <c r="S7889">
        <f>VLOOKUP(R7889,region2,2,FALSE)</f>
        <v>2</v>
      </c>
      <c r="T7889" t="s">
        <v>5713</v>
      </c>
      <c r="U7889" t="s">
        <v>13</v>
      </c>
      <c r="V7889">
        <f>VLOOKUP(U7889,category2,2,FALSE)</f>
        <v>1</v>
      </c>
      <c r="W7889" t="s">
        <v>3228</v>
      </c>
      <c r="X7889">
        <f>VLOOKUP(W7889,subcat2,3,FALSE)</f>
        <v>6</v>
      </c>
      <c r="Y7889" t="s">
        <v>2527</v>
      </c>
      <c r="Z7889">
        <v>16.192</v>
      </c>
      <c r="AA7889">
        <v>1</v>
      </c>
      <c r="AB7889">
        <v>0.2</v>
      </c>
      <c r="AC7889" s="4">
        <v>4.6552000000000007</v>
      </c>
    </row>
    <row r="7890" spans="1:29" x14ac:dyDescent="0.25">
      <c r="A7890" s="2">
        <v>7889</v>
      </c>
      <c r="B7890" t="s">
        <v>8949</v>
      </c>
      <c r="C7890" s="3">
        <v>42598</v>
      </c>
      <c r="D7890" s="3">
        <v>42604</v>
      </c>
      <c r="E7890" t="s">
        <v>25</v>
      </c>
      <c r="F7890">
        <f>VLOOKUP(E7890,SHIPMODE,2,FALSE)</f>
        <v>2</v>
      </c>
      <c r="G7890" t="s">
        <v>3442</v>
      </c>
      <c r="H7890" t="s">
        <v>778</v>
      </c>
      <c r="I7890" t="s">
        <v>9</v>
      </c>
      <c r="J7890">
        <f>VLOOKUP(I7890,segmentID,2,FALSE)</f>
        <v>1</v>
      </c>
      <c r="K7890" t="s">
        <v>3255</v>
      </c>
      <c r="L7890">
        <f>VLOOKUP(K7890,country2,2,FALSE)</f>
        <v>1</v>
      </c>
      <c r="M7890" t="s">
        <v>3152</v>
      </c>
      <c r="N7890">
        <f>VLOOKUP(Orders!M7890,city2,2,FALSE)</f>
        <v>499</v>
      </c>
      <c r="O7890" t="s">
        <v>20</v>
      </c>
      <c r="P7890">
        <f>VLOOKUP(O7890,state2,2,FALSE)</f>
        <v>2</v>
      </c>
      <c r="Q7890">
        <v>95616</v>
      </c>
      <c r="R7890" t="s">
        <v>21</v>
      </c>
      <c r="S7890">
        <f>VLOOKUP(R7890,region2,2,FALSE)</f>
        <v>2</v>
      </c>
      <c r="T7890" t="s">
        <v>4802</v>
      </c>
      <c r="U7890" t="s">
        <v>22</v>
      </c>
      <c r="V7890">
        <f>VLOOKUP(U7890,category2,2,FALSE)</f>
        <v>2</v>
      </c>
      <c r="W7890" t="s">
        <v>45</v>
      </c>
      <c r="X7890">
        <f>VLOOKUP(W7890,subcat2,3,FALSE)</f>
        <v>11</v>
      </c>
      <c r="Y7890" t="s">
        <v>3187</v>
      </c>
      <c r="Z7890">
        <v>32.400000000000006</v>
      </c>
      <c r="AA7890">
        <v>5</v>
      </c>
      <c r="AB7890">
        <v>0</v>
      </c>
      <c r="AC7890" s="4">
        <v>15.552000000000001</v>
      </c>
    </row>
    <row r="7891" spans="1:29" x14ac:dyDescent="0.25">
      <c r="A7891" s="2">
        <v>7890</v>
      </c>
      <c r="B7891" t="s">
        <v>8950</v>
      </c>
      <c r="C7891" s="3">
        <v>42729</v>
      </c>
      <c r="D7891" s="3">
        <v>42733</v>
      </c>
      <c r="E7891" t="s">
        <v>25</v>
      </c>
      <c r="F7891">
        <f>VLOOKUP(E7891,SHIPMODE,2,FALSE)</f>
        <v>2</v>
      </c>
      <c r="G7891" t="s">
        <v>4028</v>
      </c>
      <c r="H7891" t="s">
        <v>3049</v>
      </c>
      <c r="I7891" t="s">
        <v>9</v>
      </c>
      <c r="J7891">
        <f>VLOOKUP(I7891,segmentID,2,FALSE)</f>
        <v>1</v>
      </c>
      <c r="K7891" t="s">
        <v>3255</v>
      </c>
      <c r="L7891">
        <f>VLOOKUP(K7891,country2,2,FALSE)</f>
        <v>1</v>
      </c>
      <c r="M7891" t="s">
        <v>810</v>
      </c>
      <c r="N7891">
        <f>VLOOKUP(Orders!M7891,city2,2,FALSE)</f>
        <v>116</v>
      </c>
      <c r="O7891" t="s">
        <v>811</v>
      </c>
      <c r="P7891">
        <f>VLOOKUP(O7891,state2,2,FALSE)</f>
        <v>37</v>
      </c>
      <c r="Q7891">
        <v>72701</v>
      </c>
      <c r="R7891" t="s">
        <v>12</v>
      </c>
      <c r="S7891">
        <f>VLOOKUP(R7891,region2,2,FALSE)</f>
        <v>1</v>
      </c>
      <c r="T7891" t="s">
        <v>4553</v>
      </c>
      <c r="U7891" t="s">
        <v>22</v>
      </c>
      <c r="V7891">
        <f>VLOOKUP(U7891,category2,2,FALSE)</f>
        <v>2</v>
      </c>
      <c r="W7891" t="s">
        <v>3229</v>
      </c>
      <c r="X7891">
        <f>VLOOKUP(W7891,subcat2,3,FALSE)</f>
        <v>7</v>
      </c>
      <c r="Y7891" t="s">
        <v>2553</v>
      </c>
      <c r="Z7891">
        <v>19.89</v>
      </c>
      <c r="AA7891">
        <v>9</v>
      </c>
      <c r="AB7891">
        <v>0</v>
      </c>
      <c r="AC7891" s="4">
        <v>5.3703000000000003</v>
      </c>
    </row>
    <row r="7892" spans="1:29" x14ac:dyDescent="0.25">
      <c r="A7892" s="2">
        <v>7891</v>
      </c>
      <c r="B7892" t="s">
        <v>8950</v>
      </c>
      <c r="C7892" s="3">
        <v>42729</v>
      </c>
      <c r="D7892" s="3">
        <v>42733</v>
      </c>
      <c r="E7892" t="s">
        <v>25</v>
      </c>
      <c r="F7892">
        <f>VLOOKUP(E7892,SHIPMODE,2,FALSE)</f>
        <v>2</v>
      </c>
      <c r="G7892" t="s">
        <v>4028</v>
      </c>
      <c r="H7892" t="s">
        <v>3049</v>
      </c>
      <c r="I7892" t="s">
        <v>9</v>
      </c>
      <c r="J7892">
        <f>VLOOKUP(I7892,segmentID,2,FALSE)</f>
        <v>1</v>
      </c>
      <c r="K7892" t="s">
        <v>3255</v>
      </c>
      <c r="L7892">
        <f>VLOOKUP(K7892,country2,2,FALSE)</f>
        <v>1</v>
      </c>
      <c r="M7892" t="s">
        <v>810</v>
      </c>
      <c r="N7892">
        <f>VLOOKUP(Orders!M7892,city2,2,FALSE)</f>
        <v>116</v>
      </c>
      <c r="O7892" t="s">
        <v>811</v>
      </c>
      <c r="P7892">
        <f>VLOOKUP(O7892,state2,2,FALSE)</f>
        <v>37</v>
      </c>
      <c r="Q7892">
        <v>72701</v>
      </c>
      <c r="R7892" t="s">
        <v>12</v>
      </c>
      <c r="S7892">
        <f>VLOOKUP(R7892,region2,2,FALSE)</f>
        <v>1</v>
      </c>
      <c r="T7892" t="s">
        <v>4742</v>
      </c>
      <c r="U7892" t="s">
        <v>35</v>
      </c>
      <c r="V7892">
        <f>VLOOKUP(U7892,category2,2,FALSE)</f>
        <v>3</v>
      </c>
      <c r="W7892" t="s">
        <v>3232</v>
      </c>
      <c r="X7892">
        <f>VLOOKUP(W7892,subcat2,3,FALSE)</f>
        <v>12</v>
      </c>
      <c r="Y7892" t="s">
        <v>1860</v>
      </c>
      <c r="Z7892">
        <v>399.98</v>
      </c>
      <c r="AA7892">
        <v>2</v>
      </c>
      <c r="AB7892">
        <v>0</v>
      </c>
      <c r="AC7892" s="4">
        <v>171.99140000000003</v>
      </c>
    </row>
    <row r="7893" spans="1:29" x14ac:dyDescent="0.25">
      <c r="A7893" s="2">
        <v>7892</v>
      </c>
      <c r="B7893" t="s">
        <v>8950</v>
      </c>
      <c r="C7893" s="3">
        <v>42729</v>
      </c>
      <c r="D7893" s="3">
        <v>42733</v>
      </c>
      <c r="E7893" t="s">
        <v>25</v>
      </c>
      <c r="F7893">
        <f>VLOOKUP(E7893,SHIPMODE,2,FALSE)</f>
        <v>2</v>
      </c>
      <c r="G7893" t="s">
        <v>4028</v>
      </c>
      <c r="H7893" t="s">
        <v>3049</v>
      </c>
      <c r="I7893" t="s">
        <v>9</v>
      </c>
      <c r="J7893">
        <f>VLOOKUP(I7893,segmentID,2,FALSE)</f>
        <v>1</v>
      </c>
      <c r="K7893" t="s">
        <v>3255</v>
      </c>
      <c r="L7893">
        <f>VLOOKUP(K7893,country2,2,FALSE)</f>
        <v>1</v>
      </c>
      <c r="M7893" t="s">
        <v>810</v>
      </c>
      <c r="N7893">
        <f>VLOOKUP(Orders!M7893,city2,2,FALSE)</f>
        <v>116</v>
      </c>
      <c r="O7893" t="s">
        <v>811</v>
      </c>
      <c r="P7893">
        <f>VLOOKUP(O7893,state2,2,FALSE)</f>
        <v>37</v>
      </c>
      <c r="Q7893">
        <v>72701</v>
      </c>
      <c r="R7893" t="s">
        <v>12</v>
      </c>
      <c r="S7893">
        <f>VLOOKUP(R7893,region2,2,FALSE)</f>
        <v>1</v>
      </c>
      <c r="T7893" t="s">
        <v>4662</v>
      </c>
      <c r="U7893" t="s">
        <v>13</v>
      </c>
      <c r="V7893">
        <f>VLOOKUP(U7893,category2,2,FALSE)</f>
        <v>1</v>
      </c>
      <c r="W7893" t="s">
        <v>3228</v>
      </c>
      <c r="X7893">
        <f>VLOOKUP(W7893,subcat2,3,FALSE)</f>
        <v>6</v>
      </c>
      <c r="Y7893" t="s">
        <v>288</v>
      </c>
      <c r="Z7893">
        <v>343.84999999999997</v>
      </c>
      <c r="AA7893">
        <v>5</v>
      </c>
      <c r="AB7893">
        <v>0</v>
      </c>
      <c r="AC7893" s="4">
        <v>137.54000000000002</v>
      </c>
    </row>
    <row r="7894" spans="1:29" x14ac:dyDescent="0.25">
      <c r="A7894" s="2">
        <v>7893</v>
      </c>
      <c r="B7894" t="s">
        <v>8950</v>
      </c>
      <c r="C7894" s="3">
        <v>42729</v>
      </c>
      <c r="D7894" s="3">
        <v>42733</v>
      </c>
      <c r="E7894" t="s">
        <v>25</v>
      </c>
      <c r="F7894">
        <f>VLOOKUP(E7894,SHIPMODE,2,FALSE)</f>
        <v>2</v>
      </c>
      <c r="G7894" t="s">
        <v>4028</v>
      </c>
      <c r="H7894" t="s">
        <v>3049</v>
      </c>
      <c r="I7894" t="s">
        <v>9</v>
      </c>
      <c r="J7894">
        <f>VLOOKUP(I7894,segmentID,2,FALSE)</f>
        <v>1</v>
      </c>
      <c r="K7894" t="s">
        <v>3255</v>
      </c>
      <c r="L7894">
        <f>VLOOKUP(K7894,country2,2,FALSE)</f>
        <v>1</v>
      </c>
      <c r="M7894" t="s">
        <v>810</v>
      </c>
      <c r="N7894">
        <f>VLOOKUP(Orders!M7894,city2,2,FALSE)</f>
        <v>116</v>
      </c>
      <c r="O7894" t="s">
        <v>811</v>
      </c>
      <c r="P7894">
        <f>VLOOKUP(O7894,state2,2,FALSE)</f>
        <v>37</v>
      </c>
      <c r="Q7894">
        <v>72701</v>
      </c>
      <c r="R7894" t="s">
        <v>12</v>
      </c>
      <c r="S7894">
        <f>VLOOKUP(R7894,region2,2,FALSE)</f>
        <v>1</v>
      </c>
      <c r="T7894" t="s">
        <v>5793</v>
      </c>
      <c r="U7894" t="s">
        <v>22</v>
      </c>
      <c r="V7894">
        <f>VLOOKUP(U7894,category2,2,FALSE)</f>
        <v>2</v>
      </c>
      <c r="W7894" t="s">
        <v>45</v>
      </c>
      <c r="X7894">
        <f>VLOOKUP(W7894,subcat2,3,FALSE)</f>
        <v>11</v>
      </c>
      <c r="Y7894" t="s">
        <v>1799</v>
      </c>
      <c r="Z7894">
        <v>106.32</v>
      </c>
      <c r="AA7894">
        <v>3</v>
      </c>
      <c r="AB7894">
        <v>0</v>
      </c>
      <c r="AC7894" s="4">
        <v>49.970399999999991</v>
      </c>
    </row>
    <row r="7895" spans="1:29" x14ac:dyDescent="0.25">
      <c r="A7895" s="2">
        <v>7894</v>
      </c>
      <c r="B7895" t="s">
        <v>10573</v>
      </c>
      <c r="C7895" s="3">
        <v>42939</v>
      </c>
      <c r="D7895" s="3">
        <v>42946</v>
      </c>
      <c r="E7895" t="s">
        <v>25</v>
      </c>
      <c r="F7895">
        <f>VLOOKUP(E7895,SHIPMODE,2,FALSE)</f>
        <v>2</v>
      </c>
      <c r="G7895" t="s">
        <v>3389</v>
      </c>
      <c r="H7895" t="s">
        <v>565</v>
      </c>
      <c r="I7895" t="s">
        <v>52</v>
      </c>
      <c r="J7895">
        <f>VLOOKUP(I7895,segmentID,2,FALSE)</f>
        <v>3</v>
      </c>
      <c r="K7895" t="s">
        <v>3255</v>
      </c>
      <c r="L7895">
        <f>VLOOKUP(K7895,country2,2,FALSE)</f>
        <v>1</v>
      </c>
      <c r="M7895" t="s">
        <v>138</v>
      </c>
      <c r="N7895">
        <f>VLOOKUP(Orders!M7895,city2,2,FALSE)</f>
        <v>21</v>
      </c>
      <c r="O7895" t="s">
        <v>139</v>
      </c>
      <c r="P7895">
        <f>VLOOKUP(O7895,state2,2,FALSE)</f>
        <v>16</v>
      </c>
      <c r="Q7895">
        <v>10011</v>
      </c>
      <c r="R7895" t="s">
        <v>79</v>
      </c>
      <c r="S7895">
        <f>VLOOKUP(R7895,region2,2,FALSE)</f>
        <v>4</v>
      </c>
      <c r="T7895" t="s">
        <v>4431</v>
      </c>
      <c r="U7895" t="s">
        <v>22</v>
      </c>
      <c r="V7895">
        <f>VLOOKUP(U7895,category2,2,FALSE)</f>
        <v>2</v>
      </c>
      <c r="W7895" t="s">
        <v>3231</v>
      </c>
      <c r="X7895">
        <f>VLOOKUP(W7895,subcat2,3,FALSE)</f>
        <v>9</v>
      </c>
      <c r="Y7895" t="s">
        <v>1327</v>
      </c>
      <c r="Z7895">
        <v>13.919999999999998</v>
      </c>
      <c r="AA7895">
        <v>3</v>
      </c>
      <c r="AB7895">
        <v>0.2</v>
      </c>
      <c r="AC7895" s="4">
        <v>4.3500000000000005</v>
      </c>
    </row>
    <row r="7896" spans="1:29" x14ac:dyDescent="0.25">
      <c r="A7896" s="2">
        <v>7895</v>
      </c>
      <c r="B7896" t="s">
        <v>10574</v>
      </c>
      <c r="C7896" s="3">
        <v>42907</v>
      </c>
      <c r="D7896" s="3">
        <v>42911</v>
      </c>
      <c r="E7896" t="s">
        <v>25</v>
      </c>
      <c r="F7896">
        <f>VLOOKUP(E7896,SHIPMODE,2,FALSE)</f>
        <v>2</v>
      </c>
      <c r="G7896" t="s">
        <v>3513</v>
      </c>
      <c r="H7896" t="s">
        <v>1013</v>
      </c>
      <c r="I7896" t="s">
        <v>52</v>
      </c>
      <c r="J7896">
        <f>VLOOKUP(I7896,segmentID,2,FALSE)</f>
        <v>3</v>
      </c>
      <c r="K7896" t="s">
        <v>3255</v>
      </c>
      <c r="L7896">
        <f>VLOOKUP(K7896,country2,2,FALSE)</f>
        <v>1</v>
      </c>
      <c r="M7896" t="s">
        <v>2389</v>
      </c>
      <c r="N7896">
        <f>VLOOKUP(Orders!M7896,city2,2,FALSE)</f>
        <v>321</v>
      </c>
      <c r="O7896" t="s">
        <v>3154</v>
      </c>
      <c r="P7896">
        <f>VLOOKUP(O7896,state2,2,FALSE)</f>
        <v>49</v>
      </c>
      <c r="Q7896">
        <v>26003</v>
      </c>
      <c r="R7896" t="s">
        <v>79</v>
      </c>
      <c r="S7896">
        <f>VLOOKUP(R7896,region2,2,FALSE)</f>
        <v>4</v>
      </c>
      <c r="T7896" t="s">
        <v>4201</v>
      </c>
      <c r="U7896" t="s">
        <v>22</v>
      </c>
      <c r="V7896">
        <f>VLOOKUP(U7896,category2,2,FALSE)</f>
        <v>2</v>
      </c>
      <c r="W7896" t="s">
        <v>3231</v>
      </c>
      <c r="X7896">
        <f>VLOOKUP(W7896,subcat2,3,FALSE)</f>
        <v>9</v>
      </c>
      <c r="Y7896" t="s">
        <v>987</v>
      </c>
      <c r="Z7896">
        <v>82.4</v>
      </c>
      <c r="AA7896">
        <v>5</v>
      </c>
      <c r="AB7896">
        <v>0</v>
      </c>
      <c r="AC7896" s="4">
        <v>40.376000000000005</v>
      </c>
    </row>
    <row r="7897" spans="1:29" x14ac:dyDescent="0.25">
      <c r="A7897" s="2">
        <v>7896</v>
      </c>
      <c r="B7897" t="s">
        <v>10574</v>
      </c>
      <c r="C7897" s="3">
        <v>42907</v>
      </c>
      <c r="D7897" s="3">
        <v>42911</v>
      </c>
      <c r="E7897" t="s">
        <v>25</v>
      </c>
      <c r="F7897">
        <f>VLOOKUP(E7897,SHIPMODE,2,FALSE)</f>
        <v>2</v>
      </c>
      <c r="G7897" t="s">
        <v>3513</v>
      </c>
      <c r="H7897" t="s">
        <v>1013</v>
      </c>
      <c r="I7897" t="s">
        <v>52</v>
      </c>
      <c r="J7897">
        <f>VLOOKUP(I7897,segmentID,2,FALSE)</f>
        <v>3</v>
      </c>
      <c r="K7897" t="s">
        <v>3255</v>
      </c>
      <c r="L7897">
        <f>VLOOKUP(K7897,country2,2,FALSE)</f>
        <v>1</v>
      </c>
      <c r="M7897" t="s">
        <v>2389</v>
      </c>
      <c r="N7897">
        <f>VLOOKUP(Orders!M7897,city2,2,FALSE)</f>
        <v>321</v>
      </c>
      <c r="O7897" t="s">
        <v>3154</v>
      </c>
      <c r="P7897">
        <f>VLOOKUP(O7897,state2,2,FALSE)</f>
        <v>49</v>
      </c>
      <c r="Q7897">
        <v>26003</v>
      </c>
      <c r="R7897" t="s">
        <v>79</v>
      </c>
      <c r="S7897">
        <f>VLOOKUP(R7897,region2,2,FALSE)</f>
        <v>4</v>
      </c>
      <c r="T7897" t="s">
        <v>4833</v>
      </c>
      <c r="U7897" t="s">
        <v>22</v>
      </c>
      <c r="V7897">
        <f>VLOOKUP(U7897,category2,2,FALSE)</f>
        <v>2</v>
      </c>
      <c r="W7897" t="s">
        <v>3231</v>
      </c>
      <c r="X7897">
        <f>VLOOKUP(W7897,subcat2,3,FALSE)</f>
        <v>9</v>
      </c>
      <c r="Y7897" t="s">
        <v>2558</v>
      </c>
      <c r="Z7897">
        <v>6.24</v>
      </c>
      <c r="AA7897">
        <v>2</v>
      </c>
      <c r="AB7897">
        <v>0</v>
      </c>
      <c r="AC7897" s="4">
        <v>3.0575999999999999</v>
      </c>
    </row>
    <row r="7898" spans="1:29" x14ac:dyDescent="0.25">
      <c r="A7898" s="2">
        <v>7897</v>
      </c>
      <c r="B7898" t="s">
        <v>10574</v>
      </c>
      <c r="C7898" s="3">
        <v>42907</v>
      </c>
      <c r="D7898" s="3">
        <v>42911</v>
      </c>
      <c r="E7898" t="s">
        <v>25</v>
      </c>
      <c r="F7898">
        <f>VLOOKUP(E7898,SHIPMODE,2,FALSE)</f>
        <v>2</v>
      </c>
      <c r="G7898" t="s">
        <v>3513</v>
      </c>
      <c r="H7898" t="s">
        <v>1013</v>
      </c>
      <c r="I7898" t="s">
        <v>52</v>
      </c>
      <c r="J7898">
        <f>VLOOKUP(I7898,segmentID,2,FALSE)</f>
        <v>3</v>
      </c>
      <c r="K7898" t="s">
        <v>3255</v>
      </c>
      <c r="L7898">
        <f>VLOOKUP(K7898,country2,2,FALSE)</f>
        <v>1</v>
      </c>
      <c r="M7898" t="s">
        <v>2389</v>
      </c>
      <c r="N7898">
        <f>VLOOKUP(Orders!M7898,city2,2,FALSE)</f>
        <v>321</v>
      </c>
      <c r="O7898" t="s">
        <v>3154</v>
      </c>
      <c r="P7898">
        <f>VLOOKUP(O7898,state2,2,FALSE)</f>
        <v>49</v>
      </c>
      <c r="Q7898">
        <v>26003</v>
      </c>
      <c r="R7898" t="s">
        <v>79</v>
      </c>
      <c r="S7898">
        <f>VLOOKUP(R7898,region2,2,FALSE)</f>
        <v>4</v>
      </c>
      <c r="T7898" t="s">
        <v>4092</v>
      </c>
      <c r="U7898" t="s">
        <v>22</v>
      </c>
      <c r="V7898">
        <f>VLOOKUP(U7898,category2,2,FALSE)</f>
        <v>2</v>
      </c>
      <c r="W7898" t="s">
        <v>45</v>
      </c>
      <c r="X7898">
        <f>VLOOKUP(W7898,subcat2,3,FALSE)</f>
        <v>11</v>
      </c>
      <c r="Y7898" t="s">
        <v>2891</v>
      </c>
      <c r="Z7898">
        <v>447.84</v>
      </c>
      <c r="AA7898">
        <v>8</v>
      </c>
      <c r="AB7898">
        <v>0</v>
      </c>
      <c r="AC7898" s="4">
        <v>219.44159999999999</v>
      </c>
    </row>
    <row r="7899" spans="1:29" x14ac:dyDescent="0.25">
      <c r="A7899" s="2">
        <v>7898</v>
      </c>
      <c r="B7899" t="s">
        <v>10575</v>
      </c>
      <c r="C7899" s="3">
        <v>42960</v>
      </c>
      <c r="D7899" s="3">
        <v>42965</v>
      </c>
      <c r="E7899" t="s">
        <v>25</v>
      </c>
      <c r="F7899">
        <f>VLOOKUP(E7899,SHIPMODE,2,FALSE)</f>
        <v>2</v>
      </c>
      <c r="G7899" t="s">
        <v>3674</v>
      </c>
      <c r="H7899" t="s">
        <v>1576</v>
      </c>
      <c r="I7899" t="s">
        <v>9</v>
      </c>
      <c r="J7899">
        <f>VLOOKUP(I7899,segmentID,2,FALSE)</f>
        <v>1</v>
      </c>
      <c r="K7899" t="s">
        <v>3255</v>
      </c>
      <c r="L7899">
        <f>VLOOKUP(K7899,country2,2,FALSE)</f>
        <v>1</v>
      </c>
      <c r="M7899" t="s">
        <v>172</v>
      </c>
      <c r="N7899">
        <f>VLOOKUP(Orders!M7899,city2,2,FALSE)</f>
        <v>27</v>
      </c>
      <c r="O7899" t="s">
        <v>173</v>
      </c>
      <c r="P7899">
        <f>VLOOKUP(O7899,state2,2,FALSE)</f>
        <v>19</v>
      </c>
      <c r="Q7899">
        <v>38109</v>
      </c>
      <c r="R7899" t="s">
        <v>12</v>
      </c>
      <c r="S7899">
        <f>VLOOKUP(R7899,region2,2,FALSE)</f>
        <v>1</v>
      </c>
      <c r="T7899" t="s">
        <v>4068</v>
      </c>
      <c r="U7899" t="s">
        <v>22</v>
      </c>
      <c r="V7899">
        <f>VLOOKUP(U7899,category2,2,FALSE)</f>
        <v>2</v>
      </c>
      <c r="W7899" t="s">
        <v>38</v>
      </c>
      <c r="X7899">
        <f>VLOOKUP(W7899,subcat2,3,FALSE)</f>
        <v>10</v>
      </c>
      <c r="Y7899" t="s">
        <v>924</v>
      </c>
      <c r="Z7899">
        <v>272.048</v>
      </c>
      <c r="AA7899">
        <v>7</v>
      </c>
      <c r="AB7899">
        <v>0.2</v>
      </c>
      <c r="AC7899" s="4">
        <v>30.605399999999946</v>
      </c>
    </row>
    <row r="7900" spans="1:29" x14ac:dyDescent="0.25">
      <c r="A7900" s="2">
        <v>7899</v>
      </c>
      <c r="B7900" t="s">
        <v>10575</v>
      </c>
      <c r="C7900" s="3">
        <v>42960</v>
      </c>
      <c r="D7900" s="3">
        <v>42965</v>
      </c>
      <c r="E7900" t="s">
        <v>25</v>
      </c>
      <c r="F7900">
        <f>VLOOKUP(E7900,SHIPMODE,2,FALSE)</f>
        <v>2</v>
      </c>
      <c r="G7900" t="s">
        <v>3674</v>
      </c>
      <c r="H7900" t="s">
        <v>1576</v>
      </c>
      <c r="I7900" t="s">
        <v>9</v>
      </c>
      <c r="J7900">
        <f>VLOOKUP(I7900,segmentID,2,FALSE)</f>
        <v>1</v>
      </c>
      <c r="K7900" t="s">
        <v>3255</v>
      </c>
      <c r="L7900">
        <f>VLOOKUP(K7900,country2,2,FALSE)</f>
        <v>1</v>
      </c>
      <c r="M7900" t="s">
        <v>172</v>
      </c>
      <c r="N7900">
        <f>VLOOKUP(Orders!M7900,city2,2,FALSE)</f>
        <v>27</v>
      </c>
      <c r="O7900" t="s">
        <v>173</v>
      </c>
      <c r="P7900">
        <f>VLOOKUP(O7900,state2,2,FALSE)</f>
        <v>19</v>
      </c>
      <c r="Q7900">
        <v>38109</v>
      </c>
      <c r="R7900" t="s">
        <v>12</v>
      </c>
      <c r="S7900">
        <f>VLOOKUP(R7900,region2,2,FALSE)</f>
        <v>1</v>
      </c>
      <c r="T7900" t="s">
        <v>5253</v>
      </c>
      <c r="U7900" t="s">
        <v>22</v>
      </c>
      <c r="V7900">
        <f>VLOOKUP(U7900,category2,2,FALSE)</f>
        <v>2</v>
      </c>
      <c r="W7900" t="s">
        <v>3231</v>
      </c>
      <c r="X7900">
        <f>VLOOKUP(W7900,subcat2,3,FALSE)</f>
        <v>9</v>
      </c>
      <c r="Y7900" t="s">
        <v>2568</v>
      </c>
      <c r="Z7900">
        <v>1614.5820000000003</v>
      </c>
      <c r="AA7900">
        <v>6</v>
      </c>
      <c r="AB7900">
        <v>0.7</v>
      </c>
      <c r="AC7900" s="4">
        <v>-1237.8461999999995</v>
      </c>
    </row>
    <row r="7901" spans="1:29" x14ac:dyDescent="0.25">
      <c r="A7901" s="2">
        <v>7900</v>
      </c>
      <c r="B7901" t="s">
        <v>10575</v>
      </c>
      <c r="C7901" s="3">
        <v>42960</v>
      </c>
      <c r="D7901" s="3">
        <v>42965</v>
      </c>
      <c r="E7901" t="s">
        <v>25</v>
      </c>
      <c r="F7901">
        <f>VLOOKUP(E7901,SHIPMODE,2,FALSE)</f>
        <v>2</v>
      </c>
      <c r="G7901" t="s">
        <v>3674</v>
      </c>
      <c r="H7901" t="s">
        <v>1576</v>
      </c>
      <c r="I7901" t="s">
        <v>9</v>
      </c>
      <c r="J7901">
        <f>VLOOKUP(I7901,segmentID,2,FALSE)</f>
        <v>1</v>
      </c>
      <c r="K7901" t="s">
        <v>3255</v>
      </c>
      <c r="L7901">
        <f>VLOOKUP(K7901,country2,2,FALSE)</f>
        <v>1</v>
      </c>
      <c r="M7901" t="s">
        <v>172</v>
      </c>
      <c r="N7901">
        <f>VLOOKUP(Orders!M7901,city2,2,FALSE)</f>
        <v>27</v>
      </c>
      <c r="O7901" t="s">
        <v>173</v>
      </c>
      <c r="P7901">
        <f>VLOOKUP(O7901,state2,2,FALSE)</f>
        <v>19</v>
      </c>
      <c r="Q7901">
        <v>38109</v>
      </c>
      <c r="R7901" t="s">
        <v>12</v>
      </c>
      <c r="S7901">
        <f>VLOOKUP(R7901,region2,2,FALSE)</f>
        <v>1</v>
      </c>
      <c r="T7901" t="s">
        <v>4916</v>
      </c>
      <c r="U7901" t="s">
        <v>22</v>
      </c>
      <c r="V7901">
        <f>VLOOKUP(U7901,category2,2,FALSE)</f>
        <v>2</v>
      </c>
      <c r="W7901" t="s">
        <v>3234</v>
      </c>
      <c r="X7901">
        <f>VLOOKUP(W7901,subcat2,3,FALSE)</f>
        <v>14</v>
      </c>
      <c r="Y7901" t="s">
        <v>104</v>
      </c>
      <c r="Z7901">
        <v>24.320000000000004</v>
      </c>
      <c r="AA7901">
        <v>5</v>
      </c>
      <c r="AB7901">
        <v>0.2</v>
      </c>
      <c r="AC7901" s="4">
        <v>9.1199999999999974</v>
      </c>
    </row>
    <row r="7902" spans="1:29" x14ac:dyDescent="0.25">
      <c r="A7902" s="2">
        <v>7901</v>
      </c>
      <c r="B7902" t="s">
        <v>10575</v>
      </c>
      <c r="C7902" s="3">
        <v>42960</v>
      </c>
      <c r="D7902" s="3">
        <v>42965</v>
      </c>
      <c r="E7902" t="s">
        <v>25</v>
      </c>
      <c r="F7902">
        <f>VLOOKUP(E7902,SHIPMODE,2,FALSE)</f>
        <v>2</v>
      </c>
      <c r="G7902" t="s">
        <v>3674</v>
      </c>
      <c r="H7902" t="s">
        <v>1576</v>
      </c>
      <c r="I7902" t="s">
        <v>9</v>
      </c>
      <c r="J7902">
        <f>VLOOKUP(I7902,segmentID,2,FALSE)</f>
        <v>1</v>
      </c>
      <c r="K7902" t="s">
        <v>3255</v>
      </c>
      <c r="L7902">
        <f>VLOOKUP(K7902,country2,2,FALSE)</f>
        <v>1</v>
      </c>
      <c r="M7902" t="s">
        <v>172</v>
      </c>
      <c r="N7902">
        <f>VLOOKUP(Orders!M7902,city2,2,FALSE)</f>
        <v>27</v>
      </c>
      <c r="O7902" t="s">
        <v>173</v>
      </c>
      <c r="P7902">
        <f>VLOOKUP(O7902,state2,2,FALSE)</f>
        <v>19</v>
      </c>
      <c r="Q7902">
        <v>38109</v>
      </c>
      <c r="R7902" t="s">
        <v>12</v>
      </c>
      <c r="S7902">
        <f>VLOOKUP(R7902,region2,2,FALSE)</f>
        <v>1</v>
      </c>
      <c r="T7902" t="s">
        <v>5494</v>
      </c>
      <c r="U7902" t="s">
        <v>35</v>
      </c>
      <c r="V7902">
        <f>VLOOKUP(U7902,category2,2,FALSE)</f>
        <v>3</v>
      </c>
      <c r="W7902" t="s">
        <v>3232</v>
      </c>
      <c r="X7902">
        <f>VLOOKUP(W7902,subcat2,3,FALSE)</f>
        <v>12</v>
      </c>
      <c r="Y7902" t="s">
        <v>85</v>
      </c>
      <c r="Z7902">
        <v>1.5840000000000001</v>
      </c>
      <c r="AA7902">
        <v>2</v>
      </c>
      <c r="AB7902">
        <v>0.2</v>
      </c>
      <c r="AC7902" s="4">
        <v>0.47520000000000018</v>
      </c>
    </row>
    <row r="7903" spans="1:29" x14ac:dyDescent="0.25">
      <c r="A7903" s="2">
        <v>7902</v>
      </c>
      <c r="B7903" t="s">
        <v>10575</v>
      </c>
      <c r="C7903" s="3">
        <v>42960</v>
      </c>
      <c r="D7903" s="3">
        <v>42965</v>
      </c>
      <c r="E7903" t="s">
        <v>25</v>
      </c>
      <c r="F7903">
        <f>VLOOKUP(E7903,SHIPMODE,2,FALSE)</f>
        <v>2</v>
      </c>
      <c r="G7903" t="s">
        <v>3674</v>
      </c>
      <c r="H7903" t="s">
        <v>1576</v>
      </c>
      <c r="I7903" t="s">
        <v>9</v>
      </c>
      <c r="J7903">
        <f>VLOOKUP(I7903,segmentID,2,FALSE)</f>
        <v>1</v>
      </c>
      <c r="K7903" t="s">
        <v>3255</v>
      </c>
      <c r="L7903">
        <f>VLOOKUP(K7903,country2,2,FALSE)</f>
        <v>1</v>
      </c>
      <c r="M7903" t="s">
        <v>172</v>
      </c>
      <c r="N7903">
        <f>VLOOKUP(Orders!M7903,city2,2,FALSE)</f>
        <v>27</v>
      </c>
      <c r="O7903" t="s">
        <v>173</v>
      </c>
      <c r="P7903">
        <f>VLOOKUP(O7903,state2,2,FALSE)</f>
        <v>19</v>
      </c>
      <c r="Q7903">
        <v>38109</v>
      </c>
      <c r="R7903" t="s">
        <v>12</v>
      </c>
      <c r="S7903">
        <f>VLOOKUP(R7903,region2,2,FALSE)</f>
        <v>1</v>
      </c>
      <c r="T7903" t="s">
        <v>4978</v>
      </c>
      <c r="U7903" t="s">
        <v>13</v>
      </c>
      <c r="V7903">
        <f>VLOOKUP(U7903,category2,2,FALSE)</f>
        <v>1</v>
      </c>
      <c r="W7903" t="s">
        <v>3228</v>
      </c>
      <c r="X7903">
        <f>VLOOKUP(W7903,subcat2,3,FALSE)</f>
        <v>6</v>
      </c>
      <c r="Y7903" t="s">
        <v>1060</v>
      </c>
      <c r="Z7903">
        <v>31.983999999999998</v>
      </c>
      <c r="AA7903">
        <v>1</v>
      </c>
      <c r="AB7903">
        <v>0.2</v>
      </c>
      <c r="AC7903" s="4">
        <v>0</v>
      </c>
    </row>
    <row r="7904" spans="1:29" x14ac:dyDescent="0.25">
      <c r="A7904" s="2">
        <v>7903</v>
      </c>
      <c r="B7904" t="s">
        <v>10575</v>
      </c>
      <c r="C7904" s="3">
        <v>42960</v>
      </c>
      <c r="D7904" s="3">
        <v>42965</v>
      </c>
      <c r="E7904" t="s">
        <v>25</v>
      </c>
      <c r="F7904">
        <f>VLOOKUP(E7904,SHIPMODE,2,FALSE)</f>
        <v>2</v>
      </c>
      <c r="G7904" t="s">
        <v>3674</v>
      </c>
      <c r="H7904" t="s">
        <v>1576</v>
      </c>
      <c r="I7904" t="s">
        <v>9</v>
      </c>
      <c r="J7904">
        <f>VLOOKUP(I7904,segmentID,2,FALSE)</f>
        <v>1</v>
      </c>
      <c r="K7904" t="s">
        <v>3255</v>
      </c>
      <c r="L7904">
        <f>VLOOKUP(K7904,country2,2,FALSE)</f>
        <v>1</v>
      </c>
      <c r="M7904" t="s">
        <v>172</v>
      </c>
      <c r="N7904">
        <f>VLOOKUP(Orders!M7904,city2,2,FALSE)</f>
        <v>27</v>
      </c>
      <c r="O7904" t="s">
        <v>173</v>
      </c>
      <c r="P7904">
        <f>VLOOKUP(O7904,state2,2,FALSE)</f>
        <v>19</v>
      </c>
      <c r="Q7904">
        <v>38109</v>
      </c>
      <c r="R7904" t="s">
        <v>12</v>
      </c>
      <c r="S7904">
        <f>VLOOKUP(R7904,region2,2,FALSE)</f>
        <v>1</v>
      </c>
      <c r="T7904" t="s">
        <v>4537</v>
      </c>
      <c r="U7904" t="s">
        <v>22</v>
      </c>
      <c r="V7904">
        <f>VLOOKUP(U7904,category2,2,FALSE)</f>
        <v>2</v>
      </c>
      <c r="W7904" t="s">
        <v>103</v>
      </c>
      <c r="X7904">
        <f>VLOOKUP(W7904,subcat2,3,FALSE)</f>
        <v>13</v>
      </c>
      <c r="Y7904" t="s">
        <v>2345</v>
      </c>
      <c r="Z7904">
        <v>14.76</v>
      </c>
      <c r="AA7904">
        <v>5</v>
      </c>
      <c r="AB7904">
        <v>0.2</v>
      </c>
      <c r="AC7904" s="4">
        <v>4.7969999999999988</v>
      </c>
    </row>
    <row r="7905" spans="1:29" x14ac:dyDescent="0.25">
      <c r="A7905" s="2">
        <v>7904</v>
      </c>
      <c r="B7905" t="s">
        <v>10575</v>
      </c>
      <c r="C7905" s="3">
        <v>42960</v>
      </c>
      <c r="D7905" s="3">
        <v>42965</v>
      </c>
      <c r="E7905" t="s">
        <v>25</v>
      </c>
      <c r="F7905">
        <f>VLOOKUP(E7905,SHIPMODE,2,FALSE)</f>
        <v>2</v>
      </c>
      <c r="G7905" t="s">
        <v>3674</v>
      </c>
      <c r="H7905" t="s">
        <v>1576</v>
      </c>
      <c r="I7905" t="s">
        <v>9</v>
      </c>
      <c r="J7905">
        <f>VLOOKUP(I7905,segmentID,2,FALSE)</f>
        <v>1</v>
      </c>
      <c r="K7905" t="s">
        <v>3255</v>
      </c>
      <c r="L7905">
        <f>VLOOKUP(K7905,country2,2,FALSE)</f>
        <v>1</v>
      </c>
      <c r="M7905" t="s">
        <v>172</v>
      </c>
      <c r="N7905">
        <f>VLOOKUP(Orders!M7905,city2,2,FALSE)</f>
        <v>27</v>
      </c>
      <c r="O7905" t="s">
        <v>173</v>
      </c>
      <c r="P7905">
        <f>VLOOKUP(O7905,state2,2,FALSE)</f>
        <v>19</v>
      </c>
      <c r="Q7905">
        <v>38109</v>
      </c>
      <c r="R7905" t="s">
        <v>12</v>
      </c>
      <c r="S7905">
        <f>VLOOKUP(R7905,region2,2,FALSE)</f>
        <v>1</v>
      </c>
      <c r="T7905" t="s">
        <v>5859</v>
      </c>
      <c r="U7905" t="s">
        <v>13</v>
      </c>
      <c r="V7905">
        <f>VLOOKUP(U7905,category2,2,FALSE)</f>
        <v>1</v>
      </c>
      <c r="W7905" t="s">
        <v>3226</v>
      </c>
      <c r="X7905">
        <f>VLOOKUP(W7905,subcat2,3,FALSE)</f>
        <v>2</v>
      </c>
      <c r="Y7905" t="s">
        <v>1989</v>
      </c>
      <c r="Z7905">
        <v>423.64799999999997</v>
      </c>
      <c r="AA7905">
        <v>2</v>
      </c>
      <c r="AB7905">
        <v>0.2</v>
      </c>
      <c r="AC7905" s="4">
        <v>47.660399999999967</v>
      </c>
    </row>
    <row r="7906" spans="1:29" x14ac:dyDescent="0.25">
      <c r="A7906" s="2">
        <v>7905</v>
      </c>
      <c r="B7906" t="s">
        <v>7711</v>
      </c>
      <c r="C7906" s="3">
        <v>42315</v>
      </c>
      <c r="D7906" s="3">
        <v>42321</v>
      </c>
      <c r="E7906" t="s">
        <v>25</v>
      </c>
      <c r="F7906">
        <f>VLOOKUP(E7906,SHIPMODE,2,FALSE)</f>
        <v>2</v>
      </c>
      <c r="G7906" t="s">
        <v>4026</v>
      </c>
      <c r="H7906" t="s">
        <v>3029</v>
      </c>
      <c r="I7906" t="s">
        <v>9</v>
      </c>
      <c r="J7906">
        <f>VLOOKUP(I7906,segmentID,2,FALSE)</f>
        <v>1</v>
      </c>
      <c r="K7906" t="s">
        <v>3255</v>
      </c>
      <c r="L7906">
        <f>VLOOKUP(K7906,country2,2,FALSE)</f>
        <v>1</v>
      </c>
      <c r="M7906" t="s">
        <v>95</v>
      </c>
      <c r="N7906">
        <f>VLOOKUP(Orders!M7906,city2,2,FALSE)</f>
        <v>13</v>
      </c>
      <c r="O7906" t="s">
        <v>54</v>
      </c>
      <c r="P7906">
        <f>VLOOKUP(O7906,state2,2,FALSE)</f>
        <v>6</v>
      </c>
      <c r="Q7906">
        <v>77036</v>
      </c>
      <c r="R7906" t="s">
        <v>55</v>
      </c>
      <c r="S7906">
        <f>VLOOKUP(R7906,region2,2,FALSE)</f>
        <v>3</v>
      </c>
      <c r="T7906" t="s">
        <v>5136</v>
      </c>
      <c r="U7906" t="s">
        <v>22</v>
      </c>
      <c r="V7906">
        <f>VLOOKUP(U7906,category2,2,FALSE)</f>
        <v>2</v>
      </c>
      <c r="W7906" t="s">
        <v>45</v>
      </c>
      <c r="X7906">
        <f>VLOOKUP(W7906,subcat2,3,FALSE)</f>
        <v>11</v>
      </c>
      <c r="Y7906" t="s">
        <v>695</v>
      </c>
      <c r="Z7906">
        <v>76.64</v>
      </c>
      <c r="AA7906">
        <v>2</v>
      </c>
      <c r="AB7906">
        <v>0.2</v>
      </c>
      <c r="AC7906" s="4">
        <v>26.823999999999995</v>
      </c>
    </row>
    <row r="7907" spans="1:29" x14ac:dyDescent="0.25">
      <c r="A7907" s="2">
        <v>7906</v>
      </c>
      <c r="B7907" t="s">
        <v>7712</v>
      </c>
      <c r="C7907" s="3">
        <v>42292</v>
      </c>
      <c r="D7907" s="3">
        <v>42299</v>
      </c>
      <c r="E7907" t="s">
        <v>25</v>
      </c>
      <c r="F7907">
        <f>VLOOKUP(E7907,SHIPMODE,2,FALSE)</f>
        <v>2</v>
      </c>
      <c r="G7907" t="s">
        <v>3315</v>
      </c>
      <c r="H7907" t="s">
        <v>274</v>
      </c>
      <c r="I7907" t="s">
        <v>52</v>
      </c>
      <c r="J7907">
        <f>VLOOKUP(I7907,segmentID,2,FALSE)</f>
        <v>3</v>
      </c>
      <c r="K7907" t="s">
        <v>3255</v>
      </c>
      <c r="L7907">
        <f>VLOOKUP(K7907,country2,2,FALSE)</f>
        <v>1</v>
      </c>
      <c r="M7907" t="s">
        <v>402</v>
      </c>
      <c r="N7907">
        <f>VLOOKUP(Orders!M7907,city2,2,FALSE)</f>
        <v>62</v>
      </c>
      <c r="O7907" t="s">
        <v>54</v>
      </c>
      <c r="P7907">
        <f>VLOOKUP(O7907,state2,2,FALSE)</f>
        <v>6</v>
      </c>
      <c r="Q7907">
        <v>75217</v>
      </c>
      <c r="R7907" t="s">
        <v>55</v>
      </c>
      <c r="S7907">
        <f>VLOOKUP(R7907,region2,2,FALSE)</f>
        <v>3</v>
      </c>
      <c r="T7907" t="s">
        <v>4508</v>
      </c>
      <c r="U7907" t="s">
        <v>22</v>
      </c>
      <c r="V7907">
        <f>VLOOKUP(U7907,category2,2,FALSE)</f>
        <v>2</v>
      </c>
      <c r="W7907" t="s">
        <v>103</v>
      </c>
      <c r="X7907">
        <f>VLOOKUP(W7907,subcat2,3,FALSE)</f>
        <v>13</v>
      </c>
      <c r="Y7907" t="s">
        <v>5926</v>
      </c>
      <c r="Z7907">
        <v>4.4640000000000004</v>
      </c>
      <c r="AA7907">
        <v>1</v>
      </c>
      <c r="AB7907">
        <v>0.2</v>
      </c>
      <c r="AC7907" s="4">
        <v>1.6739999999999999</v>
      </c>
    </row>
    <row r="7908" spans="1:29" x14ac:dyDescent="0.25">
      <c r="A7908" s="2">
        <v>7907</v>
      </c>
      <c r="B7908" t="s">
        <v>7712</v>
      </c>
      <c r="C7908" s="3">
        <v>42292</v>
      </c>
      <c r="D7908" s="3">
        <v>42299</v>
      </c>
      <c r="E7908" t="s">
        <v>25</v>
      </c>
      <c r="F7908">
        <f>VLOOKUP(E7908,SHIPMODE,2,FALSE)</f>
        <v>2</v>
      </c>
      <c r="G7908" t="s">
        <v>3315</v>
      </c>
      <c r="H7908" t="s">
        <v>274</v>
      </c>
      <c r="I7908" t="s">
        <v>52</v>
      </c>
      <c r="J7908">
        <f>VLOOKUP(I7908,segmentID,2,FALSE)</f>
        <v>3</v>
      </c>
      <c r="K7908" t="s">
        <v>3255</v>
      </c>
      <c r="L7908">
        <f>VLOOKUP(K7908,country2,2,FALSE)</f>
        <v>1</v>
      </c>
      <c r="M7908" t="s">
        <v>402</v>
      </c>
      <c r="N7908">
        <f>VLOOKUP(Orders!M7908,city2,2,FALSE)</f>
        <v>62</v>
      </c>
      <c r="O7908" t="s">
        <v>54</v>
      </c>
      <c r="P7908">
        <f>VLOOKUP(O7908,state2,2,FALSE)</f>
        <v>6</v>
      </c>
      <c r="Q7908">
        <v>75217</v>
      </c>
      <c r="R7908" t="s">
        <v>55</v>
      </c>
      <c r="S7908">
        <f>VLOOKUP(R7908,region2,2,FALSE)</f>
        <v>3</v>
      </c>
      <c r="T7908" t="s">
        <v>5007</v>
      </c>
      <c r="U7908" t="s">
        <v>22</v>
      </c>
      <c r="V7908">
        <f>VLOOKUP(U7908,category2,2,FALSE)</f>
        <v>2</v>
      </c>
      <c r="W7908" t="s">
        <v>3231</v>
      </c>
      <c r="X7908">
        <f>VLOOKUP(W7908,subcat2,3,FALSE)</f>
        <v>9</v>
      </c>
      <c r="Y7908" t="s">
        <v>133</v>
      </c>
      <c r="Z7908">
        <v>3.9599999999999991</v>
      </c>
      <c r="AA7908">
        <v>10</v>
      </c>
      <c r="AB7908">
        <v>0.8</v>
      </c>
      <c r="AC7908" s="4">
        <v>-6.93</v>
      </c>
    </row>
    <row r="7909" spans="1:29" x14ac:dyDescent="0.25">
      <c r="A7909" s="2">
        <v>7908</v>
      </c>
      <c r="B7909" t="s">
        <v>8951</v>
      </c>
      <c r="C7909" s="3">
        <v>42581</v>
      </c>
      <c r="D7909" s="3">
        <v>42584</v>
      </c>
      <c r="E7909" t="s">
        <v>97</v>
      </c>
      <c r="F7909">
        <f>VLOOKUP(E7909,SHIPMODE,2,FALSE)</f>
        <v>3</v>
      </c>
      <c r="G7909" t="s">
        <v>3593</v>
      </c>
      <c r="H7909" t="s">
        <v>1280</v>
      </c>
      <c r="I7909" t="s">
        <v>18</v>
      </c>
      <c r="J7909">
        <f>VLOOKUP(I7909,segmentID,2,FALSE)</f>
        <v>2</v>
      </c>
      <c r="K7909" t="s">
        <v>3255</v>
      </c>
      <c r="L7909">
        <f>VLOOKUP(K7909,country2,2,FALSE)</f>
        <v>1</v>
      </c>
      <c r="M7909" t="s">
        <v>67</v>
      </c>
      <c r="N7909">
        <f>VLOOKUP(Orders!M7909,city2,2,FALSE)</f>
        <v>9</v>
      </c>
      <c r="O7909" t="s">
        <v>20</v>
      </c>
      <c r="P7909">
        <f>VLOOKUP(O7909,state2,2,FALSE)</f>
        <v>2</v>
      </c>
      <c r="Q7909">
        <v>94122</v>
      </c>
      <c r="R7909" t="s">
        <v>21</v>
      </c>
      <c r="S7909">
        <f>VLOOKUP(R7909,region2,2,FALSE)</f>
        <v>2</v>
      </c>
      <c r="T7909" t="s">
        <v>4934</v>
      </c>
      <c r="U7909" t="s">
        <v>22</v>
      </c>
      <c r="V7909">
        <f>VLOOKUP(U7909,category2,2,FALSE)</f>
        <v>2</v>
      </c>
      <c r="W7909" t="s">
        <v>38</v>
      </c>
      <c r="X7909">
        <f>VLOOKUP(W7909,subcat2,3,FALSE)</f>
        <v>10</v>
      </c>
      <c r="Y7909" t="s">
        <v>2144</v>
      </c>
      <c r="Z7909">
        <v>715.64</v>
      </c>
      <c r="AA7909">
        <v>2</v>
      </c>
      <c r="AB7909">
        <v>0</v>
      </c>
      <c r="AC7909" s="4">
        <v>178.90999999999997</v>
      </c>
    </row>
    <row r="7910" spans="1:29" x14ac:dyDescent="0.25">
      <c r="A7910" s="2">
        <v>7909</v>
      </c>
      <c r="B7910" t="s">
        <v>8952</v>
      </c>
      <c r="C7910" s="3">
        <v>42707</v>
      </c>
      <c r="D7910" s="3">
        <v>42711</v>
      </c>
      <c r="E7910" t="s">
        <v>25</v>
      </c>
      <c r="F7910">
        <f>VLOOKUP(E7910,SHIPMODE,2,FALSE)</f>
        <v>2</v>
      </c>
      <c r="G7910" t="s">
        <v>3997</v>
      </c>
      <c r="H7910" t="s">
        <v>2842</v>
      </c>
      <c r="I7910" t="s">
        <v>9</v>
      </c>
      <c r="J7910">
        <f>VLOOKUP(I7910,segmentID,2,FALSE)</f>
        <v>1</v>
      </c>
      <c r="K7910" t="s">
        <v>3255</v>
      </c>
      <c r="L7910">
        <f>VLOOKUP(K7910,country2,2,FALSE)</f>
        <v>1</v>
      </c>
      <c r="M7910" t="s">
        <v>3155</v>
      </c>
      <c r="N7910">
        <f>VLOOKUP(Orders!M7910,city2,2,FALSE)</f>
        <v>500</v>
      </c>
      <c r="O7910" t="s">
        <v>20</v>
      </c>
      <c r="P7910">
        <f>VLOOKUP(O7910,state2,2,FALSE)</f>
        <v>2</v>
      </c>
      <c r="Q7910">
        <v>95037</v>
      </c>
      <c r="R7910" t="s">
        <v>21</v>
      </c>
      <c r="S7910">
        <f>VLOOKUP(R7910,region2,2,FALSE)</f>
        <v>2</v>
      </c>
      <c r="T7910" t="s">
        <v>4910</v>
      </c>
      <c r="U7910" t="s">
        <v>13</v>
      </c>
      <c r="V7910">
        <f>VLOOKUP(U7910,category2,2,FALSE)</f>
        <v>1</v>
      </c>
      <c r="W7910" t="s">
        <v>29</v>
      </c>
      <c r="X7910">
        <f>VLOOKUP(W7910,subcat2,3,FALSE)</f>
        <v>4</v>
      </c>
      <c r="Y7910" t="s">
        <v>2478</v>
      </c>
      <c r="Z7910">
        <v>268.70400000000001</v>
      </c>
      <c r="AA7910">
        <v>3</v>
      </c>
      <c r="AB7910">
        <v>0.2</v>
      </c>
      <c r="AC7910" s="4">
        <v>6.717599999999976</v>
      </c>
    </row>
    <row r="7911" spans="1:29" x14ac:dyDescent="0.25">
      <c r="A7911" s="2">
        <v>7910</v>
      </c>
      <c r="B7911" t="s">
        <v>8952</v>
      </c>
      <c r="C7911" s="3">
        <v>42707</v>
      </c>
      <c r="D7911" s="3">
        <v>42711</v>
      </c>
      <c r="E7911" t="s">
        <v>25</v>
      </c>
      <c r="F7911">
        <f>VLOOKUP(E7911,SHIPMODE,2,FALSE)</f>
        <v>2</v>
      </c>
      <c r="G7911" t="s">
        <v>3997</v>
      </c>
      <c r="H7911" t="s">
        <v>2842</v>
      </c>
      <c r="I7911" t="s">
        <v>9</v>
      </c>
      <c r="J7911">
        <f>VLOOKUP(I7911,segmentID,2,FALSE)</f>
        <v>1</v>
      </c>
      <c r="K7911" t="s">
        <v>3255</v>
      </c>
      <c r="L7911">
        <f>VLOOKUP(K7911,country2,2,FALSE)</f>
        <v>1</v>
      </c>
      <c r="M7911" t="s">
        <v>3155</v>
      </c>
      <c r="N7911">
        <f>VLOOKUP(Orders!M7911,city2,2,FALSE)</f>
        <v>500</v>
      </c>
      <c r="O7911" t="s">
        <v>20</v>
      </c>
      <c r="P7911">
        <f>VLOOKUP(O7911,state2,2,FALSE)</f>
        <v>2</v>
      </c>
      <c r="Q7911">
        <v>95037</v>
      </c>
      <c r="R7911" t="s">
        <v>21</v>
      </c>
      <c r="S7911">
        <f>VLOOKUP(R7911,region2,2,FALSE)</f>
        <v>2</v>
      </c>
      <c r="T7911" t="s">
        <v>4548</v>
      </c>
      <c r="U7911" t="s">
        <v>22</v>
      </c>
      <c r="V7911">
        <f>VLOOKUP(U7911,category2,2,FALSE)</f>
        <v>2</v>
      </c>
      <c r="W7911" t="s">
        <v>3229</v>
      </c>
      <c r="X7911">
        <f>VLOOKUP(W7911,subcat2,3,FALSE)</f>
        <v>7</v>
      </c>
      <c r="Y7911" t="s">
        <v>3171</v>
      </c>
      <c r="Z7911">
        <v>21.92</v>
      </c>
      <c r="AA7911">
        <v>8</v>
      </c>
      <c r="AB7911">
        <v>0</v>
      </c>
      <c r="AC7911" s="4">
        <v>5.9184000000000019</v>
      </c>
    </row>
    <row r="7912" spans="1:29" x14ac:dyDescent="0.25">
      <c r="A7912" s="2">
        <v>7911</v>
      </c>
      <c r="B7912" t="s">
        <v>8952</v>
      </c>
      <c r="C7912" s="3">
        <v>42707</v>
      </c>
      <c r="D7912" s="3">
        <v>42711</v>
      </c>
      <c r="E7912" t="s">
        <v>25</v>
      </c>
      <c r="F7912">
        <f>VLOOKUP(E7912,SHIPMODE,2,FALSE)</f>
        <v>2</v>
      </c>
      <c r="G7912" t="s">
        <v>3997</v>
      </c>
      <c r="H7912" t="s">
        <v>2842</v>
      </c>
      <c r="I7912" t="s">
        <v>9</v>
      </c>
      <c r="J7912">
        <f>VLOOKUP(I7912,segmentID,2,FALSE)</f>
        <v>1</v>
      </c>
      <c r="K7912" t="s">
        <v>3255</v>
      </c>
      <c r="L7912">
        <f>VLOOKUP(K7912,country2,2,FALSE)</f>
        <v>1</v>
      </c>
      <c r="M7912" t="s">
        <v>3155</v>
      </c>
      <c r="N7912">
        <f>VLOOKUP(Orders!M7912,city2,2,FALSE)</f>
        <v>500</v>
      </c>
      <c r="O7912" t="s">
        <v>20</v>
      </c>
      <c r="P7912">
        <f>VLOOKUP(O7912,state2,2,FALSE)</f>
        <v>2</v>
      </c>
      <c r="Q7912">
        <v>95037</v>
      </c>
      <c r="R7912" t="s">
        <v>21</v>
      </c>
      <c r="S7912">
        <f>VLOOKUP(R7912,region2,2,FALSE)</f>
        <v>2</v>
      </c>
      <c r="T7912" t="s">
        <v>4810</v>
      </c>
      <c r="U7912" t="s">
        <v>22</v>
      </c>
      <c r="V7912">
        <f>VLOOKUP(U7912,category2,2,FALSE)</f>
        <v>2</v>
      </c>
      <c r="W7912" t="s">
        <v>3227</v>
      </c>
      <c r="X7912">
        <f>VLOOKUP(W7912,subcat2,3,FALSE)</f>
        <v>5</v>
      </c>
      <c r="Y7912" t="s">
        <v>65</v>
      </c>
      <c r="Z7912">
        <v>48.72</v>
      </c>
      <c r="AA7912">
        <v>3</v>
      </c>
      <c r="AB7912">
        <v>0</v>
      </c>
      <c r="AC7912" s="4">
        <v>7.3079999999999998</v>
      </c>
    </row>
    <row r="7913" spans="1:29" x14ac:dyDescent="0.25">
      <c r="A7913" s="2">
        <v>7912</v>
      </c>
      <c r="B7913" t="s">
        <v>8952</v>
      </c>
      <c r="C7913" s="3">
        <v>42707</v>
      </c>
      <c r="D7913" s="3">
        <v>42711</v>
      </c>
      <c r="E7913" t="s">
        <v>25</v>
      </c>
      <c r="F7913">
        <f>VLOOKUP(E7913,SHIPMODE,2,FALSE)</f>
        <v>2</v>
      </c>
      <c r="G7913" t="s">
        <v>3997</v>
      </c>
      <c r="H7913" t="s">
        <v>2842</v>
      </c>
      <c r="I7913" t="s">
        <v>9</v>
      </c>
      <c r="J7913">
        <f>VLOOKUP(I7913,segmentID,2,FALSE)</f>
        <v>1</v>
      </c>
      <c r="K7913" t="s">
        <v>3255</v>
      </c>
      <c r="L7913">
        <f>VLOOKUP(K7913,country2,2,FALSE)</f>
        <v>1</v>
      </c>
      <c r="M7913" t="s">
        <v>3155</v>
      </c>
      <c r="N7913">
        <f>VLOOKUP(Orders!M7913,city2,2,FALSE)</f>
        <v>500</v>
      </c>
      <c r="O7913" t="s">
        <v>20</v>
      </c>
      <c r="P7913">
        <f>VLOOKUP(O7913,state2,2,FALSE)</f>
        <v>2</v>
      </c>
      <c r="Q7913">
        <v>95037</v>
      </c>
      <c r="R7913" t="s">
        <v>21</v>
      </c>
      <c r="S7913">
        <f>VLOOKUP(R7913,region2,2,FALSE)</f>
        <v>2</v>
      </c>
      <c r="T7913" t="s">
        <v>4531</v>
      </c>
      <c r="U7913" t="s">
        <v>13</v>
      </c>
      <c r="V7913">
        <f>VLOOKUP(U7913,category2,2,FALSE)</f>
        <v>1</v>
      </c>
      <c r="W7913" t="s">
        <v>14</v>
      </c>
      <c r="X7913">
        <f>VLOOKUP(W7913,subcat2,3,FALSE)</f>
        <v>1</v>
      </c>
      <c r="Y7913" t="s">
        <v>795</v>
      </c>
      <c r="Z7913">
        <v>205.666</v>
      </c>
      <c r="AA7913">
        <v>2</v>
      </c>
      <c r="AB7913">
        <v>0.15</v>
      </c>
      <c r="AC7913" s="4">
        <v>-12.097999999999999</v>
      </c>
    </row>
    <row r="7914" spans="1:29" x14ac:dyDescent="0.25">
      <c r="A7914" s="2">
        <v>7913</v>
      </c>
      <c r="B7914" t="s">
        <v>8953</v>
      </c>
      <c r="C7914" s="3">
        <v>42488</v>
      </c>
      <c r="D7914" s="3">
        <v>42490</v>
      </c>
      <c r="E7914" t="s">
        <v>7</v>
      </c>
      <c r="F7914">
        <f>VLOOKUP(E7914,SHIPMODE,2,FALSE)</f>
        <v>1</v>
      </c>
      <c r="G7914" t="s">
        <v>3517</v>
      </c>
      <c r="H7914" t="s">
        <v>1029</v>
      </c>
      <c r="I7914" t="s">
        <v>9</v>
      </c>
      <c r="J7914">
        <f>VLOOKUP(I7914,segmentID,2,FALSE)</f>
        <v>1</v>
      </c>
      <c r="K7914" t="s">
        <v>3255</v>
      </c>
      <c r="L7914">
        <f>VLOOKUP(K7914,country2,2,FALSE)</f>
        <v>1</v>
      </c>
      <c r="M7914" t="s">
        <v>3122</v>
      </c>
      <c r="N7914">
        <f>VLOOKUP(Orders!M7914,city2,2,FALSE)</f>
        <v>491</v>
      </c>
      <c r="O7914" t="s">
        <v>110</v>
      </c>
      <c r="P7914">
        <f>VLOOKUP(O7914,state2,2,FALSE)</f>
        <v>11</v>
      </c>
      <c r="Q7914">
        <v>60174</v>
      </c>
      <c r="R7914" t="s">
        <v>55</v>
      </c>
      <c r="S7914">
        <f>VLOOKUP(R7914,region2,2,FALSE)</f>
        <v>3</v>
      </c>
      <c r="T7914" t="s">
        <v>4855</v>
      </c>
      <c r="U7914" t="s">
        <v>13</v>
      </c>
      <c r="V7914">
        <f>VLOOKUP(U7914,category2,2,FALSE)</f>
        <v>1</v>
      </c>
      <c r="W7914" t="s">
        <v>3228</v>
      </c>
      <c r="X7914">
        <f>VLOOKUP(W7914,subcat2,3,FALSE)</f>
        <v>6</v>
      </c>
      <c r="Y7914" t="s">
        <v>2279</v>
      </c>
      <c r="Z7914">
        <v>30.344000000000001</v>
      </c>
      <c r="AA7914">
        <v>2</v>
      </c>
      <c r="AB7914">
        <v>0.6</v>
      </c>
      <c r="AC7914" s="4">
        <v>-31.861200000000004</v>
      </c>
    </row>
    <row r="7915" spans="1:29" x14ac:dyDescent="0.25">
      <c r="A7915" s="2">
        <v>7914</v>
      </c>
      <c r="B7915" t="s">
        <v>10576</v>
      </c>
      <c r="C7915" s="3">
        <v>42972</v>
      </c>
      <c r="D7915" s="3">
        <v>42974</v>
      </c>
      <c r="E7915" t="s">
        <v>97</v>
      </c>
      <c r="F7915">
        <f>VLOOKUP(E7915,SHIPMODE,2,FALSE)</f>
        <v>3</v>
      </c>
      <c r="G7915" t="s">
        <v>3810</v>
      </c>
      <c r="H7915" t="s">
        <v>2051</v>
      </c>
      <c r="I7915" t="s">
        <v>9</v>
      </c>
      <c r="J7915">
        <f>VLOOKUP(I7915,segmentID,2,FALSE)</f>
        <v>1</v>
      </c>
      <c r="K7915" t="s">
        <v>3255</v>
      </c>
      <c r="L7915">
        <f>VLOOKUP(K7915,country2,2,FALSE)</f>
        <v>1</v>
      </c>
      <c r="M7915" t="s">
        <v>1023</v>
      </c>
      <c r="N7915">
        <f>VLOOKUP(Orders!M7915,city2,2,FALSE)</f>
        <v>139</v>
      </c>
      <c r="O7915" t="s">
        <v>249</v>
      </c>
      <c r="P7915">
        <f>VLOOKUP(O7915,state2,2,FALSE)</f>
        <v>25</v>
      </c>
      <c r="Q7915">
        <v>44105</v>
      </c>
      <c r="R7915" t="s">
        <v>79</v>
      </c>
      <c r="S7915">
        <f>VLOOKUP(R7915,region2,2,FALSE)</f>
        <v>4</v>
      </c>
      <c r="T7915" t="s">
        <v>5305</v>
      </c>
      <c r="U7915" t="s">
        <v>22</v>
      </c>
      <c r="V7915">
        <f>VLOOKUP(U7915,category2,2,FALSE)</f>
        <v>2</v>
      </c>
      <c r="W7915" t="s">
        <v>3227</v>
      </c>
      <c r="X7915">
        <f>VLOOKUP(W7915,subcat2,3,FALSE)</f>
        <v>5</v>
      </c>
      <c r="Y7915" t="s">
        <v>3000</v>
      </c>
      <c r="Z7915">
        <v>25.695999999999998</v>
      </c>
      <c r="AA7915">
        <v>2</v>
      </c>
      <c r="AB7915">
        <v>0.2</v>
      </c>
      <c r="AC7915" s="4">
        <v>1.9271999999999991</v>
      </c>
    </row>
    <row r="7916" spans="1:29" x14ac:dyDescent="0.25">
      <c r="A7916" s="2">
        <v>7915</v>
      </c>
      <c r="B7916" t="s">
        <v>10577</v>
      </c>
      <c r="C7916" s="3">
        <v>42903</v>
      </c>
      <c r="D7916" s="3">
        <v>42907</v>
      </c>
      <c r="E7916" t="s">
        <v>25</v>
      </c>
      <c r="F7916">
        <f>VLOOKUP(E7916,SHIPMODE,2,FALSE)</f>
        <v>2</v>
      </c>
      <c r="G7916" t="s">
        <v>3511</v>
      </c>
      <c r="H7916" t="s">
        <v>1007</v>
      </c>
      <c r="I7916" t="s">
        <v>52</v>
      </c>
      <c r="J7916">
        <f>VLOOKUP(I7916,segmentID,2,FALSE)</f>
        <v>3</v>
      </c>
      <c r="K7916" t="s">
        <v>3255</v>
      </c>
      <c r="L7916">
        <f>VLOOKUP(K7916,country2,2,FALSE)</f>
        <v>1</v>
      </c>
      <c r="M7916" t="s">
        <v>138</v>
      </c>
      <c r="N7916">
        <f>VLOOKUP(Orders!M7916,city2,2,FALSE)</f>
        <v>21</v>
      </c>
      <c r="O7916" t="s">
        <v>139</v>
      </c>
      <c r="P7916">
        <f>VLOOKUP(O7916,state2,2,FALSE)</f>
        <v>16</v>
      </c>
      <c r="Q7916">
        <v>10024</v>
      </c>
      <c r="R7916" t="s">
        <v>79</v>
      </c>
      <c r="S7916">
        <f>VLOOKUP(R7916,region2,2,FALSE)</f>
        <v>4</v>
      </c>
      <c r="T7916" t="s">
        <v>5886</v>
      </c>
      <c r="U7916" t="s">
        <v>35</v>
      </c>
      <c r="V7916">
        <f>VLOOKUP(U7916,category2,2,FALSE)</f>
        <v>3</v>
      </c>
      <c r="W7916" t="s">
        <v>3235</v>
      </c>
      <c r="X7916">
        <f>VLOOKUP(W7916,subcat2,3,FALSE)</f>
        <v>16</v>
      </c>
      <c r="Y7916" t="s">
        <v>3252</v>
      </c>
      <c r="Z7916">
        <v>3404.5</v>
      </c>
      <c r="AA7916">
        <v>5</v>
      </c>
      <c r="AB7916">
        <v>0</v>
      </c>
      <c r="AC7916" s="4">
        <v>1668.2049999999999</v>
      </c>
    </row>
    <row r="7917" spans="1:29" x14ac:dyDescent="0.25">
      <c r="A7917" s="2">
        <v>7916</v>
      </c>
      <c r="B7917" t="s">
        <v>10577</v>
      </c>
      <c r="C7917" s="3">
        <v>42903</v>
      </c>
      <c r="D7917" s="3">
        <v>42907</v>
      </c>
      <c r="E7917" t="s">
        <v>25</v>
      </c>
      <c r="F7917">
        <f>VLOOKUP(E7917,SHIPMODE,2,FALSE)</f>
        <v>2</v>
      </c>
      <c r="G7917" t="s">
        <v>3511</v>
      </c>
      <c r="H7917" t="s">
        <v>1007</v>
      </c>
      <c r="I7917" t="s">
        <v>52</v>
      </c>
      <c r="J7917">
        <f>VLOOKUP(I7917,segmentID,2,FALSE)</f>
        <v>3</v>
      </c>
      <c r="K7917" t="s">
        <v>3255</v>
      </c>
      <c r="L7917">
        <f>VLOOKUP(K7917,country2,2,FALSE)</f>
        <v>1</v>
      </c>
      <c r="M7917" t="s">
        <v>138</v>
      </c>
      <c r="N7917">
        <f>VLOOKUP(Orders!M7917,city2,2,FALSE)</f>
        <v>21</v>
      </c>
      <c r="O7917" t="s">
        <v>139</v>
      </c>
      <c r="P7917">
        <f>VLOOKUP(O7917,state2,2,FALSE)</f>
        <v>16</v>
      </c>
      <c r="Q7917">
        <v>10024</v>
      </c>
      <c r="R7917" t="s">
        <v>79</v>
      </c>
      <c r="S7917">
        <f>VLOOKUP(R7917,region2,2,FALSE)</f>
        <v>4</v>
      </c>
      <c r="T7917" t="s">
        <v>4058</v>
      </c>
      <c r="U7917" t="s">
        <v>35</v>
      </c>
      <c r="V7917">
        <f>VLOOKUP(U7917,category2,2,FALSE)</f>
        <v>3</v>
      </c>
      <c r="W7917" t="s">
        <v>3232</v>
      </c>
      <c r="X7917">
        <f>VLOOKUP(W7917,subcat2,3,FALSE)</f>
        <v>12</v>
      </c>
      <c r="Y7917" t="s">
        <v>151</v>
      </c>
      <c r="Z7917">
        <v>101.34</v>
      </c>
      <c r="AA7917">
        <v>3</v>
      </c>
      <c r="AB7917">
        <v>0</v>
      </c>
      <c r="AC7917" s="4">
        <v>8.1071999999999917</v>
      </c>
    </row>
    <row r="7918" spans="1:29" x14ac:dyDescent="0.25">
      <c r="A7918" s="2">
        <v>7917</v>
      </c>
      <c r="B7918" t="s">
        <v>7713</v>
      </c>
      <c r="C7918" s="3">
        <v>42328</v>
      </c>
      <c r="D7918" s="3">
        <v>42332</v>
      </c>
      <c r="E7918" t="s">
        <v>25</v>
      </c>
      <c r="F7918">
        <f>VLOOKUP(E7918,SHIPMODE,2,FALSE)</f>
        <v>2</v>
      </c>
      <c r="G7918" t="s">
        <v>3540</v>
      </c>
      <c r="H7918" t="s">
        <v>1105</v>
      </c>
      <c r="I7918" t="s">
        <v>52</v>
      </c>
      <c r="J7918">
        <f>VLOOKUP(I7918,segmentID,2,FALSE)</f>
        <v>3</v>
      </c>
      <c r="K7918" t="s">
        <v>3255</v>
      </c>
      <c r="L7918">
        <f>VLOOKUP(K7918,country2,2,FALSE)</f>
        <v>1</v>
      </c>
      <c r="M7918" t="s">
        <v>77</v>
      </c>
      <c r="N7918">
        <f>VLOOKUP(Orders!M7918,city2,2,FALSE)</f>
        <v>11</v>
      </c>
      <c r="O7918" t="s">
        <v>78</v>
      </c>
      <c r="P7918">
        <f>VLOOKUP(O7918,state2,2,FALSE)</f>
        <v>10</v>
      </c>
      <c r="Q7918">
        <v>19140</v>
      </c>
      <c r="R7918" t="s">
        <v>79</v>
      </c>
      <c r="S7918">
        <f>VLOOKUP(R7918,region2,2,FALSE)</f>
        <v>4</v>
      </c>
      <c r="T7918" t="s">
        <v>4899</v>
      </c>
      <c r="U7918" t="s">
        <v>13</v>
      </c>
      <c r="V7918">
        <f>VLOOKUP(U7918,category2,2,FALSE)</f>
        <v>1</v>
      </c>
      <c r="W7918" t="s">
        <v>3226</v>
      </c>
      <c r="X7918">
        <f>VLOOKUP(W7918,subcat2,3,FALSE)</f>
        <v>2</v>
      </c>
      <c r="Y7918" t="s">
        <v>2518</v>
      </c>
      <c r="Z7918">
        <v>344.37199999999996</v>
      </c>
      <c r="AA7918">
        <v>4</v>
      </c>
      <c r="AB7918">
        <v>0.3</v>
      </c>
      <c r="AC7918" s="4">
        <v>-93.472400000000022</v>
      </c>
    </row>
    <row r="7919" spans="1:29" x14ac:dyDescent="0.25">
      <c r="A7919" s="2">
        <v>7918</v>
      </c>
      <c r="B7919" t="s">
        <v>10578</v>
      </c>
      <c r="C7919" s="3">
        <v>42982</v>
      </c>
      <c r="D7919" s="3">
        <v>42986</v>
      </c>
      <c r="E7919" t="s">
        <v>7</v>
      </c>
      <c r="F7919">
        <f>VLOOKUP(E7919,SHIPMODE,2,FALSE)</f>
        <v>1</v>
      </c>
      <c r="G7919" t="s">
        <v>3706</v>
      </c>
      <c r="H7919" t="s">
        <v>1675</v>
      </c>
      <c r="I7919" t="s">
        <v>52</v>
      </c>
      <c r="J7919">
        <f>VLOOKUP(I7919,segmentID,2,FALSE)</f>
        <v>3</v>
      </c>
      <c r="K7919" t="s">
        <v>3255</v>
      </c>
      <c r="L7919">
        <f>VLOOKUP(K7919,country2,2,FALSE)</f>
        <v>1</v>
      </c>
      <c r="M7919" t="s">
        <v>1267</v>
      </c>
      <c r="N7919">
        <f>VLOOKUP(Orders!M7919,city2,2,FALSE)</f>
        <v>165</v>
      </c>
      <c r="O7919" t="s">
        <v>54</v>
      </c>
      <c r="P7919">
        <f>VLOOKUP(O7919,state2,2,FALSE)</f>
        <v>6</v>
      </c>
      <c r="Q7919">
        <v>75043</v>
      </c>
      <c r="R7919" t="s">
        <v>55</v>
      </c>
      <c r="S7919">
        <f>VLOOKUP(R7919,region2,2,FALSE)</f>
        <v>3</v>
      </c>
      <c r="T7919" t="s">
        <v>4218</v>
      </c>
      <c r="U7919" t="s">
        <v>22</v>
      </c>
      <c r="V7919">
        <f>VLOOKUP(U7919,category2,2,FALSE)</f>
        <v>2</v>
      </c>
      <c r="W7919" t="s">
        <v>3229</v>
      </c>
      <c r="X7919">
        <f>VLOOKUP(W7919,subcat2,3,FALSE)</f>
        <v>7</v>
      </c>
      <c r="Y7919" t="s">
        <v>1383</v>
      </c>
      <c r="Z7919">
        <v>30.384</v>
      </c>
      <c r="AA7919">
        <v>1</v>
      </c>
      <c r="AB7919">
        <v>0.2</v>
      </c>
      <c r="AC7919" s="4">
        <v>3.7979999999999947</v>
      </c>
    </row>
    <row r="7920" spans="1:29" x14ac:dyDescent="0.25">
      <c r="A7920" s="2">
        <v>7919</v>
      </c>
      <c r="B7920" t="s">
        <v>7714</v>
      </c>
      <c r="C7920" s="3">
        <v>42189</v>
      </c>
      <c r="D7920" s="3">
        <v>42193</v>
      </c>
      <c r="E7920" t="s">
        <v>7</v>
      </c>
      <c r="F7920">
        <f>VLOOKUP(E7920,SHIPMODE,2,FALSE)</f>
        <v>1</v>
      </c>
      <c r="G7920" t="s">
        <v>3910</v>
      </c>
      <c r="H7920" t="s">
        <v>2459</v>
      </c>
      <c r="I7920" t="s">
        <v>52</v>
      </c>
      <c r="J7920">
        <f>VLOOKUP(I7920,segmentID,2,FALSE)</f>
        <v>3</v>
      </c>
      <c r="K7920" t="s">
        <v>3255</v>
      </c>
      <c r="L7920">
        <f>VLOOKUP(K7920,country2,2,FALSE)</f>
        <v>1</v>
      </c>
      <c r="M7920" t="s">
        <v>466</v>
      </c>
      <c r="N7920">
        <f>VLOOKUP(Orders!M7920,city2,2,FALSE)</f>
        <v>71</v>
      </c>
      <c r="O7920" t="s">
        <v>20</v>
      </c>
      <c r="P7920">
        <f>VLOOKUP(O7920,state2,2,FALSE)</f>
        <v>2</v>
      </c>
      <c r="Q7920">
        <v>92024</v>
      </c>
      <c r="R7920" t="s">
        <v>21</v>
      </c>
      <c r="S7920">
        <f>VLOOKUP(R7920,region2,2,FALSE)</f>
        <v>2</v>
      </c>
      <c r="T7920" t="s">
        <v>4382</v>
      </c>
      <c r="U7920" t="s">
        <v>22</v>
      </c>
      <c r="V7920">
        <f>VLOOKUP(U7920,category2,2,FALSE)</f>
        <v>2</v>
      </c>
      <c r="W7920" t="s">
        <v>3231</v>
      </c>
      <c r="X7920">
        <f>VLOOKUP(W7920,subcat2,3,FALSE)</f>
        <v>9</v>
      </c>
      <c r="Y7920" t="s">
        <v>1474</v>
      </c>
      <c r="Z7920">
        <v>22.847999999999999</v>
      </c>
      <c r="AA7920">
        <v>2</v>
      </c>
      <c r="AB7920">
        <v>0.2</v>
      </c>
      <c r="AC7920" s="4">
        <v>7.4255999999999993</v>
      </c>
    </row>
    <row r="7921" spans="1:29" x14ac:dyDescent="0.25">
      <c r="A7921" s="2">
        <v>7920</v>
      </c>
      <c r="B7921" t="s">
        <v>10579</v>
      </c>
      <c r="C7921" s="3">
        <v>42993</v>
      </c>
      <c r="D7921" s="3">
        <v>42999</v>
      </c>
      <c r="E7921" t="s">
        <v>25</v>
      </c>
      <c r="F7921">
        <f>VLOOKUP(E7921,SHIPMODE,2,FALSE)</f>
        <v>2</v>
      </c>
      <c r="G7921" t="s">
        <v>3911</v>
      </c>
      <c r="H7921" t="s">
        <v>2460</v>
      </c>
      <c r="I7921" t="s">
        <v>52</v>
      </c>
      <c r="J7921">
        <f>VLOOKUP(I7921,segmentID,2,FALSE)</f>
        <v>3</v>
      </c>
      <c r="K7921" t="s">
        <v>3255</v>
      </c>
      <c r="L7921">
        <f>VLOOKUP(K7921,country2,2,FALSE)</f>
        <v>1</v>
      </c>
      <c r="M7921" t="s">
        <v>2895</v>
      </c>
      <c r="N7921">
        <f>VLOOKUP(Orders!M7921,city2,2,FALSE)</f>
        <v>417</v>
      </c>
      <c r="O7921" t="s">
        <v>367</v>
      </c>
      <c r="P7921">
        <f>VLOOKUP(O7921,state2,2,FALSE)</f>
        <v>30</v>
      </c>
      <c r="Q7921">
        <v>6708</v>
      </c>
      <c r="R7921" t="s">
        <v>79</v>
      </c>
      <c r="S7921">
        <f>VLOOKUP(R7921,region2,2,FALSE)</f>
        <v>4</v>
      </c>
      <c r="T7921" t="s">
        <v>5296</v>
      </c>
      <c r="U7921" t="s">
        <v>22</v>
      </c>
      <c r="V7921">
        <f>VLOOKUP(U7921,category2,2,FALSE)</f>
        <v>2</v>
      </c>
      <c r="W7921" t="s">
        <v>3227</v>
      </c>
      <c r="X7921">
        <f>VLOOKUP(W7921,subcat2,3,FALSE)</f>
        <v>5</v>
      </c>
      <c r="Y7921" t="s">
        <v>1499</v>
      </c>
      <c r="Z7921">
        <v>38.619999999999997</v>
      </c>
      <c r="AA7921">
        <v>2</v>
      </c>
      <c r="AB7921">
        <v>0</v>
      </c>
      <c r="AC7921" s="4">
        <v>10.813600000000001</v>
      </c>
    </row>
    <row r="7922" spans="1:29" x14ac:dyDescent="0.25">
      <c r="A7922" s="2">
        <v>7921</v>
      </c>
      <c r="B7922" t="s">
        <v>10579</v>
      </c>
      <c r="C7922" s="3">
        <v>42993</v>
      </c>
      <c r="D7922" s="3">
        <v>42999</v>
      </c>
      <c r="E7922" t="s">
        <v>25</v>
      </c>
      <c r="F7922">
        <f>VLOOKUP(E7922,SHIPMODE,2,FALSE)</f>
        <v>2</v>
      </c>
      <c r="G7922" t="s">
        <v>3911</v>
      </c>
      <c r="H7922" t="s">
        <v>2460</v>
      </c>
      <c r="I7922" t="s">
        <v>52</v>
      </c>
      <c r="J7922">
        <f>VLOOKUP(I7922,segmentID,2,FALSE)</f>
        <v>3</v>
      </c>
      <c r="K7922" t="s">
        <v>3255</v>
      </c>
      <c r="L7922">
        <f>VLOOKUP(K7922,country2,2,FALSE)</f>
        <v>1</v>
      </c>
      <c r="M7922" t="s">
        <v>2895</v>
      </c>
      <c r="N7922">
        <f>VLOOKUP(Orders!M7922,city2,2,FALSE)</f>
        <v>417</v>
      </c>
      <c r="O7922" t="s">
        <v>367</v>
      </c>
      <c r="P7922">
        <f>VLOOKUP(O7922,state2,2,FALSE)</f>
        <v>30</v>
      </c>
      <c r="Q7922">
        <v>6708</v>
      </c>
      <c r="R7922" t="s">
        <v>79</v>
      </c>
      <c r="S7922">
        <f>VLOOKUP(R7922,region2,2,FALSE)</f>
        <v>4</v>
      </c>
      <c r="T7922" t="s">
        <v>5663</v>
      </c>
      <c r="U7922" t="s">
        <v>35</v>
      </c>
      <c r="V7922">
        <f>VLOOKUP(U7922,category2,2,FALSE)</f>
        <v>3</v>
      </c>
      <c r="W7922" t="s">
        <v>3232</v>
      </c>
      <c r="X7922">
        <f>VLOOKUP(W7922,subcat2,3,FALSE)</f>
        <v>12</v>
      </c>
      <c r="Y7922" t="s">
        <v>3082</v>
      </c>
      <c r="Z7922">
        <v>59.98</v>
      </c>
      <c r="AA7922">
        <v>2</v>
      </c>
      <c r="AB7922">
        <v>0</v>
      </c>
      <c r="AC7922" s="4">
        <v>10.796399999999998</v>
      </c>
    </row>
    <row r="7923" spans="1:29" x14ac:dyDescent="0.25">
      <c r="A7923" s="2">
        <v>7922</v>
      </c>
      <c r="B7923" t="s">
        <v>10580</v>
      </c>
      <c r="C7923" s="3">
        <v>42807</v>
      </c>
      <c r="D7923" s="3">
        <v>42811</v>
      </c>
      <c r="E7923" t="s">
        <v>25</v>
      </c>
      <c r="F7923">
        <f>VLOOKUP(E7923,SHIPMODE,2,FALSE)</f>
        <v>2</v>
      </c>
      <c r="G7923" t="s">
        <v>3932</v>
      </c>
      <c r="H7923" t="s">
        <v>2545</v>
      </c>
      <c r="I7923" t="s">
        <v>9</v>
      </c>
      <c r="J7923">
        <f>VLOOKUP(I7923,segmentID,2,FALSE)</f>
        <v>1</v>
      </c>
      <c r="K7923" t="s">
        <v>3255</v>
      </c>
      <c r="L7923">
        <f>VLOOKUP(K7923,country2,2,FALSE)</f>
        <v>1</v>
      </c>
      <c r="M7923" t="s">
        <v>194</v>
      </c>
      <c r="N7923">
        <f>VLOOKUP(Orders!M7923,city2,2,FALSE)</f>
        <v>30</v>
      </c>
      <c r="O7923" t="s">
        <v>1255</v>
      </c>
      <c r="P7923">
        <f>VLOOKUP(O7923,state2,2,FALSE)</f>
        <v>40</v>
      </c>
      <c r="Q7923">
        <v>21044</v>
      </c>
      <c r="R7923" t="s">
        <v>79</v>
      </c>
      <c r="S7923">
        <f>VLOOKUP(R7923,region2,2,FALSE)</f>
        <v>4</v>
      </c>
      <c r="T7923" t="s">
        <v>5006</v>
      </c>
      <c r="U7923" t="s">
        <v>22</v>
      </c>
      <c r="V7923">
        <f>VLOOKUP(U7923,category2,2,FALSE)</f>
        <v>2</v>
      </c>
      <c r="W7923" t="s">
        <v>3231</v>
      </c>
      <c r="X7923">
        <f>VLOOKUP(W7923,subcat2,3,FALSE)</f>
        <v>9</v>
      </c>
      <c r="Y7923" t="s">
        <v>1714</v>
      </c>
      <c r="Z7923">
        <v>174.3</v>
      </c>
      <c r="AA7923">
        <v>3</v>
      </c>
      <c r="AB7923">
        <v>0</v>
      </c>
      <c r="AC7923" s="4">
        <v>81.920999999999992</v>
      </c>
    </row>
    <row r="7924" spans="1:29" x14ac:dyDescent="0.25">
      <c r="A7924" s="2">
        <v>7923</v>
      </c>
      <c r="B7924" t="s">
        <v>10581</v>
      </c>
      <c r="C7924" s="3">
        <v>43002</v>
      </c>
      <c r="D7924" s="3">
        <v>43007</v>
      </c>
      <c r="E7924" t="s">
        <v>25</v>
      </c>
      <c r="F7924">
        <f>VLOOKUP(E7924,SHIPMODE,2,FALSE)</f>
        <v>2</v>
      </c>
      <c r="G7924" t="s">
        <v>3707</v>
      </c>
      <c r="H7924" t="s">
        <v>1676</v>
      </c>
      <c r="I7924" t="s">
        <v>52</v>
      </c>
      <c r="J7924">
        <f>VLOOKUP(I7924,segmentID,2,FALSE)</f>
        <v>3</v>
      </c>
      <c r="K7924" t="s">
        <v>3255</v>
      </c>
      <c r="L7924">
        <f>VLOOKUP(K7924,country2,2,FALSE)</f>
        <v>1</v>
      </c>
      <c r="M7924" t="s">
        <v>2798</v>
      </c>
      <c r="N7924">
        <f>VLOOKUP(Orders!M7924,city2,2,FALSE)</f>
        <v>390</v>
      </c>
      <c r="O7924" t="s">
        <v>28</v>
      </c>
      <c r="P7924">
        <f>VLOOKUP(O7924,state2,2,FALSE)</f>
        <v>3</v>
      </c>
      <c r="Q7924">
        <v>33021</v>
      </c>
      <c r="R7924" t="s">
        <v>12</v>
      </c>
      <c r="S7924">
        <f>VLOOKUP(R7924,region2,2,FALSE)</f>
        <v>1</v>
      </c>
      <c r="T7924" t="s">
        <v>5552</v>
      </c>
      <c r="U7924" t="s">
        <v>35</v>
      </c>
      <c r="V7924">
        <f>VLOOKUP(U7924,category2,2,FALSE)</f>
        <v>3</v>
      </c>
      <c r="W7924" t="s">
        <v>3230</v>
      </c>
      <c r="X7924">
        <f>VLOOKUP(W7924,subcat2,3,FALSE)</f>
        <v>8</v>
      </c>
      <c r="Y7924" t="s">
        <v>2854</v>
      </c>
      <c r="Z7924">
        <v>383.96000000000004</v>
      </c>
      <c r="AA7924">
        <v>5</v>
      </c>
      <c r="AB7924">
        <v>0.2</v>
      </c>
      <c r="AC7924" s="4">
        <v>38.396000000000015</v>
      </c>
    </row>
    <row r="7925" spans="1:29" x14ac:dyDescent="0.25">
      <c r="A7925" s="2">
        <v>7924</v>
      </c>
      <c r="B7925" t="s">
        <v>10581</v>
      </c>
      <c r="C7925" s="3">
        <v>43002</v>
      </c>
      <c r="D7925" s="3">
        <v>43007</v>
      </c>
      <c r="E7925" t="s">
        <v>25</v>
      </c>
      <c r="F7925">
        <f>VLOOKUP(E7925,SHIPMODE,2,FALSE)</f>
        <v>2</v>
      </c>
      <c r="G7925" t="s">
        <v>3707</v>
      </c>
      <c r="H7925" t="s">
        <v>1676</v>
      </c>
      <c r="I7925" t="s">
        <v>52</v>
      </c>
      <c r="J7925">
        <f>VLOOKUP(I7925,segmentID,2,FALSE)</f>
        <v>3</v>
      </c>
      <c r="K7925" t="s">
        <v>3255</v>
      </c>
      <c r="L7925">
        <f>VLOOKUP(K7925,country2,2,FALSE)</f>
        <v>1</v>
      </c>
      <c r="M7925" t="s">
        <v>2798</v>
      </c>
      <c r="N7925">
        <f>VLOOKUP(Orders!M7925,city2,2,FALSE)</f>
        <v>390</v>
      </c>
      <c r="O7925" t="s">
        <v>28</v>
      </c>
      <c r="P7925">
        <f>VLOOKUP(O7925,state2,2,FALSE)</f>
        <v>3</v>
      </c>
      <c r="Q7925">
        <v>33021</v>
      </c>
      <c r="R7925" t="s">
        <v>12</v>
      </c>
      <c r="S7925">
        <f>VLOOKUP(R7925,region2,2,FALSE)</f>
        <v>1</v>
      </c>
      <c r="T7925" t="s">
        <v>4262</v>
      </c>
      <c r="U7925" t="s">
        <v>22</v>
      </c>
      <c r="V7925">
        <f>VLOOKUP(U7925,category2,2,FALSE)</f>
        <v>2</v>
      </c>
      <c r="W7925" t="s">
        <v>3231</v>
      </c>
      <c r="X7925">
        <f>VLOOKUP(W7925,subcat2,3,FALSE)</f>
        <v>9</v>
      </c>
      <c r="Y7925" t="s">
        <v>1704</v>
      </c>
      <c r="Z7925">
        <v>15.570000000000004</v>
      </c>
      <c r="AA7925">
        <v>3</v>
      </c>
      <c r="AB7925">
        <v>0.7</v>
      </c>
      <c r="AC7925" s="4">
        <v>-11.417999999999999</v>
      </c>
    </row>
    <row r="7926" spans="1:29" x14ac:dyDescent="0.25">
      <c r="A7926" s="2">
        <v>7925</v>
      </c>
      <c r="B7926" t="s">
        <v>8954</v>
      </c>
      <c r="C7926" s="3">
        <v>42595</v>
      </c>
      <c r="D7926" s="3">
        <v>42598</v>
      </c>
      <c r="E7926" t="s">
        <v>97</v>
      </c>
      <c r="F7926">
        <f>VLOOKUP(E7926,SHIPMODE,2,FALSE)</f>
        <v>3</v>
      </c>
      <c r="G7926" t="s">
        <v>3422</v>
      </c>
      <c r="H7926" t="s">
        <v>688</v>
      </c>
      <c r="I7926" t="s">
        <v>9</v>
      </c>
      <c r="J7926">
        <f>VLOOKUP(I7926,segmentID,2,FALSE)</f>
        <v>1</v>
      </c>
      <c r="K7926" t="s">
        <v>3255</v>
      </c>
      <c r="L7926">
        <f>VLOOKUP(K7926,country2,2,FALSE)</f>
        <v>1</v>
      </c>
      <c r="M7926" t="s">
        <v>164</v>
      </c>
      <c r="N7926">
        <f>VLOOKUP(Orders!M7926,city2,2,FALSE)</f>
        <v>25</v>
      </c>
      <c r="O7926" t="s">
        <v>165</v>
      </c>
      <c r="P7926">
        <f>VLOOKUP(O7926,state2,2,FALSE)</f>
        <v>18</v>
      </c>
      <c r="Q7926">
        <v>22153</v>
      </c>
      <c r="R7926" t="s">
        <v>12</v>
      </c>
      <c r="S7926">
        <f>VLOOKUP(R7926,region2,2,FALSE)</f>
        <v>1</v>
      </c>
      <c r="T7926" t="s">
        <v>4188</v>
      </c>
      <c r="U7926" t="s">
        <v>22</v>
      </c>
      <c r="V7926">
        <f>VLOOKUP(U7926,category2,2,FALSE)</f>
        <v>2</v>
      </c>
      <c r="W7926" t="s">
        <v>3231</v>
      </c>
      <c r="X7926">
        <f>VLOOKUP(W7926,subcat2,3,FALSE)</f>
        <v>9</v>
      </c>
      <c r="Y7926" t="s">
        <v>1421</v>
      </c>
      <c r="Z7926">
        <v>22.32</v>
      </c>
      <c r="AA7926">
        <v>4</v>
      </c>
      <c r="AB7926">
        <v>0</v>
      </c>
      <c r="AC7926" s="4">
        <v>10.7136</v>
      </c>
    </row>
    <row r="7927" spans="1:29" x14ac:dyDescent="0.25">
      <c r="A7927" s="2">
        <v>7926</v>
      </c>
      <c r="B7927" t="s">
        <v>8954</v>
      </c>
      <c r="C7927" s="3">
        <v>42595</v>
      </c>
      <c r="D7927" s="3">
        <v>42598</v>
      </c>
      <c r="E7927" t="s">
        <v>97</v>
      </c>
      <c r="F7927">
        <f>VLOOKUP(E7927,SHIPMODE,2,FALSE)</f>
        <v>3</v>
      </c>
      <c r="G7927" t="s">
        <v>3422</v>
      </c>
      <c r="H7927" t="s">
        <v>688</v>
      </c>
      <c r="I7927" t="s">
        <v>9</v>
      </c>
      <c r="J7927">
        <f>VLOOKUP(I7927,segmentID,2,FALSE)</f>
        <v>1</v>
      </c>
      <c r="K7927" t="s">
        <v>3255</v>
      </c>
      <c r="L7927">
        <f>VLOOKUP(K7927,country2,2,FALSE)</f>
        <v>1</v>
      </c>
      <c r="M7927" t="s">
        <v>164</v>
      </c>
      <c r="N7927">
        <f>VLOOKUP(Orders!M7927,city2,2,FALSE)</f>
        <v>25</v>
      </c>
      <c r="O7927" t="s">
        <v>165</v>
      </c>
      <c r="P7927">
        <f>VLOOKUP(O7927,state2,2,FALSE)</f>
        <v>18</v>
      </c>
      <c r="Q7927">
        <v>22153</v>
      </c>
      <c r="R7927" t="s">
        <v>12</v>
      </c>
      <c r="S7927">
        <f>VLOOKUP(R7927,region2,2,FALSE)</f>
        <v>1</v>
      </c>
      <c r="T7927" t="s">
        <v>4530</v>
      </c>
      <c r="U7927" t="s">
        <v>22</v>
      </c>
      <c r="V7927">
        <f>VLOOKUP(U7927,category2,2,FALSE)</f>
        <v>2</v>
      </c>
      <c r="W7927" t="s">
        <v>23</v>
      </c>
      <c r="X7927">
        <f>VLOOKUP(W7927,subcat2,3,FALSE)</f>
        <v>3</v>
      </c>
      <c r="Y7927" t="s">
        <v>1936</v>
      </c>
      <c r="Z7927">
        <v>103.60000000000001</v>
      </c>
      <c r="AA7927">
        <v>7</v>
      </c>
      <c r="AB7927">
        <v>0</v>
      </c>
      <c r="AC7927" s="4">
        <v>51.800000000000004</v>
      </c>
    </row>
    <row r="7928" spans="1:29" x14ac:dyDescent="0.25">
      <c r="A7928" s="2">
        <v>7927</v>
      </c>
      <c r="B7928" t="s">
        <v>10582</v>
      </c>
      <c r="C7928" s="3">
        <v>43059</v>
      </c>
      <c r="D7928" s="3">
        <v>43063</v>
      </c>
      <c r="E7928" t="s">
        <v>7</v>
      </c>
      <c r="F7928">
        <f>VLOOKUP(E7928,SHIPMODE,2,FALSE)</f>
        <v>1</v>
      </c>
      <c r="G7928" t="s">
        <v>3797</v>
      </c>
      <c r="H7928" t="s">
        <v>1987</v>
      </c>
      <c r="I7928" t="s">
        <v>18</v>
      </c>
      <c r="J7928">
        <f>VLOOKUP(I7928,segmentID,2,FALSE)</f>
        <v>2</v>
      </c>
      <c r="K7928" t="s">
        <v>3255</v>
      </c>
      <c r="L7928">
        <f>VLOOKUP(K7928,country2,2,FALSE)</f>
        <v>1</v>
      </c>
      <c r="M7928" t="s">
        <v>138</v>
      </c>
      <c r="N7928">
        <f>VLOOKUP(Orders!M7928,city2,2,FALSE)</f>
        <v>21</v>
      </c>
      <c r="O7928" t="s">
        <v>139</v>
      </c>
      <c r="P7928">
        <f>VLOOKUP(O7928,state2,2,FALSE)</f>
        <v>16</v>
      </c>
      <c r="Q7928">
        <v>10035</v>
      </c>
      <c r="R7928" t="s">
        <v>79</v>
      </c>
      <c r="S7928">
        <f>VLOOKUP(R7928,region2,2,FALSE)</f>
        <v>4</v>
      </c>
      <c r="T7928" t="s">
        <v>5499</v>
      </c>
      <c r="U7928" t="s">
        <v>35</v>
      </c>
      <c r="V7928">
        <f>VLOOKUP(U7928,category2,2,FALSE)</f>
        <v>3</v>
      </c>
      <c r="W7928" t="s">
        <v>3232</v>
      </c>
      <c r="X7928">
        <f>VLOOKUP(W7928,subcat2,3,FALSE)</f>
        <v>12</v>
      </c>
      <c r="Y7928" t="s">
        <v>847</v>
      </c>
      <c r="Z7928">
        <v>2.9699999999999998</v>
      </c>
      <c r="AA7928">
        <v>3</v>
      </c>
      <c r="AB7928">
        <v>0</v>
      </c>
      <c r="AC7928" s="4">
        <v>1.3365</v>
      </c>
    </row>
    <row r="7929" spans="1:29" x14ac:dyDescent="0.25">
      <c r="A7929" s="2">
        <v>7928</v>
      </c>
      <c r="B7929" t="s">
        <v>10582</v>
      </c>
      <c r="C7929" s="3">
        <v>43059</v>
      </c>
      <c r="D7929" s="3">
        <v>43063</v>
      </c>
      <c r="E7929" t="s">
        <v>7</v>
      </c>
      <c r="F7929">
        <f>VLOOKUP(E7929,SHIPMODE,2,FALSE)</f>
        <v>1</v>
      </c>
      <c r="G7929" t="s">
        <v>3797</v>
      </c>
      <c r="H7929" t="s">
        <v>1987</v>
      </c>
      <c r="I7929" t="s">
        <v>18</v>
      </c>
      <c r="J7929">
        <f>VLOOKUP(I7929,segmentID,2,FALSE)</f>
        <v>2</v>
      </c>
      <c r="K7929" t="s">
        <v>3255</v>
      </c>
      <c r="L7929">
        <f>VLOOKUP(K7929,country2,2,FALSE)</f>
        <v>1</v>
      </c>
      <c r="M7929" t="s">
        <v>138</v>
      </c>
      <c r="N7929">
        <f>VLOOKUP(Orders!M7929,city2,2,FALSE)</f>
        <v>21</v>
      </c>
      <c r="O7929" t="s">
        <v>139</v>
      </c>
      <c r="P7929">
        <f>VLOOKUP(O7929,state2,2,FALSE)</f>
        <v>16</v>
      </c>
      <c r="Q7929">
        <v>10035</v>
      </c>
      <c r="R7929" t="s">
        <v>79</v>
      </c>
      <c r="S7929">
        <f>VLOOKUP(R7929,region2,2,FALSE)</f>
        <v>4</v>
      </c>
      <c r="T7929" t="s">
        <v>4533</v>
      </c>
      <c r="U7929" t="s">
        <v>35</v>
      </c>
      <c r="V7929">
        <f>VLOOKUP(U7929,category2,2,FALSE)</f>
        <v>3</v>
      </c>
      <c r="W7929" t="s">
        <v>3230</v>
      </c>
      <c r="X7929">
        <f>VLOOKUP(W7929,subcat2,3,FALSE)</f>
        <v>8</v>
      </c>
      <c r="Y7929" t="s">
        <v>430</v>
      </c>
      <c r="Z7929">
        <v>569.99</v>
      </c>
      <c r="AA7929">
        <v>1</v>
      </c>
      <c r="AB7929">
        <v>0</v>
      </c>
      <c r="AC7929" s="4">
        <v>170.99699999999996</v>
      </c>
    </row>
    <row r="7930" spans="1:29" x14ac:dyDescent="0.25">
      <c r="A7930" s="2">
        <v>7929</v>
      </c>
      <c r="B7930" t="s">
        <v>10582</v>
      </c>
      <c r="C7930" s="3">
        <v>43059</v>
      </c>
      <c r="D7930" s="3">
        <v>43063</v>
      </c>
      <c r="E7930" t="s">
        <v>7</v>
      </c>
      <c r="F7930">
        <f>VLOOKUP(E7930,SHIPMODE,2,FALSE)</f>
        <v>1</v>
      </c>
      <c r="G7930" t="s">
        <v>3797</v>
      </c>
      <c r="H7930" t="s">
        <v>1987</v>
      </c>
      <c r="I7930" t="s">
        <v>18</v>
      </c>
      <c r="J7930">
        <f>VLOOKUP(I7930,segmentID,2,FALSE)</f>
        <v>2</v>
      </c>
      <c r="K7930" t="s">
        <v>3255</v>
      </c>
      <c r="L7930">
        <f>VLOOKUP(K7930,country2,2,FALSE)</f>
        <v>1</v>
      </c>
      <c r="M7930" t="s">
        <v>138</v>
      </c>
      <c r="N7930">
        <f>VLOOKUP(Orders!M7930,city2,2,FALSE)</f>
        <v>21</v>
      </c>
      <c r="O7930" t="s">
        <v>139</v>
      </c>
      <c r="P7930">
        <f>VLOOKUP(O7930,state2,2,FALSE)</f>
        <v>16</v>
      </c>
      <c r="Q7930">
        <v>10035</v>
      </c>
      <c r="R7930" t="s">
        <v>79</v>
      </c>
      <c r="S7930">
        <f>VLOOKUP(R7930,region2,2,FALSE)</f>
        <v>4</v>
      </c>
      <c r="T7930" t="s">
        <v>5850</v>
      </c>
      <c r="U7930" t="s">
        <v>13</v>
      </c>
      <c r="V7930">
        <f>VLOOKUP(U7930,category2,2,FALSE)</f>
        <v>1</v>
      </c>
      <c r="W7930" t="s">
        <v>3228</v>
      </c>
      <c r="X7930">
        <f>VLOOKUP(W7930,subcat2,3,FALSE)</f>
        <v>6</v>
      </c>
      <c r="Y7930" t="s">
        <v>1606</v>
      </c>
      <c r="Z7930">
        <v>50.97</v>
      </c>
      <c r="AA7930">
        <v>3</v>
      </c>
      <c r="AB7930">
        <v>0</v>
      </c>
      <c r="AC7930" s="4">
        <v>9.1745999999999981</v>
      </c>
    </row>
    <row r="7931" spans="1:29" x14ac:dyDescent="0.25">
      <c r="A7931" s="2">
        <v>7930</v>
      </c>
      <c r="B7931" t="s">
        <v>10583</v>
      </c>
      <c r="C7931" s="3">
        <v>42941</v>
      </c>
      <c r="D7931" s="3">
        <v>42943</v>
      </c>
      <c r="E7931" t="s">
        <v>97</v>
      </c>
      <c r="F7931">
        <f>VLOOKUP(E7931,SHIPMODE,2,FALSE)</f>
        <v>3</v>
      </c>
      <c r="G7931" t="s">
        <v>4029</v>
      </c>
      <c r="H7931" t="s">
        <v>3056</v>
      </c>
      <c r="I7931" t="s">
        <v>52</v>
      </c>
      <c r="J7931">
        <f>VLOOKUP(I7931,segmentID,2,FALSE)</f>
        <v>3</v>
      </c>
      <c r="K7931" t="s">
        <v>3255</v>
      </c>
      <c r="L7931">
        <f>VLOOKUP(K7931,country2,2,FALSE)</f>
        <v>1</v>
      </c>
      <c r="M7931" t="s">
        <v>402</v>
      </c>
      <c r="N7931">
        <f>VLOOKUP(Orders!M7931,city2,2,FALSE)</f>
        <v>62</v>
      </c>
      <c r="O7931" t="s">
        <v>54</v>
      </c>
      <c r="P7931">
        <f>VLOOKUP(O7931,state2,2,FALSE)</f>
        <v>6</v>
      </c>
      <c r="Q7931">
        <v>75217</v>
      </c>
      <c r="R7931" t="s">
        <v>55</v>
      </c>
      <c r="S7931">
        <f>VLOOKUP(R7931,region2,2,FALSE)</f>
        <v>3</v>
      </c>
      <c r="T7931" t="s">
        <v>5246</v>
      </c>
      <c r="U7931" t="s">
        <v>13</v>
      </c>
      <c r="V7931">
        <f>VLOOKUP(U7931,category2,2,FALSE)</f>
        <v>1</v>
      </c>
      <c r="W7931" t="s">
        <v>29</v>
      </c>
      <c r="X7931">
        <f>VLOOKUP(W7931,subcat2,3,FALSE)</f>
        <v>4</v>
      </c>
      <c r="Y7931" t="s">
        <v>808</v>
      </c>
      <c r="Z7931">
        <v>298.11599999999999</v>
      </c>
      <c r="AA7931">
        <v>6</v>
      </c>
      <c r="AB7931">
        <v>0.3</v>
      </c>
      <c r="AC7931" s="4">
        <v>-4.2588000000000363</v>
      </c>
    </row>
    <row r="7932" spans="1:29" x14ac:dyDescent="0.25">
      <c r="A7932" s="2">
        <v>7931</v>
      </c>
      <c r="B7932" t="s">
        <v>8955</v>
      </c>
      <c r="C7932" s="3">
        <v>42454</v>
      </c>
      <c r="D7932" s="3">
        <v>42456</v>
      </c>
      <c r="E7932" t="s">
        <v>7</v>
      </c>
      <c r="F7932">
        <f>VLOOKUP(E7932,SHIPMODE,2,FALSE)</f>
        <v>1</v>
      </c>
      <c r="G7932" t="s">
        <v>3715</v>
      </c>
      <c r="H7932" t="s">
        <v>1703</v>
      </c>
      <c r="I7932" t="s">
        <v>18</v>
      </c>
      <c r="J7932">
        <f>VLOOKUP(I7932,segmentID,2,FALSE)</f>
        <v>2</v>
      </c>
      <c r="K7932" t="s">
        <v>3255</v>
      </c>
      <c r="L7932">
        <f>VLOOKUP(K7932,country2,2,FALSE)</f>
        <v>1</v>
      </c>
      <c r="M7932" t="s">
        <v>138</v>
      </c>
      <c r="N7932">
        <f>VLOOKUP(Orders!M7932,city2,2,FALSE)</f>
        <v>21</v>
      </c>
      <c r="O7932" t="s">
        <v>139</v>
      </c>
      <c r="P7932">
        <f>VLOOKUP(O7932,state2,2,FALSE)</f>
        <v>16</v>
      </c>
      <c r="Q7932">
        <v>10024</v>
      </c>
      <c r="R7932" t="s">
        <v>79</v>
      </c>
      <c r="S7932">
        <f>VLOOKUP(R7932,region2,2,FALSE)</f>
        <v>4</v>
      </c>
      <c r="T7932" t="s">
        <v>5125</v>
      </c>
      <c r="U7932" t="s">
        <v>22</v>
      </c>
      <c r="V7932">
        <f>VLOOKUP(U7932,category2,2,FALSE)</f>
        <v>2</v>
      </c>
      <c r="W7932" t="s">
        <v>3229</v>
      </c>
      <c r="X7932">
        <f>VLOOKUP(W7932,subcat2,3,FALSE)</f>
        <v>7</v>
      </c>
      <c r="Y7932" t="s">
        <v>1028</v>
      </c>
      <c r="Z7932">
        <v>59.519999999999996</v>
      </c>
      <c r="AA7932">
        <v>3</v>
      </c>
      <c r="AB7932">
        <v>0</v>
      </c>
      <c r="AC7932" s="4">
        <v>17.855999999999995</v>
      </c>
    </row>
    <row r="7933" spans="1:29" x14ac:dyDescent="0.25">
      <c r="A7933" s="2">
        <v>7932</v>
      </c>
      <c r="B7933" t="s">
        <v>8956</v>
      </c>
      <c r="C7933" s="3">
        <v>42566</v>
      </c>
      <c r="D7933" s="3">
        <v>42571</v>
      </c>
      <c r="E7933" t="s">
        <v>25</v>
      </c>
      <c r="F7933">
        <f>VLOOKUP(E7933,SHIPMODE,2,FALSE)</f>
        <v>2</v>
      </c>
      <c r="G7933" t="s">
        <v>3721</v>
      </c>
      <c r="H7933" t="s">
        <v>1723</v>
      </c>
      <c r="I7933" t="s">
        <v>18</v>
      </c>
      <c r="J7933">
        <f>VLOOKUP(I7933,segmentID,2,FALSE)</f>
        <v>2</v>
      </c>
      <c r="K7933" t="s">
        <v>3255</v>
      </c>
      <c r="L7933">
        <f>VLOOKUP(K7933,country2,2,FALSE)</f>
        <v>1</v>
      </c>
      <c r="M7933" t="s">
        <v>211</v>
      </c>
      <c r="N7933">
        <f>VLOOKUP(Orders!M7933,city2,2,FALSE)</f>
        <v>33</v>
      </c>
      <c r="O7933" t="s">
        <v>212</v>
      </c>
      <c r="P7933">
        <f>VLOOKUP(O7933,state2,2,FALSE)</f>
        <v>22</v>
      </c>
      <c r="Q7933">
        <v>97206</v>
      </c>
      <c r="R7933" t="s">
        <v>21</v>
      </c>
      <c r="S7933">
        <f>VLOOKUP(R7933,region2,2,FALSE)</f>
        <v>2</v>
      </c>
      <c r="T7933" t="s">
        <v>4472</v>
      </c>
      <c r="U7933" t="s">
        <v>13</v>
      </c>
      <c r="V7933">
        <f>VLOOKUP(U7933,category2,2,FALSE)</f>
        <v>1</v>
      </c>
      <c r="W7933" t="s">
        <v>3226</v>
      </c>
      <c r="X7933">
        <f>VLOOKUP(W7933,subcat2,3,FALSE)</f>
        <v>2</v>
      </c>
      <c r="Y7933" t="s">
        <v>566</v>
      </c>
      <c r="Z7933">
        <v>230.28000000000003</v>
      </c>
      <c r="AA7933">
        <v>3</v>
      </c>
      <c r="AB7933">
        <v>0.2</v>
      </c>
      <c r="AC7933" s="4">
        <v>23.027999999999992</v>
      </c>
    </row>
    <row r="7934" spans="1:29" x14ac:dyDescent="0.25">
      <c r="A7934" s="2">
        <v>7933</v>
      </c>
      <c r="B7934" t="s">
        <v>8956</v>
      </c>
      <c r="C7934" s="3">
        <v>42566</v>
      </c>
      <c r="D7934" s="3">
        <v>42571</v>
      </c>
      <c r="E7934" t="s">
        <v>25</v>
      </c>
      <c r="F7934">
        <f>VLOOKUP(E7934,SHIPMODE,2,FALSE)</f>
        <v>2</v>
      </c>
      <c r="G7934" t="s">
        <v>3721</v>
      </c>
      <c r="H7934" t="s">
        <v>1723</v>
      </c>
      <c r="I7934" t="s">
        <v>18</v>
      </c>
      <c r="J7934">
        <f>VLOOKUP(I7934,segmentID,2,FALSE)</f>
        <v>2</v>
      </c>
      <c r="K7934" t="s">
        <v>3255</v>
      </c>
      <c r="L7934">
        <f>VLOOKUP(K7934,country2,2,FALSE)</f>
        <v>1</v>
      </c>
      <c r="M7934" t="s">
        <v>211</v>
      </c>
      <c r="N7934">
        <f>VLOOKUP(Orders!M7934,city2,2,FALSE)</f>
        <v>33</v>
      </c>
      <c r="O7934" t="s">
        <v>212</v>
      </c>
      <c r="P7934">
        <f>VLOOKUP(O7934,state2,2,FALSE)</f>
        <v>22</v>
      </c>
      <c r="Q7934">
        <v>97206</v>
      </c>
      <c r="R7934" t="s">
        <v>21</v>
      </c>
      <c r="S7934">
        <f>VLOOKUP(R7934,region2,2,FALSE)</f>
        <v>2</v>
      </c>
      <c r="T7934" t="s">
        <v>5038</v>
      </c>
      <c r="U7934" t="s">
        <v>22</v>
      </c>
      <c r="V7934">
        <f>VLOOKUP(U7934,category2,2,FALSE)</f>
        <v>2</v>
      </c>
      <c r="W7934" t="s">
        <v>45</v>
      </c>
      <c r="X7934">
        <f>VLOOKUP(W7934,subcat2,3,FALSE)</f>
        <v>11</v>
      </c>
      <c r="Y7934" t="s">
        <v>1943</v>
      </c>
      <c r="Z7934">
        <v>105.52</v>
      </c>
      <c r="AA7934">
        <v>5</v>
      </c>
      <c r="AB7934">
        <v>0.2</v>
      </c>
      <c r="AC7934" s="4">
        <v>34.293999999999997</v>
      </c>
    </row>
    <row r="7935" spans="1:29" x14ac:dyDescent="0.25">
      <c r="A7935" s="2">
        <v>7934</v>
      </c>
      <c r="B7935" t="s">
        <v>10584</v>
      </c>
      <c r="C7935" s="3">
        <v>42964</v>
      </c>
      <c r="D7935" s="3">
        <v>42971</v>
      </c>
      <c r="E7935" t="s">
        <v>25</v>
      </c>
      <c r="F7935">
        <f>VLOOKUP(E7935,SHIPMODE,2,FALSE)</f>
        <v>2</v>
      </c>
      <c r="G7935" t="s">
        <v>3714</v>
      </c>
      <c r="H7935" t="s">
        <v>1698</v>
      </c>
      <c r="I7935" t="s">
        <v>18</v>
      </c>
      <c r="J7935">
        <f>VLOOKUP(I7935,segmentID,2,FALSE)</f>
        <v>2</v>
      </c>
      <c r="K7935" t="s">
        <v>3255</v>
      </c>
      <c r="L7935">
        <f>VLOOKUP(K7935,country2,2,FALSE)</f>
        <v>1</v>
      </c>
      <c r="M7935" t="s">
        <v>485</v>
      </c>
      <c r="N7935">
        <f>VLOOKUP(Orders!M7935,city2,2,FALSE)</f>
        <v>72</v>
      </c>
      <c r="O7935" t="s">
        <v>20</v>
      </c>
      <c r="P7935">
        <f>VLOOKUP(O7935,state2,2,FALSE)</f>
        <v>2</v>
      </c>
      <c r="Q7935">
        <v>94513</v>
      </c>
      <c r="R7935" t="s">
        <v>21</v>
      </c>
      <c r="S7935">
        <f>VLOOKUP(R7935,region2,2,FALSE)</f>
        <v>2</v>
      </c>
      <c r="T7935" t="s">
        <v>5124</v>
      </c>
      <c r="U7935" t="s">
        <v>22</v>
      </c>
      <c r="V7935">
        <f>VLOOKUP(U7935,category2,2,FALSE)</f>
        <v>2</v>
      </c>
      <c r="W7935" t="s">
        <v>103</v>
      </c>
      <c r="X7935">
        <f>VLOOKUP(W7935,subcat2,3,FALSE)</f>
        <v>13</v>
      </c>
      <c r="Y7935" t="s">
        <v>5926</v>
      </c>
      <c r="Z7935">
        <v>23.36</v>
      </c>
      <c r="AA7935">
        <v>2</v>
      </c>
      <c r="AB7935">
        <v>0</v>
      </c>
      <c r="AC7935" s="4">
        <v>11.68</v>
      </c>
    </row>
    <row r="7936" spans="1:29" x14ac:dyDescent="0.25">
      <c r="A7936" s="2">
        <v>7935</v>
      </c>
      <c r="B7936" t="s">
        <v>10584</v>
      </c>
      <c r="C7936" s="3">
        <v>42964</v>
      </c>
      <c r="D7936" s="3">
        <v>42971</v>
      </c>
      <c r="E7936" t="s">
        <v>25</v>
      </c>
      <c r="F7936">
        <f>VLOOKUP(E7936,SHIPMODE,2,FALSE)</f>
        <v>2</v>
      </c>
      <c r="G7936" t="s">
        <v>3714</v>
      </c>
      <c r="H7936" t="s">
        <v>1698</v>
      </c>
      <c r="I7936" t="s">
        <v>18</v>
      </c>
      <c r="J7936">
        <f>VLOOKUP(I7936,segmentID,2,FALSE)</f>
        <v>2</v>
      </c>
      <c r="K7936" t="s">
        <v>3255</v>
      </c>
      <c r="L7936">
        <f>VLOOKUP(K7936,country2,2,FALSE)</f>
        <v>1</v>
      </c>
      <c r="M7936" t="s">
        <v>485</v>
      </c>
      <c r="N7936">
        <f>VLOOKUP(Orders!M7936,city2,2,FALSE)</f>
        <v>72</v>
      </c>
      <c r="O7936" t="s">
        <v>20</v>
      </c>
      <c r="P7936">
        <f>VLOOKUP(O7936,state2,2,FALSE)</f>
        <v>2</v>
      </c>
      <c r="Q7936">
        <v>94513</v>
      </c>
      <c r="R7936" t="s">
        <v>21</v>
      </c>
      <c r="S7936">
        <f>VLOOKUP(R7936,region2,2,FALSE)</f>
        <v>2</v>
      </c>
      <c r="T7936" t="s">
        <v>5077</v>
      </c>
      <c r="U7936" t="s">
        <v>35</v>
      </c>
      <c r="V7936">
        <f>VLOOKUP(U7936,category2,2,FALSE)</f>
        <v>3</v>
      </c>
      <c r="W7936" t="s">
        <v>3230</v>
      </c>
      <c r="X7936">
        <f>VLOOKUP(W7936,subcat2,3,FALSE)</f>
        <v>8</v>
      </c>
      <c r="Y7936" t="s">
        <v>3030</v>
      </c>
      <c r="Z7936">
        <v>71.975999999999999</v>
      </c>
      <c r="AA7936">
        <v>3</v>
      </c>
      <c r="AB7936">
        <v>0.2</v>
      </c>
      <c r="AC7936" s="4">
        <v>8.9969999999999892</v>
      </c>
    </row>
    <row r="7937" spans="1:29" x14ac:dyDescent="0.25">
      <c r="A7937" s="2">
        <v>7936</v>
      </c>
      <c r="B7937" t="s">
        <v>10584</v>
      </c>
      <c r="C7937" s="3">
        <v>42964</v>
      </c>
      <c r="D7937" s="3">
        <v>42971</v>
      </c>
      <c r="E7937" t="s">
        <v>25</v>
      </c>
      <c r="F7937">
        <f>VLOOKUP(E7937,SHIPMODE,2,FALSE)</f>
        <v>2</v>
      </c>
      <c r="G7937" t="s">
        <v>3714</v>
      </c>
      <c r="H7937" t="s">
        <v>1698</v>
      </c>
      <c r="I7937" t="s">
        <v>18</v>
      </c>
      <c r="J7937">
        <f>VLOOKUP(I7937,segmentID,2,FALSE)</f>
        <v>2</v>
      </c>
      <c r="K7937" t="s">
        <v>3255</v>
      </c>
      <c r="L7937">
        <f>VLOOKUP(K7937,country2,2,FALSE)</f>
        <v>1</v>
      </c>
      <c r="M7937" t="s">
        <v>485</v>
      </c>
      <c r="N7937">
        <f>VLOOKUP(Orders!M7937,city2,2,FALSE)</f>
        <v>72</v>
      </c>
      <c r="O7937" t="s">
        <v>20</v>
      </c>
      <c r="P7937">
        <f>VLOOKUP(O7937,state2,2,FALSE)</f>
        <v>2</v>
      </c>
      <c r="Q7937">
        <v>94513</v>
      </c>
      <c r="R7937" t="s">
        <v>21</v>
      </c>
      <c r="S7937">
        <f>VLOOKUP(R7937,region2,2,FALSE)</f>
        <v>2</v>
      </c>
      <c r="T7937" t="s">
        <v>5198</v>
      </c>
      <c r="U7937" t="s">
        <v>22</v>
      </c>
      <c r="V7937">
        <f>VLOOKUP(U7937,category2,2,FALSE)</f>
        <v>2</v>
      </c>
      <c r="W7937" t="s">
        <v>45</v>
      </c>
      <c r="X7937">
        <f>VLOOKUP(W7937,subcat2,3,FALSE)</f>
        <v>11</v>
      </c>
      <c r="Y7937" t="s">
        <v>957</v>
      </c>
      <c r="Z7937">
        <v>8.56</v>
      </c>
      <c r="AA7937">
        <v>2</v>
      </c>
      <c r="AB7937">
        <v>0</v>
      </c>
      <c r="AC7937" s="4">
        <v>3.8519999999999994</v>
      </c>
    </row>
    <row r="7938" spans="1:29" x14ac:dyDescent="0.25">
      <c r="A7938" s="2">
        <v>7937</v>
      </c>
      <c r="B7938" t="s">
        <v>10584</v>
      </c>
      <c r="C7938" s="3">
        <v>42964</v>
      </c>
      <c r="D7938" s="3">
        <v>42971</v>
      </c>
      <c r="E7938" t="s">
        <v>25</v>
      </c>
      <c r="F7938">
        <f>VLOOKUP(E7938,SHIPMODE,2,FALSE)</f>
        <v>2</v>
      </c>
      <c r="G7938" t="s">
        <v>3714</v>
      </c>
      <c r="H7938" t="s">
        <v>1698</v>
      </c>
      <c r="I7938" t="s">
        <v>18</v>
      </c>
      <c r="J7938">
        <f>VLOOKUP(I7938,segmentID,2,FALSE)</f>
        <v>2</v>
      </c>
      <c r="K7938" t="s">
        <v>3255</v>
      </c>
      <c r="L7938">
        <f>VLOOKUP(K7938,country2,2,FALSE)</f>
        <v>1</v>
      </c>
      <c r="M7938" t="s">
        <v>485</v>
      </c>
      <c r="N7938">
        <f>VLOOKUP(Orders!M7938,city2,2,FALSE)</f>
        <v>72</v>
      </c>
      <c r="O7938" t="s">
        <v>20</v>
      </c>
      <c r="P7938">
        <f>VLOOKUP(O7938,state2,2,FALSE)</f>
        <v>2</v>
      </c>
      <c r="Q7938">
        <v>94513</v>
      </c>
      <c r="R7938" t="s">
        <v>21</v>
      </c>
      <c r="S7938">
        <f>VLOOKUP(R7938,region2,2,FALSE)</f>
        <v>2</v>
      </c>
      <c r="T7938" t="s">
        <v>5526</v>
      </c>
      <c r="U7938" t="s">
        <v>22</v>
      </c>
      <c r="V7938">
        <f>VLOOKUP(U7938,category2,2,FALSE)</f>
        <v>2</v>
      </c>
      <c r="W7938" t="s">
        <v>3231</v>
      </c>
      <c r="X7938">
        <f>VLOOKUP(W7938,subcat2,3,FALSE)</f>
        <v>9</v>
      </c>
      <c r="Y7938" t="s">
        <v>989</v>
      </c>
      <c r="Z7938">
        <v>13.919999999999998</v>
      </c>
      <c r="AA7938">
        <v>3</v>
      </c>
      <c r="AB7938">
        <v>0.2</v>
      </c>
      <c r="AC7938" s="4">
        <v>4.8720000000000008</v>
      </c>
    </row>
    <row r="7939" spans="1:29" x14ac:dyDescent="0.25">
      <c r="A7939" s="2">
        <v>7938</v>
      </c>
      <c r="B7939" t="s">
        <v>10584</v>
      </c>
      <c r="C7939" s="3">
        <v>42964</v>
      </c>
      <c r="D7939" s="3">
        <v>42971</v>
      </c>
      <c r="E7939" t="s">
        <v>25</v>
      </c>
      <c r="F7939">
        <f>VLOOKUP(E7939,SHIPMODE,2,FALSE)</f>
        <v>2</v>
      </c>
      <c r="G7939" t="s">
        <v>3714</v>
      </c>
      <c r="H7939" t="s">
        <v>1698</v>
      </c>
      <c r="I7939" t="s">
        <v>18</v>
      </c>
      <c r="J7939">
        <f>VLOOKUP(I7939,segmentID,2,FALSE)</f>
        <v>2</v>
      </c>
      <c r="K7939" t="s">
        <v>3255</v>
      </c>
      <c r="L7939">
        <f>VLOOKUP(K7939,country2,2,FALSE)</f>
        <v>1</v>
      </c>
      <c r="M7939" t="s">
        <v>485</v>
      </c>
      <c r="N7939">
        <f>VLOOKUP(Orders!M7939,city2,2,FALSE)</f>
        <v>72</v>
      </c>
      <c r="O7939" t="s">
        <v>20</v>
      </c>
      <c r="P7939">
        <f>VLOOKUP(O7939,state2,2,FALSE)</f>
        <v>2</v>
      </c>
      <c r="Q7939">
        <v>94513</v>
      </c>
      <c r="R7939" t="s">
        <v>21</v>
      </c>
      <c r="S7939">
        <f>VLOOKUP(R7939,region2,2,FALSE)</f>
        <v>2</v>
      </c>
      <c r="T7939" t="s">
        <v>4247</v>
      </c>
      <c r="U7939" t="s">
        <v>22</v>
      </c>
      <c r="V7939">
        <f>VLOOKUP(U7939,category2,2,FALSE)</f>
        <v>2</v>
      </c>
      <c r="W7939" t="s">
        <v>38</v>
      </c>
      <c r="X7939">
        <f>VLOOKUP(W7939,subcat2,3,FALSE)</f>
        <v>10</v>
      </c>
      <c r="Y7939" t="s">
        <v>1078</v>
      </c>
      <c r="Z7939">
        <v>2518.29</v>
      </c>
      <c r="AA7939">
        <v>9</v>
      </c>
      <c r="AB7939">
        <v>0</v>
      </c>
      <c r="AC7939" s="4">
        <v>654.7553999999999</v>
      </c>
    </row>
    <row r="7940" spans="1:29" x14ac:dyDescent="0.25">
      <c r="A7940" s="2">
        <v>7939</v>
      </c>
      <c r="B7940" t="s">
        <v>10584</v>
      </c>
      <c r="C7940" s="3">
        <v>42964</v>
      </c>
      <c r="D7940" s="3">
        <v>42971</v>
      </c>
      <c r="E7940" t="s">
        <v>25</v>
      </c>
      <c r="F7940">
        <f>VLOOKUP(E7940,SHIPMODE,2,FALSE)</f>
        <v>2</v>
      </c>
      <c r="G7940" t="s">
        <v>3714</v>
      </c>
      <c r="H7940" t="s">
        <v>1698</v>
      </c>
      <c r="I7940" t="s">
        <v>18</v>
      </c>
      <c r="J7940">
        <f>VLOOKUP(I7940,segmentID,2,FALSE)</f>
        <v>2</v>
      </c>
      <c r="K7940" t="s">
        <v>3255</v>
      </c>
      <c r="L7940">
        <f>VLOOKUP(K7940,country2,2,FALSE)</f>
        <v>1</v>
      </c>
      <c r="M7940" t="s">
        <v>485</v>
      </c>
      <c r="N7940">
        <f>VLOOKUP(Orders!M7940,city2,2,FALSE)</f>
        <v>72</v>
      </c>
      <c r="O7940" t="s">
        <v>20</v>
      </c>
      <c r="P7940">
        <f>VLOOKUP(O7940,state2,2,FALSE)</f>
        <v>2</v>
      </c>
      <c r="Q7940">
        <v>94513</v>
      </c>
      <c r="R7940" t="s">
        <v>21</v>
      </c>
      <c r="S7940">
        <f>VLOOKUP(R7940,region2,2,FALSE)</f>
        <v>2</v>
      </c>
      <c r="T7940" t="s">
        <v>4823</v>
      </c>
      <c r="U7940" t="s">
        <v>22</v>
      </c>
      <c r="V7940">
        <f>VLOOKUP(U7940,category2,2,FALSE)</f>
        <v>2</v>
      </c>
      <c r="W7940" t="s">
        <v>3227</v>
      </c>
      <c r="X7940">
        <f>VLOOKUP(W7940,subcat2,3,FALSE)</f>
        <v>5</v>
      </c>
      <c r="Y7940" t="s">
        <v>2296</v>
      </c>
      <c r="Z7940">
        <v>540.56999999999994</v>
      </c>
      <c r="AA7940">
        <v>3</v>
      </c>
      <c r="AB7940">
        <v>0</v>
      </c>
      <c r="AC7940" s="4">
        <v>140.54820000000001</v>
      </c>
    </row>
    <row r="7941" spans="1:29" x14ac:dyDescent="0.25">
      <c r="A7941" s="2">
        <v>7940</v>
      </c>
      <c r="B7941" t="s">
        <v>10584</v>
      </c>
      <c r="C7941" s="3">
        <v>42964</v>
      </c>
      <c r="D7941" s="3">
        <v>42971</v>
      </c>
      <c r="E7941" t="s">
        <v>25</v>
      </c>
      <c r="F7941">
        <f>VLOOKUP(E7941,SHIPMODE,2,FALSE)</f>
        <v>2</v>
      </c>
      <c r="G7941" t="s">
        <v>3714</v>
      </c>
      <c r="H7941" t="s">
        <v>1698</v>
      </c>
      <c r="I7941" t="s">
        <v>18</v>
      </c>
      <c r="J7941">
        <f>VLOOKUP(I7941,segmentID,2,FALSE)</f>
        <v>2</v>
      </c>
      <c r="K7941" t="s">
        <v>3255</v>
      </c>
      <c r="L7941">
        <f>VLOOKUP(K7941,country2,2,FALSE)</f>
        <v>1</v>
      </c>
      <c r="M7941" t="s">
        <v>485</v>
      </c>
      <c r="N7941">
        <f>VLOOKUP(Orders!M7941,city2,2,FALSE)</f>
        <v>72</v>
      </c>
      <c r="O7941" t="s">
        <v>20</v>
      </c>
      <c r="P7941">
        <f>VLOOKUP(O7941,state2,2,FALSE)</f>
        <v>2</v>
      </c>
      <c r="Q7941">
        <v>94513</v>
      </c>
      <c r="R7941" t="s">
        <v>21</v>
      </c>
      <c r="S7941">
        <f>VLOOKUP(R7941,region2,2,FALSE)</f>
        <v>2</v>
      </c>
      <c r="T7941" t="s">
        <v>4057</v>
      </c>
      <c r="U7941" t="s">
        <v>22</v>
      </c>
      <c r="V7941">
        <f>VLOOKUP(U7941,category2,2,FALSE)</f>
        <v>2</v>
      </c>
      <c r="W7941" t="s">
        <v>3231</v>
      </c>
      <c r="X7941">
        <f>VLOOKUP(W7941,subcat2,3,FALSE)</f>
        <v>9</v>
      </c>
      <c r="Y7941" t="s">
        <v>2378</v>
      </c>
      <c r="Z7941">
        <v>221.05600000000001</v>
      </c>
      <c r="AA7941">
        <v>8</v>
      </c>
      <c r="AB7941">
        <v>0.2</v>
      </c>
      <c r="AC7941" s="4">
        <v>77.369599999999991</v>
      </c>
    </row>
    <row r="7942" spans="1:29" x14ac:dyDescent="0.25">
      <c r="A7942" s="2">
        <v>7941</v>
      </c>
      <c r="B7942" t="s">
        <v>8957</v>
      </c>
      <c r="C7942" s="3">
        <v>42718</v>
      </c>
      <c r="D7942" s="3">
        <v>42721</v>
      </c>
      <c r="E7942" t="s">
        <v>97</v>
      </c>
      <c r="F7942">
        <f>VLOOKUP(E7942,SHIPMODE,2,FALSE)</f>
        <v>3</v>
      </c>
      <c r="G7942" t="s">
        <v>3358</v>
      </c>
      <c r="H7942" t="s">
        <v>432</v>
      </c>
      <c r="I7942" t="s">
        <v>18</v>
      </c>
      <c r="J7942">
        <f>VLOOKUP(I7942,segmentID,2,FALSE)</f>
        <v>2</v>
      </c>
      <c r="K7942" t="s">
        <v>3255</v>
      </c>
      <c r="L7942">
        <f>VLOOKUP(K7942,country2,2,FALSE)</f>
        <v>1</v>
      </c>
      <c r="M7942" t="s">
        <v>466</v>
      </c>
      <c r="N7942">
        <f>VLOOKUP(Orders!M7942,city2,2,FALSE)</f>
        <v>71</v>
      </c>
      <c r="O7942" t="s">
        <v>20</v>
      </c>
      <c r="P7942">
        <f>VLOOKUP(O7942,state2,2,FALSE)</f>
        <v>2</v>
      </c>
      <c r="Q7942">
        <v>92037</v>
      </c>
      <c r="R7942" t="s">
        <v>21</v>
      </c>
      <c r="S7942">
        <f>VLOOKUP(R7942,region2,2,FALSE)</f>
        <v>2</v>
      </c>
      <c r="T7942" t="s">
        <v>4174</v>
      </c>
      <c r="U7942" t="s">
        <v>13</v>
      </c>
      <c r="V7942">
        <f>VLOOKUP(U7942,category2,2,FALSE)</f>
        <v>1</v>
      </c>
      <c r="W7942" t="s">
        <v>3226</v>
      </c>
      <c r="X7942">
        <f>VLOOKUP(W7942,subcat2,3,FALSE)</f>
        <v>2</v>
      </c>
      <c r="Y7942" t="s">
        <v>820</v>
      </c>
      <c r="Z7942">
        <v>81.424000000000007</v>
      </c>
      <c r="AA7942">
        <v>2</v>
      </c>
      <c r="AB7942">
        <v>0.2</v>
      </c>
      <c r="AC7942" s="4">
        <v>-9.1601999999999961</v>
      </c>
    </row>
    <row r="7943" spans="1:29" x14ac:dyDescent="0.25">
      <c r="A7943" s="2">
        <v>7942</v>
      </c>
      <c r="B7943" t="s">
        <v>8957</v>
      </c>
      <c r="C7943" s="3">
        <v>42718</v>
      </c>
      <c r="D7943" s="3">
        <v>42721</v>
      </c>
      <c r="E7943" t="s">
        <v>97</v>
      </c>
      <c r="F7943">
        <f>VLOOKUP(E7943,SHIPMODE,2,FALSE)</f>
        <v>3</v>
      </c>
      <c r="G7943" t="s">
        <v>3358</v>
      </c>
      <c r="H7943" t="s">
        <v>432</v>
      </c>
      <c r="I7943" t="s">
        <v>18</v>
      </c>
      <c r="J7943">
        <f>VLOOKUP(I7943,segmentID,2,FALSE)</f>
        <v>2</v>
      </c>
      <c r="K7943" t="s">
        <v>3255</v>
      </c>
      <c r="L7943">
        <f>VLOOKUP(K7943,country2,2,FALSE)</f>
        <v>1</v>
      </c>
      <c r="M7943" t="s">
        <v>466</v>
      </c>
      <c r="N7943">
        <f>VLOOKUP(Orders!M7943,city2,2,FALSE)</f>
        <v>71</v>
      </c>
      <c r="O7943" t="s">
        <v>20</v>
      </c>
      <c r="P7943">
        <f>VLOOKUP(O7943,state2,2,FALSE)</f>
        <v>2</v>
      </c>
      <c r="Q7943">
        <v>92037</v>
      </c>
      <c r="R7943" t="s">
        <v>21</v>
      </c>
      <c r="S7943">
        <f>VLOOKUP(R7943,region2,2,FALSE)</f>
        <v>2</v>
      </c>
      <c r="T7943" t="s">
        <v>4101</v>
      </c>
      <c r="U7943" t="s">
        <v>22</v>
      </c>
      <c r="V7943">
        <f>VLOOKUP(U7943,category2,2,FALSE)</f>
        <v>2</v>
      </c>
      <c r="W7943" t="s">
        <v>3227</v>
      </c>
      <c r="X7943">
        <f>VLOOKUP(W7943,subcat2,3,FALSE)</f>
        <v>5</v>
      </c>
      <c r="Y7943" t="s">
        <v>1793</v>
      </c>
      <c r="Z7943">
        <v>134.80000000000001</v>
      </c>
      <c r="AA7943">
        <v>10</v>
      </c>
      <c r="AB7943">
        <v>0</v>
      </c>
      <c r="AC7943" s="4">
        <v>35.047999999999995</v>
      </c>
    </row>
    <row r="7944" spans="1:29" x14ac:dyDescent="0.25">
      <c r="A7944" s="2">
        <v>7943</v>
      </c>
      <c r="B7944" t="s">
        <v>10585</v>
      </c>
      <c r="C7944" s="3">
        <v>43094</v>
      </c>
      <c r="D7944" s="3">
        <v>43101</v>
      </c>
      <c r="E7944" t="s">
        <v>25</v>
      </c>
      <c r="F7944">
        <f>VLOOKUP(E7944,SHIPMODE,2,FALSE)</f>
        <v>2</v>
      </c>
      <c r="G7944" t="s">
        <v>3570</v>
      </c>
      <c r="H7944" t="s">
        <v>1214</v>
      </c>
      <c r="I7944" t="s">
        <v>9</v>
      </c>
      <c r="J7944">
        <f>VLOOKUP(I7944,segmentID,2,FALSE)</f>
        <v>1</v>
      </c>
      <c r="K7944" t="s">
        <v>3255</v>
      </c>
      <c r="L7944">
        <f>VLOOKUP(K7944,country2,2,FALSE)</f>
        <v>1</v>
      </c>
      <c r="M7944" t="s">
        <v>402</v>
      </c>
      <c r="N7944">
        <f>VLOOKUP(Orders!M7944,city2,2,FALSE)</f>
        <v>62</v>
      </c>
      <c r="O7944" t="s">
        <v>54</v>
      </c>
      <c r="P7944">
        <f>VLOOKUP(O7944,state2,2,FALSE)</f>
        <v>6</v>
      </c>
      <c r="Q7944">
        <v>75081</v>
      </c>
      <c r="R7944" t="s">
        <v>55</v>
      </c>
      <c r="S7944">
        <f>VLOOKUP(R7944,region2,2,FALSE)</f>
        <v>3</v>
      </c>
      <c r="T7944" t="s">
        <v>4805</v>
      </c>
      <c r="U7944" t="s">
        <v>22</v>
      </c>
      <c r="V7944">
        <f>VLOOKUP(U7944,category2,2,FALSE)</f>
        <v>2</v>
      </c>
      <c r="W7944" t="s">
        <v>3231</v>
      </c>
      <c r="X7944">
        <f>VLOOKUP(W7944,subcat2,3,FALSE)</f>
        <v>9</v>
      </c>
      <c r="Y7944" t="s">
        <v>2411</v>
      </c>
      <c r="Z7944">
        <v>39.581999999999987</v>
      </c>
      <c r="AA7944">
        <v>9</v>
      </c>
      <c r="AB7944">
        <v>0.8</v>
      </c>
      <c r="AC7944" s="4">
        <v>-59.372999999999976</v>
      </c>
    </row>
    <row r="7945" spans="1:29" x14ac:dyDescent="0.25">
      <c r="A7945" s="2">
        <v>7944</v>
      </c>
      <c r="B7945" t="s">
        <v>10585</v>
      </c>
      <c r="C7945" s="3">
        <v>43094</v>
      </c>
      <c r="D7945" s="3">
        <v>43101</v>
      </c>
      <c r="E7945" t="s">
        <v>25</v>
      </c>
      <c r="F7945">
        <f>VLOOKUP(E7945,SHIPMODE,2,FALSE)</f>
        <v>2</v>
      </c>
      <c r="G7945" t="s">
        <v>3570</v>
      </c>
      <c r="H7945" t="s">
        <v>1214</v>
      </c>
      <c r="I7945" t="s">
        <v>9</v>
      </c>
      <c r="J7945">
        <f>VLOOKUP(I7945,segmentID,2,FALSE)</f>
        <v>1</v>
      </c>
      <c r="K7945" t="s">
        <v>3255</v>
      </c>
      <c r="L7945">
        <f>VLOOKUP(K7945,country2,2,FALSE)</f>
        <v>1</v>
      </c>
      <c r="M7945" t="s">
        <v>402</v>
      </c>
      <c r="N7945">
        <f>VLOOKUP(Orders!M7945,city2,2,FALSE)</f>
        <v>62</v>
      </c>
      <c r="O7945" t="s">
        <v>54</v>
      </c>
      <c r="P7945">
        <f>VLOOKUP(O7945,state2,2,FALSE)</f>
        <v>6</v>
      </c>
      <c r="Q7945">
        <v>75081</v>
      </c>
      <c r="R7945" t="s">
        <v>55</v>
      </c>
      <c r="S7945">
        <f>VLOOKUP(R7945,region2,2,FALSE)</f>
        <v>3</v>
      </c>
      <c r="T7945" t="s">
        <v>5512</v>
      </c>
      <c r="U7945" t="s">
        <v>22</v>
      </c>
      <c r="V7945">
        <f>VLOOKUP(U7945,category2,2,FALSE)</f>
        <v>2</v>
      </c>
      <c r="W7945" t="s">
        <v>3233</v>
      </c>
      <c r="X7945">
        <f>VLOOKUP(W7945,subcat2,3,FALSE)</f>
        <v>15</v>
      </c>
      <c r="Y7945" t="s">
        <v>5923</v>
      </c>
      <c r="Z7945">
        <v>44.688000000000002</v>
      </c>
      <c r="AA7945">
        <v>7</v>
      </c>
      <c r="AB7945">
        <v>0.2</v>
      </c>
      <c r="AC7945" s="4">
        <v>5.0273999999999965</v>
      </c>
    </row>
    <row r="7946" spans="1:29" x14ac:dyDescent="0.25">
      <c r="A7946" s="2">
        <v>7945</v>
      </c>
      <c r="B7946" t="s">
        <v>10585</v>
      </c>
      <c r="C7946" s="3">
        <v>43094</v>
      </c>
      <c r="D7946" s="3">
        <v>43101</v>
      </c>
      <c r="E7946" t="s">
        <v>25</v>
      </c>
      <c r="F7946">
        <f>VLOOKUP(E7946,SHIPMODE,2,FALSE)</f>
        <v>2</v>
      </c>
      <c r="G7946" t="s">
        <v>3570</v>
      </c>
      <c r="H7946" t="s">
        <v>1214</v>
      </c>
      <c r="I7946" t="s">
        <v>9</v>
      </c>
      <c r="J7946">
        <f>VLOOKUP(I7946,segmentID,2,FALSE)</f>
        <v>1</v>
      </c>
      <c r="K7946" t="s">
        <v>3255</v>
      </c>
      <c r="L7946">
        <f>VLOOKUP(K7946,country2,2,FALSE)</f>
        <v>1</v>
      </c>
      <c r="M7946" t="s">
        <v>402</v>
      </c>
      <c r="N7946">
        <f>VLOOKUP(Orders!M7946,city2,2,FALSE)</f>
        <v>62</v>
      </c>
      <c r="O7946" t="s">
        <v>54</v>
      </c>
      <c r="P7946">
        <f>VLOOKUP(O7946,state2,2,FALSE)</f>
        <v>6</v>
      </c>
      <c r="Q7946">
        <v>75081</v>
      </c>
      <c r="R7946" t="s">
        <v>55</v>
      </c>
      <c r="S7946">
        <f>VLOOKUP(R7946,region2,2,FALSE)</f>
        <v>3</v>
      </c>
      <c r="T7946" t="s">
        <v>5567</v>
      </c>
      <c r="U7946" t="s">
        <v>22</v>
      </c>
      <c r="V7946">
        <f>VLOOKUP(U7946,category2,2,FALSE)</f>
        <v>2</v>
      </c>
      <c r="W7946" t="s">
        <v>3229</v>
      </c>
      <c r="X7946">
        <f>VLOOKUP(W7946,subcat2,3,FALSE)</f>
        <v>7</v>
      </c>
      <c r="Y7946" t="s">
        <v>952</v>
      </c>
      <c r="Z7946">
        <v>31.744</v>
      </c>
      <c r="AA7946">
        <v>2</v>
      </c>
      <c r="AB7946">
        <v>0.2</v>
      </c>
      <c r="AC7946" s="4">
        <v>2.3808000000000007</v>
      </c>
    </row>
    <row r="7947" spans="1:29" x14ac:dyDescent="0.25">
      <c r="A7947" s="2">
        <v>7946</v>
      </c>
      <c r="B7947" t="s">
        <v>10585</v>
      </c>
      <c r="C7947" s="3">
        <v>43094</v>
      </c>
      <c r="D7947" s="3">
        <v>43101</v>
      </c>
      <c r="E7947" t="s">
        <v>25</v>
      </c>
      <c r="F7947">
        <f>VLOOKUP(E7947,SHIPMODE,2,FALSE)</f>
        <v>2</v>
      </c>
      <c r="G7947" t="s">
        <v>3570</v>
      </c>
      <c r="H7947" t="s">
        <v>1214</v>
      </c>
      <c r="I7947" t="s">
        <v>9</v>
      </c>
      <c r="J7947">
        <f>VLOOKUP(I7947,segmentID,2,FALSE)</f>
        <v>1</v>
      </c>
      <c r="K7947" t="s">
        <v>3255</v>
      </c>
      <c r="L7947">
        <f>VLOOKUP(K7947,country2,2,FALSE)</f>
        <v>1</v>
      </c>
      <c r="M7947" t="s">
        <v>402</v>
      </c>
      <c r="N7947">
        <f>VLOOKUP(Orders!M7947,city2,2,FALSE)</f>
        <v>62</v>
      </c>
      <c r="O7947" t="s">
        <v>54</v>
      </c>
      <c r="P7947">
        <f>VLOOKUP(O7947,state2,2,FALSE)</f>
        <v>6</v>
      </c>
      <c r="Q7947">
        <v>75081</v>
      </c>
      <c r="R7947" t="s">
        <v>55</v>
      </c>
      <c r="S7947">
        <f>VLOOKUP(R7947,region2,2,FALSE)</f>
        <v>3</v>
      </c>
      <c r="T7947" t="s">
        <v>4887</v>
      </c>
      <c r="U7947" t="s">
        <v>22</v>
      </c>
      <c r="V7947">
        <f>VLOOKUP(U7947,category2,2,FALSE)</f>
        <v>2</v>
      </c>
      <c r="W7947" t="s">
        <v>3231</v>
      </c>
      <c r="X7947">
        <f>VLOOKUP(W7947,subcat2,3,FALSE)</f>
        <v>9</v>
      </c>
      <c r="Y7947" t="s">
        <v>2831</v>
      </c>
      <c r="Z7947">
        <v>40.97999999999999</v>
      </c>
      <c r="AA7947">
        <v>5</v>
      </c>
      <c r="AB7947">
        <v>0.8</v>
      </c>
      <c r="AC7947" s="4">
        <v>-65.567999999999998</v>
      </c>
    </row>
    <row r="7948" spans="1:29" x14ac:dyDescent="0.25">
      <c r="A7948" s="2">
        <v>7947</v>
      </c>
      <c r="B7948" t="s">
        <v>10585</v>
      </c>
      <c r="C7948" s="3">
        <v>43094</v>
      </c>
      <c r="D7948" s="3">
        <v>43101</v>
      </c>
      <c r="E7948" t="s">
        <v>25</v>
      </c>
      <c r="F7948">
        <f>VLOOKUP(E7948,SHIPMODE,2,FALSE)</f>
        <v>2</v>
      </c>
      <c r="G7948" t="s">
        <v>3570</v>
      </c>
      <c r="H7948" t="s">
        <v>1214</v>
      </c>
      <c r="I7948" t="s">
        <v>9</v>
      </c>
      <c r="J7948">
        <f>VLOOKUP(I7948,segmentID,2,FALSE)</f>
        <v>1</v>
      </c>
      <c r="K7948" t="s">
        <v>3255</v>
      </c>
      <c r="L7948">
        <f>VLOOKUP(K7948,country2,2,FALSE)</f>
        <v>1</v>
      </c>
      <c r="M7948" t="s">
        <v>402</v>
      </c>
      <c r="N7948">
        <f>VLOOKUP(Orders!M7948,city2,2,FALSE)</f>
        <v>62</v>
      </c>
      <c r="O7948" t="s">
        <v>54</v>
      </c>
      <c r="P7948">
        <f>VLOOKUP(O7948,state2,2,FALSE)</f>
        <v>6</v>
      </c>
      <c r="Q7948">
        <v>75081</v>
      </c>
      <c r="R7948" t="s">
        <v>55</v>
      </c>
      <c r="S7948">
        <f>VLOOKUP(R7948,region2,2,FALSE)</f>
        <v>3</v>
      </c>
      <c r="T7948" t="s">
        <v>5167</v>
      </c>
      <c r="U7948" t="s">
        <v>22</v>
      </c>
      <c r="V7948">
        <f>VLOOKUP(U7948,category2,2,FALSE)</f>
        <v>2</v>
      </c>
      <c r="W7948" t="s">
        <v>3231</v>
      </c>
      <c r="X7948">
        <f>VLOOKUP(W7948,subcat2,3,FALSE)</f>
        <v>9</v>
      </c>
      <c r="Y7948" t="s">
        <v>1266</v>
      </c>
      <c r="Z7948">
        <v>3.1679999999999993</v>
      </c>
      <c r="AA7948">
        <v>3</v>
      </c>
      <c r="AB7948">
        <v>0.8</v>
      </c>
      <c r="AC7948" s="4">
        <v>-5.0687999999999995</v>
      </c>
    </row>
    <row r="7949" spans="1:29" x14ac:dyDescent="0.25">
      <c r="A7949" s="2">
        <v>7948</v>
      </c>
      <c r="B7949" t="s">
        <v>6686</v>
      </c>
      <c r="C7949" s="3">
        <v>41699</v>
      </c>
      <c r="D7949" s="3">
        <v>41703</v>
      </c>
      <c r="E7949" t="s">
        <v>25</v>
      </c>
      <c r="F7949">
        <f>VLOOKUP(E7949,SHIPMODE,2,FALSE)</f>
        <v>2</v>
      </c>
      <c r="G7949" t="s">
        <v>3873</v>
      </c>
      <c r="H7949" t="s">
        <v>2322</v>
      </c>
      <c r="I7949" t="s">
        <v>9</v>
      </c>
      <c r="J7949">
        <f>VLOOKUP(I7949,segmentID,2,FALSE)</f>
        <v>1</v>
      </c>
      <c r="K7949" t="s">
        <v>3255</v>
      </c>
      <c r="L7949">
        <f>VLOOKUP(K7949,country2,2,FALSE)</f>
        <v>1</v>
      </c>
      <c r="M7949" t="s">
        <v>1825</v>
      </c>
      <c r="N7949">
        <f>VLOOKUP(Orders!M7949,city2,2,FALSE)</f>
        <v>237</v>
      </c>
      <c r="O7949" t="s">
        <v>54</v>
      </c>
      <c r="P7949">
        <f>VLOOKUP(O7949,state2,2,FALSE)</f>
        <v>6</v>
      </c>
      <c r="Q7949">
        <v>79907</v>
      </c>
      <c r="R7949" t="s">
        <v>55</v>
      </c>
      <c r="S7949">
        <f>VLOOKUP(R7949,region2,2,FALSE)</f>
        <v>3</v>
      </c>
      <c r="T7949" t="s">
        <v>5293</v>
      </c>
      <c r="U7949" t="s">
        <v>22</v>
      </c>
      <c r="V7949">
        <f>VLOOKUP(U7949,category2,2,FALSE)</f>
        <v>2</v>
      </c>
      <c r="W7949" t="s">
        <v>3234</v>
      </c>
      <c r="X7949">
        <f>VLOOKUP(W7949,subcat2,3,FALSE)</f>
        <v>14</v>
      </c>
      <c r="Y7949" t="s">
        <v>1475</v>
      </c>
      <c r="Z7949">
        <v>18.84</v>
      </c>
      <c r="AA7949">
        <v>5</v>
      </c>
      <c r="AB7949">
        <v>0.2</v>
      </c>
      <c r="AC7949" s="4">
        <v>-3.5324999999999998</v>
      </c>
    </row>
    <row r="7950" spans="1:29" x14ac:dyDescent="0.25">
      <c r="A7950" s="2">
        <v>7949</v>
      </c>
      <c r="B7950" t="s">
        <v>6686</v>
      </c>
      <c r="C7950" s="3">
        <v>41699</v>
      </c>
      <c r="D7950" s="3">
        <v>41703</v>
      </c>
      <c r="E7950" t="s">
        <v>25</v>
      </c>
      <c r="F7950">
        <f>VLOOKUP(E7950,SHIPMODE,2,FALSE)</f>
        <v>2</v>
      </c>
      <c r="G7950" t="s">
        <v>3873</v>
      </c>
      <c r="H7950" t="s">
        <v>2322</v>
      </c>
      <c r="I7950" t="s">
        <v>9</v>
      </c>
      <c r="J7950">
        <f>VLOOKUP(I7950,segmentID,2,FALSE)</f>
        <v>1</v>
      </c>
      <c r="K7950" t="s">
        <v>3255</v>
      </c>
      <c r="L7950">
        <f>VLOOKUP(K7950,country2,2,FALSE)</f>
        <v>1</v>
      </c>
      <c r="M7950" t="s">
        <v>1825</v>
      </c>
      <c r="N7950">
        <f>VLOOKUP(Orders!M7950,city2,2,FALSE)</f>
        <v>237</v>
      </c>
      <c r="O7950" t="s">
        <v>54</v>
      </c>
      <c r="P7950">
        <f>VLOOKUP(O7950,state2,2,FALSE)</f>
        <v>6</v>
      </c>
      <c r="Q7950">
        <v>79907</v>
      </c>
      <c r="R7950" t="s">
        <v>55</v>
      </c>
      <c r="S7950">
        <f>VLOOKUP(R7950,region2,2,FALSE)</f>
        <v>3</v>
      </c>
      <c r="T7950" t="s">
        <v>4952</v>
      </c>
      <c r="U7950" t="s">
        <v>13</v>
      </c>
      <c r="V7950">
        <f>VLOOKUP(U7950,category2,2,FALSE)</f>
        <v>1</v>
      </c>
      <c r="W7950" t="s">
        <v>3226</v>
      </c>
      <c r="X7950">
        <f>VLOOKUP(W7950,subcat2,3,FALSE)</f>
        <v>2</v>
      </c>
      <c r="Y7950" t="s">
        <v>1506</v>
      </c>
      <c r="Z7950">
        <v>362.24999999999994</v>
      </c>
      <c r="AA7950">
        <v>6</v>
      </c>
      <c r="AB7950">
        <v>0.3</v>
      </c>
      <c r="AC7950" s="4">
        <v>0</v>
      </c>
    </row>
    <row r="7951" spans="1:29" x14ac:dyDescent="0.25">
      <c r="A7951" s="2">
        <v>7950</v>
      </c>
      <c r="B7951" t="s">
        <v>6686</v>
      </c>
      <c r="C7951" s="3">
        <v>41699</v>
      </c>
      <c r="D7951" s="3">
        <v>41703</v>
      </c>
      <c r="E7951" t="s">
        <v>25</v>
      </c>
      <c r="F7951">
        <f>VLOOKUP(E7951,SHIPMODE,2,FALSE)</f>
        <v>2</v>
      </c>
      <c r="G7951" t="s">
        <v>3873</v>
      </c>
      <c r="H7951" t="s">
        <v>2322</v>
      </c>
      <c r="I7951" t="s">
        <v>9</v>
      </c>
      <c r="J7951">
        <f>VLOOKUP(I7951,segmentID,2,FALSE)</f>
        <v>1</v>
      </c>
      <c r="K7951" t="s">
        <v>3255</v>
      </c>
      <c r="L7951">
        <f>VLOOKUP(K7951,country2,2,FALSE)</f>
        <v>1</v>
      </c>
      <c r="M7951" t="s">
        <v>1825</v>
      </c>
      <c r="N7951">
        <f>VLOOKUP(Orders!M7951,city2,2,FALSE)</f>
        <v>237</v>
      </c>
      <c r="O7951" t="s">
        <v>54</v>
      </c>
      <c r="P7951">
        <f>VLOOKUP(O7951,state2,2,FALSE)</f>
        <v>6</v>
      </c>
      <c r="Q7951">
        <v>79907</v>
      </c>
      <c r="R7951" t="s">
        <v>55</v>
      </c>
      <c r="S7951">
        <f>VLOOKUP(R7951,region2,2,FALSE)</f>
        <v>3</v>
      </c>
      <c r="T7951" t="s">
        <v>4839</v>
      </c>
      <c r="U7951" t="s">
        <v>13</v>
      </c>
      <c r="V7951">
        <f>VLOOKUP(U7951,category2,2,FALSE)</f>
        <v>1</v>
      </c>
      <c r="W7951" t="s">
        <v>3228</v>
      </c>
      <c r="X7951">
        <f>VLOOKUP(W7951,subcat2,3,FALSE)</f>
        <v>6</v>
      </c>
      <c r="Y7951" t="s">
        <v>2551</v>
      </c>
      <c r="Z7951">
        <v>63.552000000000007</v>
      </c>
      <c r="AA7951">
        <v>6</v>
      </c>
      <c r="AB7951">
        <v>0.6</v>
      </c>
      <c r="AC7951" s="4">
        <v>-34.953600000000002</v>
      </c>
    </row>
    <row r="7952" spans="1:29" x14ac:dyDescent="0.25">
      <c r="A7952" s="2">
        <v>7951</v>
      </c>
      <c r="B7952" t="s">
        <v>6686</v>
      </c>
      <c r="C7952" s="3">
        <v>41699</v>
      </c>
      <c r="D7952" s="3">
        <v>41703</v>
      </c>
      <c r="E7952" t="s">
        <v>25</v>
      </c>
      <c r="F7952">
        <f>VLOOKUP(E7952,SHIPMODE,2,FALSE)</f>
        <v>2</v>
      </c>
      <c r="G7952" t="s">
        <v>3873</v>
      </c>
      <c r="H7952" t="s">
        <v>2322</v>
      </c>
      <c r="I7952" t="s">
        <v>9</v>
      </c>
      <c r="J7952">
        <f>VLOOKUP(I7952,segmentID,2,FALSE)</f>
        <v>1</v>
      </c>
      <c r="K7952" t="s">
        <v>3255</v>
      </c>
      <c r="L7952">
        <f>VLOOKUP(K7952,country2,2,FALSE)</f>
        <v>1</v>
      </c>
      <c r="M7952" t="s">
        <v>1825</v>
      </c>
      <c r="N7952">
        <f>VLOOKUP(Orders!M7952,city2,2,FALSE)</f>
        <v>237</v>
      </c>
      <c r="O7952" t="s">
        <v>54</v>
      </c>
      <c r="P7952">
        <f>VLOOKUP(O7952,state2,2,FALSE)</f>
        <v>6</v>
      </c>
      <c r="Q7952">
        <v>79907</v>
      </c>
      <c r="R7952" t="s">
        <v>55</v>
      </c>
      <c r="S7952">
        <f>VLOOKUP(R7952,region2,2,FALSE)</f>
        <v>3</v>
      </c>
      <c r="T7952" t="s">
        <v>4500</v>
      </c>
      <c r="U7952" t="s">
        <v>22</v>
      </c>
      <c r="V7952">
        <f>VLOOKUP(U7952,category2,2,FALSE)</f>
        <v>2</v>
      </c>
      <c r="W7952" t="s">
        <v>3227</v>
      </c>
      <c r="X7952">
        <f>VLOOKUP(W7952,subcat2,3,FALSE)</f>
        <v>5</v>
      </c>
      <c r="Y7952" t="s">
        <v>1353</v>
      </c>
      <c r="Z7952">
        <v>129.55199999999999</v>
      </c>
      <c r="AA7952">
        <v>3</v>
      </c>
      <c r="AB7952">
        <v>0.2</v>
      </c>
      <c r="AC7952" s="4">
        <v>-22.671600000000005</v>
      </c>
    </row>
    <row r="7953" spans="1:29" x14ac:dyDescent="0.25">
      <c r="A7953" s="2">
        <v>7952</v>
      </c>
      <c r="B7953" t="s">
        <v>7715</v>
      </c>
      <c r="C7953" s="3">
        <v>42327</v>
      </c>
      <c r="D7953" s="3">
        <v>42332</v>
      </c>
      <c r="E7953" t="s">
        <v>25</v>
      </c>
      <c r="F7953">
        <f>VLOOKUP(E7953,SHIPMODE,2,FALSE)</f>
        <v>2</v>
      </c>
      <c r="G7953" t="s">
        <v>3299</v>
      </c>
      <c r="H7953" t="s">
        <v>215</v>
      </c>
      <c r="I7953" t="s">
        <v>9</v>
      </c>
      <c r="J7953">
        <f>VLOOKUP(I7953,segmentID,2,FALSE)</f>
        <v>1</v>
      </c>
      <c r="K7953" t="s">
        <v>3255</v>
      </c>
      <c r="L7953">
        <f>VLOOKUP(K7953,country2,2,FALSE)</f>
        <v>1</v>
      </c>
      <c r="M7953" t="s">
        <v>138</v>
      </c>
      <c r="N7953">
        <f>VLOOKUP(Orders!M7953,city2,2,FALSE)</f>
        <v>21</v>
      </c>
      <c r="O7953" t="s">
        <v>139</v>
      </c>
      <c r="P7953">
        <f>VLOOKUP(O7953,state2,2,FALSE)</f>
        <v>16</v>
      </c>
      <c r="Q7953">
        <v>10035</v>
      </c>
      <c r="R7953" t="s">
        <v>79</v>
      </c>
      <c r="S7953">
        <f>VLOOKUP(R7953,region2,2,FALSE)</f>
        <v>4</v>
      </c>
      <c r="T7953" t="s">
        <v>5459</v>
      </c>
      <c r="U7953" t="s">
        <v>22</v>
      </c>
      <c r="V7953">
        <f>VLOOKUP(U7953,category2,2,FALSE)</f>
        <v>2</v>
      </c>
      <c r="W7953" t="s">
        <v>3231</v>
      </c>
      <c r="X7953">
        <f>VLOOKUP(W7953,subcat2,3,FALSE)</f>
        <v>9</v>
      </c>
      <c r="Y7953" t="s">
        <v>1011</v>
      </c>
      <c r="Z7953">
        <v>5.9840000000000009</v>
      </c>
      <c r="AA7953">
        <v>2</v>
      </c>
      <c r="AB7953">
        <v>0.2</v>
      </c>
      <c r="AC7953" s="4">
        <v>2.2439999999999998</v>
      </c>
    </row>
    <row r="7954" spans="1:29" x14ac:dyDescent="0.25">
      <c r="A7954" s="2">
        <v>7953</v>
      </c>
      <c r="B7954" t="s">
        <v>7715</v>
      </c>
      <c r="C7954" s="3">
        <v>42327</v>
      </c>
      <c r="D7954" s="3">
        <v>42332</v>
      </c>
      <c r="E7954" t="s">
        <v>25</v>
      </c>
      <c r="F7954">
        <f>VLOOKUP(E7954,SHIPMODE,2,FALSE)</f>
        <v>2</v>
      </c>
      <c r="G7954" t="s">
        <v>3299</v>
      </c>
      <c r="H7954" t="s">
        <v>215</v>
      </c>
      <c r="I7954" t="s">
        <v>9</v>
      </c>
      <c r="J7954">
        <f>VLOOKUP(I7954,segmentID,2,FALSE)</f>
        <v>1</v>
      </c>
      <c r="K7954" t="s">
        <v>3255</v>
      </c>
      <c r="L7954">
        <f>VLOOKUP(K7954,country2,2,FALSE)</f>
        <v>1</v>
      </c>
      <c r="M7954" t="s">
        <v>138</v>
      </c>
      <c r="N7954">
        <f>VLOOKUP(Orders!M7954,city2,2,FALSE)</f>
        <v>21</v>
      </c>
      <c r="O7954" t="s">
        <v>139</v>
      </c>
      <c r="P7954">
        <f>VLOOKUP(O7954,state2,2,FALSE)</f>
        <v>16</v>
      </c>
      <c r="Q7954">
        <v>10035</v>
      </c>
      <c r="R7954" t="s">
        <v>79</v>
      </c>
      <c r="S7954">
        <f>VLOOKUP(R7954,region2,2,FALSE)</f>
        <v>4</v>
      </c>
      <c r="T7954" t="s">
        <v>4969</v>
      </c>
      <c r="U7954" t="s">
        <v>35</v>
      </c>
      <c r="V7954">
        <f>VLOOKUP(U7954,category2,2,FALSE)</f>
        <v>3</v>
      </c>
      <c r="W7954" t="s">
        <v>3230</v>
      </c>
      <c r="X7954">
        <f>VLOOKUP(W7954,subcat2,3,FALSE)</f>
        <v>8</v>
      </c>
      <c r="Y7954" t="s">
        <v>2000</v>
      </c>
      <c r="Z7954">
        <v>861.76</v>
      </c>
      <c r="AA7954">
        <v>4</v>
      </c>
      <c r="AB7954">
        <v>0</v>
      </c>
      <c r="AC7954" s="4">
        <v>249.91039999999998</v>
      </c>
    </row>
    <row r="7955" spans="1:29" x14ac:dyDescent="0.25">
      <c r="A7955" s="2">
        <v>7954</v>
      </c>
      <c r="B7955" t="s">
        <v>6687</v>
      </c>
      <c r="C7955" s="3">
        <v>41730</v>
      </c>
      <c r="D7955" s="3">
        <v>41735</v>
      </c>
      <c r="E7955" t="s">
        <v>25</v>
      </c>
      <c r="F7955">
        <f>VLOOKUP(E7955,SHIPMODE,2,FALSE)</f>
        <v>2</v>
      </c>
      <c r="G7955" t="s">
        <v>3797</v>
      </c>
      <c r="H7955" t="s">
        <v>1987</v>
      </c>
      <c r="I7955" t="s">
        <v>18</v>
      </c>
      <c r="J7955">
        <f>VLOOKUP(I7955,segmentID,2,FALSE)</f>
        <v>2</v>
      </c>
      <c r="K7955" t="s">
        <v>3255</v>
      </c>
      <c r="L7955">
        <f>VLOOKUP(K7955,country2,2,FALSE)</f>
        <v>1</v>
      </c>
      <c r="M7955" t="s">
        <v>2639</v>
      </c>
      <c r="N7955">
        <f>VLOOKUP(Orders!M7955,city2,2,FALSE)</f>
        <v>360</v>
      </c>
      <c r="O7955" t="s">
        <v>601</v>
      </c>
      <c r="P7955">
        <f>VLOOKUP(O7955,state2,2,FALSE)</f>
        <v>32</v>
      </c>
      <c r="Q7955">
        <v>2151</v>
      </c>
      <c r="R7955" t="s">
        <v>79</v>
      </c>
      <c r="S7955">
        <f>VLOOKUP(R7955,region2,2,FALSE)</f>
        <v>4</v>
      </c>
      <c r="T7955" t="s">
        <v>5822</v>
      </c>
      <c r="U7955" t="s">
        <v>22</v>
      </c>
      <c r="V7955">
        <f>VLOOKUP(U7955,category2,2,FALSE)</f>
        <v>2</v>
      </c>
      <c r="W7955" t="s">
        <v>3227</v>
      </c>
      <c r="X7955">
        <f>VLOOKUP(W7955,subcat2,3,FALSE)</f>
        <v>5</v>
      </c>
      <c r="Y7955" t="s">
        <v>1276</v>
      </c>
      <c r="Z7955">
        <v>66.959999999999994</v>
      </c>
      <c r="AA7955">
        <v>4</v>
      </c>
      <c r="AB7955">
        <v>0</v>
      </c>
      <c r="AC7955" s="4">
        <v>2.6783999999999963</v>
      </c>
    </row>
    <row r="7956" spans="1:29" x14ac:dyDescent="0.25">
      <c r="A7956" s="2">
        <v>7955</v>
      </c>
      <c r="B7956" t="s">
        <v>6687</v>
      </c>
      <c r="C7956" s="3">
        <v>41730</v>
      </c>
      <c r="D7956" s="3">
        <v>41735</v>
      </c>
      <c r="E7956" t="s">
        <v>25</v>
      </c>
      <c r="F7956">
        <f>VLOOKUP(E7956,SHIPMODE,2,FALSE)</f>
        <v>2</v>
      </c>
      <c r="G7956" t="s">
        <v>3797</v>
      </c>
      <c r="H7956" t="s">
        <v>1987</v>
      </c>
      <c r="I7956" t="s">
        <v>18</v>
      </c>
      <c r="J7956">
        <f>VLOOKUP(I7956,segmentID,2,FALSE)</f>
        <v>2</v>
      </c>
      <c r="K7956" t="s">
        <v>3255</v>
      </c>
      <c r="L7956">
        <f>VLOOKUP(K7956,country2,2,FALSE)</f>
        <v>1</v>
      </c>
      <c r="M7956" t="s">
        <v>2639</v>
      </c>
      <c r="N7956">
        <f>VLOOKUP(Orders!M7956,city2,2,FALSE)</f>
        <v>360</v>
      </c>
      <c r="O7956" t="s">
        <v>601</v>
      </c>
      <c r="P7956">
        <f>VLOOKUP(O7956,state2,2,FALSE)</f>
        <v>32</v>
      </c>
      <c r="Q7956">
        <v>2151</v>
      </c>
      <c r="R7956" t="s">
        <v>79</v>
      </c>
      <c r="S7956">
        <f>VLOOKUP(R7956,region2,2,FALSE)</f>
        <v>4</v>
      </c>
      <c r="T7956" t="s">
        <v>4833</v>
      </c>
      <c r="U7956" t="s">
        <v>22</v>
      </c>
      <c r="V7956">
        <f>VLOOKUP(U7956,category2,2,FALSE)</f>
        <v>2</v>
      </c>
      <c r="W7956" t="s">
        <v>3231</v>
      </c>
      <c r="X7956">
        <f>VLOOKUP(W7956,subcat2,3,FALSE)</f>
        <v>9</v>
      </c>
      <c r="Y7956" t="s">
        <v>2558</v>
      </c>
      <c r="Z7956">
        <v>6.24</v>
      </c>
      <c r="AA7956">
        <v>2</v>
      </c>
      <c r="AB7956">
        <v>0</v>
      </c>
      <c r="AC7956" s="4">
        <v>3.0575999999999999</v>
      </c>
    </row>
    <row r="7957" spans="1:29" x14ac:dyDescent="0.25">
      <c r="A7957" s="2">
        <v>7956</v>
      </c>
      <c r="B7957" t="s">
        <v>10586</v>
      </c>
      <c r="C7957" s="3">
        <v>43013</v>
      </c>
      <c r="D7957" s="3">
        <v>43018</v>
      </c>
      <c r="E7957" t="s">
        <v>25</v>
      </c>
      <c r="F7957">
        <f>VLOOKUP(E7957,SHIPMODE,2,FALSE)</f>
        <v>2</v>
      </c>
      <c r="G7957" t="s">
        <v>3310</v>
      </c>
      <c r="H7957" t="s">
        <v>256</v>
      </c>
      <c r="I7957" t="s">
        <v>18</v>
      </c>
      <c r="J7957">
        <f>VLOOKUP(I7957,segmentID,2,FALSE)</f>
        <v>2</v>
      </c>
      <c r="K7957" t="s">
        <v>3255</v>
      </c>
      <c r="L7957">
        <f>VLOOKUP(K7957,country2,2,FALSE)</f>
        <v>1</v>
      </c>
      <c r="M7957" t="s">
        <v>3024</v>
      </c>
      <c r="N7957">
        <f>VLOOKUP(Orders!M7957,city2,2,FALSE)</f>
        <v>456</v>
      </c>
      <c r="O7957" t="s">
        <v>20</v>
      </c>
      <c r="P7957">
        <f>VLOOKUP(O7957,state2,2,FALSE)</f>
        <v>2</v>
      </c>
      <c r="Q7957">
        <v>95928</v>
      </c>
      <c r="R7957" t="s">
        <v>21</v>
      </c>
      <c r="S7957">
        <f>VLOOKUP(R7957,region2,2,FALSE)</f>
        <v>2</v>
      </c>
      <c r="T7957" t="s">
        <v>5420</v>
      </c>
      <c r="U7957" t="s">
        <v>13</v>
      </c>
      <c r="V7957">
        <f>VLOOKUP(U7957,category2,2,FALSE)</f>
        <v>1</v>
      </c>
      <c r="W7957" t="s">
        <v>3226</v>
      </c>
      <c r="X7957">
        <f>VLOOKUP(W7957,subcat2,3,FALSE)</f>
        <v>2</v>
      </c>
      <c r="Y7957" t="s">
        <v>528</v>
      </c>
      <c r="Z7957">
        <v>435.16800000000006</v>
      </c>
      <c r="AA7957">
        <v>4</v>
      </c>
      <c r="AB7957">
        <v>0.2</v>
      </c>
      <c r="AC7957" s="4">
        <v>-59.835600000000042</v>
      </c>
    </row>
    <row r="7958" spans="1:29" x14ac:dyDescent="0.25">
      <c r="A7958" s="2">
        <v>7957</v>
      </c>
      <c r="B7958" t="s">
        <v>10586</v>
      </c>
      <c r="C7958" s="3">
        <v>43013</v>
      </c>
      <c r="D7958" s="3">
        <v>43018</v>
      </c>
      <c r="E7958" t="s">
        <v>25</v>
      </c>
      <c r="F7958">
        <f>VLOOKUP(E7958,SHIPMODE,2,FALSE)</f>
        <v>2</v>
      </c>
      <c r="G7958" t="s">
        <v>3310</v>
      </c>
      <c r="H7958" t="s">
        <v>256</v>
      </c>
      <c r="I7958" t="s">
        <v>18</v>
      </c>
      <c r="J7958">
        <f>VLOOKUP(I7958,segmentID,2,FALSE)</f>
        <v>2</v>
      </c>
      <c r="K7958" t="s">
        <v>3255</v>
      </c>
      <c r="L7958">
        <f>VLOOKUP(K7958,country2,2,FALSE)</f>
        <v>1</v>
      </c>
      <c r="M7958" t="s">
        <v>3024</v>
      </c>
      <c r="N7958">
        <f>VLOOKUP(Orders!M7958,city2,2,FALSE)</f>
        <v>456</v>
      </c>
      <c r="O7958" t="s">
        <v>20</v>
      </c>
      <c r="P7958">
        <f>VLOOKUP(O7958,state2,2,FALSE)</f>
        <v>2</v>
      </c>
      <c r="Q7958">
        <v>95928</v>
      </c>
      <c r="R7958" t="s">
        <v>21</v>
      </c>
      <c r="S7958">
        <f>VLOOKUP(R7958,region2,2,FALSE)</f>
        <v>2</v>
      </c>
      <c r="T7958" t="s">
        <v>4237</v>
      </c>
      <c r="U7958" t="s">
        <v>22</v>
      </c>
      <c r="V7958">
        <f>VLOOKUP(U7958,category2,2,FALSE)</f>
        <v>2</v>
      </c>
      <c r="W7958" t="s">
        <v>3234</v>
      </c>
      <c r="X7958">
        <f>VLOOKUP(W7958,subcat2,3,FALSE)</f>
        <v>14</v>
      </c>
      <c r="Y7958" t="s">
        <v>104</v>
      </c>
      <c r="Z7958">
        <v>14.9</v>
      </c>
      <c r="AA7958">
        <v>5</v>
      </c>
      <c r="AB7958">
        <v>0</v>
      </c>
      <c r="AC7958" s="4">
        <v>6.8539999999999992</v>
      </c>
    </row>
    <row r="7959" spans="1:29" x14ac:dyDescent="0.25">
      <c r="A7959" s="2">
        <v>7958</v>
      </c>
      <c r="B7959" t="s">
        <v>10586</v>
      </c>
      <c r="C7959" s="3">
        <v>43013</v>
      </c>
      <c r="D7959" s="3">
        <v>43018</v>
      </c>
      <c r="E7959" t="s">
        <v>25</v>
      </c>
      <c r="F7959">
        <f>VLOOKUP(E7959,SHIPMODE,2,FALSE)</f>
        <v>2</v>
      </c>
      <c r="G7959" t="s">
        <v>3310</v>
      </c>
      <c r="H7959" t="s">
        <v>256</v>
      </c>
      <c r="I7959" t="s">
        <v>18</v>
      </c>
      <c r="J7959">
        <f>VLOOKUP(I7959,segmentID,2,FALSE)</f>
        <v>2</v>
      </c>
      <c r="K7959" t="s">
        <v>3255</v>
      </c>
      <c r="L7959">
        <f>VLOOKUP(K7959,country2,2,FALSE)</f>
        <v>1</v>
      </c>
      <c r="M7959" t="s">
        <v>3024</v>
      </c>
      <c r="N7959">
        <f>VLOOKUP(Orders!M7959,city2,2,FALSE)</f>
        <v>456</v>
      </c>
      <c r="O7959" t="s">
        <v>20</v>
      </c>
      <c r="P7959">
        <f>VLOOKUP(O7959,state2,2,FALSE)</f>
        <v>2</v>
      </c>
      <c r="Q7959">
        <v>95928</v>
      </c>
      <c r="R7959" t="s">
        <v>21</v>
      </c>
      <c r="S7959">
        <f>VLOOKUP(R7959,region2,2,FALSE)</f>
        <v>2</v>
      </c>
      <c r="T7959" t="s">
        <v>5743</v>
      </c>
      <c r="U7959" t="s">
        <v>22</v>
      </c>
      <c r="V7959">
        <f>VLOOKUP(U7959,category2,2,FALSE)</f>
        <v>2</v>
      </c>
      <c r="W7959" t="s">
        <v>38</v>
      </c>
      <c r="X7959">
        <f>VLOOKUP(W7959,subcat2,3,FALSE)</f>
        <v>10</v>
      </c>
      <c r="Y7959" t="s">
        <v>900</v>
      </c>
      <c r="Z7959">
        <v>15.8</v>
      </c>
      <c r="AA7959">
        <v>4</v>
      </c>
      <c r="AB7959">
        <v>0</v>
      </c>
      <c r="AC7959" s="4">
        <v>4.1080000000000005</v>
      </c>
    </row>
    <row r="7960" spans="1:29" x14ac:dyDescent="0.25">
      <c r="A7960" s="2">
        <v>7959</v>
      </c>
      <c r="B7960" t="s">
        <v>10586</v>
      </c>
      <c r="C7960" s="3">
        <v>43013</v>
      </c>
      <c r="D7960" s="3">
        <v>43018</v>
      </c>
      <c r="E7960" t="s">
        <v>25</v>
      </c>
      <c r="F7960">
        <f>VLOOKUP(E7960,SHIPMODE,2,FALSE)</f>
        <v>2</v>
      </c>
      <c r="G7960" t="s">
        <v>3310</v>
      </c>
      <c r="H7960" t="s">
        <v>256</v>
      </c>
      <c r="I7960" t="s">
        <v>18</v>
      </c>
      <c r="J7960">
        <f>VLOOKUP(I7960,segmentID,2,FALSE)</f>
        <v>2</v>
      </c>
      <c r="K7960" t="s">
        <v>3255</v>
      </c>
      <c r="L7960">
        <f>VLOOKUP(K7960,country2,2,FALSE)</f>
        <v>1</v>
      </c>
      <c r="M7960" t="s">
        <v>3024</v>
      </c>
      <c r="N7960">
        <f>VLOOKUP(Orders!M7960,city2,2,FALSE)</f>
        <v>456</v>
      </c>
      <c r="O7960" t="s">
        <v>20</v>
      </c>
      <c r="P7960">
        <f>VLOOKUP(O7960,state2,2,FALSE)</f>
        <v>2</v>
      </c>
      <c r="Q7960">
        <v>95928</v>
      </c>
      <c r="R7960" t="s">
        <v>21</v>
      </c>
      <c r="S7960">
        <f>VLOOKUP(R7960,region2,2,FALSE)</f>
        <v>2</v>
      </c>
      <c r="T7960" t="s">
        <v>5542</v>
      </c>
      <c r="U7960" t="s">
        <v>13</v>
      </c>
      <c r="V7960">
        <f>VLOOKUP(U7960,category2,2,FALSE)</f>
        <v>1</v>
      </c>
      <c r="W7960" t="s">
        <v>3228</v>
      </c>
      <c r="X7960">
        <f>VLOOKUP(W7960,subcat2,3,FALSE)</f>
        <v>6</v>
      </c>
      <c r="Y7960" t="s">
        <v>1962</v>
      </c>
      <c r="Z7960">
        <v>72.900000000000006</v>
      </c>
      <c r="AA7960">
        <v>5</v>
      </c>
      <c r="AB7960">
        <v>0</v>
      </c>
      <c r="AC7960" s="4">
        <v>26.973000000000003</v>
      </c>
    </row>
    <row r="7961" spans="1:29" x14ac:dyDescent="0.25">
      <c r="A7961" s="2">
        <v>7960</v>
      </c>
      <c r="B7961" t="s">
        <v>10586</v>
      </c>
      <c r="C7961" s="3">
        <v>43013</v>
      </c>
      <c r="D7961" s="3">
        <v>43018</v>
      </c>
      <c r="E7961" t="s">
        <v>25</v>
      </c>
      <c r="F7961">
        <f>VLOOKUP(E7961,SHIPMODE,2,FALSE)</f>
        <v>2</v>
      </c>
      <c r="G7961" t="s">
        <v>3310</v>
      </c>
      <c r="H7961" t="s">
        <v>256</v>
      </c>
      <c r="I7961" t="s">
        <v>18</v>
      </c>
      <c r="J7961">
        <f>VLOOKUP(I7961,segmentID,2,FALSE)</f>
        <v>2</v>
      </c>
      <c r="K7961" t="s">
        <v>3255</v>
      </c>
      <c r="L7961">
        <f>VLOOKUP(K7961,country2,2,FALSE)</f>
        <v>1</v>
      </c>
      <c r="M7961" t="s">
        <v>3024</v>
      </c>
      <c r="N7961">
        <f>VLOOKUP(Orders!M7961,city2,2,FALSE)</f>
        <v>456</v>
      </c>
      <c r="O7961" t="s">
        <v>20</v>
      </c>
      <c r="P7961">
        <f>VLOOKUP(O7961,state2,2,FALSE)</f>
        <v>2</v>
      </c>
      <c r="Q7961">
        <v>95928</v>
      </c>
      <c r="R7961" t="s">
        <v>21</v>
      </c>
      <c r="S7961">
        <f>VLOOKUP(R7961,region2,2,FALSE)</f>
        <v>2</v>
      </c>
      <c r="T7961" t="s">
        <v>4925</v>
      </c>
      <c r="U7961" t="s">
        <v>13</v>
      </c>
      <c r="V7961">
        <f>VLOOKUP(U7961,category2,2,FALSE)</f>
        <v>1</v>
      </c>
      <c r="W7961" t="s">
        <v>29</v>
      </c>
      <c r="X7961">
        <f>VLOOKUP(W7961,subcat2,3,FALSE)</f>
        <v>4</v>
      </c>
      <c r="Y7961" t="s">
        <v>1444</v>
      </c>
      <c r="Z7961">
        <v>206.35200000000003</v>
      </c>
      <c r="AA7961">
        <v>3</v>
      </c>
      <c r="AB7961">
        <v>0.2</v>
      </c>
      <c r="AC7961" s="4">
        <v>5.1587999999999852</v>
      </c>
    </row>
    <row r="7962" spans="1:29" x14ac:dyDescent="0.25">
      <c r="A7962" s="2">
        <v>7961</v>
      </c>
      <c r="B7962" t="s">
        <v>10586</v>
      </c>
      <c r="C7962" s="3">
        <v>43013</v>
      </c>
      <c r="D7962" s="3">
        <v>43018</v>
      </c>
      <c r="E7962" t="s">
        <v>25</v>
      </c>
      <c r="F7962">
        <f>VLOOKUP(E7962,SHIPMODE,2,FALSE)</f>
        <v>2</v>
      </c>
      <c r="G7962" t="s">
        <v>3310</v>
      </c>
      <c r="H7962" t="s">
        <v>256</v>
      </c>
      <c r="I7962" t="s">
        <v>18</v>
      </c>
      <c r="J7962">
        <f>VLOOKUP(I7962,segmentID,2,FALSE)</f>
        <v>2</v>
      </c>
      <c r="K7962" t="s">
        <v>3255</v>
      </c>
      <c r="L7962">
        <f>VLOOKUP(K7962,country2,2,FALSE)</f>
        <v>1</v>
      </c>
      <c r="M7962" t="s">
        <v>3024</v>
      </c>
      <c r="N7962">
        <f>VLOOKUP(Orders!M7962,city2,2,FALSE)</f>
        <v>456</v>
      </c>
      <c r="O7962" t="s">
        <v>20</v>
      </c>
      <c r="P7962">
        <f>VLOOKUP(O7962,state2,2,FALSE)</f>
        <v>2</v>
      </c>
      <c r="Q7962">
        <v>95928</v>
      </c>
      <c r="R7962" t="s">
        <v>21</v>
      </c>
      <c r="S7962">
        <f>VLOOKUP(R7962,region2,2,FALSE)</f>
        <v>2</v>
      </c>
      <c r="T7962" t="s">
        <v>4418</v>
      </c>
      <c r="U7962" t="s">
        <v>35</v>
      </c>
      <c r="V7962">
        <f>VLOOKUP(U7962,category2,2,FALSE)</f>
        <v>3</v>
      </c>
      <c r="W7962" t="s">
        <v>3230</v>
      </c>
      <c r="X7962">
        <f>VLOOKUP(W7962,subcat2,3,FALSE)</f>
        <v>8</v>
      </c>
      <c r="Y7962" t="s">
        <v>129</v>
      </c>
      <c r="Z7962">
        <v>7.9920000000000009</v>
      </c>
      <c r="AA7962">
        <v>1</v>
      </c>
      <c r="AB7962">
        <v>0.2</v>
      </c>
      <c r="AC7962" s="4">
        <v>2.6972999999999994</v>
      </c>
    </row>
    <row r="7963" spans="1:29" x14ac:dyDescent="0.25">
      <c r="A7963" s="2">
        <v>7962</v>
      </c>
      <c r="B7963" t="s">
        <v>10587</v>
      </c>
      <c r="C7963" s="3">
        <v>43057</v>
      </c>
      <c r="D7963" s="3">
        <v>43062</v>
      </c>
      <c r="E7963" t="s">
        <v>7</v>
      </c>
      <c r="F7963">
        <f>VLOOKUP(E7963,SHIPMODE,2,FALSE)</f>
        <v>1</v>
      </c>
      <c r="G7963" t="s">
        <v>3295</v>
      </c>
      <c r="H7963" t="s">
        <v>202</v>
      </c>
      <c r="I7963" t="s">
        <v>18</v>
      </c>
      <c r="J7963">
        <f>VLOOKUP(I7963,segmentID,2,FALSE)</f>
        <v>2</v>
      </c>
      <c r="K7963" t="s">
        <v>3255</v>
      </c>
      <c r="L7963">
        <f>VLOOKUP(K7963,country2,2,FALSE)</f>
        <v>1</v>
      </c>
      <c r="M7963" t="s">
        <v>2789</v>
      </c>
      <c r="N7963">
        <f>VLOOKUP(Orders!M7963,city2,2,FALSE)</f>
        <v>389</v>
      </c>
      <c r="O7963" t="s">
        <v>28</v>
      </c>
      <c r="P7963">
        <f>VLOOKUP(O7963,state2,2,FALSE)</f>
        <v>3</v>
      </c>
      <c r="Q7963">
        <v>33023</v>
      </c>
      <c r="R7963" t="s">
        <v>12</v>
      </c>
      <c r="S7963">
        <f>VLOOKUP(R7963,region2,2,FALSE)</f>
        <v>1</v>
      </c>
      <c r="T7963" t="s">
        <v>5578</v>
      </c>
      <c r="U7963" t="s">
        <v>22</v>
      </c>
      <c r="V7963">
        <f>VLOOKUP(U7963,category2,2,FALSE)</f>
        <v>2</v>
      </c>
      <c r="W7963" t="s">
        <v>3227</v>
      </c>
      <c r="X7963">
        <f>VLOOKUP(W7963,subcat2,3,FALSE)</f>
        <v>5</v>
      </c>
      <c r="Y7963" t="s">
        <v>647</v>
      </c>
      <c r="Z7963">
        <v>81.360000000000014</v>
      </c>
      <c r="AA7963">
        <v>5</v>
      </c>
      <c r="AB7963">
        <v>0.2</v>
      </c>
      <c r="AC7963" s="4">
        <v>-19.323000000000011</v>
      </c>
    </row>
    <row r="7964" spans="1:29" x14ac:dyDescent="0.25">
      <c r="A7964" s="2">
        <v>7963</v>
      </c>
      <c r="B7964" t="s">
        <v>10587</v>
      </c>
      <c r="C7964" s="3">
        <v>43057</v>
      </c>
      <c r="D7964" s="3">
        <v>43062</v>
      </c>
      <c r="E7964" t="s">
        <v>7</v>
      </c>
      <c r="F7964">
        <f>VLOOKUP(E7964,SHIPMODE,2,FALSE)</f>
        <v>1</v>
      </c>
      <c r="G7964" t="s">
        <v>3295</v>
      </c>
      <c r="H7964" t="s">
        <v>202</v>
      </c>
      <c r="I7964" t="s">
        <v>18</v>
      </c>
      <c r="J7964">
        <f>VLOOKUP(I7964,segmentID,2,FALSE)</f>
        <v>2</v>
      </c>
      <c r="K7964" t="s">
        <v>3255</v>
      </c>
      <c r="L7964">
        <f>VLOOKUP(K7964,country2,2,FALSE)</f>
        <v>1</v>
      </c>
      <c r="M7964" t="s">
        <v>2789</v>
      </c>
      <c r="N7964">
        <f>VLOOKUP(Orders!M7964,city2,2,FALSE)</f>
        <v>389</v>
      </c>
      <c r="O7964" t="s">
        <v>28</v>
      </c>
      <c r="P7964">
        <f>VLOOKUP(O7964,state2,2,FALSE)</f>
        <v>3</v>
      </c>
      <c r="Q7964">
        <v>33023</v>
      </c>
      <c r="R7964" t="s">
        <v>12</v>
      </c>
      <c r="S7964">
        <f>VLOOKUP(R7964,region2,2,FALSE)</f>
        <v>1</v>
      </c>
      <c r="T7964" t="s">
        <v>4764</v>
      </c>
      <c r="U7964" t="s">
        <v>22</v>
      </c>
      <c r="V7964">
        <f>VLOOKUP(U7964,category2,2,FALSE)</f>
        <v>2</v>
      </c>
      <c r="W7964" t="s">
        <v>3231</v>
      </c>
      <c r="X7964">
        <f>VLOOKUP(W7964,subcat2,3,FALSE)</f>
        <v>9</v>
      </c>
      <c r="Y7964" t="s">
        <v>586</v>
      </c>
      <c r="Z7964">
        <v>20.232000000000003</v>
      </c>
      <c r="AA7964">
        <v>8</v>
      </c>
      <c r="AB7964">
        <v>0.7</v>
      </c>
      <c r="AC7964" s="4">
        <v>-16.185600000000001</v>
      </c>
    </row>
    <row r="7965" spans="1:29" x14ac:dyDescent="0.25">
      <c r="A7965" s="2">
        <v>7964</v>
      </c>
      <c r="B7965" t="s">
        <v>10587</v>
      </c>
      <c r="C7965" s="3">
        <v>43057</v>
      </c>
      <c r="D7965" s="3">
        <v>43062</v>
      </c>
      <c r="E7965" t="s">
        <v>7</v>
      </c>
      <c r="F7965">
        <f>VLOOKUP(E7965,SHIPMODE,2,FALSE)</f>
        <v>1</v>
      </c>
      <c r="G7965" t="s">
        <v>3295</v>
      </c>
      <c r="H7965" t="s">
        <v>202</v>
      </c>
      <c r="I7965" t="s">
        <v>18</v>
      </c>
      <c r="J7965">
        <f>VLOOKUP(I7965,segmentID,2,FALSE)</f>
        <v>2</v>
      </c>
      <c r="K7965" t="s">
        <v>3255</v>
      </c>
      <c r="L7965">
        <f>VLOOKUP(K7965,country2,2,FALSE)</f>
        <v>1</v>
      </c>
      <c r="M7965" t="s">
        <v>2789</v>
      </c>
      <c r="N7965">
        <f>VLOOKUP(Orders!M7965,city2,2,FALSE)</f>
        <v>389</v>
      </c>
      <c r="O7965" t="s">
        <v>28</v>
      </c>
      <c r="P7965">
        <f>VLOOKUP(O7965,state2,2,FALSE)</f>
        <v>3</v>
      </c>
      <c r="Q7965">
        <v>33023</v>
      </c>
      <c r="R7965" t="s">
        <v>12</v>
      </c>
      <c r="S7965">
        <f>VLOOKUP(R7965,region2,2,FALSE)</f>
        <v>1</v>
      </c>
      <c r="T7965" t="s">
        <v>4274</v>
      </c>
      <c r="U7965" t="s">
        <v>22</v>
      </c>
      <c r="V7965">
        <f>VLOOKUP(U7965,category2,2,FALSE)</f>
        <v>2</v>
      </c>
      <c r="W7965" t="s">
        <v>38</v>
      </c>
      <c r="X7965">
        <f>VLOOKUP(W7965,subcat2,3,FALSE)</f>
        <v>10</v>
      </c>
      <c r="Y7965" t="s">
        <v>2270</v>
      </c>
      <c r="Z7965">
        <v>389.05600000000004</v>
      </c>
      <c r="AA7965">
        <v>4</v>
      </c>
      <c r="AB7965">
        <v>0.2</v>
      </c>
      <c r="AC7965" s="4">
        <v>48.631999999999948</v>
      </c>
    </row>
    <row r="7966" spans="1:29" x14ac:dyDescent="0.25">
      <c r="A7966" s="2">
        <v>7965</v>
      </c>
      <c r="B7966" t="s">
        <v>10587</v>
      </c>
      <c r="C7966" s="3">
        <v>43057</v>
      </c>
      <c r="D7966" s="3">
        <v>43062</v>
      </c>
      <c r="E7966" t="s">
        <v>7</v>
      </c>
      <c r="F7966">
        <f>VLOOKUP(E7966,SHIPMODE,2,FALSE)</f>
        <v>1</v>
      </c>
      <c r="G7966" t="s">
        <v>3295</v>
      </c>
      <c r="H7966" t="s">
        <v>202</v>
      </c>
      <c r="I7966" t="s">
        <v>18</v>
      </c>
      <c r="J7966">
        <f>VLOOKUP(I7966,segmentID,2,FALSE)</f>
        <v>2</v>
      </c>
      <c r="K7966" t="s">
        <v>3255</v>
      </c>
      <c r="L7966">
        <f>VLOOKUP(K7966,country2,2,FALSE)</f>
        <v>1</v>
      </c>
      <c r="M7966" t="s">
        <v>2789</v>
      </c>
      <c r="N7966">
        <f>VLOOKUP(Orders!M7966,city2,2,FALSE)</f>
        <v>389</v>
      </c>
      <c r="O7966" t="s">
        <v>28</v>
      </c>
      <c r="P7966">
        <f>VLOOKUP(O7966,state2,2,FALSE)</f>
        <v>3</v>
      </c>
      <c r="Q7966">
        <v>33023</v>
      </c>
      <c r="R7966" t="s">
        <v>12</v>
      </c>
      <c r="S7966">
        <f>VLOOKUP(R7966,region2,2,FALSE)</f>
        <v>1</v>
      </c>
      <c r="T7966" t="s">
        <v>5582</v>
      </c>
      <c r="U7966" t="s">
        <v>22</v>
      </c>
      <c r="V7966">
        <f>VLOOKUP(U7966,category2,2,FALSE)</f>
        <v>2</v>
      </c>
      <c r="W7966" t="s">
        <v>45</v>
      </c>
      <c r="X7966">
        <f>VLOOKUP(W7966,subcat2,3,FALSE)</f>
        <v>11</v>
      </c>
      <c r="Y7966" t="s">
        <v>145</v>
      </c>
      <c r="Z7966">
        <v>20.736000000000004</v>
      </c>
      <c r="AA7966">
        <v>4</v>
      </c>
      <c r="AB7966">
        <v>0.2</v>
      </c>
      <c r="AC7966" s="4">
        <v>7.2576000000000001</v>
      </c>
    </row>
    <row r="7967" spans="1:29" x14ac:dyDescent="0.25">
      <c r="A7967" s="2">
        <v>7966</v>
      </c>
      <c r="B7967" t="s">
        <v>10587</v>
      </c>
      <c r="C7967" s="3">
        <v>43057</v>
      </c>
      <c r="D7967" s="3">
        <v>43062</v>
      </c>
      <c r="E7967" t="s">
        <v>7</v>
      </c>
      <c r="F7967">
        <f>VLOOKUP(E7967,SHIPMODE,2,FALSE)</f>
        <v>1</v>
      </c>
      <c r="G7967" t="s">
        <v>3295</v>
      </c>
      <c r="H7967" t="s">
        <v>202</v>
      </c>
      <c r="I7967" t="s">
        <v>18</v>
      </c>
      <c r="J7967">
        <f>VLOOKUP(I7967,segmentID,2,FALSE)</f>
        <v>2</v>
      </c>
      <c r="K7967" t="s">
        <v>3255</v>
      </c>
      <c r="L7967">
        <f>VLOOKUP(K7967,country2,2,FALSE)</f>
        <v>1</v>
      </c>
      <c r="M7967" t="s">
        <v>2789</v>
      </c>
      <c r="N7967">
        <f>VLOOKUP(Orders!M7967,city2,2,FALSE)</f>
        <v>389</v>
      </c>
      <c r="O7967" t="s">
        <v>28</v>
      </c>
      <c r="P7967">
        <f>VLOOKUP(O7967,state2,2,FALSE)</f>
        <v>3</v>
      </c>
      <c r="Q7967">
        <v>33023</v>
      </c>
      <c r="R7967" t="s">
        <v>12</v>
      </c>
      <c r="S7967">
        <f>VLOOKUP(R7967,region2,2,FALSE)</f>
        <v>1</v>
      </c>
      <c r="T7967" t="s">
        <v>5242</v>
      </c>
      <c r="U7967" t="s">
        <v>22</v>
      </c>
      <c r="V7967">
        <f>VLOOKUP(U7967,category2,2,FALSE)</f>
        <v>2</v>
      </c>
      <c r="W7967" t="s">
        <v>45</v>
      </c>
      <c r="X7967">
        <f>VLOOKUP(W7967,subcat2,3,FALSE)</f>
        <v>11</v>
      </c>
      <c r="Y7967" t="s">
        <v>908</v>
      </c>
      <c r="Z7967">
        <v>41.472000000000008</v>
      </c>
      <c r="AA7967">
        <v>8</v>
      </c>
      <c r="AB7967">
        <v>0.2</v>
      </c>
      <c r="AC7967" s="4">
        <v>14.5152</v>
      </c>
    </row>
    <row r="7968" spans="1:29" x14ac:dyDescent="0.25">
      <c r="A7968" s="2">
        <v>7967</v>
      </c>
      <c r="B7968" t="s">
        <v>7716</v>
      </c>
      <c r="C7968" s="3">
        <v>42086</v>
      </c>
      <c r="D7968" s="3">
        <v>42093</v>
      </c>
      <c r="E7968" t="s">
        <v>25</v>
      </c>
      <c r="F7968">
        <f>VLOOKUP(E7968,SHIPMODE,2,FALSE)</f>
        <v>2</v>
      </c>
      <c r="G7968" t="s">
        <v>3417</v>
      </c>
      <c r="H7968" t="s">
        <v>669</v>
      </c>
      <c r="I7968" t="s">
        <v>18</v>
      </c>
      <c r="J7968">
        <f>VLOOKUP(I7968,segmentID,2,FALSE)</f>
        <v>2</v>
      </c>
      <c r="K7968" t="s">
        <v>3255</v>
      </c>
      <c r="L7968">
        <f>VLOOKUP(K7968,country2,2,FALSE)</f>
        <v>1</v>
      </c>
      <c r="M7968" t="s">
        <v>19</v>
      </c>
      <c r="N7968">
        <f>VLOOKUP(Orders!M7968,city2,2,FALSE)</f>
        <v>2</v>
      </c>
      <c r="O7968" t="s">
        <v>20</v>
      </c>
      <c r="P7968">
        <f>VLOOKUP(O7968,state2,2,FALSE)</f>
        <v>2</v>
      </c>
      <c r="Q7968">
        <v>90049</v>
      </c>
      <c r="R7968" t="s">
        <v>21</v>
      </c>
      <c r="S7968">
        <f>VLOOKUP(R7968,region2,2,FALSE)</f>
        <v>2</v>
      </c>
      <c r="T7968" t="s">
        <v>5378</v>
      </c>
      <c r="U7968" t="s">
        <v>22</v>
      </c>
      <c r="V7968">
        <f>VLOOKUP(U7968,category2,2,FALSE)</f>
        <v>2</v>
      </c>
      <c r="W7968" t="s">
        <v>45</v>
      </c>
      <c r="X7968">
        <f>VLOOKUP(W7968,subcat2,3,FALSE)</f>
        <v>11</v>
      </c>
      <c r="Y7968" t="s">
        <v>1725</v>
      </c>
      <c r="Z7968">
        <v>33.36</v>
      </c>
      <c r="AA7968">
        <v>4</v>
      </c>
      <c r="AB7968">
        <v>0</v>
      </c>
      <c r="AC7968" s="4">
        <v>16.68</v>
      </c>
    </row>
    <row r="7969" spans="1:29" x14ac:dyDescent="0.25">
      <c r="A7969" s="2">
        <v>7968</v>
      </c>
      <c r="B7969" t="s">
        <v>8958</v>
      </c>
      <c r="C7969" s="3">
        <v>42653</v>
      </c>
      <c r="D7969" s="3">
        <v>42655</v>
      </c>
      <c r="E7969" t="s">
        <v>97</v>
      </c>
      <c r="F7969">
        <f>VLOOKUP(E7969,SHIPMODE,2,FALSE)</f>
        <v>3</v>
      </c>
      <c r="G7969" t="s">
        <v>3821</v>
      </c>
      <c r="H7969" t="s">
        <v>2107</v>
      </c>
      <c r="I7969" t="s">
        <v>18</v>
      </c>
      <c r="J7969">
        <f>VLOOKUP(I7969,segmentID,2,FALSE)</f>
        <v>2</v>
      </c>
      <c r="K7969" t="s">
        <v>3255</v>
      </c>
      <c r="L7969">
        <f>VLOOKUP(K7969,country2,2,FALSE)</f>
        <v>1</v>
      </c>
      <c r="M7969" t="s">
        <v>398</v>
      </c>
      <c r="N7969">
        <f>VLOOKUP(Orders!M7969,city2,2,FALSE)</f>
        <v>61</v>
      </c>
      <c r="O7969" t="s">
        <v>228</v>
      </c>
      <c r="P7969">
        <f>VLOOKUP(O7969,state2,2,FALSE)</f>
        <v>23</v>
      </c>
      <c r="Q7969">
        <v>80219</v>
      </c>
      <c r="R7969" t="s">
        <v>21</v>
      </c>
      <c r="S7969">
        <f>VLOOKUP(R7969,region2,2,FALSE)</f>
        <v>2</v>
      </c>
      <c r="T7969" t="s">
        <v>5887</v>
      </c>
      <c r="U7969" t="s">
        <v>13</v>
      </c>
      <c r="V7969">
        <f>VLOOKUP(U7969,category2,2,FALSE)</f>
        <v>1</v>
      </c>
      <c r="W7969" t="s">
        <v>14</v>
      </c>
      <c r="X7969">
        <f>VLOOKUP(W7969,subcat2,3,FALSE)</f>
        <v>1</v>
      </c>
      <c r="Y7969" t="s">
        <v>2245</v>
      </c>
      <c r="Z7969">
        <v>90.882000000000005</v>
      </c>
      <c r="AA7969">
        <v>3</v>
      </c>
      <c r="AB7969">
        <v>0.7</v>
      </c>
      <c r="AC7969" s="4">
        <v>-190.85220000000004</v>
      </c>
    </row>
    <row r="7970" spans="1:29" x14ac:dyDescent="0.25">
      <c r="A7970" s="2">
        <v>7969</v>
      </c>
      <c r="B7970" t="s">
        <v>8958</v>
      </c>
      <c r="C7970" s="3">
        <v>42653</v>
      </c>
      <c r="D7970" s="3">
        <v>42655</v>
      </c>
      <c r="E7970" t="s">
        <v>97</v>
      </c>
      <c r="F7970">
        <f>VLOOKUP(E7970,SHIPMODE,2,FALSE)</f>
        <v>3</v>
      </c>
      <c r="G7970" t="s">
        <v>3821</v>
      </c>
      <c r="H7970" t="s">
        <v>2107</v>
      </c>
      <c r="I7970" t="s">
        <v>18</v>
      </c>
      <c r="J7970">
        <f>VLOOKUP(I7970,segmentID,2,FALSE)</f>
        <v>2</v>
      </c>
      <c r="K7970" t="s">
        <v>3255</v>
      </c>
      <c r="L7970">
        <f>VLOOKUP(K7970,country2,2,FALSE)</f>
        <v>1</v>
      </c>
      <c r="M7970" t="s">
        <v>398</v>
      </c>
      <c r="N7970">
        <f>VLOOKUP(Orders!M7970,city2,2,FALSE)</f>
        <v>61</v>
      </c>
      <c r="O7970" t="s">
        <v>228</v>
      </c>
      <c r="P7970">
        <f>VLOOKUP(O7970,state2,2,FALSE)</f>
        <v>23</v>
      </c>
      <c r="Q7970">
        <v>80219</v>
      </c>
      <c r="R7970" t="s">
        <v>21</v>
      </c>
      <c r="S7970">
        <f>VLOOKUP(R7970,region2,2,FALSE)</f>
        <v>2</v>
      </c>
      <c r="T7970" t="s">
        <v>5790</v>
      </c>
      <c r="U7970" t="s">
        <v>35</v>
      </c>
      <c r="V7970">
        <f>VLOOKUP(U7970,category2,2,FALSE)</f>
        <v>3</v>
      </c>
      <c r="W7970" t="s">
        <v>3230</v>
      </c>
      <c r="X7970">
        <f>VLOOKUP(W7970,subcat2,3,FALSE)</f>
        <v>8</v>
      </c>
      <c r="Y7970" t="s">
        <v>1718</v>
      </c>
      <c r="Z7970">
        <v>15.991999999999999</v>
      </c>
      <c r="AA7970">
        <v>1</v>
      </c>
      <c r="AB7970">
        <v>0.2</v>
      </c>
      <c r="AC7970" s="4">
        <v>-2.9985000000000022</v>
      </c>
    </row>
    <row r="7971" spans="1:29" x14ac:dyDescent="0.25">
      <c r="A7971" s="2">
        <v>7970</v>
      </c>
      <c r="B7971" t="s">
        <v>8958</v>
      </c>
      <c r="C7971" s="3">
        <v>42653</v>
      </c>
      <c r="D7971" s="3">
        <v>42655</v>
      </c>
      <c r="E7971" t="s">
        <v>97</v>
      </c>
      <c r="F7971">
        <f>VLOOKUP(E7971,SHIPMODE,2,FALSE)</f>
        <v>3</v>
      </c>
      <c r="G7971" t="s">
        <v>3821</v>
      </c>
      <c r="H7971" t="s">
        <v>2107</v>
      </c>
      <c r="I7971" t="s">
        <v>18</v>
      </c>
      <c r="J7971">
        <f>VLOOKUP(I7971,segmentID,2,FALSE)</f>
        <v>2</v>
      </c>
      <c r="K7971" t="s">
        <v>3255</v>
      </c>
      <c r="L7971">
        <f>VLOOKUP(K7971,country2,2,FALSE)</f>
        <v>1</v>
      </c>
      <c r="M7971" t="s">
        <v>398</v>
      </c>
      <c r="N7971">
        <f>VLOOKUP(Orders!M7971,city2,2,FALSE)</f>
        <v>61</v>
      </c>
      <c r="O7971" t="s">
        <v>228</v>
      </c>
      <c r="P7971">
        <f>VLOOKUP(O7971,state2,2,FALSE)</f>
        <v>23</v>
      </c>
      <c r="Q7971">
        <v>80219</v>
      </c>
      <c r="R7971" t="s">
        <v>21</v>
      </c>
      <c r="S7971">
        <f>VLOOKUP(R7971,region2,2,FALSE)</f>
        <v>2</v>
      </c>
      <c r="T7971" t="s">
        <v>4627</v>
      </c>
      <c r="U7971" t="s">
        <v>13</v>
      </c>
      <c r="V7971">
        <f>VLOOKUP(U7971,category2,2,FALSE)</f>
        <v>1</v>
      </c>
      <c r="W7971" t="s">
        <v>3226</v>
      </c>
      <c r="X7971">
        <f>VLOOKUP(W7971,subcat2,3,FALSE)</f>
        <v>2</v>
      </c>
      <c r="Y7971" t="s">
        <v>439</v>
      </c>
      <c r="Z7971">
        <v>120.78399999999999</v>
      </c>
      <c r="AA7971">
        <v>1</v>
      </c>
      <c r="AB7971">
        <v>0.2</v>
      </c>
      <c r="AC7971" s="4">
        <v>13.588199999999986</v>
      </c>
    </row>
    <row r="7972" spans="1:29" x14ac:dyDescent="0.25">
      <c r="A7972" s="2">
        <v>7971</v>
      </c>
      <c r="B7972" t="s">
        <v>7717</v>
      </c>
      <c r="C7972" s="3">
        <v>42232</v>
      </c>
      <c r="D7972" s="3">
        <v>42236</v>
      </c>
      <c r="E7972" t="s">
        <v>25</v>
      </c>
      <c r="F7972">
        <f>VLOOKUP(E7972,SHIPMODE,2,FALSE)</f>
        <v>2</v>
      </c>
      <c r="G7972" t="s">
        <v>3388</v>
      </c>
      <c r="H7972" t="s">
        <v>563</v>
      </c>
      <c r="I7972" t="s">
        <v>18</v>
      </c>
      <c r="J7972">
        <f>VLOOKUP(I7972,segmentID,2,FALSE)</f>
        <v>2</v>
      </c>
      <c r="K7972" t="s">
        <v>3255</v>
      </c>
      <c r="L7972">
        <f>VLOOKUP(K7972,country2,2,FALSE)</f>
        <v>1</v>
      </c>
      <c r="M7972" t="s">
        <v>77</v>
      </c>
      <c r="N7972">
        <f>VLOOKUP(Orders!M7972,city2,2,FALSE)</f>
        <v>11</v>
      </c>
      <c r="O7972" t="s">
        <v>78</v>
      </c>
      <c r="P7972">
        <f>VLOOKUP(O7972,state2,2,FALSE)</f>
        <v>10</v>
      </c>
      <c r="Q7972">
        <v>19134</v>
      </c>
      <c r="R7972" t="s">
        <v>79</v>
      </c>
      <c r="S7972">
        <f>VLOOKUP(R7972,region2,2,FALSE)</f>
        <v>4</v>
      </c>
      <c r="T7972" t="s">
        <v>5099</v>
      </c>
      <c r="U7972" t="s">
        <v>35</v>
      </c>
      <c r="V7972">
        <f>VLOOKUP(U7972,category2,2,FALSE)</f>
        <v>3</v>
      </c>
      <c r="W7972" t="s">
        <v>3230</v>
      </c>
      <c r="X7972">
        <f>VLOOKUP(W7972,subcat2,3,FALSE)</f>
        <v>8</v>
      </c>
      <c r="Y7972" t="s">
        <v>323</v>
      </c>
      <c r="Z7972">
        <v>519.79200000000003</v>
      </c>
      <c r="AA7972">
        <v>4</v>
      </c>
      <c r="AB7972">
        <v>0.4</v>
      </c>
      <c r="AC7972" s="4">
        <v>-112.62159999999994</v>
      </c>
    </row>
    <row r="7973" spans="1:29" x14ac:dyDescent="0.25">
      <c r="A7973" s="2">
        <v>7972</v>
      </c>
      <c r="B7973" t="s">
        <v>7717</v>
      </c>
      <c r="C7973" s="3">
        <v>42232</v>
      </c>
      <c r="D7973" s="3">
        <v>42236</v>
      </c>
      <c r="E7973" t="s">
        <v>25</v>
      </c>
      <c r="F7973">
        <f>VLOOKUP(E7973,SHIPMODE,2,FALSE)</f>
        <v>2</v>
      </c>
      <c r="G7973" t="s">
        <v>3388</v>
      </c>
      <c r="H7973" t="s">
        <v>563</v>
      </c>
      <c r="I7973" t="s">
        <v>18</v>
      </c>
      <c r="J7973">
        <f>VLOOKUP(I7973,segmentID,2,FALSE)</f>
        <v>2</v>
      </c>
      <c r="K7973" t="s">
        <v>3255</v>
      </c>
      <c r="L7973">
        <f>VLOOKUP(K7973,country2,2,FALSE)</f>
        <v>1</v>
      </c>
      <c r="M7973" t="s">
        <v>77</v>
      </c>
      <c r="N7973">
        <f>VLOOKUP(Orders!M7973,city2,2,FALSE)</f>
        <v>11</v>
      </c>
      <c r="O7973" t="s">
        <v>78</v>
      </c>
      <c r="P7973">
        <f>VLOOKUP(O7973,state2,2,FALSE)</f>
        <v>10</v>
      </c>
      <c r="Q7973">
        <v>19134</v>
      </c>
      <c r="R7973" t="s">
        <v>79</v>
      </c>
      <c r="S7973">
        <f>VLOOKUP(R7973,region2,2,FALSE)</f>
        <v>4</v>
      </c>
      <c r="T7973" t="s">
        <v>5490</v>
      </c>
      <c r="U7973" t="s">
        <v>35</v>
      </c>
      <c r="V7973">
        <f>VLOOKUP(U7973,category2,2,FALSE)</f>
        <v>3</v>
      </c>
      <c r="W7973" t="s">
        <v>3232</v>
      </c>
      <c r="X7973">
        <f>VLOOKUP(W7973,subcat2,3,FALSE)</f>
        <v>12</v>
      </c>
      <c r="Y7973" t="s">
        <v>3073</v>
      </c>
      <c r="Z7973">
        <v>31.176000000000002</v>
      </c>
      <c r="AA7973">
        <v>3</v>
      </c>
      <c r="AB7973">
        <v>0.2</v>
      </c>
      <c r="AC7973" s="4">
        <v>-5.4558000000000035</v>
      </c>
    </row>
    <row r="7974" spans="1:29" x14ac:dyDescent="0.25">
      <c r="A7974" s="2">
        <v>7973</v>
      </c>
      <c r="B7974" t="s">
        <v>7717</v>
      </c>
      <c r="C7974" s="3">
        <v>42232</v>
      </c>
      <c r="D7974" s="3">
        <v>42236</v>
      </c>
      <c r="E7974" t="s">
        <v>25</v>
      </c>
      <c r="F7974">
        <f>VLOOKUP(E7974,SHIPMODE,2,FALSE)</f>
        <v>2</v>
      </c>
      <c r="G7974" t="s">
        <v>3388</v>
      </c>
      <c r="H7974" t="s">
        <v>563</v>
      </c>
      <c r="I7974" t="s">
        <v>18</v>
      </c>
      <c r="J7974">
        <f>VLOOKUP(I7974,segmentID,2,FALSE)</f>
        <v>2</v>
      </c>
      <c r="K7974" t="s">
        <v>3255</v>
      </c>
      <c r="L7974">
        <f>VLOOKUP(K7974,country2,2,FALSE)</f>
        <v>1</v>
      </c>
      <c r="M7974" t="s">
        <v>77</v>
      </c>
      <c r="N7974">
        <f>VLOOKUP(Orders!M7974,city2,2,FALSE)</f>
        <v>11</v>
      </c>
      <c r="O7974" t="s">
        <v>78</v>
      </c>
      <c r="P7974">
        <f>VLOOKUP(O7974,state2,2,FALSE)</f>
        <v>10</v>
      </c>
      <c r="Q7974">
        <v>19134</v>
      </c>
      <c r="R7974" t="s">
        <v>79</v>
      </c>
      <c r="S7974">
        <f>VLOOKUP(R7974,region2,2,FALSE)</f>
        <v>4</v>
      </c>
      <c r="T7974" t="s">
        <v>5365</v>
      </c>
      <c r="U7974" t="s">
        <v>22</v>
      </c>
      <c r="V7974">
        <f>VLOOKUP(U7974,category2,2,FALSE)</f>
        <v>2</v>
      </c>
      <c r="W7974" t="s">
        <v>45</v>
      </c>
      <c r="X7974">
        <f>VLOOKUP(W7974,subcat2,3,FALSE)</f>
        <v>11</v>
      </c>
      <c r="Y7974" t="s">
        <v>882</v>
      </c>
      <c r="Z7974">
        <v>10.368000000000002</v>
      </c>
      <c r="AA7974">
        <v>2</v>
      </c>
      <c r="AB7974">
        <v>0.2</v>
      </c>
      <c r="AC7974" s="4">
        <v>3.6288</v>
      </c>
    </row>
    <row r="7975" spans="1:29" x14ac:dyDescent="0.25">
      <c r="A7975" s="2">
        <v>7974</v>
      </c>
      <c r="B7975" t="s">
        <v>7717</v>
      </c>
      <c r="C7975" s="3">
        <v>42232</v>
      </c>
      <c r="D7975" s="3">
        <v>42236</v>
      </c>
      <c r="E7975" t="s">
        <v>25</v>
      </c>
      <c r="F7975">
        <f>VLOOKUP(E7975,SHIPMODE,2,FALSE)</f>
        <v>2</v>
      </c>
      <c r="G7975" t="s">
        <v>3388</v>
      </c>
      <c r="H7975" t="s">
        <v>563</v>
      </c>
      <c r="I7975" t="s">
        <v>18</v>
      </c>
      <c r="J7975">
        <f>VLOOKUP(I7975,segmentID,2,FALSE)</f>
        <v>2</v>
      </c>
      <c r="K7975" t="s">
        <v>3255</v>
      </c>
      <c r="L7975">
        <f>VLOOKUP(K7975,country2,2,FALSE)</f>
        <v>1</v>
      </c>
      <c r="M7975" t="s">
        <v>77</v>
      </c>
      <c r="N7975">
        <f>VLOOKUP(Orders!M7975,city2,2,FALSE)</f>
        <v>11</v>
      </c>
      <c r="O7975" t="s">
        <v>78</v>
      </c>
      <c r="P7975">
        <f>VLOOKUP(O7975,state2,2,FALSE)</f>
        <v>10</v>
      </c>
      <c r="Q7975">
        <v>19134</v>
      </c>
      <c r="R7975" t="s">
        <v>79</v>
      </c>
      <c r="S7975">
        <f>VLOOKUP(R7975,region2,2,FALSE)</f>
        <v>4</v>
      </c>
      <c r="T7975" t="s">
        <v>4219</v>
      </c>
      <c r="U7975" t="s">
        <v>22</v>
      </c>
      <c r="V7975">
        <f>VLOOKUP(U7975,category2,2,FALSE)</f>
        <v>2</v>
      </c>
      <c r="W7975" t="s">
        <v>3231</v>
      </c>
      <c r="X7975">
        <f>VLOOKUP(W7975,subcat2,3,FALSE)</f>
        <v>9</v>
      </c>
      <c r="Y7975" t="s">
        <v>2275</v>
      </c>
      <c r="Z7975">
        <v>2.7240000000000006</v>
      </c>
      <c r="AA7975">
        <v>2</v>
      </c>
      <c r="AB7975">
        <v>0.7</v>
      </c>
      <c r="AC7975" s="4">
        <v>-1.9067999999999996</v>
      </c>
    </row>
    <row r="7976" spans="1:29" x14ac:dyDescent="0.25">
      <c r="A7976" s="2">
        <v>7975</v>
      </c>
      <c r="B7976" t="s">
        <v>7717</v>
      </c>
      <c r="C7976" s="3">
        <v>42232</v>
      </c>
      <c r="D7976" s="3">
        <v>42236</v>
      </c>
      <c r="E7976" t="s">
        <v>25</v>
      </c>
      <c r="F7976">
        <f>VLOOKUP(E7976,SHIPMODE,2,FALSE)</f>
        <v>2</v>
      </c>
      <c r="G7976" t="s">
        <v>3388</v>
      </c>
      <c r="H7976" t="s">
        <v>563</v>
      </c>
      <c r="I7976" t="s">
        <v>18</v>
      </c>
      <c r="J7976">
        <f>VLOOKUP(I7976,segmentID,2,FALSE)</f>
        <v>2</v>
      </c>
      <c r="K7976" t="s">
        <v>3255</v>
      </c>
      <c r="L7976">
        <f>VLOOKUP(K7976,country2,2,FALSE)</f>
        <v>1</v>
      </c>
      <c r="M7976" t="s">
        <v>77</v>
      </c>
      <c r="N7976">
        <f>VLOOKUP(Orders!M7976,city2,2,FALSE)</f>
        <v>11</v>
      </c>
      <c r="O7976" t="s">
        <v>78</v>
      </c>
      <c r="P7976">
        <f>VLOOKUP(O7976,state2,2,FALSE)</f>
        <v>10</v>
      </c>
      <c r="Q7976">
        <v>19134</v>
      </c>
      <c r="R7976" t="s">
        <v>79</v>
      </c>
      <c r="S7976">
        <f>VLOOKUP(R7976,region2,2,FALSE)</f>
        <v>4</v>
      </c>
      <c r="T7976" t="s">
        <v>5144</v>
      </c>
      <c r="U7976" t="s">
        <v>13</v>
      </c>
      <c r="V7976">
        <f>VLOOKUP(U7976,category2,2,FALSE)</f>
        <v>1</v>
      </c>
      <c r="W7976" t="s">
        <v>3228</v>
      </c>
      <c r="X7976">
        <f>VLOOKUP(W7976,subcat2,3,FALSE)</f>
        <v>6</v>
      </c>
      <c r="Y7976" t="s">
        <v>3026</v>
      </c>
      <c r="Z7976">
        <v>254.35200000000003</v>
      </c>
      <c r="AA7976">
        <v>3</v>
      </c>
      <c r="AB7976">
        <v>0.2</v>
      </c>
      <c r="AC7976" s="4">
        <v>0</v>
      </c>
    </row>
    <row r="7977" spans="1:29" x14ac:dyDescent="0.25">
      <c r="A7977" s="2">
        <v>7976</v>
      </c>
      <c r="B7977" t="s">
        <v>7717</v>
      </c>
      <c r="C7977" s="3">
        <v>42232</v>
      </c>
      <c r="D7977" s="3">
        <v>42236</v>
      </c>
      <c r="E7977" t="s">
        <v>25</v>
      </c>
      <c r="F7977">
        <f>VLOOKUP(E7977,SHIPMODE,2,FALSE)</f>
        <v>2</v>
      </c>
      <c r="G7977" t="s">
        <v>3388</v>
      </c>
      <c r="H7977" t="s">
        <v>563</v>
      </c>
      <c r="I7977" t="s">
        <v>18</v>
      </c>
      <c r="J7977">
        <f>VLOOKUP(I7977,segmentID,2,FALSE)</f>
        <v>2</v>
      </c>
      <c r="K7977" t="s">
        <v>3255</v>
      </c>
      <c r="L7977">
        <f>VLOOKUP(K7977,country2,2,FALSE)</f>
        <v>1</v>
      </c>
      <c r="M7977" t="s">
        <v>77</v>
      </c>
      <c r="N7977">
        <f>VLOOKUP(Orders!M7977,city2,2,FALSE)</f>
        <v>11</v>
      </c>
      <c r="O7977" t="s">
        <v>78</v>
      </c>
      <c r="P7977">
        <f>VLOOKUP(O7977,state2,2,FALSE)</f>
        <v>10</v>
      </c>
      <c r="Q7977">
        <v>19134</v>
      </c>
      <c r="R7977" t="s">
        <v>79</v>
      </c>
      <c r="S7977">
        <f>VLOOKUP(R7977,region2,2,FALSE)</f>
        <v>4</v>
      </c>
      <c r="T7977" t="s">
        <v>4894</v>
      </c>
      <c r="U7977" t="s">
        <v>22</v>
      </c>
      <c r="V7977">
        <f>VLOOKUP(U7977,category2,2,FALSE)</f>
        <v>2</v>
      </c>
      <c r="W7977" t="s">
        <v>3231</v>
      </c>
      <c r="X7977">
        <f>VLOOKUP(W7977,subcat2,3,FALSE)</f>
        <v>9</v>
      </c>
      <c r="Y7977" t="s">
        <v>1140</v>
      </c>
      <c r="Z7977">
        <v>3.762</v>
      </c>
      <c r="AA7977">
        <v>3</v>
      </c>
      <c r="AB7977">
        <v>0.7</v>
      </c>
      <c r="AC7977" s="4">
        <v>-2.758799999999999</v>
      </c>
    </row>
    <row r="7978" spans="1:29" x14ac:dyDescent="0.25">
      <c r="A7978" s="2">
        <v>7977</v>
      </c>
      <c r="B7978" t="s">
        <v>7717</v>
      </c>
      <c r="C7978" s="3">
        <v>42232</v>
      </c>
      <c r="D7978" s="3">
        <v>42236</v>
      </c>
      <c r="E7978" t="s">
        <v>25</v>
      </c>
      <c r="F7978">
        <f>VLOOKUP(E7978,SHIPMODE,2,FALSE)</f>
        <v>2</v>
      </c>
      <c r="G7978" t="s">
        <v>3388</v>
      </c>
      <c r="H7978" t="s">
        <v>563</v>
      </c>
      <c r="I7978" t="s">
        <v>18</v>
      </c>
      <c r="J7978">
        <f>VLOOKUP(I7978,segmentID,2,FALSE)</f>
        <v>2</v>
      </c>
      <c r="K7978" t="s">
        <v>3255</v>
      </c>
      <c r="L7978">
        <f>VLOOKUP(K7978,country2,2,FALSE)</f>
        <v>1</v>
      </c>
      <c r="M7978" t="s">
        <v>77</v>
      </c>
      <c r="N7978">
        <f>VLOOKUP(Orders!M7978,city2,2,FALSE)</f>
        <v>11</v>
      </c>
      <c r="O7978" t="s">
        <v>78</v>
      </c>
      <c r="P7978">
        <f>VLOOKUP(O7978,state2,2,FALSE)</f>
        <v>10</v>
      </c>
      <c r="Q7978">
        <v>19134</v>
      </c>
      <c r="R7978" t="s">
        <v>79</v>
      </c>
      <c r="S7978">
        <f>VLOOKUP(R7978,region2,2,FALSE)</f>
        <v>4</v>
      </c>
      <c r="T7978" t="s">
        <v>5096</v>
      </c>
      <c r="U7978" t="s">
        <v>22</v>
      </c>
      <c r="V7978">
        <f>VLOOKUP(U7978,category2,2,FALSE)</f>
        <v>2</v>
      </c>
      <c r="W7978" t="s">
        <v>45</v>
      </c>
      <c r="X7978">
        <f>VLOOKUP(W7978,subcat2,3,FALSE)</f>
        <v>11</v>
      </c>
      <c r="Y7978" t="s">
        <v>1308</v>
      </c>
      <c r="Z7978">
        <v>10.272000000000002</v>
      </c>
      <c r="AA7978">
        <v>3</v>
      </c>
      <c r="AB7978">
        <v>0.2</v>
      </c>
      <c r="AC7978" s="4">
        <v>3.2099999999999982</v>
      </c>
    </row>
    <row r="7979" spans="1:29" x14ac:dyDescent="0.25">
      <c r="A7979" s="2">
        <v>7978</v>
      </c>
      <c r="B7979" t="s">
        <v>6688</v>
      </c>
      <c r="C7979" s="3">
        <v>41790</v>
      </c>
      <c r="D7979" s="3">
        <v>41795</v>
      </c>
      <c r="E7979" t="s">
        <v>25</v>
      </c>
      <c r="F7979">
        <f>VLOOKUP(E7979,SHIPMODE,2,FALSE)</f>
        <v>2</v>
      </c>
      <c r="G7979" t="s">
        <v>3855</v>
      </c>
      <c r="H7979" t="s">
        <v>2234</v>
      </c>
      <c r="I7979" t="s">
        <v>9</v>
      </c>
      <c r="J7979">
        <f>VLOOKUP(I7979,segmentID,2,FALSE)</f>
        <v>1</v>
      </c>
      <c r="K7979" t="s">
        <v>3255</v>
      </c>
      <c r="L7979">
        <f>VLOOKUP(K7979,country2,2,FALSE)</f>
        <v>1</v>
      </c>
      <c r="M7979" t="s">
        <v>169</v>
      </c>
      <c r="N7979">
        <f>VLOOKUP(Orders!M7979,city2,2,FALSE)</f>
        <v>26</v>
      </c>
      <c r="O7979" t="s">
        <v>713</v>
      </c>
      <c r="P7979">
        <f>VLOOKUP(O7979,state2,2,FALSE)</f>
        <v>36</v>
      </c>
      <c r="Q7979">
        <v>39212</v>
      </c>
      <c r="R7979" t="s">
        <v>12</v>
      </c>
      <c r="S7979">
        <f>VLOOKUP(R7979,region2,2,FALSE)</f>
        <v>1</v>
      </c>
      <c r="T7979" t="s">
        <v>4521</v>
      </c>
      <c r="U7979" t="s">
        <v>35</v>
      </c>
      <c r="V7979">
        <f>VLOOKUP(U7979,category2,2,FALSE)</f>
        <v>3</v>
      </c>
      <c r="W7979" t="s">
        <v>3230</v>
      </c>
      <c r="X7979">
        <f>VLOOKUP(W7979,subcat2,3,FALSE)</f>
        <v>8</v>
      </c>
      <c r="Y7979" t="s">
        <v>2536</v>
      </c>
      <c r="Z7979">
        <v>659.97</v>
      </c>
      <c r="AA7979">
        <v>3</v>
      </c>
      <c r="AB7979">
        <v>0</v>
      </c>
      <c r="AC7979" s="4">
        <v>197.99099999999996</v>
      </c>
    </row>
    <row r="7980" spans="1:29" x14ac:dyDescent="0.25">
      <c r="A7980" s="2">
        <v>7979</v>
      </c>
      <c r="B7980" t="s">
        <v>6688</v>
      </c>
      <c r="C7980" s="3">
        <v>41790</v>
      </c>
      <c r="D7980" s="3">
        <v>41795</v>
      </c>
      <c r="E7980" t="s">
        <v>25</v>
      </c>
      <c r="F7980">
        <f>VLOOKUP(E7980,SHIPMODE,2,FALSE)</f>
        <v>2</v>
      </c>
      <c r="G7980" t="s">
        <v>3855</v>
      </c>
      <c r="H7980" t="s">
        <v>2234</v>
      </c>
      <c r="I7980" t="s">
        <v>9</v>
      </c>
      <c r="J7980">
        <f>VLOOKUP(I7980,segmentID,2,FALSE)</f>
        <v>1</v>
      </c>
      <c r="K7980" t="s">
        <v>3255</v>
      </c>
      <c r="L7980">
        <f>VLOOKUP(K7980,country2,2,FALSE)</f>
        <v>1</v>
      </c>
      <c r="M7980" t="s">
        <v>169</v>
      </c>
      <c r="N7980">
        <f>VLOOKUP(Orders!M7980,city2,2,FALSE)</f>
        <v>26</v>
      </c>
      <c r="O7980" t="s">
        <v>713</v>
      </c>
      <c r="P7980">
        <f>VLOOKUP(O7980,state2,2,FALSE)</f>
        <v>36</v>
      </c>
      <c r="Q7980">
        <v>39212</v>
      </c>
      <c r="R7980" t="s">
        <v>12</v>
      </c>
      <c r="S7980">
        <f>VLOOKUP(R7980,region2,2,FALSE)</f>
        <v>1</v>
      </c>
      <c r="T7980" t="s">
        <v>4625</v>
      </c>
      <c r="U7980" t="s">
        <v>35</v>
      </c>
      <c r="V7980">
        <f>VLOOKUP(U7980,category2,2,FALSE)</f>
        <v>3</v>
      </c>
      <c r="W7980" t="s">
        <v>3230</v>
      </c>
      <c r="X7980">
        <f>VLOOKUP(W7980,subcat2,3,FALSE)</f>
        <v>8</v>
      </c>
      <c r="Y7980" t="s">
        <v>966</v>
      </c>
      <c r="Z7980">
        <v>113.72999999999999</v>
      </c>
      <c r="AA7980">
        <v>3</v>
      </c>
      <c r="AB7980">
        <v>0</v>
      </c>
      <c r="AC7980" s="4">
        <v>32.981699999999989</v>
      </c>
    </row>
    <row r="7981" spans="1:29" x14ac:dyDescent="0.25">
      <c r="A7981" s="2">
        <v>7980</v>
      </c>
      <c r="B7981" t="s">
        <v>7718</v>
      </c>
      <c r="C7981" s="3">
        <v>42243</v>
      </c>
      <c r="D7981" s="3">
        <v>42247</v>
      </c>
      <c r="E7981" t="s">
        <v>25</v>
      </c>
      <c r="F7981">
        <f>VLOOKUP(E7981,SHIPMODE,2,FALSE)</f>
        <v>2</v>
      </c>
      <c r="G7981" t="s">
        <v>3640</v>
      </c>
      <c r="H7981" t="s">
        <v>1423</v>
      </c>
      <c r="I7981" t="s">
        <v>52</v>
      </c>
      <c r="J7981">
        <f>VLOOKUP(I7981,segmentID,2,FALSE)</f>
        <v>3</v>
      </c>
      <c r="K7981" t="s">
        <v>3255</v>
      </c>
      <c r="L7981">
        <f>VLOOKUP(K7981,country2,2,FALSE)</f>
        <v>1</v>
      </c>
      <c r="M7981" t="s">
        <v>19</v>
      </c>
      <c r="N7981">
        <f>VLOOKUP(Orders!M7981,city2,2,FALSE)</f>
        <v>2</v>
      </c>
      <c r="O7981" t="s">
        <v>20</v>
      </c>
      <c r="P7981">
        <f>VLOOKUP(O7981,state2,2,FALSE)</f>
        <v>2</v>
      </c>
      <c r="Q7981">
        <v>90045</v>
      </c>
      <c r="R7981" t="s">
        <v>21</v>
      </c>
      <c r="S7981">
        <f>VLOOKUP(R7981,region2,2,FALSE)</f>
        <v>2</v>
      </c>
      <c r="T7981" t="s">
        <v>4069</v>
      </c>
      <c r="U7981" t="s">
        <v>22</v>
      </c>
      <c r="V7981">
        <f>VLOOKUP(U7981,category2,2,FALSE)</f>
        <v>2</v>
      </c>
      <c r="W7981" t="s">
        <v>3231</v>
      </c>
      <c r="X7981">
        <f>VLOOKUP(W7981,subcat2,3,FALSE)</f>
        <v>9</v>
      </c>
      <c r="Y7981" t="s">
        <v>2462</v>
      </c>
      <c r="Z7981">
        <v>5.1040000000000001</v>
      </c>
      <c r="AA7981">
        <v>1</v>
      </c>
      <c r="AB7981">
        <v>0.2</v>
      </c>
      <c r="AC7981" s="4">
        <v>1.6587999999999996</v>
      </c>
    </row>
    <row r="7982" spans="1:29" x14ac:dyDescent="0.25">
      <c r="A7982" s="2">
        <v>7981</v>
      </c>
      <c r="B7982" t="s">
        <v>6689</v>
      </c>
      <c r="C7982" s="3">
        <v>41642</v>
      </c>
      <c r="D7982" s="3">
        <v>41646</v>
      </c>
      <c r="E7982" t="s">
        <v>25</v>
      </c>
      <c r="F7982">
        <f>VLOOKUP(E7982,SHIPMODE,2,FALSE)</f>
        <v>2</v>
      </c>
      <c r="G7982" t="s">
        <v>3279</v>
      </c>
      <c r="H7982" t="s">
        <v>130</v>
      </c>
      <c r="I7982" t="s">
        <v>9</v>
      </c>
      <c r="J7982">
        <f>VLOOKUP(I7982,segmentID,2,FALSE)</f>
        <v>1</v>
      </c>
      <c r="K7982" t="s">
        <v>3255</v>
      </c>
      <c r="L7982">
        <f>VLOOKUP(K7982,country2,2,FALSE)</f>
        <v>1</v>
      </c>
      <c r="M7982" t="s">
        <v>95</v>
      </c>
      <c r="N7982">
        <f>VLOOKUP(Orders!M7982,city2,2,FALSE)</f>
        <v>13</v>
      </c>
      <c r="O7982" t="s">
        <v>54</v>
      </c>
      <c r="P7982">
        <f>VLOOKUP(O7982,state2,2,FALSE)</f>
        <v>6</v>
      </c>
      <c r="Q7982">
        <v>77095</v>
      </c>
      <c r="R7982" t="s">
        <v>55</v>
      </c>
      <c r="S7982">
        <f>VLOOKUP(R7982,region2,2,FALSE)</f>
        <v>3</v>
      </c>
      <c r="T7982" t="s">
        <v>4095</v>
      </c>
      <c r="U7982" t="s">
        <v>22</v>
      </c>
      <c r="V7982">
        <f>VLOOKUP(U7982,category2,2,FALSE)</f>
        <v>2</v>
      </c>
      <c r="W7982" t="s">
        <v>45</v>
      </c>
      <c r="X7982">
        <f>VLOOKUP(W7982,subcat2,3,FALSE)</f>
        <v>11</v>
      </c>
      <c r="Y7982" t="s">
        <v>3137</v>
      </c>
      <c r="Z7982">
        <v>16.448</v>
      </c>
      <c r="AA7982">
        <v>2</v>
      </c>
      <c r="AB7982">
        <v>0.2</v>
      </c>
      <c r="AC7982" s="4">
        <v>5.5511999999999979</v>
      </c>
    </row>
    <row r="7983" spans="1:29" x14ac:dyDescent="0.25">
      <c r="A7983" s="2">
        <v>7982</v>
      </c>
      <c r="B7983" t="s">
        <v>6690</v>
      </c>
      <c r="C7983" s="3">
        <v>41892</v>
      </c>
      <c r="D7983" s="3">
        <v>41895</v>
      </c>
      <c r="E7983" t="s">
        <v>97</v>
      </c>
      <c r="F7983">
        <f>VLOOKUP(E7983,SHIPMODE,2,FALSE)</f>
        <v>3</v>
      </c>
      <c r="G7983" t="s">
        <v>3266</v>
      </c>
      <c r="H7983" t="s">
        <v>76</v>
      </c>
      <c r="I7983" t="s">
        <v>9</v>
      </c>
      <c r="J7983">
        <f>VLOOKUP(I7983,segmentID,2,FALSE)</f>
        <v>1</v>
      </c>
      <c r="K7983" t="s">
        <v>3255</v>
      </c>
      <c r="L7983">
        <f>VLOOKUP(K7983,country2,2,FALSE)</f>
        <v>1</v>
      </c>
      <c r="M7983" t="s">
        <v>3157</v>
      </c>
      <c r="N7983">
        <f>VLOOKUP(Orders!M7983,city2,2,FALSE)</f>
        <v>501</v>
      </c>
      <c r="O7983" t="s">
        <v>389</v>
      </c>
      <c r="P7983">
        <f>VLOOKUP(O7983,state2,2,FALSE)</f>
        <v>31</v>
      </c>
      <c r="Q7983">
        <v>7011</v>
      </c>
      <c r="R7983" t="s">
        <v>79</v>
      </c>
      <c r="S7983">
        <f>VLOOKUP(R7983,region2,2,FALSE)</f>
        <v>4</v>
      </c>
      <c r="T7983" t="s">
        <v>4658</v>
      </c>
      <c r="U7983" t="s">
        <v>22</v>
      </c>
      <c r="V7983">
        <f>VLOOKUP(U7983,category2,2,FALSE)</f>
        <v>2</v>
      </c>
      <c r="W7983" t="s">
        <v>38</v>
      </c>
      <c r="X7983">
        <f>VLOOKUP(W7983,subcat2,3,FALSE)</f>
        <v>10</v>
      </c>
      <c r="Y7983" t="s">
        <v>2539</v>
      </c>
      <c r="Z7983">
        <v>81.92</v>
      </c>
      <c r="AA7983">
        <v>4</v>
      </c>
      <c r="AB7983">
        <v>0</v>
      </c>
      <c r="AC7983" s="4">
        <v>22.118400000000001</v>
      </c>
    </row>
    <row r="7984" spans="1:29" x14ac:dyDescent="0.25">
      <c r="A7984" s="2">
        <v>7983</v>
      </c>
      <c r="B7984" t="s">
        <v>6690</v>
      </c>
      <c r="C7984" s="3">
        <v>41892</v>
      </c>
      <c r="D7984" s="3">
        <v>41895</v>
      </c>
      <c r="E7984" t="s">
        <v>97</v>
      </c>
      <c r="F7984">
        <f>VLOOKUP(E7984,SHIPMODE,2,FALSE)</f>
        <v>3</v>
      </c>
      <c r="G7984" t="s">
        <v>3266</v>
      </c>
      <c r="H7984" t="s">
        <v>76</v>
      </c>
      <c r="I7984" t="s">
        <v>9</v>
      </c>
      <c r="J7984">
        <f>VLOOKUP(I7984,segmentID,2,FALSE)</f>
        <v>1</v>
      </c>
      <c r="K7984" t="s">
        <v>3255</v>
      </c>
      <c r="L7984">
        <f>VLOOKUP(K7984,country2,2,FALSE)</f>
        <v>1</v>
      </c>
      <c r="M7984" t="s">
        <v>3157</v>
      </c>
      <c r="N7984">
        <f>VLOOKUP(Orders!M7984,city2,2,FALSE)</f>
        <v>501</v>
      </c>
      <c r="O7984" t="s">
        <v>389</v>
      </c>
      <c r="P7984">
        <f>VLOOKUP(O7984,state2,2,FALSE)</f>
        <v>31</v>
      </c>
      <c r="Q7984">
        <v>7011</v>
      </c>
      <c r="R7984" t="s">
        <v>79</v>
      </c>
      <c r="S7984">
        <f>VLOOKUP(R7984,region2,2,FALSE)</f>
        <v>4</v>
      </c>
      <c r="T7984" t="s">
        <v>5231</v>
      </c>
      <c r="U7984" t="s">
        <v>13</v>
      </c>
      <c r="V7984">
        <f>VLOOKUP(U7984,category2,2,FALSE)</f>
        <v>1</v>
      </c>
      <c r="W7984" t="s">
        <v>3228</v>
      </c>
      <c r="X7984">
        <f>VLOOKUP(W7984,subcat2,3,FALSE)</f>
        <v>6</v>
      </c>
      <c r="Y7984" t="s">
        <v>2141</v>
      </c>
      <c r="Z7984">
        <v>254.89999999999998</v>
      </c>
      <c r="AA7984">
        <v>5</v>
      </c>
      <c r="AB7984">
        <v>0</v>
      </c>
      <c r="AC7984" s="4">
        <v>76.469999999999985</v>
      </c>
    </row>
    <row r="7985" spans="1:29" x14ac:dyDescent="0.25">
      <c r="A7985" s="2">
        <v>7984</v>
      </c>
      <c r="B7985" t="s">
        <v>10588</v>
      </c>
      <c r="C7985" s="3">
        <v>42757</v>
      </c>
      <c r="D7985" s="3">
        <v>42760</v>
      </c>
      <c r="E7985" t="s">
        <v>7</v>
      </c>
      <c r="F7985">
        <f>VLOOKUP(E7985,SHIPMODE,2,FALSE)</f>
        <v>1</v>
      </c>
      <c r="G7985" t="s">
        <v>3808</v>
      </c>
      <c r="H7985" t="s">
        <v>2039</v>
      </c>
      <c r="I7985" t="s">
        <v>18</v>
      </c>
      <c r="J7985">
        <f>VLOOKUP(I7985,segmentID,2,FALSE)</f>
        <v>2</v>
      </c>
      <c r="K7985" t="s">
        <v>3255</v>
      </c>
      <c r="L7985">
        <f>VLOOKUP(K7985,country2,2,FALSE)</f>
        <v>1</v>
      </c>
      <c r="M7985" t="s">
        <v>156</v>
      </c>
      <c r="N7985">
        <f>VLOOKUP(Orders!M7985,city2,2,FALSE)</f>
        <v>23</v>
      </c>
      <c r="O7985" t="s">
        <v>110</v>
      </c>
      <c r="P7985">
        <f>VLOOKUP(O7985,state2,2,FALSE)</f>
        <v>11</v>
      </c>
      <c r="Q7985">
        <v>60623</v>
      </c>
      <c r="R7985" t="s">
        <v>55</v>
      </c>
      <c r="S7985">
        <f>VLOOKUP(R7985,region2,2,FALSE)</f>
        <v>3</v>
      </c>
      <c r="T7985" t="s">
        <v>5304</v>
      </c>
      <c r="U7985" t="s">
        <v>22</v>
      </c>
      <c r="V7985">
        <f>VLOOKUP(U7985,category2,2,FALSE)</f>
        <v>2</v>
      </c>
      <c r="W7985" t="s">
        <v>3234</v>
      </c>
      <c r="X7985">
        <f>VLOOKUP(W7985,subcat2,3,FALSE)</f>
        <v>14</v>
      </c>
      <c r="Y7985" t="s">
        <v>104</v>
      </c>
      <c r="Z7985">
        <v>15.120000000000001</v>
      </c>
      <c r="AA7985">
        <v>5</v>
      </c>
      <c r="AB7985">
        <v>0.2</v>
      </c>
      <c r="AC7985" s="4">
        <v>4.9139999999999988</v>
      </c>
    </row>
    <row r="7986" spans="1:29" x14ac:dyDescent="0.25">
      <c r="A7986" s="2">
        <v>7985</v>
      </c>
      <c r="B7986" t="s">
        <v>10588</v>
      </c>
      <c r="C7986" s="3">
        <v>42757</v>
      </c>
      <c r="D7986" s="3">
        <v>42760</v>
      </c>
      <c r="E7986" t="s">
        <v>7</v>
      </c>
      <c r="F7986">
        <f>VLOOKUP(E7986,SHIPMODE,2,FALSE)</f>
        <v>1</v>
      </c>
      <c r="G7986" t="s">
        <v>3808</v>
      </c>
      <c r="H7986" t="s">
        <v>2039</v>
      </c>
      <c r="I7986" t="s">
        <v>18</v>
      </c>
      <c r="J7986">
        <f>VLOOKUP(I7986,segmentID,2,FALSE)</f>
        <v>2</v>
      </c>
      <c r="K7986" t="s">
        <v>3255</v>
      </c>
      <c r="L7986">
        <f>VLOOKUP(K7986,country2,2,FALSE)</f>
        <v>1</v>
      </c>
      <c r="M7986" t="s">
        <v>156</v>
      </c>
      <c r="N7986">
        <f>VLOOKUP(Orders!M7986,city2,2,FALSE)</f>
        <v>23</v>
      </c>
      <c r="O7986" t="s">
        <v>110</v>
      </c>
      <c r="P7986">
        <f>VLOOKUP(O7986,state2,2,FALSE)</f>
        <v>11</v>
      </c>
      <c r="Q7986">
        <v>60623</v>
      </c>
      <c r="R7986" t="s">
        <v>55</v>
      </c>
      <c r="S7986">
        <f>VLOOKUP(R7986,region2,2,FALSE)</f>
        <v>3</v>
      </c>
      <c r="T7986" t="s">
        <v>5671</v>
      </c>
      <c r="U7986" t="s">
        <v>22</v>
      </c>
      <c r="V7986">
        <f>VLOOKUP(U7986,category2,2,FALSE)</f>
        <v>2</v>
      </c>
      <c r="W7986" t="s">
        <v>3229</v>
      </c>
      <c r="X7986">
        <f>VLOOKUP(W7986,subcat2,3,FALSE)</f>
        <v>7</v>
      </c>
      <c r="Y7986" t="s">
        <v>489</v>
      </c>
      <c r="Z7986">
        <v>7.8719999999999999</v>
      </c>
      <c r="AA7986">
        <v>3</v>
      </c>
      <c r="AB7986">
        <v>0.2</v>
      </c>
      <c r="AC7986" s="4">
        <v>0.88559999999999883</v>
      </c>
    </row>
    <row r="7987" spans="1:29" x14ac:dyDescent="0.25">
      <c r="A7987" s="2">
        <v>7986</v>
      </c>
      <c r="B7987" t="s">
        <v>8959</v>
      </c>
      <c r="C7987" s="3">
        <v>42481</v>
      </c>
      <c r="D7987" s="3">
        <v>42484</v>
      </c>
      <c r="E7987" t="s">
        <v>97</v>
      </c>
      <c r="F7987">
        <f>VLOOKUP(E7987,SHIPMODE,2,FALSE)</f>
        <v>3</v>
      </c>
      <c r="G7987" t="s">
        <v>3290</v>
      </c>
      <c r="H7987" t="s">
        <v>186</v>
      </c>
      <c r="I7987" t="s">
        <v>9</v>
      </c>
      <c r="J7987">
        <f>VLOOKUP(I7987,segmentID,2,FALSE)</f>
        <v>1</v>
      </c>
      <c r="K7987" t="s">
        <v>3255</v>
      </c>
      <c r="L7987">
        <f>VLOOKUP(K7987,country2,2,FALSE)</f>
        <v>1</v>
      </c>
      <c r="M7987" t="s">
        <v>48</v>
      </c>
      <c r="N7987">
        <f>VLOOKUP(Orders!M7987,city2,2,FALSE)</f>
        <v>5</v>
      </c>
      <c r="O7987" t="s">
        <v>49</v>
      </c>
      <c r="P7987">
        <f>VLOOKUP(O7987,state2,2,FALSE)</f>
        <v>5</v>
      </c>
      <c r="Q7987">
        <v>98115</v>
      </c>
      <c r="R7987" t="s">
        <v>21</v>
      </c>
      <c r="S7987">
        <f>VLOOKUP(R7987,region2,2,FALSE)</f>
        <v>2</v>
      </c>
      <c r="T7987" t="s">
        <v>4363</v>
      </c>
      <c r="U7987" t="s">
        <v>22</v>
      </c>
      <c r="V7987">
        <f>VLOOKUP(U7987,category2,2,FALSE)</f>
        <v>2</v>
      </c>
      <c r="W7987" t="s">
        <v>3231</v>
      </c>
      <c r="X7987">
        <f>VLOOKUP(W7987,subcat2,3,FALSE)</f>
        <v>9</v>
      </c>
      <c r="Y7987" t="s">
        <v>333</v>
      </c>
      <c r="Z7987">
        <v>8.32</v>
      </c>
      <c r="AA7987">
        <v>5</v>
      </c>
      <c r="AB7987">
        <v>0.2</v>
      </c>
      <c r="AC7987" s="4">
        <v>2.8079999999999998</v>
      </c>
    </row>
    <row r="7988" spans="1:29" x14ac:dyDescent="0.25">
      <c r="A7988" s="2">
        <v>7987</v>
      </c>
      <c r="B7988" t="s">
        <v>8960</v>
      </c>
      <c r="C7988" s="3">
        <v>42571</v>
      </c>
      <c r="D7988" s="3">
        <v>42574</v>
      </c>
      <c r="E7988" t="s">
        <v>7</v>
      </c>
      <c r="F7988">
        <f>VLOOKUP(E7988,SHIPMODE,2,FALSE)</f>
        <v>1</v>
      </c>
      <c r="G7988" t="s">
        <v>3562</v>
      </c>
      <c r="H7988" t="s">
        <v>1182</v>
      </c>
      <c r="I7988" t="s">
        <v>9</v>
      </c>
      <c r="J7988">
        <f>VLOOKUP(I7988,segmentID,2,FALSE)</f>
        <v>1</v>
      </c>
      <c r="K7988" t="s">
        <v>3255</v>
      </c>
      <c r="L7988">
        <f>VLOOKUP(K7988,country2,2,FALSE)</f>
        <v>1</v>
      </c>
      <c r="M7988" t="s">
        <v>571</v>
      </c>
      <c r="N7988">
        <f>VLOOKUP(Orders!M7988,city2,2,FALSE)</f>
        <v>86</v>
      </c>
      <c r="O7988" t="s">
        <v>139</v>
      </c>
      <c r="P7988">
        <f>VLOOKUP(O7988,state2,2,FALSE)</f>
        <v>16</v>
      </c>
      <c r="Q7988">
        <v>11561</v>
      </c>
      <c r="R7988" t="s">
        <v>79</v>
      </c>
      <c r="S7988">
        <f>VLOOKUP(R7988,region2,2,FALSE)</f>
        <v>4</v>
      </c>
      <c r="T7988" t="s">
        <v>4918</v>
      </c>
      <c r="U7988" t="s">
        <v>35</v>
      </c>
      <c r="V7988">
        <f>VLOOKUP(U7988,category2,2,FALSE)</f>
        <v>3</v>
      </c>
      <c r="W7988" t="s">
        <v>3230</v>
      </c>
      <c r="X7988">
        <f>VLOOKUP(W7988,subcat2,3,FALSE)</f>
        <v>8</v>
      </c>
      <c r="Y7988" t="s">
        <v>2927</v>
      </c>
      <c r="Z7988">
        <v>89.949999999999989</v>
      </c>
      <c r="AA7988">
        <v>5</v>
      </c>
      <c r="AB7988">
        <v>0</v>
      </c>
      <c r="AC7988" s="4">
        <v>43.175999999999995</v>
      </c>
    </row>
    <row r="7989" spans="1:29" x14ac:dyDescent="0.25">
      <c r="A7989" s="2">
        <v>7988</v>
      </c>
      <c r="B7989" t="s">
        <v>8961</v>
      </c>
      <c r="C7989" s="3">
        <v>42605</v>
      </c>
      <c r="D7989" s="3">
        <v>42611</v>
      </c>
      <c r="E7989" t="s">
        <v>25</v>
      </c>
      <c r="F7989">
        <f>VLOOKUP(E7989,SHIPMODE,2,FALSE)</f>
        <v>2</v>
      </c>
      <c r="G7989" t="s">
        <v>3270</v>
      </c>
      <c r="H7989" t="s">
        <v>94</v>
      </c>
      <c r="I7989" t="s">
        <v>52</v>
      </c>
      <c r="J7989">
        <f>VLOOKUP(I7989,segmentID,2,FALSE)</f>
        <v>3</v>
      </c>
      <c r="K7989" t="s">
        <v>3255</v>
      </c>
      <c r="L7989">
        <f>VLOOKUP(K7989,country2,2,FALSE)</f>
        <v>1</v>
      </c>
      <c r="M7989" t="s">
        <v>3158</v>
      </c>
      <c r="N7989">
        <f>VLOOKUP(Orders!M7989,city2,2,FALSE)</f>
        <v>502</v>
      </c>
      <c r="O7989" t="s">
        <v>60</v>
      </c>
      <c r="P7989">
        <f>VLOOKUP(O7989,state2,2,FALSE)</f>
        <v>7</v>
      </c>
      <c r="Q7989">
        <v>53081</v>
      </c>
      <c r="R7989" t="s">
        <v>55</v>
      </c>
      <c r="S7989">
        <f>VLOOKUP(R7989,region2,2,FALSE)</f>
        <v>3</v>
      </c>
      <c r="T7989" t="s">
        <v>5683</v>
      </c>
      <c r="U7989" t="s">
        <v>22</v>
      </c>
      <c r="V7989">
        <f>VLOOKUP(U7989,category2,2,FALSE)</f>
        <v>2</v>
      </c>
      <c r="W7989" t="s">
        <v>23</v>
      </c>
      <c r="X7989">
        <f>VLOOKUP(W7989,subcat2,3,FALSE)</f>
        <v>3</v>
      </c>
      <c r="Y7989" t="s">
        <v>90</v>
      </c>
      <c r="Z7989">
        <v>25.2</v>
      </c>
      <c r="AA7989">
        <v>4</v>
      </c>
      <c r="AB7989">
        <v>0</v>
      </c>
      <c r="AC7989" s="4">
        <v>11.591999999999999</v>
      </c>
    </row>
    <row r="7990" spans="1:29" x14ac:dyDescent="0.25">
      <c r="A7990" s="2">
        <v>7989</v>
      </c>
      <c r="B7990" t="s">
        <v>8961</v>
      </c>
      <c r="C7990" s="3">
        <v>42605</v>
      </c>
      <c r="D7990" s="3">
        <v>42611</v>
      </c>
      <c r="E7990" t="s">
        <v>25</v>
      </c>
      <c r="F7990">
        <f>VLOOKUP(E7990,SHIPMODE,2,FALSE)</f>
        <v>2</v>
      </c>
      <c r="G7990" t="s">
        <v>3270</v>
      </c>
      <c r="H7990" t="s">
        <v>94</v>
      </c>
      <c r="I7990" t="s">
        <v>52</v>
      </c>
      <c r="J7990">
        <f>VLOOKUP(I7990,segmentID,2,FALSE)</f>
        <v>3</v>
      </c>
      <c r="K7990" t="s">
        <v>3255</v>
      </c>
      <c r="L7990">
        <f>VLOOKUP(K7990,country2,2,FALSE)</f>
        <v>1</v>
      </c>
      <c r="M7990" t="s">
        <v>3158</v>
      </c>
      <c r="N7990">
        <f>VLOOKUP(Orders!M7990,city2,2,FALSE)</f>
        <v>502</v>
      </c>
      <c r="O7990" t="s">
        <v>60</v>
      </c>
      <c r="P7990">
        <f>VLOOKUP(O7990,state2,2,FALSE)</f>
        <v>7</v>
      </c>
      <c r="Q7990">
        <v>53081</v>
      </c>
      <c r="R7990" t="s">
        <v>55</v>
      </c>
      <c r="S7990">
        <f>VLOOKUP(R7990,region2,2,FALSE)</f>
        <v>3</v>
      </c>
      <c r="T7990" t="s">
        <v>5649</v>
      </c>
      <c r="U7990" t="s">
        <v>22</v>
      </c>
      <c r="V7990">
        <f>VLOOKUP(U7990,category2,2,FALSE)</f>
        <v>2</v>
      </c>
      <c r="W7990" t="s">
        <v>23</v>
      </c>
      <c r="X7990">
        <f>VLOOKUP(W7990,subcat2,3,FALSE)</f>
        <v>3</v>
      </c>
      <c r="Y7990" t="s">
        <v>24</v>
      </c>
      <c r="Z7990">
        <v>37.589999999999996</v>
      </c>
      <c r="AA7990">
        <v>3</v>
      </c>
      <c r="AB7990">
        <v>0</v>
      </c>
      <c r="AC7990" s="4">
        <v>17.667299999999997</v>
      </c>
    </row>
    <row r="7991" spans="1:29" x14ac:dyDescent="0.25">
      <c r="A7991" s="2">
        <v>7990</v>
      </c>
      <c r="B7991" t="s">
        <v>8961</v>
      </c>
      <c r="C7991" s="3">
        <v>42605</v>
      </c>
      <c r="D7991" s="3">
        <v>42611</v>
      </c>
      <c r="E7991" t="s">
        <v>25</v>
      </c>
      <c r="F7991">
        <f>VLOOKUP(E7991,SHIPMODE,2,FALSE)</f>
        <v>2</v>
      </c>
      <c r="G7991" t="s">
        <v>3270</v>
      </c>
      <c r="H7991" t="s">
        <v>94</v>
      </c>
      <c r="I7991" t="s">
        <v>52</v>
      </c>
      <c r="J7991">
        <f>VLOOKUP(I7991,segmentID,2,FALSE)</f>
        <v>3</v>
      </c>
      <c r="K7991" t="s">
        <v>3255</v>
      </c>
      <c r="L7991">
        <f>VLOOKUP(K7991,country2,2,FALSE)</f>
        <v>1</v>
      </c>
      <c r="M7991" t="s">
        <v>3158</v>
      </c>
      <c r="N7991">
        <f>VLOOKUP(Orders!M7991,city2,2,FALSE)</f>
        <v>502</v>
      </c>
      <c r="O7991" t="s">
        <v>60</v>
      </c>
      <c r="P7991">
        <f>VLOOKUP(O7991,state2,2,FALSE)</f>
        <v>7</v>
      </c>
      <c r="Q7991">
        <v>53081</v>
      </c>
      <c r="R7991" t="s">
        <v>55</v>
      </c>
      <c r="S7991">
        <f>VLOOKUP(R7991,region2,2,FALSE)</f>
        <v>3</v>
      </c>
      <c r="T7991" t="s">
        <v>4433</v>
      </c>
      <c r="U7991" t="s">
        <v>22</v>
      </c>
      <c r="V7991">
        <f>VLOOKUP(U7991,category2,2,FALSE)</f>
        <v>2</v>
      </c>
      <c r="W7991" t="s">
        <v>3227</v>
      </c>
      <c r="X7991">
        <f>VLOOKUP(W7991,subcat2,3,FALSE)</f>
        <v>5</v>
      </c>
      <c r="Y7991" t="s">
        <v>180</v>
      </c>
      <c r="Z7991">
        <v>14.97</v>
      </c>
      <c r="AA7991">
        <v>1</v>
      </c>
      <c r="AB7991">
        <v>0</v>
      </c>
      <c r="AC7991" s="4">
        <v>4.1916000000000011</v>
      </c>
    </row>
    <row r="7992" spans="1:29" x14ac:dyDescent="0.25">
      <c r="A7992" s="2">
        <v>7991</v>
      </c>
      <c r="B7992" t="s">
        <v>8961</v>
      </c>
      <c r="C7992" s="3">
        <v>42605</v>
      </c>
      <c r="D7992" s="3">
        <v>42611</v>
      </c>
      <c r="E7992" t="s">
        <v>25</v>
      </c>
      <c r="F7992">
        <f>VLOOKUP(E7992,SHIPMODE,2,FALSE)</f>
        <v>2</v>
      </c>
      <c r="G7992" t="s">
        <v>3270</v>
      </c>
      <c r="H7992" t="s">
        <v>94</v>
      </c>
      <c r="I7992" t="s">
        <v>52</v>
      </c>
      <c r="J7992">
        <f>VLOOKUP(I7992,segmentID,2,FALSE)</f>
        <v>3</v>
      </c>
      <c r="K7992" t="s">
        <v>3255</v>
      </c>
      <c r="L7992">
        <f>VLOOKUP(K7992,country2,2,FALSE)</f>
        <v>1</v>
      </c>
      <c r="M7992" t="s">
        <v>3158</v>
      </c>
      <c r="N7992">
        <f>VLOOKUP(Orders!M7992,city2,2,FALSE)</f>
        <v>502</v>
      </c>
      <c r="O7992" t="s">
        <v>60</v>
      </c>
      <c r="P7992">
        <f>VLOOKUP(O7992,state2,2,FALSE)</f>
        <v>7</v>
      </c>
      <c r="Q7992">
        <v>53081</v>
      </c>
      <c r="R7992" t="s">
        <v>55</v>
      </c>
      <c r="S7992">
        <f>VLOOKUP(R7992,region2,2,FALSE)</f>
        <v>3</v>
      </c>
      <c r="T7992" t="s">
        <v>5499</v>
      </c>
      <c r="U7992" t="s">
        <v>35</v>
      </c>
      <c r="V7992">
        <f>VLOOKUP(U7992,category2,2,FALSE)</f>
        <v>3</v>
      </c>
      <c r="W7992" t="s">
        <v>3232</v>
      </c>
      <c r="X7992">
        <f>VLOOKUP(W7992,subcat2,3,FALSE)</f>
        <v>12</v>
      </c>
      <c r="Y7992" t="s">
        <v>847</v>
      </c>
      <c r="Z7992">
        <v>1.98</v>
      </c>
      <c r="AA7992">
        <v>2</v>
      </c>
      <c r="AB7992">
        <v>0</v>
      </c>
      <c r="AC7992" s="4">
        <v>0.89100000000000001</v>
      </c>
    </row>
    <row r="7993" spans="1:29" x14ac:dyDescent="0.25">
      <c r="A7993" s="2">
        <v>7992</v>
      </c>
      <c r="B7993" t="s">
        <v>8962</v>
      </c>
      <c r="C7993" s="3">
        <v>42535</v>
      </c>
      <c r="D7993" s="3">
        <v>42538</v>
      </c>
      <c r="E7993" t="s">
        <v>97</v>
      </c>
      <c r="F7993">
        <f>VLOOKUP(E7993,SHIPMODE,2,FALSE)</f>
        <v>3</v>
      </c>
      <c r="G7993" t="s">
        <v>3973</v>
      </c>
      <c r="H7993" t="s">
        <v>2711</v>
      </c>
      <c r="I7993" t="s">
        <v>9</v>
      </c>
      <c r="J7993">
        <f>VLOOKUP(I7993,segmentID,2,FALSE)</f>
        <v>1</v>
      </c>
      <c r="K7993" t="s">
        <v>3255</v>
      </c>
      <c r="L7993">
        <f>VLOOKUP(K7993,country2,2,FALSE)</f>
        <v>1</v>
      </c>
      <c r="M7993" t="s">
        <v>1319</v>
      </c>
      <c r="N7993">
        <f>VLOOKUP(Orders!M7993,city2,2,FALSE)</f>
        <v>173</v>
      </c>
      <c r="O7993" t="s">
        <v>28</v>
      </c>
      <c r="P7993">
        <f>VLOOKUP(O7993,state2,2,FALSE)</f>
        <v>3</v>
      </c>
      <c r="Q7993">
        <v>33433</v>
      </c>
      <c r="R7993" t="s">
        <v>12</v>
      </c>
      <c r="S7993">
        <f>VLOOKUP(R7993,region2,2,FALSE)</f>
        <v>1</v>
      </c>
      <c r="T7993" t="s">
        <v>5274</v>
      </c>
      <c r="U7993" t="s">
        <v>22</v>
      </c>
      <c r="V7993">
        <f>VLOOKUP(U7993,category2,2,FALSE)</f>
        <v>2</v>
      </c>
      <c r="W7993" t="s">
        <v>3231</v>
      </c>
      <c r="X7993">
        <f>VLOOKUP(W7993,subcat2,3,FALSE)</f>
        <v>9</v>
      </c>
      <c r="Y7993" t="s">
        <v>2976</v>
      </c>
      <c r="Z7993">
        <v>39.936000000000007</v>
      </c>
      <c r="AA7993">
        <v>4</v>
      </c>
      <c r="AB7993">
        <v>0.7</v>
      </c>
      <c r="AC7993" s="4">
        <v>-26.623999999999995</v>
      </c>
    </row>
    <row r="7994" spans="1:29" x14ac:dyDescent="0.25">
      <c r="A7994" s="2">
        <v>7993</v>
      </c>
      <c r="B7994" t="s">
        <v>8962</v>
      </c>
      <c r="C7994" s="3">
        <v>42535</v>
      </c>
      <c r="D7994" s="3">
        <v>42538</v>
      </c>
      <c r="E7994" t="s">
        <v>97</v>
      </c>
      <c r="F7994">
        <f>VLOOKUP(E7994,SHIPMODE,2,FALSE)</f>
        <v>3</v>
      </c>
      <c r="G7994" t="s">
        <v>3973</v>
      </c>
      <c r="H7994" t="s">
        <v>2711</v>
      </c>
      <c r="I7994" t="s">
        <v>9</v>
      </c>
      <c r="J7994">
        <f>VLOOKUP(I7994,segmentID,2,FALSE)</f>
        <v>1</v>
      </c>
      <c r="K7994" t="s">
        <v>3255</v>
      </c>
      <c r="L7994">
        <f>VLOOKUP(K7994,country2,2,FALSE)</f>
        <v>1</v>
      </c>
      <c r="M7994" t="s">
        <v>1319</v>
      </c>
      <c r="N7994">
        <f>VLOOKUP(Orders!M7994,city2,2,FALSE)</f>
        <v>173</v>
      </c>
      <c r="O7994" t="s">
        <v>28</v>
      </c>
      <c r="P7994">
        <f>VLOOKUP(O7994,state2,2,FALSE)</f>
        <v>3</v>
      </c>
      <c r="Q7994">
        <v>33433</v>
      </c>
      <c r="R7994" t="s">
        <v>12</v>
      </c>
      <c r="S7994">
        <f>VLOOKUP(R7994,region2,2,FALSE)</f>
        <v>1</v>
      </c>
      <c r="T7994" t="s">
        <v>5638</v>
      </c>
      <c r="U7994" t="s">
        <v>35</v>
      </c>
      <c r="V7994">
        <f>VLOOKUP(U7994,category2,2,FALSE)</f>
        <v>3</v>
      </c>
      <c r="W7994" t="s">
        <v>3232</v>
      </c>
      <c r="X7994">
        <f>VLOOKUP(W7994,subcat2,3,FALSE)</f>
        <v>12</v>
      </c>
      <c r="Y7994" t="s">
        <v>3218</v>
      </c>
      <c r="Z7994">
        <v>18.463999999999999</v>
      </c>
      <c r="AA7994">
        <v>2</v>
      </c>
      <c r="AB7994">
        <v>0.2</v>
      </c>
      <c r="AC7994" s="4">
        <v>2.3079999999999998</v>
      </c>
    </row>
    <row r="7995" spans="1:29" x14ac:dyDescent="0.25">
      <c r="A7995" s="2">
        <v>7994</v>
      </c>
      <c r="B7995" t="s">
        <v>7719</v>
      </c>
      <c r="C7995" s="3">
        <v>42328</v>
      </c>
      <c r="D7995" s="3">
        <v>42331</v>
      </c>
      <c r="E7995" t="s">
        <v>7</v>
      </c>
      <c r="F7995">
        <f>VLOOKUP(E7995,SHIPMODE,2,FALSE)</f>
        <v>1</v>
      </c>
      <c r="G7995" t="s">
        <v>3769</v>
      </c>
      <c r="H7995" t="s">
        <v>1879</v>
      </c>
      <c r="I7995" t="s">
        <v>9</v>
      </c>
      <c r="J7995">
        <f>VLOOKUP(I7995,segmentID,2,FALSE)</f>
        <v>1</v>
      </c>
      <c r="K7995" t="s">
        <v>3255</v>
      </c>
      <c r="L7995">
        <f>VLOOKUP(K7995,country2,2,FALSE)</f>
        <v>1</v>
      </c>
      <c r="M7995" t="s">
        <v>227</v>
      </c>
      <c r="N7995">
        <f>VLOOKUP(Orders!M7995,city2,2,FALSE)</f>
        <v>35</v>
      </c>
      <c r="O7995" t="s">
        <v>228</v>
      </c>
      <c r="P7995">
        <f>VLOOKUP(O7995,state2,2,FALSE)</f>
        <v>23</v>
      </c>
      <c r="Q7995">
        <v>80013</v>
      </c>
      <c r="R7995" t="s">
        <v>21</v>
      </c>
      <c r="S7995">
        <f>VLOOKUP(R7995,region2,2,FALSE)</f>
        <v>2</v>
      </c>
      <c r="T7995" t="s">
        <v>4410</v>
      </c>
      <c r="U7995" t="s">
        <v>22</v>
      </c>
      <c r="V7995">
        <f>VLOOKUP(U7995,category2,2,FALSE)</f>
        <v>2</v>
      </c>
      <c r="W7995" t="s">
        <v>3231</v>
      </c>
      <c r="X7995">
        <f>VLOOKUP(W7995,subcat2,3,FALSE)</f>
        <v>9</v>
      </c>
      <c r="Y7995" t="s">
        <v>2194</v>
      </c>
      <c r="Z7995">
        <v>4.8960000000000008</v>
      </c>
      <c r="AA7995">
        <v>3</v>
      </c>
      <c r="AB7995">
        <v>0.7</v>
      </c>
      <c r="AC7995" s="4">
        <v>-3.4271999999999991</v>
      </c>
    </row>
    <row r="7996" spans="1:29" x14ac:dyDescent="0.25">
      <c r="A7996" s="2">
        <v>7995</v>
      </c>
      <c r="B7996" t="s">
        <v>7719</v>
      </c>
      <c r="C7996" s="3">
        <v>42328</v>
      </c>
      <c r="D7996" s="3">
        <v>42331</v>
      </c>
      <c r="E7996" t="s">
        <v>7</v>
      </c>
      <c r="F7996">
        <f>VLOOKUP(E7996,SHIPMODE,2,FALSE)</f>
        <v>1</v>
      </c>
      <c r="G7996" t="s">
        <v>3769</v>
      </c>
      <c r="H7996" t="s">
        <v>1879</v>
      </c>
      <c r="I7996" t="s">
        <v>9</v>
      </c>
      <c r="J7996">
        <f>VLOOKUP(I7996,segmentID,2,FALSE)</f>
        <v>1</v>
      </c>
      <c r="K7996" t="s">
        <v>3255</v>
      </c>
      <c r="L7996">
        <f>VLOOKUP(K7996,country2,2,FALSE)</f>
        <v>1</v>
      </c>
      <c r="M7996" t="s">
        <v>227</v>
      </c>
      <c r="N7996">
        <f>VLOOKUP(Orders!M7996,city2,2,FALSE)</f>
        <v>35</v>
      </c>
      <c r="O7996" t="s">
        <v>228</v>
      </c>
      <c r="P7996">
        <f>VLOOKUP(O7996,state2,2,FALSE)</f>
        <v>23</v>
      </c>
      <c r="Q7996">
        <v>80013</v>
      </c>
      <c r="R7996" t="s">
        <v>21</v>
      </c>
      <c r="S7996">
        <f>VLOOKUP(R7996,region2,2,FALSE)</f>
        <v>2</v>
      </c>
      <c r="T7996" t="s">
        <v>4422</v>
      </c>
      <c r="U7996" t="s">
        <v>13</v>
      </c>
      <c r="V7996">
        <f>VLOOKUP(U7996,category2,2,FALSE)</f>
        <v>1</v>
      </c>
      <c r="W7996" t="s">
        <v>14</v>
      </c>
      <c r="X7996">
        <f>VLOOKUP(W7996,subcat2,3,FALSE)</f>
        <v>1</v>
      </c>
      <c r="Y7996" t="s">
        <v>609</v>
      </c>
      <c r="Z7996">
        <v>145.76400000000001</v>
      </c>
      <c r="AA7996">
        <v>6</v>
      </c>
      <c r="AB7996">
        <v>0.7</v>
      </c>
      <c r="AC7996" s="4">
        <v>-247.79879999999997</v>
      </c>
    </row>
    <row r="7997" spans="1:29" x14ac:dyDescent="0.25">
      <c r="A7997" s="2">
        <v>7996</v>
      </c>
      <c r="B7997" t="s">
        <v>7719</v>
      </c>
      <c r="C7997" s="3">
        <v>42328</v>
      </c>
      <c r="D7997" s="3">
        <v>42331</v>
      </c>
      <c r="E7997" t="s">
        <v>7</v>
      </c>
      <c r="F7997">
        <f>VLOOKUP(E7997,SHIPMODE,2,FALSE)</f>
        <v>1</v>
      </c>
      <c r="G7997" t="s">
        <v>3769</v>
      </c>
      <c r="H7997" t="s">
        <v>1879</v>
      </c>
      <c r="I7997" t="s">
        <v>9</v>
      </c>
      <c r="J7997">
        <f>VLOOKUP(I7997,segmentID,2,FALSE)</f>
        <v>1</v>
      </c>
      <c r="K7997" t="s">
        <v>3255</v>
      </c>
      <c r="L7997">
        <f>VLOOKUP(K7997,country2,2,FALSE)</f>
        <v>1</v>
      </c>
      <c r="M7997" t="s">
        <v>227</v>
      </c>
      <c r="N7997">
        <f>VLOOKUP(Orders!M7997,city2,2,FALSE)</f>
        <v>35</v>
      </c>
      <c r="O7997" t="s">
        <v>228</v>
      </c>
      <c r="P7997">
        <f>VLOOKUP(O7997,state2,2,FALSE)</f>
        <v>23</v>
      </c>
      <c r="Q7997">
        <v>80013</v>
      </c>
      <c r="R7997" t="s">
        <v>21</v>
      </c>
      <c r="S7997">
        <f>VLOOKUP(R7997,region2,2,FALSE)</f>
        <v>2</v>
      </c>
      <c r="T7997" t="s">
        <v>5035</v>
      </c>
      <c r="U7997" t="s">
        <v>22</v>
      </c>
      <c r="V7997">
        <f>VLOOKUP(U7997,category2,2,FALSE)</f>
        <v>2</v>
      </c>
      <c r="W7997" t="s">
        <v>3231</v>
      </c>
      <c r="X7997">
        <f>VLOOKUP(W7997,subcat2,3,FALSE)</f>
        <v>9</v>
      </c>
      <c r="Y7997" t="s">
        <v>2651</v>
      </c>
      <c r="Z7997">
        <v>9.6120000000000001</v>
      </c>
      <c r="AA7997">
        <v>6</v>
      </c>
      <c r="AB7997">
        <v>0.7</v>
      </c>
      <c r="AC7997" s="4">
        <v>-7.3691999999999993</v>
      </c>
    </row>
    <row r="7998" spans="1:29" x14ac:dyDescent="0.25">
      <c r="A7998" s="2">
        <v>7997</v>
      </c>
      <c r="B7998" t="s">
        <v>10589</v>
      </c>
      <c r="C7998" s="3">
        <v>43042</v>
      </c>
      <c r="D7998" s="3">
        <v>43044</v>
      </c>
      <c r="E7998" t="s">
        <v>97</v>
      </c>
      <c r="F7998">
        <f>VLOOKUP(E7998,SHIPMODE,2,FALSE)</f>
        <v>3</v>
      </c>
      <c r="G7998" t="s">
        <v>3870</v>
      </c>
      <c r="H7998" t="s">
        <v>2310</v>
      </c>
      <c r="I7998" t="s">
        <v>52</v>
      </c>
      <c r="J7998">
        <f>VLOOKUP(I7998,segmentID,2,FALSE)</f>
        <v>3</v>
      </c>
      <c r="K7998" t="s">
        <v>3255</v>
      </c>
      <c r="L7998">
        <f>VLOOKUP(K7998,country2,2,FALSE)</f>
        <v>1</v>
      </c>
      <c r="M7998" t="s">
        <v>466</v>
      </c>
      <c r="N7998">
        <f>VLOOKUP(Orders!M7998,city2,2,FALSE)</f>
        <v>71</v>
      </c>
      <c r="O7998" t="s">
        <v>20</v>
      </c>
      <c r="P7998">
        <f>VLOOKUP(O7998,state2,2,FALSE)</f>
        <v>2</v>
      </c>
      <c r="Q7998">
        <v>92037</v>
      </c>
      <c r="R7998" t="s">
        <v>21</v>
      </c>
      <c r="S7998">
        <f>VLOOKUP(R7998,region2,2,FALSE)</f>
        <v>2</v>
      </c>
      <c r="T7998" t="s">
        <v>4348</v>
      </c>
      <c r="U7998" t="s">
        <v>35</v>
      </c>
      <c r="V7998">
        <f>VLOOKUP(U7998,category2,2,FALSE)</f>
        <v>3</v>
      </c>
      <c r="W7998" t="s">
        <v>3232</v>
      </c>
      <c r="X7998">
        <f>VLOOKUP(W7998,subcat2,3,FALSE)</f>
        <v>12</v>
      </c>
      <c r="Y7998" t="s">
        <v>801</v>
      </c>
      <c r="Z7998">
        <v>199.75</v>
      </c>
      <c r="AA7998">
        <v>5</v>
      </c>
      <c r="AB7998">
        <v>0</v>
      </c>
      <c r="AC7998" s="4">
        <v>87.890000000000015</v>
      </c>
    </row>
    <row r="7999" spans="1:29" x14ac:dyDescent="0.25">
      <c r="A7999" s="2">
        <v>7998</v>
      </c>
      <c r="B7999" t="s">
        <v>10589</v>
      </c>
      <c r="C7999" s="3">
        <v>43042</v>
      </c>
      <c r="D7999" s="3">
        <v>43044</v>
      </c>
      <c r="E7999" t="s">
        <v>97</v>
      </c>
      <c r="F7999">
        <f>VLOOKUP(E7999,SHIPMODE,2,FALSE)</f>
        <v>3</v>
      </c>
      <c r="G7999" t="s">
        <v>3870</v>
      </c>
      <c r="H7999" t="s">
        <v>2310</v>
      </c>
      <c r="I7999" t="s">
        <v>52</v>
      </c>
      <c r="J7999">
        <f>VLOOKUP(I7999,segmentID,2,FALSE)</f>
        <v>3</v>
      </c>
      <c r="K7999" t="s">
        <v>3255</v>
      </c>
      <c r="L7999">
        <f>VLOOKUP(K7999,country2,2,FALSE)</f>
        <v>1</v>
      </c>
      <c r="M7999" t="s">
        <v>466</v>
      </c>
      <c r="N7999">
        <f>VLOOKUP(Orders!M7999,city2,2,FALSE)</f>
        <v>71</v>
      </c>
      <c r="O7999" t="s">
        <v>20</v>
      </c>
      <c r="P7999">
        <f>VLOOKUP(O7999,state2,2,FALSE)</f>
        <v>2</v>
      </c>
      <c r="Q7999">
        <v>92037</v>
      </c>
      <c r="R7999" t="s">
        <v>21</v>
      </c>
      <c r="S7999">
        <f>VLOOKUP(R7999,region2,2,FALSE)</f>
        <v>2</v>
      </c>
      <c r="T7999" t="s">
        <v>4709</v>
      </c>
      <c r="U7999" t="s">
        <v>13</v>
      </c>
      <c r="V7999">
        <f>VLOOKUP(U7999,category2,2,FALSE)</f>
        <v>1</v>
      </c>
      <c r="W7999" t="s">
        <v>29</v>
      </c>
      <c r="X7999">
        <f>VLOOKUP(W7999,subcat2,3,FALSE)</f>
        <v>4</v>
      </c>
      <c r="Y7999" t="s">
        <v>2106</v>
      </c>
      <c r="Z7999">
        <v>1673.1839999999997</v>
      </c>
      <c r="AA7999">
        <v>12</v>
      </c>
      <c r="AB7999">
        <v>0.2</v>
      </c>
      <c r="AC7999" s="4">
        <v>20.914800000000014</v>
      </c>
    </row>
    <row r="8000" spans="1:29" x14ac:dyDescent="0.25">
      <c r="A8000" s="2">
        <v>7999</v>
      </c>
      <c r="B8000" t="s">
        <v>6691</v>
      </c>
      <c r="C8000" s="3">
        <v>41763</v>
      </c>
      <c r="D8000" s="3">
        <v>41766</v>
      </c>
      <c r="E8000" t="s">
        <v>97</v>
      </c>
      <c r="F8000">
        <f>VLOOKUP(E8000,SHIPMODE,2,FALSE)</f>
        <v>3</v>
      </c>
      <c r="G8000" t="s">
        <v>3995</v>
      </c>
      <c r="H8000" t="s">
        <v>2829</v>
      </c>
      <c r="I8000" t="s">
        <v>18</v>
      </c>
      <c r="J8000">
        <f>VLOOKUP(I8000,segmentID,2,FALSE)</f>
        <v>2</v>
      </c>
      <c r="K8000" t="s">
        <v>3255</v>
      </c>
      <c r="L8000">
        <f>VLOOKUP(K8000,country2,2,FALSE)</f>
        <v>1</v>
      </c>
      <c r="M8000" t="s">
        <v>48</v>
      </c>
      <c r="N8000">
        <f>VLOOKUP(Orders!M8000,city2,2,FALSE)</f>
        <v>5</v>
      </c>
      <c r="O8000" t="s">
        <v>49</v>
      </c>
      <c r="P8000">
        <f>VLOOKUP(O8000,state2,2,FALSE)</f>
        <v>5</v>
      </c>
      <c r="Q8000">
        <v>98105</v>
      </c>
      <c r="R8000" t="s">
        <v>21</v>
      </c>
      <c r="S8000">
        <f>VLOOKUP(R8000,region2,2,FALSE)</f>
        <v>2</v>
      </c>
      <c r="T8000" t="s">
        <v>4939</v>
      </c>
      <c r="U8000" t="s">
        <v>13</v>
      </c>
      <c r="V8000">
        <f>VLOOKUP(U8000,category2,2,FALSE)</f>
        <v>1</v>
      </c>
      <c r="W8000" t="s">
        <v>3228</v>
      </c>
      <c r="X8000">
        <f>VLOOKUP(W8000,subcat2,3,FALSE)</f>
        <v>6</v>
      </c>
      <c r="Y8000" t="s">
        <v>456</v>
      </c>
      <c r="Z8000">
        <v>12.18</v>
      </c>
      <c r="AA8000">
        <v>7</v>
      </c>
      <c r="AB8000">
        <v>0</v>
      </c>
      <c r="AC8000" s="4">
        <v>3.8975999999999997</v>
      </c>
    </row>
    <row r="8001" spans="1:29" x14ac:dyDescent="0.25">
      <c r="A8001" s="2">
        <v>8000</v>
      </c>
      <c r="B8001" t="s">
        <v>6691</v>
      </c>
      <c r="C8001" s="3">
        <v>41763</v>
      </c>
      <c r="D8001" s="3">
        <v>41766</v>
      </c>
      <c r="E8001" t="s">
        <v>97</v>
      </c>
      <c r="F8001">
        <f>VLOOKUP(E8001,SHIPMODE,2,FALSE)</f>
        <v>3</v>
      </c>
      <c r="G8001" t="s">
        <v>3995</v>
      </c>
      <c r="H8001" t="s">
        <v>2829</v>
      </c>
      <c r="I8001" t="s">
        <v>18</v>
      </c>
      <c r="J8001">
        <f>VLOOKUP(I8001,segmentID,2,FALSE)</f>
        <v>2</v>
      </c>
      <c r="K8001" t="s">
        <v>3255</v>
      </c>
      <c r="L8001">
        <f>VLOOKUP(K8001,country2,2,FALSE)</f>
        <v>1</v>
      </c>
      <c r="M8001" t="s">
        <v>48</v>
      </c>
      <c r="N8001">
        <f>VLOOKUP(Orders!M8001,city2,2,FALSE)</f>
        <v>5</v>
      </c>
      <c r="O8001" t="s">
        <v>49</v>
      </c>
      <c r="P8001">
        <f>VLOOKUP(O8001,state2,2,FALSE)</f>
        <v>5</v>
      </c>
      <c r="Q8001">
        <v>98105</v>
      </c>
      <c r="R8001" t="s">
        <v>21</v>
      </c>
      <c r="S8001">
        <f>VLOOKUP(R8001,region2,2,FALSE)</f>
        <v>2</v>
      </c>
      <c r="T8001" t="s">
        <v>4440</v>
      </c>
      <c r="U8001" t="s">
        <v>22</v>
      </c>
      <c r="V8001">
        <f>VLOOKUP(U8001,category2,2,FALSE)</f>
        <v>2</v>
      </c>
      <c r="W8001" t="s">
        <v>38</v>
      </c>
      <c r="X8001">
        <f>VLOOKUP(W8001,subcat2,3,FALSE)</f>
        <v>10</v>
      </c>
      <c r="Y8001" t="s">
        <v>2792</v>
      </c>
      <c r="Z8001">
        <v>57.68</v>
      </c>
      <c r="AA8001">
        <v>4</v>
      </c>
      <c r="AB8001">
        <v>0</v>
      </c>
      <c r="AC8001" s="4">
        <v>19.034399999999998</v>
      </c>
    </row>
    <row r="8002" spans="1:29" x14ac:dyDescent="0.25">
      <c r="A8002" s="2">
        <v>8001</v>
      </c>
      <c r="B8002" t="s">
        <v>7720</v>
      </c>
      <c r="C8002" s="3">
        <v>42316</v>
      </c>
      <c r="D8002" s="3">
        <v>42320</v>
      </c>
      <c r="E8002" t="s">
        <v>25</v>
      </c>
      <c r="F8002">
        <f>VLOOKUP(E8002,SHIPMODE,2,FALSE)</f>
        <v>2</v>
      </c>
      <c r="G8002" t="s">
        <v>3616</v>
      </c>
      <c r="H8002" t="s">
        <v>1346</v>
      </c>
      <c r="I8002" t="s">
        <v>9</v>
      </c>
      <c r="J8002">
        <f>VLOOKUP(I8002,segmentID,2,FALSE)</f>
        <v>1</v>
      </c>
      <c r="K8002" t="s">
        <v>3255</v>
      </c>
      <c r="L8002">
        <f>VLOOKUP(K8002,country2,2,FALSE)</f>
        <v>1</v>
      </c>
      <c r="M8002" t="s">
        <v>2652</v>
      </c>
      <c r="N8002">
        <f>VLOOKUP(Orders!M8002,city2,2,FALSE)</f>
        <v>363</v>
      </c>
      <c r="O8002" t="s">
        <v>244</v>
      </c>
      <c r="P8002">
        <f>VLOOKUP(O8002,state2,2,FALSE)</f>
        <v>24</v>
      </c>
      <c r="Q8002">
        <v>52001</v>
      </c>
      <c r="R8002" t="s">
        <v>55</v>
      </c>
      <c r="S8002">
        <f>VLOOKUP(R8002,region2,2,FALSE)</f>
        <v>3</v>
      </c>
      <c r="T8002" t="s">
        <v>4869</v>
      </c>
      <c r="U8002" t="s">
        <v>35</v>
      </c>
      <c r="V8002">
        <f>VLOOKUP(U8002,category2,2,FALSE)</f>
        <v>3</v>
      </c>
      <c r="W8002" t="s">
        <v>3230</v>
      </c>
      <c r="X8002">
        <f>VLOOKUP(W8002,subcat2,3,FALSE)</f>
        <v>8</v>
      </c>
      <c r="Y8002" t="s">
        <v>107</v>
      </c>
      <c r="Z8002">
        <v>263.95999999999998</v>
      </c>
      <c r="AA8002">
        <v>4</v>
      </c>
      <c r="AB8002">
        <v>0</v>
      </c>
      <c r="AC8002" s="4">
        <v>76.548399999999987</v>
      </c>
    </row>
    <row r="8003" spans="1:29" x14ac:dyDescent="0.25">
      <c r="A8003" s="2">
        <v>8002</v>
      </c>
      <c r="B8003" t="s">
        <v>7721</v>
      </c>
      <c r="C8003" s="3">
        <v>42350</v>
      </c>
      <c r="D8003" s="3">
        <v>42353</v>
      </c>
      <c r="E8003" t="s">
        <v>97</v>
      </c>
      <c r="F8003">
        <f>VLOOKUP(E8003,SHIPMODE,2,FALSE)</f>
        <v>3</v>
      </c>
      <c r="G8003" t="s">
        <v>3285</v>
      </c>
      <c r="H8003" t="s">
        <v>163</v>
      </c>
      <c r="I8003" t="s">
        <v>9</v>
      </c>
      <c r="J8003">
        <f>VLOOKUP(I8003,segmentID,2,FALSE)</f>
        <v>1</v>
      </c>
      <c r="K8003" t="s">
        <v>3255</v>
      </c>
      <c r="L8003">
        <f>VLOOKUP(K8003,country2,2,FALSE)</f>
        <v>1</v>
      </c>
      <c r="M8003" t="s">
        <v>19</v>
      </c>
      <c r="N8003">
        <f>VLOOKUP(Orders!M8003,city2,2,FALSE)</f>
        <v>2</v>
      </c>
      <c r="O8003" t="s">
        <v>20</v>
      </c>
      <c r="P8003">
        <f>VLOOKUP(O8003,state2,2,FALSE)</f>
        <v>2</v>
      </c>
      <c r="Q8003">
        <v>90032</v>
      </c>
      <c r="R8003" t="s">
        <v>21</v>
      </c>
      <c r="S8003">
        <f>VLOOKUP(R8003,region2,2,FALSE)</f>
        <v>2</v>
      </c>
      <c r="T8003" t="s">
        <v>5215</v>
      </c>
      <c r="U8003" t="s">
        <v>35</v>
      </c>
      <c r="V8003">
        <f>VLOOKUP(U8003,category2,2,FALSE)</f>
        <v>3</v>
      </c>
      <c r="W8003" t="s">
        <v>3232</v>
      </c>
      <c r="X8003">
        <f>VLOOKUP(W8003,subcat2,3,FALSE)</f>
        <v>12</v>
      </c>
      <c r="Y8003" t="s">
        <v>3060</v>
      </c>
      <c r="Z8003">
        <v>299.94</v>
      </c>
      <c r="AA8003">
        <v>6</v>
      </c>
      <c r="AB8003">
        <v>0</v>
      </c>
      <c r="AC8003" s="4">
        <v>128.97420000000002</v>
      </c>
    </row>
    <row r="8004" spans="1:29" x14ac:dyDescent="0.25">
      <c r="A8004" s="2">
        <v>8003</v>
      </c>
      <c r="B8004" t="s">
        <v>7721</v>
      </c>
      <c r="C8004" s="3">
        <v>42350</v>
      </c>
      <c r="D8004" s="3">
        <v>42353</v>
      </c>
      <c r="E8004" t="s">
        <v>97</v>
      </c>
      <c r="F8004">
        <f>VLOOKUP(E8004,SHIPMODE,2,FALSE)</f>
        <v>3</v>
      </c>
      <c r="G8004" t="s">
        <v>3285</v>
      </c>
      <c r="H8004" t="s">
        <v>163</v>
      </c>
      <c r="I8004" t="s">
        <v>9</v>
      </c>
      <c r="J8004">
        <f>VLOOKUP(I8004,segmentID,2,FALSE)</f>
        <v>1</v>
      </c>
      <c r="K8004" t="s">
        <v>3255</v>
      </c>
      <c r="L8004">
        <f>VLOOKUP(K8004,country2,2,FALSE)</f>
        <v>1</v>
      </c>
      <c r="M8004" t="s">
        <v>19</v>
      </c>
      <c r="N8004">
        <f>VLOOKUP(Orders!M8004,city2,2,FALSE)</f>
        <v>2</v>
      </c>
      <c r="O8004" t="s">
        <v>20</v>
      </c>
      <c r="P8004">
        <f>VLOOKUP(O8004,state2,2,FALSE)</f>
        <v>2</v>
      </c>
      <c r="Q8004">
        <v>90032</v>
      </c>
      <c r="R8004" t="s">
        <v>21</v>
      </c>
      <c r="S8004">
        <f>VLOOKUP(R8004,region2,2,FALSE)</f>
        <v>2</v>
      </c>
      <c r="T8004" t="s">
        <v>4432</v>
      </c>
      <c r="U8004" t="s">
        <v>22</v>
      </c>
      <c r="V8004">
        <f>VLOOKUP(U8004,category2,2,FALSE)</f>
        <v>2</v>
      </c>
      <c r="W8004" t="s">
        <v>3233</v>
      </c>
      <c r="X8004">
        <f>VLOOKUP(W8004,subcat2,3,FALSE)</f>
        <v>15</v>
      </c>
      <c r="Y8004" t="s">
        <v>5923</v>
      </c>
      <c r="Z8004">
        <v>25.76</v>
      </c>
      <c r="AA8004">
        <v>7</v>
      </c>
      <c r="AB8004">
        <v>0</v>
      </c>
      <c r="AC8004" s="4">
        <v>0.51519999999999921</v>
      </c>
    </row>
    <row r="8005" spans="1:29" x14ac:dyDescent="0.25">
      <c r="A8005" s="2">
        <v>8004</v>
      </c>
      <c r="B8005" t="s">
        <v>6692</v>
      </c>
      <c r="C8005" s="3">
        <v>41974</v>
      </c>
      <c r="D8005" s="3">
        <v>41976</v>
      </c>
      <c r="E8005" t="s">
        <v>97</v>
      </c>
      <c r="F8005">
        <f>VLOOKUP(E8005,SHIPMODE,2,FALSE)</f>
        <v>3</v>
      </c>
      <c r="G8005" t="s">
        <v>3986</v>
      </c>
      <c r="H8005" t="s">
        <v>2778</v>
      </c>
      <c r="I8005" t="s">
        <v>9</v>
      </c>
      <c r="J8005">
        <f>VLOOKUP(I8005,segmentID,2,FALSE)</f>
        <v>1</v>
      </c>
      <c r="K8005" t="s">
        <v>3255</v>
      </c>
      <c r="L8005">
        <f>VLOOKUP(K8005,country2,2,FALSE)</f>
        <v>1</v>
      </c>
      <c r="M8005" t="s">
        <v>600</v>
      </c>
      <c r="N8005">
        <f>VLOOKUP(Orders!M8005,city2,2,FALSE)</f>
        <v>91</v>
      </c>
      <c r="O8005" t="s">
        <v>601</v>
      </c>
      <c r="P8005">
        <f>VLOOKUP(O8005,state2,2,FALSE)</f>
        <v>32</v>
      </c>
      <c r="Q8005">
        <v>1852</v>
      </c>
      <c r="R8005" t="s">
        <v>79</v>
      </c>
      <c r="S8005">
        <f>VLOOKUP(R8005,region2,2,FALSE)</f>
        <v>4</v>
      </c>
      <c r="T8005" t="s">
        <v>5684</v>
      </c>
      <c r="U8005" t="s">
        <v>35</v>
      </c>
      <c r="V8005">
        <f>VLOOKUP(U8005,category2,2,FALSE)</f>
        <v>3</v>
      </c>
      <c r="W8005" t="s">
        <v>3230</v>
      </c>
      <c r="X8005">
        <f>VLOOKUP(W8005,subcat2,3,FALSE)</f>
        <v>8</v>
      </c>
      <c r="Y8005" t="s">
        <v>1171</v>
      </c>
      <c r="Z8005">
        <v>271.89999999999998</v>
      </c>
      <c r="AA8005">
        <v>2</v>
      </c>
      <c r="AB8005">
        <v>0</v>
      </c>
      <c r="AC8005" s="4">
        <v>78.850999999999971</v>
      </c>
    </row>
    <row r="8006" spans="1:29" x14ac:dyDescent="0.25">
      <c r="A8006" s="2">
        <v>8005</v>
      </c>
      <c r="B8006" t="s">
        <v>6692</v>
      </c>
      <c r="C8006" s="3">
        <v>41974</v>
      </c>
      <c r="D8006" s="3">
        <v>41976</v>
      </c>
      <c r="E8006" t="s">
        <v>97</v>
      </c>
      <c r="F8006">
        <f>VLOOKUP(E8006,SHIPMODE,2,FALSE)</f>
        <v>3</v>
      </c>
      <c r="G8006" t="s">
        <v>3986</v>
      </c>
      <c r="H8006" t="s">
        <v>2778</v>
      </c>
      <c r="I8006" t="s">
        <v>9</v>
      </c>
      <c r="J8006">
        <f>VLOOKUP(I8006,segmentID,2,FALSE)</f>
        <v>1</v>
      </c>
      <c r="K8006" t="s">
        <v>3255</v>
      </c>
      <c r="L8006">
        <f>VLOOKUP(K8006,country2,2,FALSE)</f>
        <v>1</v>
      </c>
      <c r="M8006" t="s">
        <v>600</v>
      </c>
      <c r="N8006">
        <f>VLOOKUP(Orders!M8006,city2,2,FALSE)</f>
        <v>91</v>
      </c>
      <c r="O8006" t="s">
        <v>601</v>
      </c>
      <c r="P8006">
        <f>VLOOKUP(O8006,state2,2,FALSE)</f>
        <v>32</v>
      </c>
      <c r="Q8006">
        <v>1852</v>
      </c>
      <c r="R8006" t="s">
        <v>79</v>
      </c>
      <c r="S8006">
        <f>VLOOKUP(R8006,region2,2,FALSE)</f>
        <v>4</v>
      </c>
      <c r="T8006" t="s">
        <v>4767</v>
      </c>
      <c r="U8006" t="s">
        <v>13</v>
      </c>
      <c r="V8006">
        <f>VLOOKUP(U8006,category2,2,FALSE)</f>
        <v>1</v>
      </c>
      <c r="W8006" t="s">
        <v>3228</v>
      </c>
      <c r="X8006">
        <f>VLOOKUP(W8006,subcat2,3,FALSE)</f>
        <v>6</v>
      </c>
      <c r="Y8006" t="s">
        <v>2580</v>
      </c>
      <c r="Z8006">
        <v>45.839999999999996</v>
      </c>
      <c r="AA8006">
        <v>3</v>
      </c>
      <c r="AB8006">
        <v>0</v>
      </c>
      <c r="AC8006" s="4">
        <v>15.585599999999999</v>
      </c>
    </row>
    <row r="8007" spans="1:29" x14ac:dyDescent="0.25">
      <c r="A8007" s="2">
        <v>8006</v>
      </c>
      <c r="B8007" t="s">
        <v>6692</v>
      </c>
      <c r="C8007" s="3">
        <v>41974</v>
      </c>
      <c r="D8007" s="3">
        <v>41976</v>
      </c>
      <c r="E8007" t="s">
        <v>97</v>
      </c>
      <c r="F8007">
        <f>VLOOKUP(E8007,SHIPMODE,2,FALSE)</f>
        <v>3</v>
      </c>
      <c r="G8007" t="s">
        <v>3986</v>
      </c>
      <c r="H8007" t="s">
        <v>2778</v>
      </c>
      <c r="I8007" t="s">
        <v>9</v>
      </c>
      <c r="J8007">
        <f>VLOOKUP(I8007,segmentID,2,FALSE)</f>
        <v>1</v>
      </c>
      <c r="K8007" t="s">
        <v>3255</v>
      </c>
      <c r="L8007">
        <f>VLOOKUP(K8007,country2,2,FALSE)</f>
        <v>1</v>
      </c>
      <c r="M8007" t="s">
        <v>600</v>
      </c>
      <c r="N8007">
        <f>VLOOKUP(Orders!M8007,city2,2,FALSE)</f>
        <v>91</v>
      </c>
      <c r="O8007" t="s">
        <v>601</v>
      </c>
      <c r="P8007">
        <f>VLOOKUP(O8007,state2,2,FALSE)</f>
        <v>32</v>
      </c>
      <c r="Q8007">
        <v>1852</v>
      </c>
      <c r="R8007" t="s">
        <v>79</v>
      </c>
      <c r="S8007">
        <f>VLOOKUP(R8007,region2,2,FALSE)</f>
        <v>4</v>
      </c>
      <c r="T8007" t="s">
        <v>4961</v>
      </c>
      <c r="U8007" t="s">
        <v>13</v>
      </c>
      <c r="V8007">
        <f>VLOOKUP(U8007,category2,2,FALSE)</f>
        <v>1</v>
      </c>
      <c r="W8007" t="s">
        <v>3228</v>
      </c>
      <c r="X8007">
        <f>VLOOKUP(W8007,subcat2,3,FALSE)</f>
        <v>6</v>
      </c>
      <c r="Y8007" t="s">
        <v>1990</v>
      </c>
      <c r="Z8007">
        <v>9.82</v>
      </c>
      <c r="AA8007">
        <v>2</v>
      </c>
      <c r="AB8007">
        <v>0</v>
      </c>
      <c r="AC8007" s="4">
        <v>3.2405999999999997</v>
      </c>
    </row>
    <row r="8008" spans="1:29" x14ac:dyDescent="0.25">
      <c r="A8008" s="2">
        <v>8007</v>
      </c>
      <c r="B8008" t="s">
        <v>8963</v>
      </c>
      <c r="C8008" s="3">
        <v>42650</v>
      </c>
      <c r="D8008" s="3">
        <v>42654</v>
      </c>
      <c r="E8008" t="s">
        <v>25</v>
      </c>
      <c r="F8008">
        <f>VLOOKUP(E8008,SHIPMODE,2,FALSE)</f>
        <v>2</v>
      </c>
      <c r="G8008" t="s">
        <v>3753</v>
      </c>
      <c r="H8008" t="s">
        <v>1824</v>
      </c>
      <c r="I8008" t="s">
        <v>9</v>
      </c>
      <c r="J8008">
        <f>VLOOKUP(I8008,segmentID,2,FALSE)</f>
        <v>1</v>
      </c>
      <c r="K8008" t="s">
        <v>3255</v>
      </c>
      <c r="L8008">
        <f>VLOOKUP(K8008,country2,2,FALSE)</f>
        <v>1</v>
      </c>
      <c r="M8008" t="s">
        <v>913</v>
      </c>
      <c r="N8008">
        <f>VLOOKUP(Orders!M8008,city2,2,FALSE)</f>
        <v>127</v>
      </c>
      <c r="O8008" t="s">
        <v>49</v>
      </c>
      <c r="P8008">
        <f>VLOOKUP(O8008,state2,2,FALSE)</f>
        <v>5</v>
      </c>
      <c r="Q8008">
        <v>98270</v>
      </c>
      <c r="R8008" t="s">
        <v>21</v>
      </c>
      <c r="S8008">
        <f>VLOOKUP(R8008,region2,2,FALSE)</f>
        <v>2</v>
      </c>
      <c r="T8008" t="s">
        <v>5572</v>
      </c>
      <c r="U8008" t="s">
        <v>22</v>
      </c>
      <c r="V8008">
        <f>VLOOKUP(U8008,category2,2,FALSE)</f>
        <v>2</v>
      </c>
      <c r="W8008" t="s">
        <v>3234</v>
      </c>
      <c r="X8008">
        <f>VLOOKUP(W8008,subcat2,3,FALSE)</f>
        <v>14</v>
      </c>
      <c r="Y8008" t="s">
        <v>2923</v>
      </c>
      <c r="Z8008">
        <v>93.36</v>
      </c>
      <c r="AA8008">
        <v>12</v>
      </c>
      <c r="AB8008">
        <v>0</v>
      </c>
      <c r="AC8008" s="4">
        <v>0.93359999999999843</v>
      </c>
    </row>
    <row r="8009" spans="1:29" x14ac:dyDescent="0.25">
      <c r="A8009" s="2">
        <v>8008</v>
      </c>
      <c r="B8009" t="s">
        <v>7722</v>
      </c>
      <c r="C8009" s="3">
        <v>42325</v>
      </c>
      <c r="D8009" s="3">
        <v>42332</v>
      </c>
      <c r="E8009" t="s">
        <v>25</v>
      </c>
      <c r="F8009">
        <f>VLOOKUP(E8009,SHIPMODE,2,FALSE)</f>
        <v>2</v>
      </c>
      <c r="G8009" t="s">
        <v>3986</v>
      </c>
      <c r="H8009" t="s">
        <v>2778</v>
      </c>
      <c r="I8009" t="s">
        <v>9</v>
      </c>
      <c r="J8009">
        <f>VLOOKUP(I8009,segmentID,2,FALSE)</f>
        <v>1</v>
      </c>
      <c r="K8009" t="s">
        <v>3255</v>
      </c>
      <c r="L8009">
        <f>VLOOKUP(K8009,country2,2,FALSE)</f>
        <v>1</v>
      </c>
      <c r="M8009" t="s">
        <v>2068</v>
      </c>
      <c r="N8009">
        <f>VLOOKUP(Orders!M8009,city2,2,FALSE)</f>
        <v>269</v>
      </c>
      <c r="O8009" t="s">
        <v>321</v>
      </c>
      <c r="P8009">
        <f>VLOOKUP(O8009,state2,2,FALSE)</f>
        <v>27</v>
      </c>
      <c r="Q8009">
        <v>73120</v>
      </c>
      <c r="R8009" t="s">
        <v>55</v>
      </c>
      <c r="S8009">
        <f>VLOOKUP(R8009,region2,2,FALSE)</f>
        <v>3</v>
      </c>
      <c r="T8009" t="s">
        <v>4380</v>
      </c>
      <c r="U8009" t="s">
        <v>22</v>
      </c>
      <c r="V8009">
        <f>VLOOKUP(U8009,category2,2,FALSE)</f>
        <v>2</v>
      </c>
      <c r="W8009" t="s">
        <v>3227</v>
      </c>
      <c r="X8009">
        <f>VLOOKUP(W8009,subcat2,3,FALSE)</f>
        <v>5</v>
      </c>
      <c r="Y8009" t="s">
        <v>754</v>
      </c>
      <c r="Z8009">
        <v>541.24</v>
      </c>
      <c r="AA8009">
        <v>4</v>
      </c>
      <c r="AB8009">
        <v>0</v>
      </c>
      <c r="AC8009" s="4">
        <v>5.4124000000000478</v>
      </c>
    </row>
    <row r="8010" spans="1:29" x14ac:dyDescent="0.25">
      <c r="A8010" s="2">
        <v>8009</v>
      </c>
      <c r="B8010" t="s">
        <v>7722</v>
      </c>
      <c r="C8010" s="3">
        <v>42325</v>
      </c>
      <c r="D8010" s="3">
        <v>42332</v>
      </c>
      <c r="E8010" t="s">
        <v>25</v>
      </c>
      <c r="F8010">
        <f>VLOOKUP(E8010,SHIPMODE,2,FALSE)</f>
        <v>2</v>
      </c>
      <c r="G8010" t="s">
        <v>3986</v>
      </c>
      <c r="H8010" t="s">
        <v>2778</v>
      </c>
      <c r="I8010" t="s">
        <v>9</v>
      </c>
      <c r="J8010">
        <f>VLOOKUP(I8010,segmentID,2,FALSE)</f>
        <v>1</v>
      </c>
      <c r="K8010" t="s">
        <v>3255</v>
      </c>
      <c r="L8010">
        <f>VLOOKUP(K8010,country2,2,FALSE)</f>
        <v>1</v>
      </c>
      <c r="M8010" t="s">
        <v>2068</v>
      </c>
      <c r="N8010">
        <f>VLOOKUP(Orders!M8010,city2,2,FALSE)</f>
        <v>269</v>
      </c>
      <c r="O8010" t="s">
        <v>321</v>
      </c>
      <c r="P8010">
        <f>VLOOKUP(O8010,state2,2,FALSE)</f>
        <v>27</v>
      </c>
      <c r="Q8010">
        <v>73120</v>
      </c>
      <c r="R8010" t="s">
        <v>55</v>
      </c>
      <c r="S8010">
        <f>VLOOKUP(R8010,region2,2,FALSE)</f>
        <v>3</v>
      </c>
      <c r="T8010" t="s">
        <v>4366</v>
      </c>
      <c r="U8010" t="s">
        <v>22</v>
      </c>
      <c r="V8010">
        <f>VLOOKUP(U8010,category2,2,FALSE)</f>
        <v>2</v>
      </c>
      <c r="W8010" t="s">
        <v>45</v>
      </c>
      <c r="X8010">
        <f>VLOOKUP(W8010,subcat2,3,FALSE)</f>
        <v>11</v>
      </c>
      <c r="Y8010" t="s">
        <v>5921</v>
      </c>
      <c r="Z8010">
        <v>106.32</v>
      </c>
      <c r="AA8010">
        <v>3</v>
      </c>
      <c r="AB8010">
        <v>0</v>
      </c>
      <c r="AC8010" s="4">
        <v>49.970399999999991</v>
      </c>
    </row>
    <row r="8011" spans="1:29" x14ac:dyDescent="0.25">
      <c r="A8011" s="2">
        <v>8010</v>
      </c>
      <c r="B8011" t="s">
        <v>7722</v>
      </c>
      <c r="C8011" s="3">
        <v>42325</v>
      </c>
      <c r="D8011" s="3">
        <v>42332</v>
      </c>
      <c r="E8011" t="s">
        <v>25</v>
      </c>
      <c r="F8011">
        <f>VLOOKUP(E8011,SHIPMODE,2,FALSE)</f>
        <v>2</v>
      </c>
      <c r="G8011" t="s">
        <v>3986</v>
      </c>
      <c r="H8011" t="s">
        <v>2778</v>
      </c>
      <c r="I8011" t="s">
        <v>9</v>
      </c>
      <c r="J8011">
        <f>VLOOKUP(I8011,segmentID,2,FALSE)</f>
        <v>1</v>
      </c>
      <c r="K8011" t="s">
        <v>3255</v>
      </c>
      <c r="L8011">
        <f>VLOOKUP(K8011,country2,2,FALSE)</f>
        <v>1</v>
      </c>
      <c r="M8011" t="s">
        <v>2068</v>
      </c>
      <c r="N8011">
        <f>VLOOKUP(Orders!M8011,city2,2,FALSE)</f>
        <v>269</v>
      </c>
      <c r="O8011" t="s">
        <v>321</v>
      </c>
      <c r="P8011">
        <f>VLOOKUP(O8011,state2,2,FALSE)</f>
        <v>27</v>
      </c>
      <c r="Q8011">
        <v>73120</v>
      </c>
      <c r="R8011" t="s">
        <v>55</v>
      </c>
      <c r="S8011">
        <f>VLOOKUP(R8011,region2,2,FALSE)</f>
        <v>3</v>
      </c>
      <c r="T8011" t="s">
        <v>5859</v>
      </c>
      <c r="U8011" t="s">
        <v>13</v>
      </c>
      <c r="V8011">
        <f>VLOOKUP(U8011,category2,2,FALSE)</f>
        <v>1</v>
      </c>
      <c r="W8011" t="s">
        <v>3226</v>
      </c>
      <c r="X8011">
        <f>VLOOKUP(W8011,subcat2,3,FALSE)</f>
        <v>2</v>
      </c>
      <c r="Y8011" t="s">
        <v>1989</v>
      </c>
      <c r="Z8011">
        <v>1323.8999999999999</v>
      </c>
      <c r="AA8011">
        <v>5</v>
      </c>
      <c r="AB8011">
        <v>0</v>
      </c>
      <c r="AC8011" s="4">
        <v>383.93099999999993</v>
      </c>
    </row>
    <row r="8012" spans="1:29" x14ac:dyDescent="0.25">
      <c r="A8012" s="2">
        <v>8011</v>
      </c>
      <c r="B8012" t="s">
        <v>6693</v>
      </c>
      <c r="C8012" s="3">
        <v>41715</v>
      </c>
      <c r="D8012" s="3">
        <v>41718</v>
      </c>
      <c r="E8012" t="s">
        <v>7</v>
      </c>
      <c r="F8012">
        <f>VLOOKUP(E8012,SHIPMODE,2,FALSE)</f>
        <v>1</v>
      </c>
      <c r="G8012" t="s">
        <v>3680</v>
      </c>
      <c r="H8012" t="s">
        <v>1602</v>
      </c>
      <c r="I8012" t="s">
        <v>18</v>
      </c>
      <c r="J8012">
        <f>VLOOKUP(I8012,segmentID,2,FALSE)</f>
        <v>2</v>
      </c>
      <c r="K8012" t="s">
        <v>3255</v>
      </c>
      <c r="L8012">
        <f>VLOOKUP(K8012,country2,2,FALSE)</f>
        <v>1</v>
      </c>
      <c r="M8012" t="s">
        <v>77</v>
      </c>
      <c r="N8012">
        <f>VLOOKUP(Orders!M8012,city2,2,FALSE)</f>
        <v>11</v>
      </c>
      <c r="O8012" t="s">
        <v>78</v>
      </c>
      <c r="P8012">
        <f>VLOOKUP(O8012,state2,2,FALSE)</f>
        <v>10</v>
      </c>
      <c r="Q8012">
        <v>19134</v>
      </c>
      <c r="R8012" t="s">
        <v>79</v>
      </c>
      <c r="S8012">
        <f>VLOOKUP(R8012,region2,2,FALSE)</f>
        <v>4</v>
      </c>
      <c r="T8012" t="s">
        <v>5038</v>
      </c>
      <c r="U8012" t="s">
        <v>22</v>
      </c>
      <c r="V8012">
        <f>VLOOKUP(U8012,category2,2,FALSE)</f>
        <v>2</v>
      </c>
      <c r="W8012" t="s">
        <v>45</v>
      </c>
      <c r="X8012">
        <f>VLOOKUP(W8012,subcat2,3,FALSE)</f>
        <v>11</v>
      </c>
      <c r="Y8012" t="s">
        <v>1943</v>
      </c>
      <c r="Z8012">
        <v>126.624</v>
      </c>
      <c r="AA8012">
        <v>6</v>
      </c>
      <c r="AB8012">
        <v>0.2</v>
      </c>
      <c r="AC8012" s="4">
        <v>41.152799999999992</v>
      </c>
    </row>
    <row r="8013" spans="1:29" x14ac:dyDescent="0.25">
      <c r="A8013" s="2">
        <v>8012</v>
      </c>
      <c r="B8013" t="s">
        <v>7723</v>
      </c>
      <c r="C8013" s="3">
        <v>42175</v>
      </c>
      <c r="D8013" s="3">
        <v>42178</v>
      </c>
      <c r="E8013" t="s">
        <v>97</v>
      </c>
      <c r="F8013">
        <f>VLOOKUP(E8013,SHIPMODE,2,FALSE)</f>
        <v>3</v>
      </c>
      <c r="G8013" t="s">
        <v>3849</v>
      </c>
      <c r="H8013" t="s">
        <v>2212</v>
      </c>
      <c r="I8013" t="s">
        <v>9</v>
      </c>
      <c r="J8013">
        <f>VLOOKUP(I8013,segmentID,2,FALSE)</f>
        <v>1</v>
      </c>
      <c r="K8013" t="s">
        <v>3255</v>
      </c>
      <c r="L8013">
        <f>VLOOKUP(K8013,country2,2,FALSE)</f>
        <v>1</v>
      </c>
      <c r="M8013" t="s">
        <v>227</v>
      </c>
      <c r="N8013">
        <f>VLOOKUP(Orders!M8013,city2,2,FALSE)</f>
        <v>35</v>
      </c>
      <c r="O8013" t="s">
        <v>228</v>
      </c>
      <c r="P8013">
        <f>VLOOKUP(O8013,state2,2,FALSE)</f>
        <v>23</v>
      </c>
      <c r="Q8013">
        <v>80013</v>
      </c>
      <c r="R8013" t="s">
        <v>21</v>
      </c>
      <c r="S8013">
        <f>VLOOKUP(R8013,region2,2,FALSE)</f>
        <v>2</v>
      </c>
      <c r="T8013" t="s">
        <v>5861</v>
      </c>
      <c r="U8013" t="s">
        <v>35</v>
      </c>
      <c r="V8013">
        <f>VLOOKUP(U8013,category2,2,FALSE)</f>
        <v>3</v>
      </c>
      <c r="W8013" t="s">
        <v>3230</v>
      </c>
      <c r="X8013">
        <f>VLOOKUP(W8013,subcat2,3,FALSE)</f>
        <v>8</v>
      </c>
      <c r="Y8013" t="s">
        <v>1844</v>
      </c>
      <c r="Z8013">
        <v>125.944</v>
      </c>
      <c r="AA8013">
        <v>7</v>
      </c>
      <c r="AB8013">
        <v>0.2</v>
      </c>
      <c r="AC8013" s="4">
        <v>15.742999999999984</v>
      </c>
    </row>
    <row r="8014" spans="1:29" x14ac:dyDescent="0.25">
      <c r="A8014" s="2">
        <v>8013</v>
      </c>
      <c r="B8014" t="s">
        <v>10590</v>
      </c>
      <c r="C8014" s="3">
        <v>42880</v>
      </c>
      <c r="D8014" s="3">
        <v>42880</v>
      </c>
      <c r="E8014" t="s">
        <v>625</v>
      </c>
      <c r="F8014">
        <f>VLOOKUP(E8014,SHIPMODE,2,FALSE)</f>
        <v>4</v>
      </c>
      <c r="G8014" t="s">
        <v>3832</v>
      </c>
      <c r="H8014" t="s">
        <v>2150</v>
      </c>
      <c r="I8014" t="s">
        <v>9</v>
      </c>
      <c r="J8014">
        <f>VLOOKUP(I8014,segmentID,2,FALSE)</f>
        <v>1</v>
      </c>
      <c r="K8014" t="s">
        <v>3255</v>
      </c>
      <c r="L8014">
        <f>VLOOKUP(K8014,country2,2,FALSE)</f>
        <v>1</v>
      </c>
      <c r="M8014" t="s">
        <v>138</v>
      </c>
      <c r="N8014">
        <f>VLOOKUP(Orders!M8014,city2,2,FALSE)</f>
        <v>21</v>
      </c>
      <c r="O8014" t="s">
        <v>139</v>
      </c>
      <c r="P8014">
        <f>VLOOKUP(O8014,state2,2,FALSE)</f>
        <v>16</v>
      </c>
      <c r="Q8014">
        <v>10009</v>
      </c>
      <c r="R8014" t="s">
        <v>79</v>
      </c>
      <c r="S8014">
        <f>VLOOKUP(R8014,region2,2,FALSE)</f>
        <v>4</v>
      </c>
      <c r="T8014" t="s">
        <v>4982</v>
      </c>
      <c r="U8014" t="s">
        <v>22</v>
      </c>
      <c r="V8014">
        <f>VLOOKUP(U8014,category2,2,FALSE)</f>
        <v>2</v>
      </c>
      <c r="W8014" t="s">
        <v>3231</v>
      </c>
      <c r="X8014">
        <f>VLOOKUP(W8014,subcat2,3,FALSE)</f>
        <v>9</v>
      </c>
      <c r="Y8014" t="s">
        <v>1241</v>
      </c>
      <c r="Z8014">
        <v>663.92</v>
      </c>
      <c r="AA8014">
        <v>5</v>
      </c>
      <c r="AB8014">
        <v>0.2</v>
      </c>
      <c r="AC8014" s="4">
        <v>207.47499999999994</v>
      </c>
    </row>
    <row r="8015" spans="1:29" x14ac:dyDescent="0.25">
      <c r="A8015" s="2">
        <v>8014</v>
      </c>
      <c r="B8015" t="s">
        <v>10590</v>
      </c>
      <c r="C8015" s="3">
        <v>42880</v>
      </c>
      <c r="D8015" s="3">
        <v>42880</v>
      </c>
      <c r="E8015" t="s">
        <v>625</v>
      </c>
      <c r="F8015">
        <f>VLOOKUP(E8015,SHIPMODE,2,FALSE)</f>
        <v>4</v>
      </c>
      <c r="G8015" t="s">
        <v>3832</v>
      </c>
      <c r="H8015" t="s">
        <v>2150</v>
      </c>
      <c r="I8015" t="s">
        <v>9</v>
      </c>
      <c r="J8015">
        <f>VLOOKUP(I8015,segmentID,2,FALSE)</f>
        <v>1</v>
      </c>
      <c r="K8015" t="s">
        <v>3255</v>
      </c>
      <c r="L8015">
        <f>VLOOKUP(K8015,country2,2,FALSE)</f>
        <v>1</v>
      </c>
      <c r="M8015" t="s">
        <v>138</v>
      </c>
      <c r="N8015">
        <f>VLOOKUP(Orders!M8015,city2,2,FALSE)</f>
        <v>21</v>
      </c>
      <c r="O8015" t="s">
        <v>139</v>
      </c>
      <c r="P8015">
        <f>VLOOKUP(O8015,state2,2,FALSE)</f>
        <v>16</v>
      </c>
      <c r="Q8015">
        <v>10009</v>
      </c>
      <c r="R8015" t="s">
        <v>79</v>
      </c>
      <c r="S8015">
        <f>VLOOKUP(R8015,region2,2,FALSE)</f>
        <v>4</v>
      </c>
      <c r="T8015" t="s">
        <v>4156</v>
      </c>
      <c r="U8015" t="s">
        <v>35</v>
      </c>
      <c r="V8015">
        <f>VLOOKUP(U8015,category2,2,FALSE)</f>
        <v>3</v>
      </c>
      <c r="W8015" t="s">
        <v>3232</v>
      </c>
      <c r="X8015">
        <f>VLOOKUP(W8015,subcat2,3,FALSE)</f>
        <v>12</v>
      </c>
      <c r="Y8015" t="s">
        <v>222</v>
      </c>
      <c r="Z8015">
        <v>120</v>
      </c>
      <c r="AA8015">
        <v>8</v>
      </c>
      <c r="AB8015">
        <v>0</v>
      </c>
      <c r="AC8015" s="4">
        <v>13.200000000000003</v>
      </c>
    </row>
    <row r="8016" spans="1:29" x14ac:dyDescent="0.25">
      <c r="A8016" s="2">
        <v>8015</v>
      </c>
      <c r="B8016" t="s">
        <v>10590</v>
      </c>
      <c r="C8016" s="3">
        <v>42880</v>
      </c>
      <c r="D8016" s="3">
        <v>42880</v>
      </c>
      <c r="E8016" t="s">
        <v>625</v>
      </c>
      <c r="F8016">
        <f>VLOOKUP(E8016,SHIPMODE,2,FALSE)</f>
        <v>4</v>
      </c>
      <c r="G8016" t="s">
        <v>3832</v>
      </c>
      <c r="H8016" t="s">
        <v>2150</v>
      </c>
      <c r="I8016" t="s">
        <v>9</v>
      </c>
      <c r="J8016">
        <f>VLOOKUP(I8016,segmentID,2,FALSE)</f>
        <v>1</v>
      </c>
      <c r="K8016" t="s">
        <v>3255</v>
      </c>
      <c r="L8016">
        <f>VLOOKUP(K8016,country2,2,FALSE)</f>
        <v>1</v>
      </c>
      <c r="M8016" t="s">
        <v>138</v>
      </c>
      <c r="N8016">
        <f>VLOOKUP(Orders!M8016,city2,2,FALSE)</f>
        <v>21</v>
      </c>
      <c r="O8016" t="s">
        <v>139</v>
      </c>
      <c r="P8016">
        <f>VLOOKUP(O8016,state2,2,FALSE)</f>
        <v>16</v>
      </c>
      <c r="Q8016">
        <v>10009</v>
      </c>
      <c r="R8016" t="s">
        <v>79</v>
      </c>
      <c r="S8016">
        <f>VLOOKUP(R8016,region2,2,FALSE)</f>
        <v>4</v>
      </c>
      <c r="T8016" t="s">
        <v>5393</v>
      </c>
      <c r="U8016" t="s">
        <v>22</v>
      </c>
      <c r="V8016">
        <f>VLOOKUP(U8016,category2,2,FALSE)</f>
        <v>2</v>
      </c>
      <c r="W8016" t="s">
        <v>3234</v>
      </c>
      <c r="X8016">
        <f>VLOOKUP(W8016,subcat2,3,FALSE)</f>
        <v>14</v>
      </c>
      <c r="Y8016" t="s">
        <v>1942</v>
      </c>
      <c r="Z8016">
        <v>3.29</v>
      </c>
      <c r="AA8016">
        <v>1</v>
      </c>
      <c r="AB8016">
        <v>0</v>
      </c>
      <c r="AC8016" s="4">
        <v>1.4804999999999999</v>
      </c>
    </row>
    <row r="8017" spans="1:29" x14ac:dyDescent="0.25">
      <c r="A8017" s="2">
        <v>8016</v>
      </c>
      <c r="B8017" t="s">
        <v>10590</v>
      </c>
      <c r="C8017" s="3">
        <v>42880</v>
      </c>
      <c r="D8017" s="3">
        <v>42880</v>
      </c>
      <c r="E8017" t="s">
        <v>625</v>
      </c>
      <c r="F8017">
        <f>VLOOKUP(E8017,SHIPMODE,2,FALSE)</f>
        <v>4</v>
      </c>
      <c r="G8017" t="s">
        <v>3832</v>
      </c>
      <c r="H8017" t="s">
        <v>2150</v>
      </c>
      <c r="I8017" t="s">
        <v>9</v>
      </c>
      <c r="J8017">
        <f>VLOOKUP(I8017,segmentID,2,FALSE)</f>
        <v>1</v>
      </c>
      <c r="K8017" t="s">
        <v>3255</v>
      </c>
      <c r="L8017">
        <f>VLOOKUP(K8017,country2,2,FALSE)</f>
        <v>1</v>
      </c>
      <c r="M8017" t="s">
        <v>138</v>
      </c>
      <c r="N8017">
        <f>VLOOKUP(Orders!M8017,city2,2,FALSE)</f>
        <v>21</v>
      </c>
      <c r="O8017" t="s">
        <v>139</v>
      </c>
      <c r="P8017">
        <f>VLOOKUP(O8017,state2,2,FALSE)</f>
        <v>16</v>
      </c>
      <c r="Q8017">
        <v>10009</v>
      </c>
      <c r="R8017" t="s">
        <v>79</v>
      </c>
      <c r="S8017">
        <f>VLOOKUP(R8017,region2,2,FALSE)</f>
        <v>4</v>
      </c>
      <c r="T8017" t="s">
        <v>4640</v>
      </c>
      <c r="U8017" t="s">
        <v>13</v>
      </c>
      <c r="V8017">
        <f>VLOOKUP(U8017,category2,2,FALSE)</f>
        <v>1</v>
      </c>
      <c r="W8017" t="s">
        <v>3228</v>
      </c>
      <c r="X8017">
        <f>VLOOKUP(W8017,subcat2,3,FALSE)</f>
        <v>6</v>
      </c>
      <c r="Y8017" t="s">
        <v>2505</v>
      </c>
      <c r="Z8017">
        <v>18.84</v>
      </c>
      <c r="AA8017">
        <v>3</v>
      </c>
      <c r="AB8017">
        <v>0</v>
      </c>
      <c r="AC8017" s="4">
        <v>6.0287999999999995</v>
      </c>
    </row>
    <row r="8018" spans="1:29" x14ac:dyDescent="0.25">
      <c r="A8018" s="2">
        <v>8017</v>
      </c>
      <c r="B8018" t="s">
        <v>6694</v>
      </c>
      <c r="C8018" s="3">
        <v>41891</v>
      </c>
      <c r="D8018" s="3">
        <v>41893</v>
      </c>
      <c r="E8018" t="s">
        <v>97</v>
      </c>
      <c r="F8018">
        <f>VLOOKUP(E8018,SHIPMODE,2,FALSE)</f>
        <v>3</v>
      </c>
      <c r="G8018" t="s">
        <v>3631</v>
      </c>
      <c r="H8018" t="s">
        <v>1399</v>
      </c>
      <c r="I8018" t="s">
        <v>52</v>
      </c>
      <c r="J8018">
        <f>VLOOKUP(I8018,segmentID,2,FALSE)</f>
        <v>3</v>
      </c>
      <c r="K8018" t="s">
        <v>3255</v>
      </c>
      <c r="L8018">
        <f>VLOOKUP(K8018,country2,2,FALSE)</f>
        <v>1</v>
      </c>
      <c r="M8018" t="s">
        <v>1152</v>
      </c>
      <c r="N8018">
        <f>VLOOKUP(Orders!M8018,city2,2,FALSE)</f>
        <v>153</v>
      </c>
      <c r="O8018" t="s">
        <v>249</v>
      </c>
      <c r="P8018">
        <f>VLOOKUP(O8018,state2,2,FALSE)</f>
        <v>25</v>
      </c>
      <c r="Q8018">
        <v>43130</v>
      </c>
      <c r="R8018" t="s">
        <v>79</v>
      </c>
      <c r="S8018">
        <f>VLOOKUP(R8018,region2,2,FALSE)</f>
        <v>4</v>
      </c>
      <c r="T8018" t="s">
        <v>5381</v>
      </c>
      <c r="U8018" t="s">
        <v>13</v>
      </c>
      <c r="V8018">
        <f>VLOOKUP(U8018,category2,2,FALSE)</f>
        <v>1</v>
      </c>
      <c r="W8018" t="s">
        <v>3228</v>
      </c>
      <c r="X8018">
        <f>VLOOKUP(W8018,subcat2,3,FALSE)</f>
        <v>6</v>
      </c>
      <c r="Y8018" t="s">
        <v>1911</v>
      </c>
      <c r="Z8018">
        <v>60.672000000000011</v>
      </c>
      <c r="AA8018">
        <v>6</v>
      </c>
      <c r="AB8018">
        <v>0.2</v>
      </c>
      <c r="AC8018" s="4">
        <v>12.892799999999998</v>
      </c>
    </row>
    <row r="8019" spans="1:29" x14ac:dyDescent="0.25">
      <c r="A8019" s="2">
        <v>8018</v>
      </c>
      <c r="B8019" t="s">
        <v>6694</v>
      </c>
      <c r="C8019" s="3">
        <v>41891</v>
      </c>
      <c r="D8019" s="3">
        <v>41893</v>
      </c>
      <c r="E8019" t="s">
        <v>97</v>
      </c>
      <c r="F8019">
        <f>VLOOKUP(E8019,SHIPMODE,2,FALSE)</f>
        <v>3</v>
      </c>
      <c r="G8019" t="s">
        <v>3631</v>
      </c>
      <c r="H8019" t="s">
        <v>1399</v>
      </c>
      <c r="I8019" t="s">
        <v>52</v>
      </c>
      <c r="J8019">
        <f>VLOOKUP(I8019,segmentID,2,FALSE)</f>
        <v>3</v>
      </c>
      <c r="K8019" t="s">
        <v>3255</v>
      </c>
      <c r="L8019">
        <f>VLOOKUP(K8019,country2,2,FALSE)</f>
        <v>1</v>
      </c>
      <c r="M8019" t="s">
        <v>1152</v>
      </c>
      <c r="N8019">
        <f>VLOOKUP(Orders!M8019,city2,2,FALSE)</f>
        <v>153</v>
      </c>
      <c r="O8019" t="s">
        <v>249</v>
      </c>
      <c r="P8019">
        <f>VLOOKUP(O8019,state2,2,FALSE)</f>
        <v>25</v>
      </c>
      <c r="Q8019">
        <v>43130</v>
      </c>
      <c r="R8019" t="s">
        <v>79</v>
      </c>
      <c r="S8019">
        <f>VLOOKUP(R8019,region2,2,FALSE)</f>
        <v>4</v>
      </c>
      <c r="T8019" t="s">
        <v>5089</v>
      </c>
      <c r="U8019" t="s">
        <v>22</v>
      </c>
      <c r="V8019">
        <f>VLOOKUP(U8019,category2,2,FALSE)</f>
        <v>2</v>
      </c>
      <c r="W8019" t="s">
        <v>3229</v>
      </c>
      <c r="X8019">
        <f>VLOOKUP(W8019,subcat2,3,FALSE)</f>
        <v>7</v>
      </c>
      <c r="Y8019" t="s">
        <v>621</v>
      </c>
      <c r="Z8019">
        <v>30.816000000000003</v>
      </c>
      <c r="AA8019">
        <v>9</v>
      </c>
      <c r="AB8019">
        <v>0.2</v>
      </c>
      <c r="AC8019" s="4">
        <v>2.6964000000000006</v>
      </c>
    </row>
    <row r="8020" spans="1:29" x14ac:dyDescent="0.25">
      <c r="A8020" s="2">
        <v>8019</v>
      </c>
      <c r="B8020" t="s">
        <v>10591</v>
      </c>
      <c r="C8020" s="3">
        <v>43025</v>
      </c>
      <c r="D8020" s="3">
        <v>43027</v>
      </c>
      <c r="E8020" t="s">
        <v>7</v>
      </c>
      <c r="F8020">
        <f>VLOOKUP(E8020,SHIPMODE,2,FALSE)</f>
        <v>1</v>
      </c>
      <c r="G8020" t="s">
        <v>3547</v>
      </c>
      <c r="H8020" t="s">
        <v>1125</v>
      </c>
      <c r="I8020" t="s">
        <v>18</v>
      </c>
      <c r="J8020">
        <f>VLOOKUP(I8020,segmentID,2,FALSE)</f>
        <v>2</v>
      </c>
      <c r="K8020" t="s">
        <v>3255</v>
      </c>
      <c r="L8020">
        <f>VLOOKUP(K8020,country2,2,FALSE)</f>
        <v>1</v>
      </c>
      <c r="M8020" t="s">
        <v>3133</v>
      </c>
      <c r="N8020">
        <f>VLOOKUP(Orders!M8020,city2,2,FALSE)</f>
        <v>495</v>
      </c>
      <c r="O8020" t="s">
        <v>20</v>
      </c>
      <c r="P8020">
        <f>VLOOKUP(O8020,state2,2,FALSE)</f>
        <v>2</v>
      </c>
      <c r="Q8020">
        <v>95351</v>
      </c>
      <c r="R8020" t="s">
        <v>21</v>
      </c>
      <c r="S8020">
        <f>VLOOKUP(R8020,region2,2,FALSE)</f>
        <v>2</v>
      </c>
      <c r="T8020" t="s">
        <v>4302</v>
      </c>
      <c r="U8020" t="s">
        <v>35</v>
      </c>
      <c r="V8020">
        <f>VLOOKUP(U8020,category2,2,FALSE)</f>
        <v>3</v>
      </c>
      <c r="W8020" t="s">
        <v>3230</v>
      </c>
      <c r="X8020">
        <f>VLOOKUP(W8020,subcat2,3,FALSE)</f>
        <v>8</v>
      </c>
      <c r="Y8020" t="s">
        <v>2438</v>
      </c>
      <c r="Z8020">
        <v>52.792000000000002</v>
      </c>
      <c r="AA8020">
        <v>1</v>
      </c>
      <c r="AB8020">
        <v>0.2</v>
      </c>
      <c r="AC8020" s="4">
        <v>4.6193000000000026</v>
      </c>
    </row>
    <row r="8021" spans="1:29" x14ac:dyDescent="0.25">
      <c r="A8021" s="2">
        <v>8020</v>
      </c>
      <c r="B8021" t="s">
        <v>10592</v>
      </c>
      <c r="C8021" s="3">
        <v>43041</v>
      </c>
      <c r="D8021" s="3">
        <v>43044</v>
      </c>
      <c r="E8021" t="s">
        <v>97</v>
      </c>
      <c r="F8021">
        <f>VLOOKUP(E8021,SHIPMODE,2,FALSE)</f>
        <v>3</v>
      </c>
      <c r="G8021" t="s">
        <v>3328</v>
      </c>
      <c r="H8021" t="s">
        <v>319</v>
      </c>
      <c r="I8021" t="s">
        <v>9</v>
      </c>
      <c r="J8021">
        <f>VLOOKUP(I8021,segmentID,2,FALSE)</f>
        <v>1</v>
      </c>
      <c r="K8021" t="s">
        <v>3255</v>
      </c>
      <c r="L8021">
        <f>VLOOKUP(K8021,country2,2,FALSE)</f>
        <v>1</v>
      </c>
      <c r="M8021" t="s">
        <v>2160</v>
      </c>
      <c r="N8021">
        <f>VLOOKUP(Orders!M8021,city2,2,FALSE)</f>
        <v>286</v>
      </c>
      <c r="O8021" t="s">
        <v>295</v>
      </c>
      <c r="P8021">
        <f>VLOOKUP(O8021,state2,2,FALSE)</f>
        <v>26</v>
      </c>
      <c r="Q8021">
        <v>63116</v>
      </c>
      <c r="R8021" t="s">
        <v>55</v>
      </c>
      <c r="S8021">
        <f>VLOOKUP(R8021,region2,2,FALSE)</f>
        <v>3</v>
      </c>
      <c r="T8021" t="s">
        <v>5674</v>
      </c>
      <c r="U8021" t="s">
        <v>22</v>
      </c>
      <c r="V8021">
        <f>VLOOKUP(U8021,category2,2,FALSE)</f>
        <v>2</v>
      </c>
      <c r="W8021" t="s">
        <v>38</v>
      </c>
      <c r="X8021">
        <f>VLOOKUP(W8021,subcat2,3,FALSE)</f>
        <v>10</v>
      </c>
      <c r="Y8021" t="s">
        <v>480</v>
      </c>
      <c r="Z8021">
        <v>83.9</v>
      </c>
      <c r="AA8021">
        <v>10</v>
      </c>
      <c r="AB8021">
        <v>0</v>
      </c>
      <c r="AC8021" s="4">
        <v>20.975000000000001</v>
      </c>
    </row>
    <row r="8022" spans="1:29" x14ac:dyDescent="0.25">
      <c r="A8022" s="2">
        <v>8021</v>
      </c>
      <c r="B8022" t="s">
        <v>10592</v>
      </c>
      <c r="C8022" s="3">
        <v>43041</v>
      </c>
      <c r="D8022" s="3">
        <v>43044</v>
      </c>
      <c r="E8022" t="s">
        <v>97</v>
      </c>
      <c r="F8022">
        <f>VLOOKUP(E8022,SHIPMODE,2,FALSE)</f>
        <v>3</v>
      </c>
      <c r="G8022" t="s">
        <v>3328</v>
      </c>
      <c r="H8022" t="s">
        <v>319</v>
      </c>
      <c r="I8022" t="s">
        <v>9</v>
      </c>
      <c r="J8022">
        <f>VLOOKUP(I8022,segmentID,2,FALSE)</f>
        <v>1</v>
      </c>
      <c r="K8022" t="s">
        <v>3255</v>
      </c>
      <c r="L8022">
        <f>VLOOKUP(K8022,country2,2,FALSE)</f>
        <v>1</v>
      </c>
      <c r="M8022" t="s">
        <v>2160</v>
      </c>
      <c r="N8022">
        <f>VLOOKUP(Orders!M8022,city2,2,FALSE)</f>
        <v>286</v>
      </c>
      <c r="O8022" t="s">
        <v>295</v>
      </c>
      <c r="P8022">
        <f>VLOOKUP(O8022,state2,2,FALSE)</f>
        <v>26</v>
      </c>
      <c r="Q8022">
        <v>63116</v>
      </c>
      <c r="R8022" t="s">
        <v>55</v>
      </c>
      <c r="S8022">
        <f>VLOOKUP(R8022,region2,2,FALSE)</f>
        <v>3</v>
      </c>
      <c r="T8022" t="s">
        <v>5101</v>
      </c>
      <c r="U8022" t="s">
        <v>22</v>
      </c>
      <c r="V8022">
        <f>VLOOKUP(U8022,category2,2,FALSE)</f>
        <v>2</v>
      </c>
      <c r="W8022" t="s">
        <v>45</v>
      </c>
      <c r="X8022">
        <f>VLOOKUP(W8022,subcat2,3,FALSE)</f>
        <v>11</v>
      </c>
      <c r="Y8022" t="s">
        <v>2971</v>
      </c>
      <c r="Z8022">
        <v>11.76</v>
      </c>
      <c r="AA8022">
        <v>2</v>
      </c>
      <c r="AB8022">
        <v>0</v>
      </c>
      <c r="AC8022" s="4">
        <v>5.7623999999999995</v>
      </c>
    </row>
    <row r="8023" spans="1:29" x14ac:dyDescent="0.25">
      <c r="A8023" s="2">
        <v>8022</v>
      </c>
      <c r="B8023" t="s">
        <v>6695</v>
      </c>
      <c r="C8023" s="3">
        <v>41841</v>
      </c>
      <c r="D8023" s="3">
        <v>41845</v>
      </c>
      <c r="E8023" t="s">
        <v>25</v>
      </c>
      <c r="F8023">
        <f>VLOOKUP(E8023,SHIPMODE,2,FALSE)</f>
        <v>2</v>
      </c>
      <c r="G8023" t="s">
        <v>3702</v>
      </c>
      <c r="H8023" t="s">
        <v>1659</v>
      </c>
      <c r="I8023" t="s">
        <v>18</v>
      </c>
      <c r="J8023">
        <f>VLOOKUP(I8023,segmentID,2,FALSE)</f>
        <v>2</v>
      </c>
      <c r="K8023" t="s">
        <v>3255</v>
      </c>
      <c r="L8023">
        <f>VLOOKUP(K8023,country2,2,FALSE)</f>
        <v>1</v>
      </c>
      <c r="M8023" t="s">
        <v>402</v>
      </c>
      <c r="N8023">
        <f>VLOOKUP(Orders!M8023,city2,2,FALSE)</f>
        <v>62</v>
      </c>
      <c r="O8023" t="s">
        <v>54</v>
      </c>
      <c r="P8023">
        <f>VLOOKUP(O8023,state2,2,FALSE)</f>
        <v>6</v>
      </c>
      <c r="Q8023">
        <v>75217</v>
      </c>
      <c r="R8023" t="s">
        <v>55</v>
      </c>
      <c r="S8023">
        <f>VLOOKUP(R8023,region2,2,FALSE)</f>
        <v>3</v>
      </c>
      <c r="T8023" t="s">
        <v>5328</v>
      </c>
      <c r="U8023" t="s">
        <v>22</v>
      </c>
      <c r="V8023">
        <f>VLOOKUP(U8023,category2,2,FALSE)</f>
        <v>2</v>
      </c>
      <c r="W8023" t="s">
        <v>38</v>
      </c>
      <c r="X8023">
        <f>VLOOKUP(W8023,subcat2,3,FALSE)</f>
        <v>10</v>
      </c>
      <c r="Y8023" t="s">
        <v>75</v>
      </c>
      <c r="Z8023">
        <v>4.9919999999999991</v>
      </c>
      <c r="AA8023">
        <v>3</v>
      </c>
      <c r="AB8023">
        <v>0.8</v>
      </c>
      <c r="AC8023" s="4">
        <v>-12.979200000000002</v>
      </c>
    </row>
    <row r="8024" spans="1:29" x14ac:dyDescent="0.25">
      <c r="A8024" s="2">
        <v>8023</v>
      </c>
      <c r="B8024" t="s">
        <v>6695</v>
      </c>
      <c r="C8024" s="3">
        <v>41841</v>
      </c>
      <c r="D8024" s="3">
        <v>41845</v>
      </c>
      <c r="E8024" t="s">
        <v>25</v>
      </c>
      <c r="F8024">
        <f>VLOOKUP(E8024,SHIPMODE,2,FALSE)</f>
        <v>2</v>
      </c>
      <c r="G8024" t="s">
        <v>3702</v>
      </c>
      <c r="H8024" t="s">
        <v>1659</v>
      </c>
      <c r="I8024" t="s">
        <v>18</v>
      </c>
      <c r="J8024">
        <f>VLOOKUP(I8024,segmentID,2,FALSE)</f>
        <v>2</v>
      </c>
      <c r="K8024" t="s">
        <v>3255</v>
      </c>
      <c r="L8024">
        <f>VLOOKUP(K8024,country2,2,FALSE)</f>
        <v>1</v>
      </c>
      <c r="M8024" t="s">
        <v>402</v>
      </c>
      <c r="N8024">
        <f>VLOOKUP(Orders!M8024,city2,2,FALSE)</f>
        <v>62</v>
      </c>
      <c r="O8024" t="s">
        <v>54</v>
      </c>
      <c r="P8024">
        <f>VLOOKUP(O8024,state2,2,FALSE)</f>
        <v>6</v>
      </c>
      <c r="Q8024">
        <v>75217</v>
      </c>
      <c r="R8024" t="s">
        <v>55</v>
      </c>
      <c r="S8024">
        <f>VLOOKUP(R8024,region2,2,FALSE)</f>
        <v>3</v>
      </c>
      <c r="T8024" t="s">
        <v>5724</v>
      </c>
      <c r="U8024" t="s">
        <v>22</v>
      </c>
      <c r="V8024">
        <f>VLOOKUP(U8024,category2,2,FALSE)</f>
        <v>2</v>
      </c>
      <c r="W8024" t="s">
        <v>103</v>
      </c>
      <c r="X8024">
        <f>VLOOKUP(W8024,subcat2,3,FALSE)</f>
        <v>13</v>
      </c>
      <c r="Y8024" t="s">
        <v>263</v>
      </c>
      <c r="Z8024">
        <v>87.92</v>
      </c>
      <c r="AA8024">
        <v>5</v>
      </c>
      <c r="AB8024">
        <v>0.2</v>
      </c>
      <c r="AC8024" s="4">
        <v>29.673000000000005</v>
      </c>
    </row>
    <row r="8025" spans="1:29" x14ac:dyDescent="0.25">
      <c r="A8025" s="2">
        <v>8024</v>
      </c>
      <c r="B8025" t="s">
        <v>6695</v>
      </c>
      <c r="C8025" s="3">
        <v>41841</v>
      </c>
      <c r="D8025" s="3">
        <v>41845</v>
      </c>
      <c r="E8025" t="s">
        <v>25</v>
      </c>
      <c r="F8025">
        <f>VLOOKUP(E8025,SHIPMODE,2,FALSE)</f>
        <v>2</v>
      </c>
      <c r="G8025" t="s">
        <v>3702</v>
      </c>
      <c r="H8025" t="s">
        <v>1659</v>
      </c>
      <c r="I8025" t="s">
        <v>18</v>
      </c>
      <c r="J8025">
        <f>VLOOKUP(I8025,segmentID,2,FALSE)</f>
        <v>2</v>
      </c>
      <c r="K8025" t="s">
        <v>3255</v>
      </c>
      <c r="L8025">
        <f>VLOOKUP(K8025,country2,2,FALSE)</f>
        <v>1</v>
      </c>
      <c r="M8025" t="s">
        <v>402</v>
      </c>
      <c r="N8025">
        <f>VLOOKUP(Orders!M8025,city2,2,FALSE)</f>
        <v>62</v>
      </c>
      <c r="O8025" t="s">
        <v>54</v>
      </c>
      <c r="P8025">
        <f>VLOOKUP(O8025,state2,2,FALSE)</f>
        <v>6</v>
      </c>
      <c r="Q8025">
        <v>75217</v>
      </c>
      <c r="R8025" t="s">
        <v>55</v>
      </c>
      <c r="S8025">
        <f>VLOOKUP(R8025,region2,2,FALSE)</f>
        <v>3</v>
      </c>
      <c r="T8025" t="s">
        <v>4598</v>
      </c>
      <c r="U8025" t="s">
        <v>13</v>
      </c>
      <c r="V8025">
        <f>VLOOKUP(U8025,category2,2,FALSE)</f>
        <v>1</v>
      </c>
      <c r="W8025" t="s">
        <v>3226</v>
      </c>
      <c r="X8025">
        <f>VLOOKUP(W8025,subcat2,3,FALSE)</f>
        <v>2</v>
      </c>
      <c r="Y8025" t="s">
        <v>1146</v>
      </c>
      <c r="Z8025">
        <v>657.93</v>
      </c>
      <c r="AA8025">
        <v>5</v>
      </c>
      <c r="AB8025">
        <v>0.3</v>
      </c>
      <c r="AC8025" s="4">
        <v>-93.989999999999952</v>
      </c>
    </row>
    <row r="8026" spans="1:29" x14ac:dyDescent="0.25">
      <c r="A8026" s="2">
        <v>8025</v>
      </c>
      <c r="B8026" t="s">
        <v>6695</v>
      </c>
      <c r="C8026" s="3">
        <v>41841</v>
      </c>
      <c r="D8026" s="3">
        <v>41845</v>
      </c>
      <c r="E8026" t="s">
        <v>25</v>
      </c>
      <c r="F8026">
        <f>VLOOKUP(E8026,SHIPMODE,2,FALSE)</f>
        <v>2</v>
      </c>
      <c r="G8026" t="s">
        <v>3702</v>
      </c>
      <c r="H8026" t="s">
        <v>1659</v>
      </c>
      <c r="I8026" t="s">
        <v>18</v>
      </c>
      <c r="J8026">
        <f>VLOOKUP(I8026,segmentID,2,FALSE)</f>
        <v>2</v>
      </c>
      <c r="K8026" t="s">
        <v>3255</v>
      </c>
      <c r="L8026">
        <f>VLOOKUP(K8026,country2,2,FALSE)</f>
        <v>1</v>
      </c>
      <c r="M8026" t="s">
        <v>402</v>
      </c>
      <c r="N8026">
        <f>VLOOKUP(Orders!M8026,city2,2,FALSE)</f>
        <v>62</v>
      </c>
      <c r="O8026" t="s">
        <v>54</v>
      </c>
      <c r="P8026">
        <f>VLOOKUP(O8026,state2,2,FALSE)</f>
        <v>6</v>
      </c>
      <c r="Q8026">
        <v>75217</v>
      </c>
      <c r="R8026" t="s">
        <v>55</v>
      </c>
      <c r="S8026">
        <f>VLOOKUP(R8026,region2,2,FALSE)</f>
        <v>3</v>
      </c>
      <c r="T8026" t="s">
        <v>5644</v>
      </c>
      <c r="U8026" t="s">
        <v>22</v>
      </c>
      <c r="V8026">
        <f>VLOOKUP(U8026,category2,2,FALSE)</f>
        <v>2</v>
      </c>
      <c r="W8026" t="s">
        <v>3231</v>
      </c>
      <c r="X8026">
        <f>VLOOKUP(W8026,subcat2,3,FALSE)</f>
        <v>9</v>
      </c>
      <c r="Y8026" t="s">
        <v>1502</v>
      </c>
      <c r="Z8026">
        <v>1.0439999999999998</v>
      </c>
      <c r="AA8026">
        <v>1</v>
      </c>
      <c r="AB8026">
        <v>0.8</v>
      </c>
      <c r="AC8026" s="4">
        <v>-1.8270000000000004</v>
      </c>
    </row>
    <row r="8027" spans="1:29" x14ac:dyDescent="0.25">
      <c r="A8027" s="2">
        <v>8026</v>
      </c>
      <c r="B8027" t="s">
        <v>7724</v>
      </c>
      <c r="C8027" s="3">
        <v>42258</v>
      </c>
      <c r="D8027" s="3">
        <v>42262</v>
      </c>
      <c r="E8027" t="s">
        <v>7</v>
      </c>
      <c r="F8027">
        <f>VLOOKUP(E8027,SHIPMODE,2,FALSE)</f>
        <v>1</v>
      </c>
      <c r="G8027" t="s">
        <v>4016</v>
      </c>
      <c r="H8027" t="s">
        <v>2972</v>
      </c>
      <c r="I8027" t="s">
        <v>18</v>
      </c>
      <c r="J8027">
        <f>VLOOKUP(I8027,segmentID,2,FALSE)</f>
        <v>2</v>
      </c>
      <c r="K8027" t="s">
        <v>3255</v>
      </c>
      <c r="L8027">
        <f>VLOOKUP(K8027,country2,2,FALSE)</f>
        <v>1</v>
      </c>
      <c r="M8027" t="s">
        <v>138</v>
      </c>
      <c r="N8027">
        <f>VLOOKUP(Orders!M8027,city2,2,FALSE)</f>
        <v>21</v>
      </c>
      <c r="O8027" t="s">
        <v>139</v>
      </c>
      <c r="P8027">
        <f>VLOOKUP(O8027,state2,2,FALSE)</f>
        <v>16</v>
      </c>
      <c r="Q8027">
        <v>10035</v>
      </c>
      <c r="R8027" t="s">
        <v>79</v>
      </c>
      <c r="S8027">
        <f>VLOOKUP(R8027,region2,2,FALSE)</f>
        <v>4</v>
      </c>
      <c r="T8027" t="s">
        <v>5862</v>
      </c>
      <c r="U8027" t="s">
        <v>13</v>
      </c>
      <c r="V8027">
        <f>VLOOKUP(U8027,category2,2,FALSE)</f>
        <v>1</v>
      </c>
      <c r="W8027" t="s">
        <v>3228</v>
      </c>
      <c r="X8027">
        <f>VLOOKUP(W8027,subcat2,3,FALSE)</f>
        <v>6</v>
      </c>
      <c r="Y8027" t="s">
        <v>880</v>
      </c>
      <c r="Z8027">
        <v>210.68</v>
      </c>
      <c r="AA8027">
        <v>2</v>
      </c>
      <c r="AB8027">
        <v>0</v>
      </c>
      <c r="AC8027" s="4">
        <v>50.563199999999995</v>
      </c>
    </row>
    <row r="8028" spans="1:29" x14ac:dyDescent="0.25">
      <c r="A8028" s="2">
        <v>8027</v>
      </c>
      <c r="B8028" t="s">
        <v>7724</v>
      </c>
      <c r="C8028" s="3">
        <v>42258</v>
      </c>
      <c r="D8028" s="3">
        <v>42262</v>
      </c>
      <c r="E8028" t="s">
        <v>7</v>
      </c>
      <c r="F8028">
        <f>VLOOKUP(E8028,SHIPMODE,2,FALSE)</f>
        <v>1</v>
      </c>
      <c r="G8028" t="s">
        <v>4016</v>
      </c>
      <c r="H8028" t="s">
        <v>2972</v>
      </c>
      <c r="I8028" t="s">
        <v>18</v>
      </c>
      <c r="J8028">
        <f>VLOOKUP(I8028,segmentID,2,FALSE)</f>
        <v>2</v>
      </c>
      <c r="K8028" t="s">
        <v>3255</v>
      </c>
      <c r="L8028">
        <f>VLOOKUP(K8028,country2,2,FALSE)</f>
        <v>1</v>
      </c>
      <c r="M8028" t="s">
        <v>138</v>
      </c>
      <c r="N8028">
        <f>VLOOKUP(Orders!M8028,city2,2,FALSE)</f>
        <v>21</v>
      </c>
      <c r="O8028" t="s">
        <v>139</v>
      </c>
      <c r="P8028">
        <f>VLOOKUP(O8028,state2,2,FALSE)</f>
        <v>16</v>
      </c>
      <c r="Q8028">
        <v>10035</v>
      </c>
      <c r="R8028" t="s">
        <v>79</v>
      </c>
      <c r="S8028">
        <f>VLOOKUP(R8028,region2,2,FALSE)</f>
        <v>4</v>
      </c>
      <c r="T8028" t="s">
        <v>5876</v>
      </c>
      <c r="U8028" t="s">
        <v>22</v>
      </c>
      <c r="V8028">
        <f>VLOOKUP(U8028,category2,2,FALSE)</f>
        <v>2</v>
      </c>
      <c r="W8028" t="s">
        <v>3227</v>
      </c>
      <c r="X8028">
        <f>VLOOKUP(W8028,subcat2,3,FALSE)</f>
        <v>5</v>
      </c>
      <c r="Y8028" t="s">
        <v>1039</v>
      </c>
      <c r="Z8028">
        <v>78.8</v>
      </c>
      <c r="AA8028">
        <v>1</v>
      </c>
      <c r="AB8028">
        <v>0</v>
      </c>
      <c r="AC8028" s="4">
        <v>1.5760000000000076</v>
      </c>
    </row>
    <row r="8029" spans="1:29" x14ac:dyDescent="0.25">
      <c r="A8029" s="2">
        <v>8028</v>
      </c>
      <c r="B8029" t="s">
        <v>7724</v>
      </c>
      <c r="C8029" s="3">
        <v>42258</v>
      </c>
      <c r="D8029" s="3">
        <v>42262</v>
      </c>
      <c r="E8029" t="s">
        <v>7</v>
      </c>
      <c r="F8029">
        <f>VLOOKUP(E8029,SHIPMODE,2,FALSE)</f>
        <v>1</v>
      </c>
      <c r="G8029" t="s">
        <v>4016</v>
      </c>
      <c r="H8029" t="s">
        <v>2972</v>
      </c>
      <c r="I8029" t="s">
        <v>18</v>
      </c>
      <c r="J8029">
        <f>VLOOKUP(I8029,segmentID,2,FALSE)</f>
        <v>2</v>
      </c>
      <c r="K8029" t="s">
        <v>3255</v>
      </c>
      <c r="L8029">
        <f>VLOOKUP(K8029,country2,2,FALSE)</f>
        <v>1</v>
      </c>
      <c r="M8029" t="s">
        <v>138</v>
      </c>
      <c r="N8029">
        <f>VLOOKUP(Orders!M8029,city2,2,FALSE)</f>
        <v>21</v>
      </c>
      <c r="O8029" t="s">
        <v>139</v>
      </c>
      <c r="P8029">
        <f>VLOOKUP(O8029,state2,2,FALSE)</f>
        <v>16</v>
      </c>
      <c r="Q8029">
        <v>10035</v>
      </c>
      <c r="R8029" t="s">
        <v>79</v>
      </c>
      <c r="S8029">
        <f>VLOOKUP(R8029,region2,2,FALSE)</f>
        <v>4</v>
      </c>
      <c r="T8029" t="s">
        <v>4194</v>
      </c>
      <c r="U8029" t="s">
        <v>35</v>
      </c>
      <c r="V8029">
        <f>VLOOKUP(U8029,category2,2,FALSE)</f>
        <v>3</v>
      </c>
      <c r="W8029" t="s">
        <v>3232</v>
      </c>
      <c r="X8029">
        <f>VLOOKUP(W8029,subcat2,3,FALSE)</f>
        <v>12</v>
      </c>
      <c r="Y8029" t="s">
        <v>2059</v>
      </c>
      <c r="Z8029">
        <v>19.989999999999998</v>
      </c>
      <c r="AA8029">
        <v>1</v>
      </c>
      <c r="AB8029">
        <v>0</v>
      </c>
      <c r="AC8029" s="4">
        <v>6.796599999999998</v>
      </c>
    </row>
    <row r="8030" spans="1:29" x14ac:dyDescent="0.25">
      <c r="A8030" s="2">
        <v>8029</v>
      </c>
      <c r="B8030" t="s">
        <v>7724</v>
      </c>
      <c r="C8030" s="3">
        <v>42258</v>
      </c>
      <c r="D8030" s="3">
        <v>42262</v>
      </c>
      <c r="E8030" t="s">
        <v>7</v>
      </c>
      <c r="F8030">
        <f>VLOOKUP(E8030,SHIPMODE,2,FALSE)</f>
        <v>1</v>
      </c>
      <c r="G8030" t="s">
        <v>4016</v>
      </c>
      <c r="H8030" t="s">
        <v>2972</v>
      </c>
      <c r="I8030" t="s">
        <v>18</v>
      </c>
      <c r="J8030">
        <f>VLOOKUP(I8030,segmentID,2,FALSE)</f>
        <v>2</v>
      </c>
      <c r="K8030" t="s">
        <v>3255</v>
      </c>
      <c r="L8030">
        <f>VLOOKUP(K8030,country2,2,FALSE)</f>
        <v>1</v>
      </c>
      <c r="M8030" t="s">
        <v>138</v>
      </c>
      <c r="N8030">
        <f>VLOOKUP(Orders!M8030,city2,2,FALSE)</f>
        <v>21</v>
      </c>
      <c r="O8030" t="s">
        <v>139</v>
      </c>
      <c r="P8030">
        <f>VLOOKUP(O8030,state2,2,FALSE)</f>
        <v>16</v>
      </c>
      <c r="Q8030">
        <v>10035</v>
      </c>
      <c r="R8030" t="s">
        <v>79</v>
      </c>
      <c r="S8030">
        <f>VLOOKUP(R8030,region2,2,FALSE)</f>
        <v>4</v>
      </c>
      <c r="T8030" t="s">
        <v>5722</v>
      </c>
      <c r="U8030" t="s">
        <v>22</v>
      </c>
      <c r="V8030">
        <f>VLOOKUP(U8030,category2,2,FALSE)</f>
        <v>2</v>
      </c>
      <c r="W8030" t="s">
        <v>3227</v>
      </c>
      <c r="X8030">
        <f>VLOOKUP(W8030,subcat2,3,FALSE)</f>
        <v>5</v>
      </c>
      <c r="Y8030" t="s">
        <v>680</v>
      </c>
      <c r="Z8030">
        <v>772.68</v>
      </c>
      <c r="AA8030">
        <v>4</v>
      </c>
      <c r="AB8030">
        <v>0</v>
      </c>
      <c r="AC8030" s="4">
        <v>108.17520000000002</v>
      </c>
    </row>
    <row r="8031" spans="1:29" x14ac:dyDescent="0.25">
      <c r="A8031" s="2">
        <v>8030</v>
      </c>
      <c r="B8031" t="s">
        <v>8964</v>
      </c>
      <c r="C8031" s="3">
        <v>42664</v>
      </c>
      <c r="D8031" s="3">
        <v>42668</v>
      </c>
      <c r="E8031" t="s">
        <v>25</v>
      </c>
      <c r="F8031">
        <f>VLOOKUP(E8031,SHIPMODE,2,FALSE)</f>
        <v>2</v>
      </c>
      <c r="G8031" t="s">
        <v>3790</v>
      </c>
      <c r="H8031" t="s">
        <v>1958</v>
      </c>
      <c r="I8031" t="s">
        <v>9</v>
      </c>
      <c r="J8031">
        <f>VLOOKUP(I8031,segmentID,2,FALSE)</f>
        <v>1</v>
      </c>
      <c r="K8031" t="s">
        <v>3255</v>
      </c>
      <c r="L8031">
        <f>VLOOKUP(K8031,country2,2,FALSE)</f>
        <v>1</v>
      </c>
      <c r="M8031" t="s">
        <v>335</v>
      </c>
      <c r="N8031">
        <f>VLOOKUP(Orders!M8031,city2,2,FALSE)</f>
        <v>53</v>
      </c>
      <c r="O8031" t="s">
        <v>54</v>
      </c>
      <c r="P8031">
        <f>VLOOKUP(O8031,state2,2,FALSE)</f>
        <v>6</v>
      </c>
      <c r="Q8031">
        <v>78207</v>
      </c>
      <c r="R8031" t="s">
        <v>55</v>
      </c>
      <c r="S8031">
        <f>VLOOKUP(R8031,region2,2,FALSE)</f>
        <v>3</v>
      </c>
      <c r="T8031" t="s">
        <v>4284</v>
      </c>
      <c r="U8031" t="s">
        <v>35</v>
      </c>
      <c r="V8031">
        <f>VLOOKUP(U8031,category2,2,FALSE)</f>
        <v>3</v>
      </c>
      <c r="W8031" t="s">
        <v>3232</v>
      </c>
      <c r="X8031">
        <f>VLOOKUP(W8031,subcat2,3,FALSE)</f>
        <v>12</v>
      </c>
      <c r="Y8031" t="s">
        <v>1104</v>
      </c>
      <c r="Z8031">
        <v>106.08000000000001</v>
      </c>
      <c r="AA8031">
        <v>6</v>
      </c>
      <c r="AB8031">
        <v>0.2</v>
      </c>
      <c r="AC8031" s="4">
        <v>-9.2819999999999965</v>
      </c>
    </row>
    <row r="8032" spans="1:29" x14ac:dyDescent="0.25">
      <c r="A8032" s="2">
        <v>8031</v>
      </c>
      <c r="B8032" t="s">
        <v>8965</v>
      </c>
      <c r="C8032" s="3">
        <v>42376</v>
      </c>
      <c r="D8032" s="3">
        <v>42380</v>
      </c>
      <c r="E8032" t="s">
        <v>25</v>
      </c>
      <c r="F8032">
        <f>VLOOKUP(E8032,SHIPMODE,2,FALSE)</f>
        <v>2</v>
      </c>
      <c r="G8032" t="s">
        <v>3647</v>
      </c>
      <c r="H8032" t="s">
        <v>1449</v>
      </c>
      <c r="I8032" t="s">
        <v>9</v>
      </c>
      <c r="J8032">
        <f>VLOOKUP(I8032,segmentID,2,FALSE)</f>
        <v>1</v>
      </c>
      <c r="K8032" t="s">
        <v>3255</v>
      </c>
      <c r="L8032">
        <f>VLOOKUP(K8032,country2,2,FALSE)</f>
        <v>1</v>
      </c>
      <c r="M8032" t="s">
        <v>772</v>
      </c>
      <c r="N8032">
        <f>VLOOKUP(Orders!M8032,city2,2,FALSE)</f>
        <v>113</v>
      </c>
      <c r="O8032" t="s">
        <v>54</v>
      </c>
      <c r="P8032">
        <f>VLOOKUP(O8032,state2,2,FALSE)</f>
        <v>6</v>
      </c>
      <c r="Q8032">
        <v>79109</v>
      </c>
      <c r="R8032" t="s">
        <v>55</v>
      </c>
      <c r="S8032">
        <f>VLOOKUP(R8032,region2,2,FALSE)</f>
        <v>3</v>
      </c>
      <c r="T8032" t="s">
        <v>5090</v>
      </c>
      <c r="U8032" t="s">
        <v>13</v>
      </c>
      <c r="V8032">
        <f>VLOOKUP(U8032,category2,2,FALSE)</f>
        <v>1</v>
      </c>
      <c r="W8032" t="s">
        <v>3228</v>
      </c>
      <c r="X8032">
        <f>VLOOKUP(W8032,subcat2,3,FALSE)</f>
        <v>6</v>
      </c>
      <c r="Y8032" t="s">
        <v>1170</v>
      </c>
      <c r="Z8032">
        <v>23.076000000000001</v>
      </c>
      <c r="AA8032">
        <v>3</v>
      </c>
      <c r="AB8032">
        <v>0.6</v>
      </c>
      <c r="AC8032" s="4">
        <v>-10.961100000000002</v>
      </c>
    </row>
    <row r="8033" spans="1:29" x14ac:dyDescent="0.25">
      <c r="A8033" s="2">
        <v>8032</v>
      </c>
      <c r="B8033" t="s">
        <v>8965</v>
      </c>
      <c r="C8033" s="3">
        <v>42376</v>
      </c>
      <c r="D8033" s="3">
        <v>42380</v>
      </c>
      <c r="E8033" t="s">
        <v>25</v>
      </c>
      <c r="F8033">
        <f>VLOOKUP(E8033,SHIPMODE,2,FALSE)</f>
        <v>2</v>
      </c>
      <c r="G8033" t="s">
        <v>3647</v>
      </c>
      <c r="H8033" t="s">
        <v>1449</v>
      </c>
      <c r="I8033" t="s">
        <v>9</v>
      </c>
      <c r="J8033">
        <f>VLOOKUP(I8033,segmentID,2,FALSE)</f>
        <v>1</v>
      </c>
      <c r="K8033" t="s">
        <v>3255</v>
      </c>
      <c r="L8033">
        <f>VLOOKUP(K8033,country2,2,FALSE)</f>
        <v>1</v>
      </c>
      <c r="M8033" t="s">
        <v>772</v>
      </c>
      <c r="N8033">
        <f>VLOOKUP(Orders!M8033,city2,2,FALSE)</f>
        <v>113</v>
      </c>
      <c r="O8033" t="s">
        <v>54</v>
      </c>
      <c r="P8033">
        <f>VLOOKUP(O8033,state2,2,FALSE)</f>
        <v>6</v>
      </c>
      <c r="Q8033">
        <v>79109</v>
      </c>
      <c r="R8033" t="s">
        <v>55</v>
      </c>
      <c r="S8033">
        <f>VLOOKUP(R8033,region2,2,FALSE)</f>
        <v>3</v>
      </c>
      <c r="T8033" t="s">
        <v>4836</v>
      </c>
      <c r="U8033" t="s">
        <v>22</v>
      </c>
      <c r="V8033">
        <f>VLOOKUP(U8033,category2,2,FALSE)</f>
        <v>2</v>
      </c>
      <c r="W8033" t="s">
        <v>45</v>
      </c>
      <c r="X8033">
        <f>VLOOKUP(W8033,subcat2,3,FALSE)</f>
        <v>11</v>
      </c>
      <c r="Y8033" t="s">
        <v>1864</v>
      </c>
      <c r="Z8033">
        <v>25.920000000000005</v>
      </c>
      <c r="AA8033">
        <v>5</v>
      </c>
      <c r="AB8033">
        <v>0.2</v>
      </c>
      <c r="AC8033" s="4">
        <v>9.0719999999999992</v>
      </c>
    </row>
    <row r="8034" spans="1:29" x14ac:dyDescent="0.25">
      <c r="A8034" s="2">
        <v>8033</v>
      </c>
      <c r="B8034" t="s">
        <v>7725</v>
      </c>
      <c r="C8034" s="3">
        <v>42180</v>
      </c>
      <c r="D8034" s="3">
        <v>42183</v>
      </c>
      <c r="E8034" t="s">
        <v>97</v>
      </c>
      <c r="F8034">
        <f>VLOOKUP(E8034,SHIPMODE,2,FALSE)</f>
        <v>3</v>
      </c>
      <c r="G8034" t="s">
        <v>3852</v>
      </c>
      <c r="H8034" t="s">
        <v>2223</v>
      </c>
      <c r="I8034" t="s">
        <v>9</v>
      </c>
      <c r="J8034">
        <f>VLOOKUP(I8034,segmentID,2,FALSE)</f>
        <v>1</v>
      </c>
      <c r="K8034" t="s">
        <v>3255</v>
      </c>
      <c r="L8034">
        <f>VLOOKUP(K8034,country2,2,FALSE)</f>
        <v>1</v>
      </c>
      <c r="M8034" t="s">
        <v>95</v>
      </c>
      <c r="N8034">
        <f>VLOOKUP(Orders!M8034,city2,2,FALSE)</f>
        <v>13</v>
      </c>
      <c r="O8034" t="s">
        <v>54</v>
      </c>
      <c r="P8034">
        <f>VLOOKUP(O8034,state2,2,FALSE)</f>
        <v>6</v>
      </c>
      <c r="Q8034">
        <v>77041</v>
      </c>
      <c r="R8034" t="s">
        <v>55</v>
      </c>
      <c r="S8034">
        <f>VLOOKUP(R8034,region2,2,FALSE)</f>
        <v>3</v>
      </c>
      <c r="T8034" t="s">
        <v>4771</v>
      </c>
      <c r="U8034" t="s">
        <v>22</v>
      </c>
      <c r="V8034">
        <f>VLOOKUP(U8034,category2,2,FALSE)</f>
        <v>2</v>
      </c>
      <c r="W8034" t="s">
        <v>45</v>
      </c>
      <c r="X8034">
        <f>VLOOKUP(W8034,subcat2,3,FALSE)</f>
        <v>11</v>
      </c>
      <c r="Y8034" t="s">
        <v>2960</v>
      </c>
      <c r="Z8034">
        <v>47.952000000000005</v>
      </c>
      <c r="AA8034">
        <v>3</v>
      </c>
      <c r="AB8034">
        <v>0.2</v>
      </c>
      <c r="AC8034" s="4">
        <v>16.183799999999998</v>
      </c>
    </row>
    <row r="8035" spans="1:29" x14ac:dyDescent="0.25">
      <c r="A8035" s="2">
        <v>8034</v>
      </c>
      <c r="B8035" t="s">
        <v>7725</v>
      </c>
      <c r="C8035" s="3">
        <v>42180</v>
      </c>
      <c r="D8035" s="3">
        <v>42183</v>
      </c>
      <c r="E8035" t="s">
        <v>97</v>
      </c>
      <c r="F8035">
        <f>VLOOKUP(E8035,SHIPMODE,2,FALSE)</f>
        <v>3</v>
      </c>
      <c r="G8035" t="s">
        <v>3852</v>
      </c>
      <c r="H8035" t="s">
        <v>2223</v>
      </c>
      <c r="I8035" t="s">
        <v>9</v>
      </c>
      <c r="J8035">
        <f>VLOOKUP(I8035,segmentID,2,FALSE)</f>
        <v>1</v>
      </c>
      <c r="K8035" t="s">
        <v>3255</v>
      </c>
      <c r="L8035">
        <f>VLOOKUP(K8035,country2,2,FALSE)</f>
        <v>1</v>
      </c>
      <c r="M8035" t="s">
        <v>95</v>
      </c>
      <c r="N8035">
        <f>VLOOKUP(Orders!M8035,city2,2,FALSE)</f>
        <v>13</v>
      </c>
      <c r="O8035" t="s">
        <v>54</v>
      </c>
      <c r="P8035">
        <f>VLOOKUP(O8035,state2,2,FALSE)</f>
        <v>6</v>
      </c>
      <c r="Q8035">
        <v>77041</v>
      </c>
      <c r="R8035" t="s">
        <v>55</v>
      </c>
      <c r="S8035">
        <f>VLOOKUP(R8035,region2,2,FALSE)</f>
        <v>3</v>
      </c>
      <c r="T8035" t="s">
        <v>5759</v>
      </c>
      <c r="U8035" t="s">
        <v>22</v>
      </c>
      <c r="V8035">
        <f>VLOOKUP(U8035,category2,2,FALSE)</f>
        <v>2</v>
      </c>
      <c r="W8035" t="s">
        <v>3231</v>
      </c>
      <c r="X8035">
        <f>VLOOKUP(W8035,subcat2,3,FALSE)</f>
        <v>9</v>
      </c>
      <c r="Y8035" t="s">
        <v>1080</v>
      </c>
      <c r="Z8035">
        <v>0.98399999999999976</v>
      </c>
      <c r="AA8035">
        <v>2</v>
      </c>
      <c r="AB8035">
        <v>0.8</v>
      </c>
      <c r="AC8035" s="4">
        <v>-1.476</v>
      </c>
    </row>
    <row r="8036" spans="1:29" x14ac:dyDescent="0.25">
      <c r="A8036" s="2">
        <v>8035</v>
      </c>
      <c r="B8036" t="s">
        <v>7725</v>
      </c>
      <c r="C8036" s="3">
        <v>42180</v>
      </c>
      <c r="D8036" s="3">
        <v>42183</v>
      </c>
      <c r="E8036" t="s">
        <v>97</v>
      </c>
      <c r="F8036">
        <f>VLOOKUP(E8036,SHIPMODE,2,FALSE)</f>
        <v>3</v>
      </c>
      <c r="G8036" t="s">
        <v>3852</v>
      </c>
      <c r="H8036" t="s">
        <v>2223</v>
      </c>
      <c r="I8036" t="s">
        <v>9</v>
      </c>
      <c r="J8036">
        <f>VLOOKUP(I8036,segmentID,2,FALSE)</f>
        <v>1</v>
      </c>
      <c r="K8036" t="s">
        <v>3255</v>
      </c>
      <c r="L8036">
        <f>VLOOKUP(K8036,country2,2,FALSE)</f>
        <v>1</v>
      </c>
      <c r="M8036" t="s">
        <v>95</v>
      </c>
      <c r="N8036">
        <f>VLOOKUP(Orders!M8036,city2,2,FALSE)</f>
        <v>13</v>
      </c>
      <c r="O8036" t="s">
        <v>54</v>
      </c>
      <c r="P8036">
        <f>VLOOKUP(O8036,state2,2,FALSE)</f>
        <v>6</v>
      </c>
      <c r="Q8036">
        <v>77041</v>
      </c>
      <c r="R8036" t="s">
        <v>55</v>
      </c>
      <c r="S8036">
        <f>VLOOKUP(R8036,region2,2,FALSE)</f>
        <v>3</v>
      </c>
      <c r="T8036" t="s">
        <v>5446</v>
      </c>
      <c r="U8036" t="s">
        <v>13</v>
      </c>
      <c r="V8036">
        <f>VLOOKUP(U8036,category2,2,FALSE)</f>
        <v>1</v>
      </c>
      <c r="W8036" t="s">
        <v>3228</v>
      </c>
      <c r="X8036">
        <f>VLOOKUP(W8036,subcat2,3,FALSE)</f>
        <v>6</v>
      </c>
      <c r="Y8036" t="s">
        <v>2955</v>
      </c>
      <c r="Z8036">
        <v>75.384000000000015</v>
      </c>
      <c r="AA8036">
        <v>9</v>
      </c>
      <c r="AB8036">
        <v>0.6</v>
      </c>
      <c r="AC8036" s="4">
        <v>-20.730599999999995</v>
      </c>
    </row>
    <row r="8037" spans="1:29" x14ac:dyDescent="0.25">
      <c r="A8037" s="2">
        <v>8036</v>
      </c>
      <c r="B8037" t="s">
        <v>7725</v>
      </c>
      <c r="C8037" s="3">
        <v>42180</v>
      </c>
      <c r="D8037" s="3">
        <v>42183</v>
      </c>
      <c r="E8037" t="s">
        <v>97</v>
      </c>
      <c r="F8037">
        <f>VLOOKUP(E8037,SHIPMODE,2,FALSE)</f>
        <v>3</v>
      </c>
      <c r="G8037" t="s">
        <v>3852</v>
      </c>
      <c r="H8037" t="s">
        <v>2223</v>
      </c>
      <c r="I8037" t="s">
        <v>9</v>
      </c>
      <c r="J8037">
        <f>VLOOKUP(I8037,segmentID,2,FALSE)</f>
        <v>1</v>
      </c>
      <c r="K8037" t="s">
        <v>3255</v>
      </c>
      <c r="L8037">
        <f>VLOOKUP(K8037,country2,2,FALSE)</f>
        <v>1</v>
      </c>
      <c r="M8037" t="s">
        <v>95</v>
      </c>
      <c r="N8037">
        <f>VLOOKUP(Orders!M8037,city2,2,FALSE)</f>
        <v>13</v>
      </c>
      <c r="O8037" t="s">
        <v>54</v>
      </c>
      <c r="P8037">
        <f>VLOOKUP(O8037,state2,2,FALSE)</f>
        <v>6</v>
      </c>
      <c r="Q8037">
        <v>77041</v>
      </c>
      <c r="R8037" t="s">
        <v>55</v>
      </c>
      <c r="S8037">
        <f>VLOOKUP(R8037,region2,2,FALSE)</f>
        <v>3</v>
      </c>
      <c r="T8037" t="s">
        <v>4834</v>
      </c>
      <c r="U8037" t="s">
        <v>22</v>
      </c>
      <c r="V8037">
        <f>VLOOKUP(U8037,category2,2,FALSE)</f>
        <v>2</v>
      </c>
      <c r="W8037" t="s">
        <v>23</v>
      </c>
      <c r="X8037">
        <f>VLOOKUP(W8037,subcat2,3,FALSE)</f>
        <v>3</v>
      </c>
      <c r="Y8037" t="s">
        <v>1540</v>
      </c>
      <c r="Z8037">
        <v>4.6079999999999997</v>
      </c>
      <c r="AA8037">
        <v>2</v>
      </c>
      <c r="AB8037">
        <v>0.2</v>
      </c>
      <c r="AC8037" s="4">
        <v>1.6704000000000001</v>
      </c>
    </row>
    <row r="8038" spans="1:29" x14ac:dyDescent="0.25">
      <c r="A8038" s="2">
        <v>8037</v>
      </c>
      <c r="B8038" t="s">
        <v>7726</v>
      </c>
      <c r="C8038" s="3">
        <v>42267</v>
      </c>
      <c r="D8038" s="3">
        <v>42269</v>
      </c>
      <c r="E8038" t="s">
        <v>97</v>
      </c>
      <c r="F8038">
        <f>VLOOKUP(E8038,SHIPMODE,2,FALSE)</f>
        <v>3</v>
      </c>
      <c r="G8038" t="s">
        <v>3263</v>
      </c>
      <c r="H8038" t="s">
        <v>62</v>
      </c>
      <c r="I8038" t="s">
        <v>9</v>
      </c>
      <c r="J8038">
        <f>VLOOKUP(I8038,segmentID,2,FALSE)</f>
        <v>1</v>
      </c>
      <c r="K8038" t="s">
        <v>3255</v>
      </c>
      <c r="L8038">
        <f>VLOOKUP(K8038,country2,2,FALSE)</f>
        <v>1</v>
      </c>
      <c r="M8038" t="s">
        <v>710</v>
      </c>
      <c r="N8038">
        <f>VLOOKUP(Orders!M8038,city2,2,FALSE)</f>
        <v>105</v>
      </c>
      <c r="O8038" t="s">
        <v>601</v>
      </c>
      <c r="P8038">
        <f>VLOOKUP(O8038,state2,2,FALSE)</f>
        <v>32</v>
      </c>
      <c r="Q8038">
        <v>1841</v>
      </c>
      <c r="R8038" t="s">
        <v>79</v>
      </c>
      <c r="S8038">
        <f>VLOOKUP(R8038,region2,2,FALSE)</f>
        <v>4</v>
      </c>
      <c r="T8038" t="s">
        <v>5444</v>
      </c>
      <c r="U8038" t="s">
        <v>22</v>
      </c>
      <c r="V8038">
        <f>VLOOKUP(U8038,category2,2,FALSE)</f>
        <v>2</v>
      </c>
      <c r="W8038" t="s">
        <v>3231</v>
      </c>
      <c r="X8038">
        <f>VLOOKUP(W8038,subcat2,3,FALSE)</f>
        <v>9</v>
      </c>
      <c r="Y8038" t="s">
        <v>648</v>
      </c>
      <c r="Z8038">
        <v>37.68</v>
      </c>
      <c r="AA8038">
        <v>6</v>
      </c>
      <c r="AB8038">
        <v>0</v>
      </c>
      <c r="AC8038" s="4">
        <v>16.955999999999996</v>
      </c>
    </row>
    <row r="8039" spans="1:29" x14ac:dyDescent="0.25">
      <c r="A8039" s="2">
        <v>8038</v>
      </c>
      <c r="B8039" t="s">
        <v>10593</v>
      </c>
      <c r="C8039" s="3">
        <v>42926</v>
      </c>
      <c r="D8039" s="3">
        <v>42930</v>
      </c>
      <c r="E8039" t="s">
        <v>25</v>
      </c>
      <c r="F8039">
        <f>VLOOKUP(E8039,SHIPMODE,2,FALSE)</f>
        <v>2</v>
      </c>
      <c r="G8039" t="s">
        <v>3922</v>
      </c>
      <c r="H8039" t="s">
        <v>2497</v>
      </c>
      <c r="I8039" t="s">
        <v>18</v>
      </c>
      <c r="J8039">
        <f>VLOOKUP(I8039,segmentID,2,FALSE)</f>
        <v>2</v>
      </c>
      <c r="K8039" t="s">
        <v>3255</v>
      </c>
      <c r="L8039">
        <f>VLOOKUP(K8039,country2,2,FALSE)</f>
        <v>1</v>
      </c>
      <c r="M8039" t="s">
        <v>248</v>
      </c>
      <c r="N8039">
        <f>VLOOKUP(Orders!M8039,city2,2,FALSE)</f>
        <v>39</v>
      </c>
      <c r="O8039" t="s">
        <v>615</v>
      </c>
      <c r="P8039">
        <f>VLOOKUP(O8039,state2,2,FALSE)</f>
        <v>33</v>
      </c>
      <c r="Q8039">
        <v>31907</v>
      </c>
      <c r="R8039" t="s">
        <v>12</v>
      </c>
      <c r="S8039">
        <f>VLOOKUP(R8039,region2,2,FALSE)</f>
        <v>1</v>
      </c>
      <c r="T8039" t="s">
        <v>5860</v>
      </c>
      <c r="U8039" t="s">
        <v>22</v>
      </c>
      <c r="V8039">
        <f>VLOOKUP(U8039,category2,2,FALSE)</f>
        <v>2</v>
      </c>
      <c r="W8039" t="s">
        <v>38</v>
      </c>
      <c r="X8039">
        <f>VLOOKUP(W8039,subcat2,3,FALSE)</f>
        <v>10</v>
      </c>
      <c r="Y8039" t="s">
        <v>2936</v>
      </c>
      <c r="Z8039">
        <v>41.910000000000004</v>
      </c>
      <c r="AA8039">
        <v>3</v>
      </c>
      <c r="AB8039">
        <v>0</v>
      </c>
      <c r="AC8039" s="4">
        <v>10.896600000000003</v>
      </c>
    </row>
    <row r="8040" spans="1:29" x14ac:dyDescent="0.25">
      <c r="A8040" s="2">
        <v>8039</v>
      </c>
      <c r="B8040" t="s">
        <v>10594</v>
      </c>
      <c r="C8040" s="3">
        <v>42916</v>
      </c>
      <c r="D8040" s="3">
        <v>42918</v>
      </c>
      <c r="E8040" t="s">
        <v>7</v>
      </c>
      <c r="F8040">
        <f>VLOOKUP(E8040,SHIPMODE,2,FALSE)</f>
        <v>1</v>
      </c>
      <c r="G8040" t="s">
        <v>3802</v>
      </c>
      <c r="H8040" t="s">
        <v>2013</v>
      </c>
      <c r="I8040" t="s">
        <v>9</v>
      </c>
      <c r="J8040">
        <f>VLOOKUP(I8040,segmentID,2,FALSE)</f>
        <v>1</v>
      </c>
      <c r="K8040" t="s">
        <v>3255</v>
      </c>
      <c r="L8040">
        <f>VLOOKUP(K8040,country2,2,FALSE)</f>
        <v>1</v>
      </c>
      <c r="M8040" t="s">
        <v>19</v>
      </c>
      <c r="N8040">
        <f>VLOOKUP(Orders!M8040,city2,2,FALSE)</f>
        <v>2</v>
      </c>
      <c r="O8040" t="s">
        <v>20</v>
      </c>
      <c r="P8040">
        <f>VLOOKUP(O8040,state2,2,FALSE)</f>
        <v>2</v>
      </c>
      <c r="Q8040">
        <v>90032</v>
      </c>
      <c r="R8040" t="s">
        <v>21</v>
      </c>
      <c r="S8040">
        <f>VLOOKUP(R8040,region2,2,FALSE)</f>
        <v>2</v>
      </c>
      <c r="T8040" t="s">
        <v>5187</v>
      </c>
      <c r="U8040" t="s">
        <v>13</v>
      </c>
      <c r="V8040">
        <f>VLOOKUP(U8040,category2,2,FALSE)</f>
        <v>1</v>
      </c>
      <c r="W8040" t="s">
        <v>14</v>
      </c>
      <c r="X8040">
        <f>VLOOKUP(W8040,subcat2,3,FALSE)</f>
        <v>1</v>
      </c>
      <c r="Y8040" t="s">
        <v>1913</v>
      </c>
      <c r="Z8040">
        <v>435.99900000000002</v>
      </c>
      <c r="AA8040">
        <v>3</v>
      </c>
      <c r="AB8040">
        <v>0.15</v>
      </c>
      <c r="AC8040" s="4">
        <v>5.1293999999999755</v>
      </c>
    </row>
    <row r="8041" spans="1:29" x14ac:dyDescent="0.25">
      <c r="A8041" s="2">
        <v>8040</v>
      </c>
      <c r="B8041" t="s">
        <v>10595</v>
      </c>
      <c r="C8041" s="3">
        <v>42968</v>
      </c>
      <c r="D8041" s="3">
        <v>42972</v>
      </c>
      <c r="E8041" t="s">
        <v>7</v>
      </c>
      <c r="F8041">
        <f>VLOOKUP(E8041,SHIPMODE,2,FALSE)</f>
        <v>1</v>
      </c>
      <c r="G8041" t="s">
        <v>3953</v>
      </c>
      <c r="H8041" t="s">
        <v>2617</v>
      </c>
      <c r="I8041" t="s">
        <v>18</v>
      </c>
      <c r="J8041">
        <f>VLOOKUP(I8041,segmentID,2,FALSE)</f>
        <v>2</v>
      </c>
      <c r="K8041" t="s">
        <v>3255</v>
      </c>
      <c r="L8041">
        <f>VLOOKUP(K8041,country2,2,FALSE)</f>
        <v>1</v>
      </c>
      <c r="M8041" t="s">
        <v>48</v>
      </c>
      <c r="N8041">
        <f>VLOOKUP(Orders!M8041,city2,2,FALSE)</f>
        <v>5</v>
      </c>
      <c r="O8041" t="s">
        <v>49</v>
      </c>
      <c r="P8041">
        <f>VLOOKUP(O8041,state2,2,FALSE)</f>
        <v>5</v>
      </c>
      <c r="Q8041">
        <v>98115</v>
      </c>
      <c r="R8041" t="s">
        <v>21</v>
      </c>
      <c r="S8041">
        <f>VLOOKUP(R8041,region2,2,FALSE)</f>
        <v>2</v>
      </c>
      <c r="T8041" t="s">
        <v>4275</v>
      </c>
      <c r="U8041" t="s">
        <v>13</v>
      </c>
      <c r="V8041">
        <f>VLOOKUP(U8041,category2,2,FALSE)</f>
        <v>1</v>
      </c>
      <c r="W8041" t="s">
        <v>3226</v>
      </c>
      <c r="X8041">
        <f>VLOOKUP(W8041,subcat2,3,FALSE)</f>
        <v>2</v>
      </c>
      <c r="Y8041" t="s">
        <v>352</v>
      </c>
      <c r="Z8041">
        <v>388.70400000000006</v>
      </c>
      <c r="AA8041">
        <v>6</v>
      </c>
      <c r="AB8041">
        <v>0.2</v>
      </c>
      <c r="AC8041" s="4">
        <v>38.870400000000018</v>
      </c>
    </row>
    <row r="8042" spans="1:29" x14ac:dyDescent="0.25">
      <c r="A8042" s="2">
        <v>8041</v>
      </c>
      <c r="B8042" t="s">
        <v>10595</v>
      </c>
      <c r="C8042" s="3">
        <v>42968</v>
      </c>
      <c r="D8042" s="3">
        <v>42972</v>
      </c>
      <c r="E8042" t="s">
        <v>7</v>
      </c>
      <c r="F8042">
        <f>VLOOKUP(E8042,SHIPMODE,2,FALSE)</f>
        <v>1</v>
      </c>
      <c r="G8042" t="s">
        <v>3953</v>
      </c>
      <c r="H8042" t="s">
        <v>2617</v>
      </c>
      <c r="I8042" t="s">
        <v>18</v>
      </c>
      <c r="J8042">
        <f>VLOOKUP(I8042,segmentID,2,FALSE)</f>
        <v>2</v>
      </c>
      <c r="K8042" t="s">
        <v>3255</v>
      </c>
      <c r="L8042">
        <f>VLOOKUP(K8042,country2,2,FALSE)</f>
        <v>1</v>
      </c>
      <c r="M8042" t="s">
        <v>48</v>
      </c>
      <c r="N8042">
        <f>VLOOKUP(Orders!M8042,city2,2,FALSE)</f>
        <v>5</v>
      </c>
      <c r="O8042" t="s">
        <v>49</v>
      </c>
      <c r="P8042">
        <f>VLOOKUP(O8042,state2,2,FALSE)</f>
        <v>5</v>
      </c>
      <c r="Q8042">
        <v>98115</v>
      </c>
      <c r="R8042" t="s">
        <v>21</v>
      </c>
      <c r="S8042">
        <f>VLOOKUP(R8042,region2,2,FALSE)</f>
        <v>2</v>
      </c>
      <c r="T8042" t="s">
        <v>4714</v>
      </c>
      <c r="U8042" t="s">
        <v>22</v>
      </c>
      <c r="V8042">
        <f>VLOOKUP(U8042,category2,2,FALSE)</f>
        <v>2</v>
      </c>
      <c r="W8042" t="s">
        <v>3227</v>
      </c>
      <c r="X8042">
        <f>VLOOKUP(W8042,subcat2,3,FALSE)</f>
        <v>5</v>
      </c>
      <c r="Y8042" t="s">
        <v>1935</v>
      </c>
      <c r="Z8042">
        <v>572.58000000000004</v>
      </c>
      <c r="AA8042">
        <v>6</v>
      </c>
      <c r="AB8042">
        <v>0</v>
      </c>
      <c r="AC8042" s="4">
        <v>34.354799999999955</v>
      </c>
    </row>
    <row r="8043" spans="1:29" x14ac:dyDescent="0.25">
      <c r="A8043" s="2">
        <v>8042</v>
      </c>
      <c r="B8043" t="s">
        <v>10595</v>
      </c>
      <c r="C8043" s="3">
        <v>42968</v>
      </c>
      <c r="D8043" s="3">
        <v>42972</v>
      </c>
      <c r="E8043" t="s">
        <v>7</v>
      </c>
      <c r="F8043">
        <f>VLOOKUP(E8043,SHIPMODE,2,FALSE)</f>
        <v>1</v>
      </c>
      <c r="G8043" t="s">
        <v>3953</v>
      </c>
      <c r="H8043" t="s">
        <v>2617</v>
      </c>
      <c r="I8043" t="s">
        <v>18</v>
      </c>
      <c r="J8043">
        <f>VLOOKUP(I8043,segmentID,2,FALSE)</f>
        <v>2</v>
      </c>
      <c r="K8043" t="s">
        <v>3255</v>
      </c>
      <c r="L8043">
        <f>VLOOKUP(K8043,country2,2,FALSE)</f>
        <v>1</v>
      </c>
      <c r="M8043" t="s">
        <v>48</v>
      </c>
      <c r="N8043">
        <f>VLOOKUP(Orders!M8043,city2,2,FALSE)</f>
        <v>5</v>
      </c>
      <c r="O8043" t="s">
        <v>49</v>
      </c>
      <c r="P8043">
        <f>VLOOKUP(O8043,state2,2,FALSE)</f>
        <v>5</v>
      </c>
      <c r="Q8043">
        <v>98115</v>
      </c>
      <c r="R8043" t="s">
        <v>21</v>
      </c>
      <c r="S8043">
        <f>VLOOKUP(R8043,region2,2,FALSE)</f>
        <v>2</v>
      </c>
      <c r="T8043" t="s">
        <v>5421</v>
      </c>
      <c r="U8043" t="s">
        <v>35</v>
      </c>
      <c r="V8043">
        <f>VLOOKUP(U8043,category2,2,FALSE)</f>
        <v>3</v>
      </c>
      <c r="W8043" t="s">
        <v>3232</v>
      </c>
      <c r="X8043">
        <f>VLOOKUP(W8043,subcat2,3,FALSE)</f>
        <v>12</v>
      </c>
      <c r="Y8043" t="s">
        <v>2904</v>
      </c>
      <c r="Z8043">
        <v>33.18</v>
      </c>
      <c r="AA8043">
        <v>2</v>
      </c>
      <c r="AB8043">
        <v>0</v>
      </c>
      <c r="AC8043" s="4">
        <v>11.613</v>
      </c>
    </row>
    <row r="8044" spans="1:29" x14ac:dyDescent="0.25">
      <c r="A8044" s="2">
        <v>8043</v>
      </c>
      <c r="B8044" t="s">
        <v>10596</v>
      </c>
      <c r="C8044" s="3">
        <v>42805</v>
      </c>
      <c r="D8044" s="3">
        <v>42809</v>
      </c>
      <c r="E8044" t="s">
        <v>25</v>
      </c>
      <c r="F8044">
        <f>VLOOKUP(E8044,SHIPMODE,2,FALSE)</f>
        <v>2</v>
      </c>
      <c r="G8044" t="s">
        <v>3646</v>
      </c>
      <c r="H8044" t="s">
        <v>1445</v>
      </c>
      <c r="I8044" t="s">
        <v>52</v>
      </c>
      <c r="J8044">
        <f>VLOOKUP(I8044,segmentID,2,FALSE)</f>
        <v>3</v>
      </c>
      <c r="K8044" t="s">
        <v>3255</v>
      </c>
      <c r="L8044">
        <f>VLOOKUP(K8044,country2,2,FALSE)</f>
        <v>1</v>
      </c>
      <c r="M8044" t="s">
        <v>3071</v>
      </c>
      <c r="N8044">
        <f>VLOOKUP(Orders!M8044,city2,2,FALSE)</f>
        <v>472</v>
      </c>
      <c r="O8044" t="s">
        <v>601</v>
      </c>
      <c r="P8044">
        <f>VLOOKUP(O8044,state2,2,FALSE)</f>
        <v>32</v>
      </c>
      <c r="Q8044">
        <v>2138</v>
      </c>
      <c r="R8044" t="s">
        <v>79</v>
      </c>
      <c r="S8044">
        <f>VLOOKUP(R8044,region2,2,FALSE)</f>
        <v>4</v>
      </c>
      <c r="T8044" t="s">
        <v>4505</v>
      </c>
      <c r="U8044" t="s">
        <v>35</v>
      </c>
      <c r="V8044">
        <f>VLOOKUP(U8044,category2,2,FALSE)</f>
        <v>3</v>
      </c>
      <c r="W8044" t="s">
        <v>3232</v>
      </c>
      <c r="X8044">
        <f>VLOOKUP(W8044,subcat2,3,FALSE)</f>
        <v>12</v>
      </c>
      <c r="Y8044" t="s">
        <v>2358</v>
      </c>
      <c r="Z8044">
        <v>63.88</v>
      </c>
      <c r="AA8044">
        <v>4</v>
      </c>
      <c r="AB8044">
        <v>0</v>
      </c>
      <c r="AC8044" s="4">
        <v>24.913200000000003</v>
      </c>
    </row>
    <row r="8045" spans="1:29" x14ac:dyDescent="0.25">
      <c r="A8045" s="2">
        <v>8044</v>
      </c>
      <c r="B8045" t="s">
        <v>10596</v>
      </c>
      <c r="C8045" s="3">
        <v>42805</v>
      </c>
      <c r="D8045" s="3">
        <v>42809</v>
      </c>
      <c r="E8045" t="s">
        <v>25</v>
      </c>
      <c r="F8045">
        <f>VLOOKUP(E8045,SHIPMODE,2,FALSE)</f>
        <v>2</v>
      </c>
      <c r="G8045" t="s">
        <v>3646</v>
      </c>
      <c r="H8045" t="s">
        <v>1445</v>
      </c>
      <c r="I8045" t="s">
        <v>52</v>
      </c>
      <c r="J8045">
        <f>VLOOKUP(I8045,segmentID,2,FALSE)</f>
        <v>3</v>
      </c>
      <c r="K8045" t="s">
        <v>3255</v>
      </c>
      <c r="L8045">
        <f>VLOOKUP(K8045,country2,2,FALSE)</f>
        <v>1</v>
      </c>
      <c r="M8045" t="s">
        <v>3071</v>
      </c>
      <c r="N8045">
        <f>VLOOKUP(Orders!M8045,city2,2,FALSE)</f>
        <v>472</v>
      </c>
      <c r="O8045" t="s">
        <v>601</v>
      </c>
      <c r="P8045">
        <f>VLOOKUP(O8045,state2,2,FALSE)</f>
        <v>32</v>
      </c>
      <c r="Q8045">
        <v>2138</v>
      </c>
      <c r="R8045" t="s">
        <v>79</v>
      </c>
      <c r="S8045">
        <f>VLOOKUP(R8045,region2,2,FALSE)</f>
        <v>4</v>
      </c>
      <c r="T8045" t="s">
        <v>5888</v>
      </c>
      <c r="U8045" t="s">
        <v>13</v>
      </c>
      <c r="V8045">
        <f>VLOOKUP(U8045,category2,2,FALSE)</f>
        <v>1</v>
      </c>
      <c r="W8045" t="s">
        <v>3228</v>
      </c>
      <c r="X8045">
        <f>VLOOKUP(W8045,subcat2,3,FALSE)</f>
        <v>6</v>
      </c>
      <c r="Y8045" t="s">
        <v>2775</v>
      </c>
      <c r="Z8045">
        <v>26.72</v>
      </c>
      <c r="AA8045">
        <v>1</v>
      </c>
      <c r="AB8045">
        <v>0</v>
      </c>
      <c r="AC8045" s="4">
        <v>11.756800000000002</v>
      </c>
    </row>
    <row r="8046" spans="1:29" x14ac:dyDescent="0.25">
      <c r="A8046" s="2">
        <v>8045</v>
      </c>
      <c r="B8046" t="s">
        <v>10597</v>
      </c>
      <c r="C8046" s="3">
        <v>42993</v>
      </c>
      <c r="D8046" s="3">
        <v>42995</v>
      </c>
      <c r="E8046" t="s">
        <v>7</v>
      </c>
      <c r="F8046">
        <f>VLOOKUP(E8046,SHIPMODE,2,FALSE)</f>
        <v>1</v>
      </c>
      <c r="G8046" t="s">
        <v>4026</v>
      </c>
      <c r="H8046" t="s">
        <v>3029</v>
      </c>
      <c r="I8046" t="s">
        <v>9</v>
      </c>
      <c r="J8046">
        <f>VLOOKUP(I8046,segmentID,2,FALSE)</f>
        <v>1</v>
      </c>
      <c r="K8046" t="s">
        <v>3255</v>
      </c>
      <c r="L8046">
        <f>VLOOKUP(K8046,country2,2,FALSE)</f>
        <v>1</v>
      </c>
      <c r="M8046" t="s">
        <v>2173</v>
      </c>
      <c r="N8046">
        <f>VLOOKUP(Orders!M8046,city2,2,FALSE)</f>
        <v>289</v>
      </c>
      <c r="O8046" t="s">
        <v>64</v>
      </c>
      <c r="P8046">
        <f>VLOOKUP(O8046,state2,2,FALSE)</f>
        <v>8</v>
      </c>
      <c r="Q8046">
        <v>84106</v>
      </c>
      <c r="R8046" t="s">
        <v>21</v>
      </c>
      <c r="S8046">
        <f>VLOOKUP(R8046,region2,2,FALSE)</f>
        <v>2</v>
      </c>
      <c r="T8046" t="s">
        <v>4212</v>
      </c>
      <c r="U8046" t="s">
        <v>22</v>
      </c>
      <c r="V8046">
        <f>VLOOKUP(U8046,category2,2,FALSE)</f>
        <v>2</v>
      </c>
      <c r="W8046" t="s">
        <v>3231</v>
      </c>
      <c r="X8046">
        <f>VLOOKUP(W8046,subcat2,3,FALSE)</f>
        <v>9</v>
      </c>
      <c r="Y8046" t="s">
        <v>1340</v>
      </c>
      <c r="Z8046">
        <v>295.05599999999998</v>
      </c>
      <c r="AA8046">
        <v>9</v>
      </c>
      <c r="AB8046">
        <v>0.2</v>
      </c>
      <c r="AC8046" s="4">
        <v>106.95779999999998</v>
      </c>
    </row>
    <row r="8047" spans="1:29" x14ac:dyDescent="0.25">
      <c r="A8047" s="2">
        <v>8046</v>
      </c>
      <c r="B8047" t="s">
        <v>8966</v>
      </c>
      <c r="C8047" s="3">
        <v>42633</v>
      </c>
      <c r="D8047" s="3">
        <v>42637</v>
      </c>
      <c r="E8047" t="s">
        <v>25</v>
      </c>
      <c r="F8047">
        <f>VLOOKUP(E8047,SHIPMODE,2,FALSE)</f>
        <v>2</v>
      </c>
      <c r="G8047" t="s">
        <v>3711</v>
      </c>
      <c r="H8047" t="s">
        <v>1693</v>
      </c>
      <c r="I8047" t="s">
        <v>9</v>
      </c>
      <c r="J8047">
        <f>VLOOKUP(I8047,segmentID,2,FALSE)</f>
        <v>1</v>
      </c>
      <c r="K8047" t="s">
        <v>3255</v>
      </c>
      <c r="L8047">
        <f>VLOOKUP(K8047,country2,2,FALSE)</f>
        <v>1</v>
      </c>
      <c r="M8047" t="s">
        <v>138</v>
      </c>
      <c r="N8047">
        <f>VLOOKUP(Orders!M8047,city2,2,FALSE)</f>
        <v>21</v>
      </c>
      <c r="O8047" t="s">
        <v>139</v>
      </c>
      <c r="P8047">
        <f>VLOOKUP(O8047,state2,2,FALSE)</f>
        <v>16</v>
      </c>
      <c r="Q8047">
        <v>10035</v>
      </c>
      <c r="R8047" t="s">
        <v>79</v>
      </c>
      <c r="S8047">
        <f>VLOOKUP(R8047,region2,2,FALSE)</f>
        <v>4</v>
      </c>
      <c r="T8047" t="s">
        <v>5229</v>
      </c>
      <c r="U8047" t="s">
        <v>22</v>
      </c>
      <c r="V8047">
        <f>VLOOKUP(U8047,category2,2,FALSE)</f>
        <v>2</v>
      </c>
      <c r="W8047" t="s">
        <v>38</v>
      </c>
      <c r="X8047">
        <f>VLOOKUP(W8047,subcat2,3,FALSE)</f>
        <v>10</v>
      </c>
      <c r="Y8047" t="s">
        <v>1557</v>
      </c>
      <c r="Z8047">
        <v>393.25</v>
      </c>
      <c r="AA8047">
        <v>5</v>
      </c>
      <c r="AB8047">
        <v>0</v>
      </c>
      <c r="AC8047" s="4">
        <v>129.77249999999998</v>
      </c>
    </row>
    <row r="8048" spans="1:29" x14ac:dyDescent="0.25">
      <c r="A8048" s="2">
        <v>8047</v>
      </c>
      <c r="B8048" t="s">
        <v>8967</v>
      </c>
      <c r="C8048" s="3">
        <v>42719</v>
      </c>
      <c r="D8048" s="3">
        <v>42721</v>
      </c>
      <c r="E8048" t="s">
        <v>7</v>
      </c>
      <c r="F8048">
        <f>VLOOKUP(E8048,SHIPMODE,2,FALSE)</f>
        <v>1</v>
      </c>
      <c r="G8048" t="s">
        <v>3384</v>
      </c>
      <c r="H8048" t="s">
        <v>547</v>
      </c>
      <c r="I8048" t="s">
        <v>9</v>
      </c>
      <c r="J8048">
        <f>VLOOKUP(I8048,segmentID,2,FALSE)</f>
        <v>1</v>
      </c>
      <c r="K8048" t="s">
        <v>3255</v>
      </c>
      <c r="L8048">
        <f>VLOOKUP(K8048,country2,2,FALSE)</f>
        <v>1</v>
      </c>
      <c r="M8048" t="s">
        <v>1483</v>
      </c>
      <c r="N8048">
        <f>VLOOKUP(Orders!M8048,city2,2,FALSE)</f>
        <v>192</v>
      </c>
      <c r="O8048" t="s">
        <v>249</v>
      </c>
      <c r="P8048">
        <f>VLOOKUP(O8048,state2,2,FALSE)</f>
        <v>25</v>
      </c>
      <c r="Q8048">
        <v>44221</v>
      </c>
      <c r="R8048" t="s">
        <v>79</v>
      </c>
      <c r="S8048">
        <f>VLOOKUP(R8048,region2,2,FALSE)</f>
        <v>4</v>
      </c>
      <c r="T8048" t="s">
        <v>5759</v>
      </c>
      <c r="U8048" t="s">
        <v>22</v>
      </c>
      <c r="V8048">
        <f>VLOOKUP(U8048,category2,2,FALSE)</f>
        <v>2</v>
      </c>
      <c r="W8048" t="s">
        <v>3231</v>
      </c>
      <c r="X8048">
        <f>VLOOKUP(W8048,subcat2,3,FALSE)</f>
        <v>9</v>
      </c>
      <c r="Y8048" t="s">
        <v>1080</v>
      </c>
      <c r="Z8048">
        <v>2.2140000000000004</v>
      </c>
      <c r="AA8048">
        <v>3</v>
      </c>
      <c r="AB8048">
        <v>0.7</v>
      </c>
      <c r="AC8048" s="4">
        <v>-1.4760000000000004</v>
      </c>
    </row>
    <row r="8049" spans="1:29" x14ac:dyDescent="0.25">
      <c r="A8049" s="2">
        <v>8048</v>
      </c>
      <c r="B8049" t="s">
        <v>10598</v>
      </c>
      <c r="C8049" s="3">
        <v>43042</v>
      </c>
      <c r="D8049" s="3">
        <v>43045</v>
      </c>
      <c r="E8049" t="s">
        <v>7</v>
      </c>
      <c r="F8049">
        <f>VLOOKUP(E8049,SHIPMODE,2,FALSE)</f>
        <v>1</v>
      </c>
      <c r="G8049" t="s">
        <v>3849</v>
      </c>
      <c r="H8049" t="s">
        <v>2212</v>
      </c>
      <c r="I8049" t="s">
        <v>9</v>
      </c>
      <c r="J8049">
        <f>VLOOKUP(I8049,segmentID,2,FALSE)</f>
        <v>1</v>
      </c>
      <c r="K8049" t="s">
        <v>3255</v>
      </c>
      <c r="L8049">
        <f>VLOOKUP(K8049,country2,2,FALSE)</f>
        <v>1</v>
      </c>
      <c r="M8049" t="s">
        <v>260</v>
      </c>
      <c r="N8049">
        <f>VLOOKUP(Orders!M8049,city2,2,FALSE)</f>
        <v>41</v>
      </c>
      <c r="O8049" t="s">
        <v>44</v>
      </c>
      <c r="P8049">
        <f>VLOOKUP(O8049,state2,2,FALSE)</f>
        <v>4</v>
      </c>
      <c r="Q8049">
        <v>28403</v>
      </c>
      <c r="R8049" t="s">
        <v>12</v>
      </c>
      <c r="S8049">
        <f>VLOOKUP(R8049,region2,2,FALSE)</f>
        <v>1</v>
      </c>
      <c r="T8049" t="s">
        <v>5071</v>
      </c>
      <c r="U8049" t="s">
        <v>22</v>
      </c>
      <c r="V8049">
        <f>VLOOKUP(U8049,category2,2,FALSE)</f>
        <v>2</v>
      </c>
      <c r="W8049" t="s">
        <v>45</v>
      </c>
      <c r="X8049">
        <f>VLOOKUP(W8049,subcat2,3,FALSE)</f>
        <v>11</v>
      </c>
      <c r="Y8049" t="s">
        <v>1314</v>
      </c>
      <c r="Z8049">
        <v>16.272000000000002</v>
      </c>
      <c r="AA8049">
        <v>3</v>
      </c>
      <c r="AB8049">
        <v>0.2</v>
      </c>
      <c r="AC8049" s="4">
        <v>5.2883999999999984</v>
      </c>
    </row>
    <row r="8050" spans="1:29" x14ac:dyDescent="0.25">
      <c r="A8050" s="2">
        <v>8049</v>
      </c>
      <c r="B8050" t="s">
        <v>8968</v>
      </c>
      <c r="C8050" s="3">
        <v>42554</v>
      </c>
      <c r="D8050" s="3">
        <v>42558</v>
      </c>
      <c r="E8050" t="s">
        <v>25</v>
      </c>
      <c r="F8050">
        <f>VLOOKUP(E8050,SHIPMODE,2,FALSE)</f>
        <v>2</v>
      </c>
      <c r="G8050" t="s">
        <v>3413</v>
      </c>
      <c r="H8050" t="s">
        <v>658</v>
      </c>
      <c r="I8050" t="s">
        <v>18</v>
      </c>
      <c r="J8050">
        <f>VLOOKUP(I8050,segmentID,2,FALSE)</f>
        <v>2</v>
      </c>
      <c r="K8050" t="s">
        <v>3255</v>
      </c>
      <c r="L8050">
        <f>VLOOKUP(K8050,country2,2,FALSE)</f>
        <v>1</v>
      </c>
      <c r="M8050" t="s">
        <v>138</v>
      </c>
      <c r="N8050">
        <f>VLOOKUP(Orders!M8050,city2,2,FALSE)</f>
        <v>21</v>
      </c>
      <c r="O8050" t="s">
        <v>139</v>
      </c>
      <c r="P8050">
        <f>VLOOKUP(O8050,state2,2,FALSE)</f>
        <v>16</v>
      </c>
      <c r="Q8050">
        <v>10035</v>
      </c>
      <c r="R8050" t="s">
        <v>79</v>
      </c>
      <c r="S8050">
        <f>VLOOKUP(R8050,region2,2,FALSE)</f>
        <v>4</v>
      </c>
      <c r="T8050" t="s">
        <v>5785</v>
      </c>
      <c r="U8050" t="s">
        <v>22</v>
      </c>
      <c r="V8050">
        <f>VLOOKUP(U8050,category2,2,FALSE)</f>
        <v>2</v>
      </c>
      <c r="W8050" t="s">
        <v>38</v>
      </c>
      <c r="X8050">
        <f>VLOOKUP(W8050,subcat2,3,FALSE)</f>
        <v>10</v>
      </c>
      <c r="Y8050" t="s">
        <v>761</v>
      </c>
      <c r="Z8050">
        <v>706.86</v>
      </c>
      <c r="AA8050">
        <v>7</v>
      </c>
      <c r="AB8050">
        <v>0</v>
      </c>
      <c r="AC8050" s="4">
        <v>197.92079999999999</v>
      </c>
    </row>
    <row r="8051" spans="1:29" x14ac:dyDescent="0.25">
      <c r="A8051" s="2">
        <v>8050</v>
      </c>
      <c r="B8051" t="s">
        <v>6696</v>
      </c>
      <c r="C8051" s="3">
        <v>41908</v>
      </c>
      <c r="D8051" s="3">
        <v>41912</v>
      </c>
      <c r="E8051" t="s">
        <v>25</v>
      </c>
      <c r="F8051">
        <f>VLOOKUP(E8051,SHIPMODE,2,FALSE)</f>
        <v>2</v>
      </c>
      <c r="G8051" t="s">
        <v>4013</v>
      </c>
      <c r="H8051" t="s">
        <v>2948</v>
      </c>
      <c r="I8051" t="s">
        <v>18</v>
      </c>
      <c r="J8051">
        <f>VLOOKUP(I8051,segmentID,2,FALSE)</f>
        <v>2</v>
      </c>
      <c r="K8051" t="s">
        <v>3255</v>
      </c>
      <c r="L8051">
        <f>VLOOKUP(K8051,country2,2,FALSE)</f>
        <v>1</v>
      </c>
      <c r="M8051" t="s">
        <v>77</v>
      </c>
      <c r="N8051">
        <f>VLOOKUP(Orders!M8051,city2,2,FALSE)</f>
        <v>11</v>
      </c>
      <c r="O8051" t="s">
        <v>78</v>
      </c>
      <c r="P8051">
        <f>VLOOKUP(O8051,state2,2,FALSE)</f>
        <v>10</v>
      </c>
      <c r="Q8051">
        <v>19140</v>
      </c>
      <c r="R8051" t="s">
        <v>79</v>
      </c>
      <c r="S8051">
        <f>VLOOKUP(R8051,region2,2,FALSE)</f>
        <v>4</v>
      </c>
      <c r="T8051" t="s">
        <v>4232</v>
      </c>
      <c r="U8051" t="s">
        <v>22</v>
      </c>
      <c r="V8051">
        <f>VLOOKUP(U8051,category2,2,FALSE)</f>
        <v>2</v>
      </c>
      <c r="W8051" t="s">
        <v>3231</v>
      </c>
      <c r="X8051">
        <f>VLOOKUP(W8051,subcat2,3,FALSE)</f>
        <v>9</v>
      </c>
      <c r="Y8051" t="s">
        <v>231</v>
      </c>
      <c r="Z8051">
        <v>5.9700000000000006</v>
      </c>
      <c r="AA8051">
        <v>5</v>
      </c>
      <c r="AB8051">
        <v>0.7</v>
      </c>
      <c r="AC8051" s="4">
        <v>-4.577</v>
      </c>
    </row>
    <row r="8052" spans="1:29" x14ac:dyDescent="0.25">
      <c r="A8052" s="2">
        <v>8051</v>
      </c>
      <c r="B8052" t="s">
        <v>6696</v>
      </c>
      <c r="C8052" s="3">
        <v>41908</v>
      </c>
      <c r="D8052" s="3">
        <v>41912</v>
      </c>
      <c r="E8052" t="s">
        <v>25</v>
      </c>
      <c r="F8052">
        <f>VLOOKUP(E8052,SHIPMODE,2,FALSE)</f>
        <v>2</v>
      </c>
      <c r="G8052" t="s">
        <v>4013</v>
      </c>
      <c r="H8052" t="s">
        <v>2948</v>
      </c>
      <c r="I8052" t="s">
        <v>18</v>
      </c>
      <c r="J8052">
        <f>VLOOKUP(I8052,segmentID,2,FALSE)</f>
        <v>2</v>
      </c>
      <c r="K8052" t="s">
        <v>3255</v>
      </c>
      <c r="L8052">
        <f>VLOOKUP(K8052,country2,2,FALSE)</f>
        <v>1</v>
      </c>
      <c r="M8052" t="s">
        <v>77</v>
      </c>
      <c r="N8052">
        <f>VLOOKUP(Orders!M8052,city2,2,FALSE)</f>
        <v>11</v>
      </c>
      <c r="O8052" t="s">
        <v>78</v>
      </c>
      <c r="P8052">
        <f>VLOOKUP(O8052,state2,2,FALSE)</f>
        <v>10</v>
      </c>
      <c r="Q8052">
        <v>19140</v>
      </c>
      <c r="R8052" t="s">
        <v>79</v>
      </c>
      <c r="S8052">
        <f>VLOOKUP(R8052,region2,2,FALSE)</f>
        <v>4</v>
      </c>
      <c r="T8052" t="s">
        <v>4839</v>
      </c>
      <c r="U8052" t="s">
        <v>13</v>
      </c>
      <c r="V8052">
        <f>VLOOKUP(U8052,category2,2,FALSE)</f>
        <v>1</v>
      </c>
      <c r="W8052" t="s">
        <v>3228</v>
      </c>
      <c r="X8052">
        <f>VLOOKUP(W8052,subcat2,3,FALSE)</f>
        <v>6</v>
      </c>
      <c r="Y8052" t="s">
        <v>2551</v>
      </c>
      <c r="Z8052">
        <v>21.184000000000001</v>
      </c>
      <c r="AA8052">
        <v>1</v>
      </c>
      <c r="AB8052">
        <v>0.2</v>
      </c>
      <c r="AC8052" s="4">
        <v>4.7664</v>
      </c>
    </row>
    <row r="8053" spans="1:29" x14ac:dyDescent="0.25">
      <c r="A8053" s="2">
        <v>8052</v>
      </c>
      <c r="B8053" t="s">
        <v>6696</v>
      </c>
      <c r="C8053" s="3">
        <v>41908</v>
      </c>
      <c r="D8053" s="3">
        <v>41912</v>
      </c>
      <c r="E8053" t="s">
        <v>25</v>
      </c>
      <c r="F8053">
        <f>VLOOKUP(E8053,SHIPMODE,2,FALSE)</f>
        <v>2</v>
      </c>
      <c r="G8053" t="s">
        <v>4013</v>
      </c>
      <c r="H8053" t="s">
        <v>2948</v>
      </c>
      <c r="I8053" t="s">
        <v>18</v>
      </c>
      <c r="J8053">
        <f>VLOOKUP(I8053,segmentID,2,FALSE)</f>
        <v>2</v>
      </c>
      <c r="K8053" t="s">
        <v>3255</v>
      </c>
      <c r="L8053">
        <f>VLOOKUP(K8053,country2,2,FALSE)</f>
        <v>1</v>
      </c>
      <c r="M8053" t="s">
        <v>77</v>
      </c>
      <c r="N8053">
        <f>VLOOKUP(Orders!M8053,city2,2,FALSE)</f>
        <v>11</v>
      </c>
      <c r="O8053" t="s">
        <v>78</v>
      </c>
      <c r="P8053">
        <f>VLOOKUP(O8053,state2,2,FALSE)</f>
        <v>10</v>
      </c>
      <c r="Q8053">
        <v>19140</v>
      </c>
      <c r="R8053" t="s">
        <v>79</v>
      </c>
      <c r="S8053">
        <f>VLOOKUP(R8053,region2,2,FALSE)</f>
        <v>4</v>
      </c>
      <c r="T8053" t="s">
        <v>4132</v>
      </c>
      <c r="U8053" t="s">
        <v>22</v>
      </c>
      <c r="V8053">
        <f>VLOOKUP(U8053,category2,2,FALSE)</f>
        <v>2</v>
      </c>
      <c r="W8053" t="s">
        <v>38</v>
      </c>
      <c r="X8053">
        <f>VLOOKUP(W8053,subcat2,3,FALSE)</f>
        <v>10</v>
      </c>
      <c r="Y8053" t="s">
        <v>1608</v>
      </c>
      <c r="Z8053">
        <v>41.375999999999998</v>
      </c>
      <c r="AA8053">
        <v>6</v>
      </c>
      <c r="AB8053">
        <v>0.2</v>
      </c>
      <c r="AC8053" s="4">
        <v>3.1032000000000011</v>
      </c>
    </row>
    <row r="8054" spans="1:29" x14ac:dyDescent="0.25">
      <c r="A8054" s="2">
        <v>8053</v>
      </c>
      <c r="B8054" t="s">
        <v>6697</v>
      </c>
      <c r="C8054" s="3">
        <v>41834</v>
      </c>
      <c r="D8054" s="3">
        <v>41837</v>
      </c>
      <c r="E8054" t="s">
        <v>7</v>
      </c>
      <c r="F8054">
        <f>VLOOKUP(E8054,SHIPMODE,2,FALSE)</f>
        <v>1</v>
      </c>
      <c r="G8054" t="s">
        <v>3796</v>
      </c>
      <c r="H8054" t="s">
        <v>1985</v>
      </c>
      <c r="I8054" t="s">
        <v>18</v>
      </c>
      <c r="J8054">
        <f>VLOOKUP(I8054,segmentID,2,FALSE)</f>
        <v>2</v>
      </c>
      <c r="K8054" t="s">
        <v>3255</v>
      </c>
      <c r="L8054">
        <f>VLOOKUP(K8054,country2,2,FALSE)</f>
        <v>1</v>
      </c>
      <c r="M8054" t="s">
        <v>138</v>
      </c>
      <c r="N8054">
        <f>VLOOKUP(Orders!M8054,city2,2,FALSE)</f>
        <v>21</v>
      </c>
      <c r="O8054" t="s">
        <v>139</v>
      </c>
      <c r="P8054">
        <f>VLOOKUP(O8054,state2,2,FALSE)</f>
        <v>16</v>
      </c>
      <c r="Q8054">
        <v>10009</v>
      </c>
      <c r="R8054" t="s">
        <v>79</v>
      </c>
      <c r="S8054">
        <f>VLOOKUP(R8054,region2,2,FALSE)</f>
        <v>4</v>
      </c>
      <c r="T8054" t="s">
        <v>4965</v>
      </c>
      <c r="U8054" t="s">
        <v>22</v>
      </c>
      <c r="V8054">
        <f>VLOOKUP(U8054,category2,2,FALSE)</f>
        <v>2</v>
      </c>
      <c r="W8054" t="s">
        <v>3229</v>
      </c>
      <c r="X8054">
        <f>VLOOKUP(W8054,subcat2,3,FALSE)</f>
        <v>7</v>
      </c>
      <c r="Y8054" t="s">
        <v>834</v>
      </c>
      <c r="Z8054">
        <v>17.940000000000001</v>
      </c>
      <c r="AA8054">
        <v>3</v>
      </c>
      <c r="AB8054">
        <v>0</v>
      </c>
      <c r="AC8054" s="4">
        <v>4.4850000000000003</v>
      </c>
    </row>
    <row r="8055" spans="1:29" x14ac:dyDescent="0.25">
      <c r="A8055" s="2">
        <v>8054</v>
      </c>
      <c r="B8055" t="s">
        <v>10599</v>
      </c>
      <c r="C8055" s="3">
        <v>43006</v>
      </c>
      <c r="D8055" s="3">
        <v>43013</v>
      </c>
      <c r="E8055" t="s">
        <v>25</v>
      </c>
      <c r="F8055">
        <f>VLOOKUP(E8055,SHIPMODE,2,FALSE)</f>
        <v>2</v>
      </c>
      <c r="G8055" t="s">
        <v>3500</v>
      </c>
      <c r="H8055" t="s">
        <v>969</v>
      </c>
      <c r="I8055" t="s">
        <v>18</v>
      </c>
      <c r="J8055">
        <f>VLOOKUP(I8055,segmentID,2,FALSE)</f>
        <v>2</v>
      </c>
      <c r="K8055" t="s">
        <v>3255</v>
      </c>
      <c r="L8055">
        <f>VLOOKUP(K8055,country2,2,FALSE)</f>
        <v>1</v>
      </c>
      <c r="M8055" t="s">
        <v>77</v>
      </c>
      <c r="N8055">
        <f>VLOOKUP(Orders!M8055,city2,2,FALSE)</f>
        <v>11</v>
      </c>
      <c r="O8055" t="s">
        <v>78</v>
      </c>
      <c r="P8055">
        <f>VLOOKUP(O8055,state2,2,FALSE)</f>
        <v>10</v>
      </c>
      <c r="Q8055">
        <v>19134</v>
      </c>
      <c r="R8055" t="s">
        <v>79</v>
      </c>
      <c r="S8055">
        <f>VLOOKUP(R8055,region2,2,FALSE)</f>
        <v>4</v>
      </c>
      <c r="T8055" t="s">
        <v>4701</v>
      </c>
      <c r="U8055" t="s">
        <v>22</v>
      </c>
      <c r="V8055">
        <f>VLOOKUP(U8055,category2,2,FALSE)</f>
        <v>2</v>
      </c>
      <c r="W8055" t="s">
        <v>3231</v>
      </c>
      <c r="X8055">
        <f>VLOOKUP(W8055,subcat2,3,FALSE)</f>
        <v>9</v>
      </c>
      <c r="Y8055" t="s">
        <v>2053</v>
      </c>
      <c r="Z8055">
        <v>2.6550000000000002</v>
      </c>
      <c r="AA8055">
        <v>1</v>
      </c>
      <c r="AB8055">
        <v>0.7</v>
      </c>
      <c r="AC8055" s="4">
        <v>-1.8584999999999994</v>
      </c>
    </row>
    <row r="8056" spans="1:29" x14ac:dyDescent="0.25">
      <c r="A8056" s="2">
        <v>8055</v>
      </c>
      <c r="B8056" t="s">
        <v>7727</v>
      </c>
      <c r="C8056" s="3">
        <v>42244</v>
      </c>
      <c r="D8056" s="3">
        <v>42251</v>
      </c>
      <c r="E8056" t="s">
        <v>25</v>
      </c>
      <c r="F8056">
        <f>VLOOKUP(E8056,SHIPMODE,2,FALSE)</f>
        <v>2</v>
      </c>
      <c r="G8056" t="s">
        <v>3345</v>
      </c>
      <c r="H8056" t="s">
        <v>383</v>
      </c>
      <c r="I8056" t="s">
        <v>9</v>
      </c>
      <c r="J8056">
        <f>VLOOKUP(I8056,segmentID,2,FALSE)</f>
        <v>1</v>
      </c>
      <c r="K8056" t="s">
        <v>3255</v>
      </c>
      <c r="L8056">
        <f>VLOOKUP(K8056,country2,2,FALSE)</f>
        <v>1</v>
      </c>
      <c r="M8056" t="s">
        <v>19</v>
      </c>
      <c r="N8056">
        <f>VLOOKUP(Orders!M8056,city2,2,FALSE)</f>
        <v>2</v>
      </c>
      <c r="O8056" t="s">
        <v>20</v>
      </c>
      <c r="P8056">
        <f>VLOOKUP(O8056,state2,2,FALSE)</f>
        <v>2</v>
      </c>
      <c r="Q8056">
        <v>90049</v>
      </c>
      <c r="R8056" t="s">
        <v>21</v>
      </c>
      <c r="S8056">
        <f>VLOOKUP(R8056,region2,2,FALSE)</f>
        <v>2</v>
      </c>
      <c r="T8056" t="s">
        <v>4616</v>
      </c>
      <c r="U8056" t="s">
        <v>22</v>
      </c>
      <c r="V8056">
        <f>VLOOKUP(U8056,category2,2,FALSE)</f>
        <v>2</v>
      </c>
      <c r="W8056" t="s">
        <v>3227</v>
      </c>
      <c r="X8056">
        <f>VLOOKUP(W8056,subcat2,3,FALSE)</f>
        <v>5</v>
      </c>
      <c r="Y8056" t="s">
        <v>373</v>
      </c>
      <c r="Z8056">
        <v>892.35</v>
      </c>
      <c r="AA8056">
        <v>5</v>
      </c>
      <c r="AB8056">
        <v>0</v>
      </c>
      <c r="AC8056" s="4">
        <v>267.70499999999993</v>
      </c>
    </row>
    <row r="8057" spans="1:29" x14ac:dyDescent="0.25">
      <c r="A8057" s="2">
        <v>8056</v>
      </c>
      <c r="B8057" t="s">
        <v>7727</v>
      </c>
      <c r="C8057" s="3">
        <v>42244</v>
      </c>
      <c r="D8057" s="3">
        <v>42251</v>
      </c>
      <c r="E8057" t="s">
        <v>25</v>
      </c>
      <c r="F8057">
        <f>VLOOKUP(E8057,SHIPMODE,2,FALSE)</f>
        <v>2</v>
      </c>
      <c r="G8057" t="s">
        <v>3345</v>
      </c>
      <c r="H8057" t="s">
        <v>383</v>
      </c>
      <c r="I8057" t="s">
        <v>9</v>
      </c>
      <c r="J8057">
        <f>VLOOKUP(I8057,segmentID,2,FALSE)</f>
        <v>1</v>
      </c>
      <c r="K8057" t="s">
        <v>3255</v>
      </c>
      <c r="L8057">
        <f>VLOOKUP(K8057,country2,2,FALSE)</f>
        <v>1</v>
      </c>
      <c r="M8057" t="s">
        <v>19</v>
      </c>
      <c r="N8057">
        <f>VLOOKUP(Orders!M8057,city2,2,FALSE)</f>
        <v>2</v>
      </c>
      <c r="O8057" t="s">
        <v>20</v>
      </c>
      <c r="P8057">
        <f>VLOOKUP(O8057,state2,2,FALSE)</f>
        <v>2</v>
      </c>
      <c r="Q8057">
        <v>90049</v>
      </c>
      <c r="R8057" t="s">
        <v>21</v>
      </c>
      <c r="S8057">
        <f>VLOOKUP(R8057,region2,2,FALSE)</f>
        <v>2</v>
      </c>
      <c r="T8057" t="s">
        <v>4307</v>
      </c>
      <c r="U8057" t="s">
        <v>13</v>
      </c>
      <c r="V8057">
        <f>VLOOKUP(U8057,category2,2,FALSE)</f>
        <v>1</v>
      </c>
      <c r="W8057" t="s">
        <v>14</v>
      </c>
      <c r="X8057">
        <f>VLOOKUP(W8057,subcat2,3,FALSE)</f>
        <v>1</v>
      </c>
      <c r="Y8057" t="s">
        <v>420</v>
      </c>
      <c r="Z8057">
        <v>307.666</v>
      </c>
      <c r="AA8057">
        <v>2</v>
      </c>
      <c r="AB8057">
        <v>0.15</v>
      </c>
      <c r="AC8057" s="4">
        <v>28.956799999999973</v>
      </c>
    </row>
    <row r="8058" spans="1:29" x14ac:dyDescent="0.25">
      <c r="A8058" s="2">
        <v>8057</v>
      </c>
      <c r="B8058" t="s">
        <v>7727</v>
      </c>
      <c r="C8058" s="3">
        <v>42244</v>
      </c>
      <c r="D8058" s="3">
        <v>42251</v>
      </c>
      <c r="E8058" t="s">
        <v>25</v>
      </c>
      <c r="F8058">
        <f>VLOOKUP(E8058,SHIPMODE,2,FALSE)</f>
        <v>2</v>
      </c>
      <c r="G8058" t="s">
        <v>3345</v>
      </c>
      <c r="H8058" t="s">
        <v>383</v>
      </c>
      <c r="I8058" t="s">
        <v>9</v>
      </c>
      <c r="J8058">
        <f>VLOOKUP(I8058,segmentID,2,FALSE)</f>
        <v>1</v>
      </c>
      <c r="K8058" t="s">
        <v>3255</v>
      </c>
      <c r="L8058">
        <f>VLOOKUP(K8058,country2,2,FALSE)</f>
        <v>1</v>
      </c>
      <c r="M8058" t="s">
        <v>19</v>
      </c>
      <c r="N8058">
        <f>VLOOKUP(Orders!M8058,city2,2,FALSE)</f>
        <v>2</v>
      </c>
      <c r="O8058" t="s">
        <v>20</v>
      </c>
      <c r="P8058">
        <f>VLOOKUP(O8058,state2,2,FALSE)</f>
        <v>2</v>
      </c>
      <c r="Q8058">
        <v>90049</v>
      </c>
      <c r="R8058" t="s">
        <v>21</v>
      </c>
      <c r="S8058">
        <f>VLOOKUP(R8058,region2,2,FALSE)</f>
        <v>2</v>
      </c>
      <c r="T8058" t="s">
        <v>4559</v>
      </c>
      <c r="U8058" t="s">
        <v>22</v>
      </c>
      <c r="V8058">
        <f>VLOOKUP(U8058,category2,2,FALSE)</f>
        <v>2</v>
      </c>
      <c r="W8058" t="s">
        <v>3227</v>
      </c>
      <c r="X8058">
        <f>VLOOKUP(W8058,subcat2,3,FALSE)</f>
        <v>5</v>
      </c>
      <c r="Y8058" t="s">
        <v>477</v>
      </c>
      <c r="Z8058">
        <v>728.82</v>
      </c>
      <c r="AA8058">
        <v>9</v>
      </c>
      <c r="AB8058">
        <v>0</v>
      </c>
      <c r="AC8058" s="4">
        <v>29.152799999999971</v>
      </c>
    </row>
    <row r="8059" spans="1:29" x14ac:dyDescent="0.25">
      <c r="A8059" s="2">
        <v>8058</v>
      </c>
      <c r="B8059" t="s">
        <v>7727</v>
      </c>
      <c r="C8059" s="3">
        <v>42244</v>
      </c>
      <c r="D8059" s="3">
        <v>42251</v>
      </c>
      <c r="E8059" t="s">
        <v>25</v>
      </c>
      <c r="F8059">
        <f>VLOOKUP(E8059,SHIPMODE,2,FALSE)</f>
        <v>2</v>
      </c>
      <c r="G8059" t="s">
        <v>3345</v>
      </c>
      <c r="H8059" t="s">
        <v>383</v>
      </c>
      <c r="I8059" t="s">
        <v>9</v>
      </c>
      <c r="J8059">
        <f>VLOOKUP(I8059,segmentID,2,FALSE)</f>
        <v>1</v>
      </c>
      <c r="K8059" t="s">
        <v>3255</v>
      </c>
      <c r="L8059">
        <f>VLOOKUP(K8059,country2,2,FALSE)</f>
        <v>1</v>
      </c>
      <c r="M8059" t="s">
        <v>19</v>
      </c>
      <c r="N8059">
        <f>VLOOKUP(Orders!M8059,city2,2,FALSE)</f>
        <v>2</v>
      </c>
      <c r="O8059" t="s">
        <v>20</v>
      </c>
      <c r="P8059">
        <f>VLOOKUP(O8059,state2,2,FALSE)</f>
        <v>2</v>
      </c>
      <c r="Q8059">
        <v>90049</v>
      </c>
      <c r="R8059" t="s">
        <v>21</v>
      </c>
      <c r="S8059">
        <f>VLOOKUP(R8059,region2,2,FALSE)</f>
        <v>2</v>
      </c>
      <c r="T8059" t="s">
        <v>5411</v>
      </c>
      <c r="U8059" t="s">
        <v>22</v>
      </c>
      <c r="V8059">
        <f>VLOOKUP(U8059,category2,2,FALSE)</f>
        <v>2</v>
      </c>
      <c r="W8059" t="s">
        <v>3231</v>
      </c>
      <c r="X8059">
        <f>VLOOKUP(W8059,subcat2,3,FALSE)</f>
        <v>9</v>
      </c>
      <c r="Y8059" t="s">
        <v>1210</v>
      </c>
      <c r="Z8059">
        <v>41.36</v>
      </c>
      <c r="AA8059">
        <v>5</v>
      </c>
      <c r="AB8059">
        <v>0.2</v>
      </c>
      <c r="AC8059" s="4">
        <v>13.959</v>
      </c>
    </row>
    <row r="8060" spans="1:29" x14ac:dyDescent="0.25">
      <c r="A8060" s="2">
        <v>8059</v>
      </c>
      <c r="B8060" t="s">
        <v>7727</v>
      </c>
      <c r="C8060" s="3">
        <v>42244</v>
      </c>
      <c r="D8060" s="3">
        <v>42251</v>
      </c>
      <c r="E8060" t="s">
        <v>25</v>
      </c>
      <c r="F8060">
        <f>VLOOKUP(E8060,SHIPMODE,2,FALSE)</f>
        <v>2</v>
      </c>
      <c r="G8060" t="s">
        <v>3345</v>
      </c>
      <c r="H8060" t="s">
        <v>383</v>
      </c>
      <c r="I8060" t="s">
        <v>9</v>
      </c>
      <c r="J8060">
        <f>VLOOKUP(I8060,segmentID,2,FALSE)</f>
        <v>1</v>
      </c>
      <c r="K8060" t="s">
        <v>3255</v>
      </c>
      <c r="L8060">
        <f>VLOOKUP(K8060,country2,2,FALSE)</f>
        <v>1</v>
      </c>
      <c r="M8060" t="s">
        <v>19</v>
      </c>
      <c r="N8060">
        <f>VLOOKUP(Orders!M8060,city2,2,FALSE)</f>
        <v>2</v>
      </c>
      <c r="O8060" t="s">
        <v>20</v>
      </c>
      <c r="P8060">
        <f>VLOOKUP(O8060,state2,2,FALSE)</f>
        <v>2</v>
      </c>
      <c r="Q8060">
        <v>90049</v>
      </c>
      <c r="R8060" t="s">
        <v>21</v>
      </c>
      <c r="S8060">
        <f>VLOOKUP(R8060,region2,2,FALSE)</f>
        <v>2</v>
      </c>
      <c r="T8060" t="s">
        <v>4918</v>
      </c>
      <c r="U8060" t="s">
        <v>35</v>
      </c>
      <c r="V8060">
        <f>VLOOKUP(U8060,category2,2,FALSE)</f>
        <v>3</v>
      </c>
      <c r="W8060" t="s">
        <v>3230</v>
      </c>
      <c r="X8060">
        <f>VLOOKUP(W8060,subcat2,3,FALSE)</f>
        <v>8</v>
      </c>
      <c r="Y8060" t="s">
        <v>2927</v>
      </c>
      <c r="Z8060">
        <v>43.176000000000002</v>
      </c>
      <c r="AA8060">
        <v>3</v>
      </c>
      <c r="AB8060">
        <v>0.2</v>
      </c>
      <c r="AC8060" s="4">
        <v>15.111599999999999</v>
      </c>
    </row>
    <row r="8061" spans="1:29" x14ac:dyDescent="0.25">
      <c r="A8061" s="2">
        <v>8060</v>
      </c>
      <c r="B8061" t="s">
        <v>7727</v>
      </c>
      <c r="C8061" s="3">
        <v>42244</v>
      </c>
      <c r="D8061" s="3">
        <v>42251</v>
      </c>
      <c r="E8061" t="s">
        <v>25</v>
      </c>
      <c r="F8061">
        <f>VLOOKUP(E8061,SHIPMODE,2,FALSE)</f>
        <v>2</v>
      </c>
      <c r="G8061" t="s">
        <v>3345</v>
      </c>
      <c r="H8061" t="s">
        <v>383</v>
      </c>
      <c r="I8061" t="s">
        <v>9</v>
      </c>
      <c r="J8061">
        <f>VLOOKUP(I8061,segmentID,2,FALSE)</f>
        <v>1</v>
      </c>
      <c r="K8061" t="s">
        <v>3255</v>
      </c>
      <c r="L8061">
        <f>VLOOKUP(K8061,country2,2,FALSE)</f>
        <v>1</v>
      </c>
      <c r="M8061" t="s">
        <v>19</v>
      </c>
      <c r="N8061">
        <f>VLOOKUP(Orders!M8061,city2,2,FALSE)</f>
        <v>2</v>
      </c>
      <c r="O8061" t="s">
        <v>20</v>
      </c>
      <c r="P8061">
        <f>VLOOKUP(O8061,state2,2,FALSE)</f>
        <v>2</v>
      </c>
      <c r="Q8061">
        <v>90049</v>
      </c>
      <c r="R8061" t="s">
        <v>21</v>
      </c>
      <c r="S8061">
        <f>VLOOKUP(R8061,region2,2,FALSE)</f>
        <v>2</v>
      </c>
      <c r="T8061" t="s">
        <v>5119</v>
      </c>
      <c r="U8061" t="s">
        <v>13</v>
      </c>
      <c r="V8061">
        <f>VLOOKUP(U8061,category2,2,FALSE)</f>
        <v>1</v>
      </c>
      <c r="W8061" t="s">
        <v>3228</v>
      </c>
      <c r="X8061">
        <f>VLOOKUP(W8061,subcat2,3,FALSE)</f>
        <v>6</v>
      </c>
      <c r="Y8061" t="s">
        <v>2667</v>
      </c>
      <c r="Z8061">
        <v>4.16</v>
      </c>
      <c r="AA8061">
        <v>2</v>
      </c>
      <c r="AB8061">
        <v>0</v>
      </c>
      <c r="AC8061" s="4">
        <v>1.7472000000000003</v>
      </c>
    </row>
    <row r="8062" spans="1:29" x14ac:dyDescent="0.25">
      <c r="A8062" s="2">
        <v>8061</v>
      </c>
      <c r="B8062" t="s">
        <v>7728</v>
      </c>
      <c r="C8062" s="3">
        <v>42267</v>
      </c>
      <c r="D8062" s="3">
        <v>42273</v>
      </c>
      <c r="E8062" t="s">
        <v>25</v>
      </c>
      <c r="F8062">
        <f>VLOOKUP(E8062,SHIPMODE,2,FALSE)</f>
        <v>2</v>
      </c>
      <c r="G8062" t="s">
        <v>3823</v>
      </c>
      <c r="H8062" t="s">
        <v>2110</v>
      </c>
      <c r="I8062" t="s">
        <v>18</v>
      </c>
      <c r="J8062">
        <f>VLOOKUP(I8062,segmentID,2,FALSE)</f>
        <v>2</v>
      </c>
      <c r="K8062" t="s">
        <v>3255</v>
      </c>
      <c r="L8062">
        <f>VLOOKUP(K8062,country2,2,FALSE)</f>
        <v>1</v>
      </c>
      <c r="M8062" t="s">
        <v>571</v>
      </c>
      <c r="N8062">
        <f>VLOOKUP(Orders!M8062,city2,2,FALSE)</f>
        <v>86</v>
      </c>
      <c r="O8062" t="s">
        <v>139</v>
      </c>
      <c r="P8062">
        <f>VLOOKUP(O8062,state2,2,FALSE)</f>
        <v>16</v>
      </c>
      <c r="Q8062">
        <v>11561</v>
      </c>
      <c r="R8062" t="s">
        <v>79</v>
      </c>
      <c r="S8062">
        <f>VLOOKUP(R8062,region2,2,FALSE)</f>
        <v>4</v>
      </c>
      <c r="T8062" t="s">
        <v>4092</v>
      </c>
      <c r="U8062" t="s">
        <v>22</v>
      </c>
      <c r="V8062">
        <f>VLOOKUP(U8062,category2,2,FALSE)</f>
        <v>2</v>
      </c>
      <c r="W8062" t="s">
        <v>45</v>
      </c>
      <c r="X8062">
        <f>VLOOKUP(W8062,subcat2,3,FALSE)</f>
        <v>11</v>
      </c>
      <c r="Y8062" t="s">
        <v>2367</v>
      </c>
      <c r="Z8062">
        <v>61.4</v>
      </c>
      <c r="AA8062">
        <v>5</v>
      </c>
      <c r="AB8062">
        <v>0</v>
      </c>
      <c r="AC8062" s="4">
        <v>28.857999999999997</v>
      </c>
    </row>
    <row r="8063" spans="1:29" x14ac:dyDescent="0.25">
      <c r="A8063" s="2">
        <v>8062</v>
      </c>
      <c r="B8063" t="s">
        <v>7728</v>
      </c>
      <c r="C8063" s="3">
        <v>42267</v>
      </c>
      <c r="D8063" s="3">
        <v>42273</v>
      </c>
      <c r="E8063" t="s">
        <v>25</v>
      </c>
      <c r="F8063">
        <f>VLOOKUP(E8063,SHIPMODE,2,FALSE)</f>
        <v>2</v>
      </c>
      <c r="G8063" t="s">
        <v>3823</v>
      </c>
      <c r="H8063" t="s">
        <v>2110</v>
      </c>
      <c r="I8063" t="s">
        <v>18</v>
      </c>
      <c r="J8063">
        <f>VLOOKUP(I8063,segmentID,2,FALSE)</f>
        <v>2</v>
      </c>
      <c r="K8063" t="s">
        <v>3255</v>
      </c>
      <c r="L8063">
        <f>VLOOKUP(K8063,country2,2,FALSE)</f>
        <v>1</v>
      </c>
      <c r="M8063" t="s">
        <v>571</v>
      </c>
      <c r="N8063">
        <f>VLOOKUP(Orders!M8063,city2,2,FALSE)</f>
        <v>86</v>
      </c>
      <c r="O8063" t="s">
        <v>139</v>
      </c>
      <c r="P8063">
        <f>VLOOKUP(O8063,state2,2,FALSE)</f>
        <v>16</v>
      </c>
      <c r="Q8063">
        <v>11561</v>
      </c>
      <c r="R8063" t="s">
        <v>79</v>
      </c>
      <c r="S8063">
        <f>VLOOKUP(R8063,region2,2,FALSE)</f>
        <v>4</v>
      </c>
      <c r="T8063" t="s">
        <v>5401</v>
      </c>
      <c r="U8063" t="s">
        <v>22</v>
      </c>
      <c r="V8063">
        <f>VLOOKUP(U8063,category2,2,FALSE)</f>
        <v>2</v>
      </c>
      <c r="W8063" t="s">
        <v>3231</v>
      </c>
      <c r="X8063">
        <f>VLOOKUP(W8063,subcat2,3,FALSE)</f>
        <v>9</v>
      </c>
      <c r="Y8063" t="s">
        <v>2025</v>
      </c>
      <c r="Z8063">
        <v>24.448</v>
      </c>
      <c r="AA8063">
        <v>2</v>
      </c>
      <c r="AB8063">
        <v>0.2</v>
      </c>
      <c r="AC8063" s="4">
        <v>8.8623999999999992</v>
      </c>
    </row>
    <row r="8064" spans="1:29" x14ac:dyDescent="0.25">
      <c r="A8064" s="2">
        <v>8063</v>
      </c>
      <c r="B8064" t="s">
        <v>8969</v>
      </c>
      <c r="C8064" s="3">
        <v>42681</v>
      </c>
      <c r="D8064" s="3">
        <v>42683</v>
      </c>
      <c r="E8064" t="s">
        <v>97</v>
      </c>
      <c r="F8064">
        <f>VLOOKUP(E8064,SHIPMODE,2,FALSE)</f>
        <v>3</v>
      </c>
      <c r="G8064" t="s">
        <v>3815</v>
      </c>
      <c r="H8064" t="s">
        <v>2079</v>
      </c>
      <c r="I8064" t="s">
        <v>9</v>
      </c>
      <c r="J8064">
        <f>VLOOKUP(I8064,segmentID,2,FALSE)</f>
        <v>1</v>
      </c>
      <c r="K8064" t="s">
        <v>3255</v>
      </c>
      <c r="L8064">
        <f>VLOOKUP(K8064,country2,2,FALSE)</f>
        <v>1</v>
      </c>
      <c r="M8064" t="s">
        <v>197</v>
      </c>
      <c r="N8064">
        <f>VLOOKUP(Orders!M8064,city2,2,FALSE)</f>
        <v>31</v>
      </c>
      <c r="O8064" t="s">
        <v>139</v>
      </c>
      <c r="P8064">
        <f>VLOOKUP(O8064,state2,2,FALSE)</f>
        <v>16</v>
      </c>
      <c r="Q8064">
        <v>14609</v>
      </c>
      <c r="R8064" t="s">
        <v>79</v>
      </c>
      <c r="S8064">
        <f>VLOOKUP(R8064,region2,2,FALSE)</f>
        <v>4</v>
      </c>
      <c r="T8064" t="s">
        <v>4605</v>
      </c>
      <c r="U8064" t="s">
        <v>35</v>
      </c>
      <c r="V8064">
        <f>VLOOKUP(U8064,category2,2,FALSE)</f>
        <v>3</v>
      </c>
      <c r="W8064" t="s">
        <v>3230</v>
      </c>
      <c r="X8064">
        <f>VLOOKUP(W8064,subcat2,3,FALSE)</f>
        <v>8</v>
      </c>
      <c r="Y8064" t="s">
        <v>412</v>
      </c>
      <c r="Z8064">
        <v>263.95999999999998</v>
      </c>
      <c r="AA8064">
        <v>4</v>
      </c>
      <c r="AB8064">
        <v>0</v>
      </c>
      <c r="AC8064" s="4">
        <v>71.269200000000012</v>
      </c>
    </row>
    <row r="8065" spans="1:29" x14ac:dyDescent="0.25">
      <c r="A8065" s="2">
        <v>8064</v>
      </c>
      <c r="B8065" t="s">
        <v>8969</v>
      </c>
      <c r="C8065" s="3">
        <v>42681</v>
      </c>
      <c r="D8065" s="3">
        <v>42683</v>
      </c>
      <c r="E8065" t="s">
        <v>97</v>
      </c>
      <c r="F8065">
        <f>VLOOKUP(E8065,SHIPMODE,2,FALSE)</f>
        <v>3</v>
      </c>
      <c r="G8065" t="s">
        <v>3815</v>
      </c>
      <c r="H8065" t="s">
        <v>2079</v>
      </c>
      <c r="I8065" t="s">
        <v>9</v>
      </c>
      <c r="J8065">
        <f>VLOOKUP(I8065,segmentID,2,FALSE)</f>
        <v>1</v>
      </c>
      <c r="K8065" t="s">
        <v>3255</v>
      </c>
      <c r="L8065">
        <f>VLOOKUP(K8065,country2,2,FALSE)</f>
        <v>1</v>
      </c>
      <c r="M8065" t="s">
        <v>197</v>
      </c>
      <c r="N8065">
        <f>VLOOKUP(Orders!M8065,city2,2,FALSE)</f>
        <v>31</v>
      </c>
      <c r="O8065" t="s">
        <v>139</v>
      </c>
      <c r="P8065">
        <f>VLOOKUP(O8065,state2,2,FALSE)</f>
        <v>16</v>
      </c>
      <c r="Q8065">
        <v>14609</v>
      </c>
      <c r="R8065" t="s">
        <v>79</v>
      </c>
      <c r="S8065">
        <f>VLOOKUP(R8065,region2,2,FALSE)</f>
        <v>4</v>
      </c>
      <c r="T8065" t="s">
        <v>5287</v>
      </c>
      <c r="U8065" t="s">
        <v>35</v>
      </c>
      <c r="V8065">
        <f>VLOOKUP(U8065,category2,2,FALSE)</f>
        <v>3</v>
      </c>
      <c r="W8065" t="s">
        <v>3230</v>
      </c>
      <c r="X8065">
        <f>VLOOKUP(W8065,subcat2,3,FALSE)</f>
        <v>8</v>
      </c>
      <c r="Y8065" t="s">
        <v>3169</v>
      </c>
      <c r="Z8065">
        <v>359.96999999999997</v>
      </c>
      <c r="AA8065">
        <v>3</v>
      </c>
      <c r="AB8065">
        <v>0</v>
      </c>
      <c r="AC8065" s="4">
        <v>100.7916</v>
      </c>
    </row>
    <row r="8066" spans="1:29" x14ac:dyDescent="0.25">
      <c r="A8066" s="2">
        <v>8065</v>
      </c>
      <c r="B8066" t="s">
        <v>8969</v>
      </c>
      <c r="C8066" s="3">
        <v>42681</v>
      </c>
      <c r="D8066" s="3">
        <v>42683</v>
      </c>
      <c r="E8066" t="s">
        <v>97</v>
      </c>
      <c r="F8066">
        <f>VLOOKUP(E8066,SHIPMODE,2,FALSE)</f>
        <v>3</v>
      </c>
      <c r="G8066" t="s">
        <v>3815</v>
      </c>
      <c r="H8066" t="s">
        <v>2079</v>
      </c>
      <c r="I8066" t="s">
        <v>9</v>
      </c>
      <c r="J8066">
        <f>VLOOKUP(I8066,segmentID,2,FALSE)</f>
        <v>1</v>
      </c>
      <c r="K8066" t="s">
        <v>3255</v>
      </c>
      <c r="L8066">
        <f>VLOOKUP(K8066,country2,2,FALSE)</f>
        <v>1</v>
      </c>
      <c r="M8066" t="s">
        <v>197</v>
      </c>
      <c r="N8066">
        <f>VLOOKUP(Orders!M8066,city2,2,FALSE)</f>
        <v>31</v>
      </c>
      <c r="O8066" t="s">
        <v>139</v>
      </c>
      <c r="P8066">
        <f>VLOOKUP(O8066,state2,2,FALSE)</f>
        <v>16</v>
      </c>
      <c r="Q8066">
        <v>14609</v>
      </c>
      <c r="R8066" t="s">
        <v>79</v>
      </c>
      <c r="S8066">
        <f>VLOOKUP(R8066,region2,2,FALSE)</f>
        <v>4</v>
      </c>
      <c r="T8066" t="s">
        <v>5418</v>
      </c>
      <c r="U8066" t="s">
        <v>22</v>
      </c>
      <c r="V8066">
        <f>VLOOKUP(U8066,category2,2,FALSE)</f>
        <v>2</v>
      </c>
      <c r="W8066" t="s">
        <v>45</v>
      </c>
      <c r="X8066">
        <f>VLOOKUP(W8066,subcat2,3,FALSE)</f>
        <v>11</v>
      </c>
      <c r="Y8066" t="s">
        <v>1222</v>
      </c>
      <c r="Z8066">
        <v>12.96</v>
      </c>
      <c r="AA8066">
        <v>2</v>
      </c>
      <c r="AB8066">
        <v>0</v>
      </c>
      <c r="AC8066" s="4">
        <v>6.2208000000000006</v>
      </c>
    </row>
    <row r="8067" spans="1:29" x14ac:dyDescent="0.25">
      <c r="A8067" s="2">
        <v>8066</v>
      </c>
      <c r="B8067" t="s">
        <v>8969</v>
      </c>
      <c r="C8067" s="3">
        <v>42681</v>
      </c>
      <c r="D8067" s="3">
        <v>42683</v>
      </c>
      <c r="E8067" t="s">
        <v>97</v>
      </c>
      <c r="F8067">
        <f>VLOOKUP(E8067,SHIPMODE,2,FALSE)</f>
        <v>3</v>
      </c>
      <c r="G8067" t="s">
        <v>3815</v>
      </c>
      <c r="H8067" t="s">
        <v>2079</v>
      </c>
      <c r="I8067" t="s">
        <v>9</v>
      </c>
      <c r="J8067">
        <f>VLOOKUP(I8067,segmentID,2,FALSE)</f>
        <v>1</v>
      </c>
      <c r="K8067" t="s">
        <v>3255</v>
      </c>
      <c r="L8067">
        <f>VLOOKUP(K8067,country2,2,FALSE)</f>
        <v>1</v>
      </c>
      <c r="M8067" t="s">
        <v>197</v>
      </c>
      <c r="N8067">
        <f>VLOOKUP(Orders!M8067,city2,2,FALSE)</f>
        <v>31</v>
      </c>
      <c r="O8067" t="s">
        <v>139</v>
      </c>
      <c r="P8067">
        <f>VLOOKUP(O8067,state2,2,FALSE)</f>
        <v>16</v>
      </c>
      <c r="Q8067">
        <v>14609</v>
      </c>
      <c r="R8067" t="s">
        <v>79</v>
      </c>
      <c r="S8067">
        <f>VLOOKUP(R8067,region2,2,FALSE)</f>
        <v>4</v>
      </c>
      <c r="T8067" t="s">
        <v>4151</v>
      </c>
      <c r="U8067" t="s">
        <v>22</v>
      </c>
      <c r="V8067">
        <f>VLOOKUP(U8067,category2,2,FALSE)</f>
        <v>2</v>
      </c>
      <c r="W8067" t="s">
        <v>3227</v>
      </c>
      <c r="X8067">
        <f>VLOOKUP(W8067,subcat2,3,FALSE)</f>
        <v>5</v>
      </c>
      <c r="Y8067" t="s">
        <v>1815</v>
      </c>
      <c r="Z8067">
        <v>116.82</v>
      </c>
      <c r="AA8067">
        <v>3</v>
      </c>
      <c r="AB8067">
        <v>0</v>
      </c>
      <c r="AC8067" s="4">
        <v>5.8409999999999869</v>
      </c>
    </row>
    <row r="8068" spans="1:29" x14ac:dyDescent="0.25">
      <c r="A8068" s="2">
        <v>8067</v>
      </c>
      <c r="B8068" t="s">
        <v>8969</v>
      </c>
      <c r="C8068" s="3">
        <v>42681</v>
      </c>
      <c r="D8068" s="3">
        <v>42683</v>
      </c>
      <c r="E8068" t="s">
        <v>97</v>
      </c>
      <c r="F8068">
        <f>VLOOKUP(E8068,SHIPMODE,2,FALSE)</f>
        <v>3</v>
      </c>
      <c r="G8068" t="s">
        <v>3815</v>
      </c>
      <c r="H8068" t="s">
        <v>2079</v>
      </c>
      <c r="I8068" t="s">
        <v>9</v>
      </c>
      <c r="J8068">
        <f>VLOOKUP(I8068,segmentID,2,FALSE)</f>
        <v>1</v>
      </c>
      <c r="K8068" t="s">
        <v>3255</v>
      </c>
      <c r="L8068">
        <f>VLOOKUP(K8068,country2,2,FALSE)</f>
        <v>1</v>
      </c>
      <c r="M8068" t="s">
        <v>197</v>
      </c>
      <c r="N8068">
        <f>VLOOKUP(Orders!M8068,city2,2,FALSE)</f>
        <v>31</v>
      </c>
      <c r="O8068" t="s">
        <v>139</v>
      </c>
      <c r="P8068">
        <f>VLOOKUP(O8068,state2,2,FALSE)</f>
        <v>16</v>
      </c>
      <c r="Q8068">
        <v>14609</v>
      </c>
      <c r="R8068" t="s">
        <v>79</v>
      </c>
      <c r="S8068">
        <f>VLOOKUP(R8068,region2,2,FALSE)</f>
        <v>4</v>
      </c>
      <c r="T8068" t="s">
        <v>5654</v>
      </c>
      <c r="U8068" t="s">
        <v>22</v>
      </c>
      <c r="V8068">
        <f>VLOOKUP(U8068,category2,2,FALSE)</f>
        <v>2</v>
      </c>
      <c r="W8068" t="s">
        <v>3231</v>
      </c>
      <c r="X8068">
        <f>VLOOKUP(W8068,subcat2,3,FALSE)</f>
        <v>9</v>
      </c>
      <c r="Y8068" t="s">
        <v>1419</v>
      </c>
      <c r="Z8068">
        <v>276.78400000000005</v>
      </c>
      <c r="AA8068">
        <v>2</v>
      </c>
      <c r="AB8068">
        <v>0.2</v>
      </c>
      <c r="AC8068" s="4">
        <v>89.954799999999992</v>
      </c>
    </row>
    <row r="8069" spans="1:29" x14ac:dyDescent="0.25">
      <c r="A8069" s="2">
        <v>8068</v>
      </c>
      <c r="B8069" t="s">
        <v>7729</v>
      </c>
      <c r="C8069" s="3">
        <v>42297</v>
      </c>
      <c r="D8069" s="3">
        <v>42301</v>
      </c>
      <c r="E8069" t="s">
        <v>25</v>
      </c>
      <c r="F8069">
        <f>VLOOKUP(E8069,SHIPMODE,2,FALSE)</f>
        <v>2</v>
      </c>
      <c r="G8069" t="s">
        <v>3629</v>
      </c>
      <c r="H8069" t="s">
        <v>1388</v>
      </c>
      <c r="I8069" t="s">
        <v>18</v>
      </c>
      <c r="J8069">
        <f>VLOOKUP(I8069,segmentID,2,FALSE)</f>
        <v>2</v>
      </c>
      <c r="K8069" t="s">
        <v>3255</v>
      </c>
      <c r="L8069">
        <f>VLOOKUP(K8069,country2,2,FALSE)</f>
        <v>1</v>
      </c>
      <c r="M8069" t="s">
        <v>67</v>
      </c>
      <c r="N8069">
        <f>VLOOKUP(Orders!M8069,city2,2,FALSE)</f>
        <v>9</v>
      </c>
      <c r="O8069" t="s">
        <v>20</v>
      </c>
      <c r="P8069">
        <f>VLOOKUP(O8069,state2,2,FALSE)</f>
        <v>2</v>
      </c>
      <c r="Q8069">
        <v>94109</v>
      </c>
      <c r="R8069" t="s">
        <v>21</v>
      </c>
      <c r="S8069">
        <f>VLOOKUP(R8069,region2,2,FALSE)</f>
        <v>2</v>
      </c>
      <c r="T8069" t="s">
        <v>4529</v>
      </c>
      <c r="U8069" t="s">
        <v>35</v>
      </c>
      <c r="V8069">
        <f>VLOOKUP(U8069,category2,2,FALSE)</f>
        <v>3</v>
      </c>
      <c r="W8069" t="s">
        <v>3232</v>
      </c>
      <c r="X8069">
        <f>VLOOKUP(W8069,subcat2,3,FALSE)</f>
        <v>12</v>
      </c>
      <c r="Y8069" t="s">
        <v>762</v>
      </c>
      <c r="Z8069">
        <v>239.96999999999997</v>
      </c>
      <c r="AA8069">
        <v>3</v>
      </c>
      <c r="AB8069">
        <v>0</v>
      </c>
      <c r="AC8069" s="4">
        <v>86.389199999999988</v>
      </c>
    </row>
    <row r="8070" spans="1:29" x14ac:dyDescent="0.25">
      <c r="A8070" s="2">
        <v>8069</v>
      </c>
      <c r="B8070" t="s">
        <v>7729</v>
      </c>
      <c r="C8070" s="3">
        <v>42297</v>
      </c>
      <c r="D8070" s="3">
        <v>42301</v>
      </c>
      <c r="E8070" t="s">
        <v>25</v>
      </c>
      <c r="F8070">
        <f>VLOOKUP(E8070,SHIPMODE,2,FALSE)</f>
        <v>2</v>
      </c>
      <c r="G8070" t="s">
        <v>3629</v>
      </c>
      <c r="H8070" t="s">
        <v>1388</v>
      </c>
      <c r="I8070" t="s">
        <v>18</v>
      </c>
      <c r="J8070">
        <f>VLOOKUP(I8070,segmentID,2,FALSE)</f>
        <v>2</v>
      </c>
      <c r="K8070" t="s">
        <v>3255</v>
      </c>
      <c r="L8070">
        <f>VLOOKUP(K8070,country2,2,FALSE)</f>
        <v>1</v>
      </c>
      <c r="M8070" t="s">
        <v>67</v>
      </c>
      <c r="N8070">
        <f>VLOOKUP(Orders!M8070,city2,2,FALSE)</f>
        <v>9</v>
      </c>
      <c r="O8070" t="s">
        <v>20</v>
      </c>
      <c r="P8070">
        <f>VLOOKUP(O8070,state2,2,FALSE)</f>
        <v>2</v>
      </c>
      <c r="Q8070">
        <v>94109</v>
      </c>
      <c r="R8070" t="s">
        <v>21</v>
      </c>
      <c r="S8070">
        <f>VLOOKUP(R8070,region2,2,FALSE)</f>
        <v>2</v>
      </c>
      <c r="T8070" t="s">
        <v>5628</v>
      </c>
      <c r="U8070" t="s">
        <v>13</v>
      </c>
      <c r="V8070">
        <f>VLOOKUP(U8070,category2,2,FALSE)</f>
        <v>1</v>
      </c>
      <c r="W8070" t="s">
        <v>3228</v>
      </c>
      <c r="X8070">
        <f>VLOOKUP(W8070,subcat2,3,FALSE)</f>
        <v>6</v>
      </c>
      <c r="Y8070" t="s">
        <v>1900</v>
      </c>
      <c r="Z8070">
        <v>16.02</v>
      </c>
      <c r="AA8070">
        <v>6</v>
      </c>
      <c r="AB8070">
        <v>0</v>
      </c>
      <c r="AC8070" s="4">
        <v>6.0876000000000001</v>
      </c>
    </row>
    <row r="8071" spans="1:29" x14ac:dyDescent="0.25">
      <c r="A8071" s="2">
        <v>8070</v>
      </c>
      <c r="B8071" t="s">
        <v>10600</v>
      </c>
      <c r="C8071" s="3">
        <v>42736</v>
      </c>
      <c r="D8071" s="3">
        <v>42740</v>
      </c>
      <c r="E8071" t="s">
        <v>25</v>
      </c>
      <c r="F8071">
        <f>VLOOKUP(E8071,SHIPMODE,2,FALSE)</f>
        <v>2</v>
      </c>
      <c r="G8071" t="s">
        <v>3304</v>
      </c>
      <c r="H8071" t="s">
        <v>232</v>
      </c>
      <c r="I8071" t="s">
        <v>9</v>
      </c>
      <c r="J8071">
        <f>VLOOKUP(I8071,segmentID,2,FALSE)</f>
        <v>1</v>
      </c>
      <c r="K8071" t="s">
        <v>3255</v>
      </c>
      <c r="L8071">
        <f>VLOOKUP(K8071,country2,2,FALSE)</f>
        <v>1</v>
      </c>
      <c r="M8071" t="s">
        <v>799</v>
      </c>
      <c r="N8071">
        <f>VLOOKUP(Orders!M8071,city2,2,FALSE)</f>
        <v>115</v>
      </c>
      <c r="O8071" t="s">
        <v>54</v>
      </c>
      <c r="P8071">
        <f>VLOOKUP(O8071,state2,2,FALSE)</f>
        <v>6</v>
      </c>
      <c r="Q8071">
        <v>77340</v>
      </c>
      <c r="R8071" t="s">
        <v>55</v>
      </c>
      <c r="S8071">
        <f>VLOOKUP(R8071,region2,2,FALSE)</f>
        <v>3</v>
      </c>
      <c r="T8071" t="s">
        <v>4519</v>
      </c>
      <c r="U8071" t="s">
        <v>22</v>
      </c>
      <c r="V8071">
        <f>VLOOKUP(U8071,category2,2,FALSE)</f>
        <v>2</v>
      </c>
      <c r="W8071" t="s">
        <v>3227</v>
      </c>
      <c r="X8071">
        <f>VLOOKUP(W8071,subcat2,3,FALSE)</f>
        <v>5</v>
      </c>
      <c r="Y8071" t="s">
        <v>61</v>
      </c>
      <c r="Z8071">
        <v>454.56000000000006</v>
      </c>
      <c r="AA8071">
        <v>5</v>
      </c>
      <c r="AB8071">
        <v>0.2</v>
      </c>
      <c r="AC8071" s="4">
        <v>-107.95800000000004</v>
      </c>
    </row>
    <row r="8072" spans="1:29" x14ac:dyDescent="0.25">
      <c r="A8072" s="2">
        <v>8071</v>
      </c>
      <c r="B8072" t="s">
        <v>10600</v>
      </c>
      <c r="C8072" s="3">
        <v>42736</v>
      </c>
      <c r="D8072" s="3">
        <v>42740</v>
      </c>
      <c r="E8072" t="s">
        <v>25</v>
      </c>
      <c r="F8072">
        <f>VLOOKUP(E8072,SHIPMODE,2,FALSE)</f>
        <v>2</v>
      </c>
      <c r="G8072" t="s">
        <v>3304</v>
      </c>
      <c r="H8072" t="s">
        <v>232</v>
      </c>
      <c r="I8072" t="s">
        <v>9</v>
      </c>
      <c r="J8072">
        <f>VLOOKUP(I8072,segmentID,2,FALSE)</f>
        <v>1</v>
      </c>
      <c r="K8072" t="s">
        <v>3255</v>
      </c>
      <c r="L8072">
        <f>VLOOKUP(K8072,country2,2,FALSE)</f>
        <v>1</v>
      </c>
      <c r="M8072" t="s">
        <v>799</v>
      </c>
      <c r="N8072">
        <f>VLOOKUP(Orders!M8072,city2,2,FALSE)</f>
        <v>115</v>
      </c>
      <c r="O8072" t="s">
        <v>54</v>
      </c>
      <c r="P8072">
        <f>VLOOKUP(O8072,state2,2,FALSE)</f>
        <v>6</v>
      </c>
      <c r="Q8072">
        <v>77340</v>
      </c>
      <c r="R8072" t="s">
        <v>55</v>
      </c>
      <c r="S8072">
        <f>VLOOKUP(R8072,region2,2,FALSE)</f>
        <v>3</v>
      </c>
      <c r="T8072" t="s">
        <v>5522</v>
      </c>
      <c r="U8072" t="s">
        <v>13</v>
      </c>
      <c r="V8072">
        <f>VLOOKUP(U8072,category2,2,FALSE)</f>
        <v>1</v>
      </c>
      <c r="W8072" t="s">
        <v>3228</v>
      </c>
      <c r="X8072">
        <f>VLOOKUP(W8072,subcat2,3,FALSE)</f>
        <v>6</v>
      </c>
      <c r="Y8072" t="s">
        <v>2633</v>
      </c>
      <c r="Z8072">
        <v>141.41999999999999</v>
      </c>
      <c r="AA8072">
        <v>5</v>
      </c>
      <c r="AB8072">
        <v>0.6</v>
      </c>
      <c r="AC8072" s="4">
        <v>-187.38150000000002</v>
      </c>
    </row>
    <row r="8073" spans="1:29" x14ac:dyDescent="0.25">
      <c r="A8073" s="2">
        <v>8072</v>
      </c>
      <c r="B8073" t="s">
        <v>10600</v>
      </c>
      <c r="C8073" s="3">
        <v>42736</v>
      </c>
      <c r="D8073" s="3">
        <v>42740</v>
      </c>
      <c r="E8073" t="s">
        <v>25</v>
      </c>
      <c r="F8073">
        <f>VLOOKUP(E8073,SHIPMODE,2,FALSE)</f>
        <v>2</v>
      </c>
      <c r="G8073" t="s">
        <v>3304</v>
      </c>
      <c r="H8073" t="s">
        <v>232</v>
      </c>
      <c r="I8073" t="s">
        <v>9</v>
      </c>
      <c r="J8073">
        <f>VLOOKUP(I8073,segmentID,2,FALSE)</f>
        <v>1</v>
      </c>
      <c r="K8073" t="s">
        <v>3255</v>
      </c>
      <c r="L8073">
        <f>VLOOKUP(K8073,country2,2,FALSE)</f>
        <v>1</v>
      </c>
      <c r="M8073" t="s">
        <v>799</v>
      </c>
      <c r="N8073">
        <f>VLOOKUP(Orders!M8073,city2,2,FALSE)</f>
        <v>115</v>
      </c>
      <c r="O8073" t="s">
        <v>54</v>
      </c>
      <c r="P8073">
        <f>VLOOKUP(O8073,state2,2,FALSE)</f>
        <v>6</v>
      </c>
      <c r="Q8073">
        <v>77340</v>
      </c>
      <c r="R8073" t="s">
        <v>55</v>
      </c>
      <c r="S8073">
        <f>VLOOKUP(R8073,region2,2,FALSE)</f>
        <v>3</v>
      </c>
      <c r="T8073" t="s">
        <v>4730</v>
      </c>
      <c r="U8073" t="s">
        <v>13</v>
      </c>
      <c r="V8073">
        <f>VLOOKUP(U8073,category2,2,FALSE)</f>
        <v>1</v>
      </c>
      <c r="W8073" t="s">
        <v>3226</v>
      </c>
      <c r="X8073">
        <f>VLOOKUP(W8073,subcat2,3,FALSE)</f>
        <v>2</v>
      </c>
      <c r="Y8073" t="s">
        <v>1158</v>
      </c>
      <c r="Z8073">
        <v>310.74399999999997</v>
      </c>
      <c r="AA8073">
        <v>4</v>
      </c>
      <c r="AB8073">
        <v>0.3</v>
      </c>
      <c r="AC8073" s="4">
        <v>-26.635199999999998</v>
      </c>
    </row>
    <row r="8074" spans="1:29" x14ac:dyDescent="0.25">
      <c r="A8074" s="2">
        <v>8073</v>
      </c>
      <c r="B8074" t="s">
        <v>10600</v>
      </c>
      <c r="C8074" s="3">
        <v>42736</v>
      </c>
      <c r="D8074" s="3">
        <v>42740</v>
      </c>
      <c r="E8074" t="s">
        <v>25</v>
      </c>
      <c r="F8074">
        <f>VLOOKUP(E8074,SHIPMODE,2,FALSE)</f>
        <v>2</v>
      </c>
      <c r="G8074" t="s">
        <v>3304</v>
      </c>
      <c r="H8074" t="s">
        <v>232</v>
      </c>
      <c r="I8074" t="s">
        <v>9</v>
      </c>
      <c r="J8074">
        <f>VLOOKUP(I8074,segmentID,2,FALSE)</f>
        <v>1</v>
      </c>
      <c r="K8074" t="s">
        <v>3255</v>
      </c>
      <c r="L8074">
        <f>VLOOKUP(K8074,country2,2,FALSE)</f>
        <v>1</v>
      </c>
      <c r="M8074" t="s">
        <v>799</v>
      </c>
      <c r="N8074">
        <f>VLOOKUP(Orders!M8074,city2,2,FALSE)</f>
        <v>115</v>
      </c>
      <c r="O8074" t="s">
        <v>54</v>
      </c>
      <c r="P8074">
        <f>VLOOKUP(O8074,state2,2,FALSE)</f>
        <v>6</v>
      </c>
      <c r="Q8074">
        <v>77340</v>
      </c>
      <c r="R8074" t="s">
        <v>55</v>
      </c>
      <c r="S8074">
        <f>VLOOKUP(R8074,region2,2,FALSE)</f>
        <v>3</v>
      </c>
      <c r="T8074" t="s">
        <v>4793</v>
      </c>
      <c r="U8074" t="s">
        <v>22</v>
      </c>
      <c r="V8074">
        <f>VLOOKUP(U8074,category2,2,FALSE)</f>
        <v>2</v>
      </c>
      <c r="W8074" t="s">
        <v>3229</v>
      </c>
      <c r="X8074">
        <f>VLOOKUP(W8074,subcat2,3,FALSE)</f>
        <v>7</v>
      </c>
      <c r="Y8074" t="s">
        <v>2381</v>
      </c>
      <c r="Z8074">
        <v>12.736000000000001</v>
      </c>
      <c r="AA8074">
        <v>4</v>
      </c>
      <c r="AB8074">
        <v>0.2</v>
      </c>
      <c r="AC8074" s="4">
        <v>2.2287999999999988</v>
      </c>
    </row>
    <row r="8075" spans="1:29" x14ac:dyDescent="0.25">
      <c r="A8075" s="2">
        <v>8074</v>
      </c>
      <c r="B8075" t="s">
        <v>10600</v>
      </c>
      <c r="C8075" s="3">
        <v>42736</v>
      </c>
      <c r="D8075" s="3">
        <v>42740</v>
      </c>
      <c r="E8075" t="s">
        <v>25</v>
      </c>
      <c r="F8075">
        <f>VLOOKUP(E8075,SHIPMODE,2,FALSE)</f>
        <v>2</v>
      </c>
      <c r="G8075" t="s">
        <v>3304</v>
      </c>
      <c r="H8075" t="s">
        <v>232</v>
      </c>
      <c r="I8075" t="s">
        <v>9</v>
      </c>
      <c r="J8075">
        <f>VLOOKUP(I8075,segmentID,2,FALSE)</f>
        <v>1</v>
      </c>
      <c r="K8075" t="s">
        <v>3255</v>
      </c>
      <c r="L8075">
        <f>VLOOKUP(K8075,country2,2,FALSE)</f>
        <v>1</v>
      </c>
      <c r="M8075" t="s">
        <v>799</v>
      </c>
      <c r="N8075">
        <f>VLOOKUP(Orders!M8075,city2,2,FALSE)</f>
        <v>115</v>
      </c>
      <c r="O8075" t="s">
        <v>54</v>
      </c>
      <c r="P8075">
        <f>VLOOKUP(O8075,state2,2,FALSE)</f>
        <v>6</v>
      </c>
      <c r="Q8075">
        <v>77340</v>
      </c>
      <c r="R8075" t="s">
        <v>55</v>
      </c>
      <c r="S8075">
        <f>VLOOKUP(R8075,region2,2,FALSE)</f>
        <v>3</v>
      </c>
      <c r="T8075" t="s">
        <v>4718</v>
      </c>
      <c r="U8075" t="s">
        <v>22</v>
      </c>
      <c r="V8075">
        <f>VLOOKUP(U8075,category2,2,FALSE)</f>
        <v>2</v>
      </c>
      <c r="W8075" t="s">
        <v>3231</v>
      </c>
      <c r="X8075">
        <f>VLOOKUP(W8075,subcat2,3,FALSE)</f>
        <v>9</v>
      </c>
      <c r="Y8075" t="s">
        <v>1369</v>
      </c>
      <c r="Z8075">
        <v>6.469999999999998</v>
      </c>
      <c r="AA8075">
        <v>5</v>
      </c>
      <c r="AB8075">
        <v>0.8</v>
      </c>
      <c r="AC8075" s="4">
        <v>-9.7050000000000018</v>
      </c>
    </row>
    <row r="8076" spans="1:29" x14ac:dyDescent="0.25">
      <c r="A8076" s="2">
        <v>8075</v>
      </c>
      <c r="B8076" t="s">
        <v>10600</v>
      </c>
      <c r="C8076" s="3">
        <v>42736</v>
      </c>
      <c r="D8076" s="3">
        <v>42740</v>
      </c>
      <c r="E8076" t="s">
        <v>25</v>
      </c>
      <c r="F8076">
        <f>VLOOKUP(E8076,SHIPMODE,2,FALSE)</f>
        <v>2</v>
      </c>
      <c r="G8076" t="s">
        <v>3304</v>
      </c>
      <c r="H8076" t="s">
        <v>232</v>
      </c>
      <c r="I8076" t="s">
        <v>9</v>
      </c>
      <c r="J8076">
        <f>VLOOKUP(I8076,segmentID,2,FALSE)</f>
        <v>1</v>
      </c>
      <c r="K8076" t="s">
        <v>3255</v>
      </c>
      <c r="L8076">
        <f>VLOOKUP(K8076,country2,2,FALSE)</f>
        <v>1</v>
      </c>
      <c r="M8076" t="s">
        <v>799</v>
      </c>
      <c r="N8076">
        <f>VLOOKUP(Orders!M8076,city2,2,FALSE)</f>
        <v>115</v>
      </c>
      <c r="O8076" t="s">
        <v>54</v>
      </c>
      <c r="P8076">
        <f>VLOOKUP(O8076,state2,2,FALSE)</f>
        <v>6</v>
      </c>
      <c r="Q8076">
        <v>77340</v>
      </c>
      <c r="R8076" t="s">
        <v>55</v>
      </c>
      <c r="S8076">
        <f>VLOOKUP(R8076,region2,2,FALSE)</f>
        <v>3</v>
      </c>
      <c r="T8076" t="s">
        <v>4293</v>
      </c>
      <c r="U8076" t="s">
        <v>22</v>
      </c>
      <c r="V8076">
        <f>VLOOKUP(U8076,category2,2,FALSE)</f>
        <v>2</v>
      </c>
      <c r="W8076" t="s">
        <v>3231</v>
      </c>
      <c r="X8076">
        <f>VLOOKUP(W8076,subcat2,3,FALSE)</f>
        <v>9</v>
      </c>
      <c r="Y8076" t="s">
        <v>88</v>
      </c>
      <c r="Z8076">
        <v>13.747999999999998</v>
      </c>
      <c r="AA8076">
        <v>14</v>
      </c>
      <c r="AB8076">
        <v>0.8</v>
      </c>
      <c r="AC8076" s="4">
        <v>-22.684200000000004</v>
      </c>
    </row>
    <row r="8077" spans="1:29" x14ac:dyDescent="0.25">
      <c r="A8077" s="2">
        <v>8076</v>
      </c>
      <c r="B8077" t="s">
        <v>10600</v>
      </c>
      <c r="C8077" s="3">
        <v>42736</v>
      </c>
      <c r="D8077" s="3">
        <v>42740</v>
      </c>
      <c r="E8077" t="s">
        <v>25</v>
      </c>
      <c r="F8077">
        <f>VLOOKUP(E8077,SHIPMODE,2,FALSE)</f>
        <v>2</v>
      </c>
      <c r="G8077" t="s">
        <v>3304</v>
      </c>
      <c r="H8077" t="s">
        <v>232</v>
      </c>
      <c r="I8077" t="s">
        <v>9</v>
      </c>
      <c r="J8077">
        <f>VLOOKUP(I8077,segmentID,2,FALSE)</f>
        <v>1</v>
      </c>
      <c r="K8077" t="s">
        <v>3255</v>
      </c>
      <c r="L8077">
        <f>VLOOKUP(K8077,country2,2,FALSE)</f>
        <v>1</v>
      </c>
      <c r="M8077" t="s">
        <v>799</v>
      </c>
      <c r="N8077">
        <f>VLOOKUP(Orders!M8077,city2,2,FALSE)</f>
        <v>115</v>
      </c>
      <c r="O8077" t="s">
        <v>54</v>
      </c>
      <c r="P8077">
        <f>VLOOKUP(O8077,state2,2,FALSE)</f>
        <v>6</v>
      </c>
      <c r="Q8077">
        <v>77340</v>
      </c>
      <c r="R8077" t="s">
        <v>55</v>
      </c>
      <c r="S8077">
        <f>VLOOKUP(R8077,region2,2,FALSE)</f>
        <v>3</v>
      </c>
      <c r="T8077" t="s">
        <v>4612</v>
      </c>
      <c r="U8077" t="s">
        <v>22</v>
      </c>
      <c r="V8077">
        <f>VLOOKUP(U8077,category2,2,FALSE)</f>
        <v>2</v>
      </c>
      <c r="W8077" t="s">
        <v>38</v>
      </c>
      <c r="X8077">
        <f>VLOOKUP(W8077,subcat2,3,FALSE)</f>
        <v>10</v>
      </c>
      <c r="Y8077" t="s">
        <v>341</v>
      </c>
      <c r="Z8077">
        <v>15.223999999999997</v>
      </c>
      <c r="AA8077">
        <v>2</v>
      </c>
      <c r="AB8077">
        <v>0.8</v>
      </c>
      <c r="AC8077" s="4">
        <v>-38.821200000000012</v>
      </c>
    </row>
    <row r="8078" spans="1:29" x14ac:dyDescent="0.25">
      <c r="A8078" s="2">
        <v>8077</v>
      </c>
      <c r="B8078" t="s">
        <v>7730</v>
      </c>
      <c r="C8078" s="3">
        <v>42178</v>
      </c>
      <c r="D8078" s="3">
        <v>42184</v>
      </c>
      <c r="E8078" t="s">
        <v>25</v>
      </c>
      <c r="F8078">
        <f>VLOOKUP(E8078,SHIPMODE,2,FALSE)</f>
        <v>2</v>
      </c>
      <c r="G8078" t="s">
        <v>3830</v>
      </c>
      <c r="H8078" t="s">
        <v>2143</v>
      </c>
      <c r="I8078" t="s">
        <v>18</v>
      </c>
      <c r="J8078">
        <f>VLOOKUP(I8078,segmentID,2,FALSE)</f>
        <v>2</v>
      </c>
      <c r="K8078" t="s">
        <v>3255</v>
      </c>
      <c r="L8078">
        <f>VLOOKUP(K8078,country2,2,FALSE)</f>
        <v>1</v>
      </c>
      <c r="M8078" t="s">
        <v>3160</v>
      </c>
      <c r="N8078">
        <f>VLOOKUP(Orders!M8078,city2,2,FALSE)</f>
        <v>503</v>
      </c>
      <c r="O8078" t="s">
        <v>615</v>
      </c>
      <c r="P8078">
        <f>VLOOKUP(O8078,state2,2,FALSE)</f>
        <v>33</v>
      </c>
      <c r="Q8078">
        <v>30344</v>
      </c>
      <c r="R8078" t="s">
        <v>12</v>
      </c>
      <c r="S8078">
        <f>VLOOKUP(R8078,region2,2,FALSE)</f>
        <v>1</v>
      </c>
      <c r="T8078" t="s">
        <v>4736</v>
      </c>
      <c r="U8078" t="s">
        <v>13</v>
      </c>
      <c r="V8078">
        <f>VLOOKUP(U8078,category2,2,FALSE)</f>
        <v>1</v>
      </c>
      <c r="W8078" t="s">
        <v>3228</v>
      </c>
      <c r="X8078">
        <f>VLOOKUP(W8078,subcat2,3,FALSE)</f>
        <v>6</v>
      </c>
      <c r="Y8078" t="s">
        <v>1249</v>
      </c>
      <c r="Z8078">
        <v>27.42</v>
      </c>
      <c r="AA8078">
        <v>3</v>
      </c>
      <c r="AB8078">
        <v>0</v>
      </c>
      <c r="AC8078" s="4">
        <v>9.3227999999999991</v>
      </c>
    </row>
    <row r="8079" spans="1:29" x14ac:dyDescent="0.25">
      <c r="A8079" s="2">
        <v>8078</v>
      </c>
      <c r="B8079" t="s">
        <v>7730</v>
      </c>
      <c r="C8079" s="3">
        <v>42178</v>
      </c>
      <c r="D8079" s="3">
        <v>42184</v>
      </c>
      <c r="E8079" t="s">
        <v>25</v>
      </c>
      <c r="F8079">
        <f>VLOOKUP(E8079,SHIPMODE,2,FALSE)</f>
        <v>2</v>
      </c>
      <c r="G8079" t="s">
        <v>3830</v>
      </c>
      <c r="H8079" t="s">
        <v>2143</v>
      </c>
      <c r="I8079" t="s">
        <v>18</v>
      </c>
      <c r="J8079">
        <f>VLOOKUP(I8079,segmentID,2,FALSE)</f>
        <v>2</v>
      </c>
      <c r="K8079" t="s">
        <v>3255</v>
      </c>
      <c r="L8079">
        <f>VLOOKUP(K8079,country2,2,FALSE)</f>
        <v>1</v>
      </c>
      <c r="M8079" t="s">
        <v>3160</v>
      </c>
      <c r="N8079">
        <f>VLOOKUP(Orders!M8079,city2,2,FALSE)</f>
        <v>503</v>
      </c>
      <c r="O8079" t="s">
        <v>615</v>
      </c>
      <c r="P8079">
        <f>VLOOKUP(O8079,state2,2,FALSE)</f>
        <v>33</v>
      </c>
      <c r="Q8079">
        <v>30344</v>
      </c>
      <c r="R8079" t="s">
        <v>12</v>
      </c>
      <c r="S8079">
        <f>VLOOKUP(R8079,region2,2,FALSE)</f>
        <v>1</v>
      </c>
      <c r="T8079" t="s">
        <v>4982</v>
      </c>
      <c r="U8079" t="s">
        <v>22</v>
      </c>
      <c r="V8079">
        <f>VLOOKUP(U8079,category2,2,FALSE)</f>
        <v>2</v>
      </c>
      <c r="W8079" t="s">
        <v>3231</v>
      </c>
      <c r="X8079">
        <f>VLOOKUP(W8079,subcat2,3,FALSE)</f>
        <v>9</v>
      </c>
      <c r="Y8079" t="s">
        <v>1241</v>
      </c>
      <c r="Z8079">
        <v>165.98</v>
      </c>
      <c r="AA8079">
        <v>1</v>
      </c>
      <c r="AB8079">
        <v>0</v>
      </c>
      <c r="AC8079" s="4">
        <v>74.690999999999988</v>
      </c>
    </row>
    <row r="8080" spans="1:29" x14ac:dyDescent="0.25">
      <c r="A8080" s="2">
        <v>8079</v>
      </c>
      <c r="B8080" t="s">
        <v>7730</v>
      </c>
      <c r="C8080" s="3">
        <v>42178</v>
      </c>
      <c r="D8080" s="3">
        <v>42184</v>
      </c>
      <c r="E8080" t="s">
        <v>25</v>
      </c>
      <c r="F8080">
        <f>VLOOKUP(E8080,SHIPMODE,2,FALSE)</f>
        <v>2</v>
      </c>
      <c r="G8080" t="s">
        <v>3830</v>
      </c>
      <c r="H8080" t="s">
        <v>2143</v>
      </c>
      <c r="I8080" t="s">
        <v>18</v>
      </c>
      <c r="J8080">
        <f>VLOOKUP(I8080,segmentID,2,FALSE)</f>
        <v>2</v>
      </c>
      <c r="K8080" t="s">
        <v>3255</v>
      </c>
      <c r="L8080">
        <f>VLOOKUP(K8080,country2,2,FALSE)</f>
        <v>1</v>
      </c>
      <c r="M8080" t="s">
        <v>3160</v>
      </c>
      <c r="N8080">
        <f>VLOOKUP(Orders!M8080,city2,2,FALSE)</f>
        <v>503</v>
      </c>
      <c r="O8080" t="s">
        <v>615</v>
      </c>
      <c r="P8080">
        <f>VLOOKUP(O8080,state2,2,FALSE)</f>
        <v>33</v>
      </c>
      <c r="Q8080">
        <v>30344</v>
      </c>
      <c r="R8080" t="s">
        <v>12</v>
      </c>
      <c r="S8080">
        <f>VLOOKUP(R8080,region2,2,FALSE)</f>
        <v>1</v>
      </c>
      <c r="T8080" t="s">
        <v>5440</v>
      </c>
      <c r="U8080" t="s">
        <v>35</v>
      </c>
      <c r="V8080">
        <f>VLOOKUP(U8080,category2,2,FALSE)</f>
        <v>3</v>
      </c>
      <c r="W8080" t="s">
        <v>3232</v>
      </c>
      <c r="X8080">
        <f>VLOOKUP(W8080,subcat2,3,FALSE)</f>
        <v>12</v>
      </c>
      <c r="Y8080" t="s">
        <v>2280</v>
      </c>
      <c r="Z8080">
        <v>75</v>
      </c>
      <c r="AA8080">
        <v>3</v>
      </c>
      <c r="AB8080">
        <v>0</v>
      </c>
      <c r="AC8080" s="4">
        <v>18</v>
      </c>
    </row>
    <row r="8081" spans="1:29" x14ac:dyDescent="0.25">
      <c r="A8081" s="2">
        <v>8080</v>
      </c>
      <c r="B8081" t="s">
        <v>8970</v>
      </c>
      <c r="C8081" s="3">
        <v>42696</v>
      </c>
      <c r="D8081" s="3">
        <v>42701</v>
      </c>
      <c r="E8081" t="s">
        <v>25</v>
      </c>
      <c r="F8081">
        <f>VLOOKUP(E8081,SHIPMODE,2,FALSE)</f>
        <v>2</v>
      </c>
      <c r="G8081" t="s">
        <v>3657</v>
      </c>
      <c r="H8081" t="s">
        <v>1507</v>
      </c>
      <c r="I8081" t="s">
        <v>52</v>
      </c>
      <c r="J8081">
        <f>VLOOKUP(I8081,segmentID,2,FALSE)</f>
        <v>3</v>
      </c>
      <c r="K8081" t="s">
        <v>3255</v>
      </c>
      <c r="L8081">
        <f>VLOOKUP(K8081,country2,2,FALSE)</f>
        <v>1</v>
      </c>
      <c r="M8081" t="s">
        <v>138</v>
      </c>
      <c r="N8081">
        <f>VLOOKUP(Orders!M8081,city2,2,FALSE)</f>
        <v>21</v>
      </c>
      <c r="O8081" t="s">
        <v>139</v>
      </c>
      <c r="P8081">
        <f>VLOOKUP(O8081,state2,2,FALSE)</f>
        <v>16</v>
      </c>
      <c r="Q8081">
        <v>10009</v>
      </c>
      <c r="R8081" t="s">
        <v>79</v>
      </c>
      <c r="S8081">
        <f>VLOOKUP(R8081,region2,2,FALSE)</f>
        <v>4</v>
      </c>
      <c r="T8081" t="s">
        <v>4407</v>
      </c>
      <c r="U8081" t="s">
        <v>22</v>
      </c>
      <c r="V8081">
        <f>VLOOKUP(U8081,category2,2,FALSE)</f>
        <v>2</v>
      </c>
      <c r="W8081" t="s">
        <v>3231</v>
      </c>
      <c r="X8081">
        <f>VLOOKUP(W8081,subcat2,3,FALSE)</f>
        <v>9</v>
      </c>
      <c r="Y8081" t="s">
        <v>1189</v>
      </c>
      <c r="Z8081">
        <v>134.27200000000002</v>
      </c>
      <c r="AA8081">
        <v>8</v>
      </c>
      <c r="AB8081">
        <v>0.2</v>
      </c>
      <c r="AC8081" s="4">
        <v>46.99519999999999</v>
      </c>
    </row>
    <row r="8082" spans="1:29" x14ac:dyDescent="0.25">
      <c r="A8082" s="2">
        <v>8081</v>
      </c>
      <c r="B8082" t="s">
        <v>7731</v>
      </c>
      <c r="C8082" s="3">
        <v>42303</v>
      </c>
      <c r="D8082" s="3">
        <v>42309</v>
      </c>
      <c r="E8082" t="s">
        <v>25</v>
      </c>
      <c r="F8082">
        <f>VLOOKUP(E8082,SHIPMODE,2,FALSE)</f>
        <v>2</v>
      </c>
      <c r="G8082" t="s">
        <v>3375</v>
      </c>
      <c r="H8082" t="s">
        <v>496</v>
      </c>
      <c r="I8082" t="s">
        <v>18</v>
      </c>
      <c r="J8082">
        <f>VLOOKUP(I8082,segmentID,2,FALSE)</f>
        <v>2</v>
      </c>
      <c r="K8082" t="s">
        <v>3255</v>
      </c>
      <c r="L8082">
        <f>VLOOKUP(K8082,country2,2,FALSE)</f>
        <v>1</v>
      </c>
      <c r="M8082" t="s">
        <v>164</v>
      </c>
      <c r="N8082">
        <f>VLOOKUP(Orders!M8082,city2,2,FALSE)</f>
        <v>25</v>
      </c>
      <c r="O8082" t="s">
        <v>212</v>
      </c>
      <c r="P8082">
        <f>VLOOKUP(O8082,state2,2,FALSE)</f>
        <v>22</v>
      </c>
      <c r="Q8082">
        <v>97477</v>
      </c>
      <c r="R8082" t="s">
        <v>21</v>
      </c>
      <c r="S8082">
        <f>VLOOKUP(R8082,region2,2,FALSE)</f>
        <v>2</v>
      </c>
      <c r="T8082" t="s">
        <v>5018</v>
      </c>
      <c r="U8082" t="s">
        <v>22</v>
      </c>
      <c r="V8082">
        <f>VLOOKUP(U8082,category2,2,FALSE)</f>
        <v>2</v>
      </c>
      <c r="W8082" t="s">
        <v>23</v>
      </c>
      <c r="X8082">
        <f>VLOOKUP(W8082,subcat2,3,FALSE)</f>
        <v>3</v>
      </c>
      <c r="Y8082" t="s">
        <v>955</v>
      </c>
      <c r="Z8082">
        <v>146.54400000000001</v>
      </c>
      <c r="AA8082">
        <v>6</v>
      </c>
      <c r="AB8082">
        <v>0.2</v>
      </c>
      <c r="AC8082" s="4">
        <v>47.626799999999996</v>
      </c>
    </row>
    <row r="8083" spans="1:29" x14ac:dyDescent="0.25">
      <c r="A8083" s="2">
        <v>8082</v>
      </c>
      <c r="B8083" t="s">
        <v>7731</v>
      </c>
      <c r="C8083" s="3">
        <v>42303</v>
      </c>
      <c r="D8083" s="3">
        <v>42309</v>
      </c>
      <c r="E8083" t="s">
        <v>25</v>
      </c>
      <c r="F8083">
        <f>VLOOKUP(E8083,SHIPMODE,2,FALSE)</f>
        <v>2</v>
      </c>
      <c r="G8083" t="s">
        <v>3375</v>
      </c>
      <c r="H8083" t="s">
        <v>496</v>
      </c>
      <c r="I8083" t="s">
        <v>18</v>
      </c>
      <c r="J8083">
        <f>VLOOKUP(I8083,segmentID,2,FALSE)</f>
        <v>2</v>
      </c>
      <c r="K8083" t="s">
        <v>3255</v>
      </c>
      <c r="L8083">
        <f>VLOOKUP(K8083,country2,2,FALSE)</f>
        <v>1</v>
      </c>
      <c r="M8083" t="s">
        <v>164</v>
      </c>
      <c r="N8083">
        <f>VLOOKUP(Orders!M8083,city2,2,FALSE)</f>
        <v>25</v>
      </c>
      <c r="O8083" t="s">
        <v>212</v>
      </c>
      <c r="P8083">
        <f>VLOOKUP(O8083,state2,2,FALSE)</f>
        <v>22</v>
      </c>
      <c r="Q8083">
        <v>97477</v>
      </c>
      <c r="R8083" t="s">
        <v>21</v>
      </c>
      <c r="S8083">
        <f>VLOOKUP(R8083,region2,2,FALSE)</f>
        <v>2</v>
      </c>
      <c r="T8083" t="s">
        <v>5824</v>
      </c>
      <c r="U8083" t="s">
        <v>22</v>
      </c>
      <c r="V8083">
        <f>VLOOKUP(U8083,category2,2,FALSE)</f>
        <v>2</v>
      </c>
      <c r="W8083" t="s">
        <v>45</v>
      </c>
      <c r="X8083">
        <f>VLOOKUP(W8083,subcat2,3,FALSE)</f>
        <v>11</v>
      </c>
      <c r="Y8083" t="s">
        <v>1372</v>
      </c>
      <c r="Z8083">
        <v>131.904</v>
      </c>
      <c r="AA8083">
        <v>3</v>
      </c>
      <c r="AB8083">
        <v>0.2</v>
      </c>
      <c r="AC8083" s="4">
        <v>47.815200000000004</v>
      </c>
    </row>
    <row r="8084" spans="1:29" x14ac:dyDescent="0.25">
      <c r="A8084" s="2">
        <v>8083</v>
      </c>
      <c r="B8084" t="s">
        <v>7731</v>
      </c>
      <c r="C8084" s="3">
        <v>42303</v>
      </c>
      <c r="D8084" s="3">
        <v>42309</v>
      </c>
      <c r="E8084" t="s">
        <v>25</v>
      </c>
      <c r="F8084">
        <f>VLOOKUP(E8084,SHIPMODE,2,FALSE)</f>
        <v>2</v>
      </c>
      <c r="G8084" t="s">
        <v>3375</v>
      </c>
      <c r="H8084" t="s">
        <v>496</v>
      </c>
      <c r="I8084" t="s">
        <v>18</v>
      </c>
      <c r="J8084">
        <f>VLOOKUP(I8084,segmentID,2,FALSE)</f>
        <v>2</v>
      </c>
      <c r="K8084" t="s">
        <v>3255</v>
      </c>
      <c r="L8084">
        <f>VLOOKUP(K8084,country2,2,FALSE)</f>
        <v>1</v>
      </c>
      <c r="M8084" t="s">
        <v>164</v>
      </c>
      <c r="N8084">
        <f>VLOOKUP(Orders!M8084,city2,2,FALSE)</f>
        <v>25</v>
      </c>
      <c r="O8084" t="s">
        <v>212</v>
      </c>
      <c r="P8084">
        <f>VLOOKUP(O8084,state2,2,FALSE)</f>
        <v>22</v>
      </c>
      <c r="Q8084">
        <v>97477</v>
      </c>
      <c r="R8084" t="s">
        <v>21</v>
      </c>
      <c r="S8084">
        <f>VLOOKUP(R8084,region2,2,FALSE)</f>
        <v>2</v>
      </c>
      <c r="T8084" t="s">
        <v>4638</v>
      </c>
      <c r="U8084" t="s">
        <v>22</v>
      </c>
      <c r="V8084">
        <f>VLOOKUP(U8084,category2,2,FALSE)</f>
        <v>2</v>
      </c>
      <c r="W8084" t="s">
        <v>38</v>
      </c>
      <c r="X8084">
        <f>VLOOKUP(W8084,subcat2,3,FALSE)</f>
        <v>10</v>
      </c>
      <c r="Y8084" t="s">
        <v>1914</v>
      </c>
      <c r="Z8084">
        <v>203.88000000000002</v>
      </c>
      <c r="AA8084">
        <v>5</v>
      </c>
      <c r="AB8084">
        <v>0.2</v>
      </c>
      <c r="AC8084" s="4">
        <v>20.387999999999998</v>
      </c>
    </row>
    <row r="8085" spans="1:29" x14ac:dyDescent="0.25">
      <c r="A8085" s="2">
        <v>8084</v>
      </c>
      <c r="B8085" t="s">
        <v>7731</v>
      </c>
      <c r="C8085" s="3">
        <v>42303</v>
      </c>
      <c r="D8085" s="3">
        <v>42309</v>
      </c>
      <c r="E8085" t="s">
        <v>25</v>
      </c>
      <c r="F8085">
        <f>VLOOKUP(E8085,SHIPMODE,2,FALSE)</f>
        <v>2</v>
      </c>
      <c r="G8085" t="s">
        <v>3375</v>
      </c>
      <c r="H8085" t="s">
        <v>496</v>
      </c>
      <c r="I8085" t="s">
        <v>18</v>
      </c>
      <c r="J8085">
        <f>VLOOKUP(I8085,segmentID,2,FALSE)</f>
        <v>2</v>
      </c>
      <c r="K8085" t="s">
        <v>3255</v>
      </c>
      <c r="L8085">
        <f>VLOOKUP(K8085,country2,2,FALSE)</f>
        <v>1</v>
      </c>
      <c r="M8085" t="s">
        <v>164</v>
      </c>
      <c r="N8085">
        <f>VLOOKUP(Orders!M8085,city2,2,FALSE)</f>
        <v>25</v>
      </c>
      <c r="O8085" t="s">
        <v>212</v>
      </c>
      <c r="P8085">
        <f>VLOOKUP(O8085,state2,2,FALSE)</f>
        <v>22</v>
      </c>
      <c r="Q8085">
        <v>97477</v>
      </c>
      <c r="R8085" t="s">
        <v>21</v>
      </c>
      <c r="S8085">
        <f>VLOOKUP(R8085,region2,2,FALSE)</f>
        <v>2</v>
      </c>
      <c r="T8085" t="s">
        <v>5357</v>
      </c>
      <c r="U8085" t="s">
        <v>22</v>
      </c>
      <c r="V8085">
        <f>VLOOKUP(U8085,category2,2,FALSE)</f>
        <v>2</v>
      </c>
      <c r="W8085" t="s">
        <v>3231</v>
      </c>
      <c r="X8085">
        <f>VLOOKUP(W8085,subcat2,3,FALSE)</f>
        <v>9</v>
      </c>
      <c r="Y8085" t="s">
        <v>1939</v>
      </c>
      <c r="Z8085">
        <v>14.301000000000002</v>
      </c>
      <c r="AA8085">
        <v>7</v>
      </c>
      <c r="AB8085">
        <v>0.7</v>
      </c>
      <c r="AC8085" s="4">
        <v>-10.487400000000001</v>
      </c>
    </row>
    <row r="8086" spans="1:29" x14ac:dyDescent="0.25">
      <c r="A8086" s="2">
        <v>8085</v>
      </c>
      <c r="B8086" t="s">
        <v>7731</v>
      </c>
      <c r="C8086" s="3">
        <v>42303</v>
      </c>
      <c r="D8086" s="3">
        <v>42309</v>
      </c>
      <c r="E8086" t="s">
        <v>25</v>
      </c>
      <c r="F8086">
        <f>VLOOKUP(E8086,SHIPMODE,2,FALSE)</f>
        <v>2</v>
      </c>
      <c r="G8086" t="s">
        <v>3375</v>
      </c>
      <c r="H8086" t="s">
        <v>496</v>
      </c>
      <c r="I8086" t="s">
        <v>18</v>
      </c>
      <c r="J8086">
        <f>VLOOKUP(I8086,segmentID,2,FALSE)</f>
        <v>2</v>
      </c>
      <c r="K8086" t="s">
        <v>3255</v>
      </c>
      <c r="L8086">
        <f>VLOOKUP(K8086,country2,2,FALSE)</f>
        <v>1</v>
      </c>
      <c r="M8086" t="s">
        <v>164</v>
      </c>
      <c r="N8086">
        <f>VLOOKUP(Orders!M8086,city2,2,FALSE)</f>
        <v>25</v>
      </c>
      <c r="O8086" t="s">
        <v>212</v>
      </c>
      <c r="P8086">
        <f>VLOOKUP(O8086,state2,2,FALSE)</f>
        <v>22</v>
      </c>
      <c r="Q8086">
        <v>97477</v>
      </c>
      <c r="R8086" t="s">
        <v>21</v>
      </c>
      <c r="S8086">
        <f>VLOOKUP(R8086,region2,2,FALSE)</f>
        <v>2</v>
      </c>
      <c r="T8086" t="s">
        <v>4536</v>
      </c>
      <c r="U8086" t="s">
        <v>22</v>
      </c>
      <c r="V8086">
        <f>VLOOKUP(U8086,category2,2,FALSE)</f>
        <v>2</v>
      </c>
      <c r="W8086" t="s">
        <v>3227</v>
      </c>
      <c r="X8086">
        <f>VLOOKUP(W8086,subcat2,3,FALSE)</f>
        <v>5</v>
      </c>
      <c r="Y8086" t="s">
        <v>338</v>
      </c>
      <c r="Z8086">
        <v>718.6400000000001</v>
      </c>
      <c r="AA8086">
        <v>10</v>
      </c>
      <c r="AB8086">
        <v>0.2</v>
      </c>
      <c r="AC8086" s="4">
        <v>-161.69400000000005</v>
      </c>
    </row>
    <row r="8087" spans="1:29" x14ac:dyDescent="0.25">
      <c r="A8087" s="2">
        <v>8086</v>
      </c>
      <c r="B8087" t="s">
        <v>8971</v>
      </c>
      <c r="C8087" s="3">
        <v>42663</v>
      </c>
      <c r="D8087" s="3">
        <v>42669</v>
      </c>
      <c r="E8087" t="s">
        <v>25</v>
      </c>
      <c r="F8087">
        <f>VLOOKUP(E8087,SHIPMODE,2,FALSE)</f>
        <v>2</v>
      </c>
      <c r="G8087" t="s">
        <v>4039</v>
      </c>
      <c r="H8087" t="s">
        <v>3161</v>
      </c>
      <c r="I8087" t="s">
        <v>52</v>
      </c>
      <c r="J8087">
        <f>VLOOKUP(I8087,segmentID,2,FALSE)</f>
        <v>3</v>
      </c>
      <c r="K8087" t="s">
        <v>3255</v>
      </c>
      <c r="L8087">
        <f>VLOOKUP(K8087,country2,2,FALSE)</f>
        <v>1</v>
      </c>
      <c r="M8087" t="s">
        <v>548</v>
      </c>
      <c r="N8087">
        <f>VLOOKUP(Orders!M8087,city2,2,FALSE)</f>
        <v>82</v>
      </c>
      <c r="O8087" t="s">
        <v>165</v>
      </c>
      <c r="P8087">
        <f>VLOOKUP(O8087,state2,2,FALSE)</f>
        <v>18</v>
      </c>
      <c r="Q8087">
        <v>22204</v>
      </c>
      <c r="R8087" t="s">
        <v>12</v>
      </c>
      <c r="S8087">
        <f>VLOOKUP(R8087,region2,2,FALSE)</f>
        <v>1</v>
      </c>
      <c r="T8087" t="s">
        <v>4492</v>
      </c>
      <c r="U8087" t="s">
        <v>13</v>
      </c>
      <c r="V8087">
        <f>VLOOKUP(U8087,category2,2,FALSE)</f>
        <v>1</v>
      </c>
      <c r="W8087" t="s">
        <v>3228</v>
      </c>
      <c r="X8087">
        <f>VLOOKUP(W8087,subcat2,3,FALSE)</f>
        <v>6</v>
      </c>
      <c r="Y8087" t="s">
        <v>552</v>
      </c>
      <c r="Z8087">
        <v>61.1</v>
      </c>
      <c r="AA8087">
        <v>5</v>
      </c>
      <c r="AB8087">
        <v>0</v>
      </c>
      <c r="AC8087" s="4">
        <v>18.329999999999991</v>
      </c>
    </row>
    <row r="8088" spans="1:29" x14ac:dyDescent="0.25">
      <c r="A8088" s="2">
        <v>8087</v>
      </c>
      <c r="B8088" t="s">
        <v>10601</v>
      </c>
      <c r="C8088" s="3">
        <v>42853</v>
      </c>
      <c r="D8088" s="3">
        <v>42857</v>
      </c>
      <c r="E8088" t="s">
        <v>25</v>
      </c>
      <c r="F8088">
        <f>VLOOKUP(E8088,SHIPMODE,2,FALSE)</f>
        <v>2</v>
      </c>
      <c r="G8088" t="s">
        <v>3946</v>
      </c>
      <c r="H8088" t="s">
        <v>2599</v>
      </c>
      <c r="I8088" t="s">
        <v>9</v>
      </c>
      <c r="J8088">
        <f>VLOOKUP(I8088,segmentID,2,FALSE)</f>
        <v>1</v>
      </c>
      <c r="K8088" t="s">
        <v>3255</v>
      </c>
      <c r="L8088">
        <f>VLOOKUP(K8088,country2,2,FALSE)</f>
        <v>1</v>
      </c>
      <c r="M8088" t="s">
        <v>260</v>
      </c>
      <c r="N8088">
        <f>VLOOKUP(Orders!M8088,city2,2,FALSE)</f>
        <v>41</v>
      </c>
      <c r="O8088" t="s">
        <v>44</v>
      </c>
      <c r="P8088">
        <f>VLOOKUP(O8088,state2,2,FALSE)</f>
        <v>4</v>
      </c>
      <c r="Q8088">
        <v>28403</v>
      </c>
      <c r="R8088" t="s">
        <v>12</v>
      </c>
      <c r="S8088">
        <f>VLOOKUP(R8088,region2,2,FALSE)</f>
        <v>1</v>
      </c>
      <c r="T8088" t="s">
        <v>5342</v>
      </c>
      <c r="U8088" t="s">
        <v>22</v>
      </c>
      <c r="V8088">
        <f>VLOOKUP(U8088,category2,2,FALSE)</f>
        <v>2</v>
      </c>
      <c r="W8088" t="s">
        <v>38</v>
      </c>
      <c r="X8088">
        <f>VLOOKUP(W8088,subcat2,3,FALSE)</f>
        <v>10</v>
      </c>
      <c r="Y8088" t="s">
        <v>1920</v>
      </c>
      <c r="Z8088">
        <v>28.08</v>
      </c>
      <c r="AA8088">
        <v>3</v>
      </c>
      <c r="AB8088">
        <v>0.2</v>
      </c>
      <c r="AC8088" s="4">
        <v>5.2650000000000006</v>
      </c>
    </row>
    <row r="8089" spans="1:29" x14ac:dyDescent="0.25">
      <c r="A8089" s="2">
        <v>8088</v>
      </c>
      <c r="B8089" t="s">
        <v>8972</v>
      </c>
      <c r="C8089" s="3">
        <v>42642</v>
      </c>
      <c r="D8089" s="3">
        <v>42644</v>
      </c>
      <c r="E8089" t="s">
        <v>7</v>
      </c>
      <c r="F8089">
        <f>VLOOKUP(E8089,SHIPMODE,2,FALSE)</f>
        <v>1</v>
      </c>
      <c r="G8089" t="s">
        <v>3933</v>
      </c>
      <c r="H8089" t="s">
        <v>2549</v>
      </c>
      <c r="I8089" t="s">
        <v>18</v>
      </c>
      <c r="J8089">
        <f>VLOOKUP(I8089,segmentID,2,FALSE)</f>
        <v>2</v>
      </c>
      <c r="K8089" t="s">
        <v>3255</v>
      </c>
      <c r="L8089">
        <f>VLOOKUP(K8089,country2,2,FALSE)</f>
        <v>1</v>
      </c>
      <c r="M8089" t="s">
        <v>2917</v>
      </c>
      <c r="N8089">
        <f>VLOOKUP(Orders!M8089,city2,2,FALSE)</f>
        <v>421</v>
      </c>
      <c r="O8089" t="s">
        <v>160</v>
      </c>
      <c r="P8089">
        <f>VLOOKUP(O8089,state2,2,FALSE)</f>
        <v>17</v>
      </c>
      <c r="Q8089">
        <v>85364</v>
      </c>
      <c r="R8089" t="s">
        <v>21</v>
      </c>
      <c r="S8089">
        <f>VLOOKUP(R8089,region2,2,FALSE)</f>
        <v>2</v>
      </c>
      <c r="T8089" t="s">
        <v>4923</v>
      </c>
      <c r="U8089" t="s">
        <v>22</v>
      </c>
      <c r="V8089">
        <f>VLOOKUP(U8089,category2,2,FALSE)</f>
        <v>2</v>
      </c>
      <c r="W8089" t="s">
        <v>3229</v>
      </c>
      <c r="X8089">
        <f>VLOOKUP(W8089,subcat2,3,FALSE)</f>
        <v>7</v>
      </c>
      <c r="Y8089" t="s">
        <v>355</v>
      </c>
      <c r="Z8089">
        <v>10.496</v>
      </c>
      <c r="AA8089">
        <v>4</v>
      </c>
      <c r="AB8089">
        <v>0.2</v>
      </c>
      <c r="AC8089" s="4">
        <v>1.1807999999999983</v>
      </c>
    </row>
    <row r="8090" spans="1:29" x14ac:dyDescent="0.25">
      <c r="A8090" s="2">
        <v>8089</v>
      </c>
      <c r="B8090" t="s">
        <v>7732</v>
      </c>
      <c r="C8090" s="3">
        <v>42195</v>
      </c>
      <c r="D8090" s="3">
        <v>42199</v>
      </c>
      <c r="E8090" t="s">
        <v>25</v>
      </c>
      <c r="F8090">
        <f>VLOOKUP(E8090,SHIPMODE,2,FALSE)</f>
        <v>2</v>
      </c>
      <c r="G8090" t="s">
        <v>3415</v>
      </c>
      <c r="H8090" t="s">
        <v>663</v>
      </c>
      <c r="I8090" t="s">
        <v>9</v>
      </c>
      <c r="J8090">
        <f>VLOOKUP(I8090,segmentID,2,FALSE)</f>
        <v>1</v>
      </c>
      <c r="K8090" t="s">
        <v>3255</v>
      </c>
      <c r="L8090">
        <f>VLOOKUP(K8090,country2,2,FALSE)</f>
        <v>1</v>
      </c>
      <c r="M8090" t="s">
        <v>2088</v>
      </c>
      <c r="N8090">
        <f>VLOOKUP(Orders!M8090,city2,2,FALSE)</f>
        <v>273</v>
      </c>
      <c r="O8090" t="s">
        <v>20</v>
      </c>
      <c r="P8090">
        <f>VLOOKUP(O8090,state2,2,FALSE)</f>
        <v>2</v>
      </c>
      <c r="Q8090">
        <v>92404</v>
      </c>
      <c r="R8090" t="s">
        <v>21</v>
      </c>
      <c r="S8090">
        <f>VLOOKUP(R8090,region2,2,FALSE)</f>
        <v>2</v>
      </c>
      <c r="T8090" t="s">
        <v>4781</v>
      </c>
      <c r="U8090" t="s">
        <v>22</v>
      </c>
      <c r="V8090">
        <f>VLOOKUP(U8090,category2,2,FALSE)</f>
        <v>2</v>
      </c>
      <c r="W8090" t="s">
        <v>3231</v>
      </c>
      <c r="X8090">
        <f>VLOOKUP(W8090,subcat2,3,FALSE)</f>
        <v>9</v>
      </c>
      <c r="Y8090" t="s">
        <v>925</v>
      </c>
      <c r="Z8090">
        <v>39.92</v>
      </c>
      <c r="AA8090">
        <v>2</v>
      </c>
      <c r="AB8090">
        <v>0.2</v>
      </c>
      <c r="AC8090" s="4">
        <v>12.973999999999997</v>
      </c>
    </row>
    <row r="8091" spans="1:29" x14ac:dyDescent="0.25">
      <c r="A8091" s="2">
        <v>8090</v>
      </c>
      <c r="B8091" t="s">
        <v>7733</v>
      </c>
      <c r="C8091" s="3">
        <v>42223</v>
      </c>
      <c r="D8091" s="3">
        <v>42225</v>
      </c>
      <c r="E8091" t="s">
        <v>97</v>
      </c>
      <c r="F8091">
        <f>VLOOKUP(E8091,SHIPMODE,2,FALSE)</f>
        <v>3</v>
      </c>
      <c r="G8091" t="s">
        <v>3629</v>
      </c>
      <c r="H8091" t="s">
        <v>1388</v>
      </c>
      <c r="I8091" t="s">
        <v>18</v>
      </c>
      <c r="J8091">
        <f>VLOOKUP(I8091,segmentID,2,FALSE)</f>
        <v>2</v>
      </c>
      <c r="K8091" t="s">
        <v>3255</v>
      </c>
      <c r="L8091">
        <f>VLOOKUP(K8091,country2,2,FALSE)</f>
        <v>1</v>
      </c>
      <c r="M8091" t="s">
        <v>1940</v>
      </c>
      <c r="N8091">
        <f>VLOOKUP(Orders!M8091,city2,2,FALSE)</f>
        <v>249</v>
      </c>
      <c r="O8091" t="s">
        <v>1255</v>
      </c>
      <c r="P8091">
        <f>VLOOKUP(O8091,state2,2,FALSE)</f>
        <v>40</v>
      </c>
      <c r="Q8091">
        <v>21215</v>
      </c>
      <c r="R8091" t="s">
        <v>79</v>
      </c>
      <c r="S8091">
        <f>VLOOKUP(R8091,region2,2,FALSE)</f>
        <v>4</v>
      </c>
      <c r="T8091" t="s">
        <v>4132</v>
      </c>
      <c r="U8091" t="s">
        <v>22</v>
      </c>
      <c r="V8091">
        <f>VLOOKUP(U8091,category2,2,FALSE)</f>
        <v>2</v>
      </c>
      <c r="W8091" t="s">
        <v>38</v>
      </c>
      <c r="X8091">
        <f>VLOOKUP(W8091,subcat2,3,FALSE)</f>
        <v>10</v>
      </c>
      <c r="Y8091" t="s">
        <v>1608</v>
      </c>
      <c r="Z8091">
        <v>77.58</v>
      </c>
      <c r="AA8091">
        <v>9</v>
      </c>
      <c r="AB8091">
        <v>0</v>
      </c>
      <c r="AC8091" s="4">
        <v>20.1708</v>
      </c>
    </row>
    <row r="8092" spans="1:29" x14ac:dyDescent="0.25">
      <c r="A8092" s="2">
        <v>8091</v>
      </c>
      <c r="B8092" t="s">
        <v>6698</v>
      </c>
      <c r="C8092" s="3">
        <v>41980</v>
      </c>
      <c r="D8092" s="3">
        <v>41986</v>
      </c>
      <c r="E8092" t="s">
        <v>25</v>
      </c>
      <c r="F8092">
        <f>VLOOKUP(E8092,SHIPMODE,2,FALSE)</f>
        <v>2</v>
      </c>
      <c r="G8092" t="s">
        <v>3612</v>
      </c>
      <c r="H8092" t="s">
        <v>1333</v>
      </c>
      <c r="I8092" t="s">
        <v>52</v>
      </c>
      <c r="J8092">
        <f>VLOOKUP(I8092,segmentID,2,FALSE)</f>
        <v>3</v>
      </c>
      <c r="K8092" t="s">
        <v>3255</v>
      </c>
      <c r="L8092">
        <f>VLOOKUP(K8092,country2,2,FALSE)</f>
        <v>1</v>
      </c>
      <c r="M8092" t="s">
        <v>48</v>
      </c>
      <c r="N8092">
        <f>VLOOKUP(Orders!M8092,city2,2,FALSE)</f>
        <v>5</v>
      </c>
      <c r="O8092" t="s">
        <v>49</v>
      </c>
      <c r="P8092">
        <f>VLOOKUP(O8092,state2,2,FALSE)</f>
        <v>5</v>
      </c>
      <c r="Q8092">
        <v>98103</v>
      </c>
      <c r="R8092" t="s">
        <v>21</v>
      </c>
      <c r="S8092">
        <f>VLOOKUP(R8092,region2,2,FALSE)</f>
        <v>2</v>
      </c>
      <c r="T8092" t="s">
        <v>5493</v>
      </c>
      <c r="U8092" t="s">
        <v>22</v>
      </c>
      <c r="V8092">
        <f>VLOOKUP(U8092,category2,2,FALSE)</f>
        <v>2</v>
      </c>
      <c r="W8092" t="s">
        <v>3227</v>
      </c>
      <c r="X8092">
        <f>VLOOKUP(W8092,subcat2,3,FALSE)</f>
        <v>5</v>
      </c>
      <c r="Y8092" t="s">
        <v>31</v>
      </c>
      <c r="Z8092">
        <v>269.35999999999996</v>
      </c>
      <c r="AA8092">
        <v>7</v>
      </c>
      <c r="AB8092">
        <v>0</v>
      </c>
      <c r="AC8092" s="4">
        <v>70.033599999999993</v>
      </c>
    </row>
    <row r="8093" spans="1:29" x14ac:dyDescent="0.25">
      <c r="A8093" s="2">
        <v>8092</v>
      </c>
      <c r="B8093" t="s">
        <v>7734</v>
      </c>
      <c r="C8093" s="3">
        <v>42348</v>
      </c>
      <c r="D8093" s="3">
        <v>42352</v>
      </c>
      <c r="E8093" t="s">
        <v>25</v>
      </c>
      <c r="F8093">
        <f>VLOOKUP(E8093,SHIPMODE,2,FALSE)</f>
        <v>2</v>
      </c>
      <c r="G8093" t="s">
        <v>3618</v>
      </c>
      <c r="H8093" t="s">
        <v>1355</v>
      </c>
      <c r="I8093" t="s">
        <v>9</v>
      </c>
      <c r="J8093">
        <f>VLOOKUP(I8093,segmentID,2,FALSE)</f>
        <v>1</v>
      </c>
      <c r="K8093" t="s">
        <v>3255</v>
      </c>
      <c r="L8093">
        <f>VLOOKUP(K8093,country2,2,FALSE)</f>
        <v>1</v>
      </c>
      <c r="M8093" t="s">
        <v>67</v>
      </c>
      <c r="N8093">
        <f>VLOOKUP(Orders!M8093,city2,2,FALSE)</f>
        <v>9</v>
      </c>
      <c r="O8093" t="s">
        <v>20</v>
      </c>
      <c r="P8093">
        <f>VLOOKUP(O8093,state2,2,FALSE)</f>
        <v>2</v>
      </c>
      <c r="Q8093">
        <v>94110</v>
      </c>
      <c r="R8093" t="s">
        <v>21</v>
      </c>
      <c r="S8093">
        <f>VLOOKUP(R8093,region2,2,FALSE)</f>
        <v>2</v>
      </c>
      <c r="T8093" t="s">
        <v>4834</v>
      </c>
      <c r="U8093" t="s">
        <v>22</v>
      </c>
      <c r="V8093">
        <f>VLOOKUP(U8093,category2,2,FALSE)</f>
        <v>2</v>
      </c>
      <c r="W8093" t="s">
        <v>23</v>
      </c>
      <c r="X8093">
        <f>VLOOKUP(W8093,subcat2,3,FALSE)</f>
        <v>3</v>
      </c>
      <c r="Y8093" t="s">
        <v>1540</v>
      </c>
      <c r="Z8093">
        <v>5.76</v>
      </c>
      <c r="AA8093">
        <v>2</v>
      </c>
      <c r="AB8093">
        <v>0</v>
      </c>
      <c r="AC8093" s="4">
        <v>2.8224</v>
      </c>
    </row>
    <row r="8094" spans="1:29" x14ac:dyDescent="0.25">
      <c r="A8094" s="2">
        <v>8093</v>
      </c>
      <c r="B8094" t="s">
        <v>10602</v>
      </c>
      <c r="C8094" s="3">
        <v>43047</v>
      </c>
      <c r="D8094" s="3">
        <v>43052</v>
      </c>
      <c r="E8094" t="s">
        <v>7</v>
      </c>
      <c r="F8094">
        <f>VLOOKUP(E8094,SHIPMODE,2,FALSE)</f>
        <v>1</v>
      </c>
      <c r="G8094" t="s">
        <v>3931</v>
      </c>
      <c r="H8094" t="s">
        <v>2541</v>
      </c>
      <c r="I8094" t="s">
        <v>52</v>
      </c>
      <c r="J8094">
        <f>VLOOKUP(I8094,segmentID,2,FALSE)</f>
        <v>3</v>
      </c>
      <c r="K8094" t="s">
        <v>3255</v>
      </c>
      <c r="L8094">
        <f>VLOOKUP(K8094,country2,2,FALSE)</f>
        <v>1</v>
      </c>
      <c r="M8094" t="s">
        <v>138</v>
      </c>
      <c r="N8094">
        <f>VLOOKUP(Orders!M8094,city2,2,FALSE)</f>
        <v>21</v>
      </c>
      <c r="O8094" t="s">
        <v>139</v>
      </c>
      <c r="P8094">
        <f>VLOOKUP(O8094,state2,2,FALSE)</f>
        <v>16</v>
      </c>
      <c r="Q8094">
        <v>10035</v>
      </c>
      <c r="R8094" t="s">
        <v>79</v>
      </c>
      <c r="S8094">
        <f>VLOOKUP(R8094,region2,2,FALSE)</f>
        <v>4</v>
      </c>
      <c r="T8094" t="s">
        <v>5025</v>
      </c>
      <c r="U8094" t="s">
        <v>22</v>
      </c>
      <c r="V8094">
        <f>VLOOKUP(U8094,category2,2,FALSE)</f>
        <v>2</v>
      </c>
      <c r="W8094" t="s">
        <v>3229</v>
      </c>
      <c r="X8094">
        <f>VLOOKUP(W8094,subcat2,3,FALSE)</f>
        <v>7</v>
      </c>
      <c r="Y8094" t="s">
        <v>3141</v>
      </c>
      <c r="Z8094">
        <v>109.9</v>
      </c>
      <c r="AA8094">
        <v>5</v>
      </c>
      <c r="AB8094">
        <v>0</v>
      </c>
      <c r="AC8094" s="4">
        <v>32.97</v>
      </c>
    </row>
    <row r="8095" spans="1:29" x14ac:dyDescent="0.25">
      <c r="A8095" s="2">
        <v>8094</v>
      </c>
      <c r="B8095" t="s">
        <v>10603</v>
      </c>
      <c r="C8095" s="3">
        <v>42943</v>
      </c>
      <c r="D8095" s="3">
        <v>42948</v>
      </c>
      <c r="E8095" t="s">
        <v>7</v>
      </c>
      <c r="F8095">
        <f>VLOOKUP(E8095,SHIPMODE,2,FALSE)</f>
        <v>1</v>
      </c>
      <c r="G8095" t="s">
        <v>3844</v>
      </c>
      <c r="H8095" t="s">
        <v>2195</v>
      </c>
      <c r="I8095" t="s">
        <v>9</v>
      </c>
      <c r="J8095">
        <f>VLOOKUP(I8095,segmentID,2,FALSE)</f>
        <v>1</v>
      </c>
      <c r="K8095" t="s">
        <v>3255</v>
      </c>
      <c r="L8095">
        <f>VLOOKUP(K8095,country2,2,FALSE)</f>
        <v>1</v>
      </c>
      <c r="M8095" t="s">
        <v>48</v>
      </c>
      <c r="N8095">
        <f>VLOOKUP(Orders!M8095,city2,2,FALSE)</f>
        <v>5</v>
      </c>
      <c r="O8095" t="s">
        <v>49</v>
      </c>
      <c r="P8095">
        <f>VLOOKUP(O8095,state2,2,FALSE)</f>
        <v>5</v>
      </c>
      <c r="Q8095">
        <v>98115</v>
      </c>
      <c r="R8095" t="s">
        <v>21</v>
      </c>
      <c r="S8095">
        <f>VLOOKUP(R8095,region2,2,FALSE)</f>
        <v>2</v>
      </c>
      <c r="T8095" t="s">
        <v>4829</v>
      </c>
      <c r="U8095" t="s">
        <v>13</v>
      </c>
      <c r="V8095">
        <f>VLOOKUP(U8095,category2,2,FALSE)</f>
        <v>1</v>
      </c>
      <c r="W8095" t="s">
        <v>3228</v>
      </c>
      <c r="X8095">
        <f>VLOOKUP(W8095,subcat2,3,FALSE)</f>
        <v>6</v>
      </c>
      <c r="Y8095" t="s">
        <v>5928</v>
      </c>
      <c r="Z8095">
        <v>23.88</v>
      </c>
      <c r="AA8095">
        <v>3</v>
      </c>
      <c r="AB8095">
        <v>0</v>
      </c>
      <c r="AC8095" s="4">
        <v>10.507200000000001</v>
      </c>
    </row>
    <row r="8096" spans="1:29" x14ac:dyDescent="0.25">
      <c r="A8096" s="2">
        <v>8095</v>
      </c>
      <c r="B8096" t="s">
        <v>10603</v>
      </c>
      <c r="C8096" s="3">
        <v>42943</v>
      </c>
      <c r="D8096" s="3">
        <v>42948</v>
      </c>
      <c r="E8096" t="s">
        <v>7</v>
      </c>
      <c r="F8096">
        <f>VLOOKUP(E8096,SHIPMODE,2,FALSE)</f>
        <v>1</v>
      </c>
      <c r="G8096" t="s">
        <v>3844</v>
      </c>
      <c r="H8096" t="s">
        <v>2195</v>
      </c>
      <c r="I8096" t="s">
        <v>9</v>
      </c>
      <c r="J8096">
        <f>VLOOKUP(I8096,segmentID,2,FALSE)</f>
        <v>1</v>
      </c>
      <c r="K8096" t="s">
        <v>3255</v>
      </c>
      <c r="L8096">
        <f>VLOOKUP(K8096,country2,2,FALSE)</f>
        <v>1</v>
      </c>
      <c r="M8096" t="s">
        <v>48</v>
      </c>
      <c r="N8096">
        <f>VLOOKUP(Orders!M8096,city2,2,FALSE)</f>
        <v>5</v>
      </c>
      <c r="O8096" t="s">
        <v>49</v>
      </c>
      <c r="P8096">
        <f>VLOOKUP(O8096,state2,2,FALSE)</f>
        <v>5</v>
      </c>
      <c r="Q8096">
        <v>98115</v>
      </c>
      <c r="R8096" t="s">
        <v>21</v>
      </c>
      <c r="S8096">
        <f>VLOOKUP(R8096,region2,2,FALSE)</f>
        <v>2</v>
      </c>
      <c r="T8096" t="s">
        <v>5330</v>
      </c>
      <c r="U8096" t="s">
        <v>22</v>
      </c>
      <c r="V8096">
        <f>VLOOKUP(U8096,category2,2,FALSE)</f>
        <v>2</v>
      </c>
      <c r="W8096" t="s">
        <v>45</v>
      </c>
      <c r="X8096">
        <f>VLOOKUP(W8096,subcat2,3,FALSE)</f>
        <v>11</v>
      </c>
      <c r="Y8096" t="s">
        <v>1008</v>
      </c>
      <c r="Z8096">
        <v>26.2</v>
      </c>
      <c r="AA8096">
        <v>4</v>
      </c>
      <c r="AB8096">
        <v>0</v>
      </c>
      <c r="AC8096" s="4">
        <v>12.052</v>
      </c>
    </row>
    <row r="8097" spans="1:29" x14ac:dyDescent="0.25">
      <c r="A8097" s="2">
        <v>8096</v>
      </c>
      <c r="B8097" t="s">
        <v>10603</v>
      </c>
      <c r="C8097" s="3">
        <v>42943</v>
      </c>
      <c r="D8097" s="3">
        <v>42948</v>
      </c>
      <c r="E8097" t="s">
        <v>7</v>
      </c>
      <c r="F8097">
        <f>VLOOKUP(E8097,SHIPMODE,2,FALSE)</f>
        <v>1</v>
      </c>
      <c r="G8097" t="s">
        <v>3844</v>
      </c>
      <c r="H8097" t="s">
        <v>2195</v>
      </c>
      <c r="I8097" t="s">
        <v>9</v>
      </c>
      <c r="J8097">
        <f>VLOOKUP(I8097,segmentID,2,FALSE)</f>
        <v>1</v>
      </c>
      <c r="K8097" t="s">
        <v>3255</v>
      </c>
      <c r="L8097">
        <f>VLOOKUP(K8097,country2,2,FALSE)</f>
        <v>1</v>
      </c>
      <c r="M8097" t="s">
        <v>48</v>
      </c>
      <c r="N8097">
        <f>VLOOKUP(Orders!M8097,city2,2,FALSE)</f>
        <v>5</v>
      </c>
      <c r="O8097" t="s">
        <v>49</v>
      </c>
      <c r="P8097">
        <f>VLOOKUP(O8097,state2,2,FALSE)</f>
        <v>5</v>
      </c>
      <c r="Q8097">
        <v>98115</v>
      </c>
      <c r="R8097" t="s">
        <v>21</v>
      </c>
      <c r="S8097">
        <f>VLOOKUP(R8097,region2,2,FALSE)</f>
        <v>2</v>
      </c>
      <c r="T8097" t="s">
        <v>5365</v>
      </c>
      <c r="U8097" t="s">
        <v>22</v>
      </c>
      <c r="V8097">
        <f>VLOOKUP(U8097,category2,2,FALSE)</f>
        <v>2</v>
      </c>
      <c r="W8097" t="s">
        <v>45</v>
      </c>
      <c r="X8097">
        <f>VLOOKUP(W8097,subcat2,3,FALSE)</f>
        <v>11</v>
      </c>
      <c r="Y8097" t="s">
        <v>882</v>
      </c>
      <c r="Z8097">
        <v>12.96</v>
      </c>
      <c r="AA8097">
        <v>2</v>
      </c>
      <c r="AB8097">
        <v>0</v>
      </c>
      <c r="AC8097" s="4">
        <v>6.2208000000000006</v>
      </c>
    </row>
    <row r="8098" spans="1:29" x14ac:dyDescent="0.25">
      <c r="A8098" s="2">
        <v>8097</v>
      </c>
      <c r="B8098" t="s">
        <v>10603</v>
      </c>
      <c r="C8098" s="3">
        <v>42943</v>
      </c>
      <c r="D8098" s="3">
        <v>42948</v>
      </c>
      <c r="E8098" t="s">
        <v>7</v>
      </c>
      <c r="F8098">
        <f>VLOOKUP(E8098,SHIPMODE,2,FALSE)</f>
        <v>1</v>
      </c>
      <c r="G8098" t="s">
        <v>3844</v>
      </c>
      <c r="H8098" t="s">
        <v>2195</v>
      </c>
      <c r="I8098" t="s">
        <v>9</v>
      </c>
      <c r="J8098">
        <f>VLOOKUP(I8098,segmentID,2,FALSE)</f>
        <v>1</v>
      </c>
      <c r="K8098" t="s">
        <v>3255</v>
      </c>
      <c r="L8098">
        <f>VLOOKUP(K8098,country2,2,FALSE)</f>
        <v>1</v>
      </c>
      <c r="M8098" t="s">
        <v>48</v>
      </c>
      <c r="N8098">
        <f>VLOOKUP(Orders!M8098,city2,2,FALSE)</f>
        <v>5</v>
      </c>
      <c r="O8098" t="s">
        <v>49</v>
      </c>
      <c r="P8098">
        <f>VLOOKUP(O8098,state2,2,FALSE)</f>
        <v>5</v>
      </c>
      <c r="Q8098">
        <v>98115</v>
      </c>
      <c r="R8098" t="s">
        <v>21</v>
      </c>
      <c r="S8098">
        <f>VLOOKUP(R8098,region2,2,FALSE)</f>
        <v>2</v>
      </c>
      <c r="T8098" t="s">
        <v>4538</v>
      </c>
      <c r="U8098" t="s">
        <v>35</v>
      </c>
      <c r="V8098">
        <f>VLOOKUP(U8098,category2,2,FALSE)</f>
        <v>3</v>
      </c>
      <c r="W8098" t="s">
        <v>3232</v>
      </c>
      <c r="X8098">
        <f>VLOOKUP(W8098,subcat2,3,FALSE)</f>
        <v>12</v>
      </c>
      <c r="Y8098" t="s">
        <v>2753</v>
      </c>
      <c r="Z8098">
        <v>234.95000000000002</v>
      </c>
      <c r="AA8098">
        <v>5</v>
      </c>
      <c r="AB8098">
        <v>0</v>
      </c>
      <c r="AC8098" s="4">
        <v>32.893000000000008</v>
      </c>
    </row>
    <row r="8099" spans="1:29" x14ac:dyDescent="0.25">
      <c r="A8099" s="2">
        <v>8098</v>
      </c>
      <c r="B8099" t="s">
        <v>10604</v>
      </c>
      <c r="C8099" s="3">
        <v>43097</v>
      </c>
      <c r="D8099" s="3">
        <v>43101</v>
      </c>
      <c r="E8099" t="s">
        <v>25</v>
      </c>
      <c r="F8099">
        <f>VLOOKUP(E8099,SHIPMODE,2,FALSE)</f>
        <v>2</v>
      </c>
      <c r="G8099" t="s">
        <v>3858</v>
      </c>
      <c r="H8099" t="s">
        <v>2246</v>
      </c>
      <c r="I8099" t="s">
        <v>9</v>
      </c>
      <c r="J8099">
        <f>VLOOKUP(I8099,segmentID,2,FALSE)</f>
        <v>1</v>
      </c>
      <c r="K8099" t="s">
        <v>3255</v>
      </c>
      <c r="L8099">
        <f>VLOOKUP(K8099,country2,2,FALSE)</f>
        <v>1</v>
      </c>
      <c r="M8099" t="s">
        <v>2305</v>
      </c>
      <c r="N8099">
        <f>VLOOKUP(Orders!M8099,city2,2,FALSE)</f>
        <v>306</v>
      </c>
      <c r="O8099" t="s">
        <v>330</v>
      </c>
      <c r="P8099">
        <f>VLOOKUP(O8099,state2,2,FALSE)</f>
        <v>28</v>
      </c>
      <c r="Q8099">
        <v>87105</v>
      </c>
      <c r="R8099" t="s">
        <v>21</v>
      </c>
      <c r="S8099">
        <f>VLOOKUP(R8099,region2,2,FALSE)</f>
        <v>2</v>
      </c>
      <c r="T8099" t="s">
        <v>4494</v>
      </c>
      <c r="U8099" t="s">
        <v>22</v>
      </c>
      <c r="V8099">
        <f>VLOOKUP(U8099,category2,2,FALSE)</f>
        <v>2</v>
      </c>
      <c r="W8099" t="s">
        <v>3227</v>
      </c>
      <c r="X8099">
        <f>VLOOKUP(W8099,subcat2,3,FALSE)</f>
        <v>5</v>
      </c>
      <c r="Y8099" t="s">
        <v>1014</v>
      </c>
      <c r="Z8099">
        <v>118.25</v>
      </c>
      <c r="AA8099">
        <v>5</v>
      </c>
      <c r="AB8099">
        <v>0</v>
      </c>
      <c r="AC8099" s="4">
        <v>34.292499999999997</v>
      </c>
    </row>
    <row r="8100" spans="1:29" x14ac:dyDescent="0.25">
      <c r="A8100" s="2">
        <v>8099</v>
      </c>
      <c r="B8100" t="s">
        <v>10604</v>
      </c>
      <c r="C8100" s="3">
        <v>43097</v>
      </c>
      <c r="D8100" s="3">
        <v>43101</v>
      </c>
      <c r="E8100" t="s">
        <v>25</v>
      </c>
      <c r="F8100">
        <f>VLOOKUP(E8100,SHIPMODE,2,FALSE)</f>
        <v>2</v>
      </c>
      <c r="G8100" t="s">
        <v>3858</v>
      </c>
      <c r="H8100" t="s">
        <v>2246</v>
      </c>
      <c r="I8100" t="s">
        <v>9</v>
      </c>
      <c r="J8100">
        <f>VLOOKUP(I8100,segmentID,2,FALSE)</f>
        <v>1</v>
      </c>
      <c r="K8100" t="s">
        <v>3255</v>
      </c>
      <c r="L8100">
        <f>VLOOKUP(K8100,country2,2,FALSE)</f>
        <v>1</v>
      </c>
      <c r="M8100" t="s">
        <v>2305</v>
      </c>
      <c r="N8100">
        <f>VLOOKUP(Orders!M8100,city2,2,FALSE)</f>
        <v>306</v>
      </c>
      <c r="O8100" t="s">
        <v>330</v>
      </c>
      <c r="P8100">
        <f>VLOOKUP(O8100,state2,2,FALSE)</f>
        <v>28</v>
      </c>
      <c r="Q8100">
        <v>87105</v>
      </c>
      <c r="R8100" t="s">
        <v>21</v>
      </c>
      <c r="S8100">
        <f>VLOOKUP(R8100,region2,2,FALSE)</f>
        <v>2</v>
      </c>
      <c r="T8100" t="s">
        <v>5502</v>
      </c>
      <c r="U8100" t="s">
        <v>22</v>
      </c>
      <c r="V8100">
        <f>VLOOKUP(U8100,category2,2,FALSE)</f>
        <v>2</v>
      </c>
      <c r="W8100" t="s">
        <v>45</v>
      </c>
      <c r="X8100">
        <f>VLOOKUP(W8100,subcat2,3,FALSE)</f>
        <v>11</v>
      </c>
      <c r="Y8100" t="s">
        <v>2978</v>
      </c>
      <c r="Z8100">
        <v>4.28</v>
      </c>
      <c r="AA8100">
        <v>1</v>
      </c>
      <c r="AB8100">
        <v>0</v>
      </c>
      <c r="AC8100" s="4">
        <v>1.9259999999999997</v>
      </c>
    </row>
    <row r="8101" spans="1:29" x14ac:dyDescent="0.25">
      <c r="A8101" s="2">
        <v>8100</v>
      </c>
      <c r="B8101" t="s">
        <v>8973</v>
      </c>
      <c r="C8101" s="3">
        <v>42439</v>
      </c>
      <c r="D8101" s="3">
        <v>42442</v>
      </c>
      <c r="E8101" t="s">
        <v>97</v>
      </c>
      <c r="F8101">
        <f>VLOOKUP(E8101,SHIPMODE,2,FALSE)</f>
        <v>3</v>
      </c>
      <c r="G8101" t="s">
        <v>3818</v>
      </c>
      <c r="H8101" t="s">
        <v>2089</v>
      </c>
      <c r="I8101" t="s">
        <v>52</v>
      </c>
      <c r="J8101">
        <f>VLOOKUP(I8101,segmentID,2,FALSE)</f>
        <v>3</v>
      </c>
      <c r="K8101" t="s">
        <v>3255</v>
      </c>
      <c r="L8101">
        <f>VLOOKUP(K8101,country2,2,FALSE)</f>
        <v>1</v>
      </c>
      <c r="M8101" t="s">
        <v>19</v>
      </c>
      <c r="N8101">
        <f>VLOOKUP(Orders!M8101,city2,2,FALSE)</f>
        <v>2</v>
      </c>
      <c r="O8101" t="s">
        <v>20</v>
      </c>
      <c r="P8101">
        <f>VLOOKUP(O8101,state2,2,FALSE)</f>
        <v>2</v>
      </c>
      <c r="Q8101">
        <v>90045</v>
      </c>
      <c r="R8101" t="s">
        <v>21</v>
      </c>
      <c r="S8101">
        <f>VLOOKUP(R8101,region2,2,FALSE)</f>
        <v>2</v>
      </c>
      <c r="T8101" t="s">
        <v>5128</v>
      </c>
      <c r="U8101" t="s">
        <v>35</v>
      </c>
      <c r="V8101">
        <f>VLOOKUP(U8101,category2,2,FALSE)</f>
        <v>3</v>
      </c>
      <c r="W8101" t="s">
        <v>3232</v>
      </c>
      <c r="X8101">
        <f>VLOOKUP(W8101,subcat2,3,FALSE)</f>
        <v>12</v>
      </c>
      <c r="Y8101" t="s">
        <v>844</v>
      </c>
      <c r="Z8101">
        <v>26.849999999999998</v>
      </c>
      <c r="AA8101">
        <v>3</v>
      </c>
      <c r="AB8101">
        <v>0</v>
      </c>
      <c r="AC8101" s="4">
        <v>5.101499999999997</v>
      </c>
    </row>
    <row r="8102" spans="1:29" x14ac:dyDescent="0.25">
      <c r="A8102" s="2">
        <v>8101</v>
      </c>
      <c r="B8102" t="s">
        <v>8973</v>
      </c>
      <c r="C8102" s="3">
        <v>42439</v>
      </c>
      <c r="D8102" s="3">
        <v>42442</v>
      </c>
      <c r="E8102" t="s">
        <v>97</v>
      </c>
      <c r="F8102">
        <f>VLOOKUP(E8102,SHIPMODE,2,FALSE)</f>
        <v>3</v>
      </c>
      <c r="G8102" t="s">
        <v>3818</v>
      </c>
      <c r="H8102" t="s">
        <v>2089</v>
      </c>
      <c r="I8102" t="s">
        <v>52</v>
      </c>
      <c r="J8102">
        <f>VLOOKUP(I8102,segmentID,2,FALSE)</f>
        <v>3</v>
      </c>
      <c r="K8102" t="s">
        <v>3255</v>
      </c>
      <c r="L8102">
        <f>VLOOKUP(K8102,country2,2,FALSE)</f>
        <v>1</v>
      </c>
      <c r="M8102" t="s">
        <v>19</v>
      </c>
      <c r="N8102">
        <f>VLOOKUP(Orders!M8102,city2,2,FALSE)</f>
        <v>2</v>
      </c>
      <c r="O8102" t="s">
        <v>20</v>
      </c>
      <c r="P8102">
        <f>VLOOKUP(O8102,state2,2,FALSE)</f>
        <v>2</v>
      </c>
      <c r="Q8102">
        <v>90045</v>
      </c>
      <c r="R8102" t="s">
        <v>21</v>
      </c>
      <c r="S8102">
        <f>VLOOKUP(R8102,region2,2,FALSE)</f>
        <v>2</v>
      </c>
      <c r="T8102" t="s">
        <v>5889</v>
      </c>
      <c r="U8102" t="s">
        <v>35</v>
      </c>
      <c r="V8102">
        <f>VLOOKUP(U8102,category2,2,FALSE)</f>
        <v>3</v>
      </c>
      <c r="W8102" t="s">
        <v>3235</v>
      </c>
      <c r="X8102">
        <f>VLOOKUP(W8102,subcat2,3,FALSE)</f>
        <v>16</v>
      </c>
      <c r="Y8102" t="s">
        <v>3015</v>
      </c>
      <c r="Z8102">
        <v>3357.6000000000004</v>
      </c>
      <c r="AA8102">
        <v>3</v>
      </c>
      <c r="AB8102">
        <v>0.2</v>
      </c>
      <c r="AC8102" s="4">
        <v>377.72999999999956</v>
      </c>
    </row>
    <row r="8103" spans="1:29" x14ac:dyDescent="0.25">
      <c r="A8103" s="2">
        <v>8102</v>
      </c>
      <c r="B8103" t="s">
        <v>7735</v>
      </c>
      <c r="C8103" s="3">
        <v>42146</v>
      </c>
      <c r="D8103" s="3">
        <v>42150</v>
      </c>
      <c r="E8103" t="s">
        <v>25</v>
      </c>
      <c r="F8103">
        <f>VLOOKUP(E8103,SHIPMODE,2,FALSE)</f>
        <v>2</v>
      </c>
      <c r="G8103" t="s">
        <v>4022</v>
      </c>
      <c r="H8103" t="s">
        <v>2998</v>
      </c>
      <c r="I8103" t="s">
        <v>9</v>
      </c>
      <c r="J8103">
        <f>VLOOKUP(I8103,segmentID,2,FALSE)</f>
        <v>1</v>
      </c>
      <c r="K8103" t="s">
        <v>3255</v>
      </c>
      <c r="L8103">
        <f>VLOOKUP(K8103,country2,2,FALSE)</f>
        <v>1</v>
      </c>
      <c r="M8103" t="s">
        <v>19</v>
      </c>
      <c r="N8103">
        <f>VLOOKUP(Orders!M8103,city2,2,FALSE)</f>
        <v>2</v>
      </c>
      <c r="O8103" t="s">
        <v>20</v>
      </c>
      <c r="P8103">
        <f>VLOOKUP(O8103,state2,2,FALSE)</f>
        <v>2</v>
      </c>
      <c r="Q8103">
        <v>90045</v>
      </c>
      <c r="R8103" t="s">
        <v>21</v>
      </c>
      <c r="S8103">
        <f>VLOOKUP(R8103,region2,2,FALSE)</f>
        <v>2</v>
      </c>
      <c r="T8103" t="s">
        <v>4710</v>
      </c>
      <c r="U8103" t="s">
        <v>22</v>
      </c>
      <c r="V8103">
        <f>VLOOKUP(U8103,category2,2,FALSE)</f>
        <v>2</v>
      </c>
      <c r="W8103" t="s">
        <v>23</v>
      </c>
      <c r="X8103">
        <f>VLOOKUP(W8103,subcat2,3,FALSE)</f>
        <v>3</v>
      </c>
      <c r="Y8103" t="s">
        <v>2701</v>
      </c>
      <c r="Z8103">
        <v>8.26</v>
      </c>
      <c r="AA8103">
        <v>2</v>
      </c>
      <c r="AB8103">
        <v>0</v>
      </c>
      <c r="AC8103" s="4">
        <v>3.7995999999999999</v>
      </c>
    </row>
    <row r="8104" spans="1:29" x14ac:dyDescent="0.25">
      <c r="A8104" s="2">
        <v>8103</v>
      </c>
      <c r="B8104" t="s">
        <v>7735</v>
      </c>
      <c r="C8104" s="3">
        <v>42146</v>
      </c>
      <c r="D8104" s="3">
        <v>42150</v>
      </c>
      <c r="E8104" t="s">
        <v>25</v>
      </c>
      <c r="F8104">
        <f>VLOOKUP(E8104,SHIPMODE,2,FALSE)</f>
        <v>2</v>
      </c>
      <c r="G8104" t="s">
        <v>4022</v>
      </c>
      <c r="H8104" t="s">
        <v>2998</v>
      </c>
      <c r="I8104" t="s">
        <v>9</v>
      </c>
      <c r="J8104">
        <f>VLOOKUP(I8104,segmentID,2,FALSE)</f>
        <v>1</v>
      </c>
      <c r="K8104" t="s">
        <v>3255</v>
      </c>
      <c r="L8104">
        <f>VLOOKUP(K8104,country2,2,FALSE)</f>
        <v>1</v>
      </c>
      <c r="M8104" t="s">
        <v>19</v>
      </c>
      <c r="N8104">
        <f>VLOOKUP(Orders!M8104,city2,2,FALSE)</f>
        <v>2</v>
      </c>
      <c r="O8104" t="s">
        <v>20</v>
      </c>
      <c r="P8104">
        <f>VLOOKUP(O8104,state2,2,FALSE)</f>
        <v>2</v>
      </c>
      <c r="Q8104">
        <v>90045</v>
      </c>
      <c r="R8104" t="s">
        <v>21</v>
      </c>
      <c r="S8104">
        <f>VLOOKUP(R8104,region2,2,FALSE)</f>
        <v>2</v>
      </c>
      <c r="T8104" t="s">
        <v>4758</v>
      </c>
      <c r="U8104" t="s">
        <v>35</v>
      </c>
      <c r="V8104">
        <f>VLOOKUP(U8104,category2,2,FALSE)</f>
        <v>3</v>
      </c>
      <c r="W8104" t="s">
        <v>3235</v>
      </c>
      <c r="X8104">
        <f>VLOOKUP(W8104,subcat2,3,FALSE)</f>
        <v>16</v>
      </c>
      <c r="Y8104" t="s">
        <v>3195</v>
      </c>
      <c r="Z8104">
        <v>2973.32</v>
      </c>
      <c r="AA8104">
        <v>7</v>
      </c>
      <c r="AB8104">
        <v>0.2</v>
      </c>
      <c r="AC8104" s="4">
        <v>334.49849999999958</v>
      </c>
    </row>
    <row r="8105" spans="1:29" x14ac:dyDescent="0.25">
      <c r="A8105" s="2">
        <v>8104</v>
      </c>
      <c r="B8105" t="s">
        <v>7735</v>
      </c>
      <c r="C8105" s="3">
        <v>42146</v>
      </c>
      <c r="D8105" s="3">
        <v>42150</v>
      </c>
      <c r="E8105" t="s">
        <v>25</v>
      </c>
      <c r="F8105">
        <f>VLOOKUP(E8105,SHIPMODE,2,FALSE)</f>
        <v>2</v>
      </c>
      <c r="G8105" t="s">
        <v>4022</v>
      </c>
      <c r="H8105" t="s">
        <v>2998</v>
      </c>
      <c r="I8105" t="s">
        <v>9</v>
      </c>
      <c r="J8105">
        <f>VLOOKUP(I8105,segmentID,2,FALSE)</f>
        <v>1</v>
      </c>
      <c r="K8105" t="s">
        <v>3255</v>
      </c>
      <c r="L8105">
        <f>VLOOKUP(K8105,country2,2,FALSE)</f>
        <v>1</v>
      </c>
      <c r="M8105" t="s">
        <v>19</v>
      </c>
      <c r="N8105">
        <f>VLOOKUP(Orders!M8105,city2,2,FALSE)</f>
        <v>2</v>
      </c>
      <c r="O8105" t="s">
        <v>20</v>
      </c>
      <c r="P8105">
        <f>VLOOKUP(O8105,state2,2,FALSE)</f>
        <v>2</v>
      </c>
      <c r="Q8105">
        <v>90045</v>
      </c>
      <c r="R8105" t="s">
        <v>21</v>
      </c>
      <c r="S8105">
        <f>VLOOKUP(R8105,region2,2,FALSE)</f>
        <v>2</v>
      </c>
      <c r="T8105" t="s">
        <v>4433</v>
      </c>
      <c r="U8105" t="s">
        <v>22</v>
      </c>
      <c r="V8105">
        <f>VLOOKUP(U8105,category2,2,FALSE)</f>
        <v>2</v>
      </c>
      <c r="W8105" t="s">
        <v>3227</v>
      </c>
      <c r="X8105">
        <f>VLOOKUP(W8105,subcat2,3,FALSE)</f>
        <v>5</v>
      </c>
      <c r="Y8105" t="s">
        <v>180</v>
      </c>
      <c r="Z8105">
        <v>104.79</v>
      </c>
      <c r="AA8105">
        <v>7</v>
      </c>
      <c r="AB8105">
        <v>0</v>
      </c>
      <c r="AC8105" s="4">
        <v>29.341200000000008</v>
      </c>
    </row>
    <row r="8106" spans="1:29" x14ac:dyDescent="0.25">
      <c r="A8106" s="2">
        <v>8105</v>
      </c>
      <c r="B8106" t="s">
        <v>7735</v>
      </c>
      <c r="C8106" s="3">
        <v>42146</v>
      </c>
      <c r="D8106" s="3">
        <v>42150</v>
      </c>
      <c r="E8106" t="s">
        <v>25</v>
      </c>
      <c r="F8106">
        <f>VLOOKUP(E8106,SHIPMODE,2,FALSE)</f>
        <v>2</v>
      </c>
      <c r="G8106" t="s">
        <v>4022</v>
      </c>
      <c r="H8106" t="s">
        <v>2998</v>
      </c>
      <c r="I8106" t="s">
        <v>9</v>
      </c>
      <c r="J8106">
        <f>VLOOKUP(I8106,segmentID,2,FALSE)</f>
        <v>1</v>
      </c>
      <c r="K8106" t="s">
        <v>3255</v>
      </c>
      <c r="L8106">
        <f>VLOOKUP(K8106,country2,2,FALSE)</f>
        <v>1</v>
      </c>
      <c r="M8106" t="s">
        <v>19</v>
      </c>
      <c r="N8106">
        <f>VLOOKUP(Orders!M8106,city2,2,FALSE)</f>
        <v>2</v>
      </c>
      <c r="O8106" t="s">
        <v>20</v>
      </c>
      <c r="P8106">
        <f>VLOOKUP(O8106,state2,2,FALSE)</f>
        <v>2</v>
      </c>
      <c r="Q8106">
        <v>90045</v>
      </c>
      <c r="R8106" t="s">
        <v>21</v>
      </c>
      <c r="S8106">
        <f>VLOOKUP(R8106,region2,2,FALSE)</f>
        <v>2</v>
      </c>
      <c r="T8106" t="s">
        <v>4403</v>
      </c>
      <c r="U8106" t="s">
        <v>35</v>
      </c>
      <c r="V8106">
        <f>VLOOKUP(U8106,category2,2,FALSE)</f>
        <v>3</v>
      </c>
      <c r="W8106" t="s">
        <v>3230</v>
      </c>
      <c r="X8106">
        <f>VLOOKUP(W8106,subcat2,3,FALSE)</f>
        <v>8</v>
      </c>
      <c r="Y8106" t="s">
        <v>2583</v>
      </c>
      <c r="Z8106">
        <v>775.72800000000007</v>
      </c>
      <c r="AA8106">
        <v>6</v>
      </c>
      <c r="AB8106">
        <v>0.2</v>
      </c>
      <c r="AC8106" s="4">
        <v>58.179600000000022</v>
      </c>
    </row>
    <row r="8107" spans="1:29" x14ac:dyDescent="0.25">
      <c r="A8107" s="2">
        <v>8106</v>
      </c>
      <c r="B8107" t="s">
        <v>10605</v>
      </c>
      <c r="C8107" s="3">
        <v>42783</v>
      </c>
      <c r="D8107" s="3">
        <v>42785</v>
      </c>
      <c r="E8107" t="s">
        <v>97</v>
      </c>
      <c r="F8107">
        <f>VLOOKUP(E8107,SHIPMODE,2,FALSE)</f>
        <v>3</v>
      </c>
      <c r="G8107" t="s">
        <v>3991</v>
      </c>
      <c r="H8107" t="s">
        <v>2808</v>
      </c>
      <c r="I8107" t="s">
        <v>52</v>
      </c>
      <c r="J8107">
        <f>VLOOKUP(I8107,segmentID,2,FALSE)</f>
        <v>3</v>
      </c>
      <c r="K8107" t="s">
        <v>3255</v>
      </c>
      <c r="L8107">
        <f>VLOOKUP(K8107,country2,2,FALSE)</f>
        <v>1</v>
      </c>
      <c r="M8107" t="s">
        <v>95</v>
      </c>
      <c r="N8107">
        <f>VLOOKUP(Orders!M8107,city2,2,FALSE)</f>
        <v>13</v>
      </c>
      <c r="O8107" t="s">
        <v>54</v>
      </c>
      <c r="P8107">
        <f>VLOOKUP(O8107,state2,2,FALSE)</f>
        <v>6</v>
      </c>
      <c r="Q8107">
        <v>77041</v>
      </c>
      <c r="R8107" t="s">
        <v>55</v>
      </c>
      <c r="S8107">
        <f>VLOOKUP(R8107,region2,2,FALSE)</f>
        <v>3</v>
      </c>
      <c r="T8107" t="s">
        <v>4520</v>
      </c>
      <c r="U8107" t="s">
        <v>13</v>
      </c>
      <c r="V8107">
        <f>VLOOKUP(U8107,category2,2,FALSE)</f>
        <v>1</v>
      </c>
      <c r="W8107" t="s">
        <v>14</v>
      </c>
      <c r="X8107">
        <f>VLOOKUP(W8107,subcat2,3,FALSE)</f>
        <v>1</v>
      </c>
      <c r="Y8107" t="s">
        <v>3162</v>
      </c>
      <c r="Z8107">
        <v>89.066399999999987</v>
      </c>
      <c r="AA8107">
        <v>1</v>
      </c>
      <c r="AB8107">
        <v>0.32</v>
      </c>
      <c r="AC8107" s="4">
        <v>-17.027400000000007</v>
      </c>
    </row>
    <row r="8108" spans="1:29" x14ac:dyDescent="0.25">
      <c r="A8108" s="2">
        <v>8107</v>
      </c>
      <c r="B8108" t="s">
        <v>10605</v>
      </c>
      <c r="C8108" s="3">
        <v>42783</v>
      </c>
      <c r="D8108" s="3">
        <v>42785</v>
      </c>
      <c r="E8108" t="s">
        <v>97</v>
      </c>
      <c r="F8108">
        <f>VLOOKUP(E8108,SHIPMODE,2,FALSE)</f>
        <v>3</v>
      </c>
      <c r="G8108" t="s">
        <v>3991</v>
      </c>
      <c r="H8108" t="s">
        <v>2808</v>
      </c>
      <c r="I8108" t="s">
        <v>52</v>
      </c>
      <c r="J8108">
        <f>VLOOKUP(I8108,segmentID,2,FALSE)</f>
        <v>3</v>
      </c>
      <c r="K8108" t="s">
        <v>3255</v>
      </c>
      <c r="L8108">
        <f>VLOOKUP(K8108,country2,2,FALSE)</f>
        <v>1</v>
      </c>
      <c r="M8108" t="s">
        <v>95</v>
      </c>
      <c r="N8108">
        <f>VLOOKUP(Orders!M8108,city2,2,FALSE)</f>
        <v>13</v>
      </c>
      <c r="O8108" t="s">
        <v>54</v>
      </c>
      <c r="P8108">
        <f>VLOOKUP(O8108,state2,2,FALSE)</f>
        <v>6</v>
      </c>
      <c r="Q8108">
        <v>77041</v>
      </c>
      <c r="R8108" t="s">
        <v>55</v>
      </c>
      <c r="S8108">
        <f>VLOOKUP(R8108,region2,2,FALSE)</f>
        <v>3</v>
      </c>
      <c r="T8108" t="s">
        <v>5890</v>
      </c>
      <c r="U8108" t="s">
        <v>22</v>
      </c>
      <c r="V8108">
        <f>VLOOKUP(U8108,category2,2,FALSE)</f>
        <v>2</v>
      </c>
      <c r="W8108" t="s">
        <v>3229</v>
      </c>
      <c r="X8108">
        <f>VLOOKUP(W8108,subcat2,3,FALSE)</f>
        <v>7</v>
      </c>
      <c r="Y8108" t="s">
        <v>2931</v>
      </c>
      <c r="Z8108">
        <v>175.44</v>
      </c>
      <c r="AA8108">
        <v>6</v>
      </c>
      <c r="AB8108">
        <v>0.2</v>
      </c>
      <c r="AC8108" s="4">
        <v>52.632000000000005</v>
      </c>
    </row>
    <row r="8109" spans="1:29" x14ac:dyDescent="0.25">
      <c r="A8109" s="2">
        <v>8108</v>
      </c>
      <c r="B8109" t="s">
        <v>10605</v>
      </c>
      <c r="C8109" s="3">
        <v>42783</v>
      </c>
      <c r="D8109" s="3">
        <v>42785</v>
      </c>
      <c r="E8109" t="s">
        <v>97</v>
      </c>
      <c r="F8109">
        <f>VLOOKUP(E8109,SHIPMODE,2,FALSE)</f>
        <v>3</v>
      </c>
      <c r="G8109" t="s">
        <v>3991</v>
      </c>
      <c r="H8109" t="s">
        <v>2808</v>
      </c>
      <c r="I8109" t="s">
        <v>52</v>
      </c>
      <c r="J8109">
        <f>VLOOKUP(I8109,segmentID,2,FALSE)</f>
        <v>3</v>
      </c>
      <c r="K8109" t="s">
        <v>3255</v>
      </c>
      <c r="L8109">
        <f>VLOOKUP(K8109,country2,2,FALSE)</f>
        <v>1</v>
      </c>
      <c r="M8109" t="s">
        <v>95</v>
      </c>
      <c r="N8109">
        <f>VLOOKUP(Orders!M8109,city2,2,FALSE)</f>
        <v>13</v>
      </c>
      <c r="O8109" t="s">
        <v>54</v>
      </c>
      <c r="P8109">
        <f>VLOOKUP(O8109,state2,2,FALSE)</f>
        <v>6</v>
      </c>
      <c r="Q8109">
        <v>77041</v>
      </c>
      <c r="R8109" t="s">
        <v>55</v>
      </c>
      <c r="S8109">
        <f>VLOOKUP(R8109,region2,2,FALSE)</f>
        <v>3</v>
      </c>
      <c r="T8109" t="s">
        <v>4075</v>
      </c>
      <c r="U8109" t="s">
        <v>35</v>
      </c>
      <c r="V8109">
        <f>VLOOKUP(U8109,category2,2,FALSE)</f>
        <v>3</v>
      </c>
      <c r="W8109" t="s">
        <v>3230</v>
      </c>
      <c r="X8109">
        <f>VLOOKUP(W8109,subcat2,3,FALSE)</f>
        <v>8</v>
      </c>
      <c r="Y8109" t="s">
        <v>1720</v>
      </c>
      <c r="Z8109">
        <v>438.33600000000001</v>
      </c>
      <c r="AA8109">
        <v>4</v>
      </c>
      <c r="AB8109">
        <v>0.2</v>
      </c>
      <c r="AC8109" s="4">
        <v>-87.667200000000037</v>
      </c>
    </row>
    <row r="8110" spans="1:29" x14ac:dyDescent="0.25">
      <c r="A8110" s="2">
        <v>8109</v>
      </c>
      <c r="B8110" t="s">
        <v>10606</v>
      </c>
      <c r="C8110" s="3">
        <v>43077</v>
      </c>
      <c r="D8110" s="3">
        <v>43084</v>
      </c>
      <c r="E8110" t="s">
        <v>25</v>
      </c>
      <c r="F8110">
        <f>VLOOKUP(E8110,SHIPMODE,2,FALSE)</f>
        <v>2</v>
      </c>
      <c r="G8110" t="s">
        <v>3538</v>
      </c>
      <c r="H8110" t="s">
        <v>1096</v>
      </c>
      <c r="I8110" t="s">
        <v>9</v>
      </c>
      <c r="J8110">
        <f>VLOOKUP(I8110,segmentID,2,FALSE)</f>
        <v>1</v>
      </c>
      <c r="K8110" t="s">
        <v>3255</v>
      </c>
      <c r="L8110">
        <f>VLOOKUP(K8110,country2,2,FALSE)</f>
        <v>1</v>
      </c>
      <c r="M8110" t="s">
        <v>77</v>
      </c>
      <c r="N8110">
        <f>VLOOKUP(Orders!M8110,city2,2,FALSE)</f>
        <v>11</v>
      </c>
      <c r="O8110" t="s">
        <v>78</v>
      </c>
      <c r="P8110">
        <f>VLOOKUP(O8110,state2,2,FALSE)</f>
        <v>10</v>
      </c>
      <c r="Q8110">
        <v>19140</v>
      </c>
      <c r="R8110" t="s">
        <v>79</v>
      </c>
      <c r="S8110">
        <f>VLOOKUP(R8110,region2,2,FALSE)</f>
        <v>4</v>
      </c>
      <c r="T8110" t="s">
        <v>4491</v>
      </c>
      <c r="U8110" t="s">
        <v>13</v>
      </c>
      <c r="V8110">
        <f>VLOOKUP(U8110,category2,2,FALSE)</f>
        <v>1</v>
      </c>
      <c r="W8110" t="s">
        <v>3226</v>
      </c>
      <c r="X8110">
        <f>VLOOKUP(W8110,subcat2,3,FALSE)</f>
        <v>2</v>
      </c>
      <c r="Y8110" t="s">
        <v>2806</v>
      </c>
      <c r="Z8110">
        <v>215.54400000000001</v>
      </c>
      <c r="AA8110">
        <v>4</v>
      </c>
      <c r="AB8110">
        <v>0.3</v>
      </c>
      <c r="AC8110" s="4">
        <v>-58.504800000000017</v>
      </c>
    </row>
    <row r="8111" spans="1:29" x14ac:dyDescent="0.25">
      <c r="A8111" s="2">
        <v>8110</v>
      </c>
      <c r="B8111" t="s">
        <v>10607</v>
      </c>
      <c r="C8111" s="3">
        <v>43057</v>
      </c>
      <c r="D8111" s="3">
        <v>43062</v>
      </c>
      <c r="E8111" t="s">
        <v>25</v>
      </c>
      <c r="F8111">
        <f>VLOOKUP(E8111,SHIPMODE,2,FALSE)</f>
        <v>2</v>
      </c>
      <c r="G8111" t="s">
        <v>3964</v>
      </c>
      <c r="H8111" t="s">
        <v>2675</v>
      </c>
      <c r="I8111" t="s">
        <v>9</v>
      </c>
      <c r="J8111">
        <f>VLOOKUP(I8111,segmentID,2,FALSE)</f>
        <v>1</v>
      </c>
      <c r="K8111" t="s">
        <v>3255</v>
      </c>
      <c r="L8111">
        <f>VLOOKUP(K8111,country2,2,FALSE)</f>
        <v>1</v>
      </c>
      <c r="M8111" t="s">
        <v>156</v>
      </c>
      <c r="N8111">
        <f>VLOOKUP(Orders!M8111,city2,2,FALSE)</f>
        <v>23</v>
      </c>
      <c r="O8111" t="s">
        <v>110</v>
      </c>
      <c r="P8111">
        <f>VLOOKUP(O8111,state2,2,FALSE)</f>
        <v>11</v>
      </c>
      <c r="Q8111">
        <v>60623</v>
      </c>
      <c r="R8111" t="s">
        <v>55</v>
      </c>
      <c r="S8111">
        <f>VLOOKUP(R8111,region2,2,FALSE)</f>
        <v>3</v>
      </c>
      <c r="T8111" t="s">
        <v>5816</v>
      </c>
      <c r="U8111" t="s">
        <v>22</v>
      </c>
      <c r="V8111">
        <f>VLOOKUP(U8111,category2,2,FALSE)</f>
        <v>2</v>
      </c>
      <c r="W8111" t="s">
        <v>103</v>
      </c>
      <c r="X8111">
        <f>VLOOKUP(W8111,subcat2,3,FALSE)</f>
        <v>13</v>
      </c>
      <c r="Y8111" t="s">
        <v>1554</v>
      </c>
      <c r="Z8111">
        <v>55.584000000000003</v>
      </c>
      <c r="AA8111">
        <v>6</v>
      </c>
      <c r="AB8111">
        <v>0.2</v>
      </c>
      <c r="AC8111" s="4">
        <v>20.844000000000001</v>
      </c>
    </row>
    <row r="8112" spans="1:29" x14ac:dyDescent="0.25">
      <c r="A8112" s="2">
        <v>8111</v>
      </c>
      <c r="B8112" t="s">
        <v>10607</v>
      </c>
      <c r="C8112" s="3">
        <v>43057</v>
      </c>
      <c r="D8112" s="3">
        <v>43062</v>
      </c>
      <c r="E8112" t="s">
        <v>25</v>
      </c>
      <c r="F8112">
        <f>VLOOKUP(E8112,SHIPMODE,2,FALSE)</f>
        <v>2</v>
      </c>
      <c r="G8112" t="s">
        <v>3964</v>
      </c>
      <c r="H8112" t="s">
        <v>2675</v>
      </c>
      <c r="I8112" t="s">
        <v>9</v>
      </c>
      <c r="J8112">
        <f>VLOOKUP(I8112,segmentID,2,FALSE)</f>
        <v>1</v>
      </c>
      <c r="K8112" t="s">
        <v>3255</v>
      </c>
      <c r="L8112">
        <f>VLOOKUP(K8112,country2,2,FALSE)</f>
        <v>1</v>
      </c>
      <c r="M8112" t="s">
        <v>156</v>
      </c>
      <c r="N8112">
        <f>VLOOKUP(Orders!M8112,city2,2,FALSE)</f>
        <v>23</v>
      </c>
      <c r="O8112" t="s">
        <v>110</v>
      </c>
      <c r="P8112">
        <f>VLOOKUP(O8112,state2,2,FALSE)</f>
        <v>11</v>
      </c>
      <c r="Q8112">
        <v>60623</v>
      </c>
      <c r="R8112" t="s">
        <v>55</v>
      </c>
      <c r="S8112">
        <f>VLOOKUP(R8112,region2,2,FALSE)</f>
        <v>3</v>
      </c>
      <c r="T8112" t="s">
        <v>5523</v>
      </c>
      <c r="U8112" t="s">
        <v>13</v>
      </c>
      <c r="V8112">
        <f>VLOOKUP(U8112,category2,2,FALSE)</f>
        <v>1</v>
      </c>
      <c r="W8112" t="s">
        <v>3226</v>
      </c>
      <c r="X8112">
        <f>VLOOKUP(W8112,subcat2,3,FALSE)</f>
        <v>2</v>
      </c>
      <c r="Y8112" t="s">
        <v>2427</v>
      </c>
      <c r="Z8112">
        <v>127.38599999999998</v>
      </c>
      <c r="AA8112">
        <v>2</v>
      </c>
      <c r="AB8112">
        <v>0.3</v>
      </c>
      <c r="AC8112" s="4">
        <v>-25.477199999999982</v>
      </c>
    </row>
    <row r="8113" spans="1:29" x14ac:dyDescent="0.25">
      <c r="A8113" s="2">
        <v>8112</v>
      </c>
      <c r="B8113" t="s">
        <v>8974</v>
      </c>
      <c r="C8113" s="3">
        <v>42705</v>
      </c>
      <c r="D8113" s="3">
        <v>42707</v>
      </c>
      <c r="E8113" t="s">
        <v>7</v>
      </c>
      <c r="F8113">
        <f>VLOOKUP(E8113,SHIPMODE,2,FALSE)</f>
        <v>1</v>
      </c>
      <c r="G8113" t="s">
        <v>3877</v>
      </c>
      <c r="H8113" t="s">
        <v>2340</v>
      </c>
      <c r="I8113" t="s">
        <v>9</v>
      </c>
      <c r="J8113">
        <f>VLOOKUP(I8113,segmentID,2,FALSE)</f>
        <v>1</v>
      </c>
      <c r="K8113" t="s">
        <v>3255</v>
      </c>
      <c r="L8113">
        <f>VLOOKUP(K8113,country2,2,FALSE)</f>
        <v>1</v>
      </c>
      <c r="M8113" t="s">
        <v>2170</v>
      </c>
      <c r="N8113">
        <f>VLOOKUP(Orders!M8113,city2,2,FALSE)</f>
        <v>288</v>
      </c>
      <c r="O8113" t="s">
        <v>54</v>
      </c>
      <c r="P8113">
        <f>VLOOKUP(O8113,state2,2,FALSE)</f>
        <v>6</v>
      </c>
      <c r="Q8113">
        <v>76903</v>
      </c>
      <c r="R8113" t="s">
        <v>55</v>
      </c>
      <c r="S8113">
        <f>VLOOKUP(R8113,region2,2,FALSE)</f>
        <v>3</v>
      </c>
      <c r="T8113" t="s">
        <v>4574</v>
      </c>
      <c r="U8113" t="s">
        <v>13</v>
      </c>
      <c r="V8113">
        <f>VLOOKUP(U8113,category2,2,FALSE)</f>
        <v>1</v>
      </c>
      <c r="W8113" t="s">
        <v>3226</v>
      </c>
      <c r="X8113">
        <f>VLOOKUP(W8113,subcat2,3,FALSE)</f>
        <v>2</v>
      </c>
      <c r="Y8113" t="s">
        <v>2419</v>
      </c>
      <c r="Z8113">
        <v>248.43</v>
      </c>
      <c r="AA8113">
        <v>5</v>
      </c>
      <c r="AB8113">
        <v>0.3</v>
      </c>
      <c r="AC8113" s="4">
        <v>-17.744999999999976</v>
      </c>
    </row>
    <row r="8114" spans="1:29" x14ac:dyDescent="0.25">
      <c r="A8114" s="2">
        <v>8113</v>
      </c>
      <c r="B8114" t="s">
        <v>8974</v>
      </c>
      <c r="C8114" s="3">
        <v>42705</v>
      </c>
      <c r="D8114" s="3">
        <v>42707</v>
      </c>
      <c r="E8114" t="s">
        <v>7</v>
      </c>
      <c r="F8114">
        <f>VLOOKUP(E8114,SHIPMODE,2,FALSE)</f>
        <v>1</v>
      </c>
      <c r="G8114" t="s">
        <v>3877</v>
      </c>
      <c r="H8114" t="s">
        <v>2340</v>
      </c>
      <c r="I8114" t="s">
        <v>9</v>
      </c>
      <c r="J8114">
        <f>VLOOKUP(I8114,segmentID,2,FALSE)</f>
        <v>1</v>
      </c>
      <c r="K8114" t="s">
        <v>3255</v>
      </c>
      <c r="L8114">
        <f>VLOOKUP(K8114,country2,2,FALSE)</f>
        <v>1</v>
      </c>
      <c r="M8114" t="s">
        <v>2170</v>
      </c>
      <c r="N8114">
        <f>VLOOKUP(Orders!M8114,city2,2,FALSE)</f>
        <v>288</v>
      </c>
      <c r="O8114" t="s">
        <v>54</v>
      </c>
      <c r="P8114">
        <f>VLOOKUP(O8114,state2,2,FALSE)</f>
        <v>6</v>
      </c>
      <c r="Q8114">
        <v>76903</v>
      </c>
      <c r="R8114" t="s">
        <v>55</v>
      </c>
      <c r="S8114">
        <f>VLOOKUP(R8114,region2,2,FALSE)</f>
        <v>3</v>
      </c>
      <c r="T8114" t="s">
        <v>5022</v>
      </c>
      <c r="U8114" t="s">
        <v>22</v>
      </c>
      <c r="V8114">
        <f>VLOOKUP(U8114,category2,2,FALSE)</f>
        <v>2</v>
      </c>
      <c r="W8114" t="s">
        <v>38</v>
      </c>
      <c r="X8114">
        <f>VLOOKUP(W8114,subcat2,3,FALSE)</f>
        <v>10</v>
      </c>
      <c r="Y8114" t="s">
        <v>3168</v>
      </c>
      <c r="Z8114">
        <v>11.647999999999998</v>
      </c>
      <c r="AA8114">
        <v>4</v>
      </c>
      <c r="AB8114">
        <v>0.8</v>
      </c>
      <c r="AC8114" s="4">
        <v>-30.867200000000004</v>
      </c>
    </row>
    <row r="8115" spans="1:29" x14ac:dyDescent="0.25">
      <c r="A8115" s="2">
        <v>8114</v>
      </c>
      <c r="B8115" t="s">
        <v>8974</v>
      </c>
      <c r="C8115" s="3">
        <v>42705</v>
      </c>
      <c r="D8115" s="3">
        <v>42707</v>
      </c>
      <c r="E8115" t="s">
        <v>7</v>
      </c>
      <c r="F8115">
        <f>VLOOKUP(E8115,SHIPMODE,2,FALSE)</f>
        <v>1</v>
      </c>
      <c r="G8115" t="s">
        <v>3877</v>
      </c>
      <c r="H8115" t="s">
        <v>2340</v>
      </c>
      <c r="I8115" t="s">
        <v>9</v>
      </c>
      <c r="J8115">
        <f>VLOOKUP(I8115,segmentID,2,FALSE)</f>
        <v>1</v>
      </c>
      <c r="K8115" t="s">
        <v>3255</v>
      </c>
      <c r="L8115">
        <f>VLOOKUP(K8115,country2,2,FALSE)</f>
        <v>1</v>
      </c>
      <c r="M8115" t="s">
        <v>2170</v>
      </c>
      <c r="N8115">
        <f>VLOOKUP(Orders!M8115,city2,2,FALSE)</f>
        <v>288</v>
      </c>
      <c r="O8115" t="s">
        <v>54</v>
      </c>
      <c r="P8115">
        <f>VLOOKUP(O8115,state2,2,FALSE)</f>
        <v>6</v>
      </c>
      <c r="Q8115">
        <v>76903</v>
      </c>
      <c r="R8115" t="s">
        <v>55</v>
      </c>
      <c r="S8115">
        <f>VLOOKUP(R8115,region2,2,FALSE)</f>
        <v>3</v>
      </c>
      <c r="T8115" t="s">
        <v>4320</v>
      </c>
      <c r="U8115" t="s">
        <v>13</v>
      </c>
      <c r="V8115">
        <f>VLOOKUP(U8115,category2,2,FALSE)</f>
        <v>1</v>
      </c>
      <c r="W8115" t="s">
        <v>3226</v>
      </c>
      <c r="X8115">
        <f>VLOOKUP(W8115,subcat2,3,FALSE)</f>
        <v>2</v>
      </c>
      <c r="Y8115" t="s">
        <v>1971</v>
      </c>
      <c r="Z8115">
        <v>85.245999999999995</v>
      </c>
      <c r="AA8115">
        <v>2</v>
      </c>
      <c r="AB8115">
        <v>0.3</v>
      </c>
      <c r="AC8115" s="4">
        <v>-1.217800000000004</v>
      </c>
    </row>
    <row r="8116" spans="1:29" x14ac:dyDescent="0.25">
      <c r="A8116" s="2">
        <v>8115</v>
      </c>
      <c r="B8116" t="s">
        <v>10608</v>
      </c>
      <c r="C8116" s="3">
        <v>43011</v>
      </c>
      <c r="D8116" s="3">
        <v>43015</v>
      </c>
      <c r="E8116" t="s">
        <v>7</v>
      </c>
      <c r="F8116">
        <f>VLOOKUP(E8116,SHIPMODE,2,FALSE)</f>
        <v>1</v>
      </c>
      <c r="G8116" t="s">
        <v>3684</v>
      </c>
      <c r="H8116" t="s">
        <v>1617</v>
      </c>
      <c r="I8116" t="s">
        <v>18</v>
      </c>
      <c r="J8116">
        <f>VLOOKUP(I8116,segmentID,2,FALSE)</f>
        <v>2</v>
      </c>
      <c r="K8116" t="s">
        <v>3255</v>
      </c>
      <c r="L8116">
        <f>VLOOKUP(K8116,country2,2,FALSE)</f>
        <v>1</v>
      </c>
      <c r="M8116" t="s">
        <v>298</v>
      </c>
      <c r="N8116">
        <f>VLOOKUP(Orders!M8116,city2,2,FALSE)</f>
        <v>46</v>
      </c>
      <c r="O8116" t="s">
        <v>54</v>
      </c>
      <c r="P8116">
        <f>VLOOKUP(O8116,state2,2,FALSE)</f>
        <v>6</v>
      </c>
      <c r="Q8116">
        <v>77506</v>
      </c>
      <c r="R8116" t="s">
        <v>55</v>
      </c>
      <c r="S8116">
        <f>VLOOKUP(R8116,region2,2,FALSE)</f>
        <v>3</v>
      </c>
      <c r="T8116" t="s">
        <v>5008</v>
      </c>
      <c r="U8116" t="s">
        <v>22</v>
      </c>
      <c r="V8116">
        <f>VLOOKUP(U8116,category2,2,FALSE)</f>
        <v>2</v>
      </c>
      <c r="W8116" t="s">
        <v>3229</v>
      </c>
      <c r="X8116">
        <f>VLOOKUP(W8116,subcat2,3,FALSE)</f>
        <v>7</v>
      </c>
      <c r="Y8116" t="s">
        <v>2400</v>
      </c>
      <c r="Z8116">
        <v>20.64</v>
      </c>
      <c r="AA8116">
        <v>5</v>
      </c>
      <c r="AB8116">
        <v>0.2</v>
      </c>
      <c r="AC8116" s="4">
        <v>2.3219999999999974</v>
      </c>
    </row>
    <row r="8117" spans="1:29" x14ac:dyDescent="0.25">
      <c r="A8117" s="2">
        <v>8116</v>
      </c>
      <c r="B8117" t="s">
        <v>10609</v>
      </c>
      <c r="C8117" s="3">
        <v>42976</v>
      </c>
      <c r="D8117" s="3">
        <v>42982</v>
      </c>
      <c r="E8117" t="s">
        <v>25</v>
      </c>
      <c r="F8117">
        <f>VLOOKUP(E8117,SHIPMODE,2,FALSE)</f>
        <v>2</v>
      </c>
      <c r="G8117" t="s">
        <v>3714</v>
      </c>
      <c r="H8117" t="s">
        <v>1698</v>
      </c>
      <c r="I8117" t="s">
        <v>18</v>
      </c>
      <c r="J8117">
        <f>VLOOKUP(I8117,segmentID,2,FALSE)</f>
        <v>2</v>
      </c>
      <c r="K8117" t="s">
        <v>3255</v>
      </c>
      <c r="L8117">
        <f>VLOOKUP(K8117,country2,2,FALSE)</f>
        <v>1</v>
      </c>
      <c r="M8117" t="s">
        <v>19</v>
      </c>
      <c r="N8117">
        <f>VLOOKUP(Orders!M8117,city2,2,FALSE)</f>
        <v>2</v>
      </c>
      <c r="O8117" t="s">
        <v>20</v>
      </c>
      <c r="P8117">
        <f>VLOOKUP(O8117,state2,2,FALSE)</f>
        <v>2</v>
      </c>
      <c r="Q8117">
        <v>90049</v>
      </c>
      <c r="R8117" t="s">
        <v>21</v>
      </c>
      <c r="S8117">
        <f>VLOOKUP(R8117,region2,2,FALSE)</f>
        <v>2</v>
      </c>
      <c r="T8117" t="s">
        <v>5874</v>
      </c>
      <c r="U8117" t="s">
        <v>13</v>
      </c>
      <c r="V8117">
        <f>VLOOKUP(U8117,category2,2,FALSE)</f>
        <v>1</v>
      </c>
      <c r="W8117" t="s">
        <v>3228</v>
      </c>
      <c r="X8117">
        <f>VLOOKUP(W8117,subcat2,3,FALSE)</f>
        <v>6</v>
      </c>
      <c r="Y8117" t="s">
        <v>1969</v>
      </c>
      <c r="Z8117">
        <v>148.02000000000001</v>
      </c>
      <c r="AA8117">
        <v>3</v>
      </c>
      <c r="AB8117">
        <v>0</v>
      </c>
      <c r="AC8117" s="4">
        <v>41.445600000000013</v>
      </c>
    </row>
    <row r="8118" spans="1:29" x14ac:dyDescent="0.25">
      <c r="A8118" s="2">
        <v>8117</v>
      </c>
      <c r="B8118" t="s">
        <v>10610</v>
      </c>
      <c r="C8118" s="3">
        <v>43063</v>
      </c>
      <c r="D8118" s="3">
        <v>43063</v>
      </c>
      <c r="E8118" t="s">
        <v>625</v>
      </c>
      <c r="F8118">
        <f>VLOOKUP(E8118,SHIPMODE,2,FALSE)</f>
        <v>4</v>
      </c>
      <c r="G8118" t="s">
        <v>3665</v>
      </c>
      <c r="H8118" t="s">
        <v>1541</v>
      </c>
      <c r="I8118" t="s">
        <v>18</v>
      </c>
      <c r="J8118">
        <f>VLOOKUP(I8118,segmentID,2,FALSE)</f>
        <v>2</v>
      </c>
      <c r="K8118" t="s">
        <v>3255</v>
      </c>
      <c r="L8118">
        <f>VLOOKUP(K8118,country2,2,FALSE)</f>
        <v>1</v>
      </c>
      <c r="M8118" t="s">
        <v>3134</v>
      </c>
      <c r="N8118">
        <f>VLOOKUP(Orders!M8118,city2,2,FALSE)</f>
        <v>496</v>
      </c>
      <c r="O8118" t="s">
        <v>1956</v>
      </c>
      <c r="P8118">
        <f>VLOOKUP(O8118,state2,2,FALSE)</f>
        <v>42</v>
      </c>
      <c r="Q8118">
        <v>67846</v>
      </c>
      <c r="R8118" t="s">
        <v>55</v>
      </c>
      <c r="S8118">
        <f>VLOOKUP(R8118,region2,2,FALSE)</f>
        <v>3</v>
      </c>
      <c r="T8118" t="s">
        <v>5366</v>
      </c>
      <c r="U8118" t="s">
        <v>22</v>
      </c>
      <c r="V8118">
        <f>VLOOKUP(U8118,category2,2,FALSE)</f>
        <v>2</v>
      </c>
      <c r="W8118" t="s">
        <v>3227</v>
      </c>
      <c r="X8118">
        <f>VLOOKUP(W8118,subcat2,3,FALSE)</f>
        <v>5</v>
      </c>
      <c r="Y8118" t="s">
        <v>3103</v>
      </c>
      <c r="Z8118">
        <v>33.29</v>
      </c>
      <c r="AA8118">
        <v>1</v>
      </c>
      <c r="AB8118">
        <v>0</v>
      </c>
      <c r="AC8118" s="4">
        <v>7.9895999999999994</v>
      </c>
    </row>
    <row r="8119" spans="1:29" x14ac:dyDescent="0.25">
      <c r="A8119" s="2">
        <v>8118</v>
      </c>
      <c r="B8119" t="s">
        <v>10611</v>
      </c>
      <c r="C8119" s="3">
        <v>42916</v>
      </c>
      <c r="D8119" s="3">
        <v>42921</v>
      </c>
      <c r="E8119" t="s">
        <v>25</v>
      </c>
      <c r="F8119">
        <f>VLOOKUP(E8119,SHIPMODE,2,FALSE)</f>
        <v>2</v>
      </c>
      <c r="G8119" t="s">
        <v>3882</v>
      </c>
      <c r="H8119" t="s">
        <v>2357</v>
      </c>
      <c r="I8119" t="s">
        <v>9</v>
      </c>
      <c r="J8119">
        <f>VLOOKUP(I8119,segmentID,2,FALSE)</f>
        <v>1</v>
      </c>
      <c r="K8119" t="s">
        <v>3255</v>
      </c>
      <c r="L8119">
        <f>VLOOKUP(K8119,country2,2,FALSE)</f>
        <v>1</v>
      </c>
      <c r="M8119" t="s">
        <v>19</v>
      </c>
      <c r="N8119">
        <f>VLOOKUP(Orders!M8119,city2,2,FALSE)</f>
        <v>2</v>
      </c>
      <c r="O8119" t="s">
        <v>20</v>
      </c>
      <c r="P8119">
        <f>VLOOKUP(O8119,state2,2,FALSE)</f>
        <v>2</v>
      </c>
      <c r="Q8119">
        <v>90045</v>
      </c>
      <c r="R8119" t="s">
        <v>21</v>
      </c>
      <c r="S8119">
        <f>VLOOKUP(R8119,region2,2,FALSE)</f>
        <v>2</v>
      </c>
      <c r="T8119" t="s">
        <v>5208</v>
      </c>
      <c r="U8119" t="s">
        <v>22</v>
      </c>
      <c r="V8119">
        <f>VLOOKUP(U8119,category2,2,FALSE)</f>
        <v>2</v>
      </c>
      <c r="W8119" t="s">
        <v>45</v>
      </c>
      <c r="X8119">
        <f>VLOOKUP(W8119,subcat2,3,FALSE)</f>
        <v>11</v>
      </c>
      <c r="Y8119" t="s">
        <v>1876</v>
      </c>
      <c r="Z8119">
        <v>204.95000000000002</v>
      </c>
      <c r="AA8119">
        <v>5</v>
      </c>
      <c r="AB8119">
        <v>0</v>
      </c>
      <c r="AC8119" s="4">
        <v>100.4255</v>
      </c>
    </row>
    <row r="8120" spans="1:29" x14ac:dyDescent="0.25">
      <c r="A8120" s="2">
        <v>8119</v>
      </c>
      <c r="B8120" t="s">
        <v>10612</v>
      </c>
      <c r="C8120" s="3">
        <v>42938</v>
      </c>
      <c r="D8120" s="3">
        <v>42943</v>
      </c>
      <c r="E8120" t="s">
        <v>25</v>
      </c>
      <c r="F8120">
        <f>VLOOKUP(E8120,SHIPMODE,2,FALSE)</f>
        <v>2</v>
      </c>
      <c r="G8120" t="s">
        <v>3773</v>
      </c>
      <c r="H8120" t="s">
        <v>1891</v>
      </c>
      <c r="I8120" t="s">
        <v>9</v>
      </c>
      <c r="J8120">
        <f>VLOOKUP(I8120,segmentID,2,FALSE)</f>
        <v>1</v>
      </c>
      <c r="K8120" t="s">
        <v>3255</v>
      </c>
      <c r="L8120">
        <f>VLOOKUP(K8120,country2,2,FALSE)</f>
        <v>1</v>
      </c>
      <c r="M8120" t="s">
        <v>156</v>
      </c>
      <c r="N8120">
        <f>VLOOKUP(Orders!M8120,city2,2,FALSE)</f>
        <v>23</v>
      </c>
      <c r="O8120" t="s">
        <v>110</v>
      </c>
      <c r="P8120">
        <f>VLOOKUP(O8120,state2,2,FALSE)</f>
        <v>11</v>
      </c>
      <c r="Q8120">
        <v>60653</v>
      </c>
      <c r="R8120" t="s">
        <v>55</v>
      </c>
      <c r="S8120">
        <f>VLOOKUP(R8120,region2,2,FALSE)</f>
        <v>3</v>
      </c>
      <c r="T8120" t="s">
        <v>4598</v>
      </c>
      <c r="U8120" t="s">
        <v>13</v>
      </c>
      <c r="V8120">
        <f>VLOOKUP(U8120,category2,2,FALSE)</f>
        <v>1</v>
      </c>
      <c r="W8120" t="s">
        <v>3226</v>
      </c>
      <c r="X8120">
        <f>VLOOKUP(W8120,subcat2,3,FALSE)</f>
        <v>2</v>
      </c>
      <c r="Y8120" t="s">
        <v>1146</v>
      </c>
      <c r="Z8120">
        <v>526.34399999999994</v>
      </c>
      <c r="AA8120">
        <v>4</v>
      </c>
      <c r="AB8120">
        <v>0.3</v>
      </c>
      <c r="AC8120" s="4">
        <v>-75.191999999999979</v>
      </c>
    </row>
    <row r="8121" spans="1:29" x14ac:dyDescent="0.25">
      <c r="A8121" s="2">
        <v>8120</v>
      </c>
      <c r="B8121" t="s">
        <v>8975</v>
      </c>
      <c r="C8121" s="3">
        <v>42685</v>
      </c>
      <c r="D8121" s="3">
        <v>42690</v>
      </c>
      <c r="E8121" t="s">
        <v>25</v>
      </c>
      <c r="F8121">
        <f>VLOOKUP(E8121,SHIPMODE,2,FALSE)</f>
        <v>2</v>
      </c>
      <c r="G8121" t="s">
        <v>3476</v>
      </c>
      <c r="H8121" t="s">
        <v>897</v>
      </c>
      <c r="I8121" t="s">
        <v>9</v>
      </c>
      <c r="J8121">
        <f>VLOOKUP(I8121,segmentID,2,FALSE)</f>
        <v>1</v>
      </c>
      <c r="K8121" t="s">
        <v>3255</v>
      </c>
      <c r="L8121">
        <f>VLOOKUP(K8121,country2,2,FALSE)</f>
        <v>1</v>
      </c>
      <c r="M8121" t="s">
        <v>67</v>
      </c>
      <c r="N8121">
        <f>VLOOKUP(Orders!M8121,city2,2,FALSE)</f>
        <v>9</v>
      </c>
      <c r="O8121" t="s">
        <v>20</v>
      </c>
      <c r="P8121">
        <f>VLOOKUP(O8121,state2,2,FALSE)</f>
        <v>2</v>
      </c>
      <c r="Q8121">
        <v>94110</v>
      </c>
      <c r="R8121" t="s">
        <v>21</v>
      </c>
      <c r="S8121">
        <f>VLOOKUP(R8121,region2,2,FALSE)</f>
        <v>2</v>
      </c>
      <c r="T8121" t="s">
        <v>4217</v>
      </c>
      <c r="U8121" t="s">
        <v>13</v>
      </c>
      <c r="V8121">
        <f>VLOOKUP(U8121,category2,2,FALSE)</f>
        <v>1</v>
      </c>
      <c r="W8121" t="s">
        <v>3228</v>
      </c>
      <c r="X8121">
        <f>VLOOKUP(W8121,subcat2,3,FALSE)</f>
        <v>6</v>
      </c>
      <c r="Y8121" t="s">
        <v>1563</v>
      </c>
      <c r="Z8121">
        <v>41.96</v>
      </c>
      <c r="AA8121">
        <v>2</v>
      </c>
      <c r="AB8121">
        <v>0</v>
      </c>
      <c r="AC8121" s="4">
        <v>10.909600000000001</v>
      </c>
    </row>
    <row r="8122" spans="1:29" x14ac:dyDescent="0.25">
      <c r="A8122" s="2">
        <v>8121</v>
      </c>
      <c r="B8122" t="s">
        <v>8975</v>
      </c>
      <c r="C8122" s="3">
        <v>42685</v>
      </c>
      <c r="D8122" s="3">
        <v>42690</v>
      </c>
      <c r="E8122" t="s">
        <v>25</v>
      </c>
      <c r="F8122">
        <f>VLOOKUP(E8122,SHIPMODE,2,FALSE)</f>
        <v>2</v>
      </c>
      <c r="G8122" t="s">
        <v>3476</v>
      </c>
      <c r="H8122" t="s">
        <v>897</v>
      </c>
      <c r="I8122" t="s">
        <v>9</v>
      </c>
      <c r="J8122">
        <f>VLOOKUP(I8122,segmentID,2,FALSE)</f>
        <v>1</v>
      </c>
      <c r="K8122" t="s">
        <v>3255</v>
      </c>
      <c r="L8122">
        <f>VLOOKUP(K8122,country2,2,FALSE)</f>
        <v>1</v>
      </c>
      <c r="M8122" t="s">
        <v>67</v>
      </c>
      <c r="N8122">
        <f>VLOOKUP(Orders!M8122,city2,2,FALSE)</f>
        <v>9</v>
      </c>
      <c r="O8122" t="s">
        <v>20</v>
      </c>
      <c r="P8122">
        <f>VLOOKUP(O8122,state2,2,FALSE)</f>
        <v>2</v>
      </c>
      <c r="Q8122">
        <v>94110</v>
      </c>
      <c r="R8122" t="s">
        <v>21</v>
      </c>
      <c r="S8122">
        <f>VLOOKUP(R8122,region2,2,FALSE)</f>
        <v>2</v>
      </c>
      <c r="T8122" t="s">
        <v>4598</v>
      </c>
      <c r="U8122" t="s">
        <v>13</v>
      </c>
      <c r="V8122">
        <f>VLOOKUP(U8122,category2,2,FALSE)</f>
        <v>1</v>
      </c>
      <c r="W8122" t="s">
        <v>3226</v>
      </c>
      <c r="X8122">
        <f>VLOOKUP(W8122,subcat2,3,FALSE)</f>
        <v>2</v>
      </c>
      <c r="Y8122" t="s">
        <v>1146</v>
      </c>
      <c r="Z8122">
        <v>451.15199999999993</v>
      </c>
      <c r="AA8122">
        <v>3</v>
      </c>
      <c r="AB8122">
        <v>0.2</v>
      </c>
      <c r="AC8122" s="4">
        <v>0</v>
      </c>
    </row>
    <row r="8123" spans="1:29" x14ac:dyDescent="0.25">
      <c r="A8123" s="2">
        <v>8122</v>
      </c>
      <c r="B8123" t="s">
        <v>8975</v>
      </c>
      <c r="C8123" s="3">
        <v>42685</v>
      </c>
      <c r="D8123" s="3">
        <v>42690</v>
      </c>
      <c r="E8123" t="s">
        <v>25</v>
      </c>
      <c r="F8123">
        <f>VLOOKUP(E8123,SHIPMODE,2,FALSE)</f>
        <v>2</v>
      </c>
      <c r="G8123" t="s">
        <v>3476</v>
      </c>
      <c r="H8123" t="s">
        <v>897</v>
      </c>
      <c r="I8123" t="s">
        <v>9</v>
      </c>
      <c r="J8123">
        <f>VLOOKUP(I8123,segmentID,2,FALSE)</f>
        <v>1</v>
      </c>
      <c r="K8123" t="s">
        <v>3255</v>
      </c>
      <c r="L8123">
        <f>VLOOKUP(K8123,country2,2,FALSE)</f>
        <v>1</v>
      </c>
      <c r="M8123" t="s">
        <v>67</v>
      </c>
      <c r="N8123">
        <f>VLOOKUP(Orders!M8123,city2,2,FALSE)</f>
        <v>9</v>
      </c>
      <c r="O8123" t="s">
        <v>20</v>
      </c>
      <c r="P8123">
        <f>VLOOKUP(O8123,state2,2,FALSE)</f>
        <v>2</v>
      </c>
      <c r="Q8123">
        <v>94110</v>
      </c>
      <c r="R8123" t="s">
        <v>21</v>
      </c>
      <c r="S8123">
        <f>VLOOKUP(R8123,region2,2,FALSE)</f>
        <v>2</v>
      </c>
      <c r="T8123" t="s">
        <v>4283</v>
      </c>
      <c r="U8123" t="s">
        <v>22</v>
      </c>
      <c r="V8123">
        <f>VLOOKUP(U8123,category2,2,FALSE)</f>
        <v>2</v>
      </c>
      <c r="W8123" t="s">
        <v>3231</v>
      </c>
      <c r="X8123">
        <f>VLOOKUP(W8123,subcat2,3,FALSE)</f>
        <v>9</v>
      </c>
      <c r="Y8123" t="s">
        <v>1644</v>
      </c>
      <c r="Z8123">
        <v>31.504000000000005</v>
      </c>
      <c r="AA8123">
        <v>11</v>
      </c>
      <c r="AB8123">
        <v>0.2</v>
      </c>
      <c r="AC8123" s="4">
        <v>11.026399999999999</v>
      </c>
    </row>
    <row r="8124" spans="1:29" x14ac:dyDescent="0.25">
      <c r="A8124" s="2">
        <v>8123</v>
      </c>
      <c r="B8124" t="s">
        <v>6699</v>
      </c>
      <c r="C8124" s="3">
        <v>41982</v>
      </c>
      <c r="D8124" s="3">
        <v>41988</v>
      </c>
      <c r="E8124" t="s">
        <v>25</v>
      </c>
      <c r="F8124">
        <f>VLOOKUP(E8124,SHIPMODE,2,FALSE)</f>
        <v>2</v>
      </c>
      <c r="G8124" t="s">
        <v>3479</v>
      </c>
      <c r="H8124" t="s">
        <v>903</v>
      </c>
      <c r="I8124" t="s">
        <v>9</v>
      </c>
      <c r="J8124">
        <f>VLOOKUP(I8124,segmentID,2,FALSE)</f>
        <v>1</v>
      </c>
      <c r="K8124" t="s">
        <v>3255</v>
      </c>
      <c r="L8124">
        <f>VLOOKUP(K8124,country2,2,FALSE)</f>
        <v>1</v>
      </c>
      <c r="M8124" t="s">
        <v>77</v>
      </c>
      <c r="N8124">
        <f>VLOOKUP(Orders!M8124,city2,2,FALSE)</f>
        <v>11</v>
      </c>
      <c r="O8124" t="s">
        <v>78</v>
      </c>
      <c r="P8124">
        <f>VLOOKUP(O8124,state2,2,FALSE)</f>
        <v>10</v>
      </c>
      <c r="Q8124">
        <v>19134</v>
      </c>
      <c r="R8124" t="s">
        <v>79</v>
      </c>
      <c r="S8124">
        <f>VLOOKUP(R8124,region2,2,FALSE)</f>
        <v>4</v>
      </c>
      <c r="T8124" t="s">
        <v>4228</v>
      </c>
      <c r="U8124" t="s">
        <v>22</v>
      </c>
      <c r="V8124">
        <f>VLOOKUP(U8124,category2,2,FALSE)</f>
        <v>2</v>
      </c>
      <c r="W8124" t="s">
        <v>103</v>
      </c>
      <c r="X8124">
        <f>VLOOKUP(W8124,subcat2,3,FALSE)</f>
        <v>13</v>
      </c>
      <c r="Y8124" t="s">
        <v>471</v>
      </c>
      <c r="Z8124">
        <v>30.672000000000001</v>
      </c>
      <c r="AA8124">
        <v>3</v>
      </c>
      <c r="AB8124">
        <v>0.2</v>
      </c>
      <c r="AC8124" s="4">
        <v>9.5850000000000009</v>
      </c>
    </row>
    <row r="8125" spans="1:29" x14ac:dyDescent="0.25">
      <c r="A8125" s="2">
        <v>8124</v>
      </c>
      <c r="B8125" t="s">
        <v>6699</v>
      </c>
      <c r="C8125" s="3">
        <v>41982</v>
      </c>
      <c r="D8125" s="3">
        <v>41988</v>
      </c>
      <c r="E8125" t="s">
        <v>25</v>
      </c>
      <c r="F8125">
        <f>VLOOKUP(E8125,SHIPMODE,2,FALSE)</f>
        <v>2</v>
      </c>
      <c r="G8125" t="s">
        <v>3479</v>
      </c>
      <c r="H8125" t="s">
        <v>903</v>
      </c>
      <c r="I8125" t="s">
        <v>9</v>
      </c>
      <c r="J8125">
        <f>VLOOKUP(I8125,segmentID,2,FALSE)</f>
        <v>1</v>
      </c>
      <c r="K8125" t="s">
        <v>3255</v>
      </c>
      <c r="L8125">
        <f>VLOOKUP(K8125,country2,2,FALSE)</f>
        <v>1</v>
      </c>
      <c r="M8125" t="s">
        <v>77</v>
      </c>
      <c r="N8125">
        <f>VLOOKUP(Orders!M8125,city2,2,FALSE)</f>
        <v>11</v>
      </c>
      <c r="O8125" t="s">
        <v>78</v>
      </c>
      <c r="P8125">
        <f>VLOOKUP(O8125,state2,2,FALSE)</f>
        <v>10</v>
      </c>
      <c r="Q8125">
        <v>19134</v>
      </c>
      <c r="R8125" t="s">
        <v>79</v>
      </c>
      <c r="S8125">
        <f>VLOOKUP(R8125,region2,2,FALSE)</f>
        <v>4</v>
      </c>
      <c r="T8125" t="s">
        <v>5159</v>
      </c>
      <c r="U8125" t="s">
        <v>35</v>
      </c>
      <c r="V8125">
        <f>VLOOKUP(U8125,category2,2,FALSE)</f>
        <v>3</v>
      </c>
      <c r="W8125" t="s">
        <v>3236</v>
      </c>
      <c r="X8125">
        <f>VLOOKUP(W8125,subcat2,3,FALSE)</f>
        <v>17</v>
      </c>
      <c r="Y8125" t="s">
        <v>1756</v>
      </c>
      <c r="Z8125">
        <v>1079.9759999999999</v>
      </c>
      <c r="AA8125">
        <v>4</v>
      </c>
      <c r="AB8125">
        <v>0.4</v>
      </c>
      <c r="AC8125" s="4">
        <v>125.99719999999991</v>
      </c>
    </row>
    <row r="8126" spans="1:29" x14ac:dyDescent="0.25">
      <c r="A8126" s="2">
        <v>8125</v>
      </c>
      <c r="B8126" t="s">
        <v>10613</v>
      </c>
      <c r="C8126" s="3">
        <v>42985</v>
      </c>
      <c r="D8126" s="3">
        <v>42990</v>
      </c>
      <c r="E8126" t="s">
        <v>25</v>
      </c>
      <c r="F8126">
        <f>VLOOKUP(E8126,SHIPMODE,2,FALSE)</f>
        <v>2</v>
      </c>
      <c r="G8126" t="s">
        <v>3605</v>
      </c>
      <c r="H8126" t="s">
        <v>1313</v>
      </c>
      <c r="I8126" t="s">
        <v>9</v>
      </c>
      <c r="J8126">
        <f>VLOOKUP(I8126,segmentID,2,FALSE)</f>
        <v>1</v>
      </c>
      <c r="K8126" t="s">
        <v>3255</v>
      </c>
      <c r="L8126">
        <f>VLOOKUP(K8126,country2,2,FALSE)</f>
        <v>1</v>
      </c>
      <c r="M8126" t="s">
        <v>3133</v>
      </c>
      <c r="N8126">
        <f>VLOOKUP(Orders!M8126,city2,2,FALSE)</f>
        <v>495</v>
      </c>
      <c r="O8126" t="s">
        <v>20</v>
      </c>
      <c r="P8126">
        <f>VLOOKUP(O8126,state2,2,FALSE)</f>
        <v>2</v>
      </c>
      <c r="Q8126">
        <v>95351</v>
      </c>
      <c r="R8126" t="s">
        <v>21</v>
      </c>
      <c r="S8126">
        <f>VLOOKUP(R8126,region2,2,FALSE)</f>
        <v>2</v>
      </c>
      <c r="T8126" t="s">
        <v>4319</v>
      </c>
      <c r="U8126" t="s">
        <v>13</v>
      </c>
      <c r="V8126">
        <f>VLOOKUP(U8126,category2,2,FALSE)</f>
        <v>1</v>
      </c>
      <c r="W8126" t="s">
        <v>3226</v>
      </c>
      <c r="X8126">
        <f>VLOOKUP(W8126,subcat2,3,FALSE)</f>
        <v>2</v>
      </c>
      <c r="Y8126" t="s">
        <v>438</v>
      </c>
      <c r="Z8126">
        <v>161.56800000000001</v>
      </c>
      <c r="AA8126">
        <v>2</v>
      </c>
      <c r="AB8126">
        <v>0.2</v>
      </c>
      <c r="AC8126" s="4">
        <v>-28.274400000000021</v>
      </c>
    </row>
    <row r="8127" spans="1:29" x14ac:dyDescent="0.25">
      <c r="A8127" s="2">
        <v>8126</v>
      </c>
      <c r="B8127" t="s">
        <v>7736</v>
      </c>
      <c r="C8127" s="3">
        <v>42041</v>
      </c>
      <c r="D8127" s="3">
        <v>42048</v>
      </c>
      <c r="E8127" t="s">
        <v>25</v>
      </c>
      <c r="F8127">
        <f>VLOOKUP(E8127,SHIPMODE,2,FALSE)</f>
        <v>2</v>
      </c>
      <c r="G8127" t="s">
        <v>4028</v>
      </c>
      <c r="H8127" t="s">
        <v>3049</v>
      </c>
      <c r="I8127" t="s">
        <v>9</v>
      </c>
      <c r="J8127">
        <f>VLOOKUP(I8127,segmentID,2,FALSE)</f>
        <v>1</v>
      </c>
      <c r="K8127" t="s">
        <v>3255</v>
      </c>
      <c r="L8127">
        <f>VLOOKUP(K8127,country2,2,FALSE)</f>
        <v>1</v>
      </c>
      <c r="M8127" t="s">
        <v>95</v>
      </c>
      <c r="N8127">
        <f>VLOOKUP(Orders!M8127,city2,2,FALSE)</f>
        <v>13</v>
      </c>
      <c r="O8127" t="s">
        <v>54</v>
      </c>
      <c r="P8127">
        <f>VLOOKUP(O8127,state2,2,FALSE)</f>
        <v>6</v>
      </c>
      <c r="Q8127">
        <v>77070</v>
      </c>
      <c r="R8127" t="s">
        <v>55</v>
      </c>
      <c r="S8127">
        <f>VLOOKUP(R8127,region2,2,FALSE)</f>
        <v>3</v>
      </c>
      <c r="T8127" t="s">
        <v>4854</v>
      </c>
      <c r="U8127" t="s">
        <v>22</v>
      </c>
      <c r="V8127">
        <f>VLOOKUP(U8127,category2,2,FALSE)</f>
        <v>2</v>
      </c>
      <c r="W8127" t="s">
        <v>3231</v>
      </c>
      <c r="X8127">
        <f>VLOOKUP(W8127,subcat2,3,FALSE)</f>
        <v>9</v>
      </c>
      <c r="Y8127" t="s">
        <v>2884</v>
      </c>
      <c r="Z8127">
        <v>2.9339999999999993</v>
      </c>
      <c r="AA8127">
        <v>3</v>
      </c>
      <c r="AB8127">
        <v>0.8</v>
      </c>
      <c r="AC8127" s="4">
        <v>-4.9878000000000018</v>
      </c>
    </row>
    <row r="8128" spans="1:29" x14ac:dyDescent="0.25">
      <c r="A8128" s="2">
        <v>8127</v>
      </c>
      <c r="B8128" t="s">
        <v>7736</v>
      </c>
      <c r="C8128" s="3">
        <v>42041</v>
      </c>
      <c r="D8128" s="3">
        <v>42048</v>
      </c>
      <c r="E8128" t="s">
        <v>25</v>
      </c>
      <c r="F8128">
        <f>VLOOKUP(E8128,SHIPMODE,2,FALSE)</f>
        <v>2</v>
      </c>
      <c r="G8128" t="s">
        <v>4028</v>
      </c>
      <c r="H8128" t="s">
        <v>3049</v>
      </c>
      <c r="I8128" t="s">
        <v>9</v>
      </c>
      <c r="J8128">
        <f>VLOOKUP(I8128,segmentID,2,FALSE)</f>
        <v>1</v>
      </c>
      <c r="K8128" t="s">
        <v>3255</v>
      </c>
      <c r="L8128">
        <f>VLOOKUP(K8128,country2,2,FALSE)</f>
        <v>1</v>
      </c>
      <c r="M8128" t="s">
        <v>95</v>
      </c>
      <c r="N8128">
        <f>VLOOKUP(Orders!M8128,city2,2,FALSE)</f>
        <v>13</v>
      </c>
      <c r="O8128" t="s">
        <v>54</v>
      </c>
      <c r="P8128">
        <f>VLOOKUP(O8128,state2,2,FALSE)</f>
        <v>6</v>
      </c>
      <c r="Q8128">
        <v>77070</v>
      </c>
      <c r="R8128" t="s">
        <v>55</v>
      </c>
      <c r="S8128">
        <f>VLOOKUP(R8128,region2,2,FALSE)</f>
        <v>3</v>
      </c>
      <c r="T8128" t="s">
        <v>4213</v>
      </c>
      <c r="U8128" t="s">
        <v>35</v>
      </c>
      <c r="V8128">
        <f>VLOOKUP(U8128,category2,2,FALSE)</f>
        <v>3</v>
      </c>
      <c r="W8128" t="s">
        <v>3232</v>
      </c>
      <c r="X8128">
        <f>VLOOKUP(W8128,subcat2,3,FALSE)</f>
        <v>12</v>
      </c>
      <c r="Y8128" t="s">
        <v>2621</v>
      </c>
      <c r="Z8128">
        <v>18.528000000000002</v>
      </c>
      <c r="AA8128">
        <v>2</v>
      </c>
      <c r="AB8128">
        <v>0.2</v>
      </c>
      <c r="AC8128" s="4">
        <v>4.4004000000000003</v>
      </c>
    </row>
    <row r="8129" spans="1:29" x14ac:dyDescent="0.25">
      <c r="A8129" s="2">
        <v>8128</v>
      </c>
      <c r="B8129" t="s">
        <v>7736</v>
      </c>
      <c r="C8129" s="3">
        <v>42041</v>
      </c>
      <c r="D8129" s="3">
        <v>42048</v>
      </c>
      <c r="E8129" t="s">
        <v>25</v>
      </c>
      <c r="F8129">
        <f>VLOOKUP(E8129,SHIPMODE,2,FALSE)</f>
        <v>2</v>
      </c>
      <c r="G8129" t="s">
        <v>4028</v>
      </c>
      <c r="H8129" t="s">
        <v>3049</v>
      </c>
      <c r="I8129" t="s">
        <v>9</v>
      </c>
      <c r="J8129">
        <f>VLOOKUP(I8129,segmentID,2,FALSE)</f>
        <v>1</v>
      </c>
      <c r="K8129" t="s">
        <v>3255</v>
      </c>
      <c r="L8129">
        <f>VLOOKUP(K8129,country2,2,FALSE)</f>
        <v>1</v>
      </c>
      <c r="M8129" t="s">
        <v>95</v>
      </c>
      <c r="N8129">
        <f>VLOOKUP(Orders!M8129,city2,2,FALSE)</f>
        <v>13</v>
      </c>
      <c r="O8129" t="s">
        <v>54</v>
      </c>
      <c r="P8129">
        <f>VLOOKUP(O8129,state2,2,FALSE)</f>
        <v>6</v>
      </c>
      <c r="Q8129">
        <v>77070</v>
      </c>
      <c r="R8129" t="s">
        <v>55</v>
      </c>
      <c r="S8129">
        <f>VLOOKUP(R8129,region2,2,FALSE)</f>
        <v>3</v>
      </c>
      <c r="T8129" t="s">
        <v>5431</v>
      </c>
      <c r="U8129" t="s">
        <v>22</v>
      </c>
      <c r="V8129">
        <f>VLOOKUP(U8129,category2,2,FALSE)</f>
        <v>2</v>
      </c>
      <c r="W8129" t="s">
        <v>3227</v>
      </c>
      <c r="X8129">
        <f>VLOOKUP(W8129,subcat2,3,FALSE)</f>
        <v>5</v>
      </c>
      <c r="Y8129" t="s">
        <v>782</v>
      </c>
      <c r="Z8129">
        <v>670.75200000000007</v>
      </c>
      <c r="AA8129">
        <v>3</v>
      </c>
      <c r="AB8129">
        <v>0.2</v>
      </c>
      <c r="AC8129" s="4">
        <v>-125.76600000000005</v>
      </c>
    </row>
    <row r="8130" spans="1:29" x14ac:dyDescent="0.25">
      <c r="A8130" s="2">
        <v>8129</v>
      </c>
      <c r="B8130" t="s">
        <v>10614</v>
      </c>
      <c r="C8130" s="3">
        <v>42973</v>
      </c>
      <c r="D8130" s="3">
        <v>42979</v>
      </c>
      <c r="E8130" t="s">
        <v>25</v>
      </c>
      <c r="F8130">
        <f>VLOOKUP(E8130,SHIPMODE,2,FALSE)</f>
        <v>2</v>
      </c>
      <c r="G8130" t="s">
        <v>3279</v>
      </c>
      <c r="H8130" t="s">
        <v>130</v>
      </c>
      <c r="I8130" t="s">
        <v>9</v>
      </c>
      <c r="J8130">
        <f>VLOOKUP(I8130,segmentID,2,FALSE)</f>
        <v>1</v>
      </c>
      <c r="K8130" t="s">
        <v>3255</v>
      </c>
      <c r="L8130">
        <f>VLOOKUP(K8130,country2,2,FALSE)</f>
        <v>1</v>
      </c>
      <c r="M8130" t="s">
        <v>156</v>
      </c>
      <c r="N8130">
        <f>VLOOKUP(Orders!M8130,city2,2,FALSE)</f>
        <v>23</v>
      </c>
      <c r="O8130" t="s">
        <v>110</v>
      </c>
      <c r="P8130">
        <f>VLOOKUP(O8130,state2,2,FALSE)</f>
        <v>11</v>
      </c>
      <c r="Q8130">
        <v>60610</v>
      </c>
      <c r="R8130" t="s">
        <v>55</v>
      </c>
      <c r="S8130">
        <f>VLOOKUP(R8130,region2,2,FALSE)</f>
        <v>3</v>
      </c>
      <c r="T8130" t="s">
        <v>4689</v>
      </c>
      <c r="U8130" t="s">
        <v>13</v>
      </c>
      <c r="V8130">
        <f>VLOOKUP(U8130,category2,2,FALSE)</f>
        <v>1</v>
      </c>
      <c r="W8130" t="s">
        <v>3228</v>
      </c>
      <c r="X8130">
        <f>VLOOKUP(W8130,subcat2,3,FALSE)</f>
        <v>6</v>
      </c>
      <c r="Y8130" t="s">
        <v>2349</v>
      </c>
      <c r="Z8130">
        <v>64.959999999999994</v>
      </c>
      <c r="AA8130">
        <v>5</v>
      </c>
      <c r="AB8130">
        <v>0.6</v>
      </c>
      <c r="AC8130" s="4">
        <v>-43.847999999999985</v>
      </c>
    </row>
    <row r="8131" spans="1:29" x14ac:dyDescent="0.25">
      <c r="A8131" s="2">
        <v>8130</v>
      </c>
      <c r="B8131" t="s">
        <v>6700</v>
      </c>
      <c r="C8131" s="3">
        <v>41840</v>
      </c>
      <c r="D8131" s="3">
        <v>41843</v>
      </c>
      <c r="E8131" t="s">
        <v>97</v>
      </c>
      <c r="F8131">
        <f>VLOOKUP(E8131,SHIPMODE,2,FALSE)</f>
        <v>3</v>
      </c>
      <c r="G8131" t="s">
        <v>3318</v>
      </c>
      <c r="H8131" t="s">
        <v>287</v>
      </c>
      <c r="I8131" t="s">
        <v>18</v>
      </c>
      <c r="J8131">
        <f>VLOOKUP(I8131,segmentID,2,FALSE)</f>
        <v>2</v>
      </c>
      <c r="K8131" t="s">
        <v>3255</v>
      </c>
      <c r="L8131">
        <f>VLOOKUP(K8131,country2,2,FALSE)</f>
        <v>1</v>
      </c>
      <c r="M8131" t="s">
        <v>1297</v>
      </c>
      <c r="N8131">
        <f>VLOOKUP(Orders!M8131,city2,2,FALSE)</f>
        <v>170</v>
      </c>
      <c r="O8131" t="s">
        <v>20</v>
      </c>
      <c r="P8131">
        <f>VLOOKUP(O8131,state2,2,FALSE)</f>
        <v>2</v>
      </c>
      <c r="Q8131">
        <v>92503</v>
      </c>
      <c r="R8131" t="s">
        <v>21</v>
      </c>
      <c r="S8131">
        <f>VLOOKUP(R8131,region2,2,FALSE)</f>
        <v>2</v>
      </c>
      <c r="T8131" t="s">
        <v>5003</v>
      </c>
      <c r="U8131" t="s">
        <v>35</v>
      </c>
      <c r="V8131">
        <f>VLOOKUP(U8131,category2,2,FALSE)</f>
        <v>3</v>
      </c>
      <c r="W8131" t="s">
        <v>3232</v>
      </c>
      <c r="X8131">
        <f>VLOOKUP(W8131,subcat2,3,FALSE)</f>
        <v>12</v>
      </c>
      <c r="Y8131" t="s">
        <v>2401</v>
      </c>
      <c r="Z8131">
        <v>41.94</v>
      </c>
      <c r="AA8131">
        <v>2</v>
      </c>
      <c r="AB8131">
        <v>0</v>
      </c>
      <c r="AC8131" s="4">
        <v>15.098399999999998</v>
      </c>
    </row>
    <row r="8132" spans="1:29" x14ac:dyDescent="0.25">
      <c r="A8132" s="2">
        <v>8131</v>
      </c>
      <c r="B8132" t="s">
        <v>6700</v>
      </c>
      <c r="C8132" s="3">
        <v>41840</v>
      </c>
      <c r="D8132" s="3">
        <v>41843</v>
      </c>
      <c r="E8132" t="s">
        <v>97</v>
      </c>
      <c r="F8132">
        <f>VLOOKUP(E8132,SHIPMODE,2,FALSE)</f>
        <v>3</v>
      </c>
      <c r="G8132" t="s">
        <v>3318</v>
      </c>
      <c r="H8132" t="s">
        <v>287</v>
      </c>
      <c r="I8132" t="s">
        <v>18</v>
      </c>
      <c r="J8132">
        <f>VLOOKUP(I8132,segmentID,2,FALSE)</f>
        <v>2</v>
      </c>
      <c r="K8132" t="s">
        <v>3255</v>
      </c>
      <c r="L8132">
        <f>VLOOKUP(K8132,country2,2,FALSE)</f>
        <v>1</v>
      </c>
      <c r="M8132" t="s">
        <v>1297</v>
      </c>
      <c r="N8132">
        <f>VLOOKUP(Orders!M8132,city2,2,FALSE)</f>
        <v>170</v>
      </c>
      <c r="O8132" t="s">
        <v>20</v>
      </c>
      <c r="P8132">
        <f>VLOOKUP(O8132,state2,2,FALSE)</f>
        <v>2</v>
      </c>
      <c r="Q8132">
        <v>92503</v>
      </c>
      <c r="R8132" t="s">
        <v>21</v>
      </c>
      <c r="S8132">
        <f>VLOOKUP(R8132,region2,2,FALSE)</f>
        <v>2</v>
      </c>
      <c r="T8132" t="s">
        <v>4106</v>
      </c>
      <c r="U8132" t="s">
        <v>22</v>
      </c>
      <c r="V8132">
        <f>VLOOKUP(U8132,category2,2,FALSE)</f>
        <v>2</v>
      </c>
      <c r="W8132" t="s">
        <v>45</v>
      </c>
      <c r="X8132">
        <f>VLOOKUP(W8132,subcat2,3,FALSE)</f>
        <v>11</v>
      </c>
      <c r="Y8132" t="s">
        <v>2826</v>
      </c>
      <c r="Z8132">
        <v>11.96</v>
      </c>
      <c r="AA8132">
        <v>2</v>
      </c>
      <c r="AB8132">
        <v>0</v>
      </c>
      <c r="AC8132" s="4">
        <v>5.8604000000000003</v>
      </c>
    </row>
    <row r="8133" spans="1:29" x14ac:dyDescent="0.25">
      <c r="A8133" s="2">
        <v>8132</v>
      </c>
      <c r="B8133" t="s">
        <v>6700</v>
      </c>
      <c r="C8133" s="3">
        <v>41840</v>
      </c>
      <c r="D8133" s="3">
        <v>41843</v>
      </c>
      <c r="E8133" t="s">
        <v>97</v>
      </c>
      <c r="F8133">
        <f>VLOOKUP(E8133,SHIPMODE,2,FALSE)</f>
        <v>3</v>
      </c>
      <c r="G8133" t="s">
        <v>3318</v>
      </c>
      <c r="H8133" t="s">
        <v>287</v>
      </c>
      <c r="I8133" t="s">
        <v>18</v>
      </c>
      <c r="J8133">
        <f>VLOOKUP(I8133,segmentID,2,FALSE)</f>
        <v>2</v>
      </c>
      <c r="K8133" t="s">
        <v>3255</v>
      </c>
      <c r="L8133">
        <f>VLOOKUP(K8133,country2,2,FALSE)</f>
        <v>1</v>
      </c>
      <c r="M8133" t="s">
        <v>1297</v>
      </c>
      <c r="N8133">
        <f>VLOOKUP(Orders!M8133,city2,2,FALSE)</f>
        <v>170</v>
      </c>
      <c r="O8133" t="s">
        <v>20</v>
      </c>
      <c r="P8133">
        <f>VLOOKUP(O8133,state2,2,FALSE)</f>
        <v>2</v>
      </c>
      <c r="Q8133">
        <v>92503</v>
      </c>
      <c r="R8133" t="s">
        <v>21</v>
      </c>
      <c r="S8133">
        <f>VLOOKUP(R8133,region2,2,FALSE)</f>
        <v>2</v>
      </c>
      <c r="T8133" t="s">
        <v>5671</v>
      </c>
      <c r="U8133" t="s">
        <v>22</v>
      </c>
      <c r="V8133">
        <f>VLOOKUP(U8133,category2,2,FALSE)</f>
        <v>2</v>
      </c>
      <c r="W8133" t="s">
        <v>3229</v>
      </c>
      <c r="X8133">
        <f>VLOOKUP(W8133,subcat2,3,FALSE)</f>
        <v>7</v>
      </c>
      <c r="Y8133" t="s">
        <v>489</v>
      </c>
      <c r="Z8133">
        <v>13.12</v>
      </c>
      <c r="AA8133">
        <v>4</v>
      </c>
      <c r="AB8133">
        <v>0</v>
      </c>
      <c r="AC8133" s="4">
        <v>3.8047999999999984</v>
      </c>
    </row>
    <row r="8134" spans="1:29" x14ac:dyDescent="0.25">
      <c r="A8134" s="2">
        <v>8133</v>
      </c>
      <c r="B8134" t="s">
        <v>6700</v>
      </c>
      <c r="C8134" s="3">
        <v>41840</v>
      </c>
      <c r="D8134" s="3">
        <v>41843</v>
      </c>
      <c r="E8134" t="s">
        <v>97</v>
      </c>
      <c r="F8134">
        <f>VLOOKUP(E8134,SHIPMODE,2,FALSE)</f>
        <v>3</v>
      </c>
      <c r="G8134" t="s">
        <v>3318</v>
      </c>
      <c r="H8134" t="s">
        <v>287</v>
      </c>
      <c r="I8134" t="s">
        <v>18</v>
      </c>
      <c r="J8134">
        <f>VLOOKUP(I8134,segmentID,2,FALSE)</f>
        <v>2</v>
      </c>
      <c r="K8134" t="s">
        <v>3255</v>
      </c>
      <c r="L8134">
        <f>VLOOKUP(K8134,country2,2,FALSE)</f>
        <v>1</v>
      </c>
      <c r="M8134" t="s">
        <v>1297</v>
      </c>
      <c r="N8134">
        <f>VLOOKUP(Orders!M8134,city2,2,FALSE)</f>
        <v>170</v>
      </c>
      <c r="O8134" t="s">
        <v>20</v>
      </c>
      <c r="P8134">
        <f>VLOOKUP(O8134,state2,2,FALSE)</f>
        <v>2</v>
      </c>
      <c r="Q8134">
        <v>92503</v>
      </c>
      <c r="R8134" t="s">
        <v>21</v>
      </c>
      <c r="S8134">
        <f>VLOOKUP(R8134,region2,2,FALSE)</f>
        <v>2</v>
      </c>
      <c r="T8134" t="s">
        <v>4616</v>
      </c>
      <c r="U8134" t="s">
        <v>22</v>
      </c>
      <c r="V8134">
        <f>VLOOKUP(U8134,category2,2,FALSE)</f>
        <v>2</v>
      </c>
      <c r="W8134" t="s">
        <v>3227</v>
      </c>
      <c r="X8134">
        <f>VLOOKUP(W8134,subcat2,3,FALSE)</f>
        <v>5</v>
      </c>
      <c r="Y8134" t="s">
        <v>373</v>
      </c>
      <c r="Z8134">
        <v>535.41</v>
      </c>
      <c r="AA8134">
        <v>3</v>
      </c>
      <c r="AB8134">
        <v>0</v>
      </c>
      <c r="AC8134" s="4">
        <v>160.62299999999993</v>
      </c>
    </row>
    <row r="8135" spans="1:29" x14ac:dyDescent="0.25">
      <c r="A8135" s="2">
        <v>8134</v>
      </c>
      <c r="B8135" t="s">
        <v>7737</v>
      </c>
      <c r="C8135" s="3">
        <v>42285</v>
      </c>
      <c r="D8135" s="3">
        <v>42290</v>
      </c>
      <c r="E8135" t="s">
        <v>25</v>
      </c>
      <c r="F8135">
        <f>VLOOKUP(E8135,SHIPMODE,2,FALSE)</f>
        <v>2</v>
      </c>
      <c r="G8135" t="s">
        <v>3271</v>
      </c>
      <c r="H8135" t="s">
        <v>98</v>
      </c>
      <c r="I8135" t="s">
        <v>18</v>
      </c>
      <c r="J8135">
        <f>VLOOKUP(I8135,segmentID,2,FALSE)</f>
        <v>2</v>
      </c>
      <c r="K8135" t="s">
        <v>3255</v>
      </c>
      <c r="L8135">
        <f>VLOOKUP(K8135,country2,2,FALSE)</f>
        <v>1</v>
      </c>
      <c r="M8135" t="s">
        <v>402</v>
      </c>
      <c r="N8135">
        <f>VLOOKUP(Orders!M8135,city2,2,FALSE)</f>
        <v>62</v>
      </c>
      <c r="O8135" t="s">
        <v>54</v>
      </c>
      <c r="P8135">
        <f>VLOOKUP(O8135,state2,2,FALSE)</f>
        <v>6</v>
      </c>
      <c r="Q8135">
        <v>75081</v>
      </c>
      <c r="R8135" t="s">
        <v>55</v>
      </c>
      <c r="S8135">
        <f>VLOOKUP(R8135,region2,2,FALSE)</f>
        <v>3</v>
      </c>
      <c r="T8135" t="s">
        <v>4181</v>
      </c>
      <c r="U8135" t="s">
        <v>13</v>
      </c>
      <c r="V8135">
        <f>VLOOKUP(U8135,category2,2,FALSE)</f>
        <v>1</v>
      </c>
      <c r="W8135" t="s">
        <v>3228</v>
      </c>
      <c r="X8135">
        <f>VLOOKUP(W8135,subcat2,3,FALSE)</f>
        <v>6</v>
      </c>
      <c r="Y8135" t="s">
        <v>540</v>
      </c>
      <c r="Z8135">
        <v>72.78</v>
      </c>
      <c r="AA8135">
        <v>3</v>
      </c>
      <c r="AB8135">
        <v>0.6</v>
      </c>
      <c r="AC8135" s="4">
        <v>-70.960499999999996</v>
      </c>
    </row>
    <row r="8136" spans="1:29" x14ac:dyDescent="0.25">
      <c r="A8136" s="2">
        <v>8135</v>
      </c>
      <c r="B8136" t="s">
        <v>7738</v>
      </c>
      <c r="C8136" s="3">
        <v>42051</v>
      </c>
      <c r="D8136" s="3">
        <v>42056</v>
      </c>
      <c r="E8136" t="s">
        <v>25</v>
      </c>
      <c r="F8136">
        <f>VLOOKUP(E8136,SHIPMODE,2,FALSE)</f>
        <v>2</v>
      </c>
      <c r="G8136" t="s">
        <v>3616</v>
      </c>
      <c r="H8136" t="s">
        <v>1346</v>
      </c>
      <c r="I8136" t="s">
        <v>9</v>
      </c>
      <c r="J8136">
        <f>VLOOKUP(I8136,segmentID,2,FALSE)</f>
        <v>1</v>
      </c>
      <c r="K8136" t="s">
        <v>3255</v>
      </c>
      <c r="L8136">
        <f>VLOOKUP(K8136,country2,2,FALSE)</f>
        <v>1</v>
      </c>
      <c r="M8136" t="s">
        <v>19</v>
      </c>
      <c r="N8136">
        <f>VLOOKUP(Orders!M8136,city2,2,FALSE)</f>
        <v>2</v>
      </c>
      <c r="O8136" t="s">
        <v>20</v>
      </c>
      <c r="P8136">
        <f>VLOOKUP(O8136,state2,2,FALSE)</f>
        <v>2</v>
      </c>
      <c r="Q8136">
        <v>90008</v>
      </c>
      <c r="R8136" t="s">
        <v>21</v>
      </c>
      <c r="S8136">
        <f>VLOOKUP(R8136,region2,2,FALSE)</f>
        <v>2</v>
      </c>
      <c r="T8136" t="s">
        <v>4092</v>
      </c>
      <c r="U8136" t="s">
        <v>22</v>
      </c>
      <c r="V8136">
        <f>VLOOKUP(U8136,category2,2,FALSE)</f>
        <v>2</v>
      </c>
      <c r="W8136" t="s">
        <v>45</v>
      </c>
      <c r="X8136">
        <f>VLOOKUP(W8136,subcat2,3,FALSE)</f>
        <v>11</v>
      </c>
      <c r="Y8136" t="s">
        <v>2367</v>
      </c>
      <c r="Z8136">
        <v>36.839999999999996</v>
      </c>
      <c r="AA8136">
        <v>3</v>
      </c>
      <c r="AB8136">
        <v>0</v>
      </c>
      <c r="AC8136" s="4">
        <v>17.314799999999998</v>
      </c>
    </row>
    <row r="8137" spans="1:29" x14ac:dyDescent="0.25">
      <c r="A8137" s="2">
        <v>8136</v>
      </c>
      <c r="B8137" t="s">
        <v>7738</v>
      </c>
      <c r="C8137" s="3">
        <v>42051</v>
      </c>
      <c r="D8137" s="3">
        <v>42056</v>
      </c>
      <c r="E8137" t="s">
        <v>25</v>
      </c>
      <c r="F8137">
        <f>VLOOKUP(E8137,SHIPMODE,2,FALSE)</f>
        <v>2</v>
      </c>
      <c r="G8137" t="s">
        <v>3616</v>
      </c>
      <c r="H8137" t="s">
        <v>1346</v>
      </c>
      <c r="I8137" t="s">
        <v>9</v>
      </c>
      <c r="J8137">
        <f>VLOOKUP(I8137,segmentID,2,FALSE)</f>
        <v>1</v>
      </c>
      <c r="K8137" t="s">
        <v>3255</v>
      </c>
      <c r="L8137">
        <f>VLOOKUP(K8137,country2,2,FALSE)</f>
        <v>1</v>
      </c>
      <c r="M8137" t="s">
        <v>19</v>
      </c>
      <c r="N8137">
        <f>VLOOKUP(Orders!M8137,city2,2,FALSE)</f>
        <v>2</v>
      </c>
      <c r="O8137" t="s">
        <v>20</v>
      </c>
      <c r="P8137">
        <f>VLOOKUP(O8137,state2,2,FALSE)</f>
        <v>2</v>
      </c>
      <c r="Q8137">
        <v>90008</v>
      </c>
      <c r="R8137" t="s">
        <v>21</v>
      </c>
      <c r="S8137">
        <f>VLOOKUP(R8137,region2,2,FALSE)</f>
        <v>2</v>
      </c>
      <c r="T8137" t="s">
        <v>4159</v>
      </c>
      <c r="U8137" t="s">
        <v>22</v>
      </c>
      <c r="V8137">
        <f>VLOOKUP(U8137,category2,2,FALSE)</f>
        <v>2</v>
      </c>
      <c r="W8137" t="s">
        <v>23</v>
      </c>
      <c r="X8137">
        <f>VLOOKUP(W8137,subcat2,3,FALSE)</f>
        <v>3</v>
      </c>
      <c r="Y8137" t="s">
        <v>523</v>
      </c>
      <c r="Z8137">
        <v>87.71</v>
      </c>
      <c r="AA8137">
        <v>7</v>
      </c>
      <c r="AB8137">
        <v>0</v>
      </c>
      <c r="AC8137" s="4">
        <v>41.223699999999994</v>
      </c>
    </row>
    <row r="8138" spans="1:29" x14ac:dyDescent="0.25">
      <c r="A8138" s="2">
        <v>8137</v>
      </c>
      <c r="B8138" t="s">
        <v>8976</v>
      </c>
      <c r="C8138" s="3">
        <v>42594</v>
      </c>
      <c r="D8138" s="3">
        <v>42598</v>
      </c>
      <c r="E8138" t="s">
        <v>25</v>
      </c>
      <c r="F8138">
        <f>VLOOKUP(E8138,SHIPMODE,2,FALSE)</f>
        <v>2</v>
      </c>
      <c r="G8138" t="s">
        <v>3958</v>
      </c>
      <c r="H8138" t="s">
        <v>2642</v>
      </c>
      <c r="I8138" t="s">
        <v>18</v>
      </c>
      <c r="J8138">
        <f>VLOOKUP(I8138,segmentID,2,FALSE)</f>
        <v>2</v>
      </c>
      <c r="K8138" t="s">
        <v>3255</v>
      </c>
      <c r="L8138">
        <f>VLOOKUP(K8138,country2,2,FALSE)</f>
        <v>1</v>
      </c>
      <c r="M8138" t="s">
        <v>851</v>
      </c>
      <c r="N8138">
        <f>VLOOKUP(Orders!M8138,city2,2,FALSE)</f>
        <v>122</v>
      </c>
      <c r="O8138" t="s">
        <v>28</v>
      </c>
      <c r="P8138">
        <f>VLOOKUP(O8138,state2,2,FALSE)</f>
        <v>3</v>
      </c>
      <c r="Q8138">
        <v>33801</v>
      </c>
      <c r="R8138" t="s">
        <v>12</v>
      </c>
      <c r="S8138">
        <f>VLOOKUP(R8138,region2,2,FALSE)</f>
        <v>1</v>
      </c>
      <c r="T8138" t="s">
        <v>4383</v>
      </c>
      <c r="U8138" t="s">
        <v>13</v>
      </c>
      <c r="V8138">
        <f>VLOOKUP(U8138,category2,2,FALSE)</f>
        <v>1</v>
      </c>
      <c r="W8138" t="s">
        <v>29</v>
      </c>
      <c r="X8138">
        <f>VLOOKUP(W8138,subcat2,3,FALSE)</f>
        <v>4</v>
      </c>
      <c r="Y8138" t="s">
        <v>444</v>
      </c>
      <c r="Z8138">
        <v>562.29250000000013</v>
      </c>
      <c r="AA8138">
        <v>7</v>
      </c>
      <c r="AB8138">
        <v>0.45</v>
      </c>
      <c r="AC8138" s="4">
        <v>-255.58750000000009</v>
      </c>
    </row>
    <row r="8139" spans="1:29" x14ac:dyDescent="0.25">
      <c r="A8139" s="2">
        <v>8138</v>
      </c>
      <c r="B8139" t="s">
        <v>6701</v>
      </c>
      <c r="C8139" s="3">
        <v>41952</v>
      </c>
      <c r="D8139" s="3">
        <v>41956</v>
      </c>
      <c r="E8139" t="s">
        <v>25</v>
      </c>
      <c r="F8139">
        <f>VLOOKUP(E8139,SHIPMODE,2,FALSE)</f>
        <v>2</v>
      </c>
      <c r="G8139" t="s">
        <v>3937</v>
      </c>
      <c r="H8139" t="s">
        <v>2563</v>
      </c>
      <c r="I8139" t="s">
        <v>52</v>
      </c>
      <c r="J8139">
        <f>VLOOKUP(I8139,segmentID,2,FALSE)</f>
        <v>3</v>
      </c>
      <c r="K8139" t="s">
        <v>3255</v>
      </c>
      <c r="L8139">
        <f>VLOOKUP(K8139,country2,2,FALSE)</f>
        <v>1</v>
      </c>
      <c r="M8139" t="s">
        <v>138</v>
      </c>
      <c r="N8139">
        <f>VLOOKUP(Orders!M8139,city2,2,FALSE)</f>
        <v>21</v>
      </c>
      <c r="O8139" t="s">
        <v>139</v>
      </c>
      <c r="P8139">
        <f>VLOOKUP(O8139,state2,2,FALSE)</f>
        <v>16</v>
      </c>
      <c r="Q8139">
        <v>10035</v>
      </c>
      <c r="R8139" t="s">
        <v>79</v>
      </c>
      <c r="S8139">
        <f>VLOOKUP(R8139,region2,2,FALSE)</f>
        <v>4</v>
      </c>
      <c r="T8139" t="s">
        <v>4375</v>
      </c>
      <c r="U8139" t="s">
        <v>13</v>
      </c>
      <c r="V8139">
        <f>VLOOKUP(U8139,category2,2,FALSE)</f>
        <v>1</v>
      </c>
      <c r="W8139" t="s">
        <v>3228</v>
      </c>
      <c r="X8139">
        <f>VLOOKUP(W8139,subcat2,3,FALSE)</f>
        <v>6</v>
      </c>
      <c r="Y8139" t="s">
        <v>2741</v>
      </c>
      <c r="Z8139">
        <v>56.52</v>
      </c>
      <c r="AA8139">
        <v>9</v>
      </c>
      <c r="AB8139">
        <v>0</v>
      </c>
      <c r="AC8139" s="4">
        <v>21.477600000000002</v>
      </c>
    </row>
    <row r="8140" spans="1:29" x14ac:dyDescent="0.25">
      <c r="A8140" s="2">
        <v>8139</v>
      </c>
      <c r="B8140" t="s">
        <v>8977</v>
      </c>
      <c r="C8140" s="3">
        <v>42569</v>
      </c>
      <c r="D8140" s="3">
        <v>42573</v>
      </c>
      <c r="E8140" t="s">
        <v>25</v>
      </c>
      <c r="F8140">
        <f>VLOOKUP(E8140,SHIPMODE,2,FALSE)</f>
        <v>2</v>
      </c>
      <c r="G8140" t="s">
        <v>3326</v>
      </c>
      <c r="H8140" t="s">
        <v>316</v>
      </c>
      <c r="I8140" t="s">
        <v>52</v>
      </c>
      <c r="J8140">
        <f>VLOOKUP(I8140,segmentID,2,FALSE)</f>
        <v>3</v>
      </c>
      <c r="K8140" t="s">
        <v>3255</v>
      </c>
      <c r="L8140">
        <f>VLOOKUP(K8140,country2,2,FALSE)</f>
        <v>1</v>
      </c>
      <c r="M8140" t="s">
        <v>77</v>
      </c>
      <c r="N8140">
        <f>VLOOKUP(Orders!M8140,city2,2,FALSE)</f>
        <v>11</v>
      </c>
      <c r="O8140" t="s">
        <v>78</v>
      </c>
      <c r="P8140">
        <f>VLOOKUP(O8140,state2,2,FALSE)</f>
        <v>10</v>
      </c>
      <c r="Q8140">
        <v>19140</v>
      </c>
      <c r="R8140" t="s">
        <v>79</v>
      </c>
      <c r="S8140">
        <f>VLOOKUP(R8140,region2,2,FALSE)</f>
        <v>4</v>
      </c>
      <c r="T8140" t="s">
        <v>4911</v>
      </c>
      <c r="U8140" t="s">
        <v>22</v>
      </c>
      <c r="V8140">
        <f>VLOOKUP(U8140,category2,2,FALSE)</f>
        <v>2</v>
      </c>
      <c r="W8140" t="s">
        <v>3229</v>
      </c>
      <c r="X8140">
        <f>VLOOKUP(W8140,subcat2,3,FALSE)</f>
        <v>7</v>
      </c>
      <c r="Y8140" t="s">
        <v>2802</v>
      </c>
      <c r="Z8140">
        <v>11.264000000000001</v>
      </c>
      <c r="AA8140">
        <v>8</v>
      </c>
      <c r="AB8140">
        <v>0.2</v>
      </c>
      <c r="AC8140" s="4">
        <v>1.2671999999999994</v>
      </c>
    </row>
    <row r="8141" spans="1:29" x14ac:dyDescent="0.25">
      <c r="A8141" s="2">
        <v>8140</v>
      </c>
      <c r="B8141" t="s">
        <v>8977</v>
      </c>
      <c r="C8141" s="3">
        <v>42569</v>
      </c>
      <c r="D8141" s="3">
        <v>42573</v>
      </c>
      <c r="E8141" t="s">
        <v>25</v>
      </c>
      <c r="F8141">
        <f>VLOOKUP(E8141,SHIPMODE,2,FALSE)</f>
        <v>2</v>
      </c>
      <c r="G8141" t="s">
        <v>3326</v>
      </c>
      <c r="H8141" t="s">
        <v>316</v>
      </c>
      <c r="I8141" t="s">
        <v>52</v>
      </c>
      <c r="J8141">
        <f>VLOOKUP(I8141,segmentID,2,FALSE)</f>
        <v>3</v>
      </c>
      <c r="K8141" t="s">
        <v>3255</v>
      </c>
      <c r="L8141">
        <f>VLOOKUP(K8141,country2,2,FALSE)</f>
        <v>1</v>
      </c>
      <c r="M8141" t="s">
        <v>77</v>
      </c>
      <c r="N8141">
        <f>VLOOKUP(Orders!M8141,city2,2,FALSE)</f>
        <v>11</v>
      </c>
      <c r="O8141" t="s">
        <v>78</v>
      </c>
      <c r="P8141">
        <f>VLOOKUP(O8141,state2,2,FALSE)</f>
        <v>10</v>
      </c>
      <c r="Q8141">
        <v>19140</v>
      </c>
      <c r="R8141" t="s">
        <v>79</v>
      </c>
      <c r="S8141">
        <f>VLOOKUP(R8141,region2,2,FALSE)</f>
        <v>4</v>
      </c>
      <c r="T8141" t="s">
        <v>4928</v>
      </c>
      <c r="U8141" t="s">
        <v>22</v>
      </c>
      <c r="V8141">
        <f>VLOOKUP(U8141,category2,2,FALSE)</f>
        <v>2</v>
      </c>
      <c r="W8141" t="s">
        <v>3227</v>
      </c>
      <c r="X8141">
        <f>VLOOKUP(W8141,subcat2,3,FALSE)</f>
        <v>5</v>
      </c>
      <c r="Y8141" t="s">
        <v>124</v>
      </c>
      <c r="Z8141">
        <v>284.08000000000004</v>
      </c>
      <c r="AA8141">
        <v>10</v>
      </c>
      <c r="AB8141">
        <v>0.2</v>
      </c>
      <c r="AC8141" s="4">
        <v>24.856999999999999</v>
      </c>
    </row>
    <row r="8142" spans="1:29" x14ac:dyDescent="0.25">
      <c r="A8142" s="2">
        <v>8141</v>
      </c>
      <c r="B8142" t="s">
        <v>8977</v>
      </c>
      <c r="C8142" s="3">
        <v>42569</v>
      </c>
      <c r="D8142" s="3">
        <v>42573</v>
      </c>
      <c r="E8142" t="s">
        <v>25</v>
      </c>
      <c r="F8142">
        <f>VLOOKUP(E8142,SHIPMODE,2,FALSE)</f>
        <v>2</v>
      </c>
      <c r="G8142" t="s">
        <v>3326</v>
      </c>
      <c r="H8142" t="s">
        <v>316</v>
      </c>
      <c r="I8142" t="s">
        <v>52</v>
      </c>
      <c r="J8142">
        <f>VLOOKUP(I8142,segmentID,2,FALSE)</f>
        <v>3</v>
      </c>
      <c r="K8142" t="s">
        <v>3255</v>
      </c>
      <c r="L8142">
        <f>VLOOKUP(K8142,country2,2,FALSE)</f>
        <v>1</v>
      </c>
      <c r="M8142" t="s">
        <v>77</v>
      </c>
      <c r="N8142">
        <f>VLOOKUP(Orders!M8142,city2,2,FALSE)</f>
        <v>11</v>
      </c>
      <c r="O8142" t="s">
        <v>78</v>
      </c>
      <c r="P8142">
        <f>VLOOKUP(O8142,state2,2,FALSE)</f>
        <v>10</v>
      </c>
      <c r="Q8142">
        <v>19140</v>
      </c>
      <c r="R8142" t="s">
        <v>79</v>
      </c>
      <c r="S8142">
        <f>VLOOKUP(R8142,region2,2,FALSE)</f>
        <v>4</v>
      </c>
      <c r="T8142" t="s">
        <v>4702</v>
      </c>
      <c r="U8142" t="s">
        <v>22</v>
      </c>
      <c r="V8142">
        <f>VLOOKUP(U8142,category2,2,FALSE)</f>
        <v>2</v>
      </c>
      <c r="W8142" t="s">
        <v>45</v>
      </c>
      <c r="X8142">
        <f>VLOOKUP(W8142,subcat2,3,FALSE)</f>
        <v>11</v>
      </c>
      <c r="Y8142" t="s">
        <v>3041</v>
      </c>
      <c r="Z8142">
        <v>18.496000000000002</v>
      </c>
      <c r="AA8142">
        <v>4</v>
      </c>
      <c r="AB8142">
        <v>0.2</v>
      </c>
      <c r="AC8142" s="4">
        <v>6.7048000000000005</v>
      </c>
    </row>
    <row r="8143" spans="1:29" x14ac:dyDescent="0.25">
      <c r="A8143" s="2">
        <v>8142</v>
      </c>
      <c r="B8143" t="s">
        <v>8978</v>
      </c>
      <c r="C8143" s="3">
        <v>42405</v>
      </c>
      <c r="D8143" s="3">
        <v>42410</v>
      </c>
      <c r="E8143" t="s">
        <v>25</v>
      </c>
      <c r="F8143">
        <f>VLOOKUP(E8143,SHIPMODE,2,FALSE)</f>
        <v>2</v>
      </c>
      <c r="G8143" t="s">
        <v>3871</v>
      </c>
      <c r="H8143" t="s">
        <v>2312</v>
      </c>
      <c r="I8143" t="s">
        <v>9</v>
      </c>
      <c r="J8143">
        <f>VLOOKUP(I8143,segmentID,2,FALSE)</f>
        <v>1</v>
      </c>
      <c r="K8143" t="s">
        <v>3255</v>
      </c>
      <c r="L8143">
        <f>VLOOKUP(K8143,country2,2,FALSE)</f>
        <v>1</v>
      </c>
      <c r="M8143" t="s">
        <v>466</v>
      </c>
      <c r="N8143">
        <f>VLOOKUP(Orders!M8143,city2,2,FALSE)</f>
        <v>71</v>
      </c>
      <c r="O8143" t="s">
        <v>20</v>
      </c>
      <c r="P8143">
        <f>VLOOKUP(O8143,state2,2,FALSE)</f>
        <v>2</v>
      </c>
      <c r="Q8143">
        <v>92037</v>
      </c>
      <c r="R8143" t="s">
        <v>21</v>
      </c>
      <c r="S8143">
        <f>VLOOKUP(R8143,region2,2,FALSE)</f>
        <v>2</v>
      </c>
      <c r="T8143" t="s">
        <v>4700</v>
      </c>
      <c r="U8143" t="s">
        <v>22</v>
      </c>
      <c r="V8143">
        <f>VLOOKUP(U8143,category2,2,FALSE)</f>
        <v>2</v>
      </c>
      <c r="W8143" t="s">
        <v>23</v>
      </c>
      <c r="X8143">
        <f>VLOOKUP(W8143,subcat2,3,FALSE)</f>
        <v>3</v>
      </c>
      <c r="Y8143" t="s">
        <v>1321</v>
      </c>
      <c r="Z8143">
        <v>14.73</v>
      </c>
      <c r="AA8143">
        <v>3</v>
      </c>
      <c r="AB8143">
        <v>0</v>
      </c>
      <c r="AC8143" s="4">
        <v>7.2176999999999998</v>
      </c>
    </row>
    <row r="8144" spans="1:29" x14ac:dyDescent="0.25">
      <c r="A8144" s="2">
        <v>8143</v>
      </c>
      <c r="B8144" t="s">
        <v>8978</v>
      </c>
      <c r="C8144" s="3">
        <v>42405</v>
      </c>
      <c r="D8144" s="3">
        <v>42410</v>
      </c>
      <c r="E8144" t="s">
        <v>25</v>
      </c>
      <c r="F8144">
        <f>VLOOKUP(E8144,SHIPMODE,2,FALSE)</f>
        <v>2</v>
      </c>
      <c r="G8144" t="s">
        <v>3871</v>
      </c>
      <c r="H8144" t="s">
        <v>2312</v>
      </c>
      <c r="I8144" t="s">
        <v>9</v>
      </c>
      <c r="J8144">
        <f>VLOOKUP(I8144,segmentID,2,FALSE)</f>
        <v>1</v>
      </c>
      <c r="K8144" t="s">
        <v>3255</v>
      </c>
      <c r="L8144">
        <f>VLOOKUP(K8144,country2,2,FALSE)</f>
        <v>1</v>
      </c>
      <c r="M8144" t="s">
        <v>466</v>
      </c>
      <c r="N8144">
        <f>VLOOKUP(Orders!M8144,city2,2,FALSE)</f>
        <v>71</v>
      </c>
      <c r="O8144" t="s">
        <v>20</v>
      </c>
      <c r="P8144">
        <f>VLOOKUP(O8144,state2,2,FALSE)</f>
        <v>2</v>
      </c>
      <c r="Q8144">
        <v>92037</v>
      </c>
      <c r="R8144" t="s">
        <v>21</v>
      </c>
      <c r="S8144">
        <f>VLOOKUP(R8144,region2,2,FALSE)</f>
        <v>2</v>
      </c>
      <c r="T8144" t="s">
        <v>4908</v>
      </c>
      <c r="U8144" t="s">
        <v>22</v>
      </c>
      <c r="V8144">
        <f>VLOOKUP(U8144,category2,2,FALSE)</f>
        <v>2</v>
      </c>
      <c r="W8144" t="s">
        <v>3227</v>
      </c>
      <c r="X8144">
        <f>VLOOKUP(W8144,subcat2,3,FALSE)</f>
        <v>5</v>
      </c>
      <c r="Y8144" t="s">
        <v>2941</v>
      </c>
      <c r="Z8144">
        <v>186.54</v>
      </c>
      <c r="AA8144">
        <v>3</v>
      </c>
      <c r="AB8144">
        <v>0</v>
      </c>
      <c r="AC8144" s="4">
        <v>50.365800000000007</v>
      </c>
    </row>
    <row r="8145" spans="1:29" x14ac:dyDescent="0.25">
      <c r="A8145" s="2">
        <v>8144</v>
      </c>
      <c r="B8145" t="s">
        <v>8978</v>
      </c>
      <c r="C8145" s="3">
        <v>42405</v>
      </c>
      <c r="D8145" s="3">
        <v>42410</v>
      </c>
      <c r="E8145" t="s">
        <v>25</v>
      </c>
      <c r="F8145">
        <f>VLOOKUP(E8145,SHIPMODE,2,FALSE)</f>
        <v>2</v>
      </c>
      <c r="G8145" t="s">
        <v>3871</v>
      </c>
      <c r="H8145" t="s">
        <v>2312</v>
      </c>
      <c r="I8145" t="s">
        <v>9</v>
      </c>
      <c r="J8145">
        <f>VLOOKUP(I8145,segmentID,2,FALSE)</f>
        <v>1</v>
      </c>
      <c r="K8145" t="s">
        <v>3255</v>
      </c>
      <c r="L8145">
        <f>VLOOKUP(K8145,country2,2,FALSE)</f>
        <v>1</v>
      </c>
      <c r="M8145" t="s">
        <v>466</v>
      </c>
      <c r="N8145">
        <f>VLOOKUP(Orders!M8145,city2,2,FALSE)</f>
        <v>71</v>
      </c>
      <c r="O8145" t="s">
        <v>20</v>
      </c>
      <c r="P8145">
        <f>VLOOKUP(O8145,state2,2,FALSE)</f>
        <v>2</v>
      </c>
      <c r="Q8145">
        <v>92037</v>
      </c>
      <c r="R8145" t="s">
        <v>21</v>
      </c>
      <c r="S8145">
        <f>VLOOKUP(R8145,region2,2,FALSE)</f>
        <v>2</v>
      </c>
      <c r="T8145" t="s">
        <v>4709</v>
      </c>
      <c r="U8145" t="s">
        <v>13</v>
      </c>
      <c r="V8145">
        <f>VLOOKUP(U8145,category2,2,FALSE)</f>
        <v>1</v>
      </c>
      <c r="W8145" t="s">
        <v>29</v>
      </c>
      <c r="X8145">
        <f>VLOOKUP(W8145,subcat2,3,FALSE)</f>
        <v>4</v>
      </c>
      <c r="Y8145" t="s">
        <v>2106</v>
      </c>
      <c r="Z8145">
        <v>557.72799999999995</v>
      </c>
      <c r="AA8145">
        <v>4</v>
      </c>
      <c r="AB8145">
        <v>0.2</v>
      </c>
      <c r="AC8145" s="4">
        <v>6.9715999999999951</v>
      </c>
    </row>
    <row r="8146" spans="1:29" x14ac:dyDescent="0.25">
      <c r="A8146" s="2">
        <v>8145</v>
      </c>
      <c r="B8146" t="s">
        <v>8978</v>
      </c>
      <c r="C8146" s="3">
        <v>42405</v>
      </c>
      <c r="D8146" s="3">
        <v>42410</v>
      </c>
      <c r="E8146" t="s">
        <v>25</v>
      </c>
      <c r="F8146">
        <f>VLOOKUP(E8146,SHIPMODE,2,FALSE)</f>
        <v>2</v>
      </c>
      <c r="G8146" t="s">
        <v>3871</v>
      </c>
      <c r="H8146" t="s">
        <v>2312</v>
      </c>
      <c r="I8146" t="s">
        <v>9</v>
      </c>
      <c r="J8146">
        <f>VLOOKUP(I8146,segmentID,2,FALSE)</f>
        <v>1</v>
      </c>
      <c r="K8146" t="s">
        <v>3255</v>
      </c>
      <c r="L8146">
        <f>VLOOKUP(K8146,country2,2,FALSE)</f>
        <v>1</v>
      </c>
      <c r="M8146" t="s">
        <v>466</v>
      </c>
      <c r="N8146">
        <f>VLOOKUP(Orders!M8146,city2,2,FALSE)</f>
        <v>71</v>
      </c>
      <c r="O8146" t="s">
        <v>20</v>
      </c>
      <c r="P8146">
        <f>VLOOKUP(O8146,state2,2,FALSE)</f>
        <v>2</v>
      </c>
      <c r="Q8146">
        <v>92037</v>
      </c>
      <c r="R8146" t="s">
        <v>21</v>
      </c>
      <c r="S8146">
        <f>VLOOKUP(R8146,region2,2,FALSE)</f>
        <v>2</v>
      </c>
      <c r="T8146" t="s">
        <v>4250</v>
      </c>
      <c r="U8146" t="s">
        <v>35</v>
      </c>
      <c r="V8146">
        <f>VLOOKUP(U8146,category2,2,FALSE)</f>
        <v>3</v>
      </c>
      <c r="W8146" t="s">
        <v>3230</v>
      </c>
      <c r="X8146">
        <f>VLOOKUP(W8146,subcat2,3,FALSE)</f>
        <v>8</v>
      </c>
      <c r="Y8146" t="s">
        <v>876</v>
      </c>
      <c r="Z8146">
        <v>159.96800000000002</v>
      </c>
      <c r="AA8146">
        <v>4</v>
      </c>
      <c r="AB8146">
        <v>0.2</v>
      </c>
      <c r="AC8146" s="4">
        <v>-31.993600000000029</v>
      </c>
    </row>
    <row r="8147" spans="1:29" x14ac:dyDescent="0.25">
      <c r="A8147" s="2">
        <v>8146</v>
      </c>
      <c r="B8147" t="s">
        <v>6702</v>
      </c>
      <c r="C8147" s="3">
        <v>41810</v>
      </c>
      <c r="D8147" s="3">
        <v>41817</v>
      </c>
      <c r="E8147" t="s">
        <v>25</v>
      </c>
      <c r="F8147">
        <f>VLOOKUP(E8147,SHIPMODE,2,FALSE)</f>
        <v>2</v>
      </c>
      <c r="G8147" t="s">
        <v>3731</v>
      </c>
      <c r="H8147" t="s">
        <v>1758</v>
      </c>
      <c r="I8147" t="s">
        <v>9</v>
      </c>
      <c r="J8147">
        <f>VLOOKUP(I8147,segmentID,2,FALSE)</f>
        <v>1</v>
      </c>
      <c r="K8147" t="s">
        <v>3255</v>
      </c>
      <c r="L8147">
        <f>VLOOKUP(K8147,country2,2,FALSE)</f>
        <v>1</v>
      </c>
      <c r="M8147" t="s">
        <v>2865</v>
      </c>
      <c r="N8147">
        <f>VLOOKUP(Orders!M8147,city2,2,FALSE)</f>
        <v>409</v>
      </c>
      <c r="O8147" t="s">
        <v>321</v>
      </c>
      <c r="P8147">
        <f>VLOOKUP(O8147,state2,2,FALSE)</f>
        <v>27</v>
      </c>
      <c r="Q8147">
        <v>73505</v>
      </c>
      <c r="R8147" t="s">
        <v>55</v>
      </c>
      <c r="S8147">
        <f>VLOOKUP(R8147,region2,2,FALSE)</f>
        <v>3</v>
      </c>
      <c r="T8147" t="s">
        <v>5229</v>
      </c>
      <c r="U8147" t="s">
        <v>22</v>
      </c>
      <c r="V8147">
        <f>VLOOKUP(U8147,category2,2,FALSE)</f>
        <v>2</v>
      </c>
      <c r="W8147" t="s">
        <v>38</v>
      </c>
      <c r="X8147">
        <f>VLOOKUP(W8147,subcat2,3,FALSE)</f>
        <v>10</v>
      </c>
      <c r="Y8147" t="s">
        <v>1557</v>
      </c>
      <c r="Z8147">
        <v>471.90000000000003</v>
      </c>
      <c r="AA8147">
        <v>6</v>
      </c>
      <c r="AB8147">
        <v>0</v>
      </c>
      <c r="AC8147" s="4">
        <v>155.72699999999998</v>
      </c>
    </row>
    <row r="8148" spans="1:29" x14ac:dyDescent="0.25">
      <c r="A8148" s="2">
        <v>8147</v>
      </c>
      <c r="B8148" t="s">
        <v>6702</v>
      </c>
      <c r="C8148" s="3">
        <v>41810</v>
      </c>
      <c r="D8148" s="3">
        <v>41817</v>
      </c>
      <c r="E8148" t="s">
        <v>25</v>
      </c>
      <c r="F8148">
        <f>VLOOKUP(E8148,SHIPMODE,2,FALSE)</f>
        <v>2</v>
      </c>
      <c r="G8148" t="s">
        <v>3731</v>
      </c>
      <c r="H8148" t="s">
        <v>1758</v>
      </c>
      <c r="I8148" t="s">
        <v>9</v>
      </c>
      <c r="J8148">
        <f>VLOOKUP(I8148,segmentID,2,FALSE)</f>
        <v>1</v>
      </c>
      <c r="K8148" t="s">
        <v>3255</v>
      </c>
      <c r="L8148">
        <f>VLOOKUP(K8148,country2,2,FALSE)</f>
        <v>1</v>
      </c>
      <c r="M8148" t="s">
        <v>2865</v>
      </c>
      <c r="N8148">
        <f>VLOOKUP(Orders!M8148,city2,2,FALSE)</f>
        <v>409</v>
      </c>
      <c r="O8148" t="s">
        <v>321</v>
      </c>
      <c r="P8148">
        <f>VLOOKUP(O8148,state2,2,FALSE)</f>
        <v>27</v>
      </c>
      <c r="Q8148">
        <v>73505</v>
      </c>
      <c r="R8148" t="s">
        <v>55</v>
      </c>
      <c r="S8148">
        <f>VLOOKUP(R8148,region2,2,FALSE)</f>
        <v>3</v>
      </c>
      <c r="T8148" t="s">
        <v>5348</v>
      </c>
      <c r="U8148" t="s">
        <v>22</v>
      </c>
      <c r="V8148">
        <f>VLOOKUP(U8148,category2,2,FALSE)</f>
        <v>2</v>
      </c>
      <c r="W8148" t="s">
        <v>3229</v>
      </c>
      <c r="X8148">
        <f>VLOOKUP(W8148,subcat2,3,FALSE)</f>
        <v>7</v>
      </c>
      <c r="Y8148" t="s">
        <v>203</v>
      </c>
      <c r="Z8148">
        <v>3.52</v>
      </c>
      <c r="AA8148">
        <v>2</v>
      </c>
      <c r="AB8148">
        <v>0</v>
      </c>
      <c r="AC8148" s="4">
        <v>1.6896</v>
      </c>
    </row>
    <row r="8149" spans="1:29" x14ac:dyDescent="0.25">
      <c r="A8149" s="2">
        <v>8148</v>
      </c>
      <c r="B8149" t="s">
        <v>10615</v>
      </c>
      <c r="C8149" s="3">
        <v>42895</v>
      </c>
      <c r="D8149" s="3">
        <v>42900</v>
      </c>
      <c r="E8149" t="s">
        <v>25</v>
      </c>
      <c r="F8149">
        <f>VLOOKUP(E8149,SHIPMODE,2,FALSE)</f>
        <v>2</v>
      </c>
      <c r="G8149" t="s">
        <v>3420</v>
      </c>
      <c r="H8149" t="s">
        <v>681</v>
      </c>
      <c r="I8149" t="s">
        <v>9</v>
      </c>
      <c r="J8149">
        <f>VLOOKUP(I8149,segmentID,2,FALSE)</f>
        <v>1</v>
      </c>
      <c r="K8149" t="s">
        <v>3255</v>
      </c>
      <c r="L8149">
        <f>VLOOKUP(K8149,country2,2,FALSE)</f>
        <v>1</v>
      </c>
      <c r="M8149" t="s">
        <v>929</v>
      </c>
      <c r="N8149">
        <f>VLOOKUP(Orders!M8149,city2,2,FALSE)</f>
        <v>128</v>
      </c>
      <c r="O8149" t="s">
        <v>165</v>
      </c>
      <c r="P8149">
        <f>VLOOKUP(O8149,state2,2,FALSE)</f>
        <v>18</v>
      </c>
      <c r="Q8149">
        <v>24153</v>
      </c>
      <c r="R8149" t="s">
        <v>12</v>
      </c>
      <c r="S8149">
        <f>VLOOKUP(R8149,region2,2,FALSE)</f>
        <v>1</v>
      </c>
      <c r="T8149" t="s">
        <v>4143</v>
      </c>
      <c r="U8149" t="s">
        <v>22</v>
      </c>
      <c r="V8149">
        <f>VLOOKUP(U8149,category2,2,FALSE)</f>
        <v>2</v>
      </c>
      <c r="W8149" t="s">
        <v>45</v>
      </c>
      <c r="X8149">
        <f>VLOOKUP(W8149,subcat2,3,FALSE)</f>
        <v>11</v>
      </c>
      <c r="Y8149" t="s">
        <v>5921</v>
      </c>
      <c r="Z8149">
        <v>49.12</v>
      </c>
      <c r="AA8149">
        <v>4</v>
      </c>
      <c r="AB8149">
        <v>0</v>
      </c>
      <c r="AC8149" s="4">
        <v>23.086399999999998</v>
      </c>
    </row>
    <row r="8150" spans="1:29" x14ac:dyDescent="0.25">
      <c r="A8150" s="2">
        <v>8149</v>
      </c>
      <c r="B8150" t="s">
        <v>8979</v>
      </c>
      <c r="C8150" s="3">
        <v>42731</v>
      </c>
      <c r="D8150" s="3">
        <v>42735</v>
      </c>
      <c r="E8150" t="s">
        <v>25</v>
      </c>
      <c r="F8150">
        <f>VLOOKUP(E8150,SHIPMODE,2,FALSE)</f>
        <v>2</v>
      </c>
      <c r="G8150" t="s">
        <v>3925</v>
      </c>
      <c r="H8150" t="s">
        <v>2521</v>
      </c>
      <c r="I8150" t="s">
        <v>52</v>
      </c>
      <c r="J8150">
        <f>VLOOKUP(I8150,segmentID,2,FALSE)</f>
        <v>3</v>
      </c>
      <c r="K8150" t="s">
        <v>3255</v>
      </c>
      <c r="L8150">
        <f>VLOOKUP(K8150,country2,2,FALSE)</f>
        <v>1</v>
      </c>
      <c r="M8150" t="s">
        <v>1183</v>
      </c>
      <c r="N8150">
        <f>VLOOKUP(Orders!M8150,city2,2,FALSE)</f>
        <v>158</v>
      </c>
      <c r="O8150" t="s">
        <v>20</v>
      </c>
      <c r="P8150">
        <f>VLOOKUP(O8150,state2,2,FALSE)</f>
        <v>2</v>
      </c>
      <c r="Q8150">
        <v>92704</v>
      </c>
      <c r="R8150" t="s">
        <v>21</v>
      </c>
      <c r="S8150">
        <f>VLOOKUP(R8150,region2,2,FALSE)</f>
        <v>2</v>
      </c>
      <c r="T8150" t="s">
        <v>4834</v>
      </c>
      <c r="U8150" t="s">
        <v>22</v>
      </c>
      <c r="V8150">
        <f>VLOOKUP(U8150,category2,2,FALSE)</f>
        <v>2</v>
      </c>
      <c r="W8150" t="s">
        <v>23</v>
      </c>
      <c r="X8150">
        <f>VLOOKUP(W8150,subcat2,3,FALSE)</f>
        <v>3</v>
      </c>
      <c r="Y8150" t="s">
        <v>1540</v>
      </c>
      <c r="Z8150">
        <v>20.16</v>
      </c>
      <c r="AA8150">
        <v>7</v>
      </c>
      <c r="AB8150">
        <v>0</v>
      </c>
      <c r="AC8150" s="4">
        <v>9.8783999999999992</v>
      </c>
    </row>
    <row r="8151" spans="1:29" x14ac:dyDescent="0.25">
      <c r="A8151" s="2">
        <v>8150</v>
      </c>
      <c r="B8151" t="s">
        <v>6703</v>
      </c>
      <c r="C8151" s="3">
        <v>41665</v>
      </c>
      <c r="D8151" s="3">
        <v>41668</v>
      </c>
      <c r="E8151" t="s">
        <v>97</v>
      </c>
      <c r="F8151">
        <f>VLOOKUP(E8151,SHIPMODE,2,FALSE)</f>
        <v>3</v>
      </c>
      <c r="G8151" t="s">
        <v>3917</v>
      </c>
      <c r="H8151" t="s">
        <v>2486</v>
      </c>
      <c r="I8151" t="s">
        <v>18</v>
      </c>
      <c r="J8151">
        <f>VLOOKUP(I8151,segmentID,2,FALSE)</f>
        <v>2</v>
      </c>
      <c r="K8151" t="s">
        <v>3255</v>
      </c>
      <c r="L8151">
        <f>VLOOKUP(K8151,country2,2,FALSE)</f>
        <v>1</v>
      </c>
      <c r="M8151" t="s">
        <v>3163</v>
      </c>
      <c r="N8151">
        <f>VLOOKUP(Orders!M8151,city2,2,FALSE)</f>
        <v>504</v>
      </c>
      <c r="O8151" t="s">
        <v>2252</v>
      </c>
      <c r="P8151">
        <f>VLOOKUP(O8151,state2,2,FALSE)</f>
        <v>45</v>
      </c>
      <c r="Q8151">
        <v>57701</v>
      </c>
      <c r="R8151" t="s">
        <v>55</v>
      </c>
      <c r="S8151">
        <f>VLOOKUP(R8151,region2,2,FALSE)</f>
        <v>3</v>
      </c>
      <c r="T8151" t="s">
        <v>5035</v>
      </c>
      <c r="U8151" t="s">
        <v>22</v>
      </c>
      <c r="V8151">
        <f>VLOOKUP(U8151,category2,2,FALSE)</f>
        <v>2</v>
      </c>
      <c r="W8151" t="s">
        <v>3231</v>
      </c>
      <c r="X8151">
        <f>VLOOKUP(W8151,subcat2,3,FALSE)</f>
        <v>9</v>
      </c>
      <c r="Y8151" t="s">
        <v>2651</v>
      </c>
      <c r="Z8151">
        <v>10.68</v>
      </c>
      <c r="AA8151">
        <v>2</v>
      </c>
      <c r="AB8151">
        <v>0</v>
      </c>
      <c r="AC8151" s="4">
        <v>5.0195999999999996</v>
      </c>
    </row>
    <row r="8152" spans="1:29" x14ac:dyDescent="0.25">
      <c r="A8152" s="2">
        <v>8151</v>
      </c>
      <c r="B8152" t="s">
        <v>6703</v>
      </c>
      <c r="C8152" s="3">
        <v>41665</v>
      </c>
      <c r="D8152" s="3">
        <v>41668</v>
      </c>
      <c r="E8152" t="s">
        <v>97</v>
      </c>
      <c r="F8152">
        <f>VLOOKUP(E8152,SHIPMODE,2,FALSE)</f>
        <v>3</v>
      </c>
      <c r="G8152" t="s">
        <v>3917</v>
      </c>
      <c r="H8152" t="s">
        <v>2486</v>
      </c>
      <c r="I8152" t="s">
        <v>18</v>
      </c>
      <c r="J8152">
        <f>VLOOKUP(I8152,segmentID,2,FALSE)</f>
        <v>2</v>
      </c>
      <c r="K8152" t="s">
        <v>3255</v>
      </c>
      <c r="L8152">
        <f>VLOOKUP(K8152,country2,2,FALSE)</f>
        <v>1</v>
      </c>
      <c r="M8152" t="s">
        <v>3163</v>
      </c>
      <c r="N8152">
        <f>VLOOKUP(Orders!M8152,city2,2,FALSE)</f>
        <v>504</v>
      </c>
      <c r="O8152" t="s">
        <v>2252</v>
      </c>
      <c r="P8152">
        <f>VLOOKUP(O8152,state2,2,FALSE)</f>
        <v>45</v>
      </c>
      <c r="Q8152">
        <v>57701</v>
      </c>
      <c r="R8152" t="s">
        <v>55</v>
      </c>
      <c r="S8152">
        <f>VLOOKUP(R8152,region2,2,FALSE)</f>
        <v>3</v>
      </c>
      <c r="T8152" t="s">
        <v>4724</v>
      </c>
      <c r="U8152" t="s">
        <v>13</v>
      </c>
      <c r="V8152">
        <f>VLOOKUP(U8152,category2,2,FALSE)</f>
        <v>1</v>
      </c>
      <c r="W8152" t="s">
        <v>14</v>
      </c>
      <c r="X8152">
        <f>VLOOKUP(W8152,subcat2,3,FALSE)</f>
        <v>1</v>
      </c>
      <c r="Y8152" t="s">
        <v>1150</v>
      </c>
      <c r="Z8152">
        <v>141.96</v>
      </c>
      <c r="AA8152">
        <v>2</v>
      </c>
      <c r="AB8152">
        <v>0</v>
      </c>
      <c r="AC8152" s="4">
        <v>39.748800000000003</v>
      </c>
    </row>
    <row r="8153" spans="1:29" x14ac:dyDescent="0.25">
      <c r="A8153" s="2">
        <v>8152</v>
      </c>
      <c r="B8153" t="s">
        <v>10616</v>
      </c>
      <c r="C8153" s="3">
        <v>42817</v>
      </c>
      <c r="D8153" s="3">
        <v>42819</v>
      </c>
      <c r="E8153" t="s">
        <v>97</v>
      </c>
      <c r="F8153">
        <f>VLOOKUP(E8153,SHIPMODE,2,FALSE)</f>
        <v>3</v>
      </c>
      <c r="G8153" t="s">
        <v>3436</v>
      </c>
      <c r="H8153" t="s">
        <v>745</v>
      </c>
      <c r="I8153" t="s">
        <v>9</v>
      </c>
      <c r="J8153">
        <f>VLOOKUP(I8153,segmentID,2,FALSE)</f>
        <v>1</v>
      </c>
      <c r="K8153" t="s">
        <v>3255</v>
      </c>
      <c r="L8153">
        <f>VLOOKUP(K8153,country2,2,FALSE)</f>
        <v>1</v>
      </c>
      <c r="M8153" t="s">
        <v>48</v>
      </c>
      <c r="N8153">
        <f>VLOOKUP(Orders!M8153,city2,2,FALSE)</f>
        <v>5</v>
      </c>
      <c r="O8153" t="s">
        <v>49</v>
      </c>
      <c r="P8153">
        <f>VLOOKUP(O8153,state2,2,FALSE)</f>
        <v>5</v>
      </c>
      <c r="Q8153">
        <v>98115</v>
      </c>
      <c r="R8153" t="s">
        <v>21</v>
      </c>
      <c r="S8153">
        <f>VLOOKUP(R8153,region2,2,FALSE)</f>
        <v>2</v>
      </c>
      <c r="T8153" t="s">
        <v>4810</v>
      </c>
      <c r="U8153" t="s">
        <v>22</v>
      </c>
      <c r="V8153">
        <f>VLOOKUP(U8153,category2,2,FALSE)</f>
        <v>2</v>
      </c>
      <c r="W8153" t="s">
        <v>3227</v>
      </c>
      <c r="X8153">
        <f>VLOOKUP(W8153,subcat2,3,FALSE)</f>
        <v>5</v>
      </c>
      <c r="Y8153" t="s">
        <v>65</v>
      </c>
      <c r="Z8153">
        <v>32.479999999999997</v>
      </c>
      <c r="AA8153">
        <v>2</v>
      </c>
      <c r="AB8153">
        <v>0</v>
      </c>
      <c r="AC8153" s="4">
        <v>4.8719999999999999</v>
      </c>
    </row>
    <row r="8154" spans="1:29" x14ac:dyDescent="0.25">
      <c r="A8154" s="2">
        <v>8153</v>
      </c>
      <c r="B8154" t="s">
        <v>10616</v>
      </c>
      <c r="C8154" s="3">
        <v>42817</v>
      </c>
      <c r="D8154" s="3">
        <v>42819</v>
      </c>
      <c r="E8154" t="s">
        <v>97</v>
      </c>
      <c r="F8154">
        <f>VLOOKUP(E8154,SHIPMODE,2,FALSE)</f>
        <v>3</v>
      </c>
      <c r="G8154" t="s">
        <v>3436</v>
      </c>
      <c r="H8154" t="s">
        <v>745</v>
      </c>
      <c r="I8154" t="s">
        <v>9</v>
      </c>
      <c r="J8154">
        <f>VLOOKUP(I8154,segmentID,2,FALSE)</f>
        <v>1</v>
      </c>
      <c r="K8154" t="s">
        <v>3255</v>
      </c>
      <c r="L8154">
        <f>VLOOKUP(K8154,country2,2,FALSE)</f>
        <v>1</v>
      </c>
      <c r="M8154" t="s">
        <v>48</v>
      </c>
      <c r="N8154">
        <f>VLOOKUP(Orders!M8154,city2,2,FALSE)</f>
        <v>5</v>
      </c>
      <c r="O8154" t="s">
        <v>49</v>
      </c>
      <c r="P8154">
        <f>VLOOKUP(O8154,state2,2,FALSE)</f>
        <v>5</v>
      </c>
      <c r="Q8154">
        <v>98115</v>
      </c>
      <c r="R8154" t="s">
        <v>21</v>
      </c>
      <c r="S8154">
        <f>VLOOKUP(R8154,region2,2,FALSE)</f>
        <v>2</v>
      </c>
      <c r="T8154" t="s">
        <v>4580</v>
      </c>
      <c r="U8154" t="s">
        <v>22</v>
      </c>
      <c r="V8154">
        <f>VLOOKUP(U8154,category2,2,FALSE)</f>
        <v>2</v>
      </c>
      <c r="W8154" t="s">
        <v>45</v>
      </c>
      <c r="X8154">
        <f>VLOOKUP(W8154,subcat2,3,FALSE)</f>
        <v>11</v>
      </c>
      <c r="Y8154" t="s">
        <v>3077</v>
      </c>
      <c r="Z8154">
        <v>20.04</v>
      </c>
      <c r="AA8154">
        <v>3</v>
      </c>
      <c r="AB8154">
        <v>0</v>
      </c>
      <c r="AC8154" s="4">
        <v>9.6191999999999993</v>
      </c>
    </row>
    <row r="8155" spans="1:29" x14ac:dyDescent="0.25">
      <c r="A8155" s="2">
        <v>8154</v>
      </c>
      <c r="B8155" t="s">
        <v>10616</v>
      </c>
      <c r="C8155" s="3">
        <v>42817</v>
      </c>
      <c r="D8155" s="3">
        <v>42819</v>
      </c>
      <c r="E8155" t="s">
        <v>97</v>
      </c>
      <c r="F8155">
        <f>VLOOKUP(E8155,SHIPMODE,2,FALSE)</f>
        <v>3</v>
      </c>
      <c r="G8155" t="s">
        <v>3436</v>
      </c>
      <c r="H8155" t="s">
        <v>745</v>
      </c>
      <c r="I8155" t="s">
        <v>9</v>
      </c>
      <c r="J8155">
        <f>VLOOKUP(I8155,segmentID,2,FALSE)</f>
        <v>1</v>
      </c>
      <c r="K8155" t="s">
        <v>3255</v>
      </c>
      <c r="L8155">
        <f>VLOOKUP(K8155,country2,2,FALSE)</f>
        <v>1</v>
      </c>
      <c r="M8155" t="s">
        <v>48</v>
      </c>
      <c r="N8155">
        <f>VLOOKUP(Orders!M8155,city2,2,FALSE)</f>
        <v>5</v>
      </c>
      <c r="O8155" t="s">
        <v>49</v>
      </c>
      <c r="P8155">
        <f>VLOOKUP(O8155,state2,2,FALSE)</f>
        <v>5</v>
      </c>
      <c r="Q8155">
        <v>98115</v>
      </c>
      <c r="R8155" t="s">
        <v>21</v>
      </c>
      <c r="S8155">
        <f>VLOOKUP(R8155,region2,2,FALSE)</f>
        <v>2</v>
      </c>
      <c r="T8155" t="s">
        <v>5457</v>
      </c>
      <c r="U8155" t="s">
        <v>35</v>
      </c>
      <c r="V8155">
        <f>VLOOKUP(U8155,category2,2,FALSE)</f>
        <v>3</v>
      </c>
      <c r="W8155" t="s">
        <v>3236</v>
      </c>
      <c r="X8155">
        <f>VLOOKUP(W8155,subcat2,3,FALSE)</f>
        <v>17</v>
      </c>
      <c r="Y8155" t="s">
        <v>1710</v>
      </c>
      <c r="Z8155">
        <v>13999.96</v>
      </c>
      <c r="AA8155">
        <v>4</v>
      </c>
      <c r="AB8155">
        <v>0</v>
      </c>
      <c r="AC8155" s="4">
        <v>6719.9807999999994</v>
      </c>
    </row>
    <row r="8156" spans="1:29" x14ac:dyDescent="0.25">
      <c r="A8156" s="2">
        <v>8155</v>
      </c>
      <c r="B8156" t="s">
        <v>10617</v>
      </c>
      <c r="C8156" s="3">
        <v>42814</v>
      </c>
      <c r="D8156" s="3">
        <v>42818</v>
      </c>
      <c r="E8156" t="s">
        <v>25</v>
      </c>
      <c r="F8156">
        <f>VLOOKUP(E8156,SHIPMODE,2,FALSE)</f>
        <v>2</v>
      </c>
      <c r="G8156" t="s">
        <v>3997</v>
      </c>
      <c r="H8156" t="s">
        <v>2842</v>
      </c>
      <c r="I8156" t="s">
        <v>9</v>
      </c>
      <c r="J8156">
        <f>VLOOKUP(I8156,segmentID,2,FALSE)</f>
        <v>1</v>
      </c>
      <c r="K8156" t="s">
        <v>3255</v>
      </c>
      <c r="L8156">
        <f>VLOOKUP(K8156,country2,2,FALSE)</f>
        <v>1</v>
      </c>
      <c r="M8156" t="s">
        <v>1636</v>
      </c>
      <c r="N8156">
        <f>VLOOKUP(Orders!M8156,city2,2,FALSE)</f>
        <v>210</v>
      </c>
      <c r="O8156" t="s">
        <v>367</v>
      </c>
      <c r="P8156">
        <f>VLOOKUP(O8156,state2,2,FALSE)</f>
        <v>30</v>
      </c>
      <c r="Q8156">
        <v>6457</v>
      </c>
      <c r="R8156" t="s">
        <v>79</v>
      </c>
      <c r="S8156">
        <f>VLOOKUP(R8156,region2,2,FALSE)</f>
        <v>4</v>
      </c>
      <c r="T8156" t="s">
        <v>5277</v>
      </c>
      <c r="U8156" t="s">
        <v>35</v>
      </c>
      <c r="V8156">
        <f>VLOOKUP(U8156,category2,2,FALSE)</f>
        <v>3</v>
      </c>
      <c r="W8156" t="s">
        <v>3232</v>
      </c>
      <c r="X8156">
        <f>VLOOKUP(W8156,subcat2,3,FALSE)</f>
        <v>12</v>
      </c>
      <c r="Y8156" t="s">
        <v>637</v>
      </c>
      <c r="Z8156">
        <v>238</v>
      </c>
      <c r="AA8156">
        <v>2</v>
      </c>
      <c r="AB8156">
        <v>0</v>
      </c>
      <c r="AC8156" s="4">
        <v>38.080000000000013</v>
      </c>
    </row>
    <row r="8157" spans="1:29" x14ac:dyDescent="0.25">
      <c r="A8157" s="2">
        <v>8156</v>
      </c>
      <c r="B8157" t="s">
        <v>10617</v>
      </c>
      <c r="C8157" s="3">
        <v>42814</v>
      </c>
      <c r="D8157" s="3">
        <v>42818</v>
      </c>
      <c r="E8157" t="s">
        <v>25</v>
      </c>
      <c r="F8157">
        <f>VLOOKUP(E8157,SHIPMODE,2,FALSE)</f>
        <v>2</v>
      </c>
      <c r="G8157" t="s">
        <v>3997</v>
      </c>
      <c r="H8157" t="s">
        <v>2842</v>
      </c>
      <c r="I8157" t="s">
        <v>9</v>
      </c>
      <c r="J8157">
        <f>VLOOKUP(I8157,segmentID,2,FALSE)</f>
        <v>1</v>
      </c>
      <c r="K8157" t="s">
        <v>3255</v>
      </c>
      <c r="L8157">
        <f>VLOOKUP(K8157,country2,2,FALSE)</f>
        <v>1</v>
      </c>
      <c r="M8157" t="s">
        <v>1636</v>
      </c>
      <c r="N8157">
        <f>VLOOKUP(Orders!M8157,city2,2,FALSE)</f>
        <v>210</v>
      </c>
      <c r="O8157" t="s">
        <v>367</v>
      </c>
      <c r="P8157">
        <f>VLOOKUP(O8157,state2,2,FALSE)</f>
        <v>30</v>
      </c>
      <c r="Q8157">
        <v>6457</v>
      </c>
      <c r="R8157" t="s">
        <v>79</v>
      </c>
      <c r="S8157">
        <f>VLOOKUP(R8157,region2,2,FALSE)</f>
        <v>4</v>
      </c>
      <c r="T8157" t="s">
        <v>5114</v>
      </c>
      <c r="U8157" t="s">
        <v>22</v>
      </c>
      <c r="V8157">
        <f>VLOOKUP(U8157,category2,2,FALSE)</f>
        <v>2</v>
      </c>
      <c r="W8157" t="s">
        <v>45</v>
      </c>
      <c r="X8157">
        <f>VLOOKUP(W8157,subcat2,3,FALSE)</f>
        <v>11</v>
      </c>
      <c r="Y8157" t="s">
        <v>1982</v>
      </c>
      <c r="Z8157">
        <v>61.96</v>
      </c>
      <c r="AA8157">
        <v>2</v>
      </c>
      <c r="AB8157">
        <v>0</v>
      </c>
      <c r="AC8157" s="4">
        <v>27.881999999999998</v>
      </c>
    </row>
    <row r="8158" spans="1:29" x14ac:dyDescent="0.25">
      <c r="A8158" s="2">
        <v>8157</v>
      </c>
      <c r="B8158" t="s">
        <v>8980</v>
      </c>
      <c r="C8158" s="3">
        <v>42647</v>
      </c>
      <c r="D8158" s="3">
        <v>42652</v>
      </c>
      <c r="E8158" t="s">
        <v>25</v>
      </c>
      <c r="F8158">
        <f>VLOOKUP(E8158,SHIPMODE,2,FALSE)</f>
        <v>2</v>
      </c>
      <c r="G8158" t="s">
        <v>3489</v>
      </c>
      <c r="H8158" t="s">
        <v>933</v>
      </c>
      <c r="I8158" t="s">
        <v>9</v>
      </c>
      <c r="J8158">
        <f>VLOOKUP(I8158,segmentID,2,FALSE)</f>
        <v>1</v>
      </c>
      <c r="K8158" t="s">
        <v>3255</v>
      </c>
      <c r="L8158">
        <f>VLOOKUP(K8158,country2,2,FALSE)</f>
        <v>1</v>
      </c>
      <c r="M8158" t="s">
        <v>1940</v>
      </c>
      <c r="N8158">
        <f>VLOOKUP(Orders!M8158,city2,2,FALSE)</f>
        <v>249</v>
      </c>
      <c r="O8158" t="s">
        <v>1255</v>
      </c>
      <c r="P8158">
        <f>VLOOKUP(O8158,state2,2,FALSE)</f>
        <v>40</v>
      </c>
      <c r="Q8158">
        <v>21215</v>
      </c>
      <c r="R8158" t="s">
        <v>79</v>
      </c>
      <c r="S8158">
        <f>VLOOKUP(R8158,region2,2,FALSE)</f>
        <v>4</v>
      </c>
      <c r="T8158" t="s">
        <v>5059</v>
      </c>
      <c r="U8158" t="s">
        <v>13</v>
      </c>
      <c r="V8158">
        <f>VLOOKUP(U8158,category2,2,FALSE)</f>
        <v>1</v>
      </c>
      <c r="W8158" t="s">
        <v>29</v>
      </c>
      <c r="X8158">
        <f>VLOOKUP(W8158,subcat2,3,FALSE)</f>
        <v>4</v>
      </c>
      <c r="Y8158" t="s">
        <v>1087</v>
      </c>
      <c r="Z8158">
        <v>239.37199999999996</v>
      </c>
      <c r="AA8158">
        <v>2</v>
      </c>
      <c r="AB8158">
        <v>0.3</v>
      </c>
      <c r="AC8158" s="4">
        <v>-23.93719999999999</v>
      </c>
    </row>
    <row r="8159" spans="1:29" x14ac:dyDescent="0.25">
      <c r="A8159" s="2">
        <v>8158</v>
      </c>
      <c r="B8159" t="s">
        <v>8981</v>
      </c>
      <c r="C8159" s="3">
        <v>42692</v>
      </c>
      <c r="D8159" s="3">
        <v>42696</v>
      </c>
      <c r="E8159" t="s">
        <v>25</v>
      </c>
      <c r="F8159">
        <f>VLOOKUP(E8159,SHIPMODE,2,FALSE)</f>
        <v>2</v>
      </c>
      <c r="G8159" t="s">
        <v>3565</v>
      </c>
      <c r="H8159" t="s">
        <v>1193</v>
      </c>
      <c r="I8159" t="s">
        <v>9</v>
      </c>
      <c r="J8159">
        <f>VLOOKUP(I8159,segmentID,2,FALSE)</f>
        <v>1</v>
      </c>
      <c r="K8159" t="s">
        <v>3255</v>
      </c>
      <c r="L8159">
        <f>VLOOKUP(K8159,country2,2,FALSE)</f>
        <v>1</v>
      </c>
      <c r="M8159" t="s">
        <v>466</v>
      </c>
      <c r="N8159">
        <f>VLOOKUP(Orders!M8159,city2,2,FALSE)</f>
        <v>71</v>
      </c>
      <c r="O8159" t="s">
        <v>20</v>
      </c>
      <c r="P8159">
        <f>VLOOKUP(O8159,state2,2,FALSE)</f>
        <v>2</v>
      </c>
      <c r="Q8159">
        <v>92105</v>
      </c>
      <c r="R8159" t="s">
        <v>21</v>
      </c>
      <c r="S8159">
        <f>VLOOKUP(R8159,region2,2,FALSE)</f>
        <v>2</v>
      </c>
      <c r="T8159" t="s">
        <v>5277</v>
      </c>
      <c r="U8159" t="s">
        <v>35</v>
      </c>
      <c r="V8159">
        <f>VLOOKUP(U8159,category2,2,FALSE)</f>
        <v>3</v>
      </c>
      <c r="W8159" t="s">
        <v>3232</v>
      </c>
      <c r="X8159">
        <f>VLOOKUP(W8159,subcat2,3,FALSE)</f>
        <v>12</v>
      </c>
      <c r="Y8159" t="s">
        <v>637</v>
      </c>
      <c r="Z8159">
        <v>595</v>
      </c>
      <c r="AA8159">
        <v>5</v>
      </c>
      <c r="AB8159">
        <v>0</v>
      </c>
      <c r="AC8159" s="4">
        <v>95.200000000000031</v>
      </c>
    </row>
    <row r="8160" spans="1:29" x14ac:dyDescent="0.25">
      <c r="A8160" s="2">
        <v>8159</v>
      </c>
      <c r="B8160" t="s">
        <v>10618</v>
      </c>
      <c r="C8160" s="3">
        <v>43095</v>
      </c>
      <c r="D8160" s="3">
        <v>43101</v>
      </c>
      <c r="E8160" t="s">
        <v>25</v>
      </c>
      <c r="F8160">
        <f>VLOOKUP(E8160,SHIPMODE,2,FALSE)</f>
        <v>2</v>
      </c>
      <c r="G8160" t="s">
        <v>3463</v>
      </c>
      <c r="H8160" t="s">
        <v>856</v>
      </c>
      <c r="I8160" t="s">
        <v>18</v>
      </c>
      <c r="J8160">
        <f>VLOOKUP(I8160,segmentID,2,FALSE)</f>
        <v>2</v>
      </c>
      <c r="K8160" t="s">
        <v>3255</v>
      </c>
      <c r="L8160">
        <f>VLOOKUP(K8160,country2,2,FALSE)</f>
        <v>1</v>
      </c>
      <c r="M8160" t="s">
        <v>2714</v>
      </c>
      <c r="N8160">
        <f>VLOOKUP(Orders!M8160,city2,2,FALSE)</f>
        <v>373</v>
      </c>
      <c r="O8160" t="s">
        <v>54</v>
      </c>
      <c r="P8160">
        <f>VLOOKUP(O8160,state2,2,FALSE)</f>
        <v>6</v>
      </c>
      <c r="Q8160">
        <v>79762</v>
      </c>
      <c r="R8160" t="s">
        <v>55</v>
      </c>
      <c r="S8160">
        <f>VLOOKUP(R8160,region2,2,FALSE)</f>
        <v>3</v>
      </c>
      <c r="T8160" t="s">
        <v>5358</v>
      </c>
      <c r="U8160" t="s">
        <v>22</v>
      </c>
      <c r="V8160">
        <f>VLOOKUP(U8160,category2,2,FALSE)</f>
        <v>2</v>
      </c>
      <c r="W8160" t="s">
        <v>45</v>
      </c>
      <c r="X8160">
        <f>VLOOKUP(W8160,subcat2,3,FALSE)</f>
        <v>11</v>
      </c>
      <c r="Y8160" t="s">
        <v>2504</v>
      </c>
      <c r="Z8160">
        <v>16.032</v>
      </c>
      <c r="AA8160">
        <v>3</v>
      </c>
      <c r="AB8160">
        <v>0.2</v>
      </c>
      <c r="AC8160" s="4">
        <v>5.6111999999999993</v>
      </c>
    </row>
    <row r="8161" spans="1:29" x14ac:dyDescent="0.25">
      <c r="A8161" s="2">
        <v>8160</v>
      </c>
      <c r="B8161" t="s">
        <v>8982</v>
      </c>
      <c r="C8161" s="3">
        <v>42438</v>
      </c>
      <c r="D8161" s="3">
        <v>42442</v>
      </c>
      <c r="E8161" t="s">
        <v>25</v>
      </c>
      <c r="F8161">
        <f>VLOOKUP(E8161,SHIPMODE,2,FALSE)</f>
        <v>2</v>
      </c>
      <c r="G8161" t="s">
        <v>3301</v>
      </c>
      <c r="H8161" t="s">
        <v>220</v>
      </c>
      <c r="I8161" t="s">
        <v>52</v>
      </c>
      <c r="J8161">
        <f>VLOOKUP(I8161,segmentID,2,FALSE)</f>
        <v>3</v>
      </c>
      <c r="K8161" t="s">
        <v>3255</v>
      </c>
      <c r="L8161">
        <f>VLOOKUP(K8161,country2,2,FALSE)</f>
        <v>1</v>
      </c>
      <c r="M8161" t="s">
        <v>3017</v>
      </c>
      <c r="N8161">
        <f>VLOOKUP(Orders!M8161,city2,2,FALSE)</f>
        <v>452</v>
      </c>
      <c r="O8161" t="s">
        <v>367</v>
      </c>
      <c r="P8161">
        <f>VLOOKUP(O8161,state2,2,FALSE)</f>
        <v>30</v>
      </c>
      <c r="Q8161">
        <v>6460</v>
      </c>
      <c r="R8161" t="s">
        <v>79</v>
      </c>
      <c r="S8161">
        <f>VLOOKUP(R8161,region2,2,FALSE)</f>
        <v>4</v>
      </c>
      <c r="T8161" t="s">
        <v>4348</v>
      </c>
      <c r="U8161" t="s">
        <v>35</v>
      </c>
      <c r="V8161">
        <f>VLOOKUP(U8161,category2,2,FALSE)</f>
        <v>3</v>
      </c>
      <c r="W8161" t="s">
        <v>3232</v>
      </c>
      <c r="X8161">
        <f>VLOOKUP(W8161,subcat2,3,FALSE)</f>
        <v>12</v>
      </c>
      <c r="Y8161" t="s">
        <v>801</v>
      </c>
      <c r="Z8161">
        <v>199.75</v>
      </c>
      <c r="AA8161">
        <v>5</v>
      </c>
      <c r="AB8161">
        <v>0</v>
      </c>
      <c r="AC8161" s="4">
        <v>87.890000000000015</v>
      </c>
    </row>
    <row r="8162" spans="1:29" x14ac:dyDescent="0.25">
      <c r="A8162" s="2">
        <v>8161</v>
      </c>
      <c r="B8162" t="s">
        <v>8983</v>
      </c>
      <c r="C8162" s="3">
        <v>42416</v>
      </c>
      <c r="D8162" s="3">
        <v>42420</v>
      </c>
      <c r="E8162" t="s">
        <v>25</v>
      </c>
      <c r="F8162">
        <f>VLOOKUP(E8162,SHIPMODE,2,FALSE)</f>
        <v>2</v>
      </c>
      <c r="G8162" t="s">
        <v>3734</v>
      </c>
      <c r="H8162" t="s">
        <v>1761</v>
      </c>
      <c r="I8162" t="s">
        <v>9</v>
      </c>
      <c r="J8162">
        <f>VLOOKUP(I8162,segmentID,2,FALSE)</f>
        <v>1</v>
      </c>
      <c r="K8162" t="s">
        <v>3255</v>
      </c>
      <c r="L8162">
        <f>VLOOKUP(K8162,country2,2,FALSE)</f>
        <v>1</v>
      </c>
      <c r="M8162" t="s">
        <v>532</v>
      </c>
      <c r="N8162">
        <f>VLOOKUP(Orders!M8162,city2,2,FALSE)</f>
        <v>79</v>
      </c>
      <c r="O8162" t="s">
        <v>389</v>
      </c>
      <c r="P8162">
        <f>VLOOKUP(O8162,state2,2,FALSE)</f>
        <v>31</v>
      </c>
      <c r="Q8162">
        <v>7109</v>
      </c>
      <c r="R8162" t="s">
        <v>79</v>
      </c>
      <c r="S8162">
        <f>VLOOKUP(R8162,region2,2,FALSE)</f>
        <v>4</v>
      </c>
      <c r="T8162" t="s">
        <v>5814</v>
      </c>
      <c r="U8162" t="s">
        <v>13</v>
      </c>
      <c r="V8162">
        <f>VLOOKUP(U8162,category2,2,FALSE)</f>
        <v>1</v>
      </c>
      <c r="W8162" t="s">
        <v>3226</v>
      </c>
      <c r="X8162">
        <f>VLOOKUP(W8162,subcat2,3,FALSE)</f>
        <v>2</v>
      </c>
      <c r="Y8162" t="s">
        <v>3003</v>
      </c>
      <c r="Z8162">
        <v>227.96</v>
      </c>
      <c r="AA8162">
        <v>2</v>
      </c>
      <c r="AB8162">
        <v>0</v>
      </c>
      <c r="AC8162" s="4">
        <v>36.473600000000005</v>
      </c>
    </row>
    <row r="8163" spans="1:29" x14ac:dyDescent="0.25">
      <c r="A8163" s="2">
        <v>8162</v>
      </c>
      <c r="B8163" t="s">
        <v>7739</v>
      </c>
      <c r="C8163" s="3">
        <v>42275</v>
      </c>
      <c r="D8163" s="3">
        <v>42280</v>
      </c>
      <c r="E8163" t="s">
        <v>7</v>
      </c>
      <c r="F8163">
        <f>VLOOKUP(E8163,SHIPMODE,2,FALSE)</f>
        <v>1</v>
      </c>
      <c r="G8163" t="s">
        <v>3625</v>
      </c>
      <c r="H8163" t="s">
        <v>1379</v>
      </c>
      <c r="I8163" t="s">
        <v>9</v>
      </c>
      <c r="J8163">
        <f>VLOOKUP(I8163,segmentID,2,FALSE)</f>
        <v>1</v>
      </c>
      <c r="K8163" t="s">
        <v>3255</v>
      </c>
      <c r="L8163">
        <f>VLOOKUP(K8163,country2,2,FALSE)</f>
        <v>1</v>
      </c>
      <c r="M8163" t="s">
        <v>138</v>
      </c>
      <c r="N8163">
        <f>VLOOKUP(Orders!M8163,city2,2,FALSE)</f>
        <v>21</v>
      </c>
      <c r="O8163" t="s">
        <v>139</v>
      </c>
      <c r="P8163">
        <f>VLOOKUP(O8163,state2,2,FALSE)</f>
        <v>16</v>
      </c>
      <c r="Q8163">
        <v>10035</v>
      </c>
      <c r="R8163" t="s">
        <v>79</v>
      </c>
      <c r="S8163">
        <f>VLOOKUP(R8163,region2,2,FALSE)</f>
        <v>4</v>
      </c>
      <c r="T8163" t="s">
        <v>4515</v>
      </c>
      <c r="U8163" t="s">
        <v>22</v>
      </c>
      <c r="V8163">
        <f>VLOOKUP(U8163,category2,2,FALSE)</f>
        <v>2</v>
      </c>
      <c r="W8163" t="s">
        <v>38</v>
      </c>
      <c r="X8163">
        <f>VLOOKUP(W8163,subcat2,3,FALSE)</f>
        <v>10</v>
      </c>
      <c r="Y8163" t="s">
        <v>1514</v>
      </c>
      <c r="Z8163">
        <v>293.52</v>
      </c>
      <c r="AA8163">
        <v>6</v>
      </c>
      <c r="AB8163">
        <v>0</v>
      </c>
      <c r="AC8163" s="4">
        <v>76.315200000000004</v>
      </c>
    </row>
    <row r="8164" spans="1:29" x14ac:dyDescent="0.25">
      <c r="A8164" s="2">
        <v>8163</v>
      </c>
      <c r="B8164" t="s">
        <v>7739</v>
      </c>
      <c r="C8164" s="3">
        <v>42275</v>
      </c>
      <c r="D8164" s="3">
        <v>42280</v>
      </c>
      <c r="E8164" t="s">
        <v>7</v>
      </c>
      <c r="F8164">
        <f>VLOOKUP(E8164,SHIPMODE,2,FALSE)</f>
        <v>1</v>
      </c>
      <c r="G8164" t="s">
        <v>3625</v>
      </c>
      <c r="H8164" t="s">
        <v>1379</v>
      </c>
      <c r="I8164" t="s">
        <v>9</v>
      </c>
      <c r="J8164">
        <f>VLOOKUP(I8164,segmentID,2,FALSE)</f>
        <v>1</v>
      </c>
      <c r="K8164" t="s">
        <v>3255</v>
      </c>
      <c r="L8164">
        <f>VLOOKUP(K8164,country2,2,FALSE)</f>
        <v>1</v>
      </c>
      <c r="M8164" t="s">
        <v>138</v>
      </c>
      <c r="N8164">
        <f>VLOOKUP(Orders!M8164,city2,2,FALSE)</f>
        <v>21</v>
      </c>
      <c r="O8164" t="s">
        <v>139</v>
      </c>
      <c r="P8164">
        <f>VLOOKUP(O8164,state2,2,FALSE)</f>
        <v>16</v>
      </c>
      <c r="Q8164">
        <v>10035</v>
      </c>
      <c r="R8164" t="s">
        <v>79</v>
      </c>
      <c r="S8164">
        <f>VLOOKUP(R8164,region2,2,FALSE)</f>
        <v>4</v>
      </c>
      <c r="T8164" t="s">
        <v>4452</v>
      </c>
      <c r="U8164" t="s">
        <v>35</v>
      </c>
      <c r="V8164">
        <f>VLOOKUP(U8164,category2,2,FALSE)</f>
        <v>3</v>
      </c>
      <c r="W8164" t="s">
        <v>3230</v>
      </c>
      <c r="X8164">
        <f>VLOOKUP(W8164,subcat2,3,FALSE)</f>
        <v>8</v>
      </c>
      <c r="Y8164" t="s">
        <v>1270</v>
      </c>
      <c r="Z8164">
        <v>307.98</v>
      </c>
      <c r="AA8164">
        <v>2</v>
      </c>
      <c r="AB8164">
        <v>0</v>
      </c>
      <c r="AC8164" s="4">
        <v>89.314199999999971</v>
      </c>
    </row>
    <row r="8165" spans="1:29" x14ac:dyDescent="0.25">
      <c r="A8165" s="2">
        <v>8164</v>
      </c>
      <c r="B8165" t="s">
        <v>7740</v>
      </c>
      <c r="C8165" s="3">
        <v>42310</v>
      </c>
      <c r="D8165" s="3">
        <v>42314</v>
      </c>
      <c r="E8165" t="s">
        <v>25</v>
      </c>
      <c r="F8165">
        <f>VLOOKUP(E8165,SHIPMODE,2,FALSE)</f>
        <v>2</v>
      </c>
      <c r="G8165" t="s">
        <v>3554</v>
      </c>
      <c r="H8165" t="s">
        <v>1154</v>
      </c>
      <c r="I8165" t="s">
        <v>9</v>
      </c>
      <c r="J8165">
        <f>VLOOKUP(I8165,segmentID,2,FALSE)</f>
        <v>1</v>
      </c>
      <c r="K8165" t="s">
        <v>3255</v>
      </c>
      <c r="L8165">
        <f>VLOOKUP(K8165,country2,2,FALSE)</f>
        <v>1</v>
      </c>
      <c r="M8165" t="s">
        <v>466</v>
      </c>
      <c r="N8165">
        <f>VLOOKUP(Orders!M8165,city2,2,FALSE)</f>
        <v>71</v>
      </c>
      <c r="O8165" t="s">
        <v>20</v>
      </c>
      <c r="P8165">
        <f>VLOOKUP(O8165,state2,2,FALSE)</f>
        <v>2</v>
      </c>
      <c r="Q8165">
        <v>92105</v>
      </c>
      <c r="R8165" t="s">
        <v>21</v>
      </c>
      <c r="S8165">
        <f>VLOOKUP(R8165,region2,2,FALSE)</f>
        <v>2</v>
      </c>
      <c r="T8165" t="s">
        <v>5441</v>
      </c>
      <c r="U8165" t="s">
        <v>13</v>
      </c>
      <c r="V8165">
        <f>VLOOKUP(U8165,category2,2,FALSE)</f>
        <v>1</v>
      </c>
      <c r="W8165" t="s">
        <v>3228</v>
      </c>
      <c r="X8165">
        <f>VLOOKUP(W8165,subcat2,3,FALSE)</f>
        <v>6</v>
      </c>
      <c r="Y8165" t="s">
        <v>1251</v>
      </c>
      <c r="Z8165">
        <v>96.960000000000008</v>
      </c>
      <c r="AA8165">
        <v>6</v>
      </c>
      <c r="AB8165">
        <v>0</v>
      </c>
      <c r="AC8165" s="4">
        <v>33.935999999999993</v>
      </c>
    </row>
    <row r="8166" spans="1:29" x14ac:dyDescent="0.25">
      <c r="A8166" s="2">
        <v>8165</v>
      </c>
      <c r="B8166" t="s">
        <v>7740</v>
      </c>
      <c r="C8166" s="3">
        <v>42310</v>
      </c>
      <c r="D8166" s="3">
        <v>42314</v>
      </c>
      <c r="E8166" t="s">
        <v>25</v>
      </c>
      <c r="F8166">
        <f>VLOOKUP(E8166,SHIPMODE,2,FALSE)</f>
        <v>2</v>
      </c>
      <c r="G8166" t="s">
        <v>3554</v>
      </c>
      <c r="H8166" t="s">
        <v>1154</v>
      </c>
      <c r="I8166" t="s">
        <v>9</v>
      </c>
      <c r="J8166">
        <f>VLOOKUP(I8166,segmentID,2,FALSE)</f>
        <v>1</v>
      </c>
      <c r="K8166" t="s">
        <v>3255</v>
      </c>
      <c r="L8166">
        <f>VLOOKUP(K8166,country2,2,FALSE)</f>
        <v>1</v>
      </c>
      <c r="M8166" t="s">
        <v>466</v>
      </c>
      <c r="N8166">
        <f>VLOOKUP(Orders!M8166,city2,2,FALSE)</f>
        <v>71</v>
      </c>
      <c r="O8166" t="s">
        <v>20</v>
      </c>
      <c r="P8166">
        <f>VLOOKUP(O8166,state2,2,FALSE)</f>
        <v>2</v>
      </c>
      <c r="Q8166">
        <v>92105</v>
      </c>
      <c r="R8166" t="s">
        <v>21</v>
      </c>
      <c r="S8166">
        <f>VLOOKUP(R8166,region2,2,FALSE)</f>
        <v>2</v>
      </c>
      <c r="T8166" t="s">
        <v>4407</v>
      </c>
      <c r="U8166" t="s">
        <v>22</v>
      </c>
      <c r="V8166">
        <f>VLOOKUP(U8166,category2,2,FALSE)</f>
        <v>2</v>
      </c>
      <c r="W8166" t="s">
        <v>3231</v>
      </c>
      <c r="X8166">
        <f>VLOOKUP(W8166,subcat2,3,FALSE)</f>
        <v>9</v>
      </c>
      <c r="Y8166" t="s">
        <v>1189</v>
      </c>
      <c r="Z8166">
        <v>117.48800000000001</v>
      </c>
      <c r="AA8166">
        <v>7</v>
      </c>
      <c r="AB8166">
        <v>0.2</v>
      </c>
      <c r="AC8166" s="4">
        <v>41.120799999999988</v>
      </c>
    </row>
    <row r="8167" spans="1:29" x14ac:dyDescent="0.25">
      <c r="A8167" s="2">
        <v>8166</v>
      </c>
      <c r="B8167" t="s">
        <v>7740</v>
      </c>
      <c r="C8167" s="3">
        <v>42310</v>
      </c>
      <c r="D8167" s="3">
        <v>42314</v>
      </c>
      <c r="E8167" t="s">
        <v>25</v>
      </c>
      <c r="F8167">
        <f>VLOOKUP(E8167,SHIPMODE,2,FALSE)</f>
        <v>2</v>
      </c>
      <c r="G8167" t="s">
        <v>3554</v>
      </c>
      <c r="H8167" t="s">
        <v>1154</v>
      </c>
      <c r="I8167" t="s">
        <v>9</v>
      </c>
      <c r="J8167">
        <f>VLOOKUP(I8167,segmentID,2,FALSE)</f>
        <v>1</v>
      </c>
      <c r="K8167" t="s">
        <v>3255</v>
      </c>
      <c r="L8167">
        <f>VLOOKUP(K8167,country2,2,FALSE)</f>
        <v>1</v>
      </c>
      <c r="M8167" t="s">
        <v>466</v>
      </c>
      <c r="N8167">
        <f>VLOOKUP(Orders!M8167,city2,2,FALSE)</f>
        <v>71</v>
      </c>
      <c r="O8167" t="s">
        <v>20</v>
      </c>
      <c r="P8167">
        <f>VLOOKUP(O8167,state2,2,FALSE)</f>
        <v>2</v>
      </c>
      <c r="Q8167">
        <v>92105</v>
      </c>
      <c r="R8167" t="s">
        <v>21</v>
      </c>
      <c r="S8167">
        <f>VLOOKUP(R8167,region2,2,FALSE)</f>
        <v>2</v>
      </c>
      <c r="T8167" t="s">
        <v>4684</v>
      </c>
      <c r="U8167" t="s">
        <v>22</v>
      </c>
      <c r="V8167">
        <f>VLOOKUP(U8167,category2,2,FALSE)</f>
        <v>2</v>
      </c>
      <c r="W8167" t="s">
        <v>3231</v>
      </c>
      <c r="X8167">
        <f>VLOOKUP(W8167,subcat2,3,FALSE)</f>
        <v>9</v>
      </c>
      <c r="Y8167" t="s">
        <v>869</v>
      </c>
      <c r="Z8167">
        <v>11.952000000000002</v>
      </c>
      <c r="AA8167">
        <v>3</v>
      </c>
      <c r="AB8167">
        <v>0.2</v>
      </c>
      <c r="AC8167" s="4">
        <v>4.1832000000000003</v>
      </c>
    </row>
    <row r="8168" spans="1:29" x14ac:dyDescent="0.25">
      <c r="A8168" s="2">
        <v>8167</v>
      </c>
      <c r="B8168" t="s">
        <v>7740</v>
      </c>
      <c r="C8168" s="3">
        <v>42310</v>
      </c>
      <c r="D8168" s="3">
        <v>42314</v>
      </c>
      <c r="E8168" t="s">
        <v>25</v>
      </c>
      <c r="F8168">
        <f>VLOOKUP(E8168,SHIPMODE,2,FALSE)</f>
        <v>2</v>
      </c>
      <c r="G8168" t="s">
        <v>3554</v>
      </c>
      <c r="H8168" t="s">
        <v>1154</v>
      </c>
      <c r="I8168" t="s">
        <v>9</v>
      </c>
      <c r="J8168">
        <f>VLOOKUP(I8168,segmentID,2,FALSE)</f>
        <v>1</v>
      </c>
      <c r="K8168" t="s">
        <v>3255</v>
      </c>
      <c r="L8168">
        <f>VLOOKUP(K8168,country2,2,FALSE)</f>
        <v>1</v>
      </c>
      <c r="M8168" t="s">
        <v>466</v>
      </c>
      <c r="N8168">
        <f>VLOOKUP(Orders!M8168,city2,2,FALSE)</f>
        <v>71</v>
      </c>
      <c r="O8168" t="s">
        <v>20</v>
      </c>
      <c r="P8168">
        <f>VLOOKUP(O8168,state2,2,FALSE)</f>
        <v>2</v>
      </c>
      <c r="Q8168">
        <v>92105</v>
      </c>
      <c r="R8168" t="s">
        <v>21</v>
      </c>
      <c r="S8168">
        <f>VLOOKUP(R8168,region2,2,FALSE)</f>
        <v>2</v>
      </c>
      <c r="T8168" t="s">
        <v>5442</v>
      </c>
      <c r="U8168" t="s">
        <v>13</v>
      </c>
      <c r="V8168">
        <f>VLOOKUP(U8168,category2,2,FALSE)</f>
        <v>1</v>
      </c>
      <c r="W8168" t="s">
        <v>14</v>
      </c>
      <c r="X8168">
        <f>VLOOKUP(W8168,subcat2,3,FALSE)</f>
        <v>1</v>
      </c>
      <c r="Y8168" t="s">
        <v>2012</v>
      </c>
      <c r="Z8168">
        <v>512.49900000000002</v>
      </c>
      <c r="AA8168">
        <v>3</v>
      </c>
      <c r="AB8168">
        <v>0.15</v>
      </c>
      <c r="AC8168" s="4">
        <v>-30.147000000000048</v>
      </c>
    </row>
    <row r="8169" spans="1:29" x14ac:dyDescent="0.25">
      <c r="A8169" s="2">
        <v>8168</v>
      </c>
      <c r="B8169" t="s">
        <v>8984</v>
      </c>
      <c r="C8169" s="3">
        <v>42582</v>
      </c>
      <c r="D8169" s="3">
        <v>42587</v>
      </c>
      <c r="E8169" t="s">
        <v>25</v>
      </c>
      <c r="F8169">
        <f>VLOOKUP(E8169,SHIPMODE,2,FALSE)</f>
        <v>2</v>
      </c>
      <c r="G8169" t="s">
        <v>3961</v>
      </c>
      <c r="H8169" t="s">
        <v>2658</v>
      </c>
      <c r="I8169" t="s">
        <v>18</v>
      </c>
      <c r="J8169">
        <f>VLOOKUP(I8169,segmentID,2,FALSE)</f>
        <v>2</v>
      </c>
      <c r="K8169" t="s">
        <v>3255</v>
      </c>
      <c r="L8169">
        <f>VLOOKUP(K8169,country2,2,FALSE)</f>
        <v>1</v>
      </c>
      <c r="M8169" t="s">
        <v>67</v>
      </c>
      <c r="N8169">
        <f>VLOOKUP(Orders!M8169,city2,2,FALSE)</f>
        <v>9</v>
      </c>
      <c r="O8169" t="s">
        <v>20</v>
      </c>
      <c r="P8169">
        <f>VLOOKUP(O8169,state2,2,FALSE)</f>
        <v>2</v>
      </c>
      <c r="Q8169">
        <v>94122</v>
      </c>
      <c r="R8169" t="s">
        <v>21</v>
      </c>
      <c r="S8169">
        <f>VLOOKUP(R8169,region2,2,FALSE)</f>
        <v>2</v>
      </c>
      <c r="T8169" t="s">
        <v>4678</v>
      </c>
      <c r="U8169" t="s">
        <v>13</v>
      </c>
      <c r="V8169">
        <f>VLOOKUP(U8169,category2,2,FALSE)</f>
        <v>1</v>
      </c>
      <c r="W8169" t="s">
        <v>29</v>
      </c>
      <c r="X8169">
        <f>VLOOKUP(W8169,subcat2,3,FALSE)</f>
        <v>4</v>
      </c>
      <c r="Y8169" t="s">
        <v>2543</v>
      </c>
      <c r="Z8169">
        <v>863.12800000000004</v>
      </c>
      <c r="AA8169">
        <v>7</v>
      </c>
      <c r="AB8169">
        <v>0.2</v>
      </c>
      <c r="AC8169" s="4">
        <v>-32.367300000000085</v>
      </c>
    </row>
    <row r="8170" spans="1:29" x14ac:dyDescent="0.25">
      <c r="A8170" s="2">
        <v>8169</v>
      </c>
      <c r="B8170" t="s">
        <v>10619</v>
      </c>
      <c r="C8170" s="3">
        <v>43045</v>
      </c>
      <c r="D8170" s="3">
        <v>43052</v>
      </c>
      <c r="E8170" t="s">
        <v>25</v>
      </c>
      <c r="F8170">
        <f>VLOOKUP(E8170,SHIPMODE,2,FALSE)</f>
        <v>2</v>
      </c>
      <c r="G8170" t="s">
        <v>3399</v>
      </c>
      <c r="H8170" t="s">
        <v>604</v>
      </c>
      <c r="I8170" t="s">
        <v>52</v>
      </c>
      <c r="J8170">
        <f>VLOOKUP(I8170,segmentID,2,FALSE)</f>
        <v>3</v>
      </c>
      <c r="K8170" t="s">
        <v>3255</v>
      </c>
      <c r="L8170">
        <f>VLOOKUP(K8170,country2,2,FALSE)</f>
        <v>1</v>
      </c>
      <c r="M8170" t="s">
        <v>48</v>
      </c>
      <c r="N8170">
        <f>VLOOKUP(Orders!M8170,city2,2,FALSE)</f>
        <v>5</v>
      </c>
      <c r="O8170" t="s">
        <v>49</v>
      </c>
      <c r="P8170">
        <f>VLOOKUP(O8170,state2,2,FALSE)</f>
        <v>5</v>
      </c>
      <c r="Q8170">
        <v>98105</v>
      </c>
      <c r="R8170" t="s">
        <v>21</v>
      </c>
      <c r="S8170">
        <f>VLOOKUP(R8170,region2,2,FALSE)</f>
        <v>2</v>
      </c>
      <c r="T8170" t="s">
        <v>4415</v>
      </c>
      <c r="U8170" t="s">
        <v>13</v>
      </c>
      <c r="V8170">
        <f>VLOOKUP(U8170,category2,2,FALSE)</f>
        <v>1</v>
      </c>
      <c r="W8170" t="s">
        <v>29</v>
      </c>
      <c r="X8170">
        <f>VLOOKUP(W8170,subcat2,3,FALSE)</f>
        <v>4</v>
      </c>
      <c r="Y8170" t="s">
        <v>644</v>
      </c>
      <c r="Z8170">
        <v>2036.8600000000001</v>
      </c>
      <c r="AA8170">
        <v>7</v>
      </c>
      <c r="AB8170">
        <v>0</v>
      </c>
      <c r="AC8170" s="4">
        <v>366.63479999999993</v>
      </c>
    </row>
    <row r="8171" spans="1:29" x14ac:dyDescent="0.25">
      <c r="A8171" s="2">
        <v>8170</v>
      </c>
      <c r="B8171" t="s">
        <v>10619</v>
      </c>
      <c r="C8171" s="3">
        <v>43045</v>
      </c>
      <c r="D8171" s="3">
        <v>43052</v>
      </c>
      <c r="E8171" t="s">
        <v>25</v>
      </c>
      <c r="F8171">
        <f>VLOOKUP(E8171,SHIPMODE,2,FALSE)</f>
        <v>2</v>
      </c>
      <c r="G8171" t="s">
        <v>3399</v>
      </c>
      <c r="H8171" t="s">
        <v>604</v>
      </c>
      <c r="I8171" t="s">
        <v>52</v>
      </c>
      <c r="J8171">
        <f>VLOOKUP(I8171,segmentID,2,FALSE)</f>
        <v>3</v>
      </c>
      <c r="K8171" t="s">
        <v>3255</v>
      </c>
      <c r="L8171">
        <f>VLOOKUP(K8171,country2,2,FALSE)</f>
        <v>1</v>
      </c>
      <c r="M8171" t="s">
        <v>48</v>
      </c>
      <c r="N8171">
        <f>VLOOKUP(Orders!M8171,city2,2,FALSE)</f>
        <v>5</v>
      </c>
      <c r="O8171" t="s">
        <v>49</v>
      </c>
      <c r="P8171">
        <f>VLOOKUP(O8171,state2,2,FALSE)</f>
        <v>5</v>
      </c>
      <c r="Q8171">
        <v>98105</v>
      </c>
      <c r="R8171" t="s">
        <v>21</v>
      </c>
      <c r="S8171">
        <f>VLOOKUP(R8171,region2,2,FALSE)</f>
        <v>2</v>
      </c>
      <c r="T8171" t="s">
        <v>4405</v>
      </c>
      <c r="U8171" t="s">
        <v>13</v>
      </c>
      <c r="V8171">
        <f>VLOOKUP(U8171,category2,2,FALSE)</f>
        <v>1</v>
      </c>
      <c r="W8171" t="s">
        <v>3226</v>
      </c>
      <c r="X8171">
        <f>VLOOKUP(W8171,subcat2,3,FALSE)</f>
        <v>2</v>
      </c>
      <c r="Y8171" t="s">
        <v>553</v>
      </c>
      <c r="Z8171">
        <v>449.56800000000004</v>
      </c>
      <c r="AA8171">
        <v>2</v>
      </c>
      <c r="AB8171">
        <v>0.2</v>
      </c>
      <c r="AC8171" s="4">
        <v>-73.054800000000071</v>
      </c>
    </row>
    <row r="8172" spans="1:29" x14ac:dyDescent="0.25">
      <c r="A8172" s="2">
        <v>8171</v>
      </c>
      <c r="B8172" t="s">
        <v>10619</v>
      </c>
      <c r="C8172" s="3">
        <v>43045</v>
      </c>
      <c r="D8172" s="3">
        <v>43052</v>
      </c>
      <c r="E8172" t="s">
        <v>25</v>
      </c>
      <c r="F8172">
        <f>VLOOKUP(E8172,SHIPMODE,2,FALSE)</f>
        <v>2</v>
      </c>
      <c r="G8172" t="s">
        <v>3399</v>
      </c>
      <c r="H8172" t="s">
        <v>604</v>
      </c>
      <c r="I8172" t="s">
        <v>52</v>
      </c>
      <c r="J8172">
        <f>VLOOKUP(I8172,segmentID,2,FALSE)</f>
        <v>3</v>
      </c>
      <c r="K8172" t="s">
        <v>3255</v>
      </c>
      <c r="L8172">
        <f>VLOOKUP(K8172,country2,2,FALSE)</f>
        <v>1</v>
      </c>
      <c r="M8172" t="s">
        <v>48</v>
      </c>
      <c r="N8172">
        <f>VLOOKUP(Orders!M8172,city2,2,FALSE)</f>
        <v>5</v>
      </c>
      <c r="O8172" t="s">
        <v>49</v>
      </c>
      <c r="P8172">
        <f>VLOOKUP(O8172,state2,2,FALSE)</f>
        <v>5</v>
      </c>
      <c r="Q8172">
        <v>98105</v>
      </c>
      <c r="R8172" t="s">
        <v>21</v>
      </c>
      <c r="S8172">
        <f>VLOOKUP(R8172,region2,2,FALSE)</f>
        <v>2</v>
      </c>
      <c r="T8172" t="s">
        <v>4577</v>
      </c>
      <c r="U8172" t="s">
        <v>35</v>
      </c>
      <c r="V8172">
        <f>VLOOKUP(U8172,category2,2,FALSE)</f>
        <v>3</v>
      </c>
      <c r="W8172" t="s">
        <v>3232</v>
      </c>
      <c r="X8172">
        <f>VLOOKUP(W8172,subcat2,3,FALSE)</f>
        <v>12</v>
      </c>
      <c r="Y8172" t="s">
        <v>476</v>
      </c>
      <c r="Z8172">
        <v>108.96000000000001</v>
      </c>
      <c r="AA8172">
        <v>3</v>
      </c>
      <c r="AB8172">
        <v>0</v>
      </c>
      <c r="AC8172" s="4">
        <v>32.687999999999988</v>
      </c>
    </row>
    <row r="8173" spans="1:29" x14ac:dyDescent="0.25">
      <c r="A8173" s="2">
        <v>8172</v>
      </c>
      <c r="B8173" t="s">
        <v>8985</v>
      </c>
      <c r="C8173" s="3">
        <v>42414</v>
      </c>
      <c r="D8173" s="3">
        <v>42419</v>
      </c>
      <c r="E8173" t="s">
        <v>25</v>
      </c>
      <c r="F8173">
        <f>VLOOKUP(E8173,SHIPMODE,2,FALSE)</f>
        <v>2</v>
      </c>
      <c r="G8173" t="s">
        <v>3503</v>
      </c>
      <c r="H8173" t="s">
        <v>979</v>
      </c>
      <c r="I8173" t="s">
        <v>9</v>
      </c>
      <c r="J8173">
        <f>VLOOKUP(I8173,segmentID,2,FALSE)</f>
        <v>1</v>
      </c>
      <c r="K8173" t="s">
        <v>3255</v>
      </c>
      <c r="L8173">
        <f>VLOOKUP(K8173,country2,2,FALSE)</f>
        <v>1</v>
      </c>
      <c r="M8173" t="s">
        <v>169</v>
      </c>
      <c r="N8173">
        <f>VLOOKUP(Orders!M8173,city2,2,FALSE)</f>
        <v>26</v>
      </c>
      <c r="O8173" t="s">
        <v>713</v>
      </c>
      <c r="P8173">
        <f>VLOOKUP(O8173,state2,2,FALSE)</f>
        <v>36</v>
      </c>
      <c r="Q8173">
        <v>39212</v>
      </c>
      <c r="R8173" t="s">
        <v>12</v>
      </c>
      <c r="S8173">
        <f>VLOOKUP(R8173,region2,2,FALSE)</f>
        <v>1</v>
      </c>
      <c r="T8173" t="s">
        <v>5062</v>
      </c>
      <c r="U8173" t="s">
        <v>22</v>
      </c>
      <c r="V8173">
        <f>VLOOKUP(U8173,category2,2,FALSE)</f>
        <v>2</v>
      </c>
      <c r="W8173" t="s">
        <v>3229</v>
      </c>
      <c r="X8173">
        <f>VLOOKUP(W8173,subcat2,3,FALSE)</f>
        <v>7</v>
      </c>
      <c r="Y8173" t="s">
        <v>379</v>
      </c>
      <c r="Z8173">
        <v>264.18</v>
      </c>
      <c r="AA8173">
        <v>7</v>
      </c>
      <c r="AB8173">
        <v>0</v>
      </c>
      <c r="AC8173" s="4">
        <v>68.686800000000005</v>
      </c>
    </row>
    <row r="8174" spans="1:29" x14ac:dyDescent="0.25">
      <c r="A8174" s="2">
        <v>8173</v>
      </c>
      <c r="B8174" t="s">
        <v>6704</v>
      </c>
      <c r="C8174" s="3">
        <v>41829</v>
      </c>
      <c r="D8174" s="3">
        <v>41833</v>
      </c>
      <c r="E8174" t="s">
        <v>25</v>
      </c>
      <c r="F8174">
        <f>VLOOKUP(E8174,SHIPMODE,2,FALSE)</f>
        <v>2</v>
      </c>
      <c r="G8174" t="s">
        <v>3944</v>
      </c>
      <c r="H8174" t="s">
        <v>2590</v>
      </c>
      <c r="I8174" t="s">
        <v>52</v>
      </c>
      <c r="J8174">
        <f>VLOOKUP(I8174,segmentID,2,FALSE)</f>
        <v>3</v>
      </c>
      <c r="K8174" t="s">
        <v>3255</v>
      </c>
      <c r="L8174">
        <f>VLOOKUP(K8174,country2,2,FALSE)</f>
        <v>1</v>
      </c>
      <c r="M8174" t="s">
        <v>19</v>
      </c>
      <c r="N8174">
        <f>VLOOKUP(Orders!M8174,city2,2,FALSE)</f>
        <v>2</v>
      </c>
      <c r="O8174" t="s">
        <v>20</v>
      </c>
      <c r="P8174">
        <f>VLOOKUP(O8174,state2,2,FALSE)</f>
        <v>2</v>
      </c>
      <c r="Q8174">
        <v>90049</v>
      </c>
      <c r="R8174" t="s">
        <v>21</v>
      </c>
      <c r="S8174">
        <f>VLOOKUP(R8174,region2,2,FALSE)</f>
        <v>2</v>
      </c>
      <c r="T8174" t="s">
        <v>5432</v>
      </c>
      <c r="U8174" t="s">
        <v>22</v>
      </c>
      <c r="V8174">
        <f>VLOOKUP(U8174,category2,2,FALSE)</f>
        <v>2</v>
      </c>
      <c r="W8174" t="s">
        <v>23</v>
      </c>
      <c r="X8174">
        <f>VLOOKUP(W8174,subcat2,3,FALSE)</f>
        <v>3</v>
      </c>
      <c r="Y8174" t="s">
        <v>2077</v>
      </c>
      <c r="Z8174">
        <v>2.88</v>
      </c>
      <c r="AA8174">
        <v>1</v>
      </c>
      <c r="AB8174">
        <v>0</v>
      </c>
      <c r="AC8174" s="4">
        <v>1.4112</v>
      </c>
    </row>
    <row r="8175" spans="1:29" x14ac:dyDescent="0.25">
      <c r="A8175" s="2">
        <v>8174</v>
      </c>
      <c r="B8175" t="s">
        <v>6704</v>
      </c>
      <c r="C8175" s="3">
        <v>41829</v>
      </c>
      <c r="D8175" s="3">
        <v>41833</v>
      </c>
      <c r="E8175" t="s">
        <v>25</v>
      </c>
      <c r="F8175">
        <f>VLOOKUP(E8175,SHIPMODE,2,FALSE)</f>
        <v>2</v>
      </c>
      <c r="G8175" t="s">
        <v>3944</v>
      </c>
      <c r="H8175" t="s">
        <v>2590</v>
      </c>
      <c r="I8175" t="s">
        <v>52</v>
      </c>
      <c r="J8175">
        <f>VLOOKUP(I8175,segmentID,2,FALSE)</f>
        <v>3</v>
      </c>
      <c r="K8175" t="s">
        <v>3255</v>
      </c>
      <c r="L8175">
        <f>VLOOKUP(K8175,country2,2,FALSE)</f>
        <v>1</v>
      </c>
      <c r="M8175" t="s">
        <v>19</v>
      </c>
      <c r="N8175">
        <f>VLOOKUP(Orders!M8175,city2,2,FALSE)</f>
        <v>2</v>
      </c>
      <c r="O8175" t="s">
        <v>20</v>
      </c>
      <c r="P8175">
        <f>VLOOKUP(O8175,state2,2,FALSE)</f>
        <v>2</v>
      </c>
      <c r="Q8175">
        <v>90049</v>
      </c>
      <c r="R8175" t="s">
        <v>21</v>
      </c>
      <c r="S8175">
        <f>VLOOKUP(R8175,region2,2,FALSE)</f>
        <v>2</v>
      </c>
      <c r="T8175" t="s">
        <v>4154</v>
      </c>
      <c r="U8175" t="s">
        <v>22</v>
      </c>
      <c r="V8175">
        <f>VLOOKUP(U8175,category2,2,FALSE)</f>
        <v>2</v>
      </c>
      <c r="W8175" t="s">
        <v>3231</v>
      </c>
      <c r="X8175">
        <f>VLOOKUP(W8175,subcat2,3,FALSE)</f>
        <v>9</v>
      </c>
      <c r="Y8175" t="s">
        <v>1103</v>
      </c>
      <c r="Z8175">
        <v>41.904000000000003</v>
      </c>
      <c r="AA8175">
        <v>6</v>
      </c>
      <c r="AB8175">
        <v>0.2</v>
      </c>
      <c r="AC8175" s="4">
        <v>14.142599999999996</v>
      </c>
    </row>
    <row r="8176" spans="1:29" x14ac:dyDescent="0.25">
      <c r="A8176" s="2">
        <v>8175</v>
      </c>
      <c r="B8176" t="s">
        <v>6704</v>
      </c>
      <c r="C8176" s="3">
        <v>41829</v>
      </c>
      <c r="D8176" s="3">
        <v>41833</v>
      </c>
      <c r="E8176" t="s">
        <v>25</v>
      </c>
      <c r="F8176">
        <f>VLOOKUP(E8176,SHIPMODE,2,FALSE)</f>
        <v>2</v>
      </c>
      <c r="G8176" t="s">
        <v>3944</v>
      </c>
      <c r="H8176" t="s">
        <v>2590</v>
      </c>
      <c r="I8176" t="s">
        <v>52</v>
      </c>
      <c r="J8176">
        <f>VLOOKUP(I8176,segmentID,2,FALSE)</f>
        <v>3</v>
      </c>
      <c r="K8176" t="s">
        <v>3255</v>
      </c>
      <c r="L8176">
        <f>VLOOKUP(K8176,country2,2,FALSE)</f>
        <v>1</v>
      </c>
      <c r="M8176" t="s">
        <v>19</v>
      </c>
      <c r="N8176">
        <f>VLOOKUP(Orders!M8176,city2,2,FALSE)</f>
        <v>2</v>
      </c>
      <c r="O8176" t="s">
        <v>20</v>
      </c>
      <c r="P8176">
        <f>VLOOKUP(O8176,state2,2,FALSE)</f>
        <v>2</v>
      </c>
      <c r="Q8176">
        <v>90049</v>
      </c>
      <c r="R8176" t="s">
        <v>21</v>
      </c>
      <c r="S8176">
        <f>VLOOKUP(R8176,region2,2,FALSE)</f>
        <v>2</v>
      </c>
      <c r="T8176" t="s">
        <v>5275</v>
      </c>
      <c r="U8176" t="s">
        <v>22</v>
      </c>
      <c r="V8176">
        <f>VLOOKUP(U8176,category2,2,FALSE)</f>
        <v>2</v>
      </c>
      <c r="W8176" t="s">
        <v>3227</v>
      </c>
      <c r="X8176">
        <f>VLOOKUP(W8176,subcat2,3,FALSE)</f>
        <v>5</v>
      </c>
      <c r="Y8176" t="s">
        <v>2698</v>
      </c>
      <c r="Z8176">
        <v>23.92</v>
      </c>
      <c r="AA8176">
        <v>4</v>
      </c>
      <c r="AB8176">
        <v>0</v>
      </c>
      <c r="AC8176" s="4">
        <v>4.066399999999998</v>
      </c>
    </row>
    <row r="8177" spans="1:29" x14ac:dyDescent="0.25">
      <c r="A8177" s="2">
        <v>8176</v>
      </c>
      <c r="B8177" t="s">
        <v>8986</v>
      </c>
      <c r="C8177" s="3">
        <v>42399</v>
      </c>
      <c r="D8177" s="3">
        <v>42404</v>
      </c>
      <c r="E8177" t="s">
        <v>25</v>
      </c>
      <c r="F8177">
        <f>VLOOKUP(E8177,SHIPMODE,2,FALSE)</f>
        <v>2</v>
      </c>
      <c r="G8177" t="s">
        <v>4040</v>
      </c>
      <c r="H8177" t="s">
        <v>3165</v>
      </c>
      <c r="I8177" t="s">
        <v>18</v>
      </c>
      <c r="J8177">
        <f>VLOOKUP(I8177,segmentID,2,FALSE)</f>
        <v>2</v>
      </c>
      <c r="K8177" t="s">
        <v>3255</v>
      </c>
      <c r="L8177">
        <f>VLOOKUP(K8177,country2,2,FALSE)</f>
        <v>1</v>
      </c>
      <c r="M8177" t="s">
        <v>156</v>
      </c>
      <c r="N8177">
        <f>VLOOKUP(Orders!M8177,city2,2,FALSE)</f>
        <v>23</v>
      </c>
      <c r="O8177" t="s">
        <v>110</v>
      </c>
      <c r="P8177">
        <f>VLOOKUP(O8177,state2,2,FALSE)</f>
        <v>11</v>
      </c>
      <c r="Q8177">
        <v>60623</v>
      </c>
      <c r="R8177" t="s">
        <v>55</v>
      </c>
      <c r="S8177">
        <f>VLOOKUP(R8177,region2,2,FALSE)</f>
        <v>3</v>
      </c>
      <c r="T8177" t="s">
        <v>4172</v>
      </c>
      <c r="U8177" t="s">
        <v>22</v>
      </c>
      <c r="V8177">
        <f>VLOOKUP(U8177,category2,2,FALSE)</f>
        <v>2</v>
      </c>
      <c r="W8177" t="s">
        <v>45</v>
      </c>
      <c r="X8177">
        <f>VLOOKUP(W8177,subcat2,3,FALSE)</f>
        <v>11</v>
      </c>
      <c r="Y8177" t="s">
        <v>1237</v>
      </c>
      <c r="Z8177">
        <v>156.512</v>
      </c>
      <c r="AA8177">
        <v>4</v>
      </c>
      <c r="AB8177">
        <v>0.2</v>
      </c>
      <c r="AC8177" s="4">
        <v>52.822799999999987</v>
      </c>
    </row>
    <row r="8178" spans="1:29" x14ac:dyDescent="0.25">
      <c r="A8178" s="2">
        <v>8177</v>
      </c>
      <c r="B8178" t="s">
        <v>8987</v>
      </c>
      <c r="C8178" s="3">
        <v>42635</v>
      </c>
      <c r="D8178" s="3">
        <v>42638</v>
      </c>
      <c r="E8178" t="s">
        <v>97</v>
      </c>
      <c r="F8178">
        <f>VLOOKUP(E8178,SHIPMODE,2,FALSE)</f>
        <v>3</v>
      </c>
      <c r="G8178" t="s">
        <v>3704</v>
      </c>
      <c r="H8178" t="s">
        <v>1663</v>
      </c>
      <c r="I8178" t="s">
        <v>52</v>
      </c>
      <c r="J8178">
        <f>VLOOKUP(I8178,segmentID,2,FALSE)</f>
        <v>3</v>
      </c>
      <c r="K8178" t="s">
        <v>3255</v>
      </c>
      <c r="L8178">
        <f>VLOOKUP(K8178,country2,2,FALSE)</f>
        <v>1</v>
      </c>
      <c r="M8178" t="s">
        <v>138</v>
      </c>
      <c r="N8178">
        <f>VLOOKUP(Orders!M8178,city2,2,FALSE)</f>
        <v>21</v>
      </c>
      <c r="O8178" t="s">
        <v>139</v>
      </c>
      <c r="P8178">
        <f>VLOOKUP(O8178,state2,2,FALSE)</f>
        <v>16</v>
      </c>
      <c r="Q8178">
        <v>10035</v>
      </c>
      <c r="R8178" t="s">
        <v>79</v>
      </c>
      <c r="S8178">
        <f>VLOOKUP(R8178,region2,2,FALSE)</f>
        <v>4</v>
      </c>
      <c r="T8178" t="s">
        <v>4190</v>
      </c>
      <c r="U8178" t="s">
        <v>22</v>
      </c>
      <c r="V8178">
        <f>VLOOKUP(U8178,category2,2,FALSE)</f>
        <v>2</v>
      </c>
      <c r="W8178" t="s">
        <v>3227</v>
      </c>
      <c r="X8178">
        <f>VLOOKUP(W8178,subcat2,3,FALSE)</f>
        <v>5</v>
      </c>
      <c r="Y8178" t="s">
        <v>273</v>
      </c>
      <c r="Z8178">
        <v>128.34</v>
      </c>
      <c r="AA8178">
        <v>6</v>
      </c>
      <c r="AB8178">
        <v>0</v>
      </c>
      <c r="AC8178" s="4">
        <v>37.218599999999995</v>
      </c>
    </row>
    <row r="8179" spans="1:29" x14ac:dyDescent="0.25">
      <c r="A8179" s="2">
        <v>8178</v>
      </c>
      <c r="B8179" t="s">
        <v>10620</v>
      </c>
      <c r="C8179" s="3">
        <v>43091</v>
      </c>
      <c r="D8179" s="3">
        <v>43093</v>
      </c>
      <c r="E8179" t="s">
        <v>97</v>
      </c>
      <c r="F8179">
        <f>VLOOKUP(E8179,SHIPMODE,2,FALSE)</f>
        <v>3</v>
      </c>
      <c r="G8179" t="s">
        <v>3696</v>
      </c>
      <c r="H8179" t="s">
        <v>1639</v>
      </c>
      <c r="I8179" t="s">
        <v>9</v>
      </c>
      <c r="J8179">
        <f>VLOOKUP(I8179,segmentID,2,FALSE)</f>
        <v>1</v>
      </c>
      <c r="K8179" t="s">
        <v>3255</v>
      </c>
      <c r="L8179">
        <f>VLOOKUP(K8179,country2,2,FALSE)</f>
        <v>1</v>
      </c>
      <c r="M8179" t="s">
        <v>19</v>
      </c>
      <c r="N8179">
        <f>VLOOKUP(Orders!M8179,city2,2,FALSE)</f>
        <v>2</v>
      </c>
      <c r="O8179" t="s">
        <v>20</v>
      </c>
      <c r="P8179">
        <f>VLOOKUP(O8179,state2,2,FALSE)</f>
        <v>2</v>
      </c>
      <c r="Q8179">
        <v>90008</v>
      </c>
      <c r="R8179" t="s">
        <v>21</v>
      </c>
      <c r="S8179">
        <f>VLOOKUP(R8179,region2,2,FALSE)</f>
        <v>2</v>
      </c>
      <c r="T8179" t="s">
        <v>5589</v>
      </c>
      <c r="U8179" t="s">
        <v>35</v>
      </c>
      <c r="V8179">
        <f>VLOOKUP(U8179,category2,2,FALSE)</f>
        <v>3</v>
      </c>
      <c r="W8179" t="s">
        <v>3232</v>
      </c>
      <c r="X8179">
        <f>VLOOKUP(W8179,subcat2,3,FALSE)</f>
        <v>12</v>
      </c>
      <c r="Y8179" t="s">
        <v>575</v>
      </c>
      <c r="Z8179">
        <v>474.95</v>
      </c>
      <c r="AA8179">
        <v>5</v>
      </c>
      <c r="AB8179">
        <v>0</v>
      </c>
      <c r="AC8179" s="4">
        <v>142.48499999999993</v>
      </c>
    </row>
    <row r="8180" spans="1:29" x14ac:dyDescent="0.25">
      <c r="A8180" s="2">
        <v>8179</v>
      </c>
      <c r="B8180" t="s">
        <v>8988</v>
      </c>
      <c r="C8180" s="3">
        <v>42615</v>
      </c>
      <c r="D8180" s="3">
        <v>42621</v>
      </c>
      <c r="E8180" t="s">
        <v>25</v>
      </c>
      <c r="F8180">
        <f>VLOOKUP(E8180,SHIPMODE,2,FALSE)</f>
        <v>2</v>
      </c>
      <c r="G8180" t="s">
        <v>3847</v>
      </c>
      <c r="H8180" t="s">
        <v>2207</v>
      </c>
      <c r="I8180" t="s">
        <v>9</v>
      </c>
      <c r="J8180">
        <f>VLOOKUP(I8180,segmentID,2,FALSE)</f>
        <v>1</v>
      </c>
      <c r="K8180" t="s">
        <v>3255</v>
      </c>
      <c r="L8180">
        <f>VLOOKUP(K8180,country2,2,FALSE)</f>
        <v>1</v>
      </c>
      <c r="M8180" t="s">
        <v>666</v>
      </c>
      <c r="N8180">
        <f>VLOOKUP(Orders!M8180,city2,2,FALSE)</f>
        <v>97</v>
      </c>
      <c r="O8180" t="s">
        <v>49</v>
      </c>
      <c r="P8180">
        <f>VLOOKUP(O8180,state2,2,FALSE)</f>
        <v>5</v>
      </c>
      <c r="Q8180">
        <v>98198</v>
      </c>
      <c r="R8180" t="s">
        <v>21</v>
      </c>
      <c r="S8180">
        <f>VLOOKUP(R8180,region2,2,FALSE)</f>
        <v>2</v>
      </c>
      <c r="T8180" t="s">
        <v>4708</v>
      </c>
      <c r="U8180" t="s">
        <v>35</v>
      </c>
      <c r="V8180">
        <f>VLOOKUP(U8180,category2,2,FALSE)</f>
        <v>3</v>
      </c>
      <c r="W8180" t="s">
        <v>3236</v>
      </c>
      <c r="X8180">
        <f>VLOOKUP(W8180,subcat2,3,FALSE)</f>
        <v>17</v>
      </c>
      <c r="Y8180" t="s">
        <v>1912</v>
      </c>
      <c r="Z8180">
        <v>999.98</v>
      </c>
      <c r="AA8180">
        <v>2</v>
      </c>
      <c r="AB8180">
        <v>0</v>
      </c>
      <c r="AC8180" s="4">
        <v>449.99099999999999</v>
      </c>
    </row>
    <row r="8181" spans="1:29" x14ac:dyDescent="0.25">
      <c r="A8181" s="2">
        <v>8180</v>
      </c>
      <c r="B8181" t="s">
        <v>7741</v>
      </c>
      <c r="C8181" s="3">
        <v>42218</v>
      </c>
      <c r="D8181" s="3">
        <v>42222</v>
      </c>
      <c r="E8181" t="s">
        <v>25</v>
      </c>
      <c r="F8181">
        <f>VLOOKUP(E8181,SHIPMODE,2,FALSE)</f>
        <v>2</v>
      </c>
      <c r="G8181" t="s">
        <v>3468</v>
      </c>
      <c r="H8181" t="s">
        <v>870</v>
      </c>
      <c r="I8181" t="s">
        <v>9</v>
      </c>
      <c r="J8181">
        <f>VLOOKUP(I8181,segmentID,2,FALSE)</f>
        <v>1</v>
      </c>
      <c r="K8181" t="s">
        <v>3255</v>
      </c>
      <c r="L8181">
        <f>VLOOKUP(K8181,country2,2,FALSE)</f>
        <v>1</v>
      </c>
      <c r="M8181" t="s">
        <v>164</v>
      </c>
      <c r="N8181">
        <f>VLOOKUP(Orders!M8181,city2,2,FALSE)</f>
        <v>25</v>
      </c>
      <c r="O8181" t="s">
        <v>212</v>
      </c>
      <c r="P8181">
        <f>VLOOKUP(O8181,state2,2,FALSE)</f>
        <v>22</v>
      </c>
      <c r="Q8181">
        <v>97477</v>
      </c>
      <c r="R8181" t="s">
        <v>21</v>
      </c>
      <c r="S8181">
        <f>VLOOKUP(R8181,region2,2,FALSE)</f>
        <v>2</v>
      </c>
      <c r="T8181" t="s">
        <v>5645</v>
      </c>
      <c r="U8181" t="s">
        <v>13</v>
      </c>
      <c r="V8181">
        <f>VLOOKUP(U8181,category2,2,FALSE)</f>
        <v>1</v>
      </c>
      <c r="W8181" t="s">
        <v>29</v>
      </c>
      <c r="X8181">
        <f>VLOOKUP(W8181,subcat2,3,FALSE)</f>
        <v>4</v>
      </c>
      <c r="Y8181" t="s">
        <v>1685</v>
      </c>
      <c r="Z8181">
        <v>277.5</v>
      </c>
      <c r="AA8181">
        <v>4</v>
      </c>
      <c r="AB8181">
        <v>0.5</v>
      </c>
      <c r="AC8181" s="4">
        <v>-188.7</v>
      </c>
    </row>
    <row r="8182" spans="1:29" x14ac:dyDescent="0.25">
      <c r="A8182" s="2">
        <v>8181</v>
      </c>
      <c r="B8182" t="s">
        <v>7742</v>
      </c>
      <c r="C8182" s="3">
        <v>42329</v>
      </c>
      <c r="D8182" s="3">
        <v>42333</v>
      </c>
      <c r="E8182" t="s">
        <v>25</v>
      </c>
      <c r="F8182">
        <f>VLOOKUP(E8182,SHIPMODE,2,FALSE)</f>
        <v>2</v>
      </c>
      <c r="G8182" t="s">
        <v>4012</v>
      </c>
      <c r="H8182" t="s">
        <v>2943</v>
      </c>
      <c r="I8182" t="s">
        <v>9</v>
      </c>
      <c r="J8182">
        <f>VLOOKUP(I8182,segmentID,2,FALSE)</f>
        <v>1</v>
      </c>
      <c r="K8182" t="s">
        <v>3255</v>
      </c>
      <c r="L8182">
        <f>VLOOKUP(K8182,country2,2,FALSE)</f>
        <v>1</v>
      </c>
      <c r="M8182" t="s">
        <v>77</v>
      </c>
      <c r="N8182">
        <f>VLOOKUP(Orders!M8182,city2,2,FALSE)</f>
        <v>11</v>
      </c>
      <c r="O8182" t="s">
        <v>78</v>
      </c>
      <c r="P8182">
        <f>VLOOKUP(O8182,state2,2,FALSE)</f>
        <v>10</v>
      </c>
      <c r="Q8182">
        <v>19120</v>
      </c>
      <c r="R8182" t="s">
        <v>79</v>
      </c>
      <c r="S8182">
        <f>VLOOKUP(R8182,region2,2,FALSE)</f>
        <v>4</v>
      </c>
      <c r="T8182" t="s">
        <v>5055</v>
      </c>
      <c r="U8182" t="s">
        <v>13</v>
      </c>
      <c r="V8182">
        <f>VLOOKUP(U8182,category2,2,FALSE)</f>
        <v>1</v>
      </c>
      <c r="W8182" t="s">
        <v>29</v>
      </c>
      <c r="X8182">
        <f>VLOOKUP(W8182,subcat2,3,FALSE)</f>
        <v>4</v>
      </c>
      <c r="Y8182" t="s">
        <v>2072</v>
      </c>
      <c r="Z8182">
        <v>1252.704</v>
      </c>
      <c r="AA8182">
        <v>8</v>
      </c>
      <c r="AB8182">
        <v>0.4</v>
      </c>
      <c r="AC8182" s="4">
        <v>-480.20320000000027</v>
      </c>
    </row>
    <row r="8183" spans="1:29" x14ac:dyDescent="0.25">
      <c r="A8183" s="2">
        <v>8182</v>
      </c>
      <c r="B8183" t="s">
        <v>7742</v>
      </c>
      <c r="C8183" s="3">
        <v>42329</v>
      </c>
      <c r="D8183" s="3">
        <v>42333</v>
      </c>
      <c r="E8183" t="s">
        <v>25</v>
      </c>
      <c r="F8183">
        <f>VLOOKUP(E8183,SHIPMODE,2,FALSE)</f>
        <v>2</v>
      </c>
      <c r="G8183" t="s">
        <v>4012</v>
      </c>
      <c r="H8183" t="s">
        <v>2943</v>
      </c>
      <c r="I8183" t="s">
        <v>9</v>
      </c>
      <c r="J8183">
        <f>VLOOKUP(I8183,segmentID,2,FALSE)</f>
        <v>1</v>
      </c>
      <c r="K8183" t="s">
        <v>3255</v>
      </c>
      <c r="L8183">
        <f>VLOOKUP(K8183,country2,2,FALSE)</f>
        <v>1</v>
      </c>
      <c r="M8183" t="s">
        <v>77</v>
      </c>
      <c r="N8183">
        <f>VLOOKUP(Orders!M8183,city2,2,FALSE)</f>
        <v>11</v>
      </c>
      <c r="O8183" t="s">
        <v>78</v>
      </c>
      <c r="P8183">
        <f>VLOOKUP(O8183,state2,2,FALSE)</f>
        <v>10</v>
      </c>
      <c r="Q8183">
        <v>19120</v>
      </c>
      <c r="R8183" t="s">
        <v>79</v>
      </c>
      <c r="S8183">
        <f>VLOOKUP(R8183,region2,2,FALSE)</f>
        <v>4</v>
      </c>
      <c r="T8183" t="s">
        <v>4777</v>
      </c>
      <c r="U8183" t="s">
        <v>35</v>
      </c>
      <c r="V8183">
        <f>VLOOKUP(U8183,category2,2,FALSE)</f>
        <v>3</v>
      </c>
      <c r="W8183" t="s">
        <v>3230</v>
      </c>
      <c r="X8183">
        <f>VLOOKUP(W8183,subcat2,3,FALSE)</f>
        <v>8</v>
      </c>
      <c r="Y8183" t="s">
        <v>363</v>
      </c>
      <c r="Z8183">
        <v>110.97</v>
      </c>
      <c r="AA8183">
        <v>5</v>
      </c>
      <c r="AB8183">
        <v>0.4</v>
      </c>
      <c r="AC8183" s="4">
        <v>-24.043499999999995</v>
      </c>
    </row>
    <row r="8184" spans="1:29" x14ac:dyDescent="0.25">
      <c r="A8184" s="2">
        <v>8183</v>
      </c>
      <c r="B8184" t="s">
        <v>10621</v>
      </c>
      <c r="C8184" s="3">
        <v>42873</v>
      </c>
      <c r="D8184" s="3">
        <v>42877</v>
      </c>
      <c r="E8184" t="s">
        <v>25</v>
      </c>
      <c r="F8184">
        <f>VLOOKUP(E8184,SHIPMODE,2,FALSE)</f>
        <v>2</v>
      </c>
      <c r="G8184" t="s">
        <v>3861</v>
      </c>
      <c r="H8184" t="s">
        <v>2257</v>
      </c>
      <c r="I8184" t="s">
        <v>18</v>
      </c>
      <c r="J8184">
        <f>VLOOKUP(I8184,segmentID,2,FALSE)</f>
        <v>2</v>
      </c>
      <c r="K8184" t="s">
        <v>3255</v>
      </c>
      <c r="L8184">
        <f>VLOOKUP(K8184,country2,2,FALSE)</f>
        <v>1</v>
      </c>
      <c r="M8184" t="s">
        <v>156</v>
      </c>
      <c r="N8184">
        <f>VLOOKUP(Orders!M8184,city2,2,FALSE)</f>
        <v>23</v>
      </c>
      <c r="O8184" t="s">
        <v>110</v>
      </c>
      <c r="P8184">
        <f>VLOOKUP(O8184,state2,2,FALSE)</f>
        <v>11</v>
      </c>
      <c r="Q8184">
        <v>60653</v>
      </c>
      <c r="R8184" t="s">
        <v>55</v>
      </c>
      <c r="S8184">
        <f>VLOOKUP(R8184,region2,2,FALSE)</f>
        <v>3</v>
      </c>
      <c r="T8184" t="s">
        <v>5232</v>
      </c>
      <c r="U8184" t="s">
        <v>13</v>
      </c>
      <c r="V8184">
        <f>VLOOKUP(U8184,category2,2,FALSE)</f>
        <v>1</v>
      </c>
      <c r="W8184" t="s">
        <v>3228</v>
      </c>
      <c r="X8184">
        <f>VLOOKUP(W8184,subcat2,3,FALSE)</f>
        <v>6</v>
      </c>
      <c r="Y8184" t="s">
        <v>1349</v>
      </c>
      <c r="Z8184">
        <v>22.608000000000001</v>
      </c>
      <c r="AA8184">
        <v>3</v>
      </c>
      <c r="AB8184">
        <v>0.6</v>
      </c>
      <c r="AC8184" s="4">
        <v>-10.173599999999997</v>
      </c>
    </row>
    <row r="8185" spans="1:29" x14ac:dyDescent="0.25">
      <c r="A8185" s="2">
        <v>8184</v>
      </c>
      <c r="B8185" t="s">
        <v>10621</v>
      </c>
      <c r="C8185" s="3">
        <v>42873</v>
      </c>
      <c r="D8185" s="3">
        <v>42877</v>
      </c>
      <c r="E8185" t="s">
        <v>25</v>
      </c>
      <c r="F8185">
        <f>VLOOKUP(E8185,SHIPMODE,2,FALSE)</f>
        <v>2</v>
      </c>
      <c r="G8185" t="s">
        <v>3861</v>
      </c>
      <c r="H8185" t="s">
        <v>2257</v>
      </c>
      <c r="I8185" t="s">
        <v>18</v>
      </c>
      <c r="J8185">
        <f>VLOOKUP(I8185,segmentID,2,FALSE)</f>
        <v>2</v>
      </c>
      <c r="K8185" t="s">
        <v>3255</v>
      </c>
      <c r="L8185">
        <f>VLOOKUP(K8185,country2,2,FALSE)</f>
        <v>1</v>
      </c>
      <c r="M8185" t="s">
        <v>156</v>
      </c>
      <c r="N8185">
        <f>VLOOKUP(Orders!M8185,city2,2,FALSE)</f>
        <v>23</v>
      </c>
      <c r="O8185" t="s">
        <v>110</v>
      </c>
      <c r="P8185">
        <f>VLOOKUP(O8185,state2,2,FALSE)</f>
        <v>11</v>
      </c>
      <c r="Q8185">
        <v>60653</v>
      </c>
      <c r="R8185" t="s">
        <v>55</v>
      </c>
      <c r="S8185">
        <f>VLOOKUP(R8185,region2,2,FALSE)</f>
        <v>3</v>
      </c>
      <c r="T8185" t="s">
        <v>4389</v>
      </c>
      <c r="U8185" t="s">
        <v>13</v>
      </c>
      <c r="V8185">
        <f>VLOOKUP(U8185,category2,2,FALSE)</f>
        <v>1</v>
      </c>
      <c r="W8185" t="s">
        <v>3228</v>
      </c>
      <c r="X8185">
        <f>VLOOKUP(W8185,subcat2,3,FALSE)</f>
        <v>6</v>
      </c>
      <c r="Y8185" t="s">
        <v>1757</v>
      </c>
      <c r="Z8185">
        <v>1.8920000000000003</v>
      </c>
      <c r="AA8185">
        <v>1</v>
      </c>
      <c r="AB8185">
        <v>0.6</v>
      </c>
      <c r="AC8185" s="4">
        <v>-0.99329999999999963</v>
      </c>
    </row>
    <row r="8186" spans="1:29" x14ac:dyDescent="0.25">
      <c r="A8186" s="2">
        <v>8185</v>
      </c>
      <c r="B8186" t="s">
        <v>10622</v>
      </c>
      <c r="C8186" s="3">
        <v>42939</v>
      </c>
      <c r="D8186" s="3">
        <v>42943</v>
      </c>
      <c r="E8186" t="s">
        <v>25</v>
      </c>
      <c r="F8186">
        <f>VLOOKUP(E8186,SHIPMODE,2,FALSE)</f>
        <v>2</v>
      </c>
      <c r="G8186" t="s">
        <v>3454</v>
      </c>
      <c r="H8186" t="s">
        <v>816</v>
      </c>
      <c r="I8186" t="s">
        <v>18</v>
      </c>
      <c r="J8186">
        <f>VLOOKUP(I8186,segmentID,2,FALSE)</f>
        <v>2</v>
      </c>
      <c r="K8186" t="s">
        <v>3255</v>
      </c>
      <c r="L8186">
        <f>VLOOKUP(K8186,country2,2,FALSE)</f>
        <v>1</v>
      </c>
      <c r="M8186" t="s">
        <v>156</v>
      </c>
      <c r="N8186">
        <f>VLOOKUP(Orders!M8186,city2,2,FALSE)</f>
        <v>23</v>
      </c>
      <c r="O8186" t="s">
        <v>110</v>
      </c>
      <c r="P8186">
        <f>VLOOKUP(O8186,state2,2,FALSE)</f>
        <v>11</v>
      </c>
      <c r="Q8186">
        <v>60623</v>
      </c>
      <c r="R8186" t="s">
        <v>55</v>
      </c>
      <c r="S8186">
        <f>VLOOKUP(R8186,region2,2,FALSE)</f>
        <v>3</v>
      </c>
      <c r="T8186" t="s">
        <v>5038</v>
      </c>
      <c r="U8186" t="s">
        <v>22</v>
      </c>
      <c r="V8186">
        <f>VLOOKUP(U8186,category2,2,FALSE)</f>
        <v>2</v>
      </c>
      <c r="W8186" t="s">
        <v>45</v>
      </c>
      <c r="X8186">
        <f>VLOOKUP(W8186,subcat2,3,FALSE)</f>
        <v>11</v>
      </c>
      <c r="Y8186" t="s">
        <v>1943</v>
      </c>
      <c r="Z8186">
        <v>63.311999999999998</v>
      </c>
      <c r="AA8186">
        <v>3</v>
      </c>
      <c r="AB8186">
        <v>0.2</v>
      </c>
      <c r="AC8186" s="4">
        <v>20.576399999999996</v>
      </c>
    </row>
    <row r="8187" spans="1:29" x14ac:dyDescent="0.25">
      <c r="A8187" s="2">
        <v>8186</v>
      </c>
      <c r="B8187" t="s">
        <v>7743</v>
      </c>
      <c r="C8187" s="3">
        <v>42260</v>
      </c>
      <c r="D8187" s="3">
        <v>42264</v>
      </c>
      <c r="E8187" t="s">
        <v>7</v>
      </c>
      <c r="F8187">
        <f>VLOOKUP(E8187,SHIPMODE,2,FALSE)</f>
        <v>1</v>
      </c>
      <c r="G8187" t="s">
        <v>3406</v>
      </c>
      <c r="H8187" t="s">
        <v>635</v>
      </c>
      <c r="I8187" t="s">
        <v>9</v>
      </c>
      <c r="J8187">
        <f>VLOOKUP(I8187,segmentID,2,FALSE)</f>
        <v>1</v>
      </c>
      <c r="K8187" t="s">
        <v>3255</v>
      </c>
      <c r="L8187">
        <f>VLOOKUP(K8187,country2,2,FALSE)</f>
        <v>1</v>
      </c>
      <c r="M8187" t="s">
        <v>156</v>
      </c>
      <c r="N8187">
        <f>VLOOKUP(Orders!M8187,city2,2,FALSE)</f>
        <v>23</v>
      </c>
      <c r="O8187" t="s">
        <v>110</v>
      </c>
      <c r="P8187">
        <f>VLOOKUP(O8187,state2,2,FALSE)</f>
        <v>11</v>
      </c>
      <c r="Q8187">
        <v>60623</v>
      </c>
      <c r="R8187" t="s">
        <v>55</v>
      </c>
      <c r="S8187">
        <f>VLOOKUP(R8187,region2,2,FALSE)</f>
        <v>3</v>
      </c>
      <c r="T8187" t="s">
        <v>5247</v>
      </c>
      <c r="U8187" t="s">
        <v>22</v>
      </c>
      <c r="V8187">
        <f>VLOOKUP(U8187,category2,2,FALSE)</f>
        <v>2</v>
      </c>
      <c r="W8187" t="s">
        <v>103</v>
      </c>
      <c r="X8187">
        <f>VLOOKUP(W8187,subcat2,3,FALSE)</f>
        <v>13</v>
      </c>
      <c r="Y8187" t="s">
        <v>5926</v>
      </c>
      <c r="Z8187">
        <v>7.8239999999999998</v>
      </c>
      <c r="AA8187">
        <v>1</v>
      </c>
      <c r="AB8187">
        <v>0.2</v>
      </c>
      <c r="AC8187" s="4">
        <v>2.9339999999999997</v>
      </c>
    </row>
    <row r="8188" spans="1:29" x14ac:dyDescent="0.25">
      <c r="A8188" s="2">
        <v>8187</v>
      </c>
      <c r="B8188" t="s">
        <v>7743</v>
      </c>
      <c r="C8188" s="3">
        <v>42260</v>
      </c>
      <c r="D8188" s="3">
        <v>42264</v>
      </c>
      <c r="E8188" t="s">
        <v>7</v>
      </c>
      <c r="F8188">
        <f>VLOOKUP(E8188,SHIPMODE,2,FALSE)</f>
        <v>1</v>
      </c>
      <c r="G8188" t="s">
        <v>3406</v>
      </c>
      <c r="H8188" t="s">
        <v>635</v>
      </c>
      <c r="I8188" t="s">
        <v>9</v>
      </c>
      <c r="J8188">
        <f>VLOOKUP(I8188,segmentID,2,FALSE)</f>
        <v>1</v>
      </c>
      <c r="K8188" t="s">
        <v>3255</v>
      </c>
      <c r="L8188">
        <f>VLOOKUP(K8188,country2,2,FALSE)</f>
        <v>1</v>
      </c>
      <c r="M8188" t="s">
        <v>156</v>
      </c>
      <c r="N8188">
        <f>VLOOKUP(Orders!M8188,city2,2,FALSE)</f>
        <v>23</v>
      </c>
      <c r="O8188" t="s">
        <v>110</v>
      </c>
      <c r="P8188">
        <f>VLOOKUP(O8188,state2,2,FALSE)</f>
        <v>11</v>
      </c>
      <c r="Q8188">
        <v>60623</v>
      </c>
      <c r="R8188" t="s">
        <v>55</v>
      </c>
      <c r="S8188">
        <f>VLOOKUP(R8188,region2,2,FALSE)</f>
        <v>3</v>
      </c>
      <c r="T8188" t="s">
        <v>4271</v>
      </c>
      <c r="U8188" t="s">
        <v>13</v>
      </c>
      <c r="V8188">
        <f>VLOOKUP(U8188,category2,2,FALSE)</f>
        <v>1</v>
      </c>
      <c r="W8188" t="s">
        <v>3226</v>
      </c>
      <c r="X8188">
        <f>VLOOKUP(W8188,subcat2,3,FALSE)</f>
        <v>2</v>
      </c>
      <c r="Y8188" t="s">
        <v>2067</v>
      </c>
      <c r="Z8188">
        <v>170.072</v>
      </c>
      <c r="AA8188">
        <v>4</v>
      </c>
      <c r="AB8188">
        <v>0.3</v>
      </c>
      <c r="AC8188" s="4">
        <v>-12.147999999999996</v>
      </c>
    </row>
    <row r="8189" spans="1:29" x14ac:dyDescent="0.25">
      <c r="A8189" s="2">
        <v>8188</v>
      </c>
      <c r="B8189" t="s">
        <v>8989</v>
      </c>
      <c r="C8189" s="3">
        <v>42714</v>
      </c>
      <c r="D8189" s="3">
        <v>42720</v>
      </c>
      <c r="E8189" t="s">
        <v>25</v>
      </c>
      <c r="F8189">
        <f>VLOOKUP(E8189,SHIPMODE,2,FALSE)</f>
        <v>2</v>
      </c>
      <c r="G8189" t="s">
        <v>3563</v>
      </c>
      <c r="H8189" t="s">
        <v>1186</v>
      </c>
      <c r="I8189" t="s">
        <v>18</v>
      </c>
      <c r="J8189">
        <f>VLOOKUP(I8189,segmentID,2,FALSE)</f>
        <v>2</v>
      </c>
      <c r="K8189" t="s">
        <v>3255</v>
      </c>
      <c r="L8189">
        <f>VLOOKUP(K8189,country2,2,FALSE)</f>
        <v>1</v>
      </c>
      <c r="M8189" t="s">
        <v>138</v>
      </c>
      <c r="N8189">
        <f>VLOOKUP(Orders!M8189,city2,2,FALSE)</f>
        <v>21</v>
      </c>
      <c r="O8189" t="s">
        <v>139</v>
      </c>
      <c r="P8189">
        <f>VLOOKUP(O8189,state2,2,FALSE)</f>
        <v>16</v>
      </c>
      <c r="Q8189">
        <v>10024</v>
      </c>
      <c r="R8189" t="s">
        <v>79</v>
      </c>
      <c r="S8189">
        <f>VLOOKUP(R8189,region2,2,FALSE)</f>
        <v>4</v>
      </c>
      <c r="T8189" t="s">
        <v>4269</v>
      </c>
      <c r="U8189" t="s">
        <v>22</v>
      </c>
      <c r="V8189">
        <f>VLOOKUP(U8189,category2,2,FALSE)</f>
        <v>2</v>
      </c>
      <c r="W8189" t="s">
        <v>45</v>
      </c>
      <c r="X8189">
        <f>VLOOKUP(W8189,subcat2,3,FALSE)</f>
        <v>11</v>
      </c>
      <c r="Y8189" t="s">
        <v>2996</v>
      </c>
      <c r="Z8189">
        <v>62.820000000000007</v>
      </c>
      <c r="AA8189">
        <v>9</v>
      </c>
      <c r="AB8189">
        <v>0</v>
      </c>
      <c r="AC8189" s="4">
        <v>29.525400000000001</v>
      </c>
    </row>
    <row r="8190" spans="1:29" x14ac:dyDescent="0.25">
      <c r="A8190" s="2">
        <v>8189</v>
      </c>
      <c r="B8190" t="s">
        <v>7744</v>
      </c>
      <c r="C8190" s="3">
        <v>42279</v>
      </c>
      <c r="D8190" s="3">
        <v>42282</v>
      </c>
      <c r="E8190" t="s">
        <v>7</v>
      </c>
      <c r="F8190">
        <f>VLOOKUP(E8190,SHIPMODE,2,FALSE)</f>
        <v>1</v>
      </c>
      <c r="G8190" t="s">
        <v>3750</v>
      </c>
      <c r="H8190" t="s">
        <v>1813</v>
      </c>
      <c r="I8190" t="s">
        <v>9</v>
      </c>
      <c r="J8190">
        <f>VLOOKUP(I8190,segmentID,2,FALSE)</f>
        <v>1</v>
      </c>
      <c r="K8190" t="s">
        <v>3255</v>
      </c>
      <c r="L8190">
        <f>VLOOKUP(K8190,country2,2,FALSE)</f>
        <v>1</v>
      </c>
      <c r="M8190" t="s">
        <v>1505</v>
      </c>
      <c r="N8190">
        <f>VLOOKUP(Orders!M8190,city2,2,FALSE)</f>
        <v>197</v>
      </c>
      <c r="O8190" t="s">
        <v>1255</v>
      </c>
      <c r="P8190">
        <f>VLOOKUP(O8190,state2,2,FALSE)</f>
        <v>40</v>
      </c>
      <c r="Q8190">
        <v>20852</v>
      </c>
      <c r="R8190" t="s">
        <v>79</v>
      </c>
      <c r="S8190">
        <f>VLOOKUP(R8190,region2,2,FALSE)</f>
        <v>4</v>
      </c>
      <c r="T8190" t="s">
        <v>4770</v>
      </c>
      <c r="U8190" t="s">
        <v>22</v>
      </c>
      <c r="V8190">
        <f>VLOOKUP(U8190,category2,2,FALSE)</f>
        <v>2</v>
      </c>
      <c r="W8190" t="s">
        <v>45</v>
      </c>
      <c r="X8190">
        <f>VLOOKUP(W8190,subcat2,3,FALSE)</f>
        <v>11</v>
      </c>
      <c r="Y8190" t="s">
        <v>1298</v>
      </c>
      <c r="Z8190">
        <v>19.440000000000001</v>
      </c>
      <c r="AA8190">
        <v>3</v>
      </c>
      <c r="AB8190">
        <v>0</v>
      </c>
      <c r="AC8190" s="4">
        <v>9.3312000000000008</v>
      </c>
    </row>
    <row r="8191" spans="1:29" x14ac:dyDescent="0.25">
      <c r="A8191" s="2">
        <v>8190</v>
      </c>
      <c r="B8191" t="s">
        <v>7744</v>
      </c>
      <c r="C8191" s="3">
        <v>42279</v>
      </c>
      <c r="D8191" s="3">
        <v>42282</v>
      </c>
      <c r="E8191" t="s">
        <v>7</v>
      </c>
      <c r="F8191">
        <f>VLOOKUP(E8191,SHIPMODE,2,FALSE)</f>
        <v>1</v>
      </c>
      <c r="G8191" t="s">
        <v>3750</v>
      </c>
      <c r="H8191" t="s">
        <v>1813</v>
      </c>
      <c r="I8191" t="s">
        <v>9</v>
      </c>
      <c r="J8191">
        <f>VLOOKUP(I8191,segmentID,2,FALSE)</f>
        <v>1</v>
      </c>
      <c r="K8191" t="s">
        <v>3255</v>
      </c>
      <c r="L8191">
        <f>VLOOKUP(K8191,country2,2,FALSE)</f>
        <v>1</v>
      </c>
      <c r="M8191" t="s">
        <v>1505</v>
      </c>
      <c r="N8191">
        <f>VLOOKUP(Orders!M8191,city2,2,FALSE)</f>
        <v>197</v>
      </c>
      <c r="O8191" t="s">
        <v>1255</v>
      </c>
      <c r="P8191">
        <f>VLOOKUP(O8191,state2,2,FALSE)</f>
        <v>40</v>
      </c>
      <c r="Q8191">
        <v>20852</v>
      </c>
      <c r="R8191" t="s">
        <v>79</v>
      </c>
      <c r="S8191">
        <f>VLOOKUP(R8191,region2,2,FALSE)</f>
        <v>4</v>
      </c>
      <c r="T8191" t="s">
        <v>4865</v>
      </c>
      <c r="U8191" t="s">
        <v>22</v>
      </c>
      <c r="V8191">
        <f>VLOOKUP(U8191,category2,2,FALSE)</f>
        <v>2</v>
      </c>
      <c r="W8191" t="s">
        <v>3231</v>
      </c>
      <c r="X8191">
        <f>VLOOKUP(W8191,subcat2,3,FALSE)</f>
        <v>9</v>
      </c>
      <c r="Y8191" t="s">
        <v>583</v>
      </c>
      <c r="Z8191">
        <v>7.38</v>
      </c>
      <c r="AA8191">
        <v>1</v>
      </c>
      <c r="AB8191">
        <v>0</v>
      </c>
      <c r="AC8191" s="4">
        <v>3.6162000000000001</v>
      </c>
    </row>
    <row r="8192" spans="1:29" x14ac:dyDescent="0.25">
      <c r="A8192" s="2">
        <v>8191</v>
      </c>
      <c r="B8192" t="s">
        <v>10623</v>
      </c>
      <c r="C8192" s="3">
        <v>43056</v>
      </c>
      <c r="D8192" s="3">
        <v>43060</v>
      </c>
      <c r="E8192" t="s">
        <v>25</v>
      </c>
      <c r="F8192">
        <f>VLOOKUP(E8192,SHIPMODE,2,FALSE)</f>
        <v>2</v>
      </c>
      <c r="G8192" t="s">
        <v>3921</v>
      </c>
      <c r="H8192" t="s">
        <v>2491</v>
      </c>
      <c r="I8192" t="s">
        <v>9</v>
      </c>
      <c r="J8192">
        <f>VLOOKUP(I8192,segmentID,2,FALSE)</f>
        <v>1</v>
      </c>
      <c r="K8192" t="s">
        <v>3255</v>
      </c>
      <c r="L8192">
        <f>VLOOKUP(K8192,country2,2,FALSE)</f>
        <v>1</v>
      </c>
      <c r="M8192" t="s">
        <v>138</v>
      </c>
      <c r="N8192">
        <f>VLOOKUP(Orders!M8192,city2,2,FALSE)</f>
        <v>21</v>
      </c>
      <c r="O8192" t="s">
        <v>139</v>
      </c>
      <c r="P8192">
        <f>VLOOKUP(O8192,state2,2,FALSE)</f>
        <v>16</v>
      </c>
      <c r="Q8192">
        <v>10011</v>
      </c>
      <c r="R8192" t="s">
        <v>79</v>
      </c>
      <c r="S8192">
        <f>VLOOKUP(R8192,region2,2,FALSE)</f>
        <v>4</v>
      </c>
      <c r="T8192" t="s">
        <v>4919</v>
      </c>
      <c r="U8192" t="s">
        <v>22</v>
      </c>
      <c r="V8192">
        <f>VLOOKUP(U8192,category2,2,FALSE)</f>
        <v>2</v>
      </c>
      <c r="W8192" t="s">
        <v>45</v>
      </c>
      <c r="X8192">
        <f>VLOOKUP(W8192,subcat2,3,FALSE)</f>
        <v>11</v>
      </c>
      <c r="Y8192" t="s">
        <v>2359</v>
      </c>
      <c r="Z8192">
        <v>38.880000000000003</v>
      </c>
      <c r="AA8192">
        <v>6</v>
      </c>
      <c r="AB8192">
        <v>0</v>
      </c>
      <c r="AC8192" s="4">
        <v>18.662400000000002</v>
      </c>
    </row>
    <row r="8193" spans="1:29" x14ac:dyDescent="0.25">
      <c r="A8193" s="2">
        <v>8192</v>
      </c>
      <c r="B8193" t="s">
        <v>10623</v>
      </c>
      <c r="C8193" s="3">
        <v>43056</v>
      </c>
      <c r="D8193" s="3">
        <v>43060</v>
      </c>
      <c r="E8193" t="s">
        <v>25</v>
      </c>
      <c r="F8193">
        <f>VLOOKUP(E8193,SHIPMODE,2,FALSE)</f>
        <v>2</v>
      </c>
      <c r="G8193" t="s">
        <v>3921</v>
      </c>
      <c r="H8193" t="s">
        <v>2491</v>
      </c>
      <c r="I8193" t="s">
        <v>9</v>
      </c>
      <c r="J8193">
        <f>VLOOKUP(I8193,segmentID,2,FALSE)</f>
        <v>1</v>
      </c>
      <c r="K8193" t="s">
        <v>3255</v>
      </c>
      <c r="L8193">
        <f>VLOOKUP(K8193,country2,2,FALSE)</f>
        <v>1</v>
      </c>
      <c r="M8193" t="s">
        <v>138</v>
      </c>
      <c r="N8193">
        <f>VLOOKUP(Orders!M8193,city2,2,FALSE)</f>
        <v>21</v>
      </c>
      <c r="O8193" t="s">
        <v>139</v>
      </c>
      <c r="P8193">
        <f>VLOOKUP(O8193,state2,2,FALSE)</f>
        <v>16</v>
      </c>
      <c r="Q8193">
        <v>10011</v>
      </c>
      <c r="R8193" t="s">
        <v>79</v>
      </c>
      <c r="S8193">
        <f>VLOOKUP(R8193,region2,2,FALSE)</f>
        <v>4</v>
      </c>
      <c r="T8193" t="s">
        <v>4375</v>
      </c>
      <c r="U8193" t="s">
        <v>13</v>
      </c>
      <c r="V8193">
        <f>VLOOKUP(U8193,category2,2,FALSE)</f>
        <v>1</v>
      </c>
      <c r="W8193" t="s">
        <v>3228</v>
      </c>
      <c r="X8193">
        <f>VLOOKUP(W8193,subcat2,3,FALSE)</f>
        <v>6</v>
      </c>
      <c r="Y8193" t="s">
        <v>815</v>
      </c>
      <c r="Z8193">
        <v>187.76</v>
      </c>
      <c r="AA8193">
        <v>4</v>
      </c>
      <c r="AB8193">
        <v>0</v>
      </c>
      <c r="AC8193" s="4">
        <v>76.9816</v>
      </c>
    </row>
    <row r="8194" spans="1:29" x14ac:dyDescent="0.25">
      <c r="A8194" s="2">
        <v>8193</v>
      </c>
      <c r="B8194" t="s">
        <v>7745</v>
      </c>
      <c r="C8194" s="3">
        <v>42338</v>
      </c>
      <c r="D8194" s="3">
        <v>42341</v>
      </c>
      <c r="E8194" t="s">
        <v>97</v>
      </c>
      <c r="F8194">
        <f>VLOOKUP(E8194,SHIPMODE,2,FALSE)</f>
        <v>3</v>
      </c>
      <c r="G8194" t="s">
        <v>3490</v>
      </c>
      <c r="H8194" t="s">
        <v>937</v>
      </c>
      <c r="I8194" t="s">
        <v>9</v>
      </c>
      <c r="J8194">
        <f>VLOOKUP(I8194,segmentID,2,FALSE)</f>
        <v>1</v>
      </c>
      <c r="K8194" t="s">
        <v>3255</v>
      </c>
      <c r="L8194">
        <f>VLOOKUP(K8194,country2,2,FALSE)</f>
        <v>1</v>
      </c>
      <c r="M8194" t="s">
        <v>190</v>
      </c>
      <c r="N8194">
        <f>VLOOKUP(Orders!M8194,city2,2,FALSE)</f>
        <v>29</v>
      </c>
      <c r="O8194" t="s">
        <v>44</v>
      </c>
      <c r="P8194">
        <f>VLOOKUP(O8194,state2,2,FALSE)</f>
        <v>4</v>
      </c>
      <c r="Q8194">
        <v>27707</v>
      </c>
      <c r="R8194" t="s">
        <v>12</v>
      </c>
      <c r="S8194">
        <f>VLOOKUP(R8194,region2,2,FALSE)</f>
        <v>1</v>
      </c>
      <c r="T8194" t="s">
        <v>4707</v>
      </c>
      <c r="U8194" t="s">
        <v>22</v>
      </c>
      <c r="V8194">
        <f>VLOOKUP(U8194,category2,2,FALSE)</f>
        <v>2</v>
      </c>
      <c r="W8194" t="s">
        <v>3231</v>
      </c>
      <c r="X8194">
        <f>VLOOKUP(W8194,subcat2,3,FALSE)</f>
        <v>9</v>
      </c>
      <c r="Y8194" t="s">
        <v>1269</v>
      </c>
      <c r="Z8194">
        <v>6.0480000000000009</v>
      </c>
      <c r="AA8194">
        <v>7</v>
      </c>
      <c r="AB8194">
        <v>0.7</v>
      </c>
      <c r="AC8194" s="4">
        <v>-4.2336000000000009</v>
      </c>
    </row>
    <row r="8195" spans="1:29" x14ac:dyDescent="0.25">
      <c r="A8195" s="2">
        <v>8194</v>
      </c>
      <c r="B8195" t="s">
        <v>7745</v>
      </c>
      <c r="C8195" s="3">
        <v>42338</v>
      </c>
      <c r="D8195" s="3">
        <v>42341</v>
      </c>
      <c r="E8195" t="s">
        <v>97</v>
      </c>
      <c r="F8195">
        <f>VLOOKUP(E8195,SHIPMODE,2,FALSE)</f>
        <v>3</v>
      </c>
      <c r="G8195" t="s">
        <v>3490</v>
      </c>
      <c r="H8195" t="s">
        <v>937</v>
      </c>
      <c r="I8195" t="s">
        <v>9</v>
      </c>
      <c r="J8195">
        <f>VLOOKUP(I8195,segmentID,2,FALSE)</f>
        <v>1</v>
      </c>
      <c r="K8195" t="s">
        <v>3255</v>
      </c>
      <c r="L8195">
        <f>VLOOKUP(K8195,country2,2,FALSE)</f>
        <v>1</v>
      </c>
      <c r="M8195" t="s">
        <v>190</v>
      </c>
      <c r="N8195">
        <f>VLOOKUP(Orders!M8195,city2,2,FALSE)</f>
        <v>29</v>
      </c>
      <c r="O8195" t="s">
        <v>44</v>
      </c>
      <c r="P8195">
        <f>VLOOKUP(O8195,state2,2,FALSE)</f>
        <v>4</v>
      </c>
      <c r="Q8195">
        <v>27707</v>
      </c>
      <c r="R8195" t="s">
        <v>12</v>
      </c>
      <c r="S8195">
        <f>VLOOKUP(R8195,region2,2,FALSE)</f>
        <v>1</v>
      </c>
      <c r="T8195" t="s">
        <v>5429</v>
      </c>
      <c r="U8195" t="s">
        <v>22</v>
      </c>
      <c r="V8195">
        <f>VLOOKUP(U8195,category2,2,FALSE)</f>
        <v>2</v>
      </c>
      <c r="W8195" t="s">
        <v>38</v>
      </c>
      <c r="X8195">
        <f>VLOOKUP(W8195,subcat2,3,FALSE)</f>
        <v>10</v>
      </c>
      <c r="Y8195" t="s">
        <v>39</v>
      </c>
      <c r="Z8195">
        <v>98.352000000000004</v>
      </c>
      <c r="AA8195">
        <v>3</v>
      </c>
      <c r="AB8195">
        <v>0.2</v>
      </c>
      <c r="AC8195" s="4">
        <v>9.8351999999999933</v>
      </c>
    </row>
    <row r="8196" spans="1:29" x14ac:dyDescent="0.25">
      <c r="A8196" s="2">
        <v>8195</v>
      </c>
      <c r="B8196" t="s">
        <v>7745</v>
      </c>
      <c r="C8196" s="3">
        <v>42338</v>
      </c>
      <c r="D8196" s="3">
        <v>42341</v>
      </c>
      <c r="E8196" t="s">
        <v>97</v>
      </c>
      <c r="F8196">
        <f>VLOOKUP(E8196,SHIPMODE,2,FALSE)</f>
        <v>3</v>
      </c>
      <c r="G8196" t="s">
        <v>3490</v>
      </c>
      <c r="H8196" t="s">
        <v>937</v>
      </c>
      <c r="I8196" t="s">
        <v>9</v>
      </c>
      <c r="J8196">
        <f>VLOOKUP(I8196,segmentID,2,FALSE)</f>
        <v>1</v>
      </c>
      <c r="K8196" t="s">
        <v>3255</v>
      </c>
      <c r="L8196">
        <f>VLOOKUP(K8196,country2,2,FALSE)</f>
        <v>1</v>
      </c>
      <c r="M8196" t="s">
        <v>190</v>
      </c>
      <c r="N8196">
        <f>VLOOKUP(Orders!M8196,city2,2,FALSE)</f>
        <v>29</v>
      </c>
      <c r="O8196" t="s">
        <v>44</v>
      </c>
      <c r="P8196">
        <f>VLOOKUP(O8196,state2,2,FALSE)</f>
        <v>4</v>
      </c>
      <c r="Q8196">
        <v>27707</v>
      </c>
      <c r="R8196" t="s">
        <v>12</v>
      </c>
      <c r="S8196">
        <f>VLOOKUP(R8196,region2,2,FALSE)</f>
        <v>1</v>
      </c>
      <c r="T8196" t="s">
        <v>4328</v>
      </c>
      <c r="U8196" t="s">
        <v>13</v>
      </c>
      <c r="V8196">
        <f>VLOOKUP(U8196,category2,2,FALSE)</f>
        <v>1</v>
      </c>
      <c r="W8196" t="s">
        <v>3228</v>
      </c>
      <c r="X8196">
        <f>VLOOKUP(W8196,subcat2,3,FALSE)</f>
        <v>6</v>
      </c>
      <c r="Y8196" t="s">
        <v>241</v>
      </c>
      <c r="Z8196">
        <v>335.74400000000003</v>
      </c>
      <c r="AA8196">
        <v>2</v>
      </c>
      <c r="AB8196">
        <v>0.2</v>
      </c>
      <c r="AC8196" s="4">
        <v>25.180800000000005</v>
      </c>
    </row>
    <row r="8197" spans="1:29" x14ac:dyDescent="0.25">
      <c r="A8197" s="2">
        <v>8196</v>
      </c>
      <c r="B8197" t="s">
        <v>7746</v>
      </c>
      <c r="C8197" s="3">
        <v>42344</v>
      </c>
      <c r="D8197" s="3">
        <v>42349</v>
      </c>
      <c r="E8197" t="s">
        <v>7</v>
      </c>
      <c r="F8197">
        <f>VLOOKUP(E8197,SHIPMODE,2,FALSE)</f>
        <v>1</v>
      </c>
      <c r="G8197" t="s">
        <v>3361</v>
      </c>
      <c r="H8197" t="s">
        <v>447</v>
      </c>
      <c r="I8197" t="s">
        <v>18</v>
      </c>
      <c r="J8197">
        <f>VLOOKUP(I8197,segmentID,2,FALSE)</f>
        <v>2</v>
      </c>
      <c r="K8197" t="s">
        <v>3255</v>
      </c>
      <c r="L8197">
        <f>VLOOKUP(K8197,country2,2,FALSE)</f>
        <v>1</v>
      </c>
      <c r="M8197" t="s">
        <v>2988</v>
      </c>
      <c r="N8197">
        <f>VLOOKUP(Orders!M8197,city2,2,FALSE)</f>
        <v>444</v>
      </c>
      <c r="O8197" t="s">
        <v>20</v>
      </c>
      <c r="P8197">
        <f>VLOOKUP(O8197,state2,2,FALSE)</f>
        <v>2</v>
      </c>
      <c r="Q8197">
        <v>93101</v>
      </c>
      <c r="R8197" t="s">
        <v>21</v>
      </c>
      <c r="S8197">
        <f>VLOOKUP(R8197,region2,2,FALSE)</f>
        <v>2</v>
      </c>
      <c r="T8197" t="s">
        <v>5140</v>
      </c>
      <c r="U8197" t="s">
        <v>22</v>
      </c>
      <c r="V8197">
        <f>VLOOKUP(U8197,category2,2,FALSE)</f>
        <v>2</v>
      </c>
      <c r="W8197" t="s">
        <v>45</v>
      </c>
      <c r="X8197">
        <f>VLOOKUP(W8197,subcat2,3,FALSE)</f>
        <v>11</v>
      </c>
      <c r="Y8197" t="s">
        <v>1944</v>
      </c>
      <c r="Z8197">
        <v>8.9600000000000009</v>
      </c>
      <c r="AA8197">
        <v>2</v>
      </c>
      <c r="AB8197">
        <v>0</v>
      </c>
      <c r="AC8197" s="4">
        <v>4.3904000000000005</v>
      </c>
    </row>
    <row r="8198" spans="1:29" x14ac:dyDescent="0.25">
      <c r="A8198" s="2">
        <v>8197</v>
      </c>
      <c r="B8198" t="s">
        <v>10624</v>
      </c>
      <c r="C8198" s="3">
        <v>42983</v>
      </c>
      <c r="D8198" s="3">
        <v>42987</v>
      </c>
      <c r="E8198" t="s">
        <v>25</v>
      </c>
      <c r="F8198">
        <f>VLOOKUP(E8198,SHIPMODE,2,FALSE)</f>
        <v>2</v>
      </c>
      <c r="G8198" t="s">
        <v>3686</v>
      </c>
      <c r="H8198" t="s">
        <v>1620</v>
      </c>
      <c r="I8198" t="s">
        <v>9</v>
      </c>
      <c r="J8198">
        <f>VLOOKUP(I8198,segmentID,2,FALSE)</f>
        <v>1</v>
      </c>
      <c r="K8198" t="s">
        <v>3255</v>
      </c>
      <c r="L8198">
        <f>VLOOKUP(K8198,country2,2,FALSE)</f>
        <v>1</v>
      </c>
      <c r="M8198" t="s">
        <v>2180</v>
      </c>
      <c r="N8198">
        <f>VLOOKUP(Orders!M8198,city2,2,FALSE)</f>
        <v>290</v>
      </c>
      <c r="O8198" t="s">
        <v>173</v>
      </c>
      <c r="P8198">
        <f>VLOOKUP(O8198,state2,2,FALSE)</f>
        <v>19</v>
      </c>
      <c r="Q8198">
        <v>37918</v>
      </c>
      <c r="R8198" t="s">
        <v>12</v>
      </c>
      <c r="S8198">
        <f>VLOOKUP(R8198,region2,2,FALSE)</f>
        <v>1</v>
      </c>
      <c r="T8198" t="s">
        <v>5211</v>
      </c>
      <c r="U8198" t="s">
        <v>35</v>
      </c>
      <c r="V8198">
        <f>VLOOKUP(U8198,category2,2,FALSE)</f>
        <v>3</v>
      </c>
      <c r="W8198" t="s">
        <v>3232</v>
      </c>
      <c r="X8198">
        <f>VLOOKUP(W8198,subcat2,3,FALSE)</f>
        <v>12</v>
      </c>
      <c r="Y8198" t="s">
        <v>128</v>
      </c>
      <c r="Z8198">
        <v>89.567999999999998</v>
      </c>
      <c r="AA8198">
        <v>4</v>
      </c>
      <c r="AB8198">
        <v>0.2</v>
      </c>
      <c r="AC8198" s="4">
        <v>-1.119600000000009</v>
      </c>
    </row>
    <row r="8199" spans="1:29" x14ac:dyDescent="0.25">
      <c r="A8199" s="2">
        <v>8198</v>
      </c>
      <c r="B8199" t="s">
        <v>10624</v>
      </c>
      <c r="C8199" s="3">
        <v>42983</v>
      </c>
      <c r="D8199" s="3">
        <v>42987</v>
      </c>
      <c r="E8199" t="s">
        <v>25</v>
      </c>
      <c r="F8199">
        <f>VLOOKUP(E8199,SHIPMODE,2,FALSE)</f>
        <v>2</v>
      </c>
      <c r="G8199" t="s">
        <v>3686</v>
      </c>
      <c r="H8199" t="s">
        <v>1620</v>
      </c>
      <c r="I8199" t="s">
        <v>9</v>
      </c>
      <c r="J8199">
        <f>VLOOKUP(I8199,segmentID,2,FALSE)</f>
        <v>1</v>
      </c>
      <c r="K8199" t="s">
        <v>3255</v>
      </c>
      <c r="L8199">
        <f>VLOOKUP(K8199,country2,2,FALSE)</f>
        <v>1</v>
      </c>
      <c r="M8199" t="s">
        <v>2180</v>
      </c>
      <c r="N8199">
        <f>VLOOKUP(Orders!M8199,city2,2,FALSE)</f>
        <v>290</v>
      </c>
      <c r="O8199" t="s">
        <v>173</v>
      </c>
      <c r="P8199">
        <f>VLOOKUP(O8199,state2,2,FALSE)</f>
        <v>19</v>
      </c>
      <c r="Q8199">
        <v>37918</v>
      </c>
      <c r="R8199" t="s">
        <v>12</v>
      </c>
      <c r="S8199">
        <f>VLOOKUP(R8199,region2,2,FALSE)</f>
        <v>1</v>
      </c>
      <c r="T8199" t="s">
        <v>4737</v>
      </c>
      <c r="U8199" t="s">
        <v>22</v>
      </c>
      <c r="V8199">
        <f>VLOOKUP(U8199,category2,2,FALSE)</f>
        <v>2</v>
      </c>
      <c r="W8199" t="s">
        <v>3229</v>
      </c>
      <c r="X8199">
        <f>VLOOKUP(W8199,subcat2,3,FALSE)</f>
        <v>7</v>
      </c>
      <c r="Y8199" t="s">
        <v>3199</v>
      </c>
      <c r="Z8199">
        <v>71.959999999999994</v>
      </c>
      <c r="AA8199">
        <v>5</v>
      </c>
      <c r="AB8199">
        <v>0.2</v>
      </c>
      <c r="AC8199" s="4">
        <v>7.1960000000000015</v>
      </c>
    </row>
    <row r="8200" spans="1:29" x14ac:dyDescent="0.25">
      <c r="A8200" s="2">
        <v>8199</v>
      </c>
      <c r="B8200" t="s">
        <v>10624</v>
      </c>
      <c r="C8200" s="3">
        <v>42983</v>
      </c>
      <c r="D8200" s="3">
        <v>42987</v>
      </c>
      <c r="E8200" t="s">
        <v>25</v>
      </c>
      <c r="F8200">
        <f>VLOOKUP(E8200,SHIPMODE,2,FALSE)</f>
        <v>2</v>
      </c>
      <c r="G8200" t="s">
        <v>3686</v>
      </c>
      <c r="H8200" t="s">
        <v>1620</v>
      </c>
      <c r="I8200" t="s">
        <v>9</v>
      </c>
      <c r="J8200">
        <f>VLOOKUP(I8200,segmentID,2,FALSE)</f>
        <v>1</v>
      </c>
      <c r="K8200" t="s">
        <v>3255</v>
      </c>
      <c r="L8200">
        <f>VLOOKUP(K8200,country2,2,FALSE)</f>
        <v>1</v>
      </c>
      <c r="M8200" t="s">
        <v>2180</v>
      </c>
      <c r="N8200">
        <f>VLOOKUP(Orders!M8200,city2,2,FALSE)</f>
        <v>290</v>
      </c>
      <c r="O8200" t="s">
        <v>173</v>
      </c>
      <c r="P8200">
        <f>VLOOKUP(O8200,state2,2,FALSE)</f>
        <v>19</v>
      </c>
      <c r="Q8200">
        <v>37918</v>
      </c>
      <c r="R8200" t="s">
        <v>12</v>
      </c>
      <c r="S8200">
        <f>VLOOKUP(R8200,region2,2,FALSE)</f>
        <v>1</v>
      </c>
      <c r="T8200" t="s">
        <v>4679</v>
      </c>
      <c r="U8200" t="s">
        <v>22</v>
      </c>
      <c r="V8200">
        <f>VLOOKUP(U8200,category2,2,FALSE)</f>
        <v>2</v>
      </c>
      <c r="W8200" t="s">
        <v>45</v>
      </c>
      <c r="X8200">
        <f>VLOOKUP(W8200,subcat2,3,FALSE)</f>
        <v>11</v>
      </c>
      <c r="Y8200" t="s">
        <v>1924</v>
      </c>
      <c r="Z8200">
        <v>15.552000000000003</v>
      </c>
      <c r="AA8200">
        <v>3</v>
      </c>
      <c r="AB8200">
        <v>0.2</v>
      </c>
      <c r="AC8200" s="4">
        <v>5.4432</v>
      </c>
    </row>
    <row r="8201" spans="1:29" x14ac:dyDescent="0.25">
      <c r="A8201" s="2">
        <v>8200</v>
      </c>
      <c r="B8201" t="s">
        <v>10625</v>
      </c>
      <c r="C8201" s="3">
        <v>42849</v>
      </c>
      <c r="D8201" s="3">
        <v>42855</v>
      </c>
      <c r="E8201" t="s">
        <v>25</v>
      </c>
      <c r="F8201">
        <f>VLOOKUP(E8201,SHIPMODE,2,FALSE)</f>
        <v>2</v>
      </c>
      <c r="G8201" t="s">
        <v>3833</v>
      </c>
      <c r="H8201" t="s">
        <v>2156</v>
      </c>
      <c r="I8201" t="s">
        <v>9</v>
      </c>
      <c r="J8201">
        <f>VLOOKUP(I8201,segmentID,2,FALSE)</f>
        <v>1</v>
      </c>
      <c r="K8201" t="s">
        <v>3255</v>
      </c>
      <c r="L8201">
        <f>VLOOKUP(K8201,country2,2,FALSE)</f>
        <v>1</v>
      </c>
      <c r="M8201" t="s">
        <v>156</v>
      </c>
      <c r="N8201">
        <f>VLOOKUP(Orders!M8201,city2,2,FALSE)</f>
        <v>23</v>
      </c>
      <c r="O8201" t="s">
        <v>110</v>
      </c>
      <c r="P8201">
        <f>VLOOKUP(O8201,state2,2,FALSE)</f>
        <v>11</v>
      </c>
      <c r="Q8201">
        <v>60610</v>
      </c>
      <c r="R8201" t="s">
        <v>55</v>
      </c>
      <c r="S8201">
        <f>VLOOKUP(R8201,region2,2,FALSE)</f>
        <v>3</v>
      </c>
      <c r="T8201" t="s">
        <v>5205</v>
      </c>
      <c r="U8201" t="s">
        <v>22</v>
      </c>
      <c r="V8201">
        <f>VLOOKUP(U8201,category2,2,FALSE)</f>
        <v>2</v>
      </c>
      <c r="W8201" t="s">
        <v>3231</v>
      </c>
      <c r="X8201">
        <f>VLOOKUP(W8201,subcat2,3,FALSE)</f>
        <v>9</v>
      </c>
      <c r="Y8201" t="s">
        <v>368</v>
      </c>
      <c r="Z8201">
        <v>10.429999999999996</v>
      </c>
      <c r="AA8201">
        <v>5</v>
      </c>
      <c r="AB8201">
        <v>0.8</v>
      </c>
      <c r="AC8201" s="4">
        <v>-18.252500000000001</v>
      </c>
    </row>
    <row r="8202" spans="1:29" x14ac:dyDescent="0.25">
      <c r="A8202" s="2">
        <v>8201</v>
      </c>
      <c r="B8202" t="s">
        <v>10625</v>
      </c>
      <c r="C8202" s="3">
        <v>42849</v>
      </c>
      <c r="D8202" s="3">
        <v>42855</v>
      </c>
      <c r="E8202" t="s">
        <v>25</v>
      </c>
      <c r="F8202">
        <f>VLOOKUP(E8202,SHIPMODE,2,FALSE)</f>
        <v>2</v>
      </c>
      <c r="G8202" t="s">
        <v>3833</v>
      </c>
      <c r="H8202" t="s">
        <v>2156</v>
      </c>
      <c r="I8202" t="s">
        <v>9</v>
      </c>
      <c r="J8202">
        <f>VLOOKUP(I8202,segmentID,2,FALSE)</f>
        <v>1</v>
      </c>
      <c r="K8202" t="s">
        <v>3255</v>
      </c>
      <c r="L8202">
        <f>VLOOKUP(K8202,country2,2,FALSE)</f>
        <v>1</v>
      </c>
      <c r="M8202" t="s">
        <v>156</v>
      </c>
      <c r="N8202">
        <f>VLOOKUP(Orders!M8202,city2,2,FALSE)</f>
        <v>23</v>
      </c>
      <c r="O8202" t="s">
        <v>110</v>
      </c>
      <c r="P8202">
        <f>VLOOKUP(O8202,state2,2,FALSE)</f>
        <v>11</v>
      </c>
      <c r="Q8202">
        <v>60610</v>
      </c>
      <c r="R8202" t="s">
        <v>55</v>
      </c>
      <c r="S8202">
        <f>VLOOKUP(R8202,region2,2,FALSE)</f>
        <v>3</v>
      </c>
      <c r="T8202" t="s">
        <v>4182</v>
      </c>
      <c r="U8202" t="s">
        <v>22</v>
      </c>
      <c r="V8202">
        <f>VLOOKUP(U8202,category2,2,FALSE)</f>
        <v>2</v>
      </c>
      <c r="W8202" t="s">
        <v>3227</v>
      </c>
      <c r="X8202">
        <f>VLOOKUP(W8202,subcat2,3,FALSE)</f>
        <v>5</v>
      </c>
      <c r="Y8202" t="s">
        <v>2925</v>
      </c>
      <c r="Z8202">
        <v>72.784000000000006</v>
      </c>
      <c r="AA8202">
        <v>1</v>
      </c>
      <c r="AB8202">
        <v>0.2</v>
      </c>
      <c r="AC8202" s="4">
        <v>-18.196000000000002</v>
      </c>
    </row>
    <row r="8203" spans="1:29" x14ac:dyDescent="0.25">
      <c r="A8203" s="2">
        <v>8202</v>
      </c>
      <c r="B8203" t="s">
        <v>7747</v>
      </c>
      <c r="C8203" s="3">
        <v>42316</v>
      </c>
      <c r="D8203" s="3">
        <v>42316</v>
      </c>
      <c r="E8203" t="s">
        <v>625</v>
      </c>
      <c r="F8203">
        <f>VLOOKUP(E8203,SHIPMODE,2,FALSE)</f>
        <v>4</v>
      </c>
      <c r="G8203" t="s">
        <v>3725</v>
      </c>
      <c r="H8203" t="s">
        <v>1736</v>
      </c>
      <c r="I8203" t="s">
        <v>18</v>
      </c>
      <c r="J8203">
        <f>VLOOKUP(I8203,segmentID,2,FALSE)</f>
        <v>2</v>
      </c>
      <c r="K8203" t="s">
        <v>3255</v>
      </c>
      <c r="L8203">
        <f>VLOOKUP(K8203,country2,2,FALSE)</f>
        <v>1</v>
      </c>
      <c r="M8203" t="s">
        <v>138</v>
      </c>
      <c r="N8203">
        <f>VLOOKUP(Orders!M8203,city2,2,FALSE)</f>
        <v>21</v>
      </c>
      <c r="O8203" t="s">
        <v>139</v>
      </c>
      <c r="P8203">
        <f>VLOOKUP(O8203,state2,2,FALSE)</f>
        <v>16</v>
      </c>
      <c r="Q8203">
        <v>10024</v>
      </c>
      <c r="R8203" t="s">
        <v>79</v>
      </c>
      <c r="S8203">
        <f>VLOOKUP(R8203,region2,2,FALSE)</f>
        <v>4</v>
      </c>
      <c r="T8203" t="s">
        <v>5738</v>
      </c>
      <c r="U8203" t="s">
        <v>22</v>
      </c>
      <c r="V8203">
        <f>VLOOKUP(U8203,category2,2,FALSE)</f>
        <v>2</v>
      </c>
      <c r="W8203" t="s">
        <v>3227</v>
      </c>
      <c r="X8203">
        <f>VLOOKUP(W8203,subcat2,3,FALSE)</f>
        <v>5</v>
      </c>
      <c r="Y8203" t="s">
        <v>727</v>
      </c>
      <c r="Z8203">
        <v>67.150000000000006</v>
      </c>
      <c r="AA8203">
        <v>5</v>
      </c>
      <c r="AB8203">
        <v>0</v>
      </c>
      <c r="AC8203" s="4">
        <v>16.787500000000001</v>
      </c>
    </row>
    <row r="8204" spans="1:29" x14ac:dyDescent="0.25">
      <c r="A8204" s="2">
        <v>8203</v>
      </c>
      <c r="B8204" t="s">
        <v>7747</v>
      </c>
      <c r="C8204" s="3">
        <v>42316</v>
      </c>
      <c r="D8204" s="3">
        <v>42316</v>
      </c>
      <c r="E8204" t="s">
        <v>625</v>
      </c>
      <c r="F8204">
        <f>VLOOKUP(E8204,SHIPMODE,2,FALSE)</f>
        <v>4</v>
      </c>
      <c r="G8204" t="s">
        <v>3725</v>
      </c>
      <c r="H8204" t="s">
        <v>1736</v>
      </c>
      <c r="I8204" t="s">
        <v>18</v>
      </c>
      <c r="J8204">
        <f>VLOOKUP(I8204,segmentID,2,FALSE)</f>
        <v>2</v>
      </c>
      <c r="K8204" t="s">
        <v>3255</v>
      </c>
      <c r="L8204">
        <f>VLOOKUP(K8204,country2,2,FALSE)</f>
        <v>1</v>
      </c>
      <c r="M8204" t="s">
        <v>138</v>
      </c>
      <c r="N8204">
        <f>VLOOKUP(Orders!M8204,city2,2,FALSE)</f>
        <v>21</v>
      </c>
      <c r="O8204" t="s">
        <v>139</v>
      </c>
      <c r="P8204">
        <f>VLOOKUP(O8204,state2,2,FALSE)</f>
        <v>16</v>
      </c>
      <c r="Q8204">
        <v>10024</v>
      </c>
      <c r="R8204" t="s">
        <v>79</v>
      </c>
      <c r="S8204">
        <f>VLOOKUP(R8204,region2,2,FALSE)</f>
        <v>4</v>
      </c>
      <c r="T8204" t="s">
        <v>4989</v>
      </c>
      <c r="U8204" t="s">
        <v>35</v>
      </c>
      <c r="V8204">
        <f>VLOOKUP(U8204,category2,2,FALSE)</f>
        <v>3</v>
      </c>
      <c r="W8204" t="s">
        <v>3230</v>
      </c>
      <c r="X8204">
        <f>VLOOKUP(W8204,subcat2,3,FALSE)</f>
        <v>8</v>
      </c>
      <c r="Y8204" t="s">
        <v>2209</v>
      </c>
      <c r="Z8204">
        <v>549.98</v>
      </c>
      <c r="AA8204">
        <v>2</v>
      </c>
      <c r="AB8204">
        <v>0</v>
      </c>
      <c r="AC8204" s="4">
        <v>142.9948</v>
      </c>
    </row>
    <row r="8205" spans="1:29" x14ac:dyDescent="0.25">
      <c r="A8205" s="2">
        <v>8204</v>
      </c>
      <c r="B8205" t="s">
        <v>7747</v>
      </c>
      <c r="C8205" s="3">
        <v>42316</v>
      </c>
      <c r="D8205" s="3">
        <v>42316</v>
      </c>
      <c r="E8205" t="s">
        <v>625</v>
      </c>
      <c r="F8205">
        <f>VLOOKUP(E8205,SHIPMODE,2,FALSE)</f>
        <v>4</v>
      </c>
      <c r="G8205" t="s">
        <v>3725</v>
      </c>
      <c r="H8205" t="s">
        <v>1736</v>
      </c>
      <c r="I8205" t="s">
        <v>18</v>
      </c>
      <c r="J8205">
        <f>VLOOKUP(I8205,segmentID,2,FALSE)</f>
        <v>2</v>
      </c>
      <c r="K8205" t="s">
        <v>3255</v>
      </c>
      <c r="L8205">
        <f>VLOOKUP(K8205,country2,2,FALSE)</f>
        <v>1</v>
      </c>
      <c r="M8205" t="s">
        <v>138</v>
      </c>
      <c r="N8205">
        <f>VLOOKUP(Orders!M8205,city2,2,FALSE)</f>
        <v>21</v>
      </c>
      <c r="O8205" t="s">
        <v>139</v>
      </c>
      <c r="P8205">
        <f>VLOOKUP(O8205,state2,2,FALSE)</f>
        <v>16</v>
      </c>
      <c r="Q8205">
        <v>10024</v>
      </c>
      <c r="R8205" t="s">
        <v>79</v>
      </c>
      <c r="S8205">
        <f>VLOOKUP(R8205,region2,2,FALSE)</f>
        <v>4</v>
      </c>
      <c r="T8205" t="s">
        <v>5857</v>
      </c>
      <c r="U8205" t="s">
        <v>13</v>
      </c>
      <c r="V8205">
        <f>VLOOKUP(U8205,category2,2,FALSE)</f>
        <v>1</v>
      </c>
      <c r="W8205" t="s">
        <v>3228</v>
      </c>
      <c r="X8205">
        <f>VLOOKUP(W8205,subcat2,3,FALSE)</f>
        <v>6</v>
      </c>
      <c r="Y8205" t="s">
        <v>1117</v>
      </c>
      <c r="Z8205">
        <v>11.82</v>
      </c>
      <c r="AA8205">
        <v>3</v>
      </c>
      <c r="AB8205">
        <v>0</v>
      </c>
      <c r="AC8205" s="4">
        <v>4.7279999999999998</v>
      </c>
    </row>
    <row r="8206" spans="1:29" x14ac:dyDescent="0.25">
      <c r="A8206" s="2">
        <v>8205</v>
      </c>
      <c r="B8206" t="s">
        <v>7747</v>
      </c>
      <c r="C8206" s="3">
        <v>42316</v>
      </c>
      <c r="D8206" s="3">
        <v>42316</v>
      </c>
      <c r="E8206" t="s">
        <v>625</v>
      </c>
      <c r="F8206">
        <f>VLOOKUP(E8206,SHIPMODE,2,FALSE)</f>
        <v>4</v>
      </c>
      <c r="G8206" t="s">
        <v>3725</v>
      </c>
      <c r="H8206" t="s">
        <v>1736</v>
      </c>
      <c r="I8206" t="s">
        <v>18</v>
      </c>
      <c r="J8206">
        <f>VLOOKUP(I8206,segmentID,2,FALSE)</f>
        <v>2</v>
      </c>
      <c r="K8206" t="s">
        <v>3255</v>
      </c>
      <c r="L8206">
        <f>VLOOKUP(K8206,country2,2,FALSE)</f>
        <v>1</v>
      </c>
      <c r="M8206" t="s">
        <v>138</v>
      </c>
      <c r="N8206">
        <f>VLOOKUP(Orders!M8206,city2,2,FALSE)</f>
        <v>21</v>
      </c>
      <c r="O8206" t="s">
        <v>139</v>
      </c>
      <c r="P8206">
        <f>VLOOKUP(O8206,state2,2,FALSE)</f>
        <v>16</v>
      </c>
      <c r="Q8206">
        <v>10024</v>
      </c>
      <c r="R8206" t="s">
        <v>79</v>
      </c>
      <c r="S8206">
        <f>VLOOKUP(R8206,region2,2,FALSE)</f>
        <v>4</v>
      </c>
      <c r="T8206" t="s">
        <v>5775</v>
      </c>
      <c r="U8206" t="s">
        <v>35</v>
      </c>
      <c r="V8206">
        <f>VLOOKUP(U8206,category2,2,FALSE)</f>
        <v>3</v>
      </c>
      <c r="W8206" t="s">
        <v>3235</v>
      </c>
      <c r="X8206">
        <f>VLOOKUP(W8206,subcat2,3,FALSE)</f>
        <v>16</v>
      </c>
      <c r="Y8206" t="s">
        <v>3120</v>
      </c>
      <c r="Z8206">
        <v>4643.8</v>
      </c>
      <c r="AA8206">
        <v>4</v>
      </c>
      <c r="AB8206">
        <v>0</v>
      </c>
      <c r="AC8206" s="4">
        <v>2229.0239999999999</v>
      </c>
    </row>
    <row r="8207" spans="1:29" x14ac:dyDescent="0.25">
      <c r="A8207" s="2">
        <v>8206</v>
      </c>
      <c r="B8207" t="s">
        <v>7747</v>
      </c>
      <c r="C8207" s="3">
        <v>42316</v>
      </c>
      <c r="D8207" s="3">
        <v>42316</v>
      </c>
      <c r="E8207" t="s">
        <v>625</v>
      </c>
      <c r="F8207">
        <f>VLOOKUP(E8207,SHIPMODE,2,FALSE)</f>
        <v>4</v>
      </c>
      <c r="G8207" t="s">
        <v>3725</v>
      </c>
      <c r="H8207" t="s">
        <v>1736</v>
      </c>
      <c r="I8207" t="s">
        <v>18</v>
      </c>
      <c r="J8207">
        <f>VLOOKUP(I8207,segmentID,2,FALSE)</f>
        <v>2</v>
      </c>
      <c r="K8207" t="s">
        <v>3255</v>
      </c>
      <c r="L8207">
        <f>VLOOKUP(K8207,country2,2,FALSE)</f>
        <v>1</v>
      </c>
      <c r="M8207" t="s">
        <v>138</v>
      </c>
      <c r="N8207">
        <f>VLOOKUP(Orders!M8207,city2,2,FALSE)</f>
        <v>21</v>
      </c>
      <c r="O8207" t="s">
        <v>139</v>
      </c>
      <c r="P8207">
        <f>VLOOKUP(O8207,state2,2,FALSE)</f>
        <v>16</v>
      </c>
      <c r="Q8207">
        <v>10024</v>
      </c>
      <c r="R8207" t="s">
        <v>79</v>
      </c>
      <c r="S8207">
        <f>VLOOKUP(R8207,region2,2,FALSE)</f>
        <v>4</v>
      </c>
      <c r="T8207" t="s">
        <v>4716</v>
      </c>
      <c r="U8207" t="s">
        <v>13</v>
      </c>
      <c r="V8207">
        <f>VLOOKUP(U8207,category2,2,FALSE)</f>
        <v>1</v>
      </c>
      <c r="W8207" t="s">
        <v>3226</v>
      </c>
      <c r="X8207">
        <f>VLOOKUP(W8207,subcat2,3,FALSE)</f>
        <v>2</v>
      </c>
      <c r="Y8207" t="s">
        <v>1138</v>
      </c>
      <c r="Z8207">
        <v>577.76400000000001</v>
      </c>
      <c r="AA8207">
        <v>2</v>
      </c>
      <c r="AB8207">
        <v>0.1</v>
      </c>
      <c r="AC8207" s="4">
        <v>115.5528</v>
      </c>
    </row>
    <row r="8208" spans="1:29" x14ac:dyDescent="0.25">
      <c r="A8208" s="2">
        <v>8207</v>
      </c>
      <c r="B8208" t="s">
        <v>7748</v>
      </c>
      <c r="C8208" s="3">
        <v>42120</v>
      </c>
      <c r="D8208" s="3">
        <v>42124</v>
      </c>
      <c r="E8208" t="s">
        <v>25</v>
      </c>
      <c r="F8208">
        <f>VLOOKUP(E8208,SHIPMODE,2,FALSE)</f>
        <v>2</v>
      </c>
      <c r="G8208" t="s">
        <v>3448</v>
      </c>
      <c r="H8208" t="s">
        <v>796</v>
      </c>
      <c r="I8208" t="s">
        <v>9</v>
      </c>
      <c r="J8208">
        <f>VLOOKUP(I8208,segmentID,2,FALSE)</f>
        <v>1</v>
      </c>
      <c r="K8208" t="s">
        <v>3255</v>
      </c>
      <c r="L8208">
        <f>VLOOKUP(K8208,country2,2,FALSE)</f>
        <v>1</v>
      </c>
      <c r="M8208" t="s">
        <v>2843</v>
      </c>
      <c r="N8208">
        <f>VLOOKUP(Orders!M8208,city2,2,FALSE)</f>
        <v>400</v>
      </c>
      <c r="O8208" t="s">
        <v>28</v>
      </c>
      <c r="P8208">
        <f>VLOOKUP(O8208,state2,2,FALSE)</f>
        <v>3</v>
      </c>
      <c r="Q8208">
        <v>32114</v>
      </c>
      <c r="R8208" t="s">
        <v>12</v>
      </c>
      <c r="S8208">
        <f>VLOOKUP(R8208,region2,2,FALSE)</f>
        <v>1</v>
      </c>
      <c r="T8208" t="s">
        <v>4113</v>
      </c>
      <c r="U8208" t="s">
        <v>13</v>
      </c>
      <c r="V8208">
        <f>VLOOKUP(U8208,category2,2,FALSE)</f>
        <v>1</v>
      </c>
      <c r="W8208" t="s">
        <v>29</v>
      </c>
      <c r="X8208">
        <f>VLOOKUP(W8208,subcat2,3,FALSE)</f>
        <v>4</v>
      </c>
      <c r="Y8208" t="s">
        <v>443</v>
      </c>
      <c r="Z8208">
        <v>191.5155</v>
      </c>
      <c r="AA8208">
        <v>1</v>
      </c>
      <c r="AB8208">
        <v>0.45</v>
      </c>
      <c r="AC8208" s="4">
        <v>-76.606200000000001</v>
      </c>
    </row>
    <row r="8209" spans="1:29" x14ac:dyDescent="0.25">
      <c r="A8209" s="2">
        <v>8208</v>
      </c>
      <c r="B8209" t="s">
        <v>7748</v>
      </c>
      <c r="C8209" s="3">
        <v>42120</v>
      </c>
      <c r="D8209" s="3">
        <v>42124</v>
      </c>
      <c r="E8209" t="s">
        <v>25</v>
      </c>
      <c r="F8209">
        <f>VLOOKUP(E8209,SHIPMODE,2,FALSE)</f>
        <v>2</v>
      </c>
      <c r="G8209" t="s">
        <v>3448</v>
      </c>
      <c r="H8209" t="s">
        <v>796</v>
      </c>
      <c r="I8209" t="s">
        <v>9</v>
      </c>
      <c r="J8209">
        <f>VLOOKUP(I8209,segmentID,2,FALSE)</f>
        <v>1</v>
      </c>
      <c r="K8209" t="s">
        <v>3255</v>
      </c>
      <c r="L8209">
        <f>VLOOKUP(K8209,country2,2,FALSE)</f>
        <v>1</v>
      </c>
      <c r="M8209" t="s">
        <v>2843</v>
      </c>
      <c r="N8209">
        <f>VLOOKUP(Orders!M8209,city2,2,FALSE)</f>
        <v>400</v>
      </c>
      <c r="O8209" t="s">
        <v>28</v>
      </c>
      <c r="P8209">
        <f>VLOOKUP(O8209,state2,2,FALSE)</f>
        <v>3</v>
      </c>
      <c r="Q8209">
        <v>32114</v>
      </c>
      <c r="R8209" t="s">
        <v>12</v>
      </c>
      <c r="S8209">
        <f>VLOOKUP(R8209,region2,2,FALSE)</f>
        <v>1</v>
      </c>
      <c r="T8209" t="s">
        <v>4450</v>
      </c>
      <c r="U8209" t="s">
        <v>22</v>
      </c>
      <c r="V8209">
        <f>VLOOKUP(U8209,category2,2,FALSE)</f>
        <v>2</v>
      </c>
      <c r="W8209" t="s">
        <v>3229</v>
      </c>
      <c r="X8209">
        <f>VLOOKUP(W8209,subcat2,3,FALSE)</f>
        <v>7</v>
      </c>
      <c r="Y8209" t="s">
        <v>2162</v>
      </c>
      <c r="Z8209">
        <v>2.6240000000000001</v>
      </c>
      <c r="AA8209">
        <v>1</v>
      </c>
      <c r="AB8209">
        <v>0.2</v>
      </c>
      <c r="AC8209" s="4">
        <v>0.42639999999999978</v>
      </c>
    </row>
    <row r="8210" spans="1:29" x14ac:dyDescent="0.25">
      <c r="A8210" s="2">
        <v>8209</v>
      </c>
      <c r="B8210" t="s">
        <v>7749</v>
      </c>
      <c r="C8210" s="3">
        <v>42267</v>
      </c>
      <c r="D8210" s="3">
        <v>42271</v>
      </c>
      <c r="E8210" t="s">
        <v>25</v>
      </c>
      <c r="F8210">
        <f>VLOOKUP(E8210,SHIPMODE,2,FALSE)</f>
        <v>2</v>
      </c>
      <c r="G8210" t="s">
        <v>4023</v>
      </c>
      <c r="H8210" t="s">
        <v>3001</v>
      </c>
      <c r="I8210" t="s">
        <v>9</v>
      </c>
      <c r="J8210">
        <f>VLOOKUP(I8210,segmentID,2,FALSE)</f>
        <v>1</v>
      </c>
      <c r="K8210" t="s">
        <v>3255</v>
      </c>
      <c r="L8210">
        <f>VLOOKUP(K8210,country2,2,FALSE)</f>
        <v>1</v>
      </c>
      <c r="M8210" t="s">
        <v>2373</v>
      </c>
      <c r="N8210">
        <f>VLOOKUP(Orders!M8210,city2,2,FALSE)</f>
        <v>317</v>
      </c>
      <c r="O8210" t="s">
        <v>173</v>
      </c>
      <c r="P8210">
        <f>VLOOKUP(O8210,state2,2,FALSE)</f>
        <v>19</v>
      </c>
      <c r="Q8210">
        <v>37211</v>
      </c>
      <c r="R8210" t="s">
        <v>12</v>
      </c>
      <c r="S8210">
        <f>VLOOKUP(R8210,region2,2,FALSE)</f>
        <v>1</v>
      </c>
      <c r="T8210" t="s">
        <v>4782</v>
      </c>
      <c r="U8210" t="s">
        <v>22</v>
      </c>
      <c r="V8210">
        <f>VLOOKUP(U8210,category2,2,FALSE)</f>
        <v>2</v>
      </c>
      <c r="W8210" t="s">
        <v>3231</v>
      </c>
      <c r="X8210">
        <f>VLOOKUP(W8210,subcat2,3,FALSE)</f>
        <v>9</v>
      </c>
      <c r="Y8210" t="s">
        <v>1700</v>
      </c>
      <c r="Z8210">
        <v>1369.7640000000001</v>
      </c>
      <c r="AA8210">
        <v>6</v>
      </c>
      <c r="AB8210">
        <v>0.7</v>
      </c>
      <c r="AC8210" s="4">
        <v>-913.17599999999993</v>
      </c>
    </row>
    <row r="8211" spans="1:29" x14ac:dyDescent="0.25">
      <c r="A8211" s="2">
        <v>8210</v>
      </c>
      <c r="B8211" t="s">
        <v>7749</v>
      </c>
      <c r="C8211" s="3">
        <v>42267</v>
      </c>
      <c r="D8211" s="3">
        <v>42271</v>
      </c>
      <c r="E8211" t="s">
        <v>25</v>
      </c>
      <c r="F8211">
        <f>VLOOKUP(E8211,SHIPMODE,2,FALSE)</f>
        <v>2</v>
      </c>
      <c r="G8211" t="s">
        <v>4023</v>
      </c>
      <c r="H8211" t="s">
        <v>3001</v>
      </c>
      <c r="I8211" t="s">
        <v>9</v>
      </c>
      <c r="J8211">
        <f>VLOOKUP(I8211,segmentID,2,FALSE)</f>
        <v>1</v>
      </c>
      <c r="K8211" t="s">
        <v>3255</v>
      </c>
      <c r="L8211">
        <f>VLOOKUP(K8211,country2,2,FALSE)</f>
        <v>1</v>
      </c>
      <c r="M8211" t="s">
        <v>2373</v>
      </c>
      <c r="N8211">
        <f>VLOOKUP(Orders!M8211,city2,2,FALSE)</f>
        <v>317</v>
      </c>
      <c r="O8211" t="s">
        <v>173</v>
      </c>
      <c r="P8211">
        <f>VLOOKUP(O8211,state2,2,FALSE)</f>
        <v>19</v>
      </c>
      <c r="Q8211">
        <v>37211</v>
      </c>
      <c r="R8211" t="s">
        <v>12</v>
      </c>
      <c r="S8211">
        <f>VLOOKUP(R8211,region2,2,FALSE)</f>
        <v>1</v>
      </c>
      <c r="T8211" t="s">
        <v>4304</v>
      </c>
      <c r="U8211" t="s">
        <v>22</v>
      </c>
      <c r="V8211">
        <f>VLOOKUP(U8211,category2,2,FALSE)</f>
        <v>2</v>
      </c>
      <c r="W8211" t="s">
        <v>3227</v>
      </c>
      <c r="X8211">
        <f>VLOOKUP(W8211,subcat2,3,FALSE)</f>
        <v>5</v>
      </c>
      <c r="Y8211" t="s">
        <v>739</v>
      </c>
      <c r="Z8211">
        <v>294.36799999999999</v>
      </c>
      <c r="AA8211">
        <v>4</v>
      </c>
      <c r="AB8211">
        <v>0.2</v>
      </c>
      <c r="AC8211" s="4">
        <v>-58.873600000000025</v>
      </c>
    </row>
    <row r="8212" spans="1:29" x14ac:dyDescent="0.25">
      <c r="A8212" s="2">
        <v>8211</v>
      </c>
      <c r="B8212" t="s">
        <v>10626</v>
      </c>
      <c r="C8212" s="3">
        <v>42985</v>
      </c>
      <c r="D8212" s="3">
        <v>42990</v>
      </c>
      <c r="E8212" t="s">
        <v>25</v>
      </c>
      <c r="F8212">
        <f>VLOOKUP(E8212,SHIPMODE,2,FALSE)</f>
        <v>2</v>
      </c>
      <c r="G8212" t="s">
        <v>3933</v>
      </c>
      <c r="H8212" t="s">
        <v>2549</v>
      </c>
      <c r="I8212" t="s">
        <v>18</v>
      </c>
      <c r="J8212">
        <f>VLOOKUP(I8212,segmentID,2,FALSE)</f>
        <v>2</v>
      </c>
      <c r="K8212" t="s">
        <v>3255</v>
      </c>
      <c r="L8212">
        <f>VLOOKUP(K8212,country2,2,FALSE)</f>
        <v>1</v>
      </c>
      <c r="M8212" t="s">
        <v>2373</v>
      </c>
      <c r="N8212">
        <f>VLOOKUP(Orders!M8212,city2,2,FALSE)</f>
        <v>317</v>
      </c>
      <c r="O8212" t="s">
        <v>173</v>
      </c>
      <c r="P8212">
        <f>VLOOKUP(O8212,state2,2,FALSE)</f>
        <v>19</v>
      </c>
      <c r="Q8212">
        <v>37211</v>
      </c>
      <c r="R8212" t="s">
        <v>12</v>
      </c>
      <c r="S8212">
        <f>VLOOKUP(R8212,region2,2,FALSE)</f>
        <v>1</v>
      </c>
      <c r="T8212" t="s">
        <v>4573</v>
      </c>
      <c r="U8212" t="s">
        <v>22</v>
      </c>
      <c r="V8212">
        <f>VLOOKUP(U8212,category2,2,FALSE)</f>
        <v>2</v>
      </c>
      <c r="W8212" t="s">
        <v>38</v>
      </c>
      <c r="X8212">
        <f>VLOOKUP(W8212,subcat2,3,FALSE)</f>
        <v>10</v>
      </c>
      <c r="Y8212" t="s">
        <v>3012</v>
      </c>
      <c r="Z8212">
        <v>81.567999999999998</v>
      </c>
      <c r="AA8212">
        <v>2</v>
      </c>
      <c r="AB8212">
        <v>0.2</v>
      </c>
      <c r="AC8212" s="4">
        <v>7.1372000000000035</v>
      </c>
    </row>
    <row r="8213" spans="1:29" x14ac:dyDescent="0.25">
      <c r="A8213" s="2">
        <v>8212</v>
      </c>
      <c r="B8213" t="s">
        <v>8990</v>
      </c>
      <c r="C8213" s="3">
        <v>42681</v>
      </c>
      <c r="D8213" s="3">
        <v>42686</v>
      </c>
      <c r="E8213" t="s">
        <v>25</v>
      </c>
      <c r="F8213">
        <f>VLOOKUP(E8213,SHIPMODE,2,FALSE)</f>
        <v>2</v>
      </c>
      <c r="G8213" t="s">
        <v>3521</v>
      </c>
      <c r="H8213" t="s">
        <v>1043</v>
      </c>
      <c r="I8213" t="s">
        <v>9</v>
      </c>
      <c r="J8213">
        <f>VLOOKUP(I8213,segmentID,2,FALSE)</f>
        <v>1</v>
      </c>
      <c r="K8213" t="s">
        <v>3255</v>
      </c>
      <c r="L8213">
        <f>VLOOKUP(K8213,country2,2,FALSE)</f>
        <v>1</v>
      </c>
      <c r="M8213" t="s">
        <v>402</v>
      </c>
      <c r="N8213">
        <f>VLOOKUP(Orders!M8213,city2,2,FALSE)</f>
        <v>62</v>
      </c>
      <c r="O8213" t="s">
        <v>54</v>
      </c>
      <c r="P8213">
        <f>VLOOKUP(O8213,state2,2,FALSE)</f>
        <v>6</v>
      </c>
      <c r="Q8213">
        <v>75220</v>
      </c>
      <c r="R8213" t="s">
        <v>55</v>
      </c>
      <c r="S8213">
        <f>VLOOKUP(R8213,region2,2,FALSE)</f>
        <v>3</v>
      </c>
      <c r="T8213" t="s">
        <v>5891</v>
      </c>
      <c r="U8213" t="s">
        <v>13</v>
      </c>
      <c r="V8213">
        <f>VLOOKUP(U8213,category2,2,FALSE)</f>
        <v>1</v>
      </c>
      <c r="W8213" t="s">
        <v>3228</v>
      </c>
      <c r="X8213">
        <f>VLOOKUP(W8213,subcat2,3,FALSE)</f>
        <v>6</v>
      </c>
      <c r="Y8213" t="s">
        <v>3159</v>
      </c>
      <c r="Z8213">
        <v>44.460000000000008</v>
      </c>
      <c r="AA8213">
        <v>5</v>
      </c>
      <c r="AB8213">
        <v>0.6</v>
      </c>
      <c r="AC8213" s="4">
        <v>-17.783999999999992</v>
      </c>
    </row>
    <row r="8214" spans="1:29" x14ac:dyDescent="0.25">
      <c r="A8214" s="2">
        <v>8213</v>
      </c>
      <c r="B8214" t="s">
        <v>8990</v>
      </c>
      <c r="C8214" s="3">
        <v>42681</v>
      </c>
      <c r="D8214" s="3">
        <v>42686</v>
      </c>
      <c r="E8214" t="s">
        <v>25</v>
      </c>
      <c r="F8214">
        <f>VLOOKUP(E8214,SHIPMODE,2,FALSE)</f>
        <v>2</v>
      </c>
      <c r="G8214" t="s">
        <v>3521</v>
      </c>
      <c r="H8214" t="s">
        <v>1043</v>
      </c>
      <c r="I8214" t="s">
        <v>9</v>
      </c>
      <c r="J8214">
        <f>VLOOKUP(I8214,segmentID,2,FALSE)</f>
        <v>1</v>
      </c>
      <c r="K8214" t="s">
        <v>3255</v>
      </c>
      <c r="L8214">
        <f>VLOOKUP(K8214,country2,2,FALSE)</f>
        <v>1</v>
      </c>
      <c r="M8214" t="s">
        <v>402</v>
      </c>
      <c r="N8214">
        <f>VLOOKUP(Orders!M8214,city2,2,FALSE)</f>
        <v>62</v>
      </c>
      <c r="O8214" t="s">
        <v>54</v>
      </c>
      <c r="P8214">
        <f>VLOOKUP(O8214,state2,2,FALSE)</f>
        <v>6</v>
      </c>
      <c r="Q8214">
        <v>75220</v>
      </c>
      <c r="R8214" t="s">
        <v>55</v>
      </c>
      <c r="S8214">
        <f>VLOOKUP(R8214,region2,2,FALSE)</f>
        <v>3</v>
      </c>
      <c r="T8214" t="s">
        <v>4629</v>
      </c>
      <c r="U8214" t="s">
        <v>22</v>
      </c>
      <c r="V8214">
        <f>VLOOKUP(U8214,category2,2,FALSE)</f>
        <v>2</v>
      </c>
      <c r="W8214" t="s">
        <v>3227</v>
      </c>
      <c r="X8214">
        <f>VLOOKUP(W8214,subcat2,3,FALSE)</f>
        <v>5</v>
      </c>
      <c r="Y8214" t="s">
        <v>1360</v>
      </c>
      <c r="Z8214">
        <v>314.08800000000002</v>
      </c>
      <c r="AA8214">
        <v>3</v>
      </c>
      <c r="AB8214">
        <v>0.2</v>
      </c>
      <c r="AC8214" s="4">
        <v>19.630499999999998</v>
      </c>
    </row>
    <row r="8215" spans="1:29" x14ac:dyDescent="0.25">
      <c r="A8215" s="2">
        <v>8214</v>
      </c>
      <c r="B8215" t="s">
        <v>7750</v>
      </c>
      <c r="C8215" s="3">
        <v>42272</v>
      </c>
      <c r="D8215" s="3">
        <v>42279</v>
      </c>
      <c r="E8215" t="s">
        <v>25</v>
      </c>
      <c r="F8215">
        <f>VLOOKUP(E8215,SHIPMODE,2,FALSE)</f>
        <v>2</v>
      </c>
      <c r="G8215" t="s">
        <v>3759</v>
      </c>
      <c r="H8215" t="s">
        <v>1848</v>
      </c>
      <c r="I8215" t="s">
        <v>18</v>
      </c>
      <c r="J8215">
        <f>VLOOKUP(I8215,segmentID,2,FALSE)</f>
        <v>2</v>
      </c>
      <c r="K8215" t="s">
        <v>3255</v>
      </c>
      <c r="L8215">
        <f>VLOOKUP(K8215,country2,2,FALSE)</f>
        <v>1</v>
      </c>
      <c r="M8215" t="s">
        <v>577</v>
      </c>
      <c r="N8215">
        <f>VLOOKUP(Orders!M8215,city2,2,FALSE)</f>
        <v>88</v>
      </c>
      <c r="O8215" t="s">
        <v>173</v>
      </c>
      <c r="P8215">
        <f>VLOOKUP(O8215,state2,2,FALSE)</f>
        <v>19</v>
      </c>
      <c r="Q8215">
        <v>37130</v>
      </c>
      <c r="R8215" t="s">
        <v>12</v>
      </c>
      <c r="S8215">
        <f>VLOOKUP(R8215,region2,2,FALSE)</f>
        <v>1</v>
      </c>
      <c r="T8215" t="s">
        <v>5167</v>
      </c>
      <c r="U8215" t="s">
        <v>22</v>
      </c>
      <c r="V8215">
        <f>VLOOKUP(U8215,category2,2,FALSE)</f>
        <v>2</v>
      </c>
      <c r="W8215" t="s">
        <v>3231</v>
      </c>
      <c r="X8215">
        <f>VLOOKUP(W8215,subcat2,3,FALSE)</f>
        <v>9</v>
      </c>
      <c r="Y8215" t="s">
        <v>1266</v>
      </c>
      <c r="Z8215">
        <v>6.3360000000000012</v>
      </c>
      <c r="AA8215">
        <v>4</v>
      </c>
      <c r="AB8215">
        <v>0.7</v>
      </c>
      <c r="AC8215" s="4">
        <v>-4.6463999999999981</v>
      </c>
    </row>
    <row r="8216" spans="1:29" x14ac:dyDescent="0.25">
      <c r="A8216" s="2">
        <v>8215</v>
      </c>
      <c r="B8216" t="s">
        <v>7750</v>
      </c>
      <c r="C8216" s="3">
        <v>42272</v>
      </c>
      <c r="D8216" s="3">
        <v>42279</v>
      </c>
      <c r="E8216" t="s">
        <v>25</v>
      </c>
      <c r="F8216">
        <f>VLOOKUP(E8216,SHIPMODE,2,FALSE)</f>
        <v>2</v>
      </c>
      <c r="G8216" t="s">
        <v>3759</v>
      </c>
      <c r="H8216" t="s">
        <v>1848</v>
      </c>
      <c r="I8216" t="s">
        <v>18</v>
      </c>
      <c r="J8216">
        <f>VLOOKUP(I8216,segmentID,2,FALSE)</f>
        <v>2</v>
      </c>
      <c r="K8216" t="s">
        <v>3255</v>
      </c>
      <c r="L8216">
        <f>VLOOKUP(K8216,country2,2,FALSE)</f>
        <v>1</v>
      </c>
      <c r="M8216" t="s">
        <v>577</v>
      </c>
      <c r="N8216">
        <f>VLOOKUP(Orders!M8216,city2,2,FALSE)</f>
        <v>88</v>
      </c>
      <c r="O8216" t="s">
        <v>173</v>
      </c>
      <c r="P8216">
        <f>VLOOKUP(O8216,state2,2,FALSE)</f>
        <v>19</v>
      </c>
      <c r="Q8216">
        <v>37130</v>
      </c>
      <c r="R8216" t="s">
        <v>12</v>
      </c>
      <c r="S8216">
        <f>VLOOKUP(R8216,region2,2,FALSE)</f>
        <v>1</v>
      </c>
      <c r="T8216" t="s">
        <v>5471</v>
      </c>
      <c r="U8216" t="s">
        <v>22</v>
      </c>
      <c r="V8216">
        <f>VLOOKUP(U8216,category2,2,FALSE)</f>
        <v>2</v>
      </c>
      <c r="W8216" t="s">
        <v>45</v>
      </c>
      <c r="X8216">
        <f>VLOOKUP(W8216,subcat2,3,FALSE)</f>
        <v>11</v>
      </c>
      <c r="Y8216" t="s">
        <v>396</v>
      </c>
      <c r="Z8216">
        <v>10.48</v>
      </c>
      <c r="AA8216">
        <v>1</v>
      </c>
      <c r="AB8216">
        <v>0.2</v>
      </c>
      <c r="AC8216" s="4">
        <v>3.7989999999999995</v>
      </c>
    </row>
    <row r="8217" spans="1:29" x14ac:dyDescent="0.25">
      <c r="A8217" s="2">
        <v>8216</v>
      </c>
      <c r="B8217" t="s">
        <v>7750</v>
      </c>
      <c r="C8217" s="3">
        <v>42272</v>
      </c>
      <c r="D8217" s="3">
        <v>42279</v>
      </c>
      <c r="E8217" t="s">
        <v>25</v>
      </c>
      <c r="F8217">
        <f>VLOOKUP(E8217,SHIPMODE,2,FALSE)</f>
        <v>2</v>
      </c>
      <c r="G8217" t="s">
        <v>3759</v>
      </c>
      <c r="H8217" t="s">
        <v>1848</v>
      </c>
      <c r="I8217" t="s">
        <v>18</v>
      </c>
      <c r="J8217">
        <f>VLOOKUP(I8217,segmentID,2,FALSE)</f>
        <v>2</v>
      </c>
      <c r="K8217" t="s">
        <v>3255</v>
      </c>
      <c r="L8217">
        <f>VLOOKUP(K8217,country2,2,FALSE)</f>
        <v>1</v>
      </c>
      <c r="M8217" t="s">
        <v>577</v>
      </c>
      <c r="N8217">
        <f>VLOOKUP(Orders!M8217,city2,2,FALSE)</f>
        <v>88</v>
      </c>
      <c r="O8217" t="s">
        <v>173</v>
      </c>
      <c r="P8217">
        <f>VLOOKUP(O8217,state2,2,FALSE)</f>
        <v>19</v>
      </c>
      <c r="Q8217">
        <v>37130</v>
      </c>
      <c r="R8217" t="s">
        <v>12</v>
      </c>
      <c r="S8217">
        <f>VLOOKUP(R8217,region2,2,FALSE)</f>
        <v>1</v>
      </c>
      <c r="T8217" t="s">
        <v>5338</v>
      </c>
      <c r="U8217" t="s">
        <v>22</v>
      </c>
      <c r="V8217">
        <f>VLOOKUP(U8217,category2,2,FALSE)</f>
        <v>2</v>
      </c>
      <c r="W8217" t="s">
        <v>3231</v>
      </c>
      <c r="X8217">
        <f>VLOOKUP(W8217,subcat2,3,FALSE)</f>
        <v>9</v>
      </c>
      <c r="Y8217" t="s">
        <v>70</v>
      </c>
      <c r="Z8217">
        <v>2.4690000000000003</v>
      </c>
      <c r="AA8217">
        <v>1</v>
      </c>
      <c r="AB8217">
        <v>0.7</v>
      </c>
      <c r="AC8217" s="4">
        <v>-1.8106</v>
      </c>
    </row>
    <row r="8218" spans="1:29" x14ac:dyDescent="0.25">
      <c r="A8218" s="2">
        <v>8217</v>
      </c>
      <c r="B8218" t="s">
        <v>7750</v>
      </c>
      <c r="C8218" s="3">
        <v>42272</v>
      </c>
      <c r="D8218" s="3">
        <v>42279</v>
      </c>
      <c r="E8218" t="s">
        <v>25</v>
      </c>
      <c r="F8218">
        <f>VLOOKUP(E8218,SHIPMODE,2,FALSE)</f>
        <v>2</v>
      </c>
      <c r="G8218" t="s">
        <v>3759</v>
      </c>
      <c r="H8218" t="s">
        <v>1848</v>
      </c>
      <c r="I8218" t="s">
        <v>18</v>
      </c>
      <c r="J8218">
        <f>VLOOKUP(I8218,segmentID,2,FALSE)</f>
        <v>2</v>
      </c>
      <c r="K8218" t="s">
        <v>3255</v>
      </c>
      <c r="L8218">
        <f>VLOOKUP(K8218,country2,2,FALSE)</f>
        <v>1</v>
      </c>
      <c r="M8218" t="s">
        <v>577</v>
      </c>
      <c r="N8218">
        <f>VLOOKUP(Orders!M8218,city2,2,FALSE)</f>
        <v>88</v>
      </c>
      <c r="O8218" t="s">
        <v>173</v>
      </c>
      <c r="P8218">
        <f>VLOOKUP(O8218,state2,2,FALSE)</f>
        <v>19</v>
      </c>
      <c r="Q8218">
        <v>37130</v>
      </c>
      <c r="R8218" t="s">
        <v>12</v>
      </c>
      <c r="S8218">
        <f>VLOOKUP(R8218,region2,2,FALSE)</f>
        <v>1</v>
      </c>
      <c r="T8218" t="s">
        <v>4410</v>
      </c>
      <c r="U8218" t="s">
        <v>22</v>
      </c>
      <c r="V8218">
        <f>VLOOKUP(U8218,category2,2,FALSE)</f>
        <v>2</v>
      </c>
      <c r="W8218" t="s">
        <v>3231</v>
      </c>
      <c r="X8218">
        <f>VLOOKUP(W8218,subcat2,3,FALSE)</f>
        <v>9</v>
      </c>
      <c r="Y8218" t="s">
        <v>2194</v>
      </c>
      <c r="Z8218">
        <v>3.2640000000000007</v>
      </c>
      <c r="AA8218">
        <v>2</v>
      </c>
      <c r="AB8218">
        <v>0.7</v>
      </c>
      <c r="AC8218" s="4">
        <v>-2.2847999999999997</v>
      </c>
    </row>
    <row r="8219" spans="1:29" x14ac:dyDescent="0.25">
      <c r="A8219" s="2">
        <v>8218</v>
      </c>
      <c r="B8219" t="s">
        <v>6705</v>
      </c>
      <c r="C8219" s="3">
        <v>41915</v>
      </c>
      <c r="D8219" s="3">
        <v>41919</v>
      </c>
      <c r="E8219" t="s">
        <v>25</v>
      </c>
      <c r="F8219">
        <f>VLOOKUP(E8219,SHIPMODE,2,FALSE)</f>
        <v>2</v>
      </c>
      <c r="G8219" t="s">
        <v>3964</v>
      </c>
      <c r="H8219" t="s">
        <v>2675</v>
      </c>
      <c r="I8219" t="s">
        <v>9</v>
      </c>
      <c r="J8219">
        <f>VLOOKUP(I8219,segmentID,2,FALSE)</f>
        <v>1</v>
      </c>
      <c r="K8219" t="s">
        <v>3255</v>
      </c>
      <c r="L8219">
        <f>VLOOKUP(K8219,country2,2,FALSE)</f>
        <v>1</v>
      </c>
      <c r="M8219" t="s">
        <v>402</v>
      </c>
      <c r="N8219">
        <f>VLOOKUP(Orders!M8219,city2,2,FALSE)</f>
        <v>62</v>
      </c>
      <c r="O8219" t="s">
        <v>54</v>
      </c>
      <c r="P8219">
        <f>VLOOKUP(O8219,state2,2,FALSE)</f>
        <v>6</v>
      </c>
      <c r="Q8219">
        <v>75217</v>
      </c>
      <c r="R8219" t="s">
        <v>55</v>
      </c>
      <c r="S8219">
        <f>VLOOKUP(R8219,region2,2,FALSE)</f>
        <v>3</v>
      </c>
      <c r="T8219" t="s">
        <v>5169</v>
      </c>
      <c r="U8219" t="s">
        <v>22</v>
      </c>
      <c r="V8219">
        <f>VLOOKUP(U8219,category2,2,FALSE)</f>
        <v>2</v>
      </c>
      <c r="W8219" t="s">
        <v>3234</v>
      </c>
      <c r="X8219">
        <f>VLOOKUP(W8219,subcat2,3,FALSE)</f>
        <v>14</v>
      </c>
      <c r="Y8219" t="s">
        <v>2290</v>
      </c>
      <c r="Z8219">
        <v>4.3440000000000003</v>
      </c>
      <c r="AA8219">
        <v>3</v>
      </c>
      <c r="AB8219">
        <v>0.2</v>
      </c>
      <c r="AC8219" s="4">
        <v>0.86879999999999979</v>
      </c>
    </row>
    <row r="8220" spans="1:29" x14ac:dyDescent="0.25">
      <c r="A8220" s="2">
        <v>8219</v>
      </c>
      <c r="B8220" t="s">
        <v>6705</v>
      </c>
      <c r="C8220" s="3">
        <v>41915</v>
      </c>
      <c r="D8220" s="3">
        <v>41919</v>
      </c>
      <c r="E8220" t="s">
        <v>25</v>
      </c>
      <c r="F8220">
        <f>VLOOKUP(E8220,SHIPMODE,2,FALSE)</f>
        <v>2</v>
      </c>
      <c r="G8220" t="s">
        <v>3964</v>
      </c>
      <c r="H8220" t="s">
        <v>2675</v>
      </c>
      <c r="I8220" t="s">
        <v>9</v>
      </c>
      <c r="J8220">
        <f>VLOOKUP(I8220,segmentID,2,FALSE)</f>
        <v>1</v>
      </c>
      <c r="K8220" t="s">
        <v>3255</v>
      </c>
      <c r="L8220">
        <f>VLOOKUP(K8220,country2,2,FALSE)</f>
        <v>1</v>
      </c>
      <c r="M8220" t="s">
        <v>402</v>
      </c>
      <c r="N8220">
        <f>VLOOKUP(Orders!M8220,city2,2,FALSE)</f>
        <v>62</v>
      </c>
      <c r="O8220" t="s">
        <v>54</v>
      </c>
      <c r="P8220">
        <f>VLOOKUP(O8220,state2,2,FALSE)</f>
        <v>6</v>
      </c>
      <c r="Q8220">
        <v>75217</v>
      </c>
      <c r="R8220" t="s">
        <v>55</v>
      </c>
      <c r="S8220">
        <f>VLOOKUP(R8220,region2,2,FALSE)</f>
        <v>3</v>
      </c>
      <c r="T8220" t="s">
        <v>5173</v>
      </c>
      <c r="U8220" t="s">
        <v>13</v>
      </c>
      <c r="V8220">
        <f>VLOOKUP(U8220,category2,2,FALSE)</f>
        <v>1</v>
      </c>
      <c r="W8220" t="s">
        <v>3228</v>
      </c>
      <c r="X8220">
        <f>VLOOKUP(W8220,subcat2,3,FALSE)</f>
        <v>6</v>
      </c>
      <c r="Y8220" t="s">
        <v>2526</v>
      </c>
      <c r="Z8220">
        <v>31.776000000000003</v>
      </c>
      <c r="AA8220">
        <v>3</v>
      </c>
      <c r="AB8220">
        <v>0.6</v>
      </c>
      <c r="AC8220" s="4">
        <v>-19.065600000000007</v>
      </c>
    </row>
    <row r="8221" spans="1:29" x14ac:dyDescent="0.25">
      <c r="A8221" s="2">
        <v>8220</v>
      </c>
      <c r="B8221" t="s">
        <v>6705</v>
      </c>
      <c r="C8221" s="3">
        <v>41915</v>
      </c>
      <c r="D8221" s="3">
        <v>41919</v>
      </c>
      <c r="E8221" t="s">
        <v>25</v>
      </c>
      <c r="F8221">
        <f>VLOOKUP(E8221,SHIPMODE,2,FALSE)</f>
        <v>2</v>
      </c>
      <c r="G8221" t="s">
        <v>3964</v>
      </c>
      <c r="H8221" t="s">
        <v>2675</v>
      </c>
      <c r="I8221" t="s">
        <v>9</v>
      </c>
      <c r="J8221">
        <f>VLOOKUP(I8221,segmentID,2,FALSE)</f>
        <v>1</v>
      </c>
      <c r="K8221" t="s">
        <v>3255</v>
      </c>
      <c r="L8221">
        <f>VLOOKUP(K8221,country2,2,FALSE)</f>
        <v>1</v>
      </c>
      <c r="M8221" t="s">
        <v>402</v>
      </c>
      <c r="N8221">
        <f>VLOOKUP(Orders!M8221,city2,2,FALSE)</f>
        <v>62</v>
      </c>
      <c r="O8221" t="s">
        <v>54</v>
      </c>
      <c r="P8221">
        <f>VLOOKUP(O8221,state2,2,FALSE)</f>
        <v>6</v>
      </c>
      <c r="Q8221">
        <v>75217</v>
      </c>
      <c r="R8221" t="s">
        <v>55</v>
      </c>
      <c r="S8221">
        <f>VLOOKUP(R8221,region2,2,FALSE)</f>
        <v>3</v>
      </c>
      <c r="T8221" t="s">
        <v>4733</v>
      </c>
      <c r="U8221" t="s">
        <v>22</v>
      </c>
      <c r="V8221">
        <f>VLOOKUP(U8221,category2,2,FALSE)</f>
        <v>2</v>
      </c>
      <c r="W8221" t="s">
        <v>23</v>
      </c>
      <c r="X8221">
        <f>VLOOKUP(W8221,subcat2,3,FALSE)</f>
        <v>3</v>
      </c>
      <c r="Y8221" t="s">
        <v>495</v>
      </c>
      <c r="Z8221">
        <v>4.9280000000000008</v>
      </c>
      <c r="AA8221">
        <v>2</v>
      </c>
      <c r="AB8221">
        <v>0.2</v>
      </c>
      <c r="AC8221" s="4">
        <v>1.7247999999999997</v>
      </c>
    </row>
    <row r="8222" spans="1:29" x14ac:dyDescent="0.25">
      <c r="A8222" s="2">
        <v>8221</v>
      </c>
      <c r="B8222" t="s">
        <v>6705</v>
      </c>
      <c r="C8222" s="3">
        <v>41915</v>
      </c>
      <c r="D8222" s="3">
        <v>41919</v>
      </c>
      <c r="E8222" t="s">
        <v>25</v>
      </c>
      <c r="F8222">
        <f>VLOOKUP(E8222,SHIPMODE,2,FALSE)</f>
        <v>2</v>
      </c>
      <c r="G8222" t="s">
        <v>3964</v>
      </c>
      <c r="H8222" t="s">
        <v>2675</v>
      </c>
      <c r="I8222" t="s">
        <v>9</v>
      </c>
      <c r="J8222">
        <f>VLOOKUP(I8222,segmentID,2,FALSE)</f>
        <v>1</v>
      </c>
      <c r="K8222" t="s">
        <v>3255</v>
      </c>
      <c r="L8222">
        <f>VLOOKUP(K8222,country2,2,FALSE)</f>
        <v>1</v>
      </c>
      <c r="M8222" t="s">
        <v>402</v>
      </c>
      <c r="N8222">
        <f>VLOOKUP(Orders!M8222,city2,2,FALSE)</f>
        <v>62</v>
      </c>
      <c r="O8222" t="s">
        <v>54</v>
      </c>
      <c r="P8222">
        <f>VLOOKUP(O8222,state2,2,FALSE)</f>
        <v>6</v>
      </c>
      <c r="Q8222">
        <v>75217</v>
      </c>
      <c r="R8222" t="s">
        <v>55</v>
      </c>
      <c r="S8222">
        <f>VLOOKUP(R8222,region2,2,FALSE)</f>
        <v>3</v>
      </c>
      <c r="T8222" t="s">
        <v>4208</v>
      </c>
      <c r="U8222" t="s">
        <v>22</v>
      </c>
      <c r="V8222">
        <f>VLOOKUP(U8222,category2,2,FALSE)</f>
        <v>2</v>
      </c>
      <c r="W8222" t="s">
        <v>3231</v>
      </c>
      <c r="X8222">
        <f>VLOOKUP(W8222,subcat2,3,FALSE)</f>
        <v>9</v>
      </c>
      <c r="Y8222" t="s">
        <v>1626</v>
      </c>
      <c r="Z8222">
        <v>1.7879999999999996</v>
      </c>
      <c r="AA8222">
        <v>3</v>
      </c>
      <c r="AB8222">
        <v>0.8</v>
      </c>
      <c r="AC8222" s="4">
        <v>-3.0396000000000001</v>
      </c>
    </row>
    <row r="8223" spans="1:29" x14ac:dyDescent="0.25">
      <c r="A8223" s="2">
        <v>8222</v>
      </c>
      <c r="B8223" t="s">
        <v>6705</v>
      </c>
      <c r="C8223" s="3">
        <v>41915</v>
      </c>
      <c r="D8223" s="3">
        <v>41919</v>
      </c>
      <c r="E8223" t="s">
        <v>25</v>
      </c>
      <c r="F8223">
        <f>VLOOKUP(E8223,SHIPMODE,2,FALSE)</f>
        <v>2</v>
      </c>
      <c r="G8223" t="s">
        <v>3964</v>
      </c>
      <c r="H8223" t="s">
        <v>2675</v>
      </c>
      <c r="I8223" t="s">
        <v>9</v>
      </c>
      <c r="J8223">
        <f>VLOOKUP(I8223,segmentID,2,FALSE)</f>
        <v>1</v>
      </c>
      <c r="K8223" t="s">
        <v>3255</v>
      </c>
      <c r="L8223">
        <f>VLOOKUP(K8223,country2,2,FALSE)</f>
        <v>1</v>
      </c>
      <c r="M8223" t="s">
        <v>402</v>
      </c>
      <c r="N8223">
        <f>VLOOKUP(Orders!M8223,city2,2,FALSE)</f>
        <v>62</v>
      </c>
      <c r="O8223" t="s">
        <v>54</v>
      </c>
      <c r="P8223">
        <f>VLOOKUP(O8223,state2,2,FALSE)</f>
        <v>6</v>
      </c>
      <c r="Q8223">
        <v>75217</v>
      </c>
      <c r="R8223" t="s">
        <v>55</v>
      </c>
      <c r="S8223">
        <f>VLOOKUP(R8223,region2,2,FALSE)</f>
        <v>3</v>
      </c>
      <c r="T8223" t="s">
        <v>5892</v>
      </c>
      <c r="U8223" t="s">
        <v>22</v>
      </c>
      <c r="V8223">
        <f>VLOOKUP(U8223,category2,2,FALSE)</f>
        <v>2</v>
      </c>
      <c r="W8223" t="s">
        <v>3234</v>
      </c>
      <c r="X8223">
        <f>VLOOKUP(W8223,subcat2,3,FALSE)</f>
        <v>14</v>
      </c>
      <c r="Y8223" t="s">
        <v>1195</v>
      </c>
      <c r="Z8223">
        <v>15.072000000000001</v>
      </c>
      <c r="AA8223">
        <v>4</v>
      </c>
      <c r="AB8223">
        <v>0.2</v>
      </c>
      <c r="AC8223" s="4">
        <v>-3.7680000000000002</v>
      </c>
    </row>
    <row r="8224" spans="1:29" x14ac:dyDescent="0.25">
      <c r="A8224" s="2">
        <v>8223</v>
      </c>
      <c r="B8224" t="s">
        <v>6706</v>
      </c>
      <c r="C8224" s="3">
        <v>41688</v>
      </c>
      <c r="D8224" s="3">
        <v>41694</v>
      </c>
      <c r="E8224" t="s">
        <v>25</v>
      </c>
      <c r="F8224">
        <f>VLOOKUP(E8224,SHIPMODE,2,FALSE)</f>
        <v>2</v>
      </c>
      <c r="G8224" t="s">
        <v>4010</v>
      </c>
      <c r="H8224" t="s">
        <v>2937</v>
      </c>
      <c r="I8224" t="s">
        <v>9</v>
      </c>
      <c r="J8224">
        <f>VLOOKUP(I8224,segmentID,2,FALSE)</f>
        <v>1</v>
      </c>
      <c r="K8224" t="s">
        <v>3255</v>
      </c>
      <c r="L8224">
        <f>VLOOKUP(K8224,country2,2,FALSE)</f>
        <v>1</v>
      </c>
      <c r="M8224" t="s">
        <v>548</v>
      </c>
      <c r="N8224">
        <f>VLOOKUP(Orders!M8224,city2,2,FALSE)</f>
        <v>82</v>
      </c>
      <c r="O8224" t="s">
        <v>54</v>
      </c>
      <c r="P8224">
        <f>VLOOKUP(O8224,state2,2,FALSE)</f>
        <v>6</v>
      </c>
      <c r="Q8224">
        <v>76017</v>
      </c>
      <c r="R8224" t="s">
        <v>55</v>
      </c>
      <c r="S8224">
        <f>VLOOKUP(R8224,region2,2,FALSE)</f>
        <v>3</v>
      </c>
      <c r="T8224" t="s">
        <v>5619</v>
      </c>
      <c r="U8224" t="s">
        <v>22</v>
      </c>
      <c r="V8224">
        <f>VLOOKUP(U8224,category2,2,FALSE)</f>
        <v>2</v>
      </c>
      <c r="W8224" t="s">
        <v>3227</v>
      </c>
      <c r="X8224">
        <f>VLOOKUP(W8224,subcat2,3,FALSE)</f>
        <v>5</v>
      </c>
      <c r="Y8224" t="s">
        <v>1852</v>
      </c>
      <c r="Z8224">
        <v>12.624000000000001</v>
      </c>
      <c r="AA8224">
        <v>2</v>
      </c>
      <c r="AB8224">
        <v>0.2</v>
      </c>
      <c r="AC8224" s="4">
        <v>-2.5248000000000022</v>
      </c>
    </row>
    <row r="8225" spans="1:29" x14ac:dyDescent="0.25">
      <c r="A8225" s="2">
        <v>8224</v>
      </c>
      <c r="B8225" t="s">
        <v>8991</v>
      </c>
      <c r="C8225" s="3">
        <v>42533</v>
      </c>
      <c r="D8225" s="3">
        <v>42537</v>
      </c>
      <c r="E8225" t="s">
        <v>25</v>
      </c>
      <c r="F8225">
        <f>VLOOKUP(E8225,SHIPMODE,2,FALSE)</f>
        <v>2</v>
      </c>
      <c r="G8225" t="s">
        <v>3360</v>
      </c>
      <c r="H8225" t="s">
        <v>440</v>
      </c>
      <c r="I8225" t="s">
        <v>18</v>
      </c>
      <c r="J8225">
        <f>VLOOKUP(I8225,segmentID,2,FALSE)</f>
        <v>2</v>
      </c>
      <c r="K8225" t="s">
        <v>3255</v>
      </c>
      <c r="L8225">
        <f>VLOOKUP(K8225,country2,2,FALSE)</f>
        <v>1</v>
      </c>
      <c r="M8225" t="s">
        <v>298</v>
      </c>
      <c r="N8225">
        <f>VLOOKUP(Orders!M8225,city2,2,FALSE)</f>
        <v>46</v>
      </c>
      <c r="O8225" t="s">
        <v>20</v>
      </c>
      <c r="P8225">
        <f>VLOOKUP(O8225,state2,2,FALSE)</f>
        <v>2</v>
      </c>
      <c r="Q8225">
        <v>91104</v>
      </c>
      <c r="R8225" t="s">
        <v>21</v>
      </c>
      <c r="S8225">
        <f>VLOOKUP(R8225,region2,2,FALSE)</f>
        <v>2</v>
      </c>
      <c r="T8225" t="s">
        <v>5251</v>
      </c>
      <c r="U8225" t="s">
        <v>22</v>
      </c>
      <c r="V8225">
        <f>VLOOKUP(U8225,category2,2,FALSE)</f>
        <v>2</v>
      </c>
      <c r="W8225" t="s">
        <v>45</v>
      </c>
      <c r="X8225">
        <f>VLOOKUP(W8225,subcat2,3,FALSE)</f>
        <v>11</v>
      </c>
      <c r="Y8225" t="s">
        <v>2326</v>
      </c>
      <c r="Z8225">
        <v>185.88</v>
      </c>
      <c r="AA8225">
        <v>6</v>
      </c>
      <c r="AB8225">
        <v>0</v>
      </c>
      <c r="AC8225" s="4">
        <v>83.645999999999987</v>
      </c>
    </row>
    <row r="8226" spans="1:29" x14ac:dyDescent="0.25">
      <c r="A8226" s="2">
        <v>8225</v>
      </c>
      <c r="B8226" t="s">
        <v>8991</v>
      </c>
      <c r="C8226" s="3">
        <v>42533</v>
      </c>
      <c r="D8226" s="3">
        <v>42537</v>
      </c>
      <c r="E8226" t="s">
        <v>25</v>
      </c>
      <c r="F8226">
        <f>VLOOKUP(E8226,SHIPMODE,2,FALSE)</f>
        <v>2</v>
      </c>
      <c r="G8226" t="s">
        <v>3360</v>
      </c>
      <c r="H8226" t="s">
        <v>440</v>
      </c>
      <c r="I8226" t="s">
        <v>18</v>
      </c>
      <c r="J8226">
        <f>VLOOKUP(I8226,segmentID,2,FALSE)</f>
        <v>2</v>
      </c>
      <c r="K8226" t="s">
        <v>3255</v>
      </c>
      <c r="L8226">
        <f>VLOOKUP(K8226,country2,2,FALSE)</f>
        <v>1</v>
      </c>
      <c r="M8226" t="s">
        <v>298</v>
      </c>
      <c r="N8226">
        <f>VLOOKUP(Orders!M8226,city2,2,FALSE)</f>
        <v>46</v>
      </c>
      <c r="O8226" t="s">
        <v>20</v>
      </c>
      <c r="P8226">
        <f>VLOOKUP(O8226,state2,2,FALSE)</f>
        <v>2</v>
      </c>
      <c r="Q8226">
        <v>91104</v>
      </c>
      <c r="R8226" t="s">
        <v>21</v>
      </c>
      <c r="S8226">
        <f>VLOOKUP(R8226,region2,2,FALSE)</f>
        <v>2</v>
      </c>
      <c r="T8226" t="s">
        <v>5503</v>
      </c>
      <c r="U8226" t="s">
        <v>22</v>
      </c>
      <c r="V8226">
        <f>VLOOKUP(U8226,category2,2,FALSE)</f>
        <v>2</v>
      </c>
      <c r="W8226" t="s">
        <v>45</v>
      </c>
      <c r="X8226">
        <f>VLOOKUP(W8226,subcat2,3,FALSE)</f>
        <v>11</v>
      </c>
      <c r="Y8226" t="s">
        <v>3177</v>
      </c>
      <c r="Z8226">
        <v>12.96</v>
      </c>
      <c r="AA8226">
        <v>2</v>
      </c>
      <c r="AB8226">
        <v>0</v>
      </c>
      <c r="AC8226" s="4">
        <v>6.2208000000000006</v>
      </c>
    </row>
    <row r="8227" spans="1:29" x14ac:dyDescent="0.25">
      <c r="A8227" s="2">
        <v>8226</v>
      </c>
      <c r="B8227" t="s">
        <v>10627</v>
      </c>
      <c r="C8227" s="3">
        <v>43040</v>
      </c>
      <c r="D8227" s="3">
        <v>43043</v>
      </c>
      <c r="E8227" t="s">
        <v>7</v>
      </c>
      <c r="F8227">
        <f>VLOOKUP(E8227,SHIPMODE,2,FALSE)</f>
        <v>1</v>
      </c>
      <c r="G8227" t="s">
        <v>3266</v>
      </c>
      <c r="H8227" t="s">
        <v>76</v>
      </c>
      <c r="I8227" t="s">
        <v>9</v>
      </c>
      <c r="J8227">
        <f>VLOOKUP(I8227,segmentID,2,FALSE)</f>
        <v>1</v>
      </c>
      <c r="K8227" t="s">
        <v>3255</v>
      </c>
      <c r="L8227">
        <f>VLOOKUP(K8227,country2,2,FALSE)</f>
        <v>1</v>
      </c>
      <c r="M8227" t="s">
        <v>1795</v>
      </c>
      <c r="N8227">
        <f>VLOOKUP(Orders!M8227,city2,2,FALSE)</f>
        <v>232</v>
      </c>
      <c r="O8227" t="s">
        <v>601</v>
      </c>
      <c r="P8227">
        <f>VLOOKUP(O8227,state2,2,FALSE)</f>
        <v>32</v>
      </c>
      <c r="Q8227">
        <v>2149</v>
      </c>
      <c r="R8227" t="s">
        <v>79</v>
      </c>
      <c r="S8227">
        <f>VLOOKUP(R8227,region2,2,FALSE)</f>
        <v>4</v>
      </c>
      <c r="T8227" t="s">
        <v>4381</v>
      </c>
      <c r="U8227" t="s">
        <v>22</v>
      </c>
      <c r="V8227">
        <f>VLOOKUP(U8227,category2,2,FALSE)</f>
        <v>2</v>
      </c>
      <c r="W8227" t="s">
        <v>45</v>
      </c>
      <c r="X8227">
        <f>VLOOKUP(W8227,subcat2,3,FALSE)</f>
        <v>11</v>
      </c>
      <c r="Y8227" t="s">
        <v>2874</v>
      </c>
      <c r="Z8227">
        <v>189.7</v>
      </c>
      <c r="AA8227">
        <v>10</v>
      </c>
      <c r="AB8227">
        <v>0</v>
      </c>
      <c r="AC8227" s="4">
        <v>91.055999999999983</v>
      </c>
    </row>
    <row r="8228" spans="1:29" x14ac:dyDescent="0.25">
      <c r="A8228" s="2">
        <v>8227</v>
      </c>
      <c r="B8228" t="s">
        <v>10627</v>
      </c>
      <c r="C8228" s="3">
        <v>43040</v>
      </c>
      <c r="D8228" s="3">
        <v>43043</v>
      </c>
      <c r="E8228" t="s">
        <v>7</v>
      </c>
      <c r="F8228">
        <f>VLOOKUP(E8228,SHIPMODE,2,FALSE)</f>
        <v>1</v>
      </c>
      <c r="G8228" t="s">
        <v>3266</v>
      </c>
      <c r="H8228" t="s">
        <v>76</v>
      </c>
      <c r="I8228" t="s">
        <v>9</v>
      </c>
      <c r="J8228">
        <f>VLOOKUP(I8228,segmentID,2,FALSE)</f>
        <v>1</v>
      </c>
      <c r="K8228" t="s">
        <v>3255</v>
      </c>
      <c r="L8228">
        <f>VLOOKUP(K8228,country2,2,FALSE)</f>
        <v>1</v>
      </c>
      <c r="M8228" t="s">
        <v>1795</v>
      </c>
      <c r="N8228">
        <f>VLOOKUP(Orders!M8228,city2,2,FALSE)</f>
        <v>232</v>
      </c>
      <c r="O8228" t="s">
        <v>601</v>
      </c>
      <c r="P8228">
        <f>VLOOKUP(O8228,state2,2,FALSE)</f>
        <v>32</v>
      </c>
      <c r="Q8228">
        <v>2149</v>
      </c>
      <c r="R8228" t="s">
        <v>79</v>
      </c>
      <c r="S8228">
        <f>VLOOKUP(R8228,region2,2,FALSE)</f>
        <v>4</v>
      </c>
      <c r="T8228" t="s">
        <v>5588</v>
      </c>
      <c r="U8228" t="s">
        <v>22</v>
      </c>
      <c r="V8228">
        <f>VLOOKUP(U8228,category2,2,FALSE)</f>
        <v>2</v>
      </c>
      <c r="W8228" t="s">
        <v>45</v>
      </c>
      <c r="X8228">
        <f>VLOOKUP(W8228,subcat2,3,FALSE)</f>
        <v>11</v>
      </c>
      <c r="Y8228" t="s">
        <v>1590</v>
      </c>
      <c r="Z8228">
        <v>40.99</v>
      </c>
      <c r="AA8228">
        <v>1</v>
      </c>
      <c r="AB8228">
        <v>0</v>
      </c>
      <c r="AC8228" s="4">
        <v>20.085100000000001</v>
      </c>
    </row>
    <row r="8229" spans="1:29" x14ac:dyDescent="0.25">
      <c r="A8229" s="2">
        <v>8228</v>
      </c>
      <c r="B8229" t="s">
        <v>8992</v>
      </c>
      <c r="C8229" s="3">
        <v>42464</v>
      </c>
      <c r="D8229" s="3">
        <v>42468</v>
      </c>
      <c r="E8229" t="s">
        <v>7</v>
      </c>
      <c r="F8229">
        <f>VLOOKUP(E8229,SHIPMODE,2,FALSE)</f>
        <v>1</v>
      </c>
      <c r="G8229" t="s">
        <v>3859</v>
      </c>
      <c r="H8229" t="s">
        <v>2247</v>
      </c>
      <c r="I8229" t="s">
        <v>52</v>
      </c>
      <c r="J8229">
        <f>VLOOKUP(I8229,segmentID,2,FALSE)</f>
        <v>3</v>
      </c>
      <c r="K8229" t="s">
        <v>3255</v>
      </c>
      <c r="L8229">
        <f>VLOOKUP(K8229,country2,2,FALSE)</f>
        <v>1</v>
      </c>
      <c r="M8229" t="s">
        <v>143</v>
      </c>
      <c r="N8229">
        <f>VLOOKUP(Orders!M8229,city2,2,FALSE)</f>
        <v>22</v>
      </c>
      <c r="O8229" t="s">
        <v>139</v>
      </c>
      <c r="P8229">
        <f>VLOOKUP(O8229,state2,2,FALSE)</f>
        <v>16</v>
      </c>
      <c r="Q8229">
        <v>12180</v>
      </c>
      <c r="R8229" t="s">
        <v>79</v>
      </c>
      <c r="S8229">
        <f>VLOOKUP(R8229,region2,2,FALSE)</f>
        <v>4</v>
      </c>
      <c r="T8229" t="s">
        <v>4104</v>
      </c>
      <c r="U8229" t="s">
        <v>13</v>
      </c>
      <c r="V8229">
        <f>VLOOKUP(U8229,category2,2,FALSE)</f>
        <v>1</v>
      </c>
      <c r="W8229" t="s">
        <v>3228</v>
      </c>
      <c r="X8229">
        <f>VLOOKUP(W8229,subcat2,3,FALSE)</f>
        <v>6</v>
      </c>
      <c r="Y8229" t="s">
        <v>2746</v>
      </c>
      <c r="Z8229">
        <v>82.64</v>
      </c>
      <c r="AA8229">
        <v>2</v>
      </c>
      <c r="AB8229">
        <v>0</v>
      </c>
      <c r="AC8229" s="4">
        <v>7.4376000000000033</v>
      </c>
    </row>
    <row r="8230" spans="1:29" x14ac:dyDescent="0.25">
      <c r="A8230" s="2">
        <v>8229</v>
      </c>
      <c r="B8230" t="s">
        <v>8992</v>
      </c>
      <c r="C8230" s="3">
        <v>42464</v>
      </c>
      <c r="D8230" s="3">
        <v>42468</v>
      </c>
      <c r="E8230" t="s">
        <v>7</v>
      </c>
      <c r="F8230">
        <f>VLOOKUP(E8230,SHIPMODE,2,FALSE)</f>
        <v>1</v>
      </c>
      <c r="G8230" t="s">
        <v>3859</v>
      </c>
      <c r="H8230" t="s">
        <v>2247</v>
      </c>
      <c r="I8230" t="s">
        <v>52</v>
      </c>
      <c r="J8230">
        <f>VLOOKUP(I8230,segmentID,2,FALSE)</f>
        <v>3</v>
      </c>
      <c r="K8230" t="s">
        <v>3255</v>
      </c>
      <c r="L8230">
        <f>VLOOKUP(K8230,country2,2,FALSE)</f>
        <v>1</v>
      </c>
      <c r="M8230" t="s">
        <v>143</v>
      </c>
      <c r="N8230">
        <f>VLOOKUP(Orders!M8230,city2,2,FALSE)</f>
        <v>22</v>
      </c>
      <c r="O8230" t="s">
        <v>139</v>
      </c>
      <c r="P8230">
        <f>VLOOKUP(O8230,state2,2,FALSE)</f>
        <v>16</v>
      </c>
      <c r="Q8230">
        <v>12180</v>
      </c>
      <c r="R8230" t="s">
        <v>79</v>
      </c>
      <c r="S8230">
        <f>VLOOKUP(R8230,region2,2,FALSE)</f>
        <v>4</v>
      </c>
      <c r="T8230" t="s">
        <v>4278</v>
      </c>
      <c r="U8230" t="s">
        <v>22</v>
      </c>
      <c r="V8230">
        <f>VLOOKUP(U8230,category2,2,FALSE)</f>
        <v>2</v>
      </c>
      <c r="W8230" t="s">
        <v>3227</v>
      </c>
      <c r="X8230">
        <f>VLOOKUP(W8230,subcat2,3,FALSE)</f>
        <v>5</v>
      </c>
      <c r="Y8230" t="s">
        <v>2997</v>
      </c>
      <c r="Z8230">
        <v>31.02</v>
      </c>
      <c r="AA8230">
        <v>2</v>
      </c>
      <c r="AB8230">
        <v>0</v>
      </c>
      <c r="AC8230" s="4">
        <v>8.0652000000000008</v>
      </c>
    </row>
    <row r="8231" spans="1:29" x14ac:dyDescent="0.25">
      <c r="A8231" s="2">
        <v>8230</v>
      </c>
      <c r="B8231" t="s">
        <v>8992</v>
      </c>
      <c r="C8231" s="3">
        <v>42464</v>
      </c>
      <c r="D8231" s="3">
        <v>42468</v>
      </c>
      <c r="E8231" t="s">
        <v>7</v>
      </c>
      <c r="F8231">
        <f>VLOOKUP(E8231,SHIPMODE,2,FALSE)</f>
        <v>1</v>
      </c>
      <c r="G8231" t="s">
        <v>3859</v>
      </c>
      <c r="H8231" t="s">
        <v>2247</v>
      </c>
      <c r="I8231" t="s">
        <v>52</v>
      </c>
      <c r="J8231">
        <f>VLOOKUP(I8231,segmentID,2,FALSE)</f>
        <v>3</v>
      </c>
      <c r="K8231" t="s">
        <v>3255</v>
      </c>
      <c r="L8231">
        <f>VLOOKUP(K8231,country2,2,FALSE)</f>
        <v>1</v>
      </c>
      <c r="M8231" t="s">
        <v>143</v>
      </c>
      <c r="N8231">
        <f>VLOOKUP(Orders!M8231,city2,2,FALSE)</f>
        <v>22</v>
      </c>
      <c r="O8231" t="s">
        <v>139</v>
      </c>
      <c r="P8231">
        <f>VLOOKUP(O8231,state2,2,FALSE)</f>
        <v>16</v>
      </c>
      <c r="Q8231">
        <v>12180</v>
      </c>
      <c r="R8231" t="s">
        <v>79</v>
      </c>
      <c r="S8231">
        <f>VLOOKUP(R8231,region2,2,FALSE)</f>
        <v>4</v>
      </c>
      <c r="T8231" t="s">
        <v>5100</v>
      </c>
      <c r="U8231" t="s">
        <v>35</v>
      </c>
      <c r="V8231">
        <f>VLOOKUP(U8231,category2,2,FALSE)</f>
        <v>3</v>
      </c>
      <c r="W8231" t="s">
        <v>3232</v>
      </c>
      <c r="X8231">
        <f>VLOOKUP(W8231,subcat2,3,FALSE)</f>
        <v>12</v>
      </c>
      <c r="Y8231" t="s">
        <v>1580</v>
      </c>
      <c r="Z8231">
        <v>89.97</v>
      </c>
      <c r="AA8231">
        <v>3</v>
      </c>
      <c r="AB8231">
        <v>0</v>
      </c>
      <c r="AC8231" s="4">
        <v>37.787400000000005</v>
      </c>
    </row>
    <row r="8232" spans="1:29" x14ac:dyDescent="0.25">
      <c r="A8232" s="2">
        <v>8231</v>
      </c>
      <c r="B8232" t="s">
        <v>8993</v>
      </c>
      <c r="C8232" s="3">
        <v>42551</v>
      </c>
      <c r="D8232" s="3">
        <v>42553</v>
      </c>
      <c r="E8232" t="s">
        <v>7</v>
      </c>
      <c r="F8232">
        <f>VLOOKUP(E8232,SHIPMODE,2,FALSE)</f>
        <v>1</v>
      </c>
      <c r="G8232" t="s">
        <v>3313</v>
      </c>
      <c r="H8232" t="s">
        <v>267</v>
      </c>
      <c r="I8232" t="s">
        <v>9</v>
      </c>
      <c r="J8232">
        <f>VLOOKUP(I8232,segmentID,2,FALSE)</f>
        <v>1</v>
      </c>
      <c r="K8232" t="s">
        <v>3255</v>
      </c>
      <c r="L8232">
        <f>VLOOKUP(K8232,country2,2,FALSE)</f>
        <v>1</v>
      </c>
      <c r="M8232" t="s">
        <v>2856</v>
      </c>
      <c r="N8232">
        <f>VLOOKUP(Orders!M8232,city2,2,FALSE)</f>
        <v>407</v>
      </c>
      <c r="O8232" t="s">
        <v>615</v>
      </c>
      <c r="P8232">
        <f>VLOOKUP(O8232,state2,2,FALSE)</f>
        <v>33</v>
      </c>
      <c r="Q8232">
        <v>30328</v>
      </c>
      <c r="R8232" t="s">
        <v>12</v>
      </c>
      <c r="S8232">
        <f>VLOOKUP(R8232,region2,2,FALSE)</f>
        <v>1</v>
      </c>
      <c r="T8232" t="s">
        <v>4471</v>
      </c>
      <c r="U8232" t="s">
        <v>22</v>
      </c>
      <c r="V8232">
        <f>VLOOKUP(U8232,category2,2,FALSE)</f>
        <v>2</v>
      </c>
      <c r="W8232" t="s">
        <v>3229</v>
      </c>
      <c r="X8232">
        <f>VLOOKUP(W8232,subcat2,3,FALSE)</f>
        <v>7</v>
      </c>
      <c r="Y8232" t="s">
        <v>1549</v>
      </c>
      <c r="Z8232">
        <v>35.97</v>
      </c>
      <c r="AA8232">
        <v>3</v>
      </c>
      <c r="AB8232">
        <v>0</v>
      </c>
      <c r="AC8232" s="4">
        <v>9.7118999999999982</v>
      </c>
    </row>
    <row r="8233" spans="1:29" x14ac:dyDescent="0.25">
      <c r="A8233" s="2">
        <v>8232</v>
      </c>
      <c r="B8233" t="s">
        <v>8993</v>
      </c>
      <c r="C8233" s="3">
        <v>42551</v>
      </c>
      <c r="D8233" s="3">
        <v>42553</v>
      </c>
      <c r="E8233" t="s">
        <v>7</v>
      </c>
      <c r="F8233">
        <f>VLOOKUP(E8233,SHIPMODE,2,FALSE)</f>
        <v>1</v>
      </c>
      <c r="G8233" t="s">
        <v>3313</v>
      </c>
      <c r="H8233" t="s">
        <v>267</v>
      </c>
      <c r="I8233" t="s">
        <v>9</v>
      </c>
      <c r="J8233">
        <f>VLOOKUP(I8233,segmentID,2,FALSE)</f>
        <v>1</v>
      </c>
      <c r="K8233" t="s">
        <v>3255</v>
      </c>
      <c r="L8233">
        <f>VLOOKUP(K8233,country2,2,FALSE)</f>
        <v>1</v>
      </c>
      <c r="M8233" t="s">
        <v>2856</v>
      </c>
      <c r="N8233">
        <f>VLOOKUP(Orders!M8233,city2,2,FALSE)</f>
        <v>407</v>
      </c>
      <c r="O8233" t="s">
        <v>615</v>
      </c>
      <c r="P8233">
        <f>VLOOKUP(O8233,state2,2,FALSE)</f>
        <v>33</v>
      </c>
      <c r="Q8233">
        <v>30328</v>
      </c>
      <c r="R8233" t="s">
        <v>12</v>
      </c>
      <c r="S8233">
        <f>VLOOKUP(R8233,region2,2,FALSE)</f>
        <v>1</v>
      </c>
      <c r="T8233" t="s">
        <v>4307</v>
      </c>
      <c r="U8233" t="s">
        <v>13</v>
      </c>
      <c r="V8233">
        <f>VLOOKUP(U8233,category2,2,FALSE)</f>
        <v>1</v>
      </c>
      <c r="W8233" t="s">
        <v>14</v>
      </c>
      <c r="X8233">
        <f>VLOOKUP(W8233,subcat2,3,FALSE)</f>
        <v>1</v>
      </c>
      <c r="Y8233" t="s">
        <v>420</v>
      </c>
      <c r="Z8233">
        <v>1266.8599999999999</v>
      </c>
      <c r="AA8233">
        <v>7</v>
      </c>
      <c r="AB8233">
        <v>0</v>
      </c>
      <c r="AC8233" s="4">
        <v>291.37779999999987</v>
      </c>
    </row>
    <row r="8234" spans="1:29" x14ac:dyDescent="0.25">
      <c r="A8234" s="2">
        <v>8233</v>
      </c>
      <c r="B8234" t="s">
        <v>6707</v>
      </c>
      <c r="C8234" s="3">
        <v>41904</v>
      </c>
      <c r="D8234" s="3">
        <v>41910</v>
      </c>
      <c r="E8234" t="s">
        <v>25</v>
      </c>
      <c r="F8234">
        <f>VLOOKUP(E8234,SHIPMODE,2,FALSE)</f>
        <v>2</v>
      </c>
      <c r="G8234" t="s">
        <v>3594</v>
      </c>
      <c r="H8234" t="s">
        <v>1283</v>
      </c>
      <c r="I8234" t="s">
        <v>9</v>
      </c>
      <c r="J8234">
        <f>VLOOKUP(I8234,segmentID,2,FALSE)</f>
        <v>1</v>
      </c>
      <c r="K8234" t="s">
        <v>3255</v>
      </c>
      <c r="L8234">
        <f>VLOOKUP(K8234,country2,2,FALSE)</f>
        <v>1</v>
      </c>
      <c r="M8234" t="s">
        <v>312</v>
      </c>
      <c r="N8234">
        <f>VLOOKUP(Orders!M8234,city2,2,FALSE)</f>
        <v>50</v>
      </c>
      <c r="O8234" t="s">
        <v>20</v>
      </c>
      <c r="P8234">
        <f>VLOOKUP(O8234,state2,2,FALSE)</f>
        <v>2</v>
      </c>
      <c r="Q8234">
        <v>95123</v>
      </c>
      <c r="R8234" t="s">
        <v>21</v>
      </c>
      <c r="S8234">
        <f>VLOOKUP(R8234,region2,2,FALSE)</f>
        <v>2</v>
      </c>
      <c r="T8234" t="s">
        <v>4404</v>
      </c>
      <c r="U8234" t="s">
        <v>22</v>
      </c>
      <c r="V8234">
        <f>VLOOKUP(U8234,category2,2,FALSE)</f>
        <v>2</v>
      </c>
      <c r="W8234" t="s">
        <v>3227</v>
      </c>
      <c r="X8234">
        <f>VLOOKUP(W8234,subcat2,3,FALSE)</f>
        <v>5</v>
      </c>
      <c r="Y8234" t="s">
        <v>1994</v>
      </c>
      <c r="Z8234">
        <v>169.45</v>
      </c>
      <c r="AA8234">
        <v>5</v>
      </c>
      <c r="AB8234">
        <v>0</v>
      </c>
      <c r="AC8234" s="4">
        <v>42.362499999999997</v>
      </c>
    </row>
    <row r="8235" spans="1:29" x14ac:dyDescent="0.25">
      <c r="A8235" s="2">
        <v>8234</v>
      </c>
      <c r="B8235" t="s">
        <v>6707</v>
      </c>
      <c r="C8235" s="3">
        <v>41904</v>
      </c>
      <c r="D8235" s="3">
        <v>41910</v>
      </c>
      <c r="E8235" t="s">
        <v>25</v>
      </c>
      <c r="F8235">
        <f>VLOOKUP(E8235,SHIPMODE,2,FALSE)</f>
        <v>2</v>
      </c>
      <c r="G8235" t="s">
        <v>3594</v>
      </c>
      <c r="H8235" t="s">
        <v>1283</v>
      </c>
      <c r="I8235" t="s">
        <v>9</v>
      </c>
      <c r="J8235">
        <f>VLOOKUP(I8235,segmentID,2,FALSE)</f>
        <v>1</v>
      </c>
      <c r="K8235" t="s">
        <v>3255</v>
      </c>
      <c r="L8235">
        <f>VLOOKUP(K8235,country2,2,FALSE)</f>
        <v>1</v>
      </c>
      <c r="M8235" t="s">
        <v>312</v>
      </c>
      <c r="N8235">
        <f>VLOOKUP(Orders!M8235,city2,2,FALSE)</f>
        <v>50</v>
      </c>
      <c r="O8235" t="s">
        <v>20</v>
      </c>
      <c r="P8235">
        <f>VLOOKUP(O8235,state2,2,FALSE)</f>
        <v>2</v>
      </c>
      <c r="Q8235">
        <v>95123</v>
      </c>
      <c r="R8235" t="s">
        <v>21</v>
      </c>
      <c r="S8235">
        <f>VLOOKUP(R8235,region2,2,FALSE)</f>
        <v>2</v>
      </c>
      <c r="T8235" t="s">
        <v>5578</v>
      </c>
      <c r="U8235" t="s">
        <v>22</v>
      </c>
      <c r="V8235">
        <f>VLOOKUP(U8235,category2,2,FALSE)</f>
        <v>2</v>
      </c>
      <c r="W8235" t="s">
        <v>3227</v>
      </c>
      <c r="X8235">
        <f>VLOOKUP(W8235,subcat2,3,FALSE)</f>
        <v>5</v>
      </c>
      <c r="Y8235" t="s">
        <v>647</v>
      </c>
      <c r="Z8235">
        <v>40.68</v>
      </c>
      <c r="AA8235">
        <v>2</v>
      </c>
      <c r="AB8235">
        <v>0</v>
      </c>
      <c r="AC8235" s="4">
        <v>0.40679999999999694</v>
      </c>
    </row>
    <row r="8236" spans="1:29" x14ac:dyDescent="0.25">
      <c r="A8236" s="2">
        <v>8235</v>
      </c>
      <c r="B8236" t="s">
        <v>10628</v>
      </c>
      <c r="C8236" s="3">
        <v>42856</v>
      </c>
      <c r="D8236" s="3">
        <v>42861</v>
      </c>
      <c r="E8236" t="s">
        <v>25</v>
      </c>
      <c r="F8236">
        <f>VLOOKUP(E8236,SHIPMODE,2,FALSE)</f>
        <v>2</v>
      </c>
      <c r="G8236" t="s">
        <v>3425</v>
      </c>
      <c r="H8236" t="s">
        <v>699</v>
      </c>
      <c r="I8236" t="s">
        <v>9</v>
      </c>
      <c r="J8236">
        <f>VLOOKUP(I8236,segmentID,2,FALSE)</f>
        <v>1</v>
      </c>
      <c r="K8236" t="s">
        <v>3255</v>
      </c>
      <c r="L8236">
        <f>VLOOKUP(K8236,country2,2,FALSE)</f>
        <v>1</v>
      </c>
      <c r="M8236" t="s">
        <v>729</v>
      </c>
      <c r="N8236">
        <f>VLOOKUP(Orders!M8236,city2,2,FALSE)</f>
        <v>109</v>
      </c>
      <c r="O8236" t="s">
        <v>28</v>
      </c>
      <c r="P8236">
        <f>VLOOKUP(O8236,state2,2,FALSE)</f>
        <v>3</v>
      </c>
      <c r="Q8236">
        <v>32216</v>
      </c>
      <c r="R8236" t="s">
        <v>12</v>
      </c>
      <c r="S8236">
        <f>VLOOKUP(R8236,region2,2,FALSE)</f>
        <v>1</v>
      </c>
      <c r="T8236" t="s">
        <v>5758</v>
      </c>
      <c r="U8236" t="s">
        <v>22</v>
      </c>
      <c r="V8236">
        <f>VLOOKUP(U8236,category2,2,FALSE)</f>
        <v>2</v>
      </c>
      <c r="W8236" t="s">
        <v>3233</v>
      </c>
      <c r="X8236">
        <f>VLOOKUP(W8236,subcat2,3,FALSE)</f>
        <v>15</v>
      </c>
      <c r="Y8236" t="s">
        <v>1615</v>
      </c>
      <c r="Z8236">
        <v>3.3280000000000003</v>
      </c>
      <c r="AA8236">
        <v>2</v>
      </c>
      <c r="AB8236">
        <v>0.2</v>
      </c>
      <c r="AC8236" s="4">
        <v>0.4159999999999997</v>
      </c>
    </row>
    <row r="8237" spans="1:29" x14ac:dyDescent="0.25">
      <c r="A8237" s="2">
        <v>8236</v>
      </c>
      <c r="B8237" t="s">
        <v>10628</v>
      </c>
      <c r="C8237" s="3">
        <v>42856</v>
      </c>
      <c r="D8237" s="3">
        <v>42861</v>
      </c>
      <c r="E8237" t="s">
        <v>25</v>
      </c>
      <c r="F8237">
        <f>VLOOKUP(E8237,SHIPMODE,2,FALSE)</f>
        <v>2</v>
      </c>
      <c r="G8237" t="s">
        <v>3425</v>
      </c>
      <c r="H8237" t="s">
        <v>699</v>
      </c>
      <c r="I8237" t="s">
        <v>9</v>
      </c>
      <c r="J8237">
        <f>VLOOKUP(I8237,segmentID,2,FALSE)</f>
        <v>1</v>
      </c>
      <c r="K8237" t="s">
        <v>3255</v>
      </c>
      <c r="L8237">
        <f>VLOOKUP(K8237,country2,2,FALSE)</f>
        <v>1</v>
      </c>
      <c r="M8237" t="s">
        <v>729</v>
      </c>
      <c r="N8237">
        <f>VLOOKUP(Orders!M8237,city2,2,FALSE)</f>
        <v>109</v>
      </c>
      <c r="O8237" t="s">
        <v>28</v>
      </c>
      <c r="P8237">
        <f>VLOOKUP(O8237,state2,2,FALSE)</f>
        <v>3</v>
      </c>
      <c r="Q8237">
        <v>32216</v>
      </c>
      <c r="R8237" t="s">
        <v>12</v>
      </c>
      <c r="S8237">
        <f>VLOOKUP(R8237,region2,2,FALSE)</f>
        <v>1</v>
      </c>
      <c r="T8237" t="s">
        <v>4512</v>
      </c>
      <c r="U8237" t="s">
        <v>13</v>
      </c>
      <c r="V8237">
        <f>VLOOKUP(U8237,category2,2,FALSE)</f>
        <v>1</v>
      </c>
      <c r="W8237" t="s">
        <v>29</v>
      </c>
      <c r="X8237">
        <f>VLOOKUP(W8237,subcat2,3,FALSE)</f>
        <v>4</v>
      </c>
      <c r="Y8237" t="s">
        <v>2674</v>
      </c>
      <c r="Z8237">
        <v>933.26200000000006</v>
      </c>
      <c r="AA8237">
        <v>4</v>
      </c>
      <c r="AB8237">
        <v>0.45</v>
      </c>
      <c r="AC8237" s="4">
        <v>-458.14679999999998</v>
      </c>
    </row>
    <row r="8238" spans="1:29" x14ac:dyDescent="0.25">
      <c r="A8238" s="2">
        <v>8237</v>
      </c>
      <c r="B8238" t="s">
        <v>10628</v>
      </c>
      <c r="C8238" s="3">
        <v>42856</v>
      </c>
      <c r="D8238" s="3">
        <v>42861</v>
      </c>
      <c r="E8238" t="s">
        <v>25</v>
      </c>
      <c r="F8238">
        <f>VLOOKUP(E8238,SHIPMODE,2,FALSE)</f>
        <v>2</v>
      </c>
      <c r="G8238" t="s">
        <v>3425</v>
      </c>
      <c r="H8238" t="s">
        <v>699</v>
      </c>
      <c r="I8238" t="s">
        <v>9</v>
      </c>
      <c r="J8238">
        <f>VLOOKUP(I8238,segmentID,2,FALSE)</f>
        <v>1</v>
      </c>
      <c r="K8238" t="s">
        <v>3255</v>
      </c>
      <c r="L8238">
        <f>VLOOKUP(K8238,country2,2,FALSE)</f>
        <v>1</v>
      </c>
      <c r="M8238" t="s">
        <v>729</v>
      </c>
      <c r="N8238">
        <f>VLOOKUP(Orders!M8238,city2,2,FALSE)</f>
        <v>109</v>
      </c>
      <c r="O8238" t="s">
        <v>28</v>
      </c>
      <c r="P8238">
        <f>VLOOKUP(O8238,state2,2,FALSE)</f>
        <v>3</v>
      </c>
      <c r="Q8238">
        <v>32216</v>
      </c>
      <c r="R8238" t="s">
        <v>12</v>
      </c>
      <c r="S8238">
        <f>VLOOKUP(R8238,region2,2,FALSE)</f>
        <v>1</v>
      </c>
      <c r="T8238" t="s">
        <v>4582</v>
      </c>
      <c r="U8238" t="s">
        <v>13</v>
      </c>
      <c r="V8238">
        <f>VLOOKUP(U8238,category2,2,FALSE)</f>
        <v>1</v>
      </c>
      <c r="W8238" t="s">
        <v>3226</v>
      </c>
      <c r="X8238">
        <f>VLOOKUP(W8238,subcat2,3,FALSE)</f>
        <v>2</v>
      </c>
      <c r="Y8238" t="s">
        <v>885</v>
      </c>
      <c r="Z8238">
        <v>2803.92</v>
      </c>
      <c r="AA8238">
        <v>5</v>
      </c>
      <c r="AB8238">
        <v>0.2</v>
      </c>
      <c r="AC8238" s="4">
        <v>0</v>
      </c>
    </row>
    <row r="8239" spans="1:29" x14ac:dyDescent="0.25">
      <c r="A8239" s="2">
        <v>8238</v>
      </c>
      <c r="B8239" t="s">
        <v>10629</v>
      </c>
      <c r="C8239" s="3">
        <v>43028</v>
      </c>
      <c r="D8239" s="3">
        <v>43028</v>
      </c>
      <c r="E8239" t="s">
        <v>625</v>
      </c>
      <c r="F8239">
        <f>VLOOKUP(E8239,SHIPMODE,2,FALSE)</f>
        <v>4</v>
      </c>
      <c r="G8239" t="s">
        <v>3945</v>
      </c>
      <c r="H8239" t="s">
        <v>2592</v>
      </c>
      <c r="I8239" t="s">
        <v>9</v>
      </c>
      <c r="J8239">
        <f>VLOOKUP(I8239,segmentID,2,FALSE)</f>
        <v>1</v>
      </c>
      <c r="K8239" t="s">
        <v>3255</v>
      </c>
      <c r="L8239">
        <f>VLOOKUP(K8239,country2,2,FALSE)</f>
        <v>1</v>
      </c>
      <c r="M8239" t="s">
        <v>729</v>
      </c>
      <c r="N8239">
        <f>VLOOKUP(Orders!M8239,city2,2,FALSE)</f>
        <v>109</v>
      </c>
      <c r="O8239" t="s">
        <v>28</v>
      </c>
      <c r="P8239">
        <f>VLOOKUP(O8239,state2,2,FALSE)</f>
        <v>3</v>
      </c>
      <c r="Q8239">
        <v>32216</v>
      </c>
      <c r="R8239" t="s">
        <v>12</v>
      </c>
      <c r="S8239">
        <f>VLOOKUP(R8239,region2,2,FALSE)</f>
        <v>1</v>
      </c>
      <c r="T8239" t="s">
        <v>4485</v>
      </c>
      <c r="U8239" t="s">
        <v>22</v>
      </c>
      <c r="V8239">
        <f>VLOOKUP(U8239,category2,2,FALSE)</f>
        <v>2</v>
      </c>
      <c r="W8239" t="s">
        <v>3227</v>
      </c>
      <c r="X8239">
        <f>VLOOKUP(W8239,subcat2,3,FALSE)</f>
        <v>5</v>
      </c>
      <c r="Y8239" t="s">
        <v>1211</v>
      </c>
      <c r="Z8239">
        <v>4.7679999999999998</v>
      </c>
      <c r="AA8239">
        <v>2</v>
      </c>
      <c r="AB8239">
        <v>0.2</v>
      </c>
      <c r="AC8239" s="4">
        <v>-0.7748000000000006</v>
      </c>
    </row>
    <row r="8240" spans="1:29" x14ac:dyDescent="0.25">
      <c r="A8240" s="2">
        <v>8239</v>
      </c>
      <c r="B8240" t="s">
        <v>10629</v>
      </c>
      <c r="C8240" s="3">
        <v>43028</v>
      </c>
      <c r="D8240" s="3">
        <v>43028</v>
      </c>
      <c r="E8240" t="s">
        <v>625</v>
      </c>
      <c r="F8240">
        <f>VLOOKUP(E8240,SHIPMODE,2,FALSE)</f>
        <v>4</v>
      </c>
      <c r="G8240" t="s">
        <v>3945</v>
      </c>
      <c r="H8240" t="s">
        <v>2592</v>
      </c>
      <c r="I8240" t="s">
        <v>9</v>
      </c>
      <c r="J8240">
        <f>VLOOKUP(I8240,segmentID,2,FALSE)</f>
        <v>1</v>
      </c>
      <c r="K8240" t="s">
        <v>3255</v>
      </c>
      <c r="L8240">
        <f>VLOOKUP(K8240,country2,2,FALSE)</f>
        <v>1</v>
      </c>
      <c r="M8240" t="s">
        <v>729</v>
      </c>
      <c r="N8240">
        <f>VLOOKUP(Orders!M8240,city2,2,FALSE)</f>
        <v>109</v>
      </c>
      <c r="O8240" t="s">
        <v>28</v>
      </c>
      <c r="P8240">
        <f>VLOOKUP(O8240,state2,2,FALSE)</f>
        <v>3</v>
      </c>
      <c r="Q8240">
        <v>32216</v>
      </c>
      <c r="R8240" t="s">
        <v>12</v>
      </c>
      <c r="S8240">
        <f>VLOOKUP(R8240,region2,2,FALSE)</f>
        <v>1</v>
      </c>
      <c r="T8240" t="s">
        <v>5378</v>
      </c>
      <c r="U8240" t="s">
        <v>22</v>
      </c>
      <c r="V8240">
        <f>VLOOKUP(U8240,category2,2,FALSE)</f>
        <v>2</v>
      </c>
      <c r="W8240" t="s">
        <v>45</v>
      </c>
      <c r="X8240">
        <f>VLOOKUP(W8240,subcat2,3,FALSE)</f>
        <v>11</v>
      </c>
      <c r="Y8240" t="s">
        <v>1725</v>
      </c>
      <c r="Z8240">
        <v>6.6720000000000006</v>
      </c>
      <c r="AA8240">
        <v>1</v>
      </c>
      <c r="AB8240">
        <v>0.2</v>
      </c>
      <c r="AC8240" s="4">
        <v>2.5019999999999998</v>
      </c>
    </row>
    <row r="8241" spans="1:29" x14ac:dyDescent="0.25">
      <c r="A8241" s="2">
        <v>8240</v>
      </c>
      <c r="B8241" t="s">
        <v>10629</v>
      </c>
      <c r="C8241" s="3">
        <v>43028</v>
      </c>
      <c r="D8241" s="3">
        <v>43028</v>
      </c>
      <c r="E8241" t="s">
        <v>625</v>
      </c>
      <c r="F8241">
        <f>VLOOKUP(E8241,SHIPMODE,2,FALSE)</f>
        <v>4</v>
      </c>
      <c r="G8241" t="s">
        <v>3945</v>
      </c>
      <c r="H8241" t="s">
        <v>2592</v>
      </c>
      <c r="I8241" t="s">
        <v>9</v>
      </c>
      <c r="J8241">
        <f>VLOOKUP(I8241,segmentID,2,FALSE)</f>
        <v>1</v>
      </c>
      <c r="K8241" t="s">
        <v>3255</v>
      </c>
      <c r="L8241">
        <f>VLOOKUP(K8241,country2,2,FALSE)</f>
        <v>1</v>
      </c>
      <c r="M8241" t="s">
        <v>729</v>
      </c>
      <c r="N8241">
        <f>VLOOKUP(Orders!M8241,city2,2,FALSE)</f>
        <v>109</v>
      </c>
      <c r="O8241" t="s">
        <v>28</v>
      </c>
      <c r="P8241">
        <f>VLOOKUP(O8241,state2,2,FALSE)</f>
        <v>3</v>
      </c>
      <c r="Q8241">
        <v>32216</v>
      </c>
      <c r="R8241" t="s">
        <v>12</v>
      </c>
      <c r="S8241">
        <f>VLOOKUP(R8241,region2,2,FALSE)</f>
        <v>1</v>
      </c>
      <c r="T8241" t="s">
        <v>5145</v>
      </c>
      <c r="U8241" t="s">
        <v>22</v>
      </c>
      <c r="V8241">
        <f>VLOOKUP(U8241,category2,2,FALSE)</f>
        <v>2</v>
      </c>
      <c r="W8241" t="s">
        <v>3229</v>
      </c>
      <c r="X8241">
        <f>VLOOKUP(W8241,subcat2,3,FALSE)</f>
        <v>7</v>
      </c>
      <c r="Y8241" t="s">
        <v>612</v>
      </c>
      <c r="Z8241">
        <v>4.4479999999999995</v>
      </c>
      <c r="AA8241">
        <v>2</v>
      </c>
      <c r="AB8241">
        <v>0.2</v>
      </c>
      <c r="AC8241" s="4">
        <v>1.1119999999999999</v>
      </c>
    </row>
    <row r="8242" spans="1:29" x14ac:dyDescent="0.25">
      <c r="A8242" s="2">
        <v>8241</v>
      </c>
      <c r="B8242" t="s">
        <v>10629</v>
      </c>
      <c r="C8242" s="3">
        <v>43028</v>
      </c>
      <c r="D8242" s="3">
        <v>43028</v>
      </c>
      <c r="E8242" t="s">
        <v>625</v>
      </c>
      <c r="F8242">
        <f>VLOOKUP(E8242,SHIPMODE,2,FALSE)</f>
        <v>4</v>
      </c>
      <c r="G8242" t="s">
        <v>3945</v>
      </c>
      <c r="H8242" t="s">
        <v>2592</v>
      </c>
      <c r="I8242" t="s">
        <v>9</v>
      </c>
      <c r="J8242">
        <f>VLOOKUP(I8242,segmentID,2,FALSE)</f>
        <v>1</v>
      </c>
      <c r="K8242" t="s">
        <v>3255</v>
      </c>
      <c r="L8242">
        <f>VLOOKUP(K8242,country2,2,FALSE)</f>
        <v>1</v>
      </c>
      <c r="M8242" t="s">
        <v>729</v>
      </c>
      <c r="N8242">
        <f>VLOOKUP(Orders!M8242,city2,2,FALSE)</f>
        <v>109</v>
      </c>
      <c r="O8242" t="s">
        <v>28</v>
      </c>
      <c r="P8242">
        <f>VLOOKUP(O8242,state2,2,FALSE)</f>
        <v>3</v>
      </c>
      <c r="Q8242">
        <v>32216</v>
      </c>
      <c r="R8242" t="s">
        <v>12</v>
      </c>
      <c r="S8242">
        <f>VLOOKUP(R8242,region2,2,FALSE)</f>
        <v>1</v>
      </c>
      <c r="T8242" t="s">
        <v>5709</v>
      </c>
      <c r="U8242" t="s">
        <v>13</v>
      </c>
      <c r="V8242">
        <f>VLOOKUP(U8242,category2,2,FALSE)</f>
        <v>1</v>
      </c>
      <c r="W8242" t="s">
        <v>3228</v>
      </c>
      <c r="X8242">
        <f>VLOOKUP(W8242,subcat2,3,FALSE)</f>
        <v>6</v>
      </c>
      <c r="Y8242" t="s">
        <v>1992</v>
      </c>
      <c r="Z8242">
        <v>43.936000000000007</v>
      </c>
      <c r="AA8242">
        <v>4</v>
      </c>
      <c r="AB8242">
        <v>0.2</v>
      </c>
      <c r="AC8242" s="4">
        <v>6.0411999999999964</v>
      </c>
    </row>
    <row r="8243" spans="1:29" x14ac:dyDescent="0.25">
      <c r="A8243" s="2">
        <v>8242</v>
      </c>
      <c r="B8243" t="s">
        <v>6708</v>
      </c>
      <c r="C8243" s="3">
        <v>41883</v>
      </c>
      <c r="D8243" s="3">
        <v>41887</v>
      </c>
      <c r="E8243" t="s">
        <v>25</v>
      </c>
      <c r="F8243">
        <f>VLOOKUP(E8243,SHIPMODE,2,FALSE)</f>
        <v>2</v>
      </c>
      <c r="G8243" t="s">
        <v>3278</v>
      </c>
      <c r="H8243" t="s">
        <v>125</v>
      </c>
      <c r="I8243" t="s">
        <v>9</v>
      </c>
      <c r="J8243">
        <f>VLOOKUP(I8243,segmentID,2,FALSE)</f>
        <v>1</v>
      </c>
      <c r="K8243" t="s">
        <v>3255</v>
      </c>
      <c r="L8243">
        <f>VLOOKUP(K8243,country2,2,FALSE)</f>
        <v>1</v>
      </c>
      <c r="M8243" t="s">
        <v>138</v>
      </c>
      <c r="N8243">
        <f>VLOOKUP(Orders!M8243,city2,2,FALSE)</f>
        <v>21</v>
      </c>
      <c r="O8243" t="s">
        <v>139</v>
      </c>
      <c r="P8243">
        <f>VLOOKUP(O8243,state2,2,FALSE)</f>
        <v>16</v>
      </c>
      <c r="Q8243">
        <v>10009</v>
      </c>
      <c r="R8243" t="s">
        <v>79</v>
      </c>
      <c r="S8243">
        <f>VLOOKUP(R8243,region2,2,FALSE)</f>
        <v>4</v>
      </c>
      <c r="T8243" t="s">
        <v>4798</v>
      </c>
      <c r="U8243" t="s">
        <v>22</v>
      </c>
      <c r="V8243">
        <f>VLOOKUP(U8243,category2,2,FALSE)</f>
        <v>2</v>
      </c>
      <c r="W8243" t="s">
        <v>3231</v>
      </c>
      <c r="X8243">
        <f>VLOOKUP(W8243,subcat2,3,FALSE)</f>
        <v>9</v>
      </c>
      <c r="Y8243" t="s">
        <v>1733</v>
      </c>
      <c r="Z8243">
        <v>23.744</v>
      </c>
      <c r="AA8243">
        <v>2</v>
      </c>
      <c r="AB8243">
        <v>0.2</v>
      </c>
      <c r="AC8243" s="4">
        <v>8.3103999999999996</v>
      </c>
    </row>
    <row r="8244" spans="1:29" x14ac:dyDescent="0.25">
      <c r="A8244" s="2">
        <v>8243</v>
      </c>
      <c r="B8244" t="s">
        <v>6708</v>
      </c>
      <c r="C8244" s="3">
        <v>41883</v>
      </c>
      <c r="D8244" s="3">
        <v>41887</v>
      </c>
      <c r="E8244" t="s">
        <v>25</v>
      </c>
      <c r="F8244">
        <f>VLOOKUP(E8244,SHIPMODE,2,FALSE)</f>
        <v>2</v>
      </c>
      <c r="G8244" t="s">
        <v>3278</v>
      </c>
      <c r="H8244" t="s">
        <v>125</v>
      </c>
      <c r="I8244" t="s">
        <v>9</v>
      </c>
      <c r="J8244">
        <f>VLOOKUP(I8244,segmentID,2,FALSE)</f>
        <v>1</v>
      </c>
      <c r="K8244" t="s">
        <v>3255</v>
      </c>
      <c r="L8244">
        <f>VLOOKUP(K8244,country2,2,FALSE)</f>
        <v>1</v>
      </c>
      <c r="M8244" t="s">
        <v>138</v>
      </c>
      <c r="N8244">
        <f>VLOOKUP(Orders!M8244,city2,2,FALSE)</f>
        <v>21</v>
      </c>
      <c r="O8244" t="s">
        <v>139</v>
      </c>
      <c r="P8244">
        <f>VLOOKUP(O8244,state2,2,FALSE)</f>
        <v>16</v>
      </c>
      <c r="Q8244">
        <v>10009</v>
      </c>
      <c r="R8244" t="s">
        <v>79</v>
      </c>
      <c r="S8244">
        <f>VLOOKUP(R8244,region2,2,FALSE)</f>
        <v>4</v>
      </c>
      <c r="T8244" t="s">
        <v>5277</v>
      </c>
      <c r="U8244" t="s">
        <v>35</v>
      </c>
      <c r="V8244">
        <f>VLOOKUP(U8244,category2,2,FALSE)</f>
        <v>3</v>
      </c>
      <c r="W8244" t="s">
        <v>3232</v>
      </c>
      <c r="X8244">
        <f>VLOOKUP(W8244,subcat2,3,FALSE)</f>
        <v>12</v>
      </c>
      <c r="Y8244" t="s">
        <v>637</v>
      </c>
      <c r="Z8244">
        <v>357</v>
      </c>
      <c r="AA8244">
        <v>3</v>
      </c>
      <c r="AB8244">
        <v>0</v>
      </c>
      <c r="AC8244" s="4">
        <v>57.120000000000019</v>
      </c>
    </row>
    <row r="8245" spans="1:29" x14ac:dyDescent="0.25">
      <c r="A8245" s="2">
        <v>8244</v>
      </c>
      <c r="B8245" t="s">
        <v>6709</v>
      </c>
      <c r="C8245" s="3">
        <v>41863</v>
      </c>
      <c r="D8245" s="3">
        <v>41867</v>
      </c>
      <c r="E8245" t="s">
        <v>25</v>
      </c>
      <c r="F8245">
        <f>VLOOKUP(E8245,SHIPMODE,2,FALSE)</f>
        <v>2</v>
      </c>
      <c r="G8245" t="s">
        <v>3827</v>
      </c>
      <c r="H8245" t="s">
        <v>2124</v>
      </c>
      <c r="I8245" t="s">
        <v>9</v>
      </c>
      <c r="J8245">
        <f>VLOOKUP(I8245,segmentID,2,FALSE)</f>
        <v>1</v>
      </c>
      <c r="K8245" t="s">
        <v>3255</v>
      </c>
      <c r="L8245">
        <f>VLOOKUP(K8245,country2,2,FALSE)</f>
        <v>1</v>
      </c>
      <c r="M8245" t="s">
        <v>67</v>
      </c>
      <c r="N8245">
        <f>VLOOKUP(Orders!M8245,city2,2,FALSE)</f>
        <v>9</v>
      </c>
      <c r="O8245" t="s">
        <v>20</v>
      </c>
      <c r="P8245">
        <f>VLOOKUP(O8245,state2,2,FALSE)</f>
        <v>2</v>
      </c>
      <c r="Q8245">
        <v>94122</v>
      </c>
      <c r="R8245" t="s">
        <v>21</v>
      </c>
      <c r="S8245">
        <f>VLOOKUP(R8245,region2,2,FALSE)</f>
        <v>2</v>
      </c>
      <c r="T8245" t="s">
        <v>5488</v>
      </c>
      <c r="U8245" t="s">
        <v>35</v>
      </c>
      <c r="V8245">
        <f>VLOOKUP(U8245,category2,2,FALSE)</f>
        <v>3</v>
      </c>
      <c r="W8245" t="s">
        <v>3230</v>
      </c>
      <c r="X8245">
        <f>VLOOKUP(W8245,subcat2,3,FALSE)</f>
        <v>8</v>
      </c>
      <c r="Y8245" t="s">
        <v>568</v>
      </c>
      <c r="Z8245">
        <v>806.33600000000001</v>
      </c>
      <c r="AA8245">
        <v>8</v>
      </c>
      <c r="AB8245">
        <v>0.2</v>
      </c>
      <c r="AC8245" s="4">
        <v>50.396000000000015</v>
      </c>
    </row>
    <row r="8246" spans="1:29" x14ac:dyDescent="0.25">
      <c r="A8246" s="2">
        <v>8245</v>
      </c>
      <c r="B8246" t="s">
        <v>6709</v>
      </c>
      <c r="C8246" s="3">
        <v>41863</v>
      </c>
      <c r="D8246" s="3">
        <v>41867</v>
      </c>
      <c r="E8246" t="s">
        <v>25</v>
      </c>
      <c r="F8246">
        <f>VLOOKUP(E8246,SHIPMODE,2,FALSE)</f>
        <v>2</v>
      </c>
      <c r="G8246" t="s">
        <v>3827</v>
      </c>
      <c r="H8246" t="s">
        <v>2124</v>
      </c>
      <c r="I8246" t="s">
        <v>9</v>
      </c>
      <c r="J8246">
        <f>VLOOKUP(I8246,segmentID,2,FALSE)</f>
        <v>1</v>
      </c>
      <c r="K8246" t="s">
        <v>3255</v>
      </c>
      <c r="L8246">
        <f>VLOOKUP(K8246,country2,2,FALSE)</f>
        <v>1</v>
      </c>
      <c r="M8246" t="s">
        <v>67</v>
      </c>
      <c r="N8246">
        <f>VLOOKUP(Orders!M8246,city2,2,FALSE)</f>
        <v>9</v>
      </c>
      <c r="O8246" t="s">
        <v>20</v>
      </c>
      <c r="P8246">
        <f>VLOOKUP(O8246,state2,2,FALSE)</f>
        <v>2</v>
      </c>
      <c r="Q8246">
        <v>94122</v>
      </c>
      <c r="R8246" t="s">
        <v>21</v>
      </c>
      <c r="S8246">
        <f>VLOOKUP(R8246,region2,2,FALSE)</f>
        <v>2</v>
      </c>
      <c r="T8246" t="s">
        <v>5224</v>
      </c>
      <c r="U8246" t="s">
        <v>13</v>
      </c>
      <c r="V8246">
        <f>VLOOKUP(U8246,category2,2,FALSE)</f>
        <v>1</v>
      </c>
      <c r="W8246" t="s">
        <v>3228</v>
      </c>
      <c r="X8246">
        <f>VLOOKUP(W8246,subcat2,3,FALSE)</f>
        <v>6</v>
      </c>
      <c r="Y8246" t="s">
        <v>1089</v>
      </c>
      <c r="Z8246">
        <v>85.44</v>
      </c>
      <c r="AA8246">
        <v>3</v>
      </c>
      <c r="AB8246">
        <v>0</v>
      </c>
      <c r="AC8246" s="4">
        <v>31.612800000000004</v>
      </c>
    </row>
    <row r="8247" spans="1:29" x14ac:dyDescent="0.25">
      <c r="A8247" s="2">
        <v>8246</v>
      </c>
      <c r="B8247" t="s">
        <v>6710</v>
      </c>
      <c r="C8247" s="3">
        <v>41870</v>
      </c>
      <c r="D8247" s="3">
        <v>41874</v>
      </c>
      <c r="E8247" t="s">
        <v>25</v>
      </c>
      <c r="F8247">
        <f>VLOOKUP(E8247,SHIPMODE,2,FALSE)</f>
        <v>2</v>
      </c>
      <c r="G8247" t="s">
        <v>3995</v>
      </c>
      <c r="H8247" t="s">
        <v>2829</v>
      </c>
      <c r="I8247" t="s">
        <v>18</v>
      </c>
      <c r="J8247">
        <f>VLOOKUP(I8247,segmentID,2,FALSE)</f>
        <v>2</v>
      </c>
      <c r="K8247" t="s">
        <v>3255</v>
      </c>
      <c r="L8247">
        <f>VLOOKUP(K8247,country2,2,FALSE)</f>
        <v>1</v>
      </c>
      <c r="M8247" t="s">
        <v>248</v>
      </c>
      <c r="N8247">
        <f>VLOOKUP(Orders!M8247,city2,2,FALSE)</f>
        <v>39</v>
      </c>
      <c r="O8247" t="s">
        <v>615</v>
      </c>
      <c r="P8247">
        <f>VLOOKUP(O8247,state2,2,FALSE)</f>
        <v>33</v>
      </c>
      <c r="Q8247">
        <v>31907</v>
      </c>
      <c r="R8247" t="s">
        <v>12</v>
      </c>
      <c r="S8247">
        <f>VLOOKUP(R8247,region2,2,FALSE)</f>
        <v>1</v>
      </c>
      <c r="T8247" t="s">
        <v>4265</v>
      </c>
      <c r="U8247" t="s">
        <v>22</v>
      </c>
      <c r="V8247">
        <f>VLOOKUP(U8247,category2,2,FALSE)</f>
        <v>2</v>
      </c>
      <c r="W8247" t="s">
        <v>3227</v>
      </c>
      <c r="X8247">
        <f>VLOOKUP(W8247,subcat2,3,FALSE)</f>
        <v>5</v>
      </c>
      <c r="Y8247" t="s">
        <v>116</v>
      </c>
      <c r="Z8247">
        <v>344.90999999999997</v>
      </c>
      <c r="AA8247">
        <v>3</v>
      </c>
      <c r="AB8247">
        <v>0</v>
      </c>
      <c r="AC8247" s="4">
        <v>10.347300000000004</v>
      </c>
    </row>
    <row r="8248" spans="1:29" x14ac:dyDescent="0.25">
      <c r="A8248" s="2">
        <v>8247</v>
      </c>
      <c r="B8248" t="s">
        <v>7751</v>
      </c>
      <c r="C8248" s="3">
        <v>42134</v>
      </c>
      <c r="D8248" s="3">
        <v>42134</v>
      </c>
      <c r="E8248" t="s">
        <v>625</v>
      </c>
      <c r="F8248">
        <f>VLOOKUP(E8248,SHIPMODE,2,FALSE)</f>
        <v>4</v>
      </c>
      <c r="G8248" t="s">
        <v>3758</v>
      </c>
      <c r="H8248" t="s">
        <v>1836</v>
      </c>
      <c r="I8248" t="s">
        <v>52</v>
      </c>
      <c r="J8248">
        <f>VLOOKUP(I8248,segmentID,2,FALSE)</f>
        <v>3</v>
      </c>
      <c r="K8248" t="s">
        <v>3255</v>
      </c>
      <c r="L8248">
        <f>VLOOKUP(K8248,country2,2,FALSE)</f>
        <v>1</v>
      </c>
      <c r="M8248" t="s">
        <v>227</v>
      </c>
      <c r="N8248">
        <f>VLOOKUP(Orders!M8248,city2,2,FALSE)</f>
        <v>35</v>
      </c>
      <c r="O8248" t="s">
        <v>110</v>
      </c>
      <c r="P8248">
        <f>VLOOKUP(O8248,state2,2,FALSE)</f>
        <v>11</v>
      </c>
      <c r="Q8248">
        <v>60505</v>
      </c>
      <c r="R8248" t="s">
        <v>55</v>
      </c>
      <c r="S8248">
        <f>VLOOKUP(R8248,region2,2,FALSE)</f>
        <v>3</v>
      </c>
      <c r="T8248" t="s">
        <v>4649</v>
      </c>
      <c r="U8248" t="s">
        <v>22</v>
      </c>
      <c r="V8248">
        <f>VLOOKUP(U8248,category2,2,FALSE)</f>
        <v>2</v>
      </c>
      <c r="W8248" t="s">
        <v>38</v>
      </c>
      <c r="X8248">
        <f>VLOOKUP(W8248,subcat2,3,FALSE)</f>
        <v>10</v>
      </c>
      <c r="Y8248" t="s">
        <v>2777</v>
      </c>
      <c r="Z8248">
        <v>70.969999999999985</v>
      </c>
      <c r="AA8248">
        <v>5</v>
      </c>
      <c r="AB8248">
        <v>0.8</v>
      </c>
      <c r="AC8248" s="4">
        <v>-191.619</v>
      </c>
    </row>
    <row r="8249" spans="1:29" x14ac:dyDescent="0.25">
      <c r="A8249" s="2">
        <v>8248</v>
      </c>
      <c r="B8249" t="s">
        <v>7751</v>
      </c>
      <c r="C8249" s="3">
        <v>42134</v>
      </c>
      <c r="D8249" s="3">
        <v>42134</v>
      </c>
      <c r="E8249" t="s">
        <v>625</v>
      </c>
      <c r="F8249">
        <f>VLOOKUP(E8249,SHIPMODE,2,FALSE)</f>
        <v>4</v>
      </c>
      <c r="G8249" t="s">
        <v>3758</v>
      </c>
      <c r="H8249" t="s">
        <v>1836</v>
      </c>
      <c r="I8249" t="s">
        <v>52</v>
      </c>
      <c r="J8249">
        <f>VLOOKUP(I8249,segmentID,2,FALSE)</f>
        <v>3</v>
      </c>
      <c r="K8249" t="s">
        <v>3255</v>
      </c>
      <c r="L8249">
        <f>VLOOKUP(K8249,country2,2,FALSE)</f>
        <v>1</v>
      </c>
      <c r="M8249" t="s">
        <v>227</v>
      </c>
      <c r="N8249">
        <f>VLOOKUP(Orders!M8249,city2,2,FALSE)</f>
        <v>35</v>
      </c>
      <c r="O8249" t="s">
        <v>110</v>
      </c>
      <c r="P8249">
        <f>VLOOKUP(O8249,state2,2,FALSE)</f>
        <v>11</v>
      </c>
      <c r="Q8249">
        <v>60505</v>
      </c>
      <c r="R8249" t="s">
        <v>55</v>
      </c>
      <c r="S8249">
        <f>VLOOKUP(R8249,region2,2,FALSE)</f>
        <v>3</v>
      </c>
      <c r="T8249" t="s">
        <v>5319</v>
      </c>
      <c r="U8249" t="s">
        <v>22</v>
      </c>
      <c r="V8249">
        <f>VLOOKUP(U8249,category2,2,FALSE)</f>
        <v>2</v>
      </c>
      <c r="W8249" t="s">
        <v>3229</v>
      </c>
      <c r="X8249">
        <f>VLOOKUP(W8249,subcat2,3,FALSE)</f>
        <v>7</v>
      </c>
      <c r="Y8249" t="s">
        <v>1691</v>
      </c>
      <c r="Z8249">
        <v>36.783999999999999</v>
      </c>
      <c r="AA8249">
        <v>2</v>
      </c>
      <c r="AB8249">
        <v>0.2</v>
      </c>
      <c r="AC8249" s="4">
        <v>3.6784000000000017</v>
      </c>
    </row>
    <row r="8250" spans="1:29" x14ac:dyDescent="0.25">
      <c r="A8250" s="2">
        <v>8249</v>
      </c>
      <c r="B8250" t="s">
        <v>8994</v>
      </c>
      <c r="C8250" s="3">
        <v>42500</v>
      </c>
      <c r="D8250" s="3">
        <v>42503</v>
      </c>
      <c r="E8250" t="s">
        <v>7</v>
      </c>
      <c r="F8250">
        <f>VLOOKUP(E8250,SHIPMODE,2,FALSE)</f>
        <v>1</v>
      </c>
      <c r="G8250" t="s">
        <v>3292</v>
      </c>
      <c r="H8250" t="s">
        <v>192</v>
      </c>
      <c r="I8250" t="s">
        <v>52</v>
      </c>
      <c r="J8250">
        <f>VLOOKUP(I8250,segmentID,2,FALSE)</f>
        <v>3</v>
      </c>
      <c r="K8250" t="s">
        <v>3255</v>
      </c>
      <c r="L8250">
        <f>VLOOKUP(K8250,country2,2,FALSE)</f>
        <v>1</v>
      </c>
      <c r="M8250" t="s">
        <v>77</v>
      </c>
      <c r="N8250">
        <f>VLOOKUP(Orders!M8250,city2,2,FALSE)</f>
        <v>11</v>
      </c>
      <c r="O8250" t="s">
        <v>78</v>
      </c>
      <c r="P8250">
        <f>VLOOKUP(O8250,state2,2,FALSE)</f>
        <v>10</v>
      </c>
      <c r="Q8250">
        <v>19134</v>
      </c>
      <c r="R8250" t="s">
        <v>79</v>
      </c>
      <c r="S8250">
        <f>VLOOKUP(R8250,region2,2,FALSE)</f>
        <v>4</v>
      </c>
      <c r="T8250" t="s">
        <v>4738</v>
      </c>
      <c r="U8250" t="s">
        <v>35</v>
      </c>
      <c r="V8250">
        <f>VLOOKUP(U8250,category2,2,FALSE)</f>
        <v>3</v>
      </c>
      <c r="W8250" t="s">
        <v>3230</v>
      </c>
      <c r="X8250">
        <f>VLOOKUP(W8250,subcat2,3,FALSE)</f>
        <v>8</v>
      </c>
      <c r="Y8250" t="s">
        <v>1332</v>
      </c>
      <c r="Z8250">
        <v>743.98799999999994</v>
      </c>
      <c r="AA8250">
        <v>2</v>
      </c>
      <c r="AB8250">
        <v>0.4</v>
      </c>
      <c r="AC8250" s="4">
        <v>-123.9980000000001</v>
      </c>
    </row>
    <row r="8251" spans="1:29" x14ac:dyDescent="0.25">
      <c r="A8251" s="2">
        <v>8250</v>
      </c>
      <c r="B8251" t="s">
        <v>7752</v>
      </c>
      <c r="C8251" s="3">
        <v>42068</v>
      </c>
      <c r="D8251" s="3">
        <v>42072</v>
      </c>
      <c r="E8251" t="s">
        <v>7</v>
      </c>
      <c r="F8251">
        <f>VLOOKUP(E8251,SHIPMODE,2,FALSE)</f>
        <v>1</v>
      </c>
      <c r="G8251" t="s">
        <v>3588</v>
      </c>
      <c r="H8251" t="s">
        <v>1262</v>
      </c>
      <c r="I8251" t="s">
        <v>9</v>
      </c>
      <c r="J8251">
        <f>VLOOKUP(I8251,segmentID,2,FALSE)</f>
        <v>1</v>
      </c>
      <c r="K8251" t="s">
        <v>3255</v>
      </c>
      <c r="L8251">
        <f>VLOOKUP(K8251,country2,2,FALSE)</f>
        <v>1</v>
      </c>
      <c r="M8251" t="s">
        <v>156</v>
      </c>
      <c r="N8251">
        <f>VLOOKUP(Orders!M8251,city2,2,FALSE)</f>
        <v>23</v>
      </c>
      <c r="O8251" t="s">
        <v>110</v>
      </c>
      <c r="P8251">
        <f>VLOOKUP(O8251,state2,2,FALSE)</f>
        <v>11</v>
      </c>
      <c r="Q8251">
        <v>60653</v>
      </c>
      <c r="R8251" t="s">
        <v>55</v>
      </c>
      <c r="S8251">
        <f>VLOOKUP(R8251,region2,2,FALSE)</f>
        <v>3</v>
      </c>
      <c r="T8251" t="s">
        <v>4998</v>
      </c>
      <c r="U8251" t="s">
        <v>22</v>
      </c>
      <c r="V8251">
        <f>VLOOKUP(U8251,category2,2,FALSE)</f>
        <v>2</v>
      </c>
      <c r="W8251" t="s">
        <v>3231</v>
      </c>
      <c r="X8251">
        <f>VLOOKUP(W8251,subcat2,3,FALSE)</f>
        <v>9</v>
      </c>
      <c r="Y8251" t="s">
        <v>510</v>
      </c>
      <c r="Z8251">
        <v>11.211999999999998</v>
      </c>
      <c r="AA8251">
        <v>2</v>
      </c>
      <c r="AB8251">
        <v>0.8</v>
      </c>
      <c r="AC8251" s="4">
        <v>-16.818000000000005</v>
      </c>
    </row>
    <row r="8252" spans="1:29" x14ac:dyDescent="0.25">
      <c r="A8252" s="2">
        <v>8251</v>
      </c>
      <c r="B8252" t="s">
        <v>7752</v>
      </c>
      <c r="C8252" s="3">
        <v>42068</v>
      </c>
      <c r="D8252" s="3">
        <v>42072</v>
      </c>
      <c r="E8252" t="s">
        <v>7</v>
      </c>
      <c r="F8252">
        <f>VLOOKUP(E8252,SHIPMODE,2,FALSE)</f>
        <v>1</v>
      </c>
      <c r="G8252" t="s">
        <v>3588</v>
      </c>
      <c r="H8252" t="s">
        <v>1262</v>
      </c>
      <c r="I8252" t="s">
        <v>9</v>
      </c>
      <c r="J8252">
        <f>VLOOKUP(I8252,segmentID,2,FALSE)</f>
        <v>1</v>
      </c>
      <c r="K8252" t="s">
        <v>3255</v>
      </c>
      <c r="L8252">
        <f>VLOOKUP(K8252,country2,2,FALSE)</f>
        <v>1</v>
      </c>
      <c r="M8252" t="s">
        <v>156</v>
      </c>
      <c r="N8252">
        <f>VLOOKUP(Orders!M8252,city2,2,FALSE)</f>
        <v>23</v>
      </c>
      <c r="O8252" t="s">
        <v>110</v>
      </c>
      <c r="P8252">
        <f>VLOOKUP(O8252,state2,2,FALSE)</f>
        <v>11</v>
      </c>
      <c r="Q8252">
        <v>60653</v>
      </c>
      <c r="R8252" t="s">
        <v>55</v>
      </c>
      <c r="S8252">
        <f>VLOOKUP(R8252,region2,2,FALSE)</f>
        <v>3</v>
      </c>
      <c r="T8252" t="s">
        <v>4430</v>
      </c>
      <c r="U8252" t="s">
        <v>13</v>
      </c>
      <c r="V8252">
        <f>VLOOKUP(U8252,category2,2,FALSE)</f>
        <v>1</v>
      </c>
      <c r="W8252" t="s">
        <v>3228</v>
      </c>
      <c r="X8252">
        <f>VLOOKUP(W8252,subcat2,3,FALSE)</f>
        <v>6</v>
      </c>
      <c r="Y8252" t="s">
        <v>2667</v>
      </c>
      <c r="Z8252">
        <v>4.7119999999999997</v>
      </c>
      <c r="AA8252">
        <v>2</v>
      </c>
      <c r="AB8252">
        <v>0.6</v>
      </c>
      <c r="AC8252" s="4">
        <v>-1.8847999999999994</v>
      </c>
    </row>
    <row r="8253" spans="1:29" x14ac:dyDescent="0.25">
      <c r="A8253" s="2">
        <v>8252</v>
      </c>
      <c r="B8253" t="s">
        <v>7752</v>
      </c>
      <c r="C8253" s="3">
        <v>42068</v>
      </c>
      <c r="D8253" s="3">
        <v>42072</v>
      </c>
      <c r="E8253" t="s">
        <v>7</v>
      </c>
      <c r="F8253">
        <f>VLOOKUP(E8253,SHIPMODE,2,FALSE)</f>
        <v>1</v>
      </c>
      <c r="G8253" t="s">
        <v>3588</v>
      </c>
      <c r="H8253" t="s">
        <v>1262</v>
      </c>
      <c r="I8253" t="s">
        <v>9</v>
      </c>
      <c r="J8253">
        <f>VLOOKUP(I8253,segmentID,2,FALSE)</f>
        <v>1</v>
      </c>
      <c r="K8253" t="s">
        <v>3255</v>
      </c>
      <c r="L8253">
        <f>VLOOKUP(K8253,country2,2,FALSE)</f>
        <v>1</v>
      </c>
      <c r="M8253" t="s">
        <v>156</v>
      </c>
      <c r="N8253">
        <f>VLOOKUP(Orders!M8253,city2,2,FALSE)</f>
        <v>23</v>
      </c>
      <c r="O8253" t="s">
        <v>110</v>
      </c>
      <c r="P8253">
        <f>VLOOKUP(O8253,state2,2,FALSE)</f>
        <v>11</v>
      </c>
      <c r="Q8253">
        <v>60653</v>
      </c>
      <c r="R8253" t="s">
        <v>55</v>
      </c>
      <c r="S8253">
        <f>VLOOKUP(R8253,region2,2,FALSE)</f>
        <v>3</v>
      </c>
      <c r="T8253" t="s">
        <v>5188</v>
      </c>
      <c r="U8253" t="s">
        <v>22</v>
      </c>
      <c r="V8253">
        <f>VLOOKUP(U8253,category2,2,FALSE)</f>
        <v>2</v>
      </c>
      <c r="W8253" t="s">
        <v>38</v>
      </c>
      <c r="X8253">
        <f>VLOOKUP(W8253,subcat2,3,FALSE)</f>
        <v>10</v>
      </c>
      <c r="Y8253" t="s">
        <v>1701</v>
      </c>
      <c r="Z8253">
        <v>180.97999999999996</v>
      </c>
      <c r="AA8253">
        <v>5</v>
      </c>
      <c r="AB8253">
        <v>0.8</v>
      </c>
      <c r="AC8253" s="4">
        <v>-470.548</v>
      </c>
    </row>
    <row r="8254" spans="1:29" x14ac:dyDescent="0.25">
      <c r="A8254" s="2">
        <v>8253</v>
      </c>
      <c r="B8254" t="s">
        <v>7752</v>
      </c>
      <c r="C8254" s="3">
        <v>42068</v>
      </c>
      <c r="D8254" s="3">
        <v>42072</v>
      </c>
      <c r="E8254" t="s">
        <v>7</v>
      </c>
      <c r="F8254">
        <f>VLOOKUP(E8254,SHIPMODE,2,FALSE)</f>
        <v>1</v>
      </c>
      <c r="G8254" t="s">
        <v>3588</v>
      </c>
      <c r="H8254" t="s">
        <v>1262</v>
      </c>
      <c r="I8254" t="s">
        <v>9</v>
      </c>
      <c r="J8254">
        <f>VLOOKUP(I8254,segmentID,2,FALSE)</f>
        <v>1</v>
      </c>
      <c r="K8254" t="s">
        <v>3255</v>
      </c>
      <c r="L8254">
        <f>VLOOKUP(K8254,country2,2,FALSE)</f>
        <v>1</v>
      </c>
      <c r="M8254" t="s">
        <v>156</v>
      </c>
      <c r="N8254">
        <f>VLOOKUP(Orders!M8254,city2,2,FALSE)</f>
        <v>23</v>
      </c>
      <c r="O8254" t="s">
        <v>110</v>
      </c>
      <c r="P8254">
        <f>VLOOKUP(O8254,state2,2,FALSE)</f>
        <v>11</v>
      </c>
      <c r="Q8254">
        <v>60653</v>
      </c>
      <c r="R8254" t="s">
        <v>55</v>
      </c>
      <c r="S8254">
        <f>VLOOKUP(R8254,region2,2,FALSE)</f>
        <v>3</v>
      </c>
      <c r="T8254" t="s">
        <v>4227</v>
      </c>
      <c r="U8254" t="s">
        <v>22</v>
      </c>
      <c r="V8254">
        <f>VLOOKUP(U8254,category2,2,FALSE)</f>
        <v>2</v>
      </c>
      <c r="W8254" t="s">
        <v>3227</v>
      </c>
      <c r="X8254">
        <f>VLOOKUP(W8254,subcat2,3,FALSE)</f>
        <v>5</v>
      </c>
      <c r="Y8254" t="s">
        <v>201</v>
      </c>
      <c r="Z8254">
        <v>60.415999999999997</v>
      </c>
      <c r="AA8254">
        <v>2</v>
      </c>
      <c r="AB8254">
        <v>0.2</v>
      </c>
      <c r="AC8254" s="4">
        <v>6.0416000000000025</v>
      </c>
    </row>
    <row r="8255" spans="1:29" x14ac:dyDescent="0.25">
      <c r="A8255" s="2">
        <v>8254</v>
      </c>
      <c r="B8255" t="s">
        <v>10630</v>
      </c>
      <c r="C8255" s="3">
        <v>42959</v>
      </c>
      <c r="D8255" s="3">
        <v>42966</v>
      </c>
      <c r="E8255" t="s">
        <v>25</v>
      </c>
      <c r="F8255">
        <f>VLOOKUP(E8255,SHIPMODE,2,FALSE)</f>
        <v>2</v>
      </c>
      <c r="G8255" t="s">
        <v>3984</v>
      </c>
      <c r="H8255" t="s">
        <v>2769</v>
      </c>
      <c r="I8255" t="s">
        <v>9</v>
      </c>
      <c r="J8255">
        <f>VLOOKUP(I8255,segmentID,2,FALSE)</f>
        <v>1</v>
      </c>
      <c r="K8255" t="s">
        <v>3255</v>
      </c>
      <c r="L8255">
        <f>VLOOKUP(K8255,country2,2,FALSE)</f>
        <v>1</v>
      </c>
      <c r="M8255" t="s">
        <v>48</v>
      </c>
      <c r="N8255">
        <f>VLOOKUP(Orders!M8255,city2,2,FALSE)</f>
        <v>5</v>
      </c>
      <c r="O8255" t="s">
        <v>49</v>
      </c>
      <c r="P8255">
        <f>VLOOKUP(O8255,state2,2,FALSE)</f>
        <v>5</v>
      </c>
      <c r="Q8255">
        <v>98103</v>
      </c>
      <c r="R8255" t="s">
        <v>21</v>
      </c>
      <c r="S8255">
        <f>VLOOKUP(R8255,region2,2,FALSE)</f>
        <v>2</v>
      </c>
      <c r="T8255" t="s">
        <v>5399</v>
      </c>
      <c r="U8255" t="s">
        <v>35</v>
      </c>
      <c r="V8255">
        <f>VLOOKUP(U8255,category2,2,FALSE)</f>
        <v>3</v>
      </c>
      <c r="W8255" t="s">
        <v>3236</v>
      </c>
      <c r="X8255">
        <f>VLOOKUP(W8255,subcat2,3,FALSE)</f>
        <v>17</v>
      </c>
      <c r="Y8255" t="s">
        <v>793</v>
      </c>
      <c r="Z8255">
        <v>299.99</v>
      </c>
      <c r="AA8255">
        <v>1</v>
      </c>
      <c r="AB8255">
        <v>0</v>
      </c>
      <c r="AC8255" s="4">
        <v>89.996999999999986</v>
      </c>
    </row>
    <row r="8256" spans="1:29" x14ac:dyDescent="0.25">
      <c r="A8256" s="2">
        <v>8255</v>
      </c>
      <c r="B8256" t="s">
        <v>10630</v>
      </c>
      <c r="C8256" s="3">
        <v>42959</v>
      </c>
      <c r="D8256" s="3">
        <v>42966</v>
      </c>
      <c r="E8256" t="s">
        <v>25</v>
      </c>
      <c r="F8256">
        <f>VLOOKUP(E8256,SHIPMODE,2,FALSE)</f>
        <v>2</v>
      </c>
      <c r="G8256" t="s">
        <v>3984</v>
      </c>
      <c r="H8256" t="s">
        <v>2769</v>
      </c>
      <c r="I8256" t="s">
        <v>9</v>
      </c>
      <c r="J8256">
        <f>VLOOKUP(I8256,segmentID,2,FALSE)</f>
        <v>1</v>
      </c>
      <c r="K8256" t="s">
        <v>3255</v>
      </c>
      <c r="L8256">
        <f>VLOOKUP(K8256,country2,2,FALSE)</f>
        <v>1</v>
      </c>
      <c r="M8256" t="s">
        <v>48</v>
      </c>
      <c r="N8256">
        <f>VLOOKUP(Orders!M8256,city2,2,FALSE)</f>
        <v>5</v>
      </c>
      <c r="O8256" t="s">
        <v>49</v>
      </c>
      <c r="P8256">
        <f>VLOOKUP(O8256,state2,2,FALSE)</f>
        <v>5</v>
      </c>
      <c r="Q8256">
        <v>98103</v>
      </c>
      <c r="R8256" t="s">
        <v>21</v>
      </c>
      <c r="S8256">
        <f>VLOOKUP(R8256,region2,2,FALSE)</f>
        <v>2</v>
      </c>
      <c r="T8256" t="s">
        <v>5744</v>
      </c>
      <c r="U8256" t="s">
        <v>22</v>
      </c>
      <c r="V8256">
        <f>VLOOKUP(U8256,category2,2,FALSE)</f>
        <v>2</v>
      </c>
      <c r="W8256" t="s">
        <v>45</v>
      </c>
      <c r="X8256">
        <f>VLOOKUP(W8256,subcat2,3,FALSE)</f>
        <v>11</v>
      </c>
      <c r="Y8256" t="s">
        <v>3090</v>
      </c>
      <c r="Z8256">
        <v>192.16</v>
      </c>
      <c r="AA8256">
        <v>4</v>
      </c>
      <c r="AB8256">
        <v>0</v>
      </c>
      <c r="AC8256" s="4">
        <v>92.236799999999988</v>
      </c>
    </row>
    <row r="8257" spans="1:29" x14ac:dyDescent="0.25">
      <c r="A8257" s="2">
        <v>8256</v>
      </c>
      <c r="B8257" t="s">
        <v>10630</v>
      </c>
      <c r="C8257" s="3">
        <v>42959</v>
      </c>
      <c r="D8257" s="3">
        <v>42966</v>
      </c>
      <c r="E8257" t="s">
        <v>25</v>
      </c>
      <c r="F8257">
        <f>VLOOKUP(E8257,SHIPMODE,2,FALSE)</f>
        <v>2</v>
      </c>
      <c r="G8257" t="s">
        <v>3984</v>
      </c>
      <c r="H8257" t="s">
        <v>2769</v>
      </c>
      <c r="I8257" t="s">
        <v>9</v>
      </c>
      <c r="J8257">
        <f>VLOOKUP(I8257,segmentID,2,FALSE)</f>
        <v>1</v>
      </c>
      <c r="K8257" t="s">
        <v>3255</v>
      </c>
      <c r="L8257">
        <f>VLOOKUP(K8257,country2,2,FALSE)</f>
        <v>1</v>
      </c>
      <c r="M8257" t="s">
        <v>48</v>
      </c>
      <c r="N8257">
        <f>VLOOKUP(Orders!M8257,city2,2,FALSE)</f>
        <v>5</v>
      </c>
      <c r="O8257" t="s">
        <v>49</v>
      </c>
      <c r="P8257">
        <f>VLOOKUP(O8257,state2,2,FALSE)</f>
        <v>5</v>
      </c>
      <c r="Q8257">
        <v>98103</v>
      </c>
      <c r="R8257" t="s">
        <v>21</v>
      </c>
      <c r="S8257">
        <f>VLOOKUP(R8257,region2,2,FALSE)</f>
        <v>2</v>
      </c>
      <c r="T8257" t="s">
        <v>4625</v>
      </c>
      <c r="U8257" t="s">
        <v>35</v>
      </c>
      <c r="V8257">
        <f>VLOOKUP(U8257,category2,2,FALSE)</f>
        <v>3</v>
      </c>
      <c r="W8257" t="s">
        <v>3230</v>
      </c>
      <c r="X8257">
        <f>VLOOKUP(W8257,subcat2,3,FALSE)</f>
        <v>8</v>
      </c>
      <c r="Y8257" t="s">
        <v>966</v>
      </c>
      <c r="Z8257">
        <v>242.624</v>
      </c>
      <c r="AA8257">
        <v>8</v>
      </c>
      <c r="AB8257">
        <v>0.2</v>
      </c>
      <c r="AC8257" s="4">
        <v>27.295199999999973</v>
      </c>
    </row>
    <row r="8258" spans="1:29" x14ac:dyDescent="0.25">
      <c r="A8258" s="2">
        <v>8257</v>
      </c>
      <c r="B8258" t="s">
        <v>10630</v>
      </c>
      <c r="C8258" s="3">
        <v>42959</v>
      </c>
      <c r="D8258" s="3">
        <v>42966</v>
      </c>
      <c r="E8258" t="s">
        <v>25</v>
      </c>
      <c r="F8258">
        <f>VLOOKUP(E8258,SHIPMODE,2,FALSE)</f>
        <v>2</v>
      </c>
      <c r="G8258" t="s">
        <v>3984</v>
      </c>
      <c r="H8258" t="s">
        <v>2769</v>
      </c>
      <c r="I8258" t="s">
        <v>9</v>
      </c>
      <c r="J8258">
        <f>VLOOKUP(I8258,segmentID,2,FALSE)</f>
        <v>1</v>
      </c>
      <c r="K8258" t="s">
        <v>3255</v>
      </c>
      <c r="L8258">
        <f>VLOOKUP(K8258,country2,2,FALSE)</f>
        <v>1</v>
      </c>
      <c r="M8258" t="s">
        <v>48</v>
      </c>
      <c r="N8258">
        <f>VLOOKUP(Orders!M8258,city2,2,FALSE)</f>
        <v>5</v>
      </c>
      <c r="O8258" t="s">
        <v>49</v>
      </c>
      <c r="P8258">
        <f>VLOOKUP(O8258,state2,2,FALSE)</f>
        <v>5</v>
      </c>
      <c r="Q8258">
        <v>98103</v>
      </c>
      <c r="R8258" t="s">
        <v>21</v>
      </c>
      <c r="S8258">
        <f>VLOOKUP(R8258,region2,2,FALSE)</f>
        <v>2</v>
      </c>
      <c r="T8258" t="s">
        <v>4338</v>
      </c>
      <c r="U8258" t="s">
        <v>22</v>
      </c>
      <c r="V8258">
        <f>VLOOKUP(U8258,category2,2,FALSE)</f>
        <v>2</v>
      </c>
      <c r="W8258" t="s">
        <v>3227</v>
      </c>
      <c r="X8258">
        <f>VLOOKUP(W8258,subcat2,3,FALSE)</f>
        <v>5</v>
      </c>
      <c r="Y8258" t="s">
        <v>1941</v>
      </c>
      <c r="Z8258">
        <v>46.74</v>
      </c>
      <c r="AA8258">
        <v>3</v>
      </c>
      <c r="AB8258">
        <v>0</v>
      </c>
      <c r="AC8258" s="4">
        <v>11.684999999999999</v>
      </c>
    </row>
    <row r="8259" spans="1:29" x14ac:dyDescent="0.25">
      <c r="A8259" s="2">
        <v>8258</v>
      </c>
      <c r="B8259" t="s">
        <v>10630</v>
      </c>
      <c r="C8259" s="3">
        <v>42959</v>
      </c>
      <c r="D8259" s="3">
        <v>42966</v>
      </c>
      <c r="E8259" t="s">
        <v>25</v>
      </c>
      <c r="F8259">
        <f>VLOOKUP(E8259,SHIPMODE,2,FALSE)</f>
        <v>2</v>
      </c>
      <c r="G8259" t="s">
        <v>3984</v>
      </c>
      <c r="H8259" t="s">
        <v>2769</v>
      </c>
      <c r="I8259" t="s">
        <v>9</v>
      </c>
      <c r="J8259">
        <f>VLOOKUP(I8259,segmentID,2,FALSE)</f>
        <v>1</v>
      </c>
      <c r="K8259" t="s">
        <v>3255</v>
      </c>
      <c r="L8259">
        <f>VLOOKUP(K8259,country2,2,FALSE)</f>
        <v>1</v>
      </c>
      <c r="M8259" t="s">
        <v>48</v>
      </c>
      <c r="N8259">
        <f>VLOOKUP(Orders!M8259,city2,2,FALSE)</f>
        <v>5</v>
      </c>
      <c r="O8259" t="s">
        <v>49</v>
      </c>
      <c r="P8259">
        <f>VLOOKUP(O8259,state2,2,FALSE)</f>
        <v>5</v>
      </c>
      <c r="Q8259">
        <v>98103</v>
      </c>
      <c r="R8259" t="s">
        <v>21</v>
      </c>
      <c r="S8259">
        <f>VLOOKUP(R8259,region2,2,FALSE)</f>
        <v>2</v>
      </c>
      <c r="T8259" t="s">
        <v>5549</v>
      </c>
      <c r="U8259" t="s">
        <v>35</v>
      </c>
      <c r="V8259">
        <f>VLOOKUP(U8259,category2,2,FALSE)</f>
        <v>3</v>
      </c>
      <c r="W8259" t="s">
        <v>3232</v>
      </c>
      <c r="X8259">
        <f>VLOOKUP(W8259,subcat2,3,FALSE)</f>
        <v>12</v>
      </c>
      <c r="Y8259" t="s">
        <v>411</v>
      </c>
      <c r="Z8259">
        <v>174.95000000000002</v>
      </c>
      <c r="AA8259">
        <v>5</v>
      </c>
      <c r="AB8259">
        <v>0</v>
      </c>
      <c r="AC8259" s="4">
        <v>12.246500000000005</v>
      </c>
    </row>
    <row r="8260" spans="1:29" x14ac:dyDescent="0.25">
      <c r="A8260" s="2">
        <v>8259</v>
      </c>
      <c r="B8260" t="s">
        <v>10630</v>
      </c>
      <c r="C8260" s="3">
        <v>42959</v>
      </c>
      <c r="D8260" s="3">
        <v>42966</v>
      </c>
      <c r="E8260" t="s">
        <v>25</v>
      </c>
      <c r="F8260">
        <f>VLOOKUP(E8260,SHIPMODE,2,FALSE)</f>
        <v>2</v>
      </c>
      <c r="G8260" t="s">
        <v>3984</v>
      </c>
      <c r="H8260" t="s">
        <v>2769</v>
      </c>
      <c r="I8260" t="s">
        <v>9</v>
      </c>
      <c r="J8260">
        <f>VLOOKUP(I8260,segmentID,2,FALSE)</f>
        <v>1</v>
      </c>
      <c r="K8260" t="s">
        <v>3255</v>
      </c>
      <c r="L8260">
        <f>VLOOKUP(K8260,country2,2,FALSE)</f>
        <v>1</v>
      </c>
      <c r="M8260" t="s">
        <v>48</v>
      </c>
      <c r="N8260">
        <f>VLOOKUP(Orders!M8260,city2,2,FALSE)</f>
        <v>5</v>
      </c>
      <c r="O8260" t="s">
        <v>49</v>
      </c>
      <c r="P8260">
        <f>VLOOKUP(O8260,state2,2,FALSE)</f>
        <v>5</v>
      </c>
      <c r="Q8260">
        <v>98103</v>
      </c>
      <c r="R8260" t="s">
        <v>21</v>
      </c>
      <c r="S8260">
        <f>VLOOKUP(R8260,region2,2,FALSE)</f>
        <v>2</v>
      </c>
      <c r="T8260" t="s">
        <v>5843</v>
      </c>
      <c r="U8260" t="s">
        <v>22</v>
      </c>
      <c r="V8260">
        <f>VLOOKUP(U8260,category2,2,FALSE)</f>
        <v>2</v>
      </c>
      <c r="W8260" t="s">
        <v>3231</v>
      </c>
      <c r="X8260">
        <f>VLOOKUP(W8260,subcat2,3,FALSE)</f>
        <v>9</v>
      </c>
      <c r="Y8260" t="s">
        <v>2081</v>
      </c>
      <c r="Z8260">
        <v>100.70400000000001</v>
      </c>
      <c r="AA8260">
        <v>6</v>
      </c>
      <c r="AB8260">
        <v>0.2</v>
      </c>
      <c r="AC8260" s="4">
        <v>37.763999999999996</v>
      </c>
    </row>
    <row r="8261" spans="1:29" x14ac:dyDescent="0.25">
      <c r="A8261" s="2">
        <v>8260</v>
      </c>
      <c r="B8261" t="s">
        <v>8995</v>
      </c>
      <c r="C8261" s="3">
        <v>42547</v>
      </c>
      <c r="D8261" s="3">
        <v>42547</v>
      </c>
      <c r="E8261" t="s">
        <v>625</v>
      </c>
      <c r="F8261">
        <f>VLOOKUP(E8261,SHIPMODE,2,FALSE)</f>
        <v>4</v>
      </c>
      <c r="G8261" t="s">
        <v>3636</v>
      </c>
      <c r="H8261" t="s">
        <v>1415</v>
      </c>
      <c r="I8261" t="s">
        <v>52</v>
      </c>
      <c r="J8261">
        <f>VLOOKUP(I8261,segmentID,2,FALSE)</f>
        <v>3</v>
      </c>
      <c r="K8261" t="s">
        <v>3255</v>
      </c>
      <c r="L8261">
        <f>VLOOKUP(K8261,country2,2,FALSE)</f>
        <v>1</v>
      </c>
      <c r="M8261" t="s">
        <v>281</v>
      </c>
      <c r="N8261">
        <f>VLOOKUP(Orders!M8261,city2,2,FALSE)</f>
        <v>44</v>
      </c>
      <c r="O8261" t="s">
        <v>123</v>
      </c>
      <c r="P8261">
        <f>VLOOKUP(O8261,state2,2,FALSE)</f>
        <v>13</v>
      </c>
      <c r="Q8261">
        <v>48066</v>
      </c>
      <c r="R8261" t="s">
        <v>55</v>
      </c>
      <c r="S8261">
        <f>VLOOKUP(R8261,region2,2,FALSE)</f>
        <v>3</v>
      </c>
      <c r="T8261" t="s">
        <v>4547</v>
      </c>
      <c r="U8261" t="s">
        <v>22</v>
      </c>
      <c r="V8261">
        <f>VLOOKUP(U8261,category2,2,FALSE)</f>
        <v>2</v>
      </c>
      <c r="W8261" t="s">
        <v>45</v>
      </c>
      <c r="X8261">
        <f>VLOOKUP(W8261,subcat2,3,FALSE)</f>
        <v>11</v>
      </c>
      <c r="Y8261" t="s">
        <v>1224</v>
      </c>
      <c r="Z8261">
        <v>368.91</v>
      </c>
      <c r="AA8261">
        <v>9</v>
      </c>
      <c r="AB8261">
        <v>0</v>
      </c>
      <c r="AC8261" s="4">
        <v>180.76590000000002</v>
      </c>
    </row>
    <row r="8262" spans="1:29" x14ac:dyDescent="0.25">
      <c r="A8262" s="2">
        <v>8261</v>
      </c>
      <c r="B8262" t="s">
        <v>8995</v>
      </c>
      <c r="C8262" s="3">
        <v>42547</v>
      </c>
      <c r="D8262" s="3">
        <v>42547</v>
      </c>
      <c r="E8262" t="s">
        <v>625</v>
      </c>
      <c r="F8262">
        <f>VLOOKUP(E8262,SHIPMODE,2,FALSE)</f>
        <v>4</v>
      </c>
      <c r="G8262" t="s">
        <v>3636</v>
      </c>
      <c r="H8262" t="s">
        <v>1415</v>
      </c>
      <c r="I8262" t="s">
        <v>52</v>
      </c>
      <c r="J8262">
        <f>VLOOKUP(I8262,segmentID,2,FALSE)</f>
        <v>3</v>
      </c>
      <c r="K8262" t="s">
        <v>3255</v>
      </c>
      <c r="L8262">
        <f>VLOOKUP(K8262,country2,2,FALSE)</f>
        <v>1</v>
      </c>
      <c r="M8262" t="s">
        <v>281</v>
      </c>
      <c r="N8262">
        <f>VLOOKUP(Orders!M8262,city2,2,FALSE)</f>
        <v>44</v>
      </c>
      <c r="O8262" t="s">
        <v>123</v>
      </c>
      <c r="P8262">
        <f>VLOOKUP(O8262,state2,2,FALSE)</f>
        <v>13</v>
      </c>
      <c r="Q8262">
        <v>48066</v>
      </c>
      <c r="R8262" t="s">
        <v>55</v>
      </c>
      <c r="S8262">
        <f>VLOOKUP(R8262,region2,2,FALSE)</f>
        <v>3</v>
      </c>
      <c r="T8262" t="s">
        <v>4487</v>
      </c>
      <c r="U8262" t="s">
        <v>22</v>
      </c>
      <c r="V8262">
        <f>VLOOKUP(U8262,category2,2,FALSE)</f>
        <v>2</v>
      </c>
      <c r="W8262" t="s">
        <v>3231</v>
      </c>
      <c r="X8262">
        <f>VLOOKUP(W8262,subcat2,3,FALSE)</f>
        <v>9</v>
      </c>
      <c r="Y8262" t="s">
        <v>1526</v>
      </c>
      <c r="Z8262">
        <v>8.02</v>
      </c>
      <c r="AA8262">
        <v>1</v>
      </c>
      <c r="AB8262">
        <v>0</v>
      </c>
      <c r="AC8262" s="4">
        <v>3.7693999999999992</v>
      </c>
    </row>
    <row r="8263" spans="1:29" x14ac:dyDescent="0.25">
      <c r="A8263" s="2">
        <v>8262</v>
      </c>
      <c r="B8263" t="s">
        <v>8995</v>
      </c>
      <c r="C8263" s="3">
        <v>42547</v>
      </c>
      <c r="D8263" s="3">
        <v>42547</v>
      </c>
      <c r="E8263" t="s">
        <v>625</v>
      </c>
      <c r="F8263">
        <f>VLOOKUP(E8263,SHIPMODE,2,FALSE)</f>
        <v>4</v>
      </c>
      <c r="G8263" t="s">
        <v>3636</v>
      </c>
      <c r="H8263" t="s">
        <v>1415</v>
      </c>
      <c r="I8263" t="s">
        <v>52</v>
      </c>
      <c r="J8263">
        <f>VLOOKUP(I8263,segmentID,2,FALSE)</f>
        <v>3</v>
      </c>
      <c r="K8263" t="s">
        <v>3255</v>
      </c>
      <c r="L8263">
        <f>VLOOKUP(K8263,country2,2,FALSE)</f>
        <v>1</v>
      </c>
      <c r="M8263" t="s">
        <v>281</v>
      </c>
      <c r="N8263">
        <f>VLOOKUP(Orders!M8263,city2,2,FALSE)</f>
        <v>44</v>
      </c>
      <c r="O8263" t="s">
        <v>123</v>
      </c>
      <c r="P8263">
        <f>VLOOKUP(O8263,state2,2,FALSE)</f>
        <v>13</v>
      </c>
      <c r="Q8263">
        <v>48066</v>
      </c>
      <c r="R8263" t="s">
        <v>55</v>
      </c>
      <c r="S8263">
        <f>VLOOKUP(R8263,region2,2,FALSE)</f>
        <v>3</v>
      </c>
      <c r="T8263" t="s">
        <v>5424</v>
      </c>
      <c r="U8263" t="s">
        <v>22</v>
      </c>
      <c r="V8263">
        <f>VLOOKUP(U8263,category2,2,FALSE)</f>
        <v>2</v>
      </c>
      <c r="W8263" t="s">
        <v>3227</v>
      </c>
      <c r="X8263">
        <f>VLOOKUP(W8263,subcat2,3,FALSE)</f>
        <v>5</v>
      </c>
      <c r="Y8263" t="s">
        <v>2747</v>
      </c>
      <c r="Z8263">
        <v>171.04</v>
      </c>
      <c r="AA8263">
        <v>4</v>
      </c>
      <c r="AB8263">
        <v>0</v>
      </c>
      <c r="AC8263" s="4">
        <v>44.470399999999998</v>
      </c>
    </row>
    <row r="8264" spans="1:29" x14ac:dyDescent="0.25">
      <c r="A8264" s="2">
        <v>8263</v>
      </c>
      <c r="B8264" t="s">
        <v>8996</v>
      </c>
      <c r="C8264" s="3">
        <v>42719</v>
      </c>
      <c r="D8264" s="3">
        <v>42723</v>
      </c>
      <c r="E8264" t="s">
        <v>25</v>
      </c>
      <c r="F8264">
        <f>VLOOKUP(E8264,SHIPMODE,2,FALSE)</f>
        <v>2</v>
      </c>
      <c r="G8264" t="s">
        <v>3934</v>
      </c>
      <c r="H8264" t="s">
        <v>2555</v>
      </c>
      <c r="I8264" t="s">
        <v>52</v>
      </c>
      <c r="J8264">
        <f>VLOOKUP(I8264,segmentID,2,FALSE)</f>
        <v>3</v>
      </c>
      <c r="K8264" t="s">
        <v>3255</v>
      </c>
      <c r="L8264">
        <f>VLOOKUP(K8264,country2,2,FALSE)</f>
        <v>1</v>
      </c>
      <c r="M8264" t="s">
        <v>810</v>
      </c>
      <c r="N8264">
        <f>VLOOKUP(Orders!M8264,city2,2,FALSE)</f>
        <v>116</v>
      </c>
      <c r="O8264" t="s">
        <v>811</v>
      </c>
      <c r="P8264">
        <f>VLOOKUP(O8264,state2,2,FALSE)</f>
        <v>37</v>
      </c>
      <c r="Q8264">
        <v>72701</v>
      </c>
      <c r="R8264" t="s">
        <v>12</v>
      </c>
      <c r="S8264">
        <f>VLOOKUP(R8264,region2,2,FALSE)</f>
        <v>1</v>
      </c>
      <c r="T8264" t="s">
        <v>4457</v>
      </c>
      <c r="U8264" t="s">
        <v>22</v>
      </c>
      <c r="V8264">
        <f>VLOOKUP(U8264,category2,2,FALSE)</f>
        <v>2</v>
      </c>
      <c r="W8264" t="s">
        <v>45</v>
      </c>
      <c r="X8264">
        <f>VLOOKUP(W8264,subcat2,3,FALSE)</f>
        <v>11</v>
      </c>
      <c r="Y8264" t="s">
        <v>1188</v>
      </c>
      <c r="Z8264">
        <v>19.440000000000001</v>
      </c>
      <c r="AA8264">
        <v>3</v>
      </c>
      <c r="AB8264">
        <v>0</v>
      </c>
      <c r="AC8264" s="4">
        <v>9.3312000000000008</v>
      </c>
    </row>
    <row r="8265" spans="1:29" x14ac:dyDescent="0.25">
      <c r="A8265" s="2">
        <v>8264</v>
      </c>
      <c r="B8265" t="s">
        <v>7753</v>
      </c>
      <c r="C8265" s="3">
        <v>42260</v>
      </c>
      <c r="D8265" s="3">
        <v>42264</v>
      </c>
      <c r="E8265" t="s">
        <v>25</v>
      </c>
      <c r="F8265">
        <f>VLOOKUP(E8265,SHIPMODE,2,FALSE)</f>
        <v>2</v>
      </c>
      <c r="G8265" t="s">
        <v>3817</v>
      </c>
      <c r="H8265" t="s">
        <v>2086</v>
      </c>
      <c r="I8265" t="s">
        <v>9</v>
      </c>
      <c r="J8265">
        <f>VLOOKUP(I8265,segmentID,2,FALSE)</f>
        <v>1</v>
      </c>
      <c r="K8265" t="s">
        <v>3255</v>
      </c>
      <c r="L8265">
        <f>VLOOKUP(K8265,country2,2,FALSE)</f>
        <v>1</v>
      </c>
      <c r="M8265" t="s">
        <v>729</v>
      </c>
      <c r="N8265">
        <f>VLOOKUP(Orders!M8265,city2,2,FALSE)</f>
        <v>109</v>
      </c>
      <c r="O8265" t="s">
        <v>44</v>
      </c>
      <c r="P8265">
        <f>VLOOKUP(O8265,state2,2,FALSE)</f>
        <v>4</v>
      </c>
      <c r="Q8265">
        <v>28540</v>
      </c>
      <c r="R8265" t="s">
        <v>12</v>
      </c>
      <c r="S8265">
        <f>VLOOKUP(R8265,region2,2,FALSE)</f>
        <v>1</v>
      </c>
      <c r="T8265" t="s">
        <v>4727</v>
      </c>
      <c r="U8265" t="s">
        <v>22</v>
      </c>
      <c r="V8265">
        <f>VLOOKUP(U8265,category2,2,FALSE)</f>
        <v>2</v>
      </c>
      <c r="W8265" t="s">
        <v>3231</v>
      </c>
      <c r="X8265">
        <f>VLOOKUP(W8265,subcat2,3,FALSE)</f>
        <v>9</v>
      </c>
      <c r="Y8265" t="s">
        <v>1545</v>
      </c>
      <c r="Z8265">
        <v>13.092000000000002</v>
      </c>
      <c r="AA8265">
        <v>4</v>
      </c>
      <c r="AB8265">
        <v>0.7</v>
      </c>
      <c r="AC8265" s="4">
        <v>-10.037199999999999</v>
      </c>
    </row>
    <row r="8266" spans="1:29" x14ac:dyDescent="0.25">
      <c r="A8266" s="2">
        <v>8265</v>
      </c>
      <c r="B8266" t="s">
        <v>6711</v>
      </c>
      <c r="C8266" s="3">
        <v>42003</v>
      </c>
      <c r="D8266" s="3">
        <v>42008</v>
      </c>
      <c r="E8266" t="s">
        <v>25</v>
      </c>
      <c r="F8266">
        <f>VLOOKUP(E8266,SHIPMODE,2,FALSE)</f>
        <v>2</v>
      </c>
      <c r="G8266" t="s">
        <v>3450</v>
      </c>
      <c r="H8266" t="s">
        <v>802</v>
      </c>
      <c r="I8266" t="s">
        <v>9</v>
      </c>
      <c r="J8266">
        <f>VLOOKUP(I8266,segmentID,2,FALSE)</f>
        <v>1</v>
      </c>
      <c r="K8266" t="s">
        <v>3255</v>
      </c>
      <c r="L8266">
        <f>VLOOKUP(K8266,country2,2,FALSE)</f>
        <v>1</v>
      </c>
      <c r="M8266" t="s">
        <v>138</v>
      </c>
      <c r="N8266">
        <f>VLOOKUP(Orders!M8266,city2,2,FALSE)</f>
        <v>21</v>
      </c>
      <c r="O8266" t="s">
        <v>139</v>
      </c>
      <c r="P8266">
        <f>VLOOKUP(O8266,state2,2,FALSE)</f>
        <v>16</v>
      </c>
      <c r="Q8266">
        <v>10035</v>
      </c>
      <c r="R8266" t="s">
        <v>79</v>
      </c>
      <c r="S8266">
        <f>VLOOKUP(R8266,region2,2,FALSE)</f>
        <v>4</v>
      </c>
      <c r="T8266" t="s">
        <v>5893</v>
      </c>
      <c r="U8266" t="s">
        <v>22</v>
      </c>
      <c r="V8266">
        <f>VLOOKUP(U8266,category2,2,FALSE)</f>
        <v>2</v>
      </c>
      <c r="W8266" t="s">
        <v>38</v>
      </c>
      <c r="X8266">
        <f>VLOOKUP(W8266,subcat2,3,FALSE)</f>
        <v>10</v>
      </c>
      <c r="Y8266" t="s">
        <v>2236</v>
      </c>
      <c r="Z8266">
        <v>122.94</v>
      </c>
      <c r="AA8266">
        <v>3</v>
      </c>
      <c r="AB8266">
        <v>0</v>
      </c>
      <c r="AC8266" s="4">
        <v>30.734999999999992</v>
      </c>
    </row>
    <row r="8267" spans="1:29" x14ac:dyDescent="0.25">
      <c r="A8267" s="2">
        <v>8266</v>
      </c>
      <c r="B8267" t="s">
        <v>6711</v>
      </c>
      <c r="C8267" s="3">
        <v>42003</v>
      </c>
      <c r="D8267" s="3">
        <v>42008</v>
      </c>
      <c r="E8267" t="s">
        <v>25</v>
      </c>
      <c r="F8267">
        <f>VLOOKUP(E8267,SHIPMODE,2,FALSE)</f>
        <v>2</v>
      </c>
      <c r="G8267" t="s">
        <v>3450</v>
      </c>
      <c r="H8267" t="s">
        <v>802</v>
      </c>
      <c r="I8267" t="s">
        <v>9</v>
      </c>
      <c r="J8267">
        <f>VLOOKUP(I8267,segmentID,2,FALSE)</f>
        <v>1</v>
      </c>
      <c r="K8267" t="s">
        <v>3255</v>
      </c>
      <c r="L8267">
        <f>VLOOKUP(K8267,country2,2,FALSE)</f>
        <v>1</v>
      </c>
      <c r="M8267" t="s">
        <v>138</v>
      </c>
      <c r="N8267">
        <f>VLOOKUP(Orders!M8267,city2,2,FALSE)</f>
        <v>21</v>
      </c>
      <c r="O8267" t="s">
        <v>139</v>
      </c>
      <c r="P8267">
        <f>VLOOKUP(O8267,state2,2,FALSE)</f>
        <v>16</v>
      </c>
      <c r="Q8267">
        <v>10035</v>
      </c>
      <c r="R8267" t="s">
        <v>79</v>
      </c>
      <c r="S8267">
        <f>VLOOKUP(R8267,region2,2,FALSE)</f>
        <v>4</v>
      </c>
      <c r="T8267" t="s">
        <v>4945</v>
      </c>
      <c r="U8267" t="s">
        <v>22</v>
      </c>
      <c r="V8267">
        <f>VLOOKUP(U8267,category2,2,FALSE)</f>
        <v>2</v>
      </c>
      <c r="W8267" t="s">
        <v>3231</v>
      </c>
      <c r="X8267">
        <f>VLOOKUP(W8267,subcat2,3,FALSE)</f>
        <v>9</v>
      </c>
      <c r="Y8267" t="s">
        <v>774</v>
      </c>
      <c r="Z8267">
        <v>35.448</v>
      </c>
      <c r="AA8267">
        <v>7</v>
      </c>
      <c r="AB8267">
        <v>0.2</v>
      </c>
      <c r="AC8267" s="4">
        <v>12.8499</v>
      </c>
    </row>
    <row r="8268" spans="1:29" x14ac:dyDescent="0.25">
      <c r="A8268" s="2">
        <v>8267</v>
      </c>
      <c r="B8268" t="s">
        <v>6712</v>
      </c>
      <c r="C8268" s="3">
        <v>41758</v>
      </c>
      <c r="D8268" s="3">
        <v>41763</v>
      </c>
      <c r="E8268" t="s">
        <v>25</v>
      </c>
      <c r="F8268">
        <f>VLOOKUP(E8268,SHIPMODE,2,FALSE)</f>
        <v>2</v>
      </c>
      <c r="G8268" t="s">
        <v>3602</v>
      </c>
      <c r="H8268" t="s">
        <v>1309</v>
      </c>
      <c r="I8268" t="s">
        <v>9</v>
      </c>
      <c r="J8268">
        <f>VLOOKUP(I8268,segmentID,2,FALSE)</f>
        <v>1</v>
      </c>
      <c r="K8268" t="s">
        <v>3255</v>
      </c>
      <c r="L8268">
        <f>VLOOKUP(K8268,country2,2,FALSE)</f>
        <v>1</v>
      </c>
      <c r="M8268" t="s">
        <v>126</v>
      </c>
      <c r="N8268">
        <f>VLOOKUP(Orders!M8268,city2,2,FALSE)</f>
        <v>19</v>
      </c>
      <c r="O8268" t="s">
        <v>127</v>
      </c>
      <c r="P8268">
        <f>VLOOKUP(O8268,state2,2,FALSE)</f>
        <v>14</v>
      </c>
      <c r="Q8268">
        <v>19901</v>
      </c>
      <c r="R8268" t="s">
        <v>79</v>
      </c>
      <c r="S8268">
        <f>VLOOKUP(R8268,region2,2,FALSE)</f>
        <v>4</v>
      </c>
      <c r="T8268" t="s">
        <v>4534</v>
      </c>
      <c r="U8268" t="s">
        <v>35</v>
      </c>
      <c r="V8268">
        <f>VLOOKUP(U8268,category2,2,FALSE)</f>
        <v>3</v>
      </c>
      <c r="W8268" t="s">
        <v>3230</v>
      </c>
      <c r="X8268">
        <f>VLOOKUP(W8268,subcat2,3,FALSE)</f>
        <v>8</v>
      </c>
      <c r="Y8268" t="s">
        <v>2337</v>
      </c>
      <c r="Z8268">
        <v>19.98</v>
      </c>
      <c r="AA8268">
        <v>2</v>
      </c>
      <c r="AB8268">
        <v>0</v>
      </c>
      <c r="AC8268" s="4">
        <v>5.1948000000000008</v>
      </c>
    </row>
    <row r="8269" spans="1:29" x14ac:dyDescent="0.25">
      <c r="A8269" s="2">
        <v>8268</v>
      </c>
      <c r="B8269" t="s">
        <v>10631</v>
      </c>
      <c r="C8269" s="3">
        <v>42765</v>
      </c>
      <c r="D8269" s="3">
        <v>42772</v>
      </c>
      <c r="E8269" t="s">
        <v>25</v>
      </c>
      <c r="F8269">
        <f>VLOOKUP(E8269,SHIPMODE,2,FALSE)</f>
        <v>2</v>
      </c>
      <c r="G8269" t="s">
        <v>3686</v>
      </c>
      <c r="H8269" t="s">
        <v>1620</v>
      </c>
      <c r="I8269" t="s">
        <v>9</v>
      </c>
      <c r="J8269">
        <f>VLOOKUP(I8269,segmentID,2,FALSE)</f>
        <v>1</v>
      </c>
      <c r="K8269" t="s">
        <v>3255</v>
      </c>
      <c r="L8269">
        <f>VLOOKUP(K8269,country2,2,FALSE)</f>
        <v>1</v>
      </c>
      <c r="M8269" t="s">
        <v>227</v>
      </c>
      <c r="N8269">
        <f>VLOOKUP(Orders!M8269,city2,2,FALSE)</f>
        <v>35</v>
      </c>
      <c r="O8269" t="s">
        <v>110</v>
      </c>
      <c r="P8269">
        <f>VLOOKUP(O8269,state2,2,FALSE)</f>
        <v>11</v>
      </c>
      <c r="Q8269">
        <v>60505</v>
      </c>
      <c r="R8269" t="s">
        <v>55</v>
      </c>
      <c r="S8269">
        <f>VLOOKUP(R8269,region2,2,FALSE)</f>
        <v>3</v>
      </c>
      <c r="T8269" t="s">
        <v>5645</v>
      </c>
      <c r="U8269" t="s">
        <v>13</v>
      </c>
      <c r="V8269">
        <f>VLOOKUP(U8269,category2,2,FALSE)</f>
        <v>1</v>
      </c>
      <c r="W8269" t="s">
        <v>29</v>
      </c>
      <c r="X8269">
        <f>VLOOKUP(W8269,subcat2,3,FALSE)</f>
        <v>4</v>
      </c>
      <c r="Y8269" t="s">
        <v>1685</v>
      </c>
      <c r="Z8269">
        <v>69.375</v>
      </c>
      <c r="AA8269">
        <v>1</v>
      </c>
      <c r="AB8269">
        <v>0.5</v>
      </c>
      <c r="AC8269" s="4">
        <v>-47.174999999999997</v>
      </c>
    </row>
    <row r="8270" spans="1:29" x14ac:dyDescent="0.25">
      <c r="A8270" s="2">
        <v>8269</v>
      </c>
      <c r="B8270" t="s">
        <v>10631</v>
      </c>
      <c r="C8270" s="3">
        <v>42765</v>
      </c>
      <c r="D8270" s="3">
        <v>42772</v>
      </c>
      <c r="E8270" t="s">
        <v>25</v>
      </c>
      <c r="F8270">
        <f>VLOOKUP(E8270,SHIPMODE,2,FALSE)</f>
        <v>2</v>
      </c>
      <c r="G8270" t="s">
        <v>3686</v>
      </c>
      <c r="H8270" t="s">
        <v>1620</v>
      </c>
      <c r="I8270" t="s">
        <v>9</v>
      </c>
      <c r="J8270">
        <f>VLOOKUP(I8270,segmentID,2,FALSE)</f>
        <v>1</v>
      </c>
      <c r="K8270" t="s">
        <v>3255</v>
      </c>
      <c r="L8270">
        <f>VLOOKUP(K8270,country2,2,FALSE)</f>
        <v>1</v>
      </c>
      <c r="M8270" t="s">
        <v>227</v>
      </c>
      <c r="N8270">
        <f>VLOOKUP(Orders!M8270,city2,2,FALSE)</f>
        <v>35</v>
      </c>
      <c r="O8270" t="s">
        <v>110</v>
      </c>
      <c r="P8270">
        <f>VLOOKUP(O8270,state2,2,FALSE)</f>
        <v>11</v>
      </c>
      <c r="Q8270">
        <v>60505</v>
      </c>
      <c r="R8270" t="s">
        <v>55</v>
      </c>
      <c r="S8270">
        <f>VLOOKUP(R8270,region2,2,FALSE)</f>
        <v>3</v>
      </c>
      <c r="T8270" t="s">
        <v>4652</v>
      </c>
      <c r="U8270" t="s">
        <v>22</v>
      </c>
      <c r="V8270">
        <f>VLOOKUP(U8270,category2,2,FALSE)</f>
        <v>2</v>
      </c>
      <c r="W8270" t="s">
        <v>3233</v>
      </c>
      <c r="X8270">
        <f>VLOOKUP(W8270,subcat2,3,FALSE)</f>
        <v>15</v>
      </c>
      <c r="Y8270" t="s">
        <v>2449</v>
      </c>
      <c r="Z8270">
        <v>31.680000000000003</v>
      </c>
      <c r="AA8270">
        <v>4</v>
      </c>
      <c r="AB8270">
        <v>0.2</v>
      </c>
      <c r="AC8270" s="4">
        <v>2.7719999999999994</v>
      </c>
    </row>
    <row r="8271" spans="1:29" x14ac:dyDescent="0.25">
      <c r="A8271" s="2">
        <v>8270</v>
      </c>
      <c r="B8271" t="s">
        <v>10631</v>
      </c>
      <c r="C8271" s="3">
        <v>42765</v>
      </c>
      <c r="D8271" s="3">
        <v>42772</v>
      </c>
      <c r="E8271" t="s">
        <v>25</v>
      </c>
      <c r="F8271">
        <f>VLOOKUP(E8271,SHIPMODE,2,FALSE)</f>
        <v>2</v>
      </c>
      <c r="G8271" t="s">
        <v>3686</v>
      </c>
      <c r="H8271" t="s">
        <v>1620</v>
      </c>
      <c r="I8271" t="s">
        <v>9</v>
      </c>
      <c r="J8271">
        <f>VLOOKUP(I8271,segmentID,2,FALSE)</f>
        <v>1</v>
      </c>
      <c r="K8271" t="s">
        <v>3255</v>
      </c>
      <c r="L8271">
        <f>VLOOKUP(K8271,country2,2,FALSE)</f>
        <v>1</v>
      </c>
      <c r="M8271" t="s">
        <v>227</v>
      </c>
      <c r="N8271">
        <f>VLOOKUP(Orders!M8271,city2,2,FALSE)</f>
        <v>35</v>
      </c>
      <c r="O8271" t="s">
        <v>110</v>
      </c>
      <c r="P8271">
        <f>VLOOKUP(O8271,state2,2,FALSE)</f>
        <v>11</v>
      </c>
      <c r="Q8271">
        <v>60505</v>
      </c>
      <c r="R8271" t="s">
        <v>55</v>
      </c>
      <c r="S8271">
        <f>VLOOKUP(R8271,region2,2,FALSE)</f>
        <v>3</v>
      </c>
      <c r="T8271" t="s">
        <v>5778</v>
      </c>
      <c r="U8271" t="s">
        <v>35</v>
      </c>
      <c r="V8271">
        <f>VLOOKUP(U8271,category2,2,FALSE)</f>
        <v>3</v>
      </c>
      <c r="W8271" t="s">
        <v>3230</v>
      </c>
      <c r="X8271">
        <f>VLOOKUP(W8271,subcat2,3,FALSE)</f>
        <v>8</v>
      </c>
      <c r="Y8271" t="s">
        <v>567</v>
      </c>
      <c r="Z8271">
        <v>2003.1680000000001</v>
      </c>
      <c r="AA8271">
        <v>4</v>
      </c>
      <c r="AB8271">
        <v>0.2</v>
      </c>
      <c r="AC8271" s="4">
        <v>250.39599999999984</v>
      </c>
    </row>
    <row r="8272" spans="1:29" x14ac:dyDescent="0.25">
      <c r="A8272" s="2">
        <v>8271</v>
      </c>
      <c r="B8272" t="s">
        <v>10631</v>
      </c>
      <c r="C8272" s="3">
        <v>42765</v>
      </c>
      <c r="D8272" s="3">
        <v>42772</v>
      </c>
      <c r="E8272" t="s">
        <v>25</v>
      </c>
      <c r="F8272">
        <f>VLOOKUP(E8272,SHIPMODE,2,FALSE)</f>
        <v>2</v>
      </c>
      <c r="G8272" t="s">
        <v>3686</v>
      </c>
      <c r="H8272" t="s">
        <v>1620</v>
      </c>
      <c r="I8272" t="s">
        <v>9</v>
      </c>
      <c r="J8272">
        <f>VLOOKUP(I8272,segmentID,2,FALSE)</f>
        <v>1</v>
      </c>
      <c r="K8272" t="s">
        <v>3255</v>
      </c>
      <c r="L8272">
        <f>VLOOKUP(K8272,country2,2,FALSE)</f>
        <v>1</v>
      </c>
      <c r="M8272" t="s">
        <v>227</v>
      </c>
      <c r="N8272">
        <f>VLOOKUP(Orders!M8272,city2,2,FALSE)</f>
        <v>35</v>
      </c>
      <c r="O8272" t="s">
        <v>110</v>
      </c>
      <c r="P8272">
        <f>VLOOKUP(O8272,state2,2,FALSE)</f>
        <v>11</v>
      </c>
      <c r="Q8272">
        <v>60505</v>
      </c>
      <c r="R8272" t="s">
        <v>55</v>
      </c>
      <c r="S8272">
        <f>VLOOKUP(R8272,region2,2,FALSE)</f>
        <v>3</v>
      </c>
      <c r="T8272" t="s">
        <v>4349</v>
      </c>
      <c r="U8272" t="s">
        <v>22</v>
      </c>
      <c r="V8272">
        <f>VLOOKUP(U8272,category2,2,FALSE)</f>
        <v>2</v>
      </c>
      <c r="W8272" t="s">
        <v>3229</v>
      </c>
      <c r="X8272">
        <f>VLOOKUP(W8272,subcat2,3,FALSE)</f>
        <v>7</v>
      </c>
      <c r="Y8272" t="s">
        <v>460</v>
      </c>
      <c r="Z8272">
        <v>9.3439999999999994</v>
      </c>
      <c r="AA8272">
        <v>2</v>
      </c>
      <c r="AB8272">
        <v>0.2</v>
      </c>
      <c r="AC8272" s="4">
        <v>3.1535999999999995</v>
      </c>
    </row>
    <row r="8273" spans="1:29" x14ac:dyDescent="0.25">
      <c r="A8273" s="2">
        <v>8272</v>
      </c>
      <c r="B8273" t="s">
        <v>8997</v>
      </c>
      <c r="C8273" s="3">
        <v>42729</v>
      </c>
      <c r="D8273" s="3">
        <v>42735</v>
      </c>
      <c r="E8273" t="s">
        <v>25</v>
      </c>
      <c r="F8273">
        <f>VLOOKUP(E8273,SHIPMODE,2,FALSE)</f>
        <v>2</v>
      </c>
      <c r="G8273" t="s">
        <v>3810</v>
      </c>
      <c r="H8273" t="s">
        <v>2051</v>
      </c>
      <c r="I8273" t="s">
        <v>9</v>
      </c>
      <c r="J8273">
        <f>VLOOKUP(I8273,segmentID,2,FALSE)</f>
        <v>1</v>
      </c>
      <c r="K8273" t="s">
        <v>3255</v>
      </c>
      <c r="L8273">
        <f>VLOOKUP(K8273,country2,2,FALSE)</f>
        <v>1</v>
      </c>
      <c r="M8273" t="s">
        <v>138</v>
      </c>
      <c r="N8273">
        <f>VLOOKUP(Orders!M8273,city2,2,FALSE)</f>
        <v>21</v>
      </c>
      <c r="O8273" t="s">
        <v>139</v>
      </c>
      <c r="P8273">
        <f>VLOOKUP(O8273,state2,2,FALSE)</f>
        <v>16</v>
      </c>
      <c r="Q8273">
        <v>10009</v>
      </c>
      <c r="R8273" t="s">
        <v>79</v>
      </c>
      <c r="S8273">
        <f>VLOOKUP(R8273,region2,2,FALSE)</f>
        <v>4</v>
      </c>
      <c r="T8273" t="s">
        <v>4507</v>
      </c>
      <c r="U8273" t="s">
        <v>13</v>
      </c>
      <c r="V8273">
        <f>VLOOKUP(U8273,category2,2,FALSE)</f>
        <v>1</v>
      </c>
      <c r="W8273" t="s">
        <v>3226</v>
      </c>
      <c r="X8273">
        <f>VLOOKUP(W8273,subcat2,3,FALSE)</f>
        <v>2</v>
      </c>
      <c r="Y8273" t="s">
        <v>759</v>
      </c>
      <c r="Z8273">
        <v>2563.056</v>
      </c>
      <c r="AA8273">
        <v>8</v>
      </c>
      <c r="AB8273">
        <v>0.1</v>
      </c>
      <c r="AC8273" s="4">
        <v>313.26239999999967</v>
      </c>
    </row>
    <row r="8274" spans="1:29" x14ac:dyDescent="0.25">
      <c r="A8274" s="2">
        <v>8273</v>
      </c>
      <c r="B8274" t="s">
        <v>8998</v>
      </c>
      <c r="C8274" s="3">
        <v>42663</v>
      </c>
      <c r="D8274" s="3">
        <v>42668</v>
      </c>
      <c r="E8274" t="s">
        <v>25</v>
      </c>
      <c r="F8274">
        <f>VLOOKUP(E8274,SHIPMODE,2,FALSE)</f>
        <v>2</v>
      </c>
      <c r="G8274" t="s">
        <v>3756</v>
      </c>
      <c r="H8274" t="s">
        <v>1831</v>
      </c>
      <c r="I8274" t="s">
        <v>18</v>
      </c>
      <c r="J8274">
        <f>VLOOKUP(I8274,segmentID,2,FALSE)</f>
        <v>2</v>
      </c>
      <c r="K8274" t="s">
        <v>3255</v>
      </c>
      <c r="L8274">
        <f>VLOOKUP(K8274,country2,2,FALSE)</f>
        <v>1</v>
      </c>
      <c r="M8274" t="s">
        <v>3108</v>
      </c>
      <c r="N8274">
        <f>VLOOKUP(Orders!M8274,city2,2,FALSE)</f>
        <v>486</v>
      </c>
      <c r="O8274" t="s">
        <v>20</v>
      </c>
      <c r="P8274">
        <f>VLOOKUP(O8274,state2,2,FALSE)</f>
        <v>2</v>
      </c>
      <c r="Q8274">
        <v>92020</v>
      </c>
      <c r="R8274" t="s">
        <v>21</v>
      </c>
      <c r="S8274">
        <f>VLOOKUP(R8274,region2,2,FALSE)</f>
        <v>2</v>
      </c>
      <c r="T8274" t="s">
        <v>5768</v>
      </c>
      <c r="U8274" t="s">
        <v>13</v>
      </c>
      <c r="V8274">
        <f>VLOOKUP(U8274,category2,2,FALSE)</f>
        <v>1</v>
      </c>
      <c r="W8274" t="s">
        <v>3226</v>
      </c>
      <c r="X8274">
        <f>VLOOKUP(W8274,subcat2,3,FALSE)</f>
        <v>2</v>
      </c>
      <c r="Y8274" t="s">
        <v>909</v>
      </c>
      <c r="Z8274">
        <v>387.13600000000002</v>
      </c>
      <c r="AA8274">
        <v>4</v>
      </c>
      <c r="AB8274">
        <v>0.2</v>
      </c>
      <c r="AC8274" s="4">
        <v>4.8391999999999911</v>
      </c>
    </row>
    <row r="8275" spans="1:29" x14ac:dyDescent="0.25">
      <c r="A8275" s="2">
        <v>8274</v>
      </c>
      <c r="B8275" t="s">
        <v>7754</v>
      </c>
      <c r="C8275" s="3">
        <v>42168</v>
      </c>
      <c r="D8275" s="3">
        <v>42170</v>
      </c>
      <c r="E8275" t="s">
        <v>7</v>
      </c>
      <c r="F8275">
        <f>VLOOKUP(E8275,SHIPMODE,2,FALSE)</f>
        <v>1</v>
      </c>
      <c r="G8275" t="s">
        <v>4019</v>
      </c>
      <c r="H8275" t="s">
        <v>2981</v>
      </c>
      <c r="I8275" t="s">
        <v>52</v>
      </c>
      <c r="J8275">
        <f>VLOOKUP(I8275,segmentID,2,FALSE)</f>
        <v>3</v>
      </c>
      <c r="K8275" t="s">
        <v>3255</v>
      </c>
      <c r="L8275">
        <f>VLOOKUP(K8275,country2,2,FALSE)</f>
        <v>1</v>
      </c>
      <c r="M8275" t="s">
        <v>164</v>
      </c>
      <c r="N8275">
        <f>VLOOKUP(Orders!M8275,city2,2,FALSE)</f>
        <v>25</v>
      </c>
      <c r="O8275" t="s">
        <v>249</v>
      </c>
      <c r="P8275">
        <f>VLOOKUP(O8275,state2,2,FALSE)</f>
        <v>25</v>
      </c>
      <c r="Q8275">
        <v>45503</v>
      </c>
      <c r="R8275" t="s">
        <v>79</v>
      </c>
      <c r="S8275">
        <f>VLOOKUP(R8275,region2,2,FALSE)</f>
        <v>4</v>
      </c>
      <c r="T8275" t="s">
        <v>5089</v>
      </c>
      <c r="U8275" t="s">
        <v>22</v>
      </c>
      <c r="V8275">
        <f>VLOOKUP(U8275,category2,2,FALSE)</f>
        <v>2</v>
      </c>
      <c r="W8275" t="s">
        <v>3229</v>
      </c>
      <c r="X8275">
        <f>VLOOKUP(W8275,subcat2,3,FALSE)</f>
        <v>7</v>
      </c>
      <c r="Y8275" t="s">
        <v>621</v>
      </c>
      <c r="Z8275">
        <v>3.4240000000000004</v>
      </c>
      <c r="AA8275">
        <v>1</v>
      </c>
      <c r="AB8275">
        <v>0.2</v>
      </c>
      <c r="AC8275" s="4">
        <v>0.29960000000000009</v>
      </c>
    </row>
    <row r="8276" spans="1:29" x14ac:dyDescent="0.25">
      <c r="A8276" s="2">
        <v>8275</v>
      </c>
      <c r="B8276" t="s">
        <v>10632</v>
      </c>
      <c r="C8276" s="3">
        <v>42916</v>
      </c>
      <c r="D8276" s="3">
        <v>42920</v>
      </c>
      <c r="E8276" t="s">
        <v>25</v>
      </c>
      <c r="F8276">
        <f>VLOOKUP(E8276,SHIPMODE,2,FALSE)</f>
        <v>2</v>
      </c>
      <c r="G8276" t="s">
        <v>3795</v>
      </c>
      <c r="H8276" t="s">
        <v>1976</v>
      </c>
      <c r="I8276" t="s">
        <v>18</v>
      </c>
      <c r="J8276">
        <f>VLOOKUP(I8276,segmentID,2,FALSE)</f>
        <v>2</v>
      </c>
      <c r="K8276" t="s">
        <v>3255</v>
      </c>
      <c r="L8276">
        <f>VLOOKUP(K8276,country2,2,FALSE)</f>
        <v>1</v>
      </c>
      <c r="M8276" t="s">
        <v>1077</v>
      </c>
      <c r="N8276">
        <f>VLOOKUP(Orders!M8276,city2,2,FALSE)</f>
        <v>146</v>
      </c>
      <c r="O8276" t="s">
        <v>139</v>
      </c>
      <c r="P8276">
        <f>VLOOKUP(O8276,state2,2,FALSE)</f>
        <v>16</v>
      </c>
      <c r="Q8276">
        <v>10550</v>
      </c>
      <c r="R8276" t="s">
        <v>79</v>
      </c>
      <c r="S8276">
        <f>VLOOKUP(R8276,region2,2,FALSE)</f>
        <v>4</v>
      </c>
      <c r="T8276" t="s">
        <v>5517</v>
      </c>
      <c r="U8276" t="s">
        <v>22</v>
      </c>
      <c r="V8276">
        <f>VLOOKUP(U8276,category2,2,FALSE)</f>
        <v>2</v>
      </c>
      <c r="W8276" t="s">
        <v>3227</v>
      </c>
      <c r="X8276">
        <f>VLOOKUP(W8276,subcat2,3,FALSE)</f>
        <v>5</v>
      </c>
      <c r="Y8276" t="s">
        <v>470</v>
      </c>
      <c r="Z8276">
        <v>1085.42</v>
      </c>
      <c r="AA8276">
        <v>7</v>
      </c>
      <c r="AB8276">
        <v>0</v>
      </c>
      <c r="AC8276" s="4">
        <v>282.20920000000001</v>
      </c>
    </row>
    <row r="8277" spans="1:29" x14ac:dyDescent="0.25">
      <c r="A8277" s="2">
        <v>8276</v>
      </c>
      <c r="B8277" t="s">
        <v>7755</v>
      </c>
      <c r="C8277" s="3">
        <v>42181</v>
      </c>
      <c r="D8277" s="3">
        <v>42185</v>
      </c>
      <c r="E8277" t="s">
        <v>25</v>
      </c>
      <c r="F8277">
        <f>VLOOKUP(E8277,SHIPMODE,2,FALSE)</f>
        <v>2</v>
      </c>
      <c r="G8277" t="s">
        <v>4003</v>
      </c>
      <c r="H8277" t="s">
        <v>2890</v>
      </c>
      <c r="I8277" t="s">
        <v>52</v>
      </c>
      <c r="J8277">
        <f>VLOOKUP(I8277,segmentID,2,FALSE)</f>
        <v>3</v>
      </c>
      <c r="K8277" t="s">
        <v>3255</v>
      </c>
      <c r="L8277">
        <f>VLOOKUP(K8277,country2,2,FALSE)</f>
        <v>1</v>
      </c>
      <c r="M8277" t="s">
        <v>544</v>
      </c>
      <c r="N8277">
        <f>VLOOKUP(Orders!M8277,city2,2,FALSE)</f>
        <v>81</v>
      </c>
      <c r="O8277" t="s">
        <v>249</v>
      </c>
      <c r="P8277">
        <f>VLOOKUP(O8277,state2,2,FALSE)</f>
        <v>25</v>
      </c>
      <c r="Q8277">
        <v>44107</v>
      </c>
      <c r="R8277" t="s">
        <v>79</v>
      </c>
      <c r="S8277">
        <f>VLOOKUP(R8277,region2,2,FALSE)</f>
        <v>4</v>
      </c>
      <c r="T8277" t="s">
        <v>4209</v>
      </c>
      <c r="U8277" t="s">
        <v>22</v>
      </c>
      <c r="V8277">
        <f>VLOOKUP(U8277,category2,2,FALSE)</f>
        <v>2</v>
      </c>
      <c r="W8277" t="s">
        <v>45</v>
      </c>
      <c r="X8277">
        <f>VLOOKUP(W8277,subcat2,3,FALSE)</f>
        <v>11</v>
      </c>
      <c r="Y8277" t="s">
        <v>2862</v>
      </c>
      <c r="Z8277">
        <v>43.056000000000004</v>
      </c>
      <c r="AA8277">
        <v>9</v>
      </c>
      <c r="AB8277">
        <v>0.2</v>
      </c>
      <c r="AC8277" s="4">
        <v>15.607799999999999</v>
      </c>
    </row>
    <row r="8278" spans="1:29" x14ac:dyDescent="0.25">
      <c r="A8278" s="2">
        <v>8277</v>
      </c>
      <c r="B8278" t="s">
        <v>8999</v>
      </c>
      <c r="C8278" s="3">
        <v>42421</v>
      </c>
      <c r="D8278" s="3">
        <v>42425</v>
      </c>
      <c r="E8278" t="s">
        <v>25</v>
      </c>
      <c r="F8278">
        <f>VLOOKUP(E8278,SHIPMODE,2,FALSE)</f>
        <v>2</v>
      </c>
      <c r="G8278" t="s">
        <v>4039</v>
      </c>
      <c r="H8278" t="s">
        <v>3161</v>
      </c>
      <c r="I8278" t="s">
        <v>52</v>
      </c>
      <c r="J8278">
        <f>VLOOKUP(I8278,segmentID,2,FALSE)</f>
        <v>3</v>
      </c>
      <c r="K8278" t="s">
        <v>3255</v>
      </c>
      <c r="L8278">
        <f>VLOOKUP(K8278,country2,2,FALSE)</f>
        <v>1</v>
      </c>
      <c r="M8278" t="s">
        <v>442</v>
      </c>
      <c r="N8278">
        <f>VLOOKUP(Orders!M8278,city2,2,FALSE)</f>
        <v>68</v>
      </c>
      <c r="O8278" t="s">
        <v>28</v>
      </c>
      <c r="P8278">
        <f>VLOOKUP(O8278,state2,2,FALSE)</f>
        <v>3</v>
      </c>
      <c r="Q8278">
        <v>33614</v>
      </c>
      <c r="R8278" t="s">
        <v>12</v>
      </c>
      <c r="S8278">
        <f>VLOOKUP(R8278,region2,2,FALSE)</f>
        <v>1</v>
      </c>
      <c r="T8278" t="s">
        <v>4894</v>
      </c>
      <c r="U8278" t="s">
        <v>22</v>
      </c>
      <c r="V8278">
        <f>VLOOKUP(U8278,category2,2,FALSE)</f>
        <v>2</v>
      </c>
      <c r="W8278" t="s">
        <v>3231</v>
      </c>
      <c r="X8278">
        <f>VLOOKUP(W8278,subcat2,3,FALSE)</f>
        <v>9</v>
      </c>
      <c r="Y8278" t="s">
        <v>1140</v>
      </c>
      <c r="Z8278">
        <v>3.762</v>
      </c>
      <c r="AA8278">
        <v>3</v>
      </c>
      <c r="AB8278">
        <v>0.7</v>
      </c>
      <c r="AC8278" s="4">
        <v>-2.758799999999999</v>
      </c>
    </row>
    <row r="8279" spans="1:29" x14ac:dyDescent="0.25">
      <c r="A8279" s="2">
        <v>8278</v>
      </c>
      <c r="B8279" t="s">
        <v>8999</v>
      </c>
      <c r="C8279" s="3">
        <v>42421</v>
      </c>
      <c r="D8279" s="3">
        <v>42425</v>
      </c>
      <c r="E8279" t="s">
        <v>25</v>
      </c>
      <c r="F8279">
        <f>VLOOKUP(E8279,SHIPMODE,2,FALSE)</f>
        <v>2</v>
      </c>
      <c r="G8279" t="s">
        <v>4039</v>
      </c>
      <c r="H8279" t="s">
        <v>3161</v>
      </c>
      <c r="I8279" t="s">
        <v>52</v>
      </c>
      <c r="J8279">
        <f>VLOOKUP(I8279,segmentID,2,FALSE)</f>
        <v>3</v>
      </c>
      <c r="K8279" t="s">
        <v>3255</v>
      </c>
      <c r="L8279">
        <f>VLOOKUP(K8279,country2,2,FALSE)</f>
        <v>1</v>
      </c>
      <c r="M8279" t="s">
        <v>442</v>
      </c>
      <c r="N8279">
        <f>VLOOKUP(Orders!M8279,city2,2,FALSE)</f>
        <v>68</v>
      </c>
      <c r="O8279" t="s">
        <v>28</v>
      </c>
      <c r="P8279">
        <f>VLOOKUP(O8279,state2,2,FALSE)</f>
        <v>3</v>
      </c>
      <c r="Q8279">
        <v>33614</v>
      </c>
      <c r="R8279" t="s">
        <v>12</v>
      </c>
      <c r="S8279">
        <f>VLOOKUP(R8279,region2,2,FALSE)</f>
        <v>1</v>
      </c>
      <c r="T8279" t="s">
        <v>5006</v>
      </c>
      <c r="U8279" t="s">
        <v>22</v>
      </c>
      <c r="V8279">
        <f>VLOOKUP(U8279,category2,2,FALSE)</f>
        <v>2</v>
      </c>
      <c r="W8279" t="s">
        <v>3231</v>
      </c>
      <c r="X8279">
        <f>VLOOKUP(W8279,subcat2,3,FALSE)</f>
        <v>9</v>
      </c>
      <c r="Y8279" t="s">
        <v>1714</v>
      </c>
      <c r="Z8279">
        <v>34.860000000000007</v>
      </c>
      <c r="AA8279">
        <v>2</v>
      </c>
      <c r="AB8279">
        <v>0.7</v>
      </c>
      <c r="AC8279" s="4">
        <v>-26.726000000000006</v>
      </c>
    </row>
    <row r="8280" spans="1:29" x14ac:dyDescent="0.25">
      <c r="A8280" s="2">
        <v>8279</v>
      </c>
      <c r="B8280" t="s">
        <v>8999</v>
      </c>
      <c r="C8280" s="3">
        <v>42421</v>
      </c>
      <c r="D8280" s="3">
        <v>42425</v>
      </c>
      <c r="E8280" t="s">
        <v>25</v>
      </c>
      <c r="F8280">
        <f>VLOOKUP(E8280,SHIPMODE,2,FALSE)</f>
        <v>2</v>
      </c>
      <c r="G8280" t="s">
        <v>4039</v>
      </c>
      <c r="H8280" t="s">
        <v>3161</v>
      </c>
      <c r="I8280" t="s">
        <v>52</v>
      </c>
      <c r="J8280">
        <f>VLOOKUP(I8280,segmentID,2,FALSE)</f>
        <v>3</v>
      </c>
      <c r="K8280" t="s">
        <v>3255</v>
      </c>
      <c r="L8280">
        <f>VLOOKUP(K8280,country2,2,FALSE)</f>
        <v>1</v>
      </c>
      <c r="M8280" t="s">
        <v>442</v>
      </c>
      <c r="N8280">
        <f>VLOOKUP(Orders!M8280,city2,2,FALSE)</f>
        <v>68</v>
      </c>
      <c r="O8280" t="s">
        <v>28</v>
      </c>
      <c r="P8280">
        <f>VLOOKUP(O8280,state2,2,FALSE)</f>
        <v>3</v>
      </c>
      <c r="Q8280">
        <v>33614</v>
      </c>
      <c r="R8280" t="s">
        <v>12</v>
      </c>
      <c r="S8280">
        <f>VLOOKUP(R8280,region2,2,FALSE)</f>
        <v>1</v>
      </c>
      <c r="T8280" t="s">
        <v>4823</v>
      </c>
      <c r="U8280" t="s">
        <v>22</v>
      </c>
      <c r="V8280">
        <f>VLOOKUP(U8280,category2,2,FALSE)</f>
        <v>2</v>
      </c>
      <c r="W8280" t="s">
        <v>3227</v>
      </c>
      <c r="X8280">
        <f>VLOOKUP(W8280,subcat2,3,FALSE)</f>
        <v>5</v>
      </c>
      <c r="Y8280" t="s">
        <v>2296</v>
      </c>
      <c r="Z8280">
        <v>432.45600000000002</v>
      </c>
      <c r="AA8280">
        <v>3</v>
      </c>
      <c r="AB8280">
        <v>0.2</v>
      </c>
      <c r="AC8280" s="4">
        <v>32.434200000000004</v>
      </c>
    </row>
    <row r="8281" spans="1:29" x14ac:dyDescent="0.25">
      <c r="A8281" s="2">
        <v>8280</v>
      </c>
      <c r="B8281" t="s">
        <v>10633</v>
      </c>
      <c r="C8281" s="3">
        <v>42847</v>
      </c>
      <c r="D8281" s="3">
        <v>42851</v>
      </c>
      <c r="E8281" t="s">
        <v>25</v>
      </c>
      <c r="F8281">
        <f>VLOOKUP(E8281,SHIPMODE,2,FALSE)</f>
        <v>2</v>
      </c>
      <c r="G8281" t="s">
        <v>3487</v>
      </c>
      <c r="H8281" t="s">
        <v>926</v>
      </c>
      <c r="I8281" t="s">
        <v>9</v>
      </c>
      <c r="J8281">
        <f>VLOOKUP(I8281,segmentID,2,FALSE)</f>
        <v>1</v>
      </c>
      <c r="K8281" t="s">
        <v>3255</v>
      </c>
      <c r="L8281">
        <f>VLOOKUP(K8281,country2,2,FALSE)</f>
        <v>1</v>
      </c>
      <c r="M8281" t="s">
        <v>248</v>
      </c>
      <c r="N8281">
        <f>VLOOKUP(Orders!M8281,city2,2,FALSE)</f>
        <v>39</v>
      </c>
      <c r="O8281" t="s">
        <v>615</v>
      </c>
      <c r="P8281">
        <f>VLOOKUP(O8281,state2,2,FALSE)</f>
        <v>33</v>
      </c>
      <c r="Q8281">
        <v>31907</v>
      </c>
      <c r="R8281" t="s">
        <v>12</v>
      </c>
      <c r="S8281">
        <f>VLOOKUP(R8281,region2,2,FALSE)</f>
        <v>1</v>
      </c>
      <c r="T8281" t="s">
        <v>4992</v>
      </c>
      <c r="U8281" t="s">
        <v>22</v>
      </c>
      <c r="V8281">
        <f>VLOOKUP(U8281,category2,2,FALSE)</f>
        <v>2</v>
      </c>
      <c r="W8281" t="s">
        <v>3227</v>
      </c>
      <c r="X8281">
        <f>VLOOKUP(W8281,subcat2,3,FALSE)</f>
        <v>5</v>
      </c>
      <c r="Y8281" t="s">
        <v>113</v>
      </c>
      <c r="Z8281">
        <v>675.06000000000006</v>
      </c>
      <c r="AA8281">
        <v>3</v>
      </c>
      <c r="AB8281">
        <v>0</v>
      </c>
      <c r="AC8281" s="4">
        <v>87.757800000000003</v>
      </c>
    </row>
    <row r="8282" spans="1:29" x14ac:dyDescent="0.25">
      <c r="A8282" s="2">
        <v>8281</v>
      </c>
      <c r="B8282" t="s">
        <v>10634</v>
      </c>
      <c r="C8282" s="3">
        <v>42864</v>
      </c>
      <c r="D8282" s="3">
        <v>42865</v>
      </c>
      <c r="E8282" t="s">
        <v>97</v>
      </c>
      <c r="F8282">
        <f>VLOOKUP(E8282,SHIPMODE,2,FALSE)</f>
        <v>3</v>
      </c>
      <c r="G8282" t="s">
        <v>3459</v>
      </c>
      <c r="H8282" t="s">
        <v>845</v>
      </c>
      <c r="I8282" t="s">
        <v>18</v>
      </c>
      <c r="J8282">
        <f>VLOOKUP(I8282,segmentID,2,FALSE)</f>
        <v>2</v>
      </c>
      <c r="K8282" t="s">
        <v>3255</v>
      </c>
      <c r="L8282">
        <f>VLOOKUP(K8282,country2,2,FALSE)</f>
        <v>1</v>
      </c>
      <c r="M8282" t="s">
        <v>729</v>
      </c>
      <c r="N8282">
        <f>VLOOKUP(Orders!M8282,city2,2,FALSE)</f>
        <v>109</v>
      </c>
      <c r="O8282" t="s">
        <v>44</v>
      </c>
      <c r="P8282">
        <f>VLOOKUP(O8282,state2,2,FALSE)</f>
        <v>4</v>
      </c>
      <c r="Q8282">
        <v>28540</v>
      </c>
      <c r="R8282" t="s">
        <v>12</v>
      </c>
      <c r="S8282">
        <f>VLOOKUP(R8282,region2,2,FALSE)</f>
        <v>1</v>
      </c>
      <c r="T8282" t="s">
        <v>4223</v>
      </c>
      <c r="U8282" t="s">
        <v>22</v>
      </c>
      <c r="V8282">
        <f>VLOOKUP(U8282,category2,2,FALSE)</f>
        <v>2</v>
      </c>
      <c r="W8282" t="s">
        <v>103</v>
      </c>
      <c r="X8282">
        <f>VLOOKUP(W8282,subcat2,3,FALSE)</f>
        <v>13</v>
      </c>
      <c r="Y8282" t="s">
        <v>2261</v>
      </c>
      <c r="Z8282">
        <v>65.231999999999999</v>
      </c>
      <c r="AA8282">
        <v>3</v>
      </c>
      <c r="AB8282">
        <v>0.2</v>
      </c>
      <c r="AC8282" s="4">
        <v>22.015799999999999</v>
      </c>
    </row>
    <row r="8283" spans="1:29" x14ac:dyDescent="0.25">
      <c r="A8283" s="2">
        <v>8282</v>
      </c>
      <c r="B8283" t="s">
        <v>10634</v>
      </c>
      <c r="C8283" s="3">
        <v>42864</v>
      </c>
      <c r="D8283" s="3">
        <v>42865</v>
      </c>
      <c r="E8283" t="s">
        <v>97</v>
      </c>
      <c r="F8283">
        <f>VLOOKUP(E8283,SHIPMODE,2,FALSE)</f>
        <v>3</v>
      </c>
      <c r="G8283" t="s">
        <v>3459</v>
      </c>
      <c r="H8283" t="s">
        <v>845</v>
      </c>
      <c r="I8283" t="s">
        <v>18</v>
      </c>
      <c r="J8283">
        <f>VLOOKUP(I8283,segmentID,2,FALSE)</f>
        <v>2</v>
      </c>
      <c r="K8283" t="s">
        <v>3255</v>
      </c>
      <c r="L8283">
        <f>VLOOKUP(K8283,country2,2,FALSE)</f>
        <v>1</v>
      </c>
      <c r="M8283" t="s">
        <v>729</v>
      </c>
      <c r="N8283">
        <f>VLOOKUP(Orders!M8283,city2,2,FALSE)</f>
        <v>109</v>
      </c>
      <c r="O8283" t="s">
        <v>44</v>
      </c>
      <c r="P8283">
        <f>VLOOKUP(O8283,state2,2,FALSE)</f>
        <v>4</v>
      </c>
      <c r="Q8283">
        <v>28540</v>
      </c>
      <c r="R8283" t="s">
        <v>12</v>
      </c>
      <c r="S8283">
        <f>VLOOKUP(R8283,region2,2,FALSE)</f>
        <v>1</v>
      </c>
      <c r="T8283" t="s">
        <v>4952</v>
      </c>
      <c r="U8283" t="s">
        <v>13</v>
      </c>
      <c r="V8283">
        <f>VLOOKUP(U8283,category2,2,FALSE)</f>
        <v>1</v>
      </c>
      <c r="W8283" t="s">
        <v>3226</v>
      </c>
      <c r="X8283">
        <f>VLOOKUP(W8283,subcat2,3,FALSE)</f>
        <v>2</v>
      </c>
      <c r="Y8283" t="s">
        <v>1506</v>
      </c>
      <c r="Z8283">
        <v>207</v>
      </c>
      <c r="AA8283">
        <v>3</v>
      </c>
      <c r="AB8283">
        <v>0.2</v>
      </c>
      <c r="AC8283" s="4">
        <v>25.874999999999972</v>
      </c>
    </row>
    <row r="8284" spans="1:29" x14ac:dyDescent="0.25">
      <c r="A8284" s="2">
        <v>8283</v>
      </c>
      <c r="B8284" t="s">
        <v>7756</v>
      </c>
      <c r="C8284" s="3">
        <v>42359</v>
      </c>
      <c r="D8284" s="3">
        <v>42364</v>
      </c>
      <c r="E8284" t="s">
        <v>7</v>
      </c>
      <c r="F8284">
        <f>VLOOKUP(E8284,SHIPMODE,2,FALSE)</f>
        <v>1</v>
      </c>
      <c r="G8284" t="s">
        <v>3704</v>
      </c>
      <c r="H8284" t="s">
        <v>1663</v>
      </c>
      <c r="I8284" t="s">
        <v>52</v>
      </c>
      <c r="J8284">
        <f>VLOOKUP(I8284,segmentID,2,FALSE)</f>
        <v>3</v>
      </c>
      <c r="K8284" t="s">
        <v>3255</v>
      </c>
      <c r="L8284">
        <f>VLOOKUP(K8284,country2,2,FALSE)</f>
        <v>1</v>
      </c>
      <c r="M8284" t="s">
        <v>3122</v>
      </c>
      <c r="N8284">
        <f>VLOOKUP(Orders!M8284,city2,2,FALSE)</f>
        <v>491</v>
      </c>
      <c r="O8284" t="s">
        <v>110</v>
      </c>
      <c r="P8284">
        <f>VLOOKUP(O8284,state2,2,FALSE)</f>
        <v>11</v>
      </c>
      <c r="Q8284">
        <v>60174</v>
      </c>
      <c r="R8284" t="s">
        <v>55</v>
      </c>
      <c r="S8284">
        <f>VLOOKUP(R8284,region2,2,FALSE)</f>
        <v>3</v>
      </c>
      <c r="T8284" t="s">
        <v>4933</v>
      </c>
      <c r="U8284" t="s">
        <v>35</v>
      </c>
      <c r="V8284">
        <f>VLOOKUP(U8284,category2,2,FALSE)</f>
        <v>3</v>
      </c>
      <c r="W8284" t="s">
        <v>3235</v>
      </c>
      <c r="X8284">
        <f>VLOOKUP(W8284,subcat2,3,FALSE)</f>
        <v>16</v>
      </c>
      <c r="Y8284" t="s">
        <v>3224</v>
      </c>
      <c r="Z8284">
        <v>600.53</v>
      </c>
      <c r="AA8284">
        <v>2</v>
      </c>
      <c r="AB8284">
        <v>0.3</v>
      </c>
      <c r="AC8284" s="4">
        <v>137.26399999999995</v>
      </c>
    </row>
    <row r="8285" spans="1:29" x14ac:dyDescent="0.25">
      <c r="A8285" s="2">
        <v>8284</v>
      </c>
      <c r="B8285" t="s">
        <v>7756</v>
      </c>
      <c r="C8285" s="3">
        <v>42359</v>
      </c>
      <c r="D8285" s="3">
        <v>42364</v>
      </c>
      <c r="E8285" t="s">
        <v>7</v>
      </c>
      <c r="F8285">
        <f>VLOOKUP(E8285,SHIPMODE,2,FALSE)</f>
        <v>1</v>
      </c>
      <c r="G8285" t="s">
        <v>3704</v>
      </c>
      <c r="H8285" t="s">
        <v>1663</v>
      </c>
      <c r="I8285" t="s">
        <v>52</v>
      </c>
      <c r="J8285">
        <f>VLOOKUP(I8285,segmentID,2,FALSE)</f>
        <v>3</v>
      </c>
      <c r="K8285" t="s">
        <v>3255</v>
      </c>
      <c r="L8285">
        <f>VLOOKUP(K8285,country2,2,FALSE)</f>
        <v>1</v>
      </c>
      <c r="M8285" t="s">
        <v>3122</v>
      </c>
      <c r="N8285">
        <f>VLOOKUP(Orders!M8285,city2,2,FALSE)</f>
        <v>491</v>
      </c>
      <c r="O8285" t="s">
        <v>110</v>
      </c>
      <c r="P8285">
        <f>VLOOKUP(O8285,state2,2,FALSE)</f>
        <v>11</v>
      </c>
      <c r="Q8285">
        <v>60174</v>
      </c>
      <c r="R8285" t="s">
        <v>55</v>
      </c>
      <c r="S8285">
        <f>VLOOKUP(R8285,region2,2,FALSE)</f>
        <v>3</v>
      </c>
      <c r="T8285" t="s">
        <v>4816</v>
      </c>
      <c r="U8285" t="s">
        <v>22</v>
      </c>
      <c r="V8285">
        <f>VLOOKUP(U8285,category2,2,FALSE)</f>
        <v>2</v>
      </c>
      <c r="W8285" t="s">
        <v>3229</v>
      </c>
      <c r="X8285">
        <f>VLOOKUP(W8285,subcat2,3,FALSE)</f>
        <v>7</v>
      </c>
      <c r="Y8285" t="s">
        <v>2795</v>
      </c>
      <c r="Z8285">
        <v>59.903999999999996</v>
      </c>
      <c r="AA8285">
        <v>2</v>
      </c>
      <c r="AB8285">
        <v>0.2</v>
      </c>
      <c r="AC8285" s="4">
        <v>14.227200000000003</v>
      </c>
    </row>
    <row r="8286" spans="1:29" x14ac:dyDescent="0.25">
      <c r="A8286" s="2">
        <v>8285</v>
      </c>
      <c r="B8286" t="s">
        <v>7756</v>
      </c>
      <c r="C8286" s="3">
        <v>42359</v>
      </c>
      <c r="D8286" s="3">
        <v>42364</v>
      </c>
      <c r="E8286" t="s">
        <v>7</v>
      </c>
      <c r="F8286">
        <f>VLOOKUP(E8286,SHIPMODE,2,FALSE)</f>
        <v>1</v>
      </c>
      <c r="G8286" t="s">
        <v>3704</v>
      </c>
      <c r="H8286" t="s">
        <v>1663</v>
      </c>
      <c r="I8286" t="s">
        <v>52</v>
      </c>
      <c r="J8286">
        <f>VLOOKUP(I8286,segmentID,2,FALSE)</f>
        <v>3</v>
      </c>
      <c r="K8286" t="s">
        <v>3255</v>
      </c>
      <c r="L8286">
        <f>VLOOKUP(K8286,country2,2,FALSE)</f>
        <v>1</v>
      </c>
      <c r="M8286" t="s">
        <v>3122</v>
      </c>
      <c r="N8286">
        <f>VLOOKUP(Orders!M8286,city2,2,FALSE)</f>
        <v>491</v>
      </c>
      <c r="O8286" t="s">
        <v>110</v>
      </c>
      <c r="P8286">
        <f>VLOOKUP(O8286,state2,2,FALSE)</f>
        <v>11</v>
      </c>
      <c r="Q8286">
        <v>60174</v>
      </c>
      <c r="R8286" t="s">
        <v>55</v>
      </c>
      <c r="S8286">
        <f>VLOOKUP(R8286,region2,2,FALSE)</f>
        <v>3</v>
      </c>
      <c r="T8286" t="s">
        <v>4857</v>
      </c>
      <c r="U8286" t="s">
        <v>35</v>
      </c>
      <c r="V8286">
        <f>VLOOKUP(U8286,category2,2,FALSE)</f>
        <v>3</v>
      </c>
      <c r="W8286" t="s">
        <v>3232</v>
      </c>
      <c r="X8286">
        <f>VLOOKUP(W8286,subcat2,3,FALSE)</f>
        <v>12</v>
      </c>
      <c r="Y8286" t="s">
        <v>2774</v>
      </c>
      <c r="Z8286">
        <v>637.44000000000005</v>
      </c>
      <c r="AA8286">
        <v>8</v>
      </c>
      <c r="AB8286">
        <v>0.2</v>
      </c>
      <c r="AC8286" s="4">
        <v>135.45599999999996</v>
      </c>
    </row>
    <row r="8287" spans="1:29" x14ac:dyDescent="0.25">
      <c r="A8287" s="2">
        <v>8286</v>
      </c>
      <c r="B8287" t="s">
        <v>7756</v>
      </c>
      <c r="C8287" s="3">
        <v>42359</v>
      </c>
      <c r="D8287" s="3">
        <v>42364</v>
      </c>
      <c r="E8287" t="s">
        <v>7</v>
      </c>
      <c r="F8287">
        <f>VLOOKUP(E8287,SHIPMODE,2,FALSE)</f>
        <v>1</v>
      </c>
      <c r="G8287" t="s">
        <v>3704</v>
      </c>
      <c r="H8287" t="s">
        <v>1663</v>
      </c>
      <c r="I8287" t="s">
        <v>52</v>
      </c>
      <c r="J8287">
        <f>VLOOKUP(I8287,segmentID,2,FALSE)</f>
        <v>3</v>
      </c>
      <c r="K8287" t="s">
        <v>3255</v>
      </c>
      <c r="L8287">
        <f>VLOOKUP(K8287,country2,2,FALSE)</f>
        <v>1</v>
      </c>
      <c r="M8287" t="s">
        <v>3122</v>
      </c>
      <c r="N8287">
        <f>VLOOKUP(Orders!M8287,city2,2,FALSE)</f>
        <v>491</v>
      </c>
      <c r="O8287" t="s">
        <v>110</v>
      </c>
      <c r="P8287">
        <f>VLOOKUP(O8287,state2,2,FALSE)</f>
        <v>11</v>
      </c>
      <c r="Q8287">
        <v>60174</v>
      </c>
      <c r="R8287" t="s">
        <v>55</v>
      </c>
      <c r="S8287">
        <f>VLOOKUP(R8287,region2,2,FALSE)</f>
        <v>3</v>
      </c>
      <c r="T8287" t="s">
        <v>4583</v>
      </c>
      <c r="U8287" t="s">
        <v>13</v>
      </c>
      <c r="V8287">
        <f>VLOOKUP(U8287,category2,2,FALSE)</f>
        <v>1</v>
      </c>
      <c r="W8287" t="s">
        <v>3228</v>
      </c>
      <c r="X8287">
        <f>VLOOKUP(W8287,subcat2,3,FALSE)</f>
        <v>6</v>
      </c>
      <c r="Y8287" t="s">
        <v>2825</v>
      </c>
      <c r="Z8287">
        <v>51.756000000000007</v>
      </c>
      <c r="AA8287">
        <v>3</v>
      </c>
      <c r="AB8287">
        <v>0.6</v>
      </c>
      <c r="AC8287" s="4">
        <v>-33.641399999999997</v>
      </c>
    </row>
    <row r="8288" spans="1:29" x14ac:dyDescent="0.25">
      <c r="A8288" s="2">
        <v>8287</v>
      </c>
      <c r="B8288" t="s">
        <v>6713</v>
      </c>
      <c r="C8288" s="3">
        <v>41863</v>
      </c>
      <c r="D8288" s="3">
        <v>41867</v>
      </c>
      <c r="E8288" t="s">
        <v>25</v>
      </c>
      <c r="F8288">
        <f>VLOOKUP(E8288,SHIPMODE,2,FALSE)</f>
        <v>2</v>
      </c>
      <c r="G8288" t="s">
        <v>3978</v>
      </c>
      <c r="H8288" t="s">
        <v>2740</v>
      </c>
      <c r="I8288" t="s">
        <v>52</v>
      </c>
      <c r="J8288">
        <f>VLOOKUP(I8288,segmentID,2,FALSE)</f>
        <v>3</v>
      </c>
      <c r="K8288" t="s">
        <v>3255</v>
      </c>
      <c r="L8288">
        <f>VLOOKUP(K8288,country2,2,FALSE)</f>
        <v>1</v>
      </c>
      <c r="M8288" t="s">
        <v>685</v>
      </c>
      <c r="N8288">
        <f>VLOOKUP(Orders!M8288,city2,2,FALSE)</f>
        <v>101</v>
      </c>
      <c r="O8288" t="s">
        <v>28</v>
      </c>
      <c r="P8288">
        <f>VLOOKUP(O8288,state2,2,FALSE)</f>
        <v>3</v>
      </c>
      <c r="Q8288">
        <v>33180</v>
      </c>
      <c r="R8288" t="s">
        <v>12</v>
      </c>
      <c r="S8288">
        <f>VLOOKUP(R8288,region2,2,FALSE)</f>
        <v>1</v>
      </c>
      <c r="T8288" t="s">
        <v>5855</v>
      </c>
      <c r="U8288" t="s">
        <v>22</v>
      </c>
      <c r="V8288">
        <f>VLOOKUP(U8288,category2,2,FALSE)</f>
        <v>2</v>
      </c>
      <c r="W8288" t="s">
        <v>45</v>
      </c>
      <c r="X8288">
        <f>VLOOKUP(W8288,subcat2,3,FALSE)</f>
        <v>11</v>
      </c>
      <c r="Y8288" t="s">
        <v>1838</v>
      </c>
      <c r="Z8288">
        <v>31.104000000000006</v>
      </c>
      <c r="AA8288">
        <v>6</v>
      </c>
      <c r="AB8288">
        <v>0.2</v>
      </c>
      <c r="AC8288" s="4">
        <v>10.8864</v>
      </c>
    </row>
    <row r="8289" spans="1:29" x14ac:dyDescent="0.25">
      <c r="A8289" s="2">
        <v>8288</v>
      </c>
      <c r="B8289" t="s">
        <v>6713</v>
      </c>
      <c r="C8289" s="3">
        <v>41863</v>
      </c>
      <c r="D8289" s="3">
        <v>41867</v>
      </c>
      <c r="E8289" t="s">
        <v>25</v>
      </c>
      <c r="F8289">
        <f>VLOOKUP(E8289,SHIPMODE,2,FALSE)</f>
        <v>2</v>
      </c>
      <c r="G8289" t="s">
        <v>3978</v>
      </c>
      <c r="H8289" t="s">
        <v>2740</v>
      </c>
      <c r="I8289" t="s">
        <v>52</v>
      </c>
      <c r="J8289">
        <f>VLOOKUP(I8289,segmentID,2,FALSE)</f>
        <v>3</v>
      </c>
      <c r="K8289" t="s">
        <v>3255</v>
      </c>
      <c r="L8289">
        <f>VLOOKUP(K8289,country2,2,FALSE)</f>
        <v>1</v>
      </c>
      <c r="M8289" t="s">
        <v>685</v>
      </c>
      <c r="N8289">
        <f>VLOOKUP(Orders!M8289,city2,2,FALSE)</f>
        <v>101</v>
      </c>
      <c r="O8289" t="s">
        <v>28</v>
      </c>
      <c r="P8289">
        <f>VLOOKUP(O8289,state2,2,FALSE)</f>
        <v>3</v>
      </c>
      <c r="Q8289">
        <v>33180</v>
      </c>
      <c r="R8289" t="s">
        <v>12</v>
      </c>
      <c r="S8289">
        <f>VLOOKUP(R8289,region2,2,FALSE)</f>
        <v>1</v>
      </c>
      <c r="T8289" t="s">
        <v>4471</v>
      </c>
      <c r="U8289" t="s">
        <v>22</v>
      </c>
      <c r="V8289">
        <f>VLOOKUP(U8289,category2,2,FALSE)</f>
        <v>2</v>
      </c>
      <c r="W8289" t="s">
        <v>3229</v>
      </c>
      <c r="X8289">
        <f>VLOOKUP(W8289,subcat2,3,FALSE)</f>
        <v>7</v>
      </c>
      <c r="Y8289" t="s">
        <v>1549</v>
      </c>
      <c r="Z8289">
        <v>47.96</v>
      </c>
      <c r="AA8289">
        <v>5</v>
      </c>
      <c r="AB8289">
        <v>0.2</v>
      </c>
      <c r="AC8289" s="4">
        <v>4.196499999999995</v>
      </c>
    </row>
    <row r="8290" spans="1:29" x14ac:dyDescent="0.25">
      <c r="A8290" s="2">
        <v>8289</v>
      </c>
      <c r="B8290" t="s">
        <v>6713</v>
      </c>
      <c r="C8290" s="3">
        <v>41863</v>
      </c>
      <c r="D8290" s="3">
        <v>41867</v>
      </c>
      <c r="E8290" t="s">
        <v>25</v>
      </c>
      <c r="F8290">
        <f>VLOOKUP(E8290,SHIPMODE,2,FALSE)</f>
        <v>2</v>
      </c>
      <c r="G8290" t="s">
        <v>3978</v>
      </c>
      <c r="H8290" t="s">
        <v>2740</v>
      </c>
      <c r="I8290" t="s">
        <v>52</v>
      </c>
      <c r="J8290">
        <f>VLOOKUP(I8290,segmentID,2,FALSE)</f>
        <v>3</v>
      </c>
      <c r="K8290" t="s">
        <v>3255</v>
      </c>
      <c r="L8290">
        <f>VLOOKUP(K8290,country2,2,FALSE)</f>
        <v>1</v>
      </c>
      <c r="M8290" t="s">
        <v>685</v>
      </c>
      <c r="N8290">
        <f>VLOOKUP(Orders!M8290,city2,2,FALSE)</f>
        <v>101</v>
      </c>
      <c r="O8290" t="s">
        <v>28</v>
      </c>
      <c r="P8290">
        <f>VLOOKUP(O8290,state2,2,FALSE)</f>
        <v>3</v>
      </c>
      <c r="Q8290">
        <v>33180</v>
      </c>
      <c r="R8290" t="s">
        <v>12</v>
      </c>
      <c r="S8290">
        <f>VLOOKUP(R8290,region2,2,FALSE)</f>
        <v>1</v>
      </c>
      <c r="T8290" t="s">
        <v>4811</v>
      </c>
      <c r="U8290" t="s">
        <v>35</v>
      </c>
      <c r="V8290">
        <f>VLOOKUP(U8290,category2,2,FALSE)</f>
        <v>3</v>
      </c>
      <c r="W8290" t="s">
        <v>3232</v>
      </c>
      <c r="X8290">
        <f>VLOOKUP(W8290,subcat2,3,FALSE)</f>
        <v>12</v>
      </c>
      <c r="Y8290" t="s">
        <v>3010</v>
      </c>
      <c r="Z8290">
        <v>158.928</v>
      </c>
      <c r="AA8290">
        <v>7</v>
      </c>
      <c r="AB8290">
        <v>0.2</v>
      </c>
      <c r="AC8290" s="4">
        <v>41.718599999999995</v>
      </c>
    </row>
    <row r="8291" spans="1:29" x14ac:dyDescent="0.25">
      <c r="A8291" s="2">
        <v>8290</v>
      </c>
      <c r="B8291" t="s">
        <v>6713</v>
      </c>
      <c r="C8291" s="3">
        <v>41863</v>
      </c>
      <c r="D8291" s="3">
        <v>41867</v>
      </c>
      <c r="E8291" t="s">
        <v>25</v>
      </c>
      <c r="F8291">
        <f>VLOOKUP(E8291,SHIPMODE,2,FALSE)</f>
        <v>2</v>
      </c>
      <c r="G8291" t="s">
        <v>3978</v>
      </c>
      <c r="H8291" t="s">
        <v>2740</v>
      </c>
      <c r="I8291" t="s">
        <v>52</v>
      </c>
      <c r="J8291">
        <f>VLOOKUP(I8291,segmentID,2,FALSE)</f>
        <v>3</v>
      </c>
      <c r="K8291" t="s">
        <v>3255</v>
      </c>
      <c r="L8291">
        <f>VLOOKUP(K8291,country2,2,FALSE)</f>
        <v>1</v>
      </c>
      <c r="M8291" t="s">
        <v>685</v>
      </c>
      <c r="N8291">
        <f>VLOOKUP(Orders!M8291,city2,2,FALSE)</f>
        <v>101</v>
      </c>
      <c r="O8291" t="s">
        <v>28</v>
      </c>
      <c r="P8291">
        <f>VLOOKUP(O8291,state2,2,FALSE)</f>
        <v>3</v>
      </c>
      <c r="Q8291">
        <v>33180</v>
      </c>
      <c r="R8291" t="s">
        <v>12</v>
      </c>
      <c r="S8291">
        <f>VLOOKUP(R8291,region2,2,FALSE)</f>
        <v>1</v>
      </c>
      <c r="T8291" t="s">
        <v>5396</v>
      </c>
      <c r="U8291" t="s">
        <v>22</v>
      </c>
      <c r="V8291">
        <f>VLOOKUP(U8291,category2,2,FALSE)</f>
        <v>2</v>
      </c>
      <c r="W8291" t="s">
        <v>38</v>
      </c>
      <c r="X8291">
        <f>VLOOKUP(W8291,subcat2,3,FALSE)</f>
        <v>10</v>
      </c>
      <c r="Y8291" t="s">
        <v>2487</v>
      </c>
      <c r="Z8291">
        <v>211.24799999999999</v>
      </c>
      <c r="AA8291">
        <v>6</v>
      </c>
      <c r="AB8291">
        <v>0.2</v>
      </c>
      <c r="AC8291" s="4">
        <v>15.843599999999995</v>
      </c>
    </row>
    <row r="8292" spans="1:29" x14ac:dyDescent="0.25">
      <c r="A8292" s="2">
        <v>8291</v>
      </c>
      <c r="B8292" t="s">
        <v>6713</v>
      </c>
      <c r="C8292" s="3">
        <v>41863</v>
      </c>
      <c r="D8292" s="3">
        <v>41867</v>
      </c>
      <c r="E8292" t="s">
        <v>25</v>
      </c>
      <c r="F8292">
        <f>VLOOKUP(E8292,SHIPMODE,2,FALSE)</f>
        <v>2</v>
      </c>
      <c r="G8292" t="s">
        <v>3978</v>
      </c>
      <c r="H8292" t="s">
        <v>2740</v>
      </c>
      <c r="I8292" t="s">
        <v>52</v>
      </c>
      <c r="J8292">
        <f>VLOOKUP(I8292,segmentID,2,FALSE)</f>
        <v>3</v>
      </c>
      <c r="K8292" t="s">
        <v>3255</v>
      </c>
      <c r="L8292">
        <f>VLOOKUP(K8292,country2,2,FALSE)</f>
        <v>1</v>
      </c>
      <c r="M8292" t="s">
        <v>685</v>
      </c>
      <c r="N8292">
        <f>VLOOKUP(Orders!M8292,city2,2,FALSE)</f>
        <v>101</v>
      </c>
      <c r="O8292" t="s">
        <v>28</v>
      </c>
      <c r="P8292">
        <f>VLOOKUP(O8292,state2,2,FALSE)</f>
        <v>3</v>
      </c>
      <c r="Q8292">
        <v>33180</v>
      </c>
      <c r="R8292" t="s">
        <v>12</v>
      </c>
      <c r="S8292">
        <f>VLOOKUP(R8292,region2,2,FALSE)</f>
        <v>1</v>
      </c>
      <c r="T8292" t="s">
        <v>5630</v>
      </c>
      <c r="U8292" t="s">
        <v>22</v>
      </c>
      <c r="V8292">
        <f>VLOOKUP(U8292,category2,2,FALSE)</f>
        <v>2</v>
      </c>
      <c r="W8292" t="s">
        <v>3233</v>
      </c>
      <c r="X8292">
        <f>VLOOKUP(W8292,subcat2,3,FALSE)</f>
        <v>15</v>
      </c>
      <c r="Y8292" t="s">
        <v>2600</v>
      </c>
      <c r="Z8292">
        <v>5.5520000000000005</v>
      </c>
      <c r="AA8292">
        <v>2</v>
      </c>
      <c r="AB8292">
        <v>0.2</v>
      </c>
      <c r="AC8292" s="4">
        <v>-1.0410000000000006</v>
      </c>
    </row>
    <row r="8293" spans="1:29" x14ac:dyDescent="0.25">
      <c r="A8293" s="2">
        <v>8292</v>
      </c>
      <c r="B8293" t="s">
        <v>6713</v>
      </c>
      <c r="C8293" s="3">
        <v>41863</v>
      </c>
      <c r="D8293" s="3">
        <v>41867</v>
      </c>
      <c r="E8293" t="s">
        <v>25</v>
      </c>
      <c r="F8293">
        <f>VLOOKUP(E8293,SHIPMODE,2,FALSE)</f>
        <v>2</v>
      </c>
      <c r="G8293" t="s">
        <v>3978</v>
      </c>
      <c r="H8293" t="s">
        <v>2740</v>
      </c>
      <c r="I8293" t="s">
        <v>52</v>
      </c>
      <c r="J8293">
        <f>VLOOKUP(I8293,segmentID,2,FALSE)</f>
        <v>3</v>
      </c>
      <c r="K8293" t="s">
        <v>3255</v>
      </c>
      <c r="L8293">
        <f>VLOOKUP(K8293,country2,2,FALSE)</f>
        <v>1</v>
      </c>
      <c r="M8293" t="s">
        <v>685</v>
      </c>
      <c r="N8293">
        <f>VLOOKUP(Orders!M8293,city2,2,FALSE)</f>
        <v>101</v>
      </c>
      <c r="O8293" t="s">
        <v>28</v>
      </c>
      <c r="P8293">
        <f>VLOOKUP(O8293,state2,2,FALSE)</f>
        <v>3</v>
      </c>
      <c r="Q8293">
        <v>33180</v>
      </c>
      <c r="R8293" t="s">
        <v>12</v>
      </c>
      <c r="S8293">
        <f>VLOOKUP(R8293,region2,2,FALSE)</f>
        <v>1</v>
      </c>
      <c r="T8293" t="s">
        <v>5218</v>
      </c>
      <c r="U8293" t="s">
        <v>22</v>
      </c>
      <c r="V8293">
        <f>VLOOKUP(U8293,category2,2,FALSE)</f>
        <v>2</v>
      </c>
      <c r="W8293" t="s">
        <v>23</v>
      </c>
      <c r="X8293">
        <f>VLOOKUP(W8293,subcat2,3,FALSE)</f>
        <v>3</v>
      </c>
      <c r="Y8293" t="s">
        <v>322</v>
      </c>
      <c r="Z8293">
        <v>2.952</v>
      </c>
      <c r="AA8293">
        <v>1</v>
      </c>
      <c r="AB8293">
        <v>0.2</v>
      </c>
      <c r="AC8293" s="4">
        <v>0.99629999999999996</v>
      </c>
    </row>
    <row r="8294" spans="1:29" x14ac:dyDescent="0.25">
      <c r="A8294" s="2">
        <v>8293</v>
      </c>
      <c r="B8294" t="s">
        <v>7757</v>
      </c>
      <c r="C8294" s="3">
        <v>42349</v>
      </c>
      <c r="D8294" s="3">
        <v>42353</v>
      </c>
      <c r="E8294" t="s">
        <v>25</v>
      </c>
      <c r="F8294">
        <f>VLOOKUP(E8294,SHIPMODE,2,FALSE)</f>
        <v>2</v>
      </c>
      <c r="G8294" t="s">
        <v>3317</v>
      </c>
      <c r="H8294" t="s">
        <v>280</v>
      </c>
      <c r="I8294" t="s">
        <v>9</v>
      </c>
      <c r="J8294">
        <f>VLOOKUP(I8294,segmentID,2,FALSE)</f>
        <v>1</v>
      </c>
      <c r="K8294" t="s">
        <v>3255</v>
      </c>
      <c r="L8294">
        <f>VLOOKUP(K8294,country2,2,FALSE)</f>
        <v>1</v>
      </c>
      <c r="M8294" t="s">
        <v>143</v>
      </c>
      <c r="N8294">
        <f>VLOOKUP(Orders!M8294,city2,2,FALSE)</f>
        <v>22</v>
      </c>
      <c r="O8294" t="s">
        <v>249</v>
      </c>
      <c r="P8294">
        <f>VLOOKUP(O8294,state2,2,FALSE)</f>
        <v>25</v>
      </c>
      <c r="Q8294">
        <v>45373</v>
      </c>
      <c r="R8294" t="s">
        <v>79</v>
      </c>
      <c r="S8294">
        <f>VLOOKUP(R8294,region2,2,FALSE)</f>
        <v>4</v>
      </c>
      <c r="T8294" t="s">
        <v>5495</v>
      </c>
      <c r="U8294" t="s">
        <v>22</v>
      </c>
      <c r="V8294">
        <f>VLOOKUP(U8294,category2,2,FALSE)</f>
        <v>2</v>
      </c>
      <c r="W8294" t="s">
        <v>3231</v>
      </c>
      <c r="X8294">
        <f>VLOOKUP(W8294,subcat2,3,FALSE)</f>
        <v>9</v>
      </c>
      <c r="Y8294" t="s">
        <v>898</v>
      </c>
      <c r="Z8294">
        <v>10.332000000000003</v>
      </c>
      <c r="AA8294">
        <v>3</v>
      </c>
      <c r="AB8294">
        <v>0.7</v>
      </c>
      <c r="AC8294" s="4">
        <v>-7.5767999999999986</v>
      </c>
    </row>
    <row r="8295" spans="1:29" x14ac:dyDescent="0.25">
      <c r="A8295" s="2">
        <v>8294</v>
      </c>
      <c r="B8295" t="s">
        <v>10635</v>
      </c>
      <c r="C8295" s="3">
        <v>43042</v>
      </c>
      <c r="D8295" s="3">
        <v>43046</v>
      </c>
      <c r="E8295" t="s">
        <v>25</v>
      </c>
      <c r="F8295">
        <f>VLOOKUP(E8295,SHIPMODE,2,FALSE)</f>
        <v>2</v>
      </c>
      <c r="G8295" t="s">
        <v>3960</v>
      </c>
      <c r="H8295" t="s">
        <v>2657</v>
      </c>
      <c r="I8295" t="s">
        <v>18</v>
      </c>
      <c r="J8295">
        <f>VLOOKUP(I8295,segmentID,2,FALSE)</f>
        <v>2</v>
      </c>
      <c r="K8295" t="s">
        <v>3255</v>
      </c>
      <c r="L8295">
        <f>VLOOKUP(K8295,country2,2,FALSE)</f>
        <v>1</v>
      </c>
      <c r="M8295" t="s">
        <v>48</v>
      </c>
      <c r="N8295">
        <f>VLOOKUP(Orders!M8295,city2,2,FALSE)</f>
        <v>5</v>
      </c>
      <c r="O8295" t="s">
        <v>49</v>
      </c>
      <c r="P8295">
        <f>VLOOKUP(O8295,state2,2,FALSE)</f>
        <v>5</v>
      </c>
      <c r="Q8295">
        <v>98103</v>
      </c>
      <c r="R8295" t="s">
        <v>21</v>
      </c>
      <c r="S8295">
        <f>VLOOKUP(R8295,region2,2,FALSE)</f>
        <v>2</v>
      </c>
      <c r="T8295" t="s">
        <v>5288</v>
      </c>
      <c r="U8295" t="s">
        <v>22</v>
      </c>
      <c r="V8295">
        <f>VLOOKUP(U8295,category2,2,FALSE)</f>
        <v>2</v>
      </c>
      <c r="W8295" t="s">
        <v>3231</v>
      </c>
      <c r="X8295">
        <f>VLOOKUP(W8295,subcat2,3,FALSE)</f>
        <v>9</v>
      </c>
      <c r="Y8295" t="s">
        <v>1454</v>
      </c>
      <c r="Z8295">
        <v>18.368000000000002</v>
      </c>
      <c r="AA8295">
        <v>4</v>
      </c>
      <c r="AB8295">
        <v>0.2</v>
      </c>
      <c r="AC8295" s="4">
        <v>5.9695999999999998</v>
      </c>
    </row>
    <row r="8296" spans="1:29" x14ac:dyDescent="0.25">
      <c r="A8296" s="2">
        <v>8295</v>
      </c>
      <c r="B8296" t="s">
        <v>10636</v>
      </c>
      <c r="C8296" s="3">
        <v>42807</v>
      </c>
      <c r="D8296" s="3">
        <v>42811</v>
      </c>
      <c r="E8296" t="s">
        <v>25</v>
      </c>
      <c r="F8296">
        <f>VLOOKUP(E8296,SHIPMODE,2,FALSE)</f>
        <v>2</v>
      </c>
      <c r="G8296" t="s">
        <v>3618</v>
      </c>
      <c r="H8296" t="s">
        <v>1355</v>
      </c>
      <c r="I8296" t="s">
        <v>9</v>
      </c>
      <c r="J8296">
        <f>VLOOKUP(I8296,segmentID,2,FALSE)</f>
        <v>1</v>
      </c>
      <c r="K8296" t="s">
        <v>3255</v>
      </c>
      <c r="L8296">
        <f>VLOOKUP(K8296,country2,2,FALSE)</f>
        <v>1</v>
      </c>
      <c r="M8296" t="s">
        <v>138</v>
      </c>
      <c r="N8296">
        <f>VLOOKUP(Orders!M8296,city2,2,FALSE)</f>
        <v>21</v>
      </c>
      <c r="O8296" t="s">
        <v>139</v>
      </c>
      <c r="P8296">
        <f>VLOOKUP(O8296,state2,2,FALSE)</f>
        <v>16</v>
      </c>
      <c r="Q8296">
        <v>10011</v>
      </c>
      <c r="R8296" t="s">
        <v>79</v>
      </c>
      <c r="S8296">
        <f>VLOOKUP(R8296,region2,2,FALSE)</f>
        <v>4</v>
      </c>
      <c r="T8296" t="s">
        <v>5264</v>
      </c>
      <c r="U8296" t="s">
        <v>35</v>
      </c>
      <c r="V8296">
        <f>VLOOKUP(U8296,category2,2,FALSE)</f>
        <v>3</v>
      </c>
      <c r="W8296" t="s">
        <v>3230</v>
      </c>
      <c r="X8296">
        <f>VLOOKUP(W8296,subcat2,3,FALSE)</f>
        <v>8</v>
      </c>
      <c r="Y8296" t="s">
        <v>424</v>
      </c>
      <c r="Z8296">
        <v>299.89999999999998</v>
      </c>
      <c r="AA8296">
        <v>2</v>
      </c>
      <c r="AB8296">
        <v>0</v>
      </c>
      <c r="AC8296" s="4">
        <v>74.974999999999994</v>
      </c>
    </row>
    <row r="8297" spans="1:29" x14ac:dyDescent="0.25">
      <c r="A8297" s="2">
        <v>8296</v>
      </c>
      <c r="B8297" t="s">
        <v>9000</v>
      </c>
      <c r="C8297" s="3">
        <v>42520</v>
      </c>
      <c r="D8297" s="3">
        <v>42524</v>
      </c>
      <c r="E8297" t="s">
        <v>25</v>
      </c>
      <c r="F8297">
        <f>VLOOKUP(E8297,SHIPMODE,2,FALSE)</f>
        <v>2</v>
      </c>
      <c r="G8297" t="s">
        <v>3749</v>
      </c>
      <c r="H8297" t="s">
        <v>1812</v>
      </c>
      <c r="I8297" t="s">
        <v>18</v>
      </c>
      <c r="J8297">
        <f>VLOOKUP(I8297,segmentID,2,FALSE)</f>
        <v>2</v>
      </c>
      <c r="K8297" t="s">
        <v>3255</v>
      </c>
      <c r="L8297">
        <f>VLOOKUP(K8297,country2,2,FALSE)</f>
        <v>1</v>
      </c>
      <c r="M8297" t="s">
        <v>548</v>
      </c>
      <c r="N8297">
        <f>VLOOKUP(Orders!M8297,city2,2,FALSE)</f>
        <v>82</v>
      </c>
      <c r="O8297" t="s">
        <v>165</v>
      </c>
      <c r="P8297">
        <f>VLOOKUP(O8297,state2,2,FALSE)</f>
        <v>18</v>
      </c>
      <c r="Q8297">
        <v>22204</v>
      </c>
      <c r="R8297" t="s">
        <v>12</v>
      </c>
      <c r="S8297">
        <f>VLOOKUP(R8297,region2,2,FALSE)</f>
        <v>1</v>
      </c>
      <c r="T8297" t="s">
        <v>4221</v>
      </c>
      <c r="U8297" t="s">
        <v>22</v>
      </c>
      <c r="V8297">
        <f>VLOOKUP(U8297,category2,2,FALSE)</f>
        <v>2</v>
      </c>
      <c r="W8297" t="s">
        <v>103</v>
      </c>
      <c r="X8297">
        <f>VLOOKUP(W8297,subcat2,3,FALSE)</f>
        <v>13</v>
      </c>
      <c r="Y8297" t="s">
        <v>1589</v>
      </c>
      <c r="Z8297">
        <v>26.55</v>
      </c>
      <c r="AA8297">
        <v>9</v>
      </c>
      <c r="AB8297">
        <v>0</v>
      </c>
      <c r="AC8297" s="4">
        <v>12.744</v>
      </c>
    </row>
    <row r="8298" spans="1:29" x14ac:dyDescent="0.25">
      <c r="A8298" s="2">
        <v>8297</v>
      </c>
      <c r="B8298" t="s">
        <v>9000</v>
      </c>
      <c r="C8298" s="3">
        <v>42520</v>
      </c>
      <c r="D8298" s="3">
        <v>42524</v>
      </c>
      <c r="E8298" t="s">
        <v>25</v>
      </c>
      <c r="F8298">
        <f>VLOOKUP(E8298,SHIPMODE,2,FALSE)</f>
        <v>2</v>
      </c>
      <c r="G8298" t="s">
        <v>3749</v>
      </c>
      <c r="H8298" t="s">
        <v>1812</v>
      </c>
      <c r="I8298" t="s">
        <v>18</v>
      </c>
      <c r="J8298">
        <f>VLOOKUP(I8298,segmentID,2,FALSE)</f>
        <v>2</v>
      </c>
      <c r="K8298" t="s">
        <v>3255</v>
      </c>
      <c r="L8298">
        <f>VLOOKUP(K8298,country2,2,FALSE)</f>
        <v>1</v>
      </c>
      <c r="M8298" t="s">
        <v>548</v>
      </c>
      <c r="N8298">
        <f>VLOOKUP(Orders!M8298,city2,2,FALSE)</f>
        <v>82</v>
      </c>
      <c r="O8298" t="s">
        <v>165</v>
      </c>
      <c r="P8298">
        <f>VLOOKUP(O8298,state2,2,FALSE)</f>
        <v>18</v>
      </c>
      <c r="Q8298">
        <v>22204</v>
      </c>
      <c r="R8298" t="s">
        <v>12</v>
      </c>
      <c r="S8298">
        <f>VLOOKUP(R8298,region2,2,FALSE)</f>
        <v>1</v>
      </c>
      <c r="T8298" t="s">
        <v>4309</v>
      </c>
      <c r="U8298" t="s">
        <v>35</v>
      </c>
      <c r="V8298">
        <f>VLOOKUP(U8298,category2,2,FALSE)</f>
        <v>3</v>
      </c>
      <c r="W8298" t="s">
        <v>3232</v>
      </c>
      <c r="X8298">
        <f>VLOOKUP(W8298,subcat2,3,FALSE)</f>
        <v>12</v>
      </c>
      <c r="Y8298" t="s">
        <v>2738</v>
      </c>
      <c r="Z8298">
        <v>111.98</v>
      </c>
      <c r="AA8298">
        <v>2</v>
      </c>
      <c r="AB8298">
        <v>0</v>
      </c>
      <c r="AC8298" s="4">
        <v>26.875200000000007</v>
      </c>
    </row>
    <row r="8299" spans="1:29" x14ac:dyDescent="0.25">
      <c r="A8299" s="2">
        <v>8298</v>
      </c>
      <c r="B8299" t="s">
        <v>7758</v>
      </c>
      <c r="C8299" s="3">
        <v>42190</v>
      </c>
      <c r="D8299" s="3">
        <v>42196</v>
      </c>
      <c r="E8299" t="s">
        <v>25</v>
      </c>
      <c r="F8299">
        <f>VLOOKUP(E8299,SHIPMODE,2,FALSE)</f>
        <v>2</v>
      </c>
      <c r="G8299" t="s">
        <v>3531</v>
      </c>
      <c r="H8299" t="s">
        <v>1076</v>
      </c>
      <c r="I8299" t="s">
        <v>18</v>
      </c>
      <c r="J8299">
        <f>VLOOKUP(I8299,segmentID,2,FALSE)</f>
        <v>2</v>
      </c>
      <c r="K8299" t="s">
        <v>3255</v>
      </c>
      <c r="L8299">
        <f>VLOOKUP(K8299,country2,2,FALSE)</f>
        <v>1</v>
      </c>
      <c r="M8299" t="s">
        <v>233</v>
      </c>
      <c r="N8299">
        <f>VLOOKUP(Orders!M8299,city2,2,FALSE)</f>
        <v>36</v>
      </c>
      <c r="O8299" t="s">
        <v>44</v>
      </c>
      <c r="P8299">
        <f>VLOOKUP(O8299,state2,2,FALSE)</f>
        <v>4</v>
      </c>
      <c r="Q8299">
        <v>28205</v>
      </c>
      <c r="R8299" t="s">
        <v>12</v>
      </c>
      <c r="S8299">
        <f>VLOOKUP(R8299,region2,2,FALSE)</f>
        <v>1</v>
      </c>
      <c r="T8299" t="s">
        <v>5461</v>
      </c>
      <c r="U8299" t="s">
        <v>13</v>
      </c>
      <c r="V8299">
        <f>VLOOKUP(U8299,category2,2,FALSE)</f>
        <v>1</v>
      </c>
      <c r="W8299" t="s">
        <v>3228</v>
      </c>
      <c r="X8299">
        <f>VLOOKUP(W8299,subcat2,3,FALSE)</f>
        <v>6</v>
      </c>
      <c r="Y8299" t="s">
        <v>2966</v>
      </c>
      <c r="Z8299">
        <v>4.9280000000000008</v>
      </c>
      <c r="AA8299">
        <v>2</v>
      </c>
      <c r="AB8299">
        <v>0.2</v>
      </c>
      <c r="AC8299" s="4">
        <v>0.73919999999999941</v>
      </c>
    </row>
    <row r="8300" spans="1:29" x14ac:dyDescent="0.25">
      <c r="A8300" s="2">
        <v>8299</v>
      </c>
      <c r="B8300" t="s">
        <v>7758</v>
      </c>
      <c r="C8300" s="3">
        <v>42190</v>
      </c>
      <c r="D8300" s="3">
        <v>42196</v>
      </c>
      <c r="E8300" t="s">
        <v>25</v>
      </c>
      <c r="F8300">
        <f>VLOOKUP(E8300,SHIPMODE,2,FALSE)</f>
        <v>2</v>
      </c>
      <c r="G8300" t="s">
        <v>3531</v>
      </c>
      <c r="H8300" t="s">
        <v>1076</v>
      </c>
      <c r="I8300" t="s">
        <v>18</v>
      </c>
      <c r="J8300">
        <f>VLOOKUP(I8300,segmentID,2,FALSE)</f>
        <v>2</v>
      </c>
      <c r="K8300" t="s">
        <v>3255</v>
      </c>
      <c r="L8300">
        <f>VLOOKUP(K8300,country2,2,FALSE)</f>
        <v>1</v>
      </c>
      <c r="M8300" t="s">
        <v>233</v>
      </c>
      <c r="N8300">
        <f>VLOOKUP(Orders!M8300,city2,2,FALSE)</f>
        <v>36</v>
      </c>
      <c r="O8300" t="s">
        <v>44</v>
      </c>
      <c r="P8300">
        <f>VLOOKUP(O8300,state2,2,FALSE)</f>
        <v>4</v>
      </c>
      <c r="Q8300">
        <v>28205</v>
      </c>
      <c r="R8300" t="s">
        <v>12</v>
      </c>
      <c r="S8300">
        <f>VLOOKUP(R8300,region2,2,FALSE)</f>
        <v>1</v>
      </c>
      <c r="T8300" t="s">
        <v>4700</v>
      </c>
      <c r="U8300" t="s">
        <v>22</v>
      </c>
      <c r="V8300">
        <f>VLOOKUP(U8300,category2,2,FALSE)</f>
        <v>2</v>
      </c>
      <c r="W8300" t="s">
        <v>23</v>
      </c>
      <c r="X8300">
        <f>VLOOKUP(W8300,subcat2,3,FALSE)</f>
        <v>3</v>
      </c>
      <c r="Y8300" t="s">
        <v>1321</v>
      </c>
      <c r="Z8300">
        <v>11.784000000000001</v>
      </c>
      <c r="AA8300">
        <v>3</v>
      </c>
      <c r="AB8300">
        <v>0.2</v>
      </c>
      <c r="AC8300" s="4">
        <v>4.2716999999999992</v>
      </c>
    </row>
    <row r="8301" spans="1:29" x14ac:dyDescent="0.25">
      <c r="A8301" s="2">
        <v>8300</v>
      </c>
      <c r="B8301" t="s">
        <v>6714</v>
      </c>
      <c r="C8301" s="3">
        <v>41709</v>
      </c>
      <c r="D8301" s="3">
        <v>41713</v>
      </c>
      <c r="E8301" t="s">
        <v>25</v>
      </c>
      <c r="F8301">
        <f>VLOOKUP(E8301,SHIPMODE,2,FALSE)</f>
        <v>2</v>
      </c>
      <c r="G8301" t="s">
        <v>3834</v>
      </c>
      <c r="H8301" t="s">
        <v>2159</v>
      </c>
      <c r="I8301" t="s">
        <v>9</v>
      </c>
      <c r="J8301">
        <f>VLOOKUP(I8301,segmentID,2,FALSE)</f>
        <v>1</v>
      </c>
      <c r="K8301" t="s">
        <v>3255</v>
      </c>
      <c r="L8301">
        <f>VLOOKUP(K8301,country2,2,FALSE)</f>
        <v>1</v>
      </c>
      <c r="M8301" t="s">
        <v>281</v>
      </c>
      <c r="N8301">
        <f>VLOOKUP(Orders!M8301,city2,2,FALSE)</f>
        <v>44</v>
      </c>
      <c r="O8301" t="s">
        <v>20</v>
      </c>
      <c r="P8301">
        <f>VLOOKUP(O8301,state2,2,FALSE)</f>
        <v>2</v>
      </c>
      <c r="Q8301">
        <v>95661</v>
      </c>
      <c r="R8301" t="s">
        <v>21</v>
      </c>
      <c r="S8301">
        <f>VLOOKUP(R8301,region2,2,FALSE)</f>
        <v>2</v>
      </c>
      <c r="T8301" t="s">
        <v>5659</v>
      </c>
      <c r="U8301" t="s">
        <v>22</v>
      </c>
      <c r="V8301">
        <f>VLOOKUP(U8301,category2,2,FALSE)</f>
        <v>2</v>
      </c>
      <c r="W8301" t="s">
        <v>3229</v>
      </c>
      <c r="X8301">
        <f>VLOOKUP(W8301,subcat2,3,FALSE)</f>
        <v>7</v>
      </c>
      <c r="Y8301" t="s">
        <v>2859</v>
      </c>
      <c r="Z8301">
        <v>7.98</v>
      </c>
      <c r="AA8301">
        <v>3</v>
      </c>
      <c r="AB8301">
        <v>0</v>
      </c>
      <c r="AC8301" s="4">
        <v>2.0747999999999998</v>
      </c>
    </row>
    <row r="8302" spans="1:29" x14ac:dyDescent="0.25">
      <c r="A8302" s="2">
        <v>8301</v>
      </c>
      <c r="B8302" t="s">
        <v>7759</v>
      </c>
      <c r="C8302" s="3">
        <v>42114</v>
      </c>
      <c r="D8302" s="3">
        <v>42118</v>
      </c>
      <c r="E8302" t="s">
        <v>25</v>
      </c>
      <c r="F8302">
        <f>VLOOKUP(E8302,SHIPMODE,2,FALSE)</f>
        <v>2</v>
      </c>
      <c r="G8302" t="s">
        <v>3475</v>
      </c>
      <c r="H8302" t="s">
        <v>893</v>
      </c>
      <c r="I8302" t="s">
        <v>9</v>
      </c>
      <c r="J8302">
        <f>VLOOKUP(I8302,segmentID,2,FALSE)</f>
        <v>1</v>
      </c>
      <c r="K8302" t="s">
        <v>3255</v>
      </c>
      <c r="L8302">
        <f>VLOOKUP(K8302,country2,2,FALSE)</f>
        <v>1</v>
      </c>
      <c r="M8302" t="s">
        <v>433</v>
      </c>
      <c r="N8302">
        <f>VLOOKUP(Orders!M8302,city2,2,FALSE)</f>
        <v>67</v>
      </c>
      <c r="O8302" t="s">
        <v>123</v>
      </c>
      <c r="P8302">
        <f>VLOOKUP(O8302,state2,2,FALSE)</f>
        <v>13</v>
      </c>
      <c r="Q8302">
        <v>48234</v>
      </c>
      <c r="R8302" t="s">
        <v>55</v>
      </c>
      <c r="S8302">
        <f>VLOOKUP(R8302,region2,2,FALSE)</f>
        <v>3</v>
      </c>
      <c r="T8302" t="s">
        <v>4339</v>
      </c>
      <c r="U8302" t="s">
        <v>22</v>
      </c>
      <c r="V8302">
        <f>VLOOKUP(U8302,category2,2,FALSE)</f>
        <v>2</v>
      </c>
      <c r="W8302" t="s">
        <v>103</v>
      </c>
      <c r="X8302">
        <f>VLOOKUP(W8302,subcat2,3,FALSE)</f>
        <v>13</v>
      </c>
      <c r="Y8302" t="s">
        <v>610</v>
      </c>
      <c r="Z8302">
        <v>180.96</v>
      </c>
      <c r="AA8302">
        <v>2</v>
      </c>
      <c r="AB8302">
        <v>0</v>
      </c>
      <c r="AC8302" s="4">
        <v>81.432000000000002</v>
      </c>
    </row>
    <row r="8303" spans="1:29" x14ac:dyDescent="0.25">
      <c r="A8303" s="2">
        <v>8302</v>
      </c>
      <c r="B8303" t="s">
        <v>10637</v>
      </c>
      <c r="C8303" s="3">
        <v>42942</v>
      </c>
      <c r="D8303" s="3">
        <v>42948</v>
      </c>
      <c r="E8303" t="s">
        <v>25</v>
      </c>
      <c r="F8303">
        <f>VLOOKUP(E8303,SHIPMODE,2,FALSE)</f>
        <v>2</v>
      </c>
      <c r="G8303" t="s">
        <v>3688</v>
      </c>
      <c r="H8303" t="s">
        <v>1625</v>
      </c>
      <c r="I8303" t="s">
        <v>18</v>
      </c>
      <c r="J8303">
        <f>VLOOKUP(I8303,segmentID,2,FALSE)</f>
        <v>2</v>
      </c>
      <c r="K8303" t="s">
        <v>3255</v>
      </c>
      <c r="L8303">
        <f>VLOOKUP(K8303,country2,2,FALSE)</f>
        <v>1</v>
      </c>
      <c r="M8303" t="s">
        <v>19</v>
      </c>
      <c r="N8303">
        <f>VLOOKUP(Orders!M8303,city2,2,FALSE)</f>
        <v>2</v>
      </c>
      <c r="O8303" t="s">
        <v>20</v>
      </c>
      <c r="P8303">
        <f>VLOOKUP(O8303,state2,2,FALSE)</f>
        <v>2</v>
      </c>
      <c r="Q8303">
        <v>90036</v>
      </c>
      <c r="R8303" t="s">
        <v>21</v>
      </c>
      <c r="S8303">
        <f>VLOOKUP(R8303,region2,2,FALSE)</f>
        <v>2</v>
      </c>
      <c r="T8303" t="s">
        <v>5797</v>
      </c>
      <c r="U8303" t="s">
        <v>35</v>
      </c>
      <c r="V8303">
        <f>VLOOKUP(U8303,category2,2,FALSE)</f>
        <v>3</v>
      </c>
      <c r="W8303" t="s">
        <v>3232</v>
      </c>
      <c r="X8303">
        <f>VLOOKUP(W8303,subcat2,3,FALSE)</f>
        <v>12</v>
      </c>
      <c r="Y8303" t="s">
        <v>2254</v>
      </c>
      <c r="Z8303">
        <v>1649.95</v>
      </c>
      <c r="AA8303">
        <v>5</v>
      </c>
      <c r="AB8303">
        <v>0</v>
      </c>
      <c r="AC8303" s="4">
        <v>659.98</v>
      </c>
    </row>
    <row r="8304" spans="1:29" x14ac:dyDescent="0.25">
      <c r="A8304" s="2">
        <v>8303</v>
      </c>
      <c r="B8304" t="s">
        <v>10637</v>
      </c>
      <c r="C8304" s="3">
        <v>42942</v>
      </c>
      <c r="D8304" s="3">
        <v>42948</v>
      </c>
      <c r="E8304" t="s">
        <v>25</v>
      </c>
      <c r="F8304">
        <f>VLOOKUP(E8304,SHIPMODE,2,FALSE)</f>
        <v>2</v>
      </c>
      <c r="G8304" t="s">
        <v>3688</v>
      </c>
      <c r="H8304" t="s">
        <v>1625</v>
      </c>
      <c r="I8304" t="s">
        <v>18</v>
      </c>
      <c r="J8304">
        <f>VLOOKUP(I8304,segmentID,2,FALSE)</f>
        <v>2</v>
      </c>
      <c r="K8304" t="s">
        <v>3255</v>
      </c>
      <c r="L8304">
        <f>VLOOKUP(K8304,country2,2,FALSE)</f>
        <v>1</v>
      </c>
      <c r="M8304" t="s">
        <v>19</v>
      </c>
      <c r="N8304">
        <f>VLOOKUP(Orders!M8304,city2,2,FALSE)</f>
        <v>2</v>
      </c>
      <c r="O8304" t="s">
        <v>20</v>
      </c>
      <c r="P8304">
        <f>VLOOKUP(O8304,state2,2,FALSE)</f>
        <v>2</v>
      </c>
      <c r="Q8304">
        <v>90036</v>
      </c>
      <c r="R8304" t="s">
        <v>21</v>
      </c>
      <c r="S8304">
        <f>VLOOKUP(R8304,region2,2,FALSE)</f>
        <v>2</v>
      </c>
      <c r="T8304" t="s">
        <v>4752</v>
      </c>
      <c r="U8304" t="s">
        <v>13</v>
      </c>
      <c r="V8304">
        <f>VLOOKUP(U8304,category2,2,FALSE)</f>
        <v>1</v>
      </c>
      <c r="W8304" t="s">
        <v>3226</v>
      </c>
      <c r="X8304">
        <f>VLOOKUP(W8304,subcat2,3,FALSE)</f>
        <v>2</v>
      </c>
      <c r="Y8304" t="s">
        <v>2646</v>
      </c>
      <c r="Z8304">
        <v>362.35199999999998</v>
      </c>
      <c r="AA8304">
        <v>3</v>
      </c>
      <c r="AB8304">
        <v>0.2</v>
      </c>
      <c r="AC8304" s="4">
        <v>45.293999999999954</v>
      </c>
    </row>
    <row r="8305" spans="1:29" x14ac:dyDescent="0.25">
      <c r="A8305" s="2">
        <v>8304</v>
      </c>
      <c r="B8305" t="s">
        <v>6715</v>
      </c>
      <c r="C8305" s="3">
        <v>41943</v>
      </c>
      <c r="D8305" s="3">
        <v>41945</v>
      </c>
      <c r="E8305" t="s">
        <v>7</v>
      </c>
      <c r="F8305">
        <f>VLOOKUP(E8305,SHIPMODE,2,FALSE)</f>
        <v>1</v>
      </c>
      <c r="G8305" t="s">
        <v>3899</v>
      </c>
      <c r="H8305" t="s">
        <v>2425</v>
      </c>
      <c r="I8305" t="s">
        <v>52</v>
      </c>
      <c r="J8305">
        <f>VLOOKUP(I8305,segmentID,2,FALSE)</f>
        <v>3</v>
      </c>
      <c r="K8305" t="s">
        <v>3255</v>
      </c>
      <c r="L8305">
        <f>VLOOKUP(K8305,country2,2,FALSE)</f>
        <v>1</v>
      </c>
      <c r="M8305" t="s">
        <v>67</v>
      </c>
      <c r="N8305">
        <f>VLOOKUP(Orders!M8305,city2,2,FALSE)</f>
        <v>9</v>
      </c>
      <c r="O8305" t="s">
        <v>20</v>
      </c>
      <c r="P8305">
        <f>VLOOKUP(O8305,state2,2,FALSE)</f>
        <v>2</v>
      </c>
      <c r="Q8305">
        <v>94110</v>
      </c>
      <c r="R8305" t="s">
        <v>21</v>
      </c>
      <c r="S8305">
        <f>VLOOKUP(R8305,region2,2,FALSE)</f>
        <v>2</v>
      </c>
      <c r="T8305" t="s">
        <v>4618</v>
      </c>
      <c r="U8305" t="s">
        <v>35</v>
      </c>
      <c r="V8305">
        <f>VLOOKUP(U8305,category2,2,FALSE)</f>
        <v>3</v>
      </c>
      <c r="W8305" t="s">
        <v>3230</v>
      </c>
      <c r="X8305">
        <f>VLOOKUP(W8305,subcat2,3,FALSE)</f>
        <v>8</v>
      </c>
      <c r="Y8305" t="s">
        <v>945</v>
      </c>
      <c r="Z8305">
        <v>73.584000000000003</v>
      </c>
      <c r="AA8305">
        <v>2</v>
      </c>
      <c r="AB8305">
        <v>0.2</v>
      </c>
      <c r="AC8305" s="4">
        <v>8.2781999999999982</v>
      </c>
    </row>
    <row r="8306" spans="1:29" x14ac:dyDescent="0.25">
      <c r="A8306" s="2">
        <v>8305</v>
      </c>
      <c r="B8306" t="s">
        <v>10638</v>
      </c>
      <c r="C8306" s="3">
        <v>43042</v>
      </c>
      <c r="D8306" s="3">
        <v>43048</v>
      </c>
      <c r="E8306" t="s">
        <v>25</v>
      </c>
      <c r="F8306">
        <f>VLOOKUP(E8306,SHIPMODE,2,FALSE)</f>
        <v>2</v>
      </c>
      <c r="G8306" t="s">
        <v>3951</v>
      </c>
      <c r="H8306" t="s">
        <v>2614</v>
      </c>
      <c r="I8306" t="s">
        <v>9</v>
      </c>
      <c r="J8306">
        <f>VLOOKUP(I8306,segmentID,2,FALSE)</f>
        <v>1</v>
      </c>
      <c r="K8306" t="s">
        <v>3255</v>
      </c>
      <c r="L8306">
        <f>VLOOKUP(K8306,country2,2,FALSE)</f>
        <v>1</v>
      </c>
      <c r="M8306" t="s">
        <v>2466</v>
      </c>
      <c r="N8306">
        <f>VLOOKUP(Orders!M8306,city2,2,FALSE)</f>
        <v>330</v>
      </c>
      <c r="O8306" t="s">
        <v>20</v>
      </c>
      <c r="P8306">
        <f>VLOOKUP(O8306,state2,2,FALSE)</f>
        <v>2</v>
      </c>
      <c r="Q8306">
        <v>93309</v>
      </c>
      <c r="R8306" t="s">
        <v>21</v>
      </c>
      <c r="S8306">
        <f>VLOOKUP(R8306,region2,2,FALSE)</f>
        <v>2</v>
      </c>
      <c r="T8306" t="s">
        <v>5804</v>
      </c>
      <c r="U8306" t="s">
        <v>13</v>
      </c>
      <c r="V8306">
        <f>VLOOKUP(U8306,category2,2,FALSE)</f>
        <v>1</v>
      </c>
      <c r="W8306" t="s">
        <v>29</v>
      </c>
      <c r="X8306">
        <f>VLOOKUP(W8306,subcat2,3,FALSE)</f>
        <v>4</v>
      </c>
      <c r="Y8306" t="s">
        <v>2241</v>
      </c>
      <c r="Z8306">
        <v>486.36800000000005</v>
      </c>
      <c r="AA8306">
        <v>4</v>
      </c>
      <c r="AB8306">
        <v>0.2</v>
      </c>
      <c r="AC8306" s="4">
        <v>36.477600000000024</v>
      </c>
    </row>
    <row r="8307" spans="1:29" x14ac:dyDescent="0.25">
      <c r="A8307" s="2">
        <v>8306</v>
      </c>
      <c r="B8307" t="s">
        <v>9001</v>
      </c>
      <c r="C8307" s="3">
        <v>42593</v>
      </c>
      <c r="D8307" s="3">
        <v>42598</v>
      </c>
      <c r="E8307" t="s">
        <v>25</v>
      </c>
      <c r="F8307">
        <f>VLOOKUP(E8307,SHIPMODE,2,FALSE)</f>
        <v>2</v>
      </c>
      <c r="G8307" t="s">
        <v>3447</v>
      </c>
      <c r="H8307" t="s">
        <v>794</v>
      </c>
      <c r="I8307" t="s">
        <v>52</v>
      </c>
      <c r="J8307">
        <f>VLOOKUP(I8307,segmentID,2,FALSE)</f>
        <v>3</v>
      </c>
      <c r="K8307" t="s">
        <v>3255</v>
      </c>
      <c r="L8307">
        <f>VLOOKUP(K8307,country2,2,FALSE)</f>
        <v>1</v>
      </c>
      <c r="M8307" t="s">
        <v>1961</v>
      </c>
      <c r="N8307">
        <f>VLOOKUP(Orders!M8307,city2,2,FALSE)</f>
        <v>252</v>
      </c>
      <c r="O8307" t="s">
        <v>321</v>
      </c>
      <c r="P8307">
        <f>VLOOKUP(O8307,state2,2,FALSE)</f>
        <v>27</v>
      </c>
      <c r="Q8307">
        <v>74133</v>
      </c>
      <c r="R8307" t="s">
        <v>55</v>
      </c>
      <c r="S8307">
        <f>VLOOKUP(R8307,region2,2,FALSE)</f>
        <v>3</v>
      </c>
      <c r="T8307" t="s">
        <v>4770</v>
      </c>
      <c r="U8307" t="s">
        <v>22</v>
      </c>
      <c r="V8307">
        <f>VLOOKUP(U8307,category2,2,FALSE)</f>
        <v>2</v>
      </c>
      <c r="W8307" t="s">
        <v>45</v>
      </c>
      <c r="X8307">
        <f>VLOOKUP(W8307,subcat2,3,FALSE)</f>
        <v>11</v>
      </c>
      <c r="Y8307" t="s">
        <v>1298</v>
      </c>
      <c r="Z8307">
        <v>32.400000000000006</v>
      </c>
      <c r="AA8307">
        <v>5</v>
      </c>
      <c r="AB8307">
        <v>0</v>
      </c>
      <c r="AC8307" s="4">
        <v>15.552000000000001</v>
      </c>
    </row>
    <row r="8308" spans="1:29" x14ac:dyDescent="0.25">
      <c r="A8308" s="2">
        <v>8307</v>
      </c>
      <c r="B8308" t="s">
        <v>9001</v>
      </c>
      <c r="C8308" s="3">
        <v>42593</v>
      </c>
      <c r="D8308" s="3">
        <v>42598</v>
      </c>
      <c r="E8308" t="s">
        <v>25</v>
      </c>
      <c r="F8308">
        <f>VLOOKUP(E8308,SHIPMODE,2,FALSE)</f>
        <v>2</v>
      </c>
      <c r="G8308" t="s">
        <v>3447</v>
      </c>
      <c r="H8308" t="s">
        <v>794</v>
      </c>
      <c r="I8308" t="s">
        <v>52</v>
      </c>
      <c r="J8308">
        <f>VLOOKUP(I8308,segmentID,2,FALSE)</f>
        <v>3</v>
      </c>
      <c r="K8308" t="s">
        <v>3255</v>
      </c>
      <c r="L8308">
        <f>VLOOKUP(K8308,country2,2,FALSE)</f>
        <v>1</v>
      </c>
      <c r="M8308" t="s">
        <v>1961</v>
      </c>
      <c r="N8308">
        <f>VLOOKUP(Orders!M8308,city2,2,FALSE)</f>
        <v>252</v>
      </c>
      <c r="O8308" t="s">
        <v>321</v>
      </c>
      <c r="P8308">
        <f>VLOOKUP(O8308,state2,2,FALSE)</f>
        <v>27</v>
      </c>
      <c r="Q8308">
        <v>74133</v>
      </c>
      <c r="R8308" t="s">
        <v>55</v>
      </c>
      <c r="S8308">
        <f>VLOOKUP(R8308,region2,2,FALSE)</f>
        <v>3</v>
      </c>
      <c r="T8308" t="s">
        <v>4664</v>
      </c>
      <c r="U8308" t="s">
        <v>22</v>
      </c>
      <c r="V8308">
        <f>VLOOKUP(U8308,category2,2,FALSE)</f>
        <v>2</v>
      </c>
      <c r="W8308" t="s">
        <v>3231</v>
      </c>
      <c r="X8308">
        <f>VLOOKUP(W8308,subcat2,3,FALSE)</f>
        <v>9</v>
      </c>
      <c r="Y8308" t="s">
        <v>178</v>
      </c>
      <c r="Z8308">
        <v>41.86</v>
      </c>
      <c r="AA8308">
        <v>7</v>
      </c>
      <c r="AB8308">
        <v>0</v>
      </c>
      <c r="AC8308" s="4">
        <v>19.255600000000001</v>
      </c>
    </row>
    <row r="8309" spans="1:29" x14ac:dyDescent="0.25">
      <c r="A8309" s="2">
        <v>8308</v>
      </c>
      <c r="B8309" t="s">
        <v>9001</v>
      </c>
      <c r="C8309" s="3">
        <v>42593</v>
      </c>
      <c r="D8309" s="3">
        <v>42598</v>
      </c>
      <c r="E8309" t="s">
        <v>25</v>
      </c>
      <c r="F8309">
        <f>VLOOKUP(E8309,SHIPMODE,2,FALSE)</f>
        <v>2</v>
      </c>
      <c r="G8309" t="s">
        <v>3447</v>
      </c>
      <c r="H8309" t="s">
        <v>794</v>
      </c>
      <c r="I8309" t="s">
        <v>52</v>
      </c>
      <c r="J8309">
        <f>VLOOKUP(I8309,segmentID,2,FALSE)</f>
        <v>3</v>
      </c>
      <c r="K8309" t="s">
        <v>3255</v>
      </c>
      <c r="L8309">
        <f>VLOOKUP(K8309,country2,2,FALSE)</f>
        <v>1</v>
      </c>
      <c r="M8309" t="s">
        <v>1961</v>
      </c>
      <c r="N8309">
        <f>VLOOKUP(Orders!M8309,city2,2,FALSE)</f>
        <v>252</v>
      </c>
      <c r="O8309" t="s">
        <v>321</v>
      </c>
      <c r="P8309">
        <f>VLOOKUP(O8309,state2,2,FALSE)</f>
        <v>27</v>
      </c>
      <c r="Q8309">
        <v>74133</v>
      </c>
      <c r="R8309" t="s">
        <v>55</v>
      </c>
      <c r="S8309">
        <f>VLOOKUP(R8309,region2,2,FALSE)</f>
        <v>3</v>
      </c>
      <c r="T8309" t="s">
        <v>5625</v>
      </c>
      <c r="U8309" t="s">
        <v>22</v>
      </c>
      <c r="V8309">
        <f>VLOOKUP(U8309,category2,2,FALSE)</f>
        <v>2</v>
      </c>
      <c r="W8309" t="s">
        <v>3231</v>
      </c>
      <c r="X8309">
        <f>VLOOKUP(W8309,subcat2,3,FALSE)</f>
        <v>9</v>
      </c>
      <c r="Y8309" t="s">
        <v>828</v>
      </c>
      <c r="Z8309">
        <v>77.56</v>
      </c>
      <c r="AA8309">
        <v>2</v>
      </c>
      <c r="AB8309">
        <v>0</v>
      </c>
      <c r="AC8309" s="4">
        <v>35.677599999999998</v>
      </c>
    </row>
    <row r="8310" spans="1:29" x14ac:dyDescent="0.25">
      <c r="A8310" s="2">
        <v>8309</v>
      </c>
      <c r="B8310" t="s">
        <v>9002</v>
      </c>
      <c r="C8310" s="3">
        <v>42576</v>
      </c>
      <c r="D8310" s="3">
        <v>42576</v>
      </c>
      <c r="E8310" t="s">
        <v>625</v>
      </c>
      <c r="F8310">
        <f>VLOOKUP(E8310,SHIPMODE,2,FALSE)</f>
        <v>4</v>
      </c>
      <c r="G8310" t="s">
        <v>3859</v>
      </c>
      <c r="H8310" t="s">
        <v>2247</v>
      </c>
      <c r="I8310" t="s">
        <v>52</v>
      </c>
      <c r="J8310">
        <f>VLOOKUP(I8310,segmentID,2,FALSE)</f>
        <v>3</v>
      </c>
      <c r="K8310" t="s">
        <v>3255</v>
      </c>
      <c r="L8310">
        <f>VLOOKUP(K8310,country2,2,FALSE)</f>
        <v>1</v>
      </c>
      <c r="M8310" t="s">
        <v>67</v>
      </c>
      <c r="N8310">
        <f>VLOOKUP(Orders!M8310,city2,2,FALSE)</f>
        <v>9</v>
      </c>
      <c r="O8310" t="s">
        <v>20</v>
      </c>
      <c r="P8310">
        <f>VLOOKUP(O8310,state2,2,FALSE)</f>
        <v>2</v>
      </c>
      <c r="Q8310">
        <v>94122</v>
      </c>
      <c r="R8310" t="s">
        <v>21</v>
      </c>
      <c r="S8310">
        <f>VLOOKUP(R8310,region2,2,FALSE)</f>
        <v>2</v>
      </c>
      <c r="T8310" t="s">
        <v>5108</v>
      </c>
      <c r="U8310" t="s">
        <v>22</v>
      </c>
      <c r="V8310">
        <f>VLOOKUP(U8310,category2,2,FALSE)</f>
        <v>2</v>
      </c>
      <c r="W8310" t="s">
        <v>3229</v>
      </c>
      <c r="X8310">
        <f>VLOOKUP(W8310,subcat2,3,FALSE)</f>
        <v>7</v>
      </c>
      <c r="Y8310" t="s">
        <v>1231</v>
      </c>
      <c r="Z8310">
        <v>37.17</v>
      </c>
      <c r="AA8310">
        <v>9</v>
      </c>
      <c r="AB8310">
        <v>0</v>
      </c>
      <c r="AC8310" s="4">
        <v>11.151</v>
      </c>
    </row>
    <row r="8311" spans="1:29" x14ac:dyDescent="0.25">
      <c r="A8311" s="2">
        <v>8310</v>
      </c>
      <c r="B8311" t="s">
        <v>6716</v>
      </c>
      <c r="C8311" s="3">
        <v>41699</v>
      </c>
      <c r="D8311" s="3">
        <v>41705</v>
      </c>
      <c r="E8311" t="s">
        <v>25</v>
      </c>
      <c r="F8311">
        <f>VLOOKUP(E8311,SHIPMODE,2,FALSE)</f>
        <v>2</v>
      </c>
      <c r="G8311" t="s">
        <v>3798</v>
      </c>
      <c r="H8311" t="s">
        <v>1991</v>
      </c>
      <c r="I8311" t="s">
        <v>9</v>
      </c>
      <c r="J8311">
        <f>VLOOKUP(I8311,segmentID,2,FALSE)</f>
        <v>1</v>
      </c>
      <c r="K8311" t="s">
        <v>3255</v>
      </c>
      <c r="L8311">
        <f>VLOOKUP(K8311,country2,2,FALSE)</f>
        <v>1</v>
      </c>
      <c r="M8311" t="s">
        <v>95</v>
      </c>
      <c r="N8311">
        <f>VLOOKUP(Orders!M8311,city2,2,FALSE)</f>
        <v>13</v>
      </c>
      <c r="O8311" t="s">
        <v>54</v>
      </c>
      <c r="P8311">
        <f>VLOOKUP(O8311,state2,2,FALSE)</f>
        <v>6</v>
      </c>
      <c r="Q8311">
        <v>77036</v>
      </c>
      <c r="R8311" t="s">
        <v>55</v>
      </c>
      <c r="S8311">
        <f>VLOOKUP(R8311,region2,2,FALSE)</f>
        <v>3</v>
      </c>
      <c r="T8311" t="s">
        <v>5352</v>
      </c>
      <c r="U8311" t="s">
        <v>22</v>
      </c>
      <c r="V8311">
        <f>VLOOKUP(U8311,category2,2,FALSE)</f>
        <v>2</v>
      </c>
      <c r="W8311" t="s">
        <v>3227</v>
      </c>
      <c r="X8311">
        <f>VLOOKUP(W8311,subcat2,3,FALSE)</f>
        <v>5</v>
      </c>
      <c r="Y8311" t="s">
        <v>866</v>
      </c>
      <c r="Z8311">
        <v>137.352</v>
      </c>
      <c r="AA8311">
        <v>3</v>
      </c>
      <c r="AB8311">
        <v>0.2</v>
      </c>
      <c r="AC8311" s="4">
        <v>8.5844999999999914</v>
      </c>
    </row>
    <row r="8312" spans="1:29" x14ac:dyDescent="0.25">
      <c r="A8312" s="2">
        <v>8311</v>
      </c>
      <c r="B8312" t="s">
        <v>6716</v>
      </c>
      <c r="C8312" s="3">
        <v>41699</v>
      </c>
      <c r="D8312" s="3">
        <v>41705</v>
      </c>
      <c r="E8312" t="s">
        <v>25</v>
      </c>
      <c r="F8312">
        <f>VLOOKUP(E8312,SHIPMODE,2,FALSE)</f>
        <v>2</v>
      </c>
      <c r="G8312" t="s">
        <v>3798</v>
      </c>
      <c r="H8312" t="s">
        <v>1991</v>
      </c>
      <c r="I8312" t="s">
        <v>9</v>
      </c>
      <c r="J8312">
        <f>VLOOKUP(I8312,segmentID,2,FALSE)</f>
        <v>1</v>
      </c>
      <c r="K8312" t="s">
        <v>3255</v>
      </c>
      <c r="L8312">
        <f>VLOOKUP(K8312,country2,2,FALSE)</f>
        <v>1</v>
      </c>
      <c r="M8312" t="s">
        <v>95</v>
      </c>
      <c r="N8312">
        <f>VLOOKUP(Orders!M8312,city2,2,FALSE)</f>
        <v>13</v>
      </c>
      <c r="O8312" t="s">
        <v>54</v>
      </c>
      <c r="P8312">
        <f>VLOOKUP(O8312,state2,2,FALSE)</f>
        <v>6</v>
      </c>
      <c r="Q8312">
        <v>77036</v>
      </c>
      <c r="R8312" t="s">
        <v>55</v>
      </c>
      <c r="S8312">
        <f>VLOOKUP(R8312,region2,2,FALSE)</f>
        <v>3</v>
      </c>
      <c r="T8312" t="s">
        <v>5369</v>
      </c>
      <c r="U8312" t="s">
        <v>13</v>
      </c>
      <c r="V8312">
        <f>VLOOKUP(U8312,category2,2,FALSE)</f>
        <v>1</v>
      </c>
      <c r="W8312" t="s">
        <v>29</v>
      </c>
      <c r="X8312">
        <f>VLOOKUP(W8312,subcat2,3,FALSE)</f>
        <v>4</v>
      </c>
      <c r="Y8312" t="s">
        <v>399</v>
      </c>
      <c r="Z8312">
        <v>376.50899999999996</v>
      </c>
      <c r="AA8312">
        <v>3</v>
      </c>
      <c r="AB8312">
        <v>0.3</v>
      </c>
      <c r="AC8312" s="4">
        <v>-43.029600000000045</v>
      </c>
    </row>
    <row r="8313" spans="1:29" x14ac:dyDescent="0.25">
      <c r="A8313" s="2">
        <v>8312</v>
      </c>
      <c r="B8313" t="s">
        <v>10639</v>
      </c>
      <c r="C8313" s="3">
        <v>42761</v>
      </c>
      <c r="D8313" s="3">
        <v>42766</v>
      </c>
      <c r="E8313" t="s">
        <v>25</v>
      </c>
      <c r="F8313">
        <f>VLOOKUP(E8313,SHIPMODE,2,FALSE)</f>
        <v>2</v>
      </c>
      <c r="G8313" t="s">
        <v>3469</v>
      </c>
      <c r="H8313" t="s">
        <v>873</v>
      </c>
      <c r="I8313" t="s">
        <v>9</v>
      </c>
      <c r="J8313">
        <f>VLOOKUP(I8313,segmentID,2,FALSE)</f>
        <v>1</v>
      </c>
      <c r="K8313" t="s">
        <v>3255</v>
      </c>
      <c r="L8313">
        <f>VLOOKUP(K8313,country2,2,FALSE)</f>
        <v>1</v>
      </c>
      <c r="M8313" t="s">
        <v>248</v>
      </c>
      <c r="N8313">
        <f>VLOOKUP(Orders!M8313,city2,2,FALSE)</f>
        <v>39</v>
      </c>
      <c r="O8313" t="s">
        <v>615</v>
      </c>
      <c r="P8313">
        <f>VLOOKUP(O8313,state2,2,FALSE)</f>
        <v>33</v>
      </c>
      <c r="Q8313">
        <v>31907</v>
      </c>
      <c r="R8313" t="s">
        <v>12</v>
      </c>
      <c r="S8313">
        <f>VLOOKUP(R8313,region2,2,FALSE)</f>
        <v>1</v>
      </c>
      <c r="T8313" t="s">
        <v>4226</v>
      </c>
      <c r="U8313" t="s">
        <v>13</v>
      </c>
      <c r="V8313">
        <f>VLOOKUP(U8313,category2,2,FALSE)</f>
        <v>1</v>
      </c>
      <c r="W8313" t="s">
        <v>3228</v>
      </c>
      <c r="X8313">
        <f>VLOOKUP(W8313,subcat2,3,FALSE)</f>
        <v>6</v>
      </c>
      <c r="Y8313" t="s">
        <v>1143</v>
      </c>
      <c r="Z8313">
        <v>62.72</v>
      </c>
      <c r="AA8313">
        <v>4</v>
      </c>
      <c r="AB8313">
        <v>0</v>
      </c>
      <c r="AC8313" s="4">
        <v>24.460799999999999</v>
      </c>
    </row>
    <row r="8314" spans="1:29" x14ac:dyDescent="0.25">
      <c r="A8314" s="2">
        <v>8313</v>
      </c>
      <c r="B8314" t="s">
        <v>10639</v>
      </c>
      <c r="C8314" s="3">
        <v>42761</v>
      </c>
      <c r="D8314" s="3">
        <v>42766</v>
      </c>
      <c r="E8314" t="s">
        <v>25</v>
      </c>
      <c r="F8314">
        <f>VLOOKUP(E8314,SHIPMODE,2,FALSE)</f>
        <v>2</v>
      </c>
      <c r="G8314" t="s">
        <v>3469</v>
      </c>
      <c r="H8314" t="s">
        <v>873</v>
      </c>
      <c r="I8314" t="s">
        <v>9</v>
      </c>
      <c r="J8314">
        <f>VLOOKUP(I8314,segmentID,2,FALSE)</f>
        <v>1</v>
      </c>
      <c r="K8314" t="s">
        <v>3255</v>
      </c>
      <c r="L8314">
        <f>VLOOKUP(K8314,country2,2,FALSE)</f>
        <v>1</v>
      </c>
      <c r="M8314" t="s">
        <v>248</v>
      </c>
      <c r="N8314">
        <f>VLOOKUP(Orders!M8314,city2,2,FALSE)</f>
        <v>39</v>
      </c>
      <c r="O8314" t="s">
        <v>615</v>
      </c>
      <c r="P8314">
        <f>VLOOKUP(O8314,state2,2,FALSE)</f>
        <v>33</v>
      </c>
      <c r="Q8314">
        <v>31907</v>
      </c>
      <c r="R8314" t="s">
        <v>12</v>
      </c>
      <c r="S8314">
        <f>VLOOKUP(R8314,region2,2,FALSE)</f>
        <v>1</v>
      </c>
      <c r="T8314" t="s">
        <v>5529</v>
      </c>
      <c r="U8314" t="s">
        <v>35</v>
      </c>
      <c r="V8314">
        <f>VLOOKUP(U8314,category2,2,FALSE)</f>
        <v>3</v>
      </c>
      <c r="W8314" t="s">
        <v>3230</v>
      </c>
      <c r="X8314">
        <f>VLOOKUP(W8314,subcat2,3,FALSE)</f>
        <v>8</v>
      </c>
      <c r="Y8314" t="s">
        <v>2274</v>
      </c>
      <c r="Z8314">
        <v>2939.9300000000003</v>
      </c>
      <c r="AA8314">
        <v>7</v>
      </c>
      <c r="AB8314">
        <v>0</v>
      </c>
      <c r="AC8314" s="4">
        <v>764.38180000000011</v>
      </c>
    </row>
    <row r="8315" spans="1:29" x14ac:dyDescent="0.25">
      <c r="A8315" s="2">
        <v>8314</v>
      </c>
      <c r="B8315" t="s">
        <v>6717</v>
      </c>
      <c r="C8315" s="3">
        <v>41832</v>
      </c>
      <c r="D8315" s="3">
        <v>41836</v>
      </c>
      <c r="E8315" t="s">
        <v>25</v>
      </c>
      <c r="F8315">
        <f>VLOOKUP(E8315,SHIPMODE,2,FALSE)</f>
        <v>2</v>
      </c>
      <c r="G8315" t="s">
        <v>3646</v>
      </c>
      <c r="H8315" t="s">
        <v>1445</v>
      </c>
      <c r="I8315" t="s">
        <v>52</v>
      </c>
      <c r="J8315">
        <f>VLOOKUP(I8315,segmentID,2,FALSE)</f>
        <v>3</v>
      </c>
      <c r="K8315" t="s">
        <v>3255</v>
      </c>
      <c r="L8315">
        <f>VLOOKUP(K8315,country2,2,FALSE)</f>
        <v>1</v>
      </c>
      <c r="M8315" t="s">
        <v>2928</v>
      </c>
      <c r="N8315">
        <f>VLOOKUP(Orders!M8315,city2,2,FALSE)</f>
        <v>426</v>
      </c>
      <c r="O8315" t="s">
        <v>54</v>
      </c>
      <c r="P8315">
        <f>VLOOKUP(O8315,state2,2,FALSE)</f>
        <v>6</v>
      </c>
      <c r="Q8315">
        <v>77573</v>
      </c>
      <c r="R8315" t="s">
        <v>55</v>
      </c>
      <c r="S8315">
        <f>VLOOKUP(R8315,region2,2,FALSE)</f>
        <v>3</v>
      </c>
      <c r="T8315" t="s">
        <v>4943</v>
      </c>
      <c r="U8315" t="s">
        <v>13</v>
      </c>
      <c r="V8315">
        <f>VLOOKUP(U8315,category2,2,FALSE)</f>
        <v>1</v>
      </c>
      <c r="W8315" t="s">
        <v>3226</v>
      </c>
      <c r="X8315">
        <f>VLOOKUP(W8315,subcat2,3,FALSE)</f>
        <v>2</v>
      </c>
      <c r="Y8315" t="s">
        <v>16</v>
      </c>
      <c r="Z8315">
        <v>512.35799999999995</v>
      </c>
      <c r="AA8315">
        <v>3</v>
      </c>
      <c r="AB8315">
        <v>0.3</v>
      </c>
      <c r="AC8315" s="4">
        <v>-14.638799999999947</v>
      </c>
    </row>
    <row r="8316" spans="1:29" x14ac:dyDescent="0.25">
      <c r="A8316" s="2">
        <v>8315</v>
      </c>
      <c r="B8316" t="s">
        <v>6717</v>
      </c>
      <c r="C8316" s="3">
        <v>41832</v>
      </c>
      <c r="D8316" s="3">
        <v>41836</v>
      </c>
      <c r="E8316" t="s">
        <v>25</v>
      </c>
      <c r="F8316">
        <f>VLOOKUP(E8316,SHIPMODE,2,FALSE)</f>
        <v>2</v>
      </c>
      <c r="G8316" t="s">
        <v>3646</v>
      </c>
      <c r="H8316" t="s">
        <v>1445</v>
      </c>
      <c r="I8316" t="s">
        <v>52</v>
      </c>
      <c r="J8316">
        <f>VLOOKUP(I8316,segmentID,2,FALSE)</f>
        <v>3</v>
      </c>
      <c r="K8316" t="s">
        <v>3255</v>
      </c>
      <c r="L8316">
        <f>VLOOKUP(K8316,country2,2,FALSE)</f>
        <v>1</v>
      </c>
      <c r="M8316" t="s">
        <v>2928</v>
      </c>
      <c r="N8316">
        <f>VLOOKUP(Orders!M8316,city2,2,FALSE)</f>
        <v>426</v>
      </c>
      <c r="O8316" t="s">
        <v>54</v>
      </c>
      <c r="P8316">
        <f>VLOOKUP(O8316,state2,2,FALSE)</f>
        <v>6</v>
      </c>
      <c r="Q8316">
        <v>77573</v>
      </c>
      <c r="R8316" t="s">
        <v>55</v>
      </c>
      <c r="S8316">
        <f>VLOOKUP(R8316,region2,2,FALSE)</f>
        <v>3</v>
      </c>
      <c r="T8316" t="s">
        <v>4932</v>
      </c>
      <c r="U8316" t="s">
        <v>22</v>
      </c>
      <c r="V8316">
        <f>VLOOKUP(U8316,category2,2,FALSE)</f>
        <v>2</v>
      </c>
      <c r="W8316" t="s">
        <v>3234</v>
      </c>
      <c r="X8316">
        <f>VLOOKUP(W8316,subcat2,3,FALSE)</f>
        <v>14</v>
      </c>
      <c r="Y8316" t="s">
        <v>531</v>
      </c>
      <c r="Z8316">
        <v>3.4880000000000004</v>
      </c>
      <c r="AA8316">
        <v>2</v>
      </c>
      <c r="AB8316">
        <v>0.2</v>
      </c>
      <c r="AC8316" s="4">
        <v>0.56679999999999997</v>
      </c>
    </row>
    <row r="8317" spans="1:29" x14ac:dyDescent="0.25">
      <c r="A8317" s="2">
        <v>8316</v>
      </c>
      <c r="B8317" t="s">
        <v>6717</v>
      </c>
      <c r="C8317" s="3">
        <v>41832</v>
      </c>
      <c r="D8317" s="3">
        <v>41836</v>
      </c>
      <c r="E8317" t="s">
        <v>25</v>
      </c>
      <c r="F8317">
        <f>VLOOKUP(E8317,SHIPMODE,2,FALSE)</f>
        <v>2</v>
      </c>
      <c r="G8317" t="s">
        <v>3646</v>
      </c>
      <c r="H8317" t="s">
        <v>1445</v>
      </c>
      <c r="I8317" t="s">
        <v>52</v>
      </c>
      <c r="J8317">
        <f>VLOOKUP(I8317,segmentID,2,FALSE)</f>
        <v>3</v>
      </c>
      <c r="K8317" t="s">
        <v>3255</v>
      </c>
      <c r="L8317">
        <f>VLOOKUP(K8317,country2,2,FALSE)</f>
        <v>1</v>
      </c>
      <c r="M8317" t="s">
        <v>2928</v>
      </c>
      <c r="N8317">
        <f>VLOOKUP(Orders!M8317,city2,2,FALSE)</f>
        <v>426</v>
      </c>
      <c r="O8317" t="s">
        <v>54</v>
      </c>
      <c r="P8317">
        <f>VLOOKUP(O8317,state2,2,FALSE)</f>
        <v>6</v>
      </c>
      <c r="Q8317">
        <v>77573</v>
      </c>
      <c r="R8317" t="s">
        <v>55</v>
      </c>
      <c r="S8317">
        <f>VLOOKUP(R8317,region2,2,FALSE)</f>
        <v>3</v>
      </c>
      <c r="T8317" t="s">
        <v>4793</v>
      </c>
      <c r="U8317" t="s">
        <v>22</v>
      </c>
      <c r="V8317">
        <f>VLOOKUP(U8317,category2,2,FALSE)</f>
        <v>2</v>
      </c>
      <c r="W8317" t="s">
        <v>3229</v>
      </c>
      <c r="X8317">
        <f>VLOOKUP(W8317,subcat2,3,FALSE)</f>
        <v>7</v>
      </c>
      <c r="Y8317" t="s">
        <v>2381</v>
      </c>
      <c r="Z8317">
        <v>22.288</v>
      </c>
      <c r="AA8317">
        <v>7</v>
      </c>
      <c r="AB8317">
        <v>0.2</v>
      </c>
      <c r="AC8317" s="4">
        <v>3.9003999999999985</v>
      </c>
    </row>
    <row r="8318" spans="1:29" x14ac:dyDescent="0.25">
      <c r="A8318" s="2">
        <v>8317</v>
      </c>
      <c r="B8318" t="s">
        <v>6717</v>
      </c>
      <c r="C8318" s="3">
        <v>41832</v>
      </c>
      <c r="D8318" s="3">
        <v>41836</v>
      </c>
      <c r="E8318" t="s">
        <v>25</v>
      </c>
      <c r="F8318">
        <f>VLOOKUP(E8318,SHIPMODE,2,FALSE)</f>
        <v>2</v>
      </c>
      <c r="G8318" t="s">
        <v>3646</v>
      </c>
      <c r="H8318" t="s">
        <v>1445</v>
      </c>
      <c r="I8318" t="s">
        <v>52</v>
      </c>
      <c r="J8318">
        <f>VLOOKUP(I8318,segmentID,2,FALSE)</f>
        <v>3</v>
      </c>
      <c r="K8318" t="s">
        <v>3255</v>
      </c>
      <c r="L8318">
        <f>VLOOKUP(K8318,country2,2,FALSE)</f>
        <v>1</v>
      </c>
      <c r="M8318" t="s">
        <v>2928</v>
      </c>
      <c r="N8318">
        <f>VLOOKUP(Orders!M8318,city2,2,FALSE)</f>
        <v>426</v>
      </c>
      <c r="O8318" t="s">
        <v>54</v>
      </c>
      <c r="P8318">
        <f>VLOOKUP(O8318,state2,2,FALSE)</f>
        <v>6</v>
      </c>
      <c r="Q8318">
        <v>77573</v>
      </c>
      <c r="R8318" t="s">
        <v>55</v>
      </c>
      <c r="S8318">
        <f>VLOOKUP(R8318,region2,2,FALSE)</f>
        <v>3</v>
      </c>
      <c r="T8318" t="s">
        <v>4238</v>
      </c>
      <c r="U8318" t="s">
        <v>22</v>
      </c>
      <c r="V8318">
        <f>VLOOKUP(U8318,category2,2,FALSE)</f>
        <v>2</v>
      </c>
      <c r="W8318" t="s">
        <v>45</v>
      </c>
      <c r="X8318">
        <f>VLOOKUP(W8318,subcat2,3,FALSE)</f>
        <v>11</v>
      </c>
      <c r="Y8318" t="s">
        <v>378</v>
      </c>
      <c r="Z8318">
        <v>16.032</v>
      </c>
      <c r="AA8318">
        <v>3</v>
      </c>
      <c r="AB8318">
        <v>0.2</v>
      </c>
      <c r="AC8318" s="4">
        <v>5.6111999999999993</v>
      </c>
    </row>
    <row r="8319" spans="1:29" x14ac:dyDescent="0.25">
      <c r="A8319" s="2">
        <v>8318</v>
      </c>
      <c r="B8319" t="s">
        <v>10640</v>
      </c>
      <c r="C8319" s="3">
        <v>42836</v>
      </c>
      <c r="D8319" s="3">
        <v>42841</v>
      </c>
      <c r="E8319" t="s">
        <v>25</v>
      </c>
      <c r="F8319">
        <f>VLOOKUP(E8319,SHIPMODE,2,FALSE)</f>
        <v>2</v>
      </c>
      <c r="G8319" t="s">
        <v>3286</v>
      </c>
      <c r="H8319" t="s">
        <v>167</v>
      </c>
      <c r="I8319" t="s">
        <v>9</v>
      </c>
      <c r="J8319">
        <f>VLOOKUP(I8319,segmentID,2,FALSE)</f>
        <v>1</v>
      </c>
      <c r="K8319" t="s">
        <v>3255</v>
      </c>
      <c r="L8319">
        <f>VLOOKUP(K8319,country2,2,FALSE)</f>
        <v>1</v>
      </c>
      <c r="M8319" t="s">
        <v>1041</v>
      </c>
      <c r="N8319">
        <f>VLOOKUP(Orders!M8319,city2,2,FALSE)</f>
        <v>141</v>
      </c>
      <c r="O8319" t="s">
        <v>44</v>
      </c>
      <c r="P8319">
        <f>VLOOKUP(O8319,state2,2,FALSE)</f>
        <v>4</v>
      </c>
      <c r="Q8319">
        <v>27217</v>
      </c>
      <c r="R8319" t="s">
        <v>12</v>
      </c>
      <c r="S8319">
        <f>VLOOKUP(R8319,region2,2,FALSE)</f>
        <v>1</v>
      </c>
      <c r="T8319" t="s">
        <v>4995</v>
      </c>
      <c r="U8319" t="s">
        <v>22</v>
      </c>
      <c r="V8319">
        <f>VLOOKUP(U8319,category2,2,FALSE)</f>
        <v>2</v>
      </c>
      <c r="W8319" t="s">
        <v>3229</v>
      </c>
      <c r="X8319">
        <f>VLOOKUP(W8319,subcat2,3,FALSE)</f>
        <v>7</v>
      </c>
      <c r="Y8319" t="s">
        <v>2687</v>
      </c>
      <c r="Z8319">
        <v>1.752</v>
      </c>
      <c r="AA8319">
        <v>1</v>
      </c>
      <c r="AB8319">
        <v>0.2</v>
      </c>
      <c r="AC8319" s="4">
        <v>0.15329999999999994</v>
      </c>
    </row>
    <row r="8320" spans="1:29" x14ac:dyDescent="0.25">
      <c r="A8320" s="2">
        <v>8319</v>
      </c>
      <c r="B8320" t="s">
        <v>10640</v>
      </c>
      <c r="C8320" s="3">
        <v>42836</v>
      </c>
      <c r="D8320" s="3">
        <v>42841</v>
      </c>
      <c r="E8320" t="s">
        <v>25</v>
      </c>
      <c r="F8320">
        <f>VLOOKUP(E8320,SHIPMODE,2,FALSE)</f>
        <v>2</v>
      </c>
      <c r="G8320" t="s">
        <v>3286</v>
      </c>
      <c r="H8320" t="s">
        <v>167</v>
      </c>
      <c r="I8320" t="s">
        <v>9</v>
      </c>
      <c r="J8320">
        <f>VLOOKUP(I8320,segmentID,2,FALSE)</f>
        <v>1</v>
      </c>
      <c r="K8320" t="s">
        <v>3255</v>
      </c>
      <c r="L8320">
        <f>VLOOKUP(K8320,country2,2,FALSE)</f>
        <v>1</v>
      </c>
      <c r="M8320" t="s">
        <v>1041</v>
      </c>
      <c r="N8320">
        <f>VLOOKUP(Orders!M8320,city2,2,FALSE)</f>
        <v>141</v>
      </c>
      <c r="O8320" t="s">
        <v>44</v>
      </c>
      <c r="P8320">
        <f>VLOOKUP(O8320,state2,2,FALSE)</f>
        <v>4</v>
      </c>
      <c r="Q8320">
        <v>27217</v>
      </c>
      <c r="R8320" t="s">
        <v>12</v>
      </c>
      <c r="S8320">
        <f>VLOOKUP(R8320,region2,2,FALSE)</f>
        <v>1</v>
      </c>
      <c r="T8320" t="s">
        <v>5286</v>
      </c>
      <c r="U8320" t="s">
        <v>22</v>
      </c>
      <c r="V8320">
        <f>VLOOKUP(U8320,category2,2,FALSE)</f>
        <v>2</v>
      </c>
      <c r="W8320" t="s">
        <v>3229</v>
      </c>
      <c r="X8320">
        <f>VLOOKUP(W8320,subcat2,3,FALSE)</f>
        <v>7</v>
      </c>
      <c r="Y8320" t="s">
        <v>1416</v>
      </c>
      <c r="Z8320">
        <v>20.992000000000001</v>
      </c>
      <c r="AA8320">
        <v>8</v>
      </c>
      <c r="AB8320">
        <v>0.2</v>
      </c>
      <c r="AC8320" s="4">
        <v>2.3615999999999966</v>
      </c>
    </row>
    <row r="8321" spans="1:29" x14ac:dyDescent="0.25">
      <c r="A8321" s="2">
        <v>8320</v>
      </c>
      <c r="B8321" t="s">
        <v>10641</v>
      </c>
      <c r="C8321" s="3">
        <v>43052</v>
      </c>
      <c r="D8321" s="3">
        <v>43057</v>
      </c>
      <c r="E8321" t="s">
        <v>25</v>
      </c>
      <c r="F8321">
        <f>VLOOKUP(E8321,SHIPMODE,2,FALSE)</f>
        <v>2</v>
      </c>
      <c r="G8321" t="s">
        <v>3446</v>
      </c>
      <c r="H8321" t="s">
        <v>792</v>
      </c>
      <c r="I8321" t="s">
        <v>9</v>
      </c>
      <c r="J8321">
        <f>VLOOKUP(I8321,segmentID,2,FALSE)</f>
        <v>1</v>
      </c>
      <c r="K8321" t="s">
        <v>3255</v>
      </c>
      <c r="L8321">
        <f>VLOOKUP(K8321,country2,2,FALSE)</f>
        <v>1</v>
      </c>
      <c r="M8321" t="s">
        <v>138</v>
      </c>
      <c r="N8321">
        <f>VLOOKUP(Orders!M8321,city2,2,FALSE)</f>
        <v>21</v>
      </c>
      <c r="O8321" t="s">
        <v>139</v>
      </c>
      <c r="P8321">
        <f>VLOOKUP(O8321,state2,2,FALSE)</f>
        <v>16</v>
      </c>
      <c r="Q8321">
        <v>10009</v>
      </c>
      <c r="R8321" t="s">
        <v>79</v>
      </c>
      <c r="S8321">
        <f>VLOOKUP(R8321,region2,2,FALSE)</f>
        <v>4</v>
      </c>
      <c r="T8321" t="s">
        <v>4695</v>
      </c>
      <c r="U8321" t="s">
        <v>22</v>
      </c>
      <c r="V8321">
        <f>VLOOKUP(U8321,category2,2,FALSE)</f>
        <v>2</v>
      </c>
      <c r="W8321" t="s">
        <v>3227</v>
      </c>
      <c r="X8321">
        <f>VLOOKUP(W8321,subcat2,3,FALSE)</f>
        <v>5</v>
      </c>
      <c r="Y8321" t="s">
        <v>459</v>
      </c>
      <c r="Z8321">
        <v>11.21</v>
      </c>
      <c r="AA8321">
        <v>1</v>
      </c>
      <c r="AB8321">
        <v>0</v>
      </c>
      <c r="AC8321" s="4">
        <v>3.3629999999999995</v>
      </c>
    </row>
    <row r="8322" spans="1:29" x14ac:dyDescent="0.25">
      <c r="A8322" s="2">
        <v>8321</v>
      </c>
      <c r="B8322" t="s">
        <v>7760</v>
      </c>
      <c r="C8322" s="3">
        <v>42343</v>
      </c>
      <c r="D8322" s="3">
        <v>42344</v>
      </c>
      <c r="E8322" t="s">
        <v>97</v>
      </c>
      <c r="F8322">
        <f>VLOOKUP(E8322,SHIPMODE,2,FALSE)</f>
        <v>3</v>
      </c>
      <c r="G8322" t="s">
        <v>3266</v>
      </c>
      <c r="H8322" t="s">
        <v>76</v>
      </c>
      <c r="I8322" t="s">
        <v>9</v>
      </c>
      <c r="J8322">
        <f>VLOOKUP(I8322,segmentID,2,FALSE)</f>
        <v>1</v>
      </c>
      <c r="K8322" t="s">
        <v>3255</v>
      </c>
      <c r="L8322">
        <f>VLOOKUP(K8322,country2,2,FALSE)</f>
        <v>1</v>
      </c>
      <c r="M8322" t="s">
        <v>402</v>
      </c>
      <c r="N8322">
        <f>VLOOKUP(Orders!M8322,city2,2,FALSE)</f>
        <v>62</v>
      </c>
      <c r="O8322" t="s">
        <v>54</v>
      </c>
      <c r="P8322">
        <f>VLOOKUP(O8322,state2,2,FALSE)</f>
        <v>6</v>
      </c>
      <c r="Q8322">
        <v>75220</v>
      </c>
      <c r="R8322" t="s">
        <v>55</v>
      </c>
      <c r="S8322">
        <f>VLOOKUP(R8322,region2,2,FALSE)</f>
        <v>3</v>
      </c>
      <c r="T8322" t="s">
        <v>5541</v>
      </c>
      <c r="U8322" t="s">
        <v>22</v>
      </c>
      <c r="V8322">
        <f>VLOOKUP(U8322,category2,2,FALSE)</f>
        <v>2</v>
      </c>
      <c r="W8322" t="s">
        <v>3229</v>
      </c>
      <c r="X8322">
        <f>VLOOKUP(W8322,subcat2,3,FALSE)</f>
        <v>7</v>
      </c>
      <c r="Y8322" t="s">
        <v>245</v>
      </c>
      <c r="Z8322">
        <v>45.04</v>
      </c>
      <c r="AA8322">
        <v>2</v>
      </c>
      <c r="AB8322">
        <v>0.2</v>
      </c>
      <c r="AC8322" s="4">
        <v>4.5040000000000031</v>
      </c>
    </row>
    <row r="8323" spans="1:29" x14ac:dyDescent="0.25">
      <c r="A8323" s="2">
        <v>8322</v>
      </c>
      <c r="B8323" t="s">
        <v>9003</v>
      </c>
      <c r="C8323" s="3">
        <v>42639</v>
      </c>
      <c r="D8323" s="3">
        <v>42644</v>
      </c>
      <c r="E8323" t="s">
        <v>25</v>
      </c>
      <c r="F8323">
        <f>VLOOKUP(E8323,SHIPMODE,2,FALSE)</f>
        <v>2</v>
      </c>
      <c r="G8323" t="s">
        <v>3873</v>
      </c>
      <c r="H8323" t="s">
        <v>2322</v>
      </c>
      <c r="I8323" t="s">
        <v>9</v>
      </c>
      <c r="J8323">
        <f>VLOOKUP(I8323,segmentID,2,FALSE)</f>
        <v>1</v>
      </c>
      <c r="K8323" t="s">
        <v>3255</v>
      </c>
      <c r="L8323">
        <f>VLOOKUP(K8323,country2,2,FALSE)</f>
        <v>1</v>
      </c>
      <c r="M8323" t="s">
        <v>95</v>
      </c>
      <c r="N8323">
        <f>VLOOKUP(Orders!M8323,city2,2,FALSE)</f>
        <v>13</v>
      </c>
      <c r="O8323" t="s">
        <v>54</v>
      </c>
      <c r="P8323">
        <f>VLOOKUP(O8323,state2,2,FALSE)</f>
        <v>6</v>
      </c>
      <c r="Q8323">
        <v>77095</v>
      </c>
      <c r="R8323" t="s">
        <v>55</v>
      </c>
      <c r="S8323">
        <f>VLOOKUP(R8323,region2,2,FALSE)</f>
        <v>3</v>
      </c>
      <c r="T8323" t="s">
        <v>5006</v>
      </c>
      <c r="U8323" t="s">
        <v>22</v>
      </c>
      <c r="V8323">
        <f>VLOOKUP(U8323,category2,2,FALSE)</f>
        <v>2</v>
      </c>
      <c r="W8323" t="s">
        <v>3231</v>
      </c>
      <c r="X8323">
        <f>VLOOKUP(W8323,subcat2,3,FALSE)</f>
        <v>9</v>
      </c>
      <c r="Y8323" t="s">
        <v>2090</v>
      </c>
      <c r="Z8323">
        <v>15.623999999999997</v>
      </c>
      <c r="AA8323">
        <v>2</v>
      </c>
      <c r="AB8323">
        <v>0.8</v>
      </c>
      <c r="AC8323" s="4">
        <v>-24.998400000000011</v>
      </c>
    </row>
    <row r="8324" spans="1:29" x14ac:dyDescent="0.25">
      <c r="A8324" s="2">
        <v>8323</v>
      </c>
      <c r="B8324" t="s">
        <v>9004</v>
      </c>
      <c r="C8324" s="3">
        <v>42693</v>
      </c>
      <c r="D8324" s="3">
        <v>42699</v>
      </c>
      <c r="E8324" t="s">
        <v>25</v>
      </c>
      <c r="F8324">
        <f>VLOOKUP(E8324,SHIPMODE,2,FALSE)</f>
        <v>2</v>
      </c>
      <c r="G8324" t="s">
        <v>3699</v>
      </c>
      <c r="H8324" t="s">
        <v>1655</v>
      </c>
      <c r="I8324" t="s">
        <v>9</v>
      </c>
      <c r="J8324">
        <f>VLOOKUP(I8324,segmentID,2,FALSE)</f>
        <v>1</v>
      </c>
      <c r="K8324" t="s">
        <v>3255</v>
      </c>
      <c r="L8324">
        <f>VLOOKUP(K8324,country2,2,FALSE)</f>
        <v>1</v>
      </c>
      <c r="M8324" t="s">
        <v>571</v>
      </c>
      <c r="N8324">
        <f>VLOOKUP(Orders!M8324,city2,2,FALSE)</f>
        <v>86</v>
      </c>
      <c r="O8324" t="s">
        <v>139</v>
      </c>
      <c r="P8324">
        <f>VLOOKUP(O8324,state2,2,FALSE)</f>
        <v>16</v>
      </c>
      <c r="Q8324">
        <v>11561</v>
      </c>
      <c r="R8324" t="s">
        <v>79</v>
      </c>
      <c r="S8324">
        <f>VLOOKUP(R8324,region2,2,FALSE)</f>
        <v>4</v>
      </c>
      <c r="T8324" t="s">
        <v>5584</v>
      </c>
      <c r="U8324" t="s">
        <v>22</v>
      </c>
      <c r="V8324">
        <f>VLOOKUP(U8324,category2,2,FALSE)</f>
        <v>2</v>
      </c>
      <c r="W8324" t="s">
        <v>38</v>
      </c>
      <c r="X8324">
        <f>VLOOKUP(W8324,subcat2,3,FALSE)</f>
        <v>10</v>
      </c>
      <c r="Y8324" t="s">
        <v>871</v>
      </c>
      <c r="Z8324">
        <v>8.74</v>
      </c>
      <c r="AA8324">
        <v>2</v>
      </c>
      <c r="AB8324">
        <v>0</v>
      </c>
      <c r="AC8324" s="4">
        <v>2.2724000000000002</v>
      </c>
    </row>
    <row r="8325" spans="1:29" x14ac:dyDescent="0.25">
      <c r="A8325" s="2">
        <v>8324</v>
      </c>
      <c r="B8325" t="s">
        <v>9004</v>
      </c>
      <c r="C8325" s="3">
        <v>42693</v>
      </c>
      <c r="D8325" s="3">
        <v>42699</v>
      </c>
      <c r="E8325" t="s">
        <v>25</v>
      </c>
      <c r="F8325">
        <f>VLOOKUP(E8325,SHIPMODE,2,FALSE)</f>
        <v>2</v>
      </c>
      <c r="G8325" t="s">
        <v>3699</v>
      </c>
      <c r="H8325" t="s">
        <v>1655</v>
      </c>
      <c r="I8325" t="s">
        <v>9</v>
      </c>
      <c r="J8325">
        <f>VLOOKUP(I8325,segmentID,2,FALSE)</f>
        <v>1</v>
      </c>
      <c r="K8325" t="s">
        <v>3255</v>
      </c>
      <c r="L8325">
        <f>VLOOKUP(K8325,country2,2,FALSE)</f>
        <v>1</v>
      </c>
      <c r="M8325" t="s">
        <v>571</v>
      </c>
      <c r="N8325">
        <f>VLOOKUP(Orders!M8325,city2,2,FALSE)</f>
        <v>86</v>
      </c>
      <c r="O8325" t="s">
        <v>139</v>
      </c>
      <c r="P8325">
        <f>VLOOKUP(O8325,state2,2,FALSE)</f>
        <v>16</v>
      </c>
      <c r="Q8325">
        <v>11561</v>
      </c>
      <c r="R8325" t="s">
        <v>79</v>
      </c>
      <c r="S8325">
        <f>VLOOKUP(R8325,region2,2,FALSE)</f>
        <v>4</v>
      </c>
      <c r="T8325" t="s">
        <v>4523</v>
      </c>
      <c r="U8325" t="s">
        <v>22</v>
      </c>
      <c r="V8325">
        <f>VLOOKUP(U8325,category2,2,FALSE)</f>
        <v>2</v>
      </c>
      <c r="W8325" t="s">
        <v>45</v>
      </c>
      <c r="X8325">
        <f>VLOOKUP(W8325,subcat2,3,FALSE)</f>
        <v>11</v>
      </c>
      <c r="Y8325" t="s">
        <v>1533</v>
      </c>
      <c r="Z8325">
        <v>44.75</v>
      </c>
      <c r="AA8325">
        <v>5</v>
      </c>
      <c r="AB8325">
        <v>0</v>
      </c>
      <c r="AC8325" s="4">
        <v>20.584999999999994</v>
      </c>
    </row>
    <row r="8326" spans="1:29" x14ac:dyDescent="0.25">
      <c r="A8326" s="2">
        <v>8325</v>
      </c>
      <c r="B8326" t="s">
        <v>10642</v>
      </c>
      <c r="C8326" s="3">
        <v>42986</v>
      </c>
      <c r="D8326" s="3">
        <v>42987</v>
      </c>
      <c r="E8326" t="s">
        <v>97</v>
      </c>
      <c r="F8326">
        <f>VLOOKUP(E8326,SHIPMODE,2,FALSE)</f>
        <v>3</v>
      </c>
      <c r="G8326" t="s">
        <v>4019</v>
      </c>
      <c r="H8326" t="s">
        <v>2981</v>
      </c>
      <c r="I8326" t="s">
        <v>52</v>
      </c>
      <c r="J8326">
        <f>VLOOKUP(I8326,segmentID,2,FALSE)</f>
        <v>3</v>
      </c>
      <c r="K8326" t="s">
        <v>3255</v>
      </c>
      <c r="L8326">
        <f>VLOOKUP(K8326,country2,2,FALSE)</f>
        <v>1</v>
      </c>
      <c r="M8326" t="s">
        <v>1091</v>
      </c>
      <c r="N8326">
        <f>VLOOKUP(Orders!M8326,city2,2,FALSE)</f>
        <v>147</v>
      </c>
      <c r="O8326" t="s">
        <v>28</v>
      </c>
      <c r="P8326">
        <f>VLOOKUP(O8326,state2,2,FALSE)</f>
        <v>3</v>
      </c>
      <c r="Q8326">
        <v>33012</v>
      </c>
      <c r="R8326" t="s">
        <v>12</v>
      </c>
      <c r="S8326">
        <f>VLOOKUP(R8326,region2,2,FALSE)</f>
        <v>1</v>
      </c>
      <c r="T8326" t="s">
        <v>4522</v>
      </c>
      <c r="U8326" t="s">
        <v>22</v>
      </c>
      <c r="V8326">
        <f>VLOOKUP(U8326,category2,2,FALSE)</f>
        <v>2</v>
      </c>
      <c r="W8326" t="s">
        <v>3227</v>
      </c>
      <c r="X8326">
        <f>VLOOKUP(W8326,subcat2,3,FALSE)</f>
        <v>5</v>
      </c>
      <c r="Y8326" t="s">
        <v>2877</v>
      </c>
      <c r="Z8326">
        <v>61.68</v>
      </c>
      <c r="AA8326">
        <v>5</v>
      </c>
      <c r="AB8326">
        <v>0.2</v>
      </c>
      <c r="AC8326" s="4">
        <v>5.3970000000000073</v>
      </c>
    </row>
    <row r="8327" spans="1:29" x14ac:dyDescent="0.25">
      <c r="A8327" s="2">
        <v>8326</v>
      </c>
      <c r="B8327" t="s">
        <v>10642</v>
      </c>
      <c r="C8327" s="3">
        <v>42986</v>
      </c>
      <c r="D8327" s="3">
        <v>42987</v>
      </c>
      <c r="E8327" t="s">
        <v>97</v>
      </c>
      <c r="F8327">
        <f>VLOOKUP(E8327,SHIPMODE,2,FALSE)</f>
        <v>3</v>
      </c>
      <c r="G8327" t="s">
        <v>4019</v>
      </c>
      <c r="H8327" t="s">
        <v>2981</v>
      </c>
      <c r="I8327" t="s">
        <v>52</v>
      </c>
      <c r="J8327">
        <f>VLOOKUP(I8327,segmentID,2,FALSE)</f>
        <v>3</v>
      </c>
      <c r="K8327" t="s">
        <v>3255</v>
      </c>
      <c r="L8327">
        <f>VLOOKUP(K8327,country2,2,FALSE)</f>
        <v>1</v>
      </c>
      <c r="M8327" t="s">
        <v>1091</v>
      </c>
      <c r="N8327">
        <f>VLOOKUP(Orders!M8327,city2,2,FALSE)</f>
        <v>147</v>
      </c>
      <c r="O8327" t="s">
        <v>28</v>
      </c>
      <c r="P8327">
        <f>VLOOKUP(O8327,state2,2,FALSE)</f>
        <v>3</v>
      </c>
      <c r="Q8327">
        <v>33012</v>
      </c>
      <c r="R8327" t="s">
        <v>12</v>
      </c>
      <c r="S8327">
        <f>VLOOKUP(R8327,region2,2,FALSE)</f>
        <v>1</v>
      </c>
      <c r="T8327" t="s">
        <v>5068</v>
      </c>
      <c r="U8327" t="s">
        <v>35</v>
      </c>
      <c r="V8327">
        <f>VLOOKUP(U8327,category2,2,FALSE)</f>
        <v>3</v>
      </c>
      <c r="W8327" t="s">
        <v>3230</v>
      </c>
      <c r="X8327">
        <f>VLOOKUP(W8327,subcat2,3,FALSE)</f>
        <v>8</v>
      </c>
      <c r="Y8327" t="s">
        <v>2744</v>
      </c>
      <c r="Z8327">
        <v>158.376</v>
      </c>
      <c r="AA8327">
        <v>3</v>
      </c>
      <c r="AB8327">
        <v>0.2</v>
      </c>
      <c r="AC8327" s="4">
        <v>13.857900000000008</v>
      </c>
    </row>
    <row r="8328" spans="1:29" x14ac:dyDescent="0.25">
      <c r="A8328" s="2">
        <v>8327</v>
      </c>
      <c r="B8328" t="s">
        <v>10643</v>
      </c>
      <c r="C8328" s="3">
        <v>42937</v>
      </c>
      <c r="D8328" s="3">
        <v>42940</v>
      </c>
      <c r="E8328" t="s">
        <v>7</v>
      </c>
      <c r="F8328">
        <f>VLOOKUP(E8328,SHIPMODE,2,FALSE)</f>
        <v>1</v>
      </c>
      <c r="G8328" t="s">
        <v>3381</v>
      </c>
      <c r="H8328" t="s">
        <v>526</v>
      </c>
      <c r="I8328" t="s">
        <v>18</v>
      </c>
      <c r="J8328">
        <f>VLOOKUP(I8328,segmentID,2,FALSE)</f>
        <v>2</v>
      </c>
      <c r="K8328" t="s">
        <v>3255</v>
      </c>
      <c r="L8328">
        <f>VLOOKUP(K8328,country2,2,FALSE)</f>
        <v>1</v>
      </c>
      <c r="M8328" t="s">
        <v>227</v>
      </c>
      <c r="N8328">
        <f>VLOOKUP(Orders!M8328,city2,2,FALSE)</f>
        <v>35</v>
      </c>
      <c r="O8328" t="s">
        <v>110</v>
      </c>
      <c r="P8328">
        <f>VLOOKUP(O8328,state2,2,FALSE)</f>
        <v>11</v>
      </c>
      <c r="Q8328">
        <v>60505</v>
      </c>
      <c r="R8328" t="s">
        <v>55</v>
      </c>
      <c r="S8328">
        <f>VLOOKUP(R8328,region2,2,FALSE)</f>
        <v>3</v>
      </c>
      <c r="T8328" t="s">
        <v>4283</v>
      </c>
      <c r="U8328" t="s">
        <v>22</v>
      </c>
      <c r="V8328">
        <f>VLOOKUP(U8328,category2,2,FALSE)</f>
        <v>2</v>
      </c>
      <c r="W8328" t="s">
        <v>3231</v>
      </c>
      <c r="X8328">
        <f>VLOOKUP(W8328,subcat2,3,FALSE)</f>
        <v>9</v>
      </c>
      <c r="Y8328" t="s">
        <v>1644</v>
      </c>
      <c r="Z8328">
        <v>2.8639999999999994</v>
      </c>
      <c r="AA8328">
        <v>4</v>
      </c>
      <c r="AB8328">
        <v>0.8</v>
      </c>
      <c r="AC8328" s="4">
        <v>-4.5824000000000016</v>
      </c>
    </row>
    <row r="8329" spans="1:29" x14ac:dyDescent="0.25">
      <c r="A8329" s="2">
        <v>8328</v>
      </c>
      <c r="B8329" t="s">
        <v>10643</v>
      </c>
      <c r="C8329" s="3">
        <v>42937</v>
      </c>
      <c r="D8329" s="3">
        <v>42940</v>
      </c>
      <c r="E8329" t="s">
        <v>7</v>
      </c>
      <c r="F8329">
        <f>VLOOKUP(E8329,SHIPMODE,2,FALSE)</f>
        <v>1</v>
      </c>
      <c r="G8329" t="s">
        <v>3381</v>
      </c>
      <c r="H8329" t="s">
        <v>526</v>
      </c>
      <c r="I8329" t="s">
        <v>18</v>
      </c>
      <c r="J8329">
        <f>VLOOKUP(I8329,segmentID,2,FALSE)</f>
        <v>2</v>
      </c>
      <c r="K8329" t="s">
        <v>3255</v>
      </c>
      <c r="L8329">
        <f>VLOOKUP(K8329,country2,2,FALSE)</f>
        <v>1</v>
      </c>
      <c r="M8329" t="s">
        <v>227</v>
      </c>
      <c r="N8329">
        <f>VLOOKUP(Orders!M8329,city2,2,FALSE)</f>
        <v>35</v>
      </c>
      <c r="O8329" t="s">
        <v>110</v>
      </c>
      <c r="P8329">
        <f>VLOOKUP(O8329,state2,2,FALSE)</f>
        <v>11</v>
      </c>
      <c r="Q8329">
        <v>60505</v>
      </c>
      <c r="R8329" t="s">
        <v>55</v>
      </c>
      <c r="S8329">
        <f>VLOOKUP(R8329,region2,2,FALSE)</f>
        <v>3</v>
      </c>
      <c r="T8329" t="s">
        <v>5162</v>
      </c>
      <c r="U8329" t="s">
        <v>22</v>
      </c>
      <c r="V8329">
        <f>VLOOKUP(U8329,category2,2,FALSE)</f>
        <v>2</v>
      </c>
      <c r="W8329" t="s">
        <v>3231</v>
      </c>
      <c r="X8329">
        <f>VLOOKUP(W8329,subcat2,3,FALSE)</f>
        <v>9</v>
      </c>
      <c r="Y8329" t="s">
        <v>2542</v>
      </c>
      <c r="Z8329">
        <v>94.191999999999979</v>
      </c>
      <c r="AA8329">
        <v>7</v>
      </c>
      <c r="AB8329">
        <v>0.8</v>
      </c>
      <c r="AC8329" s="4">
        <v>-164.83600000000007</v>
      </c>
    </row>
    <row r="8330" spans="1:29" x14ac:dyDescent="0.25">
      <c r="A8330" s="2">
        <v>8329</v>
      </c>
      <c r="B8330" t="s">
        <v>10644</v>
      </c>
      <c r="C8330" s="3">
        <v>43014</v>
      </c>
      <c r="D8330" s="3">
        <v>43019</v>
      </c>
      <c r="E8330" t="s">
        <v>25</v>
      </c>
      <c r="F8330">
        <f>VLOOKUP(E8330,SHIPMODE,2,FALSE)</f>
        <v>2</v>
      </c>
      <c r="G8330" t="s">
        <v>3445</v>
      </c>
      <c r="H8330" t="s">
        <v>790</v>
      </c>
      <c r="I8330" t="s">
        <v>9</v>
      </c>
      <c r="J8330">
        <f>VLOOKUP(I8330,segmentID,2,FALSE)</f>
        <v>1</v>
      </c>
      <c r="K8330" t="s">
        <v>3255</v>
      </c>
      <c r="L8330">
        <f>VLOOKUP(K8330,country2,2,FALSE)</f>
        <v>1</v>
      </c>
      <c r="M8330" t="s">
        <v>532</v>
      </c>
      <c r="N8330">
        <f>VLOOKUP(Orders!M8330,city2,2,FALSE)</f>
        <v>79</v>
      </c>
      <c r="O8330" t="s">
        <v>389</v>
      </c>
      <c r="P8330">
        <f>VLOOKUP(O8330,state2,2,FALSE)</f>
        <v>31</v>
      </c>
      <c r="Q8330">
        <v>7109</v>
      </c>
      <c r="R8330" t="s">
        <v>79</v>
      </c>
      <c r="S8330">
        <f>VLOOKUP(R8330,region2,2,FALSE)</f>
        <v>4</v>
      </c>
      <c r="T8330" t="s">
        <v>5136</v>
      </c>
      <c r="U8330" t="s">
        <v>22</v>
      </c>
      <c r="V8330">
        <f>VLOOKUP(U8330,category2,2,FALSE)</f>
        <v>2</v>
      </c>
      <c r="W8330" t="s">
        <v>45</v>
      </c>
      <c r="X8330">
        <f>VLOOKUP(W8330,subcat2,3,FALSE)</f>
        <v>11</v>
      </c>
      <c r="Y8330" t="s">
        <v>695</v>
      </c>
      <c r="Z8330">
        <v>143.69999999999999</v>
      </c>
      <c r="AA8330">
        <v>3</v>
      </c>
      <c r="AB8330">
        <v>0</v>
      </c>
      <c r="AC8330" s="4">
        <v>68.975999999999999</v>
      </c>
    </row>
    <row r="8331" spans="1:29" x14ac:dyDescent="0.25">
      <c r="A8331" s="2">
        <v>8330</v>
      </c>
      <c r="B8331" t="s">
        <v>10644</v>
      </c>
      <c r="C8331" s="3">
        <v>43014</v>
      </c>
      <c r="D8331" s="3">
        <v>43019</v>
      </c>
      <c r="E8331" t="s">
        <v>25</v>
      </c>
      <c r="F8331">
        <f>VLOOKUP(E8331,SHIPMODE,2,FALSE)</f>
        <v>2</v>
      </c>
      <c r="G8331" t="s">
        <v>3445</v>
      </c>
      <c r="H8331" t="s">
        <v>790</v>
      </c>
      <c r="I8331" t="s">
        <v>9</v>
      </c>
      <c r="J8331">
        <f>VLOOKUP(I8331,segmentID,2,FALSE)</f>
        <v>1</v>
      </c>
      <c r="K8331" t="s">
        <v>3255</v>
      </c>
      <c r="L8331">
        <f>VLOOKUP(K8331,country2,2,FALSE)</f>
        <v>1</v>
      </c>
      <c r="M8331" t="s">
        <v>532</v>
      </c>
      <c r="N8331">
        <f>VLOOKUP(Orders!M8331,city2,2,FALSE)</f>
        <v>79</v>
      </c>
      <c r="O8331" t="s">
        <v>389</v>
      </c>
      <c r="P8331">
        <f>VLOOKUP(O8331,state2,2,FALSE)</f>
        <v>31</v>
      </c>
      <c r="Q8331">
        <v>7109</v>
      </c>
      <c r="R8331" t="s">
        <v>79</v>
      </c>
      <c r="S8331">
        <f>VLOOKUP(R8331,region2,2,FALSE)</f>
        <v>4</v>
      </c>
      <c r="T8331" t="s">
        <v>5058</v>
      </c>
      <c r="U8331" t="s">
        <v>22</v>
      </c>
      <c r="V8331">
        <f>VLOOKUP(U8331,category2,2,FALSE)</f>
        <v>2</v>
      </c>
      <c r="W8331" t="s">
        <v>45</v>
      </c>
      <c r="X8331">
        <f>VLOOKUP(W8331,subcat2,3,FALSE)</f>
        <v>11</v>
      </c>
      <c r="Y8331" t="s">
        <v>2476</v>
      </c>
      <c r="Z8331">
        <v>6.48</v>
      </c>
      <c r="AA8331">
        <v>1</v>
      </c>
      <c r="AB8331">
        <v>0</v>
      </c>
      <c r="AC8331" s="4">
        <v>3.1104000000000003</v>
      </c>
    </row>
    <row r="8332" spans="1:29" x14ac:dyDescent="0.25">
      <c r="A8332" s="2">
        <v>8331</v>
      </c>
      <c r="B8332" t="s">
        <v>10645</v>
      </c>
      <c r="C8332" s="3">
        <v>43046</v>
      </c>
      <c r="D8332" s="3">
        <v>43050</v>
      </c>
      <c r="E8332" t="s">
        <v>25</v>
      </c>
      <c r="F8332">
        <f>VLOOKUP(E8332,SHIPMODE,2,FALSE)</f>
        <v>2</v>
      </c>
      <c r="G8332" t="s">
        <v>3479</v>
      </c>
      <c r="H8332" t="s">
        <v>903</v>
      </c>
      <c r="I8332" t="s">
        <v>9</v>
      </c>
      <c r="J8332">
        <f>VLOOKUP(I8332,segmentID,2,FALSE)</f>
        <v>1</v>
      </c>
      <c r="K8332" t="s">
        <v>3255</v>
      </c>
      <c r="L8332">
        <f>VLOOKUP(K8332,country2,2,FALSE)</f>
        <v>1</v>
      </c>
      <c r="M8332" t="s">
        <v>138</v>
      </c>
      <c r="N8332">
        <f>VLOOKUP(Orders!M8332,city2,2,FALSE)</f>
        <v>21</v>
      </c>
      <c r="O8332" t="s">
        <v>139</v>
      </c>
      <c r="P8332">
        <f>VLOOKUP(O8332,state2,2,FALSE)</f>
        <v>16</v>
      </c>
      <c r="Q8332">
        <v>10024</v>
      </c>
      <c r="R8332" t="s">
        <v>79</v>
      </c>
      <c r="S8332">
        <f>VLOOKUP(R8332,region2,2,FALSE)</f>
        <v>4</v>
      </c>
      <c r="T8332" t="s">
        <v>5894</v>
      </c>
      <c r="U8332" t="s">
        <v>35</v>
      </c>
      <c r="V8332">
        <f>VLOOKUP(U8332,category2,2,FALSE)</f>
        <v>3</v>
      </c>
      <c r="W8332" t="s">
        <v>3232</v>
      </c>
      <c r="X8332">
        <f>VLOOKUP(W8332,subcat2,3,FALSE)</f>
        <v>12</v>
      </c>
      <c r="Y8332" t="s">
        <v>708</v>
      </c>
      <c r="Z8332">
        <v>7.88</v>
      </c>
      <c r="AA8332">
        <v>4</v>
      </c>
      <c r="AB8332">
        <v>0</v>
      </c>
      <c r="AC8332" s="4">
        <v>2.5215999999999994</v>
      </c>
    </row>
    <row r="8333" spans="1:29" x14ac:dyDescent="0.25">
      <c r="A8333" s="2">
        <v>8332</v>
      </c>
      <c r="B8333" t="s">
        <v>9005</v>
      </c>
      <c r="C8333" s="3">
        <v>42438</v>
      </c>
      <c r="D8333" s="3">
        <v>42441</v>
      </c>
      <c r="E8333" t="s">
        <v>97</v>
      </c>
      <c r="F8333">
        <f>VLOOKUP(E8333,SHIPMODE,2,FALSE)</f>
        <v>3</v>
      </c>
      <c r="G8333" t="s">
        <v>3774</v>
      </c>
      <c r="H8333" t="s">
        <v>1893</v>
      </c>
      <c r="I8333" t="s">
        <v>9</v>
      </c>
      <c r="J8333">
        <f>VLOOKUP(I8333,segmentID,2,FALSE)</f>
        <v>1</v>
      </c>
      <c r="K8333" t="s">
        <v>3255</v>
      </c>
      <c r="L8333">
        <f>VLOOKUP(K8333,country2,2,FALSE)</f>
        <v>1</v>
      </c>
      <c r="M8333" t="s">
        <v>3170</v>
      </c>
      <c r="N8333">
        <f>VLOOKUP(Orders!M8333,city2,2,FALSE)</f>
        <v>505</v>
      </c>
      <c r="O8333" t="s">
        <v>601</v>
      </c>
      <c r="P8333">
        <f>VLOOKUP(O8333,state2,2,FALSE)</f>
        <v>32</v>
      </c>
      <c r="Q8333">
        <v>1810</v>
      </c>
      <c r="R8333" t="s">
        <v>79</v>
      </c>
      <c r="S8333">
        <f>VLOOKUP(R8333,region2,2,FALSE)</f>
        <v>4</v>
      </c>
      <c r="T8333" t="s">
        <v>4695</v>
      </c>
      <c r="U8333" t="s">
        <v>22</v>
      </c>
      <c r="V8333">
        <f>VLOOKUP(U8333,category2,2,FALSE)</f>
        <v>2</v>
      </c>
      <c r="W8333" t="s">
        <v>3227</v>
      </c>
      <c r="X8333">
        <f>VLOOKUP(W8333,subcat2,3,FALSE)</f>
        <v>5</v>
      </c>
      <c r="Y8333" t="s">
        <v>459</v>
      </c>
      <c r="Z8333">
        <v>11.21</v>
      </c>
      <c r="AA8333">
        <v>1</v>
      </c>
      <c r="AB8333">
        <v>0</v>
      </c>
      <c r="AC8333" s="4">
        <v>3.3629999999999995</v>
      </c>
    </row>
    <row r="8334" spans="1:29" x14ac:dyDescent="0.25">
      <c r="A8334" s="2">
        <v>8333</v>
      </c>
      <c r="B8334" t="s">
        <v>9005</v>
      </c>
      <c r="C8334" s="3">
        <v>42438</v>
      </c>
      <c r="D8334" s="3">
        <v>42441</v>
      </c>
      <c r="E8334" t="s">
        <v>97</v>
      </c>
      <c r="F8334">
        <f>VLOOKUP(E8334,SHIPMODE,2,FALSE)</f>
        <v>3</v>
      </c>
      <c r="G8334" t="s">
        <v>3774</v>
      </c>
      <c r="H8334" t="s">
        <v>1893</v>
      </c>
      <c r="I8334" t="s">
        <v>9</v>
      </c>
      <c r="J8334">
        <f>VLOOKUP(I8334,segmentID,2,FALSE)</f>
        <v>1</v>
      </c>
      <c r="K8334" t="s">
        <v>3255</v>
      </c>
      <c r="L8334">
        <f>VLOOKUP(K8334,country2,2,FALSE)</f>
        <v>1</v>
      </c>
      <c r="M8334" t="s">
        <v>3170</v>
      </c>
      <c r="N8334">
        <f>VLOOKUP(Orders!M8334,city2,2,FALSE)</f>
        <v>505</v>
      </c>
      <c r="O8334" t="s">
        <v>601</v>
      </c>
      <c r="P8334">
        <f>VLOOKUP(O8334,state2,2,FALSE)</f>
        <v>32</v>
      </c>
      <c r="Q8334">
        <v>1810</v>
      </c>
      <c r="R8334" t="s">
        <v>79</v>
      </c>
      <c r="S8334">
        <f>VLOOKUP(R8334,region2,2,FALSE)</f>
        <v>4</v>
      </c>
      <c r="T8334" t="s">
        <v>4574</v>
      </c>
      <c r="U8334" t="s">
        <v>13</v>
      </c>
      <c r="V8334">
        <f>VLOOKUP(U8334,category2,2,FALSE)</f>
        <v>1</v>
      </c>
      <c r="W8334" t="s">
        <v>3226</v>
      </c>
      <c r="X8334">
        <f>VLOOKUP(W8334,subcat2,3,FALSE)</f>
        <v>2</v>
      </c>
      <c r="Y8334" t="s">
        <v>2419</v>
      </c>
      <c r="Z8334">
        <v>354.90000000000003</v>
      </c>
      <c r="AA8334">
        <v>5</v>
      </c>
      <c r="AB8334">
        <v>0</v>
      </c>
      <c r="AC8334" s="4">
        <v>88.725000000000023</v>
      </c>
    </row>
    <row r="8335" spans="1:29" x14ac:dyDescent="0.25">
      <c r="A8335" s="2">
        <v>8334</v>
      </c>
      <c r="B8335" t="s">
        <v>9005</v>
      </c>
      <c r="C8335" s="3">
        <v>42438</v>
      </c>
      <c r="D8335" s="3">
        <v>42441</v>
      </c>
      <c r="E8335" t="s">
        <v>97</v>
      </c>
      <c r="F8335">
        <f>VLOOKUP(E8335,SHIPMODE,2,FALSE)</f>
        <v>3</v>
      </c>
      <c r="G8335" t="s">
        <v>3774</v>
      </c>
      <c r="H8335" t="s">
        <v>1893</v>
      </c>
      <c r="I8335" t="s">
        <v>9</v>
      </c>
      <c r="J8335">
        <f>VLOOKUP(I8335,segmentID,2,FALSE)</f>
        <v>1</v>
      </c>
      <c r="K8335" t="s">
        <v>3255</v>
      </c>
      <c r="L8335">
        <f>VLOOKUP(K8335,country2,2,FALSE)</f>
        <v>1</v>
      </c>
      <c r="M8335" t="s">
        <v>3170</v>
      </c>
      <c r="N8335">
        <f>VLOOKUP(Orders!M8335,city2,2,FALSE)</f>
        <v>505</v>
      </c>
      <c r="O8335" t="s">
        <v>601</v>
      </c>
      <c r="P8335">
        <f>VLOOKUP(O8335,state2,2,FALSE)</f>
        <v>32</v>
      </c>
      <c r="Q8335">
        <v>1810</v>
      </c>
      <c r="R8335" t="s">
        <v>79</v>
      </c>
      <c r="S8335">
        <f>VLOOKUP(R8335,region2,2,FALSE)</f>
        <v>4</v>
      </c>
      <c r="T8335" t="s">
        <v>5834</v>
      </c>
      <c r="U8335" t="s">
        <v>22</v>
      </c>
      <c r="V8335">
        <f>VLOOKUP(U8335,category2,2,FALSE)</f>
        <v>2</v>
      </c>
      <c r="W8335" t="s">
        <v>45</v>
      </c>
      <c r="X8335">
        <f>VLOOKUP(W8335,subcat2,3,FALSE)</f>
        <v>11</v>
      </c>
      <c r="Y8335" t="s">
        <v>462</v>
      </c>
      <c r="Z8335">
        <v>17.940000000000001</v>
      </c>
      <c r="AA8335">
        <v>3</v>
      </c>
      <c r="AB8335">
        <v>0</v>
      </c>
      <c r="AC8335" s="4">
        <v>8.7906000000000013</v>
      </c>
    </row>
    <row r="8336" spans="1:29" x14ac:dyDescent="0.25">
      <c r="A8336" s="2">
        <v>8335</v>
      </c>
      <c r="B8336" t="s">
        <v>9005</v>
      </c>
      <c r="C8336" s="3">
        <v>42438</v>
      </c>
      <c r="D8336" s="3">
        <v>42441</v>
      </c>
      <c r="E8336" t="s">
        <v>97</v>
      </c>
      <c r="F8336">
        <f>VLOOKUP(E8336,SHIPMODE,2,FALSE)</f>
        <v>3</v>
      </c>
      <c r="G8336" t="s">
        <v>3774</v>
      </c>
      <c r="H8336" t="s">
        <v>1893</v>
      </c>
      <c r="I8336" t="s">
        <v>9</v>
      </c>
      <c r="J8336">
        <f>VLOOKUP(I8336,segmentID,2,FALSE)</f>
        <v>1</v>
      </c>
      <c r="K8336" t="s">
        <v>3255</v>
      </c>
      <c r="L8336">
        <f>VLOOKUP(K8336,country2,2,FALSE)</f>
        <v>1</v>
      </c>
      <c r="M8336" t="s">
        <v>3170</v>
      </c>
      <c r="N8336">
        <f>VLOOKUP(Orders!M8336,city2,2,FALSE)</f>
        <v>505</v>
      </c>
      <c r="O8336" t="s">
        <v>601</v>
      </c>
      <c r="P8336">
        <f>VLOOKUP(O8336,state2,2,FALSE)</f>
        <v>32</v>
      </c>
      <c r="Q8336">
        <v>1810</v>
      </c>
      <c r="R8336" t="s">
        <v>79</v>
      </c>
      <c r="S8336">
        <f>VLOOKUP(R8336,region2,2,FALSE)</f>
        <v>4</v>
      </c>
      <c r="T8336" t="s">
        <v>4663</v>
      </c>
      <c r="U8336" t="s">
        <v>22</v>
      </c>
      <c r="V8336">
        <f>VLOOKUP(U8336,category2,2,FALSE)</f>
        <v>2</v>
      </c>
      <c r="W8336" t="s">
        <v>3231</v>
      </c>
      <c r="X8336">
        <f>VLOOKUP(W8336,subcat2,3,FALSE)</f>
        <v>9</v>
      </c>
      <c r="Y8336" t="s">
        <v>441</v>
      </c>
      <c r="Z8336">
        <v>51.8</v>
      </c>
      <c r="AA8336">
        <v>4</v>
      </c>
      <c r="AB8336">
        <v>0</v>
      </c>
      <c r="AC8336" s="4">
        <v>23.309999999999995</v>
      </c>
    </row>
    <row r="8337" spans="1:29" x14ac:dyDescent="0.25">
      <c r="A8337" s="2">
        <v>8336</v>
      </c>
      <c r="B8337" t="s">
        <v>10646</v>
      </c>
      <c r="C8337" s="3">
        <v>42868</v>
      </c>
      <c r="D8337" s="3">
        <v>42873</v>
      </c>
      <c r="E8337" t="s">
        <v>7</v>
      </c>
      <c r="F8337">
        <f>VLOOKUP(E8337,SHIPMODE,2,FALSE)</f>
        <v>1</v>
      </c>
      <c r="G8337" t="s">
        <v>3449</v>
      </c>
      <c r="H8337" t="s">
        <v>798</v>
      </c>
      <c r="I8337" t="s">
        <v>52</v>
      </c>
      <c r="J8337">
        <f>VLOOKUP(I8337,segmentID,2,FALSE)</f>
        <v>3</v>
      </c>
      <c r="K8337" t="s">
        <v>3255</v>
      </c>
      <c r="L8337">
        <f>VLOOKUP(K8337,country2,2,FALSE)</f>
        <v>1</v>
      </c>
      <c r="M8337" t="s">
        <v>300</v>
      </c>
      <c r="N8337">
        <f>VLOOKUP(Orders!M8337,city2,2,FALSE)</f>
        <v>47</v>
      </c>
      <c r="O8337" t="s">
        <v>127</v>
      </c>
      <c r="P8337">
        <f>VLOOKUP(O8337,state2,2,FALSE)</f>
        <v>14</v>
      </c>
      <c r="Q8337">
        <v>19711</v>
      </c>
      <c r="R8337" t="s">
        <v>79</v>
      </c>
      <c r="S8337">
        <f>VLOOKUP(R8337,region2,2,FALSE)</f>
        <v>4</v>
      </c>
      <c r="T8337" t="s">
        <v>5274</v>
      </c>
      <c r="U8337" t="s">
        <v>22</v>
      </c>
      <c r="V8337">
        <f>VLOOKUP(U8337,category2,2,FALSE)</f>
        <v>2</v>
      </c>
      <c r="W8337" t="s">
        <v>3231</v>
      </c>
      <c r="X8337">
        <f>VLOOKUP(W8337,subcat2,3,FALSE)</f>
        <v>9</v>
      </c>
      <c r="Y8337" t="s">
        <v>2976</v>
      </c>
      <c r="Z8337">
        <v>299.52</v>
      </c>
      <c r="AA8337">
        <v>9</v>
      </c>
      <c r="AB8337">
        <v>0</v>
      </c>
      <c r="AC8337" s="4">
        <v>149.76</v>
      </c>
    </row>
    <row r="8338" spans="1:29" x14ac:dyDescent="0.25">
      <c r="A8338" s="2">
        <v>8337</v>
      </c>
      <c r="B8338" t="s">
        <v>9006</v>
      </c>
      <c r="C8338" s="3">
        <v>42553</v>
      </c>
      <c r="D8338" s="3">
        <v>42559</v>
      </c>
      <c r="E8338" t="s">
        <v>25</v>
      </c>
      <c r="F8338">
        <f>VLOOKUP(E8338,SHIPMODE,2,FALSE)</f>
        <v>2</v>
      </c>
      <c r="G8338" t="s">
        <v>3602</v>
      </c>
      <c r="H8338" t="s">
        <v>1309</v>
      </c>
      <c r="I8338" t="s">
        <v>9</v>
      </c>
      <c r="J8338">
        <f>VLOOKUP(I8338,segmentID,2,FALSE)</f>
        <v>1</v>
      </c>
      <c r="K8338" t="s">
        <v>3255</v>
      </c>
      <c r="L8338">
        <f>VLOOKUP(K8338,country2,2,FALSE)</f>
        <v>1</v>
      </c>
      <c r="M8338" t="s">
        <v>548</v>
      </c>
      <c r="N8338">
        <f>VLOOKUP(Orders!M8338,city2,2,FALSE)</f>
        <v>82</v>
      </c>
      <c r="O8338" t="s">
        <v>165</v>
      </c>
      <c r="P8338">
        <f>VLOOKUP(O8338,state2,2,FALSE)</f>
        <v>18</v>
      </c>
      <c r="Q8338">
        <v>22204</v>
      </c>
      <c r="R8338" t="s">
        <v>12</v>
      </c>
      <c r="S8338">
        <f>VLOOKUP(R8338,region2,2,FALSE)</f>
        <v>1</v>
      </c>
      <c r="T8338" t="s">
        <v>5895</v>
      </c>
      <c r="U8338" t="s">
        <v>22</v>
      </c>
      <c r="V8338">
        <f>VLOOKUP(U8338,category2,2,FALSE)</f>
        <v>2</v>
      </c>
      <c r="W8338" t="s">
        <v>3229</v>
      </c>
      <c r="X8338">
        <f>VLOOKUP(W8338,subcat2,3,FALSE)</f>
        <v>7</v>
      </c>
      <c r="Y8338" t="s">
        <v>3002</v>
      </c>
      <c r="Z8338">
        <v>7.7</v>
      </c>
      <c r="AA8338">
        <v>2</v>
      </c>
      <c r="AB8338">
        <v>0</v>
      </c>
      <c r="AC8338" s="4">
        <v>3.157</v>
      </c>
    </row>
    <row r="8339" spans="1:29" x14ac:dyDescent="0.25">
      <c r="A8339" s="2">
        <v>8338</v>
      </c>
      <c r="B8339" t="s">
        <v>6718</v>
      </c>
      <c r="C8339" s="3">
        <v>42000</v>
      </c>
      <c r="D8339" s="3">
        <v>42007</v>
      </c>
      <c r="E8339" t="s">
        <v>25</v>
      </c>
      <c r="F8339">
        <f>VLOOKUP(E8339,SHIPMODE,2,FALSE)</f>
        <v>2</v>
      </c>
      <c r="G8339" t="s">
        <v>3823</v>
      </c>
      <c r="H8339" t="s">
        <v>2110</v>
      </c>
      <c r="I8339" t="s">
        <v>18</v>
      </c>
      <c r="J8339">
        <f>VLOOKUP(I8339,segmentID,2,FALSE)</f>
        <v>2</v>
      </c>
      <c r="K8339" t="s">
        <v>3255</v>
      </c>
      <c r="L8339">
        <f>VLOOKUP(K8339,country2,2,FALSE)</f>
        <v>1</v>
      </c>
      <c r="M8339" t="s">
        <v>183</v>
      </c>
      <c r="N8339">
        <f>VLOOKUP(Orders!M8339,city2,2,FALSE)</f>
        <v>28</v>
      </c>
      <c r="O8339" t="s">
        <v>184</v>
      </c>
      <c r="P8339">
        <f>VLOOKUP(O8339,state2,2,FALSE)</f>
        <v>20</v>
      </c>
      <c r="Q8339">
        <v>35601</v>
      </c>
      <c r="R8339" t="s">
        <v>12</v>
      </c>
      <c r="S8339">
        <f>VLOOKUP(R8339,region2,2,FALSE)</f>
        <v>1</v>
      </c>
      <c r="T8339" t="s">
        <v>5870</v>
      </c>
      <c r="U8339" t="s">
        <v>22</v>
      </c>
      <c r="V8339">
        <f>VLOOKUP(U8339,category2,2,FALSE)</f>
        <v>2</v>
      </c>
      <c r="W8339" t="s">
        <v>45</v>
      </c>
      <c r="X8339">
        <f>VLOOKUP(W8339,subcat2,3,FALSE)</f>
        <v>11</v>
      </c>
      <c r="Y8339" t="s">
        <v>999</v>
      </c>
      <c r="Z8339">
        <v>23.92</v>
      </c>
      <c r="AA8339">
        <v>4</v>
      </c>
      <c r="AB8339">
        <v>0</v>
      </c>
      <c r="AC8339" s="4">
        <v>11.720800000000001</v>
      </c>
    </row>
    <row r="8340" spans="1:29" x14ac:dyDescent="0.25">
      <c r="A8340" s="2">
        <v>8339</v>
      </c>
      <c r="B8340" t="s">
        <v>6718</v>
      </c>
      <c r="C8340" s="3">
        <v>42000</v>
      </c>
      <c r="D8340" s="3">
        <v>42007</v>
      </c>
      <c r="E8340" t="s">
        <v>25</v>
      </c>
      <c r="F8340">
        <f>VLOOKUP(E8340,SHIPMODE,2,FALSE)</f>
        <v>2</v>
      </c>
      <c r="G8340" t="s">
        <v>3823</v>
      </c>
      <c r="H8340" t="s">
        <v>2110</v>
      </c>
      <c r="I8340" t="s">
        <v>18</v>
      </c>
      <c r="J8340">
        <f>VLOOKUP(I8340,segmentID,2,FALSE)</f>
        <v>2</v>
      </c>
      <c r="K8340" t="s">
        <v>3255</v>
      </c>
      <c r="L8340">
        <f>VLOOKUP(K8340,country2,2,FALSE)</f>
        <v>1</v>
      </c>
      <c r="M8340" t="s">
        <v>183</v>
      </c>
      <c r="N8340">
        <f>VLOOKUP(Orders!M8340,city2,2,FALSE)</f>
        <v>28</v>
      </c>
      <c r="O8340" t="s">
        <v>184</v>
      </c>
      <c r="P8340">
        <f>VLOOKUP(O8340,state2,2,FALSE)</f>
        <v>20</v>
      </c>
      <c r="Q8340">
        <v>35601</v>
      </c>
      <c r="R8340" t="s">
        <v>12</v>
      </c>
      <c r="S8340">
        <f>VLOOKUP(R8340,region2,2,FALSE)</f>
        <v>1</v>
      </c>
      <c r="T8340" t="s">
        <v>4857</v>
      </c>
      <c r="U8340" t="s">
        <v>35</v>
      </c>
      <c r="V8340">
        <f>VLOOKUP(U8340,category2,2,FALSE)</f>
        <v>3</v>
      </c>
      <c r="W8340" t="s">
        <v>3232</v>
      </c>
      <c r="X8340">
        <f>VLOOKUP(W8340,subcat2,3,FALSE)</f>
        <v>12</v>
      </c>
      <c r="Y8340" t="s">
        <v>2774</v>
      </c>
      <c r="Z8340">
        <v>498</v>
      </c>
      <c r="AA8340">
        <v>5</v>
      </c>
      <c r="AB8340">
        <v>0</v>
      </c>
      <c r="AC8340" s="4">
        <v>184.26</v>
      </c>
    </row>
    <row r="8341" spans="1:29" x14ac:dyDescent="0.25">
      <c r="A8341" s="2">
        <v>8340</v>
      </c>
      <c r="B8341" t="s">
        <v>10647</v>
      </c>
      <c r="C8341" s="3">
        <v>42838</v>
      </c>
      <c r="D8341" s="3">
        <v>42842</v>
      </c>
      <c r="E8341" t="s">
        <v>25</v>
      </c>
      <c r="F8341">
        <f>VLOOKUP(E8341,SHIPMODE,2,FALSE)</f>
        <v>2</v>
      </c>
      <c r="G8341" t="s">
        <v>3708</v>
      </c>
      <c r="H8341" t="s">
        <v>1683</v>
      </c>
      <c r="I8341" t="s">
        <v>18</v>
      </c>
      <c r="J8341">
        <f>VLOOKUP(I8341,segmentID,2,FALSE)</f>
        <v>2</v>
      </c>
      <c r="K8341" t="s">
        <v>3255</v>
      </c>
      <c r="L8341">
        <f>VLOOKUP(K8341,country2,2,FALSE)</f>
        <v>1</v>
      </c>
      <c r="M8341" t="s">
        <v>574</v>
      </c>
      <c r="N8341">
        <f>VLOOKUP(Orders!M8341,city2,2,FALSE)</f>
        <v>87</v>
      </c>
      <c r="O8341" t="s">
        <v>20</v>
      </c>
      <c r="P8341">
        <f>VLOOKUP(O8341,state2,2,FALSE)</f>
        <v>2</v>
      </c>
      <c r="Q8341">
        <v>92345</v>
      </c>
      <c r="R8341" t="s">
        <v>21</v>
      </c>
      <c r="S8341">
        <f>VLOOKUP(R8341,region2,2,FALSE)</f>
        <v>2</v>
      </c>
      <c r="T8341" t="s">
        <v>5285</v>
      </c>
      <c r="U8341" t="s">
        <v>13</v>
      </c>
      <c r="V8341">
        <f>VLOOKUP(U8341,category2,2,FALSE)</f>
        <v>1</v>
      </c>
      <c r="W8341" t="s">
        <v>3226</v>
      </c>
      <c r="X8341">
        <f>VLOOKUP(W8341,subcat2,3,FALSE)</f>
        <v>2</v>
      </c>
      <c r="Y8341" t="s">
        <v>1516</v>
      </c>
      <c r="Z8341">
        <v>436.70400000000006</v>
      </c>
      <c r="AA8341">
        <v>6</v>
      </c>
      <c r="AB8341">
        <v>0.2</v>
      </c>
      <c r="AC8341" s="4">
        <v>-38.211600000000033</v>
      </c>
    </row>
    <row r="8342" spans="1:29" x14ac:dyDescent="0.25">
      <c r="A8342" s="2">
        <v>8341</v>
      </c>
      <c r="B8342" t="s">
        <v>6719</v>
      </c>
      <c r="C8342" s="3">
        <v>41957</v>
      </c>
      <c r="D8342" s="3">
        <v>41963</v>
      </c>
      <c r="E8342" t="s">
        <v>25</v>
      </c>
      <c r="F8342">
        <f>VLOOKUP(E8342,SHIPMODE,2,FALSE)</f>
        <v>2</v>
      </c>
      <c r="G8342" t="s">
        <v>3672</v>
      </c>
      <c r="H8342" t="s">
        <v>1571</v>
      </c>
      <c r="I8342" t="s">
        <v>9</v>
      </c>
      <c r="J8342">
        <f>VLOOKUP(I8342,segmentID,2,FALSE)</f>
        <v>1</v>
      </c>
      <c r="K8342" t="s">
        <v>3255</v>
      </c>
      <c r="L8342">
        <f>VLOOKUP(K8342,country2,2,FALSE)</f>
        <v>1</v>
      </c>
      <c r="M8342" t="s">
        <v>2076</v>
      </c>
      <c r="N8342">
        <f>VLOOKUP(Orders!M8342,city2,2,FALSE)</f>
        <v>270</v>
      </c>
      <c r="O8342" t="s">
        <v>165</v>
      </c>
      <c r="P8342">
        <f>VLOOKUP(O8342,state2,2,FALSE)</f>
        <v>18</v>
      </c>
      <c r="Q8342">
        <v>23320</v>
      </c>
      <c r="R8342" t="s">
        <v>12</v>
      </c>
      <c r="S8342">
        <f>VLOOKUP(R8342,region2,2,FALSE)</f>
        <v>1</v>
      </c>
      <c r="T8342" t="s">
        <v>5093</v>
      </c>
      <c r="U8342" t="s">
        <v>22</v>
      </c>
      <c r="V8342">
        <f>VLOOKUP(U8342,category2,2,FALSE)</f>
        <v>2</v>
      </c>
      <c r="W8342" t="s">
        <v>45</v>
      </c>
      <c r="X8342">
        <f>VLOOKUP(W8342,subcat2,3,FALSE)</f>
        <v>11</v>
      </c>
      <c r="Y8342" t="s">
        <v>1708</v>
      </c>
      <c r="Z8342">
        <v>32.400000000000006</v>
      </c>
      <c r="AA8342">
        <v>5</v>
      </c>
      <c r="AB8342">
        <v>0</v>
      </c>
      <c r="AC8342" s="4">
        <v>15.552000000000001</v>
      </c>
    </row>
    <row r="8343" spans="1:29" x14ac:dyDescent="0.25">
      <c r="A8343" s="2">
        <v>8342</v>
      </c>
      <c r="B8343" t="s">
        <v>10648</v>
      </c>
      <c r="C8343" s="3">
        <v>42897</v>
      </c>
      <c r="D8343" s="3">
        <v>42900</v>
      </c>
      <c r="E8343" t="s">
        <v>97</v>
      </c>
      <c r="F8343">
        <f>VLOOKUP(E8343,SHIPMODE,2,FALSE)</f>
        <v>3</v>
      </c>
      <c r="G8343" t="s">
        <v>3264</v>
      </c>
      <c r="H8343" t="s">
        <v>66</v>
      </c>
      <c r="I8343" t="s">
        <v>9</v>
      </c>
      <c r="J8343">
        <f>VLOOKUP(I8343,segmentID,2,FALSE)</f>
        <v>1</v>
      </c>
      <c r="K8343" t="s">
        <v>3255</v>
      </c>
      <c r="L8343">
        <f>VLOOKUP(K8343,country2,2,FALSE)</f>
        <v>1</v>
      </c>
      <c r="M8343" t="s">
        <v>19</v>
      </c>
      <c r="N8343">
        <f>VLOOKUP(Orders!M8343,city2,2,FALSE)</f>
        <v>2</v>
      </c>
      <c r="O8343" t="s">
        <v>20</v>
      </c>
      <c r="P8343">
        <f>VLOOKUP(O8343,state2,2,FALSE)</f>
        <v>2</v>
      </c>
      <c r="Q8343">
        <v>90036</v>
      </c>
      <c r="R8343" t="s">
        <v>21</v>
      </c>
      <c r="S8343">
        <f>VLOOKUP(R8343,region2,2,FALSE)</f>
        <v>2</v>
      </c>
      <c r="T8343" t="s">
        <v>4658</v>
      </c>
      <c r="U8343" t="s">
        <v>22</v>
      </c>
      <c r="V8343">
        <f>VLOOKUP(U8343,category2,2,FALSE)</f>
        <v>2</v>
      </c>
      <c r="W8343" t="s">
        <v>38</v>
      </c>
      <c r="X8343">
        <f>VLOOKUP(W8343,subcat2,3,FALSE)</f>
        <v>10</v>
      </c>
      <c r="Y8343" t="s">
        <v>2539</v>
      </c>
      <c r="Z8343">
        <v>61.44</v>
      </c>
      <c r="AA8343">
        <v>3</v>
      </c>
      <c r="AB8343">
        <v>0</v>
      </c>
      <c r="AC8343" s="4">
        <v>16.588799999999999</v>
      </c>
    </row>
    <row r="8344" spans="1:29" x14ac:dyDescent="0.25">
      <c r="A8344" s="2">
        <v>8343</v>
      </c>
      <c r="B8344" t="s">
        <v>9007</v>
      </c>
      <c r="C8344" s="3">
        <v>42699</v>
      </c>
      <c r="D8344" s="3">
        <v>42704</v>
      </c>
      <c r="E8344" t="s">
        <v>25</v>
      </c>
      <c r="F8344">
        <f>VLOOKUP(E8344,SHIPMODE,2,FALSE)</f>
        <v>2</v>
      </c>
      <c r="G8344" t="s">
        <v>3526</v>
      </c>
      <c r="H8344" t="s">
        <v>1061</v>
      </c>
      <c r="I8344" t="s">
        <v>9</v>
      </c>
      <c r="J8344">
        <f>VLOOKUP(I8344,segmentID,2,FALSE)</f>
        <v>1</v>
      </c>
      <c r="K8344" t="s">
        <v>3255</v>
      </c>
      <c r="L8344">
        <f>VLOOKUP(K8344,country2,2,FALSE)</f>
        <v>1</v>
      </c>
      <c r="M8344" t="s">
        <v>799</v>
      </c>
      <c r="N8344">
        <f>VLOOKUP(Orders!M8344,city2,2,FALSE)</f>
        <v>115</v>
      </c>
      <c r="O8344" t="s">
        <v>184</v>
      </c>
      <c r="P8344">
        <f>VLOOKUP(O8344,state2,2,FALSE)</f>
        <v>20</v>
      </c>
      <c r="Q8344">
        <v>35810</v>
      </c>
      <c r="R8344" t="s">
        <v>12</v>
      </c>
      <c r="S8344">
        <f>VLOOKUP(R8344,region2,2,FALSE)</f>
        <v>1</v>
      </c>
      <c r="T8344" t="s">
        <v>4570</v>
      </c>
      <c r="U8344" t="s">
        <v>22</v>
      </c>
      <c r="V8344">
        <f>VLOOKUP(U8344,category2,2,FALSE)</f>
        <v>2</v>
      </c>
      <c r="W8344" t="s">
        <v>3227</v>
      </c>
      <c r="X8344">
        <f>VLOOKUP(W8344,subcat2,3,FALSE)</f>
        <v>5</v>
      </c>
      <c r="Y8344" t="s">
        <v>624</v>
      </c>
      <c r="Z8344">
        <v>73.36</v>
      </c>
      <c r="AA8344">
        <v>7</v>
      </c>
      <c r="AB8344">
        <v>0</v>
      </c>
      <c r="AC8344" s="4">
        <v>19.807200000000002</v>
      </c>
    </row>
    <row r="8345" spans="1:29" x14ac:dyDescent="0.25">
      <c r="A8345" s="2">
        <v>8344</v>
      </c>
      <c r="B8345" t="s">
        <v>6720</v>
      </c>
      <c r="C8345" s="3">
        <v>41719</v>
      </c>
      <c r="D8345" s="3">
        <v>41723</v>
      </c>
      <c r="E8345" t="s">
        <v>25</v>
      </c>
      <c r="F8345">
        <f>VLOOKUP(E8345,SHIPMODE,2,FALSE)</f>
        <v>2</v>
      </c>
      <c r="G8345" t="s">
        <v>3561</v>
      </c>
      <c r="H8345" t="s">
        <v>1175</v>
      </c>
      <c r="I8345" t="s">
        <v>9</v>
      </c>
      <c r="J8345">
        <f>VLOOKUP(I8345,segmentID,2,FALSE)</f>
        <v>1</v>
      </c>
      <c r="K8345" t="s">
        <v>3255</v>
      </c>
      <c r="L8345">
        <f>VLOOKUP(K8345,country2,2,FALSE)</f>
        <v>1</v>
      </c>
      <c r="M8345" t="s">
        <v>2180</v>
      </c>
      <c r="N8345">
        <f>VLOOKUP(Orders!M8345,city2,2,FALSE)</f>
        <v>290</v>
      </c>
      <c r="O8345" t="s">
        <v>173</v>
      </c>
      <c r="P8345">
        <f>VLOOKUP(O8345,state2,2,FALSE)</f>
        <v>19</v>
      </c>
      <c r="Q8345">
        <v>37918</v>
      </c>
      <c r="R8345" t="s">
        <v>12</v>
      </c>
      <c r="S8345">
        <f>VLOOKUP(R8345,region2,2,FALSE)</f>
        <v>1</v>
      </c>
      <c r="T8345" t="s">
        <v>4306</v>
      </c>
      <c r="U8345" t="s">
        <v>22</v>
      </c>
      <c r="V8345">
        <f>VLOOKUP(U8345,category2,2,FALSE)</f>
        <v>2</v>
      </c>
      <c r="W8345" t="s">
        <v>23</v>
      </c>
      <c r="X8345">
        <f>VLOOKUP(W8345,subcat2,3,FALSE)</f>
        <v>3</v>
      </c>
      <c r="Y8345" t="s">
        <v>617</v>
      </c>
      <c r="Z8345">
        <v>59.20000000000001</v>
      </c>
      <c r="AA8345">
        <v>5</v>
      </c>
      <c r="AB8345">
        <v>0.2</v>
      </c>
      <c r="AC8345" s="4">
        <v>22.199999999999996</v>
      </c>
    </row>
    <row r="8346" spans="1:29" x14ac:dyDescent="0.25">
      <c r="A8346" s="2">
        <v>8345</v>
      </c>
      <c r="B8346" t="s">
        <v>6720</v>
      </c>
      <c r="C8346" s="3">
        <v>41719</v>
      </c>
      <c r="D8346" s="3">
        <v>41723</v>
      </c>
      <c r="E8346" t="s">
        <v>25</v>
      </c>
      <c r="F8346">
        <f>VLOOKUP(E8346,SHIPMODE,2,FALSE)</f>
        <v>2</v>
      </c>
      <c r="G8346" t="s">
        <v>3561</v>
      </c>
      <c r="H8346" t="s">
        <v>1175</v>
      </c>
      <c r="I8346" t="s">
        <v>9</v>
      </c>
      <c r="J8346">
        <f>VLOOKUP(I8346,segmentID,2,FALSE)</f>
        <v>1</v>
      </c>
      <c r="K8346" t="s">
        <v>3255</v>
      </c>
      <c r="L8346">
        <f>VLOOKUP(K8346,country2,2,FALSE)</f>
        <v>1</v>
      </c>
      <c r="M8346" t="s">
        <v>2180</v>
      </c>
      <c r="N8346">
        <f>VLOOKUP(Orders!M8346,city2,2,FALSE)</f>
        <v>290</v>
      </c>
      <c r="O8346" t="s">
        <v>173</v>
      </c>
      <c r="P8346">
        <f>VLOOKUP(O8346,state2,2,FALSE)</f>
        <v>19</v>
      </c>
      <c r="Q8346">
        <v>37918</v>
      </c>
      <c r="R8346" t="s">
        <v>12</v>
      </c>
      <c r="S8346">
        <f>VLOOKUP(R8346,region2,2,FALSE)</f>
        <v>1</v>
      </c>
      <c r="T8346" t="s">
        <v>5085</v>
      </c>
      <c r="U8346" t="s">
        <v>13</v>
      </c>
      <c r="V8346">
        <f>VLOOKUP(U8346,category2,2,FALSE)</f>
        <v>1</v>
      </c>
      <c r="W8346" t="s">
        <v>3228</v>
      </c>
      <c r="X8346">
        <f>VLOOKUP(W8346,subcat2,3,FALSE)</f>
        <v>6</v>
      </c>
      <c r="Y8346" t="s">
        <v>2161</v>
      </c>
      <c r="Z8346">
        <v>32.952000000000005</v>
      </c>
      <c r="AA8346">
        <v>3</v>
      </c>
      <c r="AB8346">
        <v>0.2</v>
      </c>
      <c r="AC8346" s="4">
        <v>6.5903999999999989</v>
      </c>
    </row>
    <row r="8347" spans="1:29" x14ac:dyDescent="0.25">
      <c r="A8347" s="2">
        <v>8346</v>
      </c>
      <c r="B8347" t="s">
        <v>6720</v>
      </c>
      <c r="C8347" s="3">
        <v>41719</v>
      </c>
      <c r="D8347" s="3">
        <v>41723</v>
      </c>
      <c r="E8347" t="s">
        <v>25</v>
      </c>
      <c r="F8347">
        <f>VLOOKUP(E8347,SHIPMODE,2,FALSE)</f>
        <v>2</v>
      </c>
      <c r="G8347" t="s">
        <v>3561</v>
      </c>
      <c r="H8347" t="s">
        <v>1175</v>
      </c>
      <c r="I8347" t="s">
        <v>9</v>
      </c>
      <c r="J8347">
        <f>VLOOKUP(I8347,segmentID,2,FALSE)</f>
        <v>1</v>
      </c>
      <c r="K8347" t="s">
        <v>3255</v>
      </c>
      <c r="L8347">
        <f>VLOOKUP(K8347,country2,2,FALSE)</f>
        <v>1</v>
      </c>
      <c r="M8347" t="s">
        <v>2180</v>
      </c>
      <c r="N8347">
        <f>VLOOKUP(Orders!M8347,city2,2,FALSE)</f>
        <v>290</v>
      </c>
      <c r="O8347" t="s">
        <v>173</v>
      </c>
      <c r="P8347">
        <f>VLOOKUP(O8347,state2,2,FALSE)</f>
        <v>19</v>
      </c>
      <c r="Q8347">
        <v>37918</v>
      </c>
      <c r="R8347" t="s">
        <v>12</v>
      </c>
      <c r="S8347">
        <f>VLOOKUP(R8347,region2,2,FALSE)</f>
        <v>1</v>
      </c>
      <c r="T8347" t="s">
        <v>5523</v>
      </c>
      <c r="U8347" t="s">
        <v>13</v>
      </c>
      <c r="V8347">
        <f>VLOOKUP(U8347,category2,2,FALSE)</f>
        <v>1</v>
      </c>
      <c r="W8347" t="s">
        <v>3226</v>
      </c>
      <c r="X8347">
        <f>VLOOKUP(W8347,subcat2,3,FALSE)</f>
        <v>2</v>
      </c>
      <c r="Y8347" t="s">
        <v>2427</v>
      </c>
      <c r="Z8347">
        <v>218.376</v>
      </c>
      <c r="AA8347">
        <v>3</v>
      </c>
      <c r="AB8347">
        <v>0.2</v>
      </c>
      <c r="AC8347" s="4">
        <v>-10.918799999999983</v>
      </c>
    </row>
    <row r="8348" spans="1:29" x14ac:dyDescent="0.25">
      <c r="A8348" s="2">
        <v>8347</v>
      </c>
      <c r="B8348" t="s">
        <v>7761</v>
      </c>
      <c r="C8348" s="3">
        <v>42124</v>
      </c>
      <c r="D8348" s="3">
        <v>42128</v>
      </c>
      <c r="E8348" t="s">
        <v>25</v>
      </c>
      <c r="F8348">
        <f>VLOOKUP(E8348,SHIPMODE,2,FALSE)</f>
        <v>2</v>
      </c>
      <c r="G8348" t="s">
        <v>3733</v>
      </c>
      <c r="H8348" t="s">
        <v>1760</v>
      </c>
      <c r="I8348" t="s">
        <v>18</v>
      </c>
      <c r="J8348">
        <f>VLOOKUP(I8348,segmentID,2,FALSE)</f>
        <v>2</v>
      </c>
      <c r="K8348" t="s">
        <v>3255</v>
      </c>
      <c r="L8348">
        <f>VLOOKUP(K8348,country2,2,FALSE)</f>
        <v>1</v>
      </c>
      <c r="M8348" t="s">
        <v>710</v>
      </c>
      <c r="N8348">
        <f>VLOOKUP(Orders!M8348,city2,2,FALSE)</f>
        <v>105</v>
      </c>
      <c r="O8348" t="s">
        <v>601</v>
      </c>
      <c r="P8348">
        <f>VLOOKUP(O8348,state2,2,FALSE)</f>
        <v>32</v>
      </c>
      <c r="Q8348">
        <v>1841</v>
      </c>
      <c r="R8348" t="s">
        <v>79</v>
      </c>
      <c r="S8348">
        <f>VLOOKUP(R8348,region2,2,FALSE)</f>
        <v>4</v>
      </c>
      <c r="T8348" t="s">
        <v>4299</v>
      </c>
      <c r="U8348" t="s">
        <v>13</v>
      </c>
      <c r="V8348">
        <f>VLOOKUP(U8348,category2,2,FALSE)</f>
        <v>1</v>
      </c>
      <c r="W8348" t="s">
        <v>3228</v>
      </c>
      <c r="X8348">
        <f>VLOOKUP(W8348,subcat2,3,FALSE)</f>
        <v>6</v>
      </c>
      <c r="Y8348" t="s">
        <v>2520</v>
      </c>
      <c r="Z8348">
        <v>31.400000000000002</v>
      </c>
      <c r="AA8348">
        <v>5</v>
      </c>
      <c r="AB8348">
        <v>0</v>
      </c>
      <c r="AC8348" s="4">
        <v>13.188000000000002</v>
      </c>
    </row>
    <row r="8349" spans="1:29" x14ac:dyDescent="0.25">
      <c r="A8349" s="2">
        <v>8348</v>
      </c>
      <c r="B8349" t="s">
        <v>7761</v>
      </c>
      <c r="C8349" s="3">
        <v>42124</v>
      </c>
      <c r="D8349" s="3">
        <v>42128</v>
      </c>
      <c r="E8349" t="s">
        <v>25</v>
      </c>
      <c r="F8349">
        <f>VLOOKUP(E8349,SHIPMODE,2,FALSE)</f>
        <v>2</v>
      </c>
      <c r="G8349" t="s">
        <v>3733</v>
      </c>
      <c r="H8349" t="s">
        <v>1760</v>
      </c>
      <c r="I8349" t="s">
        <v>18</v>
      </c>
      <c r="J8349">
        <f>VLOOKUP(I8349,segmentID,2,FALSE)</f>
        <v>2</v>
      </c>
      <c r="K8349" t="s">
        <v>3255</v>
      </c>
      <c r="L8349">
        <f>VLOOKUP(K8349,country2,2,FALSE)</f>
        <v>1</v>
      </c>
      <c r="M8349" t="s">
        <v>710</v>
      </c>
      <c r="N8349">
        <f>VLOOKUP(Orders!M8349,city2,2,FALSE)</f>
        <v>105</v>
      </c>
      <c r="O8349" t="s">
        <v>601</v>
      </c>
      <c r="P8349">
        <f>VLOOKUP(O8349,state2,2,FALSE)</f>
        <v>32</v>
      </c>
      <c r="Q8349">
        <v>1841</v>
      </c>
      <c r="R8349" t="s">
        <v>79</v>
      </c>
      <c r="S8349">
        <f>VLOOKUP(R8349,region2,2,FALSE)</f>
        <v>4</v>
      </c>
      <c r="T8349" t="s">
        <v>5530</v>
      </c>
      <c r="U8349" t="s">
        <v>13</v>
      </c>
      <c r="V8349">
        <f>VLOOKUP(U8349,category2,2,FALSE)</f>
        <v>1</v>
      </c>
      <c r="W8349" t="s">
        <v>3228</v>
      </c>
      <c r="X8349">
        <f>VLOOKUP(W8349,subcat2,3,FALSE)</f>
        <v>6</v>
      </c>
      <c r="Y8349" t="s">
        <v>1082</v>
      </c>
      <c r="Z8349">
        <v>9.48</v>
      </c>
      <c r="AA8349">
        <v>1</v>
      </c>
      <c r="AB8349">
        <v>0</v>
      </c>
      <c r="AC8349" s="4">
        <v>3.7920000000000007</v>
      </c>
    </row>
    <row r="8350" spans="1:29" x14ac:dyDescent="0.25">
      <c r="A8350" s="2">
        <v>8349</v>
      </c>
      <c r="B8350" t="s">
        <v>7761</v>
      </c>
      <c r="C8350" s="3">
        <v>42124</v>
      </c>
      <c r="D8350" s="3">
        <v>42128</v>
      </c>
      <c r="E8350" t="s">
        <v>25</v>
      </c>
      <c r="F8350">
        <f>VLOOKUP(E8350,SHIPMODE,2,FALSE)</f>
        <v>2</v>
      </c>
      <c r="G8350" t="s">
        <v>3733</v>
      </c>
      <c r="H8350" t="s">
        <v>1760</v>
      </c>
      <c r="I8350" t="s">
        <v>18</v>
      </c>
      <c r="J8350">
        <f>VLOOKUP(I8350,segmentID,2,FALSE)</f>
        <v>2</v>
      </c>
      <c r="K8350" t="s">
        <v>3255</v>
      </c>
      <c r="L8350">
        <f>VLOOKUP(K8350,country2,2,FALSE)</f>
        <v>1</v>
      </c>
      <c r="M8350" t="s">
        <v>710</v>
      </c>
      <c r="N8350">
        <f>VLOOKUP(Orders!M8350,city2,2,FALSE)</f>
        <v>105</v>
      </c>
      <c r="O8350" t="s">
        <v>601</v>
      </c>
      <c r="P8350">
        <f>VLOOKUP(O8350,state2,2,FALSE)</f>
        <v>32</v>
      </c>
      <c r="Q8350">
        <v>1841</v>
      </c>
      <c r="R8350" t="s">
        <v>79</v>
      </c>
      <c r="S8350">
        <f>VLOOKUP(R8350,region2,2,FALSE)</f>
        <v>4</v>
      </c>
      <c r="T8350" t="s">
        <v>5104</v>
      </c>
      <c r="U8350" t="s">
        <v>35</v>
      </c>
      <c r="V8350">
        <f>VLOOKUP(U8350,category2,2,FALSE)</f>
        <v>3</v>
      </c>
      <c r="W8350" t="s">
        <v>3230</v>
      </c>
      <c r="X8350">
        <f>VLOOKUP(W8350,subcat2,3,FALSE)</f>
        <v>8</v>
      </c>
      <c r="Y8350" t="s">
        <v>785</v>
      </c>
      <c r="Z8350">
        <v>209.5</v>
      </c>
      <c r="AA8350">
        <v>10</v>
      </c>
      <c r="AB8350">
        <v>0</v>
      </c>
      <c r="AC8350" s="4">
        <v>58.66</v>
      </c>
    </row>
    <row r="8351" spans="1:29" x14ac:dyDescent="0.25">
      <c r="A8351" s="2">
        <v>8350</v>
      </c>
      <c r="B8351" t="s">
        <v>7761</v>
      </c>
      <c r="C8351" s="3">
        <v>42124</v>
      </c>
      <c r="D8351" s="3">
        <v>42128</v>
      </c>
      <c r="E8351" t="s">
        <v>25</v>
      </c>
      <c r="F8351">
        <f>VLOOKUP(E8351,SHIPMODE,2,FALSE)</f>
        <v>2</v>
      </c>
      <c r="G8351" t="s">
        <v>3733</v>
      </c>
      <c r="H8351" t="s">
        <v>1760</v>
      </c>
      <c r="I8351" t="s">
        <v>18</v>
      </c>
      <c r="J8351">
        <f>VLOOKUP(I8351,segmentID,2,FALSE)</f>
        <v>2</v>
      </c>
      <c r="K8351" t="s">
        <v>3255</v>
      </c>
      <c r="L8351">
        <f>VLOOKUP(K8351,country2,2,FALSE)</f>
        <v>1</v>
      </c>
      <c r="M8351" t="s">
        <v>710</v>
      </c>
      <c r="N8351">
        <f>VLOOKUP(Orders!M8351,city2,2,FALSE)</f>
        <v>105</v>
      </c>
      <c r="O8351" t="s">
        <v>601</v>
      </c>
      <c r="P8351">
        <f>VLOOKUP(O8351,state2,2,FALSE)</f>
        <v>32</v>
      </c>
      <c r="Q8351">
        <v>1841</v>
      </c>
      <c r="R8351" t="s">
        <v>79</v>
      </c>
      <c r="S8351">
        <f>VLOOKUP(R8351,region2,2,FALSE)</f>
        <v>4</v>
      </c>
      <c r="T8351" t="s">
        <v>5781</v>
      </c>
      <c r="U8351" t="s">
        <v>13</v>
      </c>
      <c r="V8351">
        <f>VLOOKUP(U8351,category2,2,FALSE)</f>
        <v>1</v>
      </c>
      <c r="W8351" t="s">
        <v>3228</v>
      </c>
      <c r="X8351">
        <f>VLOOKUP(W8351,subcat2,3,FALSE)</f>
        <v>6</v>
      </c>
      <c r="Y8351" t="s">
        <v>1184</v>
      </c>
      <c r="Z8351">
        <v>24.3</v>
      </c>
      <c r="AA8351">
        <v>5</v>
      </c>
      <c r="AB8351">
        <v>0</v>
      </c>
      <c r="AC8351" s="4">
        <v>10.449000000000002</v>
      </c>
    </row>
    <row r="8352" spans="1:29" x14ac:dyDescent="0.25">
      <c r="A8352" s="2">
        <v>8351</v>
      </c>
      <c r="B8352" t="s">
        <v>7761</v>
      </c>
      <c r="C8352" s="3">
        <v>42124</v>
      </c>
      <c r="D8352" s="3">
        <v>42128</v>
      </c>
      <c r="E8352" t="s">
        <v>25</v>
      </c>
      <c r="F8352">
        <f>VLOOKUP(E8352,SHIPMODE,2,FALSE)</f>
        <v>2</v>
      </c>
      <c r="G8352" t="s">
        <v>3733</v>
      </c>
      <c r="H8352" t="s">
        <v>1760</v>
      </c>
      <c r="I8352" t="s">
        <v>18</v>
      </c>
      <c r="J8352">
        <f>VLOOKUP(I8352,segmentID,2,FALSE)</f>
        <v>2</v>
      </c>
      <c r="K8352" t="s">
        <v>3255</v>
      </c>
      <c r="L8352">
        <f>VLOOKUP(K8352,country2,2,FALSE)</f>
        <v>1</v>
      </c>
      <c r="M8352" t="s">
        <v>710</v>
      </c>
      <c r="N8352">
        <f>VLOOKUP(Orders!M8352,city2,2,FALSE)</f>
        <v>105</v>
      </c>
      <c r="O8352" t="s">
        <v>601</v>
      </c>
      <c r="P8352">
        <f>VLOOKUP(O8352,state2,2,FALSE)</f>
        <v>32</v>
      </c>
      <c r="Q8352">
        <v>1841</v>
      </c>
      <c r="R8352" t="s">
        <v>79</v>
      </c>
      <c r="S8352">
        <f>VLOOKUP(R8352,region2,2,FALSE)</f>
        <v>4</v>
      </c>
      <c r="T8352" t="s">
        <v>5158</v>
      </c>
      <c r="U8352" t="s">
        <v>22</v>
      </c>
      <c r="V8352">
        <f>VLOOKUP(U8352,category2,2,FALSE)</f>
        <v>2</v>
      </c>
      <c r="W8352" t="s">
        <v>45</v>
      </c>
      <c r="X8352">
        <f>VLOOKUP(W8352,subcat2,3,FALSE)</f>
        <v>11</v>
      </c>
      <c r="Y8352" t="s">
        <v>1109</v>
      </c>
      <c r="Z8352">
        <v>6.48</v>
      </c>
      <c r="AA8352">
        <v>1</v>
      </c>
      <c r="AB8352">
        <v>0</v>
      </c>
      <c r="AC8352" s="4">
        <v>3.1104000000000003</v>
      </c>
    </row>
    <row r="8353" spans="1:29" x14ac:dyDescent="0.25">
      <c r="A8353" s="2">
        <v>8352</v>
      </c>
      <c r="B8353" t="s">
        <v>10649</v>
      </c>
      <c r="C8353" s="3">
        <v>42858</v>
      </c>
      <c r="D8353" s="3">
        <v>42863</v>
      </c>
      <c r="E8353" t="s">
        <v>25</v>
      </c>
      <c r="F8353">
        <f>VLOOKUP(E8353,SHIPMODE,2,FALSE)</f>
        <v>2</v>
      </c>
      <c r="G8353" t="s">
        <v>3890</v>
      </c>
      <c r="H8353" t="s">
        <v>2403</v>
      </c>
      <c r="I8353" t="s">
        <v>18</v>
      </c>
      <c r="J8353">
        <f>VLOOKUP(I8353,segmentID,2,FALSE)</f>
        <v>2</v>
      </c>
      <c r="K8353" t="s">
        <v>3255</v>
      </c>
      <c r="L8353">
        <f>VLOOKUP(K8353,country2,2,FALSE)</f>
        <v>1</v>
      </c>
      <c r="M8353" t="s">
        <v>77</v>
      </c>
      <c r="N8353">
        <f>VLOOKUP(Orders!M8353,city2,2,FALSE)</f>
        <v>11</v>
      </c>
      <c r="O8353" t="s">
        <v>78</v>
      </c>
      <c r="P8353">
        <f>VLOOKUP(O8353,state2,2,FALSE)</f>
        <v>10</v>
      </c>
      <c r="Q8353">
        <v>19134</v>
      </c>
      <c r="R8353" t="s">
        <v>79</v>
      </c>
      <c r="S8353">
        <f>VLOOKUP(R8353,region2,2,FALSE)</f>
        <v>4</v>
      </c>
      <c r="T8353" t="s">
        <v>5815</v>
      </c>
      <c r="U8353" t="s">
        <v>13</v>
      </c>
      <c r="V8353">
        <f>VLOOKUP(U8353,category2,2,FALSE)</f>
        <v>1</v>
      </c>
      <c r="W8353" t="s">
        <v>3228</v>
      </c>
      <c r="X8353">
        <f>VLOOKUP(W8353,subcat2,3,FALSE)</f>
        <v>6</v>
      </c>
      <c r="Y8353" t="s">
        <v>918</v>
      </c>
      <c r="Z8353">
        <v>32.448</v>
      </c>
      <c r="AA8353">
        <v>2</v>
      </c>
      <c r="AB8353">
        <v>0.2</v>
      </c>
      <c r="AC8353" s="4">
        <v>7.3008000000000006</v>
      </c>
    </row>
    <row r="8354" spans="1:29" x14ac:dyDescent="0.25">
      <c r="A8354" s="2">
        <v>8353</v>
      </c>
      <c r="B8354" t="s">
        <v>10649</v>
      </c>
      <c r="C8354" s="3">
        <v>42858</v>
      </c>
      <c r="D8354" s="3">
        <v>42863</v>
      </c>
      <c r="E8354" t="s">
        <v>25</v>
      </c>
      <c r="F8354">
        <f>VLOOKUP(E8354,SHIPMODE,2,FALSE)</f>
        <v>2</v>
      </c>
      <c r="G8354" t="s">
        <v>3890</v>
      </c>
      <c r="H8354" t="s">
        <v>2403</v>
      </c>
      <c r="I8354" t="s">
        <v>18</v>
      </c>
      <c r="J8354">
        <f>VLOOKUP(I8354,segmentID,2,FALSE)</f>
        <v>2</v>
      </c>
      <c r="K8354" t="s">
        <v>3255</v>
      </c>
      <c r="L8354">
        <f>VLOOKUP(K8354,country2,2,FALSE)</f>
        <v>1</v>
      </c>
      <c r="M8354" t="s">
        <v>77</v>
      </c>
      <c r="N8354">
        <f>VLOOKUP(Orders!M8354,city2,2,FALSE)</f>
        <v>11</v>
      </c>
      <c r="O8354" t="s">
        <v>78</v>
      </c>
      <c r="P8354">
        <f>VLOOKUP(O8354,state2,2,FALSE)</f>
        <v>10</v>
      </c>
      <c r="Q8354">
        <v>19134</v>
      </c>
      <c r="R8354" t="s">
        <v>79</v>
      </c>
      <c r="S8354">
        <f>VLOOKUP(R8354,region2,2,FALSE)</f>
        <v>4</v>
      </c>
      <c r="T8354" t="s">
        <v>4805</v>
      </c>
      <c r="U8354" t="s">
        <v>22</v>
      </c>
      <c r="V8354">
        <f>VLOOKUP(U8354,category2,2,FALSE)</f>
        <v>2</v>
      </c>
      <c r="W8354" t="s">
        <v>3231</v>
      </c>
      <c r="X8354">
        <f>VLOOKUP(W8354,subcat2,3,FALSE)</f>
        <v>9</v>
      </c>
      <c r="Y8354" t="s">
        <v>2411</v>
      </c>
      <c r="Z8354">
        <v>26.388000000000002</v>
      </c>
      <c r="AA8354">
        <v>4</v>
      </c>
      <c r="AB8354">
        <v>0.7</v>
      </c>
      <c r="AC8354" s="4">
        <v>-17.591999999999992</v>
      </c>
    </row>
    <row r="8355" spans="1:29" x14ac:dyDescent="0.25">
      <c r="A8355" s="2">
        <v>8354</v>
      </c>
      <c r="B8355" t="s">
        <v>10649</v>
      </c>
      <c r="C8355" s="3">
        <v>42858</v>
      </c>
      <c r="D8355" s="3">
        <v>42863</v>
      </c>
      <c r="E8355" t="s">
        <v>25</v>
      </c>
      <c r="F8355">
        <f>VLOOKUP(E8355,SHIPMODE,2,FALSE)</f>
        <v>2</v>
      </c>
      <c r="G8355" t="s">
        <v>3890</v>
      </c>
      <c r="H8355" t="s">
        <v>2403</v>
      </c>
      <c r="I8355" t="s">
        <v>18</v>
      </c>
      <c r="J8355">
        <f>VLOOKUP(I8355,segmentID,2,FALSE)</f>
        <v>2</v>
      </c>
      <c r="K8355" t="s">
        <v>3255</v>
      </c>
      <c r="L8355">
        <f>VLOOKUP(K8355,country2,2,FALSE)</f>
        <v>1</v>
      </c>
      <c r="M8355" t="s">
        <v>77</v>
      </c>
      <c r="N8355">
        <f>VLOOKUP(Orders!M8355,city2,2,FALSE)</f>
        <v>11</v>
      </c>
      <c r="O8355" t="s">
        <v>78</v>
      </c>
      <c r="P8355">
        <f>VLOOKUP(O8355,state2,2,FALSE)</f>
        <v>10</v>
      </c>
      <c r="Q8355">
        <v>19134</v>
      </c>
      <c r="R8355" t="s">
        <v>79</v>
      </c>
      <c r="S8355">
        <f>VLOOKUP(R8355,region2,2,FALSE)</f>
        <v>4</v>
      </c>
      <c r="T8355" t="s">
        <v>4317</v>
      </c>
      <c r="U8355" t="s">
        <v>13</v>
      </c>
      <c r="V8355">
        <f>VLOOKUP(U8355,category2,2,FALSE)</f>
        <v>1</v>
      </c>
      <c r="W8355" t="s">
        <v>29</v>
      </c>
      <c r="X8355">
        <f>VLOOKUP(W8355,subcat2,3,FALSE)</f>
        <v>4</v>
      </c>
      <c r="Y8355" t="s">
        <v>2315</v>
      </c>
      <c r="Z8355">
        <v>373.46999999999991</v>
      </c>
      <c r="AA8355">
        <v>5</v>
      </c>
      <c r="AB8355">
        <v>0.4</v>
      </c>
      <c r="AC8355" s="4">
        <v>-112.041</v>
      </c>
    </row>
    <row r="8356" spans="1:29" x14ac:dyDescent="0.25">
      <c r="A8356" s="2">
        <v>8355</v>
      </c>
      <c r="B8356" t="s">
        <v>10649</v>
      </c>
      <c r="C8356" s="3">
        <v>42858</v>
      </c>
      <c r="D8356" s="3">
        <v>42863</v>
      </c>
      <c r="E8356" t="s">
        <v>25</v>
      </c>
      <c r="F8356">
        <f>VLOOKUP(E8356,SHIPMODE,2,FALSE)</f>
        <v>2</v>
      </c>
      <c r="G8356" t="s">
        <v>3890</v>
      </c>
      <c r="H8356" t="s">
        <v>2403</v>
      </c>
      <c r="I8356" t="s">
        <v>18</v>
      </c>
      <c r="J8356">
        <f>VLOOKUP(I8356,segmentID,2,FALSE)</f>
        <v>2</v>
      </c>
      <c r="K8356" t="s">
        <v>3255</v>
      </c>
      <c r="L8356">
        <f>VLOOKUP(K8356,country2,2,FALSE)</f>
        <v>1</v>
      </c>
      <c r="M8356" t="s">
        <v>77</v>
      </c>
      <c r="N8356">
        <f>VLOOKUP(Orders!M8356,city2,2,FALSE)</f>
        <v>11</v>
      </c>
      <c r="O8356" t="s">
        <v>78</v>
      </c>
      <c r="P8356">
        <f>VLOOKUP(O8356,state2,2,FALSE)</f>
        <v>10</v>
      </c>
      <c r="Q8356">
        <v>19134</v>
      </c>
      <c r="R8356" t="s">
        <v>79</v>
      </c>
      <c r="S8356">
        <f>VLOOKUP(R8356,region2,2,FALSE)</f>
        <v>4</v>
      </c>
      <c r="T8356" t="s">
        <v>5237</v>
      </c>
      <c r="U8356" t="s">
        <v>22</v>
      </c>
      <c r="V8356">
        <f>VLOOKUP(U8356,category2,2,FALSE)</f>
        <v>2</v>
      </c>
      <c r="W8356" t="s">
        <v>3231</v>
      </c>
      <c r="X8356">
        <f>VLOOKUP(W8356,subcat2,3,FALSE)</f>
        <v>9</v>
      </c>
      <c r="Y8356" t="s">
        <v>1529</v>
      </c>
      <c r="Z8356">
        <v>64.2</v>
      </c>
      <c r="AA8356">
        <v>5</v>
      </c>
      <c r="AB8356">
        <v>0.7</v>
      </c>
      <c r="AC8356" s="4">
        <v>-44.94</v>
      </c>
    </row>
    <row r="8357" spans="1:29" x14ac:dyDescent="0.25">
      <c r="A8357" s="2">
        <v>8356</v>
      </c>
      <c r="B8357" t="s">
        <v>10649</v>
      </c>
      <c r="C8357" s="3">
        <v>42858</v>
      </c>
      <c r="D8357" s="3">
        <v>42863</v>
      </c>
      <c r="E8357" t="s">
        <v>25</v>
      </c>
      <c r="F8357">
        <f>VLOOKUP(E8357,SHIPMODE,2,FALSE)</f>
        <v>2</v>
      </c>
      <c r="G8357" t="s">
        <v>3890</v>
      </c>
      <c r="H8357" t="s">
        <v>2403</v>
      </c>
      <c r="I8357" t="s">
        <v>18</v>
      </c>
      <c r="J8357">
        <f>VLOOKUP(I8357,segmentID,2,FALSE)</f>
        <v>2</v>
      </c>
      <c r="K8357" t="s">
        <v>3255</v>
      </c>
      <c r="L8357">
        <f>VLOOKUP(K8357,country2,2,FALSE)</f>
        <v>1</v>
      </c>
      <c r="M8357" t="s">
        <v>77</v>
      </c>
      <c r="N8357">
        <f>VLOOKUP(Orders!M8357,city2,2,FALSE)</f>
        <v>11</v>
      </c>
      <c r="O8357" t="s">
        <v>78</v>
      </c>
      <c r="P8357">
        <f>VLOOKUP(O8357,state2,2,FALSE)</f>
        <v>10</v>
      </c>
      <c r="Q8357">
        <v>19134</v>
      </c>
      <c r="R8357" t="s">
        <v>79</v>
      </c>
      <c r="S8357">
        <f>VLOOKUP(R8357,region2,2,FALSE)</f>
        <v>4</v>
      </c>
      <c r="T8357" t="s">
        <v>4749</v>
      </c>
      <c r="U8357" t="s">
        <v>22</v>
      </c>
      <c r="V8357">
        <f>VLOOKUP(U8357,category2,2,FALSE)</f>
        <v>2</v>
      </c>
      <c r="W8357" t="s">
        <v>3234</v>
      </c>
      <c r="X8357">
        <f>VLOOKUP(W8357,subcat2,3,FALSE)</f>
        <v>14</v>
      </c>
      <c r="Y8357" t="s">
        <v>572</v>
      </c>
      <c r="Z8357">
        <v>8</v>
      </c>
      <c r="AA8357">
        <v>2</v>
      </c>
      <c r="AB8357">
        <v>0.2</v>
      </c>
      <c r="AC8357" s="4">
        <v>2.8</v>
      </c>
    </row>
    <row r="8358" spans="1:29" x14ac:dyDescent="0.25">
      <c r="A8358" s="2">
        <v>8357</v>
      </c>
      <c r="B8358" t="s">
        <v>9008</v>
      </c>
      <c r="C8358" s="3">
        <v>42608</v>
      </c>
      <c r="D8358" s="3">
        <v>42612</v>
      </c>
      <c r="E8358" t="s">
        <v>25</v>
      </c>
      <c r="F8358">
        <f>VLOOKUP(E8358,SHIPMODE,2,FALSE)</f>
        <v>2</v>
      </c>
      <c r="G8358" t="s">
        <v>3445</v>
      </c>
      <c r="H8358" t="s">
        <v>790</v>
      </c>
      <c r="I8358" t="s">
        <v>9</v>
      </c>
      <c r="J8358">
        <f>VLOOKUP(I8358,segmentID,2,FALSE)</f>
        <v>1</v>
      </c>
      <c r="K8358" t="s">
        <v>3255</v>
      </c>
      <c r="L8358">
        <f>VLOOKUP(K8358,country2,2,FALSE)</f>
        <v>1</v>
      </c>
      <c r="M8358" t="s">
        <v>2900</v>
      </c>
      <c r="N8358">
        <f>VLOOKUP(Orders!M8358,city2,2,FALSE)</f>
        <v>418</v>
      </c>
      <c r="O8358" t="s">
        <v>615</v>
      </c>
      <c r="P8358">
        <f>VLOOKUP(O8358,state2,2,FALSE)</f>
        <v>33</v>
      </c>
      <c r="Q8358">
        <v>30605</v>
      </c>
      <c r="R8358" t="s">
        <v>12</v>
      </c>
      <c r="S8358">
        <f>VLOOKUP(R8358,region2,2,FALSE)</f>
        <v>1</v>
      </c>
      <c r="T8358" t="s">
        <v>5367</v>
      </c>
      <c r="U8358" t="s">
        <v>13</v>
      </c>
      <c r="V8358">
        <f>VLOOKUP(U8358,category2,2,FALSE)</f>
        <v>1</v>
      </c>
      <c r="W8358" t="s">
        <v>3228</v>
      </c>
      <c r="X8358">
        <f>VLOOKUP(W8358,subcat2,3,FALSE)</f>
        <v>6</v>
      </c>
      <c r="Y8358" t="s">
        <v>1378</v>
      </c>
      <c r="Z8358">
        <v>186.54</v>
      </c>
      <c r="AA8358">
        <v>3</v>
      </c>
      <c r="AB8358">
        <v>0</v>
      </c>
      <c r="AC8358" s="4">
        <v>41.038800000000002</v>
      </c>
    </row>
    <row r="8359" spans="1:29" x14ac:dyDescent="0.25">
      <c r="A8359" s="2">
        <v>8358</v>
      </c>
      <c r="B8359" t="s">
        <v>6721</v>
      </c>
      <c r="C8359" s="3">
        <v>41740</v>
      </c>
      <c r="D8359" s="3">
        <v>41747</v>
      </c>
      <c r="E8359" t="s">
        <v>25</v>
      </c>
      <c r="F8359">
        <f>VLOOKUP(E8359,SHIPMODE,2,FALSE)</f>
        <v>2</v>
      </c>
      <c r="G8359" t="s">
        <v>3769</v>
      </c>
      <c r="H8359" t="s">
        <v>1879</v>
      </c>
      <c r="I8359" t="s">
        <v>9</v>
      </c>
      <c r="J8359">
        <f>VLOOKUP(I8359,segmentID,2,FALSE)</f>
        <v>1</v>
      </c>
      <c r="K8359" t="s">
        <v>3255</v>
      </c>
      <c r="L8359">
        <f>VLOOKUP(K8359,country2,2,FALSE)</f>
        <v>1</v>
      </c>
      <c r="M8359" t="s">
        <v>836</v>
      </c>
      <c r="N8359">
        <f>VLOOKUP(Orders!M8359,city2,2,FALSE)</f>
        <v>121</v>
      </c>
      <c r="O8359" t="s">
        <v>837</v>
      </c>
      <c r="P8359">
        <f>VLOOKUP(O8359,state2,2,FALSE)</f>
        <v>38</v>
      </c>
      <c r="Q8359">
        <v>59405</v>
      </c>
      <c r="R8359" t="s">
        <v>21</v>
      </c>
      <c r="S8359">
        <f>VLOOKUP(R8359,region2,2,FALSE)</f>
        <v>2</v>
      </c>
      <c r="T8359" t="s">
        <v>4361</v>
      </c>
      <c r="U8359" t="s">
        <v>22</v>
      </c>
      <c r="V8359">
        <f>VLOOKUP(U8359,category2,2,FALSE)</f>
        <v>2</v>
      </c>
      <c r="W8359" t="s">
        <v>3227</v>
      </c>
      <c r="X8359">
        <f>VLOOKUP(W8359,subcat2,3,FALSE)</f>
        <v>5</v>
      </c>
      <c r="Y8359" t="s">
        <v>1575</v>
      </c>
      <c r="Z8359">
        <v>87.08</v>
      </c>
      <c r="AA8359">
        <v>7</v>
      </c>
      <c r="AB8359">
        <v>0</v>
      </c>
      <c r="AC8359" s="4">
        <v>24.382400000000001</v>
      </c>
    </row>
    <row r="8360" spans="1:29" x14ac:dyDescent="0.25">
      <c r="A8360" s="2">
        <v>8359</v>
      </c>
      <c r="B8360" t="s">
        <v>6721</v>
      </c>
      <c r="C8360" s="3">
        <v>41740</v>
      </c>
      <c r="D8360" s="3">
        <v>41747</v>
      </c>
      <c r="E8360" t="s">
        <v>25</v>
      </c>
      <c r="F8360">
        <f>VLOOKUP(E8360,SHIPMODE,2,FALSE)</f>
        <v>2</v>
      </c>
      <c r="G8360" t="s">
        <v>3769</v>
      </c>
      <c r="H8360" t="s">
        <v>1879</v>
      </c>
      <c r="I8360" t="s">
        <v>9</v>
      </c>
      <c r="J8360">
        <f>VLOOKUP(I8360,segmentID,2,FALSE)</f>
        <v>1</v>
      </c>
      <c r="K8360" t="s">
        <v>3255</v>
      </c>
      <c r="L8360">
        <f>VLOOKUP(K8360,country2,2,FALSE)</f>
        <v>1</v>
      </c>
      <c r="M8360" t="s">
        <v>836</v>
      </c>
      <c r="N8360">
        <f>VLOOKUP(Orders!M8360,city2,2,FALSE)</f>
        <v>121</v>
      </c>
      <c r="O8360" t="s">
        <v>837</v>
      </c>
      <c r="P8360">
        <f>VLOOKUP(O8360,state2,2,FALSE)</f>
        <v>38</v>
      </c>
      <c r="Q8360">
        <v>59405</v>
      </c>
      <c r="R8360" t="s">
        <v>21</v>
      </c>
      <c r="S8360">
        <f>VLOOKUP(R8360,region2,2,FALSE)</f>
        <v>2</v>
      </c>
      <c r="T8360" t="s">
        <v>4605</v>
      </c>
      <c r="U8360" t="s">
        <v>35</v>
      </c>
      <c r="V8360">
        <f>VLOOKUP(U8360,category2,2,FALSE)</f>
        <v>3</v>
      </c>
      <c r="W8360" t="s">
        <v>3230</v>
      </c>
      <c r="X8360">
        <f>VLOOKUP(W8360,subcat2,3,FALSE)</f>
        <v>8</v>
      </c>
      <c r="Y8360" t="s">
        <v>412</v>
      </c>
      <c r="Z8360">
        <v>105.584</v>
      </c>
      <c r="AA8360">
        <v>2</v>
      </c>
      <c r="AB8360">
        <v>0.2</v>
      </c>
      <c r="AC8360" s="4">
        <v>9.2386000000000053</v>
      </c>
    </row>
    <row r="8361" spans="1:29" x14ac:dyDescent="0.25">
      <c r="A8361" s="2">
        <v>8360</v>
      </c>
      <c r="B8361" t="s">
        <v>6721</v>
      </c>
      <c r="C8361" s="3">
        <v>41740</v>
      </c>
      <c r="D8361" s="3">
        <v>41747</v>
      </c>
      <c r="E8361" t="s">
        <v>25</v>
      </c>
      <c r="F8361">
        <f>VLOOKUP(E8361,SHIPMODE,2,FALSE)</f>
        <v>2</v>
      </c>
      <c r="G8361" t="s">
        <v>3769</v>
      </c>
      <c r="H8361" t="s">
        <v>1879</v>
      </c>
      <c r="I8361" t="s">
        <v>9</v>
      </c>
      <c r="J8361">
        <f>VLOOKUP(I8361,segmentID,2,FALSE)</f>
        <v>1</v>
      </c>
      <c r="K8361" t="s">
        <v>3255</v>
      </c>
      <c r="L8361">
        <f>VLOOKUP(K8361,country2,2,FALSE)</f>
        <v>1</v>
      </c>
      <c r="M8361" t="s">
        <v>836</v>
      </c>
      <c r="N8361">
        <f>VLOOKUP(Orders!M8361,city2,2,FALSE)</f>
        <v>121</v>
      </c>
      <c r="O8361" t="s">
        <v>837</v>
      </c>
      <c r="P8361">
        <f>VLOOKUP(O8361,state2,2,FALSE)</f>
        <v>38</v>
      </c>
      <c r="Q8361">
        <v>59405</v>
      </c>
      <c r="R8361" t="s">
        <v>21</v>
      </c>
      <c r="S8361">
        <f>VLOOKUP(R8361,region2,2,FALSE)</f>
        <v>2</v>
      </c>
      <c r="T8361" t="s">
        <v>5585</v>
      </c>
      <c r="U8361" t="s">
        <v>35</v>
      </c>
      <c r="V8361">
        <f>VLOOKUP(U8361,category2,2,FALSE)</f>
        <v>3</v>
      </c>
      <c r="W8361" t="s">
        <v>3232</v>
      </c>
      <c r="X8361">
        <f>VLOOKUP(W8361,subcat2,3,FALSE)</f>
        <v>12</v>
      </c>
      <c r="Y8361" t="s">
        <v>1387</v>
      </c>
      <c r="Z8361">
        <v>217.44</v>
      </c>
      <c r="AA8361">
        <v>6</v>
      </c>
      <c r="AB8361">
        <v>0</v>
      </c>
      <c r="AC8361" s="4">
        <v>91.32480000000001</v>
      </c>
    </row>
    <row r="8362" spans="1:29" x14ac:dyDescent="0.25">
      <c r="A8362" s="2">
        <v>8361</v>
      </c>
      <c r="B8362" t="s">
        <v>10650</v>
      </c>
      <c r="C8362" s="3">
        <v>42737</v>
      </c>
      <c r="D8362" s="3">
        <v>42739</v>
      </c>
      <c r="E8362" t="s">
        <v>7</v>
      </c>
      <c r="F8362">
        <f>VLOOKUP(E8362,SHIPMODE,2,FALSE)</f>
        <v>1</v>
      </c>
      <c r="G8362" t="s">
        <v>4028</v>
      </c>
      <c r="H8362" t="s">
        <v>3049</v>
      </c>
      <c r="I8362" t="s">
        <v>9</v>
      </c>
      <c r="J8362">
        <f>VLOOKUP(I8362,segmentID,2,FALSE)</f>
        <v>1</v>
      </c>
      <c r="K8362" t="s">
        <v>3255</v>
      </c>
      <c r="L8362">
        <f>VLOOKUP(K8362,country2,2,FALSE)</f>
        <v>1</v>
      </c>
      <c r="M8362" t="s">
        <v>1825</v>
      </c>
      <c r="N8362">
        <f>VLOOKUP(Orders!M8362,city2,2,FALSE)</f>
        <v>237</v>
      </c>
      <c r="O8362" t="s">
        <v>54</v>
      </c>
      <c r="P8362">
        <f>VLOOKUP(O8362,state2,2,FALSE)</f>
        <v>6</v>
      </c>
      <c r="Q8362">
        <v>79907</v>
      </c>
      <c r="R8362" t="s">
        <v>55</v>
      </c>
      <c r="S8362">
        <f>VLOOKUP(R8362,region2,2,FALSE)</f>
        <v>3</v>
      </c>
      <c r="T8362" t="s">
        <v>5125</v>
      </c>
      <c r="U8362" t="s">
        <v>22</v>
      </c>
      <c r="V8362">
        <f>VLOOKUP(U8362,category2,2,FALSE)</f>
        <v>2</v>
      </c>
      <c r="W8362" t="s">
        <v>3229</v>
      </c>
      <c r="X8362">
        <f>VLOOKUP(W8362,subcat2,3,FALSE)</f>
        <v>7</v>
      </c>
      <c r="Y8362" t="s">
        <v>1028</v>
      </c>
      <c r="Z8362">
        <v>31.744</v>
      </c>
      <c r="AA8362">
        <v>2</v>
      </c>
      <c r="AB8362">
        <v>0.2</v>
      </c>
      <c r="AC8362" s="4">
        <v>3.9679999999999964</v>
      </c>
    </row>
    <row r="8363" spans="1:29" x14ac:dyDescent="0.25">
      <c r="A8363" s="2">
        <v>8362</v>
      </c>
      <c r="B8363" t="s">
        <v>10650</v>
      </c>
      <c r="C8363" s="3">
        <v>42737</v>
      </c>
      <c r="D8363" s="3">
        <v>42739</v>
      </c>
      <c r="E8363" t="s">
        <v>7</v>
      </c>
      <c r="F8363">
        <f>VLOOKUP(E8363,SHIPMODE,2,FALSE)</f>
        <v>1</v>
      </c>
      <c r="G8363" t="s">
        <v>4028</v>
      </c>
      <c r="H8363" t="s">
        <v>3049</v>
      </c>
      <c r="I8363" t="s">
        <v>9</v>
      </c>
      <c r="J8363">
        <f>VLOOKUP(I8363,segmentID,2,FALSE)</f>
        <v>1</v>
      </c>
      <c r="K8363" t="s">
        <v>3255</v>
      </c>
      <c r="L8363">
        <f>VLOOKUP(K8363,country2,2,FALSE)</f>
        <v>1</v>
      </c>
      <c r="M8363" t="s">
        <v>1825</v>
      </c>
      <c r="N8363">
        <f>VLOOKUP(Orders!M8363,city2,2,FALSE)</f>
        <v>237</v>
      </c>
      <c r="O8363" t="s">
        <v>54</v>
      </c>
      <c r="P8363">
        <f>VLOOKUP(O8363,state2,2,FALSE)</f>
        <v>6</v>
      </c>
      <c r="Q8363">
        <v>79907</v>
      </c>
      <c r="R8363" t="s">
        <v>55</v>
      </c>
      <c r="S8363">
        <f>VLOOKUP(R8363,region2,2,FALSE)</f>
        <v>3</v>
      </c>
      <c r="T8363" t="s">
        <v>5882</v>
      </c>
      <c r="U8363" t="s">
        <v>22</v>
      </c>
      <c r="V8363">
        <f>VLOOKUP(U8363,category2,2,FALSE)</f>
        <v>2</v>
      </c>
      <c r="W8363" t="s">
        <v>38</v>
      </c>
      <c r="X8363">
        <f>VLOOKUP(W8363,subcat2,3,FALSE)</f>
        <v>10</v>
      </c>
      <c r="Y8363" t="s">
        <v>2355</v>
      </c>
      <c r="Z8363">
        <v>5.4319999999999986</v>
      </c>
      <c r="AA8363">
        <v>2</v>
      </c>
      <c r="AB8363">
        <v>0.8</v>
      </c>
      <c r="AC8363" s="4">
        <v>-13.580000000000002</v>
      </c>
    </row>
    <row r="8364" spans="1:29" x14ac:dyDescent="0.25">
      <c r="A8364" s="2">
        <v>8363</v>
      </c>
      <c r="B8364" t="s">
        <v>10650</v>
      </c>
      <c r="C8364" s="3">
        <v>42737</v>
      </c>
      <c r="D8364" s="3">
        <v>42739</v>
      </c>
      <c r="E8364" t="s">
        <v>7</v>
      </c>
      <c r="F8364">
        <f>VLOOKUP(E8364,SHIPMODE,2,FALSE)</f>
        <v>1</v>
      </c>
      <c r="G8364" t="s">
        <v>4028</v>
      </c>
      <c r="H8364" t="s">
        <v>3049</v>
      </c>
      <c r="I8364" t="s">
        <v>9</v>
      </c>
      <c r="J8364">
        <f>VLOOKUP(I8364,segmentID,2,FALSE)</f>
        <v>1</v>
      </c>
      <c r="K8364" t="s">
        <v>3255</v>
      </c>
      <c r="L8364">
        <f>VLOOKUP(K8364,country2,2,FALSE)</f>
        <v>1</v>
      </c>
      <c r="M8364" t="s">
        <v>1825</v>
      </c>
      <c r="N8364">
        <f>VLOOKUP(Orders!M8364,city2,2,FALSE)</f>
        <v>237</v>
      </c>
      <c r="O8364" t="s">
        <v>54</v>
      </c>
      <c r="P8364">
        <f>VLOOKUP(O8364,state2,2,FALSE)</f>
        <v>6</v>
      </c>
      <c r="Q8364">
        <v>79907</v>
      </c>
      <c r="R8364" t="s">
        <v>55</v>
      </c>
      <c r="S8364">
        <f>VLOOKUP(R8364,region2,2,FALSE)</f>
        <v>3</v>
      </c>
      <c r="T8364" t="s">
        <v>5055</v>
      </c>
      <c r="U8364" t="s">
        <v>13</v>
      </c>
      <c r="V8364">
        <f>VLOOKUP(U8364,category2,2,FALSE)</f>
        <v>1</v>
      </c>
      <c r="W8364" t="s">
        <v>29</v>
      </c>
      <c r="X8364">
        <f>VLOOKUP(W8364,subcat2,3,FALSE)</f>
        <v>4</v>
      </c>
      <c r="Y8364" t="s">
        <v>2072</v>
      </c>
      <c r="Z8364">
        <v>913.43000000000006</v>
      </c>
      <c r="AA8364">
        <v>5</v>
      </c>
      <c r="AB8364">
        <v>0.3</v>
      </c>
      <c r="AC8364" s="4">
        <v>-169.63700000000009</v>
      </c>
    </row>
    <row r="8365" spans="1:29" x14ac:dyDescent="0.25">
      <c r="A8365" s="2">
        <v>8364</v>
      </c>
      <c r="B8365" t="s">
        <v>10650</v>
      </c>
      <c r="C8365" s="3">
        <v>42737</v>
      </c>
      <c r="D8365" s="3">
        <v>42739</v>
      </c>
      <c r="E8365" t="s">
        <v>7</v>
      </c>
      <c r="F8365">
        <f>VLOOKUP(E8365,SHIPMODE,2,FALSE)</f>
        <v>1</v>
      </c>
      <c r="G8365" t="s">
        <v>4028</v>
      </c>
      <c r="H8365" t="s">
        <v>3049</v>
      </c>
      <c r="I8365" t="s">
        <v>9</v>
      </c>
      <c r="J8365">
        <f>VLOOKUP(I8365,segmentID,2,FALSE)</f>
        <v>1</v>
      </c>
      <c r="K8365" t="s">
        <v>3255</v>
      </c>
      <c r="L8365">
        <f>VLOOKUP(K8365,country2,2,FALSE)</f>
        <v>1</v>
      </c>
      <c r="M8365" t="s">
        <v>1825</v>
      </c>
      <c r="N8365">
        <f>VLOOKUP(Orders!M8365,city2,2,FALSE)</f>
        <v>237</v>
      </c>
      <c r="O8365" t="s">
        <v>54</v>
      </c>
      <c r="P8365">
        <f>VLOOKUP(O8365,state2,2,FALSE)</f>
        <v>6</v>
      </c>
      <c r="Q8365">
        <v>79907</v>
      </c>
      <c r="R8365" t="s">
        <v>55</v>
      </c>
      <c r="S8365">
        <f>VLOOKUP(R8365,region2,2,FALSE)</f>
        <v>3</v>
      </c>
      <c r="T8365" t="s">
        <v>5517</v>
      </c>
      <c r="U8365" t="s">
        <v>22</v>
      </c>
      <c r="V8365">
        <f>VLOOKUP(U8365,category2,2,FALSE)</f>
        <v>2</v>
      </c>
      <c r="W8365" t="s">
        <v>3227</v>
      </c>
      <c r="X8365">
        <f>VLOOKUP(W8365,subcat2,3,FALSE)</f>
        <v>5</v>
      </c>
      <c r="Y8365" t="s">
        <v>470</v>
      </c>
      <c r="Z8365">
        <v>372.14400000000001</v>
      </c>
      <c r="AA8365">
        <v>3</v>
      </c>
      <c r="AB8365">
        <v>0.2</v>
      </c>
      <c r="AC8365" s="4">
        <v>27.910800000000009</v>
      </c>
    </row>
    <row r="8366" spans="1:29" x14ac:dyDescent="0.25">
      <c r="A8366" s="2">
        <v>8365</v>
      </c>
      <c r="B8366" t="s">
        <v>10651</v>
      </c>
      <c r="C8366" s="3">
        <v>42853</v>
      </c>
      <c r="D8366" s="3">
        <v>42857</v>
      </c>
      <c r="E8366" t="s">
        <v>25</v>
      </c>
      <c r="F8366">
        <f>VLOOKUP(E8366,SHIPMODE,2,FALSE)</f>
        <v>2</v>
      </c>
      <c r="G8366" t="s">
        <v>3793</v>
      </c>
      <c r="H8366" t="s">
        <v>1967</v>
      </c>
      <c r="I8366" t="s">
        <v>9</v>
      </c>
      <c r="J8366">
        <f>VLOOKUP(I8366,segmentID,2,FALSE)</f>
        <v>1</v>
      </c>
      <c r="K8366" t="s">
        <v>3255</v>
      </c>
      <c r="L8366">
        <f>VLOOKUP(K8366,country2,2,FALSE)</f>
        <v>1</v>
      </c>
      <c r="M8366" t="s">
        <v>3172</v>
      </c>
      <c r="N8366">
        <f>VLOOKUP(Orders!M8366,city2,2,FALSE)</f>
        <v>506</v>
      </c>
      <c r="O8366" t="s">
        <v>28</v>
      </c>
      <c r="P8366">
        <f>VLOOKUP(O8366,state2,2,FALSE)</f>
        <v>3</v>
      </c>
      <c r="Q8366">
        <v>34741</v>
      </c>
      <c r="R8366" t="s">
        <v>12</v>
      </c>
      <c r="S8366">
        <f>VLOOKUP(R8366,region2,2,FALSE)</f>
        <v>1</v>
      </c>
      <c r="T8366" t="s">
        <v>5225</v>
      </c>
      <c r="U8366" t="s">
        <v>35</v>
      </c>
      <c r="V8366">
        <f>VLOOKUP(U8366,category2,2,FALSE)</f>
        <v>3</v>
      </c>
      <c r="W8366" t="s">
        <v>3230</v>
      </c>
      <c r="X8366">
        <f>VLOOKUP(W8366,subcat2,3,FALSE)</f>
        <v>8</v>
      </c>
      <c r="Y8366" t="s">
        <v>2578</v>
      </c>
      <c r="Z8366">
        <v>751.98400000000004</v>
      </c>
      <c r="AA8366">
        <v>2</v>
      </c>
      <c r="AB8366">
        <v>0.2</v>
      </c>
      <c r="AC8366" s="4">
        <v>84.598199999999878</v>
      </c>
    </row>
    <row r="8367" spans="1:29" x14ac:dyDescent="0.25">
      <c r="A8367" s="2">
        <v>8366</v>
      </c>
      <c r="B8367" t="s">
        <v>10652</v>
      </c>
      <c r="C8367" s="3">
        <v>42765</v>
      </c>
      <c r="D8367" s="3">
        <v>42768</v>
      </c>
      <c r="E8367" t="s">
        <v>97</v>
      </c>
      <c r="F8367">
        <f>VLOOKUP(E8367,SHIPMODE,2,FALSE)</f>
        <v>3</v>
      </c>
      <c r="G8367" t="s">
        <v>3704</v>
      </c>
      <c r="H8367" t="s">
        <v>1663</v>
      </c>
      <c r="I8367" t="s">
        <v>52</v>
      </c>
      <c r="J8367">
        <f>VLOOKUP(I8367,segmentID,2,FALSE)</f>
        <v>3</v>
      </c>
      <c r="K8367" t="s">
        <v>3255</v>
      </c>
      <c r="L8367">
        <f>VLOOKUP(K8367,country2,2,FALSE)</f>
        <v>1</v>
      </c>
      <c r="M8367" t="s">
        <v>48</v>
      </c>
      <c r="N8367">
        <f>VLOOKUP(Orders!M8367,city2,2,FALSE)</f>
        <v>5</v>
      </c>
      <c r="O8367" t="s">
        <v>49</v>
      </c>
      <c r="P8367">
        <f>VLOOKUP(O8367,state2,2,FALSE)</f>
        <v>5</v>
      </c>
      <c r="Q8367">
        <v>98105</v>
      </c>
      <c r="R8367" t="s">
        <v>21</v>
      </c>
      <c r="S8367">
        <f>VLOOKUP(R8367,region2,2,FALSE)</f>
        <v>2</v>
      </c>
      <c r="T8367" t="s">
        <v>4117</v>
      </c>
      <c r="U8367" t="s">
        <v>35</v>
      </c>
      <c r="V8367">
        <f>VLOOKUP(U8367,category2,2,FALSE)</f>
        <v>3</v>
      </c>
      <c r="W8367" t="s">
        <v>3230</v>
      </c>
      <c r="X8367">
        <f>VLOOKUP(W8367,subcat2,3,FALSE)</f>
        <v>8</v>
      </c>
      <c r="Y8367" t="s">
        <v>1161</v>
      </c>
      <c r="Z8367">
        <v>604.76800000000003</v>
      </c>
      <c r="AA8367">
        <v>4</v>
      </c>
      <c r="AB8367">
        <v>0.2</v>
      </c>
      <c r="AC8367" s="4">
        <v>60.476800000000026</v>
      </c>
    </row>
    <row r="8368" spans="1:29" x14ac:dyDescent="0.25">
      <c r="A8368" s="2">
        <v>8367</v>
      </c>
      <c r="B8368" t="s">
        <v>6722</v>
      </c>
      <c r="C8368" s="3">
        <v>41889</v>
      </c>
      <c r="D8368" s="3">
        <v>41894</v>
      </c>
      <c r="E8368" t="s">
        <v>7</v>
      </c>
      <c r="F8368">
        <f>VLOOKUP(E8368,SHIPMODE,2,FALSE)</f>
        <v>1</v>
      </c>
      <c r="G8368" t="s">
        <v>4011</v>
      </c>
      <c r="H8368" t="s">
        <v>2940</v>
      </c>
      <c r="I8368" t="s">
        <v>18</v>
      </c>
      <c r="J8368">
        <f>VLOOKUP(I8368,segmentID,2,FALSE)</f>
        <v>2</v>
      </c>
      <c r="K8368" t="s">
        <v>3255</v>
      </c>
      <c r="L8368">
        <f>VLOOKUP(K8368,country2,2,FALSE)</f>
        <v>1</v>
      </c>
      <c r="M8368" t="s">
        <v>448</v>
      </c>
      <c r="N8368">
        <f>VLOOKUP(Orders!M8368,city2,2,FALSE)</f>
        <v>69</v>
      </c>
      <c r="O8368" t="s">
        <v>20</v>
      </c>
      <c r="P8368">
        <f>VLOOKUP(O8368,state2,2,FALSE)</f>
        <v>2</v>
      </c>
      <c r="Q8368">
        <v>95051</v>
      </c>
      <c r="R8368" t="s">
        <v>21</v>
      </c>
      <c r="S8368">
        <f>VLOOKUP(R8368,region2,2,FALSE)</f>
        <v>2</v>
      </c>
      <c r="T8368" t="s">
        <v>5896</v>
      </c>
      <c r="U8368" t="s">
        <v>22</v>
      </c>
      <c r="V8368">
        <f>VLOOKUP(U8368,category2,2,FALSE)</f>
        <v>2</v>
      </c>
      <c r="W8368" t="s">
        <v>3233</v>
      </c>
      <c r="X8368">
        <f>VLOOKUP(W8368,subcat2,3,FALSE)</f>
        <v>15</v>
      </c>
      <c r="Y8368" t="s">
        <v>1092</v>
      </c>
      <c r="Z8368">
        <v>27.36</v>
      </c>
      <c r="AA8368">
        <v>4</v>
      </c>
      <c r="AB8368">
        <v>0</v>
      </c>
      <c r="AC8368" s="4">
        <v>7.3872</v>
      </c>
    </row>
    <row r="8369" spans="1:29" x14ac:dyDescent="0.25">
      <c r="A8369" s="2">
        <v>8368</v>
      </c>
      <c r="B8369" t="s">
        <v>6722</v>
      </c>
      <c r="C8369" s="3">
        <v>41889</v>
      </c>
      <c r="D8369" s="3">
        <v>41894</v>
      </c>
      <c r="E8369" t="s">
        <v>7</v>
      </c>
      <c r="F8369">
        <f>VLOOKUP(E8369,SHIPMODE,2,FALSE)</f>
        <v>1</v>
      </c>
      <c r="G8369" t="s">
        <v>4011</v>
      </c>
      <c r="H8369" t="s">
        <v>2940</v>
      </c>
      <c r="I8369" t="s">
        <v>18</v>
      </c>
      <c r="J8369">
        <f>VLOOKUP(I8369,segmentID,2,FALSE)</f>
        <v>2</v>
      </c>
      <c r="K8369" t="s">
        <v>3255</v>
      </c>
      <c r="L8369">
        <f>VLOOKUP(K8369,country2,2,FALSE)</f>
        <v>1</v>
      </c>
      <c r="M8369" t="s">
        <v>448</v>
      </c>
      <c r="N8369">
        <f>VLOOKUP(Orders!M8369,city2,2,FALSE)</f>
        <v>69</v>
      </c>
      <c r="O8369" t="s">
        <v>20</v>
      </c>
      <c r="P8369">
        <f>VLOOKUP(O8369,state2,2,FALSE)</f>
        <v>2</v>
      </c>
      <c r="Q8369">
        <v>95051</v>
      </c>
      <c r="R8369" t="s">
        <v>21</v>
      </c>
      <c r="S8369">
        <f>VLOOKUP(R8369,region2,2,FALSE)</f>
        <v>2</v>
      </c>
      <c r="T8369" t="s">
        <v>4095</v>
      </c>
      <c r="U8369" t="s">
        <v>22</v>
      </c>
      <c r="V8369">
        <f>VLOOKUP(U8369,category2,2,FALSE)</f>
        <v>2</v>
      </c>
      <c r="W8369" t="s">
        <v>45</v>
      </c>
      <c r="X8369">
        <f>VLOOKUP(W8369,subcat2,3,FALSE)</f>
        <v>11</v>
      </c>
      <c r="Y8369" t="s">
        <v>3137</v>
      </c>
      <c r="Z8369">
        <v>20.56</v>
      </c>
      <c r="AA8369">
        <v>2</v>
      </c>
      <c r="AB8369">
        <v>0</v>
      </c>
      <c r="AC8369" s="4">
        <v>9.663199999999998</v>
      </c>
    </row>
    <row r="8370" spans="1:29" x14ac:dyDescent="0.25">
      <c r="A8370" s="2">
        <v>8369</v>
      </c>
      <c r="B8370" t="s">
        <v>6722</v>
      </c>
      <c r="C8370" s="3">
        <v>41889</v>
      </c>
      <c r="D8370" s="3">
        <v>41894</v>
      </c>
      <c r="E8370" t="s">
        <v>7</v>
      </c>
      <c r="F8370">
        <f>VLOOKUP(E8370,SHIPMODE,2,FALSE)</f>
        <v>1</v>
      </c>
      <c r="G8370" t="s">
        <v>4011</v>
      </c>
      <c r="H8370" t="s">
        <v>2940</v>
      </c>
      <c r="I8370" t="s">
        <v>18</v>
      </c>
      <c r="J8370">
        <f>VLOOKUP(I8370,segmentID,2,FALSE)</f>
        <v>2</v>
      </c>
      <c r="K8370" t="s">
        <v>3255</v>
      </c>
      <c r="L8370">
        <f>VLOOKUP(K8370,country2,2,FALSE)</f>
        <v>1</v>
      </c>
      <c r="M8370" t="s">
        <v>448</v>
      </c>
      <c r="N8370">
        <f>VLOOKUP(Orders!M8370,city2,2,FALSE)</f>
        <v>69</v>
      </c>
      <c r="O8370" t="s">
        <v>20</v>
      </c>
      <c r="P8370">
        <f>VLOOKUP(O8370,state2,2,FALSE)</f>
        <v>2</v>
      </c>
      <c r="Q8370">
        <v>95051</v>
      </c>
      <c r="R8370" t="s">
        <v>21</v>
      </c>
      <c r="S8370">
        <f>VLOOKUP(R8370,region2,2,FALSE)</f>
        <v>2</v>
      </c>
      <c r="T8370" t="s">
        <v>5843</v>
      </c>
      <c r="U8370" t="s">
        <v>22</v>
      </c>
      <c r="V8370">
        <f>VLOOKUP(U8370,category2,2,FALSE)</f>
        <v>2</v>
      </c>
      <c r="W8370" t="s">
        <v>3231</v>
      </c>
      <c r="X8370">
        <f>VLOOKUP(W8370,subcat2,3,FALSE)</f>
        <v>9</v>
      </c>
      <c r="Y8370" t="s">
        <v>2081</v>
      </c>
      <c r="Z8370">
        <v>83.920000000000016</v>
      </c>
      <c r="AA8370">
        <v>5</v>
      </c>
      <c r="AB8370">
        <v>0.2</v>
      </c>
      <c r="AC8370" s="4">
        <v>31.47</v>
      </c>
    </row>
    <row r="8371" spans="1:29" x14ac:dyDescent="0.25">
      <c r="A8371" s="2">
        <v>8370</v>
      </c>
      <c r="B8371" t="s">
        <v>9009</v>
      </c>
      <c r="C8371" s="3">
        <v>42532</v>
      </c>
      <c r="D8371" s="3">
        <v>42537</v>
      </c>
      <c r="E8371" t="s">
        <v>25</v>
      </c>
      <c r="F8371">
        <f>VLOOKUP(E8371,SHIPMODE,2,FALSE)</f>
        <v>2</v>
      </c>
      <c r="G8371" t="s">
        <v>3532</v>
      </c>
      <c r="H8371" t="s">
        <v>1081</v>
      </c>
      <c r="I8371" t="s">
        <v>9</v>
      </c>
      <c r="J8371">
        <f>VLOOKUP(I8371,segmentID,2,FALSE)</f>
        <v>1</v>
      </c>
      <c r="K8371" t="s">
        <v>3255</v>
      </c>
      <c r="L8371">
        <f>VLOOKUP(K8371,country2,2,FALSE)</f>
        <v>1</v>
      </c>
      <c r="M8371" t="s">
        <v>19</v>
      </c>
      <c r="N8371">
        <f>VLOOKUP(Orders!M8371,city2,2,FALSE)</f>
        <v>2</v>
      </c>
      <c r="O8371" t="s">
        <v>20</v>
      </c>
      <c r="P8371">
        <f>VLOOKUP(O8371,state2,2,FALSE)</f>
        <v>2</v>
      </c>
      <c r="Q8371">
        <v>90049</v>
      </c>
      <c r="R8371" t="s">
        <v>21</v>
      </c>
      <c r="S8371">
        <f>VLOOKUP(R8371,region2,2,FALSE)</f>
        <v>2</v>
      </c>
      <c r="T8371" t="s">
        <v>4323</v>
      </c>
      <c r="U8371" t="s">
        <v>13</v>
      </c>
      <c r="V8371">
        <f>VLOOKUP(U8371,category2,2,FALSE)</f>
        <v>1</v>
      </c>
      <c r="W8371" t="s">
        <v>29</v>
      </c>
      <c r="X8371">
        <f>VLOOKUP(W8371,subcat2,3,FALSE)</f>
        <v>4</v>
      </c>
      <c r="Y8371" t="s">
        <v>3048</v>
      </c>
      <c r="Z8371">
        <v>902.71199999999999</v>
      </c>
      <c r="AA8371">
        <v>3</v>
      </c>
      <c r="AB8371">
        <v>0.2</v>
      </c>
      <c r="AC8371" s="4">
        <v>33.851700000000051</v>
      </c>
    </row>
    <row r="8372" spans="1:29" x14ac:dyDescent="0.25">
      <c r="A8372" s="2">
        <v>8371</v>
      </c>
      <c r="B8372" t="s">
        <v>9010</v>
      </c>
      <c r="C8372" s="3">
        <v>42660</v>
      </c>
      <c r="D8372" s="3">
        <v>42664</v>
      </c>
      <c r="E8372" t="s">
        <v>25</v>
      </c>
      <c r="F8372">
        <f>VLOOKUP(E8372,SHIPMODE,2,FALSE)</f>
        <v>2</v>
      </c>
      <c r="G8372" t="s">
        <v>3705</v>
      </c>
      <c r="H8372" t="s">
        <v>1665</v>
      </c>
      <c r="I8372" t="s">
        <v>52</v>
      </c>
      <c r="J8372">
        <f>VLOOKUP(I8372,segmentID,2,FALSE)</f>
        <v>3</v>
      </c>
      <c r="K8372" t="s">
        <v>3255</v>
      </c>
      <c r="L8372">
        <f>VLOOKUP(K8372,country2,2,FALSE)</f>
        <v>1</v>
      </c>
      <c r="M8372" t="s">
        <v>1556</v>
      </c>
      <c r="N8372">
        <f>VLOOKUP(Orders!M8372,city2,2,FALSE)</f>
        <v>202</v>
      </c>
      <c r="O8372" t="s">
        <v>20</v>
      </c>
      <c r="P8372">
        <f>VLOOKUP(O8372,state2,2,FALSE)</f>
        <v>2</v>
      </c>
      <c r="Q8372">
        <v>93727</v>
      </c>
      <c r="R8372" t="s">
        <v>21</v>
      </c>
      <c r="S8372">
        <f>VLOOKUP(R8372,region2,2,FALSE)</f>
        <v>2</v>
      </c>
      <c r="T8372" t="s">
        <v>5698</v>
      </c>
      <c r="U8372" t="s">
        <v>13</v>
      </c>
      <c r="V8372">
        <f>VLOOKUP(U8372,category2,2,FALSE)</f>
        <v>1</v>
      </c>
      <c r="W8372" t="s">
        <v>14</v>
      </c>
      <c r="X8372">
        <f>VLOOKUP(W8372,subcat2,3,FALSE)</f>
        <v>1</v>
      </c>
      <c r="Y8372" t="s">
        <v>2822</v>
      </c>
      <c r="Z8372">
        <v>120.666</v>
      </c>
      <c r="AA8372">
        <v>2</v>
      </c>
      <c r="AB8372">
        <v>0.15</v>
      </c>
      <c r="AC8372" s="4">
        <v>21.293999999999993</v>
      </c>
    </row>
    <row r="8373" spans="1:29" x14ac:dyDescent="0.25">
      <c r="A8373" s="2">
        <v>8372</v>
      </c>
      <c r="B8373" t="s">
        <v>6723</v>
      </c>
      <c r="C8373" s="3">
        <v>42000</v>
      </c>
      <c r="D8373" s="3">
        <v>42003</v>
      </c>
      <c r="E8373" t="s">
        <v>97</v>
      </c>
      <c r="F8373">
        <f>VLOOKUP(E8373,SHIPMODE,2,FALSE)</f>
        <v>3</v>
      </c>
      <c r="G8373" t="s">
        <v>3975</v>
      </c>
      <c r="H8373" t="s">
        <v>2730</v>
      </c>
      <c r="I8373" t="s">
        <v>9</v>
      </c>
      <c r="J8373">
        <f>VLOOKUP(I8373,segmentID,2,FALSE)</f>
        <v>1</v>
      </c>
      <c r="K8373" t="s">
        <v>3255</v>
      </c>
      <c r="L8373">
        <f>VLOOKUP(K8373,country2,2,FALSE)</f>
        <v>1</v>
      </c>
      <c r="M8373" t="s">
        <v>53</v>
      </c>
      <c r="N8373">
        <f>VLOOKUP(Orders!M8373,city2,2,FALSE)</f>
        <v>6</v>
      </c>
      <c r="O8373" t="s">
        <v>54</v>
      </c>
      <c r="P8373">
        <f>VLOOKUP(O8373,state2,2,FALSE)</f>
        <v>6</v>
      </c>
      <c r="Q8373">
        <v>76106</v>
      </c>
      <c r="R8373" t="s">
        <v>55</v>
      </c>
      <c r="S8373">
        <f>VLOOKUP(R8373,region2,2,FALSE)</f>
        <v>3</v>
      </c>
      <c r="T8373" t="s">
        <v>4544</v>
      </c>
      <c r="U8373" t="s">
        <v>22</v>
      </c>
      <c r="V8373">
        <f>VLOOKUP(U8373,category2,2,FALSE)</f>
        <v>2</v>
      </c>
      <c r="W8373" t="s">
        <v>3231</v>
      </c>
      <c r="X8373">
        <f>VLOOKUP(W8373,subcat2,3,FALSE)</f>
        <v>9</v>
      </c>
      <c r="Y8373" t="s">
        <v>1411</v>
      </c>
      <c r="Z8373">
        <v>4.9839999999999991</v>
      </c>
      <c r="AA8373">
        <v>1</v>
      </c>
      <c r="AB8373">
        <v>0.8</v>
      </c>
      <c r="AC8373" s="4">
        <v>-8.472800000000003</v>
      </c>
    </row>
    <row r="8374" spans="1:29" x14ac:dyDescent="0.25">
      <c r="A8374" s="2">
        <v>8373</v>
      </c>
      <c r="B8374" t="s">
        <v>9011</v>
      </c>
      <c r="C8374" s="3">
        <v>42698</v>
      </c>
      <c r="D8374" s="3">
        <v>42705</v>
      </c>
      <c r="E8374" t="s">
        <v>25</v>
      </c>
      <c r="F8374">
        <f>VLOOKUP(E8374,SHIPMODE,2,FALSE)</f>
        <v>2</v>
      </c>
      <c r="G8374" t="s">
        <v>3904</v>
      </c>
      <c r="H8374" t="s">
        <v>2442</v>
      </c>
      <c r="I8374" t="s">
        <v>52</v>
      </c>
      <c r="J8374">
        <f>VLOOKUP(I8374,segmentID,2,FALSE)</f>
        <v>3</v>
      </c>
      <c r="K8374" t="s">
        <v>3255</v>
      </c>
      <c r="L8374">
        <f>VLOOKUP(K8374,country2,2,FALSE)</f>
        <v>1</v>
      </c>
      <c r="M8374" t="s">
        <v>48</v>
      </c>
      <c r="N8374">
        <f>VLOOKUP(Orders!M8374,city2,2,FALSE)</f>
        <v>5</v>
      </c>
      <c r="O8374" t="s">
        <v>49</v>
      </c>
      <c r="P8374">
        <f>VLOOKUP(O8374,state2,2,FALSE)</f>
        <v>5</v>
      </c>
      <c r="Q8374">
        <v>98105</v>
      </c>
      <c r="R8374" t="s">
        <v>21</v>
      </c>
      <c r="S8374">
        <f>VLOOKUP(R8374,region2,2,FALSE)</f>
        <v>2</v>
      </c>
      <c r="T8374" t="s">
        <v>4991</v>
      </c>
      <c r="U8374" t="s">
        <v>13</v>
      </c>
      <c r="V8374">
        <f>VLOOKUP(U8374,category2,2,FALSE)</f>
        <v>1</v>
      </c>
      <c r="W8374" t="s">
        <v>3228</v>
      </c>
      <c r="X8374">
        <f>VLOOKUP(W8374,subcat2,3,FALSE)</f>
        <v>6</v>
      </c>
      <c r="Y8374" t="s">
        <v>1216</v>
      </c>
      <c r="Z8374">
        <v>82.26</v>
      </c>
      <c r="AA8374">
        <v>3</v>
      </c>
      <c r="AB8374">
        <v>0</v>
      </c>
      <c r="AC8374" s="4">
        <v>33.726600000000005</v>
      </c>
    </row>
    <row r="8375" spans="1:29" x14ac:dyDescent="0.25">
      <c r="A8375" s="2">
        <v>8374</v>
      </c>
      <c r="B8375" t="s">
        <v>9012</v>
      </c>
      <c r="C8375" s="3">
        <v>42684</v>
      </c>
      <c r="D8375" s="3">
        <v>42687</v>
      </c>
      <c r="E8375" t="s">
        <v>97</v>
      </c>
      <c r="F8375">
        <f>VLOOKUP(E8375,SHIPMODE,2,FALSE)</f>
        <v>3</v>
      </c>
      <c r="G8375" t="s">
        <v>3452</v>
      </c>
      <c r="H8375" t="s">
        <v>807</v>
      </c>
      <c r="I8375" t="s">
        <v>9</v>
      </c>
      <c r="J8375">
        <f>VLOOKUP(I8375,segmentID,2,FALSE)</f>
        <v>1</v>
      </c>
      <c r="K8375" t="s">
        <v>3255</v>
      </c>
      <c r="L8375">
        <f>VLOOKUP(K8375,country2,2,FALSE)</f>
        <v>1</v>
      </c>
      <c r="M8375" t="s">
        <v>67</v>
      </c>
      <c r="N8375">
        <f>VLOOKUP(Orders!M8375,city2,2,FALSE)</f>
        <v>9</v>
      </c>
      <c r="O8375" t="s">
        <v>20</v>
      </c>
      <c r="P8375">
        <f>VLOOKUP(O8375,state2,2,FALSE)</f>
        <v>2</v>
      </c>
      <c r="Q8375">
        <v>94110</v>
      </c>
      <c r="R8375" t="s">
        <v>21</v>
      </c>
      <c r="S8375">
        <f>VLOOKUP(R8375,region2,2,FALSE)</f>
        <v>2</v>
      </c>
      <c r="T8375" t="s">
        <v>5152</v>
      </c>
      <c r="U8375" t="s">
        <v>22</v>
      </c>
      <c r="V8375">
        <f>VLOOKUP(U8375,category2,2,FALSE)</f>
        <v>2</v>
      </c>
      <c r="W8375" t="s">
        <v>3227</v>
      </c>
      <c r="X8375">
        <f>VLOOKUP(W8375,subcat2,3,FALSE)</f>
        <v>5</v>
      </c>
      <c r="Y8375" t="s">
        <v>1135</v>
      </c>
      <c r="Z8375">
        <v>29.74</v>
      </c>
      <c r="AA8375">
        <v>1</v>
      </c>
      <c r="AB8375">
        <v>0</v>
      </c>
      <c r="AC8375" s="4">
        <v>4.4610000000000021</v>
      </c>
    </row>
    <row r="8376" spans="1:29" x14ac:dyDescent="0.25">
      <c r="A8376" s="2">
        <v>8375</v>
      </c>
      <c r="B8376" t="s">
        <v>7762</v>
      </c>
      <c r="C8376" s="3">
        <v>42009</v>
      </c>
      <c r="D8376" s="3">
        <v>42014</v>
      </c>
      <c r="E8376" t="s">
        <v>25</v>
      </c>
      <c r="F8376">
        <f>VLOOKUP(E8376,SHIPMODE,2,FALSE)</f>
        <v>2</v>
      </c>
      <c r="G8376" t="s">
        <v>3566</v>
      </c>
      <c r="H8376" t="s">
        <v>1204</v>
      </c>
      <c r="I8376" t="s">
        <v>52</v>
      </c>
      <c r="J8376">
        <f>VLOOKUP(I8376,segmentID,2,FALSE)</f>
        <v>3</v>
      </c>
      <c r="K8376" t="s">
        <v>3255</v>
      </c>
      <c r="L8376">
        <f>VLOOKUP(K8376,country2,2,FALSE)</f>
        <v>1</v>
      </c>
      <c r="M8376" t="s">
        <v>67</v>
      </c>
      <c r="N8376">
        <f>VLOOKUP(Orders!M8376,city2,2,FALSE)</f>
        <v>9</v>
      </c>
      <c r="O8376" t="s">
        <v>20</v>
      </c>
      <c r="P8376">
        <f>VLOOKUP(O8376,state2,2,FALSE)</f>
        <v>2</v>
      </c>
      <c r="Q8376">
        <v>94110</v>
      </c>
      <c r="R8376" t="s">
        <v>21</v>
      </c>
      <c r="S8376">
        <f>VLOOKUP(R8376,region2,2,FALSE)</f>
        <v>2</v>
      </c>
      <c r="T8376" t="s">
        <v>5022</v>
      </c>
      <c r="U8376" t="s">
        <v>22</v>
      </c>
      <c r="V8376">
        <f>VLOOKUP(U8376,category2,2,FALSE)</f>
        <v>2</v>
      </c>
      <c r="W8376" t="s">
        <v>38</v>
      </c>
      <c r="X8376">
        <f>VLOOKUP(W8376,subcat2,3,FALSE)</f>
        <v>10</v>
      </c>
      <c r="Y8376" t="s">
        <v>3168</v>
      </c>
      <c r="Z8376">
        <v>87.36</v>
      </c>
      <c r="AA8376">
        <v>6</v>
      </c>
      <c r="AB8376">
        <v>0</v>
      </c>
      <c r="AC8376" s="4">
        <v>23.587200000000003</v>
      </c>
    </row>
    <row r="8377" spans="1:29" x14ac:dyDescent="0.25">
      <c r="A8377" s="2">
        <v>8376</v>
      </c>
      <c r="B8377" t="s">
        <v>7762</v>
      </c>
      <c r="C8377" s="3">
        <v>42009</v>
      </c>
      <c r="D8377" s="3">
        <v>42014</v>
      </c>
      <c r="E8377" t="s">
        <v>25</v>
      </c>
      <c r="F8377">
        <f>VLOOKUP(E8377,SHIPMODE,2,FALSE)</f>
        <v>2</v>
      </c>
      <c r="G8377" t="s">
        <v>3566</v>
      </c>
      <c r="H8377" t="s">
        <v>1204</v>
      </c>
      <c r="I8377" t="s">
        <v>52</v>
      </c>
      <c r="J8377">
        <f>VLOOKUP(I8377,segmentID,2,FALSE)</f>
        <v>3</v>
      </c>
      <c r="K8377" t="s">
        <v>3255</v>
      </c>
      <c r="L8377">
        <f>VLOOKUP(K8377,country2,2,FALSE)</f>
        <v>1</v>
      </c>
      <c r="M8377" t="s">
        <v>67</v>
      </c>
      <c r="N8377">
        <f>VLOOKUP(Orders!M8377,city2,2,FALSE)</f>
        <v>9</v>
      </c>
      <c r="O8377" t="s">
        <v>20</v>
      </c>
      <c r="P8377">
        <f>VLOOKUP(O8377,state2,2,FALSE)</f>
        <v>2</v>
      </c>
      <c r="Q8377">
        <v>94110</v>
      </c>
      <c r="R8377" t="s">
        <v>21</v>
      </c>
      <c r="S8377">
        <f>VLOOKUP(R8377,region2,2,FALSE)</f>
        <v>2</v>
      </c>
      <c r="T8377" t="s">
        <v>4763</v>
      </c>
      <c r="U8377" t="s">
        <v>22</v>
      </c>
      <c r="V8377">
        <f>VLOOKUP(U8377,category2,2,FALSE)</f>
        <v>2</v>
      </c>
      <c r="W8377" t="s">
        <v>3231</v>
      </c>
      <c r="X8377">
        <f>VLOOKUP(W8377,subcat2,3,FALSE)</f>
        <v>9</v>
      </c>
      <c r="Y8377" t="s">
        <v>1239</v>
      </c>
      <c r="Z8377">
        <v>56.16</v>
      </c>
      <c r="AA8377">
        <v>6</v>
      </c>
      <c r="AB8377">
        <v>0.2</v>
      </c>
      <c r="AC8377" s="4">
        <v>17.549999999999994</v>
      </c>
    </row>
    <row r="8378" spans="1:29" x14ac:dyDescent="0.25">
      <c r="A8378" s="2">
        <v>8377</v>
      </c>
      <c r="B8378" t="s">
        <v>10653</v>
      </c>
      <c r="C8378" s="3">
        <v>42815</v>
      </c>
      <c r="D8378" s="3">
        <v>42821</v>
      </c>
      <c r="E8378" t="s">
        <v>25</v>
      </c>
      <c r="F8378">
        <f>VLOOKUP(E8378,SHIPMODE,2,FALSE)</f>
        <v>2</v>
      </c>
      <c r="G8378" t="s">
        <v>3718</v>
      </c>
      <c r="H8378" t="s">
        <v>1715</v>
      </c>
      <c r="I8378" t="s">
        <v>18</v>
      </c>
      <c r="J8378">
        <f>VLOOKUP(I8378,segmentID,2,FALSE)</f>
        <v>2</v>
      </c>
      <c r="K8378" t="s">
        <v>3255</v>
      </c>
      <c r="L8378">
        <f>VLOOKUP(K8378,country2,2,FALSE)</f>
        <v>1</v>
      </c>
      <c r="M8378" t="s">
        <v>2467</v>
      </c>
      <c r="N8378">
        <f>VLOOKUP(Orders!M8378,city2,2,FALSE)</f>
        <v>331</v>
      </c>
      <c r="O8378" t="s">
        <v>28</v>
      </c>
      <c r="P8378">
        <f>VLOOKUP(O8378,state2,2,FALSE)</f>
        <v>3</v>
      </c>
      <c r="Q8378">
        <v>33068</v>
      </c>
      <c r="R8378" t="s">
        <v>12</v>
      </c>
      <c r="S8378">
        <f>VLOOKUP(R8378,region2,2,FALSE)</f>
        <v>1</v>
      </c>
      <c r="T8378" t="s">
        <v>5498</v>
      </c>
      <c r="U8378" t="s">
        <v>22</v>
      </c>
      <c r="V8378">
        <f>VLOOKUP(U8378,category2,2,FALSE)</f>
        <v>2</v>
      </c>
      <c r="W8378" t="s">
        <v>38</v>
      </c>
      <c r="X8378">
        <f>VLOOKUP(W8378,subcat2,3,FALSE)</f>
        <v>10</v>
      </c>
      <c r="Y8378" t="s">
        <v>309</v>
      </c>
      <c r="Z8378">
        <v>64.384</v>
      </c>
      <c r="AA8378">
        <v>1</v>
      </c>
      <c r="AB8378">
        <v>0.2</v>
      </c>
      <c r="AC8378" s="4">
        <v>8.0479999999999983</v>
      </c>
    </row>
    <row r="8379" spans="1:29" x14ac:dyDescent="0.25">
      <c r="A8379" s="2">
        <v>8378</v>
      </c>
      <c r="B8379" t="s">
        <v>7763</v>
      </c>
      <c r="C8379" s="3">
        <v>42320</v>
      </c>
      <c r="D8379" s="3">
        <v>42326</v>
      </c>
      <c r="E8379" t="s">
        <v>25</v>
      </c>
      <c r="F8379">
        <f>VLOOKUP(E8379,SHIPMODE,2,FALSE)</f>
        <v>2</v>
      </c>
      <c r="G8379" t="s">
        <v>4006</v>
      </c>
      <c r="H8379" t="s">
        <v>2911</v>
      </c>
      <c r="I8379" t="s">
        <v>18</v>
      </c>
      <c r="J8379">
        <f>VLOOKUP(I8379,segmentID,2,FALSE)</f>
        <v>2</v>
      </c>
      <c r="K8379" t="s">
        <v>3255</v>
      </c>
      <c r="L8379">
        <f>VLOOKUP(K8379,country2,2,FALSE)</f>
        <v>1</v>
      </c>
      <c r="M8379" t="s">
        <v>95</v>
      </c>
      <c r="N8379">
        <f>VLOOKUP(Orders!M8379,city2,2,FALSE)</f>
        <v>13</v>
      </c>
      <c r="O8379" t="s">
        <v>54</v>
      </c>
      <c r="P8379">
        <f>VLOOKUP(O8379,state2,2,FALSE)</f>
        <v>6</v>
      </c>
      <c r="Q8379">
        <v>77095</v>
      </c>
      <c r="R8379" t="s">
        <v>55</v>
      </c>
      <c r="S8379">
        <f>VLOOKUP(R8379,region2,2,FALSE)</f>
        <v>3</v>
      </c>
      <c r="T8379" t="s">
        <v>4957</v>
      </c>
      <c r="U8379" t="s">
        <v>22</v>
      </c>
      <c r="V8379">
        <f>VLOOKUP(U8379,category2,2,FALSE)</f>
        <v>2</v>
      </c>
      <c r="W8379" t="s">
        <v>3227</v>
      </c>
      <c r="X8379">
        <f>VLOOKUP(W8379,subcat2,3,FALSE)</f>
        <v>5</v>
      </c>
      <c r="Y8379" t="s">
        <v>1637</v>
      </c>
      <c r="Z8379">
        <v>64.784000000000006</v>
      </c>
      <c r="AA8379">
        <v>1</v>
      </c>
      <c r="AB8379">
        <v>0.2</v>
      </c>
      <c r="AC8379" s="4">
        <v>-14.576399999999996</v>
      </c>
    </row>
    <row r="8380" spans="1:29" x14ac:dyDescent="0.25">
      <c r="A8380" s="2">
        <v>8379</v>
      </c>
      <c r="B8380" t="s">
        <v>7763</v>
      </c>
      <c r="C8380" s="3">
        <v>42320</v>
      </c>
      <c r="D8380" s="3">
        <v>42326</v>
      </c>
      <c r="E8380" t="s">
        <v>25</v>
      </c>
      <c r="F8380">
        <f>VLOOKUP(E8380,SHIPMODE,2,FALSE)</f>
        <v>2</v>
      </c>
      <c r="G8380" t="s">
        <v>4006</v>
      </c>
      <c r="H8380" t="s">
        <v>2911</v>
      </c>
      <c r="I8380" t="s">
        <v>18</v>
      </c>
      <c r="J8380">
        <f>VLOOKUP(I8380,segmentID,2,FALSE)</f>
        <v>2</v>
      </c>
      <c r="K8380" t="s">
        <v>3255</v>
      </c>
      <c r="L8380">
        <f>VLOOKUP(K8380,country2,2,FALSE)</f>
        <v>1</v>
      </c>
      <c r="M8380" t="s">
        <v>95</v>
      </c>
      <c r="N8380">
        <f>VLOOKUP(Orders!M8380,city2,2,FALSE)</f>
        <v>13</v>
      </c>
      <c r="O8380" t="s">
        <v>54</v>
      </c>
      <c r="P8380">
        <f>VLOOKUP(O8380,state2,2,FALSE)</f>
        <v>6</v>
      </c>
      <c r="Q8380">
        <v>77095</v>
      </c>
      <c r="R8380" t="s">
        <v>55</v>
      </c>
      <c r="S8380">
        <f>VLOOKUP(R8380,region2,2,FALSE)</f>
        <v>3</v>
      </c>
      <c r="T8380" t="s">
        <v>4327</v>
      </c>
      <c r="U8380" t="s">
        <v>22</v>
      </c>
      <c r="V8380">
        <f>VLOOKUP(U8380,category2,2,FALSE)</f>
        <v>2</v>
      </c>
      <c r="W8380" t="s">
        <v>45</v>
      </c>
      <c r="X8380">
        <f>VLOOKUP(W8380,subcat2,3,FALSE)</f>
        <v>11</v>
      </c>
      <c r="Y8380" t="s">
        <v>46</v>
      </c>
      <c r="Z8380">
        <v>15.552000000000003</v>
      </c>
      <c r="AA8380">
        <v>3</v>
      </c>
      <c r="AB8380">
        <v>0.2</v>
      </c>
      <c r="AC8380" s="4">
        <v>5.6375999999999999</v>
      </c>
    </row>
    <row r="8381" spans="1:29" x14ac:dyDescent="0.25">
      <c r="A8381" s="2">
        <v>8380</v>
      </c>
      <c r="B8381" t="s">
        <v>7763</v>
      </c>
      <c r="C8381" s="3">
        <v>42320</v>
      </c>
      <c r="D8381" s="3">
        <v>42326</v>
      </c>
      <c r="E8381" t="s">
        <v>25</v>
      </c>
      <c r="F8381">
        <f>VLOOKUP(E8381,SHIPMODE,2,FALSE)</f>
        <v>2</v>
      </c>
      <c r="G8381" t="s">
        <v>4006</v>
      </c>
      <c r="H8381" t="s">
        <v>2911</v>
      </c>
      <c r="I8381" t="s">
        <v>18</v>
      </c>
      <c r="J8381">
        <f>VLOOKUP(I8381,segmentID,2,FALSE)</f>
        <v>2</v>
      </c>
      <c r="K8381" t="s">
        <v>3255</v>
      </c>
      <c r="L8381">
        <f>VLOOKUP(K8381,country2,2,FALSE)</f>
        <v>1</v>
      </c>
      <c r="M8381" t="s">
        <v>95</v>
      </c>
      <c r="N8381">
        <f>VLOOKUP(Orders!M8381,city2,2,FALSE)</f>
        <v>13</v>
      </c>
      <c r="O8381" t="s">
        <v>54</v>
      </c>
      <c r="P8381">
        <f>VLOOKUP(O8381,state2,2,FALSE)</f>
        <v>6</v>
      </c>
      <c r="Q8381">
        <v>77095</v>
      </c>
      <c r="R8381" t="s">
        <v>55</v>
      </c>
      <c r="S8381">
        <f>VLOOKUP(R8381,region2,2,FALSE)</f>
        <v>3</v>
      </c>
      <c r="T8381" t="s">
        <v>4975</v>
      </c>
      <c r="U8381" t="s">
        <v>22</v>
      </c>
      <c r="V8381">
        <f>VLOOKUP(U8381,category2,2,FALSE)</f>
        <v>2</v>
      </c>
      <c r="W8381" t="s">
        <v>103</v>
      </c>
      <c r="X8381">
        <f>VLOOKUP(W8381,subcat2,3,FALSE)</f>
        <v>13</v>
      </c>
      <c r="Y8381" t="s">
        <v>1464</v>
      </c>
      <c r="Z8381">
        <v>223.88799999999998</v>
      </c>
      <c r="AA8381">
        <v>7</v>
      </c>
      <c r="AB8381">
        <v>0.2</v>
      </c>
      <c r="AC8381" s="4">
        <v>69.964999999999975</v>
      </c>
    </row>
    <row r="8382" spans="1:29" x14ac:dyDescent="0.25">
      <c r="A8382" s="2">
        <v>8381</v>
      </c>
      <c r="B8382" t="s">
        <v>6724</v>
      </c>
      <c r="C8382" s="3">
        <v>41891</v>
      </c>
      <c r="D8382" s="3">
        <v>41896</v>
      </c>
      <c r="E8382" t="s">
        <v>7</v>
      </c>
      <c r="F8382">
        <f>VLOOKUP(E8382,SHIPMODE,2,FALSE)</f>
        <v>1</v>
      </c>
      <c r="G8382" t="s">
        <v>3672</v>
      </c>
      <c r="H8382" t="s">
        <v>1571</v>
      </c>
      <c r="I8382" t="s">
        <v>9</v>
      </c>
      <c r="J8382">
        <f>VLOOKUP(I8382,segmentID,2,FALSE)</f>
        <v>1</v>
      </c>
      <c r="K8382" t="s">
        <v>3255</v>
      </c>
      <c r="L8382">
        <f>VLOOKUP(K8382,country2,2,FALSE)</f>
        <v>1</v>
      </c>
      <c r="M8382" t="s">
        <v>156</v>
      </c>
      <c r="N8382">
        <f>VLOOKUP(Orders!M8382,city2,2,FALSE)</f>
        <v>23</v>
      </c>
      <c r="O8382" t="s">
        <v>110</v>
      </c>
      <c r="P8382">
        <f>VLOOKUP(O8382,state2,2,FALSE)</f>
        <v>11</v>
      </c>
      <c r="Q8382">
        <v>60653</v>
      </c>
      <c r="R8382" t="s">
        <v>55</v>
      </c>
      <c r="S8382">
        <f>VLOOKUP(R8382,region2,2,FALSE)</f>
        <v>3</v>
      </c>
      <c r="T8382" t="s">
        <v>4792</v>
      </c>
      <c r="U8382" t="s">
        <v>22</v>
      </c>
      <c r="V8382">
        <f>VLOOKUP(U8382,category2,2,FALSE)</f>
        <v>2</v>
      </c>
      <c r="W8382" t="s">
        <v>45</v>
      </c>
      <c r="X8382">
        <f>VLOOKUP(W8382,subcat2,3,FALSE)</f>
        <v>11</v>
      </c>
      <c r="Y8382" t="s">
        <v>2653</v>
      </c>
      <c r="Z8382">
        <v>10.896000000000001</v>
      </c>
      <c r="AA8382">
        <v>3</v>
      </c>
      <c r="AB8382">
        <v>0.2</v>
      </c>
      <c r="AC8382" s="4">
        <v>3.4049999999999994</v>
      </c>
    </row>
    <row r="8383" spans="1:29" x14ac:dyDescent="0.25">
      <c r="A8383" s="2">
        <v>8382</v>
      </c>
      <c r="B8383" t="s">
        <v>9013</v>
      </c>
      <c r="C8383" s="3">
        <v>42446</v>
      </c>
      <c r="D8383" s="3">
        <v>42448</v>
      </c>
      <c r="E8383" t="s">
        <v>7</v>
      </c>
      <c r="F8383">
        <f>VLOOKUP(E8383,SHIPMODE,2,FALSE)</f>
        <v>1</v>
      </c>
      <c r="G8383" t="s">
        <v>3918</v>
      </c>
      <c r="H8383" t="s">
        <v>2488</v>
      </c>
      <c r="I8383" t="s">
        <v>9</v>
      </c>
      <c r="J8383">
        <f>VLOOKUP(I8383,segmentID,2,FALSE)</f>
        <v>1</v>
      </c>
      <c r="K8383" t="s">
        <v>3255</v>
      </c>
      <c r="L8383">
        <f>VLOOKUP(K8383,country2,2,FALSE)</f>
        <v>1</v>
      </c>
      <c r="M8383" t="s">
        <v>67</v>
      </c>
      <c r="N8383">
        <f>VLOOKUP(Orders!M8383,city2,2,FALSE)</f>
        <v>9</v>
      </c>
      <c r="O8383" t="s">
        <v>20</v>
      </c>
      <c r="P8383">
        <f>VLOOKUP(O8383,state2,2,FALSE)</f>
        <v>2</v>
      </c>
      <c r="Q8383">
        <v>94109</v>
      </c>
      <c r="R8383" t="s">
        <v>21</v>
      </c>
      <c r="S8383">
        <f>VLOOKUP(R8383,region2,2,FALSE)</f>
        <v>2</v>
      </c>
      <c r="T8383" t="s">
        <v>4608</v>
      </c>
      <c r="U8383" t="s">
        <v>35</v>
      </c>
      <c r="V8383">
        <f>VLOOKUP(U8383,category2,2,FALSE)</f>
        <v>3</v>
      </c>
      <c r="W8383" t="s">
        <v>3230</v>
      </c>
      <c r="X8383">
        <f>VLOOKUP(W8383,subcat2,3,FALSE)</f>
        <v>8</v>
      </c>
      <c r="Y8383" t="s">
        <v>1273</v>
      </c>
      <c r="Z8383">
        <v>84.784000000000006</v>
      </c>
      <c r="AA8383">
        <v>2</v>
      </c>
      <c r="AB8383">
        <v>0.2</v>
      </c>
      <c r="AC8383" s="4">
        <v>-20.136200000000006</v>
      </c>
    </row>
    <row r="8384" spans="1:29" x14ac:dyDescent="0.25">
      <c r="A8384" s="2">
        <v>8383</v>
      </c>
      <c r="B8384" t="s">
        <v>9014</v>
      </c>
      <c r="C8384" s="3">
        <v>42408</v>
      </c>
      <c r="D8384" s="3">
        <v>42415</v>
      </c>
      <c r="E8384" t="s">
        <v>25</v>
      </c>
      <c r="F8384">
        <f>VLOOKUP(E8384,SHIPMODE,2,FALSE)</f>
        <v>2</v>
      </c>
      <c r="G8384" t="s">
        <v>4031</v>
      </c>
      <c r="H8384" t="s">
        <v>3061</v>
      </c>
      <c r="I8384" t="s">
        <v>18</v>
      </c>
      <c r="J8384">
        <f>VLOOKUP(I8384,segmentID,2,FALSE)</f>
        <v>2</v>
      </c>
      <c r="K8384" t="s">
        <v>3255</v>
      </c>
      <c r="L8384">
        <f>VLOOKUP(K8384,country2,2,FALSE)</f>
        <v>1</v>
      </c>
      <c r="M8384" t="s">
        <v>95</v>
      </c>
      <c r="N8384">
        <f>VLOOKUP(Orders!M8384,city2,2,FALSE)</f>
        <v>13</v>
      </c>
      <c r="O8384" t="s">
        <v>54</v>
      </c>
      <c r="P8384">
        <f>VLOOKUP(O8384,state2,2,FALSE)</f>
        <v>6</v>
      </c>
      <c r="Q8384">
        <v>77036</v>
      </c>
      <c r="R8384" t="s">
        <v>55</v>
      </c>
      <c r="S8384">
        <f>VLOOKUP(R8384,region2,2,FALSE)</f>
        <v>3</v>
      </c>
      <c r="T8384" t="s">
        <v>4952</v>
      </c>
      <c r="U8384" t="s">
        <v>13</v>
      </c>
      <c r="V8384">
        <f>VLOOKUP(U8384,category2,2,FALSE)</f>
        <v>1</v>
      </c>
      <c r="W8384" t="s">
        <v>3226</v>
      </c>
      <c r="X8384">
        <f>VLOOKUP(W8384,subcat2,3,FALSE)</f>
        <v>2</v>
      </c>
      <c r="Y8384" t="s">
        <v>1506</v>
      </c>
      <c r="Z8384">
        <v>241.49999999999997</v>
      </c>
      <c r="AA8384">
        <v>4</v>
      </c>
      <c r="AB8384">
        <v>0.3</v>
      </c>
      <c r="AC8384" s="4">
        <v>0</v>
      </c>
    </row>
    <row r="8385" spans="1:29" x14ac:dyDescent="0.25">
      <c r="A8385" s="2">
        <v>8384</v>
      </c>
      <c r="B8385" t="s">
        <v>9015</v>
      </c>
      <c r="C8385" s="3">
        <v>42700</v>
      </c>
      <c r="D8385" s="3">
        <v>42702</v>
      </c>
      <c r="E8385" t="s">
        <v>97</v>
      </c>
      <c r="F8385">
        <f>VLOOKUP(E8385,SHIPMODE,2,FALSE)</f>
        <v>3</v>
      </c>
      <c r="G8385" t="s">
        <v>3777</v>
      </c>
      <c r="H8385" t="s">
        <v>1905</v>
      </c>
      <c r="I8385" t="s">
        <v>52</v>
      </c>
      <c r="J8385">
        <f>VLOOKUP(I8385,segmentID,2,FALSE)</f>
        <v>3</v>
      </c>
      <c r="K8385" t="s">
        <v>3255</v>
      </c>
      <c r="L8385">
        <f>VLOOKUP(K8385,country2,2,FALSE)</f>
        <v>1</v>
      </c>
      <c r="M8385" t="s">
        <v>3174</v>
      </c>
      <c r="N8385">
        <f>VLOOKUP(Orders!M8385,city2,2,FALSE)</f>
        <v>507</v>
      </c>
      <c r="O8385" t="s">
        <v>367</v>
      </c>
      <c r="P8385">
        <f>VLOOKUP(O8385,state2,2,FALSE)</f>
        <v>30</v>
      </c>
      <c r="Q8385">
        <v>6484</v>
      </c>
      <c r="R8385" t="s">
        <v>79</v>
      </c>
      <c r="S8385">
        <f>VLOOKUP(R8385,region2,2,FALSE)</f>
        <v>4</v>
      </c>
      <c r="T8385" t="s">
        <v>4895</v>
      </c>
      <c r="U8385" t="s">
        <v>35</v>
      </c>
      <c r="V8385">
        <f>VLOOKUP(U8385,category2,2,FALSE)</f>
        <v>3</v>
      </c>
      <c r="W8385" t="s">
        <v>3232</v>
      </c>
      <c r="X8385">
        <f>VLOOKUP(W8385,subcat2,3,FALSE)</f>
        <v>12</v>
      </c>
      <c r="Y8385" t="s">
        <v>1584</v>
      </c>
      <c r="Z8385">
        <v>59.97</v>
      </c>
      <c r="AA8385">
        <v>3</v>
      </c>
      <c r="AB8385">
        <v>0</v>
      </c>
      <c r="AC8385" s="4">
        <v>14.992499999999996</v>
      </c>
    </row>
    <row r="8386" spans="1:29" x14ac:dyDescent="0.25">
      <c r="A8386" s="2">
        <v>8385</v>
      </c>
      <c r="B8386" t="s">
        <v>9015</v>
      </c>
      <c r="C8386" s="3">
        <v>42700</v>
      </c>
      <c r="D8386" s="3">
        <v>42702</v>
      </c>
      <c r="E8386" t="s">
        <v>97</v>
      </c>
      <c r="F8386">
        <f>VLOOKUP(E8386,SHIPMODE,2,FALSE)</f>
        <v>3</v>
      </c>
      <c r="G8386" t="s">
        <v>3777</v>
      </c>
      <c r="H8386" t="s">
        <v>1905</v>
      </c>
      <c r="I8386" t="s">
        <v>52</v>
      </c>
      <c r="J8386">
        <f>VLOOKUP(I8386,segmentID,2,FALSE)</f>
        <v>3</v>
      </c>
      <c r="K8386" t="s">
        <v>3255</v>
      </c>
      <c r="L8386">
        <f>VLOOKUP(K8386,country2,2,FALSE)</f>
        <v>1</v>
      </c>
      <c r="M8386" t="s">
        <v>3174</v>
      </c>
      <c r="N8386">
        <f>VLOOKUP(Orders!M8386,city2,2,FALSE)</f>
        <v>507</v>
      </c>
      <c r="O8386" t="s">
        <v>367</v>
      </c>
      <c r="P8386">
        <f>VLOOKUP(O8386,state2,2,FALSE)</f>
        <v>30</v>
      </c>
      <c r="Q8386">
        <v>6484</v>
      </c>
      <c r="R8386" t="s">
        <v>79</v>
      </c>
      <c r="S8386">
        <f>VLOOKUP(R8386,region2,2,FALSE)</f>
        <v>4</v>
      </c>
      <c r="T8386" t="s">
        <v>5358</v>
      </c>
      <c r="U8386" t="s">
        <v>22</v>
      </c>
      <c r="V8386">
        <f>VLOOKUP(U8386,category2,2,FALSE)</f>
        <v>2</v>
      </c>
      <c r="W8386" t="s">
        <v>45</v>
      </c>
      <c r="X8386">
        <f>VLOOKUP(W8386,subcat2,3,FALSE)</f>
        <v>11</v>
      </c>
      <c r="Y8386" t="s">
        <v>2504</v>
      </c>
      <c r="Z8386">
        <v>13.36</v>
      </c>
      <c r="AA8386">
        <v>2</v>
      </c>
      <c r="AB8386">
        <v>0</v>
      </c>
      <c r="AC8386" s="4">
        <v>6.4127999999999998</v>
      </c>
    </row>
    <row r="8387" spans="1:29" x14ac:dyDescent="0.25">
      <c r="A8387" s="2">
        <v>8386</v>
      </c>
      <c r="B8387" t="s">
        <v>10654</v>
      </c>
      <c r="C8387" s="3">
        <v>42982</v>
      </c>
      <c r="D8387" s="3">
        <v>42986</v>
      </c>
      <c r="E8387" t="s">
        <v>25</v>
      </c>
      <c r="F8387">
        <f>VLOOKUP(E8387,SHIPMODE,2,FALSE)</f>
        <v>2</v>
      </c>
      <c r="G8387" t="s">
        <v>3306</v>
      </c>
      <c r="H8387" t="s">
        <v>240</v>
      </c>
      <c r="I8387" t="s">
        <v>18</v>
      </c>
      <c r="J8387">
        <f>VLOOKUP(I8387,segmentID,2,FALSE)</f>
        <v>2</v>
      </c>
      <c r="K8387" t="s">
        <v>3255</v>
      </c>
      <c r="L8387">
        <f>VLOOKUP(K8387,country2,2,FALSE)</f>
        <v>1</v>
      </c>
      <c r="M8387" t="s">
        <v>1433</v>
      </c>
      <c r="N8387">
        <f>VLOOKUP(Orders!M8387,city2,2,FALSE)</f>
        <v>183</v>
      </c>
      <c r="O8387" t="s">
        <v>20</v>
      </c>
      <c r="P8387">
        <f>VLOOKUP(O8387,state2,2,FALSE)</f>
        <v>2</v>
      </c>
      <c r="Q8387">
        <v>94601</v>
      </c>
      <c r="R8387" t="s">
        <v>21</v>
      </c>
      <c r="S8387">
        <f>VLOOKUP(R8387,region2,2,FALSE)</f>
        <v>2</v>
      </c>
      <c r="T8387" t="s">
        <v>5258</v>
      </c>
      <c r="U8387" t="s">
        <v>22</v>
      </c>
      <c r="V8387">
        <f>VLOOKUP(U8387,category2,2,FALSE)</f>
        <v>2</v>
      </c>
      <c r="W8387" t="s">
        <v>3231</v>
      </c>
      <c r="X8387">
        <f>VLOOKUP(W8387,subcat2,3,FALSE)</f>
        <v>9</v>
      </c>
      <c r="Y8387" t="s">
        <v>1726</v>
      </c>
      <c r="Z8387">
        <v>11.808</v>
      </c>
      <c r="AA8387">
        <v>3</v>
      </c>
      <c r="AB8387">
        <v>0.2</v>
      </c>
      <c r="AC8387" s="4">
        <v>4.1327999999999996</v>
      </c>
    </row>
    <row r="8388" spans="1:29" x14ac:dyDescent="0.25">
      <c r="A8388" s="2">
        <v>8387</v>
      </c>
      <c r="B8388" t="s">
        <v>7764</v>
      </c>
      <c r="C8388" s="3">
        <v>42152</v>
      </c>
      <c r="D8388" s="3">
        <v>42158</v>
      </c>
      <c r="E8388" t="s">
        <v>25</v>
      </c>
      <c r="F8388">
        <f>VLOOKUP(E8388,SHIPMODE,2,FALSE)</f>
        <v>2</v>
      </c>
      <c r="G8388" t="s">
        <v>3832</v>
      </c>
      <c r="H8388" t="s">
        <v>2150</v>
      </c>
      <c r="I8388" t="s">
        <v>9</v>
      </c>
      <c r="J8388">
        <f>VLOOKUP(I8388,segmentID,2,FALSE)</f>
        <v>1</v>
      </c>
      <c r="K8388" t="s">
        <v>3255</v>
      </c>
      <c r="L8388">
        <f>VLOOKUP(K8388,country2,2,FALSE)</f>
        <v>1</v>
      </c>
      <c r="M8388" t="s">
        <v>627</v>
      </c>
      <c r="N8388">
        <f>VLOOKUP(Orders!M8388,city2,2,FALSE)</f>
        <v>92</v>
      </c>
      <c r="O8388" t="s">
        <v>367</v>
      </c>
      <c r="P8388">
        <f>VLOOKUP(O8388,state2,2,FALSE)</f>
        <v>30</v>
      </c>
      <c r="Q8388">
        <v>6040</v>
      </c>
      <c r="R8388" t="s">
        <v>79</v>
      </c>
      <c r="S8388">
        <f>VLOOKUP(R8388,region2,2,FALSE)</f>
        <v>4</v>
      </c>
      <c r="T8388" t="s">
        <v>4810</v>
      </c>
      <c r="U8388" t="s">
        <v>22</v>
      </c>
      <c r="V8388">
        <f>VLOOKUP(U8388,category2,2,FALSE)</f>
        <v>2</v>
      </c>
      <c r="W8388" t="s">
        <v>3227</v>
      </c>
      <c r="X8388">
        <f>VLOOKUP(W8388,subcat2,3,FALSE)</f>
        <v>5</v>
      </c>
      <c r="Y8388" t="s">
        <v>65</v>
      </c>
      <c r="Z8388">
        <v>16.239999999999998</v>
      </c>
      <c r="AA8388">
        <v>1</v>
      </c>
      <c r="AB8388">
        <v>0</v>
      </c>
      <c r="AC8388" s="4">
        <v>2.4359999999999999</v>
      </c>
    </row>
    <row r="8389" spans="1:29" x14ac:dyDescent="0.25">
      <c r="A8389" s="2">
        <v>8388</v>
      </c>
      <c r="B8389" t="s">
        <v>7764</v>
      </c>
      <c r="C8389" s="3">
        <v>42152</v>
      </c>
      <c r="D8389" s="3">
        <v>42158</v>
      </c>
      <c r="E8389" t="s">
        <v>25</v>
      </c>
      <c r="F8389">
        <f>VLOOKUP(E8389,SHIPMODE,2,FALSE)</f>
        <v>2</v>
      </c>
      <c r="G8389" t="s">
        <v>3832</v>
      </c>
      <c r="H8389" t="s">
        <v>2150</v>
      </c>
      <c r="I8389" t="s">
        <v>9</v>
      </c>
      <c r="J8389">
        <f>VLOOKUP(I8389,segmentID,2,FALSE)</f>
        <v>1</v>
      </c>
      <c r="K8389" t="s">
        <v>3255</v>
      </c>
      <c r="L8389">
        <f>VLOOKUP(K8389,country2,2,FALSE)</f>
        <v>1</v>
      </c>
      <c r="M8389" t="s">
        <v>627</v>
      </c>
      <c r="N8389">
        <f>VLOOKUP(Orders!M8389,city2,2,FALSE)</f>
        <v>92</v>
      </c>
      <c r="O8389" t="s">
        <v>367</v>
      </c>
      <c r="P8389">
        <f>VLOOKUP(O8389,state2,2,FALSE)</f>
        <v>30</v>
      </c>
      <c r="Q8389">
        <v>6040</v>
      </c>
      <c r="R8389" t="s">
        <v>79</v>
      </c>
      <c r="S8389">
        <f>VLOOKUP(R8389,region2,2,FALSE)</f>
        <v>4</v>
      </c>
      <c r="T8389" t="s">
        <v>4285</v>
      </c>
      <c r="U8389" t="s">
        <v>22</v>
      </c>
      <c r="V8389">
        <f>VLOOKUP(U8389,category2,2,FALSE)</f>
        <v>2</v>
      </c>
      <c r="W8389" t="s">
        <v>3227</v>
      </c>
      <c r="X8389">
        <f>VLOOKUP(W8389,subcat2,3,FALSE)</f>
        <v>5</v>
      </c>
      <c r="Y8389" t="s">
        <v>1774</v>
      </c>
      <c r="Z8389">
        <v>77.55</v>
      </c>
      <c r="AA8389">
        <v>5</v>
      </c>
      <c r="AB8389">
        <v>0</v>
      </c>
      <c r="AC8389" s="4">
        <v>21.714000000000002</v>
      </c>
    </row>
    <row r="8390" spans="1:29" x14ac:dyDescent="0.25">
      <c r="A8390" s="2">
        <v>8389</v>
      </c>
      <c r="B8390" t="s">
        <v>6725</v>
      </c>
      <c r="C8390" s="3">
        <v>41944</v>
      </c>
      <c r="D8390" s="3">
        <v>41948</v>
      </c>
      <c r="E8390" t="s">
        <v>25</v>
      </c>
      <c r="F8390">
        <f>VLOOKUP(E8390,SHIPMODE,2,FALSE)</f>
        <v>2</v>
      </c>
      <c r="G8390" t="s">
        <v>3630</v>
      </c>
      <c r="H8390" t="s">
        <v>1395</v>
      </c>
      <c r="I8390" t="s">
        <v>18</v>
      </c>
      <c r="J8390">
        <f>VLOOKUP(I8390,segmentID,2,FALSE)</f>
        <v>2</v>
      </c>
      <c r="K8390" t="s">
        <v>3255</v>
      </c>
      <c r="L8390">
        <f>VLOOKUP(K8390,country2,2,FALSE)</f>
        <v>1</v>
      </c>
      <c r="M8390" t="s">
        <v>2499</v>
      </c>
      <c r="N8390">
        <f>VLOOKUP(Orders!M8390,city2,2,FALSE)</f>
        <v>335</v>
      </c>
      <c r="O8390" t="s">
        <v>389</v>
      </c>
      <c r="P8390">
        <f>VLOOKUP(O8390,state2,2,FALSE)</f>
        <v>31</v>
      </c>
      <c r="Q8390">
        <v>7050</v>
      </c>
      <c r="R8390" t="s">
        <v>79</v>
      </c>
      <c r="S8390">
        <f>VLOOKUP(R8390,region2,2,FALSE)</f>
        <v>4</v>
      </c>
      <c r="T8390" t="s">
        <v>4612</v>
      </c>
      <c r="U8390" t="s">
        <v>22</v>
      </c>
      <c r="V8390">
        <f>VLOOKUP(U8390,category2,2,FALSE)</f>
        <v>2</v>
      </c>
      <c r="W8390" t="s">
        <v>38</v>
      </c>
      <c r="X8390">
        <f>VLOOKUP(W8390,subcat2,3,FALSE)</f>
        <v>10</v>
      </c>
      <c r="Y8390" t="s">
        <v>341</v>
      </c>
      <c r="Z8390">
        <v>76.12</v>
      </c>
      <c r="AA8390">
        <v>2</v>
      </c>
      <c r="AB8390">
        <v>0</v>
      </c>
      <c r="AC8390" s="4">
        <v>22.074799999999996</v>
      </c>
    </row>
    <row r="8391" spans="1:29" x14ac:dyDescent="0.25">
      <c r="A8391" s="2">
        <v>8390</v>
      </c>
      <c r="B8391" t="s">
        <v>9016</v>
      </c>
      <c r="C8391" s="3">
        <v>42731</v>
      </c>
      <c r="D8391" s="3">
        <v>42734</v>
      </c>
      <c r="E8391" t="s">
        <v>97</v>
      </c>
      <c r="F8391">
        <f>VLOOKUP(E8391,SHIPMODE,2,FALSE)</f>
        <v>3</v>
      </c>
      <c r="G8391" t="s">
        <v>3534</v>
      </c>
      <c r="H8391" t="s">
        <v>1085</v>
      </c>
      <c r="I8391" t="s">
        <v>52</v>
      </c>
      <c r="J8391">
        <f>VLOOKUP(I8391,segmentID,2,FALSE)</f>
        <v>3</v>
      </c>
      <c r="K8391" t="s">
        <v>3255</v>
      </c>
      <c r="L8391">
        <f>VLOOKUP(K8391,country2,2,FALSE)</f>
        <v>1</v>
      </c>
      <c r="M8391" t="s">
        <v>395</v>
      </c>
      <c r="N8391">
        <f>VLOOKUP(Orders!M8391,city2,2,FALSE)</f>
        <v>60</v>
      </c>
      <c r="O8391" t="s">
        <v>249</v>
      </c>
      <c r="P8391">
        <f>VLOOKUP(O8391,state2,2,FALSE)</f>
        <v>25</v>
      </c>
      <c r="Q8391">
        <v>44312</v>
      </c>
      <c r="R8391" t="s">
        <v>79</v>
      </c>
      <c r="S8391">
        <f>VLOOKUP(R8391,region2,2,FALSE)</f>
        <v>4</v>
      </c>
      <c r="T8391" t="s">
        <v>4220</v>
      </c>
      <c r="U8391" t="s">
        <v>22</v>
      </c>
      <c r="V8391">
        <f>VLOOKUP(U8391,category2,2,FALSE)</f>
        <v>2</v>
      </c>
      <c r="W8391" t="s">
        <v>3234</v>
      </c>
      <c r="X8391">
        <f>VLOOKUP(W8391,subcat2,3,FALSE)</f>
        <v>14</v>
      </c>
      <c r="Y8391" t="s">
        <v>1145</v>
      </c>
      <c r="Z8391">
        <v>17.184000000000001</v>
      </c>
      <c r="AA8391">
        <v>6</v>
      </c>
      <c r="AB8391">
        <v>0.2</v>
      </c>
      <c r="AC8391" s="4">
        <v>6.2291999999999996</v>
      </c>
    </row>
    <row r="8392" spans="1:29" x14ac:dyDescent="0.25">
      <c r="A8392" s="2">
        <v>8391</v>
      </c>
      <c r="B8392" t="s">
        <v>10655</v>
      </c>
      <c r="C8392" s="3">
        <v>43073</v>
      </c>
      <c r="D8392" s="3">
        <v>43075</v>
      </c>
      <c r="E8392" t="s">
        <v>97</v>
      </c>
      <c r="F8392">
        <f>VLOOKUP(E8392,SHIPMODE,2,FALSE)</f>
        <v>3</v>
      </c>
      <c r="G8392" t="s">
        <v>3549</v>
      </c>
      <c r="H8392" t="s">
        <v>1130</v>
      </c>
      <c r="I8392" t="s">
        <v>18</v>
      </c>
      <c r="J8392">
        <f>VLOOKUP(I8392,segmentID,2,FALSE)</f>
        <v>2</v>
      </c>
      <c r="K8392" t="s">
        <v>3255</v>
      </c>
      <c r="L8392">
        <f>VLOOKUP(K8392,country2,2,FALSE)</f>
        <v>1</v>
      </c>
      <c r="M8392" t="s">
        <v>19</v>
      </c>
      <c r="N8392">
        <f>VLOOKUP(Orders!M8392,city2,2,FALSE)</f>
        <v>2</v>
      </c>
      <c r="O8392" t="s">
        <v>20</v>
      </c>
      <c r="P8392">
        <f>VLOOKUP(O8392,state2,2,FALSE)</f>
        <v>2</v>
      </c>
      <c r="Q8392">
        <v>90032</v>
      </c>
      <c r="R8392" t="s">
        <v>21</v>
      </c>
      <c r="S8392">
        <f>VLOOKUP(R8392,region2,2,FALSE)</f>
        <v>2</v>
      </c>
      <c r="T8392" t="s">
        <v>5101</v>
      </c>
      <c r="U8392" t="s">
        <v>22</v>
      </c>
      <c r="V8392">
        <f>VLOOKUP(U8392,category2,2,FALSE)</f>
        <v>2</v>
      </c>
      <c r="W8392" t="s">
        <v>45</v>
      </c>
      <c r="X8392">
        <f>VLOOKUP(W8392,subcat2,3,FALSE)</f>
        <v>11</v>
      </c>
      <c r="Y8392" t="s">
        <v>2971</v>
      </c>
      <c r="Z8392">
        <v>11.76</v>
      </c>
      <c r="AA8392">
        <v>2</v>
      </c>
      <c r="AB8392">
        <v>0</v>
      </c>
      <c r="AC8392" s="4">
        <v>5.7623999999999995</v>
      </c>
    </row>
    <row r="8393" spans="1:29" x14ac:dyDescent="0.25">
      <c r="A8393" s="2">
        <v>8392</v>
      </c>
      <c r="B8393" t="s">
        <v>10656</v>
      </c>
      <c r="C8393" s="3">
        <v>43092</v>
      </c>
      <c r="D8393" s="3">
        <v>43099</v>
      </c>
      <c r="E8393" t="s">
        <v>25</v>
      </c>
      <c r="F8393">
        <f>VLOOKUP(E8393,SHIPMODE,2,FALSE)</f>
        <v>2</v>
      </c>
      <c r="G8393" t="s">
        <v>3929</v>
      </c>
      <c r="H8393" t="s">
        <v>2532</v>
      </c>
      <c r="I8393" t="s">
        <v>52</v>
      </c>
      <c r="J8393">
        <f>VLOOKUP(I8393,segmentID,2,FALSE)</f>
        <v>3</v>
      </c>
      <c r="K8393" t="s">
        <v>3255</v>
      </c>
      <c r="L8393">
        <f>VLOOKUP(K8393,country2,2,FALSE)</f>
        <v>1</v>
      </c>
      <c r="M8393" t="s">
        <v>3176</v>
      </c>
      <c r="N8393">
        <f>VLOOKUP(Orders!M8393,city2,2,FALSE)</f>
        <v>508</v>
      </c>
      <c r="O8393" t="s">
        <v>367</v>
      </c>
      <c r="P8393">
        <f>VLOOKUP(O8393,state2,2,FALSE)</f>
        <v>30</v>
      </c>
      <c r="Q8393">
        <v>6810</v>
      </c>
      <c r="R8393" t="s">
        <v>79</v>
      </c>
      <c r="S8393">
        <f>VLOOKUP(R8393,region2,2,FALSE)</f>
        <v>4</v>
      </c>
      <c r="T8393" t="s">
        <v>5085</v>
      </c>
      <c r="U8393" t="s">
        <v>13</v>
      </c>
      <c r="V8393">
        <f>VLOOKUP(U8393,category2,2,FALSE)</f>
        <v>1</v>
      </c>
      <c r="W8393" t="s">
        <v>3228</v>
      </c>
      <c r="X8393">
        <f>VLOOKUP(W8393,subcat2,3,FALSE)</f>
        <v>6</v>
      </c>
      <c r="Y8393" t="s">
        <v>2161</v>
      </c>
      <c r="Z8393">
        <v>27.46</v>
      </c>
      <c r="AA8393">
        <v>2</v>
      </c>
      <c r="AB8393">
        <v>0</v>
      </c>
      <c r="AC8393" s="4">
        <v>9.8856000000000002</v>
      </c>
    </row>
    <row r="8394" spans="1:29" x14ac:dyDescent="0.25">
      <c r="A8394" s="2">
        <v>8393</v>
      </c>
      <c r="B8394" t="s">
        <v>9017</v>
      </c>
      <c r="C8394" s="3">
        <v>42705</v>
      </c>
      <c r="D8394" s="3">
        <v>42710</v>
      </c>
      <c r="E8394" t="s">
        <v>7</v>
      </c>
      <c r="F8394">
        <f>VLOOKUP(E8394,SHIPMODE,2,FALSE)</f>
        <v>1</v>
      </c>
      <c r="G8394" t="s">
        <v>3667</v>
      </c>
      <c r="H8394" t="s">
        <v>1552</v>
      </c>
      <c r="I8394" t="s">
        <v>9</v>
      </c>
      <c r="J8394">
        <f>VLOOKUP(I8394,segmentID,2,FALSE)</f>
        <v>1</v>
      </c>
      <c r="K8394" t="s">
        <v>3255</v>
      </c>
      <c r="L8394">
        <f>VLOOKUP(K8394,country2,2,FALSE)</f>
        <v>1</v>
      </c>
      <c r="M8394" t="s">
        <v>303</v>
      </c>
      <c r="N8394">
        <f>VLOOKUP(Orders!M8394,city2,2,FALSE)</f>
        <v>48</v>
      </c>
      <c r="O8394" t="s">
        <v>601</v>
      </c>
      <c r="P8394">
        <f>VLOOKUP(O8394,state2,2,FALSE)</f>
        <v>32</v>
      </c>
      <c r="Q8394">
        <v>2038</v>
      </c>
      <c r="R8394" t="s">
        <v>79</v>
      </c>
      <c r="S8394">
        <f>VLOOKUP(R8394,region2,2,FALSE)</f>
        <v>4</v>
      </c>
      <c r="T8394" t="s">
        <v>5736</v>
      </c>
      <c r="U8394" t="s">
        <v>35</v>
      </c>
      <c r="V8394">
        <f>VLOOKUP(U8394,category2,2,FALSE)</f>
        <v>3</v>
      </c>
      <c r="W8394" t="s">
        <v>3230</v>
      </c>
      <c r="X8394">
        <f>VLOOKUP(W8394,subcat2,3,FALSE)</f>
        <v>8</v>
      </c>
      <c r="Y8394" t="s">
        <v>2624</v>
      </c>
      <c r="Z8394">
        <v>137.94</v>
      </c>
      <c r="AA8394">
        <v>3</v>
      </c>
      <c r="AB8394">
        <v>0</v>
      </c>
      <c r="AC8394" s="4">
        <v>35.864399999999996</v>
      </c>
    </row>
    <row r="8395" spans="1:29" x14ac:dyDescent="0.25">
      <c r="A8395" s="2">
        <v>8394</v>
      </c>
      <c r="B8395" t="s">
        <v>9017</v>
      </c>
      <c r="C8395" s="3">
        <v>42705</v>
      </c>
      <c r="D8395" s="3">
        <v>42710</v>
      </c>
      <c r="E8395" t="s">
        <v>7</v>
      </c>
      <c r="F8395">
        <f>VLOOKUP(E8395,SHIPMODE,2,FALSE)</f>
        <v>1</v>
      </c>
      <c r="G8395" t="s">
        <v>3667</v>
      </c>
      <c r="H8395" t="s">
        <v>1552</v>
      </c>
      <c r="I8395" t="s">
        <v>9</v>
      </c>
      <c r="J8395">
        <f>VLOOKUP(I8395,segmentID,2,FALSE)</f>
        <v>1</v>
      </c>
      <c r="K8395" t="s">
        <v>3255</v>
      </c>
      <c r="L8395">
        <f>VLOOKUP(K8395,country2,2,FALSE)</f>
        <v>1</v>
      </c>
      <c r="M8395" t="s">
        <v>303</v>
      </c>
      <c r="N8395">
        <f>VLOOKUP(Orders!M8395,city2,2,FALSE)</f>
        <v>48</v>
      </c>
      <c r="O8395" t="s">
        <v>601</v>
      </c>
      <c r="P8395">
        <f>VLOOKUP(O8395,state2,2,FALSE)</f>
        <v>32</v>
      </c>
      <c r="Q8395">
        <v>2038</v>
      </c>
      <c r="R8395" t="s">
        <v>79</v>
      </c>
      <c r="S8395">
        <f>VLOOKUP(R8395,region2,2,FALSE)</f>
        <v>4</v>
      </c>
      <c r="T8395" t="s">
        <v>5449</v>
      </c>
      <c r="U8395" t="s">
        <v>13</v>
      </c>
      <c r="V8395">
        <f>VLOOKUP(U8395,category2,2,FALSE)</f>
        <v>1</v>
      </c>
      <c r="W8395" t="s">
        <v>3228</v>
      </c>
      <c r="X8395">
        <f>VLOOKUP(W8395,subcat2,3,FALSE)</f>
        <v>6</v>
      </c>
      <c r="Y8395" t="s">
        <v>3166</v>
      </c>
      <c r="Z8395">
        <v>111.15</v>
      </c>
      <c r="AA8395">
        <v>5</v>
      </c>
      <c r="AB8395">
        <v>0</v>
      </c>
      <c r="AC8395" s="4">
        <v>48.906000000000006</v>
      </c>
    </row>
    <row r="8396" spans="1:29" x14ac:dyDescent="0.25">
      <c r="A8396" s="2">
        <v>8395</v>
      </c>
      <c r="B8396" t="s">
        <v>9017</v>
      </c>
      <c r="C8396" s="3">
        <v>42705</v>
      </c>
      <c r="D8396" s="3">
        <v>42710</v>
      </c>
      <c r="E8396" t="s">
        <v>7</v>
      </c>
      <c r="F8396">
        <f>VLOOKUP(E8396,SHIPMODE,2,FALSE)</f>
        <v>1</v>
      </c>
      <c r="G8396" t="s">
        <v>3667</v>
      </c>
      <c r="H8396" t="s">
        <v>1552</v>
      </c>
      <c r="I8396" t="s">
        <v>9</v>
      </c>
      <c r="J8396">
        <f>VLOOKUP(I8396,segmentID,2,FALSE)</f>
        <v>1</v>
      </c>
      <c r="K8396" t="s">
        <v>3255</v>
      </c>
      <c r="L8396">
        <f>VLOOKUP(K8396,country2,2,FALSE)</f>
        <v>1</v>
      </c>
      <c r="M8396" t="s">
        <v>303</v>
      </c>
      <c r="N8396">
        <f>VLOOKUP(Orders!M8396,city2,2,FALSE)</f>
        <v>48</v>
      </c>
      <c r="O8396" t="s">
        <v>601</v>
      </c>
      <c r="P8396">
        <f>VLOOKUP(O8396,state2,2,FALSE)</f>
        <v>32</v>
      </c>
      <c r="Q8396">
        <v>2038</v>
      </c>
      <c r="R8396" t="s">
        <v>79</v>
      </c>
      <c r="S8396">
        <f>VLOOKUP(R8396,region2,2,FALSE)</f>
        <v>4</v>
      </c>
      <c r="T8396" t="s">
        <v>4335</v>
      </c>
      <c r="U8396" t="s">
        <v>22</v>
      </c>
      <c r="V8396">
        <f>VLOOKUP(U8396,category2,2,FALSE)</f>
        <v>2</v>
      </c>
      <c r="W8396" t="s">
        <v>38</v>
      </c>
      <c r="X8396">
        <f>VLOOKUP(W8396,subcat2,3,FALSE)</f>
        <v>10</v>
      </c>
      <c r="Y8396" t="s">
        <v>2637</v>
      </c>
      <c r="Z8396">
        <v>901.94999999999993</v>
      </c>
      <c r="AA8396">
        <v>3</v>
      </c>
      <c r="AB8396">
        <v>0</v>
      </c>
      <c r="AC8396" s="4">
        <v>297.64349999999996</v>
      </c>
    </row>
    <row r="8397" spans="1:29" x14ac:dyDescent="0.25">
      <c r="A8397" s="2">
        <v>8396</v>
      </c>
      <c r="B8397" t="s">
        <v>9017</v>
      </c>
      <c r="C8397" s="3">
        <v>42705</v>
      </c>
      <c r="D8397" s="3">
        <v>42710</v>
      </c>
      <c r="E8397" t="s">
        <v>7</v>
      </c>
      <c r="F8397">
        <f>VLOOKUP(E8397,SHIPMODE,2,FALSE)</f>
        <v>1</v>
      </c>
      <c r="G8397" t="s">
        <v>3667</v>
      </c>
      <c r="H8397" t="s">
        <v>1552</v>
      </c>
      <c r="I8397" t="s">
        <v>9</v>
      </c>
      <c r="J8397">
        <f>VLOOKUP(I8397,segmentID,2,FALSE)</f>
        <v>1</v>
      </c>
      <c r="K8397" t="s">
        <v>3255</v>
      </c>
      <c r="L8397">
        <f>VLOOKUP(K8397,country2,2,FALSE)</f>
        <v>1</v>
      </c>
      <c r="M8397" t="s">
        <v>303</v>
      </c>
      <c r="N8397">
        <f>VLOOKUP(Orders!M8397,city2,2,FALSE)</f>
        <v>48</v>
      </c>
      <c r="O8397" t="s">
        <v>601</v>
      </c>
      <c r="P8397">
        <f>VLOOKUP(O8397,state2,2,FALSE)</f>
        <v>32</v>
      </c>
      <c r="Q8397">
        <v>2038</v>
      </c>
      <c r="R8397" t="s">
        <v>79</v>
      </c>
      <c r="S8397">
        <f>VLOOKUP(R8397,region2,2,FALSE)</f>
        <v>4</v>
      </c>
      <c r="T8397" t="s">
        <v>4709</v>
      </c>
      <c r="U8397" t="s">
        <v>13</v>
      </c>
      <c r="V8397">
        <f>VLOOKUP(U8397,category2,2,FALSE)</f>
        <v>1</v>
      </c>
      <c r="W8397" t="s">
        <v>29</v>
      </c>
      <c r="X8397">
        <f>VLOOKUP(W8397,subcat2,3,FALSE)</f>
        <v>4</v>
      </c>
      <c r="Y8397" t="s">
        <v>2106</v>
      </c>
      <c r="Z8397">
        <v>366.00899999999996</v>
      </c>
      <c r="AA8397">
        <v>3</v>
      </c>
      <c r="AB8397">
        <v>0.3</v>
      </c>
      <c r="AC8397" s="4">
        <v>-47.058300000000003</v>
      </c>
    </row>
    <row r="8398" spans="1:29" x14ac:dyDescent="0.25">
      <c r="A8398" s="2">
        <v>8397</v>
      </c>
      <c r="B8398" t="s">
        <v>6726</v>
      </c>
      <c r="C8398" s="3">
        <v>41820</v>
      </c>
      <c r="D8398" s="3">
        <v>41820</v>
      </c>
      <c r="E8398" t="s">
        <v>625</v>
      </c>
      <c r="F8398">
        <f>VLOOKUP(E8398,SHIPMODE,2,FALSE)</f>
        <v>4</v>
      </c>
      <c r="G8398" t="s">
        <v>3634</v>
      </c>
      <c r="H8398" t="s">
        <v>1412</v>
      </c>
      <c r="I8398" t="s">
        <v>9</v>
      </c>
      <c r="J8398">
        <f>VLOOKUP(I8398,segmentID,2,FALSE)</f>
        <v>1</v>
      </c>
      <c r="K8398" t="s">
        <v>3255</v>
      </c>
      <c r="L8398">
        <f>VLOOKUP(K8398,country2,2,FALSE)</f>
        <v>1</v>
      </c>
      <c r="M8398" t="s">
        <v>260</v>
      </c>
      <c r="N8398">
        <f>VLOOKUP(Orders!M8398,city2,2,FALSE)</f>
        <v>41</v>
      </c>
      <c r="O8398" t="s">
        <v>44</v>
      </c>
      <c r="P8398">
        <f>VLOOKUP(O8398,state2,2,FALSE)</f>
        <v>4</v>
      </c>
      <c r="Q8398">
        <v>28403</v>
      </c>
      <c r="R8398" t="s">
        <v>12</v>
      </c>
      <c r="S8398">
        <f>VLOOKUP(R8398,region2,2,FALSE)</f>
        <v>1</v>
      </c>
      <c r="T8398" t="s">
        <v>4270</v>
      </c>
      <c r="U8398" t="s">
        <v>22</v>
      </c>
      <c r="V8398">
        <f>VLOOKUP(U8398,category2,2,FALSE)</f>
        <v>2</v>
      </c>
      <c r="W8398" t="s">
        <v>45</v>
      </c>
      <c r="X8398">
        <f>VLOOKUP(W8398,subcat2,3,FALSE)</f>
        <v>11</v>
      </c>
      <c r="Y8398" t="s">
        <v>1672</v>
      </c>
      <c r="Z8398">
        <v>310.68799999999999</v>
      </c>
      <c r="AA8398">
        <v>7</v>
      </c>
      <c r="AB8398">
        <v>0.2</v>
      </c>
      <c r="AC8398" s="4">
        <v>108.74079999999998</v>
      </c>
    </row>
    <row r="8399" spans="1:29" x14ac:dyDescent="0.25">
      <c r="A8399" s="2">
        <v>8398</v>
      </c>
      <c r="B8399" t="s">
        <v>6727</v>
      </c>
      <c r="C8399" s="3">
        <v>41885</v>
      </c>
      <c r="D8399" s="3">
        <v>41886</v>
      </c>
      <c r="E8399" t="s">
        <v>97</v>
      </c>
      <c r="F8399">
        <f>VLOOKUP(E8399,SHIPMODE,2,FALSE)</f>
        <v>3</v>
      </c>
      <c r="G8399" t="s">
        <v>3535</v>
      </c>
      <c r="H8399" t="s">
        <v>1088</v>
      </c>
      <c r="I8399" t="s">
        <v>52</v>
      </c>
      <c r="J8399">
        <f>VLOOKUP(I8399,segmentID,2,FALSE)</f>
        <v>3</v>
      </c>
      <c r="K8399" t="s">
        <v>3255</v>
      </c>
      <c r="L8399">
        <f>VLOOKUP(K8399,country2,2,FALSE)</f>
        <v>1</v>
      </c>
      <c r="M8399" t="s">
        <v>95</v>
      </c>
      <c r="N8399">
        <f>VLOOKUP(Orders!M8399,city2,2,FALSE)</f>
        <v>13</v>
      </c>
      <c r="O8399" t="s">
        <v>54</v>
      </c>
      <c r="P8399">
        <f>VLOOKUP(O8399,state2,2,FALSE)</f>
        <v>6</v>
      </c>
      <c r="Q8399">
        <v>77095</v>
      </c>
      <c r="R8399" t="s">
        <v>55</v>
      </c>
      <c r="S8399">
        <f>VLOOKUP(R8399,region2,2,FALSE)</f>
        <v>3</v>
      </c>
      <c r="T8399" t="s">
        <v>5795</v>
      </c>
      <c r="U8399" t="s">
        <v>22</v>
      </c>
      <c r="V8399">
        <f>VLOOKUP(U8399,category2,2,FALSE)</f>
        <v>2</v>
      </c>
      <c r="W8399" t="s">
        <v>3231</v>
      </c>
      <c r="X8399">
        <f>VLOOKUP(W8399,subcat2,3,FALSE)</f>
        <v>9</v>
      </c>
      <c r="Y8399" t="s">
        <v>285</v>
      </c>
      <c r="Z8399">
        <v>7.6799999999999979</v>
      </c>
      <c r="AA8399">
        <v>5</v>
      </c>
      <c r="AB8399">
        <v>0.8</v>
      </c>
      <c r="AC8399" s="4">
        <v>-11.52</v>
      </c>
    </row>
    <row r="8400" spans="1:29" x14ac:dyDescent="0.25">
      <c r="A8400" s="2">
        <v>8399</v>
      </c>
      <c r="B8400" t="s">
        <v>10657</v>
      </c>
      <c r="C8400" s="3">
        <v>43041</v>
      </c>
      <c r="D8400" s="3">
        <v>43046</v>
      </c>
      <c r="E8400" t="s">
        <v>7</v>
      </c>
      <c r="F8400">
        <f>VLOOKUP(E8400,SHIPMODE,2,FALSE)</f>
        <v>1</v>
      </c>
      <c r="G8400" t="s">
        <v>3931</v>
      </c>
      <c r="H8400" t="s">
        <v>2541</v>
      </c>
      <c r="I8400" t="s">
        <v>52</v>
      </c>
      <c r="J8400">
        <f>VLOOKUP(I8400,segmentID,2,FALSE)</f>
        <v>3</v>
      </c>
      <c r="K8400" t="s">
        <v>3255</v>
      </c>
      <c r="L8400">
        <f>VLOOKUP(K8400,country2,2,FALSE)</f>
        <v>1</v>
      </c>
      <c r="M8400" t="s">
        <v>164</v>
      </c>
      <c r="N8400">
        <f>VLOOKUP(Orders!M8400,city2,2,FALSE)</f>
        <v>25</v>
      </c>
      <c r="O8400" t="s">
        <v>249</v>
      </c>
      <c r="P8400">
        <f>VLOOKUP(O8400,state2,2,FALSE)</f>
        <v>25</v>
      </c>
      <c r="Q8400">
        <v>45503</v>
      </c>
      <c r="R8400" t="s">
        <v>79</v>
      </c>
      <c r="S8400">
        <f>VLOOKUP(R8400,region2,2,FALSE)</f>
        <v>4</v>
      </c>
      <c r="T8400" t="s">
        <v>4999</v>
      </c>
      <c r="U8400" t="s">
        <v>13</v>
      </c>
      <c r="V8400">
        <f>VLOOKUP(U8400,category2,2,FALSE)</f>
        <v>1</v>
      </c>
      <c r="W8400" t="s">
        <v>3226</v>
      </c>
      <c r="X8400">
        <f>VLOOKUP(W8400,subcat2,3,FALSE)</f>
        <v>2</v>
      </c>
      <c r="Y8400" t="s">
        <v>1579</v>
      </c>
      <c r="Z8400">
        <v>155.37199999999999</v>
      </c>
      <c r="AA8400">
        <v>2</v>
      </c>
      <c r="AB8400">
        <v>0.3</v>
      </c>
      <c r="AC8400" s="4">
        <v>-35.513599999999997</v>
      </c>
    </row>
    <row r="8401" spans="1:29" x14ac:dyDescent="0.25">
      <c r="A8401" s="2">
        <v>8400</v>
      </c>
      <c r="B8401" t="s">
        <v>7765</v>
      </c>
      <c r="C8401" s="3">
        <v>42107</v>
      </c>
      <c r="D8401" s="3">
        <v>42112</v>
      </c>
      <c r="E8401" t="s">
        <v>25</v>
      </c>
      <c r="F8401">
        <f>VLOOKUP(E8401,SHIPMODE,2,FALSE)</f>
        <v>2</v>
      </c>
      <c r="G8401" t="s">
        <v>3768</v>
      </c>
      <c r="H8401" t="s">
        <v>1878</v>
      </c>
      <c r="I8401" t="s">
        <v>9</v>
      </c>
      <c r="J8401">
        <f>VLOOKUP(I8401,segmentID,2,FALSE)</f>
        <v>1</v>
      </c>
      <c r="K8401" t="s">
        <v>3255</v>
      </c>
      <c r="L8401">
        <f>VLOOKUP(K8401,country2,2,FALSE)</f>
        <v>1</v>
      </c>
      <c r="M8401" t="s">
        <v>1737</v>
      </c>
      <c r="N8401">
        <f>VLOOKUP(Orders!M8401,city2,2,FALSE)</f>
        <v>221</v>
      </c>
      <c r="O8401" t="s">
        <v>160</v>
      </c>
      <c r="P8401">
        <f>VLOOKUP(O8401,state2,2,FALSE)</f>
        <v>17</v>
      </c>
      <c r="Q8401">
        <v>85301</v>
      </c>
      <c r="R8401" t="s">
        <v>21</v>
      </c>
      <c r="S8401">
        <f>VLOOKUP(R8401,region2,2,FALSE)</f>
        <v>2</v>
      </c>
      <c r="T8401" t="s">
        <v>5115</v>
      </c>
      <c r="U8401" t="s">
        <v>22</v>
      </c>
      <c r="V8401">
        <f>VLOOKUP(U8401,category2,2,FALSE)</f>
        <v>2</v>
      </c>
      <c r="W8401" t="s">
        <v>3227</v>
      </c>
      <c r="X8401">
        <f>VLOOKUP(W8401,subcat2,3,FALSE)</f>
        <v>5</v>
      </c>
      <c r="Y8401" t="s">
        <v>2903</v>
      </c>
      <c r="Z8401">
        <v>10.744</v>
      </c>
      <c r="AA8401">
        <v>1</v>
      </c>
      <c r="AB8401">
        <v>0.2</v>
      </c>
      <c r="AC8401" s="4">
        <v>0.80579999999999963</v>
      </c>
    </row>
    <row r="8402" spans="1:29" x14ac:dyDescent="0.25">
      <c r="A8402" s="2">
        <v>8401</v>
      </c>
      <c r="B8402" t="s">
        <v>7766</v>
      </c>
      <c r="C8402" s="3">
        <v>42343</v>
      </c>
      <c r="D8402" s="3">
        <v>42347</v>
      </c>
      <c r="E8402" t="s">
        <v>7</v>
      </c>
      <c r="F8402">
        <f>VLOOKUP(E8402,SHIPMODE,2,FALSE)</f>
        <v>1</v>
      </c>
      <c r="G8402" t="s">
        <v>3886</v>
      </c>
      <c r="H8402" t="s">
        <v>2375</v>
      </c>
      <c r="I8402" t="s">
        <v>9</v>
      </c>
      <c r="J8402">
        <f>VLOOKUP(I8402,segmentID,2,FALSE)</f>
        <v>1</v>
      </c>
      <c r="K8402" t="s">
        <v>3255</v>
      </c>
      <c r="L8402">
        <f>VLOOKUP(K8402,country2,2,FALSE)</f>
        <v>1</v>
      </c>
      <c r="M8402" t="s">
        <v>138</v>
      </c>
      <c r="N8402">
        <f>VLOOKUP(Orders!M8402,city2,2,FALSE)</f>
        <v>21</v>
      </c>
      <c r="O8402" t="s">
        <v>139</v>
      </c>
      <c r="P8402">
        <f>VLOOKUP(O8402,state2,2,FALSE)</f>
        <v>16</v>
      </c>
      <c r="Q8402">
        <v>10009</v>
      </c>
      <c r="R8402" t="s">
        <v>79</v>
      </c>
      <c r="S8402">
        <f>VLOOKUP(R8402,region2,2,FALSE)</f>
        <v>4</v>
      </c>
      <c r="T8402" t="s">
        <v>5006</v>
      </c>
      <c r="U8402" t="s">
        <v>22</v>
      </c>
      <c r="V8402">
        <f>VLOOKUP(U8402,category2,2,FALSE)</f>
        <v>2</v>
      </c>
      <c r="W8402" t="s">
        <v>3231</v>
      </c>
      <c r="X8402">
        <f>VLOOKUP(W8402,subcat2,3,FALSE)</f>
        <v>9</v>
      </c>
      <c r="Y8402" t="s">
        <v>1714</v>
      </c>
      <c r="Z8402">
        <v>232.40000000000003</v>
      </c>
      <c r="AA8402">
        <v>5</v>
      </c>
      <c r="AB8402">
        <v>0.2</v>
      </c>
      <c r="AC8402" s="4">
        <v>78.434999999999988</v>
      </c>
    </row>
    <row r="8403" spans="1:29" x14ac:dyDescent="0.25">
      <c r="A8403" s="2">
        <v>8402</v>
      </c>
      <c r="B8403" t="s">
        <v>7766</v>
      </c>
      <c r="C8403" s="3">
        <v>42343</v>
      </c>
      <c r="D8403" s="3">
        <v>42347</v>
      </c>
      <c r="E8403" t="s">
        <v>7</v>
      </c>
      <c r="F8403">
        <f>VLOOKUP(E8403,SHIPMODE,2,FALSE)</f>
        <v>1</v>
      </c>
      <c r="G8403" t="s">
        <v>3886</v>
      </c>
      <c r="H8403" t="s">
        <v>2375</v>
      </c>
      <c r="I8403" t="s">
        <v>9</v>
      </c>
      <c r="J8403">
        <f>VLOOKUP(I8403,segmentID,2,FALSE)</f>
        <v>1</v>
      </c>
      <c r="K8403" t="s">
        <v>3255</v>
      </c>
      <c r="L8403">
        <f>VLOOKUP(K8403,country2,2,FALSE)</f>
        <v>1</v>
      </c>
      <c r="M8403" t="s">
        <v>138</v>
      </c>
      <c r="N8403">
        <f>VLOOKUP(Orders!M8403,city2,2,FALSE)</f>
        <v>21</v>
      </c>
      <c r="O8403" t="s">
        <v>139</v>
      </c>
      <c r="P8403">
        <f>VLOOKUP(O8403,state2,2,FALSE)</f>
        <v>16</v>
      </c>
      <c r="Q8403">
        <v>10009</v>
      </c>
      <c r="R8403" t="s">
        <v>79</v>
      </c>
      <c r="S8403">
        <f>VLOOKUP(R8403,region2,2,FALSE)</f>
        <v>4</v>
      </c>
      <c r="T8403" t="s">
        <v>5600</v>
      </c>
      <c r="U8403" t="s">
        <v>13</v>
      </c>
      <c r="V8403">
        <f>VLOOKUP(U8403,category2,2,FALSE)</f>
        <v>1</v>
      </c>
      <c r="W8403" t="s">
        <v>3226</v>
      </c>
      <c r="X8403">
        <f>VLOOKUP(W8403,subcat2,3,FALSE)</f>
        <v>2</v>
      </c>
      <c r="Y8403" t="s">
        <v>1521</v>
      </c>
      <c r="Z8403">
        <v>164.64599999999999</v>
      </c>
      <c r="AA8403">
        <v>3</v>
      </c>
      <c r="AB8403">
        <v>0.1</v>
      </c>
      <c r="AC8403" s="4">
        <v>12.805799999999994</v>
      </c>
    </row>
    <row r="8404" spans="1:29" x14ac:dyDescent="0.25">
      <c r="A8404" s="2">
        <v>8403</v>
      </c>
      <c r="B8404" t="s">
        <v>7766</v>
      </c>
      <c r="C8404" s="3">
        <v>42343</v>
      </c>
      <c r="D8404" s="3">
        <v>42347</v>
      </c>
      <c r="E8404" t="s">
        <v>7</v>
      </c>
      <c r="F8404">
        <f>VLOOKUP(E8404,SHIPMODE,2,FALSE)</f>
        <v>1</v>
      </c>
      <c r="G8404" t="s">
        <v>3886</v>
      </c>
      <c r="H8404" t="s">
        <v>2375</v>
      </c>
      <c r="I8404" t="s">
        <v>9</v>
      </c>
      <c r="J8404">
        <f>VLOOKUP(I8404,segmentID,2,FALSE)</f>
        <v>1</v>
      </c>
      <c r="K8404" t="s">
        <v>3255</v>
      </c>
      <c r="L8404">
        <f>VLOOKUP(K8404,country2,2,FALSE)</f>
        <v>1</v>
      </c>
      <c r="M8404" t="s">
        <v>138</v>
      </c>
      <c r="N8404">
        <f>VLOOKUP(Orders!M8404,city2,2,FALSE)</f>
        <v>21</v>
      </c>
      <c r="O8404" t="s">
        <v>139</v>
      </c>
      <c r="P8404">
        <f>VLOOKUP(O8404,state2,2,FALSE)</f>
        <v>16</v>
      </c>
      <c r="Q8404">
        <v>10009</v>
      </c>
      <c r="R8404" t="s">
        <v>79</v>
      </c>
      <c r="S8404">
        <f>VLOOKUP(R8404,region2,2,FALSE)</f>
        <v>4</v>
      </c>
      <c r="T8404" t="s">
        <v>4109</v>
      </c>
      <c r="U8404" t="s">
        <v>22</v>
      </c>
      <c r="V8404">
        <f>VLOOKUP(U8404,category2,2,FALSE)</f>
        <v>2</v>
      </c>
      <c r="W8404" t="s">
        <v>45</v>
      </c>
      <c r="X8404">
        <f>VLOOKUP(W8404,subcat2,3,FALSE)</f>
        <v>11</v>
      </c>
      <c r="Y8404" t="s">
        <v>1828</v>
      </c>
      <c r="Z8404">
        <v>22.68</v>
      </c>
      <c r="AA8404">
        <v>2</v>
      </c>
      <c r="AB8404">
        <v>0</v>
      </c>
      <c r="AC8404" s="4">
        <v>11.113199999999999</v>
      </c>
    </row>
    <row r="8405" spans="1:29" x14ac:dyDescent="0.25">
      <c r="A8405" s="2">
        <v>8404</v>
      </c>
      <c r="B8405" t="s">
        <v>9018</v>
      </c>
      <c r="C8405" s="3">
        <v>42401</v>
      </c>
      <c r="D8405" s="3">
        <v>42407</v>
      </c>
      <c r="E8405" t="s">
        <v>25</v>
      </c>
      <c r="F8405">
        <f>VLOOKUP(E8405,SHIPMODE,2,FALSE)</f>
        <v>2</v>
      </c>
      <c r="G8405" t="s">
        <v>3671</v>
      </c>
      <c r="H8405" t="s">
        <v>1568</v>
      </c>
      <c r="I8405" t="s">
        <v>18</v>
      </c>
      <c r="J8405">
        <f>VLOOKUP(I8405,segmentID,2,FALSE)</f>
        <v>2</v>
      </c>
      <c r="K8405" t="s">
        <v>3255</v>
      </c>
      <c r="L8405">
        <f>VLOOKUP(K8405,country2,2,FALSE)</f>
        <v>1</v>
      </c>
      <c r="M8405" t="s">
        <v>19</v>
      </c>
      <c r="N8405">
        <f>VLOOKUP(Orders!M8405,city2,2,FALSE)</f>
        <v>2</v>
      </c>
      <c r="O8405" t="s">
        <v>20</v>
      </c>
      <c r="P8405">
        <f>VLOOKUP(O8405,state2,2,FALSE)</f>
        <v>2</v>
      </c>
      <c r="Q8405">
        <v>90036</v>
      </c>
      <c r="R8405" t="s">
        <v>21</v>
      </c>
      <c r="S8405">
        <f>VLOOKUP(R8405,region2,2,FALSE)</f>
        <v>2</v>
      </c>
      <c r="T8405" t="s">
        <v>4255</v>
      </c>
      <c r="U8405" t="s">
        <v>22</v>
      </c>
      <c r="V8405">
        <f>VLOOKUP(U8405,category2,2,FALSE)</f>
        <v>2</v>
      </c>
      <c r="W8405" t="s">
        <v>45</v>
      </c>
      <c r="X8405">
        <f>VLOOKUP(W8405,subcat2,3,FALSE)</f>
        <v>11</v>
      </c>
      <c r="Y8405" t="s">
        <v>2629</v>
      </c>
      <c r="Z8405">
        <v>105.52</v>
      </c>
      <c r="AA8405">
        <v>4</v>
      </c>
      <c r="AB8405">
        <v>0</v>
      </c>
      <c r="AC8405" s="4">
        <v>48.539199999999994</v>
      </c>
    </row>
    <row r="8406" spans="1:29" x14ac:dyDescent="0.25">
      <c r="A8406" s="2">
        <v>8405</v>
      </c>
      <c r="B8406" t="s">
        <v>10658</v>
      </c>
      <c r="C8406" s="3">
        <v>42924</v>
      </c>
      <c r="D8406" s="3">
        <v>42928</v>
      </c>
      <c r="E8406" t="s">
        <v>25</v>
      </c>
      <c r="F8406">
        <f>VLOOKUP(E8406,SHIPMODE,2,FALSE)</f>
        <v>2</v>
      </c>
      <c r="G8406" t="s">
        <v>4040</v>
      </c>
      <c r="H8406" t="s">
        <v>3165</v>
      </c>
      <c r="I8406" t="s">
        <v>18</v>
      </c>
      <c r="J8406">
        <f>VLOOKUP(I8406,segmentID,2,FALSE)</f>
        <v>2</v>
      </c>
      <c r="K8406" t="s">
        <v>3255</v>
      </c>
      <c r="L8406">
        <f>VLOOKUP(K8406,country2,2,FALSE)</f>
        <v>1</v>
      </c>
      <c r="M8406" t="s">
        <v>300</v>
      </c>
      <c r="N8406">
        <f>VLOOKUP(Orders!M8406,city2,2,FALSE)</f>
        <v>47</v>
      </c>
      <c r="O8406" t="s">
        <v>127</v>
      </c>
      <c r="P8406">
        <f>VLOOKUP(O8406,state2,2,FALSE)</f>
        <v>14</v>
      </c>
      <c r="Q8406">
        <v>19711</v>
      </c>
      <c r="R8406" t="s">
        <v>79</v>
      </c>
      <c r="S8406">
        <f>VLOOKUP(R8406,region2,2,FALSE)</f>
        <v>4</v>
      </c>
      <c r="T8406" t="s">
        <v>5546</v>
      </c>
      <c r="U8406" t="s">
        <v>13</v>
      </c>
      <c r="V8406">
        <f>VLOOKUP(U8406,category2,2,FALSE)</f>
        <v>1</v>
      </c>
      <c r="W8406" t="s">
        <v>3228</v>
      </c>
      <c r="X8406">
        <f>VLOOKUP(W8406,subcat2,3,FALSE)</f>
        <v>6</v>
      </c>
      <c r="Y8406" t="s">
        <v>2921</v>
      </c>
      <c r="Z8406">
        <v>83.92</v>
      </c>
      <c r="AA8406">
        <v>4</v>
      </c>
      <c r="AB8406">
        <v>0</v>
      </c>
      <c r="AC8406" s="4">
        <v>5.8743999999999943</v>
      </c>
    </row>
    <row r="8407" spans="1:29" x14ac:dyDescent="0.25">
      <c r="A8407" s="2">
        <v>8406</v>
      </c>
      <c r="B8407" t="s">
        <v>10658</v>
      </c>
      <c r="C8407" s="3">
        <v>42924</v>
      </c>
      <c r="D8407" s="3">
        <v>42928</v>
      </c>
      <c r="E8407" t="s">
        <v>25</v>
      </c>
      <c r="F8407">
        <f>VLOOKUP(E8407,SHIPMODE,2,FALSE)</f>
        <v>2</v>
      </c>
      <c r="G8407" t="s">
        <v>4040</v>
      </c>
      <c r="H8407" t="s">
        <v>3165</v>
      </c>
      <c r="I8407" t="s">
        <v>18</v>
      </c>
      <c r="J8407">
        <f>VLOOKUP(I8407,segmentID,2,FALSE)</f>
        <v>2</v>
      </c>
      <c r="K8407" t="s">
        <v>3255</v>
      </c>
      <c r="L8407">
        <f>VLOOKUP(K8407,country2,2,FALSE)</f>
        <v>1</v>
      </c>
      <c r="M8407" t="s">
        <v>300</v>
      </c>
      <c r="N8407">
        <f>VLOOKUP(Orders!M8407,city2,2,FALSE)</f>
        <v>47</v>
      </c>
      <c r="O8407" t="s">
        <v>127</v>
      </c>
      <c r="P8407">
        <f>VLOOKUP(O8407,state2,2,FALSE)</f>
        <v>14</v>
      </c>
      <c r="Q8407">
        <v>19711</v>
      </c>
      <c r="R8407" t="s">
        <v>79</v>
      </c>
      <c r="S8407">
        <f>VLOOKUP(R8407,region2,2,FALSE)</f>
        <v>4</v>
      </c>
      <c r="T8407" t="s">
        <v>4811</v>
      </c>
      <c r="U8407" t="s">
        <v>35</v>
      </c>
      <c r="V8407">
        <f>VLOOKUP(U8407,category2,2,FALSE)</f>
        <v>3</v>
      </c>
      <c r="W8407" t="s">
        <v>3232</v>
      </c>
      <c r="X8407">
        <f>VLOOKUP(W8407,subcat2,3,FALSE)</f>
        <v>12</v>
      </c>
      <c r="Y8407" t="s">
        <v>3010</v>
      </c>
      <c r="Z8407">
        <v>141.9</v>
      </c>
      <c r="AA8407">
        <v>5</v>
      </c>
      <c r="AB8407">
        <v>0</v>
      </c>
      <c r="AC8407" s="4">
        <v>58.179000000000002</v>
      </c>
    </row>
    <row r="8408" spans="1:29" x14ac:dyDescent="0.25">
      <c r="A8408" s="2">
        <v>8407</v>
      </c>
      <c r="B8408" t="s">
        <v>10658</v>
      </c>
      <c r="C8408" s="3">
        <v>42924</v>
      </c>
      <c r="D8408" s="3">
        <v>42928</v>
      </c>
      <c r="E8408" t="s">
        <v>25</v>
      </c>
      <c r="F8408">
        <f>VLOOKUP(E8408,SHIPMODE,2,FALSE)</f>
        <v>2</v>
      </c>
      <c r="G8408" t="s">
        <v>4040</v>
      </c>
      <c r="H8408" t="s">
        <v>3165</v>
      </c>
      <c r="I8408" t="s">
        <v>18</v>
      </c>
      <c r="J8408">
        <f>VLOOKUP(I8408,segmentID,2,FALSE)</f>
        <v>2</v>
      </c>
      <c r="K8408" t="s">
        <v>3255</v>
      </c>
      <c r="L8408">
        <f>VLOOKUP(K8408,country2,2,FALSE)</f>
        <v>1</v>
      </c>
      <c r="M8408" t="s">
        <v>300</v>
      </c>
      <c r="N8408">
        <f>VLOOKUP(Orders!M8408,city2,2,FALSE)</f>
        <v>47</v>
      </c>
      <c r="O8408" t="s">
        <v>127</v>
      </c>
      <c r="P8408">
        <f>VLOOKUP(O8408,state2,2,FALSE)</f>
        <v>14</v>
      </c>
      <c r="Q8408">
        <v>19711</v>
      </c>
      <c r="R8408" t="s">
        <v>79</v>
      </c>
      <c r="S8408">
        <f>VLOOKUP(R8408,region2,2,FALSE)</f>
        <v>4</v>
      </c>
      <c r="T8408" t="s">
        <v>5858</v>
      </c>
      <c r="U8408" t="s">
        <v>13</v>
      </c>
      <c r="V8408">
        <f>VLOOKUP(U8408,category2,2,FALSE)</f>
        <v>1</v>
      </c>
      <c r="W8408" t="s">
        <v>3228</v>
      </c>
      <c r="X8408">
        <f>VLOOKUP(W8408,subcat2,3,FALSE)</f>
        <v>6</v>
      </c>
      <c r="Y8408" t="s">
        <v>974</v>
      </c>
      <c r="Z8408">
        <v>39.979999999999997</v>
      </c>
      <c r="AA8408">
        <v>2</v>
      </c>
      <c r="AB8408">
        <v>0</v>
      </c>
      <c r="AC8408" s="4">
        <v>9.1953999999999994</v>
      </c>
    </row>
    <row r="8409" spans="1:29" x14ac:dyDescent="0.25">
      <c r="A8409" s="2">
        <v>8408</v>
      </c>
      <c r="B8409" t="s">
        <v>10658</v>
      </c>
      <c r="C8409" s="3">
        <v>42924</v>
      </c>
      <c r="D8409" s="3">
        <v>42928</v>
      </c>
      <c r="E8409" t="s">
        <v>25</v>
      </c>
      <c r="F8409">
        <f>VLOOKUP(E8409,SHIPMODE,2,FALSE)</f>
        <v>2</v>
      </c>
      <c r="G8409" t="s">
        <v>4040</v>
      </c>
      <c r="H8409" t="s">
        <v>3165</v>
      </c>
      <c r="I8409" t="s">
        <v>18</v>
      </c>
      <c r="J8409">
        <f>VLOOKUP(I8409,segmentID,2,FALSE)</f>
        <v>2</v>
      </c>
      <c r="K8409" t="s">
        <v>3255</v>
      </c>
      <c r="L8409">
        <f>VLOOKUP(K8409,country2,2,FALSE)</f>
        <v>1</v>
      </c>
      <c r="M8409" t="s">
        <v>300</v>
      </c>
      <c r="N8409">
        <f>VLOOKUP(Orders!M8409,city2,2,FALSE)</f>
        <v>47</v>
      </c>
      <c r="O8409" t="s">
        <v>127</v>
      </c>
      <c r="P8409">
        <f>VLOOKUP(O8409,state2,2,FALSE)</f>
        <v>14</v>
      </c>
      <c r="Q8409">
        <v>19711</v>
      </c>
      <c r="R8409" t="s">
        <v>79</v>
      </c>
      <c r="S8409">
        <f>VLOOKUP(R8409,region2,2,FALSE)</f>
        <v>4</v>
      </c>
      <c r="T8409" t="s">
        <v>5108</v>
      </c>
      <c r="U8409" t="s">
        <v>22</v>
      </c>
      <c r="V8409">
        <f>VLOOKUP(U8409,category2,2,FALSE)</f>
        <v>2</v>
      </c>
      <c r="W8409" t="s">
        <v>3229</v>
      </c>
      <c r="X8409">
        <f>VLOOKUP(W8409,subcat2,3,FALSE)</f>
        <v>7</v>
      </c>
      <c r="Y8409" t="s">
        <v>1231</v>
      </c>
      <c r="Z8409">
        <v>28.91</v>
      </c>
      <c r="AA8409">
        <v>7</v>
      </c>
      <c r="AB8409">
        <v>0</v>
      </c>
      <c r="AC8409" s="4">
        <v>8.6729999999999983</v>
      </c>
    </row>
    <row r="8410" spans="1:29" x14ac:dyDescent="0.25">
      <c r="A8410" s="2">
        <v>8409</v>
      </c>
      <c r="B8410" t="s">
        <v>10658</v>
      </c>
      <c r="C8410" s="3">
        <v>42924</v>
      </c>
      <c r="D8410" s="3">
        <v>42928</v>
      </c>
      <c r="E8410" t="s">
        <v>25</v>
      </c>
      <c r="F8410">
        <f>VLOOKUP(E8410,SHIPMODE,2,FALSE)</f>
        <v>2</v>
      </c>
      <c r="G8410" t="s">
        <v>4040</v>
      </c>
      <c r="H8410" t="s">
        <v>3165</v>
      </c>
      <c r="I8410" t="s">
        <v>18</v>
      </c>
      <c r="J8410">
        <f>VLOOKUP(I8410,segmentID,2,FALSE)</f>
        <v>2</v>
      </c>
      <c r="K8410" t="s">
        <v>3255</v>
      </c>
      <c r="L8410">
        <f>VLOOKUP(K8410,country2,2,FALSE)</f>
        <v>1</v>
      </c>
      <c r="M8410" t="s">
        <v>300</v>
      </c>
      <c r="N8410">
        <f>VLOOKUP(Orders!M8410,city2,2,FALSE)</f>
        <v>47</v>
      </c>
      <c r="O8410" t="s">
        <v>127</v>
      </c>
      <c r="P8410">
        <f>VLOOKUP(O8410,state2,2,FALSE)</f>
        <v>14</v>
      </c>
      <c r="Q8410">
        <v>19711</v>
      </c>
      <c r="R8410" t="s">
        <v>79</v>
      </c>
      <c r="S8410">
        <f>VLOOKUP(R8410,region2,2,FALSE)</f>
        <v>4</v>
      </c>
      <c r="T8410" t="s">
        <v>5811</v>
      </c>
      <c r="U8410" t="s">
        <v>22</v>
      </c>
      <c r="V8410">
        <f>VLOOKUP(U8410,category2,2,FALSE)</f>
        <v>2</v>
      </c>
      <c r="W8410" t="s">
        <v>3229</v>
      </c>
      <c r="X8410">
        <f>VLOOKUP(W8410,subcat2,3,FALSE)</f>
        <v>7</v>
      </c>
      <c r="Y8410" t="s">
        <v>1436</v>
      </c>
      <c r="Z8410">
        <v>174.95000000000002</v>
      </c>
      <c r="AA8410">
        <v>5</v>
      </c>
      <c r="AB8410">
        <v>0</v>
      </c>
      <c r="AC8410" s="4">
        <v>45.487000000000002</v>
      </c>
    </row>
    <row r="8411" spans="1:29" x14ac:dyDescent="0.25">
      <c r="A8411" s="2">
        <v>8410</v>
      </c>
      <c r="B8411" t="s">
        <v>7767</v>
      </c>
      <c r="C8411" s="3">
        <v>42349</v>
      </c>
      <c r="D8411" s="3">
        <v>42355</v>
      </c>
      <c r="E8411" t="s">
        <v>25</v>
      </c>
      <c r="F8411">
        <f>VLOOKUP(E8411,SHIPMODE,2,FALSE)</f>
        <v>2</v>
      </c>
      <c r="G8411" t="s">
        <v>3337</v>
      </c>
      <c r="H8411" t="s">
        <v>354</v>
      </c>
      <c r="I8411" t="s">
        <v>52</v>
      </c>
      <c r="J8411">
        <f>VLOOKUP(I8411,segmentID,2,FALSE)</f>
        <v>3</v>
      </c>
      <c r="K8411" t="s">
        <v>3255</v>
      </c>
      <c r="L8411">
        <f>VLOOKUP(K8411,country2,2,FALSE)</f>
        <v>1</v>
      </c>
      <c r="M8411" t="s">
        <v>2088</v>
      </c>
      <c r="N8411">
        <f>VLOOKUP(Orders!M8411,city2,2,FALSE)</f>
        <v>273</v>
      </c>
      <c r="O8411" t="s">
        <v>20</v>
      </c>
      <c r="P8411">
        <f>VLOOKUP(O8411,state2,2,FALSE)</f>
        <v>2</v>
      </c>
      <c r="Q8411">
        <v>92404</v>
      </c>
      <c r="R8411" t="s">
        <v>21</v>
      </c>
      <c r="S8411">
        <f>VLOOKUP(R8411,region2,2,FALSE)</f>
        <v>2</v>
      </c>
      <c r="T8411" t="s">
        <v>4057</v>
      </c>
      <c r="U8411" t="s">
        <v>22</v>
      </c>
      <c r="V8411">
        <f>VLOOKUP(U8411,category2,2,FALSE)</f>
        <v>2</v>
      </c>
      <c r="W8411" t="s">
        <v>3231</v>
      </c>
      <c r="X8411">
        <f>VLOOKUP(W8411,subcat2,3,FALSE)</f>
        <v>9</v>
      </c>
      <c r="Y8411" t="s">
        <v>2378</v>
      </c>
      <c r="Z8411">
        <v>110.52800000000001</v>
      </c>
      <c r="AA8411">
        <v>4</v>
      </c>
      <c r="AB8411">
        <v>0.2</v>
      </c>
      <c r="AC8411" s="4">
        <v>38.684799999999996</v>
      </c>
    </row>
    <row r="8412" spans="1:29" x14ac:dyDescent="0.25">
      <c r="A8412" s="2">
        <v>8411</v>
      </c>
      <c r="B8412" t="s">
        <v>9019</v>
      </c>
      <c r="C8412" s="3">
        <v>42689</v>
      </c>
      <c r="D8412" s="3">
        <v>42689</v>
      </c>
      <c r="E8412" t="s">
        <v>625</v>
      </c>
      <c r="F8412">
        <f>VLOOKUP(E8412,SHIPMODE,2,FALSE)</f>
        <v>4</v>
      </c>
      <c r="G8412" t="s">
        <v>3276</v>
      </c>
      <c r="H8412" t="s">
        <v>117</v>
      </c>
      <c r="I8412" t="s">
        <v>18</v>
      </c>
      <c r="J8412">
        <f>VLOOKUP(I8412,segmentID,2,FALSE)</f>
        <v>2</v>
      </c>
      <c r="K8412" t="s">
        <v>3255</v>
      </c>
      <c r="L8412">
        <f>VLOOKUP(K8412,country2,2,FALSE)</f>
        <v>1</v>
      </c>
      <c r="M8412" t="s">
        <v>1041</v>
      </c>
      <c r="N8412">
        <f>VLOOKUP(Orders!M8412,city2,2,FALSE)</f>
        <v>141</v>
      </c>
      <c r="O8412" t="s">
        <v>44</v>
      </c>
      <c r="P8412">
        <f>VLOOKUP(O8412,state2,2,FALSE)</f>
        <v>4</v>
      </c>
      <c r="Q8412">
        <v>27217</v>
      </c>
      <c r="R8412" t="s">
        <v>12</v>
      </c>
      <c r="S8412">
        <f>VLOOKUP(R8412,region2,2,FALSE)</f>
        <v>1</v>
      </c>
      <c r="T8412" t="s">
        <v>4224</v>
      </c>
      <c r="U8412" t="s">
        <v>13</v>
      </c>
      <c r="V8412">
        <f>VLOOKUP(U8412,category2,2,FALSE)</f>
        <v>1</v>
      </c>
      <c r="W8412" t="s">
        <v>29</v>
      </c>
      <c r="X8412">
        <f>VLOOKUP(W8412,subcat2,3,FALSE)</f>
        <v>4</v>
      </c>
      <c r="Y8412" t="s">
        <v>455</v>
      </c>
      <c r="Z8412">
        <v>630.024</v>
      </c>
      <c r="AA8412">
        <v>4</v>
      </c>
      <c r="AB8412">
        <v>0.4</v>
      </c>
      <c r="AC8412" s="4">
        <v>-199.50760000000008</v>
      </c>
    </row>
    <row r="8413" spans="1:29" x14ac:dyDescent="0.25">
      <c r="A8413" s="2">
        <v>8412</v>
      </c>
      <c r="B8413" t="s">
        <v>9020</v>
      </c>
      <c r="C8413" s="3">
        <v>42499</v>
      </c>
      <c r="D8413" s="3">
        <v>42502</v>
      </c>
      <c r="E8413" t="s">
        <v>7</v>
      </c>
      <c r="F8413">
        <f>VLOOKUP(E8413,SHIPMODE,2,FALSE)</f>
        <v>1</v>
      </c>
      <c r="G8413" t="s">
        <v>3768</v>
      </c>
      <c r="H8413" t="s">
        <v>1878</v>
      </c>
      <c r="I8413" t="s">
        <v>9</v>
      </c>
      <c r="J8413">
        <f>VLOOKUP(I8413,segmentID,2,FALSE)</f>
        <v>1</v>
      </c>
      <c r="K8413" t="s">
        <v>3255</v>
      </c>
      <c r="L8413">
        <f>VLOOKUP(K8413,country2,2,FALSE)</f>
        <v>1</v>
      </c>
      <c r="M8413" t="s">
        <v>929</v>
      </c>
      <c r="N8413">
        <f>VLOOKUP(Orders!M8413,city2,2,FALSE)</f>
        <v>128</v>
      </c>
      <c r="O8413" t="s">
        <v>165</v>
      </c>
      <c r="P8413">
        <f>VLOOKUP(O8413,state2,2,FALSE)</f>
        <v>18</v>
      </c>
      <c r="Q8413">
        <v>24153</v>
      </c>
      <c r="R8413" t="s">
        <v>12</v>
      </c>
      <c r="S8413">
        <f>VLOOKUP(R8413,region2,2,FALSE)</f>
        <v>1</v>
      </c>
      <c r="T8413" t="s">
        <v>4289</v>
      </c>
      <c r="U8413" t="s">
        <v>22</v>
      </c>
      <c r="V8413">
        <f>VLOOKUP(U8413,category2,2,FALSE)</f>
        <v>2</v>
      </c>
      <c r="W8413" t="s">
        <v>3229</v>
      </c>
      <c r="X8413">
        <f>VLOOKUP(W8413,subcat2,3,FALSE)</f>
        <v>7</v>
      </c>
      <c r="Y8413" t="s">
        <v>336</v>
      </c>
      <c r="Z8413">
        <v>27.86</v>
      </c>
      <c r="AA8413">
        <v>7</v>
      </c>
      <c r="AB8413">
        <v>0</v>
      </c>
      <c r="AC8413" s="4">
        <v>9.1937999999999978</v>
      </c>
    </row>
    <row r="8414" spans="1:29" x14ac:dyDescent="0.25">
      <c r="A8414" s="2">
        <v>8413</v>
      </c>
      <c r="B8414" t="s">
        <v>10659</v>
      </c>
      <c r="C8414" s="3">
        <v>42804</v>
      </c>
      <c r="D8414" s="3">
        <v>42808</v>
      </c>
      <c r="E8414" t="s">
        <v>25</v>
      </c>
      <c r="F8414">
        <f>VLOOKUP(E8414,SHIPMODE,2,FALSE)</f>
        <v>2</v>
      </c>
      <c r="G8414" t="s">
        <v>3453</v>
      </c>
      <c r="H8414" t="s">
        <v>809</v>
      </c>
      <c r="I8414" t="s">
        <v>9</v>
      </c>
      <c r="J8414">
        <f>VLOOKUP(I8414,segmentID,2,FALSE)</f>
        <v>1</v>
      </c>
      <c r="K8414" t="s">
        <v>3255</v>
      </c>
      <c r="L8414">
        <f>VLOOKUP(K8414,country2,2,FALSE)</f>
        <v>1</v>
      </c>
      <c r="M8414" t="s">
        <v>402</v>
      </c>
      <c r="N8414">
        <f>VLOOKUP(Orders!M8414,city2,2,FALSE)</f>
        <v>62</v>
      </c>
      <c r="O8414" t="s">
        <v>54</v>
      </c>
      <c r="P8414">
        <f>VLOOKUP(O8414,state2,2,FALSE)</f>
        <v>6</v>
      </c>
      <c r="Q8414">
        <v>75217</v>
      </c>
      <c r="R8414" t="s">
        <v>55</v>
      </c>
      <c r="S8414">
        <f>VLOOKUP(R8414,region2,2,FALSE)</f>
        <v>3</v>
      </c>
      <c r="T8414" t="s">
        <v>4694</v>
      </c>
      <c r="U8414" t="s">
        <v>13</v>
      </c>
      <c r="V8414">
        <f>VLOOKUP(U8414,category2,2,FALSE)</f>
        <v>1</v>
      </c>
      <c r="W8414" t="s">
        <v>29</v>
      </c>
      <c r="X8414">
        <f>VLOOKUP(W8414,subcat2,3,FALSE)</f>
        <v>4</v>
      </c>
      <c r="Y8414" t="s">
        <v>30</v>
      </c>
      <c r="Z8414">
        <v>933.40800000000002</v>
      </c>
      <c r="AA8414">
        <v>4</v>
      </c>
      <c r="AB8414">
        <v>0.3</v>
      </c>
      <c r="AC8414" s="4">
        <v>-173.34719999999999</v>
      </c>
    </row>
    <row r="8415" spans="1:29" x14ac:dyDescent="0.25">
      <c r="A8415" s="2">
        <v>8414</v>
      </c>
      <c r="B8415" t="s">
        <v>9021</v>
      </c>
      <c r="C8415" s="3">
        <v>42721</v>
      </c>
      <c r="D8415" s="3">
        <v>42725</v>
      </c>
      <c r="E8415" t="s">
        <v>25</v>
      </c>
      <c r="F8415">
        <f>VLOOKUP(E8415,SHIPMODE,2,FALSE)</f>
        <v>2</v>
      </c>
      <c r="G8415" t="s">
        <v>3595</v>
      </c>
      <c r="H8415" t="s">
        <v>1286</v>
      </c>
      <c r="I8415" t="s">
        <v>18</v>
      </c>
      <c r="J8415">
        <f>VLOOKUP(I8415,segmentID,2,FALSE)</f>
        <v>2</v>
      </c>
      <c r="K8415" t="s">
        <v>3255</v>
      </c>
      <c r="L8415">
        <f>VLOOKUP(K8415,country2,2,FALSE)</f>
        <v>1</v>
      </c>
      <c r="M8415" t="s">
        <v>548</v>
      </c>
      <c r="N8415">
        <f>VLOOKUP(Orders!M8415,city2,2,FALSE)</f>
        <v>82</v>
      </c>
      <c r="O8415" t="s">
        <v>54</v>
      </c>
      <c r="P8415">
        <f>VLOOKUP(O8415,state2,2,FALSE)</f>
        <v>6</v>
      </c>
      <c r="Q8415">
        <v>76017</v>
      </c>
      <c r="R8415" t="s">
        <v>55</v>
      </c>
      <c r="S8415">
        <f>VLOOKUP(R8415,region2,2,FALSE)</f>
        <v>3</v>
      </c>
      <c r="T8415" t="s">
        <v>5270</v>
      </c>
      <c r="U8415" t="s">
        <v>22</v>
      </c>
      <c r="V8415">
        <f>VLOOKUP(U8415,category2,2,FALSE)</f>
        <v>2</v>
      </c>
      <c r="W8415" t="s">
        <v>45</v>
      </c>
      <c r="X8415">
        <f>VLOOKUP(W8415,subcat2,3,FALSE)</f>
        <v>11</v>
      </c>
      <c r="Y8415" t="s">
        <v>2369</v>
      </c>
      <c r="Z8415">
        <v>51.840000000000011</v>
      </c>
      <c r="AA8415">
        <v>10</v>
      </c>
      <c r="AB8415">
        <v>0.2</v>
      </c>
      <c r="AC8415" s="4">
        <v>18.143999999999998</v>
      </c>
    </row>
    <row r="8416" spans="1:29" x14ac:dyDescent="0.25">
      <c r="A8416" s="2">
        <v>8415</v>
      </c>
      <c r="B8416" t="s">
        <v>9021</v>
      </c>
      <c r="C8416" s="3">
        <v>42721</v>
      </c>
      <c r="D8416" s="3">
        <v>42725</v>
      </c>
      <c r="E8416" t="s">
        <v>25</v>
      </c>
      <c r="F8416">
        <f>VLOOKUP(E8416,SHIPMODE,2,FALSE)</f>
        <v>2</v>
      </c>
      <c r="G8416" t="s">
        <v>3595</v>
      </c>
      <c r="H8416" t="s">
        <v>1286</v>
      </c>
      <c r="I8416" t="s">
        <v>18</v>
      </c>
      <c r="J8416">
        <f>VLOOKUP(I8416,segmentID,2,FALSE)</f>
        <v>2</v>
      </c>
      <c r="K8416" t="s">
        <v>3255</v>
      </c>
      <c r="L8416">
        <f>VLOOKUP(K8416,country2,2,FALSE)</f>
        <v>1</v>
      </c>
      <c r="M8416" t="s">
        <v>548</v>
      </c>
      <c r="N8416">
        <f>VLOOKUP(Orders!M8416,city2,2,FALSE)</f>
        <v>82</v>
      </c>
      <c r="O8416" t="s">
        <v>54</v>
      </c>
      <c r="P8416">
        <f>VLOOKUP(O8416,state2,2,FALSE)</f>
        <v>6</v>
      </c>
      <c r="Q8416">
        <v>76017</v>
      </c>
      <c r="R8416" t="s">
        <v>55</v>
      </c>
      <c r="S8416">
        <f>VLOOKUP(R8416,region2,2,FALSE)</f>
        <v>3</v>
      </c>
      <c r="T8416" t="s">
        <v>5677</v>
      </c>
      <c r="U8416" t="s">
        <v>35</v>
      </c>
      <c r="V8416">
        <f>VLOOKUP(U8416,category2,2,FALSE)</f>
        <v>3</v>
      </c>
      <c r="W8416" t="s">
        <v>3232</v>
      </c>
      <c r="X8416">
        <f>VLOOKUP(W8416,subcat2,3,FALSE)</f>
        <v>12</v>
      </c>
      <c r="Y8416" t="s">
        <v>569</v>
      </c>
      <c r="Z8416">
        <v>165.60000000000002</v>
      </c>
      <c r="AA8416">
        <v>3</v>
      </c>
      <c r="AB8416">
        <v>0.2</v>
      </c>
      <c r="AC8416" s="4">
        <v>-6.2100000000000151</v>
      </c>
    </row>
    <row r="8417" spans="1:29" x14ac:dyDescent="0.25">
      <c r="A8417" s="2">
        <v>8416</v>
      </c>
      <c r="B8417" t="s">
        <v>10660</v>
      </c>
      <c r="C8417" s="3">
        <v>42831</v>
      </c>
      <c r="D8417" s="3">
        <v>42837</v>
      </c>
      <c r="E8417" t="s">
        <v>25</v>
      </c>
      <c r="F8417">
        <f>VLOOKUP(E8417,SHIPMODE,2,FALSE)</f>
        <v>2</v>
      </c>
      <c r="G8417" t="s">
        <v>3784</v>
      </c>
      <c r="H8417" t="s">
        <v>1934</v>
      </c>
      <c r="I8417" t="s">
        <v>52</v>
      </c>
      <c r="J8417">
        <f>VLOOKUP(I8417,segmentID,2,FALSE)</f>
        <v>3</v>
      </c>
      <c r="K8417" t="s">
        <v>3255</v>
      </c>
      <c r="L8417">
        <f>VLOOKUP(K8417,country2,2,FALSE)</f>
        <v>1</v>
      </c>
      <c r="M8417" t="s">
        <v>2196</v>
      </c>
      <c r="N8417">
        <f>VLOOKUP(Orders!M8417,city2,2,FALSE)</f>
        <v>293</v>
      </c>
      <c r="O8417" t="s">
        <v>244</v>
      </c>
      <c r="P8417">
        <f>VLOOKUP(O8417,state2,2,FALSE)</f>
        <v>24</v>
      </c>
      <c r="Q8417">
        <v>52302</v>
      </c>
      <c r="R8417" t="s">
        <v>55</v>
      </c>
      <c r="S8417">
        <f>VLOOKUP(R8417,region2,2,FALSE)</f>
        <v>3</v>
      </c>
      <c r="T8417" t="s">
        <v>4366</v>
      </c>
      <c r="U8417" t="s">
        <v>22</v>
      </c>
      <c r="V8417">
        <f>VLOOKUP(U8417,category2,2,FALSE)</f>
        <v>2</v>
      </c>
      <c r="W8417" t="s">
        <v>45</v>
      </c>
      <c r="X8417">
        <f>VLOOKUP(W8417,subcat2,3,FALSE)</f>
        <v>11</v>
      </c>
      <c r="Y8417" t="s">
        <v>5921</v>
      </c>
      <c r="Z8417">
        <v>106.32</v>
      </c>
      <c r="AA8417">
        <v>3</v>
      </c>
      <c r="AB8417">
        <v>0</v>
      </c>
      <c r="AC8417" s="4">
        <v>49.970399999999991</v>
      </c>
    </row>
    <row r="8418" spans="1:29" x14ac:dyDescent="0.25">
      <c r="A8418" s="2">
        <v>8417</v>
      </c>
      <c r="B8418" t="s">
        <v>10661</v>
      </c>
      <c r="C8418" s="3">
        <v>42864</v>
      </c>
      <c r="D8418" s="3">
        <v>42866</v>
      </c>
      <c r="E8418" t="s">
        <v>97</v>
      </c>
      <c r="F8418">
        <f>VLOOKUP(E8418,SHIPMODE,2,FALSE)</f>
        <v>3</v>
      </c>
      <c r="G8418" t="s">
        <v>3952</v>
      </c>
      <c r="H8418" t="s">
        <v>2616</v>
      </c>
      <c r="I8418" t="s">
        <v>52</v>
      </c>
      <c r="J8418">
        <f>VLOOKUP(I8418,segmentID,2,FALSE)</f>
        <v>3</v>
      </c>
      <c r="K8418" t="s">
        <v>3255</v>
      </c>
      <c r="L8418">
        <f>VLOOKUP(K8418,country2,2,FALSE)</f>
        <v>1</v>
      </c>
      <c r="M8418" t="s">
        <v>48</v>
      </c>
      <c r="N8418">
        <f>VLOOKUP(Orders!M8418,city2,2,FALSE)</f>
        <v>5</v>
      </c>
      <c r="O8418" t="s">
        <v>49</v>
      </c>
      <c r="P8418">
        <f>VLOOKUP(O8418,state2,2,FALSE)</f>
        <v>5</v>
      </c>
      <c r="Q8418">
        <v>98105</v>
      </c>
      <c r="R8418" t="s">
        <v>21</v>
      </c>
      <c r="S8418">
        <f>VLOOKUP(R8418,region2,2,FALSE)</f>
        <v>2</v>
      </c>
      <c r="T8418" t="s">
        <v>4892</v>
      </c>
      <c r="U8418" t="s">
        <v>22</v>
      </c>
      <c r="V8418">
        <f>VLOOKUP(U8418,category2,2,FALSE)</f>
        <v>2</v>
      </c>
      <c r="W8418" t="s">
        <v>3231</v>
      </c>
      <c r="X8418">
        <f>VLOOKUP(W8418,subcat2,3,FALSE)</f>
        <v>9</v>
      </c>
      <c r="Y8418" t="s">
        <v>2656</v>
      </c>
      <c r="Z8418">
        <v>147.91999999999999</v>
      </c>
      <c r="AA8418">
        <v>5</v>
      </c>
      <c r="AB8418">
        <v>0.2</v>
      </c>
      <c r="AC8418" s="4">
        <v>46.224999999999987</v>
      </c>
    </row>
    <row r="8419" spans="1:29" x14ac:dyDescent="0.25">
      <c r="A8419" s="2">
        <v>8418</v>
      </c>
      <c r="B8419" t="s">
        <v>10661</v>
      </c>
      <c r="C8419" s="3">
        <v>42864</v>
      </c>
      <c r="D8419" s="3">
        <v>42866</v>
      </c>
      <c r="E8419" t="s">
        <v>97</v>
      </c>
      <c r="F8419">
        <f>VLOOKUP(E8419,SHIPMODE,2,FALSE)</f>
        <v>3</v>
      </c>
      <c r="G8419" t="s">
        <v>3952</v>
      </c>
      <c r="H8419" t="s">
        <v>2616</v>
      </c>
      <c r="I8419" t="s">
        <v>52</v>
      </c>
      <c r="J8419">
        <f>VLOOKUP(I8419,segmentID,2,FALSE)</f>
        <v>3</v>
      </c>
      <c r="K8419" t="s">
        <v>3255</v>
      </c>
      <c r="L8419">
        <f>VLOOKUP(K8419,country2,2,FALSE)</f>
        <v>1</v>
      </c>
      <c r="M8419" t="s">
        <v>48</v>
      </c>
      <c r="N8419">
        <f>VLOOKUP(Orders!M8419,city2,2,FALSE)</f>
        <v>5</v>
      </c>
      <c r="O8419" t="s">
        <v>49</v>
      </c>
      <c r="P8419">
        <f>VLOOKUP(O8419,state2,2,FALSE)</f>
        <v>5</v>
      </c>
      <c r="Q8419">
        <v>98105</v>
      </c>
      <c r="R8419" t="s">
        <v>21</v>
      </c>
      <c r="S8419">
        <f>VLOOKUP(R8419,region2,2,FALSE)</f>
        <v>2</v>
      </c>
      <c r="T8419" t="s">
        <v>4164</v>
      </c>
      <c r="U8419" t="s">
        <v>22</v>
      </c>
      <c r="V8419">
        <f>VLOOKUP(U8419,category2,2,FALSE)</f>
        <v>2</v>
      </c>
      <c r="W8419" t="s">
        <v>3227</v>
      </c>
      <c r="X8419">
        <f>VLOOKUP(W8419,subcat2,3,FALSE)</f>
        <v>5</v>
      </c>
      <c r="Y8419" t="s">
        <v>827</v>
      </c>
      <c r="Z8419">
        <v>104.28</v>
      </c>
      <c r="AA8419">
        <v>3</v>
      </c>
      <c r="AB8419">
        <v>0</v>
      </c>
      <c r="AC8419" s="4">
        <v>26.069999999999993</v>
      </c>
    </row>
    <row r="8420" spans="1:29" x14ac:dyDescent="0.25">
      <c r="A8420" s="2">
        <v>8419</v>
      </c>
      <c r="B8420" t="s">
        <v>10661</v>
      </c>
      <c r="C8420" s="3">
        <v>42864</v>
      </c>
      <c r="D8420" s="3">
        <v>42866</v>
      </c>
      <c r="E8420" t="s">
        <v>97</v>
      </c>
      <c r="F8420">
        <f>VLOOKUP(E8420,SHIPMODE,2,FALSE)</f>
        <v>3</v>
      </c>
      <c r="G8420" t="s">
        <v>3952</v>
      </c>
      <c r="H8420" t="s">
        <v>2616</v>
      </c>
      <c r="I8420" t="s">
        <v>52</v>
      </c>
      <c r="J8420">
        <f>VLOOKUP(I8420,segmentID,2,FALSE)</f>
        <v>3</v>
      </c>
      <c r="K8420" t="s">
        <v>3255</v>
      </c>
      <c r="L8420">
        <f>VLOOKUP(K8420,country2,2,FALSE)</f>
        <v>1</v>
      </c>
      <c r="M8420" t="s">
        <v>48</v>
      </c>
      <c r="N8420">
        <f>VLOOKUP(Orders!M8420,city2,2,FALSE)</f>
        <v>5</v>
      </c>
      <c r="O8420" t="s">
        <v>49</v>
      </c>
      <c r="P8420">
        <f>VLOOKUP(O8420,state2,2,FALSE)</f>
        <v>5</v>
      </c>
      <c r="Q8420">
        <v>98105</v>
      </c>
      <c r="R8420" t="s">
        <v>21</v>
      </c>
      <c r="S8420">
        <f>VLOOKUP(R8420,region2,2,FALSE)</f>
        <v>2</v>
      </c>
      <c r="T8420" t="s">
        <v>4827</v>
      </c>
      <c r="U8420" t="s">
        <v>13</v>
      </c>
      <c r="V8420">
        <f>VLOOKUP(U8420,category2,2,FALSE)</f>
        <v>1</v>
      </c>
      <c r="W8420" t="s">
        <v>29</v>
      </c>
      <c r="X8420">
        <f>VLOOKUP(W8420,subcat2,3,FALSE)</f>
        <v>4</v>
      </c>
      <c r="Y8420" t="s">
        <v>2533</v>
      </c>
      <c r="Z8420">
        <v>286.85000000000002</v>
      </c>
      <c r="AA8420">
        <v>1</v>
      </c>
      <c r="AB8420">
        <v>0</v>
      </c>
      <c r="AC8420" s="4">
        <v>63.106999999999999</v>
      </c>
    </row>
    <row r="8421" spans="1:29" x14ac:dyDescent="0.25">
      <c r="A8421" s="2">
        <v>8420</v>
      </c>
      <c r="B8421" t="s">
        <v>10661</v>
      </c>
      <c r="C8421" s="3">
        <v>42864</v>
      </c>
      <c r="D8421" s="3">
        <v>42866</v>
      </c>
      <c r="E8421" t="s">
        <v>97</v>
      </c>
      <c r="F8421">
        <f>VLOOKUP(E8421,SHIPMODE,2,FALSE)</f>
        <v>3</v>
      </c>
      <c r="G8421" t="s">
        <v>3952</v>
      </c>
      <c r="H8421" t="s">
        <v>2616</v>
      </c>
      <c r="I8421" t="s">
        <v>52</v>
      </c>
      <c r="J8421">
        <f>VLOOKUP(I8421,segmentID,2,FALSE)</f>
        <v>3</v>
      </c>
      <c r="K8421" t="s">
        <v>3255</v>
      </c>
      <c r="L8421">
        <f>VLOOKUP(K8421,country2,2,FALSE)</f>
        <v>1</v>
      </c>
      <c r="M8421" t="s">
        <v>48</v>
      </c>
      <c r="N8421">
        <f>VLOOKUP(Orders!M8421,city2,2,FALSE)</f>
        <v>5</v>
      </c>
      <c r="O8421" t="s">
        <v>49</v>
      </c>
      <c r="P8421">
        <f>VLOOKUP(O8421,state2,2,FALSE)</f>
        <v>5</v>
      </c>
      <c r="Q8421">
        <v>98105</v>
      </c>
      <c r="R8421" t="s">
        <v>21</v>
      </c>
      <c r="S8421">
        <f>VLOOKUP(R8421,region2,2,FALSE)</f>
        <v>2</v>
      </c>
      <c r="T8421" t="s">
        <v>5822</v>
      </c>
      <c r="U8421" t="s">
        <v>22</v>
      </c>
      <c r="V8421">
        <f>VLOOKUP(U8421,category2,2,FALSE)</f>
        <v>2</v>
      </c>
      <c r="W8421" t="s">
        <v>3227</v>
      </c>
      <c r="X8421">
        <f>VLOOKUP(W8421,subcat2,3,FALSE)</f>
        <v>5</v>
      </c>
      <c r="Y8421" t="s">
        <v>1276</v>
      </c>
      <c r="Z8421">
        <v>66.959999999999994</v>
      </c>
      <c r="AA8421">
        <v>4</v>
      </c>
      <c r="AB8421">
        <v>0</v>
      </c>
      <c r="AC8421" s="4">
        <v>2.6783999999999963</v>
      </c>
    </row>
    <row r="8422" spans="1:29" x14ac:dyDescent="0.25">
      <c r="A8422" s="2">
        <v>8421</v>
      </c>
      <c r="B8422" t="s">
        <v>10661</v>
      </c>
      <c r="C8422" s="3">
        <v>42864</v>
      </c>
      <c r="D8422" s="3">
        <v>42866</v>
      </c>
      <c r="E8422" t="s">
        <v>97</v>
      </c>
      <c r="F8422">
        <f>VLOOKUP(E8422,SHIPMODE,2,FALSE)</f>
        <v>3</v>
      </c>
      <c r="G8422" t="s">
        <v>3952</v>
      </c>
      <c r="H8422" t="s">
        <v>2616</v>
      </c>
      <c r="I8422" t="s">
        <v>52</v>
      </c>
      <c r="J8422">
        <f>VLOOKUP(I8422,segmentID,2,FALSE)</f>
        <v>3</v>
      </c>
      <c r="K8422" t="s">
        <v>3255</v>
      </c>
      <c r="L8422">
        <f>VLOOKUP(K8422,country2,2,FALSE)</f>
        <v>1</v>
      </c>
      <c r="M8422" t="s">
        <v>48</v>
      </c>
      <c r="N8422">
        <f>VLOOKUP(Orders!M8422,city2,2,FALSE)</f>
        <v>5</v>
      </c>
      <c r="O8422" t="s">
        <v>49</v>
      </c>
      <c r="P8422">
        <f>VLOOKUP(O8422,state2,2,FALSE)</f>
        <v>5</v>
      </c>
      <c r="Q8422">
        <v>98105</v>
      </c>
      <c r="R8422" t="s">
        <v>21</v>
      </c>
      <c r="S8422">
        <f>VLOOKUP(R8422,region2,2,FALSE)</f>
        <v>2</v>
      </c>
      <c r="T8422" t="s">
        <v>5408</v>
      </c>
      <c r="U8422" t="s">
        <v>35</v>
      </c>
      <c r="V8422">
        <f>VLOOKUP(U8422,category2,2,FALSE)</f>
        <v>3</v>
      </c>
      <c r="W8422" t="s">
        <v>3232</v>
      </c>
      <c r="X8422">
        <f>VLOOKUP(W8422,subcat2,3,FALSE)</f>
        <v>12</v>
      </c>
      <c r="Y8422" t="s">
        <v>2564</v>
      </c>
      <c r="Z8422">
        <v>199.98</v>
      </c>
      <c r="AA8422">
        <v>2</v>
      </c>
      <c r="AB8422">
        <v>0</v>
      </c>
      <c r="AC8422" s="4">
        <v>87.991200000000006</v>
      </c>
    </row>
    <row r="8423" spans="1:29" x14ac:dyDescent="0.25">
      <c r="A8423" s="2">
        <v>8422</v>
      </c>
      <c r="B8423" t="s">
        <v>10662</v>
      </c>
      <c r="C8423" s="3">
        <v>43020</v>
      </c>
      <c r="D8423" s="3">
        <v>43024</v>
      </c>
      <c r="E8423" t="s">
        <v>25</v>
      </c>
      <c r="F8423">
        <f>VLOOKUP(E8423,SHIPMODE,2,FALSE)</f>
        <v>2</v>
      </c>
      <c r="G8423" t="s">
        <v>3328</v>
      </c>
      <c r="H8423" t="s">
        <v>319</v>
      </c>
      <c r="I8423" t="s">
        <v>9</v>
      </c>
      <c r="J8423">
        <f>VLOOKUP(I8423,segmentID,2,FALSE)</f>
        <v>1</v>
      </c>
      <c r="K8423" t="s">
        <v>3255</v>
      </c>
      <c r="L8423">
        <f>VLOOKUP(K8423,country2,2,FALSE)</f>
        <v>1</v>
      </c>
      <c r="M8423" t="s">
        <v>544</v>
      </c>
      <c r="N8423">
        <f>VLOOKUP(Orders!M8423,city2,2,FALSE)</f>
        <v>81</v>
      </c>
      <c r="O8423" t="s">
        <v>389</v>
      </c>
      <c r="P8423">
        <f>VLOOKUP(O8423,state2,2,FALSE)</f>
        <v>31</v>
      </c>
      <c r="Q8423">
        <v>8701</v>
      </c>
      <c r="R8423" t="s">
        <v>79</v>
      </c>
      <c r="S8423">
        <f>VLOOKUP(R8423,region2,2,FALSE)</f>
        <v>4</v>
      </c>
      <c r="T8423" t="s">
        <v>4156</v>
      </c>
      <c r="U8423" t="s">
        <v>35</v>
      </c>
      <c r="V8423">
        <f>VLOOKUP(U8423,category2,2,FALSE)</f>
        <v>3</v>
      </c>
      <c r="W8423" t="s">
        <v>3232</v>
      </c>
      <c r="X8423">
        <f>VLOOKUP(W8423,subcat2,3,FALSE)</f>
        <v>12</v>
      </c>
      <c r="Y8423" t="s">
        <v>222</v>
      </c>
      <c r="Z8423">
        <v>45</v>
      </c>
      <c r="AA8423">
        <v>3</v>
      </c>
      <c r="AB8423">
        <v>0</v>
      </c>
      <c r="AC8423" s="4">
        <v>4.9500000000000011</v>
      </c>
    </row>
    <row r="8424" spans="1:29" x14ac:dyDescent="0.25">
      <c r="A8424" s="2">
        <v>8423</v>
      </c>
      <c r="B8424" t="s">
        <v>10662</v>
      </c>
      <c r="C8424" s="3">
        <v>43020</v>
      </c>
      <c r="D8424" s="3">
        <v>43024</v>
      </c>
      <c r="E8424" t="s">
        <v>25</v>
      </c>
      <c r="F8424">
        <f>VLOOKUP(E8424,SHIPMODE,2,FALSE)</f>
        <v>2</v>
      </c>
      <c r="G8424" t="s">
        <v>3328</v>
      </c>
      <c r="H8424" t="s">
        <v>319</v>
      </c>
      <c r="I8424" t="s">
        <v>9</v>
      </c>
      <c r="J8424">
        <f>VLOOKUP(I8424,segmentID,2,FALSE)</f>
        <v>1</v>
      </c>
      <c r="K8424" t="s">
        <v>3255</v>
      </c>
      <c r="L8424">
        <f>VLOOKUP(K8424,country2,2,FALSE)</f>
        <v>1</v>
      </c>
      <c r="M8424" t="s">
        <v>544</v>
      </c>
      <c r="N8424">
        <f>VLOOKUP(Orders!M8424,city2,2,FALSE)</f>
        <v>81</v>
      </c>
      <c r="O8424" t="s">
        <v>389</v>
      </c>
      <c r="P8424">
        <f>VLOOKUP(O8424,state2,2,FALSE)</f>
        <v>31</v>
      </c>
      <c r="Q8424">
        <v>8701</v>
      </c>
      <c r="R8424" t="s">
        <v>79</v>
      </c>
      <c r="S8424">
        <f>VLOOKUP(R8424,region2,2,FALSE)</f>
        <v>4</v>
      </c>
      <c r="T8424" t="s">
        <v>4220</v>
      </c>
      <c r="U8424" t="s">
        <v>22</v>
      </c>
      <c r="V8424">
        <f>VLOOKUP(U8424,category2,2,FALSE)</f>
        <v>2</v>
      </c>
      <c r="W8424" t="s">
        <v>3234</v>
      </c>
      <c r="X8424">
        <f>VLOOKUP(W8424,subcat2,3,FALSE)</f>
        <v>14</v>
      </c>
      <c r="Y8424" t="s">
        <v>1145</v>
      </c>
      <c r="Z8424">
        <v>17.899999999999999</v>
      </c>
      <c r="AA8424">
        <v>5</v>
      </c>
      <c r="AB8424">
        <v>0</v>
      </c>
      <c r="AC8424" s="4">
        <v>8.7710000000000008</v>
      </c>
    </row>
    <row r="8425" spans="1:29" x14ac:dyDescent="0.25">
      <c r="A8425" s="2">
        <v>8424</v>
      </c>
      <c r="B8425" t="s">
        <v>10662</v>
      </c>
      <c r="C8425" s="3">
        <v>43020</v>
      </c>
      <c r="D8425" s="3">
        <v>43024</v>
      </c>
      <c r="E8425" t="s">
        <v>25</v>
      </c>
      <c r="F8425">
        <f>VLOOKUP(E8425,SHIPMODE,2,FALSE)</f>
        <v>2</v>
      </c>
      <c r="G8425" t="s">
        <v>3328</v>
      </c>
      <c r="H8425" t="s">
        <v>319</v>
      </c>
      <c r="I8425" t="s">
        <v>9</v>
      </c>
      <c r="J8425">
        <f>VLOOKUP(I8425,segmentID,2,FALSE)</f>
        <v>1</v>
      </c>
      <c r="K8425" t="s">
        <v>3255</v>
      </c>
      <c r="L8425">
        <f>VLOOKUP(K8425,country2,2,FALSE)</f>
        <v>1</v>
      </c>
      <c r="M8425" t="s">
        <v>544</v>
      </c>
      <c r="N8425">
        <f>VLOOKUP(Orders!M8425,city2,2,FALSE)</f>
        <v>81</v>
      </c>
      <c r="O8425" t="s">
        <v>389</v>
      </c>
      <c r="P8425">
        <f>VLOOKUP(O8425,state2,2,FALSE)</f>
        <v>31</v>
      </c>
      <c r="Q8425">
        <v>8701</v>
      </c>
      <c r="R8425" t="s">
        <v>79</v>
      </c>
      <c r="S8425">
        <f>VLOOKUP(R8425,region2,2,FALSE)</f>
        <v>4</v>
      </c>
      <c r="T8425" t="s">
        <v>5713</v>
      </c>
      <c r="U8425" t="s">
        <v>13</v>
      </c>
      <c r="V8425">
        <f>VLOOKUP(U8425,category2,2,FALSE)</f>
        <v>1</v>
      </c>
      <c r="W8425" t="s">
        <v>3228</v>
      </c>
      <c r="X8425">
        <f>VLOOKUP(W8425,subcat2,3,FALSE)</f>
        <v>6</v>
      </c>
      <c r="Y8425" t="s">
        <v>2527</v>
      </c>
      <c r="Z8425">
        <v>40.479999999999997</v>
      </c>
      <c r="AA8425">
        <v>2</v>
      </c>
      <c r="AB8425">
        <v>0</v>
      </c>
      <c r="AC8425" s="4">
        <v>17.406400000000001</v>
      </c>
    </row>
    <row r="8426" spans="1:29" x14ac:dyDescent="0.25">
      <c r="A8426" s="2">
        <v>8425</v>
      </c>
      <c r="B8426" t="s">
        <v>10662</v>
      </c>
      <c r="C8426" s="3">
        <v>43020</v>
      </c>
      <c r="D8426" s="3">
        <v>43024</v>
      </c>
      <c r="E8426" t="s">
        <v>25</v>
      </c>
      <c r="F8426">
        <f>VLOOKUP(E8426,SHIPMODE,2,FALSE)</f>
        <v>2</v>
      </c>
      <c r="G8426" t="s">
        <v>3328</v>
      </c>
      <c r="H8426" t="s">
        <v>319</v>
      </c>
      <c r="I8426" t="s">
        <v>9</v>
      </c>
      <c r="J8426">
        <f>VLOOKUP(I8426,segmentID,2,FALSE)</f>
        <v>1</v>
      </c>
      <c r="K8426" t="s">
        <v>3255</v>
      </c>
      <c r="L8426">
        <f>VLOOKUP(K8426,country2,2,FALSE)</f>
        <v>1</v>
      </c>
      <c r="M8426" t="s">
        <v>544</v>
      </c>
      <c r="N8426">
        <f>VLOOKUP(Orders!M8426,city2,2,FALSE)</f>
        <v>81</v>
      </c>
      <c r="O8426" t="s">
        <v>389</v>
      </c>
      <c r="P8426">
        <f>VLOOKUP(O8426,state2,2,FALSE)</f>
        <v>31</v>
      </c>
      <c r="Q8426">
        <v>8701</v>
      </c>
      <c r="R8426" t="s">
        <v>79</v>
      </c>
      <c r="S8426">
        <f>VLOOKUP(R8426,region2,2,FALSE)</f>
        <v>4</v>
      </c>
      <c r="T8426" t="s">
        <v>5467</v>
      </c>
      <c r="U8426" t="s">
        <v>13</v>
      </c>
      <c r="V8426">
        <f>VLOOKUP(U8426,category2,2,FALSE)</f>
        <v>1</v>
      </c>
      <c r="W8426" t="s">
        <v>14</v>
      </c>
      <c r="X8426">
        <f>VLOOKUP(W8426,subcat2,3,FALSE)</f>
        <v>1</v>
      </c>
      <c r="Y8426" t="s">
        <v>2493</v>
      </c>
      <c r="Z8426">
        <v>2154.9</v>
      </c>
      <c r="AA8426">
        <v>5</v>
      </c>
      <c r="AB8426">
        <v>0</v>
      </c>
      <c r="AC8426" s="4">
        <v>129.29399999999987</v>
      </c>
    </row>
    <row r="8427" spans="1:29" x14ac:dyDescent="0.25">
      <c r="A8427" s="2">
        <v>8426</v>
      </c>
      <c r="B8427" t="s">
        <v>9022</v>
      </c>
      <c r="C8427" s="3">
        <v>42610</v>
      </c>
      <c r="D8427" s="3">
        <v>42612</v>
      </c>
      <c r="E8427" t="s">
        <v>97</v>
      </c>
      <c r="F8427">
        <f>VLOOKUP(E8427,SHIPMODE,2,FALSE)</f>
        <v>3</v>
      </c>
      <c r="G8427" t="s">
        <v>3749</v>
      </c>
      <c r="H8427" t="s">
        <v>1812</v>
      </c>
      <c r="I8427" t="s">
        <v>18</v>
      </c>
      <c r="J8427">
        <f>VLOOKUP(I8427,segmentID,2,FALSE)</f>
        <v>2</v>
      </c>
      <c r="K8427" t="s">
        <v>3255</v>
      </c>
      <c r="L8427">
        <f>VLOOKUP(K8427,country2,2,FALSE)</f>
        <v>1</v>
      </c>
      <c r="M8427" t="s">
        <v>493</v>
      </c>
      <c r="N8427">
        <f>VLOOKUP(Orders!M8427,city2,2,FALSE)</f>
        <v>75</v>
      </c>
      <c r="O8427" t="s">
        <v>249</v>
      </c>
      <c r="P8427">
        <f>VLOOKUP(O8427,state2,2,FALSE)</f>
        <v>25</v>
      </c>
      <c r="Q8427">
        <v>45231</v>
      </c>
      <c r="R8427" t="s">
        <v>79</v>
      </c>
      <c r="S8427">
        <f>VLOOKUP(R8427,region2,2,FALSE)</f>
        <v>4</v>
      </c>
      <c r="T8427" t="s">
        <v>5795</v>
      </c>
      <c r="U8427" t="s">
        <v>22</v>
      </c>
      <c r="V8427">
        <f>VLOOKUP(U8427,category2,2,FALSE)</f>
        <v>2</v>
      </c>
      <c r="W8427" t="s">
        <v>3231</v>
      </c>
      <c r="X8427">
        <f>VLOOKUP(W8427,subcat2,3,FALSE)</f>
        <v>9</v>
      </c>
      <c r="Y8427" t="s">
        <v>285</v>
      </c>
      <c r="Z8427">
        <v>18.432000000000002</v>
      </c>
      <c r="AA8427">
        <v>8</v>
      </c>
      <c r="AB8427">
        <v>0.7</v>
      </c>
      <c r="AC8427" s="4">
        <v>-12.287999999999997</v>
      </c>
    </row>
    <row r="8428" spans="1:29" x14ac:dyDescent="0.25">
      <c r="A8428" s="2">
        <v>8427</v>
      </c>
      <c r="B8428" t="s">
        <v>7768</v>
      </c>
      <c r="C8428" s="3">
        <v>42279</v>
      </c>
      <c r="D8428" s="3">
        <v>42284</v>
      </c>
      <c r="E8428" t="s">
        <v>25</v>
      </c>
      <c r="F8428">
        <f>VLOOKUP(E8428,SHIPMODE,2,FALSE)</f>
        <v>2</v>
      </c>
      <c r="G8428" t="s">
        <v>3516</v>
      </c>
      <c r="H8428" t="s">
        <v>1022</v>
      </c>
      <c r="I8428" t="s">
        <v>9</v>
      </c>
      <c r="J8428">
        <f>VLOOKUP(I8428,segmentID,2,FALSE)</f>
        <v>1</v>
      </c>
      <c r="K8428" t="s">
        <v>3255</v>
      </c>
      <c r="L8428">
        <f>VLOOKUP(K8428,country2,2,FALSE)</f>
        <v>1</v>
      </c>
      <c r="M8428" t="s">
        <v>2742</v>
      </c>
      <c r="N8428">
        <f>VLOOKUP(Orders!M8428,city2,2,FALSE)</f>
        <v>378</v>
      </c>
      <c r="O8428" t="s">
        <v>228</v>
      </c>
      <c r="P8428">
        <f>VLOOKUP(O8428,state2,2,FALSE)</f>
        <v>23</v>
      </c>
      <c r="Q8428">
        <v>80229</v>
      </c>
      <c r="R8428" t="s">
        <v>21</v>
      </c>
      <c r="S8428">
        <f>VLOOKUP(R8428,region2,2,FALSE)</f>
        <v>2</v>
      </c>
      <c r="T8428" t="s">
        <v>5896</v>
      </c>
      <c r="U8428" t="s">
        <v>22</v>
      </c>
      <c r="V8428">
        <f>VLOOKUP(U8428,category2,2,FALSE)</f>
        <v>2</v>
      </c>
      <c r="W8428" t="s">
        <v>3233</v>
      </c>
      <c r="X8428">
        <f>VLOOKUP(W8428,subcat2,3,FALSE)</f>
        <v>15</v>
      </c>
      <c r="Y8428" t="s">
        <v>1092</v>
      </c>
      <c r="Z8428">
        <v>10.944000000000001</v>
      </c>
      <c r="AA8428">
        <v>2</v>
      </c>
      <c r="AB8428">
        <v>0.2</v>
      </c>
      <c r="AC8428" s="4">
        <v>0.95759999999999978</v>
      </c>
    </row>
    <row r="8429" spans="1:29" x14ac:dyDescent="0.25">
      <c r="A8429" s="2">
        <v>8428</v>
      </c>
      <c r="B8429" t="s">
        <v>10663</v>
      </c>
      <c r="C8429" s="3">
        <v>43062</v>
      </c>
      <c r="D8429" s="3">
        <v>43064</v>
      </c>
      <c r="E8429" t="s">
        <v>97</v>
      </c>
      <c r="F8429">
        <f>VLOOKUP(E8429,SHIPMODE,2,FALSE)</f>
        <v>3</v>
      </c>
      <c r="G8429" t="s">
        <v>3674</v>
      </c>
      <c r="H8429" t="s">
        <v>1576</v>
      </c>
      <c r="I8429" t="s">
        <v>9</v>
      </c>
      <c r="J8429">
        <f>VLOOKUP(I8429,segmentID,2,FALSE)</f>
        <v>1</v>
      </c>
      <c r="K8429" t="s">
        <v>3255</v>
      </c>
      <c r="L8429">
        <f>VLOOKUP(K8429,country2,2,FALSE)</f>
        <v>1</v>
      </c>
      <c r="M8429" t="s">
        <v>281</v>
      </c>
      <c r="N8429">
        <f>VLOOKUP(Orders!M8429,city2,2,FALSE)</f>
        <v>44</v>
      </c>
      <c r="O8429" t="s">
        <v>123</v>
      </c>
      <c r="P8429">
        <f>VLOOKUP(O8429,state2,2,FALSE)</f>
        <v>13</v>
      </c>
      <c r="Q8429">
        <v>48066</v>
      </c>
      <c r="R8429" t="s">
        <v>55</v>
      </c>
      <c r="S8429">
        <f>VLOOKUP(R8429,region2,2,FALSE)</f>
        <v>3</v>
      </c>
      <c r="T8429" t="s">
        <v>4581</v>
      </c>
      <c r="U8429" t="s">
        <v>22</v>
      </c>
      <c r="V8429">
        <f>VLOOKUP(U8429,category2,2,FALSE)</f>
        <v>2</v>
      </c>
      <c r="W8429" t="s">
        <v>3233</v>
      </c>
      <c r="X8429">
        <f>VLOOKUP(W8429,subcat2,3,FALSE)</f>
        <v>15</v>
      </c>
      <c r="Y8429" t="s">
        <v>5923</v>
      </c>
      <c r="Z8429">
        <v>4.3600000000000003</v>
      </c>
      <c r="AA8429">
        <v>2</v>
      </c>
      <c r="AB8429">
        <v>0</v>
      </c>
      <c r="AC8429" s="4">
        <v>0.17439999999999944</v>
      </c>
    </row>
    <row r="8430" spans="1:29" x14ac:dyDescent="0.25">
      <c r="A8430" s="2">
        <v>8429</v>
      </c>
      <c r="B8430" t="s">
        <v>10664</v>
      </c>
      <c r="C8430" s="3">
        <v>43051</v>
      </c>
      <c r="D8430" s="3">
        <v>43055</v>
      </c>
      <c r="E8430" t="s">
        <v>25</v>
      </c>
      <c r="F8430">
        <f>VLOOKUP(E8430,SHIPMODE,2,FALSE)</f>
        <v>2</v>
      </c>
      <c r="G8430" t="s">
        <v>3392</v>
      </c>
      <c r="H8430" t="s">
        <v>576</v>
      </c>
      <c r="I8430" t="s">
        <v>18</v>
      </c>
      <c r="J8430">
        <f>VLOOKUP(I8430,segmentID,2,FALSE)</f>
        <v>2</v>
      </c>
      <c r="K8430" t="s">
        <v>3255</v>
      </c>
      <c r="L8430">
        <f>VLOOKUP(K8430,country2,2,FALSE)</f>
        <v>1</v>
      </c>
      <c r="M8430" t="s">
        <v>1787</v>
      </c>
      <c r="N8430">
        <f>VLOOKUP(Orders!M8430,city2,2,FALSE)</f>
        <v>229</v>
      </c>
      <c r="O8430" t="s">
        <v>160</v>
      </c>
      <c r="P8430">
        <f>VLOOKUP(O8430,state2,2,FALSE)</f>
        <v>17</v>
      </c>
      <c r="Q8430">
        <v>85281</v>
      </c>
      <c r="R8430" t="s">
        <v>21</v>
      </c>
      <c r="S8430">
        <f>VLOOKUP(R8430,region2,2,FALSE)</f>
        <v>2</v>
      </c>
      <c r="T8430" t="s">
        <v>5490</v>
      </c>
      <c r="U8430" t="s">
        <v>35</v>
      </c>
      <c r="V8430">
        <f>VLOOKUP(U8430,category2,2,FALSE)</f>
        <v>3</v>
      </c>
      <c r="W8430" t="s">
        <v>3232</v>
      </c>
      <c r="X8430">
        <f>VLOOKUP(W8430,subcat2,3,FALSE)</f>
        <v>12</v>
      </c>
      <c r="Y8430" t="s">
        <v>3073</v>
      </c>
      <c r="Z8430">
        <v>62.352000000000004</v>
      </c>
      <c r="AA8430">
        <v>6</v>
      </c>
      <c r="AB8430">
        <v>0.2</v>
      </c>
      <c r="AC8430" s="4">
        <v>-10.911600000000007</v>
      </c>
    </row>
    <row r="8431" spans="1:29" x14ac:dyDescent="0.25">
      <c r="A8431" s="2">
        <v>8430</v>
      </c>
      <c r="B8431" t="s">
        <v>9023</v>
      </c>
      <c r="C8431" s="3">
        <v>42723</v>
      </c>
      <c r="D8431" s="3">
        <v>42725</v>
      </c>
      <c r="E8431" t="s">
        <v>7</v>
      </c>
      <c r="F8431">
        <f>VLOOKUP(E8431,SHIPMODE,2,FALSE)</f>
        <v>1</v>
      </c>
      <c r="G8431" t="s">
        <v>3307</v>
      </c>
      <c r="H8431" t="s">
        <v>242</v>
      </c>
      <c r="I8431" t="s">
        <v>9</v>
      </c>
      <c r="J8431">
        <f>VLOOKUP(I8431,segmentID,2,FALSE)</f>
        <v>1</v>
      </c>
      <c r="K8431" t="s">
        <v>3255</v>
      </c>
      <c r="L8431">
        <f>VLOOKUP(K8431,country2,2,FALSE)</f>
        <v>1</v>
      </c>
      <c r="M8431" t="s">
        <v>2042</v>
      </c>
      <c r="N8431">
        <f>VLOOKUP(Orders!M8431,city2,2,FALSE)</f>
        <v>266</v>
      </c>
      <c r="O8431" t="s">
        <v>78</v>
      </c>
      <c r="P8431">
        <f>VLOOKUP(O8431,state2,2,FALSE)</f>
        <v>10</v>
      </c>
      <c r="Q8431">
        <v>19601</v>
      </c>
      <c r="R8431" t="s">
        <v>79</v>
      </c>
      <c r="S8431">
        <f>VLOOKUP(R8431,region2,2,FALSE)</f>
        <v>4</v>
      </c>
      <c r="T8431" t="s">
        <v>5660</v>
      </c>
      <c r="U8431" t="s">
        <v>13</v>
      </c>
      <c r="V8431">
        <f>VLOOKUP(U8431,category2,2,FALSE)</f>
        <v>1</v>
      </c>
      <c r="W8431" t="s">
        <v>3228</v>
      </c>
      <c r="X8431">
        <f>VLOOKUP(W8431,subcat2,3,FALSE)</f>
        <v>6</v>
      </c>
      <c r="Y8431" t="s">
        <v>1396</v>
      </c>
      <c r="Z8431">
        <v>303.92</v>
      </c>
      <c r="AA8431">
        <v>5</v>
      </c>
      <c r="AB8431">
        <v>0.2</v>
      </c>
      <c r="AC8431" s="4">
        <v>-30.392000000000024</v>
      </c>
    </row>
    <row r="8432" spans="1:29" x14ac:dyDescent="0.25">
      <c r="A8432" s="2">
        <v>8431</v>
      </c>
      <c r="B8432" t="s">
        <v>6728</v>
      </c>
      <c r="C8432" s="3">
        <v>41728</v>
      </c>
      <c r="D8432" s="3">
        <v>41734</v>
      </c>
      <c r="E8432" t="s">
        <v>25</v>
      </c>
      <c r="F8432">
        <f>VLOOKUP(E8432,SHIPMODE,2,FALSE)</f>
        <v>2</v>
      </c>
      <c r="G8432" t="s">
        <v>3651</v>
      </c>
      <c r="H8432" t="s">
        <v>1477</v>
      </c>
      <c r="I8432" t="s">
        <v>9</v>
      </c>
      <c r="J8432">
        <f>VLOOKUP(I8432,segmentID,2,FALSE)</f>
        <v>1</v>
      </c>
      <c r="K8432" t="s">
        <v>3255</v>
      </c>
      <c r="L8432">
        <f>VLOOKUP(K8432,country2,2,FALSE)</f>
        <v>1</v>
      </c>
      <c r="M8432" t="s">
        <v>2516</v>
      </c>
      <c r="N8432">
        <f>VLOOKUP(Orders!M8432,city2,2,FALSE)</f>
        <v>340</v>
      </c>
      <c r="O8432" t="s">
        <v>119</v>
      </c>
      <c r="P8432">
        <f>VLOOKUP(O8432,state2,2,FALSE)</f>
        <v>12</v>
      </c>
      <c r="Q8432">
        <v>55124</v>
      </c>
      <c r="R8432" t="s">
        <v>55</v>
      </c>
      <c r="S8432">
        <f>VLOOKUP(R8432,region2,2,FALSE)</f>
        <v>3</v>
      </c>
      <c r="T8432" t="s">
        <v>4651</v>
      </c>
      <c r="U8432" t="s">
        <v>22</v>
      </c>
      <c r="V8432">
        <f>VLOOKUP(U8432,category2,2,FALSE)</f>
        <v>2</v>
      </c>
      <c r="W8432" t="s">
        <v>3227</v>
      </c>
      <c r="X8432">
        <f>VLOOKUP(W8432,subcat2,3,FALSE)</f>
        <v>5</v>
      </c>
      <c r="Y8432" t="s">
        <v>2702</v>
      </c>
      <c r="Z8432">
        <v>129.30000000000001</v>
      </c>
      <c r="AA8432">
        <v>2</v>
      </c>
      <c r="AB8432">
        <v>0</v>
      </c>
      <c r="AC8432" s="4">
        <v>6.4649999999999892</v>
      </c>
    </row>
    <row r="8433" spans="1:29" x14ac:dyDescent="0.25">
      <c r="A8433" s="2">
        <v>8432</v>
      </c>
      <c r="B8433" t="s">
        <v>10665</v>
      </c>
      <c r="C8433" s="3">
        <v>43047</v>
      </c>
      <c r="D8433" s="3">
        <v>43052</v>
      </c>
      <c r="E8433" t="s">
        <v>25</v>
      </c>
      <c r="F8433">
        <f>VLOOKUP(E8433,SHIPMODE,2,FALSE)</f>
        <v>2</v>
      </c>
      <c r="G8433" t="s">
        <v>3889</v>
      </c>
      <c r="H8433" t="s">
        <v>2398</v>
      </c>
      <c r="I8433" t="s">
        <v>18</v>
      </c>
      <c r="J8433">
        <f>VLOOKUP(I8433,segmentID,2,FALSE)</f>
        <v>2</v>
      </c>
      <c r="K8433" t="s">
        <v>3255</v>
      </c>
      <c r="L8433">
        <f>VLOOKUP(K8433,country2,2,FALSE)</f>
        <v>1</v>
      </c>
      <c r="M8433" t="s">
        <v>1940</v>
      </c>
      <c r="N8433">
        <f>VLOOKUP(Orders!M8433,city2,2,FALSE)</f>
        <v>249</v>
      </c>
      <c r="O8433" t="s">
        <v>1255</v>
      </c>
      <c r="P8433">
        <f>VLOOKUP(O8433,state2,2,FALSE)</f>
        <v>40</v>
      </c>
      <c r="Q8433">
        <v>21215</v>
      </c>
      <c r="R8433" t="s">
        <v>79</v>
      </c>
      <c r="S8433">
        <f>VLOOKUP(R8433,region2,2,FALSE)</f>
        <v>4</v>
      </c>
      <c r="T8433" t="s">
        <v>4991</v>
      </c>
      <c r="U8433" t="s">
        <v>13</v>
      </c>
      <c r="V8433">
        <f>VLOOKUP(U8433,category2,2,FALSE)</f>
        <v>1</v>
      </c>
      <c r="W8433" t="s">
        <v>3228</v>
      </c>
      <c r="X8433">
        <f>VLOOKUP(W8433,subcat2,3,FALSE)</f>
        <v>6</v>
      </c>
      <c r="Y8433" t="s">
        <v>1216</v>
      </c>
      <c r="Z8433">
        <v>274.20000000000005</v>
      </c>
      <c r="AA8433">
        <v>10</v>
      </c>
      <c r="AB8433">
        <v>0</v>
      </c>
      <c r="AC8433" s="4">
        <v>112.422</v>
      </c>
    </row>
    <row r="8434" spans="1:29" x14ac:dyDescent="0.25">
      <c r="A8434" s="2">
        <v>8433</v>
      </c>
      <c r="B8434" t="s">
        <v>6729</v>
      </c>
      <c r="C8434" s="3">
        <v>41896</v>
      </c>
      <c r="D8434" s="3">
        <v>41900</v>
      </c>
      <c r="E8434" t="s">
        <v>7</v>
      </c>
      <c r="F8434">
        <f>VLOOKUP(E8434,SHIPMODE,2,FALSE)</f>
        <v>1</v>
      </c>
      <c r="G8434" t="s">
        <v>3864</v>
      </c>
      <c r="H8434" t="s">
        <v>2273</v>
      </c>
      <c r="I8434" t="s">
        <v>18</v>
      </c>
      <c r="J8434">
        <f>VLOOKUP(I8434,segmentID,2,FALSE)</f>
        <v>2</v>
      </c>
      <c r="K8434" t="s">
        <v>3255</v>
      </c>
      <c r="L8434">
        <f>VLOOKUP(K8434,country2,2,FALSE)</f>
        <v>1</v>
      </c>
      <c r="M8434" t="s">
        <v>2469</v>
      </c>
      <c r="N8434">
        <f>VLOOKUP(Orders!M8434,city2,2,FALSE)</f>
        <v>332</v>
      </c>
      <c r="O8434" t="s">
        <v>54</v>
      </c>
      <c r="P8434">
        <f>VLOOKUP(O8434,state2,2,FALSE)</f>
        <v>6</v>
      </c>
      <c r="Q8434">
        <v>78415</v>
      </c>
      <c r="R8434" t="s">
        <v>55</v>
      </c>
      <c r="S8434">
        <f>VLOOKUP(R8434,region2,2,FALSE)</f>
        <v>3</v>
      </c>
      <c r="T8434" t="s">
        <v>5053</v>
      </c>
      <c r="U8434" t="s">
        <v>22</v>
      </c>
      <c r="V8434">
        <f>VLOOKUP(U8434,category2,2,FALSE)</f>
        <v>2</v>
      </c>
      <c r="W8434" t="s">
        <v>3234</v>
      </c>
      <c r="X8434">
        <f>VLOOKUP(W8434,subcat2,3,FALSE)</f>
        <v>14</v>
      </c>
      <c r="Y8434" t="s">
        <v>2959</v>
      </c>
      <c r="Z8434">
        <v>6.048</v>
      </c>
      <c r="AA8434">
        <v>4</v>
      </c>
      <c r="AB8434">
        <v>0.2</v>
      </c>
      <c r="AC8434" s="4">
        <v>-1.3607999999999998</v>
      </c>
    </row>
    <row r="8435" spans="1:29" x14ac:dyDescent="0.25">
      <c r="A8435" s="2">
        <v>8434</v>
      </c>
      <c r="B8435" t="s">
        <v>6729</v>
      </c>
      <c r="C8435" s="3">
        <v>41896</v>
      </c>
      <c r="D8435" s="3">
        <v>41900</v>
      </c>
      <c r="E8435" t="s">
        <v>7</v>
      </c>
      <c r="F8435">
        <f>VLOOKUP(E8435,SHIPMODE,2,FALSE)</f>
        <v>1</v>
      </c>
      <c r="G8435" t="s">
        <v>3864</v>
      </c>
      <c r="H8435" t="s">
        <v>2273</v>
      </c>
      <c r="I8435" t="s">
        <v>18</v>
      </c>
      <c r="J8435">
        <f>VLOOKUP(I8435,segmentID,2,FALSE)</f>
        <v>2</v>
      </c>
      <c r="K8435" t="s">
        <v>3255</v>
      </c>
      <c r="L8435">
        <f>VLOOKUP(K8435,country2,2,FALSE)</f>
        <v>1</v>
      </c>
      <c r="M8435" t="s">
        <v>2469</v>
      </c>
      <c r="N8435">
        <f>VLOOKUP(Orders!M8435,city2,2,FALSE)</f>
        <v>332</v>
      </c>
      <c r="O8435" t="s">
        <v>54</v>
      </c>
      <c r="P8435">
        <f>VLOOKUP(O8435,state2,2,FALSE)</f>
        <v>6</v>
      </c>
      <c r="Q8435">
        <v>78415</v>
      </c>
      <c r="R8435" t="s">
        <v>55</v>
      </c>
      <c r="S8435">
        <f>VLOOKUP(R8435,region2,2,FALSE)</f>
        <v>3</v>
      </c>
      <c r="T8435" t="s">
        <v>5598</v>
      </c>
      <c r="U8435" t="s">
        <v>22</v>
      </c>
      <c r="V8435">
        <f>VLOOKUP(U8435,category2,2,FALSE)</f>
        <v>2</v>
      </c>
      <c r="W8435" t="s">
        <v>45</v>
      </c>
      <c r="X8435">
        <f>VLOOKUP(W8435,subcat2,3,FALSE)</f>
        <v>11</v>
      </c>
      <c r="Y8435" t="s">
        <v>1517</v>
      </c>
      <c r="Z8435">
        <v>6.8480000000000008</v>
      </c>
      <c r="AA8435">
        <v>2</v>
      </c>
      <c r="AB8435">
        <v>0.2</v>
      </c>
      <c r="AC8435" s="4">
        <v>2.1399999999999992</v>
      </c>
    </row>
    <row r="8436" spans="1:29" x14ac:dyDescent="0.25">
      <c r="A8436" s="2">
        <v>8435</v>
      </c>
      <c r="B8436" t="s">
        <v>6729</v>
      </c>
      <c r="C8436" s="3">
        <v>41896</v>
      </c>
      <c r="D8436" s="3">
        <v>41900</v>
      </c>
      <c r="E8436" t="s">
        <v>7</v>
      </c>
      <c r="F8436">
        <f>VLOOKUP(E8436,SHIPMODE,2,FALSE)</f>
        <v>1</v>
      </c>
      <c r="G8436" t="s">
        <v>3864</v>
      </c>
      <c r="H8436" t="s">
        <v>2273</v>
      </c>
      <c r="I8436" t="s">
        <v>18</v>
      </c>
      <c r="J8436">
        <f>VLOOKUP(I8436,segmentID,2,FALSE)</f>
        <v>2</v>
      </c>
      <c r="K8436" t="s">
        <v>3255</v>
      </c>
      <c r="L8436">
        <f>VLOOKUP(K8436,country2,2,FALSE)</f>
        <v>1</v>
      </c>
      <c r="M8436" t="s">
        <v>2469</v>
      </c>
      <c r="N8436">
        <f>VLOOKUP(Orders!M8436,city2,2,FALSE)</f>
        <v>332</v>
      </c>
      <c r="O8436" t="s">
        <v>54</v>
      </c>
      <c r="P8436">
        <f>VLOOKUP(O8436,state2,2,FALSE)</f>
        <v>6</v>
      </c>
      <c r="Q8436">
        <v>78415</v>
      </c>
      <c r="R8436" t="s">
        <v>55</v>
      </c>
      <c r="S8436">
        <f>VLOOKUP(R8436,region2,2,FALSE)</f>
        <v>3</v>
      </c>
      <c r="T8436" t="s">
        <v>5535</v>
      </c>
      <c r="U8436" t="s">
        <v>13</v>
      </c>
      <c r="V8436">
        <f>VLOOKUP(U8436,category2,2,FALSE)</f>
        <v>1</v>
      </c>
      <c r="W8436" t="s">
        <v>3228</v>
      </c>
      <c r="X8436">
        <f>VLOOKUP(W8436,subcat2,3,FALSE)</f>
        <v>6</v>
      </c>
      <c r="Y8436" t="s">
        <v>230</v>
      </c>
      <c r="Z8436">
        <v>9.9600000000000009</v>
      </c>
      <c r="AA8436">
        <v>5</v>
      </c>
      <c r="AB8436">
        <v>0.6</v>
      </c>
      <c r="AC8436" s="4">
        <v>-6.7230000000000008</v>
      </c>
    </row>
    <row r="8437" spans="1:29" x14ac:dyDescent="0.25">
      <c r="A8437" s="2">
        <v>8436</v>
      </c>
      <c r="B8437" t="s">
        <v>6729</v>
      </c>
      <c r="C8437" s="3">
        <v>41896</v>
      </c>
      <c r="D8437" s="3">
        <v>41900</v>
      </c>
      <c r="E8437" t="s">
        <v>7</v>
      </c>
      <c r="F8437">
        <f>VLOOKUP(E8437,SHIPMODE,2,FALSE)</f>
        <v>1</v>
      </c>
      <c r="G8437" t="s">
        <v>3864</v>
      </c>
      <c r="H8437" t="s">
        <v>2273</v>
      </c>
      <c r="I8437" t="s">
        <v>18</v>
      </c>
      <c r="J8437">
        <f>VLOOKUP(I8437,segmentID,2,FALSE)</f>
        <v>2</v>
      </c>
      <c r="K8437" t="s">
        <v>3255</v>
      </c>
      <c r="L8437">
        <f>VLOOKUP(K8437,country2,2,FALSE)</f>
        <v>1</v>
      </c>
      <c r="M8437" t="s">
        <v>2469</v>
      </c>
      <c r="N8437">
        <f>VLOOKUP(Orders!M8437,city2,2,FALSE)</f>
        <v>332</v>
      </c>
      <c r="O8437" t="s">
        <v>54</v>
      </c>
      <c r="P8437">
        <f>VLOOKUP(O8437,state2,2,FALSE)</f>
        <v>6</v>
      </c>
      <c r="Q8437">
        <v>78415</v>
      </c>
      <c r="R8437" t="s">
        <v>55</v>
      </c>
      <c r="S8437">
        <f>VLOOKUP(R8437,region2,2,FALSE)</f>
        <v>3</v>
      </c>
      <c r="T8437" t="s">
        <v>4204</v>
      </c>
      <c r="U8437" t="s">
        <v>22</v>
      </c>
      <c r="V8437">
        <f>VLOOKUP(U8437,category2,2,FALSE)</f>
        <v>2</v>
      </c>
      <c r="W8437" t="s">
        <v>3231</v>
      </c>
      <c r="X8437">
        <f>VLOOKUP(W8437,subcat2,3,FALSE)</f>
        <v>9</v>
      </c>
      <c r="Y8437" t="s">
        <v>818</v>
      </c>
      <c r="Z8437">
        <v>8.5519999999999978</v>
      </c>
      <c r="AA8437">
        <v>2</v>
      </c>
      <c r="AB8437">
        <v>0.8</v>
      </c>
      <c r="AC8437" s="4">
        <v>-13.683199999999999</v>
      </c>
    </row>
    <row r="8438" spans="1:29" x14ac:dyDescent="0.25">
      <c r="A8438" s="2">
        <v>8437</v>
      </c>
      <c r="B8438" t="s">
        <v>7769</v>
      </c>
      <c r="C8438" s="3">
        <v>42267</v>
      </c>
      <c r="D8438" s="3">
        <v>42273</v>
      </c>
      <c r="E8438" t="s">
        <v>25</v>
      </c>
      <c r="F8438">
        <f>VLOOKUP(E8438,SHIPMODE,2,FALSE)</f>
        <v>2</v>
      </c>
      <c r="G8438" t="s">
        <v>3817</v>
      </c>
      <c r="H8438" t="s">
        <v>2086</v>
      </c>
      <c r="I8438" t="s">
        <v>9</v>
      </c>
      <c r="J8438">
        <f>VLOOKUP(I8438,segmentID,2,FALSE)</f>
        <v>1</v>
      </c>
      <c r="K8438" t="s">
        <v>3255</v>
      </c>
      <c r="L8438">
        <f>VLOOKUP(K8438,country2,2,FALSE)</f>
        <v>1</v>
      </c>
      <c r="M8438" t="s">
        <v>673</v>
      </c>
      <c r="N8438">
        <f>VLOOKUP(Orders!M8438,city2,2,FALSE)</f>
        <v>99</v>
      </c>
      <c r="O8438" t="s">
        <v>674</v>
      </c>
      <c r="P8438">
        <f>VLOOKUP(O8438,state2,2,FALSE)</f>
        <v>34</v>
      </c>
      <c r="Q8438">
        <v>89115</v>
      </c>
      <c r="R8438" t="s">
        <v>21</v>
      </c>
      <c r="S8438">
        <f>VLOOKUP(R8438,region2,2,FALSE)</f>
        <v>2</v>
      </c>
      <c r="T8438" t="s">
        <v>5566</v>
      </c>
      <c r="U8438" t="s">
        <v>22</v>
      </c>
      <c r="V8438">
        <f>VLOOKUP(U8438,category2,2,FALSE)</f>
        <v>2</v>
      </c>
      <c r="W8438" t="s">
        <v>3231</v>
      </c>
      <c r="X8438">
        <f>VLOOKUP(W8438,subcat2,3,FALSE)</f>
        <v>9</v>
      </c>
      <c r="Y8438" t="s">
        <v>763</v>
      </c>
      <c r="Z8438">
        <v>45.584000000000003</v>
      </c>
      <c r="AA8438">
        <v>11</v>
      </c>
      <c r="AB8438">
        <v>0.2</v>
      </c>
      <c r="AC8438" s="4">
        <v>16.524199999999997</v>
      </c>
    </row>
    <row r="8439" spans="1:29" x14ac:dyDescent="0.25">
      <c r="A8439" s="2">
        <v>8438</v>
      </c>
      <c r="B8439" t="s">
        <v>7770</v>
      </c>
      <c r="C8439" s="3">
        <v>42348</v>
      </c>
      <c r="D8439" s="3">
        <v>42354</v>
      </c>
      <c r="E8439" t="s">
        <v>25</v>
      </c>
      <c r="F8439">
        <f>VLOOKUP(E8439,SHIPMODE,2,FALSE)</f>
        <v>2</v>
      </c>
      <c r="G8439" t="s">
        <v>3617</v>
      </c>
      <c r="H8439" t="s">
        <v>1351</v>
      </c>
      <c r="I8439" t="s">
        <v>9</v>
      </c>
      <c r="J8439">
        <f>VLOOKUP(I8439,segmentID,2,FALSE)</f>
        <v>1</v>
      </c>
      <c r="K8439" t="s">
        <v>3255</v>
      </c>
      <c r="L8439">
        <f>VLOOKUP(K8439,country2,2,FALSE)</f>
        <v>1</v>
      </c>
      <c r="M8439" t="s">
        <v>1023</v>
      </c>
      <c r="N8439">
        <f>VLOOKUP(Orders!M8439,city2,2,FALSE)</f>
        <v>139</v>
      </c>
      <c r="O8439" t="s">
        <v>249</v>
      </c>
      <c r="P8439">
        <f>VLOOKUP(O8439,state2,2,FALSE)</f>
        <v>25</v>
      </c>
      <c r="Q8439">
        <v>44105</v>
      </c>
      <c r="R8439" t="s">
        <v>79</v>
      </c>
      <c r="S8439">
        <f>VLOOKUP(R8439,region2,2,FALSE)</f>
        <v>4</v>
      </c>
      <c r="T8439" t="s">
        <v>5434</v>
      </c>
      <c r="U8439" t="s">
        <v>35</v>
      </c>
      <c r="V8439">
        <f>VLOOKUP(U8439,category2,2,FALSE)</f>
        <v>3</v>
      </c>
      <c r="W8439" t="s">
        <v>3232</v>
      </c>
      <c r="X8439">
        <f>VLOOKUP(W8439,subcat2,3,FALSE)</f>
        <v>12</v>
      </c>
      <c r="Y8439" t="s">
        <v>997</v>
      </c>
      <c r="Z8439">
        <v>25.488</v>
      </c>
      <c r="AA8439">
        <v>2</v>
      </c>
      <c r="AB8439">
        <v>0.2</v>
      </c>
      <c r="AC8439" s="4">
        <v>4.4603999999999999</v>
      </c>
    </row>
    <row r="8440" spans="1:29" x14ac:dyDescent="0.25">
      <c r="A8440" s="2">
        <v>8439</v>
      </c>
      <c r="B8440" t="s">
        <v>6730</v>
      </c>
      <c r="C8440" s="3">
        <v>41787</v>
      </c>
      <c r="D8440" s="3">
        <v>41791</v>
      </c>
      <c r="E8440" t="s">
        <v>25</v>
      </c>
      <c r="F8440">
        <f>VLOOKUP(E8440,SHIPMODE,2,FALSE)</f>
        <v>2</v>
      </c>
      <c r="G8440" t="s">
        <v>3825</v>
      </c>
      <c r="H8440" t="s">
        <v>2115</v>
      </c>
      <c r="I8440" t="s">
        <v>9</v>
      </c>
      <c r="J8440">
        <f>VLOOKUP(I8440,segmentID,2,FALSE)</f>
        <v>1</v>
      </c>
      <c r="K8440" t="s">
        <v>3255</v>
      </c>
      <c r="L8440">
        <f>VLOOKUP(K8440,country2,2,FALSE)</f>
        <v>1</v>
      </c>
      <c r="M8440" t="s">
        <v>48</v>
      </c>
      <c r="N8440">
        <f>VLOOKUP(Orders!M8440,city2,2,FALSE)</f>
        <v>5</v>
      </c>
      <c r="O8440" t="s">
        <v>49</v>
      </c>
      <c r="P8440">
        <f>VLOOKUP(O8440,state2,2,FALSE)</f>
        <v>5</v>
      </c>
      <c r="Q8440">
        <v>98105</v>
      </c>
      <c r="R8440" t="s">
        <v>21</v>
      </c>
      <c r="S8440">
        <f>VLOOKUP(R8440,region2,2,FALSE)</f>
        <v>2</v>
      </c>
      <c r="T8440" t="s">
        <v>5696</v>
      </c>
      <c r="U8440" t="s">
        <v>22</v>
      </c>
      <c r="V8440">
        <f>VLOOKUP(U8440,category2,2,FALSE)</f>
        <v>2</v>
      </c>
      <c r="W8440" t="s">
        <v>3231</v>
      </c>
      <c r="X8440">
        <f>VLOOKUP(W8440,subcat2,3,FALSE)</f>
        <v>9</v>
      </c>
      <c r="Y8440" t="s">
        <v>500</v>
      </c>
      <c r="Z8440">
        <v>136.96</v>
      </c>
      <c r="AA8440">
        <v>4</v>
      </c>
      <c r="AB8440">
        <v>0.2</v>
      </c>
      <c r="AC8440" s="4">
        <v>51.359999999999992</v>
      </c>
    </row>
    <row r="8441" spans="1:29" x14ac:dyDescent="0.25">
      <c r="A8441" s="2">
        <v>8440</v>
      </c>
      <c r="B8441" t="s">
        <v>10666</v>
      </c>
      <c r="C8441" s="3">
        <v>42808</v>
      </c>
      <c r="D8441" s="3">
        <v>42811</v>
      </c>
      <c r="E8441" t="s">
        <v>7</v>
      </c>
      <c r="F8441">
        <f>VLOOKUP(E8441,SHIPMODE,2,FALSE)</f>
        <v>1</v>
      </c>
      <c r="G8441" t="s">
        <v>3527</v>
      </c>
      <c r="H8441" t="s">
        <v>1063</v>
      </c>
      <c r="I8441" t="s">
        <v>18</v>
      </c>
      <c r="J8441">
        <f>VLOOKUP(I8441,segmentID,2,FALSE)</f>
        <v>2</v>
      </c>
      <c r="K8441" t="s">
        <v>3255</v>
      </c>
      <c r="L8441">
        <f>VLOOKUP(K8441,country2,2,FALSE)</f>
        <v>1</v>
      </c>
      <c r="M8441" t="s">
        <v>156</v>
      </c>
      <c r="N8441">
        <f>VLOOKUP(Orders!M8441,city2,2,FALSE)</f>
        <v>23</v>
      </c>
      <c r="O8441" t="s">
        <v>110</v>
      </c>
      <c r="P8441">
        <f>VLOOKUP(O8441,state2,2,FALSE)</f>
        <v>11</v>
      </c>
      <c r="Q8441">
        <v>60623</v>
      </c>
      <c r="R8441" t="s">
        <v>55</v>
      </c>
      <c r="S8441">
        <f>VLOOKUP(R8441,region2,2,FALSE)</f>
        <v>3</v>
      </c>
      <c r="T8441" t="s">
        <v>5730</v>
      </c>
      <c r="U8441" t="s">
        <v>35</v>
      </c>
      <c r="V8441">
        <f>VLOOKUP(U8441,category2,2,FALSE)</f>
        <v>3</v>
      </c>
      <c r="W8441" t="s">
        <v>3230</v>
      </c>
      <c r="X8441">
        <f>VLOOKUP(W8441,subcat2,3,FALSE)</f>
        <v>8</v>
      </c>
      <c r="Y8441" t="s">
        <v>69</v>
      </c>
      <c r="Z8441">
        <v>49.616000000000007</v>
      </c>
      <c r="AA8441">
        <v>2</v>
      </c>
      <c r="AB8441">
        <v>0.2</v>
      </c>
      <c r="AC8441" s="4">
        <v>4.9615999999999989</v>
      </c>
    </row>
    <row r="8442" spans="1:29" x14ac:dyDescent="0.25">
      <c r="A8442" s="2">
        <v>8441</v>
      </c>
      <c r="B8442" t="s">
        <v>9024</v>
      </c>
      <c r="C8442" s="3">
        <v>42712</v>
      </c>
      <c r="D8442" s="3">
        <v>42716</v>
      </c>
      <c r="E8442" t="s">
        <v>7</v>
      </c>
      <c r="F8442">
        <f>VLOOKUP(E8442,SHIPMODE,2,FALSE)</f>
        <v>1</v>
      </c>
      <c r="G8442" t="s">
        <v>3929</v>
      </c>
      <c r="H8442" t="s">
        <v>2532</v>
      </c>
      <c r="I8442" t="s">
        <v>52</v>
      </c>
      <c r="J8442">
        <f>VLOOKUP(I8442,segmentID,2,FALSE)</f>
        <v>3</v>
      </c>
      <c r="K8442" t="s">
        <v>3255</v>
      </c>
      <c r="L8442">
        <f>VLOOKUP(K8442,country2,2,FALSE)</f>
        <v>1</v>
      </c>
      <c r="M8442" t="s">
        <v>248</v>
      </c>
      <c r="N8442">
        <f>VLOOKUP(Orders!M8442,city2,2,FALSE)</f>
        <v>39</v>
      </c>
      <c r="O8442" t="s">
        <v>249</v>
      </c>
      <c r="P8442">
        <f>VLOOKUP(O8442,state2,2,FALSE)</f>
        <v>25</v>
      </c>
      <c r="Q8442">
        <v>43229</v>
      </c>
      <c r="R8442" t="s">
        <v>79</v>
      </c>
      <c r="S8442">
        <f>VLOOKUP(R8442,region2,2,FALSE)</f>
        <v>4</v>
      </c>
      <c r="T8442" t="s">
        <v>4357</v>
      </c>
      <c r="U8442" t="s">
        <v>22</v>
      </c>
      <c r="V8442">
        <f>VLOOKUP(U8442,category2,2,FALSE)</f>
        <v>2</v>
      </c>
      <c r="W8442" t="s">
        <v>45</v>
      </c>
      <c r="X8442">
        <f>VLOOKUP(W8442,subcat2,3,FALSE)</f>
        <v>11</v>
      </c>
      <c r="Y8442" t="s">
        <v>1301</v>
      </c>
      <c r="Z8442">
        <v>10.584000000000001</v>
      </c>
      <c r="AA8442">
        <v>3</v>
      </c>
      <c r="AB8442">
        <v>0.2</v>
      </c>
      <c r="AC8442" s="4">
        <v>3.4397999999999995</v>
      </c>
    </row>
    <row r="8443" spans="1:29" x14ac:dyDescent="0.25">
      <c r="A8443" s="2">
        <v>8442</v>
      </c>
      <c r="B8443" t="s">
        <v>10667</v>
      </c>
      <c r="C8443" s="3">
        <v>42861</v>
      </c>
      <c r="D8443" s="3">
        <v>42865</v>
      </c>
      <c r="E8443" t="s">
        <v>25</v>
      </c>
      <c r="F8443">
        <f>VLOOKUP(E8443,SHIPMODE,2,FALSE)</f>
        <v>2</v>
      </c>
      <c r="G8443" t="s">
        <v>3395</v>
      </c>
      <c r="H8443" t="s">
        <v>588</v>
      </c>
      <c r="I8443" t="s">
        <v>9</v>
      </c>
      <c r="J8443">
        <f>VLOOKUP(I8443,segmentID,2,FALSE)</f>
        <v>1</v>
      </c>
      <c r="K8443" t="s">
        <v>3255</v>
      </c>
      <c r="L8443">
        <f>VLOOKUP(K8443,country2,2,FALSE)</f>
        <v>1</v>
      </c>
      <c r="M8443" t="s">
        <v>636</v>
      </c>
      <c r="N8443">
        <f>VLOOKUP(Orders!M8443,city2,2,FALSE)</f>
        <v>94</v>
      </c>
      <c r="O8443" t="s">
        <v>160</v>
      </c>
      <c r="P8443">
        <f>VLOOKUP(O8443,state2,2,FALSE)</f>
        <v>17</v>
      </c>
      <c r="Q8443">
        <v>85705</v>
      </c>
      <c r="R8443" t="s">
        <v>21</v>
      </c>
      <c r="S8443">
        <f>VLOOKUP(R8443,region2,2,FALSE)</f>
        <v>2</v>
      </c>
      <c r="T8443" t="s">
        <v>4255</v>
      </c>
      <c r="U8443" t="s">
        <v>22</v>
      </c>
      <c r="V8443">
        <f>VLOOKUP(U8443,category2,2,FALSE)</f>
        <v>2</v>
      </c>
      <c r="W8443" t="s">
        <v>45</v>
      </c>
      <c r="X8443">
        <f>VLOOKUP(W8443,subcat2,3,FALSE)</f>
        <v>11</v>
      </c>
      <c r="Y8443" t="s">
        <v>2629</v>
      </c>
      <c r="Z8443">
        <v>84.415999999999997</v>
      </c>
      <c r="AA8443">
        <v>4</v>
      </c>
      <c r="AB8443">
        <v>0.2</v>
      </c>
      <c r="AC8443" s="4">
        <v>27.435199999999995</v>
      </c>
    </row>
    <row r="8444" spans="1:29" x14ac:dyDescent="0.25">
      <c r="A8444" s="2">
        <v>8443</v>
      </c>
      <c r="B8444" t="s">
        <v>9025</v>
      </c>
      <c r="C8444" s="3">
        <v>42435</v>
      </c>
      <c r="D8444" s="3">
        <v>42439</v>
      </c>
      <c r="E8444" t="s">
        <v>25</v>
      </c>
      <c r="F8444">
        <f>VLOOKUP(E8444,SHIPMODE,2,FALSE)</f>
        <v>2</v>
      </c>
      <c r="G8444" t="s">
        <v>3929</v>
      </c>
      <c r="H8444" t="s">
        <v>2532</v>
      </c>
      <c r="I8444" t="s">
        <v>52</v>
      </c>
      <c r="J8444">
        <f>VLOOKUP(I8444,segmentID,2,FALSE)</f>
        <v>3</v>
      </c>
      <c r="K8444" t="s">
        <v>3255</v>
      </c>
      <c r="L8444">
        <f>VLOOKUP(K8444,country2,2,FALSE)</f>
        <v>1</v>
      </c>
      <c r="M8444" t="s">
        <v>77</v>
      </c>
      <c r="N8444">
        <f>VLOOKUP(Orders!M8444,city2,2,FALSE)</f>
        <v>11</v>
      </c>
      <c r="O8444" t="s">
        <v>78</v>
      </c>
      <c r="P8444">
        <f>VLOOKUP(O8444,state2,2,FALSE)</f>
        <v>10</v>
      </c>
      <c r="Q8444">
        <v>19120</v>
      </c>
      <c r="R8444" t="s">
        <v>79</v>
      </c>
      <c r="S8444">
        <f>VLOOKUP(R8444,region2,2,FALSE)</f>
        <v>4</v>
      </c>
      <c r="T8444" t="s">
        <v>4993</v>
      </c>
      <c r="U8444" t="s">
        <v>35</v>
      </c>
      <c r="V8444">
        <f>VLOOKUP(U8444,category2,2,FALSE)</f>
        <v>3</v>
      </c>
      <c r="W8444" t="s">
        <v>3230</v>
      </c>
      <c r="X8444">
        <f>VLOOKUP(W8444,subcat2,3,FALSE)</f>
        <v>8</v>
      </c>
      <c r="Y8444" t="s">
        <v>2243</v>
      </c>
      <c r="Z8444">
        <v>431.94</v>
      </c>
      <c r="AA8444">
        <v>2</v>
      </c>
      <c r="AB8444">
        <v>0.4</v>
      </c>
      <c r="AC8444" s="4">
        <v>-71.990000000000009</v>
      </c>
    </row>
    <row r="8445" spans="1:29" x14ac:dyDescent="0.25">
      <c r="A8445" s="2">
        <v>8444</v>
      </c>
      <c r="B8445" t="s">
        <v>9025</v>
      </c>
      <c r="C8445" s="3">
        <v>42435</v>
      </c>
      <c r="D8445" s="3">
        <v>42439</v>
      </c>
      <c r="E8445" t="s">
        <v>25</v>
      </c>
      <c r="F8445">
        <f>VLOOKUP(E8445,SHIPMODE,2,FALSE)</f>
        <v>2</v>
      </c>
      <c r="G8445" t="s">
        <v>3929</v>
      </c>
      <c r="H8445" t="s">
        <v>2532</v>
      </c>
      <c r="I8445" t="s">
        <v>52</v>
      </c>
      <c r="J8445">
        <f>VLOOKUP(I8445,segmentID,2,FALSE)</f>
        <v>3</v>
      </c>
      <c r="K8445" t="s">
        <v>3255</v>
      </c>
      <c r="L8445">
        <f>VLOOKUP(K8445,country2,2,FALSE)</f>
        <v>1</v>
      </c>
      <c r="M8445" t="s">
        <v>77</v>
      </c>
      <c r="N8445">
        <f>VLOOKUP(Orders!M8445,city2,2,FALSE)</f>
        <v>11</v>
      </c>
      <c r="O8445" t="s">
        <v>78</v>
      </c>
      <c r="P8445">
        <f>VLOOKUP(O8445,state2,2,FALSE)</f>
        <v>10</v>
      </c>
      <c r="Q8445">
        <v>19120</v>
      </c>
      <c r="R8445" t="s">
        <v>79</v>
      </c>
      <c r="S8445">
        <f>VLOOKUP(R8445,region2,2,FALSE)</f>
        <v>4</v>
      </c>
      <c r="T8445" t="s">
        <v>5357</v>
      </c>
      <c r="U8445" t="s">
        <v>22</v>
      </c>
      <c r="V8445">
        <f>VLOOKUP(U8445,category2,2,FALSE)</f>
        <v>2</v>
      </c>
      <c r="W8445" t="s">
        <v>3231</v>
      </c>
      <c r="X8445">
        <f>VLOOKUP(W8445,subcat2,3,FALSE)</f>
        <v>9</v>
      </c>
      <c r="Y8445" t="s">
        <v>1939</v>
      </c>
      <c r="Z8445">
        <v>2.0430000000000001</v>
      </c>
      <c r="AA8445">
        <v>1</v>
      </c>
      <c r="AB8445">
        <v>0.7</v>
      </c>
      <c r="AC8445" s="4">
        <v>-1.4981999999999998</v>
      </c>
    </row>
    <row r="8446" spans="1:29" x14ac:dyDescent="0.25">
      <c r="A8446" s="2">
        <v>8445</v>
      </c>
      <c r="B8446" t="s">
        <v>9025</v>
      </c>
      <c r="C8446" s="3">
        <v>42435</v>
      </c>
      <c r="D8446" s="3">
        <v>42439</v>
      </c>
      <c r="E8446" t="s">
        <v>25</v>
      </c>
      <c r="F8446">
        <f>VLOOKUP(E8446,SHIPMODE,2,FALSE)</f>
        <v>2</v>
      </c>
      <c r="G8446" t="s">
        <v>3929</v>
      </c>
      <c r="H8446" t="s">
        <v>2532</v>
      </c>
      <c r="I8446" t="s">
        <v>52</v>
      </c>
      <c r="J8446">
        <f>VLOOKUP(I8446,segmentID,2,FALSE)</f>
        <v>3</v>
      </c>
      <c r="K8446" t="s">
        <v>3255</v>
      </c>
      <c r="L8446">
        <f>VLOOKUP(K8446,country2,2,FALSE)</f>
        <v>1</v>
      </c>
      <c r="M8446" t="s">
        <v>77</v>
      </c>
      <c r="N8446">
        <f>VLOOKUP(Orders!M8446,city2,2,FALSE)</f>
        <v>11</v>
      </c>
      <c r="O8446" t="s">
        <v>78</v>
      </c>
      <c r="P8446">
        <f>VLOOKUP(O8446,state2,2,FALSE)</f>
        <v>10</v>
      </c>
      <c r="Q8446">
        <v>19120</v>
      </c>
      <c r="R8446" t="s">
        <v>79</v>
      </c>
      <c r="S8446">
        <f>VLOOKUP(R8446,region2,2,FALSE)</f>
        <v>4</v>
      </c>
      <c r="T8446" t="s">
        <v>4625</v>
      </c>
      <c r="U8446" t="s">
        <v>35</v>
      </c>
      <c r="V8446">
        <f>VLOOKUP(U8446,category2,2,FALSE)</f>
        <v>3</v>
      </c>
      <c r="W8446" t="s">
        <v>3230</v>
      </c>
      <c r="X8446">
        <f>VLOOKUP(W8446,subcat2,3,FALSE)</f>
        <v>8</v>
      </c>
      <c r="Y8446" t="s">
        <v>966</v>
      </c>
      <c r="Z8446">
        <v>68.238</v>
      </c>
      <c r="AA8446">
        <v>3</v>
      </c>
      <c r="AB8446">
        <v>0.4</v>
      </c>
      <c r="AC8446" s="4">
        <v>-12.510300000000008</v>
      </c>
    </row>
    <row r="8447" spans="1:29" x14ac:dyDescent="0.25">
      <c r="A8447" s="2">
        <v>8446</v>
      </c>
      <c r="B8447" t="s">
        <v>10668</v>
      </c>
      <c r="C8447" s="3">
        <v>43031</v>
      </c>
      <c r="D8447" s="3">
        <v>43032</v>
      </c>
      <c r="E8447" t="s">
        <v>97</v>
      </c>
      <c r="F8447">
        <f>VLOOKUP(E8447,SHIPMODE,2,FALSE)</f>
        <v>3</v>
      </c>
      <c r="G8447" t="s">
        <v>3595</v>
      </c>
      <c r="H8447" t="s">
        <v>1286</v>
      </c>
      <c r="I8447" t="s">
        <v>18</v>
      </c>
      <c r="J8447">
        <f>VLOOKUP(I8447,segmentID,2,FALSE)</f>
        <v>2</v>
      </c>
      <c r="K8447" t="s">
        <v>3255</v>
      </c>
      <c r="L8447">
        <f>VLOOKUP(K8447,country2,2,FALSE)</f>
        <v>1</v>
      </c>
      <c r="M8447" t="s">
        <v>2817</v>
      </c>
      <c r="N8447">
        <f>VLOOKUP(Orders!M8447,city2,2,FALSE)</f>
        <v>396</v>
      </c>
      <c r="O8447" t="s">
        <v>677</v>
      </c>
      <c r="P8447">
        <f>VLOOKUP(O8447,state2,2,FALSE)</f>
        <v>35</v>
      </c>
      <c r="Q8447">
        <v>2920</v>
      </c>
      <c r="R8447" t="s">
        <v>79</v>
      </c>
      <c r="S8447">
        <f>VLOOKUP(R8447,region2,2,FALSE)</f>
        <v>4</v>
      </c>
      <c r="T8447" t="s">
        <v>5061</v>
      </c>
      <c r="U8447" t="s">
        <v>13</v>
      </c>
      <c r="V8447">
        <f>VLOOKUP(U8447,category2,2,FALSE)</f>
        <v>1</v>
      </c>
      <c r="W8447" t="s">
        <v>29</v>
      </c>
      <c r="X8447">
        <f>VLOOKUP(W8447,subcat2,3,FALSE)</f>
        <v>4</v>
      </c>
      <c r="Y8447" t="s">
        <v>1444</v>
      </c>
      <c r="Z8447">
        <v>240.744</v>
      </c>
      <c r="AA8447">
        <v>4</v>
      </c>
      <c r="AB8447">
        <v>0.3</v>
      </c>
      <c r="AC8447" s="4">
        <v>-13.756799999999984</v>
      </c>
    </row>
    <row r="8448" spans="1:29" x14ac:dyDescent="0.25">
      <c r="A8448" s="2">
        <v>8447</v>
      </c>
      <c r="B8448" t="s">
        <v>10668</v>
      </c>
      <c r="C8448" s="3">
        <v>43031</v>
      </c>
      <c r="D8448" s="3">
        <v>43032</v>
      </c>
      <c r="E8448" t="s">
        <v>97</v>
      </c>
      <c r="F8448">
        <f>VLOOKUP(E8448,SHIPMODE,2,FALSE)</f>
        <v>3</v>
      </c>
      <c r="G8448" t="s">
        <v>3595</v>
      </c>
      <c r="H8448" t="s">
        <v>1286</v>
      </c>
      <c r="I8448" t="s">
        <v>18</v>
      </c>
      <c r="J8448">
        <f>VLOOKUP(I8448,segmentID,2,FALSE)</f>
        <v>2</v>
      </c>
      <c r="K8448" t="s">
        <v>3255</v>
      </c>
      <c r="L8448">
        <f>VLOOKUP(K8448,country2,2,FALSE)</f>
        <v>1</v>
      </c>
      <c r="M8448" t="s">
        <v>2817</v>
      </c>
      <c r="N8448">
        <f>VLOOKUP(Orders!M8448,city2,2,FALSE)</f>
        <v>396</v>
      </c>
      <c r="O8448" t="s">
        <v>677</v>
      </c>
      <c r="P8448">
        <f>VLOOKUP(O8448,state2,2,FALSE)</f>
        <v>35</v>
      </c>
      <c r="Q8448">
        <v>2920</v>
      </c>
      <c r="R8448" t="s">
        <v>79</v>
      </c>
      <c r="S8448">
        <f>VLOOKUP(R8448,region2,2,FALSE)</f>
        <v>4</v>
      </c>
      <c r="T8448" t="s">
        <v>5525</v>
      </c>
      <c r="U8448" t="s">
        <v>13</v>
      </c>
      <c r="V8448">
        <f>VLOOKUP(U8448,category2,2,FALSE)</f>
        <v>1</v>
      </c>
      <c r="W8448" t="s">
        <v>3228</v>
      </c>
      <c r="X8448">
        <f>VLOOKUP(W8448,subcat2,3,FALSE)</f>
        <v>6</v>
      </c>
      <c r="Y8448" t="s">
        <v>2625</v>
      </c>
      <c r="Z8448">
        <v>35</v>
      </c>
      <c r="AA8448">
        <v>4</v>
      </c>
      <c r="AB8448">
        <v>0</v>
      </c>
      <c r="AC8448" s="4">
        <v>14.700000000000003</v>
      </c>
    </row>
    <row r="8449" spans="1:29" x14ac:dyDescent="0.25">
      <c r="A8449" s="2">
        <v>8448</v>
      </c>
      <c r="B8449" t="s">
        <v>10668</v>
      </c>
      <c r="C8449" s="3">
        <v>43031</v>
      </c>
      <c r="D8449" s="3">
        <v>43032</v>
      </c>
      <c r="E8449" t="s">
        <v>97</v>
      </c>
      <c r="F8449">
        <f>VLOOKUP(E8449,SHIPMODE,2,FALSE)</f>
        <v>3</v>
      </c>
      <c r="G8449" t="s">
        <v>3595</v>
      </c>
      <c r="H8449" t="s">
        <v>1286</v>
      </c>
      <c r="I8449" t="s">
        <v>18</v>
      </c>
      <c r="J8449">
        <f>VLOOKUP(I8449,segmentID,2,FALSE)</f>
        <v>2</v>
      </c>
      <c r="K8449" t="s">
        <v>3255</v>
      </c>
      <c r="L8449">
        <f>VLOOKUP(K8449,country2,2,FALSE)</f>
        <v>1</v>
      </c>
      <c r="M8449" t="s">
        <v>2817</v>
      </c>
      <c r="N8449">
        <f>VLOOKUP(Orders!M8449,city2,2,FALSE)</f>
        <v>396</v>
      </c>
      <c r="O8449" t="s">
        <v>677</v>
      </c>
      <c r="P8449">
        <f>VLOOKUP(O8449,state2,2,FALSE)</f>
        <v>35</v>
      </c>
      <c r="Q8449">
        <v>2920</v>
      </c>
      <c r="R8449" t="s">
        <v>79</v>
      </c>
      <c r="S8449">
        <f>VLOOKUP(R8449,region2,2,FALSE)</f>
        <v>4</v>
      </c>
      <c r="T8449" t="s">
        <v>5862</v>
      </c>
      <c r="U8449" t="s">
        <v>13</v>
      </c>
      <c r="V8449">
        <f>VLOOKUP(U8449,category2,2,FALSE)</f>
        <v>1</v>
      </c>
      <c r="W8449" t="s">
        <v>3228</v>
      </c>
      <c r="X8449">
        <f>VLOOKUP(W8449,subcat2,3,FALSE)</f>
        <v>6</v>
      </c>
      <c r="Y8449" t="s">
        <v>880</v>
      </c>
      <c r="Z8449">
        <v>210.68</v>
      </c>
      <c r="AA8449">
        <v>2</v>
      </c>
      <c r="AB8449">
        <v>0</v>
      </c>
      <c r="AC8449" s="4">
        <v>50.563199999999995</v>
      </c>
    </row>
    <row r="8450" spans="1:29" x14ac:dyDescent="0.25">
      <c r="A8450" s="2">
        <v>8449</v>
      </c>
      <c r="B8450" t="s">
        <v>10668</v>
      </c>
      <c r="C8450" s="3">
        <v>43031</v>
      </c>
      <c r="D8450" s="3">
        <v>43032</v>
      </c>
      <c r="E8450" t="s">
        <v>97</v>
      </c>
      <c r="F8450">
        <f>VLOOKUP(E8450,SHIPMODE,2,FALSE)</f>
        <v>3</v>
      </c>
      <c r="G8450" t="s">
        <v>3595</v>
      </c>
      <c r="H8450" t="s">
        <v>1286</v>
      </c>
      <c r="I8450" t="s">
        <v>18</v>
      </c>
      <c r="J8450">
        <f>VLOOKUP(I8450,segmentID,2,FALSE)</f>
        <v>2</v>
      </c>
      <c r="K8450" t="s">
        <v>3255</v>
      </c>
      <c r="L8450">
        <f>VLOOKUP(K8450,country2,2,FALSE)</f>
        <v>1</v>
      </c>
      <c r="M8450" t="s">
        <v>2817</v>
      </c>
      <c r="N8450">
        <f>VLOOKUP(Orders!M8450,city2,2,FALSE)</f>
        <v>396</v>
      </c>
      <c r="O8450" t="s">
        <v>677</v>
      </c>
      <c r="P8450">
        <f>VLOOKUP(O8450,state2,2,FALSE)</f>
        <v>35</v>
      </c>
      <c r="Q8450">
        <v>2920</v>
      </c>
      <c r="R8450" t="s">
        <v>79</v>
      </c>
      <c r="S8450">
        <f>VLOOKUP(R8450,region2,2,FALSE)</f>
        <v>4</v>
      </c>
      <c r="T8450" t="s">
        <v>4439</v>
      </c>
      <c r="U8450" t="s">
        <v>13</v>
      </c>
      <c r="V8450">
        <f>VLOOKUP(U8450,category2,2,FALSE)</f>
        <v>1</v>
      </c>
      <c r="W8450" t="s">
        <v>29</v>
      </c>
      <c r="X8450">
        <f>VLOOKUP(W8450,subcat2,3,FALSE)</f>
        <v>4</v>
      </c>
      <c r="Y8450" t="s">
        <v>2649</v>
      </c>
      <c r="Z8450">
        <v>637.89599999999996</v>
      </c>
      <c r="AA8450">
        <v>3</v>
      </c>
      <c r="AB8450">
        <v>0.3</v>
      </c>
      <c r="AC8450" s="4">
        <v>-127.57919999999996</v>
      </c>
    </row>
    <row r="8451" spans="1:29" x14ac:dyDescent="0.25">
      <c r="A8451" s="2">
        <v>8450</v>
      </c>
      <c r="B8451" t="s">
        <v>10668</v>
      </c>
      <c r="C8451" s="3">
        <v>43031</v>
      </c>
      <c r="D8451" s="3">
        <v>43032</v>
      </c>
      <c r="E8451" t="s">
        <v>97</v>
      </c>
      <c r="F8451">
        <f>VLOOKUP(E8451,SHIPMODE,2,FALSE)</f>
        <v>3</v>
      </c>
      <c r="G8451" t="s">
        <v>3595</v>
      </c>
      <c r="H8451" t="s">
        <v>1286</v>
      </c>
      <c r="I8451" t="s">
        <v>18</v>
      </c>
      <c r="J8451">
        <f>VLOOKUP(I8451,segmentID,2,FALSE)</f>
        <v>2</v>
      </c>
      <c r="K8451" t="s">
        <v>3255</v>
      </c>
      <c r="L8451">
        <f>VLOOKUP(K8451,country2,2,FALSE)</f>
        <v>1</v>
      </c>
      <c r="M8451" t="s">
        <v>2817</v>
      </c>
      <c r="N8451">
        <f>VLOOKUP(Orders!M8451,city2,2,FALSE)</f>
        <v>396</v>
      </c>
      <c r="O8451" t="s">
        <v>677</v>
      </c>
      <c r="P8451">
        <f>VLOOKUP(O8451,state2,2,FALSE)</f>
        <v>35</v>
      </c>
      <c r="Q8451">
        <v>2920</v>
      </c>
      <c r="R8451" t="s">
        <v>79</v>
      </c>
      <c r="S8451">
        <f>VLOOKUP(R8451,region2,2,FALSE)</f>
        <v>4</v>
      </c>
      <c r="T8451" t="s">
        <v>4465</v>
      </c>
      <c r="U8451" t="s">
        <v>22</v>
      </c>
      <c r="V8451">
        <f>VLOOKUP(U8451,category2,2,FALSE)</f>
        <v>2</v>
      </c>
      <c r="W8451" t="s">
        <v>45</v>
      </c>
      <c r="X8451">
        <f>VLOOKUP(W8451,subcat2,3,FALSE)</f>
        <v>11</v>
      </c>
      <c r="Y8451" t="s">
        <v>2428</v>
      </c>
      <c r="Z8451">
        <v>43.44</v>
      </c>
      <c r="AA8451">
        <v>8</v>
      </c>
      <c r="AB8451">
        <v>0</v>
      </c>
      <c r="AC8451" s="4">
        <v>21.285599999999999</v>
      </c>
    </row>
    <row r="8452" spans="1:29" x14ac:dyDescent="0.25">
      <c r="A8452" s="2">
        <v>8451</v>
      </c>
      <c r="B8452" t="s">
        <v>10668</v>
      </c>
      <c r="C8452" s="3">
        <v>43031</v>
      </c>
      <c r="D8452" s="3">
        <v>43032</v>
      </c>
      <c r="E8452" t="s">
        <v>97</v>
      </c>
      <c r="F8452">
        <f>VLOOKUP(E8452,SHIPMODE,2,FALSE)</f>
        <v>3</v>
      </c>
      <c r="G8452" t="s">
        <v>3595</v>
      </c>
      <c r="H8452" t="s">
        <v>1286</v>
      </c>
      <c r="I8452" t="s">
        <v>18</v>
      </c>
      <c r="J8452">
        <f>VLOOKUP(I8452,segmentID,2,FALSE)</f>
        <v>2</v>
      </c>
      <c r="K8452" t="s">
        <v>3255</v>
      </c>
      <c r="L8452">
        <f>VLOOKUP(K8452,country2,2,FALSE)</f>
        <v>1</v>
      </c>
      <c r="M8452" t="s">
        <v>2817</v>
      </c>
      <c r="N8452">
        <f>VLOOKUP(Orders!M8452,city2,2,FALSE)</f>
        <v>396</v>
      </c>
      <c r="O8452" t="s">
        <v>677</v>
      </c>
      <c r="P8452">
        <f>VLOOKUP(O8452,state2,2,FALSE)</f>
        <v>35</v>
      </c>
      <c r="Q8452">
        <v>2920</v>
      </c>
      <c r="R8452" t="s">
        <v>79</v>
      </c>
      <c r="S8452">
        <f>VLOOKUP(R8452,region2,2,FALSE)</f>
        <v>4</v>
      </c>
      <c r="T8452" t="s">
        <v>5189</v>
      </c>
      <c r="U8452" t="s">
        <v>22</v>
      </c>
      <c r="V8452">
        <f>VLOOKUP(U8452,category2,2,FALSE)</f>
        <v>2</v>
      </c>
      <c r="W8452" t="s">
        <v>38</v>
      </c>
      <c r="X8452">
        <f>VLOOKUP(W8452,subcat2,3,FALSE)</f>
        <v>10</v>
      </c>
      <c r="Y8452" t="s">
        <v>3240</v>
      </c>
      <c r="Z8452">
        <v>2.2200000000000002</v>
      </c>
      <c r="AA8452">
        <v>1</v>
      </c>
      <c r="AB8452">
        <v>0</v>
      </c>
      <c r="AC8452" s="4">
        <v>0.66599999999999993</v>
      </c>
    </row>
    <row r="8453" spans="1:29" x14ac:dyDescent="0.25">
      <c r="A8453" s="2">
        <v>8452</v>
      </c>
      <c r="B8453" t="s">
        <v>6731</v>
      </c>
      <c r="C8453" s="3">
        <v>41757</v>
      </c>
      <c r="D8453" s="3">
        <v>41759</v>
      </c>
      <c r="E8453" t="s">
        <v>97</v>
      </c>
      <c r="F8453">
        <f>VLOOKUP(E8453,SHIPMODE,2,FALSE)</f>
        <v>3</v>
      </c>
      <c r="G8453" t="s">
        <v>3737</v>
      </c>
      <c r="H8453" t="s">
        <v>1775</v>
      </c>
      <c r="I8453" t="s">
        <v>9</v>
      </c>
      <c r="J8453">
        <f>VLOOKUP(I8453,segmentID,2,FALSE)</f>
        <v>1</v>
      </c>
      <c r="K8453" t="s">
        <v>3255</v>
      </c>
      <c r="L8453">
        <f>VLOOKUP(K8453,country2,2,FALSE)</f>
        <v>1</v>
      </c>
      <c r="M8453" t="s">
        <v>67</v>
      </c>
      <c r="N8453">
        <f>VLOOKUP(Orders!M8453,city2,2,FALSE)</f>
        <v>9</v>
      </c>
      <c r="O8453" t="s">
        <v>20</v>
      </c>
      <c r="P8453">
        <f>VLOOKUP(O8453,state2,2,FALSE)</f>
        <v>2</v>
      </c>
      <c r="Q8453">
        <v>94122</v>
      </c>
      <c r="R8453" t="s">
        <v>21</v>
      </c>
      <c r="S8453">
        <f>VLOOKUP(R8453,region2,2,FALSE)</f>
        <v>2</v>
      </c>
      <c r="T8453" t="s">
        <v>5529</v>
      </c>
      <c r="U8453" t="s">
        <v>35</v>
      </c>
      <c r="V8453">
        <f>VLOOKUP(U8453,category2,2,FALSE)</f>
        <v>3</v>
      </c>
      <c r="W8453" t="s">
        <v>3230</v>
      </c>
      <c r="X8453">
        <f>VLOOKUP(W8453,subcat2,3,FALSE)</f>
        <v>8</v>
      </c>
      <c r="Y8453" t="s">
        <v>2274</v>
      </c>
      <c r="Z8453">
        <v>1679.96</v>
      </c>
      <c r="AA8453">
        <v>5</v>
      </c>
      <c r="AB8453">
        <v>0.2</v>
      </c>
      <c r="AC8453" s="4">
        <v>125.99700000000007</v>
      </c>
    </row>
    <row r="8454" spans="1:29" x14ac:dyDescent="0.25">
      <c r="A8454" s="2">
        <v>8453</v>
      </c>
      <c r="B8454" t="s">
        <v>9026</v>
      </c>
      <c r="C8454" s="3">
        <v>42478</v>
      </c>
      <c r="D8454" s="3">
        <v>42483</v>
      </c>
      <c r="E8454" t="s">
        <v>25</v>
      </c>
      <c r="F8454">
        <f>VLOOKUP(E8454,SHIPMODE,2,FALSE)</f>
        <v>2</v>
      </c>
      <c r="G8454" t="s">
        <v>4020</v>
      </c>
      <c r="H8454" t="s">
        <v>2987</v>
      </c>
      <c r="I8454" t="s">
        <v>18</v>
      </c>
      <c r="J8454">
        <f>VLOOKUP(I8454,segmentID,2,FALSE)</f>
        <v>2</v>
      </c>
      <c r="K8454" t="s">
        <v>3255</v>
      </c>
      <c r="L8454">
        <f>VLOOKUP(K8454,country2,2,FALSE)</f>
        <v>1</v>
      </c>
      <c r="M8454" t="s">
        <v>95</v>
      </c>
      <c r="N8454">
        <f>VLOOKUP(Orders!M8454,city2,2,FALSE)</f>
        <v>13</v>
      </c>
      <c r="O8454" t="s">
        <v>54</v>
      </c>
      <c r="P8454">
        <f>VLOOKUP(O8454,state2,2,FALSE)</f>
        <v>6</v>
      </c>
      <c r="Q8454">
        <v>77070</v>
      </c>
      <c r="R8454" t="s">
        <v>55</v>
      </c>
      <c r="S8454">
        <f>VLOOKUP(R8454,region2,2,FALSE)</f>
        <v>3</v>
      </c>
      <c r="T8454" t="s">
        <v>4899</v>
      </c>
      <c r="U8454" t="s">
        <v>13</v>
      </c>
      <c r="V8454">
        <f>VLOOKUP(U8454,category2,2,FALSE)</f>
        <v>1</v>
      </c>
      <c r="W8454" t="s">
        <v>3226</v>
      </c>
      <c r="X8454">
        <f>VLOOKUP(W8454,subcat2,3,FALSE)</f>
        <v>2</v>
      </c>
      <c r="Y8454" t="s">
        <v>2518</v>
      </c>
      <c r="Z8454">
        <v>344.37199999999996</v>
      </c>
      <c r="AA8454">
        <v>4</v>
      </c>
      <c r="AB8454">
        <v>0.3</v>
      </c>
      <c r="AC8454" s="4">
        <v>-93.472400000000022</v>
      </c>
    </row>
    <row r="8455" spans="1:29" x14ac:dyDescent="0.25">
      <c r="A8455" s="2">
        <v>8454</v>
      </c>
      <c r="B8455" t="s">
        <v>9026</v>
      </c>
      <c r="C8455" s="3">
        <v>42478</v>
      </c>
      <c r="D8455" s="3">
        <v>42483</v>
      </c>
      <c r="E8455" t="s">
        <v>25</v>
      </c>
      <c r="F8455">
        <f>VLOOKUP(E8455,SHIPMODE,2,FALSE)</f>
        <v>2</v>
      </c>
      <c r="G8455" t="s">
        <v>4020</v>
      </c>
      <c r="H8455" t="s">
        <v>2987</v>
      </c>
      <c r="I8455" t="s">
        <v>18</v>
      </c>
      <c r="J8455">
        <f>VLOOKUP(I8455,segmentID,2,FALSE)</f>
        <v>2</v>
      </c>
      <c r="K8455" t="s">
        <v>3255</v>
      </c>
      <c r="L8455">
        <f>VLOOKUP(K8455,country2,2,FALSE)</f>
        <v>1</v>
      </c>
      <c r="M8455" t="s">
        <v>95</v>
      </c>
      <c r="N8455">
        <f>VLOOKUP(Orders!M8455,city2,2,FALSE)</f>
        <v>13</v>
      </c>
      <c r="O8455" t="s">
        <v>54</v>
      </c>
      <c r="P8455">
        <f>VLOOKUP(O8455,state2,2,FALSE)</f>
        <v>6</v>
      </c>
      <c r="Q8455">
        <v>77070</v>
      </c>
      <c r="R8455" t="s">
        <v>55</v>
      </c>
      <c r="S8455">
        <f>VLOOKUP(R8455,region2,2,FALSE)</f>
        <v>3</v>
      </c>
      <c r="T8455" t="s">
        <v>4585</v>
      </c>
      <c r="U8455" t="s">
        <v>22</v>
      </c>
      <c r="V8455">
        <f>VLOOKUP(U8455,category2,2,FALSE)</f>
        <v>2</v>
      </c>
      <c r="W8455" t="s">
        <v>3227</v>
      </c>
      <c r="X8455">
        <f>VLOOKUP(W8455,subcat2,3,FALSE)</f>
        <v>5</v>
      </c>
      <c r="Y8455" t="s">
        <v>682</v>
      </c>
      <c r="Z8455">
        <v>1554.9360000000001</v>
      </c>
      <c r="AA8455">
        <v>3</v>
      </c>
      <c r="AB8455">
        <v>0.2</v>
      </c>
      <c r="AC8455" s="4">
        <v>77.746800000000007</v>
      </c>
    </row>
    <row r="8456" spans="1:29" x14ac:dyDescent="0.25">
      <c r="A8456" s="2">
        <v>8455</v>
      </c>
      <c r="B8456" t="s">
        <v>9026</v>
      </c>
      <c r="C8456" s="3">
        <v>42478</v>
      </c>
      <c r="D8456" s="3">
        <v>42483</v>
      </c>
      <c r="E8456" t="s">
        <v>25</v>
      </c>
      <c r="F8456">
        <f>VLOOKUP(E8456,SHIPMODE,2,FALSE)</f>
        <v>2</v>
      </c>
      <c r="G8456" t="s">
        <v>4020</v>
      </c>
      <c r="H8456" t="s">
        <v>2987</v>
      </c>
      <c r="I8456" t="s">
        <v>18</v>
      </c>
      <c r="J8456">
        <f>VLOOKUP(I8456,segmentID,2,FALSE)</f>
        <v>2</v>
      </c>
      <c r="K8456" t="s">
        <v>3255</v>
      </c>
      <c r="L8456">
        <f>VLOOKUP(K8456,country2,2,FALSE)</f>
        <v>1</v>
      </c>
      <c r="M8456" t="s">
        <v>95</v>
      </c>
      <c r="N8456">
        <f>VLOOKUP(Orders!M8456,city2,2,FALSE)</f>
        <v>13</v>
      </c>
      <c r="O8456" t="s">
        <v>54</v>
      </c>
      <c r="P8456">
        <f>VLOOKUP(O8456,state2,2,FALSE)</f>
        <v>6</v>
      </c>
      <c r="Q8456">
        <v>77070</v>
      </c>
      <c r="R8456" t="s">
        <v>55</v>
      </c>
      <c r="S8456">
        <f>VLOOKUP(R8456,region2,2,FALSE)</f>
        <v>3</v>
      </c>
      <c r="T8456" t="s">
        <v>5343</v>
      </c>
      <c r="U8456" t="s">
        <v>13</v>
      </c>
      <c r="V8456">
        <f>VLOOKUP(U8456,category2,2,FALSE)</f>
        <v>1</v>
      </c>
      <c r="W8456" t="s">
        <v>3228</v>
      </c>
      <c r="X8456">
        <f>VLOOKUP(W8456,subcat2,3,FALSE)</f>
        <v>6</v>
      </c>
      <c r="Y8456" t="s">
        <v>2397</v>
      </c>
      <c r="Z8456">
        <v>127.88</v>
      </c>
      <c r="AA8456">
        <v>5</v>
      </c>
      <c r="AB8456">
        <v>0.6</v>
      </c>
      <c r="AC8456" s="4">
        <v>-67.137</v>
      </c>
    </row>
    <row r="8457" spans="1:29" x14ac:dyDescent="0.25">
      <c r="A8457" s="2">
        <v>8456</v>
      </c>
      <c r="B8457" t="s">
        <v>9027</v>
      </c>
      <c r="C8457" s="3">
        <v>42512</v>
      </c>
      <c r="D8457" s="3">
        <v>42519</v>
      </c>
      <c r="E8457" t="s">
        <v>25</v>
      </c>
      <c r="F8457">
        <f>VLOOKUP(E8457,SHIPMODE,2,FALSE)</f>
        <v>2</v>
      </c>
      <c r="G8457" t="s">
        <v>3786</v>
      </c>
      <c r="H8457" t="s">
        <v>1945</v>
      </c>
      <c r="I8457" t="s">
        <v>18</v>
      </c>
      <c r="J8457">
        <f>VLOOKUP(I8457,segmentID,2,FALSE)</f>
        <v>2</v>
      </c>
      <c r="K8457" t="s">
        <v>3255</v>
      </c>
      <c r="L8457">
        <f>VLOOKUP(K8457,country2,2,FALSE)</f>
        <v>1</v>
      </c>
      <c r="M8457" t="s">
        <v>19</v>
      </c>
      <c r="N8457">
        <f>VLOOKUP(Orders!M8457,city2,2,FALSE)</f>
        <v>2</v>
      </c>
      <c r="O8457" t="s">
        <v>20</v>
      </c>
      <c r="P8457">
        <f>VLOOKUP(O8457,state2,2,FALSE)</f>
        <v>2</v>
      </c>
      <c r="Q8457">
        <v>90049</v>
      </c>
      <c r="R8457" t="s">
        <v>21</v>
      </c>
      <c r="S8457">
        <f>VLOOKUP(R8457,region2,2,FALSE)</f>
        <v>2</v>
      </c>
      <c r="T8457" t="s">
        <v>4300</v>
      </c>
      <c r="U8457" t="s">
        <v>35</v>
      </c>
      <c r="V8457">
        <f>VLOOKUP(U8457,category2,2,FALSE)</f>
        <v>3</v>
      </c>
      <c r="W8457" t="s">
        <v>3230</v>
      </c>
      <c r="X8457">
        <f>VLOOKUP(W8457,subcat2,3,FALSE)</f>
        <v>8</v>
      </c>
      <c r="Y8457" t="s">
        <v>408</v>
      </c>
      <c r="Z8457">
        <v>222.38400000000001</v>
      </c>
      <c r="AA8457">
        <v>2</v>
      </c>
      <c r="AB8457">
        <v>0.2</v>
      </c>
      <c r="AC8457" s="4">
        <v>22.238400000000013</v>
      </c>
    </row>
    <row r="8458" spans="1:29" x14ac:dyDescent="0.25">
      <c r="A8458" s="2">
        <v>8457</v>
      </c>
      <c r="B8458" t="s">
        <v>10669</v>
      </c>
      <c r="C8458" s="3">
        <v>42883</v>
      </c>
      <c r="D8458" s="3">
        <v>42888</v>
      </c>
      <c r="E8458" t="s">
        <v>7</v>
      </c>
      <c r="F8458">
        <f>VLOOKUP(E8458,SHIPMODE,2,FALSE)</f>
        <v>1</v>
      </c>
      <c r="G8458" t="s">
        <v>3515</v>
      </c>
      <c r="H8458" t="s">
        <v>1019</v>
      </c>
      <c r="I8458" t="s">
        <v>18</v>
      </c>
      <c r="J8458">
        <f>VLOOKUP(I8458,segmentID,2,FALSE)</f>
        <v>2</v>
      </c>
      <c r="K8458" t="s">
        <v>3255</v>
      </c>
      <c r="L8458">
        <f>VLOOKUP(K8458,country2,2,FALSE)</f>
        <v>1</v>
      </c>
      <c r="M8458" t="s">
        <v>156</v>
      </c>
      <c r="N8458">
        <f>VLOOKUP(Orders!M8458,city2,2,FALSE)</f>
        <v>23</v>
      </c>
      <c r="O8458" t="s">
        <v>110</v>
      </c>
      <c r="P8458">
        <f>VLOOKUP(O8458,state2,2,FALSE)</f>
        <v>11</v>
      </c>
      <c r="Q8458">
        <v>60653</v>
      </c>
      <c r="R8458" t="s">
        <v>55</v>
      </c>
      <c r="S8458">
        <f>VLOOKUP(R8458,region2,2,FALSE)</f>
        <v>3</v>
      </c>
      <c r="T8458" t="s">
        <v>4174</v>
      </c>
      <c r="U8458" t="s">
        <v>13</v>
      </c>
      <c r="V8458">
        <f>VLOOKUP(U8458,category2,2,FALSE)</f>
        <v>1</v>
      </c>
      <c r="W8458" t="s">
        <v>3226</v>
      </c>
      <c r="X8458">
        <f>VLOOKUP(W8458,subcat2,3,FALSE)</f>
        <v>2</v>
      </c>
      <c r="Y8458" t="s">
        <v>820</v>
      </c>
      <c r="Z8458">
        <v>106.869</v>
      </c>
      <c r="AA8458">
        <v>3</v>
      </c>
      <c r="AB8458">
        <v>0.3</v>
      </c>
      <c r="AC8458" s="4">
        <v>-29.007299999999994</v>
      </c>
    </row>
    <row r="8459" spans="1:29" x14ac:dyDescent="0.25">
      <c r="A8459" s="2">
        <v>8458</v>
      </c>
      <c r="B8459" t="s">
        <v>10669</v>
      </c>
      <c r="C8459" s="3">
        <v>42883</v>
      </c>
      <c r="D8459" s="3">
        <v>42888</v>
      </c>
      <c r="E8459" t="s">
        <v>7</v>
      </c>
      <c r="F8459">
        <f>VLOOKUP(E8459,SHIPMODE,2,FALSE)</f>
        <v>1</v>
      </c>
      <c r="G8459" t="s">
        <v>3515</v>
      </c>
      <c r="H8459" t="s">
        <v>1019</v>
      </c>
      <c r="I8459" t="s">
        <v>18</v>
      </c>
      <c r="J8459">
        <f>VLOOKUP(I8459,segmentID,2,FALSE)</f>
        <v>2</v>
      </c>
      <c r="K8459" t="s">
        <v>3255</v>
      </c>
      <c r="L8459">
        <f>VLOOKUP(K8459,country2,2,FALSE)</f>
        <v>1</v>
      </c>
      <c r="M8459" t="s">
        <v>156</v>
      </c>
      <c r="N8459">
        <f>VLOOKUP(Orders!M8459,city2,2,FALSE)</f>
        <v>23</v>
      </c>
      <c r="O8459" t="s">
        <v>110</v>
      </c>
      <c r="P8459">
        <f>VLOOKUP(O8459,state2,2,FALSE)</f>
        <v>11</v>
      </c>
      <c r="Q8459">
        <v>60653</v>
      </c>
      <c r="R8459" t="s">
        <v>55</v>
      </c>
      <c r="S8459">
        <f>VLOOKUP(R8459,region2,2,FALSE)</f>
        <v>3</v>
      </c>
      <c r="T8459" t="s">
        <v>5074</v>
      </c>
      <c r="U8459" t="s">
        <v>22</v>
      </c>
      <c r="V8459">
        <f>VLOOKUP(U8459,category2,2,FALSE)</f>
        <v>2</v>
      </c>
      <c r="W8459" t="s">
        <v>3231</v>
      </c>
      <c r="X8459">
        <f>VLOOKUP(W8459,subcat2,3,FALSE)</f>
        <v>9</v>
      </c>
      <c r="Y8459" t="s">
        <v>84</v>
      </c>
      <c r="Z8459">
        <v>3.5639999999999992</v>
      </c>
      <c r="AA8459">
        <v>3</v>
      </c>
      <c r="AB8459">
        <v>0.8</v>
      </c>
      <c r="AC8459" s="4">
        <v>-6.2370000000000019</v>
      </c>
    </row>
    <row r="8460" spans="1:29" x14ac:dyDescent="0.25">
      <c r="A8460" s="2">
        <v>8459</v>
      </c>
      <c r="B8460" t="s">
        <v>6732</v>
      </c>
      <c r="C8460" s="3">
        <v>41876</v>
      </c>
      <c r="D8460" s="3">
        <v>41880</v>
      </c>
      <c r="E8460" t="s">
        <v>25</v>
      </c>
      <c r="F8460">
        <f>VLOOKUP(E8460,SHIPMODE,2,FALSE)</f>
        <v>2</v>
      </c>
      <c r="G8460" t="s">
        <v>3810</v>
      </c>
      <c r="H8460" t="s">
        <v>2051</v>
      </c>
      <c r="I8460" t="s">
        <v>9</v>
      </c>
      <c r="J8460">
        <f>VLOOKUP(I8460,segmentID,2,FALSE)</f>
        <v>1</v>
      </c>
      <c r="K8460" t="s">
        <v>3255</v>
      </c>
      <c r="L8460">
        <f>VLOOKUP(K8460,country2,2,FALSE)</f>
        <v>1</v>
      </c>
      <c r="M8460" t="s">
        <v>95</v>
      </c>
      <c r="N8460">
        <f>VLOOKUP(Orders!M8460,city2,2,FALSE)</f>
        <v>13</v>
      </c>
      <c r="O8460" t="s">
        <v>54</v>
      </c>
      <c r="P8460">
        <f>VLOOKUP(O8460,state2,2,FALSE)</f>
        <v>6</v>
      </c>
      <c r="Q8460">
        <v>77070</v>
      </c>
      <c r="R8460" t="s">
        <v>55</v>
      </c>
      <c r="S8460">
        <f>VLOOKUP(R8460,region2,2,FALSE)</f>
        <v>3</v>
      </c>
      <c r="T8460" t="s">
        <v>5237</v>
      </c>
      <c r="U8460" t="s">
        <v>22</v>
      </c>
      <c r="V8460">
        <f>VLOOKUP(U8460,category2,2,FALSE)</f>
        <v>2</v>
      </c>
      <c r="W8460" t="s">
        <v>3231</v>
      </c>
      <c r="X8460">
        <f>VLOOKUP(W8460,subcat2,3,FALSE)</f>
        <v>9</v>
      </c>
      <c r="Y8460" t="s">
        <v>1529</v>
      </c>
      <c r="Z8460">
        <v>25.679999999999993</v>
      </c>
      <c r="AA8460">
        <v>3</v>
      </c>
      <c r="AB8460">
        <v>0.8</v>
      </c>
      <c r="AC8460" s="4">
        <v>-39.804000000000002</v>
      </c>
    </row>
    <row r="8461" spans="1:29" x14ac:dyDescent="0.25">
      <c r="A8461" s="2">
        <v>8460</v>
      </c>
      <c r="B8461" t="s">
        <v>6732</v>
      </c>
      <c r="C8461" s="3">
        <v>41876</v>
      </c>
      <c r="D8461" s="3">
        <v>41880</v>
      </c>
      <c r="E8461" t="s">
        <v>25</v>
      </c>
      <c r="F8461">
        <f>VLOOKUP(E8461,SHIPMODE,2,FALSE)</f>
        <v>2</v>
      </c>
      <c r="G8461" t="s">
        <v>3810</v>
      </c>
      <c r="H8461" t="s">
        <v>2051</v>
      </c>
      <c r="I8461" t="s">
        <v>9</v>
      </c>
      <c r="J8461">
        <f>VLOOKUP(I8461,segmentID,2,FALSE)</f>
        <v>1</v>
      </c>
      <c r="K8461" t="s">
        <v>3255</v>
      </c>
      <c r="L8461">
        <f>VLOOKUP(K8461,country2,2,FALSE)</f>
        <v>1</v>
      </c>
      <c r="M8461" t="s">
        <v>95</v>
      </c>
      <c r="N8461">
        <f>VLOOKUP(Orders!M8461,city2,2,FALSE)</f>
        <v>13</v>
      </c>
      <c r="O8461" t="s">
        <v>54</v>
      </c>
      <c r="P8461">
        <f>VLOOKUP(O8461,state2,2,FALSE)</f>
        <v>6</v>
      </c>
      <c r="Q8461">
        <v>77070</v>
      </c>
      <c r="R8461" t="s">
        <v>55</v>
      </c>
      <c r="S8461">
        <f>VLOOKUP(R8461,region2,2,FALSE)</f>
        <v>3</v>
      </c>
      <c r="T8461" t="s">
        <v>4444</v>
      </c>
      <c r="U8461" t="s">
        <v>22</v>
      </c>
      <c r="V8461">
        <f>VLOOKUP(U8461,category2,2,FALSE)</f>
        <v>2</v>
      </c>
      <c r="W8461" t="s">
        <v>3231</v>
      </c>
      <c r="X8461">
        <f>VLOOKUP(W8461,subcat2,3,FALSE)</f>
        <v>9</v>
      </c>
      <c r="Y8461" t="s">
        <v>2534</v>
      </c>
      <c r="Z8461">
        <v>12.383999999999997</v>
      </c>
      <c r="AA8461">
        <v>3</v>
      </c>
      <c r="AB8461">
        <v>0.8</v>
      </c>
      <c r="AC8461" s="4">
        <v>-19.814400000000003</v>
      </c>
    </row>
    <row r="8462" spans="1:29" x14ac:dyDescent="0.25">
      <c r="A8462" s="2">
        <v>8461</v>
      </c>
      <c r="B8462" t="s">
        <v>6733</v>
      </c>
      <c r="C8462" s="3">
        <v>41881</v>
      </c>
      <c r="D8462" s="3">
        <v>41886</v>
      </c>
      <c r="E8462" t="s">
        <v>25</v>
      </c>
      <c r="F8462">
        <f>VLOOKUP(E8462,SHIPMODE,2,FALSE)</f>
        <v>2</v>
      </c>
      <c r="G8462" t="s">
        <v>3502</v>
      </c>
      <c r="H8462" t="s">
        <v>975</v>
      </c>
      <c r="I8462" t="s">
        <v>9</v>
      </c>
      <c r="J8462">
        <f>VLOOKUP(I8462,segmentID,2,FALSE)</f>
        <v>1</v>
      </c>
      <c r="K8462" t="s">
        <v>3255</v>
      </c>
      <c r="L8462">
        <f>VLOOKUP(K8462,country2,2,FALSE)</f>
        <v>1</v>
      </c>
      <c r="M8462" t="s">
        <v>257</v>
      </c>
      <c r="N8462">
        <f>VLOOKUP(Orders!M8462,city2,2,FALSE)</f>
        <v>40</v>
      </c>
      <c r="O8462" t="s">
        <v>367</v>
      </c>
      <c r="P8462">
        <f>VLOOKUP(O8462,state2,2,FALSE)</f>
        <v>30</v>
      </c>
      <c r="Q8462">
        <v>6010</v>
      </c>
      <c r="R8462" t="s">
        <v>79</v>
      </c>
      <c r="S8462">
        <f>VLOOKUP(R8462,region2,2,FALSE)</f>
        <v>4</v>
      </c>
      <c r="T8462" t="s">
        <v>4967</v>
      </c>
      <c r="U8462" t="s">
        <v>22</v>
      </c>
      <c r="V8462">
        <f>VLOOKUP(U8462,category2,2,FALSE)</f>
        <v>2</v>
      </c>
      <c r="W8462" t="s">
        <v>3231</v>
      </c>
      <c r="X8462">
        <f>VLOOKUP(W8462,subcat2,3,FALSE)</f>
        <v>9</v>
      </c>
      <c r="Y8462" t="s">
        <v>977</v>
      </c>
      <c r="Z8462">
        <v>25.299999999999997</v>
      </c>
      <c r="AA8462">
        <v>5</v>
      </c>
      <c r="AB8462">
        <v>0</v>
      </c>
      <c r="AC8462" s="4">
        <v>11.890999999999998</v>
      </c>
    </row>
    <row r="8463" spans="1:29" x14ac:dyDescent="0.25">
      <c r="A8463" s="2">
        <v>8462</v>
      </c>
      <c r="B8463" t="s">
        <v>6733</v>
      </c>
      <c r="C8463" s="3">
        <v>41881</v>
      </c>
      <c r="D8463" s="3">
        <v>41886</v>
      </c>
      <c r="E8463" t="s">
        <v>25</v>
      </c>
      <c r="F8463">
        <f>VLOOKUP(E8463,SHIPMODE,2,FALSE)</f>
        <v>2</v>
      </c>
      <c r="G8463" t="s">
        <v>3502</v>
      </c>
      <c r="H8463" t="s">
        <v>975</v>
      </c>
      <c r="I8463" t="s">
        <v>9</v>
      </c>
      <c r="J8463">
        <f>VLOOKUP(I8463,segmentID,2,FALSE)</f>
        <v>1</v>
      </c>
      <c r="K8463" t="s">
        <v>3255</v>
      </c>
      <c r="L8463">
        <f>VLOOKUP(K8463,country2,2,FALSE)</f>
        <v>1</v>
      </c>
      <c r="M8463" t="s">
        <v>257</v>
      </c>
      <c r="N8463">
        <f>VLOOKUP(Orders!M8463,city2,2,FALSE)</f>
        <v>40</v>
      </c>
      <c r="O8463" t="s">
        <v>367</v>
      </c>
      <c r="P8463">
        <f>VLOOKUP(O8463,state2,2,FALSE)</f>
        <v>30</v>
      </c>
      <c r="Q8463">
        <v>6010</v>
      </c>
      <c r="R8463" t="s">
        <v>79</v>
      </c>
      <c r="S8463">
        <f>VLOOKUP(R8463,region2,2,FALSE)</f>
        <v>4</v>
      </c>
      <c r="T8463" t="s">
        <v>4997</v>
      </c>
      <c r="U8463" t="s">
        <v>22</v>
      </c>
      <c r="V8463">
        <f>VLOOKUP(U8463,category2,2,FALSE)</f>
        <v>2</v>
      </c>
      <c r="W8463" t="s">
        <v>3227</v>
      </c>
      <c r="X8463">
        <f>VLOOKUP(W8463,subcat2,3,FALSE)</f>
        <v>5</v>
      </c>
      <c r="Y8463" t="s">
        <v>726</v>
      </c>
      <c r="Z8463">
        <v>95.94</v>
      </c>
      <c r="AA8463">
        <v>3</v>
      </c>
      <c r="AB8463">
        <v>0</v>
      </c>
      <c r="AC8463" s="4">
        <v>9.5940000000000012</v>
      </c>
    </row>
    <row r="8464" spans="1:29" x14ac:dyDescent="0.25">
      <c r="A8464" s="2">
        <v>8463</v>
      </c>
      <c r="B8464" t="s">
        <v>7771</v>
      </c>
      <c r="C8464" s="3">
        <v>42250</v>
      </c>
      <c r="D8464" s="3">
        <v>42254</v>
      </c>
      <c r="E8464" t="s">
        <v>7</v>
      </c>
      <c r="F8464">
        <f>VLOOKUP(E8464,SHIPMODE,2,FALSE)</f>
        <v>1</v>
      </c>
      <c r="G8464" t="s">
        <v>3836</v>
      </c>
      <c r="H8464" t="s">
        <v>2169</v>
      </c>
      <c r="I8464" t="s">
        <v>9</v>
      </c>
      <c r="J8464">
        <f>VLOOKUP(I8464,segmentID,2,FALSE)</f>
        <v>1</v>
      </c>
      <c r="K8464" t="s">
        <v>3255</v>
      </c>
      <c r="L8464">
        <f>VLOOKUP(K8464,country2,2,FALSE)</f>
        <v>1</v>
      </c>
      <c r="M8464" t="s">
        <v>3011</v>
      </c>
      <c r="N8464">
        <f>VLOOKUP(Orders!M8464,city2,2,FALSE)</f>
        <v>451</v>
      </c>
      <c r="O8464" t="s">
        <v>123</v>
      </c>
      <c r="P8464">
        <f>VLOOKUP(O8464,state2,2,FALSE)</f>
        <v>13</v>
      </c>
      <c r="Q8464">
        <v>49423</v>
      </c>
      <c r="R8464" t="s">
        <v>55</v>
      </c>
      <c r="S8464">
        <f>VLOOKUP(R8464,region2,2,FALSE)</f>
        <v>3</v>
      </c>
      <c r="T8464" t="s">
        <v>5614</v>
      </c>
      <c r="U8464" t="s">
        <v>22</v>
      </c>
      <c r="V8464">
        <f>VLOOKUP(U8464,category2,2,FALSE)</f>
        <v>2</v>
      </c>
      <c r="W8464" t="s">
        <v>23</v>
      </c>
      <c r="X8464">
        <f>VLOOKUP(W8464,subcat2,3,FALSE)</f>
        <v>3</v>
      </c>
      <c r="Y8464" t="s">
        <v>3070</v>
      </c>
      <c r="Z8464">
        <v>7.5</v>
      </c>
      <c r="AA8464">
        <v>2</v>
      </c>
      <c r="AB8464">
        <v>0</v>
      </c>
      <c r="AC8464" s="4">
        <v>3.5999999999999996</v>
      </c>
    </row>
    <row r="8465" spans="1:29" x14ac:dyDescent="0.25">
      <c r="A8465" s="2">
        <v>8464</v>
      </c>
      <c r="B8465" t="s">
        <v>6734</v>
      </c>
      <c r="C8465" s="3">
        <v>41726</v>
      </c>
      <c r="D8465" s="3">
        <v>41730</v>
      </c>
      <c r="E8465" t="s">
        <v>25</v>
      </c>
      <c r="F8465">
        <f>VLOOKUP(E8465,SHIPMODE,2,FALSE)</f>
        <v>2</v>
      </c>
      <c r="G8465" t="s">
        <v>3915</v>
      </c>
      <c r="H8465" t="s">
        <v>2479</v>
      </c>
      <c r="I8465" t="s">
        <v>52</v>
      </c>
      <c r="J8465">
        <f>VLOOKUP(I8465,segmentID,2,FALSE)</f>
        <v>3</v>
      </c>
      <c r="K8465" t="s">
        <v>3255</v>
      </c>
      <c r="L8465">
        <f>VLOOKUP(K8465,country2,2,FALSE)</f>
        <v>1</v>
      </c>
      <c r="M8465" t="s">
        <v>2305</v>
      </c>
      <c r="N8465">
        <f>VLOOKUP(Orders!M8465,city2,2,FALSE)</f>
        <v>306</v>
      </c>
      <c r="O8465" t="s">
        <v>330</v>
      </c>
      <c r="P8465">
        <f>VLOOKUP(O8465,state2,2,FALSE)</f>
        <v>28</v>
      </c>
      <c r="Q8465">
        <v>87105</v>
      </c>
      <c r="R8465" t="s">
        <v>21</v>
      </c>
      <c r="S8465">
        <f>VLOOKUP(R8465,region2,2,FALSE)</f>
        <v>2</v>
      </c>
      <c r="T8465" t="s">
        <v>4280</v>
      </c>
      <c r="U8465" t="s">
        <v>35</v>
      </c>
      <c r="V8465">
        <f>VLOOKUP(U8465,category2,2,FALSE)</f>
        <v>3</v>
      </c>
      <c r="W8465" t="s">
        <v>3230</v>
      </c>
      <c r="X8465">
        <f>VLOOKUP(W8465,subcat2,3,FALSE)</f>
        <v>8</v>
      </c>
      <c r="Y8465" t="s">
        <v>2392</v>
      </c>
      <c r="Z8465">
        <v>302.37599999999998</v>
      </c>
      <c r="AA8465">
        <v>3</v>
      </c>
      <c r="AB8465">
        <v>0.2</v>
      </c>
      <c r="AC8465" s="4">
        <v>22.678200000000018</v>
      </c>
    </row>
    <row r="8466" spans="1:29" x14ac:dyDescent="0.25">
      <c r="A8466" s="2">
        <v>8465</v>
      </c>
      <c r="B8466" t="s">
        <v>7772</v>
      </c>
      <c r="C8466" s="3">
        <v>42134</v>
      </c>
      <c r="D8466" s="3">
        <v>42139</v>
      </c>
      <c r="E8466" t="s">
        <v>25</v>
      </c>
      <c r="F8466">
        <f>VLOOKUP(E8466,SHIPMODE,2,FALSE)</f>
        <v>2</v>
      </c>
      <c r="G8466" t="s">
        <v>3524</v>
      </c>
      <c r="H8466" t="s">
        <v>1052</v>
      </c>
      <c r="I8466" t="s">
        <v>9</v>
      </c>
      <c r="J8466">
        <f>VLOOKUP(I8466,segmentID,2,FALSE)</f>
        <v>1</v>
      </c>
      <c r="K8466" t="s">
        <v>3255</v>
      </c>
      <c r="L8466">
        <f>VLOOKUP(K8466,country2,2,FALSE)</f>
        <v>1</v>
      </c>
      <c r="M8466" t="s">
        <v>707</v>
      </c>
      <c r="N8466">
        <f>VLOOKUP(Orders!M8466,city2,2,FALSE)</f>
        <v>104</v>
      </c>
      <c r="O8466" t="s">
        <v>228</v>
      </c>
      <c r="P8466">
        <f>VLOOKUP(O8466,state2,2,FALSE)</f>
        <v>23</v>
      </c>
      <c r="Q8466">
        <v>80027</v>
      </c>
      <c r="R8466" t="s">
        <v>21</v>
      </c>
      <c r="S8466">
        <f>VLOOKUP(R8466,region2,2,FALSE)</f>
        <v>2</v>
      </c>
      <c r="T8466" t="s">
        <v>5283</v>
      </c>
      <c r="U8466" t="s">
        <v>35</v>
      </c>
      <c r="V8466">
        <f>VLOOKUP(U8466,category2,2,FALSE)</f>
        <v>3</v>
      </c>
      <c r="W8466" t="s">
        <v>3232</v>
      </c>
      <c r="X8466">
        <f>VLOOKUP(W8466,subcat2,3,FALSE)</f>
        <v>12</v>
      </c>
      <c r="Y8466" t="s">
        <v>416</v>
      </c>
      <c r="Z8466">
        <v>46.688000000000002</v>
      </c>
      <c r="AA8466">
        <v>4</v>
      </c>
      <c r="AB8466">
        <v>0.2</v>
      </c>
      <c r="AC8466" s="4">
        <v>-2.9180000000000028</v>
      </c>
    </row>
    <row r="8467" spans="1:29" x14ac:dyDescent="0.25">
      <c r="A8467" s="2">
        <v>8466</v>
      </c>
      <c r="B8467" t="s">
        <v>7773</v>
      </c>
      <c r="C8467" s="3">
        <v>42103</v>
      </c>
      <c r="D8467" s="3">
        <v>42108</v>
      </c>
      <c r="E8467" t="s">
        <v>25</v>
      </c>
      <c r="F8467">
        <f>VLOOKUP(E8467,SHIPMODE,2,FALSE)</f>
        <v>2</v>
      </c>
      <c r="G8467" t="s">
        <v>3753</v>
      </c>
      <c r="H8467" t="s">
        <v>1824</v>
      </c>
      <c r="I8467" t="s">
        <v>9</v>
      </c>
      <c r="J8467">
        <f>VLOOKUP(I8467,segmentID,2,FALSE)</f>
        <v>1</v>
      </c>
      <c r="K8467" t="s">
        <v>3255</v>
      </c>
      <c r="L8467">
        <f>VLOOKUP(K8467,country2,2,FALSE)</f>
        <v>1</v>
      </c>
      <c r="M8467" t="s">
        <v>138</v>
      </c>
      <c r="N8467">
        <f>VLOOKUP(Orders!M8467,city2,2,FALSE)</f>
        <v>21</v>
      </c>
      <c r="O8467" t="s">
        <v>139</v>
      </c>
      <c r="P8467">
        <f>VLOOKUP(O8467,state2,2,FALSE)</f>
        <v>16</v>
      </c>
      <c r="Q8467">
        <v>10024</v>
      </c>
      <c r="R8467" t="s">
        <v>79</v>
      </c>
      <c r="S8467">
        <f>VLOOKUP(R8467,region2,2,FALSE)</f>
        <v>4</v>
      </c>
      <c r="T8467" t="s">
        <v>5275</v>
      </c>
      <c r="U8467" t="s">
        <v>22</v>
      </c>
      <c r="V8467">
        <f>VLOOKUP(U8467,category2,2,FALSE)</f>
        <v>2</v>
      </c>
      <c r="W8467" t="s">
        <v>3227</v>
      </c>
      <c r="X8467">
        <f>VLOOKUP(W8467,subcat2,3,FALSE)</f>
        <v>5</v>
      </c>
      <c r="Y8467" t="s">
        <v>2698</v>
      </c>
      <c r="Z8467">
        <v>17.940000000000001</v>
      </c>
      <c r="AA8467">
        <v>3</v>
      </c>
      <c r="AB8467">
        <v>0</v>
      </c>
      <c r="AC8467" s="4">
        <v>3.0497999999999985</v>
      </c>
    </row>
    <row r="8468" spans="1:29" x14ac:dyDescent="0.25">
      <c r="A8468" s="2">
        <v>8467</v>
      </c>
      <c r="B8468" t="s">
        <v>7774</v>
      </c>
      <c r="C8468" s="3">
        <v>42103</v>
      </c>
      <c r="D8468" s="3">
        <v>42108</v>
      </c>
      <c r="E8468" t="s">
        <v>25</v>
      </c>
      <c r="F8468">
        <f>VLOOKUP(E8468,SHIPMODE,2,FALSE)</f>
        <v>2</v>
      </c>
      <c r="G8468" t="s">
        <v>3745</v>
      </c>
      <c r="H8468" t="s">
        <v>1803</v>
      </c>
      <c r="I8468" t="s">
        <v>9</v>
      </c>
      <c r="J8468">
        <f>VLOOKUP(I8468,segmentID,2,FALSE)</f>
        <v>1</v>
      </c>
      <c r="K8468" t="s">
        <v>3255</v>
      </c>
      <c r="L8468">
        <f>VLOOKUP(K8468,country2,2,FALSE)</f>
        <v>1</v>
      </c>
      <c r="M8468" t="s">
        <v>1278</v>
      </c>
      <c r="N8468">
        <f>VLOOKUP(Orders!M8468,city2,2,FALSE)</f>
        <v>166</v>
      </c>
      <c r="O8468" t="s">
        <v>367</v>
      </c>
      <c r="P8468">
        <f>VLOOKUP(O8468,state2,2,FALSE)</f>
        <v>30</v>
      </c>
      <c r="Q8468">
        <v>6360</v>
      </c>
      <c r="R8468" t="s">
        <v>79</v>
      </c>
      <c r="S8468">
        <f>VLOOKUP(R8468,region2,2,FALSE)</f>
        <v>4</v>
      </c>
      <c r="T8468" t="s">
        <v>4628</v>
      </c>
      <c r="U8468" t="s">
        <v>22</v>
      </c>
      <c r="V8468">
        <f>VLOOKUP(U8468,category2,2,FALSE)</f>
        <v>2</v>
      </c>
      <c r="W8468" t="s">
        <v>38</v>
      </c>
      <c r="X8468">
        <f>VLOOKUP(W8468,subcat2,3,FALSE)</f>
        <v>10</v>
      </c>
      <c r="Y8468" t="s">
        <v>2008</v>
      </c>
      <c r="Z8468">
        <v>370.14</v>
      </c>
      <c r="AA8468">
        <v>3</v>
      </c>
      <c r="AB8468">
        <v>0</v>
      </c>
      <c r="AC8468" s="4">
        <v>144.3546</v>
      </c>
    </row>
    <row r="8469" spans="1:29" x14ac:dyDescent="0.25">
      <c r="A8469" s="2">
        <v>8468</v>
      </c>
      <c r="B8469" t="s">
        <v>9028</v>
      </c>
      <c r="C8469" s="3">
        <v>42632</v>
      </c>
      <c r="D8469" s="3">
        <v>42636</v>
      </c>
      <c r="E8469" t="s">
        <v>25</v>
      </c>
      <c r="F8469">
        <f>VLOOKUP(E8469,SHIPMODE,2,FALSE)</f>
        <v>2</v>
      </c>
      <c r="G8469" t="s">
        <v>3650</v>
      </c>
      <c r="H8469" t="s">
        <v>1471</v>
      </c>
      <c r="I8469" t="s">
        <v>18</v>
      </c>
      <c r="J8469">
        <f>VLOOKUP(I8469,segmentID,2,FALSE)</f>
        <v>2</v>
      </c>
      <c r="K8469" t="s">
        <v>3255</v>
      </c>
      <c r="L8469">
        <f>VLOOKUP(K8469,country2,2,FALSE)</f>
        <v>1</v>
      </c>
      <c r="M8469" t="s">
        <v>67</v>
      </c>
      <c r="N8469">
        <f>VLOOKUP(Orders!M8469,city2,2,FALSE)</f>
        <v>9</v>
      </c>
      <c r="O8469" t="s">
        <v>20</v>
      </c>
      <c r="P8469">
        <f>VLOOKUP(O8469,state2,2,FALSE)</f>
        <v>2</v>
      </c>
      <c r="Q8469">
        <v>94122</v>
      </c>
      <c r="R8469" t="s">
        <v>21</v>
      </c>
      <c r="S8469">
        <f>VLOOKUP(R8469,region2,2,FALSE)</f>
        <v>2</v>
      </c>
      <c r="T8469" t="s">
        <v>4188</v>
      </c>
      <c r="U8469" t="s">
        <v>22</v>
      </c>
      <c r="V8469">
        <f>VLOOKUP(U8469,category2,2,FALSE)</f>
        <v>2</v>
      </c>
      <c r="W8469" t="s">
        <v>3231</v>
      </c>
      <c r="X8469">
        <f>VLOOKUP(W8469,subcat2,3,FALSE)</f>
        <v>9</v>
      </c>
      <c r="Y8469" t="s">
        <v>1421</v>
      </c>
      <c r="Z8469">
        <v>8.9280000000000008</v>
      </c>
      <c r="AA8469">
        <v>2</v>
      </c>
      <c r="AB8469">
        <v>0.2</v>
      </c>
      <c r="AC8469" s="4">
        <v>3.1247999999999996</v>
      </c>
    </row>
    <row r="8470" spans="1:29" x14ac:dyDescent="0.25">
      <c r="A8470" s="2">
        <v>8469</v>
      </c>
      <c r="B8470" t="s">
        <v>9029</v>
      </c>
      <c r="C8470" s="3">
        <v>42685</v>
      </c>
      <c r="D8470" s="3">
        <v>42691</v>
      </c>
      <c r="E8470" t="s">
        <v>25</v>
      </c>
      <c r="F8470">
        <f>VLOOKUP(E8470,SHIPMODE,2,FALSE)</f>
        <v>2</v>
      </c>
      <c r="G8470" t="s">
        <v>3410</v>
      </c>
      <c r="H8470" t="s">
        <v>649</v>
      </c>
      <c r="I8470" t="s">
        <v>18</v>
      </c>
      <c r="J8470">
        <f>VLOOKUP(I8470,segmentID,2,FALSE)</f>
        <v>2</v>
      </c>
      <c r="K8470" t="s">
        <v>3255</v>
      </c>
      <c r="L8470">
        <f>VLOOKUP(K8470,country2,2,FALSE)</f>
        <v>1</v>
      </c>
      <c r="M8470" t="s">
        <v>2511</v>
      </c>
      <c r="N8470">
        <f>VLOOKUP(Orders!M8470,city2,2,FALSE)</f>
        <v>339</v>
      </c>
      <c r="O8470" t="s">
        <v>132</v>
      </c>
      <c r="P8470">
        <f>VLOOKUP(O8470,state2,2,FALSE)</f>
        <v>15</v>
      </c>
      <c r="Q8470">
        <v>46060</v>
      </c>
      <c r="R8470" t="s">
        <v>55</v>
      </c>
      <c r="S8470">
        <f>VLOOKUP(R8470,region2,2,FALSE)</f>
        <v>3</v>
      </c>
      <c r="T8470" t="s">
        <v>5373</v>
      </c>
      <c r="U8470" t="s">
        <v>13</v>
      </c>
      <c r="V8470">
        <f>VLOOKUP(U8470,category2,2,FALSE)</f>
        <v>1</v>
      </c>
      <c r="W8470" t="s">
        <v>29</v>
      </c>
      <c r="X8470">
        <f>VLOOKUP(W8470,subcat2,3,FALSE)</f>
        <v>4</v>
      </c>
      <c r="Y8470" t="s">
        <v>1305</v>
      </c>
      <c r="Z8470">
        <v>2678.94</v>
      </c>
      <c r="AA8470">
        <v>6</v>
      </c>
      <c r="AB8470">
        <v>0</v>
      </c>
      <c r="AC8470" s="4">
        <v>241.1046</v>
      </c>
    </row>
    <row r="8471" spans="1:29" x14ac:dyDescent="0.25">
      <c r="A8471" s="2">
        <v>8470</v>
      </c>
      <c r="B8471" t="s">
        <v>10670</v>
      </c>
      <c r="C8471" s="3">
        <v>42848</v>
      </c>
      <c r="D8471" s="3">
        <v>42852</v>
      </c>
      <c r="E8471" t="s">
        <v>25</v>
      </c>
      <c r="F8471">
        <f>VLOOKUP(E8471,SHIPMODE,2,FALSE)</f>
        <v>2</v>
      </c>
      <c r="G8471" t="s">
        <v>3298</v>
      </c>
      <c r="H8471" t="s">
        <v>213</v>
      </c>
      <c r="I8471" t="s">
        <v>52</v>
      </c>
      <c r="J8471">
        <f>VLOOKUP(I8471,segmentID,2,FALSE)</f>
        <v>3</v>
      </c>
      <c r="K8471" t="s">
        <v>3255</v>
      </c>
      <c r="L8471">
        <f>VLOOKUP(K8471,country2,2,FALSE)</f>
        <v>1</v>
      </c>
      <c r="M8471" t="s">
        <v>2265</v>
      </c>
      <c r="N8471">
        <f>VLOOKUP(Orders!M8471,city2,2,FALSE)</f>
        <v>301</v>
      </c>
      <c r="O8471" t="s">
        <v>173</v>
      </c>
      <c r="P8471">
        <f>VLOOKUP(O8471,state2,2,FALSE)</f>
        <v>19</v>
      </c>
      <c r="Q8471">
        <v>37042</v>
      </c>
      <c r="R8471" t="s">
        <v>12</v>
      </c>
      <c r="S8471">
        <f>VLOOKUP(R8471,region2,2,FALSE)</f>
        <v>1</v>
      </c>
      <c r="T8471" t="s">
        <v>4468</v>
      </c>
      <c r="U8471" t="s">
        <v>13</v>
      </c>
      <c r="V8471">
        <f>VLOOKUP(U8471,category2,2,FALSE)</f>
        <v>1</v>
      </c>
      <c r="W8471" t="s">
        <v>14</v>
      </c>
      <c r="X8471">
        <f>VLOOKUP(W8471,subcat2,3,FALSE)</f>
        <v>1</v>
      </c>
      <c r="Y8471" t="s">
        <v>2136</v>
      </c>
      <c r="Z8471">
        <v>387.13600000000002</v>
      </c>
      <c r="AA8471">
        <v>4</v>
      </c>
      <c r="AB8471">
        <v>0.2</v>
      </c>
      <c r="AC8471" s="4">
        <v>-14.51760000000003</v>
      </c>
    </row>
    <row r="8472" spans="1:29" x14ac:dyDescent="0.25">
      <c r="A8472" s="2">
        <v>8471</v>
      </c>
      <c r="B8472" t="s">
        <v>10670</v>
      </c>
      <c r="C8472" s="3">
        <v>42848</v>
      </c>
      <c r="D8472" s="3">
        <v>42852</v>
      </c>
      <c r="E8472" t="s">
        <v>25</v>
      </c>
      <c r="F8472">
        <f>VLOOKUP(E8472,SHIPMODE,2,FALSE)</f>
        <v>2</v>
      </c>
      <c r="G8472" t="s">
        <v>3298</v>
      </c>
      <c r="H8472" t="s">
        <v>213</v>
      </c>
      <c r="I8472" t="s">
        <v>52</v>
      </c>
      <c r="J8472">
        <f>VLOOKUP(I8472,segmentID,2,FALSE)</f>
        <v>3</v>
      </c>
      <c r="K8472" t="s">
        <v>3255</v>
      </c>
      <c r="L8472">
        <f>VLOOKUP(K8472,country2,2,FALSE)</f>
        <v>1</v>
      </c>
      <c r="M8472" t="s">
        <v>2265</v>
      </c>
      <c r="N8472">
        <f>VLOOKUP(Orders!M8472,city2,2,FALSE)</f>
        <v>301</v>
      </c>
      <c r="O8472" t="s">
        <v>173</v>
      </c>
      <c r="P8472">
        <f>VLOOKUP(O8472,state2,2,FALSE)</f>
        <v>19</v>
      </c>
      <c r="Q8472">
        <v>37042</v>
      </c>
      <c r="R8472" t="s">
        <v>12</v>
      </c>
      <c r="S8472">
        <f>VLOOKUP(R8472,region2,2,FALSE)</f>
        <v>1</v>
      </c>
      <c r="T8472" t="s">
        <v>4811</v>
      </c>
      <c r="U8472" t="s">
        <v>35</v>
      </c>
      <c r="V8472">
        <f>VLOOKUP(U8472,category2,2,FALSE)</f>
        <v>3</v>
      </c>
      <c r="W8472" t="s">
        <v>3232</v>
      </c>
      <c r="X8472">
        <f>VLOOKUP(W8472,subcat2,3,FALSE)</f>
        <v>12</v>
      </c>
      <c r="Y8472" t="s">
        <v>3010</v>
      </c>
      <c r="Z8472">
        <v>45.408000000000001</v>
      </c>
      <c r="AA8472">
        <v>2</v>
      </c>
      <c r="AB8472">
        <v>0.2</v>
      </c>
      <c r="AC8472" s="4">
        <v>11.919599999999999</v>
      </c>
    </row>
    <row r="8473" spans="1:29" x14ac:dyDescent="0.25">
      <c r="A8473" s="2">
        <v>8472</v>
      </c>
      <c r="B8473" t="s">
        <v>10670</v>
      </c>
      <c r="C8473" s="3">
        <v>42848</v>
      </c>
      <c r="D8473" s="3">
        <v>42852</v>
      </c>
      <c r="E8473" t="s">
        <v>25</v>
      </c>
      <c r="F8473">
        <f>VLOOKUP(E8473,SHIPMODE,2,FALSE)</f>
        <v>2</v>
      </c>
      <c r="G8473" t="s">
        <v>3298</v>
      </c>
      <c r="H8473" t="s">
        <v>213</v>
      </c>
      <c r="I8473" t="s">
        <v>52</v>
      </c>
      <c r="J8473">
        <f>VLOOKUP(I8473,segmentID,2,FALSE)</f>
        <v>3</v>
      </c>
      <c r="K8473" t="s">
        <v>3255</v>
      </c>
      <c r="L8473">
        <f>VLOOKUP(K8473,country2,2,FALSE)</f>
        <v>1</v>
      </c>
      <c r="M8473" t="s">
        <v>2265</v>
      </c>
      <c r="N8473">
        <f>VLOOKUP(Orders!M8473,city2,2,FALSE)</f>
        <v>301</v>
      </c>
      <c r="O8473" t="s">
        <v>173</v>
      </c>
      <c r="P8473">
        <f>VLOOKUP(O8473,state2,2,FALSE)</f>
        <v>19</v>
      </c>
      <c r="Q8473">
        <v>37042</v>
      </c>
      <c r="R8473" t="s">
        <v>12</v>
      </c>
      <c r="S8473">
        <f>VLOOKUP(R8473,region2,2,FALSE)</f>
        <v>1</v>
      </c>
      <c r="T8473" t="s">
        <v>5591</v>
      </c>
      <c r="U8473" t="s">
        <v>13</v>
      </c>
      <c r="V8473">
        <f>VLOOKUP(U8473,category2,2,FALSE)</f>
        <v>1</v>
      </c>
      <c r="W8473" t="s">
        <v>3228</v>
      </c>
      <c r="X8473">
        <f>VLOOKUP(W8473,subcat2,3,FALSE)</f>
        <v>6</v>
      </c>
      <c r="Y8473" t="s">
        <v>2176</v>
      </c>
      <c r="Z8473">
        <v>77.951999999999998</v>
      </c>
      <c r="AA8473">
        <v>3</v>
      </c>
      <c r="AB8473">
        <v>0.2</v>
      </c>
      <c r="AC8473" s="4">
        <v>-11.692800000000005</v>
      </c>
    </row>
    <row r="8474" spans="1:29" x14ac:dyDescent="0.25">
      <c r="A8474" s="2">
        <v>8473</v>
      </c>
      <c r="B8474" t="s">
        <v>10670</v>
      </c>
      <c r="C8474" s="3">
        <v>42848</v>
      </c>
      <c r="D8474" s="3">
        <v>42852</v>
      </c>
      <c r="E8474" t="s">
        <v>25</v>
      </c>
      <c r="F8474">
        <f>VLOOKUP(E8474,SHIPMODE,2,FALSE)</f>
        <v>2</v>
      </c>
      <c r="G8474" t="s">
        <v>3298</v>
      </c>
      <c r="H8474" t="s">
        <v>213</v>
      </c>
      <c r="I8474" t="s">
        <v>52</v>
      </c>
      <c r="J8474">
        <f>VLOOKUP(I8474,segmentID,2,FALSE)</f>
        <v>3</v>
      </c>
      <c r="K8474" t="s">
        <v>3255</v>
      </c>
      <c r="L8474">
        <f>VLOOKUP(K8474,country2,2,FALSE)</f>
        <v>1</v>
      </c>
      <c r="M8474" t="s">
        <v>2265</v>
      </c>
      <c r="N8474">
        <f>VLOOKUP(Orders!M8474,city2,2,FALSE)</f>
        <v>301</v>
      </c>
      <c r="O8474" t="s">
        <v>173</v>
      </c>
      <c r="P8474">
        <f>VLOOKUP(O8474,state2,2,FALSE)</f>
        <v>19</v>
      </c>
      <c r="Q8474">
        <v>37042</v>
      </c>
      <c r="R8474" t="s">
        <v>12</v>
      </c>
      <c r="S8474">
        <f>VLOOKUP(R8474,region2,2,FALSE)</f>
        <v>1</v>
      </c>
      <c r="T8474" t="s">
        <v>5416</v>
      </c>
      <c r="U8474" t="s">
        <v>22</v>
      </c>
      <c r="V8474">
        <f>VLOOKUP(U8474,category2,2,FALSE)</f>
        <v>2</v>
      </c>
      <c r="W8474" t="s">
        <v>23</v>
      </c>
      <c r="X8474">
        <f>VLOOKUP(W8474,subcat2,3,FALSE)</f>
        <v>3</v>
      </c>
      <c r="Y8474" t="s">
        <v>555</v>
      </c>
      <c r="Z8474">
        <v>3</v>
      </c>
      <c r="AA8474">
        <v>1</v>
      </c>
      <c r="AB8474">
        <v>0.2</v>
      </c>
      <c r="AC8474" s="4">
        <v>1.0499999999999998</v>
      </c>
    </row>
    <row r="8475" spans="1:29" x14ac:dyDescent="0.25">
      <c r="A8475" s="2">
        <v>8474</v>
      </c>
      <c r="B8475" t="s">
        <v>7775</v>
      </c>
      <c r="C8475" s="3">
        <v>42299</v>
      </c>
      <c r="D8475" s="3">
        <v>42303</v>
      </c>
      <c r="E8475" t="s">
        <v>7</v>
      </c>
      <c r="F8475">
        <f>VLOOKUP(E8475,SHIPMODE,2,FALSE)</f>
        <v>1</v>
      </c>
      <c r="G8475" t="s">
        <v>3676</v>
      </c>
      <c r="H8475" t="s">
        <v>1592</v>
      </c>
      <c r="I8475" t="s">
        <v>9</v>
      </c>
      <c r="J8475">
        <f>VLOOKUP(I8475,segmentID,2,FALSE)</f>
        <v>1</v>
      </c>
      <c r="K8475" t="s">
        <v>3255</v>
      </c>
      <c r="L8475">
        <f>VLOOKUP(K8475,country2,2,FALSE)</f>
        <v>1</v>
      </c>
      <c r="M8475" t="s">
        <v>2798</v>
      </c>
      <c r="N8475">
        <f>VLOOKUP(Orders!M8475,city2,2,FALSE)</f>
        <v>390</v>
      </c>
      <c r="O8475" t="s">
        <v>28</v>
      </c>
      <c r="P8475">
        <f>VLOOKUP(O8475,state2,2,FALSE)</f>
        <v>3</v>
      </c>
      <c r="Q8475">
        <v>33021</v>
      </c>
      <c r="R8475" t="s">
        <v>12</v>
      </c>
      <c r="S8475">
        <f>VLOOKUP(R8475,region2,2,FALSE)</f>
        <v>1</v>
      </c>
      <c r="T8475" t="s">
        <v>4361</v>
      </c>
      <c r="U8475" t="s">
        <v>22</v>
      </c>
      <c r="V8475">
        <f>VLOOKUP(U8475,category2,2,FALSE)</f>
        <v>2</v>
      </c>
      <c r="W8475" t="s">
        <v>3227</v>
      </c>
      <c r="X8475">
        <f>VLOOKUP(W8475,subcat2,3,FALSE)</f>
        <v>5</v>
      </c>
      <c r="Y8475" t="s">
        <v>1575</v>
      </c>
      <c r="Z8475">
        <v>9.952</v>
      </c>
      <c r="AA8475">
        <v>1</v>
      </c>
      <c r="AB8475">
        <v>0.2</v>
      </c>
      <c r="AC8475" s="4">
        <v>0.99520000000000008</v>
      </c>
    </row>
    <row r="8476" spans="1:29" x14ac:dyDescent="0.25">
      <c r="A8476" s="2">
        <v>8475</v>
      </c>
      <c r="B8476" t="s">
        <v>10671</v>
      </c>
      <c r="C8476" s="3">
        <v>42834</v>
      </c>
      <c r="D8476" s="3">
        <v>42839</v>
      </c>
      <c r="E8476" t="s">
        <v>25</v>
      </c>
      <c r="F8476">
        <f>VLOOKUP(E8476,SHIPMODE,2,FALSE)</f>
        <v>2</v>
      </c>
      <c r="G8476" t="s">
        <v>3799</v>
      </c>
      <c r="H8476" t="s">
        <v>2002</v>
      </c>
      <c r="I8476" t="s">
        <v>18</v>
      </c>
      <c r="J8476">
        <f>VLOOKUP(I8476,segmentID,2,FALSE)</f>
        <v>2</v>
      </c>
      <c r="K8476" t="s">
        <v>3255</v>
      </c>
      <c r="L8476">
        <f>VLOOKUP(K8476,country2,2,FALSE)</f>
        <v>1</v>
      </c>
      <c r="M8476" t="s">
        <v>2154</v>
      </c>
      <c r="N8476">
        <f>VLOOKUP(Orders!M8476,city2,2,FALSE)</f>
        <v>284</v>
      </c>
      <c r="O8476" t="s">
        <v>78</v>
      </c>
      <c r="P8476">
        <f>VLOOKUP(O8476,state2,2,FALSE)</f>
        <v>10</v>
      </c>
      <c r="Q8476">
        <v>17403</v>
      </c>
      <c r="R8476" t="s">
        <v>79</v>
      </c>
      <c r="S8476">
        <f>VLOOKUP(R8476,region2,2,FALSE)</f>
        <v>4</v>
      </c>
      <c r="T8476" t="s">
        <v>4455</v>
      </c>
      <c r="U8476" t="s">
        <v>22</v>
      </c>
      <c r="V8476">
        <f>VLOOKUP(U8476,category2,2,FALSE)</f>
        <v>2</v>
      </c>
      <c r="W8476" t="s">
        <v>3231</v>
      </c>
      <c r="X8476">
        <f>VLOOKUP(W8476,subcat2,3,FALSE)</f>
        <v>9</v>
      </c>
      <c r="Y8476" t="s">
        <v>1651</v>
      </c>
      <c r="Z8476">
        <v>37.896000000000001</v>
      </c>
      <c r="AA8476">
        <v>4</v>
      </c>
      <c r="AB8476">
        <v>0.7</v>
      </c>
      <c r="AC8476" s="4">
        <v>-29.053600000000003</v>
      </c>
    </row>
    <row r="8477" spans="1:29" x14ac:dyDescent="0.25">
      <c r="A8477" s="2">
        <v>8476</v>
      </c>
      <c r="B8477" t="s">
        <v>10671</v>
      </c>
      <c r="C8477" s="3">
        <v>42834</v>
      </c>
      <c r="D8477" s="3">
        <v>42839</v>
      </c>
      <c r="E8477" t="s">
        <v>25</v>
      </c>
      <c r="F8477">
        <f>VLOOKUP(E8477,SHIPMODE,2,FALSE)</f>
        <v>2</v>
      </c>
      <c r="G8477" t="s">
        <v>3799</v>
      </c>
      <c r="H8477" t="s">
        <v>2002</v>
      </c>
      <c r="I8477" t="s">
        <v>18</v>
      </c>
      <c r="J8477">
        <f>VLOOKUP(I8477,segmentID,2,FALSE)</f>
        <v>2</v>
      </c>
      <c r="K8477" t="s">
        <v>3255</v>
      </c>
      <c r="L8477">
        <f>VLOOKUP(K8477,country2,2,FALSE)</f>
        <v>1</v>
      </c>
      <c r="M8477" t="s">
        <v>2154</v>
      </c>
      <c r="N8477">
        <f>VLOOKUP(Orders!M8477,city2,2,FALSE)</f>
        <v>284</v>
      </c>
      <c r="O8477" t="s">
        <v>78</v>
      </c>
      <c r="P8477">
        <f>VLOOKUP(O8477,state2,2,FALSE)</f>
        <v>10</v>
      </c>
      <c r="Q8477">
        <v>17403</v>
      </c>
      <c r="R8477" t="s">
        <v>79</v>
      </c>
      <c r="S8477">
        <f>VLOOKUP(R8477,region2,2,FALSE)</f>
        <v>4</v>
      </c>
      <c r="T8477" t="s">
        <v>5588</v>
      </c>
      <c r="U8477" t="s">
        <v>22</v>
      </c>
      <c r="V8477">
        <f>VLOOKUP(U8477,category2,2,FALSE)</f>
        <v>2</v>
      </c>
      <c r="W8477" t="s">
        <v>45</v>
      </c>
      <c r="X8477">
        <f>VLOOKUP(W8477,subcat2,3,FALSE)</f>
        <v>11</v>
      </c>
      <c r="Y8477" t="s">
        <v>1590</v>
      </c>
      <c r="Z8477">
        <v>65.584000000000003</v>
      </c>
      <c r="AA8477">
        <v>2</v>
      </c>
      <c r="AB8477">
        <v>0.2</v>
      </c>
      <c r="AC8477" s="4">
        <v>23.7742</v>
      </c>
    </row>
    <row r="8478" spans="1:29" x14ac:dyDescent="0.25">
      <c r="A8478" s="2">
        <v>8477</v>
      </c>
      <c r="B8478" t="s">
        <v>10672</v>
      </c>
      <c r="C8478" s="3">
        <v>43035</v>
      </c>
      <c r="D8478" s="3">
        <v>43040</v>
      </c>
      <c r="E8478" t="s">
        <v>25</v>
      </c>
      <c r="F8478">
        <f>VLOOKUP(E8478,SHIPMODE,2,FALSE)</f>
        <v>2</v>
      </c>
      <c r="G8478" t="s">
        <v>3324</v>
      </c>
      <c r="H8478" t="s">
        <v>307</v>
      </c>
      <c r="I8478" t="s">
        <v>52</v>
      </c>
      <c r="J8478">
        <f>VLOOKUP(I8478,segmentID,2,FALSE)</f>
        <v>3</v>
      </c>
      <c r="K8478" t="s">
        <v>3255</v>
      </c>
      <c r="L8478">
        <f>VLOOKUP(K8478,country2,2,FALSE)</f>
        <v>1</v>
      </c>
      <c r="M8478" t="s">
        <v>865</v>
      </c>
      <c r="N8478">
        <f>VLOOKUP(Orders!M8478,city2,2,FALSE)</f>
        <v>124</v>
      </c>
      <c r="O8478" t="s">
        <v>160</v>
      </c>
      <c r="P8478">
        <f>VLOOKUP(O8478,state2,2,FALSE)</f>
        <v>17</v>
      </c>
      <c r="Q8478">
        <v>85204</v>
      </c>
      <c r="R8478" t="s">
        <v>21</v>
      </c>
      <c r="S8478">
        <f>VLOOKUP(R8478,region2,2,FALSE)</f>
        <v>2</v>
      </c>
      <c r="T8478" t="s">
        <v>5622</v>
      </c>
      <c r="U8478" t="s">
        <v>22</v>
      </c>
      <c r="V8478">
        <f>VLOOKUP(U8478,category2,2,FALSE)</f>
        <v>2</v>
      </c>
      <c r="W8478" t="s">
        <v>45</v>
      </c>
      <c r="X8478">
        <f>VLOOKUP(W8478,subcat2,3,FALSE)</f>
        <v>11</v>
      </c>
      <c r="Y8478" t="s">
        <v>2033</v>
      </c>
      <c r="Z8478">
        <v>44.783999999999999</v>
      </c>
      <c r="AA8478">
        <v>1</v>
      </c>
      <c r="AB8478">
        <v>0.2</v>
      </c>
      <c r="AC8478" s="4">
        <v>16.234200000000001</v>
      </c>
    </row>
    <row r="8479" spans="1:29" x14ac:dyDescent="0.25">
      <c r="A8479" s="2">
        <v>8478</v>
      </c>
      <c r="B8479" t="s">
        <v>7776</v>
      </c>
      <c r="C8479" s="3">
        <v>42307</v>
      </c>
      <c r="D8479" s="3">
        <v>42307</v>
      </c>
      <c r="E8479" t="s">
        <v>625</v>
      </c>
      <c r="F8479">
        <f>VLOOKUP(E8479,SHIPMODE,2,FALSE)</f>
        <v>4</v>
      </c>
      <c r="G8479" t="s">
        <v>3547</v>
      </c>
      <c r="H8479" t="s">
        <v>1125</v>
      </c>
      <c r="I8479" t="s">
        <v>18</v>
      </c>
      <c r="J8479">
        <f>VLOOKUP(I8479,segmentID,2,FALSE)</f>
        <v>2</v>
      </c>
      <c r="K8479" t="s">
        <v>3255</v>
      </c>
      <c r="L8479">
        <f>VLOOKUP(K8479,country2,2,FALSE)</f>
        <v>1</v>
      </c>
      <c r="M8479" t="s">
        <v>138</v>
      </c>
      <c r="N8479">
        <f>VLOOKUP(Orders!M8479,city2,2,FALSE)</f>
        <v>21</v>
      </c>
      <c r="O8479" t="s">
        <v>139</v>
      </c>
      <c r="P8479">
        <f>VLOOKUP(O8479,state2,2,FALSE)</f>
        <v>16</v>
      </c>
      <c r="Q8479">
        <v>10024</v>
      </c>
      <c r="R8479" t="s">
        <v>79</v>
      </c>
      <c r="S8479">
        <f>VLOOKUP(R8479,region2,2,FALSE)</f>
        <v>4</v>
      </c>
      <c r="T8479" t="s">
        <v>5897</v>
      </c>
      <c r="U8479" t="s">
        <v>35</v>
      </c>
      <c r="V8479">
        <f>VLOOKUP(U8479,category2,2,FALSE)</f>
        <v>3</v>
      </c>
      <c r="W8479" t="s">
        <v>3235</v>
      </c>
      <c r="X8479">
        <f>VLOOKUP(W8479,subcat2,3,FALSE)</f>
        <v>16</v>
      </c>
      <c r="Y8479" t="s">
        <v>3139</v>
      </c>
      <c r="Z8479">
        <v>1035.8</v>
      </c>
      <c r="AA8479">
        <v>4</v>
      </c>
      <c r="AB8479">
        <v>0</v>
      </c>
      <c r="AC8479" s="4">
        <v>269.30799999999999</v>
      </c>
    </row>
    <row r="8480" spans="1:29" x14ac:dyDescent="0.25">
      <c r="A8480" s="2">
        <v>8479</v>
      </c>
      <c r="B8480" t="s">
        <v>10673</v>
      </c>
      <c r="C8480" s="3">
        <v>43087</v>
      </c>
      <c r="D8480" s="3">
        <v>43093</v>
      </c>
      <c r="E8480" t="s">
        <v>25</v>
      </c>
      <c r="F8480">
        <f>VLOOKUP(E8480,SHIPMODE,2,FALSE)</f>
        <v>2</v>
      </c>
      <c r="G8480" t="s">
        <v>3754</v>
      </c>
      <c r="H8480" t="s">
        <v>1827</v>
      </c>
      <c r="I8480" t="s">
        <v>52</v>
      </c>
      <c r="J8480">
        <f>VLOOKUP(I8480,segmentID,2,FALSE)</f>
        <v>3</v>
      </c>
      <c r="K8480" t="s">
        <v>3255</v>
      </c>
      <c r="L8480">
        <f>VLOOKUP(K8480,country2,2,FALSE)</f>
        <v>1</v>
      </c>
      <c r="M8480" t="s">
        <v>67</v>
      </c>
      <c r="N8480">
        <f>VLOOKUP(Orders!M8480,city2,2,FALSE)</f>
        <v>9</v>
      </c>
      <c r="O8480" t="s">
        <v>20</v>
      </c>
      <c r="P8480">
        <f>VLOOKUP(O8480,state2,2,FALSE)</f>
        <v>2</v>
      </c>
      <c r="Q8480">
        <v>94110</v>
      </c>
      <c r="R8480" t="s">
        <v>21</v>
      </c>
      <c r="S8480">
        <f>VLOOKUP(R8480,region2,2,FALSE)</f>
        <v>2</v>
      </c>
      <c r="T8480" t="s">
        <v>4761</v>
      </c>
      <c r="U8480" t="s">
        <v>22</v>
      </c>
      <c r="V8480">
        <f>VLOOKUP(U8480,category2,2,FALSE)</f>
        <v>2</v>
      </c>
      <c r="W8480" t="s">
        <v>3229</v>
      </c>
      <c r="X8480">
        <f>VLOOKUP(W8480,subcat2,3,FALSE)</f>
        <v>7</v>
      </c>
      <c r="Y8480" t="s">
        <v>1820</v>
      </c>
      <c r="Z8480">
        <v>5.76</v>
      </c>
      <c r="AA8480">
        <v>2</v>
      </c>
      <c r="AB8480">
        <v>0</v>
      </c>
      <c r="AC8480" s="4">
        <v>1.6703999999999999</v>
      </c>
    </row>
    <row r="8481" spans="1:29" x14ac:dyDescent="0.25">
      <c r="A8481" s="2">
        <v>8480</v>
      </c>
      <c r="B8481" t="s">
        <v>9030</v>
      </c>
      <c r="C8481" s="3">
        <v>42441</v>
      </c>
      <c r="D8481" s="3">
        <v>42445</v>
      </c>
      <c r="E8481" t="s">
        <v>25</v>
      </c>
      <c r="F8481">
        <f>VLOOKUP(E8481,SHIPMODE,2,FALSE)</f>
        <v>2</v>
      </c>
      <c r="G8481" t="s">
        <v>3828</v>
      </c>
      <c r="H8481" t="s">
        <v>2129</v>
      </c>
      <c r="I8481" t="s">
        <v>9</v>
      </c>
      <c r="J8481">
        <f>VLOOKUP(I8481,segmentID,2,FALSE)</f>
        <v>1</v>
      </c>
      <c r="K8481" t="s">
        <v>3255</v>
      </c>
      <c r="L8481">
        <f>VLOOKUP(K8481,country2,2,FALSE)</f>
        <v>1</v>
      </c>
      <c r="M8481" t="s">
        <v>19</v>
      </c>
      <c r="N8481">
        <f>VLOOKUP(Orders!M8481,city2,2,FALSE)</f>
        <v>2</v>
      </c>
      <c r="O8481" t="s">
        <v>20</v>
      </c>
      <c r="P8481">
        <f>VLOOKUP(O8481,state2,2,FALSE)</f>
        <v>2</v>
      </c>
      <c r="Q8481">
        <v>90036</v>
      </c>
      <c r="R8481" t="s">
        <v>21</v>
      </c>
      <c r="S8481">
        <f>VLOOKUP(R8481,region2,2,FALSE)</f>
        <v>2</v>
      </c>
      <c r="T8481" t="s">
        <v>4061</v>
      </c>
      <c r="U8481" t="s">
        <v>22</v>
      </c>
      <c r="V8481">
        <f>VLOOKUP(U8481,category2,2,FALSE)</f>
        <v>2</v>
      </c>
      <c r="W8481" t="s">
        <v>45</v>
      </c>
      <c r="X8481">
        <f>VLOOKUP(W8481,subcat2,3,FALSE)</f>
        <v>11</v>
      </c>
      <c r="Y8481" t="s">
        <v>2897</v>
      </c>
      <c r="Z8481">
        <v>19.98</v>
      </c>
      <c r="AA8481">
        <v>2</v>
      </c>
      <c r="AB8481">
        <v>0</v>
      </c>
      <c r="AC8481" s="4">
        <v>8.9909999999999997</v>
      </c>
    </row>
    <row r="8482" spans="1:29" x14ac:dyDescent="0.25">
      <c r="A8482" s="2">
        <v>8481</v>
      </c>
      <c r="B8482" t="s">
        <v>6735</v>
      </c>
      <c r="C8482" s="3">
        <v>41841</v>
      </c>
      <c r="D8482" s="3">
        <v>41847</v>
      </c>
      <c r="E8482" t="s">
        <v>25</v>
      </c>
      <c r="F8482">
        <f>VLOOKUP(E8482,SHIPMODE,2,FALSE)</f>
        <v>2</v>
      </c>
      <c r="G8482" t="s">
        <v>3565</v>
      </c>
      <c r="H8482" t="s">
        <v>1193</v>
      </c>
      <c r="I8482" t="s">
        <v>9</v>
      </c>
      <c r="J8482">
        <f>VLOOKUP(I8482,segmentID,2,FALSE)</f>
        <v>1</v>
      </c>
      <c r="K8482" t="s">
        <v>3255</v>
      </c>
      <c r="L8482">
        <f>VLOOKUP(K8482,country2,2,FALSE)</f>
        <v>1</v>
      </c>
      <c r="M8482" t="s">
        <v>1177</v>
      </c>
      <c r="N8482">
        <f>VLOOKUP(Orders!M8482,city2,2,FALSE)</f>
        <v>156</v>
      </c>
      <c r="O8482" t="s">
        <v>73</v>
      </c>
      <c r="P8482">
        <f>VLOOKUP(O8482,state2,2,FALSE)</f>
        <v>9</v>
      </c>
      <c r="Q8482">
        <v>68104</v>
      </c>
      <c r="R8482" t="s">
        <v>55</v>
      </c>
      <c r="S8482">
        <f>VLOOKUP(R8482,region2,2,FALSE)</f>
        <v>3</v>
      </c>
      <c r="T8482" t="s">
        <v>5821</v>
      </c>
      <c r="U8482" t="s">
        <v>35</v>
      </c>
      <c r="V8482">
        <f>VLOOKUP(U8482,category2,2,FALSE)</f>
        <v>3</v>
      </c>
      <c r="W8482" t="s">
        <v>3230</v>
      </c>
      <c r="X8482">
        <f>VLOOKUP(W8482,subcat2,3,FALSE)</f>
        <v>8</v>
      </c>
      <c r="Y8482" t="s">
        <v>2612</v>
      </c>
      <c r="Z8482">
        <v>35.979999999999997</v>
      </c>
      <c r="AA8482">
        <v>2</v>
      </c>
      <c r="AB8482">
        <v>0</v>
      </c>
      <c r="AC8482" s="4">
        <v>10.074400000000001</v>
      </c>
    </row>
    <row r="8483" spans="1:29" x14ac:dyDescent="0.25">
      <c r="A8483" s="2">
        <v>8482</v>
      </c>
      <c r="B8483" t="s">
        <v>9031</v>
      </c>
      <c r="C8483" s="3">
        <v>42514</v>
      </c>
      <c r="D8483" s="3">
        <v>42518</v>
      </c>
      <c r="E8483" t="s">
        <v>25</v>
      </c>
      <c r="F8483">
        <f>VLOOKUP(E8483,SHIPMODE,2,FALSE)</f>
        <v>2</v>
      </c>
      <c r="G8483" t="s">
        <v>3758</v>
      </c>
      <c r="H8483" t="s">
        <v>1836</v>
      </c>
      <c r="I8483" t="s">
        <v>52</v>
      </c>
      <c r="J8483">
        <f>VLOOKUP(I8483,segmentID,2,FALSE)</f>
        <v>3</v>
      </c>
      <c r="K8483" t="s">
        <v>3255</v>
      </c>
      <c r="L8483">
        <f>VLOOKUP(K8483,country2,2,FALSE)</f>
        <v>1</v>
      </c>
      <c r="M8483" t="s">
        <v>77</v>
      </c>
      <c r="N8483">
        <f>VLOOKUP(Orders!M8483,city2,2,FALSE)</f>
        <v>11</v>
      </c>
      <c r="O8483" t="s">
        <v>78</v>
      </c>
      <c r="P8483">
        <f>VLOOKUP(O8483,state2,2,FALSE)</f>
        <v>10</v>
      </c>
      <c r="Q8483">
        <v>19120</v>
      </c>
      <c r="R8483" t="s">
        <v>79</v>
      </c>
      <c r="S8483">
        <f>VLOOKUP(R8483,region2,2,FALSE)</f>
        <v>4</v>
      </c>
      <c r="T8483" t="s">
        <v>5009</v>
      </c>
      <c r="U8483" t="s">
        <v>22</v>
      </c>
      <c r="V8483">
        <f>VLOOKUP(U8483,category2,2,FALSE)</f>
        <v>2</v>
      </c>
      <c r="W8483" t="s">
        <v>3229</v>
      </c>
      <c r="X8483">
        <f>VLOOKUP(W8483,subcat2,3,FALSE)</f>
        <v>7</v>
      </c>
      <c r="Y8483" t="s">
        <v>1558</v>
      </c>
      <c r="Z8483">
        <v>16.656000000000002</v>
      </c>
      <c r="AA8483">
        <v>3</v>
      </c>
      <c r="AB8483">
        <v>0.2</v>
      </c>
      <c r="AC8483" s="4">
        <v>3.3311999999999999</v>
      </c>
    </row>
    <row r="8484" spans="1:29" x14ac:dyDescent="0.25">
      <c r="A8484" s="2">
        <v>8483</v>
      </c>
      <c r="B8484" t="s">
        <v>10674</v>
      </c>
      <c r="C8484" s="3">
        <v>42777</v>
      </c>
      <c r="D8484" s="3">
        <v>42781</v>
      </c>
      <c r="E8484" t="s">
        <v>25</v>
      </c>
      <c r="F8484">
        <f>VLOOKUP(E8484,SHIPMODE,2,FALSE)</f>
        <v>2</v>
      </c>
      <c r="G8484" t="s">
        <v>3392</v>
      </c>
      <c r="H8484" t="s">
        <v>576</v>
      </c>
      <c r="I8484" t="s">
        <v>18</v>
      </c>
      <c r="J8484">
        <f>VLOOKUP(I8484,segmentID,2,FALSE)</f>
        <v>2</v>
      </c>
      <c r="K8484" t="s">
        <v>3255</v>
      </c>
      <c r="L8484">
        <f>VLOOKUP(K8484,country2,2,FALSE)</f>
        <v>1</v>
      </c>
      <c r="M8484" t="s">
        <v>138</v>
      </c>
      <c r="N8484">
        <f>VLOOKUP(Orders!M8484,city2,2,FALSE)</f>
        <v>21</v>
      </c>
      <c r="O8484" t="s">
        <v>139</v>
      </c>
      <c r="P8484">
        <f>VLOOKUP(O8484,state2,2,FALSE)</f>
        <v>16</v>
      </c>
      <c r="Q8484">
        <v>10024</v>
      </c>
      <c r="R8484" t="s">
        <v>79</v>
      </c>
      <c r="S8484">
        <f>VLOOKUP(R8484,region2,2,FALSE)</f>
        <v>4</v>
      </c>
      <c r="T8484" t="s">
        <v>4587</v>
      </c>
      <c r="U8484" t="s">
        <v>22</v>
      </c>
      <c r="V8484">
        <f>VLOOKUP(U8484,category2,2,FALSE)</f>
        <v>2</v>
      </c>
      <c r="W8484" t="s">
        <v>23</v>
      </c>
      <c r="X8484">
        <f>VLOOKUP(W8484,subcat2,3,FALSE)</f>
        <v>3</v>
      </c>
      <c r="Y8484" t="s">
        <v>509</v>
      </c>
      <c r="Z8484">
        <v>20.7</v>
      </c>
      <c r="AA8484">
        <v>2</v>
      </c>
      <c r="AB8484">
        <v>0</v>
      </c>
      <c r="AC8484" s="4">
        <v>9.9359999999999999</v>
      </c>
    </row>
    <row r="8485" spans="1:29" x14ac:dyDescent="0.25">
      <c r="A8485" s="2">
        <v>8484</v>
      </c>
      <c r="B8485" t="s">
        <v>9032</v>
      </c>
      <c r="C8485" s="3">
        <v>42633</v>
      </c>
      <c r="D8485" s="3">
        <v>42637</v>
      </c>
      <c r="E8485" t="s">
        <v>25</v>
      </c>
      <c r="F8485">
        <f>VLOOKUP(E8485,SHIPMODE,2,FALSE)</f>
        <v>2</v>
      </c>
      <c r="G8485" t="s">
        <v>3888</v>
      </c>
      <c r="H8485" t="s">
        <v>2395</v>
      </c>
      <c r="I8485" t="s">
        <v>9</v>
      </c>
      <c r="J8485">
        <f>VLOOKUP(I8485,segmentID,2,FALSE)</f>
        <v>1</v>
      </c>
      <c r="K8485" t="s">
        <v>3255</v>
      </c>
      <c r="L8485">
        <f>VLOOKUP(K8485,country2,2,FALSE)</f>
        <v>1</v>
      </c>
      <c r="M8485" t="s">
        <v>2613</v>
      </c>
      <c r="N8485">
        <f>VLOOKUP(Orders!M8485,city2,2,FALSE)</f>
        <v>355</v>
      </c>
      <c r="O8485" t="s">
        <v>123</v>
      </c>
      <c r="P8485">
        <f>VLOOKUP(O8485,state2,2,FALSE)</f>
        <v>13</v>
      </c>
      <c r="Q8485">
        <v>49505</v>
      </c>
      <c r="R8485" t="s">
        <v>55</v>
      </c>
      <c r="S8485">
        <f>VLOOKUP(R8485,region2,2,FALSE)</f>
        <v>3</v>
      </c>
      <c r="T8485" t="s">
        <v>5658</v>
      </c>
      <c r="U8485" t="s">
        <v>22</v>
      </c>
      <c r="V8485">
        <f>VLOOKUP(U8485,category2,2,FALSE)</f>
        <v>2</v>
      </c>
      <c r="W8485" t="s">
        <v>3231</v>
      </c>
      <c r="X8485">
        <f>VLOOKUP(W8485,subcat2,3,FALSE)</f>
        <v>9</v>
      </c>
      <c r="Y8485" t="s">
        <v>306</v>
      </c>
      <c r="Z8485">
        <v>83.699999999999989</v>
      </c>
      <c r="AA8485">
        <v>5</v>
      </c>
      <c r="AB8485">
        <v>0</v>
      </c>
      <c r="AC8485" s="4">
        <v>41.012999999999991</v>
      </c>
    </row>
    <row r="8486" spans="1:29" x14ac:dyDescent="0.25">
      <c r="A8486" s="2">
        <v>8485</v>
      </c>
      <c r="B8486" t="s">
        <v>10675</v>
      </c>
      <c r="C8486" s="3">
        <v>43002</v>
      </c>
      <c r="D8486" s="3">
        <v>43002</v>
      </c>
      <c r="E8486" t="s">
        <v>625</v>
      </c>
      <c r="F8486">
        <f>VLOOKUP(E8486,SHIPMODE,2,FALSE)</f>
        <v>4</v>
      </c>
      <c r="G8486" t="s">
        <v>3426</v>
      </c>
      <c r="H8486" t="s">
        <v>702</v>
      </c>
      <c r="I8486" t="s">
        <v>9</v>
      </c>
      <c r="J8486">
        <f>VLOOKUP(I8486,segmentID,2,FALSE)</f>
        <v>1</v>
      </c>
      <c r="K8486" t="s">
        <v>3255</v>
      </c>
      <c r="L8486">
        <f>VLOOKUP(K8486,country2,2,FALSE)</f>
        <v>1</v>
      </c>
      <c r="M8486" t="s">
        <v>48</v>
      </c>
      <c r="N8486">
        <f>VLOOKUP(Orders!M8486,city2,2,FALSE)</f>
        <v>5</v>
      </c>
      <c r="O8486" t="s">
        <v>49</v>
      </c>
      <c r="P8486">
        <f>VLOOKUP(O8486,state2,2,FALSE)</f>
        <v>5</v>
      </c>
      <c r="Q8486">
        <v>98115</v>
      </c>
      <c r="R8486" t="s">
        <v>21</v>
      </c>
      <c r="S8486">
        <f>VLOOKUP(R8486,region2,2,FALSE)</f>
        <v>2</v>
      </c>
      <c r="T8486" t="s">
        <v>4655</v>
      </c>
      <c r="U8486" t="s">
        <v>13</v>
      </c>
      <c r="V8486">
        <f>VLOOKUP(U8486,category2,2,FALSE)</f>
        <v>1</v>
      </c>
      <c r="W8486" t="s">
        <v>3228</v>
      </c>
      <c r="X8486">
        <f>VLOOKUP(W8486,subcat2,3,FALSE)</f>
        <v>6</v>
      </c>
      <c r="Y8486" t="s">
        <v>3006</v>
      </c>
      <c r="Z8486">
        <v>199.8</v>
      </c>
      <c r="AA8486">
        <v>10</v>
      </c>
      <c r="AB8486">
        <v>0</v>
      </c>
      <c r="AC8486" s="4">
        <v>71.927999999999997</v>
      </c>
    </row>
    <row r="8487" spans="1:29" x14ac:dyDescent="0.25">
      <c r="A8487" s="2">
        <v>8486</v>
      </c>
      <c r="B8487" t="s">
        <v>10676</v>
      </c>
      <c r="C8487" s="3">
        <v>42821</v>
      </c>
      <c r="D8487" s="3">
        <v>42825</v>
      </c>
      <c r="E8487" t="s">
        <v>25</v>
      </c>
      <c r="F8487">
        <f>VLOOKUP(E8487,SHIPMODE,2,FALSE)</f>
        <v>2</v>
      </c>
      <c r="G8487" t="s">
        <v>4041</v>
      </c>
      <c r="H8487" t="s">
        <v>3178</v>
      </c>
      <c r="I8487" t="s">
        <v>52</v>
      </c>
      <c r="J8487">
        <f>VLOOKUP(I8487,segmentID,2,FALSE)</f>
        <v>3</v>
      </c>
      <c r="K8487" t="s">
        <v>3255</v>
      </c>
      <c r="L8487">
        <f>VLOOKUP(K8487,country2,2,FALSE)</f>
        <v>1</v>
      </c>
      <c r="M8487" t="s">
        <v>1556</v>
      </c>
      <c r="N8487">
        <f>VLOOKUP(Orders!M8487,city2,2,FALSE)</f>
        <v>202</v>
      </c>
      <c r="O8487" t="s">
        <v>20</v>
      </c>
      <c r="P8487">
        <f>VLOOKUP(O8487,state2,2,FALSE)</f>
        <v>2</v>
      </c>
      <c r="Q8487">
        <v>93727</v>
      </c>
      <c r="R8487" t="s">
        <v>21</v>
      </c>
      <c r="S8487">
        <f>VLOOKUP(R8487,region2,2,FALSE)</f>
        <v>2</v>
      </c>
      <c r="T8487" t="s">
        <v>5339</v>
      </c>
      <c r="U8487" t="s">
        <v>22</v>
      </c>
      <c r="V8487">
        <f>VLOOKUP(U8487,category2,2,FALSE)</f>
        <v>2</v>
      </c>
      <c r="W8487" t="s">
        <v>45</v>
      </c>
      <c r="X8487">
        <f>VLOOKUP(W8487,subcat2,3,FALSE)</f>
        <v>11</v>
      </c>
      <c r="Y8487" t="s">
        <v>3014</v>
      </c>
      <c r="Z8487">
        <v>45.68</v>
      </c>
      <c r="AA8487">
        <v>2</v>
      </c>
      <c r="AB8487">
        <v>0</v>
      </c>
      <c r="AC8487" s="4">
        <v>21.012799999999999</v>
      </c>
    </row>
    <row r="8488" spans="1:29" x14ac:dyDescent="0.25">
      <c r="A8488" s="2">
        <v>8487</v>
      </c>
      <c r="B8488" t="s">
        <v>10676</v>
      </c>
      <c r="C8488" s="3">
        <v>42821</v>
      </c>
      <c r="D8488" s="3">
        <v>42825</v>
      </c>
      <c r="E8488" t="s">
        <v>25</v>
      </c>
      <c r="F8488">
        <f>VLOOKUP(E8488,SHIPMODE,2,FALSE)</f>
        <v>2</v>
      </c>
      <c r="G8488" t="s">
        <v>4041</v>
      </c>
      <c r="H8488" t="s">
        <v>3178</v>
      </c>
      <c r="I8488" t="s">
        <v>52</v>
      </c>
      <c r="J8488">
        <f>VLOOKUP(I8488,segmentID,2,FALSE)</f>
        <v>3</v>
      </c>
      <c r="K8488" t="s">
        <v>3255</v>
      </c>
      <c r="L8488">
        <f>VLOOKUP(K8488,country2,2,FALSE)</f>
        <v>1</v>
      </c>
      <c r="M8488" t="s">
        <v>1556</v>
      </c>
      <c r="N8488">
        <f>VLOOKUP(Orders!M8488,city2,2,FALSE)</f>
        <v>202</v>
      </c>
      <c r="O8488" t="s">
        <v>20</v>
      </c>
      <c r="P8488">
        <f>VLOOKUP(O8488,state2,2,FALSE)</f>
        <v>2</v>
      </c>
      <c r="Q8488">
        <v>93727</v>
      </c>
      <c r="R8488" t="s">
        <v>21</v>
      </c>
      <c r="S8488">
        <f>VLOOKUP(R8488,region2,2,FALSE)</f>
        <v>2</v>
      </c>
      <c r="T8488" t="s">
        <v>4270</v>
      </c>
      <c r="U8488" t="s">
        <v>22</v>
      </c>
      <c r="V8488">
        <f>VLOOKUP(U8488,category2,2,FALSE)</f>
        <v>2</v>
      </c>
      <c r="W8488" t="s">
        <v>45</v>
      </c>
      <c r="X8488">
        <f>VLOOKUP(W8488,subcat2,3,FALSE)</f>
        <v>11</v>
      </c>
      <c r="Y8488" t="s">
        <v>1672</v>
      </c>
      <c r="Z8488">
        <v>110.96</v>
      </c>
      <c r="AA8488">
        <v>2</v>
      </c>
      <c r="AB8488">
        <v>0</v>
      </c>
      <c r="AC8488" s="4">
        <v>53.260799999999996</v>
      </c>
    </row>
    <row r="8489" spans="1:29" x14ac:dyDescent="0.25">
      <c r="A8489" s="2">
        <v>8488</v>
      </c>
      <c r="B8489" t="s">
        <v>10676</v>
      </c>
      <c r="C8489" s="3">
        <v>42821</v>
      </c>
      <c r="D8489" s="3">
        <v>42825</v>
      </c>
      <c r="E8489" t="s">
        <v>25</v>
      </c>
      <c r="F8489">
        <f>VLOOKUP(E8489,SHIPMODE,2,FALSE)</f>
        <v>2</v>
      </c>
      <c r="G8489" t="s">
        <v>4041</v>
      </c>
      <c r="H8489" t="s">
        <v>3178</v>
      </c>
      <c r="I8489" t="s">
        <v>52</v>
      </c>
      <c r="J8489">
        <f>VLOOKUP(I8489,segmentID,2,FALSE)</f>
        <v>3</v>
      </c>
      <c r="K8489" t="s">
        <v>3255</v>
      </c>
      <c r="L8489">
        <f>VLOOKUP(K8489,country2,2,FALSE)</f>
        <v>1</v>
      </c>
      <c r="M8489" t="s">
        <v>1556</v>
      </c>
      <c r="N8489">
        <f>VLOOKUP(Orders!M8489,city2,2,FALSE)</f>
        <v>202</v>
      </c>
      <c r="O8489" t="s">
        <v>20</v>
      </c>
      <c r="P8489">
        <f>VLOOKUP(O8489,state2,2,FALSE)</f>
        <v>2</v>
      </c>
      <c r="Q8489">
        <v>93727</v>
      </c>
      <c r="R8489" t="s">
        <v>21</v>
      </c>
      <c r="S8489">
        <f>VLOOKUP(R8489,region2,2,FALSE)</f>
        <v>2</v>
      </c>
      <c r="T8489" t="s">
        <v>4074</v>
      </c>
      <c r="U8489" t="s">
        <v>22</v>
      </c>
      <c r="V8489">
        <f>VLOOKUP(U8489,category2,2,FALSE)</f>
        <v>2</v>
      </c>
      <c r="W8489" t="s">
        <v>45</v>
      </c>
      <c r="X8489">
        <f>VLOOKUP(W8489,subcat2,3,FALSE)</f>
        <v>11</v>
      </c>
      <c r="Y8489" t="s">
        <v>2461</v>
      </c>
      <c r="Z8489">
        <v>11.94</v>
      </c>
      <c r="AA8489">
        <v>3</v>
      </c>
      <c r="AB8489">
        <v>0</v>
      </c>
      <c r="AC8489" s="4">
        <v>5.97</v>
      </c>
    </row>
    <row r="8490" spans="1:29" x14ac:dyDescent="0.25">
      <c r="A8490" s="2">
        <v>8489</v>
      </c>
      <c r="B8490" t="s">
        <v>9033</v>
      </c>
      <c r="C8490" s="3">
        <v>42402</v>
      </c>
      <c r="D8490" s="3">
        <v>42404</v>
      </c>
      <c r="E8490" t="s">
        <v>7</v>
      </c>
      <c r="F8490">
        <f>VLOOKUP(E8490,SHIPMODE,2,FALSE)</f>
        <v>1</v>
      </c>
      <c r="G8490" t="s">
        <v>3594</v>
      </c>
      <c r="H8490" t="s">
        <v>1283</v>
      </c>
      <c r="I8490" t="s">
        <v>9</v>
      </c>
      <c r="J8490">
        <f>VLOOKUP(I8490,segmentID,2,FALSE)</f>
        <v>1</v>
      </c>
      <c r="K8490" t="s">
        <v>3255</v>
      </c>
      <c r="L8490">
        <f>VLOOKUP(K8490,country2,2,FALSE)</f>
        <v>1</v>
      </c>
      <c r="M8490" t="s">
        <v>548</v>
      </c>
      <c r="N8490">
        <f>VLOOKUP(Orders!M8490,city2,2,FALSE)</f>
        <v>82</v>
      </c>
      <c r="O8490" t="s">
        <v>165</v>
      </c>
      <c r="P8490">
        <f>VLOOKUP(O8490,state2,2,FALSE)</f>
        <v>18</v>
      </c>
      <c r="Q8490">
        <v>22204</v>
      </c>
      <c r="R8490" t="s">
        <v>12</v>
      </c>
      <c r="S8490">
        <f>VLOOKUP(R8490,region2,2,FALSE)</f>
        <v>1</v>
      </c>
      <c r="T8490" t="s">
        <v>5690</v>
      </c>
      <c r="U8490" t="s">
        <v>35</v>
      </c>
      <c r="V8490">
        <f>VLOOKUP(U8490,category2,2,FALSE)</f>
        <v>3</v>
      </c>
      <c r="W8490" t="s">
        <v>3235</v>
      </c>
      <c r="X8490">
        <f>VLOOKUP(W8490,subcat2,3,FALSE)</f>
        <v>16</v>
      </c>
      <c r="Y8490" t="s">
        <v>2166</v>
      </c>
      <c r="Z8490">
        <v>8749.9500000000007</v>
      </c>
      <c r="AA8490">
        <v>5</v>
      </c>
      <c r="AB8490">
        <v>0</v>
      </c>
      <c r="AC8490" s="4">
        <v>2799.9839999999995</v>
      </c>
    </row>
    <row r="8491" spans="1:29" x14ac:dyDescent="0.25">
      <c r="A8491" s="2">
        <v>8490</v>
      </c>
      <c r="B8491" t="s">
        <v>9033</v>
      </c>
      <c r="C8491" s="3">
        <v>42402</v>
      </c>
      <c r="D8491" s="3">
        <v>42404</v>
      </c>
      <c r="E8491" t="s">
        <v>7</v>
      </c>
      <c r="F8491">
        <f>VLOOKUP(E8491,SHIPMODE,2,FALSE)</f>
        <v>1</v>
      </c>
      <c r="G8491" t="s">
        <v>3594</v>
      </c>
      <c r="H8491" t="s">
        <v>1283</v>
      </c>
      <c r="I8491" t="s">
        <v>9</v>
      </c>
      <c r="J8491">
        <f>VLOOKUP(I8491,segmentID,2,FALSE)</f>
        <v>1</v>
      </c>
      <c r="K8491" t="s">
        <v>3255</v>
      </c>
      <c r="L8491">
        <f>VLOOKUP(K8491,country2,2,FALSE)</f>
        <v>1</v>
      </c>
      <c r="M8491" t="s">
        <v>548</v>
      </c>
      <c r="N8491">
        <f>VLOOKUP(Orders!M8491,city2,2,FALSE)</f>
        <v>82</v>
      </c>
      <c r="O8491" t="s">
        <v>165</v>
      </c>
      <c r="P8491">
        <f>VLOOKUP(O8491,state2,2,FALSE)</f>
        <v>18</v>
      </c>
      <c r="Q8491">
        <v>22204</v>
      </c>
      <c r="R8491" t="s">
        <v>12</v>
      </c>
      <c r="S8491">
        <f>VLOOKUP(R8491,region2,2,FALSE)</f>
        <v>1</v>
      </c>
      <c r="T8491" t="s">
        <v>4356</v>
      </c>
      <c r="U8491" t="s">
        <v>22</v>
      </c>
      <c r="V8491">
        <f>VLOOKUP(U8491,category2,2,FALSE)</f>
        <v>2</v>
      </c>
      <c r="W8491" t="s">
        <v>3231</v>
      </c>
      <c r="X8491">
        <f>VLOOKUP(W8491,subcat2,3,FALSE)</f>
        <v>9</v>
      </c>
      <c r="Y8491" t="s">
        <v>1711</v>
      </c>
      <c r="Z8491">
        <v>36.4</v>
      </c>
      <c r="AA8491">
        <v>8</v>
      </c>
      <c r="AB8491">
        <v>0</v>
      </c>
      <c r="AC8491" s="4">
        <v>18.2</v>
      </c>
    </row>
    <row r="8492" spans="1:29" x14ac:dyDescent="0.25">
      <c r="A8492" s="2">
        <v>8491</v>
      </c>
      <c r="B8492" t="s">
        <v>9033</v>
      </c>
      <c r="C8492" s="3">
        <v>42402</v>
      </c>
      <c r="D8492" s="3">
        <v>42404</v>
      </c>
      <c r="E8492" t="s">
        <v>7</v>
      </c>
      <c r="F8492">
        <f>VLOOKUP(E8492,SHIPMODE,2,FALSE)</f>
        <v>1</v>
      </c>
      <c r="G8492" t="s">
        <v>3594</v>
      </c>
      <c r="H8492" t="s">
        <v>1283</v>
      </c>
      <c r="I8492" t="s">
        <v>9</v>
      </c>
      <c r="J8492">
        <f>VLOOKUP(I8492,segmentID,2,FALSE)</f>
        <v>1</v>
      </c>
      <c r="K8492" t="s">
        <v>3255</v>
      </c>
      <c r="L8492">
        <f>VLOOKUP(K8492,country2,2,FALSE)</f>
        <v>1</v>
      </c>
      <c r="M8492" t="s">
        <v>548</v>
      </c>
      <c r="N8492">
        <f>VLOOKUP(Orders!M8492,city2,2,FALSE)</f>
        <v>82</v>
      </c>
      <c r="O8492" t="s">
        <v>165</v>
      </c>
      <c r="P8492">
        <f>VLOOKUP(O8492,state2,2,FALSE)</f>
        <v>18</v>
      </c>
      <c r="Q8492">
        <v>22204</v>
      </c>
      <c r="R8492" t="s">
        <v>12</v>
      </c>
      <c r="S8492">
        <f>VLOOKUP(R8492,region2,2,FALSE)</f>
        <v>1</v>
      </c>
      <c r="T8492" t="s">
        <v>5628</v>
      </c>
      <c r="U8492" t="s">
        <v>13</v>
      </c>
      <c r="V8492">
        <f>VLOOKUP(U8492,category2,2,FALSE)</f>
        <v>1</v>
      </c>
      <c r="W8492" t="s">
        <v>3228</v>
      </c>
      <c r="X8492">
        <f>VLOOKUP(W8492,subcat2,3,FALSE)</f>
        <v>6</v>
      </c>
      <c r="Y8492" t="s">
        <v>1900</v>
      </c>
      <c r="Z8492">
        <v>18.689999999999998</v>
      </c>
      <c r="AA8492">
        <v>7</v>
      </c>
      <c r="AB8492">
        <v>0</v>
      </c>
      <c r="AC8492" s="4">
        <v>7.1021999999999998</v>
      </c>
    </row>
    <row r="8493" spans="1:29" x14ac:dyDescent="0.25">
      <c r="A8493" s="2">
        <v>8492</v>
      </c>
      <c r="B8493" t="s">
        <v>10677</v>
      </c>
      <c r="C8493" s="3">
        <v>42923</v>
      </c>
      <c r="D8493" s="3">
        <v>42927</v>
      </c>
      <c r="E8493" t="s">
        <v>25</v>
      </c>
      <c r="F8493">
        <f>VLOOKUP(E8493,SHIPMODE,2,FALSE)</f>
        <v>2</v>
      </c>
      <c r="G8493" t="s">
        <v>3502</v>
      </c>
      <c r="H8493" t="s">
        <v>975</v>
      </c>
      <c r="I8493" t="s">
        <v>9</v>
      </c>
      <c r="J8493">
        <f>VLOOKUP(I8493,segmentID,2,FALSE)</f>
        <v>1</v>
      </c>
      <c r="K8493" t="s">
        <v>3255</v>
      </c>
      <c r="L8493">
        <f>VLOOKUP(K8493,country2,2,FALSE)</f>
        <v>1</v>
      </c>
      <c r="M8493" t="s">
        <v>19</v>
      </c>
      <c r="N8493">
        <f>VLOOKUP(Orders!M8493,city2,2,FALSE)</f>
        <v>2</v>
      </c>
      <c r="O8493" t="s">
        <v>20</v>
      </c>
      <c r="P8493">
        <f>VLOOKUP(O8493,state2,2,FALSE)</f>
        <v>2</v>
      </c>
      <c r="Q8493">
        <v>90049</v>
      </c>
      <c r="R8493" t="s">
        <v>21</v>
      </c>
      <c r="S8493">
        <f>VLOOKUP(R8493,region2,2,FALSE)</f>
        <v>2</v>
      </c>
      <c r="T8493" t="s">
        <v>5161</v>
      </c>
      <c r="U8493" t="s">
        <v>22</v>
      </c>
      <c r="V8493">
        <f>VLOOKUP(U8493,category2,2,FALSE)</f>
        <v>2</v>
      </c>
      <c r="W8493" t="s">
        <v>3234</v>
      </c>
      <c r="X8493">
        <f>VLOOKUP(W8493,subcat2,3,FALSE)</f>
        <v>14</v>
      </c>
      <c r="Y8493" t="s">
        <v>2787</v>
      </c>
      <c r="Z8493">
        <v>5.9399999999999995</v>
      </c>
      <c r="AA8493">
        <v>3</v>
      </c>
      <c r="AB8493">
        <v>0</v>
      </c>
      <c r="AC8493" s="4">
        <v>0.11880000000000024</v>
      </c>
    </row>
    <row r="8494" spans="1:29" x14ac:dyDescent="0.25">
      <c r="A8494" s="2">
        <v>8493</v>
      </c>
      <c r="B8494" t="s">
        <v>7777</v>
      </c>
      <c r="C8494" s="3">
        <v>42300</v>
      </c>
      <c r="D8494" s="3">
        <v>42305</v>
      </c>
      <c r="E8494" t="s">
        <v>25</v>
      </c>
      <c r="F8494">
        <f>VLOOKUP(E8494,SHIPMODE,2,FALSE)</f>
        <v>2</v>
      </c>
      <c r="G8494" t="s">
        <v>3785</v>
      </c>
      <c r="H8494" t="s">
        <v>1937</v>
      </c>
      <c r="I8494" t="s">
        <v>9</v>
      </c>
      <c r="J8494">
        <f>VLOOKUP(I8494,segmentID,2,FALSE)</f>
        <v>1</v>
      </c>
      <c r="K8494" t="s">
        <v>3255</v>
      </c>
      <c r="L8494">
        <f>VLOOKUP(K8494,country2,2,FALSE)</f>
        <v>1</v>
      </c>
      <c r="M8494" t="s">
        <v>2080</v>
      </c>
      <c r="N8494">
        <f>VLOOKUP(Orders!M8494,city2,2,FALSE)</f>
        <v>271</v>
      </c>
      <c r="O8494" t="s">
        <v>54</v>
      </c>
      <c r="P8494">
        <f>VLOOKUP(O8494,state2,2,FALSE)</f>
        <v>6</v>
      </c>
      <c r="Q8494">
        <v>79424</v>
      </c>
      <c r="R8494" t="s">
        <v>55</v>
      </c>
      <c r="S8494">
        <f>VLOOKUP(R8494,region2,2,FALSE)</f>
        <v>3</v>
      </c>
      <c r="T8494" t="s">
        <v>5650</v>
      </c>
      <c r="U8494" t="s">
        <v>22</v>
      </c>
      <c r="V8494">
        <f>VLOOKUP(U8494,category2,2,FALSE)</f>
        <v>2</v>
      </c>
      <c r="W8494" t="s">
        <v>45</v>
      </c>
      <c r="X8494">
        <f>VLOOKUP(W8494,subcat2,3,FALSE)</f>
        <v>11</v>
      </c>
      <c r="Y8494" t="s">
        <v>393</v>
      </c>
      <c r="Z8494">
        <v>60.736000000000004</v>
      </c>
      <c r="AA8494">
        <v>8</v>
      </c>
      <c r="AB8494">
        <v>0.2</v>
      </c>
      <c r="AC8494" s="4">
        <v>20.4984</v>
      </c>
    </row>
    <row r="8495" spans="1:29" x14ac:dyDescent="0.25">
      <c r="A8495" s="2">
        <v>8494</v>
      </c>
      <c r="B8495" t="s">
        <v>7777</v>
      </c>
      <c r="C8495" s="3">
        <v>42300</v>
      </c>
      <c r="D8495" s="3">
        <v>42305</v>
      </c>
      <c r="E8495" t="s">
        <v>25</v>
      </c>
      <c r="F8495">
        <f>VLOOKUP(E8495,SHIPMODE,2,FALSE)</f>
        <v>2</v>
      </c>
      <c r="G8495" t="s">
        <v>3785</v>
      </c>
      <c r="H8495" t="s">
        <v>1937</v>
      </c>
      <c r="I8495" t="s">
        <v>9</v>
      </c>
      <c r="J8495">
        <f>VLOOKUP(I8495,segmentID,2,FALSE)</f>
        <v>1</v>
      </c>
      <c r="K8495" t="s">
        <v>3255</v>
      </c>
      <c r="L8495">
        <f>VLOOKUP(K8495,country2,2,FALSE)</f>
        <v>1</v>
      </c>
      <c r="M8495" t="s">
        <v>2080</v>
      </c>
      <c r="N8495">
        <f>VLOOKUP(Orders!M8495,city2,2,FALSE)</f>
        <v>271</v>
      </c>
      <c r="O8495" t="s">
        <v>54</v>
      </c>
      <c r="P8495">
        <f>VLOOKUP(O8495,state2,2,FALSE)</f>
        <v>6</v>
      </c>
      <c r="Q8495">
        <v>79424</v>
      </c>
      <c r="R8495" t="s">
        <v>55</v>
      </c>
      <c r="S8495">
        <f>VLOOKUP(R8495,region2,2,FALSE)</f>
        <v>3</v>
      </c>
      <c r="T8495" t="s">
        <v>5747</v>
      </c>
      <c r="U8495" t="s">
        <v>35</v>
      </c>
      <c r="V8495">
        <f>VLOOKUP(U8495,category2,2,FALSE)</f>
        <v>3</v>
      </c>
      <c r="W8495" t="s">
        <v>3236</v>
      </c>
      <c r="X8495">
        <f>VLOOKUP(W8495,subcat2,3,FALSE)</f>
        <v>17</v>
      </c>
      <c r="Y8495" t="s">
        <v>498</v>
      </c>
      <c r="Z8495">
        <v>479.97600000000006</v>
      </c>
      <c r="AA8495">
        <v>3</v>
      </c>
      <c r="AB8495">
        <v>0.2</v>
      </c>
      <c r="AC8495" s="4">
        <v>161.99189999999999</v>
      </c>
    </row>
    <row r="8496" spans="1:29" x14ac:dyDescent="0.25">
      <c r="A8496" s="2">
        <v>8495</v>
      </c>
      <c r="B8496" t="s">
        <v>7777</v>
      </c>
      <c r="C8496" s="3">
        <v>42300</v>
      </c>
      <c r="D8496" s="3">
        <v>42305</v>
      </c>
      <c r="E8496" t="s">
        <v>25</v>
      </c>
      <c r="F8496">
        <f>VLOOKUP(E8496,SHIPMODE,2,FALSE)</f>
        <v>2</v>
      </c>
      <c r="G8496" t="s">
        <v>3785</v>
      </c>
      <c r="H8496" t="s">
        <v>1937</v>
      </c>
      <c r="I8496" t="s">
        <v>9</v>
      </c>
      <c r="J8496">
        <f>VLOOKUP(I8496,segmentID,2,FALSE)</f>
        <v>1</v>
      </c>
      <c r="K8496" t="s">
        <v>3255</v>
      </c>
      <c r="L8496">
        <f>VLOOKUP(K8496,country2,2,FALSE)</f>
        <v>1</v>
      </c>
      <c r="M8496" t="s">
        <v>2080</v>
      </c>
      <c r="N8496">
        <f>VLOOKUP(Orders!M8496,city2,2,FALSE)</f>
        <v>271</v>
      </c>
      <c r="O8496" t="s">
        <v>54</v>
      </c>
      <c r="P8496">
        <f>VLOOKUP(O8496,state2,2,FALSE)</f>
        <v>6</v>
      </c>
      <c r="Q8496">
        <v>79424</v>
      </c>
      <c r="R8496" t="s">
        <v>55</v>
      </c>
      <c r="S8496">
        <f>VLOOKUP(R8496,region2,2,FALSE)</f>
        <v>3</v>
      </c>
      <c r="T8496" t="s">
        <v>5083</v>
      </c>
      <c r="U8496" t="s">
        <v>22</v>
      </c>
      <c r="V8496">
        <f>VLOOKUP(U8496,category2,2,FALSE)</f>
        <v>2</v>
      </c>
      <c r="W8496" t="s">
        <v>3231</v>
      </c>
      <c r="X8496">
        <f>VLOOKUP(W8496,subcat2,3,FALSE)</f>
        <v>9</v>
      </c>
      <c r="Y8496" t="s">
        <v>209</v>
      </c>
      <c r="Z8496">
        <v>6.0799999999999983</v>
      </c>
      <c r="AA8496">
        <v>1</v>
      </c>
      <c r="AB8496">
        <v>0.8</v>
      </c>
      <c r="AC8496" s="4">
        <v>-10.336000000000002</v>
      </c>
    </row>
    <row r="8497" spans="1:29" x14ac:dyDescent="0.25">
      <c r="A8497" s="2">
        <v>8496</v>
      </c>
      <c r="B8497" t="s">
        <v>9034</v>
      </c>
      <c r="C8497" s="3">
        <v>42706</v>
      </c>
      <c r="D8497" s="3">
        <v>42712</v>
      </c>
      <c r="E8497" t="s">
        <v>25</v>
      </c>
      <c r="F8497">
        <f>VLOOKUP(E8497,SHIPMODE,2,FALSE)</f>
        <v>2</v>
      </c>
      <c r="G8497" t="s">
        <v>3382</v>
      </c>
      <c r="H8497" t="s">
        <v>539</v>
      </c>
      <c r="I8497" t="s">
        <v>18</v>
      </c>
      <c r="J8497">
        <f>VLOOKUP(I8497,segmentID,2,FALSE)</f>
        <v>2</v>
      </c>
      <c r="K8497" t="s">
        <v>3255</v>
      </c>
      <c r="L8497">
        <f>VLOOKUP(K8497,country2,2,FALSE)</f>
        <v>1</v>
      </c>
      <c r="M8497" t="s">
        <v>3146</v>
      </c>
      <c r="N8497">
        <f>VLOOKUP(Orders!M8497,city2,2,FALSE)</f>
        <v>498</v>
      </c>
      <c r="O8497" t="s">
        <v>228</v>
      </c>
      <c r="P8497">
        <f>VLOOKUP(O8497,state2,2,FALSE)</f>
        <v>23</v>
      </c>
      <c r="Q8497">
        <v>80501</v>
      </c>
      <c r="R8497" t="s">
        <v>21</v>
      </c>
      <c r="S8497">
        <f>VLOOKUP(R8497,region2,2,FALSE)</f>
        <v>2</v>
      </c>
      <c r="T8497" t="s">
        <v>5677</v>
      </c>
      <c r="U8497" t="s">
        <v>35</v>
      </c>
      <c r="V8497">
        <f>VLOOKUP(U8497,category2,2,FALSE)</f>
        <v>3</v>
      </c>
      <c r="W8497" t="s">
        <v>3232</v>
      </c>
      <c r="X8497">
        <f>VLOOKUP(W8497,subcat2,3,FALSE)</f>
        <v>12</v>
      </c>
      <c r="Y8497" t="s">
        <v>569</v>
      </c>
      <c r="Z8497">
        <v>165.60000000000002</v>
      </c>
      <c r="AA8497">
        <v>3</v>
      </c>
      <c r="AB8497">
        <v>0.2</v>
      </c>
      <c r="AC8497" s="4">
        <v>-6.2100000000000151</v>
      </c>
    </row>
    <row r="8498" spans="1:29" x14ac:dyDescent="0.25">
      <c r="A8498" s="2">
        <v>8497</v>
      </c>
      <c r="B8498" t="s">
        <v>6736</v>
      </c>
      <c r="C8498" s="3">
        <v>41703</v>
      </c>
      <c r="D8498" s="3">
        <v>41706</v>
      </c>
      <c r="E8498" t="s">
        <v>7</v>
      </c>
      <c r="F8498">
        <f>VLOOKUP(E8498,SHIPMODE,2,FALSE)</f>
        <v>1</v>
      </c>
      <c r="G8498" t="s">
        <v>3747</v>
      </c>
      <c r="H8498" t="s">
        <v>1809</v>
      </c>
      <c r="I8498" t="s">
        <v>9</v>
      </c>
      <c r="J8498">
        <f>VLOOKUP(I8498,segmentID,2,FALSE)</f>
        <v>1</v>
      </c>
      <c r="K8498" t="s">
        <v>3255</v>
      </c>
      <c r="L8498">
        <f>VLOOKUP(K8498,country2,2,FALSE)</f>
        <v>1</v>
      </c>
      <c r="M8498" t="s">
        <v>1429</v>
      </c>
      <c r="N8498">
        <f>VLOOKUP(Orders!M8498,city2,2,FALSE)</f>
        <v>182</v>
      </c>
      <c r="O8498" t="s">
        <v>139</v>
      </c>
      <c r="P8498">
        <f>VLOOKUP(O8498,state2,2,FALSE)</f>
        <v>16</v>
      </c>
      <c r="Q8498">
        <v>10701</v>
      </c>
      <c r="R8498" t="s">
        <v>79</v>
      </c>
      <c r="S8498">
        <f>VLOOKUP(R8498,region2,2,FALSE)</f>
        <v>4</v>
      </c>
      <c r="T8498" t="s">
        <v>4499</v>
      </c>
      <c r="U8498" t="s">
        <v>22</v>
      </c>
      <c r="V8498">
        <f>VLOOKUP(U8498,category2,2,FALSE)</f>
        <v>2</v>
      </c>
      <c r="W8498" t="s">
        <v>3229</v>
      </c>
      <c r="X8498">
        <f>VLOOKUP(W8498,subcat2,3,FALSE)</f>
        <v>7</v>
      </c>
      <c r="Y8498" t="s">
        <v>1769</v>
      </c>
      <c r="Z8498">
        <v>59.519999999999996</v>
      </c>
      <c r="AA8498">
        <v>3</v>
      </c>
      <c r="AB8498">
        <v>0</v>
      </c>
      <c r="AC8498" s="4">
        <v>15.475200000000001</v>
      </c>
    </row>
    <row r="8499" spans="1:29" x14ac:dyDescent="0.25">
      <c r="A8499" s="2">
        <v>8498</v>
      </c>
      <c r="B8499" t="s">
        <v>6736</v>
      </c>
      <c r="C8499" s="3">
        <v>41703</v>
      </c>
      <c r="D8499" s="3">
        <v>41706</v>
      </c>
      <c r="E8499" t="s">
        <v>7</v>
      </c>
      <c r="F8499">
        <f>VLOOKUP(E8499,SHIPMODE,2,FALSE)</f>
        <v>1</v>
      </c>
      <c r="G8499" t="s">
        <v>3747</v>
      </c>
      <c r="H8499" t="s">
        <v>1809</v>
      </c>
      <c r="I8499" t="s">
        <v>9</v>
      </c>
      <c r="J8499">
        <f>VLOOKUP(I8499,segmentID,2,FALSE)</f>
        <v>1</v>
      </c>
      <c r="K8499" t="s">
        <v>3255</v>
      </c>
      <c r="L8499">
        <f>VLOOKUP(K8499,country2,2,FALSE)</f>
        <v>1</v>
      </c>
      <c r="M8499" t="s">
        <v>1429</v>
      </c>
      <c r="N8499">
        <f>VLOOKUP(Orders!M8499,city2,2,FALSE)</f>
        <v>182</v>
      </c>
      <c r="O8499" t="s">
        <v>139</v>
      </c>
      <c r="P8499">
        <f>VLOOKUP(O8499,state2,2,FALSE)</f>
        <v>16</v>
      </c>
      <c r="Q8499">
        <v>10701</v>
      </c>
      <c r="R8499" t="s">
        <v>79</v>
      </c>
      <c r="S8499">
        <f>VLOOKUP(R8499,region2,2,FALSE)</f>
        <v>4</v>
      </c>
      <c r="T8499" t="s">
        <v>4373</v>
      </c>
      <c r="U8499" t="s">
        <v>35</v>
      </c>
      <c r="V8499">
        <f>VLOOKUP(U8499,category2,2,FALSE)</f>
        <v>3</v>
      </c>
      <c r="W8499" t="s">
        <v>3232</v>
      </c>
      <c r="X8499">
        <f>VLOOKUP(W8499,subcat2,3,FALSE)</f>
        <v>12</v>
      </c>
      <c r="Y8499" t="s">
        <v>3111</v>
      </c>
      <c r="Z8499">
        <v>479.97</v>
      </c>
      <c r="AA8499">
        <v>3</v>
      </c>
      <c r="AB8499">
        <v>0</v>
      </c>
      <c r="AC8499" s="4">
        <v>177.58890000000002</v>
      </c>
    </row>
    <row r="8500" spans="1:29" x14ac:dyDescent="0.25">
      <c r="A8500" s="2">
        <v>8499</v>
      </c>
      <c r="B8500" t="s">
        <v>6736</v>
      </c>
      <c r="C8500" s="3">
        <v>41703</v>
      </c>
      <c r="D8500" s="3">
        <v>41706</v>
      </c>
      <c r="E8500" t="s">
        <v>7</v>
      </c>
      <c r="F8500">
        <f>VLOOKUP(E8500,SHIPMODE,2,FALSE)</f>
        <v>1</v>
      </c>
      <c r="G8500" t="s">
        <v>3747</v>
      </c>
      <c r="H8500" t="s">
        <v>1809</v>
      </c>
      <c r="I8500" t="s">
        <v>9</v>
      </c>
      <c r="J8500">
        <f>VLOOKUP(I8500,segmentID,2,FALSE)</f>
        <v>1</v>
      </c>
      <c r="K8500" t="s">
        <v>3255</v>
      </c>
      <c r="L8500">
        <f>VLOOKUP(K8500,country2,2,FALSE)</f>
        <v>1</v>
      </c>
      <c r="M8500" t="s">
        <v>1429</v>
      </c>
      <c r="N8500">
        <f>VLOOKUP(Orders!M8500,city2,2,FALSE)</f>
        <v>182</v>
      </c>
      <c r="O8500" t="s">
        <v>139</v>
      </c>
      <c r="P8500">
        <f>VLOOKUP(O8500,state2,2,FALSE)</f>
        <v>16</v>
      </c>
      <c r="Q8500">
        <v>10701</v>
      </c>
      <c r="R8500" t="s">
        <v>79</v>
      </c>
      <c r="S8500">
        <f>VLOOKUP(R8500,region2,2,FALSE)</f>
        <v>4</v>
      </c>
      <c r="T8500" t="s">
        <v>4750</v>
      </c>
      <c r="U8500" t="s">
        <v>22</v>
      </c>
      <c r="V8500">
        <f>VLOOKUP(U8500,category2,2,FALSE)</f>
        <v>2</v>
      </c>
      <c r="W8500" t="s">
        <v>3233</v>
      </c>
      <c r="X8500">
        <f>VLOOKUP(W8500,subcat2,3,FALSE)</f>
        <v>15</v>
      </c>
      <c r="Y8500" t="s">
        <v>2495</v>
      </c>
      <c r="Z8500">
        <v>18.62</v>
      </c>
      <c r="AA8500">
        <v>2</v>
      </c>
      <c r="AB8500">
        <v>0</v>
      </c>
      <c r="AC8500" s="4">
        <v>5.399799999999999</v>
      </c>
    </row>
    <row r="8501" spans="1:29" x14ac:dyDescent="0.25">
      <c r="A8501" s="2">
        <v>8500</v>
      </c>
      <c r="B8501" t="s">
        <v>6736</v>
      </c>
      <c r="C8501" s="3">
        <v>41703</v>
      </c>
      <c r="D8501" s="3">
        <v>41706</v>
      </c>
      <c r="E8501" t="s">
        <v>7</v>
      </c>
      <c r="F8501">
        <f>VLOOKUP(E8501,SHIPMODE,2,FALSE)</f>
        <v>1</v>
      </c>
      <c r="G8501" t="s">
        <v>3747</v>
      </c>
      <c r="H8501" t="s">
        <v>1809</v>
      </c>
      <c r="I8501" t="s">
        <v>9</v>
      </c>
      <c r="J8501">
        <f>VLOOKUP(I8501,segmentID,2,FALSE)</f>
        <v>1</v>
      </c>
      <c r="K8501" t="s">
        <v>3255</v>
      </c>
      <c r="L8501">
        <f>VLOOKUP(K8501,country2,2,FALSE)</f>
        <v>1</v>
      </c>
      <c r="M8501" t="s">
        <v>1429</v>
      </c>
      <c r="N8501">
        <f>VLOOKUP(Orders!M8501,city2,2,FALSE)</f>
        <v>182</v>
      </c>
      <c r="O8501" t="s">
        <v>139</v>
      </c>
      <c r="P8501">
        <f>VLOOKUP(O8501,state2,2,FALSE)</f>
        <v>16</v>
      </c>
      <c r="Q8501">
        <v>10701</v>
      </c>
      <c r="R8501" t="s">
        <v>79</v>
      </c>
      <c r="S8501">
        <f>VLOOKUP(R8501,region2,2,FALSE)</f>
        <v>4</v>
      </c>
      <c r="T8501" t="s">
        <v>5411</v>
      </c>
      <c r="U8501" t="s">
        <v>22</v>
      </c>
      <c r="V8501">
        <f>VLOOKUP(U8501,category2,2,FALSE)</f>
        <v>2</v>
      </c>
      <c r="W8501" t="s">
        <v>3231</v>
      </c>
      <c r="X8501">
        <f>VLOOKUP(W8501,subcat2,3,FALSE)</f>
        <v>9</v>
      </c>
      <c r="Y8501" t="s">
        <v>1210</v>
      </c>
      <c r="Z8501">
        <v>49.632000000000005</v>
      </c>
      <c r="AA8501">
        <v>6</v>
      </c>
      <c r="AB8501">
        <v>0.2</v>
      </c>
      <c r="AC8501" s="4">
        <v>16.750799999999998</v>
      </c>
    </row>
    <row r="8502" spans="1:29" x14ac:dyDescent="0.25">
      <c r="A8502" s="2">
        <v>8501</v>
      </c>
      <c r="B8502" t="s">
        <v>6736</v>
      </c>
      <c r="C8502" s="3">
        <v>41703</v>
      </c>
      <c r="D8502" s="3">
        <v>41706</v>
      </c>
      <c r="E8502" t="s">
        <v>7</v>
      </c>
      <c r="F8502">
        <f>VLOOKUP(E8502,SHIPMODE,2,FALSE)</f>
        <v>1</v>
      </c>
      <c r="G8502" t="s">
        <v>3747</v>
      </c>
      <c r="H8502" t="s">
        <v>1809</v>
      </c>
      <c r="I8502" t="s">
        <v>9</v>
      </c>
      <c r="J8502">
        <f>VLOOKUP(I8502,segmentID,2,FALSE)</f>
        <v>1</v>
      </c>
      <c r="K8502" t="s">
        <v>3255</v>
      </c>
      <c r="L8502">
        <f>VLOOKUP(K8502,country2,2,FALSE)</f>
        <v>1</v>
      </c>
      <c r="M8502" t="s">
        <v>1429</v>
      </c>
      <c r="N8502">
        <f>VLOOKUP(Orders!M8502,city2,2,FALSE)</f>
        <v>182</v>
      </c>
      <c r="O8502" t="s">
        <v>139</v>
      </c>
      <c r="P8502">
        <f>VLOOKUP(O8502,state2,2,FALSE)</f>
        <v>16</v>
      </c>
      <c r="Q8502">
        <v>10701</v>
      </c>
      <c r="R8502" t="s">
        <v>79</v>
      </c>
      <c r="S8502">
        <f>VLOOKUP(R8502,region2,2,FALSE)</f>
        <v>4</v>
      </c>
      <c r="T8502" t="s">
        <v>5261</v>
      </c>
      <c r="U8502" t="s">
        <v>22</v>
      </c>
      <c r="V8502">
        <f>VLOOKUP(U8502,category2,2,FALSE)</f>
        <v>2</v>
      </c>
      <c r="W8502" t="s">
        <v>45</v>
      </c>
      <c r="X8502">
        <f>VLOOKUP(W8502,subcat2,3,FALSE)</f>
        <v>11</v>
      </c>
      <c r="Y8502" t="s">
        <v>2063</v>
      </c>
      <c r="Z8502">
        <v>97.82</v>
      </c>
      <c r="AA8502">
        <v>2</v>
      </c>
      <c r="AB8502">
        <v>0</v>
      </c>
      <c r="AC8502" s="4">
        <v>45.975399999999993</v>
      </c>
    </row>
    <row r="8503" spans="1:29" x14ac:dyDescent="0.25">
      <c r="A8503" s="2">
        <v>8502</v>
      </c>
      <c r="B8503" t="s">
        <v>7778</v>
      </c>
      <c r="C8503" s="3">
        <v>42064</v>
      </c>
      <c r="D8503" s="3">
        <v>42066</v>
      </c>
      <c r="E8503" t="s">
        <v>7</v>
      </c>
      <c r="F8503">
        <f>VLOOKUP(E8503,SHIPMODE,2,FALSE)</f>
        <v>1</v>
      </c>
      <c r="G8503" t="s">
        <v>3959</v>
      </c>
      <c r="H8503" t="s">
        <v>2647</v>
      </c>
      <c r="I8503" t="s">
        <v>18</v>
      </c>
      <c r="J8503">
        <f>VLOOKUP(I8503,segmentID,2,FALSE)</f>
        <v>2</v>
      </c>
      <c r="K8503" t="s">
        <v>3255</v>
      </c>
      <c r="L8503">
        <f>VLOOKUP(K8503,country2,2,FALSE)</f>
        <v>1</v>
      </c>
      <c r="M8503" t="s">
        <v>19</v>
      </c>
      <c r="N8503">
        <f>VLOOKUP(Orders!M8503,city2,2,FALSE)</f>
        <v>2</v>
      </c>
      <c r="O8503" t="s">
        <v>20</v>
      </c>
      <c r="P8503">
        <f>VLOOKUP(O8503,state2,2,FALSE)</f>
        <v>2</v>
      </c>
      <c r="Q8503">
        <v>90045</v>
      </c>
      <c r="R8503" t="s">
        <v>21</v>
      </c>
      <c r="S8503">
        <f>VLOOKUP(R8503,region2,2,FALSE)</f>
        <v>2</v>
      </c>
      <c r="T8503" t="s">
        <v>4534</v>
      </c>
      <c r="U8503" t="s">
        <v>35</v>
      </c>
      <c r="V8503">
        <f>VLOOKUP(U8503,category2,2,FALSE)</f>
        <v>3</v>
      </c>
      <c r="W8503" t="s">
        <v>3230</v>
      </c>
      <c r="X8503">
        <f>VLOOKUP(W8503,subcat2,3,FALSE)</f>
        <v>8</v>
      </c>
      <c r="Y8503" t="s">
        <v>2337</v>
      </c>
      <c r="Z8503">
        <v>15.984000000000002</v>
      </c>
      <c r="AA8503">
        <v>2</v>
      </c>
      <c r="AB8503">
        <v>0.2</v>
      </c>
      <c r="AC8503" s="4">
        <v>1.1988000000000003</v>
      </c>
    </row>
    <row r="8504" spans="1:29" x14ac:dyDescent="0.25">
      <c r="A8504" s="2">
        <v>8503</v>
      </c>
      <c r="B8504" t="s">
        <v>7778</v>
      </c>
      <c r="C8504" s="3">
        <v>42064</v>
      </c>
      <c r="D8504" s="3">
        <v>42066</v>
      </c>
      <c r="E8504" t="s">
        <v>7</v>
      </c>
      <c r="F8504">
        <f>VLOOKUP(E8504,SHIPMODE,2,FALSE)</f>
        <v>1</v>
      </c>
      <c r="G8504" t="s">
        <v>3959</v>
      </c>
      <c r="H8504" t="s">
        <v>2647</v>
      </c>
      <c r="I8504" t="s">
        <v>18</v>
      </c>
      <c r="J8504">
        <f>VLOOKUP(I8504,segmentID,2,FALSE)</f>
        <v>2</v>
      </c>
      <c r="K8504" t="s">
        <v>3255</v>
      </c>
      <c r="L8504">
        <f>VLOOKUP(K8504,country2,2,FALSE)</f>
        <v>1</v>
      </c>
      <c r="M8504" t="s">
        <v>19</v>
      </c>
      <c r="N8504">
        <f>VLOOKUP(Orders!M8504,city2,2,FALSE)</f>
        <v>2</v>
      </c>
      <c r="O8504" t="s">
        <v>20</v>
      </c>
      <c r="P8504">
        <f>VLOOKUP(O8504,state2,2,FALSE)</f>
        <v>2</v>
      </c>
      <c r="Q8504">
        <v>90045</v>
      </c>
      <c r="R8504" t="s">
        <v>21</v>
      </c>
      <c r="S8504">
        <f>VLOOKUP(R8504,region2,2,FALSE)</f>
        <v>2</v>
      </c>
      <c r="T8504" t="s">
        <v>4491</v>
      </c>
      <c r="U8504" t="s">
        <v>13</v>
      </c>
      <c r="V8504">
        <f>VLOOKUP(U8504,category2,2,FALSE)</f>
        <v>1</v>
      </c>
      <c r="W8504" t="s">
        <v>3226</v>
      </c>
      <c r="X8504">
        <f>VLOOKUP(W8504,subcat2,3,FALSE)</f>
        <v>2</v>
      </c>
      <c r="Y8504" t="s">
        <v>2806</v>
      </c>
      <c r="Z8504">
        <v>184.75200000000001</v>
      </c>
      <c r="AA8504">
        <v>3</v>
      </c>
      <c r="AB8504">
        <v>0.2</v>
      </c>
      <c r="AC8504" s="4">
        <v>-20.784600000000012</v>
      </c>
    </row>
    <row r="8505" spans="1:29" x14ac:dyDescent="0.25">
      <c r="A8505" s="2">
        <v>8504</v>
      </c>
      <c r="B8505" t="s">
        <v>6737</v>
      </c>
      <c r="C8505" s="3">
        <v>41690</v>
      </c>
      <c r="D8505" s="3">
        <v>41694</v>
      </c>
      <c r="E8505" t="s">
        <v>25</v>
      </c>
      <c r="F8505">
        <f>VLOOKUP(E8505,SHIPMODE,2,FALSE)</f>
        <v>2</v>
      </c>
      <c r="G8505" t="s">
        <v>3511</v>
      </c>
      <c r="H8505" t="s">
        <v>1007</v>
      </c>
      <c r="I8505" t="s">
        <v>52</v>
      </c>
      <c r="J8505">
        <f>VLOOKUP(I8505,segmentID,2,FALSE)</f>
        <v>3</v>
      </c>
      <c r="K8505" t="s">
        <v>3255</v>
      </c>
      <c r="L8505">
        <f>VLOOKUP(K8505,country2,2,FALSE)</f>
        <v>1</v>
      </c>
      <c r="M8505" t="s">
        <v>19</v>
      </c>
      <c r="N8505">
        <f>VLOOKUP(Orders!M8505,city2,2,FALSE)</f>
        <v>2</v>
      </c>
      <c r="O8505" t="s">
        <v>20</v>
      </c>
      <c r="P8505">
        <f>VLOOKUP(O8505,state2,2,FALSE)</f>
        <v>2</v>
      </c>
      <c r="Q8505">
        <v>90049</v>
      </c>
      <c r="R8505" t="s">
        <v>21</v>
      </c>
      <c r="S8505">
        <f>VLOOKUP(R8505,region2,2,FALSE)</f>
        <v>2</v>
      </c>
      <c r="T8505" t="s">
        <v>5605</v>
      </c>
      <c r="U8505" t="s">
        <v>22</v>
      </c>
      <c r="V8505">
        <f>VLOOKUP(U8505,category2,2,FALSE)</f>
        <v>2</v>
      </c>
      <c r="W8505" t="s">
        <v>45</v>
      </c>
      <c r="X8505">
        <f>VLOOKUP(W8505,subcat2,3,FALSE)</f>
        <v>11</v>
      </c>
      <c r="Y8505" t="s">
        <v>2047</v>
      </c>
      <c r="Z8505">
        <v>12.96</v>
      </c>
      <c r="AA8505">
        <v>2</v>
      </c>
      <c r="AB8505">
        <v>0</v>
      </c>
      <c r="AC8505" s="4">
        <v>6.2208000000000006</v>
      </c>
    </row>
    <row r="8506" spans="1:29" x14ac:dyDescent="0.25">
      <c r="A8506" s="2">
        <v>8505</v>
      </c>
      <c r="B8506" t="s">
        <v>9035</v>
      </c>
      <c r="C8506" s="3">
        <v>42492</v>
      </c>
      <c r="D8506" s="3">
        <v>42496</v>
      </c>
      <c r="E8506" t="s">
        <v>25</v>
      </c>
      <c r="F8506">
        <f>VLOOKUP(E8506,SHIPMODE,2,FALSE)</f>
        <v>2</v>
      </c>
      <c r="G8506" t="s">
        <v>4004</v>
      </c>
      <c r="H8506" t="s">
        <v>2898</v>
      </c>
      <c r="I8506" t="s">
        <v>9</v>
      </c>
      <c r="J8506">
        <f>VLOOKUP(I8506,segmentID,2,FALSE)</f>
        <v>1</v>
      </c>
      <c r="K8506" t="s">
        <v>3255</v>
      </c>
      <c r="L8506">
        <f>VLOOKUP(K8506,country2,2,FALSE)</f>
        <v>1</v>
      </c>
      <c r="M8506" t="s">
        <v>772</v>
      </c>
      <c r="N8506">
        <f>VLOOKUP(Orders!M8506,city2,2,FALSE)</f>
        <v>113</v>
      </c>
      <c r="O8506" t="s">
        <v>54</v>
      </c>
      <c r="P8506">
        <f>VLOOKUP(O8506,state2,2,FALSE)</f>
        <v>6</v>
      </c>
      <c r="Q8506">
        <v>79109</v>
      </c>
      <c r="R8506" t="s">
        <v>55</v>
      </c>
      <c r="S8506">
        <f>VLOOKUP(R8506,region2,2,FALSE)</f>
        <v>3</v>
      </c>
      <c r="T8506" t="s">
        <v>5648</v>
      </c>
      <c r="U8506" t="s">
        <v>13</v>
      </c>
      <c r="V8506">
        <f>VLOOKUP(U8506,category2,2,FALSE)</f>
        <v>1</v>
      </c>
      <c r="W8506" t="s">
        <v>3226</v>
      </c>
      <c r="X8506">
        <f>VLOOKUP(W8506,subcat2,3,FALSE)</f>
        <v>2</v>
      </c>
      <c r="Y8506" t="s">
        <v>2888</v>
      </c>
      <c r="Z8506">
        <v>366.74399999999997</v>
      </c>
      <c r="AA8506">
        <v>4</v>
      </c>
      <c r="AB8506">
        <v>0.3</v>
      </c>
      <c r="AC8506" s="4">
        <v>-110.02320000000003</v>
      </c>
    </row>
    <row r="8507" spans="1:29" x14ac:dyDescent="0.25">
      <c r="A8507" s="2">
        <v>8506</v>
      </c>
      <c r="B8507" t="s">
        <v>9036</v>
      </c>
      <c r="C8507" s="3">
        <v>42437</v>
      </c>
      <c r="D8507" s="3">
        <v>42441</v>
      </c>
      <c r="E8507" t="s">
        <v>25</v>
      </c>
      <c r="F8507">
        <f>VLOOKUP(E8507,SHIPMODE,2,FALSE)</f>
        <v>2</v>
      </c>
      <c r="G8507" t="s">
        <v>3574</v>
      </c>
      <c r="H8507" t="s">
        <v>1227</v>
      </c>
      <c r="I8507" t="s">
        <v>52</v>
      </c>
      <c r="J8507">
        <f>VLOOKUP(I8507,segmentID,2,FALSE)</f>
        <v>3</v>
      </c>
      <c r="K8507" t="s">
        <v>3255</v>
      </c>
      <c r="L8507">
        <f>VLOOKUP(K8507,country2,2,FALSE)</f>
        <v>1</v>
      </c>
      <c r="M8507" t="s">
        <v>402</v>
      </c>
      <c r="N8507">
        <f>VLOOKUP(Orders!M8507,city2,2,FALSE)</f>
        <v>62</v>
      </c>
      <c r="O8507" t="s">
        <v>54</v>
      </c>
      <c r="P8507">
        <f>VLOOKUP(O8507,state2,2,FALSE)</f>
        <v>6</v>
      </c>
      <c r="Q8507">
        <v>75217</v>
      </c>
      <c r="R8507" t="s">
        <v>55</v>
      </c>
      <c r="S8507">
        <f>VLOOKUP(R8507,region2,2,FALSE)</f>
        <v>3</v>
      </c>
      <c r="T8507" t="s">
        <v>5258</v>
      </c>
      <c r="U8507" t="s">
        <v>22</v>
      </c>
      <c r="V8507">
        <f>VLOOKUP(U8507,category2,2,FALSE)</f>
        <v>2</v>
      </c>
      <c r="W8507" t="s">
        <v>3231</v>
      </c>
      <c r="X8507">
        <f>VLOOKUP(W8507,subcat2,3,FALSE)</f>
        <v>9</v>
      </c>
      <c r="Y8507" t="s">
        <v>1726</v>
      </c>
      <c r="Z8507">
        <v>8.8559999999999981</v>
      </c>
      <c r="AA8507">
        <v>9</v>
      </c>
      <c r="AB8507">
        <v>0.8</v>
      </c>
      <c r="AC8507" s="4">
        <v>-14.169600000000003</v>
      </c>
    </row>
    <row r="8508" spans="1:29" x14ac:dyDescent="0.25">
      <c r="A8508" s="2">
        <v>8507</v>
      </c>
      <c r="B8508" t="s">
        <v>9036</v>
      </c>
      <c r="C8508" s="3">
        <v>42437</v>
      </c>
      <c r="D8508" s="3">
        <v>42441</v>
      </c>
      <c r="E8508" t="s">
        <v>25</v>
      </c>
      <c r="F8508">
        <f>VLOOKUP(E8508,SHIPMODE,2,FALSE)</f>
        <v>2</v>
      </c>
      <c r="G8508" t="s">
        <v>3574</v>
      </c>
      <c r="H8508" t="s">
        <v>1227</v>
      </c>
      <c r="I8508" t="s">
        <v>52</v>
      </c>
      <c r="J8508">
        <f>VLOOKUP(I8508,segmentID,2,FALSE)</f>
        <v>3</v>
      </c>
      <c r="K8508" t="s">
        <v>3255</v>
      </c>
      <c r="L8508">
        <f>VLOOKUP(K8508,country2,2,FALSE)</f>
        <v>1</v>
      </c>
      <c r="M8508" t="s">
        <v>402</v>
      </c>
      <c r="N8508">
        <f>VLOOKUP(Orders!M8508,city2,2,FALSE)</f>
        <v>62</v>
      </c>
      <c r="O8508" t="s">
        <v>54</v>
      </c>
      <c r="P8508">
        <f>VLOOKUP(O8508,state2,2,FALSE)</f>
        <v>6</v>
      </c>
      <c r="Q8508">
        <v>75217</v>
      </c>
      <c r="R8508" t="s">
        <v>55</v>
      </c>
      <c r="S8508">
        <f>VLOOKUP(R8508,region2,2,FALSE)</f>
        <v>3</v>
      </c>
      <c r="T8508" t="s">
        <v>4170</v>
      </c>
      <c r="U8508" t="s">
        <v>35</v>
      </c>
      <c r="V8508">
        <f>VLOOKUP(U8508,category2,2,FALSE)</f>
        <v>3</v>
      </c>
      <c r="W8508" t="s">
        <v>3232</v>
      </c>
      <c r="X8508">
        <f>VLOOKUP(W8508,subcat2,3,FALSE)</f>
        <v>12</v>
      </c>
      <c r="Y8508" t="s">
        <v>3237</v>
      </c>
      <c r="Z8508">
        <v>27.96</v>
      </c>
      <c r="AA8508">
        <v>5</v>
      </c>
      <c r="AB8508">
        <v>0.2</v>
      </c>
      <c r="AC8508" s="4">
        <v>8.3880000000000035</v>
      </c>
    </row>
    <row r="8509" spans="1:29" x14ac:dyDescent="0.25">
      <c r="A8509" s="2">
        <v>8508</v>
      </c>
      <c r="B8509" t="s">
        <v>9036</v>
      </c>
      <c r="C8509" s="3">
        <v>42437</v>
      </c>
      <c r="D8509" s="3">
        <v>42441</v>
      </c>
      <c r="E8509" t="s">
        <v>25</v>
      </c>
      <c r="F8509">
        <f>VLOOKUP(E8509,SHIPMODE,2,FALSE)</f>
        <v>2</v>
      </c>
      <c r="G8509" t="s">
        <v>3574</v>
      </c>
      <c r="H8509" t="s">
        <v>1227</v>
      </c>
      <c r="I8509" t="s">
        <v>52</v>
      </c>
      <c r="J8509">
        <f>VLOOKUP(I8509,segmentID,2,FALSE)</f>
        <v>3</v>
      </c>
      <c r="K8509" t="s">
        <v>3255</v>
      </c>
      <c r="L8509">
        <f>VLOOKUP(K8509,country2,2,FALSE)</f>
        <v>1</v>
      </c>
      <c r="M8509" t="s">
        <v>402</v>
      </c>
      <c r="N8509">
        <f>VLOOKUP(Orders!M8509,city2,2,FALSE)</f>
        <v>62</v>
      </c>
      <c r="O8509" t="s">
        <v>54</v>
      </c>
      <c r="P8509">
        <f>VLOOKUP(O8509,state2,2,FALSE)</f>
        <v>6</v>
      </c>
      <c r="Q8509">
        <v>75217</v>
      </c>
      <c r="R8509" t="s">
        <v>55</v>
      </c>
      <c r="S8509">
        <f>VLOOKUP(R8509,region2,2,FALSE)</f>
        <v>3</v>
      </c>
      <c r="T8509" t="s">
        <v>5757</v>
      </c>
      <c r="U8509" t="s">
        <v>22</v>
      </c>
      <c r="V8509">
        <f>VLOOKUP(U8509,category2,2,FALSE)</f>
        <v>2</v>
      </c>
      <c r="W8509" t="s">
        <v>103</v>
      </c>
      <c r="X8509">
        <f>VLOOKUP(W8509,subcat2,3,FALSE)</f>
        <v>13</v>
      </c>
      <c r="Y8509" t="s">
        <v>760</v>
      </c>
      <c r="Z8509">
        <v>146.352</v>
      </c>
      <c r="AA8509">
        <v>3</v>
      </c>
      <c r="AB8509">
        <v>0.2</v>
      </c>
      <c r="AC8509" s="4">
        <v>49.393799999999992</v>
      </c>
    </row>
    <row r="8510" spans="1:29" x14ac:dyDescent="0.25">
      <c r="A8510" s="2">
        <v>8509</v>
      </c>
      <c r="B8510" t="s">
        <v>7779</v>
      </c>
      <c r="C8510" s="3">
        <v>42349</v>
      </c>
      <c r="D8510" s="3">
        <v>42352</v>
      </c>
      <c r="E8510" t="s">
        <v>97</v>
      </c>
      <c r="F8510">
        <f>VLOOKUP(E8510,SHIPMODE,2,FALSE)</f>
        <v>3</v>
      </c>
      <c r="G8510" t="s">
        <v>3477</v>
      </c>
      <c r="H8510" t="s">
        <v>899</v>
      </c>
      <c r="I8510" t="s">
        <v>9</v>
      </c>
      <c r="J8510">
        <f>VLOOKUP(I8510,segmentID,2,FALSE)</f>
        <v>1</v>
      </c>
      <c r="K8510" t="s">
        <v>3255</v>
      </c>
      <c r="L8510">
        <f>VLOOKUP(K8510,country2,2,FALSE)</f>
        <v>1</v>
      </c>
      <c r="M8510" t="s">
        <v>433</v>
      </c>
      <c r="N8510">
        <f>VLOOKUP(Orders!M8510,city2,2,FALSE)</f>
        <v>67</v>
      </c>
      <c r="O8510" t="s">
        <v>123</v>
      </c>
      <c r="P8510">
        <f>VLOOKUP(O8510,state2,2,FALSE)</f>
        <v>13</v>
      </c>
      <c r="Q8510">
        <v>48205</v>
      </c>
      <c r="R8510" t="s">
        <v>55</v>
      </c>
      <c r="S8510">
        <f>VLOOKUP(R8510,region2,2,FALSE)</f>
        <v>3</v>
      </c>
      <c r="T8510" t="s">
        <v>4875</v>
      </c>
      <c r="U8510" t="s">
        <v>35</v>
      </c>
      <c r="V8510">
        <f>VLOOKUP(U8510,category2,2,FALSE)</f>
        <v>3</v>
      </c>
      <c r="W8510" t="s">
        <v>3232</v>
      </c>
      <c r="X8510">
        <f>VLOOKUP(W8510,subcat2,3,FALSE)</f>
        <v>12</v>
      </c>
      <c r="Y8510" t="s">
        <v>2374</v>
      </c>
      <c r="Z8510">
        <v>175.23</v>
      </c>
      <c r="AA8510">
        <v>11</v>
      </c>
      <c r="AB8510">
        <v>0</v>
      </c>
      <c r="AC8510" s="4">
        <v>61.330500000000001</v>
      </c>
    </row>
    <row r="8511" spans="1:29" x14ac:dyDescent="0.25">
      <c r="A8511" s="2">
        <v>8510</v>
      </c>
      <c r="B8511" t="s">
        <v>7779</v>
      </c>
      <c r="C8511" s="3">
        <v>42349</v>
      </c>
      <c r="D8511" s="3">
        <v>42352</v>
      </c>
      <c r="E8511" t="s">
        <v>97</v>
      </c>
      <c r="F8511">
        <f>VLOOKUP(E8511,SHIPMODE,2,FALSE)</f>
        <v>3</v>
      </c>
      <c r="G8511" t="s">
        <v>3477</v>
      </c>
      <c r="H8511" t="s">
        <v>899</v>
      </c>
      <c r="I8511" t="s">
        <v>9</v>
      </c>
      <c r="J8511">
        <f>VLOOKUP(I8511,segmentID,2,FALSE)</f>
        <v>1</v>
      </c>
      <c r="K8511" t="s">
        <v>3255</v>
      </c>
      <c r="L8511">
        <f>VLOOKUP(K8511,country2,2,FALSE)</f>
        <v>1</v>
      </c>
      <c r="M8511" t="s">
        <v>433</v>
      </c>
      <c r="N8511">
        <f>VLOOKUP(Orders!M8511,city2,2,FALSE)</f>
        <v>67</v>
      </c>
      <c r="O8511" t="s">
        <v>123</v>
      </c>
      <c r="P8511">
        <f>VLOOKUP(O8511,state2,2,FALSE)</f>
        <v>13</v>
      </c>
      <c r="Q8511">
        <v>48205</v>
      </c>
      <c r="R8511" t="s">
        <v>55</v>
      </c>
      <c r="S8511">
        <f>VLOOKUP(R8511,region2,2,FALSE)</f>
        <v>3</v>
      </c>
      <c r="T8511" t="s">
        <v>5488</v>
      </c>
      <c r="U8511" t="s">
        <v>35</v>
      </c>
      <c r="V8511">
        <f>VLOOKUP(U8511,category2,2,FALSE)</f>
        <v>3</v>
      </c>
      <c r="W8511" t="s">
        <v>3230</v>
      </c>
      <c r="X8511">
        <f>VLOOKUP(W8511,subcat2,3,FALSE)</f>
        <v>8</v>
      </c>
      <c r="Y8511" t="s">
        <v>568</v>
      </c>
      <c r="Z8511">
        <v>125.99</v>
      </c>
      <c r="AA8511">
        <v>1</v>
      </c>
      <c r="AB8511">
        <v>0</v>
      </c>
      <c r="AC8511" s="4">
        <v>31.497500000000002</v>
      </c>
    </row>
    <row r="8512" spans="1:29" x14ac:dyDescent="0.25">
      <c r="A8512" s="2">
        <v>8511</v>
      </c>
      <c r="B8512" t="s">
        <v>7779</v>
      </c>
      <c r="C8512" s="3">
        <v>42349</v>
      </c>
      <c r="D8512" s="3">
        <v>42352</v>
      </c>
      <c r="E8512" t="s">
        <v>97</v>
      </c>
      <c r="F8512">
        <f>VLOOKUP(E8512,SHIPMODE,2,FALSE)</f>
        <v>3</v>
      </c>
      <c r="G8512" t="s">
        <v>3477</v>
      </c>
      <c r="H8512" t="s">
        <v>899</v>
      </c>
      <c r="I8512" t="s">
        <v>9</v>
      </c>
      <c r="J8512">
        <f>VLOOKUP(I8512,segmentID,2,FALSE)</f>
        <v>1</v>
      </c>
      <c r="K8512" t="s">
        <v>3255</v>
      </c>
      <c r="L8512">
        <f>VLOOKUP(K8512,country2,2,FALSE)</f>
        <v>1</v>
      </c>
      <c r="M8512" t="s">
        <v>433</v>
      </c>
      <c r="N8512">
        <f>VLOOKUP(Orders!M8512,city2,2,FALSE)</f>
        <v>67</v>
      </c>
      <c r="O8512" t="s">
        <v>123</v>
      </c>
      <c r="P8512">
        <f>VLOOKUP(O8512,state2,2,FALSE)</f>
        <v>13</v>
      </c>
      <c r="Q8512">
        <v>48205</v>
      </c>
      <c r="R8512" t="s">
        <v>55</v>
      </c>
      <c r="S8512">
        <f>VLOOKUP(R8512,region2,2,FALSE)</f>
        <v>3</v>
      </c>
      <c r="T8512" t="s">
        <v>5107</v>
      </c>
      <c r="U8512" t="s">
        <v>22</v>
      </c>
      <c r="V8512">
        <f>VLOOKUP(U8512,category2,2,FALSE)</f>
        <v>2</v>
      </c>
      <c r="W8512" t="s">
        <v>3231</v>
      </c>
      <c r="X8512">
        <f>VLOOKUP(W8512,subcat2,3,FALSE)</f>
        <v>9</v>
      </c>
      <c r="Y8512" t="s">
        <v>2256</v>
      </c>
      <c r="Z8512">
        <v>23</v>
      </c>
      <c r="AA8512">
        <v>2</v>
      </c>
      <c r="AB8512">
        <v>0</v>
      </c>
      <c r="AC8512" s="4">
        <v>10.35</v>
      </c>
    </row>
    <row r="8513" spans="1:29" x14ac:dyDescent="0.25">
      <c r="A8513" s="2">
        <v>8512</v>
      </c>
      <c r="B8513" t="s">
        <v>9037</v>
      </c>
      <c r="C8513" s="3">
        <v>42726</v>
      </c>
      <c r="D8513" s="3">
        <v>42730</v>
      </c>
      <c r="E8513" t="s">
        <v>25</v>
      </c>
      <c r="F8513">
        <f>VLOOKUP(E8513,SHIPMODE,2,FALSE)</f>
        <v>2</v>
      </c>
      <c r="G8513" t="s">
        <v>3317</v>
      </c>
      <c r="H8513" t="s">
        <v>280</v>
      </c>
      <c r="I8513" t="s">
        <v>9</v>
      </c>
      <c r="J8513">
        <f>VLOOKUP(I8513,segmentID,2,FALSE)</f>
        <v>1</v>
      </c>
      <c r="K8513" t="s">
        <v>3255</v>
      </c>
      <c r="L8513">
        <f>VLOOKUP(K8513,country2,2,FALSE)</f>
        <v>1</v>
      </c>
      <c r="M8513" t="s">
        <v>138</v>
      </c>
      <c r="N8513">
        <f>VLOOKUP(Orders!M8513,city2,2,FALSE)</f>
        <v>21</v>
      </c>
      <c r="O8513" t="s">
        <v>139</v>
      </c>
      <c r="P8513">
        <f>VLOOKUP(O8513,state2,2,FALSE)</f>
        <v>16</v>
      </c>
      <c r="Q8513">
        <v>10035</v>
      </c>
      <c r="R8513" t="s">
        <v>79</v>
      </c>
      <c r="S8513">
        <f>VLOOKUP(R8513,region2,2,FALSE)</f>
        <v>4</v>
      </c>
      <c r="T8513" t="s">
        <v>5468</v>
      </c>
      <c r="U8513" t="s">
        <v>22</v>
      </c>
      <c r="V8513">
        <f>VLOOKUP(U8513,category2,2,FALSE)</f>
        <v>2</v>
      </c>
      <c r="W8513" t="s">
        <v>3231</v>
      </c>
      <c r="X8513">
        <f>VLOOKUP(W8513,subcat2,3,FALSE)</f>
        <v>9</v>
      </c>
      <c r="Y8513" t="s">
        <v>1895</v>
      </c>
      <c r="Z8513">
        <v>25.584000000000003</v>
      </c>
      <c r="AA8513">
        <v>2</v>
      </c>
      <c r="AB8513">
        <v>0.2</v>
      </c>
      <c r="AC8513" s="4">
        <v>8.9543999999999997</v>
      </c>
    </row>
    <row r="8514" spans="1:29" x14ac:dyDescent="0.25">
      <c r="A8514" s="2">
        <v>8513</v>
      </c>
      <c r="B8514" t="s">
        <v>9038</v>
      </c>
      <c r="C8514" s="3">
        <v>42402</v>
      </c>
      <c r="D8514" s="3">
        <v>42408</v>
      </c>
      <c r="E8514" t="s">
        <v>25</v>
      </c>
      <c r="F8514">
        <f>VLOOKUP(E8514,SHIPMODE,2,FALSE)</f>
        <v>2</v>
      </c>
      <c r="G8514" t="s">
        <v>3629</v>
      </c>
      <c r="H8514" t="s">
        <v>1388</v>
      </c>
      <c r="I8514" t="s">
        <v>18</v>
      </c>
      <c r="J8514">
        <f>VLOOKUP(I8514,segmentID,2,FALSE)</f>
        <v>2</v>
      </c>
      <c r="K8514" t="s">
        <v>3255</v>
      </c>
      <c r="L8514">
        <f>VLOOKUP(K8514,country2,2,FALSE)</f>
        <v>1</v>
      </c>
      <c r="M8514" t="s">
        <v>95</v>
      </c>
      <c r="N8514">
        <f>VLOOKUP(Orders!M8514,city2,2,FALSE)</f>
        <v>13</v>
      </c>
      <c r="O8514" t="s">
        <v>54</v>
      </c>
      <c r="P8514">
        <f>VLOOKUP(O8514,state2,2,FALSE)</f>
        <v>6</v>
      </c>
      <c r="Q8514">
        <v>77041</v>
      </c>
      <c r="R8514" t="s">
        <v>55</v>
      </c>
      <c r="S8514">
        <f>VLOOKUP(R8514,region2,2,FALSE)</f>
        <v>3</v>
      </c>
      <c r="T8514" t="s">
        <v>4826</v>
      </c>
      <c r="U8514" t="s">
        <v>13</v>
      </c>
      <c r="V8514">
        <f>VLOOKUP(U8514,category2,2,FALSE)</f>
        <v>1</v>
      </c>
      <c r="W8514" t="s">
        <v>3228</v>
      </c>
      <c r="X8514">
        <f>VLOOKUP(W8514,subcat2,3,FALSE)</f>
        <v>6</v>
      </c>
      <c r="Y8514" t="s">
        <v>1401</v>
      </c>
      <c r="Z8514">
        <v>73.784000000000006</v>
      </c>
      <c r="AA8514">
        <v>2</v>
      </c>
      <c r="AB8514">
        <v>0.6</v>
      </c>
      <c r="AC8514" s="4">
        <v>-77.473200000000006</v>
      </c>
    </row>
    <row r="8515" spans="1:29" x14ac:dyDescent="0.25">
      <c r="A8515" s="2">
        <v>8514</v>
      </c>
      <c r="B8515" t="s">
        <v>10678</v>
      </c>
      <c r="C8515" s="3">
        <v>42891</v>
      </c>
      <c r="D8515" s="3">
        <v>42895</v>
      </c>
      <c r="E8515" t="s">
        <v>25</v>
      </c>
      <c r="F8515">
        <f>VLOOKUP(E8515,SHIPMODE,2,FALSE)</f>
        <v>2</v>
      </c>
      <c r="G8515" t="s">
        <v>3629</v>
      </c>
      <c r="H8515" t="s">
        <v>1388</v>
      </c>
      <c r="I8515" t="s">
        <v>18</v>
      </c>
      <c r="J8515">
        <f>VLOOKUP(I8515,segmentID,2,FALSE)</f>
        <v>2</v>
      </c>
      <c r="K8515" t="s">
        <v>3255</v>
      </c>
      <c r="L8515">
        <f>VLOOKUP(K8515,country2,2,FALSE)</f>
        <v>1</v>
      </c>
      <c r="M8515" t="s">
        <v>2494</v>
      </c>
      <c r="N8515">
        <f>VLOOKUP(Orders!M8515,city2,2,FALSE)</f>
        <v>334</v>
      </c>
      <c r="O8515" t="s">
        <v>28</v>
      </c>
      <c r="P8515">
        <f>VLOOKUP(O8515,state2,2,FALSE)</f>
        <v>3</v>
      </c>
      <c r="Q8515">
        <v>32839</v>
      </c>
      <c r="R8515" t="s">
        <v>12</v>
      </c>
      <c r="S8515">
        <f>VLOOKUP(R8515,region2,2,FALSE)</f>
        <v>1</v>
      </c>
      <c r="T8515" t="s">
        <v>5365</v>
      </c>
      <c r="U8515" t="s">
        <v>22</v>
      </c>
      <c r="V8515">
        <f>VLOOKUP(U8515,category2,2,FALSE)</f>
        <v>2</v>
      </c>
      <c r="W8515" t="s">
        <v>45</v>
      </c>
      <c r="X8515">
        <f>VLOOKUP(W8515,subcat2,3,FALSE)</f>
        <v>11</v>
      </c>
      <c r="Y8515" t="s">
        <v>882</v>
      </c>
      <c r="Z8515">
        <v>20.736000000000004</v>
      </c>
      <c r="AA8515">
        <v>4</v>
      </c>
      <c r="AB8515">
        <v>0.2</v>
      </c>
      <c r="AC8515" s="4">
        <v>7.2576000000000001</v>
      </c>
    </row>
    <row r="8516" spans="1:29" x14ac:dyDescent="0.25">
      <c r="A8516" s="2">
        <v>8515</v>
      </c>
      <c r="B8516" t="s">
        <v>7780</v>
      </c>
      <c r="C8516" s="3">
        <v>42237</v>
      </c>
      <c r="D8516" s="3">
        <v>42242</v>
      </c>
      <c r="E8516" t="s">
        <v>25</v>
      </c>
      <c r="F8516">
        <f>VLOOKUP(E8516,SHIPMODE,2,FALSE)</f>
        <v>2</v>
      </c>
      <c r="G8516" t="s">
        <v>3683</v>
      </c>
      <c r="H8516" t="s">
        <v>1612</v>
      </c>
      <c r="I8516" t="s">
        <v>18</v>
      </c>
      <c r="J8516">
        <f>VLOOKUP(I8516,segmentID,2,FALSE)</f>
        <v>2</v>
      </c>
      <c r="K8516" t="s">
        <v>3255</v>
      </c>
      <c r="L8516">
        <f>VLOOKUP(K8516,country2,2,FALSE)</f>
        <v>1</v>
      </c>
      <c r="M8516" t="s">
        <v>1198</v>
      </c>
      <c r="N8516">
        <f>VLOOKUP(Orders!M8516,city2,2,FALSE)</f>
        <v>160</v>
      </c>
      <c r="O8516" t="s">
        <v>11</v>
      </c>
      <c r="P8516">
        <f>VLOOKUP(O8516,state2,2,FALSE)</f>
        <v>1</v>
      </c>
      <c r="Q8516">
        <v>41042</v>
      </c>
      <c r="R8516" t="s">
        <v>12</v>
      </c>
      <c r="S8516">
        <f>VLOOKUP(R8516,region2,2,FALSE)</f>
        <v>1</v>
      </c>
      <c r="T8516" t="s">
        <v>4349</v>
      </c>
      <c r="U8516" t="s">
        <v>22</v>
      </c>
      <c r="V8516">
        <f>VLOOKUP(U8516,category2,2,FALSE)</f>
        <v>2</v>
      </c>
      <c r="W8516" t="s">
        <v>3229</v>
      </c>
      <c r="X8516">
        <f>VLOOKUP(W8516,subcat2,3,FALSE)</f>
        <v>7</v>
      </c>
      <c r="Y8516" t="s">
        <v>460</v>
      </c>
      <c r="Z8516">
        <v>17.52</v>
      </c>
      <c r="AA8516">
        <v>3</v>
      </c>
      <c r="AB8516">
        <v>0</v>
      </c>
      <c r="AC8516" s="4">
        <v>8.2343999999999991</v>
      </c>
    </row>
    <row r="8517" spans="1:29" x14ac:dyDescent="0.25">
      <c r="A8517" s="2">
        <v>8516</v>
      </c>
      <c r="B8517" t="s">
        <v>7780</v>
      </c>
      <c r="C8517" s="3">
        <v>42237</v>
      </c>
      <c r="D8517" s="3">
        <v>42242</v>
      </c>
      <c r="E8517" t="s">
        <v>25</v>
      </c>
      <c r="F8517">
        <f>VLOOKUP(E8517,SHIPMODE,2,FALSE)</f>
        <v>2</v>
      </c>
      <c r="G8517" t="s">
        <v>3683</v>
      </c>
      <c r="H8517" t="s">
        <v>1612</v>
      </c>
      <c r="I8517" t="s">
        <v>18</v>
      </c>
      <c r="J8517">
        <f>VLOOKUP(I8517,segmentID,2,FALSE)</f>
        <v>2</v>
      </c>
      <c r="K8517" t="s">
        <v>3255</v>
      </c>
      <c r="L8517">
        <f>VLOOKUP(K8517,country2,2,FALSE)</f>
        <v>1</v>
      </c>
      <c r="M8517" t="s">
        <v>1198</v>
      </c>
      <c r="N8517">
        <f>VLOOKUP(Orders!M8517,city2,2,FALSE)</f>
        <v>160</v>
      </c>
      <c r="O8517" t="s">
        <v>11</v>
      </c>
      <c r="P8517">
        <f>VLOOKUP(O8517,state2,2,FALSE)</f>
        <v>1</v>
      </c>
      <c r="Q8517">
        <v>41042</v>
      </c>
      <c r="R8517" t="s">
        <v>12</v>
      </c>
      <c r="S8517">
        <f>VLOOKUP(R8517,region2,2,FALSE)</f>
        <v>1</v>
      </c>
      <c r="T8517" t="s">
        <v>4189</v>
      </c>
      <c r="U8517" t="s">
        <v>22</v>
      </c>
      <c r="V8517">
        <f>VLOOKUP(U8517,category2,2,FALSE)</f>
        <v>2</v>
      </c>
      <c r="W8517" t="s">
        <v>3229</v>
      </c>
      <c r="X8517">
        <f>VLOOKUP(W8517,subcat2,3,FALSE)</f>
        <v>7</v>
      </c>
      <c r="Y8517" t="s">
        <v>1142</v>
      </c>
      <c r="Z8517">
        <v>35.76</v>
      </c>
      <c r="AA8517">
        <v>12</v>
      </c>
      <c r="AB8517">
        <v>0</v>
      </c>
      <c r="AC8517" s="4">
        <v>10.0128</v>
      </c>
    </row>
    <row r="8518" spans="1:29" x14ac:dyDescent="0.25">
      <c r="A8518" s="2">
        <v>8517</v>
      </c>
      <c r="B8518" t="s">
        <v>9039</v>
      </c>
      <c r="C8518" s="3">
        <v>42467</v>
      </c>
      <c r="D8518" s="3">
        <v>42471</v>
      </c>
      <c r="E8518" t="s">
        <v>25</v>
      </c>
      <c r="F8518">
        <f>VLOOKUP(E8518,SHIPMODE,2,FALSE)</f>
        <v>2</v>
      </c>
      <c r="G8518" t="s">
        <v>3482</v>
      </c>
      <c r="H8518" t="s">
        <v>912</v>
      </c>
      <c r="I8518" t="s">
        <v>9</v>
      </c>
      <c r="J8518">
        <f>VLOOKUP(I8518,segmentID,2,FALSE)</f>
        <v>1</v>
      </c>
      <c r="K8518" t="s">
        <v>3255</v>
      </c>
      <c r="L8518">
        <f>VLOOKUP(K8518,country2,2,FALSE)</f>
        <v>1</v>
      </c>
      <c r="M8518" t="s">
        <v>138</v>
      </c>
      <c r="N8518">
        <f>VLOOKUP(Orders!M8518,city2,2,FALSE)</f>
        <v>21</v>
      </c>
      <c r="O8518" t="s">
        <v>139</v>
      </c>
      <c r="P8518">
        <f>VLOOKUP(O8518,state2,2,FALSE)</f>
        <v>16</v>
      </c>
      <c r="Q8518">
        <v>10009</v>
      </c>
      <c r="R8518" t="s">
        <v>79</v>
      </c>
      <c r="S8518">
        <f>VLOOKUP(R8518,region2,2,FALSE)</f>
        <v>4</v>
      </c>
      <c r="T8518" t="s">
        <v>4116</v>
      </c>
      <c r="U8518" t="s">
        <v>22</v>
      </c>
      <c r="V8518">
        <f>VLOOKUP(U8518,category2,2,FALSE)</f>
        <v>2</v>
      </c>
      <c r="W8518" t="s">
        <v>3229</v>
      </c>
      <c r="X8518">
        <f>VLOOKUP(W8518,subcat2,3,FALSE)</f>
        <v>7</v>
      </c>
      <c r="Y8518" t="s">
        <v>2168</v>
      </c>
      <c r="Z8518">
        <v>3.64</v>
      </c>
      <c r="AA8518">
        <v>2</v>
      </c>
      <c r="AB8518">
        <v>0</v>
      </c>
      <c r="AC8518" s="4">
        <v>0.98280000000000012</v>
      </c>
    </row>
    <row r="8519" spans="1:29" x14ac:dyDescent="0.25">
      <c r="A8519" s="2">
        <v>8518</v>
      </c>
      <c r="B8519" t="s">
        <v>10679</v>
      </c>
      <c r="C8519" s="3">
        <v>42890</v>
      </c>
      <c r="D8519" s="3">
        <v>42893</v>
      </c>
      <c r="E8519" t="s">
        <v>7</v>
      </c>
      <c r="F8519">
        <f>VLOOKUP(E8519,SHIPMODE,2,FALSE)</f>
        <v>1</v>
      </c>
      <c r="G8519" t="s">
        <v>3446</v>
      </c>
      <c r="H8519" t="s">
        <v>792</v>
      </c>
      <c r="I8519" t="s">
        <v>9</v>
      </c>
      <c r="J8519">
        <f>VLOOKUP(I8519,segmentID,2,FALSE)</f>
        <v>1</v>
      </c>
      <c r="K8519" t="s">
        <v>3255</v>
      </c>
      <c r="L8519">
        <f>VLOOKUP(K8519,country2,2,FALSE)</f>
        <v>1</v>
      </c>
      <c r="M8519" t="s">
        <v>2452</v>
      </c>
      <c r="N8519">
        <f>VLOOKUP(Orders!M8519,city2,2,FALSE)</f>
        <v>327</v>
      </c>
      <c r="O8519" t="s">
        <v>54</v>
      </c>
      <c r="P8519">
        <f>VLOOKUP(O8519,state2,2,FALSE)</f>
        <v>6</v>
      </c>
      <c r="Q8519">
        <v>75034</v>
      </c>
      <c r="R8519" t="s">
        <v>55</v>
      </c>
      <c r="S8519">
        <f>VLOOKUP(R8519,region2,2,FALSE)</f>
        <v>3</v>
      </c>
      <c r="T8519" t="s">
        <v>5381</v>
      </c>
      <c r="U8519" t="s">
        <v>13</v>
      </c>
      <c r="V8519">
        <f>VLOOKUP(U8519,category2,2,FALSE)</f>
        <v>1</v>
      </c>
      <c r="W8519" t="s">
        <v>3228</v>
      </c>
      <c r="X8519">
        <f>VLOOKUP(W8519,subcat2,3,FALSE)</f>
        <v>6</v>
      </c>
      <c r="Y8519" t="s">
        <v>1911</v>
      </c>
      <c r="Z8519">
        <v>30.336000000000006</v>
      </c>
      <c r="AA8519">
        <v>6</v>
      </c>
      <c r="AB8519">
        <v>0.6</v>
      </c>
      <c r="AC8519" s="4">
        <v>-17.443199999999997</v>
      </c>
    </row>
    <row r="8520" spans="1:29" x14ac:dyDescent="0.25">
      <c r="A8520" s="2">
        <v>8519</v>
      </c>
      <c r="B8520" t="s">
        <v>10680</v>
      </c>
      <c r="C8520" s="3">
        <v>43073</v>
      </c>
      <c r="D8520" s="3">
        <v>43079</v>
      </c>
      <c r="E8520" t="s">
        <v>25</v>
      </c>
      <c r="F8520">
        <f>VLOOKUP(E8520,SHIPMODE,2,FALSE)</f>
        <v>2</v>
      </c>
      <c r="G8520" t="s">
        <v>4026</v>
      </c>
      <c r="H8520" t="s">
        <v>3029</v>
      </c>
      <c r="I8520" t="s">
        <v>9</v>
      </c>
      <c r="J8520">
        <f>VLOOKUP(I8520,segmentID,2,FALSE)</f>
        <v>1</v>
      </c>
      <c r="K8520" t="s">
        <v>3255</v>
      </c>
      <c r="L8520">
        <f>VLOOKUP(K8520,country2,2,FALSE)</f>
        <v>1</v>
      </c>
      <c r="M8520" t="s">
        <v>2061</v>
      </c>
      <c r="N8520">
        <f>VLOOKUP(Orders!M8520,city2,2,FALSE)</f>
        <v>268</v>
      </c>
      <c r="O8520" t="s">
        <v>389</v>
      </c>
      <c r="P8520">
        <f>VLOOKUP(O8520,state2,2,FALSE)</f>
        <v>31</v>
      </c>
      <c r="Q8520">
        <v>7501</v>
      </c>
      <c r="R8520" t="s">
        <v>79</v>
      </c>
      <c r="S8520">
        <f>VLOOKUP(R8520,region2,2,FALSE)</f>
        <v>4</v>
      </c>
      <c r="T8520" t="s">
        <v>5880</v>
      </c>
      <c r="U8520" t="s">
        <v>13</v>
      </c>
      <c r="V8520">
        <f>VLOOKUP(U8520,category2,2,FALSE)</f>
        <v>1</v>
      </c>
      <c r="W8520" t="s">
        <v>3228</v>
      </c>
      <c r="X8520">
        <f>VLOOKUP(W8520,subcat2,3,FALSE)</f>
        <v>6</v>
      </c>
      <c r="Y8520" t="s">
        <v>3105</v>
      </c>
      <c r="Z8520">
        <v>12.99</v>
      </c>
      <c r="AA8520">
        <v>1</v>
      </c>
      <c r="AB8520">
        <v>0</v>
      </c>
      <c r="AC8520" s="4">
        <v>1.5587999999999997</v>
      </c>
    </row>
    <row r="8521" spans="1:29" x14ac:dyDescent="0.25">
      <c r="A8521" s="2">
        <v>8520</v>
      </c>
      <c r="B8521" t="s">
        <v>10680</v>
      </c>
      <c r="C8521" s="3">
        <v>43073</v>
      </c>
      <c r="D8521" s="3">
        <v>43079</v>
      </c>
      <c r="E8521" t="s">
        <v>25</v>
      </c>
      <c r="F8521">
        <f>VLOOKUP(E8521,SHIPMODE,2,FALSE)</f>
        <v>2</v>
      </c>
      <c r="G8521" t="s">
        <v>4026</v>
      </c>
      <c r="H8521" t="s">
        <v>3029</v>
      </c>
      <c r="I8521" t="s">
        <v>9</v>
      </c>
      <c r="J8521">
        <f>VLOOKUP(I8521,segmentID,2,FALSE)</f>
        <v>1</v>
      </c>
      <c r="K8521" t="s">
        <v>3255</v>
      </c>
      <c r="L8521">
        <f>VLOOKUP(K8521,country2,2,FALSE)</f>
        <v>1</v>
      </c>
      <c r="M8521" t="s">
        <v>2061</v>
      </c>
      <c r="N8521">
        <f>VLOOKUP(Orders!M8521,city2,2,FALSE)</f>
        <v>268</v>
      </c>
      <c r="O8521" t="s">
        <v>389</v>
      </c>
      <c r="P8521">
        <f>VLOOKUP(O8521,state2,2,FALSE)</f>
        <v>31</v>
      </c>
      <c r="Q8521">
        <v>7501</v>
      </c>
      <c r="R8521" t="s">
        <v>79</v>
      </c>
      <c r="S8521">
        <f>VLOOKUP(R8521,region2,2,FALSE)</f>
        <v>4</v>
      </c>
      <c r="T8521" t="s">
        <v>4271</v>
      </c>
      <c r="U8521" t="s">
        <v>13</v>
      </c>
      <c r="V8521">
        <f>VLOOKUP(U8521,category2,2,FALSE)</f>
        <v>1</v>
      </c>
      <c r="W8521" t="s">
        <v>3226</v>
      </c>
      <c r="X8521">
        <f>VLOOKUP(W8521,subcat2,3,FALSE)</f>
        <v>2</v>
      </c>
      <c r="Y8521" t="s">
        <v>2067</v>
      </c>
      <c r="Z8521">
        <v>182.22</v>
      </c>
      <c r="AA8521">
        <v>3</v>
      </c>
      <c r="AB8521">
        <v>0</v>
      </c>
      <c r="AC8521" s="4">
        <v>45.555000000000007</v>
      </c>
    </row>
    <row r="8522" spans="1:29" x14ac:dyDescent="0.25">
      <c r="A8522" s="2">
        <v>8521</v>
      </c>
      <c r="B8522" t="s">
        <v>10680</v>
      </c>
      <c r="C8522" s="3">
        <v>43073</v>
      </c>
      <c r="D8522" s="3">
        <v>43079</v>
      </c>
      <c r="E8522" t="s">
        <v>25</v>
      </c>
      <c r="F8522">
        <f>VLOOKUP(E8522,SHIPMODE,2,FALSE)</f>
        <v>2</v>
      </c>
      <c r="G8522" t="s">
        <v>4026</v>
      </c>
      <c r="H8522" t="s">
        <v>3029</v>
      </c>
      <c r="I8522" t="s">
        <v>9</v>
      </c>
      <c r="J8522">
        <f>VLOOKUP(I8522,segmentID,2,FALSE)</f>
        <v>1</v>
      </c>
      <c r="K8522" t="s">
        <v>3255</v>
      </c>
      <c r="L8522">
        <f>VLOOKUP(K8522,country2,2,FALSE)</f>
        <v>1</v>
      </c>
      <c r="M8522" t="s">
        <v>2061</v>
      </c>
      <c r="N8522">
        <f>VLOOKUP(Orders!M8522,city2,2,FALSE)</f>
        <v>268</v>
      </c>
      <c r="O8522" t="s">
        <v>389</v>
      </c>
      <c r="P8522">
        <f>VLOOKUP(O8522,state2,2,FALSE)</f>
        <v>31</v>
      </c>
      <c r="Q8522">
        <v>7501</v>
      </c>
      <c r="R8522" t="s">
        <v>79</v>
      </c>
      <c r="S8522">
        <f>VLOOKUP(R8522,region2,2,FALSE)</f>
        <v>4</v>
      </c>
      <c r="T8522" t="s">
        <v>4319</v>
      </c>
      <c r="U8522" t="s">
        <v>13</v>
      </c>
      <c r="V8522">
        <f>VLOOKUP(U8522,category2,2,FALSE)</f>
        <v>1</v>
      </c>
      <c r="W8522" t="s">
        <v>3226</v>
      </c>
      <c r="X8522">
        <f>VLOOKUP(W8522,subcat2,3,FALSE)</f>
        <v>2</v>
      </c>
      <c r="Y8522" t="s">
        <v>438</v>
      </c>
      <c r="Z8522">
        <v>302.94</v>
      </c>
      <c r="AA8522">
        <v>3</v>
      </c>
      <c r="AB8522">
        <v>0</v>
      </c>
      <c r="AC8522" s="4">
        <v>18.176399999999973</v>
      </c>
    </row>
    <row r="8523" spans="1:29" x14ac:dyDescent="0.25">
      <c r="A8523" s="2">
        <v>8522</v>
      </c>
      <c r="B8523" t="s">
        <v>9040</v>
      </c>
      <c r="C8523" s="3">
        <v>42380</v>
      </c>
      <c r="D8523" s="3">
        <v>42384</v>
      </c>
      <c r="E8523" t="s">
        <v>25</v>
      </c>
      <c r="F8523">
        <f>VLOOKUP(E8523,SHIPMODE,2,FALSE)</f>
        <v>2</v>
      </c>
      <c r="G8523" t="s">
        <v>3343</v>
      </c>
      <c r="H8523" t="s">
        <v>375</v>
      </c>
      <c r="I8523" t="s">
        <v>52</v>
      </c>
      <c r="J8523">
        <f>VLOOKUP(I8523,segmentID,2,FALSE)</f>
        <v>3</v>
      </c>
      <c r="K8523" t="s">
        <v>3255</v>
      </c>
      <c r="L8523">
        <f>VLOOKUP(K8523,country2,2,FALSE)</f>
        <v>1</v>
      </c>
      <c r="M8523" t="s">
        <v>248</v>
      </c>
      <c r="N8523">
        <f>VLOOKUP(Orders!M8523,city2,2,FALSE)</f>
        <v>39</v>
      </c>
      <c r="O8523" t="s">
        <v>249</v>
      </c>
      <c r="P8523">
        <f>VLOOKUP(O8523,state2,2,FALSE)</f>
        <v>25</v>
      </c>
      <c r="Q8523">
        <v>43229</v>
      </c>
      <c r="R8523" t="s">
        <v>79</v>
      </c>
      <c r="S8523">
        <f>VLOOKUP(R8523,region2,2,FALSE)</f>
        <v>4</v>
      </c>
      <c r="T8523" t="s">
        <v>4961</v>
      </c>
      <c r="U8523" t="s">
        <v>13</v>
      </c>
      <c r="V8523">
        <f>VLOOKUP(U8523,category2,2,FALSE)</f>
        <v>1</v>
      </c>
      <c r="W8523" t="s">
        <v>3228</v>
      </c>
      <c r="X8523">
        <f>VLOOKUP(W8523,subcat2,3,FALSE)</f>
        <v>6</v>
      </c>
      <c r="Y8523" t="s">
        <v>1990</v>
      </c>
      <c r="Z8523">
        <v>54.992000000000004</v>
      </c>
      <c r="AA8523">
        <v>14</v>
      </c>
      <c r="AB8523">
        <v>0.2</v>
      </c>
      <c r="AC8523" s="4">
        <v>8.9361999999999959</v>
      </c>
    </row>
    <row r="8524" spans="1:29" x14ac:dyDescent="0.25">
      <c r="A8524" s="2">
        <v>8523</v>
      </c>
      <c r="B8524" t="s">
        <v>9041</v>
      </c>
      <c r="C8524" s="3">
        <v>42461</v>
      </c>
      <c r="D8524" s="3">
        <v>42467</v>
      </c>
      <c r="E8524" t="s">
        <v>25</v>
      </c>
      <c r="F8524">
        <f>VLOOKUP(E8524,SHIPMODE,2,FALSE)</f>
        <v>2</v>
      </c>
      <c r="G8524" t="s">
        <v>3756</v>
      </c>
      <c r="H8524" t="s">
        <v>1831</v>
      </c>
      <c r="I8524" t="s">
        <v>18</v>
      </c>
      <c r="J8524">
        <f>VLOOKUP(I8524,segmentID,2,FALSE)</f>
        <v>2</v>
      </c>
      <c r="K8524" t="s">
        <v>3255</v>
      </c>
      <c r="L8524">
        <f>VLOOKUP(K8524,country2,2,FALSE)</f>
        <v>1</v>
      </c>
      <c r="M8524" t="s">
        <v>1187</v>
      </c>
      <c r="N8524">
        <f>VLOOKUP(Orders!M8524,city2,2,FALSE)</f>
        <v>159</v>
      </c>
      <c r="O8524" t="s">
        <v>60</v>
      </c>
      <c r="P8524">
        <f>VLOOKUP(O8524,state2,2,FALSE)</f>
        <v>7</v>
      </c>
      <c r="Q8524">
        <v>53209</v>
      </c>
      <c r="R8524" t="s">
        <v>55</v>
      </c>
      <c r="S8524">
        <f>VLOOKUP(R8524,region2,2,FALSE)</f>
        <v>3</v>
      </c>
      <c r="T8524" t="s">
        <v>4868</v>
      </c>
      <c r="U8524" t="s">
        <v>35</v>
      </c>
      <c r="V8524">
        <f>VLOOKUP(U8524,category2,2,FALSE)</f>
        <v>3</v>
      </c>
      <c r="W8524" t="s">
        <v>3230</v>
      </c>
      <c r="X8524">
        <f>VLOOKUP(W8524,subcat2,3,FALSE)</f>
        <v>8</v>
      </c>
      <c r="Y8524" t="s">
        <v>377</v>
      </c>
      <c r="Z8524">
        <v>12.99</v>
      </c>
      <c r="AA8524">
        <v>1</v>
      </c>
      <c r="AB8524">
        <v>0</v>
      </c>
      <c r="AC8524" s="4">
        <v>0.25980000000000025</v>
      </c>
    </row>
    <row r="8525" spans="1:29" x14ac:dyDescent="0.25">
      <c r="A8525" s="2">
        <v>8524</v>
      </c>
      <c r="B8525" t="s">
        <v>10681</v>
      </c>
      <c r="C8525" s="3">
        <v>42999</v>
      </c>
      <c r="D8525" s="3">
        <v>43003</v>
      </c>
      <c r="E8525" t="s">
        <v>25</v>
      </c>
      <c r="F8525">
        <f>VLOOKUP(E8525,SHIPMODE,2,FALSE)</f>
        <v>2</v>
      </c>
      <c r="G8525" t="s">
        <v>3395</v>
      </c>
      <c r="H8525" t="s">
        <v>588</v>
      </c>
      <c r="I8525" t="s">
        <v>9</v>
      </c>
      <c r="J8525">
        <f>VLOOKUP(I8525,segmentID,2,FALSE)</f>
        <v>1</v>
      </c>
      <c r="K8525" t="s">
        <v>3255</v>
      </c>
      <c r="L8525">
        <f>VLOOKUP(K8525,country2,2,FALSE)</f>
        <v>1</v>
      </c>
      <c r="M8525" t="s">
        <v>67</v>
      </c>
      <c r="N8525">
        <f>VLOOKUP(Orders!M8525,city2,2,FALSE)</f>
        <v>9</v>
      </c>
      <c r="O8525" t="s">
        <v>20</v>
      </c>
      <c r="P8525">
        <f>VLOOKUP(O8525,state2,2,FALSE)</f>
        <v>2</v>
      </c>
      <c r="Q8525">
        <v>94109</v>
      </c>
      <c r="R8525" t="s">
        <v>21</v>
      </c>
      <c r="S8525">
        <f>VLOOKUP(R8525,region2,2,FALSE)</f>
        <v>2</v>
      </c>
      <c r="T8525" t="s">
        <v>4334</v>
      </c>
      <c r="U8525" t="s">
        <v>22</v>
      </c>
      <c r="V8525">
        <f>VLOOKUP(U8525,category2,2,FALSE)</f>
        <v>2</v>
      </c>
      <c r="W8525" t="s">
        <v>45</v>
      </c>
      <c r="X8525">
        <f>VLOOKUP(W8525,subcat2,3,FALSE)</f>
        <v>11</v>
      </c>
      <c r="Y8525" t="s">
        <v>2938</v>
      </c>
      <c r="Z8525">
        <v>55.86</v>
      </c>
      <c r="AA8525">
        <v>7</v>
      </c>
      <c r="AB8525">
        <v>0</v>
      </c>
      <c r="AC8525" s="4">
        <v>27.93</v>
      </c>
    </row>
    <row r="8526" spans="1:29" x14ac:dyDescent="0.25">
      <c r="A8526" s="2">
        <v>8525</v>
      </c>
      <c r="B8526" t="s">
        <v>10682</v>
      </c>
      <c r="C8526" s="3">
        <v>42810</v>
      </c>
      <c r="D8526" s="3">
        <v>42810</v>
      </c>
      <c r="E8526" t="s">
        <v>625</v>
      </c>
      <c r="F8526">
        <f>VLOOKUP(E8526,SHIPMODE,2,FALSE)</f>
        <v>4</v>
      </c>
      <c r="G8526" t="s">
        <v>3982</v>
      </c>
      <c r="H8526" t="s">
        <v>2763</v>
      </c>
      <c r="I8526" t="s">
        <v>9</v>
      </c>
      <c r="J8526">
        <f>VLOOKUP(I8526,segmentID,2,FALSE)</f>
        <v>1</v>
      </c>
      <c r="K8526" t="s">
        <v>3255</v>
      </c>
      <c r="L8526">
        <f>VLOOKUP(K8526,country2,2,FALSE)</f>
        <v>1</v>
      </c>
      <c r="M8526" t="s">
        <v>248</v>
      </c>
      <c r="N8526">
        <f>VLOOKUP(Orders!M8526,city2,2,FALSE)</f>
        <v>39</v>
      </c>
      <c r="O8526" t="s">
        <v>249</v>
      </c>
      <c r="P8526">
        <f>VLOOKUP(O8526,state2,2,FALSE)</f>
        <v>25</v>
      </c>
      <c r="Q8526">
        <v>43229</v>
      </c>
      <c r="R8526" t="s">
        <v>79</v>
      </c>
      <c r="S8526">
        <f>VLOOKUP(R8526,region2,2,FALSE)</f>
        <v>4</v>
      </c>
      <c r="T8526" t="s">
        <v>5079</v>
      </c>
      <c r="U8526" t="s">
        <v>35</v>
      </c>
      <c r="V8526">
        <f>VLOOKUP(U8526,category2,2,FALSE)</f>
        <v>3</v>
      </c>
      <c r="W8526" t="s">
        <v>3230</v>
      </c>
      <c r="X8526">
        <f>VLOOKUP(W8526,subcat2,3,FALSE)</f>
        <v>8</v>
      </c>
      <c r="Y8526" t="s">
        <v>235</v>
      </c>
      <c r="Z8526">
        <v>44.375999999999998</v>
      </c>
      <c r="AA8526">
        <v>2</v>
      </c>
      <c r="AB8526">
        <v>0.4</v>
      </c>
      <c r="AC8526" s="4">
        <v>-7.3960000000000043</v>
      </c>
    </row>
    <row r="8527" spans="1:29" x14ac:dyDescent="0.25">
      <c r="A8527" s="2">
        <v>8526</v>
      </c>
      <c r="B8527" t="s">
        <v>10682</v>
      </c>
      <c r="C8527" s="3">
        <v>42810</v>
      </c>
      <c r="D8527" s="3">
        <v>42810</v>
      </c>
      <c r="E8527" t="s">
        <v>625</v>
      </c>
      <c r="F8527">
        <f>VLOOKUP(E8527,SHIPMODE,2,FALSE)</f>
        <v>4</v>
      </c>
      <c r="G8527" t="s">
        <v>3982</v>
      </c>
      <c r="H8527" t="s">
        <v>2763</v>
      </c>
      <c r="I8527" t="s">
        <v>9</v>
      </c>
      <c r="J8527">
        <f>VLOOKUP(I8527,segmentID,2,FALSE)</f>
        <v>1</v>
      </c>
      <c r="K8527" t="s">
        <v>3255</v>
      </c>
      <c r="L8527">
        <f>VLOOKUP(K8527,country2,2,FALSE)</f>
        <v>1</v>
      </c>
      <c r="M8527" t="s">
        <v>248</v>
      </c>
      <c r="N8527">
        <f>VLOOKUP(Orders!M8527,city2,2,FALSE)</f>
        <v>39</v>
      </c>
      <c r="O8527" t="s">
        <v>249</v>
      </c>
      <c r="P8527">
        <f>VLOOKUP(O8527,state2,2,FALSE)</f>
        <v>25</v>
      </c>
      <c r="Q8527">
        <v>43229</v>
      </c>
      <c r="R8527" t="s">
        <v>79</v>
      </c>
      <c r="S8527">
        <f>VLOOKUP(R8527,region2,2,FALSE)</f>
        <v>4</v>
      </c>
      <c r="T8527" t="s">
        <v>5740</v>
      </c>
      <c r="U8527" t="s">
        <v>13</v>
      </c>
      <c r="V8527">
        <f>VLOOKUP(U8527,category2,2,FALSE)</f>
        <v>1</v>
      </c>
      <c r="W8527" t="s">
        <v>3228</v>
      </c>
      <c r="X8527">
        <f>VLOOKUP(W8527,subcat2,3,FALSE)</f>
        <v>6</v>
      </c>
      <c r="Y8527" t="s">
        <v>1840</v>
      </c>
      <c r="Z8527">
        <v>51.264000000000003</v>
      </c>
      <c r="AA8527">
        <v>6</v>
      </c>
      <c r="AB8527">
        <v>0.2</v>
      </c>
      <c r="AC8527" s="4">
        <v>7.6895999999999933</v>
      </c>
    </row>
    <row r="8528" spans="1:29" x14ac:dyDescent="0.25">
      <c r="A8528" s="2">
        <v>8527</v>
      </c>
      <c r="B8528" t="s">
        <v>10682</v>
      </c>
      <c r="C8528" s="3">
        <v>42810</v>
      </c>
      <c r="D8528" s="3">
        <v>42810</v>
      </c>
      <c r="E8528" t="s">
        <v>625</v>
      </c>
      <c r="F8528">
        <f>VLOOKUP(E8528,SHIPMODE,2,FALSE)</f>
        <v>4</v>
      </c>
      <c r="G8528" t="s">
        <v>3982</v>
      </c>
      <c r="H8528" t="s">
        <v>2763</v>
      </c>
      <c r="I8528" t="s">
        <v>9</v>
      </c>
      <c r="J8528">
        <f>VLOOKUP(I8528,segmentID,2,FALSE)</f>
        <v>1</v>
      </c>
      <c r="K8528" t="s">
        <v>3255</v>
      </c>
      <c r="L8528">
        <f>VLOOKUP(K8528,country2,2,FALSE)</f>
        <v>1</v>
      </c>
      <c r="M8528" t="s">
        <v>248</v>
      </c>
      <c r="N8528">
        <f>VLOOKUP(Orders!M8528,city2,2,FALSE)</f>
        <v>39</v>
      </c>
      <c r="O8528" t="s">
        <v>249</v>
      </c>
      <c r="P8528">
        <f>VLOOKUP(O8528,state2,2,FALSE)</f>
        <v>25</v>
      </c>
      <c r="Q8528">
        <v>43229</v>
      </c>
      <c r="R8528" t="s">
        <v>79</v>
      </c>
      <c r="S8528">
        <f>VLOOKUP(R8528,region2,2,FALSE)</f>
        <v>4</v>
      </c>
      <c r="T8528" t="s">
        <v>4178</v>
      </c>
      <c r="U8528" t="s">
        <v>22</v>
      </c>
      <c r="V8528">
        <f>VLOOKUP(U8528,category2,2,FALSE)</f>
        <v>2</v>
      </c>
      <c r="W8528" t="s">
        <v>3231</v>
      </c>
      <c r="X8528">
        <f>VLOOKUP(W8528,subcat2,3,FALSE)</f>
        <v>9</v>
      </c>
      <c r="Y8528" t="s">
        <v>1259</v>
      </c>
      <c r="Z8528">
        <v>5.1930000000000005</v>
      </c>
      <c r="AA8528">
        <v>3</v>
      </c>
      <c r="AB8528">
        <v>0.7</v>
      </c>
      <c r="AC8528" s="4">
        <v>-3.4619999999999997</v>
      </c>
    </row>
    <row r="8529" spans="1:29" x14ac:dyDescent="0.25">
      <c r="A8529" s="2">
        <v>8528</v>
      </c>
      <c r="B8529" t="s">
        <v>10682</v>
      </c>
      <c r="C8529" s="3">
        <v>42810</v>
      </c>
      <c r="D8529" s="3">
        <v>42810</v>
      </c>
      <c r="E8529" t="s">
        <v>625</v>
      </c>
      <c r="F8529">
        <f>VLOOKUP(E8529,SHIPMODE,2,FALSE)</f>
        <v>4</v>
      </c>
      <c r="G8529" t="s">
        <v>3982</v>
      </c>
      <c r="H8529" t="s">
        <v>2763</v>
      </c>
      <c r="I8529" t="s">
        <v>9</v>
      </c>
      <c r="J8529">
        <f>VLOOKUP(I8529,segmentID,2,FALSE)</f>
        <v>1</v>
      </c>
      <c r="K8529" t="s">
        <v>3255</v>
      </c>
      <c r="L8529">
        <f>VLOOKUP(K8529,country2,2,FALSE)</f>
        <v>1</v>
      </c>
      <c r="M8529" t="s">
        <v>248</v>
      </c>
      <c r="N8529">
        <f>VLOOKUP(Orders!M8529,city2,2,FALSE)</f>
        <v>39</v>
      </c>
      <c r="O8529" t="s">
        <v>249</v>
      </c>
      <c r="P8529">
        <f>VLOOKUP(O8529,state2,2,FALSE)</f>
        <v>25</v>
      </c>
      <c r="Q8529">
        <v>43229</v>
      </c>
      <c r="R8529" t="s">
        <v>79</v>
      </c>
      <c r="S8529">
        <f>VLOOKUP(R8529,region2,2,FALSE)</f>
        <v>4</v>
      </c>
      <c r="T8529" t="s">
        <v>4510</v>
      </c>
      <c r="U8529" t="s">
        <v>35</v>
      </c>
      <c r="V8529">
        <f>VLOOKUP(U8529,category2,2,FALSE)</f>
        <v>3</v>
      </c>
      <c r="W8529" t="s">
        <v>3232</v>
      </c>
      <c r="X8529">
        <f>VLOOKUP(W8529,subcat2,3,FALSE)</f>
        <v>12</v>
      </c>
      <c r="Y8529" t="s">
        <v>639</v>
      </c>
      <c r="Z8529">
        <v>159.98400000000001</v>
      </c>
      <c r="AA8529">
        <v>2</v>
      </c>
      <c r="AB8529">
        <v>0.2</v>
      </c>
      <c r="AC8529" s="4">
        <v>43.995600000000003</v>
      </c>
    </row>
    <row r="8530" spans="1:29" x14ac:dyDescent="0.25">
      <c r="A8530" s="2">
        <v>8529</v>
      </c>
      <c r="B8530" t="s">
        <v>10682</v>
      </c>
      <c r="C8530" s="3">
        <v>42810</v>
      </c>
      <c r="D8530" s="3">
        <v>42810</v>
      </c>
      <c r="E8530" t="s">
        <v>625</v>
      </c>
      <c r="F8530">
        <f>VLOOKUP(E8530,SHIPMODE,2,FALSE)</f>
        <v>4</v>
      </c>
      <c r="G8530" t="s">
        <v>3982</v>
      </c>
      <c r="H8530" t="s">
        <v>2763</v>
      </c>
      <c r="I8530" t="s">
        <v>9</v>
      </c>
      <c r="J8530">
        <f>VLOOKUP(I8530,segmentID,2,FALSE)</f>
        <v>1</v>
      </c>
      <c r="K8530" t="s">
        <v>3255</v>
      </c>
      <c r="L8530">
        <f>VLOOKUP(K8530,country2,2,FALSE)</f>
        <v>1</v>
      </c>
      <c r="M8530" t="s">
        <v>248</v>
      </c>
      <c r="N8530">
        <f>VLOOKUP(Orders!M8530,city2,2,FALSE)</f>
        <v>39</v>
      </c>
      <c r="O8530" t="s">
        <v>249</v>
      </c>
      <c r="P8530">
        <f>VLOOKUP(O8530,state2,2,FALSE)</f>
        <v>25</v>
      </c>
      <c r="Q8530">
        <v>43229</v>
      </c>
      <c r="R8530" t="s">
        <v>79</v>
      </c>
      <c r="S8530">
        <f>VLOOKUP(R8530,region2,2,FALSE)</f>
        <v>4</v>
      </c>
      <c r="T8530" t="s">
        <v>4404</v>
      </c>
      <c r="U8530" t="s">
        <v>22</v>
      </c>
      <c r="V8530">
        <f>VLOOKUP(U8530,category2,2,FALSE)</f>
        <v>2</v>
      </c>
      <c r="W8530" t="s">
        <v>3227</v>
      </c>
      <c r="X8530">
        <f>VLOOKUP(W8530,subcat2,3,FALSE)</f>
        <v>5</v>
      </c>
      <c r="Y8530" t="s">
        <v>1994</v>
      </c>
      <c r="Z8530">
        <v>54.224000000000004</v>
      </c>
      <c r="AA8530">
        <v>2</v>
      </c>
      <c r="AB8530">
        <v>0.2</v>
      </c>
      <c r="AC8530" s="4">
        <v>3.3889999999999993</v>
      </c>
    </row>
    <row r="8531" spans="1:29" x14ac:dyDescent="0.25">
      <c r="A8531" s="2">
        <v>8530</v>
      </c>
      <c r="B8531" t="s">
        <v>10683</v>
      </c>
      <c r="C8531" s="3">
        <v>43049</v>
      </c>
      <c r="D8531" s="3">
        <v>43056</v>
      </c>
      <c r="E8531" t="s">
        <v>25</v>
      </c>
      <c r="F8531">
        <f>VLOOKUP(E8531,SHIPMODE,2,FALSE)</f>
        <v>2</v>
      </c>
      <c r="G8531" t="s">
        <v>3722</v>
      </c>
      <c r="H8531" t="s">
        <v>1727</v>
      </c>
      <c r="I8531" t="s">
        <v>52</v>
      </c>
      <c r="J8531">
        <f>VLOOKUP(I8531,segmentID,2,FALSE)</f>
        <v>3</v>
      </c>
      <c r="K8531" t="s">
        <v>3255</v>
      </c>
      <c r="L8531">
        <f>VLOOKUP(K8531,country2,2,FALSE)</f>
        <v>1</v>
      </c>
      <c r="M8531" t="s">
        <v>19</v>
      </c>
      <c r="N8531">
        <f>VLOOKUP(Orders!M8531,city2,2,FALSE)</f>
        <v>2</v>
      </c>
      <c r="O8531" t="s">
        <v>20</v>
      </c>
      <c r="P8531">
        <f>VLOOKUP(O8531,state2,2,FALSE)</f>
        <v>2</v>
      </c>
      <c r="Q8531">
        <v>90008</v>
      </c>
      <c r="R8531" t="s">
        <v>21</v>
      </c>
      <c r="S8531">
        <f>VLOOKUP(R8531,region2,2,FALSE)</f>
        <v>2</v>
      </c>
      <c r="T8531" t="s">
        <v>5390</v>
      </c>
      <c r="U8531" t="s">
        <v>13</v>
      </c>
      <c r="V8531">
        <f>VLOOKUP(U8531,category2,2,FALSE)</f>
        <v>1</v>
      </c>
      <c r="W8531" t="s">
        <v>3226</v>
      </c>
      <c r="X8531">
        <f>VLOOKUP(W8531,subcat2,3,FALSE)</f>
        <v>2</v>
      </c>
      <c r="Y8531" t="s">
        <v>2588</v>
      </c>
      <c r="Z8531">
        <v>241.42399999999998</v>
      </c>
      <c r="AA8531">
        <v>2</v>
      </c>
      <c r="AB8531">
        <v>0.2</v>
      </c>
      <c r="AC8531" s="4">
        <v>-36.213599999999985</v>
      </c>
    </row>
    <row r="8532" spans="1:29" x14ac:dyDescent="0.25">
      <c r="A8532" s="2">
        <v>8531</v>
      </c>
      <c r="B8532" t="s">
        <v>9042</v>
      </c>
      <c r="C8532" s="3">
        <v>42704</v>
      </c>
      <c r="D8532" s="3">
        <v>42710</v>
      </c>
      <c r="E8532" t="s">
        <v>25</v>
      </c>
      <c r="F8532">
        <f>VLOOKUP(E8532,SHIPMODE,2,FALSE)</f>
        <v>2</v>
      </c>
      <c r="G8532" t="s">
        <v>3349</v>
      </c>
      <c r="H8532" t="s">
        <v>397</v>
      </c>
      <c r="I8532" t="s">
        <v>9</v>
      </c>
      <c r="J8532">
        <f>VLOOKUP(I8532,segmentID,2,FALSE)</f>
        <v>1</v>
      </c>
      <c r="K8532" t="s">
        <v>3255</v>
      </c>
      <c r="L8532">
        <f>VLOOKUP(K8532,country2,2,FALSE)</f>
        <v>1</v>
      </c>
      <c r="M8532" t="s">
        <v>433</v>
      </c>
      <c r="N8532">
        <f>VLOOKUP(Orders!M8532,city2,2,FALSE)</f>
        <v>67</v>
      </c>
      <c r="O8532" t="s">
        <v>123</v>
      </c>
      <c r="P8532">
        <f>VLOOKUP(O8532,state2,2,FALSE)</f>
        <v>13</v>
      </c>
      <c r="Q8532">
        <v>48227</v>
      </c>
      <c r="R8532" t="s">
        <v>55</v>
      </c>
      <c r="S8532">
        <f>VLOOKUP(R8532,region2,2,FALSE)</f>
        <v>3</v>
      </c>
      <c r="T8532" t="s">
        <v>5378</v>
      </c>
      <c r="U8532" t="s">
        <v>22</v>
      </c>
      <c r="V8532">
        <f>VLOOKUP(U8532,category2,2,FALSE)</f>
        <v>2</v>
      </c>
      <c r="W8532" t="s">
        <v>45</v>
      </c>
      <c r="X8532">
        <f>VLOOKUP(W8532,subcat2,3,FALSE)</f>
        <v>11</v>
      </c>
      <c r="Y8532" t="s">
        <v>1725</v>
      </c>
      <c r="Z8532">
        <v>33.36</v>
      </c>
      <c r="AA8532">
        <v>4</v>
      </c>
      <c r="AB8532">
        <v>0</v>
      </c>
      <c r="AC8532" s="4">
        <v>16.68</v>
      </c>
    </row>
    <row r="8533" spans="1:29" x14ac:dyDescent="0.25">
      <c r="A8533" s="2">
        <v>8532</v>
      </c>
      <c r="B8533" t="s">
        <v>9042</v>
      </c>
      <c r="C8533" s="3">
        <v>42704</v>
      </c>
      <c r="D8533" s="3">
        <v>42710</v>
      </c>
      <c r="E8533" t="s">
        <v>25</v>
      </c>
      <c r="F8533">
        <f>VLOOKUP(E8533,SHIPMODE,2,FALSE)</f>
        <v>2</v>
      </c>
      <c r="G8533" t="s">
        <v>3349</v>
      </c>
      <c r="H8533" t="s">
        <v>397</v>
      </c>
      <c r="I8533" t="s">
        <v>9</v>
      </c>
      <c r="J8533">
        <f>VLOOKUP(I8533,segmentID,2,FALSE)</f>
        <v>1</v>
      </c>
      <c r="K8533" t="s">
        <v>3255</v>
      </c>
      <c r="L8533">
        <f>VLOOKUP(K8533,country2,2,FALSE)</f>
        <v>1</v>
      </c>
      <c r="M8533" t="s">
        <v>433</v>
      </c>
      <c r="N8533">
        <f>VLOOKUP(Orders!M8533,city2,2,FALSE)</f>
        <v>67</v>
      </c>
      <c r="O8533" t="s">
        <v>123</v>
      </c>
      <c r="P8533">
        <f>VLOOKUP(O8533,state2,2,FALSE)</f>
        <v>13</v>
      </c>
      <c r="Q8533">
        <v>48227</v>
      </c>
      <c r="R8533" t="s">
        <v>55</v>
      </c>
      <c r="S8533">
        <f>VLOOKUP(R8533,region2,2,FALSE)</f>
        <v>3</v>
      </c>
      <c r="T8533" t="s">
        <v>4425</v>
      </c>
      <c r="U8533" t="s">
        <v>22</v>
      </c>
      <c r="V8533">
        <f>VLOOKUP(U8533,category2,2,FALSE)</f>
        <v>2</v>
      </c>
      <c r="W8533" t="s">
        <v>45</v>
      </c>
      <c r="X8533">
        <f>VLOOKUP(W8533,subcat2,3,FALSE)</f>
        <v>11</v>
      </c>
      <c r="Y8533" t="s">
        <v>1624</v>
      </c>
      <c r="Z8533">
        <v>13.76</v>
      </c>
      <c r="AA8533">
        <v>2</v>
      </c>
      <c r="AB8533">
        <v>0</v>
      </c>
      <c r="AC8533" s="4">
        <v>6.3295999999999992</v>
      </c>
    </row>
    <row r="8534" spans="1:29" x14ac:dyDescent="0.25">
      <c r="A8534" s="2">
        <v>8533</v>
      </c>
      <c r="B8534" t="s">
        <v>9042</v>
      </c>
      <c r="C8534" s="3">
        <v>42704</v>
      </c>
      <c r="D8534" s="3">
        <v>42710</v>
      </c>
      <c r="E8534" t="s">
        <v>25</v>
      </c>
      <c r="F8534">
        <f>VLOOKUP(E8534,SHIPMODE,2,FALSE)</f>
        <v>2</v>
      </c>
      <c r="G8534" t="s">
        <v>3349</v>
      </c>
      <c r="H8534" t="s">
        <v>397</v>
      </c>
      <c r="I8534" t="s">
        <v>9</v>
      </c>
      <c r="J8534">
        <f>VLOOKUP(I8534,segmentID,2,FALSE)</f>
        <v>1</v>
      </c>
      <c r="K8534" t="s">
        <v>3255</v>
      </c>
      <c r="L8534">
        <f>VLOOKUP(K8534,country2,2,FALSE)</f>
        <v>1</v>
      </c>
      <c r="M8534" t="s">
        <v>433</v>
      </c>
      <c r="N8534">
        <f>VLOOKUP(Orders!M8534,city2,2,FALSE)</f>
        <v>67</v>
      </c>
      <c r="O8534" t="s">
        <v>123</v>
      </c>
      <c r="P8534">
        <f>VLOOKUP(O8534,state2,2,FALSE)</f>
        <v>13</v>
      </c>
      <c r="Q8534">
        <v>48227</v>
      </c>
      <c r="R8534" t="s">
        <v>55</v>
      </c>
      <c r="S8534">
        <f>VLOOKUP(R8534,region2,2,FALSE)</f>
        <v>3</v>
      </c>
      <c r="T8534" t="s">
        <v>5127</v>
      </c>
      <c r="U8534" t="s">
        <v>22</v>
      </c>
      <c r="V8534">
        <f>VLOOKUP(U8534,category2,2,FALSE)</f>
        <v>2</v>
      </c>
      <c r="W8534" t="s">
        <v>3227</v>
      </c>
      <c r="X8534">
        <f>VLOOKUP(W8534,subcat2,3,FALSE)</f>
        <v>5</v>
      </c>
      <c r="Y8534" t="s">
        <v>2672</v>
      </c>
      <c r="Z8534">
        <v>496.86</v>
      </c>
      <c r="AA8534">
        <v>7</v>
      </c>
      <c r="AB8534">
        <v>0</v>
      </c>
      <c r="AC8534" s="4">
        <v>24.842999999999947</v>
      </c>
    </row>
    <row r="8535" spans="1:29" x14ac:dyDescent="0.25">
      <c r="A8535" s="2">
        <v>8534</v>
      </c>
      <c r="B8535" t="s">
        <v>9042</v>
      </c>
      <c r="C8535" s="3">
        <v>42704</v>
      </c>
      <c r="D8535" s="3">
        <v>42710</v>
      </c>
      <c r="E8535" t="s">
        <v>25</v>
      </c>
      <c r="F8535">
        <f>VLOOKUP(E8535,SHIPMODE,2,FALSE)</f>
        <v>2</v>
      </c>
      <c r="G8535" t="s">
        <v>3349</v>
      </c>
      <c r="H8535" t="s">
        <v>397</v>
      </c>
      <c r="I8535" t="s">
        <v>9</v>
      </c>
      <c r="J8535">
        <f>VLOOKUP(I8535,segmentID,2,FALSE)</f>
        <v>1</v>
      </c>
      <c r="K8535" t="s">
        <v>3255</v>
      </c>
      <c r="L8535">
        <f>VLOOKUP(K8535,country2,2,FALSE)</f>
        <v>1</v>
      </c>
      <c r="M8535" t="s">
        <v>433</v>
      </c>
      <c r="N8535">
        <f>VLOOKUP(Orders!M8535,city2,2,FALSE)</f>
        <v>67</v>
      </c>
      <c r="O8535" t="s">
        <v>123</v>
      </c>
      <c r="P8535">
        <f>VLOOKUP(O8535,state2,2,FALSE)</f>
        <v>13</v>
      </c>
      <c r="Q8535">
        <v>48227</v>
      </c>
      <c r="R8535" t="s">
        <v>55</v>
      </c>
      <c r="S8535">
        <f>VLOOKUP(R8535,region2,2,FALSE)</f>
        <v>3</v>
      </c>
      <c r="T8535" t="s">
        <v>4180</v>
      </c>
      <c r="U8535" t="s">
        <v>13</v>
      </c>
      <c r="V8535">
        <f>VLOOKUP(U8535,category2,2,FALSE)</f>
        <v>1</v>
      </c>
      <c r="W8535" t="s">
        <v>3226</v>
      </c>
      <c r="X8535">
        <f>VLOOKUP(W8535,subcat2,3,FALSE)</f>
        <v>2</v>
      </c>
      <c r="Y8535" t="s">
        <v>174</v>
      </c>
      <c r="Z8535">
        <v>389.97</v>
      </c>
      <c r="AA8535">
        <v>3</v>
      </c>
      <c r="AB8535">
        <v>0</v>
      </c>
      <c r="AC8535" s="4">
        <v>35.097300000000004</v>
      </c>
    </row>
    <row r="8536" spans="1:29" x14ac:dyDescent="0.25">
      <c r="A8536" s="2">
        <v>8535</v>
      </c>
      <c r="B8536" t="s">
        <v>7781</v>
      </c>
      <c r="C8536" s="3">
        <v>42017</v>
      </c>
      <c r="D8536" s="3">
        <v>42019</v>
      </c>
      <c r="E8536" t="s">
        <v>7</v>
      </c>
      <c r="F8536">
        <f>VLOOKUP(E8536,SHIPMODE,2,FALSE)</f>
        <v>1</v>
      </c>
      <c r="G8536" t="s">
        <v>4009</v>
      </c>
      <c r="H8536" t="s">
        <v>2932</v>
      </c>
      <c r="I8536" t="s">
        <v>18</v>
      </c>
      <c r="J8536">
        <f>VLOOKUP(I8536,segmentID,2,FALSE)</f>
        <v>2</v>
      </c>
      <c r="K8536" t="s">
        <v>3255</v>
      </c>
      <c r="L8536">
        <f>VLOOKUP(K8536,country2,2,FALSE)</f>
        <v>1</v>
      </c>
      <c r="M8536" t="s">
        <v>248</v>
      </c>
      <c r="N8536">
        <f>VLOOKUP(Orders!M8536,city2,2,FALSE)</f>
        <v>39</v>
      </c>
      <c r="O8536" t="s">
        <v>615</v>
      </c>
      <c r="P8536">
        <f>VLOOKUP(O8536,state2,2,FALSE)</f>
        <v>33</v>
      </c>
      <c r="Q8536">
        <v>31907</v>
      </c>
      <c r="R8536" t="s">
        <v>12</v>
      </c>
      <c r="S8536">
        <f>VLOOKUP(R8536,region2,2,FALSE)</f>
        <v>1</v>
      </c>
      <c r="T8536" t="s">
        <v>4700</v>
      </c>
      <c r="U8536" t="s">
        <v>22</v>
      </c>
      <c r="V8536">
        <f>VLOOKUP(U8536,category2,2,FALSE)</f>
        <v>2</v>
      </c>
      <c r="W8536" t="s">
        <v>23</v>
      </c>
      <c r="X8536">
        <f>VLOOKUP(W8536,subcat2,3,FALSE)</f>
        <v>3</v>
      </c>
      <c r="Y8536" t="s">
        <v>1321</v>
      </c>
      <c r="Z8536">
        <v>9.82</v>
      </c>
      <c r="AA8536">
        <v>2</v>
      </c>
      <c r="AB8536">
        <v>0</v>
      </c>
      <c r="AC8536" s="4">
        <v>4.8117999999999999</v>
      </c>
    </row>
    <row r="8537" spans="1:29" x14ac:dyDescent="0.25">
      <c r="A8537" s="2">
        <v>8536</v>
      </c>
      <c r="B8537" t="s">
        <v>6738</v>
      </c>
      <c r="C8537" s="3">
        <v>41775</v>
      </c>
      <c r="D8537" s="3">
        <v>41779</v>
      </c>
      <c r="E8537" t="s">
        <v>25</v>
      </c>
      <c r="F8537">
        <f>VLOOKUP(E8537,SHIPMODE,2,FALSE)</f>
        <v>2</v>
      </c>
      <c r="G8537" t="s">
        <v>3948</v>
      </c>
      <c r="H8537" t="s">
        <v>2608</v>
      </c>
      <c r="I8537" t="s">
        <v>9</v>
      </c>
      <c r="J8537">
        <f>VLOOKUP(I8537,segmentID,2,FALSE)</f>
        <v>1</v>
      </c>
      <c r="K8537" t="s">
        <v>3255</v>
      </c>
      <c r="L8537">
        <f>VLOOKUP(K8537,country2,2,FALSE)</f>
        <v>1</v>
      </c>
      <c r="M8537" t="s">
        <v>67</v>
      </c>
      <c r="N8537">
        <f>VLOOKUP(Orders!M8537,city2,2,FALSE)</f>
        <v>9</v>
      </c>
      <c r="O8537" t="s">
        <v>20</v>
      </c>
      <c r="P8537">
        <f>VLOOKUP(O8537,state2,2,FALSE)</f>
        <v>2</v>
      </c>
      <c r="Q8537">
        <v>94122</v>
      </c>
      <c r="R8537" t="s">
        <v>21</v>
      </c>
      <c r="S8537">
        <f>VLOOKUP(R8537,region2,2,FALSE)</f>
        <v>2</v>
      </c>
      <c r="T8537" t="s">
        <v>5279</v>
      </c>
      <c r="U8537" t="s">
        <v>35</v>
      </c>
      <c r="V8537">
        <f>VLOOKUP(U8537,category2,2,FALSE)</f>
        <v>3</v>
      </c>
      <c r="W8537" t="s">
        <v>3232</v>
      </c>
      <c r="X8537">
        <f>VLOOKUP(W8537,subcat2,3,FALSE)</f>
        <v>12</v>
      </c>
      <c r="Y8537" t="s">
        <v>2453</v>
      </c>
      <c r="Z8537">
        <v>56.400000000000006</v>
      </c>
      <c r="AA8537">
        <v>3</v>
      </c>
      <c r="AB8537">
        <v>0</v>
      </c>
      <c r="AC8537" s="4">
        <v>3.3840000000000003</v>
      </c>
    </row>
    <row r="8538" spans="1:29" x14ac:dyDescent="0.25">
      <c r="A8538" s="2">
        <v>8537</v>
      </c>
      <c r="B8538" t="s">
        <v>7782</v>
      </c>
      <c r="C8538" s="3">
        <v>42162</v>
      </c>
      <c r="D8538" s="3">
        <v>42166</v>
      </c>
      <c r="E8538" t="s">
        <v>25</v>
      </c>
      <c r="F8538">
        <f>VLOOKUP(E8538,SHIPMODE,2,FALSE)</f>
        <v>2</v>
      </c>
      <c r="G8538" t="s">
        <v>4042</v>
      </c>
      <c r="H8538" t="s">
        <v>3180</v>
      </c>
      <c r="I8538" t="s">
        <v>52</v>
      </c>
      <c r="J8538">
        <f>VLOOKUP(I8538,segmentID,2,FALSE)</f>
        <v>3</v>
      </c>
      <c r="K8538" t="s">
        <v>3255</v>
      </c>
      <c r="L8538">
        <f>VLOOKUP(K8538,country2,2,FALSE)</f>
        <v>1</v>
      </c>
      <c r="M8538" t="s">
        <v>77</v>
      </c>
      <c r="N8538">
        <f>VLOOKUP(Orders!M8538,city2,2,FALSE)</f>
        <v>11</v>
      </c>
      <c r="O8538" t="s">
        <v>78</v>
      </c>
      <c r="P8538">
        <f>VLOOKUP(O8538,state2,2,FALSE)</f>
        <v>10</v>
      </c>
      <c r="Q8538">
        <v>19143</v>
      </c>
      <c r="R8538" t="s">
        <v>79</v>
      </c>
      <c r="S8538">
        <f>VLOOKUP(R8538,region2,2,FALSE)</f>
        <v>4</v>
      </c>
      <c r="T8538" t="s">
        <v>4873</v>
      </c>
      <c r="U8538" t="s">
        <v>22</v>
      </c>
      <c r="V8538">
        <f>VLOOKUP(U8538,category2,2,FALSE)</f>
        <v>2</v>
      </c>
      <c r="W8538" t="s">
        <v>3231</v>
      </c>
      <c r="X8538">
        <f>VLOOKUP(W8538,subcat2,3,FALSE)</f>
        <v>9</v>
      </c>
      <c r="Y8538" t="s">
        <v>537</v>
      </c>
      <c r="Z8538">
        <v>18.312000000000001</v>
      </c>
      <c r="AA8538">
        <v>4</v>
      </c>
      <c r="AB8538">
        <v>0.7</v>
      </c>
      <c r="AC8538" s="4">
        <v>-12.207999999999995</v>
      </c>
    </row>
    <row r="8539" spans="1:29" x14ac:dyDescent="0.25">
      <c r="A8539" s="2">
        <v>8538</v>
      </c>
      <c r="B8539" t="s">
        <v>7782</v>
      </c>
      <c r="C8539" s="3">
        <v>42162</v>
      </c>
      <c r="D8539" s="3">
        <v>42166</v>
      </c>
      <c r="E8539" t="s">
        <v>25</v>
      </c>
      <c r="F8539">
        <f>VLOOKUP(E8539,SHIPMODE,2,FALSE)</f>
        <v>2</v>
      </c>
      <c r="G8539" t="s">
        <v>4042</v>
      </c>
      <c r="H8539" t="s">
        <v>3180</v>
      </c>
      <c r="I8539" t="s">
        <v>52</v>
      </c>
      <c r="J8539">
        <f>VLOOKUP(I8539,segmentID,2,FALSE)</f>
        <v>3</v>
      </c>
      <c r="K8539" t="s">
        <v>3255</v>
      </c>
      <c r="L8539">
        <f>VLOOKUP(K8539,country2,2,FALSE)</f>
        <v>1</v>
      </c>
      <c r="M8539" t="s">
        <v>77</v>
      </c>
      <c r="N8539">
        <f>VLOOKUP(Orders!M8539,city2,2,FALSE)</f>
        <v>11</v>
      </c>
      <c r="O8539" t="s">
        <v>78</v>
      </c>
      <c r="P8539">
        <f>VLOOKUP(O8539,state2,2,FALSE)</f>
        <v>10</v>
      </c>
      <c r="Q8539">
        <v>19143</v>
      </c>
      <c r="R8539" t="s">
        <v>79</v>
      </c>
      <c r="S8539">
        <f>VLOOKUP(R8539,region2,2,FALSE)</f>
        <v>4</v>
      </c>
      <c r="T8539" t="s">
        <v>5617</v>
      </c>
      <c r="U8539" t="s">
        <v>22</v>
      </c>
      <c r="V8539">
        <f>VLOOKUP(U8539,category2,2,FALSE)</f>
        <v>2</v>
      </c>
      <c r="W8539" t="s">
        <v>45</v>
      </c>
      <c r="X8539">
        <f>VLOOKUP(W8539,subcat2,3,FALSE)</f>
        <v>11</v>
      </c>
      <c r="Y8539" t="s">
        <v>2005</v>
      </c>
      <c r="Z8539">
        <v>25.920000000000005</v>
      </c>
      <c r="AA8539">
        <v>5</v>
      </c>
      <c r="AB8539">
        <v>0.2</v>
      </c>
      <c r="AC8539" s="4">
        <v>9.0719999999999992</v>
      </c>
    </row>
    <row r="8540" spans="1:29" x14ac:dyDescent="0.25">
      <c r="A8540" s="2">
        <v>8539</v>
      </c>
      <c r="B8540" t="s">
        <v>7782</v>
      </c>
      <c r="C8540" s="3">
        <v>42162</v>
      </c>
      <c r="D8540" s="3">
        <v>42166</v>
      </c>
      <c r="E8540" t="s">
        <v>25</v>
      </c>
      <c r="F8540">
        <f>VLOOKUP(E8540,SHIPMODE,2,FALSE)</f>
        <v>2</v>
      </c>
      <c r="G8540" t="s">
        <v>4042</v>
      </c>
      <c r="H8540" t="s">
        <v>3180</v>
      </c>
      <c r="I8540" t="s">
        <v>52</v>
      </c>
      <c r="J8540">
        <f>VLOOKUP(I8540,segmentID,2,FALSE)</f>
        <v>3</v>
      </c>
      <c r="K8540" t="s">
        <v>3255</v>
      </c>
      <c r="L8540">
        <f>VLOOKUP(K8540,country2,2,FALSE)</f>
        <v>1</v>
      </c>
      <c r="M8540" t="s">
        <v>77</v>
      </c>
      <c r="N8540">
        <f>VLOOKUP(Orders!M8540,city2,2,FALSE)</f>
        <v>11</v>
      </c>
      <c r="O8540" t="s">
        <v>78</v>
      </c>
      <c r="P8540">
        <f>VLOOKUP(O8540,state2,2,FALSE)</f>
        <v>10</v>
      </c>
      <c r="Q8540">
        <v>19143</v>
      </c>
      <c r="R8540" t="s">
        <v>79</v>
      </c>
      <c r="S8540">
        <f>VLOOKUP(R8540,region2,2,FALSE)</f>
        <v>4</v>
      </c>
      <c r="T8540" t="s">
        <v>5481</v>
      </c>
      <c r="U8540" t="s">
        <v>22</v>
      </c>
      <c r="V8540">
        <f>VLOOKUP(U8540,category2,2,FALSE)</f>
        <v>2</v>
      </c>
      <c r="W8540" t="s">
        <v>3229</v>
      </c>
      <c r="X8540">
        <f>VLOOKUP(W8540,subcat2,3,FALSE)</f>
        <v>7</v>
      </c>
      <c r="Y8540" t="s">
        <v>386</v>
      </c>
      <c r="Z8540">
        <v>8.016</v>
      </c>
      <c r="AA8540">
        <v>3</v>
      </c>
      <c r="AB8540">
        <v>0.2</v>
      </c>
      <c r="AC8540" s="4">
        <v>1.0019999999999993</v>
      </c>
    </row>
    <row r="8541" spans="1:29" x14ac:dyDescent="0.25">
      <c r="A8541" s="2">
        <v>8540</v>
      </c>
      <c r="B8541" t="s">
        <v>10684</v>
      </c>
      <c r="C8541" s="3">
        <v>42803</v>
      </c>
      <c r="D8541" s="3">
        <v>42807</v>
      </c>
      <c r="E8541" t="s">
        <v>25</v>
      </c>
      <c r="F8541">
        <f>VLOOKUP(E8541,SHIPMODE,2,FALSE)</f>
        <v>2</v>
      </c>
      <c r="G8541" t="s">
        <v>3296</v>
      </c>
      <c r="H8541" t="s">
        <v>205</v>
      </c>
      <c r="I8541" t="s">
        <v>9</v>
      </c>
      <c r="J8541">
        <f>VLOOKUP(I8541,segmentID,2,FALSE)</f>
        <v>1</v>
      </c>
      <c r="K8541" t="s">
        <v>3255</v>
      </c>
      <c r="L8541">
        <f>VLOOKUP(K8541,country2,2,FALSE)</f>
        <v>1</v>
      </c>
      <c r="M8541" t="s">
        <v>19</v>
      </c>
      <c r="N8541">
        <f>VLOOKUP(Orders!M8541,city2,2,FALSE)</f>
        <v>2</v>
      </c>
      <c r="O8541" t="s">
        <v>20</v>
      </c>
      <c r="P8541">
        <f>VLOOKUP(O8541,state2,2,FALSE)</f>
        <v>2</v>
      </c>
      <c r="Q8541">
        <v>90008</v>
      </c>
      <c r="R8541" t="s">
        <v>21</v>
      </c>
      <c r="S8541">
        <f>VLOOKUP(R8541,region2,2,FALSE)</f>
        <v>2</v>
      </c>
      <c r="T8541" t="s">
        <v>5399</v>
      </c>
      <c r="U8541" t="s">
        <v>35</v>
      </c>
      <c r="V8541">
        <f>VLOOKUP(U8541,category2,2,FALSE)</f>
        <v>3</v>
      </c>
      <c r="W8541" t="s">
        <v>3236</v>
      </c>
      <c r="X8541">
        <f>VLOOKUP(W8541,subcat2,3,FALSE)</f>
        <v>17</v>
      </c>
      <c r="Y8541" t="s">
        <v>793</v>
      </c>
      <c r="Z8541">
        <v>479.98400000000004</v>
      </c>
      <c r="AA8541">
        <v>2</v>
      </c>
      <c r="AB8541">
        <v>0.2</v>
      </c>
      <c r="AC8541" s="4">
        <v>59.997999999999962</v>
      </c>
    </row>
    <row r="8542" spans="1:29" x14ac:dyDescent="0.25">
      <c r="A8542" s="2">
        <v>8541</v>
      </c>
      <c r="B8542" t="s">
        <v>10684</v>
      </c>
      <c r="C8542" s="3">
        <v>42803</v>
      </c>
      <c r="D8542" s="3">
        <v>42807</v>
      </c>
      <c r="E8542" t="s">
        <v>25</v>
      </c>
      <c r="F8542">
        <f>VLOOKUP(E8542,SHIPMODE,2,FALSE)</f>
        <v>2</v>
      </c>
      <c r="G8542" t="s">
        <v>3296</v>
      </c>
      <c r="H8542" t="s">
        <v>205</v>
      </c>
      <c r="I8542" t="s">
        <v>9</v>
      </c>
      <c r="J8542">
        <f>VLOOKUP(I8542,segmentID,2,FALSE)</f>
        <v>1</v>
      </c>
      <c r="K8542" t="s">
        <v>3255</v>
      </c>
      <c r="L8542">
        <f>VLOOKUP(K8542,country2,2,FALSE)</f>
        <v>1</v>
      </c>
      <c r="M8542" t="s">
        <v>19</v>
      </c>
      <c r="N8542">
        <f>VLOOKUP(Orders!M8542,city2,2,FALSE)</f>
        <v>2</v>
      </c>
      <c r="O8542" t="s">
        <v>20</v>
      </c>
      <c r="P8542">
        <f>VLOOKUP(O8542,state2,2,FALSE)</f>
        <v>2</v>
      </c>
      <c r="Q8542">
        <v>90008</v>
      </c>
      <c r="R8542" t="s">
        <v>21</v>
      </c>
      <c r="S8542">
        <f>VLOOKUP(R8542,region2,2,FALSE)</f>
        <v>2</v>
      </c>
      <c r="T8542" t="s">
        <v>4118</v>
      </c>
      <c r="U8542" t="s">
        <v>22</v>
      </c>
      <c r="V8542">
        <f>VLOOKUP(U8542,category2,2,FALSE)</f>
        <v>2</v>
      </c>
      <c r="W8542" t="s">
        <v>3231</v>
      </c>
      <c r="X8542">
        <f>VLOOKUP(W8542,subcat2,3,FALSE)</f>
        <v>9</v>
      </c>
      <c r="Y8542" t="s">
        <v>57</v>
      </c>
      <c r="Z8542">
        <v>30.84</v>
      </c>
      <c r="AA8542">
        <v>5</v>
      </c>
      <c r="AB8542">
        <v>0.2</v>
      </c>
      <c r="AC8542" s="4">
        <v>9.6374999999999993</v>
      </c>
    </row>
    <row r="8543" spans="1:29" x14ac:dyDescent="0.25">
      <c r="A8543" s="2">
        <v>8542</v>
      </c>
      <c r="B8543" t="s">
        <v>7783</v>
      </c>
      <c r="C8543" s="3">
        <v>42360</v>
      </c>
      <c r="D8543" s="3">
        <v>42361</v>
      </c>
      <c r="E8543" t="s">
        <v>97</v>
      </c>
      <c r="F8543">
        <f>VLOOKUP(E8543,SHIPMODE,2,FALSE)</f>
        <v>3</v>
      </c>
      <c r="G8543" t="s">
        <v>3658</v>
      </c>
      <c r="H8543" t="s">
        <v>1510</v>
      </c>
      <c r="I8543" t="s">
        <v>18</v>
      </c>
      <c r="J8543">
        <f>VLOOKUP(I8543,segmentID,2,FALSE)</f>
        <v>2</v>
      </c>
      <c r="K8543" t="s">
        <v>3255</v>
      </c>
      <c r="L8543">
        <f>VLOOKUP(K8543,country2,2,FALSE)</f>
        <v>1</v>
      </c>
      <c r="M8543" t="s">
        <v>77</v>
      </c>
      <c r="N8543">
        <f>VLOOKUP(Orders!M8543,city2,2,FALSE)</f>
        <v>11</v>
      </c>
      <c r="O8543" t="s">
        <v>78</v>
      </c>
      <c r="P8543">
        <f>VLOOKUP(O8543,state2,2,FALSE)</f>
        <v>10</v>
      </c>
      <c r="Q8543">
        <v>19140</v>
      </c>
      <c r="R8543" t="s">
        <v>79</v>
      </c>
      <c r="S8543">
        <f>VLOOKUP(R8543,region2,2,FALSE)</f>
        <v>4</v>
      </c>
      <c r="T8543" t="s">
        <v>5298</v>
      </c>
      <c r="U8543" t="s">
        <v>22</v>
      </c>
      <c r="V8543">
        <f>VLOOKUP(U8543,category2,2,FALSE)</f>
        <v>2</v>
      </c>
      <c r="W8543" t="s">
        <v>3227</v>
      </c>
      <c r="X8543">
        <f>VLOOKUP(W8543,subcat2,3,FALSE)</f>
        <v>5</v>
      </c>
      <c r="Y8543" t="s">
        <v>803</v>
      </c>
      <c r="Z8543">
        <v>33.568000000000005</v>
      </c>
      <c r="AA8543">
        <v>2</v>
      </c>
      <c r="AB8543">
        <v>0.2</v>
      </c>
      <c r="AC8543" s="4">
        <v>1.6783999999999981</v>
      </c>
    </row>
    <row r="8544" spans="1:29" x14ac:dyDescent="0.25">
      <c r="A8544" s="2">
        <v>8543</v>
      </c>
      <c r="B8544" t="s">
        <v>7783</v>
      </c>
      <c r="C8544" s="3">
        <v>42360</v>
      </c>
      <c r="D8544" s="3">
        <v>42361</v>
      </c>
      <c r="E8544" t="s">
        <v>97</v>
      </c>
      <c r="F8544">
        <f>VLOOKUP(E8544,SHIPMODE,2,FALSE)</f>
        <v>3</v>
      </c>
      <c r="G8544" t="s">
        <v>3658</v>
      </c>
      <c r="H8544" t="s">
        <v>1510</v>
      </c>
      <c r="I8544" t="s">
        <v>18</v>
      </c>
      <c r="J8544">
        <f>VLOOKUP(I8544,segmentID,2,FALSE)</f>
        <v>2</v>
      </c>
      <c r="K8544" t="s">
        <v>3255</v>
      </c>
      <c r="L8544">
        <f>VLOOKUP(K8544,country2,2,FALSE)</f>
        <v>1</v>
      </c>
      <c r="M8544" t="s">
        <v>77</v>
      </c>
      <c r="N8544">
        <f>VLOOKUP(Orders!M8544,city2,2,FALSE)</f>
        <v>11</v>
      </c>
      <c r="O8544" t="s">
        <v>78</v>
      </c>
      <c r="P8544">
        <f>VLOOKUP(O8544,state2,2,FALSE)</f>
        <v>10</v>
      </c>
      <c r="Q8544">
        <v>19140</v>
      </c>
      <c r="R8544" t="s">
        <v>79</v>
      </c>
      <c r="S8544">
        <f>VLOOKUP(R8544,region2,2,FALSE)</f>
        <v>4</v>
      </c>
      <c r="T8544" t="s">
        <v>4952</v>
      </c>
      <c r="U8544" t="s">
        <v>13</v>
      </c>
      <c r="V8544">
        <f>VLOOKUP(U8544,category2,2,FALSE)</f>
        <v>1</v>
      </c>
      <c r="W8544" t="s">
        <v>3226</v>
      </c>
      <c r="X8544">
        <f>VLOOKUP(W8544,subcat2,3,FALSE)</f>
        <v>2</v>
      </c>
      <c r="Y8544" t="s">
        <v>1506</v>
      </c>
      <c r="Z8544">
        <v>422.62499999999994</v>
      </c>
      <c r="AA8544">
        <v>7</v>
      </c>
      <c r="AB8544">
        <v>0.3</v>
      </c>
      <c r="AC8544" s="4">
        <v>0</v>
      </c>
    </row>
    <row r="8545" spans="1:29" x14ac:dyDescent="0.25">
      <c r="A8545" s="2">
        <v>8544</v>
      </c>
      <c r="B8545" t="s">
        <v>6739</v>
      </c>
      <c r="C8545" s="3">
        <v>41857</v>
      </c>
      <c r="D8545" s="3">
        <v>41862</v>
      </c>
      <c r="E8545" t="s">
        <v>25</v>
      </c>
      <c r="F8545">
        <f>VLOOKUP(E8545,SHIPMODE,2,FALSE)</f>
        <v>2</v>
      </c>
      <c r="G8545" t="s">
        <v>3832</v>
      </c>
      <c r="H8545" t="s">
        <v>2150</v>
      </c>
      <c r="I8545" t="s">
        <v>9</v>
      </c>
      <c r="J8545">
        <f>VLOOKUP(I8545,segmentID,2,FALSE)</f>
        <v>1</v>
      </c>
      <c r="K8545" t="s">
        <v>3255</v>
      </c>
      <c r="L8545">
        <f>VLOOKUP(K8545,country2,2,FALSE)</f>
        <v>1</v>
      </c>
      <c r="M8545" t="s">
        <v>138</v>
      </c>
      <c r="N8545">
        <f>VLOOKUP(Orders!M8545,city2,2,FALSE)</f>
        <v>21</v>
      </c>
      <c r="O8545" t="s">
        <v>139</v>
      </c>
      <c r="P8545">
        <f>VLOOKUP(O8545,state2,2,FALSE)</f>
        <v>16</v>
      </c>
      <c r="Q8545">
        <v>10035</v>
      </c>
      <c r="R8545" t="s">
        <v>79</v>
      </c>
      <c r="S8545">
        <f>VLOOKUP(R8545,region2,2,FALSE)</f>
        <v>4</v>
      </c>
      <c r="T8545" t="s">
        <v>4510</v>
      </c>
      <c r="U8545" t="s">
        <v>35</v>
      </c>
      <c r="V8545">
        <f>VLOOKUP(U8545,category2,2,FALSE)</f>
        <v>3</v>
      </c>
      <c r="W8545" t="s">
        <v>3232</v>
      </c>
      <c r="X8545">
        <f>VLOOKUP(W8545,subcat2,3,FALSE)</f>
        <v>12</v>
      </c>
      <c r="Y8545" t="s">
        <v>639</v>
      </c>
      <c r="Z8545">
        <v>199.98</v>
      </c>
      <c r="AA8545">
        <v>2</v>
      </c>
      <c r="AB8545">
        <v>0</v>
      </c>
      <c r="AC8545" s="4">
        <v>83.991600000000005</v>
      </c>
    </row>
    <row r="8546" spans="1:29" x14ac:dyDescent="0.25">
      <c r="A8546" s="2">
        <v>8545</v>
      </c>
      <c r="B8546" t="s">
        <v>9043</v>
      </c>
      <c r="C8546" s="3">
        <v>42456</v>
      </c>
      <c r="D8546" s="3">
        <v>42460</v>
      </c>
      <c r="E8546" t="s">
        <v>25</v>
      </c>
      <c r="F8546">
        <f>VLOOKUP(E8546,SHIPMODE,2,FALSE)</f>
        <v>2</v>
      </c>
      <c r="G8546" t="s">
        <v>3358</v>
      </c>
      <c r="H8546" t="s">
        <v>432</v>
      </c>
      <c r="I8546" t="s">
        <v>18</v>
      </c>
      <c r="J8546">
        <f>VLOOKUP(I8546,segmentID,2,FALSE)</f>
        <v>2</v>
      </c>
      <c r="K8546" t="s">
        <v>3255</v>
      </c>
      <c r="L8546">
        <f>VLOOKUP(K8546,country2,2,FALSE)</f>
        <v>1</v>
      </c>
      <c r="M8546" t="s">
        <v>248</v>
      </c>
      <c r="N8546">
        <f>VLOOKUP(Orders!M8546,city2,2,FALSE)</f>
        <v>39</v>
      </c>
      <c r="O8546" t="s">
        <v>615</v>
      </c>
      <c r="P8546">
        <f>VLOOKUP(O8546,state2,2,FALSE)</f>
        <v>33</v>
      </c>
      <c r="Q8546">
        <v>31907</v>
      </c>
      <c r="R8546" t="s">
        <v>12</v>
      </c>
      <c r="S8546">
        <f>VLOOKUP(R8546,region2,2,FALSE)</f>
        <v>1</v>
      </c>
      <c r="T8546" t="s">
        <v>5713</v>
      </c>
      <c r="U8546" t="s">
        <v>13</v>
      </c>
      <c r="V8546">
        <f>VLOOKUP(U8546,category2,2,FALSE)</f>
        <v>1</v>
      </c>
      <c r="W8546" t="s">
        <v>3228</v>
      </c>
      <c r="X8546">
        <f>VLOOKUP(W8546,subcat2,3,FALSE)</f>
        <v>6</v>
      </c>
      <c r="Y8546" t="s">
        <v>2527</v>
      </c>
      <c r="Z8546">
        <v>20.239999999999998</v>
      </c>
      <c r="AA8546">
        <v>1</v>
      </c>
      <c r="AB8546">
        <v>0</v>
      </c>
      <c r="AC8546" s="4">
        <v>8.7032000000000007</v>
      </c>
    </row>
    <row r="8547" spans="1:29" x14ac:dyDescent="0.25">
      <c r="A8547" s="2">
        <v>8546</v>
      </c>
      <c r="B8547" t="s">
        <v>9043</v>
      </c>
      <c r="C8547" s="3">
        <v>42456</v>
      </c>
      <c r="D8547" s="3">
        <v>42460</v>
      </c>
      <c r="E8547" t="s">
        <v>25</v>
      </c>
      <c r="F8547">
        <f>VLOOKUP(E8547,SHIPMODE,2,FALSE)</f>
        <v>2</v>
      </c>
      <c r="G8547" t="s">
        <v>3358</v>
      </c>
      <c r="H8547" t="s">
        <v>432</v>
      </c>
      <c r="I8547" t="s">
        <v>18</v>
      </c>
      <c r="J8547">
        <f>VLOOKUP(I8547,segmentID,2,FALSE)</f>
        <v>2</v>
      </c>
      <c r="K8547" t="s">
        <v>3255</v>
      </c>
      <c r="L8547">
        <f>VLOOKUP(K8547,country2,2,FALSE)</f>
        <v>1</v>
      </c>
      <c r="M8547" t="s">
        <v>248</v>
      </c>
      <c r="N8547">
        <f>VLOOKUP(Orders!M8547,city2,2,FALSE)</f>
        <v>39</v>
      </c>
      <c r="O8547" t="s">
        <v>615</v>
      </c>
      <c r="P8547">
        <f>VLOOKUP(O8547,state2,2,FALSE)</f>
        <v>33</v>
      </c>
      <c r="Q8547">
        <v>31907</v>
      </c>
      <c r="R8547" t="s">
        <v>12</v>
      </c>
      <c r="S8547">
        <f>VLOOKUP(R8547,region2,2,FALSE)</f>
        <v>1</v>
      </c>
      <c r="T8547" t="s">
        <v>5673</v>
      </c>
      <c r="U8547" t="s">
        <v>13</v>
      </c>
      <c r="V8547">
        <f>VLOOKUP(U8547,category2,2,FALSE)</f>
        <v>1</v>
      </c>
      <c r="W8547" t="s">
        <v>3228</v>
      </c>
      <c r="X8547">
        <f>VLOOKUP(W8547,subcat2,3,FALSE)</f>
        <v>6</v>
      </c>
      <c r="Y8547" t="s">
        <v>3181</v>
      </c>
      <c r="Z8547">
        <v>39.92</v>
      </c>
      <c r="AA8547">
        <v>4</v>
      </c>
      <c r="AB8547">
        <v>0</v>
      </c>
      <c r="AC8547" s="4">
        <v>11.177600000000002</v>
      </c>
    </row>
    <row r="8548" spans="1:29" x14ac:dyDescent="0.25">
      <c r="A8548" s="2">
        <v>8547</v>
      </c>
      <c r="B8548" t="s">
        <v>9043</v>
      </c>
      <c r="C8548" s="3">
        <v>42456</v>
      </c>
      <c r="D8548" s="3">
        <v>42460</v>
      </c>
      <c r="E8548" t="s">
        <v>25</v>
      </c>
      <c r="F8548">
        <f>VLOOKUP(E8548,SHIPMODE,2,FALSE)</f>
        <v>2</v>
      </c>
      <c r="G8548" t="s">
        <v>3358</v>
      </c>
      <c r="H8548" t="s">
        <v>432</v>
      </c>
      <c r="I8548" t="s">
        <v>18</v>
      </c>
      <c r="J8548">
        <f>VLOOKUP(I8548,segmentID,2,FALSE)</f>
        <v>2</v>
      </c>
      <c r="K8548" t="s">
        <v>3255</v>
      </c>
      <c r="L8548">
        <f>VLOOKUP(K8548,country2,2,FALSE)</f>
        <v>1</v>
      </c>
      <c r="M8548" t="s">
        <v>248</v>
      </c>
      <c r="N8548">
        <f>VLOOKUP(Orders!M8548,city2,2,FALSE)</f>
        <v>39</v>
      </c>
      <c r="O8548" t="s">
        <v>615</v>
      </c>
      <c r="P8548">
        <f>VLOOKUP(O8548,state2,2,FALSE)</f>
        <v>33</v>
      </c>
      <c r="Q8548">
        <v>31907</v>
      </c>
      <c r="R8548" t="s">
        <v>12</v>
      </c>
      <c r="S8548">
        <f>VLOOKUP(R8548,region2,2,FALSE)</f>
        <v>1</v>
      </c>
      <c r="T8548" t="s">
        <v>5592</v>
      </c>
      <c r="U8548" t="s">
        <v>22</v>
      </c>
      <c r="V8548">
        <f>VLOOKUP(U8548,category2,2,FALSE)</f>
        <v>2</v>
      </c>
      <c r="W8548" t="s">
        <v>3231</v>
      </c>
      <c r="X8548">
        <f>VLOOKUP(W8548,subcat2,3,FALSE)</f>
        <v>9</v>
      </c>
      <c r="Y8548" t="s">
        <v>1246</v>
      </c>
      <c r="Z8548">
        <v>32.54</v>
      </c>
      <c r="AA8548">
        <v>2</v>
      </c>
      <c r="AB8548">
        <v>0</v>
      </c>
      <c r="AC8548" s="4">
        <v>15.944599999999998</v>
      </c>
    </row>
    <row r="8549" spans="1:29" x14ac:dyDescent="0.25">
      <c r="A8549" s="2">
        <v>8548</v>
      </c>
      <c r="B8549" t="s">
        <v>7784</v>
      </c>
      <c r="C8549" s="3">
        <v>42343</v>
      </c>
      <c r="D8549" s="3">
        <v>42348</v>
      </c>
      <c r="E8549" t="s">
        <v>25</v>
      </c>
      <c r="F8549">
        <f>VLOOKUP(E8549,SHIPMODE,2,FALSE)</f>
        <v>2</v>
      </c>
      <c r="G8549" t="s">
        <v>3589</v>
      </c>
      <c r="H8549" t="s">
        <v>1263</v>
      </c>
      <c r="I8549" t="s">
        <v>18</v>
      </c>
      <c r="J8549">
        <f>VLOOKUP(I8549,segmentID,2,FALSE)</f>
        <v>2</v>
      </c>
      <c r="K8549" t="s">
        <v>3255</v>
      </c>
      <c r="L8549">
        <f>VLOOKUP(K8549,country2,2,FALSE)</f>
        <v>1</v>
      </c>
      <c r="M8549" t="s">
        <v>19</v>
      </c>
      <c r="N8549">
        <f>VLOOKUP(Orders!M8549,city2,2,FALSE)</f>
        <v>2</v>
      </c>
      <c r="O8549" t="s">
        <v>20</v>
      </c>
      <c r="P8549">
        <f>VLOOKUP(O8549,state2,2,FALSE)</f>
        <v>2</v>
      </c>
      <c r="Q8549">
        <v>90049</v>
      </c>
      <c r="R8549" t="s">
        <v>21</v>
      </c>
      <c r="S8549">
        <f>VLOOKUP(R8549,region2,2,FALSE)</f>
        <v>2</v>
      </c>
      <c r="T8549" t="s">
        <v>4305</v>
      </c>
      <c r="U8549" t="s">
        <v>35</v>
      </c>
      <c r="V8549">
        <f>VLOOKUP(U8549,category2,2,FALSE)</f>
        <v>3</v>
      </c>
      <c r="W8549" t="s">
        <v>3232</v>
      </c>
      <c r="X8549">
        <f>VLOOKUP(W8549,subcat2,3,FALSE)</f>
        <v>12</v>
      </c>
      <c r="Y8549" t="s">
        <v>446</v>
      </c>
      <c r="Z8549">
        <v>39</v>
      </c>
      <c r="AA8549">
        <v>3</v>
      </c>
      <c r="AB8549">
        <v>0</v>
      </c>
      <c r="AC8549" s="4">
        <v>17.549999999999997</v>
      </c>
    </row>
    <row r="8550" spans="1:29" x14ac:dyDescent="0.25">
      <c r="A8550" s="2">
        <v>8549</v>
      </c>
      <c r="B8550" t="s">
        <v>7784</v>
      </c>
      <c r="C8550" s="3">
        <v>42343</v>
      </c>
      <c r="D8550" s="3">
        <v>42348</v>
      </c>
      <c r="E8550" t="s">
        <v>25</v>
      </c>
      <c r="F8550">
        <f>VLOOKUP(E8550,SHIPMODE,2,FALSE)</f>
        <v>2</v>
      </c>
      <c r="G8550" t="s">
        <v>3589</v>
      </c>
      <c r="H8550" t="s">
        <v>1263</v>
      </c>
      <c r="I8550" t="s">
        <v>18</v>
      </c>
      <c r="J8550">
        <f>VLOOKUP(I8550,segmentID,2,FALSE)</f>
        <v>2</v>
      </c>
      <c r="K8550" t="s">
        <v>3255</v>
      </c>
      <c r="L8550">
        <f>VLOOKUP(K8550,country2,2,FALSE)</f>
        <v>1</v>
      </c>
      <c r="M8550" t="s">
        <v>19</v>
      </c>
      <c r="N8550">
        <f>VLOOKUP(Orders!M8550,city2,2,FALSE)</f>
        <v>2</v>
      </c>
      <c r="O8550" t="s">
        <v>20</v>
      </c>
      <c r="P8550">
        <f>VLOOKUP(O8550,state2,2,FALSE)</f>
        <v>2</v>
      </c>
      <c r="Q8550">
        <v>90049</v>
      </c>
      <c r="R8550" t="s">
        <v>21</v>
      </c>
      <c r="S8550">
        <f>VLOOKUP(R8550,region2,2,FALSE)</f>
        <v>2</v>
      </c>
      <c r="T8550" t="s">
        <v>4903</v>
      </c>
      <c r="U8550" t="s">
        <v>22</v>
      </c>
      <c r="V8550">
        <f>VLOOKUP(U8550,category2,2,FALSE)</f>
        <v>2</v>
      </c>
      <c r="W8550" t="s">
        <v>23</v>
      </c>
      <c r="X8550">
        <f>VLOOKUP(W8550,subcat2,3,FALSE)</f>
        <v>3</v>
      </c>
      <c r="Y8550" t="s">
        <v>2734</v>
      </c>
      <c r="Z8550">
        <v>12.6</v>
      </c>
      <c r="AA8550">
        <v>4</v>
      </c>
      <c r="AB8550">
        <v>0</v>
      </c>
      <c r="AC8550" s="4">
        <v>6.048</v>
      </c>
    </row>
    <row r="8551" spans="1:29" x14ac:dyDescent="0.25">
      <c r="A8551" s="2">
        <v>8550</v>
      </c>
      <c r="B8551" t="s">
        <v>7785</v>
      </c>
      <c r="C8551" s="3">
        <v>42258</v>
      </c>
      <c r="D8551" s="3">
        <v>42259</v>
      </c>
      <c r="E8551" t="s">
        <v>97</v>
      </c>
      <c r="F8551">
        <f>VLOOKUP(E8551,SHIPMODE,2,FALSE)</f>
        <v>3</v>
      </c>
      <c r="G8551" t="s">
        <v>3589</v>
      </c>
      <c r="H8551" t="s">
        <v>1263</v>
      </c>
      <c r="I8551" t="s">
        <v>18</v>
      </c>
      <c r="J8551">
        <f>VLOOKUP(I8551,segmentID,2,FALSE)</f>
        <v>2</v>
      </c>
      <c r="K8551" t="s">
        <v>3255</v>
      </c>
      <c r="L8551">
        <f>VLOOKUP(K8551,country2,2,FALSE)</f>
        <v>1</v>
      </c>
      <c r="M8551" t="s">
        <v>227</v>
      </c>
      <c r="N8551">
        <f>VLOOKUP(Orders!M8551,city2,2,FALSE)</f>
        <v>35</v>
      </c>
      <c r="O8551" t="s">
        <v>228</v>
      </c>
      <c r="P8551">
        <f>VLOOKUP(O8551,state2,2,FALSE)</f>
        <v>23</v>
      </c>
      <c r="Q8551">
        <v>80013</v>
      </c>
      <c r="R8551" t="s">
        <v>21</v>
      </c>
      <c r="S8551">
        <f>VLOOKUP(R8551,region2,2,FALSE)</f>
        <v>2</v>
      </c>
      <c r="T8551" t="s">
        <v>4543</v>
      </c>
      <c r="U8551" t="s">
        <v>13</v>
      </c>
      <c r="V8551">
        <f>VLOOKUP(U8551,category2,2,FALSE)</f>
        <v>1</v>
      </c>
      <c r="W8551" t="s">
        <v>3228</v>
      </c>
      <c r="X8551">
        <f>VLOOKUP(W8551,subcat2,3,FALSE)</f>
        <v>6</v>
      </c>
      <c r="Y8551" t="s">
        <v>2328</v>
      </c>
      <c r="Z8551">
        <v>24.64</v>
      </c>
      <c r="AA8551">
        <v>4</v>
      </c>
      <c r="AB8551">
        <v>0.2</v>
      </c>
      <c r="AC8551" s="4">
        <v>4.0039999999999978</v>
      </c>
    </row>
    <row r="8552" spans="1:29" x14ac:dyDescent="0.25">
      <c r="A8552" s="2">
        <v>8551</v>
      </c>
      <c r="B8552" t="s">
        <v>7786</v>
      </c>
      <c r="C8552" s="3">
        <v>42202</v>
      </c>
      <c r="D8552" s="3">
        <v>42209</v>
      </c>
      <c r="E8552" t="s">
        <v>25</v>
      </c>
      <c r="F8552">
        <f>VLOOKUP(E8552,SHIPMODE,2,FALSE)</f>
        <v>2</v>
      </c>
      <c r="G8552" t="s">
        <v>3401</v>
      </c>
      <c r="H8552" t="s">
        <v>614</v>
      </c>
      <c r="I8552" t="s">
        <v>18</v>
      </c>
      <c r="J8552">
        <f>VLOOKUP(I8552,segmentID,2,FALSE)</f>
        <v>2</v>
      </c>
      <c r="K8552" t="s">
        <v>3255</v>
      </c>
      <c r="L8552">
        <f>VLOOKUP(K8552,country2,2,FALSE)</f>
        <v>1</v>
      </c>
      <c r="M8552" t="s">
        <v>95</v>
      </c>
      <c r="N8552">
        <f>VLOOKUP(Orders!M8552,city2,2,FALSE)</f>
        <v>13</v>
      </c>
      <c r="O8552" t="s">
        <v>54</v>
      </c>
      <c r="P8552">
        <f>VLOOKUP(O8552,state2,2,FALSE)</f>
        <v>6</v>
      </c>
      <c r="Q8552">
        <v>77041</v>
      </c>
      <c r="R8552" t="s">
        <v>55</v>
      </c>
      <c r="S8552">
        <f>VLOOKUP(R8552,region2,2,FALSE)</f>
        <v>3</v>
      </c>
      <c r="T8552" t="s">
        <v>5853</v>
      </c>
      <c r="U8552" t="s">
        <v>22</v>
      </c>
      <c r="V8552">
        <f>VLOOKUP(U8552,category2,2,FALSE)</f>
        <v>2</v>
      </c>
      <c r="W8552" t="s">
        <v>23</v>
      </c>
      <c r="X8552">
        <f>VLOOKUP(W8552,subcat2,3,FALSE)</f>
        <v>3</v>
      </c>
      <c r="Y8552" t="s">
        <v>2985</v>
      </c>
      <c r="Z8552">
        <v>6.2640000000000002</v>
      </c>
      <c r="AA8552">
        <v>3</v>
      </c>
      <c r="AB8552">
        <v>0.2</v>
      </c>
      <c r="AC8552" s="4">
        <v>2.0358000000000001</v>
      </c>
    </row>
    <row r="8553" spans="1:29" x14ac:dyDescent="0.25">
      <c r="A8553" s="2">
        <v>8552</v>
      </c>
      <c r="B8553" t="s">
        <v>7786</v>
      </c>
      <c r="C8553" s="3">
        <v>42202</v>
      </c>
      <c r="D8553" s="3">
        <v>42209</v>
      </c>
      <c r="E8553" t="s">
        <v>25</v>
      </c>
      <c r="F8553">
        <f>VLOOKUP(E8553,SHIPMODE,2,FALSE)</f>
        <v>2</v>
      </c>
      <c r="G8553" t="s">
        <v>3401</v>
      </c>
      <c r="H8553" t="s">
        <v>614</v>
      </c>
      <c r="I8553" t="s">
        <v>18</v>
      </c>
      <c r="J8553">
        <f>VLOOKUP(I8553,segmentID,2,FALSE)</f>
        <v>2</v>
      </c>
      <c r="K8553" t="s">
        <v>3255</v>
      </c>
      <c r="L8553">
        <f>VLOOKUP(K8553,country2,2,FALSE)</f>
        <v>1</v>
      </c>
      <c r="M8553" t="s">
        <v>95</v>
      </c>
      <c r="N8553">
        <f>VLOOKUP(Orders!M8553,city2,2,FALSE)</f>
        <v>13</v>
      </c>
      <c r="O8553" t="s">
        <v>54</v>
      </c>
      <c r="P8553">
        <f>VLOOKUP(O8553,state2,2,FALSE)</f>
        <v>6</v>
      </c>
      <c r="Q8553">
        <v>77041</v>
      </c>
      <c r="R8553" t="s">
        <v>55</v>
      </c>
      <c r="S8553">
        <f>VLOOKUP(R8553,region2,2,FALSE)</f>
        <v>3</v>
      </c>
      <c r="T8553" t="s">
        <v>4584</v>
      </c>
      <c r="U8553" t="s">
        <v>22</v>
      </c>
      <c r="V8553">
        <f>VLOOKUP(U8553,category2,2,FALSE)</f>
        <v>2</v>
      </c>
      <c r="W8553" t="s">
        <v>3234</v>
      </c>
      <c r="X8553">
        <f>VLOOKUP(W8553,subcat2,3,FALSE)</f>
        <v>14</v>
      </c>
      <c r="Y8553" t="s">
        <v>279</v>
      </c>
      <c r="Z8553">
        <v>14.432</v>
      </c>
      <c r="AA8553">
        <v>4</v>
      </c>
      <c r="AB8553">
        <v>0.2</v>
      </c>
      <c r="AC8553" s="4">
        <v>3.4276000000000004</v>
      </c>
    </row>
    <row r="8554" spans="1:29" x14ac:dyDescent="0.25">
      <c r="A8554" s="2">
        <v>8553</v>
      </c>
      <c r="B8554" t="s">
        <v>6740</v>
      </c>
      <c r="C8554" s="3">
        <v>41789</v>
      </c>
      <c r="D8554" s="3">
        <v>41793</v>
      </c>
      <c r="E8554" t="s">
        <v>25</v>
      </c>
      <c r="F8554">
        <f>VLOOKUP(E8554,SHIPMODE,2,FALSE)</f>
        <v>2</v>
      </c>
      <c r="G8554" t="s">
        <v>3721</v>
      </c>
      <c r="H8554" t="s">
        <v>1723</v>
      </c>
      <c r="I8554" t="s">
        <v>18</v>
      </c>
      <c r="J8554">
        <f>VLOOKUP(I8554,segmentID,2,FALSE)</f>
        <v>2</v>
      </c>
      <c r="K8554" t="s">
        <v>3255</v>
      </c>
      <c r="L8554">
        <f>VLOOKUP(K8554,country2,2,FALSE)</f>
        <v>1</v>
      </c>
      <c r="M8554" t="s">
        <v>156</v>
      </c>
      <c r="N8554">
        <f>VLOOKUP(Orders!M8554,city2,2,FALSE)</f>
        <v>23</v>
      </c>
      <c r="O8554" t="s">
        <v>110</v>
      </c>
      <c r="P8554">
        <f>VLOOKUP(O8554,state2,2,FALSE)</f>
        <v>11</v>
      </c>
      <c r="Q8554">
        <v>60623</v>
      </c>
      <c r="R8554" t="s">
        <v>55</v>
      </c>
      <c r="S8554">
        <f>VLOOKUP(R8554,region2,2,FALSE)</f>
        <v>3</v>
      </c>
      <c r="T8554" t="s">
        <v>4938</v>
      </c>
      <c r="U8554" t="s">
        <v>35</v>
      </c>
      <c r="V8554">
        <f>VLOOKUP(U8554,category2,2,FALSE)</f>
        <v>3</v>
      </c>
      <c r="W8554" t="s">
        <v>3236</v>
      </c>
      <c r="X8554">
        <f>VLOOKUP(W8554,subcat2,3,FALSE)</f>
        <v>17</v>
      </c>
      <c r="Y8554" t="s">
        <v>1350</v>
      </c>
      <c r="Z8554">
        <v>719.97600000000011</v>
      </c>
      <c r="AA8554">
        <v>3</v>
      </c>
      <c r="AB8554">
        <v>0.2</v>
      </c>
      <c r="AC8554" s="4">
        <v>134.99549999999999</v>
      </c>
    </row>
    <row r="8555" spans="1:29" x14ac:dyDescent="0.25">
      <c r="A8555" s="2">
        <v>8554</v>
      </c>
      <c r="B8555" t="s">
        <v>10685</v>
      </c>
      <c r="C8555" s="3">
        <v>43052</v>
      </c>
      <c r="D8555" s="3">
        <v>43059</v>
      </c>
      <c r="E8555" t="s">
        <v>25</v>
      </c>
      <c r="F8555">
        <f>VLOOKUP(E8555,SHIPMODE,2,FALSE)</f>
        <v>2</v>
      </c>
      <c r="G8555" t="s">
        <v>3345</v>
      </c>
      <c r="H8555" t="s">
        <v>383</v>
      </c>
      <c r="I8555" t="s">
        <v>9</v>
      </c>
      <c r="J8555">
        <f>VLOOKUP(I8555,segmentID,2,FALSE)</f>
        <v>1</v>
      </c>
      <c r="K8555" t="s">
        <v>3255</v>
      </c>
      <c r="L8555">
        <f>VLOOKUP(K8555,country2,2,FALSE)</f>
        <v>1</v>
      </c>
      <c r="M8555" t="s">
        <v>183</v>
      </c>
      <c r="N8555">
        <f>VLOOKUP(Orders!M8555,city2,2,FALSE)</f>
        <v>28</v>
      </c>
      <c r="O8555" t="s">
        <v>184</v>
      </c>
      <c r="P8555">
        <f>VLOOKUP(O8555,state2,2,FALSE)</f>
        <v>20</v>
      </c>
      <c r="Q8555">
        <v>35601</v>
      </c>
      <c r="R8555" t="s">
        <v>12</v>
      </c>
      <c r="S8555">
        <f>VLOOKUP(R8555,region2,2,FALSE)</f>
        <v>1</v>
      </c>
      <c r="T8555" t="s">
        <v>4791</v>
      </c>
      <c r="U8555" t="s">
        <v>35</v>
      </c>
      <c r="V8555">
        <f>VLOOKUP(U8555,category2,2,FALSE)</f>
        <v>3</v>
      </c>
      <c r="W8555" t="s">
        <v>3232</v>
      </c>
      <c r="X8555">
        <f>VLOOKUP(W8555,subcat2,3,FALSE)</f>
        <v>12</v>
      </c>
      <c r="Y8555" t="s">
        <v>756</v>
      </c>
      <c r="Z8555">
        <v>239.92</v>
      </c>
      <c r="AA8555">
        <v>8</v>
      </c>
      <c r="AB8555">
        <v>0</v>
      </c>
      <c r="AC8555" s="4">
        <v>23.99199999999999</v>
      </c>
    </row>
    <row r="8556" spans="1:29" x14ac:dyDescent="0.25">
      <c r="A8556" s="2">
        <v>8555</v>
      </c>
      <c r="B8556" t="s">
        <v>9044</v>
      </c>
      <c r="C8556" s="3">
        <v>42713</v>
      </c>
      <c r="D8556" s="3">
        <v>42715</v>
      </c>
      <c r="E8556" t="s">
        <v>97</v>
      </c>
      <c r="F8556">
        <f>VLOOKUP(E8556,SHIPMODE,2,FALSE)</f>
        <v>3</v>
      </c>
      <c r="G8556" t="s">
        <v>3655</v>
      </c>
      <c r="H8556" t="s">
        <v>1495</v>
      </c>
      <c r="I8556" t="s">
        <v>9</v>
      </c>
      <c r="J8556">
        <f>VLOOKUP(I8556,segmentID,2,FALSE)</f>
        <v>1</v>
      </c>
      <c r="K8556" t="s">
        <v>3255</v>
      </c>
      <c r="L8556">
        <f>VLOOKUP(K8556,country2,2,FALSE)</f>
        <v>1</v>
      </c>
      <c r="M8556" t="s">
        <v>164</v>
      </c>
      <c r="N8556">
        <f>VLOOKUP(Orders!M8556,city2,2,FALSE)</f>
        <v>25</v>
      </c>
      <c r="O8556" t="s">
        <v>165</v>
      </c>
      <c r="P8556">
        <f>VLOOKUP(O8556,state2,2,FALSE)</f>
        <v>18</v>
      </c>
      <c r="Q8556">
        <v>22153</v>
      </c>
      <c r="R8556" t="s">
        <v>12</v>
      </c>
      <c r="S8556">
        <f>VLOOKUP(R8556,region2,2,FALSE)</f>
        <v>1</v>
      </c>
      <c r="T8556" t="s">
        <v>5084</v>
      </c>
      <c r="U8556" t="s">
        <v>13</v>
      </c>
      <c r="V8556">
        <f>VLOOKUP(U8556,category2,2,FALSE)</f>
        <v>1</v>
      </c>
      <c r="W8556" t="s">
        <v>29</v>
      </c>
      <c r="X8556">
        <f>VLOOKUP(W8556,subcat2,3,FALSE)</f>
        <v>4</v>
      </c>
      <c r="Y8556" t="s">
        <v>1770</v>
      </c>
      <c r="Z8556">
        <v>1056.8599999999999</v>
      </c>
      <c r="AA8556">
        <v>7</v>
      </c>
      <c r="AB8556">
        <v>0</v>
      </c>
      <c r="AC8556" s="4">
        <v>158.52899999999994</v>
      </c>
    </row>
    <row r="8557" spans="1:29" x14ac:dyDescent="0.25">
      <c r="A8557" s="2">
        <v>8556</v>
      </c>
      <c r="B8557" t="s">
        <v>7787</v>
      </c>
      <c r="C8557" s="3">
        <v>42085</v>
      </c>
      <c r="D8557" s="3">
        <v>42085</v>
      </c>
      <c r="E8557" t="s">
        <v>625</v>
      </c>
      <c r="F8557">
        <f>VLOOKUP(E8557,SHIPMODE,2,FALSE)</f>
        <v>4</v>
      </c>
      <c r="G8557" t="s">
        <v>3545</v>
      </c>
      <c r="H8557" t="s">
        <v>1121</v>
      </c>
      <c r="I8557" t="s">
        <v>9</v>
      </c>
      <c r="J8557">
        <f>VLOOKUP(I8557,segmentID,2,FALSE)</f>
        <v>1</v>
      </c>
      <c r="K8557" t="s">
        <v>3255</v>
      </c>
      <c r="L8557">
        <f>VLOOKUP(K8557,country2,2,FALSE)</f>
        <v>1</v>
      </c>
      <c r="M8557" t="s">
        <v>2699</v>
      </c>
      <c r="N8557">
        <f>VLOOKUP(Orders!M8557,city2,2,FALSE)</f>
        <v>370</v>
      </c>
      <c r="O8557" t="s">
        <v>28</v>
      </c>
      <c r="P8557">
        <f>VLOOKUP(O8557,state2,2,FALSE)</f>
        <v>3</v>
      </c>
      <c r="Q8557">
        <v>33317</v>
      </c>
      <c r="R8557" t="s">
        <v>12</v>
      </c>
      <c r="S8557">
        <f>VLOOKUP(R8557,region2,2,FALSE)</f>
        <v>1</v>
      </c>
      <c r="T8557" t="s">
        <v>4529</v>
      </c>
      <c r="U8557" t="s">
        <v>35</v>
      </c>
      <c r="V8557">
        <f>VLOOKUP(U8557,category2,2,FALSE)</f>
        <v>3</v>
      </c>
      <c r="W8557" t="s">
        <v>3232</v>
      </c>
      <c r="X8557">
        <f>VLOOKUP(W8557,subcat2,3,FALSE)</f>
        <v>12</v>
      </c>
      <c r="Y8557" t="s">
        <v>762</v>
      </c>
      <c r="Z8557">
        <v>447.94399999999996</v>
      </c>
      <c r="AA8557">
        <v>7</v>
      </c>
      <c r="AB8557">
        <v>0.2</v>
      </c>
      <c r="AC8557" s="4">
        <v>89.588799999999992</v>
      </c>
    </row>
    <row r="8558" spans="1:29" x14ac:dyDescent="0.25">
      <c r="A8558" s="2">
        <v>8557</v>
      </c>
      <c r="B8558" t="s">
        <v>7787</v>
      </c>
      <c r="C8558" s="3">
        <v>42085</v>
      </c>
      <c r="D8558" s="3">
        <v>42085</v>
      </c>
      <c r="E8558" t="s">
        <v>625</v>
      </c>
      <c r="F8558">
        <f>VLOOKUP(E8558,SHIPMODE,2,FALSE)</f>
        <v>4</v>
      </c>
      <c r="G8558" t="s">
        <v>3545</v>
      </c>
      <c r="H8558" t="s">
        <v>1121</v>
      </c>
      <c r="I8558" t="s">
        <v>9</v>
      </c>
      <c r="J8558">
        <f>VLOOKUP(I8558,segmentID,2,FALSE)</f>
        <v>1</v>
      </c>
      <c r="K8558" t="s">
        <v>3255</v>
      </c>
      <c r="L8558">
        <f>VLOOKUP(K8558,country2,2,FALSE)</f>
        <v>1</v>
      </c>
      <c r="M8558" t="s">
        <v>2699</v>
      </c>
      <c r="N8558">
        <f>VLOOKUP(Orders!M8558,city2,2,FALSE)</f>
        <v>370</v>
      </c>
      <c r="O8558" t="s">
        <v>28</v>
      </c>
      <c r="P8558">
        <f>VLOOKUP(O8558,state2,2,FALSE)</f>
        <v>3</v>
      </c>
      <c r="Q8558">
        <v>33317</v>
      </c>
      <c r="R8558" t="s">
        <v>12</v>
      </c>
      <c r="S8558">
        <f>VLOOKUP(R8558,region2,2,FALSE)</f>
        <v>1</v>
      </c>
      <c r="T8558" t="s">
        <v>5809</v>
      </c>
      <c r="U8558" t="s">
        <v>22</v>
      </c>
      <c r="V8558">
        <f>VLOOKUP(U8558,category2,2,FALSE)</f>
        <v>2</v>
      </c>
      <c r="W8558" t="s">
        <v>3227</v>
      </c>
      <c r="X8558">
        <f>VLOOKUP(W8558,subcat2,3,FALSE)</f>
        <v>5</v>
      </c>
      <c r="Y8558" t="s">
        <v>1578</v>
      </c>
      <c r="Z8558">
        <v>150.40799999999999</v>
      </c>
      <c r="AA8558">
        <v>9</v>
      </c>
      <c r="AB8558">
        <v>0.2</v>
      </c>
      <c r="AC8558" s="4">
        <v>-33.841799999999999</v>
      </c>
    </row>
    <row r="8559" spans="1:29" x14ac:dyDescent="0.25">
      <c r="A8559" s="2">
        <v>8558</v>
      </c>
      <c r="B8559" t="s">
        <v>9045</v>
      </c>
      <c r="C8559" s="3">
        <v>42727</v>
      </c>
      <c r="D8559" s="3">
        <v>42730</v>
      </c>
      <c r="E8559" t="s">
        <v>7</v>
      </c>
      <c r="F8559">
        <f>VLOOKUP(E8559,SHIPMODE,2,FALSE)</f>
        <v>1</v>
      </c>
      <c r="G8559" t="s">
        <v>3411</v>
      </c>
      <c r="H8559" t="s">
        <v>652</v>
      </c>
      <c r="I8559" t="s">
        <v>18</v>
      </c>
      <c r="J8559">
        <f>VLOOKUP(I8559,segmentID,2,FALSE)</f>
        <v>2</v>
      </c>
      <c r="K8559" t="s">
        <v>3255</v>
      </c>
      <c r="L8559">
        <f>VLOOKUP(K8559,country2,2,FALSE)</f>
        <v>1</v>
      </c>
      <c r="M8559" t="s">
        <v>95</v>
      </c>
      <c r="N8559">
        <f>VLOOKUP(Orders!M8559,city2,2,FALSE)</f>
        <v>13</v>
      </c>
      <c r="O8559" t="s">
        <v>54</v>
      </c>
      <c r="P8559">
        <f>VLOOKUP(O8559,state2,2,FALSE)</f>
        <v>6</v>
      </c>
      <c r="Q8559">
        <v>77041</v>
      </c>
      <c r="R8559" t="s">
        <v>55</v>
      </c>
      <c r="S8559">
        <f>VLOOKUP(R8559,region2,2,FALSE)</f>
        <v>3</v>
      </c>
      <c r="T8559" t="s">
        <v>4953</v>
      </c>
      <c r="U8559" t="s">
        <v>35</v>
      </c>
      <c r="V8559">
        <f>VLOOKUP(U8559,category2,2,FALSE)</f>
        <v>3</v>
      </c>
      <c r="W8559" t="s">
        <v>3230</v>
      </c>
      <c r="X8559">
        <f>VLOOKUP(W8559,subcat2,3,FALSE)</f>
        <v>8</v>
      </c>
      <c r="Y8559" t="s">
        <v>1550</v>
      </c>
      <c r="Z8559">
        <v>453.57600000000002</v>
      </c>
      <c r="AA8559">
        <v>3</v>
      </c>
      <c r="AB8559">
        <v>0.2</v>
      </c>
      <c r="AC8559" s="4">
        <v>39.687899999999985</v>
      </c>
    </row>
    <row r="8560" spans="1:29" x14ac:dyDescent="0.25">
      <c r="A8560" s="2">
        <v>8559</v>
      </c>
      <c r="B8560" t="s">
        <v>9045</v>
      </c>
      <c r="C8560" s="3">
        <v>42727</v>
      </c>
      <c r="D8560" s="3">
        <v>42730</v>
      </c>
      <c r="E8560" t="s">
        <v>7</v>
      </c>
      <c r="F8560">
        <f>VLOOKUP(E8560,SHIPMODE,2,FALSE)</f>
        <v>1</v>
      </c>
      <c r="G8560" t="s">
        <v>3411</v>
      </c>
      <c r="H8560" t="s">
        <v>652</v>
      </c>
      <c r="I8560" t="s">
        <v>18</v>
      </c>
      <c r="J8560">
        <f>VLOOKUP(I8560,segmentID,2,FALSE)</f>
        <v>2</v>
      </c>
      <c r="K8560" t="s">
        <v>3255</v>
      </c>
      <c r="L8560">
        <f>VLOOKUP(K8560,country2,2,FALSE)</f>
        <v>1</v>
      </c>
      <c r="M8560" t="s">
        <v>95</v>
      </c>
      <c r="N8560">
        <f>VLOOKUP(Orders!M8560,city2,2,FALSE)</f>
        <v>13</v>
      </c>
      <c r="O8560" t="s">
        <v>54</v>
      </c>
      <c r="P8560">
        <f>VLOOKUP(O8560,state2,2,FALSE)</f>
        <v>6</v>
      </c>
      <c r="Q8560">
        <v>77041</v>
      </c>
      <c r="R8560" t="s">
        <v>55</v>
      </c>
      <c r="S8560">
        <f>VLOOKUP(R8560,region2,2,FALSE)</f>
        <v>3</v>
      </c>
      <c r="T8560" t="s">
        <v>5683</v>
      </c>
      <c r="U8560" t="s">
        <v>22</v>
      </c>
      <c r="V8560">
        <f>VLOOKUP(U8560,category2,2,FALSE)</f>
        <v>2</v>
      </c>
      <c r="W8560" t="s">
        <v>23</v>
      </c>
      <c r="X8560">
        <f>VLOOKUP(W8560,subcat2,3,FALSE)</f>
        <v>3</v>
      </c>
      <c r="Y8560" t="s">
        <v>90</v>
      </c>
      <c r="Z8560">
        <v>45.36</v>
      </c>
      <c r="AA8560">
        <v>9</v>
      </c>
      <c r="AB8560">
        <v>0.2</v>
      </c>
      <c r="AC8560" s="4">
        <v>14.741999999999997</v>
      </c>
    </row>
    <row r="8561" spans="1:29" x14ac:dyDescent="0.25">
      <c r="A8561" s="2">
        <v>8560</v>
      </c>
      <c r="B8561" t="s">
        <v>9045</v>
      </c>
      <c r="C8561" s="3">
        <v>42727</v>
      </c>
      <c r="D8561" s="3">
        <v>42730</v>
      </c>
      <c r="E8561" t="s">
        <v>7</v>
      </c>
      <c r="F8561">
        <f>VLOOKUP(E8561,SHIPMODE,2,FALSE)</f>
        <v>1</v>
      </c>
      <c r="G8561" t="s">
        <v>3411</v>
      </c>
      <c r="H8561" t="s">
        <v>652</v>
      </c>
      <c r="I8561" t="s">
        <v>18</v>
      </c>
      <c r="J8561">
        <f>VLOOKUP(I8561,segmentID,2,FALSE)</f>
        <v>2</v>
      </c>
      <c r="K8561" t="s">
        <v>3255</v>
      </c>
      <c r="L8561">
        <f>VLOOKUP(K8561,country2,2,FALSE)</f>
        <v>1</v>
      </c>
      <c r="M8561" t="s">
        <v>95</v>
      </c>
      <c r="N8561">
        <f>VLOOKUP(Orders!M8561,city2,2,FALSE)</f>
        <v>13</v>
      </c>
      <c r="O8561" t="s">
        <v>54</v>
      </c>
      <c r="P8561">
        <f>VLOOKUP(O8561,state2,2,FALSE)</f>
        <v>6</v>
      </c>
      <c r="Q8561">
        <v>77041</v>
      </c>
      <c r="R8561" t="s">
        <v>55</v>
      </c>
      <c r="S8561">
        <f>VLOOKUP(R8561,region2,2,FALSE)</f>
        <v>3</v>
      </c>
      <c r="T8561" t="s">
        <v>5268</v>
      </c>
      <c r="U8561" t="s">
        <v>35</v>
      </c>
      <c r="V8561">
        <f>VLOOKUP(U8561,category2,2,FALSE)</f>
        <v>3</v>
      </c>
      <c r="W8561" t="s">
        <v>3230</v>
      </c>
      <c r="X8561">
        <f>VLOOKUP(W8561,subcat2,3,FALSE)</f>
        <v>8</v>
      </c>
      <c r="Y8561" t="s">
        <v>1050</v>
      </c>
      <c r="Z8561">
        <v>287.88</v>
      </c>
      <c r="AA8561">
        <v>3</v>
      </c>
      <c r="AB8561">
        <v>0.2</v>
      </c>
      <c r="AC8561" s="4">
        <v>35.984999999999999</v>
      </c>
    </row>
    <row r="8562" spans="1:29" x14ac:dyDescent="0.25">
      <c r="A8562" s="2">
        <v>8561</v>
      </c>
      <c r="B8562" t="s">
        <v>9045</v>
      </c>
      <c r="C8562" s="3">
        <v>42727</v>
      </c>
      <c r="D8562" s="3">
        <v>42730</v>
      </c>
      <c r="E8562" t="s">
        <v>7</v>
      </c>
      <c r="F8562">
        <f>VLOOKUP(E8562,SHIPMODE,2,FALSE)</f>
        <v>1</v>
      </c>
      <c r="G8562" t="s">
        <v>3411</v>
      </c>
      <c r="H8562" t="s">
        <v>652</v>
      </c>
      <c r="I8562" t="s">
        <v>18</v>
      </c>
      <c r="J8562">
        <f>VLOOKUP(I8562,segmentID,2,FALSE)</f>
        <v>2</v>
      </c>
      <c r="K8562" t="s">
        <v>3255</v>
      </c>
      <c r="L8562">
        <f>VLOOKUP(K8562,country2,2,FALSE)</f>
        <v>1</v>
      </c>
      <c r="M8562" t="s">
        <v>95</v>
      </c>
      <c r="N8562">
        <f>VLOOKUP(Orders!M8562,city2,2,FALSE)</f>
        <v>13</v>
      </c>
      <c r="O8562" t="s">
        <v>54</v>
      </c>
      <c r="P8562">
        <f>VLOOKUP(O8562,state2,2,FALSE)</f>
        <v>6</v>
      </c>
      <c r="Q8562">
        <v>77041</v>
      </c>
      <c r="R8562" t="s">
        <v>55</v>
      </c>
      <c r="S8562">
        <f>VLOOKUP(R8562,region2,2,FALSE)</f>
        <v>3</v>
      </c>
      <c r="T8562" t="s">
        <v>5580</v>
      </c>
      <c r="U8562" t="s">
        <v>35</v>
      </c>
      <c r="V8562">
        <f>VLOOKUP(U8562,category2,2,FALSE)</f>
        <v>3</v>
      </c>
      <c r="W8562" t="s">
        <v>3230</v>
      </c>
      <c r="X8562">
        <f>VLOOKUP(W8562,subcat2,3,FALSE)</f>
        <v>8</v>
      </c>
      <c r="Y8562" t="s">
        <v>264</v>
      </c>
      <c r="Z8562">
        <v>131.88000000000002</v>
      </c>
      <c r="AA8562">
        <v>3</v>
      </c>
      <c r="AB8562">
        <v>0.2</v>
      </c>
      <c r="AC8562" s="4">
        <v>14.836499999999987</v>
      </c>
    </row>
    <row r="8563" spans="1:29" x14ac:dyDescent="0.25">
      <c r="A8563" s="2">
        <v>8562</v>
      </c>
      <c r="B8563" t="s">
        <v>9045</v>
      </c>
      <c r="C8563" s="3">
        <v>42727</v>
      </c>
      <c r="D8563" s="3">
        <v>42730</v>
      </c>
      <c r="E8563" t="s">
        <v>7</v>
      </c>
      <c r="F8563">
        <f>VLOOKUP(E8563,SHIPMODE,2,FALSE)</f>
        <v>1</v>
      </c>
      <c r="G8563" t="s">
        <v>3411</v>
      </c>
      <c r="H8563" t="s">
        <v>652</v>
      </c>
      <c r="I8563" t="s">
        <v>18</v>
      </c>
      <c r="J8563">
        <f>VLOOKUP(I8563,segmentID,2,FALSE)</f>
        <v>2</v>
      </c>
      <c r="K8563" t="s">
        <v>3255</v>
      </c>
      <c r="L8563">
        <f>VLOOKUP(K8563,country2,2,FALSE)</f>
        <v>1</v>
      </c>
      <c r="M8563" t="s">
        <v>95</v>
      </c>
      <c r="N8563">
        <f>VLOOKUP(Orders!M8563,city2,2,FALSE)</f>
        <v>13</v>
      </c>
      <c r="O8563" t="s">
        <v>54</v>
      </c>
      <c r="P8563">
        <f>VLOOKUP(O8563,state2,2,FALSE)</f>
        <v>6</v>
      </c>
      <c r="Q8563">
        <v>77041</v>
      </c>
      <c r="R8563" t="s">
        <v>55</v>
      </c>
      <c r="S8563">
        <f>VLOOKUP(R8563,region2,2,FALSE)</f>
        <v>3</v>
      </c>
      <c r="T8563" t="s">
        <v>4498</v>
      </c>
      <c r="U8563" t="s">
        <v>13</v>
      </c>
      <c r="V8563">
        <f>VLOOKUP(U8563,category2,2,FALSE)</f>
        <v>1</v>
      </c>
      <c r="W8563" t="s">
        <v>3228</v>
      </c>
      <c r="X8563">
        <f>VLOOKUP(W8563,subcat2,3,FALSE)</f>
        <v>6</v>
      </c>
      <c r="Y8563" t="s">
        <v>660</v>
      </c>
      <c r="Z8563">
        <v>2.3280000000000003</v>
      </c>
      <c r="AA8563">
        <v>2</v>
      </c>
      <c r="AB8563">
        <v>0.6</v>
      </c>
      <c r="AC8563" s="4">
        <v>-0.75660000000000016</v>
      </c>
    </row>
    <row r="8564" spans="1:29" x14ac:dyDescent="0.25">
      <c r="A8564" s="2">
        <v>8563</v>
      </c>
      <c r="B8564" t="s">
        <v>9046</v>
      </c>
      <c r="C8564" s="3">
        <v>42462</v>
      </c>
      <c r="D8564" s="3">
        <v>42466</v>
      </c>
      <c r="E8564" t="s">
        <v>7</v>
      </c>
      <c r="F8564">
        <f>VLOOKUP(E8564,SHIPMODE,2,FALSE)</f>
        <v>1</v>
      </c>
      <c r="G8564" t="s">
        <v>3504</v>
      </c>
      <c r="H8564" t="s">
        <v>983</v>
      </c>
      <c r="I8564" t="s">
        <v>18</v>
      </c>
      <c r="J8564">
        <f>VLOOKUP(I8564,segmentID,2,FALSE)</f>
        <v>2</v>
      </c>
      <c r="K8564" t="s">
        <v>3255</v>
      </c>
      <c r="L8564">
        <f>VLOOKUP(K8564,country2,2,FALSE)</f>
        <v>1</v>
      </c>
      <c r="M8564" t="s">
        <v>1187</v>
      </c>
      <c r="N8564">
        <f>VLOOKUP(Orders!M8564,city2,2,FALSE)</f>
        <v>159</v>
      </c>
      <c r="O8564" t="s">
        <v>60</v>
      </c>
      <c r="P8564">
        <f>VLOOKUP(O8564,state2,2,FALSE)</f>
        <v>7</v>
      </c>
      <c r="Q8564">
        <v>53209</v>
      </c>
      <c r="R8564" t="s">
        <v>55</v>
      </c>
      <c r="S8564">
        <f>VLOOKUP(R8564,region2,2,FALSE)</f>
        <v>3</v>
      </c>
      <c r="T8564" t="s">
        <v>5087</v>
      </c>
      <c r="U8564" t="s">
        <v>13</v>
      </c>
      <c r="V8564">
        <f>VLOOKUP(U8564,category2,2,FALSE)</f>
        <v>1</v>
      </c>
      <c r="W8564" t="s">
        <v>3226</v>
      </c>
      <c r="X8564">
        <f>VLOOKUP(W8564,subcat2,3,FALSE)</f>
        <v>2</v>
      </c>
      <c r="Y8564" t="s">
        <v>106</v>
      </c>
      <c r="Z8564">
        <v>1454.9</v>
      </c>
      <c r="AA8564">
        <v>5</v>
      </c>
      <c r="AB8564">
        <v>0</v>
      </c>
      <c r="AC8564" s="4">
        <v>378.274</v>
      </c>
    </row>
    <row r="8565" spans="1:29" x14ac:dyDescent="0.25">
      <c r="A8565" s="2">
        <v>8564</v>
      </c>
      <c r="B8565" t="s">
        <v>10686</v>
      </c>
      <c r="C8565" s="3">
        <v>42855</v>
      </c>
      <c r="D8565" s="3">
        <v>42859</v>
      </c>
      <c r="E8565" t="s">
        <v>25</v>
      </c>
      <c r="F8565">
        <f>VLOOKUP(E8565,SHIPMODE,2,FALSE)</f>
        <v>2</v>
      </c>
      <c r="G8565" t="s">
        <v>3669</v>
      </c>
      <c r="H8565" t="s">
        <v>1562</v>
      </c>
      <c r="I8565" t="s">
        <v>52</v>
      </c>
      <c r="J8565">
        <f>VLOOKUP(I8565,segmentID,2,FALSE)</f>
        <v>3</v>
      </c>
      <c r="K8565" t="s">
        <v>3255</v>
      </c>
      <c r="L8565">
        <f>VLOOKUP(K8565,country2,2,FALSE)</f>
        <v>1</v>
      </c>
      <c r="M8565" t="s">
        <v>3182</v>
      </c>
      <c r="N8565">
        <f>VLOOKUP(Orders!M8565,city2,2,FALSE)</f>
        <v>509</v>
      </c>
      <c r="O8565" t="s">
        <v>28</v>
      </c>
      <c r="P8565">
        <f>VLOOKUP(O8565,state2,2,FALSE)</f>
        <v>3</v>
      </c>
      <c r="Q8565">
        <v>32771</v>
      </c>
      <c r="R8565" t="s">
        <v>12</v>
      </c>
      <c r="S8565">
        <f>VLOOKUP(R8565,region2,2,FALSE)</f>
        <v>1</v>
      </c>
      <c r="T8565" t="s">
        <v>5057</v>
      </c>
      <c r="U8565" t="s">
        <v>22</v>
      </c>
      <c r="V8565">
        <f>VLOOKUP(U8565,category2,2,FALSE)</f>
        <v>2</v>
      </c>
      <c r="W8565" t="s">
        <v>3231</v>
      </c>
      <c r="X8565">
        <f>VLOOKUP(W8565,subcat2,3,FALSE)</f>
        <v>9</v>
      </c>
      <c r="Y8565" t="s">
        <v>223</v>
      </c>
      <c r="Z8565">
        <v>4.8420000000000005</v>
      </c>
      <c r="AA8565">
        <v>3</v>
      </c>
      <c r="AB8565">
        <v>0.7</v>
      </c>
      <c r="AC8565" s="4">
        <v>-3.5507999999999988</v>
      </c>
    </row>
    <row r="8566" spans="1:29" x14ac:dyDescent="0.25">
      <c r="A8566" s="2">
        <v>8565</v>
      </c>
      <c r="B8566" t="s">
        <v>10686</v>
      </c>
      <c r="C8566" s="3">
        <v>42855</v>
      </c>
      <c r="D8566" s="3">
        <v>42859</v>
      </c>
      <c r="E8566" t="s">
        <v>25</v>
      </c>
      <c r="F8566">
        <f>VLOOKUP(E8566,SHIPMODE,2,FALSE)</f>
        <v>2</v>
      </c>
      <c r="G8566" t="s">
        <v>3669</v>
      </c>
      <c r="H8566" t="s">
        <v>1562</v>
      </c>
      <c r="I8566" t="s">
        <v>52</v>
      </c>
      <c r="J8566">
        <f>VLOOKUP(I8566,segmentID,2,FALSE)</f>
        <v>3</v>
      </c>
      <c r="K8566" t="s">
        <v>3255</v>
      </c>
      <c r="L8566">
        <f>VLOOKUP(K8566,country2,2,FALSE)</f>
        <v>1</v>
      </c>
      <c r="M8566" t="s">
        <v>3182</v>
      </c>
      <c r="N8566">
        <f>VLOOKUP(Orders!M8566,city2,2,FALSE)</f>
        <v>509</v>
      </c>
      <c r="O8566" t="s">
        <v>28</v>
      </c>
      <c r="P8566">
        <f>VLOOKUP(O8566,state2,2,FALSE)</f>
        <v>3</v>
      </c>
      <c r="Q8566">
        <v>32771</v>
      </c>
      <c r="R8566" t="s">
        <v>12</v>
      </c>
      <c r="S8566">
        <f>VLOOKUP(R8566,region2,2,FALSE)</f>
        <v>1</v>
      </c>
      <c r="T8566" t="s">
        <v>5820</v>
      </c>
      <c r="U8566" t="s">
        <v>13</v>
      </c>
      <c r="V8566">
        <f>VLOOKUP(U8566,category2,2,FALSE)</f>
        <v>1</v>
      </c>
      <c r="W8566" t="s">
        <v>3228</v>
      </c>
      <c r="X8566">
        <f>VLOOKUP(W8566,subcat2,3,FALSE)</f>
        <v>6</v>
      </c>
      <c r="Y8566" t="s">
        <v>859</v>
      </c>
      <c r="Z8566">
        <v>220.70400000000001</v>
      </c>
      <c r="AA8566">
        <v>6</v>
      </c>
      <c r="AB8566">
        <v>0.2</v>
      </c>
      <c r="AC8566" s="4">
        <v>-8.2764000000000379</v>
      </c>
    </row>
    <row r="8567" spans="1:29" x14ac:dyDescent="0.25">
      <c r="A8567" s="2">
        <v>8566</v>
      </c>
      <c r="B8567" t="s">
        <v>9047</v>
      </c>
      <c r="C8567" s="3">
        <v>42691</v>
      </c>
      <c r="D8567" s="3">
        <v>42692</v>
      </c>
      <c r="E8567" t="s">
        <v>97</v>
      </c>
      <c r="F8567">
        <f>VLOOKUP(E8567,SHIPMODE,2,FALSE)</f>
        <v>3</v>
      </c>
      <c r="G8567" t="s">
        <v>4023</v>
      </c>
      <c r="H8567" t="s">
        <v>3001</v>
      </c>
      <c r="I8567" t="s">
        <v>9</v>
      </c>
      <c r="J8567">
        <f>VLOOKUP(I8567,segmentID,2,FALSE)</f>
        <v>1</v>
      </c>
      <c r="K8567" t="s">
        <v>3255</v>
      </c>
      <c r="L8567">
        <f>VLOOKUP(K8567,country2,2,FALSE)</f>
        <v>1</v>
      </c>
      <c r="M8567" t="s">
        <v>2838</v>
      </c>
      <c r="N8567">
        <f>VLOOKUP(Orders!M8567,city2,2,FALSE)</f>
        <v>399</v>
      </c>
      <c r="O8567" t="s">
        <v>54</v>
      </c>
      <c r="P8567">
        <f>VLOOKUP(O8567,state2,2,FALSE)</f>
        <v>6</v>
      </c>
      <c r="Q8567">
        <v>75056</v>
      </c>
      <c r="R8567" t="s">
        <v>55</v>
      </c>
      <c r="S8567">
        <f>VLOOKUP(R8567,region2,2,FALSE)</f>
        <v>3</v>
      </c>
      <c r="T8567" t="s">
        <v>5548</v>
      </c>
      <c r="U8567" t="s">
        <v>35</v>
      </c>
      <c r="V8567">
        <f>VLOOKUP(U8567,category2,2,FALSE)</f>
        <v>3</v>
      </c>
      <c r="W8567" t="s">
        <v>3230</v>
      </c>
      <c r="X8567">
        <f>VLOOKUP(W8567,subcat2,3,FALSE)</f>
        <v>8</v>
      </c>
      <c r="Y8567" t="s">
        <v>305</v>
      </c>
      <c r="Z8567">
        <v>67.176000000000002</v>
      </c>
      <c r="AA8567">
        <v>3</v>
      </c>
      <c r="AB8567">
        <v>0.2</v>
      </c>
      <c r="AC8567" s="4">
        <v>6.7175999999999974</v>
      </c>
    </row>
    <row r="8568" spans="1:29" x14ac:dyDescent="0.25">
      <c r="A8568" s="2">
        <v>8567</v>
      </c>
      <c r="B8568" t="s">
        <v>9047</v>
      </c>
      <c r="C8568" s="3">
        <v>42691</v>
      </c>
      <c r="D8568" s="3">
        <v>42692</v>
      </c>
      <c r="E8568" t="s">
        <v>97</v>
      </c>
      <c r="F8568">
        <f>VLOOKUP(E8568,SHIPMODE,2,FALSE)</f>
        <v>3</v>
      </c>
      <c r="G8568" t="s">
        <v>4023</v>
      </c>
      <c r="H8568" t="s">
        <v>3001</v>
      </c>
      <c r="I8568" t="s">
        <v>9</v>
      </c>
      <c r="J8568">
        <f>VLOOKUP(I8568,segmentID,2,FALSE)</f>
        <v>1</v>
      </c>
      <c r="K8568" t="s">
        <v>3255</v>
      </c>
      <c r="L8568">
        <f>VLOOKUP(K8568,country2,2,FALSE)</f>
        <v>1</v>
      </c>
      <c r="M8568" t="s">
        <v>2838</v>
      </c>
      <c r="N8568">
        <f>VLOOKUP(Orders!M8568,city2,2,FALSE)</f>
        <v>399</v>
      </c>
      <c r="O8568" t="s">
        <v>54</v>
      </c>
      <c r="P8568">
        <f>VLOOKUP(O8568,state2,2,FALSE)</f>
        <v>6</v>
      </c>
      <c r="Q8568">
        <v>75056</v>
      </c>
      <c r="R8568" t="s">
        <v>55</v>
      </c>
      <c r="S8568">
        <f>VLOOKUP(R8568,region2,2,FALSE)</f>
        <v>3</v>
      </c>
      <c r="T8568" t="s">
        <v>5462</v>
      </c>
      <c r="U8568" t="s">
        <v>22</v>
      </c>
      <c r="V8568">
        <f>VLOOKUP(U8568,category2,2,FALSE)</f>
        <v>2</v>
      </c>
      <c r="W8568" t="s">
        <v>45</v>
      </c>
      <c r="X8568">
        <f>VLOOKUP(W8568,subcat2,3,FALSE)</f>
        <v>11</v>
      </c>
      <c r="Y8568" t="s">
        <v>2219</v>
      </c>
      <c r="Z8568">
        <v>15.231999999999999</v>
      </c>
      <c r="AA8568">
        <v>4</v>
      </c>
      <c r="AB8568">
        <v>0.2</v>
      </c>
      <c r="AC8568" s="4">
        <v>5.5215999999999994</v>
      </c>
    </row>
    <row r="8569" spans="1:29" x14ac:dyDescent="0.25">
      <c r="A8569" s="2">
        <v>8568</v>
      </c>
      <c r="B8569" t="s">
        <v>9048</v>
      </c>
      <c r="C8569" s="3">
        <v>42684</v>
      </c>
      <c r="D8569" s="3">
        <v>42686</v>
      </c>
      <c r="E8569" t="s">
        <v>97</v>
      </c>
      <c r="F8569">
        <f>VLOOKUP(E8569,SHIPMODE,2,FALSE)</f>
        <v>3</v>
      </c>
      <c r="G8569" t="s">
        <v>3532</v>
      </c>
      <c r="H8569" t="s">
        <v>1081</v>
      </c>
      <c r="I8569" t="s">
        <v>9</v>
      </c>
      <c r="J8569">
        <f>VLOOKUP(I8569,segmentID,2,FALSE)</f>
        <v>1</v>
      </c>
      <c r="K8569" t="s">
        <v>3255</v>
      </c>
      <c r="L8569">
        <f>VLOOKUP(K8569,country2,2,FALSE)</f>
        <v>1</v>
      </c>
      <c r="M8569" t="s">
        <v>143</v>
      </c>
      <c r="N8569">
        <f>VLOOKUP(Orders!M8569,city2,2,FALSE)</f>
        <v>22</v>
      </c>
      <c r="O8569" t="s">
        <v>249</v>
      </c>
      <c r="P8569">
        <f>VLOOKUP(O8569,state2,2,FALSE)</f>
        <v>25</v>
      </c>
      <c r="Q8569">
        <v>45373</v>
      </c>
      <c r="R8569" t="s">
        <v>79</v>
      </c>
      <c r="S8569">
        <f>VLOOKUP(R8569,region2,2,FALSE)</f>
        <v>4</v>
      </c>
      <c r="T8569" t="s">
        <v>5365</v>
      </c>
      <c r="U8569" t="s">
        <v>22</v>
      </c>
      <c r="V8569">
        <f>VLOOKUP(U8569,category2,2,FALSE)</f>
        <v>2</v>
      </c>
      <c r="W8569" t="s">
        <v>45</v>
      </c>
      <c r="X8569">
        <f>VLOOKUP(W8569,subcat2,3,FALSE)</f>
        <v>11</v>
      </c>
      <c r="Y8569" t="s">
        <v>882</v>
      </c>
      <c r="Z8569">
        <v>31.104000000000006</v>
      </c>
      <c r="AA8569">
        <v>6</v>
      </c>
      <c r="AB8569">
        <v>0.2</v>
      </c>
      <c r="AC8569" s="4">
        <v>10.8864</v>
      </c>
    </row>
    <row r="8570" spans="1:29" x14ac:dyDescent="0.25">
      <c r="A8570" s="2">
        <v>8569</v>
      </c>
      <c r="B8570" t="s">
        <v>9049</v>
      </c>
      <c r="C8570" s="3">
        <v>42710</v>
      </c>
      <c r="D8570" s="3">
        <v>42716</v>
      </c>
      <c r="E8570" t="s">
        <v>25</v>
      </c>
      <c r="F8570">
        <f>VLOOKUP(E8570,SHIPMODE,2,FALSE)</f>
        <v>2</v>
      </c>
      <c r="G8570" t="s">
        <v>3572</v>
      </c>
      <c r="H8570" t="s">
        <v>1220</v>
      </c>
      <c r="I8570" t="s">
        <v>18</v>
      </c>
      <c r="J8570">
        <f>VLOOKUP(I8570,segmentID,2,FALSE)</f>
        <v>2</v>
      </c>
      <c r="K8570" t="s">
        <v>3255</v>
      </c>
      <c r="L8570">
        <f>VLOOKUP(K8570,country2,2,FALSE)</f>
        <v>1</v>
      </c>
      <c r="M8570" t="s">
        <v>2509</v>
      </c>
      <c r="N8570">
        <f>VLOOKUP(Orders!M8570,city2,2,FALSE)</f>
        <v>338</v>
      </c>
      <c r="O8570" t="s">
        <v>139</v>
      </c>
      <c r="P8570">
        <f>VLOOKUP(O8570,state2,2,FALSE)</f>
        <v>16</v>
      </c>
      <c r="Q8570">
        <v>11550</v>
      </c>
      <c r="R8570" t="s">
        <v>79</v>
      </c>
      <c r="S8570">
        <f>VLOOKUP(R8570,region2,2,FALSE)</f>
        <v>4</v>
      </c>
      <c r="T8570" t="s">
        <v>5654</v>
      </c>
      <c r="U8570" t="s">
        <v>22</v>
      </c>
      <c r="V8570">
        <f>VLOOKUP(U8570,category2,2,FALSE)</f>
        <v>2</v>
      </c>
      <c r="W8570" t="s">
        <v>3231</v>
      </c>
      <c r="X8570">
        <f>VLOOKUP(W8570,subcat2,3,FALSE)</f>
        <v>9</v>
      </c>
      <c r="Y8570" t="s">
        <v>1419</v>
      </c>
      <c r="Z8570">
        <v>968.74400000000014</v>
      </c>
      <c r="AA8570">
        <v>7</v>
      </c>
      <c r="AB8570">
        <v>0.2</v>
      </c>
      <c r="AC8570" s="4">
        <v>314.84180000000003</v>
      </c>
    </row>
    <row r="8571" spans="1:29" x14ac:dyDescent="0.25">
      <c r="A8571" s="2">
        <v>8570</v>
      </c>
      <c r="B8571" t="s">
        <v>9049</v>
      </c>
      <c r="C8571" s="3">
        <v>42710</v>
      </c>
      <c r="D8571" s="3">
        <v>42716</v>
      </c>
      <c r="E8571" t="s">
        <v>25</v>
      </c>
      <c r="F8571">
        <f>VLOOKUP(E8571,SHIPMODE,2,FALSE)</f>
        <v>2</v>
      </c>
      <c r="G8571" t="s">
        <v>3572</v>
      </c>
      <c r="H8571" t="s">
        <v>1220</v>
      </c>
      <c r="I8571" t="s">
        <v>18</v>
      </c>
      <c r="J8571">
        <f>VLOOKUP(I8571,segmentID,2,FALSE)</f>
        <v>2</v>
      </c>
      <c r="K8571" t="s">
        <v>3255</v>
      </c>
      <c r="L8571">
        <f>VLOOKUP(K8571,country2,2,FALSE)</f>
        <v>1</v>
      </c>
      <c r="M8571" t="s">
        <v>2509</v>
      </c>
      <c r="N8571">
        <f>VLOOKUP(Orders!M8571,city2,2,FALSE)</f>
        <v>338</v>
      </c>
      <c r="O8571" t="s">
        <v>139</v>
      </c>
      <c r="P8571">
        <f>VLOOKUP(O8571,state2,2,FALSE)</f>
        <v>16</v>
      </c>
      <c r="Q8571">
        <v>11550</v>
      </c>
      <c r="R8571" t="s">
        <v>79</v>
      </c>
      <c r="S8571">
        <f>VLOOKUP(R8571,region2,2,FALSE)</f>
        <v>4</v>
      </c>
      <c r="T8571" t="s">
        <v>4204</v>
      </c>
      <c r="U8571" t="s">
        <v>22</v>
      </c>
      <c r="V8571">
        <f>VLOOKUP(U8571,category2,2,FALSE)</f>
        <v>2</v>
      </c>
      <c r="W8571" t="s">
        <v>3231</v>
      </c>
      <c r="X8571">
        <f>VLOOKUP(W8571,subcat2,3,FALSE)</f>
        <v>9</v>
      </c>
      <c r="Y8571" t="s">
        <v>818</v>
      </c>
      <c r="Z8571">
        <v>222.35199999999998</v>
      </c>
      <c r="AA8571">
        <v>13</v>
      </c>
      <c r="AB8571">
        <v>0.2</v>
      </c>
      <c r="AC8571" s="4">
        <v>77.823200000000014</v>
      </c>
    </row>
    <row r="8572" spans="1:29" x14ac:dyDescent="0.25">
      <c r="A8572" s="2">
        <v>8571</v>
      </c>
      <c r="B8572" t="s">
        <v>9049</v>
      </c>
      <c r="C8572" s="3">
        <v>42710</v>
      </c>
      <c r="D8572" s="3">
        <v>42716</v>
      </c>
      <c r="E8572" t="s">
        <v>25</v>
      </c>
      <c r="F8572">
        <f>VLOOKUP(E8572,SHIPMODE,2,FALSE)</f>
        <v>2</v>
      </c>
      <c r="G8572" t="s">
        <v>3572</v>
      </c>
      <c r="H8572" t="s">
        <v>1220</v>
      </c>
      <c r="I8572" t="s">
        <v>18</v>
      </c>
      <c r="J8572">
        <f>VLOOKUP(I8572,segmentID,2,FALSE)</f>
        <v>2</v>
      </c>
      <c r="K8572" t="s">
        <v>3255</v>
      </c>
      <c r="L8572">
        <f>VLOOKUP(K8572,country2,2,FALSE)</f>
        <v>1</v>
      </c>
      <c r="M8572" t="s">
        <v>2509</v>
      </c>
      <c r="N8572">
        <f>VLOOKUP(Orders!M8572,city2,2,FALSE)</f>
        <v>338</v>
      </c>
      <c r="O8572" t="s">
        <v>139</v>
      </c>
      <c r="P8572">
        <f>VLOOKUP(O8572,state2,2,FALSE)</f>
        <v>16</v>
      </c>
      <c r="Q8572">
        <v>11550</v>
      </c>
      <c r="R8572" t="s">
        <v>79</v>
      </c>
      <c r="S8572">
        <f>VLOOKUP(R8572,region2,2,FALSE)</f>
        <v>4</v>
      </c>
      <c r="T8572" t="s">
        <v>4938</v>
      </c>
      <c r="U8572" t="s">
        <v>35</v>
      </c>
      <c r="V8572">
        <f>VLOOKUP(U8572,category2,2,FALSE)</f>
        <v>3</v>
      </c>
      <c r="W8572" t="s">
        <v>3236</v>
      </c>
      <c r="X8572">
        <f>VLOOKUP(W8572,subcat2,3,FALSE)</f>
        <v>17</v>
      </c>
      <c r="Y8572" t="s">
        <v>1350</v>
      </c>
      <c r="Z8572">
        <v>479.98400000000004</v>
      </c>
      <c r="AA8572">
        <v>2</v>
      </c>
      <c r="AB8572">
        <v>0.2</v>
      </c>
      <c r="AC8572" s="4">
        <v>89.996999999999986</v>
      </c>
    </row>
    <row r="8573" spans="1:29" x14ac:dyDescent="0.25">
      <c r="A8573" s="2">
        <v>8572</v>
      </c>
      <c r="B8573" t="s">
        <v>9050</v>
      </c>
      <c r="C8573" s="3">
        <v>42463</v>
      </c>
      <c r="D8573" s="3">
        <v>42463</v>
      </c>
      <c r="E8573" t="s">
        <v>625</v>
      </c>
      <c r="F8573">
        <f>VLOOKUP(E8573,SHIPMODE,2,FALSE)</f>
        <v>4</v>
      </c>
      <c r="G8573" t="s">
        <v>3511</v>
      </c>
      <c r="H8573" t="s">
        <v>1007</v>
      </c>
      <c r="I8573" t="s">
        <v>52</v>
      </c>
      <c r="J8573">
        <f>VLOOKUP(I8573,segmentID,2,FALSE)</f>
        <v>3</v>
      </c>
      <c r="K8573" t="s">
        <v>3255</v>
      </c>
      <c r="L8573">
        <f>VLOOKUP(K8573,country2,2,FALSE)</f>
        <v>1</v>
      </c>
      <c r="M8573" t="s">
        <v>402</v>
      </c>
      <c r="N8573">
        <f>VLOOKUP(Orders!M8573,city2,2,FALSE)</f>
        <v>62</v>
      </c>
      <c r="O8573" t="s">
        <v>54</v>
      </c>
      <c r="P8573">
        <f>VLOOKUP(O8573,state2,2,FALSE)</f>
        <v>6</v>
      </c>
      <c r="Q8573">
        <v>75081</v>
      </c>
      <c r="R8573" t="s">
        <v>55</v>
      </c>
      <c r="S8573">
        <f>VLOOKUP(R8573,region2,2,FALSE)</f>
        <v>3</v>
      </c>
      <c r="T8573" t="s">
        <v>5198</v>
      </c>
      <c r="U8573" t="s">
        <v>22</v>
      </c>
      <c r="V8573">
        <f>VLOOKUP(U8573,category2,2,FALSE)</f>
        <v>2</v>
      </c>
      <c r="W8573" t="s">
        <v>45</v>
      </c>
      <c r="X8573">
        <f>VLOOKUP(W8573,subcat2,3,FALSE)</f>
        <v>11</v>
      </c>
      <c r="Y8573" t="s">
        <v>957</v>
      </c>
      <c r="Z8573">
        <v>10.272000000000002</v>
      </c>
      <c r="AA8573">
        <v>3</v>
      </c>
      <c r="AB8573">
        <v>0.2</v>
      </c>
      <c r="AC8573" s="4">
        <v>3.2099999999999982</v>
      </c>
    </row>
    <row r="8574" spans="1:29" x14ac:dyDescent="0.25">
      <c r="A8574" s="2">
        <v>8573</v>
      </c>
      <c r="B8574" t="s">
        <v>6741</v>
      </c>
      <c r="C8574" s="3">
        <v>41971</v>
      </c>
      <c r="D8574" s="3">
        <v>41975</v>
      </c>
      <c r="E8574" t="s">
        <v>25</v>
      </c>
      <c r="F8574">
        <f>VLOOKUP(E8574,SHIPMODE,2,FALSE)</f>
        <v>2</v>
      </c>
      <c r="G8574" t="s">
        <v>3792</v>
      </c>
      <c r="H8574" t="s">
        <v>1963</v>
      </c>
      <c r="I8574" t="s">
        <v>9</v>
      </c>
      <c r="J8574">
        <f>VLOOKUP(I8574,segmentID,2,FALSE)</f>
        <v>1</v>
      </c>
      <c r="K8574" t="s">
        <v>3255</v>
      </c>
      <c r="L8574">
        <f>VLOOKUP(K8574,country2,2,FALSE)</f>
        <v>1</v>
      </c>
      <c r="M8574" t="s">
        <v>95</v>
      </c>
      <c r="N8574">
        <f>VLOOKUP(Orders!M8574,city2,2,FALSE)</f>
        <v>13</v>
      </c>
      <c r="O8574" t="s">
        <v>54</v>
      </c>
      <c r="P8574">
        <f>VLOOKUP(O8574,state2,2,FALSE)</f>
        <v>6</v>
      </c>
      <c r="Q8574">
        <v>77041</v>
      </c>
      <c r="R8574" t="s">
        <v>55</v>
      </c>
      <c r="S8574">
        <f>VLOOKUP(R8574,region2,2,FALSE)</f>
        <v>3</v>
      </c>
      <c r="T8574" t="s">
        <v>5174</v>
      </c>
      <c r="U8574" t="s">
        <v>35</v>
      </c>
      <c r="V8574">
        <f>VLOOKUP(U8574,category2,2,FALSE)</f>
        <v>3</v>
      </c>
      <c r="W8574" t="s">
        <v>3235</v>
      </c>
      <c r="X8574">
        <f>VLOOKUP(W8574,subcat2,3,FALSE)</f>
        <v>16</v>
      </c>
      <c r="Y8574" t="s">
        <v>3164</v>
      </c>
      <c r="Z8574">
        <v>998.84999999999991</v>
      </c>
      <c r="AA8574">
        <v>5</v>
      </c>
      <c r="AB8574">
        <v>0.4</v>
      </c>
      <c r="AC8574" s="4">
        <v>-199.7700000000001</v>
      </c>
    </row>
    <row r="8575" spans="1:29" x14ac:dyDescent="0.25">
      <c r="A8575" s="2">
        <v>8574</v>
      </c>
      <c r="B8575" t="s">
        <v>7788</v>
      </c>
      <c r="C8575" s="3">
        <v>42297</v>
      </c>
      <c r="D8575" s="3">
        <v>42299</v>
      </c>
      <c r="E8575" t="s">
        <v>97</v>
      </c>
      <c r="F8575">
        <f>VLOOKUP(E8575,SHIPMODE,2,FALSE)</f>
        <v>3</v>
      </c>
      <c r="G8575" t="s">
        <v>3729</v>
      </c>
      <c r="H8575" t="s">
        <v>1753</v>
      </c>
      <c r="I8575" t="s">
        <v>9</v>
      </c>
      <c r="J8575">
        <f>VLOOKUP(I8575,segmentID,2,FALSE)</f>
        <v>1</v>
      </c>
      <c r="K8575" t="s">
        <v>3255</v>
      </c>
      <c r="L8575">
        <f>VLOOKUP(K8575,country2,2,FALSE)</f>
        <v>1</v>
      </c>
      <c r="M8575" t="s">
        <v>138</v>
      </c>
      <c r="N8575">
        <f>VLOOKUP(Orders!M8575,city2,2,FALSE)</f>
        <v>21</v>
      </c>
      <c r="O8575" t="s">
        <v>139</v>
      </c>
      <c r="P8575">
        <f>VLOOKUP(O8575,state2,2,FALSE)</f>
        <v>16</v>
      </c>
      <c r="Q8575">
        <v>10035</v>
      </c>
      <c r="R8575" t="s">
        <v>79</v>
      </c>
      <c r="S8575">
        <f>VLOOKUP(R8575,region2,2,FALSE)</f>
        <v>4</v>
      </c>
      <c r="T8575" t="s">
        <v>4143</v>
      </c>
      <c r="U8575" t="s">
        <v>22</v>
      </c>
      <c r="V8575">
        <f>VLOOKUP(U8575,category2,2,FALSE)</f>
        <v>2</v>
      </c>
      <c r="W8575" t="s">
        <v>45</v>
      </c>
      <c r="X8575">
        <f>VLOOKUP(W8575,subcat2,3,FALSE)</f>
        <v>11</v>
      </c>
      <c r="Y8575" t="s">
        <v>5921</v>
      </c>
      <c r="Z8575">
        <v>24.56</v>
      </c>
      <c r="AA8575">
        <v>2</v>
      </c>
      <c r="AB8575">
        <v>0</v>
      </c>
      <c r="AC8575" s="4">
        <v>11.543199999999999</v>
      </c>
    </row>
    <row r="8576" spans="1:29" x14ac:dyDescent="0.25">
      <c r="A8576" s="2">
        <v>8575</v>
      </c>
      <c r="B8576" t="s">
        <v>6742</v>
      </c>
      <c r="C8576" s="3">
        <v>41901</v>
      </c>
      <c r="D8576" s="3">
        <v>41901</v>
      </c>
      <c r="E8576" t="s">
        <v>625</v>
      </c>
      <c r="F8576">
        <f>VLOOKUP(E8576,SHIPMODE,2,FALSE)</f>
        <v>4</v>
      </c>
      <c r="G8576" t="s">
        <v>3337</v>
      </c>
      <c r="H8576" t="s">
        <v>354</v>
      </c>
      <c r="I8576" t="s">
        <v>52</v>
      </c>
      <c r="J8576">
        <f>VLOOKUP(I8576,segmentID,2,FALSE)</f>
        <v>3</v>
      </c>
      <c r="K8576" t="s">
        <v>3255</v>
      </c>
      <c r="L8576">
        <f>VLOOKUP(K8576,country2,2,FALSE)</f>
        <v>1</v>
      </c>
      <c r="M8576" t="s">
        <v>67</v>
      </c>
      <c r="N8576">
        <f>VLOOKUP(Orders!M8576,city2,2,FALSE)</f>
        <v>9</v>
      </c>
      <c r="O8576" t="s">
        <v>20</v>
      </c>
      <c r="P8576">
        <f>VLOOKUP(O8576,state2,2,FALSE)</f>
        <v>2</v>
      </c>
      <c r="Q8576">
        <v>94110</v>
      </c>
      <c r="R8576" t="s">
        <v>21</v>
      </c>
      <c r="S8576">
        <f>VLOOKUP(R8576,region2,2,FALSE)</f>
        <v>2</v>
      </c>
      <c r="T8576" t="s">
        <v>5053</v>
      </c>
      <c r="U8576" t="s">
        <v>22</v>
      </c>
      <c r="V8576">
        <f>VLOOKUP(U8576,category2,2,FALSE)</f>
        <v>2</v>
      </c>
      <c r="W8576" t="s">
        <v>3234</v>
      </c>
      <c r="X8576">
        <f>VLOOKUP(W8576,subcat2,3,FALSE)</f>
        <v>14</v>
      </c>
      <c r="Y8576" t="s">
        <v>2959</v>
      </c>
      <c r="Z8576">
        <v>5.67</v>
      </c>
      <c r="AA8576">
        <v>3</v>
      </c>
      <c r="AB8576">
        <v>0</v>
      </c>
      <c r="AC8576" s="4">
        <v>0.11340000000000017</v>
      </c>
    </row>
    <row r="8577" spans="1:29" x14ac:dyDescent="0.25">
      <c r="A8577" s="2">
        <v>8576</v>
      </c>
      <c r="B8577" t="s">
        <v>10687</v>
      </c>
      <c r="C8577" s="3">
        <v>42974</v>
      </c>
      <c r="D8577" s="3">
        <v>42977</v>
      </c>
      <c r="E8577" t="s">
        <v>7</v>
      </c>
      <c r="F8577">
        <f>VLOOKUP(E8577,SHIPMODE,2,FALSE)</f>
        <v>1</v>
      </c>
      <c r="G8577" t="s">
        <v>3716</v>
      </c>
      <c r="H8577" t="s">
        <v>1706</v>
      </c>
      <c r="I8577" t="s">
        <v>9</v>
      </c>
      <c r="J8577">
        <f>VLOOKUP(I8577,segmentID,2,FALSE)</f>
        <v>1</v>
      </c>
      <c r="K8577" t="s">
        <v>3255</v>
      </c>
      <c r="L8577">
        <f>VLOOKUP(K8577,country2,2,FALSE)</f>
        <v>1</v>
      </c>
      <c r="M8577" t="s">
        <v>2703</v>
      </c>
      <c r="N8577">
        <f>VLOOKUP(Orders!M8577,city2,2,FALSE)</f>
        <v>371</v>
      </c>
      <c r="O8577" t="s">
        <v>28</v>
      </c>
      <c r="P8577">
        <f>VLOOKUP(O8577,state2,2,FALSE)</f>
        <v>3</v>
      </c>
      <c r="Q8577">
        <v>34952</v>
      </c>
      <c r="R8577" t="s">
        <v>12</v>
      </c>
      <c r="S8577">
        <f>VLOOKUP(R8577,region2,2,FALSE)</f>
        <v>1</v>
      </c>
      <c r="T8577" t="s">
        <v>4660</v>
      </c>
      <c r="U8577" t="s">
        <v>22</v>
      </c>
      <c r="V8577">
        <f>VLOOKUP(U8577,category2,2,FALSE)</f>
        <v>2</v>
      </c>
      <c r="W8577" t="s">
        <v>38</v>
      </c>
      <c r="X8577">
        <f>VLOOKUP(W8577,subcat2,3,FALSE)</f>
        <v>10</v>
      </c>
      <c r="Y8577" t="s">
        <v>1671</v>
      </c>
      <c r="Z8577">
        <v>14.336000000000002</v>
      </c>
      <c r="AA8577">
        <v>4</v>
      </c>
      <c r="AB8577">
        <v>0.2</v>
      </c>
      <c r="AC8577" s="4">
        <v>0.89599999999999991</v>
      </c>
    </row>
    <row r="8578" spans="1:29" x14ac:dyDescent="0.25">
      <c r="A8578" s="2">
        <v>8577</v>
      </c>
      <c r="B8578" t="s">
        <v>10688</v>
      </c>
      <c r="C8578" s="3">
        <v>42919</v>
      </c>
      <c r="D8578" s="3">
        <v>42920</v>
      </c>
      <c r="E8578" t="s">
        <v>97</v>
      </c>
      <c r="F8578">
        <f>VLOOKUP(E8578,SHIPMODE,2,FALSE)</f>
        <v>3</v>
      </c>
      <c r="G8578" t="s">
        <v>3955</v>
      </c>
      <c r="H8578" t="s">
        <v>2627</v>
      </c>
      <c r="I8578" t="s">
        <v>9</v>
      </c>
      <c r="J8578">
        <f>VLOOKUP(I8578,segmentID,2,FALSE)</f>
        <v>1</v>
      </c>
      <c r="K8578" t="s">
        <v>3255</v>
      </c>
      <c r="L8578">
        <f>VLOOKUP(K8578,country2,2,FALSE)</f>
        <v>1</v>
      </c>
      <c r="M8578" t="s">
        <v>43</v>
      </c>
      <c r="N8578">
        <f>VLOOKUP(Orders!M8578,city2,2,FALSE)</f>
        <v>4</v>
      </c>
      <c r="O8578" t="s">
        <v>1242</v>
      </c>
      <c r="P8578">
        <f>VLOOKUP(O8578,state2,2,FALSE)</f>
        <v>39</v>
      </c>
      <c r="Q8578">
        <v>3301</v>
      </c>
      <c r="R8578" t="s">
        <v>79</v>
      </c>
      <c r="S8578">
        <f>VLOOKUP(R8578,region2,2,FALSE)</f>
        <v>4</v>
      </c>
      <c r="T8578" t="s">
        <v>4832</v>
      </c>
      <c r="U8578" t="s">
        <v>13</v>
      </c>
      <c r="V8578">
        <f>VLOOKUP(U8578,category2,2,FALSE)</f>
        <v>1</v>
      </c>
      <c r="W8578" t="s">
        <v>3228</v>
      </c>
      <c r="X8578">
        <f>VLOOKUP(W8578,subcat2,3,FALSE)</f>
        <v>6</v>
      </c>
      <c r="Y8578" t="s">
        <v>1049</v>
      </c>
      <c r="Z8578">
        <v>102.3</v>
      </c>
      <c r="AA8578">
        <v>1</v>
      </c>
      <c r="AB8578">
        <v>0</v>
      </c>
      <c r="AC8578" s="4">
        <v>26.597999999999999</v>
      </c>
    </row>
    <row r="8579" spans="1:29" x14ac:dyDescent="0.25">
      <c r="A8579" s="2">
        <v>8578</v>
      </c>
      <c r="B8579" t="s">
        <v>10689</v>
      </c>
      <c r="C8579" s="3">
        <v>43091</v>
      </c>
      <c r="D8579" s="3">
        <v>43095</v>
      </c>
      <c r="E8579" t="s">
        <v>25</v>
      </c>
      <c r="F8579">
        <f>VLOOKUP(E8579,SHIPMODE,2,FALSE)</f>
        <v>2</v>
      </c>
      <c r="G8579" t="s">
        <v>3751</v>
      </c>
      <c r="H8579" t="s">
        <v>1814</v>
      </c>
      <c r="I8579" t="s">
        <v>9</v>
      </c>
      <c r="J8579">
        <f>VLOOKUP(I8579,segmentID,2,FALSE)</f>
        <v>1</v>
      </c>
      <c r="K8579" t="s">
        <v>3255</v>
      </c>
      <c r="L8579">
        <f>VLOOKUP(K8579,country2,2,FALSE)</f>
        <v>1</v>
      </c>
      <c r="M8579" t="s">
        <v>197</v>
      </c>
      <c r="N8579">
        <f>VLOOKUP(Orders!M8579,city2,2,FALSE)</f>
        <v>31</v>
      </c>
      <c r="O8579" t="s">
        <v>119</v>
      </c>
      <c r="P8579">
        <f>VLOOKUP(O8579,state2,2,FALSE)</f>
        <v>12</v>
      </c>
      <c r="Q8579">
        <v>55901</v>
      </c>
      <c r="R8579" t="s">
        <v>55</v>
      </c>
      <c r="S8579">
        <f>VLOOKUP(R8579,region2,2,FALSE)</f>
        <v>3</v>
      </c>
      <c r="T8579" t="s">
        <v>4439</v>
      </c>
      <c r="U8579" t="s">
        <v>13</v>
      </c>
      <c r="V8579">
        <f>VLOOKUP(U8579,category2,2,FALSE)</f>
        <v>1</v>
      </c>
      <c r="W8579" t="s">
        <v>29</v>
      </c>
      <c r="X8579">
        <f>VLOOKUP(W8579,subcat2,3,FALSE)</f>
        <v>4</v>
      </c>
      <c r="Y8579" t="s">
        <v>2649</v>
      </c>
      <c r="Z8579">
        <v>607.52</v>
      </c>
      <c r="AA8579">
        <v>2</v>
      </c>
      <c r="AB8579">
        <v>0</v>
      </c>
      <c r="AC8579" s="4">
        <v>97.203200000000038</v>
      </c>
    </row>
    <row r="8580" spans="1:29" x14ac:dyDescent="0.25">
      <c r="A8580" s="2">
        <v>8579</v>
      </c>
      <c r="B8580" t="s">
        <v>10689</v>
      </c>
      <c r="C8580" s="3">
        <v>43091</v>
      </c>
      <c r="D8580" s="3">
        <v>43095</v>
      </c>
      <c r="E8580" t="s">
        <v>25</v>
      </c>
      <c r="F8580">
        <f>VLOOKUP(E8580,SHIPMODE,2,FALSE)</f>
        <v>2</v>
      </c>
      <c r="G8580" t="s">
        <v>3751</v>
      </c>
      <c r="H8580" t="s">
        <v>1814</v>
      </c>
      <c r="I8580" t="s">
        <v>9</v>
      </c>
      <c r="J8580">
        <f>VLOOKUP(I8580,segmentID,2,FALSE)</f>
        <v>1</v>
      </c>
      <c r="K8580" t="s">
        <v>3255</v>
      </c>
      <c r="L8580">
        <f>VLOOKUP(K8580,country2,2,FALSE)</f>
        <v>1</v>
      </c>
      <c r="M8580" t="s">
        <v>197</v>
      </c>
      <c r="N8580">
        <f>VLOOKUP(Orders!M8580,city2,2,FALSE)</f>
        <v>31</v>
      </c>
      <c r="O8580" t="s">
        <v>119</v>
      </c>
      <c r="P8580">
        <f>VLOOKUP(O8580,state2,2,FALSE)</f>
        <v>12</v>
      </c>
      <c r="Q8580">
        <v>55901</v>
      </c>
      <c r="R8580" t="s">
        <v>55</v>
      </c>
      <c r="S8580">
        <f>VLOOKUP(R8580,region2,2,FALSE)</f>
        <v>3</v>
      </c>
      <c r="T8580" t="s">
        <v>4338</v>
      </c>
      <c r="U8580" t="s">
        <v>22</v>
      </c>
      <c r="V8580">
        <f>VLOOKUP(U8580,category2,2,FALSE)</f>
        <v>2</v>
      </c>
      <c r="W8580" t="s">
        <v>3227</v>
      </c>
      <c r="X8580">
        <f>VLOOKUP(W8580,subcat2,3,FALSE)</f>
        <v>5</v>
      </c>
      <c r="Y8580" t="s">
        <v>1941</v>
      </c>
      <c r="Z8580">
        <v>31.16</v>
      </c>
      <c r="AA8580">
        <v>2</v>
      </c>
      <c r="AB8580">
        <v>0</v>
      </c>
      <c r="AC8580" s="4">
        <v>7.7899999999999991</v>
      </c>
    </row>
    <row r="8581" spans="1:29" x14ac:dyDescent="0.25">
      <c r="A8581" s="2">
        <v>8580</v>
      </c>
      <c r="B8581" t="s">
        <v>9051</v>
      </c>
      <c r="C8581" s="3">
        <v>42731</v>
      </c>
      <c r="D8581" s="3">
        <v>42737</v>
      </c>
      <c r="E8581" t="s">
        <v>25</v>
      </c>
      <c r="F8581">
        <f>VLOOKUP(E8581,SHIPMODE,2,FALSE)</f>
        <v>2</v>
      </c>
      <c r="G8581" t="s">
        <v>3782</v>
      </c>
      <c r="H8581" t="s">
        <v>1927</v>
      </c>
      <c r="I8581" t="s">
        <v>9</v>
      </c>
      <c r="J8581">
        <f>VLOOKUP(I8581,segmentID,2,FALSE)</f>
        <v>1</v>
      </c>
      <c r="K8581" t="s">
        <v>3255</v>
      </c>
      <c r="L8581">
        <f>VLOOKUP(K8581,country2,2,FALSE)</f>
        <v>1</v>
      </c>
      <c r="M8581" t="s">
        <v>707</v>
      </c>
      <c r="N8581">
        <f>VLOOKUP(Orders!M8581,city2,2,FALSE)</f>
        <v>104</v>
      </c>
      <c r="O8581" t="s">
        <v>11</v>
      </c>
      <c r="P8581">
        <f>VLOOKUP(O8581,state2,2,FALSE)</f>
        <v>1</v>
      </c>
      <c r="Q8581">
        <v>40214</v>
      </c>
      <c r="R8581" t="s">
        <v>12</v>
      </c>
      <c r="S8581">
        <f>VLOOKUP(R8581,region2,2,FALSE)</f>
        <v>1</v>
      </c>
      <c r="T8581" t="s">
        <v>5853</v>
      </c>
      <c r="U8581" t="s">
        <v>22</v>
      </c>
      <c r="V8581">
        <f>VLOOKUP(U8581,category2,2,FALSE)</f>
        <v>2</v>
      </c>
      <c r="W8581" t="s">
        <v>23</v>
      </c>
      <c r="X8581">
        <f>VLOOKUP(W8581,subcat2,3,FALSE)</f>
        <v>3</v>
      </c>
      <c r="Y8581" t="s">
        <v>2985</v>
      </c>
      <c r="Z8581">
        <v>2.61</v>
      </c>
      <c r="AA8581">
        <v>1</v>
      </c>
      <c r="AB8581">
        <v>0</v>
      </c>
      <c r="AC8581" s="4">
        <v>1.2005999999999999</v>
      </c>
    </row>
    <row r="8582" spans="1:29" x14ac:dyDescent="0.25">
      <c r="A8582" s="2">
        <v>8581</v>
      </c>
      <c r="B8582" t="s">
        <v>6743</v>
      </c>
      <c r="C8582" s="3">
        <v>41779</v>
      </c>
      <c r="D8582" s="3">
        <v>41781</v>
      </c>
      <c r="E8582" t="s">
        <v>7</v>
      </c>
      <c r="F8582">
        <f>VLOOKUP(E8582,SHIPMODE,2,FALSE)</f>
        <v>1</v>
      </c>
      <c r="G8582" t="s">
        <v>3820</v>
      </c>
      <c r="H8582" t="s">
        <v>2097</v>
      </c>
      <c r="I8582" t="s">
        <v>18</v>
      </c>
      <c r="J8582">
        <f>VLOOKUP(I8582,segmentID,2,FALSE)</f>
        <v>2</v>
      </c>
      <c r="K8582" t="s">
        <v>3255</v>
      </c>
      <c r="L8582">
        <f>VLOOKUP(K8582,country2,2,FALSE)</f>
        <v>1</v>
      </c>
      <c r="M8582" t="s">
        <v>3183</v>
      </c>
      <c r="N8582">
        <f>VLOOKUP(Orders!M8582,city2,2,FALSE)</f>
        <v>510</v>
      </c>
      <c r="O8582" t="s">
        <v>54</v>
      </c>
      <c r="P8582">
        <f>VLOOKUP(O8582,state2,2,FALSE)</f>
        <v>6</v>
      </c>
      <c r="Q8582">
        <v>78666</v>
      </c>
      <c r="R8582" t="s">
        <v>55</v>
      </c>
      <c r="S8582">
        <f>VLOOKUP(R8582,region2,2,FALSE)</f>
        <v>3</v>
      </c>
      <c r="T8582" t="s">
        <v>5839</v>
      </c>
      <c r="U8582" t="s">
        <v>13</v>
      </c>
      <c r="V8582">
        <f>VLOOKUP(U8582,category2,2,FALSE)</f>
        <v>1</v>
      </c>
      <c r="W8582" t="s">
        <v>3228</v>
      </c>
      <c r="X8582">
        <f>VLOOKUP(W8582,subcat2,3,FALSE)</f>
        <v>6</v>
      </c>
      <c r="Y8582" t="s">
        <v>2032</v>
      </c>
      <c r="Z8582">
        <v>10.332000000000001</v>
      </c>
      <c r="AA8582">
        <v>3</v>
      </c>
      <c r="AB8582">
        <v>0.6</v>
      </c>
      <c r="AC8582" s="4">
        <v>-5.9408999999999992</v>
      </c>
    </row>
    <row r="8583" spans="1:29" x14ac:dyDescent="0.25">
      <c r="A8583" s="2">
        <v>8582</v>
      </c>
      <c r="B8583" t="s">
        <v>6743</v>
      </c>
      <c r="C8583" s="3">
        <v>41779</v>
      </c>
      <c r="D8583" s="3">
        <v>41781</v>
      </c>
      <c r="E8583" t="s">
        <v>7</v>
      </c>
      <c r="F8583">
        <f>VLOOKUP(E8583,SHIPMODE,2,FALSE)</f>
        <v>1</v>
      </c>
      <c r="G8583" t="s">
        <v>3820</v>
      </c>
      <c r="H8583" t="s">
        <v>2097</v>
      </c>
      <c r="I8583" t="s">
        <v>18</v>
      </c>
      <c r="J8583">
        <f>VLOOKUP(I8583,segmentID,2,FALSE)</f>
        <v>2</v>
      </c>
      <c r="K8583" t="s">
        <v>3255</v>
      </c>
      <c r="L8583">
        <f>VLOOKUP(K8583,country2,2,FALSE)</f>
        <v>1</v>
      </c>
      <c r="M8583" t="s">
        <v>3183</v>
      </c>
      <c r="N8583">
        <f>VLOOKUP(Orders!M8583,city2,2,FALSE)</f>
        <v>510</v>
      </c>
      <c r="O8583" t="s">
        <v>54</v>
      </c>
      <c r="P8583">
        <f>VLOOKUP(O8583,state2,2,FALSE)</f>
        <v>6</v>
      </c>
      <c r="Q8583">
        <v>78666</v>
      </c>
      <c r="R8583" t="s">
        <v>55</v>
      </c>
      <c r="S8583">
        <f>VLOOKUP(R8583,region2,2,FALSE)</f>
        <v>3</v>
      </c>
      <c r="T8583" t="s">
        <v>4820</v>
      </c>
      <c r="U8583" t="s">
        <v>22</v>
      </c>
      <c r="V8583">
        <f>VLOOKUP(U8583,category2,2,FALSE)</f>
        <v>2</v>
      </c>
      <c r="W8583" t="s">
        <v>45</v>
      </c>
      <c r="X8583">
        <f>VLOOKUP(W8583,subcat2,3,FALSE)</f>
        <v>11</v>
      </c>
      <c r="Y8583" t="s">
        <v>533</v>
      </c>
      <c r="Z8583">
        <v>10.368000000000002</v>
      </c>
      <c r="AA8583">
        <v>2</v>
      </c>
      <c r="AB8583">
        <v>0.2</v>
      </c>
      <c r="AC8583" s="4">
        <v>3.6288</v>
      </c>
    </row>
    <row r="8584" spans="1:29" x14ac:dyDescent="0.25">
      <c r="A8584" s="2">
        <v>8583</v>
      </c>
      <c r="B8584" t="s">
        <v>6743</v>
      </c>
      <c r="C8584" s="3">
        <v>41779</v>
      </c>
      <c r="D8584" s="3">
        <v>41781</v>
      </c>
      <c r="E8584" t="s">
        <v>7</v>
      </c>
      <c r="F8584">
        <f>VLOOKUP(E8584,SHIPMODE,2,FALSE)</f>
        <v>1</v>
      </c>
      <c r="G8584" t="s">
        <v>3820</v>
      </c>
      <c r="H8584" t="s">
        <v>2097</v>
      </c>
      <c r="I8584" t="s">
        <v>18</v>
      </c>
      <c r="J8584">
        <f>VLOOKUP(I8584,segmentID,2,FALSE)</f>
        <v>2</v>
      </c>
      <c r="K8584" t="s">
        <v>3255</v>
      </c>
      <c r="L8584">
        <f>VLOOKUP(K8584,country2,2,FALSE)</f>
        <v>1</v>
      </c>
      <c r="M8584" t="s">
        <v>3183</v>
      </c>
      <c r="N8584">
        <f>VLOOKUP(Orders!M8584,city2,2,FALSE)</f>
        <v>510</v>
      </c>
      <c r="O8584" t="s">
        <v>54</v>
      </c>
      <c r="P8584">
        <f>VLOOKUP(O8584,state2,2,FALSE)</f>
        <v>6</v>
      </c>
      <c r="Q8584">
        <v>78666</v>
      </c>
      <c r="R8584" t="s">
        <v>55</v>
      </c>
      <c r="S8584">
        <f>VLOOKUP(R8584,region2,2,FALSE)</f>
        <v>3</v>
      </c>
      <c r="T8584" t="s">
        <v>5490</v>
      </c>
      <c r="U8584" t="s">
        <v>35</v>
      </c>
      <c r="V8584">
        <f>VLOOKUP(U8584,category2,2,FALSE)</f>
        <v>3</v>
      </c>
      <c r="W8584" t="s">
        <v>3232</v>
      </c>
      <c r="X8584">
        <f>VLOOKUP(W8584,subcat2,3,FALSE)</f>
        <v>12</v>
      </c>
      <c r="Y8584" t="s">
        <v>3073</v>
      </c>
      <c r="Z8584">
        <v>20.784000000000002</v>
      </c>
      <c r="AA8584">
        <v>2</v>
      </c>
      <c r="AB8584">
        <v>0.2</v>
      </c>
      <c r="AC8584" s="4">
        <v>-3.6372000000000027</v>
      </c>
    </row>
    <row r="8585" spans="1:29" x14ac:dyDescent="0.25">
      <c r="A8585" s="2">
        <v>8584</v>
      </c>
      <c r="B8585" t="s">
        <v>6743</v>
      </c>
      <c r="C8585" s="3">
        <v>41779</v>
      </c>
      <c r="D8585" s="3">
        <v>41781</v>
      </c>
      <c r="E8585" t="s">
        <v>7</v>
      </c>
      <c r="F8585">
        <f>VLOOKUP(E8585,SHIPMODE,2,FALSE)</f>
        <v>1</v>
      </c>
      <c r="G8585" t="s">
        <v>3820</v>
      </c>
      <c r="H8585" t="s">
        <v>2097</v>
      </c>
      <c r="I8585" t="s">
        <v>18</v>
      </c>
      <c r="J8585">
        <f>VLOOKUP(I8585,segmentID,2,FALSE)</f>
        <v>2</v>
      </c>
      <c r="K8585" t="s">
        <v>3255</v>
      </c>
      <c r="L8585">
        <f>VLOOKUP(K8585,country2,2,FALSE)</f>
        <v>1</v>
      </c>
      <c r="M8585" t="s">
        <v>3183</v>
      </c>
      <c r="N8585">
        <f>VLOOKUP(Orders!M8585,city2,2,FALSE)</f>
        <v>510</v>
      </c>
      <c r="O8585" t="s">
        <v>54</v>
      </c>
      <c r="P8585">
        <f>VLOOKUP(O8585,state2,2,FALSE)</f>
        <v>6</v>
      </c>
      <c r="Q8585">
        <v>78666</v>
      </c>
      <c r="R8585" t="s">
        <v>55</v>
      </c>
      <c r="S8585">
        <f>VLOOKUP(R8585,region2,2,FALSE)</f>
        <v>3</v>
      </c>
      <c r="T8585" t="s">
        <v>5822</v>
      </c>
      <c r="U8585" t="s">
        <v>22</v>
      </c>
      <c r="V8585">
        <f>VLOOKUP(U8585,category2,2,FALSE)</f>
        <v>2</v>
      </c>
      <c r="W8585" t="s">
        <v>3227</v>
      </c>
      <c r="X8585">
        <f>VLOOKUP(W8585,subcat2,3,FALSE)</f>
        <v>5</v>
      </c>
      <c r="Y8585" t="s">
        <v>1276</v>
      </c>
      <c r="Z8585">
        <v>66.959999999999994</v>
      </c>
      <c r="AA8585">
        <v>5</v>
      </c>
      <c r="AB8585">
        <v>0.2</v>
      </c>
      <c r="AC8585" s="4">
        <v>-13.392000000000003</v>
      </c>
    </row>
    <row r="8586" spans="1:29" x14ac:dyDescent="0.25">
      <c r="A8586" s="2">
        <v>8585</v>
      </c>
      <c r="B8586" t="s">
        <v>6744</v>
      </c>
      <c r="C8586" s="3">
        <v>41674</v>
      </c>
      <c r="D8586" s="3">
        <v>41678</v>
      </c>
      <c r="E8586" t="s">
        <v>7</v>
      </c>
      <c r="F8586">
        <f>VLOOKUP(E8586,SHIPMODE,2,FALSE)</f>
        <v>1</v>
      </c>
      <c r="G8586" t="s">
        <v>4031</v>
      </c>
      <c r="H8586" t="s">
        <v>3061</v>
      </c>
      <c r="I8586" t="s">
        <v>18</v>
      </c>
      <c r="J8586">
        <f>VLOOKUP(I8586,segmentID,2,FALSE)</f>
        <v>2</v>
      </c>
      <c r="K8586" t="s">
        <v>3255</v>
      </c>
      <c r="L8586">
        <f>VLOOKUP(K8586,country2,2,FALSE)</f>
        <v>1</v>
      </c>
      <c r="M8586" t="s">
        <v>1491</v>
      </c>
      <c r="N8586">
        <f>VLOOKUP(Orders!M8586,city2,2,FALSE)</f>
        <v>195</v>
      </c>
      <c r="O8586" t="s">
        <v>20</v>
      </c>
      <c r="P8586">
        <f>VLOOKUP(O8586,state2,2,FALSE)</f>
        <v>2</v>
      </c>
      <c r="Q8586">
        <v>92025</v>
      </c>
      <c r="R8586" t="s">
        <v>21</v>
      </c>
      <c r="S8586">
        <f>VLOOKUP(R8586,region2,2,FALSE)</f>
        <v>2</v>
      </c>
      <c r="T8586" t="s">
        <v>4915</v>
      </c>
      <c r="U8586" t="s">
        <v>22</v>
      </c>
      <c r="V8586">
        <f>VLOOKUP(U8586,category2,2,FALSE)</f>
        <v>2</v>
      </c>
      <c r="W8586" t="s">
        <v>3231</v>
      </c>
      <c r="X8586">
        <f>VLOOKUP(W8586,subcat2,3,FALSE)</f>
        <v>9</v>
      </c>
      <c r="Y8586" t="s">
        <v>1881</v>
      </c>
      <c r="Z8586">
        <v>17.248000000000001</v>
      </c>
      <c r="AA8586">
        <v>2</v>
      </c>
      <c r="AB8586">
        <v>0.2</v>
      </c>
      <c r="AC8586" s="4">
        <v>6.0367999999999986</v>
      </c>
    </row>
    <row r="8587" spans="1:29" x14ac:dyDescent="0.25">
      <c r="A8587" s="2">
        <v>8586</v>
      </c>
      <c r="B8587" t="s">
        <v>10690</v>
      </c>
      <c r="C8587" s="3">
        <v>43078</v>
      </c>
      <c r="D8587" s="3">
        <v>43084</v>
      </c>
      <c r="E8587" t="s">
        <v>25</v>
      </c>
      <c r="F8587">
        <f>VLOOKUP(E8587,SHIPMODE,2,FALSE)</f>
        <v>2</v>
      </c>
      <c r="G8587" t="s">
        <v>3997</v>
      </c>
      <c r="H8587" t="s">
        <v>2842</v>
      </c>
      <c r="I8587" t="s">
        <v>9</v>
      </c>
      <c r="J8587">
        <f>VLOOKUP(I8587,segmentID,2,FALSE)</f>
        <v>1</v>
      </c>
      <c r="K8587" t="s">
        <v>3255</v>
      </c>
      <c r="L8587">
        <f>VLOOKUP(K8587,country2,2,FALSE)</f>
        <v>1</v>
      </c>
      <c r="M8587" t="s">
        <v>77</v>
      </c>
      <c r="N8587">
        <f>VLOOKUP(Orders!M8587,city2,2,FALSE)</f>
        <v>11</v>
      </c>
      <c r="O8587" t="s">
        <v>78</v>
      </c>
      <c r="P8587">
        <f>VLOOKUP(O8587,state2,2,FALSE)</f>
        <v>10</v>
      </c>
      <c r="Q8587">
        <v>19134</v>
      </c>
      <c r="R8587" t="s">
        <v>79</v>
      </c>
      <c r="S8587">
        <f>VLOOKUP(R8587,region2,2,FALSE)</f>
        <v>4</v>
      </c>
      <c r="T8587" t="s">
        <v>5167</v>
      </c>
      <c r="U8587" t="s">
        <v>22</v>
      </c>
      <c r="V8587">
        <f>VLOOKUP(U8587,category2,2,FALSE)</f>
        <v>2</v>
      </c>
      <c r="W8587" t="s">
        <v>3231</v>
      </c>
      <c r="X8587">
        <f>VLOOKUP(W8587,subcat2,3,FALSE)</f>
        <v>9</v>
      </c>
      <c r="Y8587" t="s">
        <v>1266</v>
      </c>
      <c r="Z8587">
        <v>11.088000000000003</v>
      </c>
      <c r="AA8587">
        <v>7</v>
      </c>
      <c r="AB8587">
        <v>0.7</v>
      </c>
      <c r="AC8587" s="4">
        <v>-8.1311999999999998</v>
      </c>
    </row>
    <row r="8588" spans="1:29" x14ac:dyDescent="0.25">
      <c r="A8588" s="2">
        <v>8587</v>
      </c>
      <c r="B8588" t="s">
        <v>10691</v>
      </c>
      <c r="C8588" s="3">
        <v>42927</v>
      </c>
      <c r="D8588" s="3">
        <v>42934</v>
      </c>
      <c r="E8588" t="s">
        <v>25</v>
      </c>
      <c r="F8588">
        <f>VLOOKUP(E8588,SHIPMODE,2,FALSE)</f>
        <v>2</v>
      </c>
      <c r="G8588" t="s">
        <v>3463</v>
      </c>
      <c r="H8588" t="s">
        <v>856</v>
      </c>
      <c r="I8588" t="s">
        <v>18</v>
      </c>
      <c r="J8588">
        <f>VLOOKUP(I8588,segmentID,2,FALSE)</f>
        <v>2</v>
      </c>
      <c r="K8588" t="s">
        <v>3255</v>
      </c>
      <c r="L8588">
        <f>VLOOKUP(K8588,country2,2,FALSE)</f>
        <v>1</v>
      </c>
      <c r="M8588" t="s">
        <v>19</v>
      </c>
      <c r="N8588">
        <f>VLOOKUP(Orders!M8588,city2,2,FALSE)</f>
        <v>2</v>
      </c>
      <c r="O8588" t="s">
        <v>20</v>
      </c>
      <c r="P8588">
        <f>VLOOKUP(O8588,state2,2,FALSE)</f>
        <v>2</v>
      </c>
      <c r="Q8588">
        <v>90049</v>
      </c>
      <c r="R8588" t="s">
        <v>21</v>
      </c>
      <c r="S8588">
        <f>VLOOKUP(R8588,region2,2,FALSE)</f>
        <v>2</v>
      </c>
      <c r="T8588" t="s">
        <v>4325</v>
      </c>
      <c r="U8588" t="s">
        <v>35</v>
      </c>
      <c r="V8588">
        <f>VLOOKUP(U8588,category2,2,FALSE)</f>
        <v>3</v>
      </c>
      <c r="W8588" t="s">
        <v>3232</v>
      </c>
      <c r="X8588">
        <f>VLOOKUP(W8588,subcat2,3,FALSE)</f>
        <v>12</v>
      </c>
      <c r="Y8588" t="s">
        <v>2222</v>
      </c>
      <c r="Z8588">
        <v>1287.45</v>
      </c>
      <c r="AA8588">
        <v>5</v>
      </c>
      <c r="AB8588">
        <v>0</v>
      </c>
      <c r="AC8588" s="4">
        <v>244.61549999999988</v>
      </c>
    </row>
    <row r="8589" spans="1:29" x14ac:dyDescent="0.25">
      <c r="A8589" s="2">
        <v>8588</v>
      </c>
      <c r="B8589" t="s">
        <v>10691</v>
      </c>
      <c r="C8589" s="3">
        <v>42927</v>
      </c>
      <c r="D8589" s="3">
        <v>42934</v>
      </c>
      <c r="E8589" t="s">
        <v>25</v>
      </c>
      <c r="F8589">
        <f>VLOOKUP(E8589,SHIPMODE,2,FALSE)</f>
        <v>2</v>
      </c>
      <c r="G8589" t="s">
        <v>3463</v>
      </c>
      <c r="H8589" t="s">
        <v>856</v>
      </c>
      <c r="I8589" t="s">
        <v>18</v>
      </c>
      <c r="J8589">
        <f>VLOOKUP(I8589,segmentID,2,FALSE)</f>
        <v>2</v>
      </c>
      <c r="K8589" t="s">
        <v>3255</v>
      </c>
      <c r="L8589">
        <f>VLOOKUP(K8589,country2,2,FALSE)</f>
        <v>1</v>
      </c>
      <c r="M8589" t="s">
        <v>19</v>
      </c>
      <c r="N8589">
        <f>VLOOKUP(Orders!M8589,city2,2,FALSE)</f>
        <v>2</v>
      </c>
      <c r="O8589" t="s">
        <v>20</v>
      </c>
      <c r="P8589">
        <f>VLOOKUP(O8589,state2,2,FALSE)</f>
        <v>2</v>
      </c>
      <c r="Q8589">
        <v>90049</v>
      </c>
      <c r="R8589" t="s">
        <v>21</v>
      </c>
      <c r="S8589">
        <f>VLOOKUP(R8589,region2,2,FALSE)</f>
        <v>2</v>
      </c>
      <c r="T8589" t="s">
        <v>4080</v>
      </c>
      <c r="U8589" t="s">
        <v>22</v>
      </c>
      <c r="V8589">
        <f>VLOOKUP(U8589,category2,2,FALSE)</f>
        <v>2</v>
      </c>
      <c r="W8589" t="s">
        <v>38</v>
      </c>
      <c r="X8589">
        <f>VLOOKUP(W8589,subcat2,3,FALSE)</f>
        <v>10</v>
      </c>
      <c r="Y8589" t="s">
        <v>2634</v>
      </c>
      <c r="Z8589">
        <v>168.1</v>
      </c>
      <c r="AA8589">
        <v>5</v>
      </c>
      <c r="AB8589">
        <v>0</v>
      </c>
      <c r="AC8589" s="4">
        <v>43.705999999999996</v>
      </c>
    </row>
    <row r="8590" spans="1:29" x14ac:dyDescent="0.25">
      <c r="A8590" s="2">
        <v>8589</v>
      </c>
      <c r="B8590" t="s">
        <v>7789</v>
      </c>
      <c r="C8590" s="3">
        <v>42139</v>
      </c>
      <c r="D8590" s="3">
        <v>42146</v>
      </c>
      <c r="E8590" t="s">
        <v>25</v>
      </c>
      <c r="F8590">
        <f>VLOOKUP(E8590,SHIPMODE,2,FALSE)</f>
        <v>2</v>
      </c>
      <c r="G8590" t="s">
        <v>3967</v>
      </c>
      <c r="H8590" t="s">
        <v>2684</v>
      </c>
      <c r="I8590" t="s">
        <v>18</v>
      </c>
      <c r="J8590">
        <f>VLOOKUP(I8590,segmentID,2,FALSE)</f>
        <v>2</v>
      </c>
      <c r="K8590" t="s">
        <v>3255</v>
      </c>
      <c r="L8590">
        <f>VLOOKUP(K8590,country2,2,FALSE)</f>
        <v>1</v>
      </c>
      <c r="M8590" t="s">
        <v>77</v>
      </c>
      <c r="N8590">
        <f>VLOOKUP(Orders!M8590,city2,2,FALSE)</f>
        <v>11</v>
      </c>
      <c r="O8590" t="s">
        <v>78</v>
      </c>
      <c r="P8590">
        <f>VLOOKUP(O8590,state2,2,FALSE)</f>
        <v>10</v>
      </c>
      <c r="Q8590">
        <v>19140</v>
      </c>
      <c r="R8590" t="s">
        <v>79</v>
      </c>
      <c r="S8590">
        <f>VLOOKUP(R8590,region2,2,FALSE)</f>
        <v>4</v>
      </c>
      <c r="T8590" t="s">
        <v>4665</v>
      </c>
      <c r="U8590" t="s">
        <v>22</v>
      </c>
      <c r="V8590">
        <f>VLOOKUP(U8590,category2,2,FALSE)</f>
        <v>2</v>
      </c>
      <c r="W8590" t="s">
        <v>3227</v>
      </c>
      <c r="X8590">
        <f>VLOOKUP(W8590,subcat2,3,FALSE)</f>
        <v>5</v>
      </c>
      <c r="Y8590" t="s">
        <v>1015</v>
      </c>
      <c r="Z8590">
        <v>51.967999999999996</v>
      </c>
      <c r="AA8590">
        <v>2</v>
      </c>
      <c r="AB8590">
        <v>0.2</v>
      </c>
      <c r="AC8590" s="4">
        <v>-10.393600000000001</v>
      </c>
    </row>
    <row r="8591" spans="1:29" x14ac:dyDescent="0.25">
      <c r="A8591" s="2">
        <v>8590</v>
      </c>
      <c r="B8591" t="s">
        <v>10692</v>
      </c>
      <c r="C8591" s="3">
        <v>42764</v>
      </c>
      <c r="D8591" s="3">
        <v>42767</v>
      </c>
      <c r="E8591" t="s">
        <v>97</v>
      </c>
      <c r="F8591">
        <f>VLOOKUP(E8591,SHIPMODE,2,FALSE)</f>
        <v>3</v>
      </c>
      <c r="G8591" t="s">
        <v>3675</v>
      </c>
      <c r="H8591" t="s">
        <v>1581</v>
      </c>
      <c r="I8591" t="s">
        <v>9</v>
      </c>
      <c r="J8591">
        <f>VLOOKUP(I8591,segmentID,2,FALSE)</f>
        <v>1</v>
      </c>
      <c r="K8591" t="s">
        <v>3255</v>
      </c>
      <c r="L8591">
        <f>VLOOKUP(K8591,country2,2,FALSE)</f>
        <v>1</v>
      </c>
      <c r="M8591" t="s">
        <v>77</v>
      </c>
      <c r="N8591">
        <f>VLOOKUP(Orders!M8591,city2,2,FALSE)</f>
        <v>11</v>
      </c>
      <c r="O8591" t="s">
        <v>78</v>
      </c>
      <c r="P8591">
        <f>VLOOKUP(O8591,state2,2,FALSE)</f>
        <v>10</v>
      </c>
      <c r="Q8591">
        <v>19120</v>
      </c>
      <c r="R8591" t="s">
        <v>79</v>
      </c>
      <c r="S8591">
        <f>VLOOKUP(R8591,region2,2,FALSE)</f>
        <v>4</v>
      </c>
      <c r="T8591" t="s">
        <v>4189</v>
      </c>
      <c r="U8591" t="s">
        <v>22</v>
      </c>
      <c r="V8591">
        <f>VLOOKUP(U8591,category2,2,FALSE)</f>
        <v>2</v>
      </c>
      <c r="W8591" t="s">
        <v>3229</v>
      </c>
      <c r="X8591">
        <f>VLOOKUP(W8591,subcat2,3,FALSE)</f>
        <v>7</v>
      </c>
      <c r="Y8591" t="s">
        <v>1142</v>
      </c>
      <c r="Z8591">
        <v>4.7679999999999998</v>
      </c>
      <c r="AA8591">
        <v>2</v>
      </c>
      <c r="AB8591">
        <v>0.2</v>
      </c>
      <c r="AC8591" s="4">
        <v>0.47680000000000011</v>
      </c>
    </row>
    <row r="8592" spans="1:29" x14ac:dyDescent="0.25">
      <c r="A8592" s="2">
        <v>8591</v>
      </c>
      <c r="B8592" t="s">
        <v>10693</v>
      </c>
      <c r="C8592" s="3">
        <v>43007</v>
      </c>
      <c r="D8592" s="3">
        <v>43009</v>
      </c>
      <c r="E8592" t="s">
        <v>97</v>
      </c>
      <c r="F8592">
        <f>VLOOKUP(E8592,SHIPMODE,2,FALSE)</f>
        <v>3</v>
      </c>
      <c r="G8592" t="s">
        <v>3347</v>
      </c>
      <c r="H8592" t="s">
        <v>391</v>
      </c>
      <c r="I8592" t="s">
        <v>18</v>
      </c>
      <c r="J8592">
        <f>VLOOKUP(I8592,segmentID,2,FALSE)</f>
        <v>2</v>
      </c>
      <c r="K8592" t="s">
        <v>3255</v>
      </c>
      <c r="L8592">
        <f>VLOOKUP(K8592,country2,2,FALSE)</f>
        <v>1</v>
      </c>
      <c r="M8592" t="s">
        <v>2509</v>
      </c>
      <c r="N8592">
        <f>VLOOKUP(Orders!M8592,city2,2,FALSE)</f>
        <v>338</v>
      </c>
      <c r="O8592" t="s">
        <v>139</v>
      </c>
      <c r="P8592">
        <f>VLOOKUP(O8592,state2,2,FALSE)</f>
        <v>16</v>
      </c>
      <c r="Q8592">
        <v>11550</v>
      </c>
      <c r="R8592" t="s">
        <v>79</v>
      </c>
      <c r="S8592">
        <f>VLOOKUP(R8592,region2,2,FALSE)</f>
        <v>4</v>
      </c>
      <c r="T8592" t="s">
        <v>5576</v>
      </c>
      <c r="U8592" t="s">
        <v>22</v>
      </c>
      <c r="V8592">
        <f>VLOOKUP(U8592,category2,2,FALSE)</f>
        <v>2</v>
      </c>
      <c r="W8592" t="s">
        <v>103</v>
      </c>
      <c r="X8592">
        <f>VLOOKUP(W8592,subcat2,3,FALSE)</f>
        <v>13</v>
      </c>
      <c r="Y8592" t="s">
        <v>1132</v>
      </c>
      <c r="Z8592">
        <v>7.98</v>
      </c>
      <c r="AA8592">
        <v>3</v>
      </c>
      <c r="AB8592">
        <v>0</v>
      </c>
      <c r="AC8592" s="4">
        <v>3.9102000000000006</v>
      </c>
    </row>
    <row r="8593" spans="1:29" x14ac:dyDescent="0.25">
      <c r="A8593" s="2">
        <v>8592</v>
      </c>
      <c r="B8593" t="s">
        <v>10694</v>
      </c>
      <c r="C8593" s="3">
        <v>42848</v>
      </c>
      <c r="D8593" s="3">
        <v>42851</v>
      </c>
      <c r="E8593" t="s">
        <v>97</v>
      </c>
      <c r="F8593">
        <f>VLOOKUP(E8593,SHIPMODE,2,FALSE)</f>
        <v>3</v>
      </c>
      <c r="G8593" t="s">
        <v>3257</v>
      </c>
      <c r="H8593" t="s">
        <v>26</v>
      </c>
      <c r="I8593" t="s">
        <v>9</v>
      </c>
      <c r="J8593">
        <f>VLOOKUP(I8593,segmentID,2,FALSE)</f>
        <v>1</v>
      </c>
      <c r="K8593" t="s">
        <v>3255</v>
      </c>
      <c r="L8593">
        <f>VLOOKUP(K8593,country2,2,FALSE)</f>
        <v>1</v>
      </c>
      <c r="M8593" t="s">
        <v>3184</v>
      </c>
      <c r="N8593">
        <f>VLOOKUP(Orders!M8593,city2,2,FALSE)</f>
        <v>511</v>
      </c>
      <c r="O8593" t="s">
        <v>228</v>
      </c>
      <c r="P8593">
        <f>VLOOKUP(O8593,state2,2,FALSE)</f>
        <v>23</v>
      </c>
      <c r="Q8593">
        <v>80634</v>
      </c>
      <c r="R8593" t="s">
        <v>21</v>
      </c>
      <c r="S8593">
        <f>VLOOKUP(R8593,region2,2,FALSE)</f>
        <v>2</v>
      </c>
      <c r="T8593" t="s">
        <v>5124</v>
      </c>
      <c r="U8593" t="s">
        <v>22</v>
      </c>
      <c r="V8593">
        <f>VLOOKUP(U8593,category2,2,FALSE)</f>
        <v>2</v>
      </c>
      <c r="W8593" t="s">
        <v>103</v>
      </c>
      <c r="X8593">
        <f>VLOOKUP(W8593,subcat2,3,FALSE)</f>
        <v>13</v>
      </c>
      <c r="Y8593" t="s">
        <v>5926</v>
      </c>
      <c r="Z8593">
        <v>18.687999999999999</v>
      </c>
      <c r="AA8593">
        <v>2</v>
      </c>
      <c r="AB8593">
        <v>0.2</v>
      </c>
      <c r="AC8593" s="4">
        <v>7.008</v>
      </c>
    </row>
    <row r="8594" spans="1:29" x14ac:dyDescent="0.25">
      <c r="A8594" s="2">
        <v>8593</v>
      </c>
      <c r="B8594" t="s">
        <v>10694</v>
      </c>
      <c r="C8594" s="3">
        <v>42848</v>
      </c>
      <c r="D8594" s="3">
        <v>42851</v>
      </c>
      <c r="E8594" t="s">
        <v>97</v>
      </c>
      <c r="F8594">
        <f>VLOOKUP(E8594,SHIPMODE,2,FALSE)</f>
        <v>3</v>
      </c>
      <c r="G8594" t="s">
        <v>3257</v>
      </c>
      <c r="H8594" t="s">
        <v>26</v>
      </c>
      <c r="I8594" t="s">
        <v>9</v>
      </c>
      <c r="J8594">
        <f>VLOOKUP(I8594,segmentID,2,FALSE)</f>
        <v>1</v>
      </c>
      <c r="K8594" t="s">
        <v>3255</v>
      </c>
      <c r="L8594">
        <f>VLOOKUP(K8594,country2,2,FALSE)</f>
        <v>1</v>
      </c>
      <c r="M8594" t="s">
        <v>3184</v>
      </c>
      <c r="N8594">
        <f>VLOOKUP(Orders!M8594,city2,2,FALSE)</f>
        <v>511</v>
      </c>
      <c r="O8594" t="s">
        <v>228</v>
      </c>
      <c r="P8594">
        <f>VLOOKUP(O8594,state2,2,FALSE)</f>
        <v>23</v>
      </c>
      <c r="Q8594">
        <v>80634</v>
      </c>
      <c r="R8594" t="s">
        <v>21</v>
      </c>
      <c r="S8594">
        <f>VLOOKUP(R8594,region2,2,FALSE)</f>
        <v>2</v>
      </c>
      <c r="T8594" t="s">
        <v>5781</v>
      </c>
      <c r="U8594" t="s">
        <v>13</v>
      </c>
      <c r="V8594">
        <f>VLOOKUP(U8594,category2,2,FALSE)</f>
        <v>1</v>
      </c>
      <c r="W8594" t="s">
        <v>3228</v>
      </c>
      <c r="X8594">
        <f>VLOOKUP(W8594,subcat2,3,FALSE)</f>
        <v>6</v>
      </c>
      <c r="Y8594" t="s">
        <v>1184</v>
      </c>
      <c r="Z8594">
        <v>11.664000000000001</v>
      </c>
      <c r="AA8594">
        <v>3</v>
      </c>
      <c r="AB8594">
        <v>0.2</v>
      </c>
      <c r="AC8594" s="4">
        <v>3.3534000000000006</v>
      </c>
    </row>
    <row r="8595" spans="1:29" x14ac:dyDescent="0.25">
      <c r="A8595" s="2">
        <v>8594</v>
      </c>
      <c r="B8595" t="s">
        <v>10695</v>
      </c>
      <c r="C8595" s="3">
        <v>43048</v>
      </c>
      <c r="D8595" s="3">
        <v>43052</v>
      </c>
      <c r="E8595" t="s">
        <v>25</v>
      </c>
      <c r="F8595">
        <f>VLOOKUP(E8595,SHIPMODE,2,FALSE)</f>
        <v>2</v>
      </c>
      <c r="G8595" t="s">
        <v>3582</v>
      </c>
      <c r="H8595" t="s">
        <v>1248</v>
      </c>
      <c r="I8595" t="s">
        <v>52</v>
      </c>
      <c r="J8595">
        <f>VLOOKUP(I8595,segmentID,2,FALSE)</f>
        <v>3</v>
      </c>
      <c r="K8595" t="s">
        <v>3255</v>
      </c>
      <c r="L8595">
        <f>VLOOKUP(K8595,country2,2,FALSE)</f>
        <v>1</v>
      </c>
      <c r="M8595" t="s">
        <v>729</v>
      </c>
      <c r="N8595">
        <f>VLOOKUP(Orders!M8595,city2,2,FALSE)</f>
        <v>109</v>
      </c>
      <c r="O8595" t="s">
        <v>28</v>
      </c>
      <c r="P8595">
        <f>VLOOKUP(O8595,state2,2,FALSE)</f>
        <v>3</v>
      </c>
      <c r="Q8595">
        <v>32216</v>
      </c>
      <c r="R8595" t="s">
        <v>12</v>
      </c>
      <c r="S8595">
        <f>VLOOKUP(R8595,region2,2,FALSE)</f>
        <v>1</v>
      </c>
      <c r="T8595" t="s">
        <v>4529</v>
      </c>
      <c r="U8595" t="s">
        <v>35</v>
      </c>
      <c r="V8595">
        <f>VLOOKUP(U8595,category2,2,FALSE)</f>
        <v>3</v>
      </c>
      <c r="W8595" t="s">
        <v>3232</v>
      </c>
      <c r="X8595">
        <f>VLOOKUP(W8595,subcat2,3,FALSE)</f>
        <v>12</v>
      </c>
      <c r="Y8595" t="s">
        <v>762</v>
      </c>
      <c r="Z8595">
        <v>191.976</v>
      </c>
      <c r="AA8595">
        <v>3</v>
      </c>
      <c r="AB8595">
        <v>0.2</v>
      </c>
      <c r="AC8595" s="4">
        <v>38.395199999999988</v>
      </c>
    </row>
    <row r="8596" spans="1:29" x14ac:dyDescent="0.25">
      <c r="A8596" s="2">
        <v>8595</v>
      </c>
      <c r="B8596" t="s">
        <v>10695</v>
      </c>
      <c r="C8596" s="3">
        <v>43048</v>
      </c>
      <c r="D8596" s="3">
        <v>43052</v>
      </c>
      <c r="E8596" t="s">
        <v>25</v>
      </c>
      <c r="F8596">
        <f>VLOOKUP(E8596,SHIPMODE,2,FALSE)</f>
        <v>2</v>
      </c>
      <c r="G8596" t="s">
        <v>3582</v>
      </c>
      <c r="H8596" t="s">
        <v>1248</v>
      </c>
      <c r="I8596" t="s">
        <v>52</v>
      </c>
      <c r="J8596">
        <f>VLOOKUP(I8596,segmentID,2,FALSE)</f>
        <v>3</v>
      </c>
      <c r="K8596" t="s">
        <v>3255</v>
      </c>
      <c r="L8596">
        <f>VLOOKUP(K8596,country2,2,FALSE)</f>
        <v>1</v>
      </c>
      <c r="M8596" t="s">
        <v>729</v>
      </c>
      <c r="N8596">
        <f>VLOOKUP(Orders!M8596,city2,2,FALSE)</f>
        <v>109</v>
      </c>
      <c r="O8596" t="s">
        <v>28</v>
      </c>
      <c r="P8596">
        <f>VLOOKUP(O8596,state2,2,FALSE)</f>
        <v>3</v>
      </c>
      <c r="Q8596">
        <v>32216</v>
      </c>
      <c r="R8596" t="s">
        <v>12</v>
      </c>
      <c r="S8596">
        <f>VLOOKUP(R8596,region2,2,FALSE)</f>
        <v>1</v>
      </c>
      <c r="T8596" t="s">
        <v>5864</v>
      </c>
      <c r="U8596" t="s">
        <v>35</v>
      </c>
      <c r="V8596">
        <f>VLOOKUP(U8596,category2,2,FALSE)</f>
        <v>3</v>
      </c>
      <c r="W8596" t="s">
        <v>3230</v>
      </c>
      <c r="X8596">
        <f>VLOOKUP(W8596,subcat2,3,FALSE)</f>
        <v>8</v>
      </c>
      <c r="Y8596" t="s">
        <v>141</v>
      </c>
      <c r="Z8596">
        <v>499.16800000000006</v>
      </c>
      <c r="AA8596">
        <v>4</v>
      </c>
      <c r="AB8596">
        <v>0.2</v>
      </c>
      <c r="AC8596" s="4">
        <v>31.197999999999993</v>
      </c>
    </row>
    <row r="8597" spans="1:29" x14ac:dyDescent="0.25">
      <c r="A8597" s="2">
        <v>8596</v>
      </c>
      <c r="B8597" t="s">
        <v>6745</v>
      </c>
      <c r="C8597" s="3">
        <v>41764</v>
      </c>
      <c r="D8597" s="3">
        <v>41766</v>
      </c>
      <c r="E8597" t="s">
        <v>97</v>
      </c>
      <c r="F8597">
        <f>VLOOKUP(E8597,SHIPMODE,2,FALSE)</f>
        <v>3</v>
      </c>
      <c r="G8597" t="s">
        <v>3496</v>
      </c>
      <c r="H8597" t="s">
        <v>956</v>
      </c>
      <c r="I8597" t="s">
        <v>18</v>
      </c>
      <c r="J8597">
        <f>VLOOKUP(I8597,segmentID,2,FALSE)</f>
        <v>2</v>
      </c>
      <c r="K8597" t="s">
        <v>3255</v>
      </c>
      <c r="L8597">
        <f>VLOOKUP(K8597,country2,2,FALSE)</f>
        <v>1</v>
      </c>
      <c r="M8597" t="s">
        <v>548</v>
      </c>
      <c r="N8597">
        <f>VLOOKUP(Orders!M8597,city2,2,FALSE)</f>
        <v>82</v>
      </c>
      <c r="O8597" t="s">
        <v>165</v>
      </c>
      <c r="P8597">
        <f>VLOOKUP(O8597,state2,2,FALSE)</f>
        <v>18</v>
      </c>
      <c r="Q8597">
        <v>22204</v>
      </c>
      <c r="R8597" t="s">
        <v>12</v>
      </c>
      <c r="S8597">
        <f>VLOOKUP(R8597,region2,2,FALSE)</f>
        <v>1</v>
      </c>
      <c r="T8597" t="s">
        <v>5074</v>
      </c>
      <c r="U8597" t="s">
        <v>22</v>
      </c>
      <c r="V8597">
        <f>VLOOKUP(U8597,category2,2,FALSE)</f>
        <v>2</v>
      </c>
      <c r="W8597" t="s">
        <v>3231</v>
      </c>
      <c r="X8597">
        <f>VLOOKUP(W8597,subcat2,3,FALSE)</f>
        <v>9</v>
      </c>
      <c r="Y8597" t="s">
        <v>84</v>
      </c>
      <c r="Z8597">
        <v>11.88</v>
      </c>
      <c r="AA8597">
        <v>2</v>
      </c>
      <c r="AB8597">
        <v>0</v>
      </c>
      <c r="AC8597" s="4">
        <v>5.3460000000000001</v>
      </c>
    </row>
    <row r="8598" spans="1:29" x14ac:dyDescent="0.25">
      <c r="A8598" s="2">
        <v>8597</v>
      </c>
      <c r="B8598" t="s">
        <v>6745</v>
      </c>
      <c r="C8598" s="3">
        <v>41764</v>
      </c>
      <c r="D8598" s="3">
        <v>41766</v>
      </c>
      <c r="E8598" t="s">
        <v>97</v>
      </c>
      <c r="F8598">
        <f>VLOOKUP(E8598,SHIPMODE,2,FALSE)</f>
        <v>3</v>
      </c>
      <c r="G8598" t="s">
        <v>3496</v>
      </c>
      <c r="H8598" t="s">
        <v>956</v>
      </c>
      <c r="I8598" t="s">
        <v>18</v>
      </c>
      <c r="J8598">
        <f>VLOOKUP(I8598,segmentID,2,FALSE)</f>
        <v>2</v>
      </c>
      <c r="K8598" t="s">
        <v>3255</v>
      </c>
      <c r="L8598">
        <f>VLOOKUP(K8598,country2,2,FALSE)</f>
        <v>1</v>
      </c>
      <c r="M8598" t="s">
        <v>548</v>
      </c>
      <c r="N8598">
        <f>VLOOKUP(Orders!M8598,city2,2,FALSE)</f>
        <v>82</v>
      </c>
      <c r="O8598" t="s">
        <v>165</v>
      </c>
      <c r="P8598">
        <f>VLOOKUP(O8598,state2,2,FALSE)</f>
        <v>18</v>
      </c>
      <c r="Q8598">
        <v>22204</v>
      </c>
      <c r="R8598" t="s">
        <v>12</v>
      </c>
      <c r="S8598">
        <f>VLOOKUP(R8598,region2,2,FALSE)</f>
        <v>1</v>
      </c>
      <c r="T8598" t="s">
        <v>4366</v>
      </c>
      <c r="U8598" t="s">
        <v>22</v>
      </c>
      <c r="V8598">
        <f>VLOOKUP(U8598,category2,2,FALSE)</f>
        <v>2</v>
      </c>
      <c r="W8598" t="s">
        <v>45</v>
      </c>
      <c r="X8598">
        <f>VLOOKUP(W8598,subcat2,3,FALSE)</f>
        <v>11</v>
      </c>
      <c r="Y8598" t="s">
        <v>5921</v>
      </c>
      <c r="Z8598">
        <v>35.44</v>
      </c>
      <c r="AA8598">
        <v>1</v>
      </c>
      <c r="AB8598">
        <v>0</v>
      </c>
      <c r="AC8598" s="4">
        <v>16.656799999999997</v>
      </c>
    </row>
    <row r="8599" spans="1:29" x14ac:dyDescent="0.25">
      <c r="A8599" s="2">
        <v>8598</v>
      </c>
      <c r="B8599" t="s">
        <v>9052</v>
      </c>
      <c r="C8599" s="3">
        <v>42670</v>
      </c>
      <c r="D8599" s="3">
        <v>42674</v>
      </c>
      <c r="E8599" t="s">
        <v>25</v>
      </c>
      <c r="F8599">
        <f>VLOOKUP(E8599,SHIPMODE,2,FALSE)</f>
        <v>2</v>
      </c>
      <c r="G8599" t="s">
        <v>3305</v>
      </c>
      <c r="H8599" t="s">
        <v>237</v>
      </c>
      <c r="I8599" t="s">
        <v>52</v>
      </c>
      <c r="J8599">
        <f>VLOOKUP(I8599,segmentID,2,FALSE)</f>
        <v>3</v>
      </c>
      <c r="K8599" t="s">
        <v>3255</v>
      </c>
      <c r="L8599">
        <f>VLOOKUP(K8599,country2,2,FALSE)</f>
        <v>1</v>
      </c>
      <c r="M8599" t="s">
        <v>67</v>
      </c>
      <c r="N8599">
        <f>VLOOKUP(Orders!M8599,city2,2,FALSE)</f>
        <v>9</v>
      </c>
      <c r="O8599" t="s">
        <v>20</v>
      </c>
      <c r="P8599">
        <f>VLOOKUP(O8599,state2,2,FALSE)</f>
        <v>2</v>
      </c>
      <c r="Q8599">
        <v>94122</v>
      </c>
      <c r="R8599" t="s">
        <v>21</v>
      </c>
      <c r="S8599">
        <f>VLOOKUP(R8599,region2,2,FALSE)</f>
        <v>2</v>
      </c>
      <c r="T8599" t="s">
        <v>5843</v>
      </c>
      <c r="U8599" t="s">
        <v>22</v>
      </c>
      <c r="V8599">
        <f>VLOOKUP(U8599,category2,2,FALSE)</f>
        <v>2</v>
      </c>
      <c r="W8599" t="s">
        <v>3231</v>
      </c>
      <c r="X8599">
        <f>VLOOKUP(W8599,subcat2,3,FALSE)</f>
        <v>9</v>
      </c>
      <c r="Y8599" t="s">
        <v>2081</v>
      </c>
      <c r="Z8599">
        <v>67.13600000000001</v>
      </c>
      <c r="AA8599">
        <v>4</v>
      </c>
      <c r="AB8599">
        <v>0.2</v>
      </c>
      <c r="AC8599" s="4">
        <v>25.175999999999998</v>
      </c>
    </row>
    <row r="8600" spans="1:29" x14ac:dyDescent="0.25">
      <c r="A8600" s="2">
        <v>8599</v>
      </c>
      <c r="B8600" t="s">
        <v>6746</v>
      </c>
      <c r="C8600" s="3">
        <v>41969</v>
      </c>
      <c r="D8600" s="3">
        <v>41974</v>
      </c>
      <c r="E8600" t="s">
        <v>25</v>
      </c>
      <c r="F8600">
        <f>VLOOKUP(E8600,SHIPMODE,2,FALSE)</f>
        <v>2</v>
      </c>
      <c r="G8600" t="s">
        <v>3879</v>
      </c>
      <c r="H8600" t="s">
        <v>2346</v>
      </c>
      <c r="I8600" t="s">
        <v>18</v>
      </c>
      <c r="J8600">
        <f>VLOOKUP(I8600,segmentID,2,FALSE)</f>
        <v>2</v>
      </c>
      <c r="K8600" t="s">
        <v>3255</v>
      </c>
      <c r="L8600">
        <f>VLOOKUP(K8600,country2,2,FALSE)</f>
        <v>1</v>
      </c>
      <c r="M8600" t="s">
        <v>1556</v>
      </c>
      <c r="N8600">
        <f>VLOOKUP(Orders!M8600,city2,2,FALSE)</f>
        <v>202</v>
      </c>
      <c r="O8600" t="s">
        <v>20</v>
      </c>
      <c r="P8600">
        <f>VLOOKUP(O8600,state2,2,FALSE)</f>
        <v>2</v>
      </c>
      <c r="Q8600">
        <v>93727</v>
      </c>
      <c r="R8600" t="s">
        <v>21</v>
      </c>
      <c r="S8600">
        <f>VLOOKUP(R8600,region2,2,FALSE)</f>
        <v>2</v>
      </c>
      <c r="T8600" t="s">
        <v>4840</v>
      </c>
      <c r="U8600" t="s">
        <v>22</v>
      </c>
      <c r="V8600">
        <f>VLOOKUP(U8600,category2,2,FALSE)</f>
        <v>2</v>
      </c>
      <c r="W8600" t="s">
        <v>3231</v>
      </c>
      <c r="X8600">
        <f>VLOOKUP(W8600,subcat2,3,FALSE)</f>
        <v>9</v>
      </c>
      <c r="Y8600" t="s">
        <v>2765</v>
      </c>
      <c r="Z8600">
        <v>4.32</v>
      </c>
      <c r="AA8600">
        <v>3</v>
      </c>
      <c r="AB8600">
        <v>0.2</v>
      </c>
      <c r="AC8600" s="4">
        <v>1.512</v>
      </c>
    </row>
    <row r="8601" spans="1:29" x14ac:dyDescent="0.25">
      <c r="A8601" s="2">
        <v>8600</v>
      </c>
      <c r="B8601" t="s">
        <v>6746</v>
      </c>
      <c r="C8601" s="3">
        <v>41969</v>
      </c>
      <c r="D8601" s="3">
        <v>41974</v>
      </c>
      <c r="E8601" t="s">
        <v>25</v>
      </c>
      <c r="F8601">
        <f>VLOOKUP(E8601,SHIPMODE,2,FALSE)</f>
        <v>2</v>
      </c>
      <c r="G8601" t="s">
        <v>3879</v>
      </c>
      <c r="H8601" t="s">
        <v>2346</v>
      </c>
      <c r="I8601" t="s">
        <v>18</v>
      </c>
      <c r="J8601">
        <f>VLOOKUP(I8601,segmentID,2,FALSE)</f>
        <v>2</v>
      </c>
      <c r="K8601" t="s">
        <v>3255</v>
      </c>
      <c r="L8601">
        <f>VLOOKUP(K8601,country2,2,FALSE)</f>
        <v>1</v>
      </c>
      <c r="M8601" t="s">
        <v>1556</v>
      </c>
      <c r="N8601">
        <f>VLOOKUP(Orders!M8601,city2,2,FALSE)</f>
        <v>202</v>
      </c>
      <c r="O8601" t="s">
        <v>20</v>
      </c>
      <c r="P8601">
        <f>VLOOKUP(O8601,state2,2,FALSE)</f>
        <v>2</v>
      </c>
      <c r="Q8601">
        <v>93727</v>
      </c>
      <c r="R8601" t="s">
        <v>21</v>
      </c>
      <c r="S8601">
        <f>VLOOKUP(R8601,region2,2,FALSE)</f>
        <v>2</v>
      </c>
      <c r="T8601" t="s">
        <v>5109</v>
      </c>
      <c r="U8601" t="s">
        <v>22</v>
      </c>
      <c r="V8601">
        <f>VLOOKUP(U8601,category2,2,FALSE)</f>
        <v>2</v>
      </c>
      <c r="W8601" t="s">
        <v>45</v>
      </c>
      <c r="X8601">
        <f>VLOOKUP(W8601,subcat2,3,FALSE)</f>
        <v>11</v>
      </c>
      <c r="Y8601" t="s">
        <v>2575</v>
      </c>
      <c r="Z8601">
        <v>14.940000000000001</v>
      </c>
      <c r="AA8601">
        <v>3</v>
      </c>
      <c r="AB8601">
        <v>0</v>
      </c>
      <c r="AC8601" s="4">
        <v>7.0218000000000007</v>
      </c>
    </row>
    <row r="8602" spans="1:29" x14ac:dyDescent="0.25">
      <c r="A8602" s="2">
        <v>8601</v>
      </c>
      <c r="B8602" t="s">
        <v>6746</v>
      </c>
      <c r="C8602" s="3">
        <v>41969</v>
      </c>
      <c r="D8602" s="3">
        <v>41974</v>
      </c>
      <c r="E8602" t="s">
        <v>25</v>
      </c>
      <c r="F8602">
        <f>VLOOKUP(E8602,SHIPMODE,2,FALSE)</f>
        <v>2</v>
      </c>
      <c r="G8602" t="s">
        <v>3879</v>
      </c>
      <c r="H8602" t="s">
        <v>2346</v>
      </c>
      <c r="I8602" t="s">
        <v>18</v>
      </c>
      <c r="J8602">
        <f>VLOOKUP(I8602,segmentID,2,FALSE)</f>
        <v>2</v>
      </c>
      <c r="K8602" t="s">
        <v>3255</v>
      </c>
      <c r="L8602">
        <f>VLOOKUP(K8602,country2,2,FALSE)</f>
        <v>1</v>
      </c>
      <c r="M8602" t="s">
        <v>1556</v>
      </c>
      <c r="N8602">
        <f>VLOOKUP(Orders!M8602,city2,2,FALSE)</f>
        <v>202</v>
      </c>
      <c r="O8602" t="s">
        <v>20</v>
      </c>
      <c r="P8602">
        <f>VLOOKUP(O8602,state2,2,FALSE)</f>
        <v>2</v>
      </c>
      <c r="Q8602">
        <v>93727</v>
      </c>
      <c r="R8602" t="s">
        <v>21</v>
      </c>
      <c r="S8602">
        <f>VLOOKUP(R8602,region2,2,FALSE)</f>
        <v>2</v>
      </c>
      <c r="T8602" t="s">
        <v>5341</v>
      </c>
      <c r="U8602" t="s">
        <v>22</v>
      </c>
      <c r="V8602">
        <f>VLOOKUP(U8602,category2,2,FALSE)</f>
        <v>2</v>
      </c>
      <c r="W8602" t="s">
        <v>38</v>
      </c>
      <c r="X8602">
        <f>VLOOKUP(W8602,subcat2,3,FALSE)</f>
        <v>10</v>
      </c>
      <c r="Y8602" t="s">
        <v>1030</v>
      </c>
      <c r="Z8602">
        <v>40.54</v>
      </c>
      <c r="AA8602">
        <v>2</v>
      </c>
      <c r="AB8602">
        <v>0</v>
      </c>
      <c r="AC8602" s="4">
        <v>11.351200000000002</v>
      </c>
    </row>
    <row r="8603" spans="1:29" x14ac:dyDescent="0.25">
      <c r="A8603" s="2">
        <v>8602</v>
      </c>
      <c r="B8603" t="s">
        <v>6746</v>
      </c>
      <c r="C8603" s="3">
        <v>41969</v>
      </c>
      <c r="D8603" s="3">
        <v>41974</v>
      </c>
      <c r="E8603" t="s">
        <v>25</v>
      </c>
      <c r="F8603">
        <f>VLOOKUP(E8603,SHIPMODE,2,FALSE)</f>
        <v>2</v>
      </c>
      <c r="G8603" t="s">
        <v>3879</v>
      </c>
      <c r="H8603" t="s">
        <v>2346</v>
      </c>
      <c r="I8603" t="s">
        <v>18</v>
      </c>
      <c r="J8603">
        <f>VLOOKUP(I8603,segmentID,2,FALSE)</f>
        <v>2</v>
      </c>
      <c r="K8603" t="s">
        <v>3255</v>
      </c>
      <c r="L8603">
        <f>VLOOKUP(K8603,country2,2,FALSE)</f>
        <v>1</v>
      </c>
      <c r="M8603" t="s">
        <v>1556</v>
      </c>
      <c r="N8603">
        <f>VLOOKUP(Orders!M8603,city2,2,FALSE)</f>
        <v>202</v>
      </c>
      <c r="O8603" t="s">
        <v>20</v>
      </c>
      <c r="P8603">
        <f>VLOOKUP(O8603,state2,2,FALSE)</f>
        <v>2</v>
      </c>
      <c r="Q8603">
        <v>93727</v>
      </c>
      <c r="R8603" t="s">
        <v>21</v>
      </c>
      <c r="S8603">
        <f>VLOOKUP(R8603,region2,2,FALSE)</f>
        <v>2</v>
      </c>
      <c r="T8603" t="s">
        <v>5388</v>
      </c>
      <c r="U8603" t="s">
        <v>22</v>
      </c>
      <c r="V8603">
        <f>VLOOKUP(U8603,category2,2,FALSE)</f>
        <v>2</v>
      </c>
      <c r="W8603" t="s">
        <v>3231</v>
      </c>
      <c r="X8603">
        <f>VLOOKUP(W8603,subcat2,3,FALSE)</f>
        <v>9</v>
      </c>
      <c r="Y8603" t="s">
        <v>2916</v>
      </c>
      <c r="Z8603">
        <v>7.3120000000000012</v>
      </c>
      <c r="AA8603">
        <v>1</v>
      </c>
      <c r="AB8603">
        <v>0.2</v>
      </c>
      <c r="AC8603" s="4">
        <v>2.5591999999999997</v>
      </c>
    </row>
    <row r="8604" spans="1:29" x14ac:dyDescent="0.25">
      <c r="A8604" s="2">
        <v>8603</v>
      </c>
      <c r="B8604" t="s">
        <v>6747</v>
      </c>
      <c r="C8604" s="3">
        <v>42004</v>
      </c>
      <c r="D8604" s="3">
        <v>42004</v>
      </c>
      <c r="E8604" t="s">
        <v>625</v>
      </c>
      <c r="F8604">
        <f>VLOOKUP(E8604,SHIPMODE,2,FALSE)</f>
        <v>4</v>
      </c>
      <c r="G8604" t="s">
        <v>3566</v>
      </c>
      <c r="H8604" t="s">
        <v>1204</v>
      </c>
      <c r="I8604" t="s">
        <v>52</v>
      </c>
      <c r="J8604">
        <f>VLOOKUP(I8604,segmentID,2,FALSE)</f>
        <v>3</v>
      </c>
      <c r="K8604" t="s">
        <v>3255</v>
      </c>
      <c r="L8604">
        <f>VLOOKUP(K8604,country2,2,FALSE)</f>
        <v>1</v>
      </c>
      <c r="M8604" t="s">
        <v>1485</v>
      </c>
      <c r="N8604">
        <f>VLOOKUP(Orders!M8604,city2,2,FALSE)</f>
        <v>193</v>
      </c>
      <c r="O8604" t="s">
        <v>674</v>
      </c>
      <c r="P8604">
        <f>VLOOKUP(O8604,state2,2,FALSE)</f>
        <v>34</v>
      </c>
      <c r="Q8604">
        <v>89502</v>
      </c>
      <c r="R8604" t="s">
        <v>21</v>
      </c>
      <c r="S8604">
        <f>VLOOKUP(R8604,region2,2,FALSE)</f>
        <v>2</v>
      </c>
      <c r="T8604" t="s">
        <v>5562</v>
      </c>
      <c r="U8604" t="s">
        <v>35</v>
      </c>
      <c r="V8604">
        <f>VLOOKUP(U8604,category2,2,FALSE)</f>
        <v>3</v>
      </c>
      <c r="W8604" t="s">
        <v>3230</v>
      </c>
      <c r="X8604">
        <f>VLOOKUP(W8604,subcat2,3,FALSE)</f>
        <v>8</v>
      </c>
      <c r="Y8604" t="s">
        <v>2078</v>
      </c>
      <c r="Z8604">
        <v>475.94400000000002</v>
      </c>
      <c r="AA8604">
        <v>7</v>
      </c>
      <c r="AB8604">
        <v>0.2</v>
      </c>
      <c r="AC8604" s="4">
        <v>59.492999999999952</v>
      </c>
    </row>
    <row r="8605" spans="1:29" x14ac:dyDescent="0.25">
      <c r="A8605" s="2">
        <v>8604</v>
      </c>
      <c r="B8605" t="s">
        <v>9053</v>
      </c>
      <c r="C8605" s="3">
        <v>42372</v>
      </c>
      <c r="D8605" s="3">
        <v>42377</v>
      </c>
      <c r="E8605" t="s">
        <v>25</v>
      </c>
      <c r="F8605">
        <f>VLOOKUP(E8605,SHIPMODE,2,FALSE)</f>
        <v>2</v>
      </c>
      <c r="G8605" t="s">
        <v>3374</v>
      </c>
      <c r="H8605" t="s">
        <v>492</v>
      </c>
      <c r="I8605" t="s">
        <v>18</v>
      </c>
      <c r="J8605">
        <f>VLOOKUP(I8605,segmentID,2,FALSE)</f>
        <v>2</v>
      </c>
      <c r="K8605" t="s">
        <v>3255</v>
      </c>
      <c r="L8605">
        <f>VLOOKUP(K8605,country2,2,FALSE)</f>
        <v>1</v>
      </c>
      <c r="M8605" t="s">
        <v>335</v>
      </c>
      <c r="N8605">
        <f>VLOOKUP(Orders!M8605,city2,2,FALSE)</f>
        <v>53</v>
      </c>
      <c r="O8605" t="s">
        <v>54</v>
      </c>
      <c r="P8605">
        <f>VLOOKUP(O8605,state2,2,FALSE)</f>
        <v>6</v>
      </c>
      <c r="Q8605">
        <v>78207</v>
      </c>
      <c r="R8605" t="s">
        <v>55</v>
      </c>
      <c r="S8605">
        <f>VLOOKUP(R8605,region2,2,FALSE)</f>
        <v>3</v>
      </c>
      <c r="T8605" t="s">
        <v>5279</v>
      </c>
      <c r="U8605" t="s">
        <v>35</v>
      </c>
      <c r="V8605">
        <f>VLOOKUP(U8605,category2,2,FALSE)</f>
        <v>3</v>
      </c>
      <c r="W8605" t="s">
        <v>3232</v>
      </c>
      <c r="X8605">
        <f>VLOOKUP(W8605,subcat2,3,FALSE)</f>
        <v>12</v>
      </c>
      <c r="Y8605" t="s">
        <v>2453</v>
      </c>
      <c r="Z8605">
        <v>30.080000000000002</v>
      </c>
      <c r="AA8605">
        <v>2</v>
      </c>
      <c r="AB8605">
        <v>0.2</v>
      </c>
      <c r="AC8605" s="4">
        <v>-5.2640000000000002</v>
      </c>
    </row>
    <row r="8606" spans="1:29" x14ac:dyDescent="0.25">
      <c r="A8606" s="2">
        <v>8605</v>
      </c>
      <c r="B8606" t="s">
        <v>9053</v>
      </c>
      <c r="C8606" s="3">
        <v>42372</v>
      </c>
      <c r="D8606" s="3">
        <v>42377</v>
      </c>
      <c r="E8606" t="s">
        <v>25</v>
      </c>
      <c r="F8606">
        <f>VLOOKUP(E8606,SHIPMODE,2,FALSE)</f>
        <v>2</v>
      </c>
      <c r="G8606" t="s">
        <v>3374</v>
      </c>
      <c r="H8606" t="s">
        <v>492</v>
      </c>
      <c r="I8606" t="s">
        <v>18</v>
      </c>
      <c r="J8606">
        <f>VLOOKUP(I8606,segmentID,2,FALSE)</f>
        <v>2</v>
      </c>
      <c r="K8606" t="s">
        <v>3255</v>
      </c>
      <c r="L8606">
        <f>VLOOKUP(K8606,country2,2,FALSE)</f>
        <v>1</v>
      </c>
      <c r="M8606" t="s">
        <v>335</v>
      </c>
      <c r="N8606">
        <f>VLOOKUP(Orders!M8606,city2,2,FALSE)</f>
        <v>53</v>
      </c>
      <c r="O8606" t="s">
        <v>54</v>
      </c>
      <c r="P8606">
        <f>VLOOKUP(O8606,state2,2,FALSE)</f>
        <v>6</v>
      </c>
      <c r="Q8606">
        <v>78207</v>
      </c>
      <c r="R8606" t="s">
        <v>55</v>
      </c>
      <c r="S8606">
        <f>VLOOKUP(R8606,region2,2,FALSE)</f>
        <v>3</v>
      </c>
      <c r="T8606" t="s">
        <v>5677</v>
      </c>
      <c r="U8606" t="s">
        <v>35</v>
      </c>
      <c r="V8606">
        <f>VLOOKUP(U8606,category2,2,FALSE)</f>
        <v>3</v>
      </c>
      <c r="W8606" t="s">
        <v>3232</v>
      </c>
      <c r="X8606">
        <f>VLOOKUP(W8606,subcat2,3,FALSE)</f>
        <v>12</v>
      </c>
      <c r="Y8606" t="s">
        <v>569</v>
      </c>
      <c r="Z8606">
        <v>165.60000000000002</v>
      </c>
      <c r="AA8606">
        <v>3</v>
      </c>
      <c r="AB8606">
        <v>0.2</v>
      </c>
      <c r="AC8606" s="4">
        <v>-6.2100000000000151</v>
      </c>
    </row>
    <row r="8607" spans="1:29" x14ac:dyDescent="0.25">
      <c r="A8607" s="2">
        <v>8606</v>
      </c>
      <c r="B8607" t="s">
        <v>9053</v>
      </c>
      <c r="C8607" s="3">
        <v>42372</v>
      </c>
      <c r="D8607" s="3">
        <v>42377</v>
      </c>
      <c r="E8607" t="s">
        <v>25</v>
      </c>
      <c r="F8607">
        <f>VLOOKUP(E8607,SHIPMODE,2,FALSE)</f>
        <v>2</v>
      </c>
      <c r="G8607" t="s">
        <v>3374</v>
      </c>
      <c r="H8607" t="s">
        <v>492</v>
      </c>
      <c r="I8607" t="s">
        <v>18</v>
      </c>
      <c r="J8607">
        <f>VLOOKUP(I8607,segmentID,2,FALSE)</f>
        <v>2</v>
      </c>
      <c r="K8607" t="s">
        <v>3255</v>
      </c>
      <c r="L8607">
        <f>VLOOKUP(K8607,country2,2,FALSE)</f>
        <v>1</v>
      </c>
      <c r="M8607" t="s">
        <v>335</v>
      </c>
      <c r="N8607">
        <f>VLOOKUP(Orders!M8607,city2,2,FALSE)</f>
        <v>53</v>
      </c>
      <c r="O8607" t="s">
        <v>54</v>
      </c>
      <c r="P8607">
        <f>VLOOKUP(O8607,state2,2,FALSE)</f>
        <v>6</v>
      </c>
      <c r="Q8607">
        <v>78207</v>
      </c>
      <c r="R8607" t="s">
        <v>55</v>
      </c>
      <c r="S8607">
        <f>VLOOKUP(R8607,region2,2,FALSE)</f>
        <v>3</v>
      </c>
      <c r="T8607" t="s">
        <v>5478</v>
      </c>
      <c r="U8607" t="s">
        <v>35</v>
      </c>
      <c r="V8607">
        <f>VLOOKUP(U8607,category2,2,FALSE)</f>
        <v>3</v>
      </c>
      <c r="W8607" t="s">
        <v>3230</v>
      </c>
      <c r="X8607">
        <f>VLOOKUP(W8607,subcat2,3,FALSE)</f>
        <v>8</v>
      </c>
      <c r="Y8607" t="s">
        <v>800</v>
      </c>
      <c r="Z8607">
        <v>180.96</v>
      </c>
      <c r="AA8607">
        <v>5</v>
      </c>
      <c r="AB8607">
        <v>0.2</v>
      </c>
      <c r="AC8607" s="4">
        <v>13.571999999999996</v>
      </c>
    </row>
    <row r="8608" spans="1:29" x14ac:dyDescent="0.25">
      <c r="A8608" s="2">
        <v>8607</v>
      </c>
      <c r="B8608" t="s">
        <v>10696</v>
      </c>
      <c r="C8608" s="3">
        <v>42965</v>
      </c>
      <c r="D8608" s="3">
        <v>42969</v>
      </c>
      <c r="E8608" t="s">
        <v>25</v>
      </c>
      <c r="F8608">
        <f>VLOOKUP(E8608,SHIPMODE,2,FALSE)</f>
        <v>2</v>
      </c>
      <c r="G8608" t="s">
        <v>3635</v>
      </c>
      <c r="H8608" t="s">
        <v>1413</v>
      </c>
      <c r="I8608" t="s">
        <v>9</v>
      </c>
      <c r="J8608">
        <f>VLOOKUP(I8608,segmentID,2,FALSE)</f>
        <v>1</v>
      </c>
      <c r="K8608" t="s">
        <v>3255</v>
      </c>
      <c r="L8608">
        <f>VLOOKUP(K8608,country2,2,FALSE)</f>
        <v>1</v>
      </c>
      <c r="M8608" t="s">
        <v>1729</v>
      </c>
      <c r="N8608">
        <f>VLOOKUP(Orders!M8608,city2,2,FALSE)</f>
        <v>218</v>
      </c>
      <c r="O8608" t="s">
        <v>601</v>
      </c>
      <c r="P8608">
        <f>VLOOKUP(O8608,state2,2,FALSE)</f>
        <v>32</v>
      </c>
      <c r="Q8608">
        <v>2740</v>
      </c>
      <c r="R8608" t="s">
        <v>79</v>
      </c>
      <c r="S8608">
        <f>VLOOKUP(R8608,region2,2,FALSE)</f>
        <v>4</v>
      </c>
      <c r="T8608" t="s">
        <v>4661</v>
      </c>
      <c r="U8608" t="s">
        <v>35</v>
      </c>
      <c r="V8608">
        <f>VLOOKUP(U8608,category2,2,FALSE)</f>
        <v>3</v>
      </c>
      <c r="W8608" t="s">
        <v>3232</v>
      </c>
      <c r="X8608">
        <f>VLOOKUP(W8608,subcat2,3,FALSE)</f>
        <v>12</v>
      </c>
      <c r="Y8608" t="s">
        <v>473</v>
      </c>
      <c r="Z8608">
        <v>23.18</v>
      </c>
      <c r="AA8608">
        <v>2</v>
      </c>
      <c r="AB8608">
        <v>0</v>
      </c>
      <c r="AC8608" s="4">
        <v>7.6493999999999982</v>
      </c>
    </row>
    <row r="8609" spans="1:29" x14ac:dyDescent="0.25">
      <c r="A8609" s="2">
        <v>8608</v>
      </c>
      <c r="B8609" t="s">
        <v>6748</v>
      </c>
      <c r="C8609" s="3">
        <v>41794</v>
      </c>
      <c r="D8609" s="3">
        <v>41799</v>
      </c>
      <c r="E8609" t="s">
        <v>25</v>
      </c>
      <c r="F8609">
        <f>VLOOKUP(E8609,SHIPMODE,2,FALSE)</f>
        <v>2</v>
      </c>
      <c r="G8609" t="s">
        <v>3845</v>
      </c>
      <c r="H8609" t="s">
        <v>2198</v>
      </c>
      <c r="I8609" t="s">
        <v>9</v>
      </c>
      <c r="J8609">
        <f>VLOOKUP(I8609,segmentID,2,FALSE)</f>
        <v>1</v>
      </c>
      <c r="K8609" t="s">
        <v>3255</v>
      </c>
      <c r="L8609">
        <f>VLOOKUP(K8609,country2,2,FALSE)</f>
        <v>1</v>
      </c>
      <c r="M8609" t="s">
        <v>138</v>
      </c>
      <c r="N8609">
        <f>VLOOKUP(Orders!M8609,city2,2,FALSE)</f>
        <v>21</v>
      </c>
      <c r="O8609" t="s">
        <v>139</v>
      </c>
      <c r="P8609">
        <f>VLOOKUP(O8609,state2,2,FALSE)</f>
        <v>16</v>
      </c>
      <c r="Q8609">
        <v>10035</v>
      </c>
      <c r="R8609" t="s">
        <v>79</v>
      </c>
      <c r="S8609">
        <f>VLOOKUP(R8609,region2,2,FALSE)</f>
        <v>4</v>
      </c>
      <c r="T8609" t="s">
        <v>5224</v>
      </c>
      <c r="U8609" t="s">
        <v>13</v>
      </c>
      <c r="V8609">
        <f>VLOOKUP(U8609,category2,2,FALSE)</f>
        <v>1</v>
      </c>
      <c r="W8609" t="s">
        <v>3228</v>
      </c>
      <c r="X8609">
        <f>VLOOKUP(W8609,subcat2,3,FALSE)</f>
        <v>6</v>
      </c>
      <c r="Y8609" t="s">
        <v>1089</v>
      </c>
      <c r="Z8609">
        <v>56.96</v>
      </c>
      <c r="AA8609">
        <v>2</v>
      </c>
      <c r="AB8609">
        <v>0</v>
      </c>
      <c r="AC8609" s="4">
        <v>21.075200000000002</v>
      </c>
    </row>
    <row r="8610" spans="1:29" x14ac:dyDescent="0.25">
      <c r="A8610" s="2">
        <v>8609</v>
      </c>
      <c r="B8610" t="s">
        <v>6748</v>
      </c>
      <c r="C8610" s="3">
        <v>41794</v>
      </c>
      <c r="D8610" s="3">
        <v>41799</v>
      </c>
      <c r="E8610" t="s">
        <v>25</v>
      </c>
      <c r="F8610">
        <f>VLOOKUP(E8610,SHIPMODE,2,FALSE)</f>
        <v>2</v>
      </c>
      <c r="G8610" t="s">
        <v>3845</v>
      </c>
      <c r="H8610" t="s">
        <v>2198</v>
      </c>
      <c r="I8610" t="s">
        <v>9</v>
      </c>
      <c r="J8610">
        <f>VLOOKUP(I8610,segmentID,2,FALSE)</f>
        <v>1</v>
      </c>
      <c r="K8610" t="s">
        <v>3255</v>
      </c>
      <c r="L8610">
        <f>VLOOKUP(K8610,country2,2,FALSE)</f>
        <v>1</v>
      </c>
      <c r="M8610" t="s">
        <v>138</v>
      </c>
      <c r="N8610">
        <f>VLOOKUP(Orders!M8610,city2,2,FALSE)</f>
        <v>21</v>
      </c>
      <c r="O8610" t="s">
        <v>139</v>
      </c>
      <c r="P8610">
        <f>VLOOKUP(O8610,state2,2,FALSE)</f>
        <v>16</v>
      </c>
      <c r="Q8610">
        <v>10035</v>
      </c>
      <c r="R8610" t="s">
        <v>79</v>
      </c>
      <c r="S8610">
        <f>VLOOKUP(R8610,region2,2,FALSE)</f>
        <v>4</v>
      </c>
      <c r="T8610" t="s">
        <v>5118</v>
      </c>
      <c r="U8610" t="s">
        <v>22</v>
      </c>
      <c r="V8610">
        <f>VLOOKUP(U8610,category2,2,FALSE)</f>
        <v>2</v>
      </c>
      <c r="W8610" t="s">
        <v>38</v>
      </c>
      <c r="X8610">
        <f>VLOOKUP(W8610,subcat2,3,FALSE)</f>
        <v>10</v>
      </c>
      <c r="Y8610" t="s">
        <v>403</v>
      </c>
      <c r="Z8610">
        <v>15.56</v>
      </c>
      <c r="AA8610">
        <v>4</v>
      </c>
      <c r="AB8610">
        <v>0</v>
      </c>
      <c r="AC8610" s="4">
        <v>4.0456000000000003</v>
      </c>
    </row>
    <row r="8611" spans="1:29" x14ac:dyDescent="0.25">
      <c r="A8611" s="2">
        <v>8610</v>
      </c>
      <c r="B8611" t="s">
        <v>6748</v>
      </c>
      <c r="C8611" s="3">
        <v>41794</v>
      </c>
      <c r="D8611" s="3">
        <v>41799</v>
      </c>
      <c r="E8611" t="s">
        <v>25</v>
      </c>
      <c r="F8611">
        <f>VLOOKUP(E8611,SHIPMODE,2,FALSE)</f>
        <v>2</v>
      </c>
      <c r="G8611" t="s">
        <v>3845</v>
      </c>
      <c r="H8611" t="s">
        <v>2198</v>
      </c>
      <c r="I8611" t="s">
        <v>9</v>
      </c>
      <c r="J8611">
        <f>VLOOKUP(I8611,segmentID,2,FALSE)</f>
        <v>1</v>
      </c>
      <c r="K8611" t="s">
        <v>3255</v>
      </c>
      <c r="L8611">
        <f>VLOOKUP(K8611,country2,2,FALSE)</f>
        <v>1</v>
      </c>
      <c r="M8611" t="s">
        <v>138</v>
      </c>
      <c r="N8611">
        <f>VLOOKUP(Orders!M8611,city2,2,FALSE)</f>
        <v>21</v>
      </c>
      <c r="O8611" t="s">
        <v>139</v>
      </c>
      <c r="P8611">
        <f>VLOOKUP(O8611,state2,2,FALSE)</f>
        <v>16</v>
      </c>
      <c r="Q8611">
        <v>10035</v>
      </c>
      <c r="R8611" t="s">
        <v>79</v>
      </c>
      <c r="S8611">
        <f>VLOOKUP(R8611,region2,2,FALSE)</f>
        <v>4</v>
      </c>
      <c r="T8611" t="s">
        <v>4087</v>
      </c>
      <c r="U8611" t="s">
        <v>13</v>
      </c>
      <c r="V8611">
        <f>VLOOKUP(U8611,category2,2,FALSE)</f>
        <v>1</v>
      </c>
      <c r="W8611" t="s">
        <v>14</v>
      </c>
      <c r="X8611">
        <f>VLOOKUP(W8611,subcat2,3,FALSE)</f>
        <v>1</v>
      </c>
      <c r="Y8611" t="s">
        <v>1070</v>
      </c>
      <c r="Z8611">
        <v>353.56799999999998</v>
      </c>
      <c r="AA8611">
        <v>2</v>
      </c>
      <c r="AB8611">
        <v>0.2</v>
      </c>
      <c r="AC8611" s="4">
        <v>-44.196000000000026</v>
      </c>
    </row>
    <row r="8612" spans="1:29" x14ac:dyDescent="0.25">
      <c r="A8612" s="2">
        <v>8611</v>
      </c>
      <c r="B8612" t="s">
        <v>6748</v>
      </c>
      <c r="C8612" s="3">
        <v>41794</v>
      </c>
      <c r="D8612" s="3">
        <v>41799</v>
      </c>
      <c r="E8612" t="s">
        <v>25</v>
      </c>
      <c r="F8612">
        <f>VLOOKUP(E8612,SHIPMODE,2,FALSE)</f>
        <v>2</v>
      </c>
      <c r="G8612" t="s">
        <v>3845</v>
      </c>
      <c r="H8612" t="s">
        <v>2198</v>
      </c>
      <c r="I8612" t="s">
        <v>9</v>
      </c>
      <c r="J8612">
        <f>VLOOKUP(I8612,segmentID,2,FALSE)</f>
        <v>1</v>
      </c>
      <c r="K8612" t="s">
        <v>3255</v>
      </c>
      <c r="L8612">
        <f>VLOOKUP(K8612,country2,2,FALSE)</f>
        <v>1</v>
      </c>
      <c r="M8612" t="s">
        <v>138</v>
      </c>
      <c r="N8612">
        <f>VLOOKUP(Orders!M8612,city2,2,FALSE)</f>
        <v>21</v>
      </c>
      <c r="O8612" t="s">
        <v>139</v>
      </c>
      <c r="P8612">
        <f>VLOOKUP(O8612,state2,2,FALSE)</f>
        <v>16</v>
      </c>
      <c r="Q8612">
        <v>10035</v>
      </c>
      <c r="R8612" t="s">
        <v>79</v>
      </c>
      <c r="S8612">
        <f>VLOOKUP(R8612,region2,2,FALSE)</f>
        <v>4</v>
      </c>
      <c r="T8612" t="s">
        <v>4858</v>
      </c>
      <c r="U8612" t="s">
        <v>13</v>
      </c>
      <c r="V8612">
        <f>VLOOKUP(U8612,category2,2,FALSE)</f>
        <v>1</v>
      </c>
      <c r="W8612" t="s">
        <v>3228</v>
      </c>
      <c r="X8612">
        <f>VLOOKUP(W8612,subcat2,3,FALSE)</f>
        <v>6</v>
      </c>
      <c r="Y8612" t="s">
        <v>1856</v>
      </c>
      <c r="Z8612">
        <v>13.96</v>
      </c>
      <c r="AA8612">
        <v>2</v>
      </c>
      <c r="AB8612">
        <v>0</v>
      </c>
      <c r="AC8612" s="4">
        <v>6.7008000000000001</v>
      </c>
    </row>
    <row r="8613" spans="1:29" x14ac:dyDescent="0.25">
      <c r="A8613" s="2">
        <v>8612</v>
      </c>
      <c r="B8613" t="s">
        <v>10697</v>
      </c>
      <c r="C8613" s="3">
        <v>43052</v>
      </c>
      <c r="D8613" s="3">
        <v>43056</v>
      </c>
      <c r="E8613" t="s">
        <v>7</v>
      </c>
      <c r="F8613">
        <f>VLOOKUP(E8613,SHIPMODE,2,FALSE)</f>
        <v>1</v>
      </c>
      <c r="G8613" t="s">
        <v>3594</v>
      </c>
      <c r="H8613" t="s">
        <v>1283</v>
      </c>
      <c r="I8613" t="s">
        <v>9</v>
      </c>
      <c r="J8613">
        <f>VLOOKUP(I8613,segmentID,2,FALSE)</f>
        <v>1</v>
      </c>
      <c r="K8613" t="s">
        <v>3255</v>
      </c>
      <c r="L8613">
        <f>VLOOKUP(K8613,country2,2,FALSE)</f>
        <v>1</v>
      </c>
      <c r="M8613" t="s">
        <v>3079</v>
      </c>
      <c r="N8613">
        <f>VLOOKUP(Orders!M8613,city2,2,FALSE)</f>
        <v>476</v>
      </c>
      <c r="O8613" t="s">
        <v>20</v>
      </c>
      <c r="P8613">
        <f>VLOOKUP(O8613,state2,2,FALSE)</f>
        <v>2</v>
      </c>
      <c r="Q8613">
        <v>93030</v>
      </c>
      <c r="R8613" t="s">
        <v>21</v>
      </c>
      <c r="S8613">
        <f>VLOOKUP(R8613,region2,2,FALSE)</f>
        <v>2</v>
      </c>
      <c r="T8613" t="s">
        <v>5421</v>
      </c>
      <c r="U8613" t="s">
        <v>35</v>
      </c>
      <c r="V8613">
        <f>VLOOKUP(U8613,category2,2,FALSE)</f>
        <v>3</v>
      </c>
      <c r="W8613" t="s">
        <v>3232</v>
      </c>
      <c r="X8613">
        <f>VLOOKUP(W8613,subcat2,3,FALSE)</f>
        <v>12</v>
      </c>
      <c r="Y8613" t="s">
        <v>2904</v>
      </c>
      <c r="Z8613">
        <v>82.95</v>
      </c>
      <c r="AA8613">
        <v>5</v>
      </c>
      <c r="AB8613">
        <v>0</v>
      </c>
      <c r="AC8613" s="4">
        <v>29.032499999999999</v>
      </c>
    </row>
    <row r="8614" spans="1:29" x14ac:dyDescent="0.25">
      <c r="A8614" s="2">
        <v>8613</v>
      </c>
      <c r="B8614" t="s">
        <v>9054</v>
      </c>
      <c r="C8614" s="3">
        <v>42397</v>
      </c>
      <c r="D8614" s="3">
        <v>42401</v>
      </c>
      <c r="E8614" t="s">
        <v>7</v>
      </c>
      <c r="F8614">
        <f>VLOOKUP(E8614,SHIPMODE,2,FALSE)</f>
        <v>1</v>
      </c>
      <c r="G8614" t="s">
        <v>3683</v>
      </c>
      <c r="H8614" t="s">
        <v>1612</v>
      </c>
      <c r="I8614" t="s">
        <v>18</v>
      </c>
      <c r="J8614">
        <f>VLOOKUP(I8614,segmentID,2,FALSE)</f>
        <v>2</v>
      </c>
      <c r="K8614" t="s">
        <v>3255</v>
      </c>
      <c r="L8614">
        <f>VLOOKUP(K8614,country2,2,FALSE)</f>
        <v>1</v>
      </c>
      <c r="M8614" t="s">
        <v>19</v>
      </c>
      <c r="N8614">
        <f>VLOOKUP(Orders!M8614,city2,2,FALSE)</f>
        <v>2</v>
      </c>
      <c r="O8614" t="s">
        <v>20</v>
      </c>
      <c r="P8614">
        <f>VLOOKUP(O8614,state2,2,FALSE)</f>
        <v>2</v>
      </c>
      <c r="Q8614">
        <v>90036</v>
      </c>
      <c r="R8614" t="s">
        <v>21</v>
      </c>
      <c r="S8614">
        <f>VLOOKUP(R8614,region2,2,FALSE)</f>
        <v>2</v>
      </c>
      <c r="T8614" t="s">
        <v>4499</v>
      </c>
      <c r="U8614" t="s">
        <v>22</v>
      </c>
      <c r="V8614">
        <f>VLOOKUP(U8614,category2,2,FALSE)</f>
        <v>2</v>
      </c>
      <c r="W8614" t="s">
        <v>3229</v>
      </c>
      <c r="X8614">
        <f>VLOOKUP(W8614,subcat2,3,FALSE)</f>
        <v>7</v>
      </c>
      <c r="Y8614" t="s">
        <v>1769</v>
      </c>
      <c r="Z8614">
        <v>39.68</v>
      </c>
      <c r="AA8614">
        <v>2</v>
      </c>
      <c r="AB8614">
        <v>0</v>
      </c>
      <c r="AC8614" s="4">
        <v>10.316800000000001</v>
      </c>
    </row>
    <row r="8615" spans="1:29" x14ac:dyDescent="0.25">
      <c r="A8615" s="2">
        <v>8614</v>
      </c>
      <c r="B8615" t="s">
        <v>9055</v>
      </c>
      <c r="C8615" s="3">
        <v>42683</v>
      </c>
      <c r="D8615" s="3">
        <v>42688</v>
      </c>
      <c r="E8615" t="s">
        <v>25</v>
      </c>
      <c r="F8615">
        <f>VLOOKUP(E8615,SHIPMODE,2,FALSE)</f>
        <v>2</v>
      </c>
      <c r="G8615" t="s">
        <v>3313</v>
      </c>
      <c r="H8615" t="s">
        <v>267</v>
      </c>
      <c r="I8615" t="s">
        <v>9</v>
      </c>
      <c r="J8615">
        <f>VLOOKUP(I8615,segmentID,2,FALSE)</f>
        <v>1</v>
      </c>
      <c r="K8615" t="s">
        <v>3255</v>
      </c>
      <c r="L8615">
        <f>VLOOKUP(K8615,country2,2,FALSE)</f>
        <v>1</v>
      </c>
      <c r="M8615" t="s">
        <v>1433</v>
      </c>
      <c r="N8615">
        <f>VLOOKUP(Orders!M8615,city2,2,FALSE)</f>
        <v>183</v>
      </c>
      <c r="O8615" t="s">
        <v>20</v>
      </c>
      <c r="P8615">
        <f>VLOOKUP(O8615,state2,2,FALSE)</f>
        <v>2</v>
      </c>
      <c r="Q8615">
        <v>94601</v>
      </c>
      <c r="R8615" t="s">
        <v>21</v>
      </c>
      <c r="S8615">
        <f>VLOOKUP(R8615,region2,2,FALSE)</f>
        <v>2</v>
      </c>
      <c r="T8615" t="s">
        <v>4373</v>
      </c>
      <c r="U8615" t="s">
        <v>35</v>
      </c>
      <c r="V8615">
        <f>VLOOKUP(U8615,category2,2,FALSE)</f>
        <v>3</v>
      </c>
      <c r="W8615" t="s">
        <v>3232</v>
      </c>
      <c r="X8615">
        <f>VLOOKUP(W8615,subcat2,3,FALSE)</f>
        <v>12</v>
      </c>
      <c r="Y8615" t="s">
        <v>3111</v>
      </c>
      <c r="Z8615">
        <v>479.97</v>
      </c>
      <c r="AA8615">
        <v>3</v>
      </c>
      <c r="AB8615">
        <v>0</v>
      </c>
      <c r="AC8615" s="4">
        <v>177.58890000000002</v>
      </c>
    </row>
    <row r="8616" spans="1:29" x14ac:dyDescent="0.25">
      <c r="A8616" s="2">
        <v>8615</v>
      </c>
      <c r="B8616" t="s">
        <v>9056</v>
      </c>
      <c r="C8616" s="3">
        <v>42623</v>
      </c>
      <c r="D8616" s="3">
        <v>42627</v>
      </c>
      <c r="E8616" t="s">
        <v>25</v>
      </c>
      <c r="F8616">
        <f>VLOOKUP(E8616,SHIPMODE,2,FALSE)</f>
        <v>2</v>
      </c>
      <c r="G8616" t="s">
        <v>3675</v>
      </c>
      <c r="H8616" t="s">
        <v>1581</v>
      </c>
      <c r="I8616" t="s">
        <v>9</v>
      </c>
      <c r="J8616">
        <f>VLOOKUP(I8616,segmentID,2,FALSE)</f>
        <v>1</v>
      </c>
      <c r="K8616" t="s">
        <v>3255</v>
      </c>
      <c r="L8616">
        <f>VLOOKUP(K8616,country2,2,FALSE)</f>
        <v>1</v>
      </c>
      <c r="M8616" t="s">
        <v>1179</v>
      </c>
      <c r="N8616">
        <f>VLOOKUP(Orders!M8616,city2,2,FALSE)</f>
        <v>157</v>
      </c>
      <c r="O8616" t="s">
        <v>49</v>
      </c>
      <c r="P8616">
        <f>VLOOKUP(O8616,state2,2,FALSE)</f>
        <v>5</v>
      </c>
      <c r="Q8616">
        <v>98026</v>
      </c>
      <c r="R8616" t="s">
        <v>21</v>
      </c>
      <c r="S8616">
        <f>VLOOKUP(R8616,region2,2,FALSE)</f>
        <v>2</v>
      </c>
      <c r="T8616" t="s">
        <v>5707</v>
      </c>
      <c r="U8616" t="s">
        <v>22</v>
      </c>
      <c r="V8616">
        <f>VLOOKUP(U8616,category2,2,FALSE)</f>
        <v>2</v>
      </c>
      <c r="W8616" t="s">
        <v>23</v>
      </c>
      <c r="X8616">
        <f>VLOOKUP(W8616,subcat2,3,FALSE)</f>
        <v>3</v>
      </c>
      <c r="Y8616" t="s">
        <v>1374</v>
      </c>
      <c r="Z8616">
        <v>7.38</v>
      </c>
      <c r="AA8616">
        <v>2</v>
      </c>
      <c r="AB8616">
        <v>0</v>
      </c>
      <c r="AC8616" s="4">
        <v>3.4685999999999999</v>
      </c>
    </row>
    <row r="8617" spans="1:29" x14ac:dyDescent="0.25">
      <c r="A8617" s="2">
        <v>8616</v>
      </c>
      <c r="B8617" t="s">
        <v>9056</v>
      </c>
      <c r="C8617" s="3">
        <v>42623</v>
      </c>
      <c r="D8617" s="3">
        <v>42627</v>
      </c>
      <c r="E8617" t="s">
        <v>25</v>
      </c>
      <c r="F8617">
        <f>VLOOKUP(E8617,SHIPMODE,2,FALSE)</f>
        <v>2</v>
      </c>
      <c r="G8617" t="s">
        <v>3675</v>
      </c>
      <c r="H8617" t="s">
        <v>1581</v>
      </c>
      <c r="I8617" t="s">
        <v>9</v>
      </c>
      <c r="J8617">
        <f>VLOOKUP(I8617,segmentID,2,FALSE)</f>
        <v>1</v>
      </c>
      <c r="K8617" t="s">
        <v>3255</v>
      </c>
      <c r="L8617">
        <f>VLOOKUP(K8617,country2,2,FALSE)</f>
        <v>1</v>
      </c>
      <c r="M8617" t="s">
        <v>1179</v>
      </c>
      <c r="N8617">
        <f>VLOOKUP(Orders!M8617,city2,2,FALSE)</f>
        <v>157</v>
      </c>
      <c r="O8617" t="s">
        <v>49</v>
      </c>
      <c r="P8617">
        <f>VLOOKUP(O8617,state2,2,FALSE)</f>
        <v>5</v>
      </c>
      <c r="Q8617">
        <v>98026</v>
      </c>
      <c r="R8617" t="s">
        <v>21</v>
      </c>
      <c r="S8617">
        <f>VLOOKUP(R8617,region2,2,FALSE)</f>
        <v>2</v>
      </c>
      <c r="T8617" t="s">
        <v>5074</v>
      </c>
      <c r="U8617" t="s">
        <v>22</v>
      </c>
      <c r="V8617">
        <f>VLOOKUP(U8617,category2,2,FALSE)</f>
        <v>2</v>
      </c>
      <c r="W8617" t="s">
        <v>3231</v>
      </c>
      <c r="X8617">
        <f>VLOOKUP(W8617,subcat2,3,FALSE)</f>
        <v>9</v>
      </c>
      <c r="Y8617" t="s">
        <v>84</v>
      </c>
      <c r="Z8617">
        <v>14.256000000000002</v>
      </c>
      <c r="AA8617">
        <v>3</v>
      </c>
      <c r="AB8617">
        <v>0.2</v>
      </c>
      <c r="AC8617" s="4">
        <v>4.4550000000000001</v>
      </c>
    </row>
    <row r="8618" spans="1:29" x14ac:dyDescent="0.25">
      <c r="A8618" s="2">
        <v>8617</v>
      </c>
      <c r="B8618" t="s">
        <v>9056</v>
      </c>
      <c r="C8618" s="3">
        <v>42623</v>
      </c>
      <c r="D8618" s="3">
        <v>42627</v>
      </c>
      <c r="E8618" t="s">
        <v>25</v>
      </c>
      <c r="F8618">
        <f>VLOOKUP(E8618,SHIPMODE,2,FALSE)</f>
        <v>2</v>
      </c>
      <c r="G8618" t="s">
        <v>3675</v>
      </c>
      <c r="H8618" t="s">
        <v>1581</v>
      </c>
      <c r="I8618" t="s">
        <v>9</v>
      </c>
      <c r="J8618">
        <f>VLOOKUP(I8618,segmentID,2,FALSE)</f>
        <v>1</v>
      </c>
      <c r="K8618" t="s">
        <v>3255</v>
      </c>
      <c r="L8618">
        <f>VLOOKUP(K8618,country2,2,FALSE)</f>
        <v>1</v>
      </c>
      <c r="M8618" t="s">
        <v>1179</v>
      </c>
      <c r="N8618">
        <f>VLOOKUP(Orders!M8618,city2,2,FALSE)</f>
        <v>157</v>
      </c>
      <c r="O8618" t="s">
        <v>49</v>
      </c>
      <c r="P8618">
        <f>VLOOKUP(O8618,state2,2,FALSE)</f>
        <v>5</v>
      </c>
      <c r="Q8618">
        <v>98026</v>
      </c>
      <c r="R8618" t="s">
        <v>21</v>
      </c>
      <c r="S8618">
        <f>VLOOKUP(R8618,region2,2,FALSE)</f>
        <v>2</v>
      </c>
      <c r="T8618" t="s">
        <v>4926</v>
      </c>
      <c r="U8618" t="s">
        <v>22</v>
      </c>
      <c r="V8618">
        <f>VLOOKUP(U8618,category2,2,FALSE)</f>
        <v>2</v>
      </c>
      <c r="W8618" t="s">
        <v>45</v>
      </c>
      <c r="X8618">
        <f>VLOOKUP(W8618,subcat2,3,FALSE)</f>
        <v>11</v>
      </c>
      <c r="Y8618" t="s">
        <v>134</v>
      </c>
      <c r="Z8618">
        <v>81.98</v>
      </c>
      <c r="AA8618">
        <v>2</v>
      </c>
      <c r="AB8618">
        <v>0</v>
      </c>
      <c r="AC8618" s="4">
        <v>40.170200000000001</v>
      </c>
    </row>
    <row r="8619" spans="1:29" x14ac:dyDescent="0.25">
      <c r="A8619" s="2">
        <v>8618</v>
      </c>
      <c r="B8619" t="s">
        <v>9056</v>
      </c>
      <c r="C8619" s="3">
        <v>42623</v>
      </c>
      <c r="D8619" s="3">
        <v>42627</v>
      </c>
      <c r="E8619" t="s">
        <v>25</v>
      </c>
      <c r="F8619">
        <f>VLOOKUP(E8619,SHIPMODE,2,FALSE)</f>
        <v>2</v>
      </c>
      <c r="G8619" t="s">
        <v>3675</v>
      </c>
      <c r="H8619" t="s">
        <v>1581</v>
      </c>
      <c r="I8619" t="s">
        <v>9</v>
      </c>
      <c r="J8619">
        <f>VLOOKUP(I8619,segmentID,2,FALSE)</f>
        <v>1</v>
      </c>
      <c r="K8619" t="s">
        <v>3255</v>
      </c>
      <c r="L8619">
        <f>VLOOKUP(K8619,country2,2,FALSE)</f>
        <v>1</v>
      </c>
      <c r="M8619" t="s">
        <v>1179</v>
      </c>
      <c r="N8619">
        <f>VLOOKUP(Orders!M8619,city2,2,FALSE)</f>
        <v>157</v>
      </c>
      <c r="O8619" t="s">
        <v>49</v>
      </c>
      <c r="P8619">
        <f>VLOOKUP(O8619,state2,2,FALSE)</f>
        <v>5</v>
      </c>
      <c r="Q8619">
        <v>98026</v>
      </c>
      <c r="R8619" t="s">
        <v>21</v>
      </c>
      <c r="S8619">
        <f>VLOOKUP(R8619,region2,2,FALSE)</f>
        <v>2</v>
      </c>
      <c r="T8619" t="s">
        <v>4819</v>
      </c>
      <c r="U8619" t="s">
        <v>22</v>
      </c>
      <c r="V8619">
        <f>VLOOKUP(U8619,category2,2,FALSE)</f>
        <v>2</v>
      </c>
      <c r="W8619" t="s">
        <v>3231</v>
      </c>
      <c r="X8619">
        <f>VLOOKUP(W8619,subcat2,3,FALSE)</f>
        <v>9</v>
      </c>
      <c r="Y8619" t="s">
        <v>3080</v>
      </c>
      <c r="Z8619">
        <v>39.624000000000009</v>
      </c>
      <c r="AA8619">
        <v>3</v>
      </c>
      <c r="AB8619">
        <v>0.2</v>
      </c>
      <c r="AC8619" s="4">
        <v>13.868400000000001</v>
      </c>
    </row>
    <row r="8620" spans="1:29" x14ac:dyDescent="0.25">
      <c r="A8620" s="2">
        <v>8619</v>
      </c>
      <c r="B8620" t="s">
        <v>10698</v>
      </c>
      <c r="C8620" s="3">
        <v>42797</v>
      </c>
      <c r="D8620" s="3">
        <v>42802</v>
      </c>
      <c r="E8620" t="s">
        <v>25</v>
      </c>
      <c r="F8620">
        <f>VLOOKUP(E8620,SHIPMODE,2,FALSE)</f>
        <v>2</v>
      </c>
      <c r="G8620" t="s">
        <v>3642</v>
      </c>
      <c r="H8620" t="s">
        <v>1426</v>
      </c>
      <c r="I8620" t="s">
        <v>18</v>
      </c>
      <c r="J8620">
        <f>VLOOKUP(I8620,segmentID,2,FALSE)</f>
        <v>2</v>
      </c>
      <c r="K8620" t="s">
        <v>3255</v>
      </c>
      <c r="L8620">
        <f>VLOOKUP(K8620,country2,2,FALSE)</f>
        <v>1</v>
      </c>
      <c r="M8620" t="s">
        <v>19</v>
      </c>
      <c r="N8620">
        <f>VLOOKUP(Orders!M8620,city2,2,FALSE)</f>
        <v>2</v>
      </c>
      <c r="O8620" t="s">
        <v>20</v>
      </c>
      <c r="P8620">
        <f>VLOOKUP(O8620,state2,2,FALSE)</f>
        <v>2</v>
      </c>
      <c r="Q8620">
        <v>90004</v>
      </c>
      <c r="R8620" t="s">
        <v>21</v>
      </c>
      <c r="S8620">
        <f>VLOOKUP(R8620,region2,2,FALSE)</f>
        <v>2</v>
      </c>
      <c r="T8620" t="s">
        <v>4809</v>
      </c>
      <c r="U8620" t="s">
        <v>13</v>
      </c>
      <c r="V8620">
        <f>VLOOKUP(U8620,category2,2,FALSE)</f>
        <v>1</v>
      </c>
      <c r="W8620" t="s">
        <v>29</v>
      </c>
      <c r="X8620">
        <f>VLOOKUP(W8620,subcat2,3,FALSE)</f>
        <v>4</v>
      </c>
      <c r="Y8620" t="s">
        <v>2864</v>
      </c>
      <c r="Z8620">
        <v>399.67200000000003</v>
      </c>
      <c r="AA8620">
        <v>7</v>
      </c>
      <c r="AB8620">
        <v>0.2</v>
      </c>
      <c r="AC8620" s="4">
        <v>-14.987700000000061</v>
      </c>
    </row>
    <row r="8621" spans="1:29" x14ac:dyDescent="0.25">
      <c r="A8621" s="2">
        <v>8620</v>
      </c>
      <c r="B8621" t="s">
        <v>10699</v>
      </c>
      <c r="C8621" s="3">
        <v>42986</v>
      </c>
      <c r="D8621" s="3">
        <v>42991</v>
      </c>
      <c r="E8621" t="s">
        <v>7</v>
      </c>
      <c r="F8621">
        <f>VLOOKUP(E8621,SHIPMODE,2,FALSE)</f>
        <v>1</v>
      </c>
      <c r="G8621" t="s">
        <v>3568</v>
      </c>
      <c r="H8621" t="s">
        <v>1208</v>
      </c>
      <c r="I8621" t="s">
        <v>18</v>
      </c>
      <c r="J8621">
        <f>VLOOKUP(I8621,segmentID,2,FALSE)</f>
        <v>2</v>
      </c>
      <c r="K8621" t="s">
        <v>3255</v>
      </c>
      <c r="L8621">
        <f>VLOOKUP(K8621,country2,2,FALSE)</f>
        <v>1</v>
      </c>
      <c r="M8621" t="s">
        <v>138</v>
      </c>
      <c r="N8621">
        <f>VLOOKUP(Orders!M8621,city2,2,FALSE)</f>
        <v>21</v>
      </c>
      <c r="O8621" t="s">
        <v>139</v>
      </c>
      <c r="P8621">
        <f>VLOOKUP(O8621,state2,2,FALSE)</f>
        <v>16</v>
      </c>
      <c r="Q8621">
        <v>10024</v>
      </c>
      <c r="R8621" t="s">
        <v>79</v>
      </c>
      <c r="S8621">
        <f>VLOOKUP(R8621,region2,2,FALSE)</f>
        <v>4</v>
      </c>
      <c r="T8621" t="s">
        <v>5632</v>
      </c>
      <c r="U8621" t="s">
        <v>22</v>
      </c>
      <c r="V8621">
        <f>VLOOKUP(U8621,category2,2,FALSE)</f>
        <v>2</v>
      </c>
      <c r="W8621" t="s">
        <v>3227</v>
      </c>
      <c r="X8621">
        <f>VLOOKUP(W8621,subcat2,3,FALSE)</f>
        <v>5</v>
      </c>
      <c r="Y8621" t="s">
        <v>2724</v>
      </c>
      <c r="Z8621">
        <v>65.12</v>
      </c>
      <c r="AA8621">
        <v>4</v>
      </c>
      <c r="AB8621">
        <v>0</v>
      </c>
      <c r="AC8621" s="4">
        <v>16.931200000000004</v>
      </c>
    </row>
    <row r="8622" spans="1:29" x14ac:dyDescent="0.25">
      <c r="A8622" s="2">
        <v>8621</v>
      </c>
      <c r="B8622" t="s">
        <v>10700</v>
      </c>
      <c r="C8622" s="3">
        <v>43045</v>
      </c>
      <c r="D8622" s="3">
        <v>43048</v>
      </c>
      <c r="E8622" t="s">
        <v>7</v>
      </c>
      <c r="F8622">
        <f>VLOOKUP(E8622,SHIPMODE,2,FALSE)</f>
        <v>1</v>
      </c>
      <c r="G8622" t="s">
        <v>3957</v>
      </c>
      <c r="H8622" t="s">
        <v>2640</v>
      </c>
      <c r="I8622" t="s">
        <v>9</v>
      </c>
      <c r="J8622">
        <f>VLOOKUP(I8622,segmentID,2,FALSE)</f>
        <v>1</v>
      </c>
      <c r="K8622" t="s">
        <v>3255</v>
      </c>
      <c r="L8622">
        <f>VLOOKUP(K8622,country2,2,FALSE)</f>
        <v>1</v>
      </c>
      <c r="M8622" t="s">
        <v>402</v>
      </c>
      <c r="N8622">
        <f>VLOOKUP(Orders!M8622,city2,2,FALSE)</f>
        <v>62</v>
      </c>
      <c r="O8622" t="s">
        <v>54</v>
      </c>
      <c r="P8622">
        <f>VLOOKUP(O8622,state2,2,FALSE)</f>
        <v>6</v>
      </c>
      <c r="Q8622">
        <v>75217</v>
      </c>
      <c r="R8622" t="s">
        <v>55</v>
      </c>
      <c r="S8622">
        <f>VLOOKUP(R8622,region2,2,FALSE)</f>
        <v>3</v>
      </c>
      <c r="T8622" t="s">
        <v>4767</v>
      </c>
      <c r="U8622" t="s">
        <v>13</v>
      </c>
      <c r="V8622">
        <f>VLOOKUP(U8622,category2,2,FALSE)</f>
        <v>1</v>
      </c>
      <c r="W8622" t="s">
        <v>3228</v>
      </c>
      <c r="X8622">
        <f>VLOOKUP(W8622,subcat2,3,FALSE)</f>
        <v>6</v>
      </c>
      <c r="Y8622" t="s">
        <v>2580</v>
      </c>
      <c r="Z8622">
        <v>30.560000000000002</v>
      </c>
      <c r="AA8622">
        <v>5</v>
      </c>
      <c r="AB8622">
        <v>0.6</v>
      </c>
      <c r="AC8622" s="4">
        <v>-19.863999999999997</v>
      </c>
    </row>
    <row r="8623" spans="1:29" x14ac:dyDescent="0.25">
      <c r="A8623" s="2">
        <v>8622</v>
      </c>
      <c r="B8623" t="s">
        <v>10701</v>
      </c>
      <c r="C8623" s="3">
        <v>42868</v>
      </c>
      <c r="D8623" s="3">
        <v>42873</v>
      </c>
      <c r="E8623" t="s">
        <v>25</v>
      </c>
      <c r="F8623">
        <f>VLOOKUP(E8623,SHIPMODE,2,FALSE)</f>
        <v>2</v>
      </c>
      <c r="G8623" t="s">
        <v>3650</v>
      </c>
      <c r="H8623" t="s">
        <v>1471</v>
      </c>
      <c r="I8623" t="s">
        <v>18</v>
      </c>
      <c r="J8623">
        <f>VLOOKUP(I8623,segmentID,2,FALSE)</f>
        <v>2</v>
      </c>
      <c r="K8623" t="s">
        <v>3255</v>
      </c>
      <c r="L8623">
        <f>VLOOKUP(K8623,country2,2,FALSE)</f>
        <v>1</v>
      </c>
      <c r="M8623" t="s">
        <v>303</v>
      </c>
      <c r="N8623">
        <f>VLOOKUP(Orders!M8623,city2,2,FALSE)</f>
        <v>48</v>
      </c>
      <c r="O8623" t="s">
        <v>173</v>
      </c>
      <c r="P8623">
        <f>VLOOKUP(O8623,state2,2,FALSE)</f>
        <v>19</v>
      </c>
      <c r="Q8623">
        <v>37064</v>
      </c>
      <c r="R8623" t="s">
        <v>12</v>
      </c>
      <c r="S8623">
        <f>VLOOKUP(R8623,region2,2,FALSE)</f>
        <v>1</v>
      </c>
      <c r="T8623" t="s">
        <v>4205</v>
      </c>
      <c r="U8623" t="s">
        <v>22</v>
      </c>
      <c r="V8623">
        <f>VLOOKUP(U8623,category2,2,FALSE)</f>
        <v>2</v>
      </c>
      <c r="W8623" t="s">
        <v>38</v>
      </c>
      <c r="X8623">
        <f>VLOOKUP(W8623,subcat2,3,FALSE)</f>
        <v>10</v>
      </c>
      <c r="Y8623" t="s">
        <v>1200</v>
      </c>
      <c r="Z8623">
        <v>20.768000000000001</v>
      </c>
      <c r="AA8623">
        <v>2</v>
      </c>
      <c r="AB8623">
        <v>0.2</v>
      </c>
      <c r="AC8623" s="4">
        <v>2.3363999999999976</v>
      </c>
    </row>
    <row r="8624" spans="1:29" x14ac:dyDescent="0.25">
      <c r="A8624" s="2">
        <v>8623</v>
      </c>
      <c r="B8624" t="s">
        <v>9057</v>
      </c>
      <c r="C8624" s="3">
        <v>42701</v>
      </c>
      <c r="D8624" s="3">
        <v>42705</v>
      </c>
      <c r="E8624" t="s">
        <v>25</v>
      </c>
      <c r="F8624">
        <f>VLOOKUP(E8624,SHIPMODE,2,FALSE)</f>
        <v>2</v>
      </c>
      <c r="G8624" t="s">
        <v>3887</v>
      </c>
      <c r="H8624" t="s">
        <v>2382</v>
      </c>
      <c r="I8624" t="s">
        <v>9</v>
      </c>
      <c r="J8624">
        <f>VLOOKUP(I8624,segmentID,2,FALSE)</f>
        <v>1</v>
      </c>
      <c r="K8624" t="s">
        <v>3255</v>
      </c>
      <c r="L8624">
        <f>VLOOKUP(K8624,country2,2,FALSE)</f>
        <v>1</v>
      </c>
      <c r="M8624" t="s">
        <v>271</v>
      </c>
      <c r="N8624">
        <f>VLOOKUP(Orders!M8624,city2,2,FALSE)</f>
        <v>43</v>
      </c>
      <c r="O8624" t="s">
        <v>160</v>
      </c>
      <c r="P8624">
        <f>VLOOKUP(O8624,state2,2,FALSE)</f>
        <v>17</v>
      </c>
      <c r="Q8624">
        <v>85023</v>
      </c>
      <c r="R8624" t="s">
        <v>21</v>
      </c>
      <c r="S8624">
        <f>VLOOKUP(R8624,region2,2,FALSE)</f>
        <v>2</v>
      </c>
      <c r="T8624" t="s">
        <v>4361</v>
      </c>
      <c r="U8624" t="s">
        <v>22</v>
      </c>
      <c r="V8624">
        <f>VLOOKUP(U8624,category2,2,FALSE)</f>
        <v>2</v>
      </c>
      <c r="W8624" t="s">
        <v>3227</v>
      </c>
      <c r="X8624">
        <f>VLOOKUP(W8624,subcat2,3,FALSE)</f>
        <v>5</v>
      </c>
      <c r="Y8624" t="s">
        <v>1575</v>
      </c>
      <c r="Z8624">
        <v>39.808</v>
      </c>
      <c r="AA8624">
        <v>4</v>
      </c>
      <c r="AB8624">
        <v>0.2</v>
      </c>
      <c r="AC8624" s="4">
        <v>3.9808000000000003</v>
      </c>
    </row>
    <row r="8625" spans="1:29" x14ac:dyDescent="0.25">
      <c r="A8625" s="2">
        <v>8624</v>
      </c>
      <c r="B8625" t="s">
        <v>7790</v>
      </c>
      <c r="C8625" s="3">
        <v>42321</v>
      </c>
      <c r="D8625" s="3">
        <v>42326</v>
      </c>
      <c r="E8625" t="s">
        <v>25</v>
      </c>
      <c r="F8625">
        <f>VLOOKUP(E8625,SHIPMODE,2,FALSE)</f>
        <v>2</v>
      </c>
      <c r="G8625" t="s">
        <v>3503</v>
      </c>
      <c r="H8625" t="s">
        <v>979</v>
      </c>
      <c r="I8625" t="s">
        <v>9</v>
      </c>
      <c r="J8625">
        <f>VLOOKUP(I8625,segmentID,2,FALSE)</f>
        <v>1</v>
      </c>
      <c r="K8625" t="s">
        <v>3255</v>
      </c>
      <c r="L8625">
        <f>VLOOKUP(K8625,country2,2,FALSE)</f>
        <v>1</v>
      </c>
      <c r="M8625" t="s">
        <v>685</v>
      </c>
      <c r="N8625">
        <f>VLOOKUP(Orders!M8625,city2,2,FALSE)</f>
        <v>101</v>
      </c>
      <c r="O8625" t="s">
        <v>28</v>
      </c>
      <c r="P8625">
        <f>VLOOKUP(O8625,state2,2,FALSE)</f>
        <v>3</v>
      </c>
      <c r="Q8625">
        <v>33178</v>
      </c>
      <c r="R8625" t="s">
        <v>12</v>
      </c>
      <c r="S8625">
        <f>VLOOKUP(R8625,region2,2,FALSE)</f>
        <v>1</v>
      </c>
      <c r="T8625" t="s">
        <v>5162</v>
      </c>
      <c r="U8625" t="s">
        <v>22</v>
      </c>
      <c r="V8625">
        <f>VLOOKUP(U8625,category2,2,FALSE)</f>
        <v>2</v>
      </c>
      <c r="W8625" t="s">
        <v>3231</v>
      </c>
      <c r="X8625">
        <f>VLOOKUP(W8625,subcat2,3,FALSE)</f>
        <v>9</v>
      </c>
      <c r="Y8625" t="s">
        <v>2542</v>
      </c>
      <c r="Z8625">
        <v>121.10400000000003</v>
      </c>
      <c r="AA8625">
        <v>6</v>
      </c>
      <c r="AB8625">
        <v>0.7</v>
      </c>
      <c r="AC8625" s="4">
        <v>-100.91999999999999</v>
      </c>
    </row>
    <row r="8626" spans="1:29" x14ac:dyDescent="0.25">
      <c r="A8626" s="2">
        <v>8625</v>
      </c>
      <c r="B8626" t="s">
        <v>7790</v>
      </c>
      <c r="C8626" s="3">
        <v>42321</v>
      </c>
      <c r="D8626" s="3">
        <v>42326</v>
      </c>
      <c r="E8626" t="s">
        <v>25</v>
      </c>
      <c r="F8626">
        <f>VLOOKUP(E8626,SHIPMODE,2,FALSE)</f>
        <v>2</v>
      </c>
      <c r="G8626" t="s">
        <v>3503</v>
      </c>
      <c r="H8626" t="s">
        <v>979</v>
      </c>
      <c r="I8626" t="s">
        <v>9</v>
      </c>
      <c r="J8626">
        <f>VLOOKUP(I8626,segmentID,2,FALSE)</f>
        <v>1</v>
      </c>
      <c r="K8626" t="s">
        <v>3255</v>
      </c>
      <c r="L8626">
        <f>VLOOKUP(K8626,country2,2,FALSE)</f>
        <v>1</v>
      </c>
      <c r="M8626" t="s">
        <v>685</v>
      </c>
      <c r="N8626">
        <f>VLOOKUP(Orders!M8626,city2,2,FALSE)</f>
        <v>101</v>
      </c>
      <c r="O8626" t="s">
        <v>28</v>
      </c>
      <c r="P8626">
        <f>VLOOKUP(O8626,state2,2,FALSE)</f>
        <v>3</v>
      </c>
      <c r="Q8626">
        <v>33178</v>
      </c>
      <c r="R8626" t="s">
        <v>12</v>
      </c>
      <c r="S8626">
        <f>VLOOKUP(R8626,region2,2,FALSE)</f>
        <v>1</v>
      </c>
      <c r="T8626" t="s">
        <v>5211</v>
      </c>
      <c r="U8626" t="s">
        <v>35</v>
      </c>
      <c r="V8626">
        <f>VLOOKUP(U8626,category2,2,FALSE)</f>
        <v>3</v>
      </c>
      <c r="W8626" t="s">
        <v>3232</v>
      </c>
      <c r="X8626">
        <f>VLOOKUP(W8626,subcat2,3,FALSE)</f>
        <v>12</v>
      </c>
      <c r="Y8626" t="s">
        <v>128</v>
      </c>
      <c r="Z8626">
        <v>111.96</v>
      </c>
      <c r="AA8626">
        <v>5</v>
      </c>
      <c r="AB8626">
        <v>0.2</v>
      </c>
      <c r="AC8626" s="4">
        <v>-1.3995000000000104</v>
      </c>
    </row>
    <row r="8627" spans="1:29" x14ac:dyDescent="0.25">
      <c r="A8627" s="2">
        <v>8626</v>
      </c>
      <c r="B8627" t="s">
        <v>7791</v>
      </c>
      <c r="C8627" s="3">
        <v>42346</v>
      </c>
      <c r="D8627" s="3">
        <v>42350</v>
      </c>
      <c r="E8627" t="s">
        <v>25</v>
      </c>
      <c r="F8627">
        <f>VLOOKUP(E8627,SHIPMODE,2,FALSE)</f>
        <v>2</v>
      </c>
      <c r="G8627" t="s">
        <v>3683</v>
      </c>
      <c r="H8627" t="s">
        <v>1612</v>
      </c>
      <c r="I8627" t="s">
        <v>18</v>
      </c>
      <c r="J8627">
        <f>VLOOKUP(I8627,segmentID,2,FALSE)</f>
        <v>2</v>
      </c>
      <c r="K8627" t="s">
        <v>3255</v>
      </c>
      <c r="L8627">
        <f>VLOOKUP(K8627,country2,2,FALSE)</f>
        <v>1</v>
      </c>
      <c r="M8627" t="s">
        <v>527</v>
      </c>
      <c r="N8627">
        <f>VLOOKUP(Orders!M8627,city2,2,FALSE)</f>
        <v>78</v>
      </c>
      <c r="O8627" t="s">
        <v>228</v>
      </c>
      <c r="P8627">
        <f>VLOOKUP(O8627,state2,2,FALSE)</f>
        <v>23</v>
      </c>
      <c r="Q8627">
        <v>80906</v>
      </c>
      <c r="R8627" t="s">
        <v>21</v>
      </c>
      <c r="S8627">
        <f>VLOOKUP(R8627,region2,2,FALSE)</f>
        <v>2</v>
      </c>
      <c r="T8627" t="s">
        <v>5297</v>
      </c>
      <c r="U8627" t="s">
        <v>22</v>
      </c>
      <c r="V8627">
        <f>VLOOKUP(U8627,category2,2,FALSE)</f>
        <v>2</v>
      </c>
      <c r="W8627" t="s">
        <v>45</v>
      </c>
      <c r="X8627">
        <f>VLOOKUP(W8627,subcat2,3,FALSE)</f>
        <v>11</v>
      </c>
      <c r="Y8627" t="s">
        <v>1427</v>
      </c>
      <c r="Z8627">
        <v>15.696000000000002</v>
      </c>
      <c r="AA8627">
        <v>3</v>
      </c>
      <c r="AB8627">
        <v>0.2</v>
      </c>
      <c r="AC8627" s="4">
        <v>5.1011999999999995</v>
      </c>
    </row>
    <row r="8628" spans="1:29" x14ac:dyDescent="0.25">
      <c r="A8628" s="2">
        <v>8627</v>
      </c>
      <c r="B8628" t="s">
        <v>7792</v>
      </c>
      <c r="C8628" s="3">
        <v>42254</v>
      </c>
      <c r="D8628" s="3">
        <v>42259</v>
      </c>
      <c r="E8628" t="s">
        <v>25</v>
      </c>
      <c r="F8628">
        <f>VLOOKUP(E8628,SHIPMODE,2,FALSE)</f>
        <v>2</v>
      </c>
      <c r="G8628" t="s">
        <v>3387</v>
      </c>
      <c r="H8628" t="s">
        <v>559</v>
      </c>
      <c r="I8628" t="s">
        <v>18</v>
      </c>
      <c r="J8628">
        <f>VLOOKUP(I8628,segmentID,2,FALSE)</f>
        <v>2</v>
      </c>
      <c r="K8628" t="s">
        <v>3255</v>
      </c>
      <c r="L8628">
        <f>VLOOKUP(K8628,country2,2,FALSE)</f>
        <v>1</v>
      </c>
      <c r="M8628" t="s">
        <v>138</v>
      </c>
      <c r="N8628">
        <f>VLOOKUP(Orders!M8628,city2,2,FALSE)</f>
        <v>21</v>
      </c>
      <c r="O8628" t="s">
        <v>139</v>
      </c>
      <c r="P8628">
        <f>VLOOKUP(O8628,state2,2,FALSE)</f>
        <v>16</v>
      </c>
      <c r="Q8628">
        <v>10011</v>
      </c>
      <c r="R8628" t="s">
        <v>79</v>
      </c>
      <c r="S8628">
        <f>VLOOKUP(R8628,region2,2,FALSE)</f>
        <v>4</v>
      </c>
      <c r="T8628" t="s">
        <v>5323</v>
      </c>
      <c r="U8628" t="s">
        <v>22</v>
      </c>
      <c r="V8628">
        <f>VLOOKUP(U8628,category2,2,FALSE)</f>
        <v>2</v>
      </c>
      <c r="W8628" t="s">
        <v>3227</v>
      </c>
      <c r="X8628">
        <f>VLOOKUP(W8628,subcat2,3,FALSE)</f>
        <v>5</v>
      </c>
      <c r="Y8628" t="s">
        <v>1051</v>
      </c>
      <c r="Z8628">
        <v>70.260000000000005</v>
      </c>
      <c r="AA8628">
        <v>3</v>
      </c>
      <c r="AB8628">
        <v>0</v>
      </c>
      <c r="AC8628" s="4">
        <v>18.970199999999998</v>
      </c>
    </row>
    <row r="8629" spans="1:29" x14ac:dyDescent="0.25">
      <c r="A8629" s="2">
        <v>8628</v>
      </c>
      <c r="B8629" t="s">
        <v>7792</v>
      </c>
      <c r="C8629" s="3">
        <v>42254</v>
      </c>
      <c r="D8629" s="3">
        <v>42259</v>
      </c>
      <c r="E8629" t="s">
        <v>25</v>
      </c>
      <c r="F8629">
        <f>VLOOKUP(E8629,SHIPMODE,2,FALSE)</f>
        <v>2</v>
      </c>
      <c r="G8629" t="s">
        <v>3387</v>
      </c>
      <c r="H8629" t="s">
        <v>559</v>
      </c>
      <c r="I8629" t="s">
        <v>18</v>
      </c>
      <c r="J8629">
        <f>VLOOKUP(I8629,segmentID,2,FALSE)</f>
        <v>2</v>
      </c>
      <c r="K8629" t="s">
        <v>3255</v>
      </c>
      <c r="L8629">
        <f>VLOOKUP(K8629,country2,2,FALSE)</f>
        <v>1</v>
      </c>
      <c r="M8629" t="s">
        <v>138</v>
      </c>
      <c r="N8629">
        <f>VLOOKUP(Orders!M8629,city2,2,FALSE)</f>
        <v>21</v>
      </c>
      <c r="O8629" t="s">
        <v>139</v>
      </c>
      <c r="P8629">
        <f>VLOOKUP(O8629,state2,2,FALSE)</f>
        <v>16</v>
      </c>
      <c r="Q8629">
        <v>10011</v>
      </c>
      <c r="R8629" t="s">
        <v>79</v>
      </c>
      <c r="S8629">
        <f>VLOOKUP(R8629,region2,2,FALSE)</f>
        <v>4</v>
      </c>
      <c r="T8629" t="s">
        <v>5606</v>
      </c>
      <c r="U8629" t="s">
        <v>35</v>
      </c>
      <c r="V8629">
        <f>VLOOKUP(U8629,category2,2,FALSE)</f>
        <v>3</v>
      </c>
      <c r="W8629" t="s">
        <v>3232</v>
      </c>
      <c r="X8629">
        <f>VLOOKUP(W8629,subcat2,3,FALSE)</f>
        <v>12</v>
      </c>
      <c r="Y8629" t="s">
        <v>683</v>
      </c>
      <c r="Z8629">
        <v>90</v>
      </c>
      <c r="AA8629">
        <v>5</v>
      </c>
      <c r="AB8629">
        <v>0</v>
      </c>
      <c r="AC8629" s="4">
        <v>16.199999999999992</v>
      </c>
    </row>
    <row r="8630" spans="1:29" x14ac:dyDescent="0.25">
      <c r="A8630" s="2">
        <v>8629</v>
      </c>
      <c r="B8630" t="s">
        <v>7792</v>
      </c>
      <c r="C8630" s="3">
        <v>42254</v>
      </c>
      <c r="D8630" s="3">
        <v>42259</v>
      </c>
      <c r="E8630" t="s">
        <v>25</v>
      </c>
      <c r="F8630">
        <f>VLOOKUP(E8630,SHIPMODE,2,FALSE)</f>
        <v>2</v>
      </c>
      <c r="G8630" t="s">
        <v>3387</v>
      </c>
      <c r="H8630" t="s">
        <v>559</v>
      </c>
      <c r="I8630" t="s">
        <v>18</v>
      </c>
      <c r="J8630">
        <f>VLOOKUP(I8630,segmentID,2,FALSE)</f>
        <v>2</v>
      </c>
      <c r="K8630" t="s">
        <v>3255</v>
      </c>
      <c r="L8630">
        <f>VLOOKUP(K8630,country2,2,FALSE)</f>
        <v>1</v>
      </c>
      <c r="M8630" t="s">
        <v>138</v>
      </c>
      <c r="N8630">
        <f>VLOOKUP(Orders!M8630,city2,2,FALSE)</f>
        <v>21</v>
      </c>
      <c r="O8630" t="s">
        <v>139</v>
      </c>
      <c r="P8630">
        <f>VLOOKUP(O8630,state2,2,FALSE)</f>
        <v>16</v>
      </c>
      <c r="Q8630">
        <v>10011</v>
      </c>
      <c r="R8630" t="s">
        <v>79</v>
      </c>
      <c r="S8630">
        <f>VLOOKUP(R8630,region2,2,FALSE)</f>
        <v>4</v>
      </c>
      <c r="T8630" t="s">
        <v>4631</v>
      </c>
      <c r="U8630" t="s">
        <v>22</v>
      </c>
      <c r="V8630">
        <f>VLOOKUP(U8630,category2,2,FALSE)</f>
        <v>2</v>
      </c>
      <c r="W8630" t="s">
        <v>3231</v>
      </c>
      <c r="X8630">
        <f>VLOOKUP(W8630,subcat2,3,FALSE)</f>
        <v>9</v>
      </c>
      <c r="Y8630" t="s">
        <v>1157</v>
      </c>
      <c r="Z8630">
        <v>6.0960000000000001</v>
      </c>
      <c r="AA8630">
        <v>2</v>
      </c>
      <c r="AB8630">
        <v>0.2</v>
      </c>
      <c r="AC8630" s="4">
        <v>2.0573999999999995</v>
      </c>
    </row>
    <row r="8631" spans="1:29" x14ac:dyDescent="0.25">
      <c r="A8631" s="2">
        <v>8630</v>
      </c>
      <c r="B8631" t="s">
        <v>7792</v>
      </c>
      <c r="C8631" s="3">
        <v>42254</v>
      </c>
      <c r="D8631" s="3">
        <v>42259</v>
      </c>
      <c r="E8631" t="s">
        <v>25</v>
      </c>
      <c r="F8631">
        <f>VLOOKUP(E8631,SHIPMODE,2,FALSE)</f>
        <v>2</v>
      </c>
      <c r="G8631" t="s">
        <v>3387</v>
      </c>
      <c r="H8631" t="s">
        <v>559</v>
      </c>
      <c r="I8631" t="s">
        <v>18</v>
      </c>
      <c r="J8631">
        <f>VLOOKUP(I8631,segmentID,2,FALSE)</f>
        <v>2</v>
      </c>
      <c r="K8631" t="s">
        <v>3255</v>
      </c>
      <c r="L8631">
        <f>VLOOKUP(K8631,country2,2,FALSE)</f>
        <v>1</v>
      </c>
      <c r="M8631" t="s">
        <v>138</v>
      </c>
      <c r="N8631">
        <f>VLOOKUP(Orders!M8631,city2,2,FALSE)</f>
        <v>21</v>
      </c>
      <c r="O8631" t="s">
        <v>139</v>
      </c>
      <c r="P8631">
        <f>VLOOKUP(O8631,state2,2,FALSE)</f>
        <v>16</v>
      </c>
      <c r="Q8631">
        <v>10011</v>
      </c>
      <c r="R8631" t="s">
        <v>79</v>
      </c>
      <c r="S8631">
        <f>VLOOKUP(R8631,region2,2,FALSE)</f>
        <v>4</v>
      </c>
      <c r="T8631" t="s">
        <v>5451</v>
      </c>
      <c r="U8631" t="s">
        <v>13</v>
      </c>
      <c r="V8631">
        <f>VLOOKUP(U8631,category2,2,FALSE)</f>
        <v>1</v>
      </c>
      <c r="W8631" t="s">
        <v>29</v>
      </c>
      <c r="X8631">
        <f>VLOOKUP(W8631,subcat2,3,FALSE)</f>
        <v>4</v>
      </c>
      <c r="Y8631" t="s">
        <v>1689</v>
      </c>
      <c r="Z8631">
        <v>481.17599999999999</v>
      </c>
      <c r="AA8631">
        <v>2</v>
      </c>
      <c r="AB8631">
        <v>0.4</v>
      </c>
      <c r="AC8631" s="4">
        <v>-120.29400000000004</v>
      </c>
    </row>
    <row r="8632" spans="1:29" x14ac:dyDescent="0.25">
      <c r="A8632" s="2">
        <v>8631</v>
      </c>
      <c r="B8632" t="s">
        <v>7792</v>
      </c>
      <c r="C8632" s="3">
        <v>42254</v>
      </c>
      <c r="D8632" s="3">
        <v>42259</v>
      </c>
      <c r="E8632" t="s">
        <v>25</v>
      </c>
      <c r="F8632">
        <f>VLOOKUP(E8632,SHIPMODE,2,FALSE)</f>
        <v>2</v>
      </c>
      <c r="G8632" t="s">
        <v>3387</v>
      </c>
      <c r="H8632" t="s">
        <v>559</v>
      </c>
      <c r="I8632" t="s">
        <v>18</v>
      </c>
      <c r="J8632">
        <f>VLOOKUP(I8632,segmentID,2,FALSE)</f>
        <v>2</v>
      </c>
      <c r="K8632" t="s">
        <v>3255</v>
      </c>
      <c r="L8632">
        <f>VLOOKUP(K8632,country2,2,FALSE)</f>
        <v>1</v>
      </c>
      <c r="M8632" t="s">
        <v>138</v>
      </c>
      <c r="N8632">
        <f>VLOOKUP(Orders!M8632,city2,2,FALSE)</f>
        <v>21</v>
      </c>
      <c r="O8632" t="s">
        <v>139</v>
      </c>
      <c r="P8632">
        <f>VLOOKUP(O8632,state2,2,FALSE)</f>
        <v>16</v>
      </c>
      <c r="Q8632">
        <v>10011</v>
      </c>
      <c r="R8632" t="s">
        <v>79</v>
      </c>
      <c r="S8632">
        <f>VLOOKUP(R8632,region2,2,FALSE)</f>
        <v>4</v>
      </c>
      <c r="T8632" t="s">
        <v>4891</v>
      </c>
      <c r="U8632" t="s">
        <v>22</v>
      </c>
      <c r="V8632">
        <f>VLOOKUP(U8632,category2,2,FALSE)</f>
        <v>2</v>
      </c>
      <c r="W8632" t="s">
        <v>3234</v>
      </c>
      <c r="X8632">
        <f>VLOOKUP(W8632,subcat2,3,FALSE)</f>
        <v>14</v>
      </c>
      <c r="Y8632" t="s">
        <v>2963</v>
      </c>
      <c r="Z8632">
        <v>7.24</v>
      </c>
      <c r="AA8632">
        <v>4</v>
      </c>
      <c r="AB8632">
        <v>0</v>
      </c>
      <c r="AC8632" s="4">
        <v>2.3891999999999998</v>
      </c>
    </row>
    <row r="8633" spans="1:29" x14ac:dyDescent="0.25">
      <c r="A8633" s="2">
        <v>8632</v>
      </c>
      <c r="B8633" t="s">
        <v>9058</v>
      </c>
      <c r="C8633" s="3">
        <v>42579</v>
      </c>
      <c r="D8633" s="3">
        <v>42580</v>
      </c>
      <c r="E8633" t="s">
        <v>97</v>
      </c>
      <c r="F8633">
        <f>VLOOKUP(E8633,SHIPMODE,2,FALSE)</f>
        <v>3</v>
      </c>
      <c r="G8633" t="s">
        <v>3475</v>
      </c>
      <c r="H8633" t="s">
        <v>893</v>
      </c>
      <c r="I8633" t="s">
        <v>9</v>
      </c>
      <c r="J8633">
        <f>VLOOKUP(I8633,segmentID,2,FALSE)</f>
        <v>1</v>
      </c>
      <c r="K8633" t="s">
        <v>3255</v>
      </c>
      <c r="L8633">
        <f>VLOOKUP(K8633,country2,2,FALSE)</f>
        <v>1</v>
      </c>
      <c r="M8633" t="s">
        <v>2965</v>
      </c>
      <c r="N8633">
        <f>VLOOKUP(Orders!M8633,city2,2,FALSE)</f>
        <v>438</v>
      </c>
      <c r="O8633" t="s">
        <v>78</v>
      </c>
      <c r="P8633">
        <f>VLOOKUP(O8633,state2,2,FALSE)</f>
        <v>10</v>
      </c>
      <c r="Q8633">
        <v>18018</v>
      </c>
      <c r="R8633" t="s">
        <v>79</v>
      </c>
      <c r="S8633">
        <f>VLOOKUP(R8633,region2,2,FALSE)</f>
        <v>4</v>
      </c>
      <c r="T8633" t="s">
        <v>4724</v>
      </c>
      <c r="U8633" t="s">
        <v>13</v>
      </c>
      <c r="V8633">
        <f>VLOOKUP(U8633,category2,2,FALSE)</f>
        <v>1</v>
      </c>
      <c r="W8633" t="s">
        <v>14</v>
      </c>
      <c r="X8633">
        <f>VLOOKUP(W8633,subcat2,3,FALSE)</f>
        <v>1</v>
      </c>
      <c r="Y8633" t="s">
        <v>1150</v>
      </c>
      <c r="Z8633">
        <v>177.45000000000002</v>
      </c>
      <c r="AA8633">
        <v>5</v>
      </c>
      <c r="AB8633">
        <v>0.5</v>
      </c>
      <c r="AC8633" s="4">
        <v>-78.078000000000003</v>
      </c>
    </row>
    <row r="8634" spans="1:29" x14ac:dyDescent="0.25">
      <c r="A8634" s="2">
        <v>8633</v>
      </c>
      <c r="B8634" t="s">
        <v>9058</v>
      </c>
      <c r="C8634" s="3">
        <v>42579</v>
      </c>
      <c r="D8634" s="3">
        <v>42580</v>
      </c>
      <c r="E8634" t="s">
        <v>97</v>
      </c>
      <c r="F8634">
        <f>VLOOKUP(E8634,SHIPMODE,2,FALSE)</f>
        <v>3</v>
      </c>
      <c r="G8634" t="s">
        <v>3475</v>
      </c>
      <c r="H8634" t="s">
        <v>893</v>
      </c>
      <c r="I8634" t="s">
        <v>9</v>
      </c>
      <c r="J8634">
        <f>VLOOKUP(I8634,segmentID,2,FALSE)</f>
        <v>1</v>
      </c>
      <c r="K8634" t="s">
        <v>3255</v>
      </c>
      <c r="L8634">
        <f>VLOOKUP(K8634,country2,2,FALSE)</f>
        <v>1</v>
      </c>
      <c r="M8634" t="s">
        <v>2965</v>
      </c>
      <c r="N8634">
        <f>VLOOKUP(Orders!M8634,city2,2,FALSE)</f>
        <v>438</v>
      </c>
      <c r="O8634" t="s">
        <v>78</v>
      </c>
      <c r="P8634">
        <f>VLOOKUP(O8634,state2,2,FALSE)</f>
        <v>10</v>
      </c>
      <c r="Q8634">
        <v>18018</v>
      </c>
      <c r="R8634" t="s">
        <v>79</v>
      </c>
      <c r="S8634">
        <f>VLOOKUP(R8634,region2,2,FALSE)</f>
        <v>4</v>
      </c>
      <c r="T8634" t="s">
        <v>4782</v>
      </c>
      <c r="U8634" t="s">
        <v>22</v>
      </c>
      <c r="V8634">
        <f>VLOOKUP(U8634,category2,2,FALSE)</f>
        <v>2</v>
      </c>
      <c r="W8634" t="s">
        <v>3231</v>
      </c>
      <c r="X8634">
        <f>VLOOKUP(W8634,subcat2,3,FALSE)</f>
        <v>9</v>
      </c>
      <c r="Y8634" t="s">
        <v>1700</v>
      </c>
      <c r="Z8634">
        <v>1369.7640000000001</v>
      </c>
      <c r="AA8634">
        <v>6</v>
      </c>
      <c r="AB8634">
        <v>0.7</v>
      </c>
      <c r="AC8634" s="4">
        <v>-913.17599999999993</v>
      </c>
    </row>
    <row r="8635" spans="1:29" x14ac:dyDescent="0.25">
      <c r="A8635" s="2">
        <v>8634</v>
      </c>
      <c r="B8635" t="s">
        <v>9058</v>
      </c>
      <c r="C8635" s="3">
        <v>42579</v>
      </c>
      <c r="D8635" s="3">
        <v>42580</v>
      </c>
      <c r="E8635" t="s">
        <v>97</v>
      </c>
      <c r="F8635">
        <f>VLOOKUP(E8635,SHIPMODE,2,FALSE)</f>
        <v>3</v>
      </c>
      <c r="G8635" t="s">
        <v>3475</v>
      </c>
      <c r="H8635" t="s">
        <v>893</v>
      </c>
      <c r="I8635" t="s">
        <v>9</v>
      </c>
      <c r="J8635">
        <f>VLOOKUP(I8635,segmentID,2,FALSE)</f>
        <v>1</v>
      </c>
      <c r="K8635" t="s">
        <v>3255</v>
      </c>
      <c r="L8635">
        <f>VLOOKUP(K8635,country2,2,FALSE)</f>
        <v>1</v>
      </c>
      <c r="M8635" t="s">
        <v>2965</v>
      </c>
      <c r="N8635">
        <f>VLOOKUP(Orders!M8635,city2,2,FALSE)</f>
        <v>438</v>
      </c>
      <c r="O8635" t="s">
        <v>78</v>
      </c>
      <c r="P8635">
        <f>VLOOKUP(O8635,state2,2,FALSE)</f>
        <v>10</v>
      </c>
      <c r="Q8635">
        <v>18018</v>
      </c>
      <c r="R8635" t="s">
        <v>79</v>
      </c>
      <c r="S8635">
        <f>VLOOKUP(R8635,region2,2,FALSE)</f>
        <v>4</v>
      </c>
      <c r="T8635" t="s">
        <v>5743</v>
      </c>
      <c r="U8635" t="s">
        <v>22</v>
      </c>
      <c r="V8635">
        <f>VLOOKUP(U8635,category2,2,FALSE)</f>
        <v>2</v>
      </c>
      <c r="W8635" t="s">
        <v>38</v>
      </c>
      <c r="X8635">
        <f>VLOOKUP(W8635,subcat2,3,FALSE)</f>
        <v>10</v>
      </c>
      <c r="Y8635" t="s">
        <v>900</v>
      </c>
      <c r="Z8635">
        <v>9.48</v>
      </c>
      <c r="AA8635">
        <v>3</v>
      </c>
      <c r="AB8635">
        <v>0.2</v>
      </c>
      <c r="AC8635" s="4">
        <v>0.7110000000000003</v>
      </c>
    </row>
    <row r="8636" spans="1:29" x14ac:dyDescent="0.25">
      <c r="A8636" s="2">
        <v>8635</v>
      </c>
      <c r="B8636" t="s">
        <v>10702</v>
      </c>
      <c r="C8636" s="3">
        <v>42972</v>
      </c>
      <c r="D8636" s="3">
        <v>42976</v>
      </c>
      <c r="E8636" t="s">
        <v>25</v>
      </c>
      <c r="F8636">
        <f>VLOOKUP(E8636,SHIPMODE,2,FALSE)</f>
        <v>2</v>
      </c>
      <c r="G8636" t="s">
        <v>3532</v>
      </c>
      <c r="H8636" t="s">
        <v>1081</v>
      </c>
      <c r="I8636" t="s">
        <v>9</v>
      </c>
      <c r="J8636">
        <f>VLOOKUP(I8636,segmentID,2,FALSE)</f>
        <v>1</v>
      </c>
      <c r="K8636" t="s">
        <v>3255</v>
      </c>
      <c r="L8636">
        <f>VLOOKUP(K8636,country2,2,FALSE)</f>
        <v>1</v>
      </c>
      <c r="M8636" t="s">
        <v>77</v>
      </c>
      <c r="N8636">
        <f>VLOOKUP(Orders!M8636,city2,2,FALSE)</f>
        <v>11</v>
      </c>
      <c r="O8636" t="s">
        <v>78</v>
      </c>
      <c r="P8636">
        <f>VLOOKUP(O8636,state2,2,FALSE)</f>
        <v>10</v>
      </c>
      <c r="Q8636">
        <v>19140</v>
      </c>
      <c r="R8636" t="s">
        <v>79</v>
      </c>
      <c r="S8636">
        <f>VLOOKUP(R8636,region2,2,FALSE)</f>
        <v>4</v>
      </c>
      <c r="T8636" t="s">
        <v>4110</v>
      </c>
      <c r="U8636" t="s">
        <v>13</v>
      </c>
      <c r="V8636">
        <f>VLOOKUP(U8636,category2,2,FALSE)</f>
        <v>1</v>
      </c>
      <c r="W8636" t="s">
        <v>14</v>
      </c>
      <c r="X8636">
        <f>VLOOKUP(W8636,subcat2,3,FALSE)</f>
        <v>1</v>
      </c>
      <c r="Y8636" t="s">
        <v>15</v>
      </c>
      <c r="Z8636">
        <v>130.97999999999999</v>
      </c>
      <c r="AA8636">
        <v>2</v>
      </c>
      <c r="AB8636">
        <v>0.5</v>
      </c>
      <c r="AC8636" s="4">
        <v>-89.066399999999987</v>
      </c>
    </row>
    <row r="8637" spans="1:29" x14ac:dyDescent="0.25">
      <c r="A8637" s="2">
        <v>8636</v>
      </c>
      <c r="B8637" t="s">
        <v>6749</v>
      </c>
      <c r="C8637" s="3">
        <v>41759</v>
      </c>
      <c r="D8637" s="3">
        <v>41761</v>
      </c>
      <c r="E8637" t="s">
        <v>97</v>
      </c>
      <c r="F8637">
        <f>VLOOKUP(E8637,SHIPMODE,2,FALSE)</f>
        <v>3</v>
      </c>
      <c r="G8637" t="s">
        <v>3849</v>
      </c>
      <c r="H8637" t="s">
        <v>2212</v>
      </c>
      <c r="I8637" t="s">
        <v>9</v>
      </c>
      <c r="J8637">
        <f>VLOOKUP(I8637,segmentID,2,FALSE)</f>
        <v>1</v>
      </c>
      <c r="K8637" t="s">
        <v>3255</v>
      </c>
      <c r="L8637">
        <f>VLOOKUP(K8637,country2,2,FALSE)</f>
        <v>1</v>
      </c>
      <c r="M8637" t="s">
        <v>707</v>
      </c>
      <c r="N8637">
        <f>VLOOKUP(Orders!M8637,city2,2,FALSE)</f>
        <v>104</v>
      </c>
      <c r="O8637" t="s">
        <v>11</v>
      </c>
      <c r="P8637">
        <f>VLOOKUP(O8637,state2,2,FALSE)</f>
        <v>1</v>
      </c>
      <c r="Q8637">
        <v>40214</v>
      </c>
      <c r="R8637" t="s">
        <v>12</v>
      </c>
      <c r="S8637">
        <f>VLOOKUP(R8637,region2,2,FALSE)</f>
        <v>1</v>
      </c>
      <c r="T8637" t="s">
        <v>5811</v>
      </c>
      <c r="U8637" t="s">
        <v>22</v>
      </c>
      <c r="V8637">
        <f>VLOOKUP(U8637,category2,2,FALSE)</f>
        <v>2</v>
      </c>
      <c r="W8637" t="s">
        <v>3229</v>
      </c>
      <c r="X8637">
        <f>VLOOKUP(W8637,subcat2,3,FALSE)</f>
        <v>7</v>
      </c>
      <c r="Y8637" t="s">
        <v>1436</v>
      </c>
      <c r="Z8637">
        <v>174.95000000000002</v>
      </c>
      <c r="AA8637">
        <v>5</v>
      </c>
      <c r="AB8637">
        <v>0</v>
      </c>
      <c r="AC8637" s="4">
        <v>45.487000000000002</v>
      </c>
    </row>
    <row r="8638" spans="1:29" x14ac:dyDescent="0.25">
      <c r="A8638" s="2">
        <v>8637</v>
      </c>
      <c r="B8638" t="s">
        <v>6749</v>
      </c>
      <c r="C8638" s="3">
        <v>41759</v>
      </c>
      <c r="D8638" s="3">
        <v>41761</v>
      </c>
      <c r="E8638" t="s">
        <v>97</v>
      </c>
      <c r="F8638">
        <f>VLOOKUP(E8638,SHIPMODE,2,FALSE)</f>
        <v>3</v>
      </c>
      <c r="G8638" t="s">
        <v>3849</v>
      </c>
      <c r="H8638" t="s">
        <v>2212</v>
      </c>
      <c r="I8638" t="s">
        <v>9</v>
      </c>
      <c r="J8638">
        <f>VLOOKUP(I8638,segmentID,2,FALSE)</f>
        <v>1</v>
      </c>
      <c r="K8638" t="s">
        <v>3255</v>
      </c>
      <c r="L8638">
        <f>VLOOKUP(K8638,country2,2,FALSE)</f>
        <v>1</v>
      </c>
      <c r="M8638" t="s">
        <v>707</v>
      </c>
      <c r="N8638">
        <f>VLOOKUP(Orders!M8638,city2,2,FALSE)</f>
        <v>104</v>
      </c>
      <c r="O8638" t="s">
        <v>11</v>
      </c>
      <c r="P8638">
        <f>VLOOKUP(O8638,state2,2,FALSE)</f>
        <v>1</v>
      </c>
      <c r="Q8638">
        <v>40214</v>
      </c>
      <c r="R8638" t="s">
        <v>12</v>
      </c>
      <c r="S8638">
        <f>VLOOKUP(R8638,region2,2,FALSE)</f>
        <v>1</v>
      </c>
      <c r="T8638" t="s">
        <v>4641</v>
      </c>
      <c r="U8638" t="s">
        <v>22</v>
      </c>
      <c r="V8638">
        <f>VLOOKUP(U8638,category2,2,FALSE)</f>
        <v>2</v>
      </c>
      <c r="W8638" t="s">
        <v>3227</v>
      </c>
      <c r="X8638">
        <f>VLOOKUP(W8638,subcat2,3,FALSE)</f>
        <v>5</v>
      </c>
      <c r="Y8638" t="s">
        <v>634</v>
      </c>
      <c r="Z8638">
        <v>826</v>
      </c>
      <c r="AA8638">
        <v>5</v>
      </c>
      <c r="AB8638">
        <v>0</v>
      </c>
      <c r="AC8638" s="4">
        <v>214.76</v>
      </c>
    </row>
    <row r="8639" spans="1:29" x14ac:dyDescent="0.25">
      <c r="A8639" s="2">
        <v>8638</v>
      </c>
      <c r="B8639" t="s">
        <v>10703</v>
      </c>
      <c r="C8639" s="3">
        <v>42852</v>
      </c>
      <c r="D8639" s="3">
        <v>42857</v>
      </c>
      <c r="E8639" t="s">
        <v>25</v>
      </c>
      <c r="F8639">
        <f>VLOOKUP(E8639,SHIPMODE,2,FALSE)</f>
        <v>2</v>
      </c>
      <c r="G8639" t="s">
        <v>3286</v>
      </c>
      <c r="H8639" t="s">
        <v>167</v>
      </c>
      <c r="I8639" t="s">
        <v>9</v>
      </c>
      <c r="J8639">
        <f>VLOOKUP(I8639,segmentID,2,FALSE)</f>
        <v>1</v>
      </c>
      <c r="K8639" t="s">
        <v>3255</v>
      </c>
      <c r="L8639">
        <f>VLOOKUP(K8639,country2,2,FALSE)</f>
        <v>1</v>
      </c>
      <c r="M8639" t="s">
        <v>48</v>
      </c>
      <c r="N8639">
        <f>VLOOKUP(Orders!M8639,city2,2,FALSE)</f>
        <v>5</v>
      </c>
      <c r="O8639" t="s">
        <v>49</v>
      </c>
      <c r="P8639">
        <f>VLOOKUP(O8639,state2,2,FALSE)</f>
        <v>5</v>
      </c>
      <c r="Q8639">
        <v>98105</v>
      </c>
      <c r="R8639" t="s">
        <v>21</v>
      </c>
      <c r="S8639">
        <f>VLOOKUP(R8639,region2,2,FALSE)</f>
        <v>2</v>
      </c>
      <c r="T8639" t="s">
        <v>4173</v>
      </c>
      <c r="U8639" t="s">
        <v>13</v>
      </c>
      <c r="V8639">
        <f>VLOOKUP(U8639,category2,2,FALSE)</f>
        <v>1</v>
      </c>
      <c r="W8639" t="s">
        <v>3228</v>
      </c>
      <c r="X8639">
        <f>VLOOKUP(W8639,subcat2,3,FALSE)</f>
        <v>6</v>
      </c>
      <c r="Y8639" t="s">
        <v>452</v>
      </c>
      <c r="Z8639">
        <v>139.58000000000001</v>
      </c>
      <c r="AA8639">
        <v>7</v>
      </c>
      <c r="AB8639">
        <v>0</v>
      </c>
      <c r="AC8639" s="4">
        <v>39.082400000000007</v>
      </c>
    </row>
    <row r="8640" spans="1:29" x14ac:dyDescent="0.25">
      <c r="A8640" s="2">
        <v>8639</v>
      </c>
      <c r="B8640" t="s">
        <v>10704</v>
      </c>
      <c r="C8640" s="3">
        <v>42939</v>
      </c>
      <c r="D8640" s="3">
        <v>42940</v>
      </c>
      <c r="E8640" t="s">
        <v>97</v>
      </c>
      <c r="F8640">
        <f>VLOOKUP(E8640,SHIPMODE,2,FALSE)</f>
        <v>3</v>
      </c>
      <c r="G8640" t="s">
        <v>3433</v>
      </c>
      <c r="H8640" t="s">
        <v>732</v>
      </c>
      <c r="I8640" t="s">
        <v>52</v>
      </c>
      <c r="J8640">
        <f>VLOOKUP(I8640,segmentID,2,FALSE)</f>
        <v>3</v>
      </c>
      <c r="K8640" t="s">
        <v>3255</v>
      </c>
      <c r="L8640">
        <f>VLOOKUP(K8640,country2,2,FALSE)</f>
        <v>1</v>
      </c>
      <c r="M8640" t="s">
        <v>1948</v>
      </c>
      <c r="N8640">
        <f>VLOOKUP(Orders!M8640,city2,2,FALSE)</f>
        <v>250</v>
      </c>
      <c r="O8640" t="s">
        <v>60</v>
      </c>
      <c r="P8640">
        <f>VLOOKUP(O8640,state2,2,FALSE)</f>
        <v>7</v>
      </c>
      <c r="Q8640">
        <v>53142</v>
      </c>
      <c r="R8640" t="s">
        <v>55</v>
      </c>
      <c r="S8640">
        <f>VLOOKUP(R8640,region2,2,FALSE)</f>
        <v>3</v>
      </c>
      <c r="T8640" t="s">
        <v>5186</v>
      </c>
      <c r="U8640" t="s">
        <v>35</v>
      </c>
      <c r="V8640">
        <f>VLOOKUP(U8640,category2,2,FALSE)</f>
        <v>3</v>
      </c>
      <c r="W8640" t="s">
        <v>3232</v>
      </c>
      <c r="X8640">
        <f>VLOOKUP(W8640,subcat2,3,FALSE)</f>
        <v>12</v>
      </c>
      <c r="Y8640" t="s">
        <v>515</v>
      </c>
      <c r="Z8640">
        <v>399.95</v>
      </c>
      <c r="AA8640">
        <v>5</v>
      </c>
      <c r="AB8640">
        <v>0</v>
      </c>
      <c r="AC8640" s="4">
        <v>143.982</v>
      </c>
    </row>
    <row r="8641" spans="1:29" x14ac:dyDescent="0.25">
      <c r="A8641" s="2">
        <v>8640</v>
      </c>
      <c r="B8641" t="s">
        <v>6750</v>
      </c>
      <c r="C8641" s="3">
        <v>41986</v>
      </c>
      <c r="D8641" s="3">
        <v>41988</v>
      </c>
      <c r="E8641" t="s">
        <v>7</v>
      </c>
      <c r="F8641">
        <f>VLOOKUP(E8641,SHIPMODE,2,FALSE)</f>
        <v>1</v>
      </c>
      <c r="G8641" t="s">
        <v>3424</v>
      </c>
      <c r="H8641" t="s">
        <v>698</v>
      </c>
      <c r="I8641" t="s">
        <v>18</v>
      </c>
      <c r="J8641">
        <f>VLOOKUP(I8641,segmentID,2,FALSE)</f>
        <v>2</v>
      </c>
      <c r="K8641" t="s">
        <v>3255</v>
      </c>
      <c r="L8641">
        <f>VLOOKUP(K8641,country2,2,FALSE)</f>
        <v>1</v>
      </c>
      <c r="M8641" t="s">
        <v>10</v>
      </c>
      <c r="N8641">
        <f>VLOOKUP(Orders!M8641,city2,2,FALSE)</f>
        <v>1</v>
      </c>
      <c r="O8641" t="s">
        <v>11</v>
      </c>
      <c r="P8641">
        <f>VLOOKUP(O8641,state2,2,FALSE)</f>
        <v>1</v>
      </c>
      <c r="Q8641">
        <v>42420</v>
      </c>
      <c r="R8641" t="s">
        <v>12</v>
      </c>
      <c r="S8641">
        <f>VLOOKUP(R8641,region2,2,FALSE)</f>
        <v>1</v>
      </c>
      <c r="T8641" t="s">
        <v>5010</v>
      </c>
      <c r="U8641" t="s">
        <v>22</v>
      </c>
      <c r="V8641">
        <f>VLOOKUP(U8641,category2,2,FALSE)</f>
        <v>2</v>
      </c>
      <c r="W8641" t="s">
        <v>3231</v>
      </c>
      <c r="X8641">
        <f>VLOOKUP(W8641,subcat2,3,FALSE)</f>
        <v>9</v>
      </c>
      <c r="Y8641" t="s">
        <v>2101</v>
      </c>
      <c r="Z8641">
        <v>12.39</v>
      </c>
      <c r="AA8641">
        <v>3</v>
      </c>
      <c r="AB8641">
        <v>0</v>
      </c>
      <c r="AC8641" s="4">
        <v>5.8232999999999997</v>
      </c>
    </row>
    <row r="8642" spans="1:29" x14ac:dyDescent="0.25">
      <c r="A8642" s="2">
        <v>8641</v>
      </c>
      <c r="B8642" t="s">
        <v>10705</v>
      </c>
      <c r="C8642" s="3">
        <v>42747</v>
      </c>
      <c r="D8642" s="3">
        <v>42751</v>
      </c>
      <c r="E8642" t="s">
        <v>25</v>
      </c>
      <c r="F8642">
        <f>VLOOKUP(E8642,SHIPMODE,2,FALSE)</f>
        <v>2</v>
      </c>
      <c r="G8642" t="s">
        <v>3361</v>
      </c>
      <c r="H8642" t="s">
        <v>447</v>
      </c>
      <c r="I8642" t="s">
        <v>18</v>
      </c>
      <c r="J8642">
        <f>VLOOKUP(I8642,segmentID,2,FALSE)</f>
        <v>2</v>
      </c>
      <c r="K8642" t="s">
        <v>3255</v>
      </c>
      <c r="L8642">
        <f>VLOOKUP(K8642,country2,2,FALSE)</f>
        <v>1</v>
      </c>
      <c r="M8642" t="s">
        <v>402</v>
      </c>
      <c r="N8642">
        <f>VLOOKUP(Orders!M8642,city2,2,FALSE)</f>
        <v>62</v>
      </c>
      <c r="O8642" t="s">
        <v>54</v>
      </c>
      <c r="P8642">
        <f>VLOOKUP(O8642,state2,2,FALSE)</f>
        <v>6</v>
      </c>
      <c r="Q8642">
        <v>75217</v>
      </c>
      <c r="R8642" t="s">
        <v>55</v>
      </c>
      <c r="S8642">
        <f>VLOOKUP(R8642,region2,2,FALSE)</f>
        <v>3</v>
      </c>
      <c r="T8642" t="s">
        <v>4782</v>
      </c>
      <c r="U8642" t="s">
        <v>22</v>
      </c>
      <c r="V8642">
        <f>VLOOKUP(U8642,category2,2,FALSE)</f>
        <v>2</v>
      </c>
      <c r="W8642" t="s">
        <v>3231</v>
      </c>
      <c r="X8642">
        <f>VLOOKUP(W8642,subcat2,3,FALSE)</f>
        <v>9</v>
      </c>
      <c r="Y8642" t="s">
        <v>1700</v>
      </c>
      <c r="Z8642">
        <v>760.97999999999979</v>
      </c>
      <c r="AA8642">
        <v>5</v>
      </c>
      <c r="AB8642">
        <v>0.8</v>
      </c>
      <c r="AC8642" s="4">
        <v>-1141.47</v>
      </c>
    </row>
    <row r="8643" spans="1:29" x14ac:dyDescent="0.25">
      <c r="A8643" s="2">
        <v>8642</v>
      </c>
      <c r="B8643" t="s">
        <v>10706</v>
      </c>
      <c r="C8643" s="3">
        <v>43071</v>
      </c>
      <c r="D8643" s="3">
        <v>43071</v>
      </c>
      <c r="E8643" t="s">
        <v>625</v>
      </c>
      <c r="F8643">
        <f>VLOOKUP(E8643,SHIPMODE,2,FALSE)</f>
        <v>4</v>
      </c>
      <c r="G8643" t="s">
        <v>3858</v>
      </c>
      <c r="H8643" t="s">
        <v>2246</v>
      </c>
      <c r="I8643" t="s">
        <v>9</v>
      </c>
      <c r="J8643">
        <f>VLOOKUP(I8643,segmentID,2,FALSE)</f>
        <v>1</v>
      </c>
      <c r="K8643" t="s">
        <v>3255</v>
      </c>
      <c r="L8643">
        <f>VLOOKUP(K8643,country2,2,FALSE)</f>
        <v>1</v>
      </c>
      <c r="M8643" t="s">
        <v>670</v>
      </c>
      <c r="N8643">
        <f>VLOOKUP(Orders!M8643,city2,2,FALSE)</f>
        <v>98</v>
      </c>
      <c r="O8643" t="s">
        <v>160</v>
      </c>
      <c r="P8643">
        <f>VLOOKUP(O8643,state2,2,FALSE)</f>
        <v>17</v>
      </c>
      <c r="Q8643">
        <v>85345</v>
      </c>
      <c r="R8643" t="s">
        <v>21</v>
      </c>
      <c r="S8643">
        <f>VLOOKUP(R8643,region2,2,FALSE)</f>
        <v>2</v>
      </c>
      <c r="T8643" t="s">
        <v>4099</v>
      </c>
      <c r="U8643" t="s">
        <v>22</v>
      </c>
      <c r="V8643">
        <f>VLOOKUP(U8643,category2,2,FALSE)</f>
        <v>2</v>
      </c>
      <c r="W8643" t="s">
        <v>3231</v>
      </c>
      <c r="X8643">
        <f>VLOOKUP(W8643,subcat2,3,FALSE)</f>
        <v>9</v>
      </c>
      <c r="Y8643" t="s">
        <v>1998</v>
      </c>
      <c r="Z8643">
        <v>67.860000000000014</v>
      </c>
      <c r="AA8643">
        <v>6</v>
      </c>
      <c r="AB8643">
        <v>0.7</v>
      </c>
      <c r="AC8643" s="4">
        <v>-45.239999999999995</v>
      </c>
    </row>
    <row r="8644" spans="1:29" x14ac:dyDescent="0.25">
      <c r="A8644" s="2">
        <v>8643</v>
      </c>
      <c r="B8644" t="s">
        <v>7793</v>
      </c>
      <c r="C8644" s="3">
        <v>42316</v>
      </c>
      <c r="D8644" s="3">
        <v>42323</v>
      </c>
      <c r="E8644" t="s">
        <v>25</v>
      </c>
      <c r="F8644">
        <f>VLOOKUP(E8644,SHIPMODE,2,FALSE)</f>
        <v>2</v>
      </c>
      <c r="G8644" t="s">
        <v>3629</v>
      </c>
      <c r="H8644" t="s">
        <v>1388</v>
      </c>
      <c r="I8644" t="s">
        <v>18</v>
      </c>
      <c r="J8644">
        <f>VLOOKUP(I8644,segmentID,2,FALSE)</f>
        <v>2</v>
      </c>
      <c r="K8644" t="s">
        <v>3255</v>
      </c>
      <c r="L8644">
        <f>VLOOKUP(K8644,country2,2,FALSE)</f>
        <v>1</v>
      </c>
      <c r="M8644" t="s">
        <v>729</v>
      </c>
      <c r="N8644">
        <f>VLOOKUP(Orders!M8644,city2,2,FALSE)</f>
        <v>109</v>
      </c>
      <c r="O8644" t="s">
        <v>44</v>
      </c>
      <c r="P8644">
        <f>VLOOKUP(O8644,state2,2,FALSE)</f>
        <v>4</v>
      </c>
      <c r="Q8644">
        <v>28540</v>
      </c>
      <c r="R8644" t="s">
        <v>12</v>
      </c>
      <c r="S8644">
        <f>VLOOKUP(R8644,region2,2,FALSE)</f>
        <v>1</v>
      </c>
      <c r="T8644" t="s">
        <v>4400</v>
      </c>
      <c r="U8644" t="s">
        <v>22</v>
      </c>
      <c r="V8644">
        <f>VLOOKUP(U8644,category2,2,FALSE)</f>
        <v>2</v>
      </c>
      <c r="W8644" t="s">
        <v>3234</v>
      </c>
      <c r="X8644">
        <f>VLOOKUP(W8644,subcat2,3,FALSE)</f>
        <v>14</v>
      </c>
      <c r="Y8644" t="s">
        <v>721</v>
      </c>
      <c r="Z8644">
        <v>31.504000000000005</v>
      </c>
      <c r="AA8644">
        <v>11</v>
      </c>
      <c r="AB8644">
        <v>0.2</v>
      </c>
      <c r="AC8644" s="4">
        <v>11.814</v>
      </c>
    </row>
    <row r="8645" spans="1:29" x14ac:dyDescent="0.25">
      <c r="A8645" s="2">
        <v>8644</v>
      </c>
      <c r="B8645" t="s">
        <v>7793</v>
      </c>
      <c r="C8645" s="3">
        <v>42316</v>
      </c>
      <c r="D8645" s="3">
        <v>42323</v>
      </c>
      <c r="E8645" t="s">
        <v>25</v>
      </c>
      <c r="F8645">
        <f>VLOOKUP(E8645,SHIPMODE,2,FALSE)</f>
        <v>2</v>
      </c>
      <c r="G8645" t="s">
        <v>3629</v>
      </c>
      <c r="H8645" t="s">
        <v>1388</v>
      </c>
      <c r="I8645" t="s">
        <v>18</v>
      </c>
      <c r="J8645">
        <f>VLOOKUP(I8645,segmentID,2,FALSE)</f>
        <v>2</v>
      </c>
      <c r="K8645" t="s">
        <v>3255</v>
      </c>
      <c r="L8645">
        <f>VLOOKUP(K8645,country2,2,FALSE)</f>
        <v>1</v>
      </c>
      <c r="M8645" t="s">
        <v>729</v>
      </c>
      <c r="N8645">
        <f>VLOOKUP(Orders!M8645,city2,2,FALSE)</f>
        <v>109</v>
      </c>
      <c r="O8645" t="s">
        <v>44</v>
      </c>
      <c r="P8645">
        <f>VLOOKUP(O8645,state2,2,FALSE)</f>
        <v>4</v>
      </c>
      <c r="Q8645">
        <v>28540</v>
      </c>
      <c r="R8645" t="s">
        <v>12</v>
      </c>
      <c r="S8645">
        <f>VLOOKUP(R8645,region2,2,FALSE)</f>
        <v>1</v>
      </c>
      <c r="T8645" t="s">
        <v>5683</v>
      </c>
      <c r="U8645" t="s">
        <v>22</v>
      </c>
      <c r="V8645">
        <f>VLOOKUP(U8645,category2,2,FALSE)</f>
        <v>2</v>
      </c>
      <c r="W8645" t="s">
        <v>23</v>
      </c>
      <c r="X8645">
        <f>VLOOKUP(W8645,subcat2,3,FALSE)</f>
        <v>3</v>
      </c>
      <c r="Y8645" t="s">
        <v>90</v>
      </c>
      <c r="Z8645">
        <v>5.04</v>
      </c>
      <c r="AA8645">
        <v>1</v>
      </c>
      <c r="AB8645">
        <v>0.2</v>
      </c>
      <c r="AC8645" s="4">
        <v>1.6379999999999997</v>
      </c>
    </row>
    <row r="8646" spans="1:29" x14ac:dyDescent="0.25">
      <c r="A8646" s="2">
        <v>8645</v>
      </c>
      <c r="B8646" t="s">
        <v>7793</v>
      </c>
      <c r="C8646" s="3">
        <v>42316</v>
      </c>
      <c r="D8646" s="3">
        <v>42323</v>
      </c>
      <c r="E8646" t="s">
        <v>25</v>
      </c>
      <c r="F8646">
        <f>VLOOKUP(E8646,SHIPMODE,2,FALSE)</f>
        <v>2</v>
      </c>
      <c r="G8646" t="s">
        <v>3629</v>
      </c>
      <c r="H8646" t="s">
        <v>1388</v>
      </c>
      <c r="I8646" t="s">
        <v>18</v>
      </c>
      <c r="J8646">
        <f>VLOOKUP(I8646,segmentID,2,FALSE)</f>
        <v>2</v>
      </c>
      <c r="K8646" t="s">
        <v>3255</v>
      </c>
      <c r="L8646">
        <f>VLOOKUP(K8646,country2,2,FALSE)</f>
        <v>1</v>
      </c>
      <c r="M8646" t="s">
        <v>729</v>
      </c>
      <c r="N8646">
        <f>VLOOKUP(Orders!M8646,city2,2,FALSE)</f>
        <v>109</v>
      </c>
      <c r="O8646" t="s">
        <v>44</v>
      </c>
      <c r="P8646">
        <f>VLOOKUP(O8646,state2,2,FALSE)</f>
        <v>4</v>
      </c>
      <c r="Q8646">
        <v>28540</v>
      </c>
      <c r="R8646" t="s">
        <v>12</v>
      </c>
      <c r="S8646">
        <f>VLOOKUP(R8646,region2,2,FALSE)</f>
        <v>1</v>
      </c>
      <c r="T8646" t="s">
        <v>4513</v>
      </c>
      <c r="U8646" t="s">
        <v>22</v>
      </c>
      <c r="V8646">
        <f>VLOOKUP(U8646,category2,2,FALSE)</f>
        <v>2</v>
      </c>
      <c r="W8646" t="s">
        <v>3231</v>
      </c>
      <c r="X8646">
        <f>VLOOKUP(W8646,subcat2,3,FALSE)</f>
        <v>9</v>
      </c>
      <c r="Y8646" t="s">
        <v>50</v>
      </c>
      <c r="Z8646">
        <v>39.878999999999998</v>
      </c>
      <c r="AA8646">
        <v>7</v>
      </c>
      <c r="AB8646">
        <v>0.7</v>
      </c>
      <c r="AC8646" s="4">
        <v>-29.244599999999991</v>
      </c>
    </row>
    <row r="8647" spans="1:29" x14ac:dyDescent="0.25">
      <c r="A8647" s="2">
        <v>8646</v>
      </c>
      <c r="B8647" t="s">
        <v>7793</v>
      </c>
      <c r="C8647" s="3">
        <v>42316</v>
      </c>
      <c r="D8647" s="3">
        <v>42323</v>
      </c>
      <c r="E8647" t="s">
        <v>25</v>
      </c>
      <c r="F8647">
        <f>VLOOKUP(E8647,SHIPMODE,2,FALSE)</f>
        <v>2</v>
      </c>
      <c r="G8647" t="s">
        <v>3629</v>
      </c>
      <c r="H8647" t="s">
        <v>1388</v>
      </c>
      <c r="I8647" t="s">
        <v>18</v>
      </c>
      <c r="J8647">
        <f>VLOOKUP(I8647,segmentID,2,FALSE)</f>
        <v>2</v>
      </c>
      <c r="K8647" t="s">
        <v>3255</v>
      </c>
      <c r="L8647">
        <f>VLOOKUP(K8647,country2,2,FALSE)</f>
        <v>1</v>
      </c>
      <c r="M8647" t="s">
        <v>729</v>
      </c>
      <c r="N8647">
        <f>VLOOKUP(Orders!M8647,city2,2,FALSE)</f>
        <v>109</v>
      </c>
      <c r="O8647" t="s">
        <v>44</v>
      </c>
      <c r="P8647">
        <f>VLOOKUP(O8647,state2,2,FALSE)</f>
        <v>4</v>
      </c>
      <c r="Q8647">
        <v>28540</v>
      </c>
      <c r="R8647" t="s">
        <v>12</v>
      </c>
      <c r="S8647">
        <f>VLOOKUP(R8647,region2,2,FALSE)</f>
        <v>1</v>
      </c>
      <c r="T8647" t="s">
        <v>4430</v>
      </c>
      <c r="U8647" t="s">
        <v>13</v>
      </c>
      <c r="V8647">
        <f>VLOOKUP(U8647,category2,2,FALSE)</f>
        <v>1</v>
      </c>
      <c r="W8647" t="s">
        <v>3228</v>
      </c>
      <c r="X8647">
        <f>VLOOKUP(W8647,subcat2,3,FALSE)</f>
        <v>6</v>
      </c>
      <c r="Y8647" t="s">
        <v>2667</v>
      </c>
      <c r="Z8647">
        <v>4.7119999999999997</v>
      </c>
      <c r="AA8647">
        <v>1</v>
      </c>
      <c r="AB8647">
        <v>0.2</v>
      </c>
      <c r="AC8647" s="4">
        <v>1.4136000000000002</v>
      </c>
    </row>
    <row r="8648" spans="1:29" x14ac:dyDescent="0.25">
      <c r="A8648" s="2">
        <v>8647</v>
      </c>
      <c r="B8648" t="s">
        <v>9059</v>
      </c>
      <c r="C8648" s="3">
        <v>42699</v>
      </c>
      <c r="D8648" s="3">
        <v>42703</v>
      </c>
      <c r="E8648" t="s">
        <v>25</v>
      </c>
      <c r="F8648">
        <f>VLOOKUP(E8648,SHIPMODE,2,FALSE)</f>
        <v>2</v>
      </c>
      <c r="G8648" t="s">
        <v>3963</v>
      </c>
      <c r="H8648" t="s">
        <v>2663</v>
      </c>
      <c r="I8648" t="s">
        <v>9</v>
      </c>
      <c r="J8648">
        <f>VLOOKUP(I8648,segmentID,2,FALSE)</f>
        <v>1</v>
      </c>
      <c r="K8648" t="s">
        <v>3255</v>
      </c>
      <c r="L8648">
        <f>VLOOKUP(K8648,country2,2,FALSE)</f>
        <v>1</v>
      </c>
      <c r="M8648" t="s">
        <v>19</v>
      </c>
      <c r="N8648">
        <f>VLOOKUP(Orders!M8648,city2,2,FALSE)</f>
        <v>2</v>
      </c>
      <c r="O8648" t="s">
        <v>20</v>
      </c>
      <c r="P8648">
        <f>VLOOKUP(O8648,state2,2,FALSE)</f>
        <v>2</v>
      </c>
      <c r="Q8648">
        <v>90032</v>
      </c>
      <c r="R8648" t="s">
        <v>21</v>
      </c>
      <c r="S8648">
        <f>VLOOKUP(R8648,region2,2,FALSE)</f>
        <v>2</v>
      </c>
      <c r="T8648" t="s">
        <v>4275</v>
      </c>
      <c r="U8648" t="s">
        <v>13</v>
      </c>
      <c r="V8648">
        <f>VLOOKUP(U8648,category2,2,FALSE)</f>
        <v>1</v>
      </c>
      <c r="W8648" t="s">
        <v>3226</v>
      </c>
      <c r="X8648">
        <f>VLOOKUP(W8648,subcat2,3,FALSE)</f>
        <v>2</v>
      </c>
      <c r="Y8648" t="s">
        <v>352</v>
      </c>
      <c r="Z8648">
        <v>194.35200000000003</v>
      </c>
      <c r="AA8648">
        <v>3</v>
      </c>
      <c r="AB8648">
        <v>0.2</v>
      </c>
      <c r="AC8648" s="4">
        <v>19.435200000000009</v>
      </c>
    </row>
    <row r="8649" spans="1:29" x14ac:dyDescent="0.25">
      <c r="A8649" s="2">
        <v>8648</v>
      </c>
      <c r="B8649" t="s">
        <v>7794</v>
      </c>
      <c r="C8649" s="3">
        <v>42343</v>
      </c>
      <c r="D8649" s="3">
        <v>42346</v>
      </c>
      <c r="E8649" t="s">
        <v>97</v>
      </c>
      <c r="F8649">
        <f>VLOOKUP(E8649,SHIPMODE,2,FALSE)</f>
        <v>3</v>
      </c>
      <c r="G8649" t="s">
        <v>3900</v>
      </c>
      <c r="H8649" t="s">
        <v>2426</v>
      </c>
      <c r="I8649" t="s">
        <v>18</v>
      </c>
      <c r="J8649">
        <f>VLOOKUP(I8649,segmentID,2,FALSE)</f>
        <v>2</v>
      </c>
      <c r="K8649" t="s">
        <v>3255</v>
      </c>
      <c r="L8649">
        <f>VLOOKUP(K8649,country2,2,FALSE)</f>
        <v>1</v>
      </c>
      <c r="M8649" t="s">
        <v>2373</v>
      </c>
      <c r="N8649">
        <f>VLOOKUP(Orders!M8649,city2,2,FALSE)</f>
        <v>317</v>
      </c>
      <c r="O8649" t="s">
        <v>173</v>
      </c>
      <c r="P8649">
        <f>VLOOKUP(O8649,state2,2,FALSE)</f>
        <v>19</v>
      </c>
      <c r="Q8649">
        <v>37211</v>
      </c>
      <c r="R8649" t="s">
        <v>12</v>
      </c>
      <c r="S8649">
        <f>VLOOKUP(R8649,region2,2,FALSE)</f>
        <v>1</v>
      </c>
      <c r="T8649" t="s">
        <v>4320</v>
      </c>
      <c r="U8649" t="s">
        <v>13</v>
      </c>
      <c r="V8649">
        <f>VLOOKUP(U8649,category2,2,FALSE)</f>
        <v>1</v>
      </c>
      <c r="W8649" t="s">
        <v>3226</v>
      </c>
      <c r="X8649">
        <f>VLOOKUP(W8649,subcat2,3,FALSE)</f>
        <v>2</v>
      </c>
      <c r="Y8649" t="s">
        <v>1971</v>
      </c>
      <c r="Z8649">
        <v>97.424000000000007</v>
      </c>
      <c r="AA8649">
        <v>2</v>
      </c>
      <c r="AB8649">
        <v>0.2</v>
      </c>
      <c r="AC8649" s="4">
        <v>10.960199999999993</v>
      </c>
    </row>
    <row r="8650" spans="1:29" x14ac:dyDescent="0.25">
      <c r="A8650" s="2">
        <v>8649</v>
      </c>
      <c r="B8650" t="s">
        <v>9060</v>
      </c>
      <c r="C8650" s="3">
        <v>42580</v>
      </c>
      <c r="D8650" s="3">
        <v>42585</v>
      </c>
      <c r="E8650" t="s">
        <v>25</v>
      </c>
      <c r="F8650">
        <f>VLOOKUP(E8650,SHIPMODE,2,FALSE)</f>
        <v>2</v>
      </c>
      <c r="G8650" t="s">
        <v>3908</v>
      </c>
      <c r="H8650" t="s">
        <v>2454</v>
      </c>
      <c r="I8650" t="s">
        <v>9</v>
      </c>
      <c r="J8650">
        <f>VLOOKUP(I8650,segmentID,2,FALSE)</f>
        <v>1</v>
      </c>
      <c r="K8650" t="s">
        <v>3255</v>
      </c>
      <c r="L8650">
        <f>VLOOKUP(K8650,country2,2,FALSE)</f>
        <v>1</v>
      </c>
      <c r="M8650" t="s">
        <v>233</v>
      </c>
      <c r="N8650">
        <f>VLOOKUP(Orders!M8650,city2,2,FALSE)</f>
        <v>36</v>
      </c>
      <c r="O8650" t="s">
        <v>44</v>
      </c>
      <c r="P8650">
        <f>VLOOKUP(O8650,state2,2,FALSE)</f>
        <v>4</v>
      </c>
      <c r="Q8650">
        <v>28205</v>
      </c>
      <c r="R8650" t="s">
        <v>12</v>
      </c>
      <c r="S8650">
        <f>VLOOKUP(R8650,region2,2,FALSE)</f>
        <v>1</v>
      </c>
      <c r="T8650" t="s">
        <v>4808</v>
      </c>
      <c r="U8650" t="s">
        <v>22</v>
      </c>
      <c r="V8650">
        <f>VLOOKUP(U8650,category2,2,FALSE)</f>
        <v>2</v>
      </c>
      <c r="W8650" t="s">
        <v>3227</v>
      </c>
      <c r="X8650">
        <f>VLOOKUP(W8650,subcat2,3,FALSE)</f>
        <v>5</v>
      </c>
      <c r="Y8650" t="s">
        <v>2282</v>
      </c>
      <c r="Z8650">
        <v>704.76</v>
      </c>
      <c r="AA8650">
        <v>5</v>
      </c>
      <c r="AB8650">
        <v>0.2</v>
      </c>
      <c r="AC8650" s="4">
        <v>26.428499999999957</v>
      </c>
    </row>
    <row r="8651" spans="1:29" x14ac:dyDescent="0.25">
      <c r="A8651" s="2">
        <v>8650</v>
      </c>
      <c r="B8651" t="s">
        <v>9060</v>
      </c>
      <c r="C8651" s="3">
        <v>42580</v>
      </c>
      <c r="D8651" s="3">
        <v>42585</v>
      </c>
      <c r="E8651" t="s">
        <v>25</v>
      </c>
      <c r="F8651">
        <f>VLOOKUP(E8651,SHIPMODE,2,FALSE)</f>
        <v>2</v>
      </c>
      <c r="G8651" t="s">
        <v>3908</v>
      </c>
      <c r="H8651" t="s">
        <v>2454</v>
      </c>
      <c r="I8651" t="s">
        <v>9</v>
      </c>
      <c r="J8651">
        <f>VLOOKUP(I8651,segmentID,2,FALSE)</f>
        <v>1</v>
      </c>
      <c r="K8651" t="s">
        <v>3255</v>
      </c>
      <c r="L8651">
        <f>VLOOKUP(K8651,country2,2,FALSE)</f>
        <v>1</v>
      </c>
      <c r="M8651" t="s">
        <v>233</v>
      </c>
      <c r="N8651">
        <f>VLOOKUP(Orders!M8651,city2,2,FALSE)</f>
        <v>36</v>
      </c>
      <c r="O8651" t="s">
        <v>44</v>
      </c>
      <c r="P8651">
        <f>VLOOKUP(O8651,state2,2,FALSE)</f>
        <v>4</v>
      </c>
      <c r="Q8651">
        <v>28205</v>
      </c>
      <c r="R8651" t="s">
        <v>12</v>
      </c>
      <c r="S8651">
        <f>VLOOKUP(R8651,region2,2,FALSE)</f>
        <v>1</v>
      </c>
      <c r="T8651" t="s">
        <v>4571</v>
      </c>
      <c r="U8651" t="s">
        <v>22</v>
      </c>
      <c r="V8651">
        <f>VLOOKUP(U8651,category2,2,FALSE)</f>
        <v>2</v>
      </c>
      <c r="W8651" t="s">
        <v>3231</v>
      </c>
      <c r="X8651">
        <f>VLOOKUP(W8651,subcat2,3,FALSE)</f>
        <v>9</v>
      </c>
      <c r="Y8651" t="s">
        <v>1134</v>
      </c>
      <c r="Z8651">
        <v>27.396000000000004</v>
      </c>
      <c r="AA8651">
        <v>3</v>
      </c>
      <c r="AB8651">
        <v>0.7</v>
      </c>
      <c r="AC8651" s="4">
        <v>-20.090399999999995</v>
      </c>
    </row>
    <row r="8652" spans="1:29" x14ac:dyDescent="0.25">
      <c r="A8652" s="2">
        <v>8651</v>
      </c>
      <c r="B8652" t="s">
        <v>6751</v>
      </c>
      <c r="C8652" s="3">
        <v>41895</v>
      </c>
      <c r="D8652" s="3">
        <v>41895</v>
      </c>
      <c r="E8652" t="s">
        <v>625</v>
      </c>
      <c r="F8652">
        <f>VLOOKUP(E8652,SHIPMODE,2,FALSE)</f>
        <v>4</v>
      </c>
      <c r="G8652" t="s">
        <v>3516</v>
      </c>
      <c r="H8652" t="s">
        <v>1022</v>
      </c>
      <c r="I8652" t="s">
        <v>9</v>
      </c>
      <c r="J8652">
        <f>VLOOKUP(I8652,segmentID,2,FALSE)</f>
        <v>1</v>
      </c>
      <c r="K8652" t="s">
        <v>3255</v>
      </c>
      <c r="L8652">
        <f>VLOOKUP(K8652,country2,2,FALSE)</f>
        <v>1</v>
      </c>
      <c r="M8652" t="s">
        <v>48</v>
      </c>
      <c r="N8652">
        <f>VLOOKUP(Orders!M8652,city2,2,FALSE)</f>
        <v>5</v>
      </c>
      <c r="O8652" t="s">
        <v>49</v>
      </c>
      <c r="P8652">
        <f>VLOOKUP(O8652,state2,2,FALSE)</f>
        <v>5</v>
      </c>
      <c r="Q8652">
        <v>98103</v>
      </c>
      <c r="R8652" t="s">
        <v>21</v>
      </c>
      <c r="S8652">
        <f>VLOOKUP(R8652,region2,2,FALSE)</f>
        <v>2</v>
      </c>
      <c r="T8652" t="s">
        <v>5765</v>
      </c>
      <c r="U8652" t="s">
        <v>22</v>
      </c>
      <c r="V8652">
        <f>VLOOKUP(U8652,category2,2,FALSE)</f>
        <v>2</v>
      </c>
      <c r="W8652" t="s">
        <v>3234</v>
      </c>
      <c r="X8652">
        <f>VLOOKUP(W8652,subcat2,3,FALSE)</f>
        <v>14</v>
      </c>
      <c r="Y8652" t="s">
        <v>849</v>
      </c>
      <c r="Z8652">
        <v>5.6999999999999993</v>
      </c>
      <c r="AA8652">
        <v>5</v>
      </c>
      <c r="AB8652">
        <v>0</v>
      </c>
      <c r="AC8652" s="4">
        <v>2.6789999999999998</v>
      </c>
    </row>
    <row r="8653" spans="1:29" x14ac:dyDescent="0.25">
      <c r="A8653" s="2">
        <v>8652</v>
      </c>
      <c r="B8653" t="s">
        <v>6751</v>
      </c>
      <c r="C8653" s="3">
        <v>41895</v>
      </c>
      <c r="D8653" s="3">
        <v>41895</v>
      </c>
      <c r="E8653" t="s">
        <v>625</v>
      </c>
      <c r="F8653">
        <f>VLOOKUP(E8653,SHIPMODE,2,FALSE)</f>
        <v>4</v>
      </c>
      <c r="G8653" t="s">
        <v>3516</v>
      </c>
      <c r="H8653" t="s">
        <v>1022</v>
      </c>
      <c r="I8653" t="s">
        <v>9</v>
      </c>
      <c r="J8653">
        <f>VLOOKUP(I8653,segmentID,2,FALSE)</f>
        <v>1</v>
      </c>
      <c r="K8653" t="s">
        <v>3255</v>
      </c>
      <c r="L8653">
        <f>VLOOKUP(K8653,country2,2,FALSE)</f>
        <v>1</v>
      </c>
      <c r="M8653" t="s">
        <v>48</v>
      </c>
      <c r="N8653">
        <f>VLOOKUP(Orders!M8653,city2,2,FALSE)</f>
        <v>5</v>
      </c>
      <c r="O8653" t="s">
        <v>49</v>
      </c>
      <c r="P8653">
        <f>VLOOKUP(O8653,state2,2,FALSE)</f>
        <v>5</v>
      </c>
      <c r="Q8653">
        <v>98103</v>
      </c>
      <c r="R8653" t="s">
        <v>21</v>
      </c>
      <c r="S8653">
        <f>VLOOKUP(R8653,region2,2,FALSE)</f>
        <v>2</v>
      </c>
      <c r="T8653" t="s">
        <v>4389</v>
      </c>
      <c r="U8653" t="s">
        <v>13</v>
      </c>
      <c r="V8653">
        <f>VLOOKUP(U8653,category2,2,FALSE)</f>
        <v>1</v>
      </c>
      <c r="W8653" t="s">
        <v>3228</v>
      </c>
      <c r="X8653">
        <f>VLOOKUP(W8653,subcat2,3,FALSE)</f>
        <v>6</v>
      </c>
      <c r="Y8653" t="s">
        <v>1757</v>
      </c>
      <c r="Z8653">
        <v>14.190000000000001</v>
      </c>
      <c r="AA8653">
        <v>3</v>
      </c>
      <c r="AB8653">
        <v>0</v>
      </c>
      <c r="AC8653" s="4">
        <v>5.5341000000000014</v>
      </c>
    </row>
    <row r="8654" spans="1:29" x14ac:dyDescent="0.25">
      <c r="A8654" s="2">
        <v>8653</v>
      </c>
      <c r="B8654" t="s">
        <v>6751</v>
      </c>
      <c r="C8654" s="3">
        <v>41895</v>
      </c>
      <c r="D8654" s="3">
        <v>41895</v>
      </c>
      <c r="E8654" t="s">
        <v>625</v>
      </c>
      <c r="F8654">
        <f>VLOOKUP(E8654,SHIPMODE,2,FALSE)</f>
        <v>4</v>
      </c>
      <c r="G8654" t="s">
        <v>3516</v>
      </c>
      <c r="H8654" t="s">
        <v>1022</v>
      </c>
      <c r="I8654" t="s">
        <v>9</v>
      </c>
      <c r="J8654">
        <f>VLOOKUP(I8654,segmentID,2,FALSE)</f>
        <v>1</v>
      </c>
      <c r="K8654" t="s">
        <v>3255</v>
      </c>
      <c r="L8654">
        <f>VLOOKUP(K8654,country2,2,FALSE)</f>
        <v>1</v>
      </c>
      <c r="M8654" t="s">
        <v>48</v>
      </c>
      <c r="N8654">
        <f>VLOOKUP(Orders!M8654,city2,2,FALSE)</f>
        <v>5</v>
      </c>
      <c r="O8654" t="s">
        <v>49</v>
      </c>
      <c r="P8654">
        <f>VLOOKUP(O8654,state2,2,FALSE)</f>
        <v>5</v>
      </c>
      <c r="Q8654">
        <v>98103</v>
      </c>
      <c r="R8654" t="s">
        <v>21</v>
      </c>
      <c r="S8654">
        <f>VLOOKUP(R8654,region2,2,FALSE)</f>
        <v>2</v>
      </c>
      <c r="T8654" t="s">
        <v>4602</v>
      </c>
      <c r="U8654" t="s">
        <v>22</v>
      </c>
      <c r="V8654">
        <f>VLOOKUP(U8654,category2,2,FALSE)</f>
        <v>2</v>
      </c>
      <c r="W8654" t="s">
        <v>3233</v>
      </c>
      <c r="X8654">
        <f>VLOOKUP(W8654,subcat2,3,FALSE)</f>
        <v>15</v>
      </c>
      <c r="Y8654" t="s">
        <v>2348</v>
      </c>
      <c r="Z8654">
        <v>7.3</v>
      </c>
      <c r="AA8654">
        <v>2</v>
      </c>
      <c r="AB8654">
        <v>0</v>
      </c>
      <c r="AC8654" s="4">
        <v>2.1899999999999995</v>
      </c>
    </row>
    <row r="8655" spans="1:29" x14ac:dyDescent="0.25">
      <c r="A8655" s="2">
        <v>8654</v>
      </c>
      <c r="B8655" t="s">
        <v>6751</v>
      </c>
      <c r="C8655" s="3">
        <v>41895</v>
      </c>
      <c r="D8655" s="3">
        <v>41895</v>
      </c>
      <c r="E8655" t="s">
        <v>625</v>
      </c>
      <c r="F8655">
        <f>VLOOKUP(E8655,SHIPMODE,2,FALSE)</f>
        <v>4</v>
      </c>
      <c r="G8655" t="s">
        <v>3516</v>
      </c>
      <c r="H8655" t="s">
        <v>1022</v>
      </c>
      <c r="I8655" t="s">
        <v>9</v>
      </c>
      <c r="J8655">
        <f>VLOOKUP(I8655,segmentID,2,FALSE)</f>
        <v>1</v>
      </c>
      <c r="K8655" t="s">
        <v>3255</v>
      </c>
      <c r="L8655">
        <f>VLOOKUP(K8655,country2,2,FALSE)</f>
        <v>1</v>
      </c>
      <c r="M8655" t="s">
        <v>48</v>
      </c>
      <c r="N8655">
        <f>VLOOKUP(Orders!M8655,city2,2,FALSE)</f>
        <v>5</v>
      </c>
      <c r="O8655" t="s">
        <v>49</v>
      </c>
      <c r="P8655">
        <f>VLOOKUP(O8655,state2,2,FALSE)</f>
        <v>5</v>
      </c>
      <c r="Q8655">
        <v>98103</v>
      </c>
      <c r="R8655" t="s">
        <v>21</v>
      </c>
      <c r="S8655">
        <f>VLOOKUP(R8655,region2,2,FALSE)</f>
        <v>2</v>
      </c>
      <c r="T8655" t="s">
        <v>4683</v>
      </c>
      <c r="U8655" t="s">
        <v>35</v>
      </c>
      <c r="V8655">
        <f>VLOOKUP(U8655,category2,2,FALSE)</f>
        <v>3</v>
      </c>
      <c r="W8655" t="s">
        <v>3232</v>
      </c>
      <c r="X8655">
        <f>VLOOKUP(W8655,subcat2,3,FALSE)</f>
        <v>12</v>
      </c>
      <c r="Y8655" t="s">
        <v>3052</v>
      </c>
      <c r="Z8655">
        <v>199.98</v>
      </c>
      <c r="AA8655">
        <v>2</v>
      </c>
      <c r="AB8655">
        <v>0</v>
      </c>
      <c r="AC8655" s="4">
        <v>75.992400000000004</v>
      </c>
    </row>
    <row r="8656" spans="1:29" x14ac:dyDescent="0.25">
      <c r="A8656" s="2">
        <v>8655</v>
      </c>
      <c r="B8656" t="s">
        <v>6751</v>
      </c>
      <c r="C8656" s="3">
        <v>41895</v>
      </c>
      <c r="D8656" s="3">
        <v>41895</v>
      </c>
      <c r="E8656" t="s">
        <v>625</v>
      </c>
      <c r="F8656">
        <f>VLOOKUP(E8656,SHIPMODE,2,FALSE)</f>
        <v>4</v>
      </c>
      <c r="G8656" t="s">
        <v>3516</v>
      </c>
      <c r="H8656" t="s">
        <v>1022</v>
      </c>
      <c r="I8656" t="s">
        <v>9</v>
      </c>
      <c r="J8656">
        <f>VLOOKUP(I8656,segmentID,2,FALSE)</f>
        <v>1</v>
      </c>
      <c r="K8656" t="s">
        <v>3255</v>
      </c>
      <c r="L8656">
        <f>VLOOKUP(K8656,country2,2,FALSE)</f>
        <v>1</v>
      </c>
      <c r="M8656" t="s">
        <v>48</v>
      </c>
      <c r="N8656">
        <f>VLOOKUP(Orders!M8656,city2,2,FALSE)</f>
        <v>5</v>
      </c>
      <c r="O8656" t="s">
        <v>49</v>
      </c>
      <c r="P8656">
        <f>VLOOKUP(O8656,state2,2,FALSE)</f>
        <v>5</v>
      </c>
      <c r="Q8656">
        <v>98103</v>
      </c>
      <c r="R8656" t="s">
        <v>21</v>
      </c>
      <c r="S8656">
        <f>VLOOKUP(R8656,region2,2,FALSE)</f>
        <v>2</v>
      </c>
      <c r="T8656" t="s">
        <v>5585</v>
      </c>
      <c r="U8656" t="s">
        <v>35</v>
      </c>
      <c r="V8656">
        <f>VLOOKUP(U8656,category2,2,FALSE)</f>
        <v>3</v>
      </c>
      <c r="W8656" t="s">
        <v>3232</v>
      </c>
      <c r="X8656">
        <f>VLOOKUP(W8656,subcat2,3,FALSE)</f>
        <v>12</v>
      </c>
      <c r="Y8656" t="s">
        <v>1387</v>
      </c>
      <c r="Z8656">
        <v>144.96</v>
      </c>
      <c r="AA8656">
        <v>4</v>
      </c>
      <c r="AB8656">
        <v>0</v>
      </c>
      <c r="AC8656" s="4">
        <v>60.883200000000002</v>
      </c>
    </row>
    <row r="8657" spans="1:29" x14ac:dyDescent="0.25">
      <c r="A8657" s="2">
        <v>8656</v>
      </c>
      <c r="B8657" t="s">
        <v>6751</v>
      </c>
      <c r="C8657" s="3">
        <v>41895</v>
      </c>
      <c r="D8657" s="3">
        <v>41895</v>
      </c>
      <c r="E8657" t="s">
        <v>625</v>
      </c>
      <c r="F8657">
        <f>VLOOKUP(E8657,SHIPMODE,2,FALSE)</f>
        <v>4</v>
      </c>
      <c r="G8657" t="s">
        <v>3516</v>
      </c>
      <c r="H8657" t="s">
        <v>1022</v>
      </c>
      <c r="I8657" t="s">
        <v>9</v>
      </c>
      <c r="J8657">
        <f>VLOOKUP(I8657,segmentID,2,FALSE)</f>
        <v>1</v>
      </c>
      <c r="K8657" t="s">
        <v>3255</v>
      </c>
      <c r="L8657">
        <f>VLOOKUP(K8657,country2,2,FALSE)</f>
        <v>1</v>
      </c>
      <c r="M8657" t="s">
        <v>48</v>
      </c>
      <c r="N8657">
        <f>VLOOKUP(Orders!M8657,city2,2,FALSE)</f>
        <v>5</v>
      </c>
      <c r="O8657" t="s">
        <v>49</v>
      </c>
      <c r="P8657">
        <f>VLOOKUP(O8657,state2,2,FALSE)</f>
        <v>5</v>
      </c>
      <c r="Q8657">
        <v>98103</v>
      </c>
      <c r="R8657" t="s">
        <v>21</v>
      </c>
      <c r="S8657">
        <f>VLOOKUP(R8657,region2,2,FALSE)</f>
        <v>2</v>
      </c>
      <c r="T8657" t="s">
        <v>5097</v>
      </c>
      <c r="U8657" t="s">
        <v>35</v>
      </c>
      <c r="V8657">
        <f>VLOOKUP(U8657,category2,2,FALSE)</f>
        <v>3</v>
      </c>
      <c r="W8657" t="s">
        <v>3232</v>
      </c>
      <c r="X8657">
        <f>VLOOKUP(W8657,subcat2,3,FALSE)</f>
        <v>12</v>
      </c>
      <c r="Y8657" t="s">
        <v>1362</v>
      </c>
      <c r="Z8657">
        <v>118</v>
      </c>
      <c r="AA8657">
        <v>2</v>
      </c>
      <c r="AB8657">
        <v>0</v>
      </c>
      <c r="AC8657" s="4">
        <v>20.059999999999988</v>
      </c>
    </row>
    <row r="8658" spans="1:29" x14ac:dyDescent="0.25">
      <c r="A8658" s="2">
        <v>8657</v>
      </c>
      <c r="B8658" t="s">
        <v>6751</v>
      </c>
      <c r="C8658" s="3">
        <v>41895</v>
      </c>
      <c r="D8658" s="3">
        <v>41895</v>
      </c>
      <c r="E8658" t="s">
        <v>625</v>
      </c>
      <c r="F8658">
        <f>VLOOKUP(E8658,SHIPMODE,2,FALSE)</f>
        <v>4</v>
      </c>
      <c r="G8658" t="s">
        <v>3516</v>
      </c>
      <c r="H8658" t="s">
        <v>1022</v>
      </c>
      <c r="I8658" t="s">
        <v>9</v>
      </c>
      <c r="J8658">
        <f>VLOOKUP(I8658,segmentID,2,FALSE)</f>
        <v>1</v>
      </c>
      <c r="K8658" t="s">
        <v>3255</v>
      </c>
      <c r="L8658">
        <f>VLOOKUP(K8658,country2,2,FALSE)</f>
        <v>1</v>
      </c>
      <c r="M8658" t="s">
        <v>48</v>
      </c>
      <c r="N8658">
        <f>VLOOKUP(Orders!M8658,city2,2,FALSE)</f>
        <v>5</v>
      </c>
      <c r="O8658" t="s">
        <v>49</v>
      </c>
      <c r="P8658">
        <f>VLOOKUP(O8658,state2,2,FALSE)</f>
        <v>5</v>
      </c>
      <c r="Q8658">
        <v>98103</v>
      </c>
      <c r="R8658" t="s">
        <v>21</v>
      </c>
      <c r="S8658">
        <f>VLOOKUP(R8658,region2,2,FALSE)</f>
        <v>2</v>
      </c>
      <c r="T8658" t="s">
        <v>5507</v>
      </c>
      <c r="U8658" t="s">
        <v>22</v>
      </c>
      <c r="V8658">
        <f>VLOOKUP(U8658,category2,2,FALSE)</f>
        <v>2</v>
      </c>
      <c r="W8658" t="s">
        <v>45</v>
      </c>
      <c r="X8658">
        <f>VLOOKUP(W8658,subcat2,3,FALSE)</f>
        <v>11</v>
      </c>
      <c r="Y8658" t="s">
        <v>1234</v>
      </c>
      <c r="Z8658">
        <v>48.94</v>
      </c>
      <c r="AA8658">
        <v>1</v>
      </c>
      <c r="AB8658">
        <v>0</v>
      </c>
      <c r="AC8658" s="4">
        <v>24.47</v>
      </c>
    </row>
    <row r="8659" spans="1:29" x14ac:dyDescent="0.25">
      <c r="A8659" s="2">
        <v>8658</v>
      </c>
      <c r="B8659" t="s">
        <v>6751</v>
      </c>
      <c r="C8659" s="3">
        <v>41895</v>
      </c>
      <c r="D8659" s="3">
        <v>41895</v>
      </c>
      <c r="E8659" t="s">
        <v>625</v>
      </c>
      <c r="F8659">
        <f>VLOOKUP(E8659,SHIPMODE,2,FALSE)</f>
        <v>4</v>
      </c>
      <c r="G8659" t="s">
        <v>3516</v>
      </c>
      <c r="H8659" t="s">
        <v>1022</v>
      </c>
      <c r="I8659" t="s">
        <v>9</v>
      </c>
      <c r="J8659">
        <f>VLOOKUP(I8659,segmentID,2,FALSE)</f>
        <v>1</v>
      </c>
      <c r="K8659" t="s">
        <v>3255</v>
      </c>
      <c r="L8659">
        <f>VLOOKUP(K8659,country2,2,FALSE)</f>
        <v>1</v>
      </c>
      <c r="M8659" t="s">
        <v>48</v>
      </c>
      <c r="N8659">
        <f>VLOOKUP(Orders!M8659,city2,2,FALSE)</f>
        <v>5</v>
      </c>
      <c r="O8659" t="s">
        <v>49</v>
      </c>
      <c r="P8659">
        <f>VLOOKUP(O8659,state2,2,FALSE)</f>
        <v>5</v>
      </c>
      <c r="Q8659">
        <v>98103</v>
      </c>
      <c r="R8659" t="s">
        <v>21</v>
      </c>
      <c r="S8659">
        <f>VLOOKUP(R8659,region2,2,FALSE)</f>
        <v>2</v>
      </c>
      <c r="T8659" t="s">
        <v>5278</v>
      </c>
      <c r="U8659" t="s">
        <v>22</v>
      </c>
      <c r="V8659">
        <f>VLOOKUP(U8659,category2,2,FALSE)</f>
        <v>2</v>
      </c>
      <c r="W8659" t="s">
        <v>38</v>
      </c>
      <c r="X8659">
        <f>VLOOKUP(W8659,subcat2,3,FALSE)</f>
        <v>10</v>
      </c>
      <c r="Y8659" t="s">
        <v>461</v>
      </c>
      <c r="Z8659">
        <v>22.66</v>
      </c>
      <c r="AA8659">
        <v>2</v>
      </c>
      <c r="AB8659">
        <v>0</v>
      </c>
      <c r="AC8659" s="4">
        <v>9.743800000000002</v>
      </c>
    </row>
    <row r="8660" spans="1:29" x14ac:dyDescent="0.25">
      <c r="A8660" s="2">
        <v>8659</v>
      </c>
      <c r="B8660" t="s">
        <v>9061</v>
      </c>
      <c r="C8660" s="3">
        <v>42542</v>
      </c>
      <c r="D8660" s="3">
        <v>42546</v>
      </c>
      <c r="E8660" t="s">
        <v>25</v>
      </c>
      <c r="F8660">
        <f>VLOOKUP(E8660,SHIPMODE,2,FALSE)</f>
        <v>2</v>
      </c>
      <c r="G8660" t="s">
        <v>3288</v>
      </c>
      <c r="H8660" t="s">
        <v>177</v>
      </c>
      <c r="I8660" t="s">
        <v>18</v>
      </c>
      <c r="J8660">
        <f>VLOOKUP(I8660,segmentID,2,FALSE)</f>
        <v>2</v>
      </c>
      <c r="K8660" t="s">
        <v>3255</v>
      </c>
      <c r="L8660">
        <f>VLOOKUP(K8660,country2,2,FALSE)</f>
        <v>1</v>
      </c>
      <c r="M8660" t="s">
        <v>156</v>
      </c>
      <c r="N8660">
        <f>VLOOKUP(Orders!M8660,city2,2,FALSE)</f>
        <v>23</v>
      </c>
      <c r="O8660" t="s">
        <v>110</v>
      </c>
      <c r="P8660">
        <f>VLOOKUP(O8660,state2,2,FALSE)</f>
        <v>11</v>
      </c>
      <c r="Q8660">
        <v>60623</v>
      </c>
      <c r="R8660" t="s">
        <v>55</v>
      </c>
      <c r="S8660">
        <f>VLOOKUP(R8660,region2,2,FALSE)</f>
        <v>3</v>
      </c>
      <c r="T8660" t="s">
        <v>4894</v>
      </c>
      <c r="U8660" t="s">
        <v>22</v>
      </c>
      <c r="V8660">
        <f>VLOOKUP(U8660,category2,2,FALSE)</f>
        <v>2</v>
      </c>
      <c r="W8660" t="s">
        <v>3231</v>
      </c>
      <c r="X8660">
        <f>VLOOKUP(W8660,subcat2,3,FALSE)</f>
        <v>9</v>
      </c>
      <c r="Y8660" t="s">
        <v>1140</v>
      </c>
      <c r="Z8660">
        <v>0.83599999999999974</v>
      </c>
      <c r="AA8660">
        <v>1</v>
      </c>
      <c r="AB8660">
        <v>0.8</v>
      </c>
      <c r="AC8660" s="4">
        <v>-1.3376000000000001</v>
      </c>
    </row>
    <row r="8661" spans="1:29" x14ac:dyDescent="0.25">
      <c r="A8661" s="2">
        <v>8660</v>
      </c>
      <c r="B8661" t="s">
        <v>9062</v>
      </c>
      <c r="C8661" s="3">
        <v>42616</v>
      </c>
      <c r="D8661" s="3">
        <v>42621</v>
      </c>
      <c r="E8661" t="s">
        <v>25</v>
      </c>
      <c r="F8661">
        <f>VLOOKUP(E8661,SHIPMODE,2,FALSE)</f>
        <v>2</v>
      </c>
      <c r="G8661" t="s">
        <v>3843</v>
      </c>
      <c r="H8661" t="s">
        <v>2193</v>
      </c>
      <c r="I8661" t="s">
        <v>18</v>
      </c>
      <c r="J8661">
        <f>VLOOKUP(I8661,segmentID,2,FALSE)</f>
        <v>2</v>
      </c>
      <c r="K8661" t="s">
        <v>3255</v>
      </c>
      <c r="L8661">
        <f>VLOOKUP(K8661,country2,2,FALSE)</f>
        <v>1</v>
      </c>
      <c r="M8661" t="s">
        <v>493</v>
      </c>
      <c r="N8661">
        <f>VLOOKUP(Orders!M8661,city2,2,FALSE)</f>
        <v>75</v>
      </c>
      <c r="O8661" t="s">
        <v>249</v>
      </c>
      <c r="P8661">
        <f>VLOOKUP(O8661,state2,2,FALSE)</f>
        <v>25</v>
      </c>
      <c r="Q8661">
        <v>45231</v>
      </c>
      <c r="R8661" t="s">
        <v>79</v>
      </c>
      <c r="S8661">
        <f>VLOOKUP(R8661,region2,2,FALSE)</f>
        <v>4</v>
      </c>
      <c r="T8661" t="s">
        <v>5477</v>
      </c>
      <c r="U8661" t="s">
        <v>22</v>
      </c>
      <c r="V8661">
        <f>VLOOKUP(U8661,category2,2,FALSE)</f>
        <v>2</v>
      </c>
      <c r="W8661" t="s">
        <v>45</v>
      </c>
      <c r="X8661">
        <f>VLOOKUP(W8661,subcat2,3,FALSE)</f>
        <v>11</v>
      </c>
      <c r="Y8661" t="s">
        <v>3190</v>
      </c>
      <c r="Z8661">
        <v>30.96</v>
      </c>
      <c r="AA8661">
        <v>6</v>
      </c>
      <c r="AB8661">
        <v>0.2</v>
      </c>
      <c r="AC8661" s="4">
        <v>11.223000000000001</v>
      </c>
    </row>
    <row r="8662" spans="1:29" x14ac:dyDescent="0.25">
      <c r="A8662" s="2">
        <v>8661</v>
      </c>
      <c r="B8662" t="s">
        <v>10707</v>
      </c>
      <c r="C8662" s="3">
        <v>43064</v>
      </c>
      <c r="D8662" s="3">
        <v>43069</v>
      </c>
      <c r="E8662" t="s">
        <v>25</v>
      </c>
      <c r="F8662">
        <f>VLOOKUP(E8662,SHIPMODE,2,FALSE)</f>
        <v>2</v>
      </c>
      <c r="G8662" t="s">
        <v>3776</v>
      </c>
      <c r="H8662" t="s">
        <v>1899</v>
      </c>
      <c r="I8662" t="s">
        <v>9</v>
      </c>
      <c r="J8662">
        <f>VLOOKUP(I8662,segmentID,2,FALSE)</f>
        <v>1</v>
      </c>
      <c r="K8662" t="s">
        <v>3255</v>
      </c>
      <c r="L8662">
        <f>VLOOKUP(K8662,country2,2,FALSE)</f>
        <v>1</v>
      </c>
      <c r="M8662" t="s">
        <v>27</v>
      </c>
      <c r="N8662">
        <f>VLOOKUP(Orders!M8662,city2,2,FALSE)</f>
        <v>3</v>
      </c>
      <c r="O8662" t="s">
        <v>28</v>
      </c>
      <c r="P8662">
        <f>VLOOKUP(O8662,state2,2,FALSE)</f>
        <v>3</v>
      </c>
      <c r="Q8662">
        <v>33311</v>
      </c>
      <c r="R8662" t="s">
        <v>12</v>
      </c>
      <c r="S8662">
        <f>VLOOKUP(R8662,region2,2,FALSE)</f>
        <v>1</v>
      </c>
      <c r="T8662" t="s">
        <v>5184</v>
      </c>
      <c r="U8662" t="s">
        <v>13</v>
      </c>
      <c r="V8662">
        <f>VLOOKUP(U8662,category2,2,FALSE)</f>
        <v>1</v>
      </c>
      <c r="W8662" t="s">
        <v>14</v>
      </c>
      <c r="X8662">
        <f>VLOOKUP(W8662,subcat2,3,FALSE)</f>
        <v>1</v>
      </c>
      <c r="Y8662" t="s">
        <v>1910</v>
      </c>
      <c r="Z8662">
        <v>723.92</v>
      </c>
      <c r="AA8662">
        <v>5</v>
      </c>
      <c r="AB8662">
        <v>0.2</v>
      </c>
      <c r="AC8662" s="4">
        <v>-81.440999999999946</v>
      </c>
    </row>
    <row r="8663" spans="1:29" x14ac:dyDescent="0.25">
      <c r="A8663" s="2">
        <v>8662</v>
      </c>
      <c r="B8663" t="s">
        <v>7795</v>
      </c>
      <c r="C8663" s="3">
        <v>42136</v>
      </c>
      <c r="D8663" s="3">
        <v>42141</v>
      </c>
      <c r="E8663" t="s">
        <v>25</v>
      </c>
      <c r="F8663">
        <f>VLOOKUP(E8663,SHIPMODE,2,FALSE)</f>
        <v>2</v>
      </c>
      <c r="G8663" t="s">
        <v>3761</v>
      </c>
      <c r="H8663" t="s">
        <v>1859</v>
      </c>
      <c r="I8663" t="s">
        <v>9</v>
      </c>
      <c r="J8663">
        <f>VLOOKUP(I8663,segmentID,2,FALSE)</f>
        <v>1</v>
      </c>
      <c r="K8663" t="s">
        <v>3255</v>
      </c>
      <c r="L8663">
        <f>VLOOKUP(K8663,country2,2,FALSE)</f>
        <v>1</v>
      </c>
      <c r="M8663" t="s">
        <v>95</v>
      </c>
      <c r="N8663">
        <f>VLOOKUP(Orders!M8663,city2,2,FALSE)</f>
        <v>13</v>
      </c>
      <c r="O8663" t="s">
        <v>54</v>
      </c>
      <c r="P8663">
        <f>VLOOKUP(O8663,state2,2,FALSE)</f>
        <v>6</v>
      </c>
      <c r="Q8663">
        <v>77041</v>
      </c>
      <c r="R8663" t="s">
        <v>55</v>
      </c>
      <c r="S8663">
        <f>VLOOKUP(R8663,region2,2,FALSE)</f>
        <v>3</v>
      </c>
      <c r="T8663" t="s">
        <v>5709</v>
      </c>
      <c r="U8663" t="s">
        <v>13</v>
      </c>
      <c r="V8663">
        <f>VLOOKUP(U8663,category2,2,FALSE)</f>
        <v>1</v>
      </c>
      <c r="W8663" t="s">
        <v>3228</v>
      </c>
      <c r="X8663">
        <f>VLOOKUP(W8663,subcat2,3,FALSE)</f>
        <v>6</v>
      </c>
      <c r="Y8663" t="s">
        <v>1992</v>
      </c>
      <c r="Z8663">
        <v>21.968000000000004</v>
      </c>
      <c r="AA8663">
        <v>4</v>
      </c>
      <c r="AB8663">
        <v>0.6</v>
      </c>
      <c r="AC8663" s="4">
        <v>-15.9268</v>
      </c>
    </row>
    <row r="8664" spans="1:29" x14ac:dyDescent="0.25">
      <c r="A8664" s="2">
        <v>8663</v>
      </c>
      <c r="B8664" t="s">
        <v>7795</v>
      </c>
      <c r="C8664" s="3">
        <v>42136</v>
      </c>
      <c r="D8664" s="3">
        <v>42141</v>
      </c>
      <c r="E8664" t="s">
        <v>25</v>
      </c>
      <c r="F8664">
        <f>VLOOKUP(E8664,SHIPMODE,2,FALSE)</f>
        <v>2</v>
      </c>
      <c r="G8664" t="s">
        <v>3761</v>
      </c>
      <c r="H8664" t="s">
        <v>1859</v>
      </c>
      <c r="I8664" t="s">
        <v>9</v>
      </c>
      <c r="J8664">
        <f>VLOOKUP(I8664,segmentID,2,FALSE)</f>
        <v>1</v>
      </c>
      <c r="K8664" t="s">
        <v>3255</v>
      </c>
      <c r="L8664">
        <f>VLOOKUP(K8664,country2,2,FALSE)</f>
        <v>1</v>
      </c>
      <c r="M8664" t="s">
        <v>95</v>
      </c>
      <c r="N8664">
        <f>VLOOKUP(Orders!M8664,city2,2,FALSE)</f>
        <v>13</v>
      </c>
      <c r="O8664" t="s">
        <v>54</v>
      </c>
      <c r="P8664">
        <f>VLOOKUP(O8664,state2,2,FALSE)</f>
        <v>6</v>
      </c>
      <c r="Q8664">
        <v>77041</v>
      </c>
      <c r="R8664" t="s">
        <v>55</v>
      </c>
      <c r="S8664">
        <f>VLOOKUP(R8664,region2,2,FALSE)</f>
        <v>3</v>
      </c>
      <c r="T8664" t="s">
        <v>5041</v>
      </c>
      <c r="U8664" t="s">
        <v>35</v>
      </c>
      <c r="V8664">
        <f>VLOOKUP(U8664,category2,2,FALSE)</f>
        <v>3</v>
      </c>
      <c r="W8664" t="s">
        <v>3230</v>
      </c>
      <c r="X8664">
        <f>VLOOKUP(W8664,subcat2,3,FALSE)</f>
        <v>8</v>
      </c>
      <c r="Y8664" t="s">
        <v>1661</v>
      </c>
      <c r="Z8664">
        <v>619.15200000000004</v>
      </c>
      <c r="AA8664">
        <v>6</v>
      </c>
      <c r="AB8664">
        <v>0.2</v>
      </c>
      <c r="AC8664" s="4">
        <v>69.654599999999988</v>
      </c>
    </row>
    <row r="8665" spans="1:29" x14ac:dyDescent="0.25">
      <c r="A8665" s="2">
        <v>8664</v>
      </c>
      <c r="B8665" t="s">
        <v>7795</v>
      </c>
      <c r="C8665" s="3">
        <v>42136</v>
      </c>
      <c r="D8665" s="3">
        <v>42141</v>
      </c>
      <c r="E8665" t="s">
        <v>25</v>
      </c>
      <c r="F8665">
        <f>VLOOKUP(E8665,SHIPMODE,2,FALSE)</f>
        <v>2</v>
      </c>
      <c r="G8665" t="s">
        <v>3761</v>
      </c>
      <c r="H8665" t="s">
        <v>1859</v>
      </c>
      <c r="I8665" t="s">
        <v>9</v>
      </c>
      <c r="J8665">
        <f>VLOOKUP(I8665,segmentID,2,FALSE)</f>
        <v>1</v>
      </c>
      <c r="K8665" t="s">
        <v>3255</v>
      </c>
      <c r="L8665">
        <f>VLOOKUP(K8665,country2,2,FALSE)</f>
        <v>1</v>
      </c>
      <c r="M8665" t="s">
        <v>95</v>
      </c>
      <c r="N8665">
        <f>VLOOKUP(Orders!M8665,city2,2,FALSE)</f>
        <v>13</v>
      </c>
      <c r="O8665" t="s">
        <v>54</v>
      </c>
      <c r="P8665">
        <f>VLOOKUP(O8665,state2,2,FALSE)</f>
        <v>6</v>
      </c>
      <c r="Q8665">
        <v>77041</v>
      </c>
      <c r="R8665" t="s">
        <v>55</v>
      </c>
      <c r="S8665">
        <f>VLOOKUP(R8665,region2,2,FALSE)</f>
        <v>3</v>
      </c>
      <c r="T8665" t="s">
        <v>4693</v>
      </c>
      <c r="U8665" t="s">
        <v>22</v>
      </c>
      <c r="V8665">
        <f>VLOOKUP(U8665,category2,2,FALSE)</f>
        <v>2</v>
      </c>
      <c r="W8665" t="s">
        <v>45</v>
      </c>
      <c r="X8665">
        <f>VLOOKUP(W8665,subcat2,3,FALSE)</f>
        <v>11</v>
      </c>
      <c r="Y8665" t="s">
        <v>686</v>
      </c>
      <c r="Z8665">
        <v>127.90400000000001</v>
      </c>
      <c r="AA8665">
        <v>7</v>
      </c>
      <c r="AB8665">
        <v>0.2</v>
      </c>
      <c r="AC8665" s="4">
        <v>41.568799999999996</v>
      </c>
    </row>
    <row r="8666" spans="1:29" x14ac:dyDescent="0.25">
      <c r="A8666" s="2">
        <v>8665</v>
      </c>
      <c r="B8666" t="s">
        <v>10708</v>
      </c>
      <c r="C8666" s="3">
        <v>42824</v>
      </c>
      <c r="D8666" s="3">
        <v>42826</v>
      </c>
      <c r="E8666" t="s">
        <v>7</v>
      </c>
      <c r="F8666">
        <f>VLOOKUP(E8666,SHIPMODE,2,FALSE)</f>
        <v>1</v>
      </c>
      <c r="G8666" t="s">
        <v>3524</v>
      </c>
      <c r="H8666" t="s">
        <v>1052</v>
      </c>
      <c r="I8666" t="s">
        <v>9</v>
      </c>
      <c r="J8666">
        <f>VLOOKUP(I8666,segmentID,2,FALSE)</f>
        <v>1</v>
      </c>
      <c r="K8666" t="s">
        <v>3255</v>
      </c>
      <c r="L8666">
        <f>VLOOKUP(K8666,country2,2,FALSE)</f>
        <v>1</v>
      </c>
      <c r="M8666" t="s">
        <v>544</v>
      </c>
      <c r="N8666">
        <f>VLOOKUP(Orders!M8666,city2,2,FALSE)</f>
        <v>81</v>
      </c>
      <c r="O8666" t="s">
        <v>20</v>
      </c>
      <c r="P8666">
        <f>VLOOKUP(O8666,state2,2,FALSE)</f>
        <v>2</v>
      </c>
      <c r="Q8666">
        <v>90712</v>
      </c>
      <c r="R8666" t="s">
        <v>21</v>
      </c>
      <c r="S8666">
        <f>VLOOKUP(R8666,region2,2,FALSE)</f>
        <v>2</v>
      </c>
      <c r="T8666" t="s">
        <v>5232</v>
      </c>
      <c r="U8666" t="s">
        <v>13</v>
      </c>
      <c r="V8666">
        <f>VLOOKUP(U8666,category2,2,FALSE)</f>
        <v>1</v>
      </c>
      <c r="W8666" t="s">
        <v>3228</v>
      </c>
      <c r="X8666">
        <f>VLOOKUP(W8666,subcat2,3,FALSE)</f>
        <v>6</v>
      </c>
      <c r="Y8666" t="s">
        <v>1349</v>
      </c>
      <c r="Z8666">
        <v>94.2</v>
      </c>
      <c r="AA8666">
        <v>5</v>
      </c>
      <c r="AB8666">
        <v>0</v>
      </c>
      <c r="AC8666" s="4">
        <v>39.564000000000007</v>
      </c>
    </row>
    <row r="8667" spans="1:29" x14ac:dyDescent="0.25">
      <c r="A8667" s="2">
        <v>8666</v>
      </c>
      <c r="B8667" t="s">
        <v>9063</v>
      </c>
      <c r="C8667" s="3">
        <v>42691</v>
      </c>
      <c r="D8667" s="3">
        <v>42692</v>
      </c>
      <c r="E8667" t="s">
        <v>97</v>
      </c>
      <c r="F8667">
        <f>VLOOKUP(E8667,SHIPMODE,2,FALSE)</f>
        <v>3</v>
      </c>
      <c r="G8667" t="s">
        <v>3962</v>
      </c>
      <c r="H8667" t="s">
        <v>2661</v>
      </c>
      <c r="I8667" t="s">
        <v>52</v>
      </c>
      <c r="J8667">
        <f>VLOOKUP(I8667,segmentID,2,FALSE)</f>
        <v>3</v>
      </c>
      <c r="K8667" t="s">
        <v>3255</v>
      </c>
      <c r="L8667">
        <f>VLOOKUP(K8667,country2,2,FALSE)</f>
        <v>1</v>
      </c>
      <c r="M8667" t="s">
        <v>67</v>
      </c>
      <c r="N8667">
        <f>VLOOKUP(Orders!M8667,city2,2,FALSE)</f>
        <v>9</v>
      </c>
      <c r="O8667" t="s">
        <v>20</v>
      </c>
      <c r="P8667">
        <f>VLOOKUP(O8667,state2,2,FALSE)</f>
        <v>2</v>
      </c>
      <c r="Q8667">
        <v>94122</v>
      </c>
      <c r="R8667" t="s">
        <v>21</v>
      </c>
      <c r="S8667">
        <f>VLOOKUP(R8667,region2,2,FALSE)</f>
        <v>2</v>
      </c>
      <c r="T8667" t="s">
        <v>4652</v>
      </c>
      <c r="U8667" t="s">
        <v>22</v>
      </c>
      <c r="V8667">
        <f>VLOOKUP(U8667,category2,2,FALSE)</f>
        <v>2</v>
      </c>
      <c r="W8667" t="s">
        <v>3233</v>
      </c>
      <c r="X8667">
        <f>VLOOKUP(W8667,subcat2,3,FALSE)</f>
        <v>15</v>
      </c>
      <c r="Y8667" t="s">
        <v>2449</v>
      </c>
      <c r="Z8667">
        <v>49.5</v>
      </c>
      <c r="AA8667">
        <v>5</v>
      </c>
      <c r="AB8667">
        <v>0</v>
      </c>
      <c r="AC8667" s="4">
        <v>13.365</v>
      </c>
    </row>
    <row r="8668" spans="1:29" x14ac:dyDescent="0.25">
      <c r="A8668" s="2">
        <v>8667</v>
      </c>
      <c r="B8668" t="s">
        <v>9064</v>
      </c>
      <c r="C8668" s="3">
        <v>42734</v>
      </c>
      <c r="D8668" s="3">
        <v>42737</v>
      </c>
      <c r="E8668" t="s">
        <v>97</v>
      </c>
      <c r="F8668">
        <f>VLOOKUP(E8668,SHIPMODE,2,FALSE)</f>
        <v>3</v>
      </c>
      <c r="G8668" t="s">
        <v>4043</v>
      </c>
      <c r="H8668" t="s">
        <v>3185</v>
      </c>
      <c r="I8668" t="s">
        <v>18</v>
      </c>
      <c r="J8668">
        <f>VLOOKUP(I8668,segmentID,2,FALSE)</f>
        <v>2</v>
      </c>
      <c r="K8668" t="s">
        <v>3255</v>
      </c>
      <c r="L8668">
        <f>VLOOKUP(K8668,country2,2,FALSE)</f>
        <v>1</v>
      </c>
      <c r="M8668" t="s">
        <v>77</v>
      </c>
      <c r="N8668">
        <f>VLOOKUP(Orders!M8668,city2,2,FALSE)</f>
        <v>11</v>
      </c>
      <c r="O8668" t="s">
        <v>78</v>
      </c>
      <c r="P8668">
        <f>VLOOKUP(O8668,state2,2,FALSE)</f>
        <v>10</v>
      </c>
      <c r="Q8668">
        <v>19140</v>
      </c>
      <c r="R8668" t="s">
        <v>79</v>
      </c>
      <c r="S8668">
        <f>VLOOKUP(R8668,region2,2,FALSE)</f>
        <v>4</v>
      </c>
      <c r="T8668" t="s">
        <v>5624</v>
      </c>
      <c r="U8668" t="s">
        <v>22</v>
      </c>
      <c r="V8668">
        <f>VLOOKUP(U8668,category2,2,FALSE)</f>
        <v>2</v>
      </c>
      <c r="W8668" t="s">
        <v>3229</v>
      </c>
      <c r="X8668">
        <f>VLOOKUP(W8668,subcat2,3,FALSE)</f>
        <v>7</v>
      </c>
      <c r="Y8668" t="s">
        <v>595</v>
      </c>
      <c r="Z8668">
        <v>16.520000000000003</v>
      </c>
      <c r="AA8668">
        <v>5</v>
      </c>
      <c r="AB8668">
        <v>0.2</v>
      </c>
      <c r="AC8668" s="4">
        <v>1.6519999999999992</v>
      </c>
    </row>
    <row r="8669" spans="1:29" x14ac:dyDescent="0.25">
      <c r="A8669" s="2">
        <v>8668</v>
      </c>
      <c r="B8669" t="s">
        <v>9065</v>
      </c>
      <c r="C8669" s="3">
        <v>42726</v>
      </c>
      <c r="D8669" s="3">
        <v>42728</v>
      </c>
      <c r="E8669" t="s">
        <v>7</v>
      </c>
      <c r="F8669">
        <f>VLOOKUP(E8669,SHIPMODE,2,FALSE)</f>
        <v>1</v>
      </c>
      <c r="G8669" t="s">
        <v>3780</v>
      </c>
      <c r="H8669" t="s">
        <v>1923</v>
      </c>
      <c r="I8669" t="s">
        <v>52</v>
      </c>
      <c r="J8669">
        <f>VLOOKUP(I8669,segmentID,2,FALSE)</f>
        <v>3</v>
      </c>
      <c r="K8669" t="s">
        <v>3255</v>
      </c>
      <c r="L8669">
        <f>VLOOKUP(K8669,country2,2,FALSE)</f>
        <v>1</v>
      </c>
      <c r="M8669" t="s">
        <v>48</v>
      </c>
      <c r="N8669">
        <f>VLOOKUP(Orders!M8669,city2,2,FALSE)</f>
        <v>5</v>
      </c>
      <c r="O8669" t="s">
        <v>49</v>
      </c>
      <c r="P8669">
        <f>VLOOKUP(O8669,state2,2,FALSE)</f>
        <v>5</v>
      </c>
      <c r="Q8669">
        <v>98115</v>
      </c>
      <c r="R8669" t="s">
        <v>21</v>
      </c>
      <c r="S8669">
        <f>VLOOKUP(R8669,region2,2,FALSE)</f>
        <v>2</v>
      </c>
      <c r="T8669" t="s">
        <v>4262</v>
      </c>
      <c r="U8669" t="s">
        <v>22</v>
      </c>
      <c r="V8669">
        <f>VLOOKUP(U8669,category2,2,FALSE)</f>
        <v>2</v>
      </c>
      <c r="W8669" t="s">
        <v>3231</v>
      </c>
      <c r="X8669">
        <f>VLOOKUP(W8669,subcat2,3,FALSE)</f>
        <v>9</v>
      </c>
      <c r="Y8669" t="s">
        <v>1704</v>
      </c>
      <c r="Z8669">
        <v>55.360000000000007</v>
      </c>
      <c r="AA8669">
        <v>4</v>
      </c>
      <c r="AB8669">
        <v>0.2</v>
      </c>
      <c r="AC8669" s="4">
        <v>19.375999999999998</v>
      </c>
    </row>
    <row r="8670" spans="1:29" x14ac:dyDescent="0.25">
      <c r="A8670" s="2">
        <v>8669</v>
      </c>
      <c r="B8670" t="s">
        <v>9065</v>
      </c>
      <c r="C8670" s="3">
        <v>42726</v>
      </c>
      <c r="D8670" s="3">
        <v>42728</v>
      </c>
      <c r="E8670" t="s">
        <v>7</v>
      </c>
      <c r="F8670">
        <f>VLOOKUP(E8670,SHIPMODE,2,FALSE)</f>
        <v>1</v>
      </c>
      <c r="G8670" t="s">
        <v>3780</v>
      </c>
      <c r="H8670" t="s">
        <v>1923</v>
      </c>
      <c r="I8670" t="s">
        <v>52</v>
      </c>
      <c r="J8670">
        <f>VLOOKUP(I8670,segmentID,2,FALSE)</f>
        <v>3</v>
      </c>
      <c r="K8670" t="s">
        <v>3255</v>
      </c>
      <c r="L8670">
        <f>VLOOKUP(K8670,country2,2,FALSE)</f>
        <v>1</v>
      </c>
      <c r="M8670" t="s">
        <v>48</v>
      </c>
      <c r="N8670">
        <f>VLOOKUP(Orders!M8670,city2,2,FALSE)</f>
        <v>5</v>
      </c>
      <c r="O8670" t="s">
        <v>49</v>
      </c>
      <c r="P8670">
        <f>VLOOKUP(O8670,state2,2,FALSE)</f>
        <v>5</v>
      </c>
      <c r="Q8670">
        <v>98115</v>
      </c>
      <c r="R8670" t="s">
        <v>21</v>
      </c>
      <c r="S8670">
        <f>VLOOKUP(R8670,region2,2,FALSE)</f>
        <v>2</v>
      </c>
      <c r="T8670" t="s">
        <v>5763</v>
      </c>
      <c r="U8670" t="s">
        <v>35</v>
      </c>
      <c r="V8670">
        <f>VLOOKUP(U8670,category2,2,FALSE)</f>
        <v>3</v>
      </c>
      <c r="W8670" t="s">
        <v>3235</v>
      </c>
      <c r="X8670">
        <f>VLOOKUP(W8670,subcat2,3,FALSE)</f>
        <v>16</v>
      </c>
      <c r="Y8670" t="s">
        <v>2796</v>
      </c>
      <c r="Z8670">
        <v>11.56</v>
      </c>
      <c r="AA8670">
        <v>1</v>
      </c>
      <c r="AB8670">
        <v>0.2</v>
      </c>
      <c r="AC8670" s="4">
        <v>3.7569999999999992</v>
      </c>
    </row>
    <row r="8671" spans="1:29" x14ac:dyDescent="0.25">
      <c r="A8671" s="2">
        <v>8670</v>
      </c>
      <c r="B8671" t="s">
        <v>7796</v>
      </c>
      <c r="C8671" s="3">
        <v>42358</v>
      </c>
      <c r="D8671" s="3">
        <v>42363</v>
      </c>
      <c r="E8671" t="s">
        <v>7</v>
      </c>
      <c r="F8671">
        <f>VLOOKUP(E8671,SHIPMODE,2,FALSE)</f>
        <v>1</v>
      </c>
      <c r="G8671" t="s">
        <v>3737</v>
      </c>
      <c r="H8671" t="s">
        <v>1775</v>
      </c>
      <c r="I8671" t="s">
        <v>9</v>
      </c>
      <c r="J8671">
        <f>VLOOKUP(I8671,segmentID,2,FALSE)</f>
        <v>1</v>
      </c>
      <c r="K8671" t="s">
        <v>3255</v>
      </c>
      <c r="L8671">
        <f>VLOOKUP(K8671,country2,2,FALSE)</f>
        <v>1</v>
      </c>
      <c r="M8671" t="s">
        <v>19</v>
      </c>
      <c r="N8671">
        <f>VLOOKUP(Orders!M8671,city2,2,FALSE)</f>
        <v>2</v>
      </c>
      <c r="O8671" t="s">
        <v>20</v>
      </c>
      <c r="P8671">
        <f>VLOOKUP(O8671,state2,2,FALSE)</f>
        <v>2</v>
      </c>
      <c r="Q8671">
        <v>90036</v>
      </c>
      <c r="R8671" t="s">
        <v>21</v>
      </c>
      <c r="S8671">
        <f>VLOOKUP(R8671,region2,2,FALSE)</f>
        <v>2</v>
      </c>
      <c r="T8671" t="s">
        <v>5196</v>
      </c>
      <c r="U8671" t="s">
        <v>22</v>
      </c>
      <c r="V8671">
        <f>VLOOKUP(U8671,category2,2,FALSE)</f>
        <v>2</v>
      </c>
      <c r="W8671" t="s">
        <v>45</v>
      </c>
      <c r="X8671">
        <f>VLOOKUP(W8671,subcat2,3,FALSE)</f>
        <v>11</v>
      </c>
      <c r="Y8671" t="s">
        <v>5921</v>
      </c>
      <c r="Z8671">
        <v>17.12</v>
      </c>
      <c r="AA8671">
        <v>4</v>
      </c>
      <c r="AB8671">
        <v>0</v>
      </c>
      <c r="AC8671" s="4">
        <v>7.7039999999999988</v>
      </c>
    </row>
    <row r="8672" spans="1:29" x14ac:dyDescent="0.25">
      <c r="A8672" s="2">
        <v>8671</v>
      </c>
      <c r="B8672" t="s">
        <v>6752</v>
      </c>
      <c r="C8672" s="3">
        <v>42000</v>
      </c>
      <c r="D8672" s="3">
        <v>42005</v>
      </c>
      <c r="E8672" t="s">
        <v>7</v>
      </c>
      <c r="F8672">
        <f>VLOOKUP(E8672,SHIPMODE,2,FALSE)</f>
        <v>1</v>
      </c>
      <c r="G8672" t="s">
        <v>3296</v>
      </c>
      <c r="H8672" t="s">
        <v>205</v>
      </c>
      <c r="I8672" t="s">
        <v>9</v>
      </c>
      <c r="J8672">
        <f>VLOOKUP(I8672,segmentID,2,FALSE)</f>
        <v>1</v>
      </c>
      <c r="K8672" t="s">
        <v>3255</v>
      </c>
      <c r="L8672">
        <f>VLOOKUP(K8672,country2,2,FALSE)</f>
        <v>1</v>
      </c>
      <c r="M8672" t="s">
        <v>1023</v>
      </c>
      <c r="N8672">
        <f>VLOOKUP(Orders!M8672,city2,2,FALSE)</f>
        <v>139</v>
      </c>
      <c r="O8672" t="s">
        <v>249</v>
      </c>
      <c r="P8672">
        <f>VLOOKUP(O8672,state2,2,FALSE)</f>
        <v>25</v>
      </c>
      <c r="Q8672">
        <v>44105</v>
      </c>
      <c r="R8672" t="s">
        <v>79</v>
      </c>
      <c r="S8672">
        <f>VLOOKUP(R8672,region2,2,FALSE)</f>
        <v>4</v>
      </c>
      <c r="T8672" t="s">
        <v>5660</v>
      </c>
      <c r="U8672" t="s">
        <v>13</v>
      </c>
      <c r="V8672">
        <f>VLOOKUP(U8672,category2,2,FALSE)</f>
        <v>1</v>
      </c>
      <c r="W8672" t="s">
        <v>3228</v>
      </c>
      <c r="X8672">
        <f>VLOOKUP(W8672,subcat2,3,FALSE)</f>
        <v>6</v>
      </c>
      <c r="Y8672" t="s">
        <v>1396</v>
      </c>
      <c r="Z8672">
        <v>182.35200000000003</v>
      </c>
      <c r="AA8672">
        <v>3</v>
      </c>
      <c r="AB8672">
        <v>0.2</v>
      </c>
      <c r="AC8672" s="4">
        <v>-18.23520000000002</v>
      </c>
    </row>
    <row r="8673" spans="1:29" x14ac:dyDescent="0.25">
      <c r="A8673" s="2">
        <v>8672</v>
      </c>
      <c r="B8673" t="s">
        <v>6752</v>
      </c>
      <c r="C8673" s="3">
        <v>42000</v>
      </c>
      <c r="D8673" s="3">
        <v>42005</v>
      </c>
      <c r="E8673" t="s">
        <v>7</v>
      </c>
      <c r="F8673">
        <f>VLOOKUP(E8673,SHIPMODE,2,FALSE)</f>
        <v>1</v>
      </c>
      <c r="G8673" t="s">
        <v>3296</v>
      </c>
      <c r="H8673" t="s">
        <v>205</v>
      </c>
      <c r="I8673" t="s">
        <v>9</v>
      </c>
      <c r="J8673">
        <f>VLOOKUP(I8673,segmentID,2,FALSE)</f>
        <v>1</v>
      </c>
      <c r="K8673" t="s">
        <v>3255</v>
      </c>
      <c r="L8673">
        <f>VLOOKUP(K8673,country2,2,FALSE)</f>
        <v>1</v>
      </c>
      <c r="M8673" t="s">
        <v>1023</v>
      </c>
      <c r="N8673">
        <f>VLOOKUP(Orders!M8673,city2,2,FALSE)</f>
        <v>139</v>
      </c>
      <c r="O8673" t="s">
        <v>249</v>
      </c>
      <c r="P8673">
        <f>VLOOKUP(O8673,state2,2,FALSE)</f>
        <v>25</v>
      </c>
      <c r="Q8673">
        <v>44105</v>
      </c>
      <c r="R8673" t="s">
        <v>79</v>
      </c>
      <c r="S8673">
        <f>VLOOKUP(R8673,region2,2,FALSE)</f>
        <v>4</v>
      </c>
      <c r="T8673" t="s">
        <v>4343</v>
      </c>
      <c r="U8673" t="s">
        <v>22</v>
      </c>
      <c r="V8673">
        <f>VLOOKUP(U8673,category2,2,FALSE)</f>
        <v>2</v>
      </c>
      <c r="W8673" t="s">
        <v>3227</v>
      </c>
      <c r="X8673">
        <f>VLOOKUP(W8673,subcat2,3,FALSE)</f>
        <v>5</v>
      </c>
      <c r="Y8673" t="s">
        <v>2351</v>
      </c>
      <c r="Z8673">
        <v>118.16</v>
      </c>
      <c r="AA8673">
        <v>2</v>
      </c>
      <c r="AB8673">
        <v>0.2</v>
      </c>
      <c r="AC8673" s="4">
        <v>-25.108999999999988</v>
      </c>
    </row>
    <row r="8674" spans="1:29" x14ac:dyDescent="0.25">
      <c r="A8674" s="2">
        <v>8673</v>
      </c>
      <c r="B8674" t="s">
        <v>10709</v>
      </c>
      <c r="C8674" s="3">
        <v>42782</v>
      </c>
      <c r="D8674" s="3">
        <v>42787</v>
      </c>
      <c r="E8674" t="s">
        <v>25</v>
      </c>
      <c r="F8674">
        <f>VLOOKUP(E8674,SHIPMODE,2,FALSE)</f>
        <v>2</v>
      </c>
      <c r="G8674" t="s">
        <v>3814</v>
      </c>
      <c r="H8674" t="s">
        <v>2075</v>
      </c>
      <c r="I8674" t="s">
        <v>9</v>
      </c>
      <c r="J8674">
        <f>VLOOKUP(I8674,segmentID,2,FALSE)</f>
        <v>1</v>
      </c>
      <c r="K8674" t="s">
        <v>3255</v>
      </c>
      <c r="L8674">
        <f>VLOOKUP(K8674,country2,2,FALSE)</f>
        <v>1</v>
      </c>
      <c r="M8674" t="s">
        <v>183</v>
      </c>
      <c r="N8674">
        <f>VLOOKUP(Orders!M8674,city2,2,FALSE)</f>
        <v>28</v>
      </c>
      <c r="O8674" t="s">
        <v>110</v>
      </c>
      <c r="P8674">
        <f>VLOOKUP(O8674,state2,2,FALSE)</f>
        <v>11</v>
      </c>
      <c r="Q8674">
        <v>62521</v>
      </c>
      <c r="R8674" t="s">
        <v>55</v>
      </c>
      <c r="S8674">
        <f>VLOOKUP(R8674,region2,2,FALSE)</f>
        <v>3</v>
      </c>
      <c r="T8674" t="s">
        <v>4379</v>
      </c>
      <c r="U8674" t="s">
        <v>22</v>
      </c>
      <c r="V8674">
        <f>VLOOKUP(U8674,category2,2,FALSE)</f>
        <v>2</v>
      </c>
      <c r="W8674" t="s">
        <v>3234</v>
      </c>
      <c r="X8674">
        <f>VLOOKUP(W8674,subcat2,3,FALSE)</f>
        <v>14</v>
      </c>
      <c r="Y8674" t="s">
        <v>2037</v>
      </c>
      <c r="Z8674">
        <v>18.368000000000002</v>
      </c>
      <c r="AA8674">
        <v>2</v>
      </c>
      <c r="AB8674">
        <v>0.2</v>
      </c>
      <c r="AC8674" s="4">
        <v>6.1991999999999994</v>
      </c>
    </row>
    <row r="8675" spans="1:29" x14ac:dyDescent="0.25">
      <c r="A8675" s="2">
        <v>8674</v>
      </c>
      <c r="B8675" t="s">
        <v>10709</v>
      </c>
      <c r="C8675" s="3">
        <v>42782</v>
      </c>
      <c r="D8675" s="3">
        <v>42787</v>
      </c>
      <c r="E8675" t="s">
        <v>25</v>
      </c>
      <c r="F8675">
        <f>VLOOKUP(E8675,SHIPMODE,2,FALSE)</f>
        <v>2</v>
      </c>
      <c r="G8675" t="s">
        <v>3814</v>
      </c>
      <c r="H8675" t="s">
        <v>2075</v>
      </c>
      <c r="I8675" t="s">
        <v>9</v>
      </c>
      <c r="J8675">
        <f>VLOOKUP(I8675,segmentID,2,FALSE)</f>
        <v>1</v>
      </c>
      <c r="K8675" t="s">
        <v>3255</v>
      </c>
      <c r="L8675">
        <f>VLOOKUP(K8675,country2,2,FALSE)</f>
        <v>1</v>
      </c>
      <c r="M8675" t="s">
        <v>183</v>
      </c>
      <c r="N8675">
        <f>VLOOKUP(Orders!M8675,city2,2,FALSE)</f>
        <v>28</v>
      </c>
      <c r="O8675" t="s">
        <v>110</v>
      </c>
      <c r="P8675">
        <f>VLOOKUP(O8675,state2,2,FALSE)</f>
        <v>11</v>
      </c>
      <c r="Q8675">
        <v>62521</v>
      </c>
      <c r="R8675" t="s">
        <v>55</v>
      </c>
      <c r="S8675">
        <f>VLOOKUP(R8675,region2,2,FALSE)</f>
        <v>3</v>
      </c>
      <c r="T8675" t="s">
        <v>4230</v>
      </c>
      <c r="U8675" t="s">
        <v>13</v>
      </c>
      <c r="V8675">
        <f>VLOOKUP(U8675,category2,2,FALSE)</f>
        <v>1</v>
      </c>
      <c r="W8675" t="s">
        <v>3226</v>
      </c>
      <c r="X8675">
        <f>VLOOKUP(W8675,subcat2,3,FALSE)</f>
        <v>2</v>
      </c>
      <c r="Y8675" t="s">
        <v>2330</v>
      </c>
      <c r="Z8675">
        <v>600.55799999999999</v>
      </c>
      <c r="AA8675">
        <v>3</v>
      </c>
      <c r="AB8675">
        <v>0.3</v>
      </c>
      <c r="AC8675" s="4">
        <v>-8.5794000000000779</v>
      </c>
    </row>
    <row r="8676" spans="1:29" x14ac:dyDescent="0.25">
      <c r="A8676" s="2">
        <v>8675</v>
      </c>
      <c r="B8676" t="s">
        <v>10709</v>
      </c>
      <c r="C8676" s="3">
        <v>42782</v>
      </c>
      <c r="D8676" s="3">
        <v>42787</v>
      </c>
      <c r="E8676" t="s">
        <v>25</v>
      </c>
      <c r="F8676">
        <f>VLOOKUP(E8676,SHIPMODE,2,FALSE)</f>
        <v>2</v>
      </c>
      <c r="G8676" t="s">
        <v>3814</v>
      </c>
      <c r="H8676" t="s">
        <v>2075</v>
      </c>
      <c r="I8676" t="s">
        <v>9</v>
      </c>
      <c r="J8676">
        <f>VLOOKUP(I8676,segmentID,2,FALSE)</f>
        <v>1</v>
      </c>
      <c r="K8676" t="s">
        <v>3255</v>
      </c>
      <c r="L8676">
        <f>VLOOKUP(K8676,country2,2,FALSE)</f>
        <v>1</v>
      </c>
      <c r="M8676" t="s">
        <v>183</v>
      </c>
      <c r="N8676">
        <f>VLOOKUP(Orders!M8676,city2,2,FALSE)</f>
        <v>28</v>
      </c>
      <c r="O8676" t="s">
        <v>110</v>
      </c>
      <c r="P8676">
        <f>VLOOKUP(O8676,state2,2,FALSE)</f>
        <v>11</v>
      </c>
      <c r="Q8676">
        <v>62521</v>
      </c>
      <c r="R8676" t="s">
        <v>55</v>
      </c>
      <c r="S8676">
        <f>VLOOKUP(R8676,region2,2,FALSE)</f>
        <v>3</v>
      </c>
      <c r="T8676" t="s">
        <v>4301</v>
      </c>
      <c r="U8676" t="s">
        <v>22</v>
      </c>
      <c r="V8676">
        <f>VLOOKUP(U8676,category2,2,FALSE)</f>
        <v>2</v>
      </c>
      <c r="W8676" t="s">
        <v>3227</v>
      </c>
      <c r="X8676">
        <f>VLOOKUP(W8676,subcat2,3,FALSE)</f>
        <v>5</v>
      </c>
      <c r="Y8676" t="s">
        <v>1038</v>
      </c>
      <c r="Z8676">
        <v>50.352000000000004</v>
      </c>
      <c r="AA8676">
        <v>3</v>
      </c>
      <c r="AB8676">
        <v>0.2</v>
      </c>
      <c r="AC8676" s="4">
        <v>-8.1822000000000052</v>
      </c>
    </row>
    <row r="8677" spans="1:29" x14ac:dyDescent="0.25">
      <c r="A8677" s="2">
        <v>8676</v>
      </c>
      <c r="B8677" t="s">
        <v>10709</v>
      </c>
      <c r="C8677" s="3">
        <v>42782</v>
      </c>
      <c r="D8677" s="3">
        <v>42787</v>
      </c>
      <c r="E8677" t="s">
        <v>25</v>
      </c>
      <c r="F8677">
        <f>VLOOKUP(E8677,SHIPMODE,2,FALSE)</f>
        <v>2</v>
      </c>
      <c r="G8677" t="s">
        <v>3814</v>
      </c>
      <c r="H8677" t="s">
        <v>2075</v>
      </c>
      <c r="I8677" t="s">
        <v>9</v>
      </c>
      <c r="J8677">
        <f>VLOOKUP(I8677,segmentID,2,FALSE)</f>
        <v>1</v>
      </c>
      <c r="K8677" t="s">
        <v>3255</v>
      </c>
      <c r="L8677">
        <f>VLOOKUP(K8677,country2,2,FALSE)</f>
        <v>1</v>
      </c>
      <c r="M8677" t="s">
        <v>183</v>
      </c>
      <c r="N8677">
        <f>VLOOKUP(Orders!M8677,city2,2,FALSE)</f>
        <v>28</v>
      </c>
      <c r="O8677" t="s">
        <v>110</v>
      </c>
      <c r="P8677">
        <f>VLOOKUP(O8677,state2,2,FALSE)</f>
        <v>11</v>
      </c>
      <c r="Q8677">
        <v>62521</v>
      </c>
      <c r="R8677" t="s">
        <v>55</v>
      </c>
      <c r="S8677">
        <f>VLOOKUP(R8677,region2,2,FALSE)</f>
        <v>3</v>
      </c>
      <c r="T8677" t="s">
        <v>4611</v>
      </c>
      <c r="U8677" t="s">
        <v>22</v>
      </c>
      <c r="V8677">
        <f>VLOOKUP(U8677,category2,2,FALSE)</f>
        <v>2</v>
      </c>
      <c r="W8677" t="s">
        <v>3229</v>
      </c>
      <c r="X8677">
        <f>VLOOKUP(W8677,subcat2,3,FALSE)</f>
        <v>7</v>
      </c>
      <c r="Y8677" t="s">
        <v>638</v>
      </c>
      <c r="Z8677">
        <v>28.031999999999996</v>
      </c>
      <c r="AA8677">
        <v>6</v>
      </c>
      <c r="AB8677">
        <v>0.2</v>
      </c>
      <c r="AC8677" s="4">
        <v>3.5039999999999996</v>
      </c>
    </row>
    <row r="8678" spans="1:29" x14ac:dyDescent="0.25">
      <c r="A8678" s="2">
        <v>8677</v>
      </c>
      <c r="B8678" t="s">
        <v>10709</v>
      </c>
      <c r="C8678" s="3">
        <v>42782</v>
      </c>
      <c r="D8678" s="3">
        <v>42787</v>
      </c>
      <c r="E8678" t="s">
        <v>25</v>
      </c>
      <c r="F8678">
        <f>VLOOKUP(E8678,SHIPMODE,2,FALSE)</f>
        <v>2</v>
      </c>
      <c r="G8678" t="s">
        <v>3814</v>
      </c>
      <c r="H8678" t="s">
        <v>2075</v>
      </c>
      <c r="I8678" t="s">
        <v>9</v>
      </c>
      <c r="J8678">
        <f>VLOOKUP(I8678,segmentID,2,FALSE)</f>
        <v>1</v>
      </c>
      <c r="K8678" t="s">
        <v>3255</v>
      </c>
      <c r="L8678">
        <f>VLOOKUP(K8678,country2,2,FALSE)</f>
        <v>1</v>
      </c>
      <c r="M8678" t="s">
        <v>183</v>
      </c>
      <c r="N8678">
        <f>VLOOKUP(Orders!M8678,city2,2,FALSE)</f>
        <v>28</v>
      </c>
      <c r="O8678" t="s">
        <v>110</v>
      </c>
      <c r="P8678">
        <f>VLOOKUP(O8678,state2,2,FALSE)</f>
        <v>11</v>
      </c>
      <c r="Q8678">
        <v>62521</v>
      </c>
      <c r="R8678" t="s">
        <v>55</v>
      </c>
      <c r="S8678">
        <f>VLOOKUP(R8678,region2,2,FALSE)</f>
        <v>3</v>
      </c>
      <c r="T8678" t="s">
        <v>5090</v>
      </c>
      <c r="U8678" t="s">
        <v>13</v>
      </c>
      <c r="V8678">
        <f>VLOOKUP(U8678,category2,2,FALSE)</f>
        <v>1</v>
      </c>
      <c r="W8678" t="s">
        <v>3228</v>
      </c>
      <c r="X8678">
        <f>VLOOKUP(W8678,subcat2,3,FALSE)</f>
        <v>6</v>
      </c>
      <c r="Y8678" t="s">
        <v>1170</v>
      </c>
      <c r="Z8678">
        <v>7.6920000000000002</v>
      </c>
      <c r="AA8678">
        <v>1</v>
      </c>
      <c r="AB8678">
        <v>0.6</v>
      </c>
      <c r="AC8678" s="4">
        <v>-3.6536999999999988</v>
      </c>
    </row>
    <row r="8679" spans="1:29" x14ac:dyDescent="0.25">
      <c r="A8679" s="2">
        <v>8678</v>
      </c>
      <c r="B8679" t="s">
        <v>10710</v>
      </c>
      <c r="C8679" s="3">
        <v>43032</v>
      </c>
      <c r="D8679" s="3">
        <v>43034</v>
      </c>
      <c r="E8679" t="s">
        <v>97</v>
      </c>
      <c r="F8679">
        <f>VLOOKUP(E8679,SHIPMODE,2,FALSE)</f>
        <v>3</v>
      </c>
      <c r="G8679" t="s">
        <v>3393</v>
      </c>
      <c r="H8679" t="s">
        <v>579</v>
      </c>
      <c r="I8679" t="s">
        <v>9</v>
      </c>
      <c r="J8679">
        <f>VLOOKUP(I8679,segmentID,2,FALSE)</f>
        <v>1</v>
      </c>
      <c r="K8679" t="s">
        <v>3255</v>
      </c>
      <c r="L8679">
        <f>VLOOKUP(K8679,country2,2,FALSE)</f>
        <v>1</v>
      </c>
      <c r="M8679" t="s">
        <v>3186</v>
      </c>
      <c r="N8679">
        <f>VLOOKUP(Orders!M8679,city2,2,FALSE)</f>
        <v>512</v>
      </c>
      <c r="O8679" t="s">
        <v>54</v>
      </c>
      <c r="P8679">
        <f>VLOOKUP(O8679,state2,2,FALSE)</f>
        <v>6</v>
      </c>
      <c r="Q8679">
        <v>76063</v>
      </c>
      <c r="R8679" t="s">
        <v>55</v>
      </c>
      <c r="S8679">
        <f>VLOOKUP(R8679,region2,2,FALSE)</f>
        <v>3</v>
      </c>
      <c r="T8679" t="s">
        <v>5197</v>
      </c>
      <c r="U8679" t="s">
        <v>13</v>
      </c>
      <c r="V8679">
        <f>VLOOKUP(U8679,category2,2,FALSE)</f>
        <v>1</v>
      </c>
      <c r="W8679" t="s">
        <v>29</v>
      </c>
      <c r="X8679">
        <f>VLOOKUP(W8679,subcat2,3,FALSE)</f>
        <v>4</v>
      </c>
      <c r="Y8679" t="s">
        <v>1062</v>
      </c>
      <c r="Z8679">
        <v>517.40500000000009</v>
      </c>
      <c r="AA8679">
        <v>5</v>
      </c>
      <c r="AB8679">
        <v>0.3</v>
      </c>
      <c r="AC8679" s="4">
        <v>-81.306500000000028</v>
      </c>
    </row>
    <row r="8680" spans="1:29" x14ac:dyDescent="0.25">
      <c r="A8680" s="2">
        <v>8679</v>
      </c>
      <c r="B8680" t="s">
        <v>9066</v>
      </c>
      <c r="C8680" s="3">
        <v>42615</v>
      </c>
      <c r="D8680" s="3">
        <v>42620</v>
      </c>
      <c r="E8680" t="s">
        <v>7</v>
      </c>
      <c r="F8680">
        <f>VLOOKUP(E8680,SHIPMODE,2,FALSE)</f>
        <v>1</v>
      </c>
      <c r="G8680" t="s">
        <v>3534</v>
      </c>
      <c r="H8680" t="s">
        <v>1085</v>
      </c>
      <c r="I8680" t="s">
        <v>52</v>
      </c>
      <c r="J8680">
        <f>VLOOKUP(I8680,segmentID,2,FALSE)</f>
        <v>3</v>
      </c>
      <c r="K8680" t="s">
        <v>3255</v>
      </c>
      <c r="L8680">
        <f>VLOOKUP(K8680,country2,2,FALSE)</f>
        <v>1</v>
      </c>
      <c r="M8680" t="s">
        <v>95</v>
      </c>
      <c r="N8680">
        <f>VLOOKUP(Orders!M8680,city2,2,FALSE)</f>
        <v>13</v>
      </c>
      <c r="O8680" t="s">
        <v>54</v>
      </c>
      <c r="P8680">
        <f>VLOOKUP(O8680,state2,2,FALSE)</f>
        <v>6</v>
      </c>
      <c r="Q8680">
        <v>77070</v>
      </c>
      <c r="R8680" t="s">
        <v>55</v>
      </c>
      <c r="S8680">
        <f>VLOOKUP(R8680,region2,2,FALSE)</f>
        <v>3</v>
      </c>
      <c r="T8680" t="s">
        <v>4729</v>
      </c>
      <c r="U8680" t="s">
        <v>22</v>
      </c>
      <c r="V8680">
        <f>VLOOKUP(U8680,category2,2,FALSE)</f>
        <v>2</v>
      </c>
      <c r="W8680" t="s">
        <v>3231</v>
      </c>
      <c r="X8680">
        <f>VLOOKUP(W8680,subcat2,3,FALSE)</f>
        <v>9</v>
      </c>
      <c r="Y8680" t="s">
        <v>392</v>
      </c>
      <c r="Z8680">
        <v>8.6079999999999988</v>
      </c>
      <c r="AA8680">
        <v>8</v>
      </c>
      <c r="AB8680">
        <v>0.8</v>
      </c>
      <c r="AC8680" s="4">
        <v>-13.342400000000001</v>
      </c>
    </row>
    <row r="8681" spans="1:29" x14ac:dyDescent="0.25">
      <c r="A8681" s="2">
        <v>8680</v>
      </c>
      <c r="B8681" t="s">
        <v>9066</v>
      </c>
      <c r="C8681" s="3">
        <v>42615</v>
      </c>
      <c r="D8681" s="3">
        <v>42620</v>
      </c>
      <c r="E8681" t="s">
        <v>7</v>
      </c>
      <c r="F8681">
        <f>VLOOKUP(E8681,SHIPMODE,2,FALSE)</f>
        <v>1</v>
      </c>
      <c r="G8681" t="s">
        <v>3534</v>
      </c>
      <c r="H8681" t="s">
        <v>1085</v>
      </c>
      <c r="I8681" t="s">
        <v>52</v>
      </c>
      <c r="J8681">
        <f>VLOOKUP(I8681,segmentID,2,FALSE)</f>
        <v>3</v>
      </c>
      <c r="K8681" t="s">
        <v>3255</v>
      </c>
      <c r="L8681">
        <f>VLOOKUP(K8681,country2,2,FALSE)</f>
        <v>1</v>
      </c>
      <c r="M8681" t="s">
        <v>95</v>
      </c>
      <c r="N8681">
        <f>VLOOKUP(Orders!M8681,city2,2,FALSE)</f>
        <v>13</v>
      </c>
      <c r="O8681" t="s">
        <v>54</v>
      </c>
      <c r="P8681">
        <f>VLOOKUP(O8681,state2,2,FALSE)</f>
        <v>6</v>
      </c>
      <c r="Q8681">
        <v>77070</v>
      </c>
      <c r="R8681" t="s">
        <v>55</v>
      </c>
      <c r="S8681">
        <f>VLOOKUP(R8681,region2,2,FALSE)</f>
        <v>3</v>
      </c>
      <c r="T8681" t="s">
        <v>4775</v>
      </c>
      <c r="U8681" t="s">
        <v>35</v>
      </c>
      <c r="V8681">
        <f>VLOOKUP(U8681,category2,2,FALSE)</f>
        <v>3</v>
      </c>
      <c r="W8681" t="s">
        <v>3232</v>
      </c>
      <c r="X8681">
        <f>VLOOKUP(W8681,subcat2,3,FALSE)</f>
        <v>12</v>
      </c>
      <c r="Y8681" t="s">
        <v>725</v>
      </c>
      <c r="Z8681">
        <v>159.56</v>
      </c>
      <c r="AA8681">
        <v>5</v>
      </c>
      <c r="AB8681">
        <v>0.2</v>
      </c>
      <c r="AC8681" s="4">
        <v>33.906499999999994</v>
      </c>
    </row>
    <row r="8682" spans="1:29" x14ac:dyDescent="0.25">
      <c r="A8682" s="2">
        <v>8681</v>
      </c>
      <c r="B8682" t="s">
        <v>9067</v>
      </c>
      <c r="C8682" s="3">
        <v>42705</v>
      </c>
      <c r="D8682" s="3">
        <v>42707</v>
      </c>
      <c r="E8682" t="s">
        <v>7</v>
      </c>
      <c r="F8682">
        <f>VLOOKUP(E8682,SHIPMODE,2,FALSE)</f>
        <v>1</v>
      </c>
      <c r="G8682" t="s">
        <v>3318</v>
      </c>
      <c r="H8682" t="s">
        <v>287</v>
      </c>
      <c r="I8682" t="s">
        <v>18</v>
      </c>
      <c r="J8682">
        <f>VLOOKUP(I8682,segmentID,2,FALSE)</f>
        <v>2</v>
      </c>
      <c r="K8682" t="s">
        <v>3255</v>
      </c>
      <c r="L8682">
        <f>VLOOKUP(K8682,country2,2,FALSE)</f>
        <v>1</v>
      </c>
      <c r="M8682" t="s">
        <v>703</v>
      </c>
      <c r="N8682">
        <f>VLOOKUP(Orders!M8682,city2,2,FALSE)</f>
        <v>103</v>
      </c>
      <c r="O8682" t="s">
        <v>165</v>
      </c>
      <c r="P8682">
        <f>VLOOKUP(O8682,state2,2,FALSE)</f>
        <v>18</v>
      </c>
      <c r="Q8682">
        <v>23223</v>
      </c>
      <c r="R8682" t="s">
        <v>12</v>
      </c>
      <c r="S8682">
        <f>VLOOKUP(R8682,region2,2,FALSE)</f>
        <v>1</v>
      </c>
      <c r="T8682" t="s">
        <v>4335</v>
      </c>
      <c r="U8682" t="s">
        <v>22</v>
      </c>
      <c r="V8682">
        <f>VLOOKUP(U8682,category2,2,FALSE)</f>
        <v>2</v>
      </c>
      <c r="W8682" t="s">
        <v>38</v>
      </c>
      <c r="X8682">
        <f>VLOOKUP(W8682,subcat2,3,FALSE)</f>
        <v>10</v>
      </c>
      <c r="Y8682" t="s">
        <v>2637</v>
      </c>
      <c r="Z8682">
        <v>2104.5499999999997</v>
      </c>
      <c r="AA8682">
        <v>7</v>
      </c>
      <c r="AB8682">
        <v>0</v>
      </c>
      <c r="AC8682" s="4">
        <v>694.50149999999985</v>
      </c>
    </row>
    <row r="8683" spans="1:29" x14ac:dyDescent="0.25">
      <c r="A8683" s="2">
        <v>8682</v>
      </c>
      <c r="B8683" t="s">
        <v>9067</v>
      </c>
      <c r="C8683" s="3">
        <v>42705</v>
      </c>
      <c r="D8683" s="3">
        <v>42707</v>
      </c>
      <c r="E8683" t="s">
        <v>7</v>
      </c>
      <c r="F8683">
        <f>VLOOKUP(E8683,SHIPMODE,2,FALSE)</f>
        <v>1</v>
      </c>
      <c r="G8683" t="s">
        <v>3318</v>
      </c>
      <c r="H8683" t="s">
        <v>287</v>
      </c>
      <c r="I8683" t="s">
        <v>18</v>
      </c>
      <c r="J8683">
        <f>VLOOKUP(I8683,segmentID,2,FALSE)</f>
        <v>2</v>
      </c>
      <c r="K8683" t="s">
        <v>3255</v>
      </c>
      <c r="L8683">
        <f>VLOOKUP(K8683,country2,2,FALSE)</f>
        <v>1</v>
      </c>
      <c r="M8683" t="s">
        <v>703</v>
      </c>
      <c r="N8683">
        <f>VLOOKUP(Orders!M8683,city2,2,FALSE)</f>
        <v>103</v>
      </c>
      <c r="O8683" t="s">
        <v>165</v>
      </c>
      <c r="P8683">
        <f>VLOOKUP(O8683,state2,2,FALSE)</f>
        <v>18</v>
      </c>
      <c r="Q8683">
        <v>23223</v>
      </c>
      <c r="R8683" t="s">
        <v>12</v>
      </c>
      <c r="S8683">
        <f>VLOOKUP(R8683,region2,2,FALSE)</f>
        <v>1</v>
      </c>
      <c r="T8683" t="s">
        <v>4690</v>
      </c>
      <c r="U8683" t="s">
        <v>22</v>
      </c>
      <c r="V8683">
        <f>VLOOKUP(U8683,category2,2,FALSE)</f>
        <v>2</v>
      </c>
      <c r="W8683" t="s">
        <v>3233</v>
      </c>
      <c r="X8683">
        <f>VLOOKUP(W8683,subcat2,3,FALSE)</f>
        <v>15</v>
      </c>
      <c r="Y8683" t="s">
        <v>353</v>
      </c>
      <c r="Z8683">
        <v>40.700000000000003</v>
      </c>
      <c r="AA8683">
        <v>5</v>
      </c>
      <c r="AB8683">
        <v>0</v>
      </c>
      <c r="AC8683" s="4">
        <v>11.802999999999999</v>
      </c>
    </row>
    <row r="8684" spans="1:29" x14ac:dyDescent="0.25">
      <c r="A8684" s="2">
        <v>8683</v>
      </c>
      <c r="B8684" t="s">
        <v>6753</v>
      </c>
      <c r="C8684" s="3">
        <v>41948</v>
      </c>
      <c r="D8684" s="3">
        <v>41953</v>
      </c>
      <c r="E8684" t="s">
        <v>25</v>
      </c>
      <c r="F8684">
        <f>VLOOKUP(E8684,SHIPMODE,2,FALSE)</f>
        <v>2</v>
      </c>
      <c r="G8684" t="s">
        <v>3511</v>
      </c>
      <c r="H8684" t="s">
        <v>1007</v>
      </c>
      <c r="I8684" t="s">
        <v>52</v>
      </c>
      <c r="J8684">
        <f>VLOOKUP(I8684,segmentID,2,FALSE)</f>
        <v>3</v>
      </c>
      <c r="K8684" t="s">
        <v>3255</v>
      </c>
      <c r="L8684">
        <f>VLOOKUP(K8684,country2,2,FALSE)</f>
        <v>1</v>
      </c>
      <c r="M8684" t="s">
        <v>548</v>
      </c>
      <c r="N8684">
        <f>VLOOKUP(Orders!M8684,city2,2,FALSE)</f>
        <v>82</v>
      </c>
      <c r="O8684" t="s">
        <v>165</v>
      </c>
      <c r="P8684">
        <f>VLOOKUP(O8684,state2,2,FALSE)</f>
        <v>18</v>
      </c>
      <c r="Q8684">
        <v>22204</v>
      </c>
      <c r="R8684" t="s">
        <v>12</v>
      </c>
      <c r="S8684">
        <f>VLOOKUP(R8684,region2,2,FALSE)</f>
        <v>1</v>
      </c>
      <c r="T8684" t="s">
        <v>5434</v>
      </c>
      <c r="U8684" t="s">
        <v>35</v>
      </c>
      <c r="V8684">
        <f>VLOOKUP(U8684,category2,2,FALSE)</f>
        <v>3</v>
      </c>
      <c r="W8684" t="s">
        <v>3232</v>
      </c>
      <c r="X8684">
        <f>VLOOKUP(W8684,subcat2,3,FALSE)</f>
        <v>12</v>
      </c>
      <c r="Y8684" t="s">
        <v>997</v>
      </c>
      <c r="Z8684">
        <v>47.79</v>
      </c>
      <c r="AA8684">
        <v>3</v>
      </c>
      <c r="AB8684">
        <v>0</v>
      </c>
      <c r="AC8684" s="4">
        <v>16.2486</v>
      </c>
    </row>
    <row r="8685" spans="1:29" x14ac:dyDescent="0.25">
      <c r="A8685" s="2">
        <v>8684</v>
      </c>
      <c r="B8685" t="s">
        <v>10711</v>
      </c>
      <c r="C8685" s="3">
        <v>43064</v>
      </c>
      <c r="D8685" s="3">
        <v>43070</v>
      </c>
      <c r="E8685" t="s">
        <v>25</v>
      </c>
      <c r="F8685">
        <f>VLOOKUP(E8685,SHIPMODE,2,FALSE)</f>
        <v>2</v>
      </c>
      <c r="G8685" t="s">
        <v>3611</v>
      </c>
      <c r="H8685" t="s">
        <v>1331</v>
      </c>
      <c r="I8685" t="s">
        <v>9</v>
      </c>
      <c r="J8685">
        <f>VLOOKUP(I8685,segmentID,2,FALSE)</f>
        <v>1</v>
      </c>
      <c r="K8685" t="s">
        <v>3255</v>
      </c>
      <c r="L8685">
        <f>VLOOKUP(K8685,country2,2,FALSE)</f>
        <v>1</v>
      </c>
      <c r="M8685" t="s">
        <v>67</v>
      </c>
      <c r="N8685">
        <f>VLOOKUP(Orders!M8685,city2,2,FALSE)</f>
        <v>9</v>
      </c>
      <c r="O8685" t="s">
        <v>20</v>
      </c>
      <c r="P8685">
        <f>VLOOKUP(O8685,state2,2,FALSE)</f>
        <v>2</v>
      </c>
      <c r="Q8685">
        <v>94122</v>
      </c>
      <c r="R8685" t="s">
        <v>21</v>
      </c>
      <c r="S8685">
        <f>VLOOKUP(R8685,region2,2,FALSE)</f>
        <v>2</v>
      </c>
      <c r="T8685" t="s">
        <v>4769</v>
      </c>
      <c r="U8685" t="s">
        <v>22</v>
      </c>
      <c r="V8685">
        <f>VLOOKUP(U8685,category2,2,FALSE)</f>
        <v>2</v>
      </c>
      <c r="W8685" t="s">
        <v>3229</v>
      </c>
      <c r="X8685">
        <f>VLOOKUP(W8685,subcat2,3,FALSE)</f>
        <v>7</v>
      </c>
      <c r="Y8685" t="s">
        <v>2594</v>
      </c>
      <c r="Z8685">
        <v>5.16</v>
      </c>
      <c r="AA8685">
        <v>2</v>
      </c>
      <c r="AB8685">
        <v>0</v>
      </c>
      <c r="AC8685" s="4">
        <v>1.3416000000000001</v>
      </c>
    </row>
    <row r="8686" spans="1:29" x14ac:dyDescent="0.25">
      <c r="A8686" s="2">
        <v>8685</v>
      </c>
      <c r="B8686" t="s">
        <v>9068</v>
      </c>
      <c r="C8686" s="3">
        <v>42720</v>
      </c>
      <c r="D8686" s="3">
        <v>42727</v>
      </c>
      <c r="E8686" t="s">
        <v>25</v>
      </c>
      <c r="F8686">
        <f>VLOOKUP(E8686,SHIPMODE,2,FALSE)</f>
        <v>2</v>
      </c>
      <c r="G8686" t="s">
        <v>3439</v>
      </c>
      <c r="H8686" t="s">
        <v>764</v>
      </c>
      <c r="I8686" t="s">
        <v>52</v>
      </c>
      <c r="J8686">
        <f>VLOOKUP(I8686,segmentID,2,FALSE)</f>
        <v>3</v>
      </c>
      <c r="K8686" t="s">
        <v>3255</v>
      </c>
      <c r="L8686">
        <f>VLOOKUP(K8686,country2,2,FALSE)</f>
        <v>1</v>
      </c>
      <c r="M8686" t="s">
        <v>466</v>
      </c>
      <c r="N8686">
        <f>VLOOKUP(Orders!M8686,city2,2,FALSE)</f>
        <v>71</v>
      </c>
      <c r="O8686" t="s">
        <v>20</v>
      </c>
      <c r="P8686">
        <f>VLOOKUP(O8686,state2,2,FALSE)</f>
        <v>2</v>
      </c>
      <c r="Q8686">
        <v>92024</v>
      </c>
      <c r="R8686" t="s">
        <v>21</v>
      </c>
      <c r="S8686">
        <f>VLOOKUP(R8686,region2,2,FALSE)</f>
        <v>2</v>
      </c>
      <c r="T8686" t="s">
        <v>4528</v>
      </c>
      <c r="U8686" t="s">
        <v>35</v>
      </c>
      <c r="V8686">
        <f>VLOOKUP(U8686,category2,2,FALSE)</f>
        <v>3</v>
      </c>
      <c r="W8686" t="s">
        <v>3232</v>
      </c>
      <c r="X8686">
        <f>VLOOKUP(W8686,subcat2,3,FALSE)</f>
        <v>12</v>
      </c>
      <c r="Y8686" t="s">
        <v>3149</v>
      </c>
      <c r="Z8686">
        <v>21.209999999999997</v>
      </c>
      <c r="AA8686">
        <v>7</v>
      </c>
      <c r="AB8686">
        <v>0</v>
      </c>
      <c r="AC8686" s="4">
        <v>4.4540999999999986</v>
      </c>
    </row>
    <row r="8687" spans="1:29" x14ac:dyDescent="0.25">
      <c r="A8687" s="2">
        <v>8686</v>
      </c>
      <c r="B8687" t="s">
        <v>10712</v>
      </c>
      <c r="C8687" s="3">
        <v>43053</v>
      </c>
      <c r="D8687" s="3">
        <v>43057</v>
      </c>
      <c r="E8687" t="s">
        <v>7</v>
      </c>
      <c r="F8687">
        <f>VLOOKUP(E8687,SHIPMODE,2,FALSE)</f>
        <v>1</v>
      </c>
      <c r="G8687" t="s">
        <v>3718</v>
      </c>
      <c r="H8687" t="s">
        <v>1715</v>
      </c>
      <c r="I8687" t="s">
        <v>18</v>
      </c>
      <c r="J8687">
        <f>VLOOKUP(I8687,segmentID,2,FALSE)</f>
        <v>2</v>
      </c>
      <c r="K8687" t="s">
        <v>3255</v>
      </c>
      <c r="L8687">
        <f>VLOOKUP(K8687,country2,2,FALSE)</f>
        <v>1</v>
      </c>
      <c r="M8687" t="s">
        <v>1798</v>
      </c>
      <c r="N8687">
        <f>VLOOKUP(Orders!M8687,city2,2,FALSE)</f>
        <v>233</v>
      </c>
      <c r="O8687" t="s">
        <v>139</v>
      </c>
      <c r="P8687">
        <f>VLOOKUP(O8687,state2,2,FALSE)</f>
        <v>16</v>
      </c>
      <c r="Q8687">
        <v>13601</v>
      </c>
      <c r="R8687" t="s">
        <v>79</v>
      </c>
      <c r="S8687">
        <f>VLOOKUP(R8687,region2,2,FALSE)</f>
        <v>4</v>
      </c>
      <c r="T8687" t="s">
        <v>5305</v>
      </c>
      <c r="U8687" t="s">
        <v>22</v>
      </c>
      <c r="V8687">
        <f>VLOOKUP(U8687,category2,2,FALSE)</f>
        <v>2</v>
      </c>
      <c r="W8687" t="s">
        <v>3227</v>
      </c>
      <c r="X8687">
        <f>VLOOKUP(W8687,subcat2,3,FALSE)</f>
        <v>5</v>
      </c>
      <c r="Y8687" t="s">
        <v>3000</v>
      </c>
      <c r="Z8687">
        <v>96.359999999999985</v>
      </c>
      <c r="AA8687">
        <v>6</v>
      </c>
      <c r="AB8687">
        <v>0</v>
      </c>
      <c r="AC8687" s="4">
        <v>25.053599999999996</v>
      </c>
    </row>
    <row r="8688" spans="1:29" x14ac:dyDescent="0.25">
      <c r="A8688" s="2">
        <v>8687</v>
      </c>
      <c r="B8688" t="s">
        <v>9069</v>
      </c>
      <c r="C8688" s="3">
        <v>42547</v>
      </c>
      <c r="D8688" s="3">
        <v>42547</v>
      </c>
      <c r="E8688" t="s">
        <v>625</v>
      </c>
      <c r="F8688">
        <f>VLOOKUP(E8688,SHIPMODE,2,FALSE)</f>
        <v>4</v>
      </c>
      <c r="G8688" t="s">
        <v>3595</v>
      </c>
      <c r="H8688" t="s">
        <v>1286</v>
      </c>
      <c r="I8688" t="s">
        <v>18</v>
      </c>
      <c r="J8688">
        <f>VLOOKUP(I8688,segmentID,2,FALSE)</f>
        <v>2</v>
      </c>
      <c r="K8688" t="s">
        <v>3255</v>
      </c>
      <c r="L8688">
        <f>VLOOKUP(K8688,country2,2,FALSE)</f>
        <v>1</v>
      </c>
      <c r="M8688" t="s">
        <v>19</v>
      </c>
      <c r="N8688">
        <f>VLOOKUP(Orders!M8688,city2,2,FALSE)</f>
        <v>2</v>
      </c>
      <c r="O8688" t="s">
        <v>20</v>
      </c>
      <c r="P8688">
        <f>VLOOKUP(O8688,state2,2,FALSE)</f>
        <v>2</v>
      </c>
      <c r="Q8688">
        <v>90036</v>
      </c>
      <c r="R8688" t="s">
        <v>21</v>
      </c>
      <c r="S8688">
        <f>VLOOKUP(R8688,region2,2,FALSE)</f>
        <v>2</v>
      </c>
      <c r="T8688" t="s">
        <v>4514</v>
      </c>
      <c r="U8688" t="s">
        <v>22</v>
      </c>
      <c r="V8688">
        <f>VLOOKUP(U8688,category2,2,FALSE)</f>
        <v>2</v>
      </c>
      <c r="W8688" t="s">
        <v>3233</v>
      </c>
      <c r="X8688">
        <f>VLOOKUP(W8688,subcat2,3,FALSE)</f>
        <v>15</v>
      </c>
      <c r="Y8688" t="s">
        <v>140</v>
      </c>
      <c r="Z8688">
        <v>231.72</v>
      </c>
      <c r="AA8688">
        <v>2</v>
      </c>
      <c r="AB8688">
        <v>0</v>
      </c>
      <c r="AC8688" s="4">
        <v>11.585999999999984</v>
      </c>
    </row>
    <row r="8689" spans="1:29" x14ac:dyDescent="0.25">
      <c r="A8689" s="2">
        <v>8688</v>
      </c>
      <c r="B8689" t="s">
        <v>9069</v>
      </c>
      <c r="C8689" s="3">
        <v>42547</v>
      </c>
      <c r="D8689" s="3">
        <v>42547</v>
      </c>
      <c r="E8689" t="s">
        <v>625</v>
      </c>
      <c r="F8689">
        <f>VLOOKUP(E8689,SHIPMODE,2,FALSE)</f>
        <v>4</v>
      </c>
      <c r="G8689" t="s">
        <v>3595</v>
      </c>
      <c r="H8689" t="s">
        <v>1286</v>
      </c>
      <c r="I8689" t="s">
        <v>18</v>
      </c>
      <c r="J8689">
        <f>VLOOKUP(I8689,segmentID,2,FALSE)</f>
        <v>2</v>
      </c>
      <c r="K8689" t="s">
        <v>3255</v>
      </c>
      <c r="L8689">
        <f>VLOOKUP(K8689,country2,2,FALSE)</f>
        <v>1</v>
      </c>
      <c r="M8689" t="s">
        <v>19</v>
      </c>
      <c r="N8689">
        <f>VLOOKUP(Orders!M8689,city2,2,FALSE)</f>
        <v>2</v>
      </c>
      <c r="O8689" t="s">
        <v>20</v>
      </c>
      <c r="P8689">
        <f>VLOOKUP(O8689,state2,2,FALSE)</f>
        <v>2</v>
      </c>
      <c r="Q8689">
        <v>90036</v>
      </c>
      <c r="R8689" t="s">
        <v>21</v>
      </c>
      <c r="S8689">
        <f>VLOOKUP(R8689,region2,2,FALSE)</f>
        <v>2</v>
      </c>
      <c r="T8689" t="s">
        <v>4400</v>
      </c>
      <c r="U8689" t="s">
        <v>22</v>
      </c>
      <c r="V8689">
        <f>VLOOKUP(U8689,category2,2,FALSE)</f>
        <v>2</v>
      </c>
      <c r="W8689" t="s">
        <v>3234</v>
      </c>
      <c r="X8689">
        <f>VLOOKUP(W8689,subcat2,3,FALSE)</f>
        <v>14</v>
      </c>
      <c r="Y8689" t="s">
        <v>721</v>
      </c>
      <c r="Z8689">
        <v>17.899999999999999</v>
      </c>
      <c r="AA8689">
        <v>5</v>
      </c>
      <c r="AB8689">
        <v>0</v>
      </c>
      <c r="AC8689" s="4">
        <v>8.9499999999999993</v>
      </c>
    </row>
    <row r="8690" spans="1:29" x14ac:dyDescent="0.25">
      <c r="A8690" s="2">
        <v>8689</v>
      </c>
      <c r="B8690" t="s">
        <v>9069</v>
      </c>
      <c r="C8690" s="3">
        <v>42547</v>
      </c>
      <c r="D8690" s="3">
        <v>42547</v>
      </c>
      <c r="E8690" t="s">
        <v>625</v>
      </c>
      <c r="F8690">
        <f>VLOOKUP(E8690,SHIPMODE,2,FALSE)</f>
        <v>4</v>
      </c>
      <c r="G8690" t="s">
        <v>3595</v>
      </c>
      <c r="H8690" t="s">
        <v>1286</v>
      </c>
      <c r="I8690" t="s">
        <v>18</v>
      </c>
      <c r="J8690">
        <f>VLOOKUP(I8690,segmentID,2,FALSE)</f>
        <v>2</v>
      </c>
      <c r="K8690" t="s">
        <v>3255</v>
      </c>
      <c r="L8690">
        <f>VLOOKUP(K8690,country2,2,FALSE)</f>
        <v>1</v>
      </c>
      <c r="M8690" t="s">
        <v>19</v>
      </c>
      <c r="N8690">
        <f>VLOOKUP(Orders!M8690,city2,2,FALSE)</f>
        <v>2</v>
      </c>
      <c r="O8690" t="s">
        <v>20</v>
      </c>
      <c r="P8690">
        <f>VLOOKUP(O8690,state2,2,FALSE)</f>
        <v>2</v>
      </c>
      <c r="Q8690">
        <v>90036</v>
      </c>
      <c r="R8690" t="s">
        <v>21</v>
      </c>
      <c r="S8690">
        <f>VLOOKUP(R8690,region2,2,FALSE)</f>
        <v>2</v>
      </c>
      <c r="T8690" t="s">
        <v>4996</v>
      </c>
      <c r="U8690" t="s">
        <v>22</v>
      </c>
      <c r="V8690">
        <f>VLOOKUP(U8690,category2,2,FALSE)</f>
        <v>2</v>
      </c>
      <c r="W8690" t="s">
        <v>45</v>
      </c>
      <c r="X8690">
        <f>VLOOKUP(W8690,subcat2,3,FALSE)</f>
        <v>11</v>
      </c>
      <c r="Y8690" t="s">
        <v>1649</v>
      </c>
      <c r="Z8690">
        <v>12.48</v>
      </c>
      <c r="AA8690">
        <v>2</v>
      </c>
      <c r="AB8690">
        <v>0</v>
      </c>
      <c r="AC8690" s="4">
        <v>5.6159999999999997</v>
      </c>
    </row>
    <row r="8691" spans="1:29" x14ac:dyDescent="0.25">
      <c r="A8691" s="2">
        <v>8690</v>
      </c>
      <c r="B8691" t="s">
        <v>6754</v>
      </c>
      <c r="C8691" s="3">
        <v>41999</v>
      </c>
      <c r="D8691" s="3">
        <v>42003</v>
      </c>
      <c r="E8691" t="s">
        <v>25</v>
      </c>
      <c r="F8691">
        <f>VLOOKUP(E8691,SHIPMODE,2,FALSE)</f>
        <v>2</v>
      </c>
      <c r="G8691" t="s">
        <v>3927</v>
      </c>
      <c r="H8691" t="s">
        <v>2525</v>
      </c>
      <c r="I8691" t="s">
        <v>18</v>
      </c>
      <c r="J8691">
        <f>VLOOKUP(I8691,segmentID,2,FALSE)</f>
        <v>2</v>
      </c>
      <c r="K8691" t="s">
        <v>3255</v>
      </c>
      <c r="L8691">
        <f>VLOOKUP(K8691,country2,2,FALSE)</f>
        <v>1</v>
      </c>
      <c r="M8691" t="s">
        <v>77</v>
      </c>
      <c r="N8691">
        <f>VLOOKUP(Orders!M8691,city2,2,FALSE)</f>
        <v>11</v>
      </c>
      <c r="O8691" t="s">
        <v>78</v>
      </c>
      <c r="P8691">
        <f>VLOOKUP(O8691,state2,2,FALSE)</f>
        <v>10</v>
      </c>
      <c r="Q8691">
        <v>19140</v>
      </c>
      <c r="R8691" t="s">
        <v>79</v>
      </c>
      <c r="S8691">
        <f>VLOOKUP(R8691,region2,2,FALSE)</f>
        <v>4</v>
      </c>
      <c r="T8691" t="s">
        <v>5292</v>
      </c>
      <c r="U8691" t="s">
        <v>22</v>
      </c>
      <c r="V8691">
        <f>VLOOKUP(U8691,category2,2,FALSE)</f>
        <v>2</v>
      </c>
      <c r="W8691" t="s">
        <v>3229</v>
      </c>
      <c r="X8691">
        <f>VLOOKUP(W8691,subcat2,3,FALSE)</f>
        <v>7</v>
      </c>
      <c r="Y8691" t="s">
        <v>317</v>
      </c>
      <c r="Z8691">
        <v>8.016</v>
      </c>
      <c r="AA8691">
        <v>3</v>
      </c>
      <c r="AB8691">
        <v>0.2</v>
      </c>
      <c r="AC8691" s="4">
        <v>1.102199999999999</v>
      </c>
    </row>
    <row r="8692" spans="1:29" x14ac:dyDescent="0.25">
      <c r="A8692" s="2">
        <v>8691</v>
      </c>
      <c r="B8692" t="s">
        <v>9070</v>
      </c>
      <c r="C8692" s="3">
        <v>42596</v>
      </c>
      <c r="D8692" s="3">
        <v>42600</v>
      </c>
      <c r="E8692" t="s">
        <v>25</v>
      </c>
      <c r="F8692">
        <f>VLOOKUP(E8692,SHIPMODE,2,FALSE)</f>
        <v>2</v>
      </c>
      <c r="G8692" t="s">
        <v>3325</v>
      </c>
      <c r="H8692" t="s">
        <v>311</v>
      </c>
      <c r="I8692" t="s">
        <v>18</v>
      </c>
      <c r="J8692">
        <f>VLOOKUP(I8692,segmentID,2,FALSE)</f>
        <v>2</v>
      </c>
      <c r="K8692" t="s">
        <v>3255</v>
      </c>
      <c r="L8692">
        <f>VLOOKUP(K8692,country2,2,FALSE)</f>
        <v>1</v>
      </c>
      <c r="M8692" t="s">
        <v>395</v>
      </c>
      <c r="N8692">
        <f>VLOOKUP(Orders!M8692,city2,2,FALSE)</f>
        <v>60</v>
      </c>
      <c r="O8692" t="s">
        <v>249</v>
      </c>
      <c r="P8692">
        <f>VLOOKUP(O8692,state2,2,FALSE)</f>
        <v>25</v>
      </c>
      <c r="Q8692">
        <v>44312</v>
      </c>
      <c r="R8692" t="s">
        <v>79</v>
      </c>
      <c r="S8692">
        <f>VLOOKUP(R8692,region2,2,FALSE)</f>
        <v>4</v>
      </c>
      <c r="T8692" t="s">
        <v>5099</v>
      </c>
      <c r="U8692" t="s">
        <v>35</v>
      </c>
      <c r="V8692">
        <f>VLOOKUP(U8692,category2,2,FALSE)</f>
        <v>3</v>
      </c>
      <c r="W8692" t="s">
        <v>3230</v>
      </c>
      <c r="X8692">
        <f>VLOOKUP(W8692,subcat2,3,FALSE)</f>
        <v>8</v>
      </c>
      <c r="Y8692" t="s">
        <v>323</v>
      </c>
      <c r="Z8692">
        <v>259.89600000000002</v>
      </c>
      <c r="AA8692">
        <v>2</v>
      </c>
      <c r="AB8692">
        <v>0.4</v>
      </c>
      <c r="AC8692" s="4">
        <v>-56.310799999999972</v>
      </c>
    </row>
    <row r="8693" spans="1:29" x14ac:dyDescent="0.25">
      <c r="A8693" s="2">
        <v>8692</v>
      </c>
      <c r="B8693" t="s">
        <v>9070</v>
      </c>
      <c r="C8693" s="3">
        <v>42596</v>
      </c>
      <c r="D8693" s="3">
        <v>42600</v>
      </c>
      <c r="E8693" t="s">
        <v>25</v>
      </c>
      <c r="F8693">
        <f>VLOOKUP(E8693,SHIPMODE,2,FALSE)</f>
        <v>2</v>
      </c>
      <c r="G8693" t="s">
        <v>3325</v>
      </c>
      <c r="H8693" t="s">
        <v>311</v>
      </c>
      <c r="I8693" t="s">
        <v>18</v>
      </c>
      <c r="J8693">
        <f>VLOOKUP(I8693,segmentID,2,FALSE)</f>
        <v>2</v>
      </c>
      <c r="K8693" t="s">
        <v>3255</v>
      </c>
      <c r="L8693">
        <f>VLOOKUP(K8693,country2,2,FALSE)</f>
        <v>1</v>
      </c>
      <c r="M8693" t="s">
        <v>395</v>
      </c>
      <c r="N8693">
        <f>VLOOKUP(Orders!M8693,city2,2,FALSE)</f>
        <v>60</v>
      </c>
      <c r="O8693" t="s">
        <v>249</v>
      </c>
      <c r="P8693">
        <f>VLOOKUP(O8693,state2,2,FALSE)</f>
        <v>25</v>
      </c>
      <c r="Q8693">
        <v>44312</v>
      </c>
      <c r="R8693" t="s">
        <v>79</v>
      </c>
      <c r="S8693">
        <f>VLOOKUP(R8693,region2,2,FALSE)</f>
        <v>4</v>
      </c>
      <c r="T8693" t="s">
        <v>4731</v>
      </c>
      <c r="U8693" t="s">
        <v>35</v>
      </c>
      <c r="V8693">
        <f>VLOOKUP(U8693,category2,2,FALSE)</f>
        <v>3</v>
      </c>
      <c r="W8693" t="s">
        <v>3230</v>
      </c>
      <c r="X8693">
        <f>VLOOKUP(W8693,subcat2,3,FALSE)</f>
        <v>8</v>
      </c>
      <c r="Y8693" t="s">
        <v>2447</v>
      </c>
      <c r="Z8693">
        <v>247.18799999999999</v>
      </c>
      <c r="AA8693">
        <v>2</v>
      </c>
      <c r="AB8693">
        <v>0.4</v>
      </c>
      <c r="AC8693" s="4">
        <v>-49.437600000000032</v>
      </c>
    </row>
    <row r="8694" spans="1:29" x14ac:dyDescent="0.25">
      <c r="A8694" s="2">
        <v>8693</v>
      </c>
      <c r="B8694" t="s">
        <v>9070</v>
      </c>
      <c r="C8694" s="3">
        <v>42596</v>
      </c>
      <c r="D8694" s="3">
        <v>42600</v>
      </c>
      <c r="E8694" t="s">
        <v>25</v>
      </c>
      <c r="F8694">
        <f>VLOOKUP(E8694,SHIPMODE,2,FALSE)</f>
        <v>2</v>
      </c>
      <c r="G8694" t="s">
        <v>3325</v>
      </c>
      <c r="H8694" t="s">
        <v>311</v>
      </c>
      <c r="I8694" t="s">
        <v>18</v>
      </c>
      <c r="J8694">
        <f>VLOOKUP(I8694,segmentID,2,FALSE)</f>
        <v>2</v>
      </c>
      <c r="K8694" t="s">
        <v>3255</v>
      </c>
      <c r="L8694">
        <f>VLOOKUP(K8694,country2,2,FALSE)</f>
        <v>1</v>
      </c>
      <c r="M8694" t="s">
        <v>395</v>
      </c>
      <c r="N8694">
        <f>VLOOKUP(Orders!M8694,city2,2,FALSE)</f>
        <v>60</v>
      </c>
      <c r="O8694" t="s">
        <v>249</v>
      </c>
      <c r="P8694">
        <f>VLOOKUP(O8694,state2,2,FALSE)</f>
        <v>25</v>
      </c>
      <c r="Q8694">
        <v>44312</v>
      </c>
      <c r="R8694" t="s">
        <v>79</v>
      </c>
      <c r="S8694">
        <f>VLOOKUP(R8694,region2,2,FALSE)</f>
        <v>4</v>
      </c>
      <c r="T8694" t="s">
        <v>5575</v>
      </c>
      <c r="U8694" t="s">
        <v>35</v>
      </c>
      <c r="V8694">
        <f>VLOOKUP(U8694,category2,2,FALSE)</f>
        <v>3</v>
      </c>
      <c r="W8694" t="s">
        <v>3232</v>
      </c>
      <c r="X8694">
        <f>VLOOKUP(W8694,subcat2,3,FALSE)</f>
        <v>12</v>
      </c>
      <c r="Y8694" t="s">
        <v>2224</v>
      </c>
      <c r="Z8694">
        <v>279.95999999999998</v>
      </c>
      <c r="AA8694">
        <v>5</v>
      </c>
      <c r="AB8694">
        <v>0.2</v>
      </c>
      <c r="AC8694" s="4">
        <v>48.992999999999995</v>
      </c>
    </row>
    <row r="8695" spans="1:29" x14ac:dyDescent="0.25">
      <c r="A8695" s="2">
        <v>8694</v>
      </c>
      <c r="B8695" t="s">
        <v>9071</v>
      </c>
      <c r="C8695" s="3">
        <v>42667</v>
      </c>
      <c r="D8695" s="3">
        <v>42671</v>
      </c>
      <c r="E8695" t="s">
        <v>25</v>
      </c>
      <c r="F8695">
        <f>VLOOKUP(E8695,SHIPMODE,2,FALSE)</f>
        <v>2</v>
      </c>
      <c r="G8695" t="s">
        <v>3780</v>
      </c>
      <c r="H8695" t="s">
        <v>1923</v>
      </c>
      <c r="I8695" t="s">
        <v>52</v>
      </c>
      <c r="J8695">
        <f>VLOOKUP(I8695,segmentID,2,FALSE)</f>
        <v>3</v>
      </c>
      <c r="K8695" t="s">
        <v>3255</v>
      </c>
      <c r="L8695">
        <f>VLOOKUP(K8695,country2,2,FALSE)</f>
        <v>1</v>
      </c>
      <c r="M8695" t="s">
        <v>67</v>
      </c>
      <c r="N8695">
        <f>VLOOKUP(Orders!M8695,city2,2,FALSE)</f>
        <v>9</v>
      </c>
      <c r="O8695" t="s">
        <v>20</v>
      </c>
      <c r="P8695">
        <f>VLOOKUP(O8695,state2,2,FALSE)</f>
        <v>2</v>
      </c>
      <c r="Q8695">
        <v>94110</v>
      </c>
      <c r="R8695" t="s">
        <v>21</v>
      </c>
      <c r="S8695">
        <f>VLOOKUP(R8695,region2,2,FALSE)</f>
        <v>2</v>
      </c>
      <c r="T8695" t="s">
        <v>4399</v>
      </c>
      <c r="U8695" t="s">
        <v>35</v>
      </c>
      <c r="V8695">
        <f>VLOOKUP(U8695,category2,2,FALSE)</f>
        <v>3</v>
      </c>
      <c r="W8695" t="s">
        <v>3232</v>
      </c>
      <c r="X8695">
        <f>VLOOKUP(W8695,subcat2,3,FALSE)</f>
        <v>12</v>
      </c>
      <c r="Y8695" t="s">
        <v>2695</v>
      </c>
      <c r="Z8695">
        <v>450</v>
      </c>
      <c r="AA8695">
        <v>5</v>
      </c>
      <c r="AB8695">
        <v>0</v>
      </c>
      <c r="AC8695" s="4">
        <v>162</v>
      </c>
    </row>
    <row r="8696" spans="1:29" x14ac:dyDescent="0.25">
      <c r="A8696" s="2">
        <v>8695</v>
      </c>
      <c r="B8696" t="s">
        <v>6755</v>
      </c>
      <c r="C8696" s="3">
        <v>41874</v>
      </c>
      <c r="D8696" s="3">
        <v>41879</v>
      </c>
      <c r="E8696" t="s">
        <v>7</v>
      </c>
      <c r="F8696">
        <f>VLOOKUP(E8696,SHIPMODE,2,FALSE)</f>
        <v>1</v>
      </c>
      <c r="G8696" t="s">
        <v>3383</v>
      </c>
      <c r="H8696" t="s">
        <v>543</v>
      </c>
      <c r="I8696" t="s">
        <v>52</v>
      </c>
      <c r="J8696">
        <f>VLOOKUP(I8696,segmentID,2,FALSE)</f>
        <v>3</v>
      </c>
      <c r="K8696" t="s">
        <v>3255</v>
      </c>
      <c r="L8696">
        <f>VLOOKUP(K8696,country2,2,FALSE)</f>
        <v>1</v>
      </c>
      <c r="M8696" t="s">
        <v>2613</v>
      </c>
      <c r="N8696">
        <f>VLOOKUP(Orders!M8696,city2,2,FALSE)</f>
        <v>355</v>
      </c>
      <c r="O8696" t="s">
        <v>123</v>
      </c>
      <c r="P8696">
        <f>VLOOKUP(O8696,state2,2,FALSE)</f>
        <v>13</v>
      </c>
      <c r="Q8696">
        <v>49505</v>
      </c>
      <c r="R8696" t="s">
        <v>55</v>
      </c>
      <c r="S8696">
        <f>VLOOKUP(R8696,region2,2,FALSE)</f>
        <v>3</v>
      </c>
      <c r="T8696" t="s">
        <v>4643</v>
      </c>
      <c r="U8696" t="s">
        <v>22</v>
      </c>
      <c r="V8696">
        <f>VLOOKUP(U8696,category2,2,FALSE)</f>
        <v>2</v>
      </c>
      <c r="W8696" t="s">
        <v>45</v>
      </c>
      <c r="X8696">
        <f>VLOOKUP(W8696,subcat2,3,FALSE)</f>
        <v>11</v>
      </c>
      <c r="Y8696" t="s">
        <v>2131</v>
      </c>
      <c r="Z8696">
        <v>19.440000000000001</v>
      </c>
      <c r="AA8696">
        <v>3</v>
      </c>
      <c r="AB8696">
        <v>0</v>
      </c>
      <c r="AC8696" s="4">
        <v>9.5256000000000007</v>
      </c>
    </row>
    <row r="8697" spans="1:29" x14ac:dyDescent="0.25">
      <c r="A8697" s="2">
        <v>8696</v>
      </c>
      <c r="B8697" t="s">
        <v>10713</v>
      </c>
      <c r="C8697" s="3">
        <v>42993</v>
      </c>
      <c r="D8697" s="3">
        <v>42995</v>
      </c>
      <c r="E8697" t="s">
        <v>7</v>
      </c>
      <c r="F8697">
        <f>VLOOKUP(E8697,SHIPMODE,2,FALSE)</f>
        <v>1</v>
      </c>
      <c r="G8697" t="s">
        <v>3292</v>
      </c>
      <c r="H8697" t="s">
        <v>192</v>
      </c>
      <c r="I8697" t="s">
        <v>52</v>
      </c>
      <c r="J8697">
        <f>VLOOKUP(I8697,segmentID,2,FALSE)</f>
        <v>3</v>
      </c>
      <c r="K8697" t="s">
        <v>3255</v>
      </c>
      <c r="L8697">
        <f>VLOOKUP(K8697,country2,2,FALSE)</f>
        <v>1</v>
      </c>
      <c r="M8697" t="s">
        <v>67</v>
      </c>
      <c r="N8697">
        <f>VLOOKUP(Orders!M8697,city2,2,FALSE)</f>
        <v>9</v>
      </c>
      <c r="O8697" t="s">
        <v>20</v>
      </c>
      <c r="P8697">
        <f>VLOOKUP(O8697,state2,2,FALSE)</f>
        <v>2</v>
      </c>
      <c r="Q8697">
        <v>94109</v>
      </c>
      <c r="R8697" t="s">
        <v>21</v>
      </c>
      <c r="S8697">
        <f>VLOOKUP(R8697,region2,2,FALSE)</f>
        <v>2</v>
      </c>
      <c r="T8697" t="s">
        <v>4323</v>
      </c>
      <c r="U8697" t="s">
        <v>13</v>
      </c>
      <c r="V8697">
        <f>VLOOKUP(U8697,category2,2,FALSE)</f>
        <v>1</v>
      </c>
      <c r="W8697" t="s">
        <v>29</v>
      </c>
      <c r="X8697">
        <f>VLOOKUP(W8697,subcat2,3,FALSE)</f>
        <v>4</v>
      </c>
      <c r="Y8697" t="s">
        <v>3048</v>
      </c>
      <c r="Z8697">
        <v>300.904</v>
      </c>
      <c r="AA8697">
        <v>1</v>
      </c>
      <c r="AB8697">
        <v>0.2</v>
      </c>
      <c r="AC8697" s="4">
        <v>11.283900000000017</v>
      </c>
    </row>
    <row r="8698" spans="1:29" x14ac:dyDescent="0.25">
      <c r="A8698" s="2">
        <v>8697</v>
      </c>
      <c r="B8698" t="s">
        <v>10714</v>
      </c>
      <c r="C8698" s="3">
        <v>42901</v>
      </c>
      <c r="D8698" s="3">
        <v>42906</v>
      </c>
      <c r="E8698" t="s">
        <v>25</v>
      </c>
      <c r="F8698">
        <f>VLOOKUP(E8698,SHIPMODE,2,FALSE)</f>
        <v>2</v>
      </c>
      <c r="G8698" t="s">
        <v>3386</v>
      </c>
      <c r="H8698" t="s">
        <v>556</v>
      </c>
      <c r="I8698" t="s">
        <v>18</v>
      </c>
      <c r="J8698">
        <f>VLOOKUP(I8698,segmentID,2,FALSE)</f>
        <v>2</v>
      </c>
      <c r="K8698" t="s">
        <v>3255</v>
      </c>
      <c r="L8698">
        <f>VLOOKUP(K8698,country2,2,FALSE)</f>
        <v>1</v>
      </c>
      <c r="M8698" t="s">
        <v>2373</v>
      </c>
      <c r="N8698">
        <f>VLOOKUP(Orders!M8698,city2,2,FALSE)</f>
        <v>317</v>
      </c>
      <c r="O8698" t="s">
        <v>173</v>
      </c>
      <c r="P8698">
        <f>VLOOKUP(O8698,state2,2,FALSE)</f>
        <v>19</v>
      </c>
      <c r="Q8698">
        <v>37211</v>
      </c>
      <c r="R8698" t="s">
        <v>12</v>
      </c>
      <c r="S8698">
        <f>VLOOKUP(R8698,region2,2,FALSE)</f>
        <v>1</v>
      </c>
      <c r="T8698" t="s">
        <v>5353</v>
      </c>
      <c r="U8698" t="s">
        <v>35</v>
      </c>
      <c r="V8698">
        <f>VLOOKUP(U8698,category2,2,FALSE)</f>
        <v>3</v>
      </c>
      <c r="W8698" t="s">
        <v>3230</v>
      </c>
      <c r="X8698">
        <f>VLOOKUP(W8698,subcat2,3,FALSE)</f>
        <v>8</v>
      </c>
      <c r="Y8698" t="s">
        <v>659</v>
      </c>
      <c r="Z8698">
        <v>239.976</v>
      </c>
      <c r="AA8698">
        <v>3</v>
      </c>
      <c r="AB8698">
        <v>0.2</v>
      </c>
      <c r="AC8698" s="4">
        <v>26.997299999999967</v>
      </c>
    </row>
    <row r="8699" spans="1:29" x14ac:dyDescent="0.25">
      <c r="A8699" s="2">
        <v>8698</v>
      </c>
      <c r="B8699" t="s">
        <v>10714</v>
      </c>
      <c r="C8699" s="3">
        <v>42901</v>
      </c>
      <c r="D8699" s="3">
        <v>42906</v>
      </c>
      <c r="E8699" t="s">
        <v>25</v>
      </c>
      <c r="F8699">
        <f>VLOOKUP(E8699,SHIPMODE,2,FALSE)</f>
        <v>2</v>
      </c>
      <c r="G8699" t="s">
        <v>3386</v>
      </c>
      <c r="H8699" t="s">
        <v>556</v>
      </c>
      <c r="I8699" t="s">
        <v>18</v>
      </c>
      <c r="J8699">
        <f>VLOOKUP(I8699,segmentID,2,FALSE)</f>
        <v>2</v>
      </c>
      <c r="K8699" t="s">
        <v>3255</v>
      </c>
      <c r="L8699">
        <f>VLOOKUP(K8699,country2,2,FALSE)</f>
        <v>1</v>
      </c>
      <c r="M8699" t="s">
        <v>2373</v>
      </c>
      <c r="N8699">
        <f>VLOOKUP(Orders!M8699,city2,2,FALSE)</f>
        <v>317</v>
      </c>
      <c r="O8699" t="s">
        <v>173</v>
      </c>
      <c r="P8699">
        <f>VLOOKUP(O8699,state2,2,FALSE)</f>
        <v>19</v>
      </c>
      <c r="Q8699">
        <v>37211</v>
      </c>
      <c r="R8699" t="s">
        <v>12</v>
      </c>
      <c r="S8699">
        <f>VLOOKUP(R8699,region2,2,FALSE)</f>
        <v>1</v>
      </c>
      <c r="T8699" t="s">
        <v>4329</v>
      </c>
      <c r="U8699" t="s">
        <v>13</v>
      </c>
      <c r="V8699">
        <f>VLOOKUP(U8699,category2,2,FALSE)</f>
        <v>1</v>
      </c>
      <c r="W8699" t="s">
        <v>3228</v>
      </c>
      <c r="X8699">
        <f>VLOOKUP(W8699,subcat2,3,FALSE)</f>
        <v>6</v>
      </c>
      <c r="Y8699" t="s">
        <v>5928</v>
      </c>
      <c r="Z8699">
        <v>31.168000000000003</v>
      </c>
      <c r="AA8699">
        <v>4</v>
      </c>
      <c r="AB8699">
        <v>0.2</v>
      </c>
      <c r="AC8699" s="4">
        <v>9.3504000000000005</v>
      </c>
    </row>
    <row r="8700" spans="1:29" x14ac:dyDescent="0.25">
      <c r="A8700" s="2">
        <v>8699</v>
      </c>
      <c r="B8700" t="s">
        <v>10714</v>
      </c>
      <c r="C8700" s="3">
        <v>42901</v>
      </c>
      <c r="D8700" s="3">
        <v>42906</v>
      </c>
      <c r="E8700" t="s">
        <v>25</v>
      </c>
      <c r="F8700">
        <f>VLOOKUP(E8700,SHIPMODE,2,FALSE)</f>
        <v>2</v>
      </c>
      <c r="G8700" t="s">
        <v>3386</v>
      </c>
      <c r="H8700" t="s">
        <v>556</v>
      </c>
      <c r="I8700" t="s">
        <v>18</v>
      </c>
      <c r="J8700">
        <f>VLOOKUP(I8700,segmentID,2,FALSE)</f>
        <v>2</v>
      </c>
      <c r="K8700" t="s">
        <v>3255</v>
      </c>
      <c r="L8700">
        <f>VLOOKUP(K8700,country2,2,FALSE)</f>
        <v>1</v>
      </c>
      <c r="M8700" t="s">
        <v>2373</v>
      </c>
      <c r="N8700">
        <f>VLOOKUP(Orders!M8700,city2,2,FALSE)</f>
        <v>317</v>
      </c>
      <c r="O8700" t="s">
        <v>173</v>
      </c>
      <c r="P8700">
        <f>VLOOKUP(O8700,state2,2,FALSE)</f>
        <v>19</v>
      </c>
      <c r="Q8700">
        <v>37211</v>
      </c>
      <c r="R8700" t="s">
        <v>12</v>
      </c>
      <c r="S8700">
        <f>VLOOKUP(R8700,region2,2,FALSE)</f>
        <v>1</v>
      </c>
      <c r="T8700" t="s">
        <v>5595</v>
      </c>
      <c r="U8700" t="s">
        <v>13</v>
      </c>
      <c r="V8700">
        <f>VLOOKUP(U8700,category2,2,FALSE)</f>
        <v>1</v>
      </c>
      <c r="W8700" t="s">
        <v>29</v>
      </c>
      <c r="X8700">
        <f>VLOOKUP(W8700,subcat2,3,FALSE)</f>
        <v>4</v>
      </c>
      <c r="Y8700" t="s">
        <v>1690</v>
      </c>
      <c r="Z8700">
        <v>120.96</v>
      </c>
      <c r="AA8700">
        <v>2</v>
      </c>
      <c r="AB8700">
        <v>0.4</v>
      </c>
      <c r="AC8700" s="4">
        <v>-28.224000000000004</v>
      </c>
    </row>
    <row r="8701" spans="1:29" x14ac:dyDescent="0.25">
      <c r="A8701" s="2">
        <v>8700</v>
      </c>
      <c r="B8701" t="s">
        <v>10714</v>
      </c>
      <c r="C8701" s="3">
        <v>42901</v>
      </c>
      <c r="D8701" s="3">
        <v>42906</v>
      </c>
      <c r="E8701" t="s">
        <v>25</v>
      </c>
      <c r="F8701">
        <f>VLOOKUP(E8701,SHIPMODE,2,FALSE)</f>
        <v>2</v>
      </c>
      <c r="G8701" t="s">
        <v>3386</v>
      </c>
      <c r="H8701" t="s">
        <v>556</v>
      </c>
      <c r="I8701" t="s">
        <v>18</v>
      </c>
      <c r="J8701">
        <f>VLOOKUP(I8701,segmentID,2,FALSE)</f>
        <v>2</v>
      </c>
      <c r="K8701" t="s">
        <v>3255</v>
      </c>
      <c r="L8701">
        <f>VLOOKUP(K8701,country2,2,FALSE)</f>
        <v>1</v>
      </c>
      <c r="M8701" t="s">
        <v>2373</v>
      </c>
      <c r="N8701">
        <f>VLOOKUP(Orders!M8701,city2,2,FALSE)</f>
        <v>317</v>
      </c>
      <c r="O8701" t="s">
        <v>173</v>
      </c>
      <c r="P8701">
        <f>VLOOKUP(O8701,state2,2,FALSE)</f>
        <v>19</v>
      </c>
      <c r="Q8701">
        <v>37211</v>
      </c>
      <c r="R8701" t="s">
        <v>12</v>
      </c>
      <c r="S8701">
        <f>VLOOKUP(R8701,region2,2,FALSE)</f>
        <v>1</v>
      </c>
      <c r="T8701" t="s">
        <v>4842</v>
      </c>
      <c r="U8701" t="s">
        <v>35</v>
      </c>
      <c r="V8701">
        <f>VLOOKUP(U8701,category2,2,FALSE)</f>
        <v>3</v>
      </c>
      <c r="W8701" t="s">
        <v>3230</v>
      </c>
      <c r="X8701">
        <f>VLOOKUP(W8701,subcat2,3,FALSE)</f>
        <v>8</v>
      </c>
      <c r="Y8701" t="s">
        <v>337</v>
      </c>
      <c r="Z8701">
        <v>2239.9360000000001</v>
      </c>
      <c r="AA8701">
        <v>8</v>
      </c>
      <c r="AB8701">
        <v>0.2</v>
      </c>
      <c r="AC8701" s="4">
        <v>223.99360000000013</v>
      </c>
    </row>
    <row r="8702" spans="1:29" x14ac:dyDescent="0.25">
      <c r="A8702" s="2">
        <v>8701</v>
      </c>
      <c r="B8702" t="s">
        <v>10714</v>
      </c>
      <c r="C8702" s="3">
        <v>42901</v>
      </c>
      <c r="D8702" s="3">
        <v>42906</v>
      </c>
      <c r="E8702" t="s">
        <v>25</v>
      </c>
      <c r="F8702">
        <f>VLOOKUP(E8702,SHIPMODE,2,FALSE)</f>
        <v>2</v>
      </c>
      <c r="G8702" t="s">
        <v>3386</v>
      </c>
      <c r="H8702" t="s">
        <v>556</v>
      </c>
      <c r="I8702" t="s">
        <v>18</v>
      </c>
      <c r="J8702">
        <f>VLOOKUP(I8702,segmentID,2,FALSE)</f>
        <v>2</v>
      </c>
      <c r="K8702" t="s">
        <v>3255</v>
      </c>
      <c r="L8702">
        <f>VLOOKUP(K8702,country2,2,FALSE)</f>
        <v>1</v>
      </c>
      <c r="M8702" t="s">
        <v>2373</v>
      </c>
      <c r="N8702">
        <f>VLOOKUP(Orders!M8702,city2,2,FALSE)</f>
        <v>317</v>
      </c>
      <c r="O8702" t="s">
        <v>173</v>
      </c>
      <c r="P8702">
        <f>VLOOKUP(O8702,state2,2,FALSE)</f>
        <v>19</v>
      </c>
      <c r="Q8702">
        <v>37211</v>
      </c>
      <c r="R8702" t="s">
        <v>12</v>
      </c>
      <c r="S8702">
        <f>VLOOKUP(R8702,region2,2,FALSE)</f>
        <v>1</v>
      </c>
      <c r="T8702" t="s">
        <v>4463</v>
      </c>
      <c r="U8702" t="s">
        <v>22</v>
      </c>
      <c r="V8702">
        <f>VLOOKUP(U8702,category2,2,FALSE)</f>
        <v>2</v>
      </c>
      <c r="W8702" t="s">
        <v>38</v>
      </c>
      <c r="X8702">
        <f>VLOOKUP(W8702,subcat2,3,FALSE)</f>
        <v>10</v>
      </c>
      <c r="Y8702" t="s">
        <v>5924</v>
      </c>
      <c r="Z8702">
        <v>76.608000000000004</v>
      </c>
      <c r="AA8702">
        <v>8</v>
      </c>
      <c r="AB8702">
        <v>0.2</v>
      </c>
      <c r="AC8702" s="4">
        <v>6.7031999999999954</v>
      </c>
    </row>
    <row r="8703" spans="1:29" x14ac:dyDescent="0.25">
      <c r="A8703" s="2">
        <v>8702</v>
      </c>
      <c r="B8703" t="s">
        <v>10714</v>
      </c>
      <c r="C8703" s="3">
        <v>42901</v>
      </c>
      <c r="D8703" s="3">
        <v>42906</v>
      </c>
      <c r="E8703" t="s">
        <v>25</v>
      </c>
      <c r="F8703">
        <f>VLOOKUP(E8703,SHIPMODE,2,FALSE)</f>
        <v>2</v>
      </c>
      <c r="G8703" t="s">
        <v>3386</v>
      </c>
      <c r="H8703" t="s">
        <v>556</v>
      </c>
      <c r="I8703" t="s">
        <v>18</v>
      </c>
      <c r="J8703">
        <f>VLOOKUP(I8703,segmentID,2,FALSE)</f>
        <v>2</v>
      </c>
      <c r="K8703" t="s">
        <v>3255</v>
      </c>
      <c r="L8703">
        <f>VLOOKUP(K8703,country2,2,FALSE)</f>
        <v>1</v>
      </c>
      <c r="M8703" t="s">
        <v>2373</v>
      </c>
      <c r="N8703">
        <f>VLOOKUP(Orders!M8703,city2,2,FALSE)</f>
        <v>317</v>
      </c>
      <c r="O8703" t="s">
        <v>173</v>
      </c>
      <c r="P8703">
        <f>VLOOKUP(O8703,state2,2,FALSE)</f>
        <v>19</v>
      </c>
      <c r="Q8703">
        <v>37211</v>
      </c>
      <c r="R8703" t="s">
        <v>12</v>
      </c>
      <c r="S8703">
        <f>VLOOKUP(R8703,region2,2,FALSE)</f>
        <v>1</v>
      </c>
      <c r="T8703" t="s">
        <v>4616</v>
      </c>
      <c r="U8703" t="s">
        <v>22</v>
      </c>
      <c r="V8703">
        <f>VLOOKUP(U8703,category2,2,FALSE)</f>
        <v>2</v>
      </c>
      <c r="W8703" t="s">
        <v>3227</v>
      </c>
      <c r="X8703">
        <f>VLOOKUP(W8703,subcat2,3,FALSE)</f>
        <v>5</v>
      </c>
      <c r="Y8703" t="s">
        <v>373</v>
      </c>
      <c r="Z8703">
        <v>142.77600000000001</v>
      </c>
      <c r="AA8703">
        <v>1</v>
      </c>
      <c r="AB8703">
        <v>0.2</v>
      </c>
      <c r="AC8703" s="4">
        <v>17.84699999999998</v>
      </c>
    </row>
    <row r="8704" spans="1:29" x14ac:dyDescent="0.25">
      <c r="A8704" s="2">
        <v>8703</v>
      </c>
      <c r="B8704" t="s">
        <v>10714</v>
      </c>
      <c r="C8704" s="3">
        <v>42901</v>
      </c>
      <c r="D8704" s="3">
        <v>42906</v>
      </c>
      <c r="E8704" t="s">
        <v>25</v>
      </c>
      <c r="F8704">
        <f>VLOOKUP(E8704,SHIPMODE,2,FALSE)</f>
        <v>2</v>
      </c>
      <c r="G8704" t="s">
        <v>3386</v>
      </c>
      <c r="H8704" t="s">
        <v>556</v>
      </c>
      <c r="I8704" t="s">
        <v>18</v>
      </c>
      <c r="J8704">
        <f>VLOOKUP(I8704,segmentID,2,FALSE)</f>
        <v>2</v>
      </c>
      <c r="K8704" t="s">
        <v>3255</v>
      </c>
      <c r="L8704">
        <f>VLOOKUP(K8704,country2,2,FALSE)</f>
        <v>1</v>
      </c>
      <c r="M8704" t="s">
        <v>2373</v>
      </c>
      <c r="N8704">
        <f>VLOOKUP(Orders!M8704,city2,2,FALSE)</f>
        <v>317</v>
      </c>
      <c r="O8704" t="s">
        <v>173</v>
      </c>
      <c r="P8704">
        <f>VLOOKUP(O8704,state2,2,FALSE)</f>
        <v>19</v>
      </c>
      <c r="Q8704">
        <v>37211</v>
      </c>
      <c r="R8704" t="s">
        <v>12</v>
      </c>
      <c r="S8704">
        <f>VLOOKUP(R8704,region2,2,FALSE)</f>
        <v>1</v>
      </c>
      <c r="T8704" t="s">
        <v>5898</v>
      </c>
      <c r="U8704" t="s">
        <v>22</v>
      </c>
      <c r="V8704">
        <f>VLOOKUP(U8704,category2,2,FALSE)</f>
        <v>2</v>
      </c>
      <c r="W8704" t="s">
        <v>45</v>
      </c>
      <c r="X8704">
        <f>VLOOKUP(W8704,subcat2,3,FALSE)</f>
        <v>11</v>
      </c>
      <c r="Y8704" t="s">
        <v>2238</v>
      </c>
      <c r="Z8704">
        <v>91.360000000000014</v>
      </c>
      <c r="AA8704">
        <v>5</v>
      </c>
      <c r="AB8704">
        <v>0.2</v>
      </c>
      <c r="AC8704" s="4">
        <v>29.691999999999993</v>
      </c>
    </row>
    <row r="8705" spans="1:29" x14ac:dyDescent="0.25">
      <c r="A8705" s="2">
        <v>8704</v>
      </c>
      <c r="B8705" t="s">
        <v>7797</v>
      </c>
      <c r="C8705" s="3">
        <v>42064</v>
      </c>
      <c r="D8705" s="3">
        <v>42068</v>
      </c>
      <c r="E8705" t="s">
        <v>25</v>
      </c>
      <c r="F8705">
        <f>VLOOKUP(E8705,SHIPMODE,2,FALSE)</f>
        <v>2</v>
      </c>
      <c r="G8705" t="s">
        <v>3516</v>
      </c>
      <c r="H8705" t="s">
        <v>1022</v>
      </c>
      <c r="I8705" t="s">
        <v>9</v>
      </c>
      <c r="J8705">
        <f>VLOOKUP(I8705,segmentID,2,FALSE)</f>
        <v>1</v>
      </c>
      <c r="K8705" t="s">
        <v>3255</v>
      </c>
      <c r="L8705">
        <f>VLOOKUP(K8705,country2,2,FALSE)</f>
        <v>1</v>
      </c>
      <c r="M8705" t="s">
        <v>77</v>
      </c>
      <c r="N8705">
        <f>VLOOKUP(Orders!M8705,city2,2,FALSE)</f>
        <v>11</v>
      </c>
      <c r="O8705" t="s">
        <v>78</v>
      </c>
      <c r="P8705">
        <f>VLOOKUP(O8705,state2,2,FALSE)</f>
        <v>10</v>
      </c>
      <c r="Q8705">
        <v>19120</v>
      </c>
      <c r="R8705" t="s">
        <v>79</v>
      </c>
      <c r="S8705">
        <f>VLOOKUP(R8705,region2,2,FALSE)</f>
        <v>4</v>
      </c>
      <c r="T8705" t="s">
        <v>5189</v>
      </c>
      <c r="U8705" t="s">
        <v>22</v>
      </c>
      <c r="V8705">
        <f>VLOOKUP(U8705,category2,2,FALSE)</f>
        <v>2</v>
      </c>
      <c r="W8705" t="s">
        <v>38</v>
      </c>
      <c r="X8705">
        <f>VLOOKUP(W8705,subcat2,3,FALSE)</f>
        <v>10</v>
      </c>
      <c r="Y8705" t="s">
        <v>3240</v>
      </c>
      <c r="Z8705">
        <v>3.5520000000000005</v>
      </c>
      <c r="AA8705">
        <v>2</v>
      </c>
      <c r="AB8705">
        <v>0.2</v>
      </c>
      <c r="AC8705" s="4">
        <v>0.44399999999999973</v>
      </c>
    </row>
    <row r="8706" spans="1:29" x14ac:dyDescent="0.25">
      <c r="A8706" s="2">
        <v>8705</v>
      </c>
      <c r="B8706" t="s">
        <v>9072</v>
      </c>
      <c r="C8706" s="3">
        <v>42574</v>
      </c>
      <c r="D8706" s="3">
        <v>42577</v>
      </c>
      <c r="E8706" t="s">
        <v>97</v>
      </c>
      <c r="F8706">
        <f>VLOOKUP(E8706,SHIPMODE,2,FALSE)</f>
        <v>3</v>
      </c>
      <c r="G8706" t="s">
        <v>3837</v>
      </c>
      <c r="H8706" t="s">
        <v>2171</v>
      </c>
      <c r="I8706" t="s">
        <v>9</v>
      </c>
      <c r="J8706">
        <f>VLOOKUP(I8706,segmentID,2,FALSE)</f>
        <v>1</v>
      </c>
      <c r="K8706" t="s">
        <v>3255</v>
      </c>
      <c r="L8706">
        <f>VLOOKUP(K8706,country2,2,FALSE)</f>
        <v>1</v>
      </c>
      <c r="M8706" t="s">
        <v>95</v>
      </c>
      <c r="N8706">
        <f>VLOOKUP(Orders!M8706,city2,2,FALSE)</f>
        <v>13</v>
      </c>
      <c r="O8706" t="s">
        <v>54</v>
      </c>
      <c r="P8706">
        <f>VLOOKUP(O8706,state2,2,FALSE)</f>
        <v>6</v>
      </c>
      <c r="Q8706">
        <v>77041</v>
      </c>
      <c r="R8706" t="s">
        <v>55</v>
      </c>
      <c r="S8706">
        <f>VLOOKUP(R8706,region2,2,FALSE)</f>
        <v>3</v>
      </c>
      <c r="T8706" t="s">
        <v>5821</v>
      </c>
      <c r="U8706" t="s">
        <v>35</v>
      </c>
      <c r="V8706">
        <f>VLOOKUP(U8706,category2,2,FALSE)</f>
        <v>3</v>
      </c>
      <c r="W8706" t="s">
        <v>3230</v>
      </c>
      <c r="X8706">
        <f>VLOOKUP(W8706,subcat2,3,FALSE)</f>
        <v>8</v>
      </c>
      <c r="Y8706" t="s">
        <v>2612</v>
      </c>
      <c r="Z8706">
        <v>115.136</v>
      </c>
      <c r="AA8706">
        <v>8</v>
      </c>
      <c r="AB8706">
        <v>0.2</v>
      </c>
      <c r="AC8706" s="4">
        <v>11.513600000000004</v>
      </c>
    </row>
    <row r="8707" spans="1:29" x14ac:dyDescent="0.25">
      <c r="A8707" s="2">
        <v>8706</v>
      </c>
      <c r="B8707" t="s">
        <v>6756</v>
      </c>
      <c r="C8707" s="3">
        <v>41913</v>
      </c>
      <c r="D8707" s="3">
        <v>41917</v>
      </c>
      <c r="E8707" t="s">
        <v>25</v>
      </c>
      <c r="F8707">
        <f>VLOOKUP(E8707,SHIPMODE,2,FALSE)</f>
        <v>2</v>
      </c>
      <c r="G8707" t="s">
        <v>3994</v>
      </c>
      <c r="H8707" t="s">
        <v>2827</v>
      </c>
      <c r="I8707" t="s">
        <v>52</v>
      </c>
      <c r="J8707">
        <f>VLOOKUP(I8707,segmentID,2,FALSE)</f>
        <v>3</v>
      </c>
      <c r="K8707" t="s">
        <v>3255</v>
      </c>
      <c r="L8707">
        <f>VLOOKUP(K8707,country2,2,FALSE)</f>
        <v>1</v>
      </c>
      <c r="M8707" t="s">
        <v>1485</v>
      </c>
      <c r="N8707">
        <f>VLOOKUP(Orders!M8707,city2,2,FALSE)</f>
        <v>193</v>
      </c>
      <c r="O8707" t="s">
        <v>674</v>
      </c>
      <c r="P8707">
        <f>VLOOKUP(O8707,state2,2,FALSE)</f>
        <v>34</v>
      </c>
      <c r="Q8707">
        <v>89502</v>
      </c>
      <c r="R8707" t="s">
        <v>21</v>
      </c>
      <c r="S8707">
        <f>VLOOKUP(R8707,region2,2,FALSE)</f>
        <v>2</v>
      </c>
      <c r="T8707" t="s">
        <v>5892</v>
      </c>
      <c r="U8707" t="s">
        <v>22</v>
      </c>
      <c r="V8707">
        <f>VLOOKUP(U8707,category2,2,FALSE)</f>
        <v>2</v>
      </c>
      <c r="W8707" t="s">
        <v>3234</v>
      </c>
      <c r="X8707">
        <f>VLOOKUP(W8707,subcat2,3,FALSE)</f>
        <v>14</v>
      </c>
      <c r="Y8707" t="s">
        <v>1195</v>
      </c>
      <c r="Z8707">
        <v>4.71</v>
      </c>
      <c r="AA8707">
        <v>1</v>
      </c>
      <c r="AB8707">
        <v>0</v>
      </c>
      <c r="AC8707" s="4">
        <v>0</v>
      </c>
    </row>
    <row r="8708" spans="1:29" x14ac:dyDescent="0.25">
      <c r="A8708" s="2">
        <v>8707</v>
      </c>
      <c r="B8708" t="s">
        <v>6757</v>
      </c>
      <c r="C8708" s="3">
        <v>41890</v>
      </c>
      <c r="D8708" s="3">
        <v>41895</v>
      </c>
      <c r="E8708" t="s">
        <v>25</v>
      </c>
      <c r="F8708">
        <f>VLOOKUP(E8708,SHIPMODE,2,FALSE)</f>
        <v>2</v>
      </c>
      <c r="G8708" t="s">
        <v>3707</v>
      </c>
      <c r="H8708" t="s">
        <v>1676</v>
      </c>
      <c r="I8708" t="s">
        <v>52</v>
      </c>
      <c r="J8708">
        <f>VLOOKUP(I8708,segmentID,2,FALSE)</f>
        <v>3</v>
      </c>
      <c r="K8708" t="s">
        <v>3255</v>
      </c>
      <c r="L8708">
        <f>VLOOKUP(K8708,country2,2,FALSE)</f>
        <v>1</v>
      </c>
      <c r="M8708" t="s">
        <v>138</v>
      </c>
      <c r="N8708">
        <f>VLOOKUP(Orders!M8708,city2,2,FALSE)</f>
        <v>21</v>
      </c>
      <c r="O8708" t="s">
        <v>139</v>
      </c>
      <c r="P8708">
        <f>VLOOKUP(O8708,state2,2,FALSE)</f>
        <v>16</v>
      </c>
      <c r="Q8708">
        <v>10009</v>
      </c>
      <c r="R8708" t="s">
        <v>79</v>
      </c>
      <c r="S8708">
        <f>VLOOKUP(R8708,region2,2,FALSE)</f>
        <v>4</v>
      </c>
      <c r="T8708" t="s">
        <v>5076</v>
      </c>
      <c r="U8708" t="s">
        <v>13</v>
      </c>
      <c r="V8708">
        <f>VLOOKUP(U8708,category2,2,FALSE)</f>
        <v>1</v>
      </c>
      <c r="W8708" t="s">
        <v>3226</v>
      </c>
      <c r="X8708">
        <f>VLOOKUP(W8708,subcat2,3,FALSE)</f>
        <v>2</v>
      </c>
      <c r="Y8708" t="s">
        <v>275</v>
      </c>
      <c r="Z8708">
        <v>172.76400000000001</v>
      </c>
      <c r="AA8708">
        <v>2</v>
      </c>
      <c r="AB8708">
        <v>0.1</v>
      </c>
      <c r="AC8708" s="4">
        <v>13.437199999999986</v>
      </c>
    </row>
    <row r="8709" spans="1:29" x14ac:dyDescent="0.25">
      <c r="A8709" s="2">
        <v>8708</v>
      </c>
      <c r="B8709" t="s">
        <v>6757</v>
      </c>
      <c r="C8709" s="3">
        <v>41890</v>
      </c>
      <c r="D8709" s="3">
        <v>41895</v>
      </c>
      <c r="E8709" t="s">
        <v>25</v>
      </c>
      <c r="F8709">
        <f>VLOOKUP(E8709,SHIPMODE,2,FALSE)</f>
        <v>2</v>
      </c>
      <c r="G8709" t="s">
        <v>3707</v>
      </c>
      <c r="H8709" t="s">
        <v>1676</v>
      </c>
      <c r="I8709" t="s">
        <v>52</v>
      </c>
      <c r="J8709">
        <f>VLOOKUP(I8709,segmentID,2,FALSE)</f>
        <v>3</v>
      </c>
      <c r="K8709" t="s">
        <v>3255</v>
      </c>
      <c r="L8709">
        <f>VLOOKUP(K8709,country2,2,FALSE)</f>
        <v>1</v>
      </c>
      <c r="M8709" t="s">
        <v>138</v>
      </c>
      <c r="N8709">
        <f>VLOOKUP(Orders!M8709,city2,2,FALSE)</f>
        <v>21</v>
      </c>
      <c r="O8709" t="s">
        <v>139</v>
      </c>
      <c r="P8709">
        <f>VLOOKUP(O8709,state2,2,FALSE)</f>
        <v>16</v>
      </c>
      <c r="Q8709">
        <v>10009</v>
      </c>
      <c r="R8709" t="s">
        <v>79</v>
      </c>
      <c r="S8709">
        <f>VLOOKUP(R8709,region2,2,FALSE)</f>
        <v>4</v>
      </c>
      <c r="T8709" t="s">
        <v>5348</v>
      </c>
      <c r="U8709" t="s">
        <v>22</v>
      </c>
      <c r="V8709">
        <f>VLOOKUP(U8709,category2,2,FALSE)</f>
        <v>2</v>
      </c>
      <c r="W8709" t="s">
        <v>3229</v>
      </c>
      <c r="X8709">
        <f>VLOOKUP(W8709,subcat2,3,FALSE)</f>
        <v>7</v>
      </c>
      <c r="Y8709" t="s">
        <v>203</v>
      </c>
      <c r="Z8709">
        <v>3.52</v>
      </c>
      <c r="AA8709">
        <v>2</v>
      </c>
      <c r="AB8709">
        <v>0</v>
      </c>
      <c r="AC8709" s="4">
        <v>1.6896</v>
      </c>
    </row>
    <row r="8710" spans="1:29" x14ac:dyDescent="0.25">
      <c r="A8710" s="2">
        <v>8709</v>
      </c>
      <c r="B8710" t="s">
        <v>6758</v>
      </c>
      <c r="C8710" s="3">
        <v>41959</v>
      </c>
      <c r="D8710" s="3">
        <v>41961</v>
      </c>
      <c r="E8710" t="s">
        <v>97</v>
      </c>
      <c r="F8710">
        <f>VLOOKUP(E8710,SHIPMODE,2,FALSE)</f>
        <v>3</v>
      </c>
      <c r="G8710" t="s">
        <v>3506</v>
      </c>
      <c r="H8710" t="s">
        <v>990</v>
      </c>
      <c r="I8710" t="s">
        <v>18</v>
      </c>
      <c r="J8710">
        <f>VLOOKUP(I8710,segmentID,2,FALSE)</f>
        <v>2</v>
      </c>
      <c r="K8710" t="s">
        <v>3255</v>
      </c>
      <c r="L8710">
        <f>VLOOKUP(K8710,country2,2,FALSE)</f>
        <v>1</v>
      </c>
      <c r="M8710" t="s">
        <v>19</v>
      </c>
      <c r="N8710">
        <f>VLOOKUP(Orders!M8710,city2,2,FALSE)</f>
        <v>2</v>
      </c>
      <c r="O8710" t="s">
        <v>20</v>
      </c>
      <c r="P8710">
        <f>VLOOKUP(O8710,state2,2,FALSE)</f>
        <v>2</v>
      </c>
      <c r="Q8710">
        <v>90008</v>
      </c>
      <c r="R8710" t="s">
        <v>21</v>
      </c>
      <c r="S8710">
        <f>VLOOKUP(R8710,region2,2,FALSE)</f>
        <v>2</v>
      </c>
      <c r="T8710" t="s">
        <v>4859</v>
      </c>
      <c r="U8710" t="s">
        <v>35</v>
      </c>
      <c r="V8710">
        <f>VLOOKUP(U8710,category2,2,FALSE)</f>
        <v>3</v>
      </c>
      <c r="W8710" t="s">
        <v>3230</v>
      </c>
      <c r="X8710">
        <f>VLOOKUP(W8710,subcat2,3,FALSE)</f>
        <v>8</v>
      </c>
      <c r="Y8710" t="s">
        <v>930</v>
      </c>
      <c r="Z8710">
        <v>79.968000000000004</v>
      </c>
      <c r="AA8710">
        <v>4</v>
      </c>
      <c r="AB8710">
        <v>0.2</v>
      </c>
      <c r="AC8710" s="4">
        <v>-17.992799999999999</v>
      </c>
    </row>
    <row r="8711" spans="1:29" x14ac:dyDescent="0.25">
      <c r="A8711" s="2">
        <v>8710</v>
      </c>
      <c r="B8711" t="s">
        <v>6758</v>
      </c>
      <c r="C8711" s="3">
        <v>41959</v>
      </c>
      <c r="D8711" s="3">
        <v>41961</v>
      </c>
      <c r="E8711" t="s">
        <v>97</v>
      </c>
      <c r="F8711">
        <f>VLOOKUP(E8711,SHIPMODE,2,FALSE)</f>
        <v>3</v>
      </c>
      <c r="G8711" t="s">
        <v>3506</v>
      </c>
      <c r="H8711" t="s">
        <v>990</v>
      </c>
      <c r="I8711" t="s">
        <v>18</v>
      </c>
      <c r="J8711">
        <f>VLOOKUP(I8711,segmentID,2,FALSE)</f>
        <v>2</v>
      </c>
      <c r="K8711" t="s">
        <v>3255</v>
      </c>
      <c r="L8711">
        <f>VLOOKUP(K8711,country2,2,FALSE)</f>
        <v>1</v>
      </c>
      <c r="M8711" t="s">
        <v>19</v>
      </c>
      <c r="N8711">
        <f>VLOOKUP(Orders!M8711,city2,2,FALSE)</f>
        <v>2</v>
      </c>
      <c r="O8711" t="s">
        <v>20</v>
      </c>
      <c r="P8711">
        <f>VLOOKUP(O8711,state2,2,FALSE)</f>
        <v>2</v>
      </c>
      <c r="Q8711">
        <v>90008</v>
      </c>
      <c r="R8711" t="s">
        <v>21</v>
      </c>
      <c r="S8711">
        <f>VLOOKUP(R8711,region2,2,FALSE)</f>
        <v>2</v>
      </c>
      <c r="T8711" t="s">
        <v>4668</v>
      </c>
      <c r="U8711" t="s">
        <v>13</v>
      </c>
      <c r="V8711">
        <f>VLOOKUP(U8711,category2,2,FALSE)</f>
        <v>1</v>
      </c>
      <c r="W8711" t="s">
        <v>14</v>
      </c>
      <c r="X8711">
        <f>VLOOKUP(W8711,subcat2,3,FALSE)</f>
        <v>1</v>
      </c>
      <c r="Y8711" t="s">
        <v>1681</v>
      </c>
      <c r="Z8711">
        <v>305.97449999999998</v>
      </c>
      <c r="AA8711">
        <v>3</v>
      </c>
      <c r="AB8711">
        <v>0.15</v>
      </c>
      <c r="AC8711" s="4">
        <v>25.197899999999969</v>
      </c>
    </row>
    <row r="8712" spans="1:29" x14ac:dyDescent="0.25">
      <c r="A8712" s="2">
        <v>8711</v>
      </c>
      <c r="B8712" t="s">
        <v>6758</v>
      </c>
      <c r="C8712" s="3">
        <v>41959</v>
      </c>
      <c r="D8712" s="3">
        <v>41961</v>
      </c>
      <c r="E8712" t="s">
        <v>97</v>
      </c>
      <c r="F8712">
        <f>VLOOKUP(E8712,SHIPMODE,2,FALSE)</f>
        <v>3</v>
      </c>
      <c r="G8712" t="s">
        <v>3506</v>
      </c>
      <c r="H8712" t="s">
        <v>990</v>
      </c>
      <c r="I8712" t="s">
        <v>18</v>
      </c>
      <c r="J8712">
        <f>VLOOKUP(I8712,segmentID,2,FALSE)</f>
        <v>2</v>
      </c>
      <c r="K8712" t="s">
        <v>3255</v>
      </c>
      <c r="L8712">
        <f>VLOOKUP(K8712,country2,2,FALSE)</f>
        <v>1</v>
      </c>
      <c r="M8712" t="s">
        <v>19</v>
      </c>
      <c r="N8712">
        <f>VLOOKUP(Orders!M8712,city2,2,FALSE)</f>
        <v>2</v>
      </c>
      <c r="O8712" t="s">
        <v>20</v>
      </c>
      <c r="P8712">
        <f>VLOOKUP(O8712,state2,2,FALSE)</f>
        <v>2</v>
      </c>
      <c r="Q8712">
        <v>90008</v>
      </c>
      <c r="R8712" t="s">
        <v>21</v>
      </c>
      <c r="S8712">
        <f>VLOOKUP(R8712,region2,2,FALSE)</f>
        <v>2</v>
      </c>
      <c r="T8712" t="s">
        <v>4265</v>
      </c>
      <c r="U8712" t="s">
        <v>22</v>
      </c>
      <c r="V8712">
        <f>VLOOKUP(U8712,category2,2,FALSE)</f>
        <v>2</v>
      </c>
      <c r="W8712" t="s">
        <v>3227</v>
      </c>
      <c r="X8712">
        <f>VLOOKUP(W8712,subcat2,3,FALSE)</f>
        <v>5</v>
      </c>
      <c r="Y8712" t="s">
        <v>116</v>
      </c>
      <c r="Z8712">
        <v>344.90999999999997</v>
      </c>
      <c r="AA8712">
        <v>3</v>
      </c>
      <c r="AB8712">
        <v>0</v>
      </c>
      <c r="AC8712" s="4">
        <v>10.347300000000004</v>
      </c>
    </row>
    <row r="8713" spans="1:29" x14ac:dyDescent="0.25">
      <c r="A8713" s="2">
        <v>8712</v>
      </c>
      <c r="B8713" t="s">
        <v>6759</v>
      </c>
      <c r="C8713" s="3">
        <v>41701</v>
      </c>
      <c r="D8713" s="3">
        <v>41705</v>
      </c>
      <c r="E8713" t="s">
        <v>25</v>
      </c>
      <c r="F8713">
        <f>VLOOKUP(E8713,SHIPMODE,2,FALSE)</f>
        <v>2</v>
      </c>
      <c r="G8713" t="s">
        <v>3667</v>
      </c>
      <c r="H8713" t="s">
        <v>1552</v>
      </c>
      <c r="I8713" t="s">
        <v>9</v>
      </c>
      <c r="J8713">
        <f>VLOOKUP(I8713,segmentID,2,FALSE)</f>
        <v>1</v>
      </c>
      <c r="K8713" t="s">
        <v>3255</v>
      </c>
      <c r="L8713">
        <f>VLOOKUP(K8713,country2,2,FALSE)</f>
        <v>1</v>
      </c>
      <c r="M8713" t="s">
        <v>466</v>
      </c>
      <c r="N8713">
        <f>VLOOKUP(Orders!M8713,city2,2,FALSE)</f>
        <v>71</v>
      </c>
      <c r="O8713" t="s">
        <v>20</v>
      </c>
      <c r="P8713">
        <f>VLOOKUP(O8713,state2,2,FALSE)</f>
        <v>2</v>
      </c>
      <c r="Q8713">
        <v>92037</v>
      </c>
      <c r="R8713" t="s">
        <v>21</v>
      </c>
      <c r="S8713">
        <f>VLOOKUP(R8713,region2,2,FALSE)</f>
        <v>2</v>
      </c>
      <c r="T8713" t="s">
        <v>5055</v>
      </c>
      <c r="U8713" t="s">
        <v>13</v>
      </c>
      <c r="V8713">
        <f>VLOOKUP(U8713,category2,2,FALSE)</f>
        <v>1</v>
      </c>
      <c r="W8713" t="s">
        <v>29</v>
      </c>
      <c r="X8713">
        <f>VLOOKUP(W8713,subcat2,3,FALSE)</f>
        <v>4</v>
      </c>
      <c r="Y8713" t="s">
        <v>2072</v>
      </c>
      <c r="Z8713">
        <v>626.35200000000009</v>
      </c>
      <c r="AA8713">
        <v>3</v>
      </c>
      <c r="AB8713">
        <v>0.2</v>
      </c>
      <c r="AC8713" s="4">
        <v>-23.488200000000091</v>
      </c>
    </row>
    <row r="8714" spans="1:29" x14ac:dyDescent="0.25">
      <c r="A8714" s="2">
        <v>8713</v>
      </c>
      <c r="B8714" t="s">
        <v>7798</v>
      </c>
      <c r="C8714" s="3">
        <v>42341</v>
      </c>
      <c r="D8714" s="3">
        <v>42345</v>
      </c>
      <c r="E8714" t="s">
        <v>25</v>
      </c>
      <c r="F8714">
        <f>VLOOKUP(E8714,SHIPMODE,2,FALSE)</f>
        <v>2</v>
      </c>
      <c r="G8714" t="s">
        <v>3872</v>
      </c>
      <c r="H8714" t="s">
        <v>2314</v>
      </c>
      <c r="I8714" t="s">
        <v>9</v>
      </c>
      <c r="J8714">
        <f>VLOOKUP(I8714,segmentID,2,FALSE)</f>
        <v>1</v>
      </c>
      <c r="K8714" t="s">
        <v>3255</v>
      </c>
      <c r="L8714">
        <f>VLOOKUP(K8714,country2,2,FALSE)</f>
        <v>1</v>
      </c>
      <c r="M8714" t="s">
        <v>67</v>
      </c>
      <c r="N8714">
        <f>VLOOKUP(Orders!M8714,city2,2,FALSE)</f>
        <v>9</v>
      </c>
      <c r="O8714" t="s">
        <v>20</v>
      </c>
      <c r="P8714">
        <f>VLOOKUP(O8714,state2,2,FALSE)</f>
        <v>2</v>
      </c>
      <c r="Q8714">
        <v>94110</v>
      </c>
      <c r="R8714" t="s">
        <v>21</v>
      </c>
      <c r="S8714">
        <f>VLOOKUP(R8714,region2,2,FALSE)</f>
        <v>2</v>
      </c>
      <c r="T8714" t="s">
        <v>5324</v>
      </c>
      <c r="U8714" t="s">
        <v>13</v>
      </c>
      <c r="V8714">
        <f>VLOOKUP(U8714,category2,2,FALSE)</f>
        <v>1</v>
      </c>
      <c r="W8714" t="s">
        <v>14</v>
      </c>
      <c r="X8714">
        <f>VLOOKUP(W8714,subcat2,3,FALSE)</f>
        <v>1</v>
      </c>
      <c r="Y8714" t="s">
        <v>2329</v>
      </c>
      <c r="Z8714">
        <v>359.49899999999997</v>
      </c>
      <c r="AA8714">
        <v>3</v>
      </c>
      <c r="AB8714">
        <v>0.15</v>
      </c>
      <c r="AC8714" s="4">
        <v>-29.605799999999981</v>
      </c>
    </row>
    <row r="8715" spans="1:29" x14ac:dyDescent="0.25">
      <c r="A8715" s="2">
        <v>8714</v>
      </c>
      <c r="B8715" t="s">
        <v>10715</v>
      </c>
      <c r="C8715" s="3">
        <v>42927</v>
      </c>
      <c r="D8715" s="3">
        <v>42932</v>
      </c>
      <c r="E8715" t="s">
        <v>25</v>
      </c>
      <c r="F8715">
        <f>VLOOKUP(E8715,SHIPMODE,2,FALSE)</f>
        <v>2</v>
      </c>
      <c r="G8715" t="s">
        <v>4002</v>
      </c>
      <c r="H8715" t="s">
        <v>2880</v>
      </c>
      <c r="I8715" t="s">
        <v>18</v>
      </c>
      <c r="J8715">
        <f>VLOOKUP(I8715,segmentID,2,FALSE)</f>
        <v>2</v>
      </c>
      <c r="K8715" t="s">
        <v>3255</v>
      </c>
      <c r="L8715">
        <f>VLOOKUP(K8715,country2,2,FALSE)</f>
        <v>1</v>
      </c>
      <c r="M8715" t="s">
        <v>466</v>
      </c>
      <c r="N8715">
        <f>VLOOKUP(Orders!M8715,city2,2,FALSE)</f>
        <v>71</v>
      </c>
      <c r="O8715" t="s">
        <v>20</v>
      </c>
      <c r="P8715">
        <f>VLOOKUP(O8715,state2,2,FALSE)</f>
        <v>2</v>
      </c>
      <c r="Q8715">
        <v>92105</v>
      </c>
      <c r="R8715" t="s">
        <v>21</v>
      </c>
      <c r="S8715">
        <f>VLOOKUP(R8715,region2,2,FALSE)</f>
        <v>2</v>
      </c>
      <c r="T8715" t="s">
        <v>4704</v>
      </c>
      <c r="U8715" t="s">
        <v>35</v>
      </c>
      <c r="V8715">
        <f>VLOOKUP(U8715,category2,2,FALSE)</f>
        <v>3</v>
      </c>
      <c r="W8715" t="s">
        <v>3230</v>
      </c>
      <c r="X8715">
        <f>VLOOKUP(W8715,subcat2,3,FALSE)</f>
        <v>8</v>
      </c>
      <c r="Y8715" t="s">
        <v>2967</v>
      </c>
      <c r="Z8715">
        <v>71.951999999999998</v>
      </c>
      <c r="AA8715">
        <v>6</v>
      </c>
      <c r="AB8715">
        <v>0.2</v>
      </c>
      <c r="AC8715" s="4">
        <v>5.3963999999999963</v>
      </c>
    </row>
    <row r="8716" spans="1:29" x14ac:dyDescent="0.25">
      <c r="A8716" s="2">
        <v>8715</v>
      </c>
      <c r="B8716" t="s">
        <v>10715</v>
      </c>
      <c r="C8716" s="3">
        <v>42927</v>
      </c>
      <c r="D8716" s="3">
        <v>42932</v>
      </c>
      <c r="E8716" t="s">
        <v>25</v>
      </c>
      <c r="F8716">
        <f>VLOOKUP(E8716,SHIPMODE,2,FALSE)</f>
        <v>2</v>
      </c>
      <c r="G8716" t="s">
        <v>4002</v>
      </c>
      <c r="H8716" t="s">
        <v>2880</v>
      </c>
      <c r="I8716" t="s">
        <v>18</v>
      </c>
      <c r="J8716">
        <f>VLOOKUP(I8716,segmentID,2,FALSE)</f>
        <v>2</v>
      </c>
      <c r="K8716" t="s">
        <v>3255</v>
      </c>
      <c r="L8716">
        <f>VLOOKUP(K8716,country2,2,FALSE)</f>
        <v>1</v>
      </c>
      <c r="M8716" t="s">
        <v>466</v>
      </c>
      <c r="N8716">
        <f>VLOOKUP(Orders!M8716,city2,2,FALSE)</f>
        <v>71</v>
      </c>
      <c r="O8716" t="s">
        <v>20</v>
      </c>
      <c r="P8716">
        <f>VLOOKUP(O8716,state2,2,FALSE)</f>
        <v>2</v>
      </c>
      <c r="Q8716">
        <v>92105</v>
      </c>
      <c r="R8716" t="s">
        <v>21</v>
      </c>
      <c r="S8716">
        <f>VLOOKUP(R8716,region2,2,FALSE)</f>
        <v>2</v>
      </c>
      <c r="T8716" t="s">
        <v>5069</v>
      </c>
      <c r="U8716" t="s">
        <v>22</v>
      </c>
      <c r="V8716">
        <f>VLOOKUP(U8716,category2,2,FALSE)</f>
        <v>2</v>
      </c>
      <c r="W8716" t="s">
        <v>3231</v>
      </c>
      <c r="X8716">
        <f>VLOOKUP(W8716,subcat2,3,FALSE)</f>
        <v>9</v>
      </c>
      <c r="Y8716" t="s">
        <v>664</v>
      </c>
      <c r="Z8716">
        <v>29.800000000000004</v>
      </c>
      <c r="AA8716">
        <v>5</v>
      </c>
      <c r="AB8716">
        <v>0.2</v>
      </c>
      <c r="AC8716" s="4">
        <v>9.3124999999999982</v>
      </c>
    </row>
    <row r="8717" spans="1:29" x14ac:dyDescent="0.25">
      <c r="A8717" s="2">
        <v>8716</v>
      </c>
      <c r="B8717" t="s">
        <v>10716</v>
      </c>
      <c r="C8717" s="3">
        <v>43055</v>
      </c>
      <c r="D8717" s="3">
        <v>43059</v>
      </c>
      <c r="E8717" t="s">
        <v>7</v>
      </c>
      <c r="F8717">
        <f>VLOOKUP(E8717,SHIPMODE,2,FALSE)</f>
        <v>1</v>
      </c>
      <c r="G8717" t="s">
        <v>3567</v>
      </c>
      <c r="H8717" t="s">
        <v>1206</v>
      </c>
      <c r="I8717" t="s">
        <v>18</v>
      </c>
      <c r="J8717">
        <f>VLOOKUP(I8717,segmentID,2,FALSE)</f>
        <v>2</v>
      </c>
      <c r="K8717" t="s">
        <v>3255</v>
      </c>
      <c r="L8717">
        <f>VLOOKUP(K8717,country2,2,FALSE)</f>
        <v>1</v>
      </c>
      <c r="M8717" t="s">
        <v>3188</v>
      </c>
      <c r="N8717">
        <f>VLOOKUP(Orders!M8717,city2,2,FALSE)</f>
        <v>513</v>
      </c>
      <c r="O8717" t="s">
        <v>249</v>
      </c>
      <c r="P8717">
        <f>VLOOKUP(O8717,state2,2,FALSE)</f>
        <v>25</v>
      </c>
      <c r="Q8717">
        <v>44035</v>
      </c>
      <c r="R8717" t="s">
        <v>79</v>
      </c>
      <c r="S8717">
        <f>VLOOKUP(R8717,region2,2,FALSE)</f>
        <v>4</v>
      </c>
      <c r="T8717" t="s">
        <v>4622</v>
      </c>
      <c r="U8717" t="s">
        <v>22</v>
      </c>
      <c r="V8717">
        <f>VLOOKUP(U8717,category2,2,FALSE)</f>
        <v>2</v>
      </c>
      <c r="W8717" t="s">
        <v>3231</v>
      </c>
      <c r="X8717">
        <f>VLOOKUP(W8717,subcat2,3,FALSE)</f>
        <v>9</v>
      </c>
      <c r="Y8717" t="s">
        <v>591</v>
      </c>
      <c r="Z8717">
        <v>1.8240000000000003</v>
      </c>
      <c r="AA8717">
        <v>1</v>
      </c>
      <c r="AB8717">
        <v>0.7</v>
      </c>
      <c r="AC8717" s="4">
        <v>-1.3983999999999996</v>
      </c>
    </row>
    <row r="8718" spans="1:29" x14ac:dyDescent="0.25">
      <c r="A8718" s="2">
        <v>8717</v>
      </c>
      <c r="B8718" t="s">
        <v>9073</v>
      </c>
      <c r="C8718" s="3">
        <v>42533</v>
      </c>
      <c r="D8718" s="3">
        <v>42537</v>
      </c>
      <c r="E8718" t="s">
        <v>7</v>
      </c>
      <c r="F8718">
        <f>VLOOKUP(E8718,SHIPMODE,2,FALSE)</f>
        <v>1</v>
      </c>
      <c r="G8718" t="s">
        <v>3840</v>
      </c>
      <c r="H8718" t="s">
        <v>2185</v>
      </c>
      <c r="I8718" t="s">
        <v>52</v>
      </c>
      <c r="J8718">
        <f>VLOOKUP(I8718,segmentID,2,FALSE)</f>
        <v>3</v>
      </c>
      <c r="K8718" t="s">
        <v>3255</v>
      </c>
      <c r="L8718">
        <f>VLOOKUP(K8718,country2,2,FALSE)</f>
        <v>1</v>
      </c>
      <c r="M8718" t="s">
        <v>95</v>
      </c>
      <c r="N8718">
        <f>VLOOKUP(Orders!M8718,city2,2,FALSE)</f>
        <v>13</v>
      </c>
      <c r="O8718" t="s">
        <v>54</v>
      </c>
      <c r="P8718">
        <f>VLOOKUP(O8718,state2,2,FALSE)</f>
        <v>6</v>
      </c>
      <c r="Q8718">
        <v>77070</v>
      </c>
      <c r="R8718" t="s">
        <v>55</v>
      </c>
      <c r="S8718">
        <f>VLOOKUP(R8718,region2,2,FALSE)</f>
        <v>3</v>
      </c>
      <c r="T8718" t="s">
        <v>5498</v>
      </c>
      <c r="U8718" t="s">
        <v>22</v>
      </c>
      <c r="V8718">
        <f>VLOOKUP(U8718,category2,2,FALSE)</f>
        <v>2</v>
      </c>
      <c r="W8718" t="s">
        <v>38</v>
      </c>
      <c r="X8718">
        <f>VLOOKUP(W8718,subcat2,3,FALSE)</f>
        <v>10</v>
      </c>
      <c r="Y8718" t="s">
        <v>309</v>
      </c>
      <c r="Z8718">
        <v>64.383999999999986</v>
      </c>
      <c r="AA8718">
        <v>4</v>
      </c>
      <c r="AB8718">
        <v>0.8</v>
      </c>
      <c r="AC8718" s="4">
        <v>-160.96</v>
      </c>
    </row>
    <row r="8719" spans="1:29" x14ac:dyDescent="0.25">
      <c r="A8719" s="2">
        <v>8718</v>
      </c>
      <c r="B8719" t="s">
        <v>9073</v>
      </c>
      <c r="C8719" s="3">
        <v>42533</v>
      </c>
      <c r="D8719" s="3">
        <v>42537</v>
      </c>
      <c r="E8719" t="s">
        <v>7</v>
      </c>
      <c r="F8719">
        <f>VLOOKUP(E8719,SHIPMODE,2,FALSE)</f>
        <v>1</v>
      </c>
      <c r="G8719" t="s">
        <v>3840</v>
      </c>
      <c r="H8719" t="s">
        <v>2185</v>
      </c>
      <c r="I8719" t="s">
        <v>52</v>
      </c>
      <c r="J8719">
        <f>VLOOKUP(I8719,segmentID,2,FALSE)</f>
        <v>3</v>
      </c>
      <c r="K8719" t="s">
        <v>3255</v>
      </c>
      <c r="L8719">
        <f>VLOOKUP(K8719,country2,2,FALSE)</f>
        <v>1</v>
      </c>
      <c r="M8719" t="s">
        <v>95</v>
      </c>
      <c r="N8719">
        <f>VLOOKUP(Orders!M8719,city2,2,FALSE)</f>
        <v>13</v>
      </c>
      <c r="O8719" t="s">
        <v>54</v>
      </c>
      <c r="P8719">
        <f>VLOOKUP(O8719,state2,2,FALSE)</f>
        <v>6</v>
      </c>
      <c r="Q8719">
        <v>77070</v>
      </c>
      <c r="R8719" t="s">
        <v>55</v>
      </c>
      <c r="S8719">
        <f>VLOOKUP(R8719,region2,2,FALSE)</f>
        <v>3</v>
      </c>
      <c r="T8719" t="s">
        <v>4788</v>
      </c>
      <c r="U8719" t="s">
        <v>13</v>
      </c>
      <c r="V8719">
        <f>VLOOKUP(U8719,category2,2,FALSE)</f>
        <v>1</v>
      </c>
      <c r="W8719" t="s">
        <v>3228</v>
      </c>
      <c r="X8719">
        <f>VLOOKUP(W8719,subcat2,3,FALSE)</f>
        <v>6</v>
      </c>
      <c r="Y8719" t="s">
        <v>2913</v>
      </c>
      <c r="Z8719">
        <v>6.9840000000000009</v>
      </c>
      <c r="AA8719">
        <v>2</v>
      </c>
      <c r="AB8719">
        <v>0.6</v>
      </c>
      <c r="AC8719" s="4">
        <v>-4.5396000000000019</v>
      </c>
    </row>
    <row r="8720" spans="1:29" x14ac:dyDescent="0.25">
      <c r="A8720" s="2">
        <v>8719</v>
      </c>
      <c r="B8720" t="s">
        <v>9073</v>
      </c>
      <c r="C8720" s="3">
        <v>42533</v>
      </c>
      <c r="D8720" s="3">
        <v>42537</v>
      </c>
      <c r="E8720" t="s">
        <v>7</v>
      </c>
      <c r="F8720">
        <f>VLOOKUP(E8720,SHIPMODE,2,FALSE)</f>
        <v>1</v>
      </c>
      <c r="G8720" t="s">
        <v>3840</v>
      </c>
      <c r="H8720" t="s">
        <v>2185</v>
      </c>
      <c r="I8720" t="s">
        <v>52</v>
      </c>
      <c r="J8720">
        <f>VLOOKUP(I8720,segmentID,2,FALSE)</f>
        <v>3</v>
      </c>
      <c r="K8720" t="s">
        <v>3255</v>
      </c>
      <c r="L8720">
        <f>VLOOKUP(K8720,country2,2,FALSE)</f>
        <v>1</v>
      </c>
      <c r="M8720" t="s">
        <v>95</v>
      </c>
      <c r="N8720">
        <f>VLOOKUP(Orders!M8720,city2,2,FALSE)</f>
        <v>13</v>
      </c>
      <c r="O8720" t="s">
        <v>54</v>
      </c>
      <c r="P8720">
        <f>VLOOKUP(O8720,state2,2,FALSE)</f>
        <v>6</v>
      </c>
      <c r="Q8720">
        <v>77070</v>
      </c>
      <c r="R8720" t="s">
        <v>55</v>
      </c>
      <c r="S8720">
        <f>VLOOKUP(R8720,region2,2,FALSE)</f>
        <v>3</v>
      </c>
      <c r="T8720" t="s">
        <v>5348</v>
      </c>
      <c r="U8720" t="s">
        <v>22</v>
      </c>
      <c r="V8720">
        <f>VLOOKUP(U8720,category2,2,FALSE)</f>
        <v>2</v>
      </c>
      <c r="W8720" t="s">
        <v>3229</v>
      </c>
      <c r="X8720">
        <f>VLOOKUP(W8720,subcat2,3,FALSE)</f>
        <v>7</v>
      </c>
      <c r="Y8720" t="s">
        <v>203</v>
      </c>
      <c r="Z8720">
        <v>11.264000000000001</v>
      </c>
      <c r="AA8720">
        <v>8</v>
      </c>
      <c r="AB8720">
        <v>0.2</v>
      </c>
      <c r="AC8720" s="4">
        <v>3.9423999999999997</v>
      </c>
    </row>
    <row r="8721" spans="1:29" x14ac:dyDescent="0.25">
      <c r="A8721" s="2">
        <v>8720</v>
      </c>
      <c r="B8721" t="s">
        <v>9073</v>
      </c>
      <c r="C8721" s="3">
        <v>42533</v>
      </c>
      <c r="D8721" s="3">
        <v>42537</v>
      </c>
      <c r="E8721" t="s">
        <v>7</v>
      </c>
      <c r="F8721">
        <f>VLOOKUP(E8721,SHIPMODE,2,FALSE)</f>
        <v>1</v>
      </c>
      <c r="G8721" t="s">
        <v>3840</v>
      </c>
      <c r="H8721" t="s">
        <v>2185</v>
      </c>
      <c r="I8721" t="s">
        <v>52</v>
      </c>
      <c r="J8721">
        <f>VLOOKUP(I8721,segmentID,2,FALSE)</f>
        <v>3</v>
      </c>
      <c r="K8721" t="s">
        <v>3255</v>
      </c>
      <c r="L8721">
        <f>VLOOKUP(K8721,country2,2,FALSE)</f>
        <v>1</v>
      </c>
      <c r="M8721" t="s">
        <v>95</v>
      </c>
      <c r="N8721">
        <f>VLOOKUP(Orders!M8721,city2,2,FALSE)</f>
        <v>13</v>
      </c>
      <c r="O8721" t="s">
        <v>54</v>
      </c>
      <c r="P8721">
        <f>VLOOKUP(O8721,state2,2,FALSE)</f>
        <v>6</v>
      </c>
      <c r="Q8721">
        <v>77070</v>
      </c>
      <c r="R8721" t="s">
        <v>55</v>
      </c>
      <c r="S8721">
        <f>VLOOKUP(R8721,region2,2,FALSE)</f>
        <v>3</v>
      </c>
      <c r="T8721" t="s">
        <v>5701</v>
      </c>
      <c r="U8721" t="s">
        <v>22</v>
      </c>
      <c r="V8721">
        <f>VLOOKUP(U8721,category2,2,FALSE)</f>
        <v>2</v>
      </c>
      <c r="W8721" t="s">
        <v>45</v>
      </c>
      <c r="X8721">
        <f>VLOOKUP(W8721,subcat2,3,FALSE)</f>
        <v>11</v>
      </c>
      <c r="Y8721" t="s">
        <v>3247</v>
      </c>
      <c r="Z8721">
        <v>15.552000000000003</v>
      </c>
      <c r="AA8721">
        <v>3</v>
      </c>
      <c r="AB8721">
        <v>0.2</v>
      </c>
      <c r="AC8721" s="4">
        <v>5.6375999999999999</v>
      </c>
    </row>
    <row r="8722" spans="1:29" x14ac:dyDescent="0.25">
      <c r="A8722" s="2">
        <v>8721</v>
      </c>
      <c r="B8722" t="s">
        <v>9073</v>
      </c>
      <c r="C8722" s="3">
        <v>42533</v>
      </c>
      <c r="D8722" s="3">
        <v>42537</v>
      </c>
      <c r="E8722" t="s">
        <v>7</v>
      </c>
      <c r="F8722">
        <f>VLOOKUP(E8722,SHIPMODE,2,FALSE)</f>
        <v>1</v>
      </c>
      <c r="G8722" t="s">
        <v>3840</v>
      </c>
      <c r="H8722" t="s">
        <v>2185</v>
      </c>
      <c r="I8722" t="s">
        <v>52</v>
      </c>
      <c r="J8722">
        <f>VLOOKUP(I8722,segmentID,2,FALSE)</f>
        <v>3</v>
      </c>
      <c r="K8722" t="s">
        <v>3255</v>
      </c>
      <c r="L8722">
        <f>VLOOKUP(K8722,country2,2,FALSE)</f>
        <v>1</v>
      </c>
      <c r="M8722" t="s">
        <v>95</v>
      </c>
      <c r="N8722">
        <f>VLOOKUP(Orders!M8722,city2,2,FALSE)</f>
        <v>13</v>
      </c>
      <c r="O8722" t="s">
        <v>54</v>
      </c>
      <c r="P8722">
        <f>VLOOKUP(O8722,state2,2,FALSE)</f>
        <v>6</v>
      </c>
      <c r="Q8722">
        <v>77070</v>
      </c>
      <c r="R8722" t="s">
        <v>55</v>
      </c>
      <c r="S8722">
        <f>VLOOKUP(R8722,region2,2,FALSE)</f>
        <v>3</v>
      </c>
      <c r="T8722" t="s">
        <v>5692</v>
      </c>
      <c r="U8722" t="s">
        <v>13</v>
      </c>
      <c r="V8722">
        <f>VLOOKUP(U8722,category2,2,FALSE)</f>
        <v>1</v>
      </c>
      <c r="W8722" t="s">
        <v>3226</v>
      </c>
      <c r="X8722">
        <f>VLOOKUP(W8722,subcat2,3,FALSE)</f>
        <v>2</v>
      </c>
      <c r="Y8722" t="s">
        <v>3200</v>
      </c>
      <c r="Z8722">
        <v>379.37200000000001</v>
      </c>
      <c r="AA8722">
        <v>2</v>
      </c>
      <c r="AB8722">
        <v>0.3</v>
      </c>
      <c r="AC8722" s="4">
        <v>-119.23120000000003</v>
      </c>
    </row>
    <row r="8723" spans="1:29" x14ac:dyDescent="0.25">
      <c r="A8723" s="2">
        <v>8722</v>
      </c>
      <c r="B8723" t="s">
        <v>9073</v>
      </c>
      <c r="C8723" s="3">
        <v>42533</v>
      </c>
      <c r="D8723" s="3">
        <v>42537</v>
      </c>
      <c r="E8723" t="s">
        <v>7</v>
      </c>
      <c r="F8723">
        <f>VLOOKUP(E8723,SHIPMODE,2,FALSE)</f>
        <v>1</v>
      </c>
      <c r="G8723" t="s">
        <v>3840</v>
      </c>
      <c r="H8723" t="s">
        <v>2185</v>
      </c>
      <c r="I8723" t="s">
        <v>52</v>
      </c>
      <c r="J8723">
        <f>VLOOKUP(I8723,segmentID,2,FALSE)</f>
        <v>3</v>
      </c>
      <c r="K8723" t="s">
        <v>3255</v>
      </c>
      <c r="L8723">
        <f>VLOOKUP(K8723,country2,2,FALSE)</f>
        <v>1</v>
      </c>
      <c r="M8723" t="s">
        <v>95</v>
      </c>
      <c r="N8723">
        <f>VLOOKUP(Orders!M8723,city2,2,FALSE)</f>
        <v>13</v>
      </c>
      <c r="O8723" t="s">
        <v>54</v>
      </c>
      <c r="P8723">
        <f>VLOOKUP(O8723,state2,2,FALSE)</f>
        <v>6</v>
      </c>
      <c r="Q8723">
        <v>77070</v>
      </c>
      <c r="R8723" t="s">
        <v>55</v>
      </c>
      <c r="S8723">
        <f>VLOOKUP(R8723,region2,2,FALSE)</f>
        <v>3</v>
      </c>
      <c r="T8723" t="s">
        <v>5267</v>
      </c>
      <c r="U8723" t="s">
        <v>22</v>
      </c>
      <c r="V8723">
        <f>VLOOKUP(U8723,category2,2,FALSE)</f>
        <v>2</v>
      </c>
      <c r="W8723" t="s">
        <v>3227</v>
      </c>
      <c r="X8723">
        <f>VLOOKUP(W8723,subcat2,3,FALSE)</f>
        <v>5</v>
      </c>
      <c r="Y8723" t="s">
        <v>5922</v>
      </c>
      <c r="Z8723">
        <v>67.536000000000016</v>
      </c>
      <c r="AA8723">
        <v>9</v>
      </c>
      <c r="AB8723">
        <v>0.2</v>
      </c>
      <c r="AC8723" s="4">
        <v>6.7535999999999987</v>
      </c>
    </row>
    <row r="8724" spans="1:29" x14ac:dyDescent="0.25">
      <c r="A8724" s="2">
        <v>8723</v>
      </c>
      <c r="B8724" t="s">
        <v>9073</v>
      </c>
      <c r="C8724" s="3">
        <v>42533</v>
      </c>
      <c r="D8724" s="3">
        <v>42537</v>
      </c>
      <c r="E8724" t="s">
        <v>7</v>
      </c>
      <c r="F8724">
        <f>VLOOKUP(E8724,SHIPMODE,2,FALSE)</f>
        <v>1</v>
      </c>
      <c r="G8724" t="s">
        <v>3840</v>
      </c>
      <c r="H8724" t="s">
        <v>2185</v>
      </c>
      <c r="I8724" t="s">
        <v>52</v>
      </c>
      <c r="J8724">
        <f>VLOOKUP(I8724,segmentID,2,FALSE)</f>
        <v>3</v>
      </c>
      <c r="K8724" t="s">
        <v>3255</v>
      </c>
      <c r="L8724">
        <f>VLOOKUP(K8724,country2,2,FALSE)</f>
        <v>1</v>
      </c>
      <c r="M8724" t="s">
        <v>95</v>
      </c>
      <c r="N8724">
        <f>VLOOKUP(Orders!M8724,city2,2,FALSE)</f>
        <v>13</v>
      </c>
      <c r="O8724" t="s">
        <v>54</v>
      </c>
      <c r="P8724">
        <f>VLOOKUP(O8724,state2,2,FALSE)</f>
        <v>6</v>
      </c>
      <c r="Q8724">
        <v>77070</v>
      </c>
      <c r="R8724" t="s">
        <v>55</v>
      </c>
      <c r="S8724">
        <f>VLOOKUP(R8724,region2,2,FALSE)</f>
        <v>3</v>
      </c>
      <c r="T8724" t="s">
        <v>4141</v>
      </c>
      <c r="U8724" t="s">
        <v>22</v>
      </c>
      <c r="V8724">
        <f>VLOOKUP(U8724,category2,2,FALSE)</f>
        <v>2</v>
      </c>
      <c r="W8724" t="s">
        <v>3231</v>
      </c>
      <c r="X8724">
        <f>VLOOKUP(W8724,subcat2,3,FALSE)</f>
        <v>9</v>
      </c>
      <c r="Y8724" t="s">
        <v>1687</v>
      </c>
      <c r="Z8724">
        <v>1.5239999999999996</v>
      </c>
      <c r="AA8724">
        <v>2</v>
      </c>
      <c r="AB8724">
        <v>0.8</v>
      </c>
      <c r="AC8724" s="4">
        <v>-2.6670000000000007</v>
      </c>
    </row>
    <row r="8725" spans="1:29" x14ac:dyDescent="0.25">
      <c r="A8725" s="2">
        <v>8724</v>
      </c>
      <c r="B8725" t="s">
        <v>9074</v>
      </c>
      <c r="C8725" s="3">
        <v>42733</v>
      </c>
      <c r="D8725" s="3">
        <v>42735</v>
      </c>
      <c r="E8725" t="s">
        <v>7</v>
      </c>
      <c r="F8725">
        <f>VLOOKUP(E8725,SHIPMODE,2,FALSE)</f>
        <v>1</v>
      </c>
      <c r="G8725" t="s">
        <v>4018</v>
      </c>
      <c r="H8725" t="s">
        <v>2980</v>
      </c>
      <c r="I8725" t="s">
        <v>52</v>
      </c>
      <c r="J8725">
        <f>VLOOKUP(I8725,segmentID,2,FALSE)</f>
        <v>3</v>
      </c>
      <c r="K8725" t="s">
        <v>3255</v>
      </c>
      <c r="L8725">
        <f>VLOOKUP(K8725,country2,2,FALSE)</f>
        <v>1</v>
      </c>
      <c r="M8725" t="s">
        <v>685</v>
      </c>
      <c r="N8725">
        <f>VLOOKUP(Orders!M8725,city2,2,FALSE)</f>
        <v>101</v>
      </c>
      <c r="O8725" t="s">
        <v>28</v>
      </c>
      <c r="P8725">
        <f>VLOOKUP(O8725,state2,2,FALSE)</f>
        <v>3</v>
      </c>
      <c r="Q8725">
        <v>33178</v>
      </c>
      <c r="R8725" t="s">
        <v>12</v>
      </c>
      <c r="S8725">
        <f>VLOOKUP(R8725,region2,2,FALSE)</f>
        <v>1</v>
      </c>
      <c r="T8725" t="s">
        <v>4580</v>
      </c>
      <c r="U8725" t="s">
        <v>22</v>
      </c>
      <c r="V8725">
        <f>VLOOKUP(U8725,category2,2,FALSE)</f>
        <v>2</v>
      </c>
      <c r="W8725" t="s">
        <v>45</v>
      </c>
      <c r="X8725">
        <f>VLOOKUP(W8725,subcat2,3,FALSE)</f>
        <v>11</v>
      </c>
      <c r="Y8725" t="s">
        <v>3077</v>
      </c>
      <c r="Z8725">
        <v>37.408000000000001</v>
      </c>
      <c r="AA8725">
        <v>7</v>
      </c>
      <c r="AB8725">
        <v>0.2</v>
      </c>
      <c r="AC8725" s="4">
        <v>13.0928</v>
      </c>
    </row>
    <row r="8726" spans="1:29" x14ac:dyDescent="0.25">
      <c r="A8726" s="2">
        <v>8725</v>
      </c>
      <c r="B8726" t="s">
        <v>9074</v>
      </c>
      <c r="C8726" s="3">
        <v>42733</v>
      </c>
      <c r="D8726" s="3">
        <v>42735</v>
      </c>
      <c r="E8726" t="s">
        <v>7</v>
      </c>
      <c r="F8726">
        <f>VLOOKUP(E8726,SHIPMODE,2,FALSE)</f>
        <v>1</v>
      </c>
      <c r="G8726" t="s">
        <v>4018</v>
      </c>
      <c r="H8726" t="s">
        <v>2980</v>
      </c>
      <c r="I8726" t="s">
        <v>52</v>
      </c>
      <c r="J8726">
        <f>VLOOKUP(I8726,segmentID,2,FALSE)</f>
        <v>3</v>
      </c>
      <c r="K8726" t="s">
        <v>3255</v>
      </c>
      <c r="L8726">
        <f>VLOOKUP(K8726,country2,2,FALSE)</f>
        <v>1</v>
      </c>
      <c r="M8726" t="s">
        <v>685</v>
      </c>
      <c r="N8726">
        <f>VLOOKUP(Orders!M8726,city2,2,FALSE)</f>
        <v>101</v>
      </c>
      <c r="O8726" t="s">
        <v>28</v>
      </c>
      <c r="P8726">
        <f>VLOOKUP(O8726,state2,2,FALSE)</f>
        <v>3</v>
      </c>
      <c r="Q8726">
        <v>33178</v>
      </c>
      <c r="R8726" t="s">
        <v>12</v>
      </c>
      <c r="S8726">
        <f>VLOOKUP(R8726,region2,2,FALSE)</f>
        <v>1</v>
      </c>
      <c r="T8726" t="s">
        <v>5774</v>
      </c>
      <c r="U8726" t="s">
        <v>22</v>
      </c>
      <c r="V8726">
        <f>VLOOKUP(U8726,category2,2,FALSE)</f>
        <v>2</v>
      </c>
      <c r="W8726" t="s">
        <v>45</v>
      </c>
      <c r="X8726">
        <f>VLOOKUP(W8726,subcat2,3,FALSE)</f>
        <v>11</v>
      </c>
      <c r="Y8726" t="s">
        <v>1243</v>
      </c>
      <c r="Z8726">
        <v>25.344000000000001</v>
      </c>
      <c r="AA8726">
        <v>6</v>
      </c>
      <c r="AB8726">
        <v>0.2</v>
      </c>
      <c r="AC8726" s="4">
        <v>8.8704000000000018</v>
      </c>
    </row>
    <row r="8727" spans="1:29" x14ac:dyDescent="0.25">
      <c r="A8727" s="2">
        <v>8726</v>
      </c>
      <c r="B8727" t="s">
        <v>10717</v>
      </c>
      <c r="C8727" s="3">
        <v>42812</v>
      </c>
      <c r="D8727" s="3">
        <v>42817</v>
      </c>
      <c r="E8727" t="s">
        <v>25</v>
      </c>
      <c r="F8727">
        <f>VLOOKUP(E8727,SHIPMODE,2,FALSE)</f>
        <v>2</v>
      </c>
      <c r="G8727" t="s">
        <v>3604</v>
      </c>
      <c r="H8727" t="s">
        <v>1312</v>
      </c>
      <c r="I8727" t="s">
        <v>9</v>
      </c>
      <c r="J8727">
        <f>VLOOKUP(I8727,segmentID,2,FALSE)</f>
        <v>1</v>
      </c>
      <c r="K8727" t="s">
        <v>3255</v>
      </c>
      <c r="L8727">
        <f>VLOOKUP(K8727,country2,2,FALSE)</f>
        <v>1</v>
      </c>
      <c r="M8727" t="s">
        <v>48</v>
      </c>
      <c r="N8727">
        <f>VLOOKUP(Orders!M8727,city2,2,FALSE)</f>
        <v>5</v>
      </c>
      <c r="O8727" t="s">
        <v>49</v>
      </c>
      <c r="P8727">
        <f>VLOOKUP(O8727,state2,2,FALSE)</f>
        <v>5</v>
      </c>
      <c r="Q8727">
        <v>98115</v>
      </c>
      <c r="R8727" t="s">
        <v>21</v>
      </c>
      <c r="S8727">
        <f>VLOOKUP(R8727,region2,2,FALSE)</f>
        <v>2</v>
      </c>
      <c r="T8727" t="s">
        <v>4774</v>
      </c>
      <c r="U8727" t="s">
        <v>22</v>
      </c>
      <c r="V8727">
        <f>VLOOKUP(U8727,category2,2,FALSE)</f>
        <v>2</v>
      </c>
      <c r="W8727" t="s">
        <v>3229</v>
      </c>
      <c r="X8727">
        <f>VLOOKUP(W8727,subcat2,3,FALSE)</f>
        <v>7</v>
      </c>
      <c r="Y8727" t="s">
        <v>1650</v>
      </c>
      <c r="Z8727">
        <v>46.2</v>
      </c>
      <c r="AA8727">
        <v>4</v>
      </c>
      <c r="AB8727">
        <v>0</v>
      </c>
      <c r="AC8727" s="4">
        <v>21.251999999999999</v>
      </c>
    </row>
    <row r="8728" spans="1:29" x14ac:dyDescent="0.25">
      <c r="A8728" s="2">
        <v>8727</v>
      </c>
      <c r="B8728" t="s">
        <v>7799</v>
      </c>
      <c r="C8728" s="3">
        <v>42365</v>
      </c>
      <c r="D8728" s="3">
        <v>42369</v>
      </c>
      <c r="E8728" t="s">
        <v>25</v>
      </c>
      <c r="F8728">
        <f>VLOOKUP(E8728,SHIPMODE,2,FALSE)</f>
        <v>2</v>
      </c>
      <c r="G8728" t="s">
        <v>3388</v>
      </c>
      <c r="H8728" t="s">
        <v>563</v>
      </c>
      <c r="I8728" t="s">
        <v>18</v>
      </c>
      <c r="J8728">
        <f>VLOOKUP(I8728,segmentID,2,FALSE)</f>
        <v>2</v>
      </c>
      <c r="K8728" t="s">
        <v>3255</v>
      </c>
      <c r="L8728">
        <f>VLOOKUP(K8728,country2,2,FALSE)</f>
        <v>1</v>
      </c>
      <c r="M8728" t="s">
        <v>577</v>
      </c>
      <c r="N8728">
        <f>VLOOKUP(Orders!M8728,city2,2,FALSE)</f>
        <v>88</v>
      </c>
      <c r="O8728" t="s">
        <v>173</v>
      </c>
      <c r="P8728">
        <f>VLOOKUP(O8728,state2,2,FALSE)</f>
        <v>19</v>
      </c>
      <c r="Q8728">
        <v>37130</v>
      </c>
      <c r="R8728" t="s">
        <v>12</v>
      </c>
      <c r="S8728">
        <f>VLOOKUP(R8728,region2,2,FALSE)</f>
        <v>1</v>
      </c>
      <c r="T8728" t="s">
        <v>5894</v>
      </c>
      <c r="U8728" t="s">
        <v>35</v>
      </c>
      <c r="V8728">
        <f>VLOOKUP(U8728,category2,2,FALSE)</f>
        <v>3</v>
      </c>
      <c r="W8728" t="s">
        <v>3232</v>
      </c>
      <c r="X8728">
        <f>VLOOKUP(W8728,subcat2,3,FALSE)</f>
        <v>12</v>
      </c>
      <c r="Y8728" t="s">
        <v>708</v>
      </c>
      <c r="Z8728">
        <v>4.7279999999999998</v>
      </c>
      <c r="AA8728">
        <v>3</v>
      </c>
      <c r="AB8728">
        <v>0.2</v>
      </c>
      <c r="AC8728" s="4">
        <v>0.70919999999999961</v>
      </c>
    </row>
    <row r="8729" spans="1:29" x14ac:dyDescent="0.25">
      <c r="A8729" s="2">
        <v>8728</v>
      </c>
      <c r="B8729" t="s">
        <v>7799</v>
      </c>
      <c r="C8729" s="3">
        <v>42365</v>
      </c>
      <c r="D8729" s="3">
        <v>42369</v>
      </c>
      <c r="E8729" t="s">
        <v>25</v>
      </c>
      <c r="F8729">
        <f>VLOOKUP(E8729,SHIPMODE,2,FALSE)</f>
        <v>2</v>
      </c>
      <c r="G8729" t="s">
        <v>3388</v>
      </c>
      <c r="H8729" t="s">
        <v>563</v>
      </c>
      <c r="I8729" t="s">
        <v>18</v>
      </c>
      <c r="J8729">
        <f>VLOOKUP(I8729,segmentID,2,FALSE)</f>
        <v>2</v>
      </c>
      <c r="K8729" t="s">
        <v>3255</v>
      </c>
      <c r="L8729">
        <f>VLOOKUP(K8729,country2,2,FALSE)</f>
        <v>1</v>
      </c>
      <c r="M8729" t="s">
        <v>577</v>
      </c>
      <c r="N8729">
        <f>VLOOKUP(Orders!M8729,city2,2,FALSE)</f>
        <v>88</v>
      </c>
      <c r="O8729" t="s">
        <v>173</v>
      </c>
      <c r="P8729">
        <f>VLOOKUP(O8729,state2,2,FALSE)</f>
        <v>19</v>
      </c>
      <c r="Q8729">
        <v>37130</v>
      </c>
      <c r="R8729" t="s">
        <v>12</v>
      </c>
      <c r="S8729">
        <f>VLOOKUP(R8729,region2,2,FALSE)</f>
        <v>1</v>
      </c>
      <c r="T8729" t="s">
        <v>5891</v>
      </c>
      <c r="U8729" t="s">
        <v>13</v>
      </c>
      <c r="V8729">
        <f>VLOOKUP(U8729,category2,2,FALSE)</f>
        <v>1</v>
      </c>
      <c r="W8729" t="s">
        <v>3228</v>
      </c>
      <c r="X8729">
        <f>VLOOKUP(W8729,subcat2,3,FALSE)</f>
        <v>6</v>
      </c>
      <c r="Y8729" t="s">
        <v>3159</v>
      </c>
      <c r="Z8729">
        <v>53.352000000000004</v>
      </c>
      <c r="AA8729">
        <v>3</v>
      </c>
      <c r="AB8729">
        <v>0.2</v>
      </c>
      <c r="AC8729" s="4">
        <v>16.005600000000005</v>
      </c>
    </row>
    <row r="8730" spans="1:29" x14ac:dyDescent="0.25">
      <c r="A8730" s="2">
        <v>8729</v>
      </c>
      <c r="B8730" t="s">
        <v>7799</v>
      </c>
      <c r="C8730" s="3">
        <v>42365</v>
      </c>
      <c r="D8730" s="3">
        <v>42369</v>
      </c>
      <c r="E8730" t="s">
        <v>25</v>
      </c>
      <c r="F8730">
        <f>VLOOKUP(E8730,SHIPMODE,2,FALSE)</f>
        <v>2</v>
      </c>
      <c r="G8730" t="s">
        <v>3388</v>
      </c>
      <c r="H8730" t="s">
        <v>563</v>
      </c>
      <c r="I8730" t="s">
        <v>18</v>
      </c>
      <c r="J8730">
        <f>VLOOKUP(I8730,segmentID,2,FALSE)</f>
        <v>2</v>
      </c>
      <c r="K8730" t="s">
        <v>3255</v>
      </c>
      <c r="L8730">
        <f>VLOOKUP(K8730,country2,2,FALSE)</f>
        <v>1</v>
      </c>
      <c r="M8730" t="s">
        <v>577</v>
      </c>
      <c r="N8730">
        <f>VLOOKUP(Orders!M8730,city2,2,FALSE)</f>
        <v>88</v>
      </c>
      <c r="O8730" t="s">
        <v>173</v>
      </c>
      <c r="P8730">
        <f>VLOOKUP(O8730,state2,2,FALSE)</f>
        <v>19</v>
      </c>
      <c r="Q8730">
        <v>37130</v>
      </c>
      <c r="R8730" t="s">
        <v>12</v>
      </c>
      <c r="S8730">
        <f>VLOOKUP(R8730,region2,2,FALSE)</f>
        <v>1</v>
      </c>
      <c r="T8730" t="s">
        <v>5693</v>
      </c>
      <c r="U8730" t="s">
        <v>13</v>
      </c>
      <c r="V8730">
        <f>VLOOKUP(U8730,category2,2,FALSE)</f>
        <v>1</v>
      </c>
      <c r="W8730" t="s">
        <v>14</v>
      </c>
      <c r="X8730">
        <f>VLOOKUP(W8730,subcat2,3,FALSE)</f>
        <v>1</v>
      </c>
      <c r="Y8730" t="s">
        <v>2809</v>
      </c>
      <c r="Z8730">
        <v>131.10400000000001</v>
      </c>
      <c r="AA8730">
        <v>2</v>
      </c>
      <c r="AB8730">
        <v>0.2</v>
      </c>
      <c r="AC8730" s="4">
        <v>8.1939999999999955</v>
      </c>
    </row>
    <row r="8731" spans="1:29" x14ac:dyDescent="0.25">
      <c r="A8731" s="2">
        <v>8730</v>
      </c>
      <c r="B8731" t="s">
        <v>7799</v>
      </c>
      <c r="C8731" s="3">
        <v>42365</v>
      </c>
      <c r="D8731" s="3">
        <v>42369</v>
      </c>
      <c r="E8731" t="s">
        <v>25</v>
      </c>
      <c r="F8731">
        <f>VLOOKUP(E8731,SHIPMODE,2,FALSE)</f>
        <v>2</v>
      </c>
      <c r="G8731" t="s">
        <v>3388</v>
      </c>
      <c r="H8731" t="s">
        <v>563</v>
      </c>
      <c r="I8731" t="s">
        <v>18</v>
      </c>
      <c r="J8731">
        <f>VLOOKUP(I8731,segmentID,2,FALSE)</f>
        <v>2</v>
      </c>
      <c r="K8731" t="s">
        <v>3255</v>
      </c>
      <c r="L8731">
        <f>VLOOKUP(K8731,country2,2,FALSE)</f>
        <v>1</v>
      </c>
      <c r="M8731" t="s">
        <v>577</v>
      </c>
      <c r="N8731">
        <f>VLOOKUP(Orders!M8731,city2,2,FALSE)</f>
        <v>88</v>
      </c>
      <c r="O8731" t="s">
        <v>173</v>
      </c>
      <c r="P8731">
        <f>VLOOKUP(O8731,state2,2,FALSE)</f>
        <v>19</v>
      </c>
      <c r="Q8731">
        <v>37130</v>
      </c>
      <c r="R8731" t="s">
        <v>12</v>
      </c>
      <c r="S8731">
        <f>VLOOKUP(R8731,region2,2,FALSE)</f>
        <v>1</v>
      </c>
      <c r="T8731" t="s">
        <v>5267</v>
      </c>
      <c r="U8731" t="s">
        <v>22</v>
      </c>
      <c r="V8731">
        <f>VLOOKUP(U8731,category2,2,FALSE)</f>
        <v>2</v>
      </c>
      <c r="W8731" t="s">
        <v>3227</v>
      </c>
      <c r="X8731">
        <f>VLOOKUP(W8731,subcat2,3,FALSE)</f>
        <v>5</v>
      </c>
      <c r="Y8731" t="s">
        <v>5922</v>
      </c>
      <c r="Z8731">
        <v>22.512000000000004</v>
      </c>
      <c r="AA8731">
        <v>3</v>
      </c>
      <c r="AB8731">
        <v>0.2</v>
      </c>
      <c r="AC8731" s="4">
        <v>2.2511999999999999</v>
      </c>
    </row>
    <row r="8732" spans="1:29" x14ac:dyDescent="0.25">
      <c r="A8732" s="2">
        <v>8731</v>
      </c>
      <c r="B8732" t="s">
        <v>7799</v>
      </c>
      <c r="C8732" s="3">
        <v>42365</v>
      </c>
      <c r="D8732" s="3">
        <v>42369</v>
      </c>
      <c r="E8732" t="s">
        <v>25</v>
      </c>
      <c r="F8732">
        <f>VLOOKUP(E8732,SHIPMODE,2,FALSE)</f>
        <v>2</v>
      </c>
      <c r="G8732" t="s">
        <v>3388</v>
      </c>
      <c r="H8732" t="s">
        <v>563</v>
      </c>
      <c r="I8732" t="s">
        <v>18</v>
      </c>
      <c r="J8732">
        <f>VLOOKUP(I8732,segmentID,2,FALSE)</f>
        <v>2</v>
      </c>
      <c r="K8732" t="s">
        <v>3255</v>
      </c>
      <c r="L8732">
        <f>VLOOKUP(K8732,country2,2,FALSE)</f>
        <v>1</v>
      </c>
      <c r="M8732" t="s">
        <v>577</v>
      </c>
      <c r="N8732">
        <f>VLOOKUP(Orders!M8732,city2,2,FALSE)</f>
        <v>88</v>
      </c>
      <c r="O8732" t="s">
        <v>173</v>
      </c>
      <c r="P8732">
        <f>VLOOKUP(O8732,state2,2,FALSE)</f>
        <v>19</v>
      </c>
      <c r="Q8732">
        <v>37130</v>
      </c>
      <c r="R8732" t="s">
        <v>12</v>
      </c>
      <c r="S8732">
        <f>VLOOKUP(R8732,region2,2,FALSE)</f>
        <v>1</v>
      </c>
      <c r="T8732" t="s">
        <v>5490</v>
      </c>
      <c r="U8732" t="s">
        <v>35</v>
      </c>
      <c r="V8732">
        <f>VLOOKUP(U8732,category2,2,FALSE)</f>
        <v>3</v>
      </c>
      <c r="W8732" t="s">
        <v>3232</v>
      </c>
      <c r="X8732">
        <f>VLOOKUP(W8732,subcat2,3,FALSE)</f>
        <v>12</v>
      </c>
      <c r="Y8732" t="s">
        <v>3073</v>
      </c>
      <c r="Z8732">
        <v>72.744000000000014</v>
      </c>
      <c r="AA8732">
        <v>7</v>
      </c>
      <c r="AB8732">
        <v>0.2</v>
      </c>
      <c r="AC8732" s="4">
        <v>-12.730200000000011</v>
      </c>
    </row>
    <row r="8733" spans="1:29" x14ac:dyDescent="0.25">
      <c r="A8733" s="2">
        <v>8732</v>
      </c>
      <c r="B8733" t="s">
        <v>7800</v>
      </c>
      <c r="C8733" s="3">
        <v>42216</v>
      </c>
      <c r="D8733" s="3">
        <v>42222</v>
      </c>
      <c r="E8733" t="s">
        <v>25</v>
      </c>
      <c r="F8733">
        <f>VLOOKUP(E8733,SHIPMODE,2,FALSE)</f>
        <v>2</v>
      </c>
      <c r="G8733" t="s">
        <v>3536</v>
      </c>
      <c r="H8733" t="s">
        <v>1090</v>
      </c>
      <c r="I8733" t="s">
        <v>18</v>
      </c>
      <c r="J8733">
        <f>VLOOKUP(I8733,segmentID,2,FALSE)</f>
        <v>2</v>
      </c>
      <c r="K8733" t="s">
        <v>3255</v>
      </c>
      <c r="L8733">
        <f>VLOOKUP(K8733,country2,2,FALSE)</f>
        <v>1</v>
      </c>
      <c r="M8733" t="s">
        <v>2160</v>
      </c>
      <c r="N8733">
        <f>VLOOKUP(Orders!M8733,city2,2,FALSE)</f>
        <v>286</v>
      </c>
      <c r="O8733" t="s">
        <v>295</v>
      </c>
      <c r="P8733">
        <f>VLOOKUP(O8733,state2,2,FALSE)</f>
        <v>26</v>
      </c>
      <c r="Q8733">
        <v>63116</v>
      </c>
      <c r="R8733" t="s">
        <v>55</v>
      </c>
      <c r="S8733">
        <f>VLOOKUP(R8733,region2,2,FALSE)</f>
        <v>3</v>
      </c>
      <c r="T8733" t="s">
        <v>4458</v>
      </c>
      <c r="U8733" t="s">
        <v>22</v>
      </c>
      <c r="V8733">
        <f>VLOOKUP(U8733,category2,2,FALSE)</f>
        <v>2</v>
      </c>
      <c r="W8733" t="s">
        <v>3233</v>
      </c>
      <c r="X8733">
        <f>VLOOKUP(W8733,subcat2,3,FALSE)</f>
        <v>15</v>
      </c>
      <c r="Y8733" t="s">
        <v>2205</v>
      </c>
      <c r="Z8733">
        <v>52.59</v>
      </c>
      <c r="AA8733">
        <v>3</v>
      </c>
      <c r="AB8733">
        <v>0</v>
      </c>
      <c r="AC8733" s="4">
        <v>15.776999999999996</v>
      </c>
    </row>
    <row r="8734" spans="1:29" x14ac:dyDescent="0.25">
      <c r="A8734" s="2">
        <v>8733</v>
      </c>
      <c r="B8734" t="s">
        <v>10718</v>
      </c>
      <c r="C8734" s="3">
        <v>42913</v>
      </c>
      <c r="D8734" s="3">
        <v>42915</v>
      </c>
      <c r="E8734" t="s">
        <v>7</v>
      </c>
      <c r="F8734">
        <f>VLOOKUP(E8734,SHIPMODE,2,FALSE)</f>
        <v>1</v>
      </c>
      <c r="G8734" t="s">
        <v>3718</v>
      </c>
      <c r="H8734" t="s">
        <v>1715</v>
      </c>
      <c r="I8734" t="s">
        <v>18</v>
      </c>
      <c r="J8734">
        <f>VLOOKUP(I8734,segmentID,2,FALSE)</f>
        <v>2</v>
      </c>
      <c r="K8734" t="s">
        <v>3255</v>
      </c>
      <c r="L8734">
        <f>VLOOKUP(K8734,country2,2,FALSE)</f>
        <v>1</v>
      </c>
      <c r="M8734" t="s">
        <v>48</v>
      </c>
      <c r="N8734">
        <f>VLOOKUP(Orders!M8734,city2,2,FALSE)</f>
        <v>5</v>
      </c>
      <c r="O8734" t="s">
        <v>49</v>
      </c>
      <c r="P8734">
        <f>VLOOKUP(O8734,state2,2,FALSE)</f>
        <v>5</v>
      </c>
      <c r="Q8734">
        <v>98105</v>
      </c>
      <c r="R8734" t="s">
        <v>21</v>
      </c>
      <c r="S8734">
        <f>VLOOKUP(R8734,region2,2,FALSE)</f>
        <v>2</v>
      </c>
      <c r="T8734" t="s">
        <v>5533</v>
      </c>
      <c r="U8734" t="s">
        <v>22</v>
      </c>
      <c r="V8734">
        <f>VLOOKUP(U8734,category2,2,FALSE)</f>
        <v>2</v>
      </c>
      <c r="W8734" t="s">
        <v>45</v>
      </c>
      <c r="X8734">
        <f>VLOOKUP(W8734,subcat2,3,FALSE)</f>
        <v>11</v>
      </c>
      <c r="Y8734" t="s">
        <v>1072</v>
      </c>
      <c r="Z8734">
        <v>19.440000000000001</v>
      </c>
      <c r="AA8734">
        <v>3</v>
      </c>
      <c r="AB8734">
        <v>0</v>
      </c>
      <c r="AC8734" s="4">
        <v>9.3312000000000008</v>
      </c>
    </row>
    <row r="8735" spans="1:29" x14ac:dyDescent="0.25">
      <c r="A8735" s="2">
        <v>8734</v>
      </c>
      <c r="B8735" t="s">
        <v>10718</v>
      </c>
      <c r="C8735" s="3">
        <v>42913</v>
      </c>
      <c r="D8735" s="3">
        <v>42915</v>
      </c>
      <c r="E8735" t="s">
        <v>7</v>
      </c>
      <c r="F8735">
        <f>VLOOKUP(E8735,SHIPMODE,2,FALSE)</f>
        <v>1</v>
      </c>
      <c r="G8735" t="s">
        <v>3718</v>
      </c>
      <c r="H8735" t="s">
        <v>1715</v>
      </c>
      <c r="I8735" t="s">
        <v>18</v>
      </c>
      <c r="J8735">
        <f>VLOOKUP(I8735,segmentID,2,FALSE)</f>
        <v>2</v>
      </c>
      <c r="K8735" t="s">
        <v>3255</v>
      </c>
      <c r="L8735">
        <f>VLOOKUP(K8735,country2,2,FALSE)</f>
        <v>1</v>
      </c>
      <c r="M8735" t="s">
        <v>48</v>
      </c>
      <c r="N8735">
        <f>VLOOKUP(Orders!M8735,city2,2,FALSE)</f>
        <v>5</v>
      </c>
      <c r="O8735" t="s">
        <v>49</v>
      </c>
      <c r="P8735">
        <f>VLOOKUP(O8735,state2,2,FALSE)</f>
        <v>5</v>
      </c>
      <c r="Q8735">
        <v>98105</v>
      </c>
      <c r="R8735" t="s">
        <v>21</v>
      </c>
      <c r="S8735">
        <f>VLOOKUP(R8735,region2,2,FALSE)</f>
        <v>2</v>
      </c>
      <c r="T8735" t="s">
        <v>4551</v>
      </c>
      <c r="U8735" t="s">
        <v>13</v>
      </c>
      <c r="V8735">
        <f>VLOOKUP(U8735,category2,2,FALSE)</f>
        <v>1</v>
      </c>
      <c r="W8735" t="s">
        <v>3228</v>
      </c>
      <c r="X8735">
        <f>VLOOKUP(W8735,subcat2,3,FALSE)</f>
        <v>6</v>
      </c>
      <c r="Y8735" t="s">
        <v>886</v>
      </c>
      <c r="Z8735">
        <v>126.30000000000001</v>
      </c>
      <c r="AA8735">
        <v>3</v>
      </c>
      <c r="AB8735">
        <v>0</v>
      </c>
      <c r="AC8735" s="4">
        <v>40.415999999999997</v>
      </c>
    </row>
    <row r="8736" spans="1:29" x14ac:dyDescent="0.25">
      <c r="A8736" s="2">
        <v>8735</v>
      </c>
      <c r="B8736" t="s">
        <v>10718</v>
      </c>
      <c r="C8736" s="3">
        <v>42913</v>
      </c>
      <c r="D8736" s="3">
        <v>42915</v>
      </c>
      <c r="E8736" t="s">
        <v>7</v>
      </c>
      <c r="F8736">
        <f>VLOOKUP(E8736,SHIPMODE,2,FALSE)</f>
        <v>1</v>
      </c>
      <c r="G8736" t="s">
        <v>3718</v>
      </c>
      <c r="H8736" t="s">
        <v>1715</v>
      </c>
      <c r="I8736" t="s">
        <v>18</v>
      </c>
      <c r="J8736">
        <f>VLOOKUP(I8736,segmentID,2,FALSE)</f>
        <v>2</v>
      </c>
      <c r="K8736" t="s">
        <v>3255</v>
      </c>
      <c r="L8736">
        <f>VLOOKUP(K8736,country2,2,FALSE)</f>
        <v>1</v>
      </c>
      <c r="M8736" t="s">
        <v>48</v>
      </c>
      <c r="N8736">
        <f>VLOOKUP(Orders!M8736,city2,2,FALSE)</f>
        <v>5</v>
      </c>
      <c r="O8736" t="s">
        <v>49</v>
      </c>
      <c r="P8736">
        <f>VLOOKUP(O8736,state2,2,FALSE)</f>
        <v>5</v>
      </c>
      <c r="Q8736">
        <v>98105</v>
      </c>
      <c r="R8736" t="s">
        <v>21</v>
      </c>
      <c r="S8736">
        <f>VLOOKUP(R8736,region2,2,FALSE)</f>
        <v>2</v>
      </c>
      <c r="T8736" t="s">
        <v>4325</v>
      </c>
      <c r="U8736" t="s">
        <v>35</v>
      </c>
      <c r="V8736">
        <f>VLOOKUP(U8736,category2,2,FALSE)</f>
        <v>3</v>
      </c>
      <c r="W8736" t="s">
        <v>3232</v>
      </c>
      <c r="X8736">
        <f>VLOOKUP(W8736,subcat2,3,FALSE)</f>
        <v>12</v>
      </c>
      <c r="Y8736" t="s">
        <v>2222</v>
      </c>
      <c r="Z8736">
        <v>1287.45</v>
      </c>
      <c r="AA8736">
        <v>5</v>
      </c>
      <c r="AB8736">
        <v>0</v>
      </c>
      <c r="AC8736" s="4">
        <v>244.61549999999988</v>
      </c>
    </row>
    <row r="8737" spans="1:29" x14ac:dyDescent="0.25">
      <c r="A8737" s="2">
        <v>8736</v>
      </c>
      <c r="B8737" t="s">
        <v>6760</v>
      </c>
      <c r="C8737" s="3">
        <v>41677</v>
      </c>
      <c r="D8737" s="3">
        <v>41680</v>
      </c>
      <c r="E8737" t="s">
        <v>7</v>
      </c>
      <c r="F8737">
        <f>VLOOKUP(E8737,SHIPMODE,2,FALSE)</f>
        <v>1</v>
      </c>
      <c r="G8737" t="s">
        <v>3549</v>
      </c>
      <c r="H8737" t="s">
        <v>1130</v>
      </c>
      <c r="I8737" t="s">
        <v>18</v>
      </c>
      <c r="J8737">
        <f>VLOOKUP(I8737,segmentID,2,FALSE)</f>
        <v>2</v>
      </c>
      <c r="K8737" t="s">
        <v>3255</v>
      </c>
      <c r="L8737">
        <f>VLOOKUP(K8737,country2,2,FALSE)</f>
        <v>1</v>
      </c>
      <c r="M8737" t="s">
        <v>138</v>
      </c>
      <c r="N8737">
        <f>VLOOKUP(Orders!M8737,city2,2,FALSE)</f>
        <v>21</v>
      </c>
      <c r="O8737" t="s">
        <v>139</v>
      </c>
      <c r="P8737">
        <f>VLOOKUP(O8737,state2,2,FALSE)</f>
        <v>16</v>
      </c>
      <c r="Q8737">
        <v>10024</v>
      </c>
      <c r="R8737" t="s">
        <v>79</v>
      </c>
      <c r="S8737">
        <f>VLOOKUP(R8737,region2,2,FALSE)</f>
        <v>4</v>
      </c>
      <c r="T8737" t="s">
        <v>4810</v>
      </c>
      <c r="U8737" t="s">
        <v>22</v>
      </c>
      <c r="V8737">
        <f>VLOOKUP(U8737,category2,2,FALSE)</f>
        <v>2</v>
      </c>
      <c r="W8737" t="s">
        <v>3227</v>
      </c>
      <c r="X8737">
        <f>VLOOKUP(W8737,subcat2,3,FALSE)</f>
        <v>5</v>
      </c>
      <c r="Y8737" t="s">
        <v>65</v>
      </c>
      <c r="Z8737">
        <v>64.959999999999994</v>
      </c>
      <c r="AA8737">
        <v>4</v>
      </c>
      <c r="AB8737">
        <v>0</v>
      </c>
      <c r="AC8737" s="4">
        <v>9.7439999999999998</v>
      </c>
    </row>
    <row r="8738" spans="1:29" x14ac:dyDescent="0.25">
      <c r="A8738" s="2">
        <v>8737</v>
      </c>
      <c r="B8738" t="s">
        <v>9075</v>
      </c>
      <c r="C8738" s="3">
        <v>42617</v>
      </c>
      <c r="D8738" s="3">
        <v>42622</v>
      </c>
      <c r="E8738" t="s">
        <v>25</v>
      </c>
      <c r="F8738">
        <f>VLOOKUP(E8738,SHIPMODE,2,FALSE)</f>
        <v>2</v>
      </c>
      <c r="G8738" t="s">
        <v>3787</v>
      </c>
      <c r="H8738" t="s">
        <v>1947</v>
      </c>
      <c r="I8738" t="s">
        <v>18</v>
      </c>
      <c r="J8738">
        <f>VLOOKUP(I8738,segmentID,2,FALSE)</f>
        <v>2</v>
      </c>
      <c r="K8738" t="s">
        <v>3255</v>
      </c>
      <c r="L8738">
        <f>VLOOKUP(K8738,country2,2,FALSE)</f>
        <v>1</v>
      </c>
      <c r="M8738" t="s">
        <v>2970</v>
      </c>
      <c r="N8738">
        <f>VLOOKUP(Orders!M8738,city2,2,FALSE)</f>
        <v>440</v>
      </c>
      <c r="O8738" t="s">
        <v>119</v>
      </c>
      <c r="P8738">
        <f>VLOOKUP(O8738,state2,2,FALSE)</f>
        <v>12</v>
      </c>
      <c r="Q8738">
        <v>55125</v>
      </c>
      <c r="R8738" t="s">
        <v>55</v>
      </c>
      <c r="S8738">
        <f>VLOOKUP(R8738,region2,2,FALSE)</f>
        <v>3</v>
      </c>
      <c r="T8738" t="s">
        <v>4616</v>
      </c>
      <c r="U8738" t="s">
        <v>22</v>
      </c>
      <c r="V8738">
        <f>VLOOKUP(U8738,category2,2,FALSE)</f>
        <v>2</v>
      </c>
      <c r="W8738" t="s">
        <v>3227</v>
      </c>
      <c r="X8738">
        <f>VLOOKUP(W8738,subcat2,3,FALSE)</f>
        <v>5</v>
      </c>
      <c r="Y8738" t="s">
        <v>373</v>
      </c>
      <c r="Z8738">
        <v>535.41</v>
      </c>
      <c r="AA8738">
        <v>3</v>
      </c>
      <c r="AB8738">
        <v>0</v>
      </c>
      <c r="AC8738" s="4">
        <v>160.62299999999993</v>
      </c>
    </row>
    <row r="8739" spans="1:29" x14ac:dyDescent="0.25">
      <c r="A8739" s="2">
        <v>8738</v>
      </c>
      <c r="B8739" t="s">
        <v>10719</v>
      </c>
      <c r="C8739" s="3">
        <v>42831</v>
      </c>
      <c r="D8739" s="3">
        <v>42835</v>
      </c>
      <c r="E8739" t="s">
        <v>25</v>
      </c>
      <c r="F8739">
        <f>VLOOKUP(E8739,SHIPMODE,2,FALSE)</f>
        <v>2</v>
      </c>
      <c r="G8739" t="s">
        <v>3983</v>
      </c>
      <c r="H8739" t="s">
        <v>2766</v>
      </c>
      <c r="I8739" t="s">
        <v>18</v>
      </c>
      <c r="J8739">
        <f>VLOOKUP(I8739,segmentID,2,FALSE)</f>
        <v>2</v>
      </c>
      <c r="K8739" t="s">
        <v>3255</v>
      </c>
      <c r="L8739">
        <f>VLOOKUP(K8739,country2,2,FALSE)</f>
        <v>1</v>
      </c>
      <c r="M8739" t="s">
        <v>2552</v>
      </c>
      <c r="N8739">
        <f>VLOOKUP(Orders!M8739,city2,2,FALSE)</f>
        <v>347</v>
      </c>
      <c r="O8739" t="s">
        <v>173</v>
      </c>
      <c r="P8739">
        <f>VLOOKUP(O8739,state2,2,FALSE)</f>
        <v>19</v>
      </c>
      <c r="Q8739">
        <v>37421</v>
      </c>
      <c r="R8739" t="s">
        <v>12</v>
      </c>
      <c r="S8739">
        <f>VLOOKUP(R8739,region2,2,FALSE)</f>
        <v>1</v>
      </c>
      <c r="T8739" t="s">
        <v>4893</v>
      </c>
      <c r="U8739" t="s">
        <v>22</v>
      </c>
      <c r="V8739">
        <f>VLOOKUP(U8739,category2,2,FALSE)</f>
        <v>2</v>
      </c>
      <c r="W8739" t="s">
        <v>3231</v>
      </c>
      <c r="X8739">
        <f>VLOOKUP(W8739,subcat2,3,FALSE)</f>
        <v>9</v>
      </c>
      <c r="Y8739" t="s">
        <v>2399</v>
      </c>
      <c r="Z8739">
        <v>8.1000000000000014</v>
      </c>
      <c r="AA8739">
        <v>5</v>
      </c>
      <c r="AB8739">
        <v>0.7</v>
      </c>
      <c r="AC8739" s="4">
        <v>-5.9399999999999977</v>
      </c>
    </row>
    <row r="8740" spans="1:29" x14ac:dyDescent="0.25">
      <c r="A8740" s="2">
        <v>8739</v>
      </c>
      <c r="B8740" t="s">
        <v>10720</v>
      </c>
      <c r="C8740" s="3">
        <v>43077</v>
      </c>
      <c r="D8740" s="3">
        <v>43080</v>
      </c>
      <c r="E8740" t="s">
        <v>97</v>
      </c>
      <c r="F8740">
        <f>VLOOKUP(E8740,SHIPMODE,2,FALSE)</f>
        <v>3</v>
      </c>
      <c r="G8740" t="s">
        <v>3332</v>
      </c>
      <c r="H8740" t="s">
        <v>332</v>
      </c>
      <c r="I8740" t="s">
        <v>9</v>
      </c>
      <c r="J8740">
        <f>VLOOKUP(I8740,segmentID,2,FALSE)</f>
        <v>1</v>
      </c>
      <c r="K8740" t="s">
        <v>3255</v>
      </c>
      <c r="L8740">
        <f>VLOOKUP(K8740,country2,2,FALSE)</f>
        <v>1</v>
      </c>
      <c r="M8740" t="s">
        <v>77</v>
      </c>
      <c r="N8740">
        <f>VLOOKUP(Orders!M8740,city2,2,FALSE)</f>
        <v>11</v>
      </c>
      <c r="O8740" t="s">
        <v>78</v>
      </c>
      <c r="P8740">
        <f>VLOOKUP(O8740,state2,2,FALSE)</f>
        <v>10</v>
      </c>
      <c r="Q8740">
        <v>19140</v>
      </c>
      <c r="R8740" t="s">
        <v>79</v>
      </c>
      <c r="S8740">
        <f>VLOOKUP(R8740,region2,2,FALSE)</f>
        <v>4</v>
      </c>
      <c r="T8740" t="s">
        <v>4263</v>
      </c>
      <c r="U8740" t="s">
        <v>22</v>
      </c>
      <c r="V8740">
        <f>VLOOKUP(U8740,category2,2,FALSE)</f>
        <v>2</v>
      </c>
      <c r="W8740" t="s">
        <v>3229</v>
      </c>
      <c r="X8740">
        <f>VLOOKUP(W8740,subcat2,3,FALSE)</f>
        <v>7</v>
      </c>
      <c r="Y8740" t="s">
        <v>434</v>
      </c>
      <c r="Z8740">
        <v>13.247999999999999</v>
      </c>
      <c r="AA8740">
        <v>4</v>
      </c>
      <c r="AB8740">
        <v>0.2</v>
      </c>
      <c r="AC8740" s="4">
        <v>3.6431999999999998</v>
      </c>
    </row>
    <row r="8741" spans="1:29" x14ac:dyDescent="0.25">
      <c r="A8741" s="2">
        <v>8740</v>
      </c>
      <c r="B8741" t="s">
        <v>10720</v>
      </c>
      <c r="C8741" s="3">
        <v>43077</v>
      </c>
      <c r="D8741" s="3">
        <v>43080</v>
      </c>
      <c r="E8741" t="s">
        <v>97</v>
      </c>
      <c r="F8741">
        <f>VLOOKUP(E8741,SHIPMODE,2,FALSE)</f>
        <v>3</v>
      </c>
      <c r="G8741" t="s">
        <v>3332</v>
      </c>
      <c r="H8741" t="s">
        <v>332</v>
      </c>
      <c r="I8741" t="s">
        <v>9</v>
      </c>
      <c r="J8741">
        <f>VLOOKUP(I8741,segmentID,2,FALSE)</f>
        <v>1</v>
      </c>
      <c r="K8741" t="s">
        <v>3255</v>
      </c>
      <c r="L8741">
        <f>VLOOKUP(K8741,country2,2,FALSE)</f>
        <v>1</v>
      </c>
      <c r="M8741" t="s">
        <v>77</v>
      </c>
      <c r="N8741">
        <f>VLOOKUP(Orders!M8741,city2,2,FALSE)</f>
        <v>11</v>
      </c>
      <c r="O8741" t="s">
        <v>78</v>
      </c>
      <c r="P8741">
        <f>VLOOKUP(O8741,state2,2,FALSE)</f>
        <v>10</v>
      </c>
      <c r="Q8741">
        <v>19140</v>
      </c>
      <c r="R8741" t="s">
        <v>79</v>
      </c>
      <c r="S8741">
        <f>VLOOKUP(R8741,region2,2,FALSE)</f>
        <v>4</v>
      </c>
      <c r="T8741" t="s">
        <v>4532</v>
      </c>
      <c r="U8741" t="s">
        <v>35</v>
      </c>
      <c r="V8741">
        <f>VLOOKUP(U8741,category2,2,FALSE)</f>
        <v>3</v>
      </c>
      <c r="W8741" t="s">
        <v>3230</v>
      </c>
      <c r="X8741">
        <f>VLOOKUP(W8741,subcat2,3,FALSE)</f>
        <v>8</v>
      </c>
      <c r="Y8741" t="s">
        <v>1493</v>
      </c>
      <c r="Z8741">
        <v>83.987999999999985</v>
      </c>
      <c r="AA8741">
        <v>2</v>
      </c>
      <c r="AB8741">
        <v>0.4</v>
      </c>
      <c r="AC8741" s="4">
        <v>-20.996999999999993</v>
      </c>
    </row>
    <row r="8742" spans="1:29" x14ac:dyDescent="0.25">
      <c r="A8742" s="2">
        <v>8741</v>
      </c>
      <c r="B8742" t="s">
        <v>9076</v>
      </c>
      <c r="C8742" s="3">
        <v>42575</v>
      </c>
      <c r="D8742" s="3">
        <v>42576</v>
      </c>
      <c r="E8742" t="s">
        <v>97</v>
      </c>
      <c r="F8742">
        <f>VLOOKUP(E8742,SHIPMODE,2,FALSE)</f>
        <v>3</v>
      </c>
      <c r="G8742" t="s">
        <v>3761</v>
      </c>
      <c r="H8742" t="s">
        <v>1859</v>
      </c>
      <c r="I8742" t="s">
        <v>9</v>
      </c>
      <c r="J8742">
        <f>VLOOKUP(I8742,segmentID,2,FALSE)</f>
        <v>1</v>
      </c>
      <c r="K8742" t="s">
        <v>3255</v>
      </c>
      <c r="L8742">
        <f>VLOOKUP(K8742,country2,2,FALSE)</f>
        <v>1</v>
      </c>
      <c r="M8742" t="s">
        <v>1862</v>
      </c>
      <c r="N8742">
        <f>VLOOKUP(Orders!M8742,city2,2,FALSE)</f>
        <v>241</v>
      </c>
      <c r="O8742" t="s">
        <v>361</v>
      </c>
      <c r="P8742">
        <f>VLOOKUP(O8742,state2,2,FALSE)</f>
        <v>29</v>
      </c>
      <c r="Q8742">
        <v>70506</v>
      </c>
      <c r="R8742" t="s">
        <v>12</v>
      </c>
      <c r="S8742">
        <f>VLOOKUP(R8742,region2,2,FALSE)</f>
        <v>1</v>
      </c>
      <c r="T8742" t="s">
        <v>5148</v>
      </c>
      <c r="U8742" t="s">
        <v>22</v>
      </c>
      <c r="V8742">
        <f>VLOOKUP(U8742,category2,2,FALSE)</f>
        <v>2</v>
      </c>
      <c r="W8742" t="s">
        <v>3229</v>
      </c>
      <c r="X8742">
        <f>VLOOKUP(W8742,subcat2,3,FALSE)</f>
        <v>7</v>
      </c>
      <c r="Y8742" t="s">
        <v>1684</v>
      </c>
      <c r="Z8742">
        <v>73.2</v>
      </c>
      <c r="AA8742">
        <v>5</v>
      </c>
      <c r="AB8742">
        <v>0</v>
      </c>
      <c r="AC8742" s="4">
        <v>21.227999999999998</v>
      </c>
    </row>
    <row r="8743" spans="1:29" x14ac:dyDescent="0.25">
      <c r="A8743" s="2">
        <v>8742</v>
      </c>
      <c r="B8743" t="s">
        <v>7801</v>
      </c>
      <c r="C8743" s="3">
        <v>42317</v>
      </c>
      <c r="D8743" s="3">
        <v>42317</v>
      </c>
      <c r="E8743" t="s">
        <v>625</v>
      </c>
      <c r="F8743">
        <f>VLOOKUP(E8743,SHIPMODE,2,FALSE)</f>
        <v>4</v>
      </c>
      <c r="G8743" t="s">
        <v>3581</v>
      </c>
      <c r="H8743" t="s">
        <v>1245</v>
      </c>
      <c r="I8743" t="s">
        <v>52</v>
      </c>
      <c r="J8743">
        <f>VLOOKUP(I8743,segmentID,2,FALSE)</f>
        <v>3</v>
      </c>
      <c r="K8743" t="s">
        <v>3255</v>
      </c>
      <c r="L8743">
        <f>VLOOKUP(K8743,country2,2,FALSE)</f>
        <v>1</v>
      </c>
      <c r="M8743" t="s">
        <v>710</v>
      </c>
      <c r="N8743">
        <f>VLOOKUP(Orders!M8743,city2,2,FALSE)</f>
        <v>105</v>
      </c>
      <c r="O8743" t="s">
        <v>132</v>
      </c>
      <c r="P8743">
        <f>VLOOKUP(O8743,state2,2,FALSE)</f>
        <v>15</v>
      </c>
      <c r="Q8743">
        <v>46226</v>
      </c>
      <c r="R8743" t="s">
        <v>55</v>
      </c>
      <c r="S8743">
        <f>VLOOKUP(R8743,region2,2,FALSE)</f>
        <v>3</v>
      </c>
      <c r="T8743" t="s">
        <v>4283</v>
      </c>
      <c r="U8743" t="s">
        <v>22</v>
      </c>
      <c r="V8743">
        <f>VLOOKUP(U8743,category2,2,FALSE)</f>
        <v>2</v>
      </c>
      <c r="W8743" t="s">
        <v>3231</v>
      </c>
      <c r="X8743">
        <f>VLOOKUP(W8743,subcat2,3,FALSE)</f>
        <v>9</v>
      </c>
      <c r="Y8743" t="s">
        <v>1644</v>
      </c>
      <c r="Z8743">
        <v>10.74</v>
      </c>
      <c r="AA8743">
        <v>3</v>
      </c>
      <c r="AB8743">
        <v>0</v>
      </c>
      <c r="AC8743" s="4">
        <v>5.1551999999999998</v>
      </c>
    </row>
    <row r="8744" spans="1:29" x14ac:dyDescent="0.25">
      <c r="A8744" s="2">
        <v>8743</v>
      </c>
      <c r="B8744" t="s">
        <v>7802</v>
      </c>
      <c r="C8744" s="3">
        <v>42279</v>
      </c>
      <c r="D8744" s="3">
        <v>42281</v>
      </c>
      <c r="E8744" t="s">
        <v>97</v>
      </c>
      <c r="F8744">
        <f>VLOOKUP(E8744,SHIPMODE,2,FALSE)</f>
        <v>3</v>
      </c>
      <c r="G8744" t="s">
        <v>3492</v>
      </c>
      <c r="H8744" t="s">
        <v>943</v>
      </c>
      <c r="I8744" t="s">
        <v>9</v>
      </c>
      <c r="J8744">
        <f>VLOOKUP(I8744,segmentID,2,FALSE)</f>
        <v>1</v>
      </c>
      <c r="K8744" t="s">
        <v>3255</v>
      </c>
      <c r="L8744">
        <f>VLOOKUP(K8744,country2,2,FALSE)</f>
        <v>1</v>
      </c>
      <c r="M8744" t="s">
        <v>3129</v>
      </c>
      <c r="N8744">
        <f>VLOOKUP(Orders!M8744,city2,2,FALSE)</f>
        <v>493</v>
      </c>
      <c r="O8744" t="s">
        <v>212</v>
      </c>
      <c r="P8744">
        <f>VLOOKUP(O8744,state2,2,FALSE)</f>
        <v>22</v>
      </c>
      <c r="Q8744">
        <v>97123</v>
      </c>
      <c r="R8744" t="s">
        <v>21</v>
      </c>
      <c r="S8744">
        <f>VLOOKUP(R8744,region2,2,FALSE)</f>
        <v>2</v>
      </c>
      <c r="T8744" t="s">
        <v>4203</v>
      </c>
      <c r="U8744" t="s">
        <v>13</v>
      </c>
      <c r="V8744">
        <f>VLOOKUP(U8744,category2,2,FALSE)</f>
        <v>1</v>
      </c>
      <c r="W8744" t="s">
        <v>3228</v>
      </c>
      <c r="X8744">
        <f>VLOOKUP(W8744,subcat2,3,FALSE)</f>
        <v>6</v>
      </c>
      <c r="Y8744" t="s">
        <v>1544</v>
      </c>
      <c r="Z8744">
        <v>11.032</v>
      </c>
      <c r="AA8744">
        <v>1</v>
      </c>
      <c r="AB8744">
        <v>0.2</v>
      </c>
      <c r="AC8744" s="4">
        <v>3.0338000000000003</v>
      </c>
    </row>
    <row r="8745" spans="1:29" x14ac:dyDescent="0.25">
      <c r="A8745" s="2">
        <v>8744</v>
      </c>
      <c r="B8745" t="s">
        <v>7802</v>
      </c>
      <c r="C8745" s="3">
        <v>42279</v>
      </c>
      <c r="D8745" s="3">
        <v>42281</v>
      </c>
      <c r="E8745" t="s">
        <v>97</v>
      </c>
      <c r="F8745">
        <f>VLOOKUP(E8745,SHIPMODE,2,FALSE)</f>
        <v>3</v>
      </c>
      <c r="G8745" t="s">
        <v>3492</v>
      </c>
      <c r="H8745" t="s">
        <v>943</v>
      </c>
      <c r="I8745" t="s">
        <v>9</v>
      </c>
      <c r="J8745">
        <f>VLOOKUP(I8745,segmentID,2,FALSE)</f>
        <v>1</v>
      </c>
      <c r="K8745" t="s">
        <v>3255</v>
      </c>
      <c r="L8745">
        <f>VLOOKUP(K8745,country2,2,FALSE)</f>
        <v>1</v>
      </c>
      <c r="M8745" t="s">
        <v>3129</v>
      </c>
      <c r="N8745">
        <f>VLOOKUP(Orders!M8745,city2,2,FALSE)</f>
        <v>493</v>
      </c>
      <c r="O8745" t="s">
        <v>212</v>
      </c>
      <c r="P8745">
        <f>VLOOKUP(O8745,state2,2,FALSE)</f>
        <v>22</v>
      </c>
      <c r="Q8745">
        <v>97123</v>
      </c>
      <c r="R8745" t="s">
        <v>21</v>
      </c>
      <c r="S8745">
        <f>VLOOKUP(R8745,region2,2,FALSE)</f>
        <v>2</v>
      </c>
      <c r="T8745" t="s">
        <v>4284</v>
      </c>
      <c r="U8745" t="s">
        <v>35</v>
      </c>
      <c r="V8745">
        <f>VLOOKUP(U8745,category2,2,FALSE)</f>
        <v>3</v>
      </c>
      <c r="W8745" t="s">
        <v>3232</v>
      </c>
      <c r="X8745">
        <f>VLOOKUP(W8745,subcat2,3,FALSE)</f>
        <v>12</v>
      </c>
      <c r="Y8745" t="s">
        <v>1104</v>
      </c>
      <c r="Z8745">
        <v>53.040000000000006</v>
      </c>
      <c r="AA8745">
        <v>3</v>
      </c>
      <c r="AB8745">
        <v>0.2</v>
      </c>
      <c r="AC8745" s="4">
        <v>-4.6409999999999982</v>
      </c>
    </row>
    <row r="8746" spans="1:29" x14ac:dyDescent="0.25">
      <c r="A8746" s="2">
        <v>8745</v>
      </c>
      <c r="B8746" t="s">
        <v>7803</v>
      </c>
      <c r="C8746" s="3">
        <v>42330</v>
      </c>
      <c r="D8746" s="3">
        <v>42333</v>
      </c>
      <c r="E8746" t="s">
        <v>7</v>
      </c>
      <c r="F8746">
        <f>VLOOKUP(E8746,SHIPMODE,2,FALSE)</f>
        <v>1</v>
      </c>
      <c r="G8746" t="s">
        <v>4042</v>
      </c>
      <c r="H8746" t="s">
        <v>3180</v>
      </c>
      <c r="I8746" t="s">
        <v>52</v>
      </c>
      <c r="J8746">
        <f>VLOOKUP(I8746,segmentID,2,FALSE)</f>
        <v>3</v>
      </c>
      <c r="K8746" t="s">
        <v>3255</v>
      </c>
      <c r="L8746">
        <f>VLOOKUP(K8746,country2,2,FALSE)</f>
        <v>1</v>
      </c>
      <c r="M8746" t="s">
        <v>3071</v>
      </c>
      <c r="N8746">
        <f>VLOOKUP(Orders!M8746,city2,2,FALSE)</f>
        <v>472</v>
      </c>
      <c r="O8746" t="s">
        <v>601</v>
      </c>
      <c r="P8746">
        <f>VLOOKUP(O8746,state2,2,FALSE)</f>
        <v>32</v>
      </c>
      <c r="Q8746">
        <v>2138</v>
      </c>
      <c r="R8746" t="s">
        <v>79</v>
      </c>
      <c r="S8746">
        <f>VLOOKUP(R8746,region2,2,FALSE)</f>
        <v>4</v>
      </c>
      <c r="T8746" t="s">
        <v>4128</v>
      </c>
      <c r="U8746" t="s">
        <v>22</v>
      </c>
      <c r="V8746">
        <f>VLOOKUP(U8746,category2,2,FALSE)</f>
        <v>2</v>
      </c>
      <c r="W8746" t="s">
        <v>3229</v>
      </c>
      <c r="X8746">
        <f>VLOOKUP(W8746,subcat2,3,FALSE)</f>
        <v>7</v>
      </c>
      <c r="Y8746" t="s">
        <v>2192</v>
      </c>
      <c r="Z8746">
        <v>17.12</v>
      </c>
      <c r="AA8746">
        <v>4</v>
      </c>
      <c r="AB8746">
        <v>0</v>
      </c>
      <c r="AC8746" s="4">
        <v>4.9647999999999985</v>
      </c>
    </row>
    <row r="8747" spans="1:29" x14ac:dyDescent="0.25">
      <c r="A8747" s="2">
        <v>8746</v>
      </c>
      <c r="B8747" t="s">
        <v>7803</v>
      </c>
      <c r="C8747" s="3">
        <v>42330</v>
      </c>
      <c r="D8747" s="3">
        <v>42333</v>
      </c>
      <c r="E8747" t="s">
        <v>7</v>
      </c>
      <c r="F8747">
        <f>VLOOKUP(E8747,SHIPMODE,2,FALSE)</f>
        <v>1</v>
      </c>
      <c r="G8747" t="s">
        <v>4042</v>
      </c>
      <c r="H8747" t="s">
        <v>3180</v>
      </c>
      <c r="I8747" t="s">
        <v>52</v>
      </c>
      <c r="J8747">
        <f>VLOOKUP(I8747,segmentID,2,FALSE)</f>
        <v>3</v>
      </c>
      <c r="K8747" t="s">
        <v>3255</v>
      </c>
      <c r="L8747">
        <f>VLOOKUP(K8747,country2,2,FALSE)</f>
        <v>1</v>
      </c>
      <c r="M8747" t="s">
        <v>3071</v>
      </c>
      <c r="N8747">
        <f>VLOOKUP(Orders!M8747,city2,2,FALSE)</f>
        <v>472</v>
      </c>
      <c r="O8747" t="s">
        <v>601</v>
      </c>
      <c r="P8747">
        <f>VLOOKUP(O8747,state2,2,FALSE)</f>
        <v>32</v>
      </c>
      <c r="Q8747">
        <v>2138</v>
      </c>
      <c r="R8747" t="s">
        <v>79</v>
      </c>
      <c r="S8747">
        <f>VLOOKUP(R8747,region2,2,FALSE)</f>
        <v>4</v>
      </c>
      <c r="T8747" t="s">
        <v>4077</v>
      </c>
      <c r="U8747" t="s">
        <v>22</v>
      </c>
      <c r="V8747">
        <f>VLOOKUP(U8747,category2,2,FALSE)</f>
        <v>2</v>
      </c>
      <c r="W8747" t="s">
        <v>45</v>
      </c>
      <c r="X8747">
        <f>VLOOKUP(W8747,subcat2,3,FALSE)</f>
        <v>11</v>
      </c>
      <c r="Y8747" t="s">
        <v>1465</v>
      </c>
      <c r="Z8747">
        <v>59.94</v>
      </c>
      <c r="AA8747">
        <v>3</v>
      </c>
      <c r="AB8747">
        <v>0</v>
      </c>
      <c r="AC8747" s="4">
        <v>28.171799999999998</v>
      </c>
    </row>
    <row r="8748" spans="1:29" x14ac:dyDescent="0.25">
      <c r="A8748" s="2">
        <v>8747</v>
      </c>
      <c r="B8748" t="s">
        <v>10721</v>
      </c>
      <c r="C8748" s="3">
        <v>42768</v>
      </c>
      <c r="D8748" s="3">
        <v>42773</v>
      </c>
      <c r="E8748" t="s">
        <v>25</v>
      </c>
      <c r="F8748">
        <f>VLOOKUP(E8748,SHIPMODE,2,FALSE)</f>
        <v>2</v>
      </c>
      <c r="G8748" t="s">
        <v>3890</v>
      </c>
      <c r="H8748" t="s">
        <v>2403</v>
      </c>
      <c r="I8748" t="s">
        <v>18</v>
      </c>
      <c r="J8748">
        <f>VLOOKUP(I8748,segmentID,2,FALSE)</f>
        <v>2</v>
      </c>
      <c r="K8748" t="s">
        <v>3255</v>
      </c>
      <c r="L8748">
        <f>VLOOKUP(K8748,country2,2,FALSE)</f>
        <v>1</v>
      </c>
      <c r="M8748" t="s">
        <v>466</v>
      </c>
      <c r="N8748">
        <f>VLOOKUP(Orders!M8748,city2,2,FALSE)</f>
        <v>71</v>
      </c>
      <c r="O8748" t="s">
        <v>20</v>
      </c>
      <c r="P8748">
        <f>VLOOKUP(O8748,state2,2,FALSE)</f>
        <v>2</v>
      </c>
      <c r="Q8748">
        <v>92105</v>
      </c>
      <c r="R8748" t="s">
        <v>21</v>
      </c>
      <c r="S8748">
        <f>VLOOKUP(R8748,region2,2,FALSE)</f>
        <v>2</v>
      </c>
      <c r="T8748" t="s">
        <v>4880</v>
      </c>
      <c r="U8748" t="s">
        <v>13</v>
      </c>
      <c r="V8748">
        <f>VLOOKUP(U8748,category2,2,FALSE)</f>
        <v>1</v>
      </c>
      <c r="W8748" t="s">
        <v>3228</v>
      </c>
      <c r="X8748">
        <f>VLOOKUP(W8748,subcat2,3,FALSE)</f>
        <v>6</v>
      </c>
      <c r="Y8748" t="s">
        <v>529</v>
      </c>
      <c r="Z8748">
        <v>210.58</v>
      </c>
      <c r="AA8748">
        <v>2</v>
      </c>
      <c r="AB8748">
        <v>0</v>
      </c>
      <c r="AC8748" s="4">
        <v>12.634799999999984</v>
      </c>
    </row>
    <row r="8749" spans="1:29" x14ac:dyDescent="0.25">
      <c r="A8749" s="2">
        <v>8748</v>
      </c>
      <c r="B8749" t="s">
        <v>10721</v>
      </c>
      <c r="C8749" s="3">
        <v>42768</v>
      </c>
      <c r="D8749" s="3">
        <v>42773</v>
      </c>
      <c r="E8749" t="s">
        <v>25</v>
      </c>
      <c r="F8749">
        <f>VLOOKUP(E8749,SHIPMODE,2,FALSE)</f>
        <v>2</v>
      </c>
      <c r="G8749" t="s">
        <v>3890</v>
      </c>
      <c r="H8749" t="s">
        <v>2403</v>
      </c>
      <c r="I8749" t="s">
        <v>18</v>
      </c>
      <c r="J8749">
        <f>VLOOKUP(I8749,segmentID,2,FALSE)</f>
        <v>2</v>
      </c>
      <c r="K8749" t="s">
        <v>3255</v>
      </c>
      <c r="L8749">
        <f>VLOOKUP(K8749,country2,2,FALSE)</f>
        <v>1</v>
      </c>
      <c r="M8749" t="s">
        <v>466</v>
      </c>
      <c r="N8749">
        <f>VLOOKUP(Orders!M8749,city2,2,FALSE)</f>
        <v>71</v>
      </c>
      <c r="O8749" t="s">
        <v>20</v>
      </c>
      <c r="P8749">
        <f>VLOOKUP(O8749,state2,2,FALSE)</f>
        <v>2</v>
      </c>
      <c r="Q8749">
        <v>92105</v>
      </c>
      <c r="R8749" t="s">
        <v>21</v>
      </c>
      <c r="S8749">
        <f>VLOOKUP(R8749,region2,2,FALSE)</f>
        <v>2</v>
      </c>
      <c r="T8749" t="s">
        <v>4705</v>
      </c>
      <c r="U8749" t="s">
        <v>22</v>
      </c>
      <c r="V8749">
        <f>VLOOKUP(U8749,category2,2,FALSE)</f>
        <v>2</v>
      </c>
      <c r="W8749" t="s">
        <v>3231</v>
      </c>
      <c r="X8749">
        <f>VLOOKUP(W8749,subcat2,3,FALSE)</f>
        <v>9</v>
      </c>
      <c r="Y8749" t="s">
        <v>2418</v>
      </c>
      <c r="Z8749">
        <v>30.960000000000004</v>
      </c>
      <c r="AA8749">
        <v>2</v>
      </c>
      <c r="AB8749">
        <v>0.2</v>
      </c>
      <c r="AC8749" s="4">
        <v>10.061999999999998</v>
      </c>
    </row>
    <row r="8750" spans="1:29" x14ac:dyDescent="0.25">
      <c r="A8750" s="2">
        <v>8749</v>
      </c>
      <c r="B8750" t="s">
        <v>10721</v>
      </c>
      <c r="C8750" s="3">
        <v>42768</v>
      </c>
      <c r="D8750" s="3">
        <v>42773</v>
      </c>
      <c r="E8750" t="s">
        <v>25</v>
      </c>
      <c r="F8750">
        <f>VLOOKUP(E8750,SHIPMODE,2,FALSE)</f>
        <v>2</v>
      </c>
      <c r="G8750" t="s">
        <v>3890</v>
      </c>
      <c r="H8750" t="s">
        <v>2403</v>
      </c>
      <c r="I8750" t="s">
        <v>18</v>
      </c>
      <c r="J8750">
        <f>VLOOKUP(I8750,segmentID,2,FALSE)</f>
        <v>2</v>
      </c>
      <c r="K8750" t="s">
        <v>3255</v>
      </c>
      <c r="L8750">
        <f>VLOOKUP(K8750,country2,2,FALSE)</f>
        <v>1</v>
      </c>
      <c r="M8750" t="s">
        <v>466</v>
      </c>
      <c r="N8750">
        <f>VLOOKUP(Orders!M8750,city2,2,FALSE)</f>
        <v>71</v>
      </c>
      <c r="O8750" t="s">
        <v>20</v>
      </c>
      <c r="P8750">
        <f>VLOOKUP(O8750,state2,2,FALSE)</f>
        <v>2</v>
      </c>
      <c r="Q8750">
        <v>92105</v>
      </c>
      <c r="R8750" t="s">
        <v>21</v>
      </c>
      <c r="S8750">
        <f>VLOOKUP(R8750,region2,2,FALSE)</f>
        <v>2</v>
      </c>
      <c r="T8750" t="s">
        <v>5806</v>
      </c>
      <c r="U8750" t="s">
        <v>35</v>
      </c>
      <c r="V8750">
        <f>VLOOKUP(U8750,category2,2,FALSE)</f>
        <v>3</v>
      </c>
      <c r="W8750" t="s">
        <v>3235</v>
      </c>
      <c r="X8750">
        <f>VLOOKUP(W8750,subcat2,3,FALSE)</f>
        <v>16</v>
      </c>
      <c r="Y8750" t="s">
        <v>2309</v>
      </c>
      <c r="Z8750">
        <v>239.98400000000004</v>
      </c>
      <c r="AA8750">
        <v>2</v>
      </c>
      <c r="AB8750">
        <v>0.2</v>
      </c>
      <c r="AC8750" s="4">
        <v>38.997399999999971</v>
      </c>
    </row>
    <row r="8751" spans="1:29" x14ac:dyDescent="0.25">
      <c r="A8751" s="2">
        <v>8750</v>
      </c>
      <c r="B8751" t="s">
        <v>7804</v>
      </c>
      <c r="C8751" s="3">
        <v>42171</v>
      </c>
      <c r="D8751" s="3">
        <v>42174</v>
      </c>
      <c r="E8751" t="s">
        <v>97</v>
      </c>
      <c r="F8751">
        <f>VLOOKUP(E8751,SHIPMODE,2,FALSE)</f>
        <v>3</v>
      </c>
      <c r="G8751" t="s">
        <v>3317</v>
      </c>
      <c r="H8751" t="s">
        <v>280</v>
      </c>
      <c r="I8751" t="s">
        <v>9</v>
      </c>
      <c r="J8751">
        <f>VLOOKUP(I8751,segmentID,2,FALSE)</f>
        <v>1</v>
      </c>
      <c r="K8751" t="s">
        <v>3255</v>
      </c>
      <c r="L8751">
        <f>VLOOKUP(K8751,country2,2,FALSE)</f>
        <v>1</v>
      </c>
      <c r="M8751" t="s">
        <v>138</v>
      </c>
      <c r="N8751">
        <f>VLOOKUP(Orders!M8751,city2,2,FALSE)</f>
        <v>21</v>
      </c>
      <c r="O8751" t="s">
        <v>139</v>
      </c>
      <c r="P8751">
        <f>VLOOKUP(O8751,state2,2,FALSE)</f>
        <v>16</v>
      </c>
      <c r="Q8751">
        <v>10009</v>
      </c>
      <c r="R8751" t="s">
        <v>79</v>
      </c>
      <c r="S8751">
        <f>VLOOKUP(R8751,region2,2,FALSE)</f>
        <v>4</v>
      </c>
      <c r="T8751" t="s">
        <v>4550</v>
      </c>
      <c r="U8751" t="s">
        <v>22</v>
      </c>
      <c r="V8751">
        <f>VLOOKUP(U8751,category2,2,FALSE)</f>
        <v>2</v>
      </c>
      <c r="W8751" t="s">
        <v>3231</v>
      </c>
      <c r="X8751">
        <f>VLOOKUP(W8751,subcat2,3,FALSE)</f>
        <v>9</v>
      </c>
      <c r="Y8751" t="s">
        <v>1551</v>
      </c>
      <c r="Z8751">
        <v>3050.3760000000002</v>
      </c>
      <c r="AA8751">
        <v>3</v>
      </c>
      <c r="AB8751">
        <v>0.2</v>
      </c>
      <c r="AC8751" s="4">
        <v>1143.8910000000001</v>
      </c>
    </row>
    <row r="8752" spans="1:29" x14ac:dyDescent="0.25">
      <c r="A8752" s="2">
        <v>8751</v>
      </c>
      <c r="B8752" t="s">
        <v>7804</v>
      </c>
      <c r="C8752" s="3">
        <v>42171</v>
      </c>
      <c r="D8752" s="3">
        <v>42174</v>
      </c>
      <c r="E8752" t="s">
        <v>97</v>
      </c>
      <c r="F8752">
        <f>VLOOKUP(E8752,SHIPMODE,2,FALSE)</f>
        <v>3</v>
      </c>
      <c r="G8752" t="s">
        <v>3317</v>
      </c>
      <c r="H8752" t="s">
        <v>280</v>
      </c>
      <c r="I8752" t="s">
        <v>9</v>
      </c>
      <c r="J8752">
        <f>VLOOKUP(I8752,segmentID,2,FALSE)</f>
        <v>1</v>
      </c>
      <c r="K8752" t="s">
        <v>3255</v>
      </c>
      <c r="L8752">
        <f>VLOOKUP(K8752,country2,2,FALSE)</f>
        <v>1</v>
      </c>
      <c r="M8752" t="s">
        <v>138</v>
      </c>
      <c r="N8752">
        <f>VLOOKUP(Orders!M8752,city2,2,FALSE)</f>
        <v>21</v>
      </c>
      <c r="O8752" t="s">
        <v>139</v>
      </c>
      <c r="P8752">
        <f>VLOOKUP(O8752,state2,2,FALSE)</f>
        <v>16</v>
      </c>
      <c r="Q8752">
        <v>10009</v>
      </c>
      <c r="R8752" t="s">
        <v>79</v>
      </c>
      <c r="S8752">
        <f>VLOOKUP(R8752,region2,2,FALSE)</f>
        <v>4</v>
      </c>
      <c r="T8752" t="s">
        <v>4065</v>
      </c>
      <c r="U8752" t="s">
        <v>35</v>
      </c>
      <c r="V8752">
        <f>VLOOKUP(U8752,category2,2,FALSE)</f>
        <v>3</v>
      </c>
      <c r="W8752" t="s">
        <v>3230</v>
      </c>
      <c r="X8752">
        <f>VLOOKUP(W8752,subcat2,3,FALSE)</f>
        <v>8</v>
      </c>
      <c r="Y8752" t="s">
        <v>2371</v>
      </c>
      <c r="Z8752">
        <v>133.97999999999999</v>
      </c>
      <c r="AA8752">
        <v>2</v>
      </c>
      <c r="AB8752">
        <v>0</v>
      </c>
      <c r="AC8752" s="4">
        <v>33.495000000000005</v>
      </c>
    </row>
    <row r="8753" spans="1:29" x14ac:dyDescent="0.25">
      <c r="A8753" s="2">
        <v>8752</v>
      </c>
      <c r="B8753" t="s">
        <v>9077</v>
      </c>
      <c r="C8753" s="3">
        <v>42495</v>
      </c>
      <c r="D8753" s="3">
        <v>42499</v>
      </c>
      <c r="E8753" t="s">
        <v>25</v>
      </c>
      <c r="F8753">
        <f>VLOOKUP(E8753,SHIPMODE,2,FALSE)</f>
        <v>2</v>
      </c>
      <c r="G8753" t="s">
        <v>3301</v>
      </c>
      <c r="H8753" t="s">
        <v>220</v>
      </c>
      <c r="I8753" t="s">
        <v>52</v>
      </c>
      <c r="J8753">
        <f>VLOOKUP(I8753,segmentID,2,FALSE)</f>
        <v>3</v>
      </c>
      <c r="K8753" t="s">
        <v>3255</v>
      </c>
      <c r="L8753">
        <f>VLOOKUP(K8753,country2,2,FALSE)</f>
        <v>1</v>
      </c>
      <c r="M8753" t="s">
        <v>2370</v>
      </c>
      <c r="N8753">
        <f>VLOOKUP(Orders!M8753,city2,2,FALSE)</f>
        <v>316</v>
      </c>
      <c r="O8753" t="s">
        <v>28</v>
      </c>
      <c r="P8753">
        <f>VLOOKUP(O8753,state2,2,FALSE)</f>
        <v>3</v>
      </c>
      <c r="Q8753">
        <v>32303</v>
      </c>
      <c r="R8753" t="s">
        <v>12</v>
      </c>
      <c r="S8753">
        <f>VLOOKUP(R8753,region2,2,FALSE)</f>
        <v>1</v>
      </c>
      <c r="T8753" t="s">
        <v>5899</v>
      </c>
      <c r="U8753" t="s">
        <v>22</v>
      </c>
      <c r="V8753">
        <f>VLOOKUP(U8753,category2,2,FALSE)</f>
        <v>2</v>
      </c>
      <c r="W8753" t="s">
        <v>45</v>
      </c>
      <c r="X8753">
        <f>VLOOKUP(W8753,subcat2,3,FALSE)</f>
        <v>11</v>
      </c>
      <c r="Y8753" t="s">
        <v>2271</v>
      </c>
      <c r="Z8753">
        <v>93.248000000000005</v>
      </c>
      <c r="AA8753">
        <v>4</v>
      </c>
      <c r="AB8753">
        <v>0.2</v>
      </c>
      <c r="AC8753" s="4">
        <v>31.4712</v>
      </c>
    </row>
    <row r="8754" spans="1:29" x14ac:dyDescent="0.25">
      <c r="A8754" s="2">
        <v>8753</v>
      </c>
      <c r="B8754" t="s">
        <v>9077</v>
      </c>
      <c r="C8754" s="3">
        <v>42495</v>
      </c>
      <c r="D8754" s="3">
        <v>42499</v>
      </c>
      <c r="E8754" t="s">
        <v>25</v>
      </c>
      <c r="F8754">
        <f>VLOOKUP(E8754,SHIPMODE,2,FALSE)</f>
        <v>2</v>
      </c>
      <c r="G8754" t="s">
        <v>3301</v>
      </c>
      <c r="H8754" t="s">
        <v>220</v>
      </c>
      <c r="I8754" t="s">
        <v>52</v>
      </c>
      <c r="J8754">
        <f>VLOOKUP(I8754,segmentID,2,FALSE)</f>
        <v>3</v>
      </c>
      <c r="K8754" t="s">
        <v>3255</v>
      </c>
      <c r="L8754">
        <f>VLOOKUP(K8754,country2,2,FALSE)</f>
        <v>1</v>
      </c>
      <c r="M8754" t="s">
        <v>2370</v>
      </c>
      <c r="N8754">
        <f>VLOOKUP(Orders!M8754,city2,2,FALSE)</f>
        <v>316</v>
      </c>
      <c r="O8754" t="s">
        <v>28</v>
      </c>
      <c r="P8754">
        <f>VLOOKUP(O8754,state2,2,FALSE)</f>
        <v>3</v>
      </c>
      <c r="Q8754">
        <v>32303</v>
      </c>
      <c r="R8754" t="s">
        <v>12</v>
      </c>
      <c r="S8754">
        <f>VLOOKUP(R8754,region2,2,FALSE)</f>
        <v>1</v>
      </c>
      <c r="T8754" t="s">
        <v>5269</v>
      </c>
      <c r="U8754" t="s">
        <v>35</v>
      </c>
      <c r="V8754">
        <f>VLOOKUP(U8754,category2,2,FALSE)</f>
        <v>3</v>
      </c>
      <c r="W8754" t="s">
        <v>3230</v>
      </c>
      <c r="X8754">
        <f>VLOOKUP(W8754,subcat2,3,FALSE)</f>
        <v>8</v>
      </c>
      <c r="Y8754" t="s">
        <v>1275</v>
      </c>
      <c r="Z8754">
        <v>177.48000000000002</v>
      </c>
      <c r="AA8754">
        <v>3</v>
      </c>
      <c r="AB8754">
        <v>0.2</v>
      </c>
      <c r="AC8754" s="4">
        <v>19.966499999999982</v>
      </c>
    </row>
    <row r="8755" spans="1:29" x14ac:dyDescent="0.25">
      <c r="A8755" s="2">
        <v>8754</v>
      </c>
      <c r="B8755" t="s">
        <v>10722</v>
      </c>
      <c r="C8755" s="3">
        <v>42987</v>
      </c>
      <c r="D8755" s="3">
        <v>42988</v>
      </c>
      <c r="E8755" t="s">
        <v>97</v>
      </c>
      <c r="F8755">
        <f>VLOOKUP(E8755,SHIPMODE,2,FALSE)</f>
        <v>3</v>
      </c>
      <c r="G8755" t="s">
        <v>3812</v>
      </c>
      <c r="H8755" t="s">
        <v>2064</v>
      </c>
      <c r="I8755" t="s">
        <v>9</v>
      </c>
      <c r="J8755">
        <f>VLOOKUP(I8755,segmentID,2,FALSE)</f>
        <v>1</v>
      </c>
      <c r="K8755" t="s">
        <v>3255</v>
      </c>
      <c r="L8755">
        <f>VLOOKUP(K8755,country2,2,FALSE)</f>
        <v>1</v>
      </c>
      <c r="M8755" t="s">
        <v>1291</v>
      </c>
      <c r="N8755">
        <f>VLOOKUP(Orders!M8755,city2,2,FALSE)</f>
        <v>168</v>
      </c>
      <c r="O8755" t="s">
        <v>249</v>
      </c>
      <c r="P8755">
        <f>VLOOKUP(O8755,state2,2,FALSE)</f>
        <v>25</v>
      </c>
      <c r="Q8755">
        <v>43615</v>
      </c>
      <c r="R8755" t="s">
        <v>79</v>
      </c>
      <c r="S8755">
        <f>VLOOKUP(R8755,region2,2,FALSE)</f>
        <v>4</v>
      </c>
      <c r="T8755" t="s">
        <v>5218</v>
      </c>
      <c r="U8755" t="s">
        <v>22</v>
      </c>
      <c r="V8755">
        <f>VLOOKUP(U8755,category2,2,FALSE)</f>
        <v>2</v>
      </c>
      <c r="W8755" t="s">
        <v>23</v>
      </c>
      <c r="X8755">
        <f>VLOOKUP(W8755,subcat2,3,FALSE)</f>
        <v>3</v>
      </c>
      <c r="Y8755" t="s">
        <v>322</v>
      </c>
      <c r="Z8755">
        <v>17.712</v>
      </c>
      <c r="AA8755">
        <v>6</v>
      </c>
      <c r="AB8755">
        <v>0.2</v>
      </c>
      <c r="AC8755" s="4">
        <v>5.9777999999999993</v>
      </c>
    </row>
    <row r="8756" spans="1:29" x14ac:dyDescent="0.25">
      <c r="A8756" s="2">
        <v>8755</v>
      </c>
      <c r="B8756" t="s">
        <v>10722</v>
      </c>
      <c r="C8756" s="3">
        <v>42987</v>
      </c>
      <c r="D8756" s="3">
        <v>42988</v>
      </c>
      <c r="E8756" t="s">
        <v>97</v>
      </c>
      <c r="F8756">
        <f>VLOOKUP(E8756,SHIPMODE,2,FALSE)</f>
        <v>3</v>
      </c>
      <c r="G8756" t="s">
        <v>3812</v>
      </c>
      <c r="H8756" t="s">
        <v>2064</v>
      </c>
      <c r="I8756" t="s">
        <v>9</v>
      </c>
      <c r="J8756">
        <f>VLOOKUP(I8756,segmentID,2,FALSE)</f>
        <v>1</v>
      </c>
      <c r="K8756" t="s">
        <v>3255</v>
      </c>
      <c r="L8756">
        <f>VLOOKUP(K8756,country2,2,FALSE)</f>
        <v>1</v>
      </c>
      <c r="M8756" t="s">
        <v>1291</v>
      </c>
      <c r="N8756">
        <f>VLOOKUP(Orders!M8756,city2,2,FALSE)</f>
        <v>168</v>
      </c>
      <c r="O8756" t="s">
        <v>249</v>
      </c>
      <c r="P8756">
        <f>VLOOKUP(O8756,state2,2,FALSE)</f>
        <v>25</v>
      </c>
      <c r="Q8756">
        <v>43615</v>
      </c>
      <c r="R8756" t="s">
        <v>79</v>
      </c>
      <c r="S8756">
        <f>VLOOKUP(R8756,region2,2,FALSE)</f>
        <v>4</v>
      </c>
      <c r="T8756" t="s">
        <v>4893</v>
      </c>
      <c r="U8756" t="s">
        <v>22</v>
      </c>
      <c r="V8756">
        <f>VLOOKUP(U8756,category2,2,FALSE)</f>
        <v>2</v>
      </c>
      <c r="W8756" t="s">
        <v>3231</v>
      </c>
      <c r="X8756">
        <f>VLOOKUP(W8756,subcat2,3,FALSE)</f>
        <v>9</v>
      </c>
      <c r="Y8756" t="s">
        <v>2399</v>
      </c>
      <c r="Z8756">
        <v>4.8600000000000012</v>
      </c>
      <c r="AA8756">
        <v>3</v>
      </c>
      <c r="AB8756">
        <v>0.7</v>
      </c>
      <c r="AC8756" s="4">
        <v>-3.5640000000000001</v>
      </c>
    </row>
    <row r="8757" spans="1:29" x14ac:dyDescent="0.25">
      <c r="A8757" s="2">
        <v>8756</v>
      </c>
      <c r="B8757" t="s">
        <v>10722</v>
      </c>
      <c r="C8757" s="3">
        <v>42987</v>
      </c>
      <c r="D8757" s="3">
        <v>42988</v>
      </c>
      <c r="E8757" t="s">
        <v>97</v>
      </c>
      <c r="F8757">
        <f>VLOOKUP(E8757,SHIPMODE,2,FALSE)</f>
        <v>3</v>
      </c>
      <c r="G8757" t="s">
        <v>3812</v>
      </c>
      <c r="H8757" t="s">
        <v>2064</v>
      </c>
      <c r="I8757" t="s">
        <v>9</v>
      </c>
      <c r="J8757">
        <f>VLOOKUP(I8757,segmentID,2,FALSE)</f>
        <v>1</v>
      </c>
      <c r="K8757" t="s">
        <v>3255</v>
      </c>
      <c r="L8757">
        <f>VLOOKUP(K8757,country2,2,FALSE)</f>
        <v>1</v>
      </c>
      <c r="M8757" t="s">
        <v>1291</v>
      </c>
      <c r="N8757">
        <f>VLOOKUP(Orders!M8757,city2,2,FALSE)</f>
        <v>168</v>
      </c>
      <c r="O8757" t="s">
        <v>249</v>
      </c>
      <c r="P8757">
        <f>VLOOKUP(O8757,state2,2,FALSE)</f>
        <v>25</v>
      </c>
      <c r="Q8757">
        <v>43615</v>
      </c>
      <c r="R8757" t="s">
        <v>79</v>
      </c>
      <c r="S8757">
        <f>VLOOKUP(R8757,region2,2,FALSE)</f>
        <v>4</v>
      </c>
      <c r="T8757" t="s">
        <v>5205</v>
      </c>
      <c r="U8757" t="s">
        <v>22</v>
      </c>
      <c r="V8757">
        <f>VLOOKUP(U8757,category2,2,FALSE)</f>
        <v>2</v>
      </c>
      <c r="W8757" t="s">
        <v>3231</v>
      </c>
      <c r="X8757">
        <f>VLOOKUP(W8757,subcat2,3,FALSE)</f>
        <v>9</v>
      </c>
      <c r="Y8757" t="s">
        <v>368</v>
      </c>
      <c r="Z8757">
        <v>6.2580000000000009</v>
      </c>
      <c r="AA8757">
        <v>2</v>
      </c>
      <c r="AB8757">
        <v>0.7</v>
      </c>
      <c r="AC8757" s="4">
        <v>-5.2149999999999999</v>
      </c>
    </row>
    <row r="8758" spans="1:29" x14ac:dyDescent="0.25">
      <c r="A8758" s="2">
        <v>8757</v>
      </c>
      <c r="B8758" t="s">
        <v>9078</v>
      </c>
      <c r="C8758" s="3">
        <v>42573</v>
      </c>
      <c r="D8758" s="3">
        <v>42577</v>
      </c>
      <c r="E8758" t="s">
        <v>25</v>
      </c>
      <c r="F8758">
        <f>VLOOKUP(E8758,SHIPMODE,2,FALSE)</f>
        <v>2</v>
      </c>
      <c r="G8758" t="s">
        <v>3971</v>
      </c>
      <c r="H8758" t="s">
        <v>2706</v>
      </c>
      <c r="I8758" t="s">
        <v>18</v>
      </c>
      <c r="J8758">
        <f>VLOOKUP(I8758,segmentID,2,FALSE)</f>
        <v>2</v>
      </c>
      <c r="K8758" t="s">
        <v>3255</v>
      </c>
      <c r="L8758">
        <f>VLOOKUP(K8758,country2,2,FALSE)</f>
        <v>1</v>
      </c>
      <c r="M8758" t="s">
        <v>194</v>
      </c>
      <c r="N8758">
        <f>VLOOKUP(Orders!M8758,city2,2,FALSE)</f>
        <v>30</v>
      </c>
      <c r="O8758" t="s">
        <v>1255</v>
      </c>
      <c r="P8758">
        <f>VLOOKUP(O8758,state2,2,FALSE)</f>
        <v>40</v>
      </c>
      <c r="Q8758">
        <v>21044</v>
      </c>
      <c r="R8758" t="s">
        <v>79</v>
      </c>
      <c r="S8758">
        <f>VLOOKUP(R8758,region2,2,FALSE)</f>
        <v>4</v>
      </c>
      <c r="T8758" t="s">
        <v>4646</v>
      </c>
      <c r="U8758" t="s">
        <v>22</v>
      </c>
      <c r="V8758">
        <f>VLOOKUP(U8758,category2,2,FALSE)</f>
        <v>2</v>
      </c>
      <c r="W8758" t="s">
        <v>38</v>
      </c>
      <c r="X8758">
        <f>VLOOKUP(W8758,subcat2,3,FALSE)</f>
        <v>10</v>
      </c>
      <c r="Y8758" t="s">
        <v>1299</v>
      </c>
      <c r="Z8758">
        <v>37.68</v>
      </c>
      <c r="AA8758">
        <v>2</v>
      </c>
      <c r="AB8758">
        <v>0</v>
      </c>
      <c r="AC8758" s="4">
        <v>10.5504</v>
      </c>
    </row>
    <row r="8759" spans="1:29" x14ac:dyDescent="0.25">
      <c r="A8759" s="2">
        <v>8758</v>
      </c>
      <c r="B8759" t="s">
        <v>9078</v>
      </c>
      <c r="C8759" s="3">
        <v>42573</v>
      </c>
      <c r="D8759" s="3">
        <v>42577</v>
      </c>
      <c r="E8759" t="s">
        <v>25</v>
      </c>
      <c r="F8759">
        <f>VLOOKUP(E8759,SHIPMODE,2,FALSE)</f>
        <v>2</v>
      </c>
      <c r="G8759" t="s">
        <v>3971</v>
      </c>
      <c r="H8759" t="s">
        <v>2706</v>
      </c>
      <c r="I8759" t="s">
        <v>18</v>
      </c>
      <c r="J8759">
        <f>VLOOKUP(I8759,segmentID,2,FALSE)</f>
        <v>2</v>
      </c>
      <c r="K8759" t="s">
        <v>3255</v>
      </c>
      <c r="L8759">
        <f>VLOOKUP(K8759,country2,2,FALSE)</f>
        <v>1</v>
      </c>
      <c r="M8759" t="s">
        <v>194</v>
      </c>
      <c r="N8759">
        <f>VLOOKUP(Orders!M8759,city2,2,FALSE)</f>
        <v>30</v>
      </c>
      <c r="O8759" t="s">
        <v>1255</v>
      </c>
      <c r="P8759">
        <f>VLOOKUP(O8759,state2,2,FALSE)</f>
        <v>40</v>
      </c>
      <c r="Q8759">
        <v>21044</v>
      </c>
      <c r="R8759" t="s">
        <v>79</v>
      </c>
      <c r="S8759">
        <f>VLOOKUP(R8759,region2,2,FALSE)</f>
        <v>4</v>
      </c>
      <c r="T8759" t="s">
        <v>4368</v>
      </c>
      <c r="U8759" t="s">
        <v>22</v>
      </c>
      <c r="V8759">
        <f>VLOOKUP(U8759,category2,2,FALSE)</f>
        <v>2</v>
      </c>
      <c r="W8759" t="s">
        <v>45</v>
      </c>
      <c r="X8759">
        <f>VLOOKUP(W8759,subcat2,3,FALSE)</f>
        <v>11</v>
      </c>
      <c r="Y8759" t="s">
        <v>896</v>
      </c>
      <c r="Z8759">
        <v>51.84</v>
      </c>
      <c r="AA8759">
        <v>8</v>
      </c>
      <c r="AB8759">
        <v>0</v>
      </c>
      <c r="AC8759" s="4">
        <v>24.883200000000002</v>
      </c>
    </row>
    <row r="8760" spans="1:29" x14ac:dyDescent="0.25">
      <c r="A8760" s="2">
        <v>8759</v>
      </c>
      <c r="B8760" t="s">
        <v>9078</v>
      </c>
      <c r="C8760" s="3">
        <v>42573</v>
      </c>
      <c r="D8760" s="3">
        <v>42577</v>
      </c>
      <c r="E8760" t="s">
        <v>25</v>
      </c>
      <c r="F8760">
        <f>VLOOKUP(E8760,SHIPMODE,2,FALSE)</f>
        <v>2</v>
      </c>
      <c r="G8760" t="s">
        <v>3971</v>
      </c>
      <c r="H8760" t="s">
        <v>2706</v>
      </c>
      <c r="I8760" t="s">
        <v>18</v>
      </c>
      <c r="J8760">
        <f>VLOOKUP(I8760,segmentID,2,FALSE)</f>
        <v>2</v>
      </c>
      <c r="K8760" t="s">
        <v>3255</v>
      </c>
      <c r="L8760">
        <f>VLOOKUP(K8760,country2,2,FALSE)</f>
        <v>1</v>
      </c>
      <c r="M8760" t="s">
        <v>194</v>
      </c>
      <c r="N8760">
        <f>VLOOKUP(Orders!M8760,city2,2,FALSE)</f>
        <v>30</v>
      </c>
      <c r="O8760" t="s">
        <v>1255</v>
      </c>
      <c r="P8760">
        <f>VLOOKUP(O8760,state2,2,FALSE)</f>
        <v>40</v>
      </c>
      <c r="Q8760">
        <v>21044</v>
      </c>
      <c r="R8760" t="s">
        <v>79</v>
      </c>
      <c r="S8760">
        <f>VLOOKUP(R8760,region2,2,FALSE)</f>
        <v>4</v>
      </c>
      <c r="T8760" t="s">
        <v>4736</v>
      </c>
      <c r="U8760" t="s">
        <v>13</v>
      </c>
      <c r="V8760">
        <f>VLOOKUP(U8760,category2,2,FALSE)</f>
        <v>1</v>
      </c>
      <c r="W8760" t="s">
        <v>3228</v>
      </c>
      <c r="X8760">
        <f>VLOOKUP(W8760,subcat2,3,FALSE)</f>
        <v>6</v>
      </c>
      <c r="Y8760" t="s">
        <v>1249</v>
      </c>
      <c r="Z8760">
        <v>27.42</v>
      </c>
      <c r="AA8760">
        <v>3</v>
      </c>
      <c r="AB8760">
        <v>0</v>
      </c>
      <c r="AC8760" s="4">
        <v>9.3227999999999991</v>
      </c>
    </row>
    <row r="8761" spans="1:29" x14ac:dyDescent="0.25">
      <c r="A8761" s="2">
        <v>8760</v>
      </c>
      <c r="B8761" t="s">
        <v>9078</v>
      </c>
      <c r="C8761" s="3">
        <v>42573</v>
      </c>
      <c r="D8761" s="3">
        <v>42577</v>
      </c>
      <c r="E8761" t="s">
        <v>25</v>
      </c>
      <c r="F8761">
        <f>VLOOKUP(E8761,SHIPMODE,2,FALSE)</f>
        <v>2</v>
      </c>
      <c r="G8761" t="s">
        <v>3971</v>
      </c>
      <c r="H8761" t="s">
        <v>2706</v>
      </c>
      <c r="I8761" t="s">
        <v>18</v>
      </c>
      <c r="J8761">
        <f>VLOOKUP(I8761,segmentID,2,FALSE)</f>
        <v>2</v>
      </c>
      <c r="K8761" t="s">
        <v>3255</v>
      </c>
      <c r="L8761">
        <f>VLOOKUP(K8761,country2,2,FALSE)</f>
        <v>1</v>
      </c>
      <c r="M8761" t="s">
        <v>194</v>
      </c>
      <c r="N8761">
        <f>VLOOKUP(Orders!M8761,city2,2,FALSE)</f>
        <v>30</v>
      </c>
      <c r="O8761" t="s">
        <v>1255</v>
      </c>
      <c r="P8761">
        <f>VLOOKUP(O8761,state2,2,FALSE)</f>
        <v>40</v>
      </c>
      <c r="Q8761">
        <v>21044</v>
      </c>
      <c r="R8761" t="s">
        <v>79</v>
      </c>
      <c r="S8761">
        <f>VLOOKUP(R8761,region2,2,FALSE)</f>
        <v>4</v>
      </c>
      <c r="T8761" t="s">
        <v>4840</v>
      </c>
      <c r="U8761" t="s">
        <v>22</v>
      </c>
      <c r="V8761">
        <f>VLOOKUP(U8761,category2,2,FALSE)</f>
        <v>2</v>
      </c>
      <c r="W8761" t="s">
        <v>3231</v>
      </c>
      <c r="X8761">
        <f>VLOOKUP(W8761,subcat2,3,FALSE)</f>
        <v>9</v>
      </c>
      <c r="Y8761" t="s">
        <v>2765</v>
      </c>
      <c r="Z8761">
        <v>5.4</v>
      </c>
      <c r="AA8761">
        <v>3</v>
      </c>
      <c r="AB8761">
        <v>0</v>
      </c>
      <c r="AC8761" s="4">
        <v>2.5920000000000001</v>
      </c>
    </row>
    <row r="8762" spans="1:29" x14ac:dyDescent="0.25">
      <c r="A8762" s="2">
        <v>8761</v>
      </c>
      <c r="B8762" t="s">
        <v>9079</v>
      </c>
      <c r="C8762" s="3">
        <v>42400</v>
      </c>
      <c r="D8762" s="3">
        <v>42406</v>
      </c>
      <c r="E8762" t="s">
        <v>25</v>
      </c>
      <c r="F8762">
        <f>VLOOKUP(E8762,SHIPMODE,2,FALSE)</f>
        <v>2</v>
      </c>
      <c r="G8762" t="s">
        <v>3663</v>
      </c>
      <c r="H8762" t="s">
        <v>1531</v>
      </c>
      <c r="I8762" t="s">
        <v>52</v>
      </c>
      <c r="J8762">
        <f>VLOOKUP(I8762,segmentID,2,FALSE)</f>
        <v>3</v>
      </c>
      <c r="K8762" t="s">
        <v>3255</v>
      </c>
      <c r="L8762">
        <f>VLOOKUP(K8762,country2,2,FALSE)</f>
        <v>1</v>
      </c>
      <c r="M8762" t="s">
        <v>824</v>
      </c>
      <c r="N8762">
        <f>VLOOKUP(Orders!M8762,city2,2,FALSE)</f>
        <v>119</v>
      </c>
      <c r="O8762" t="s">
        <v>615</v>
      </c>
      <c r="P8762">
        <f>VLOOKUP(O8762,state2,2,FALSE)</f>
        <v>33</v>
      </c>
      <c r="Q8762">
        <v>30318</v>
      </c>
      <c r="R8762" t="s">
        <v>12</v>
      </c>
      <c r="S8762">
        <f>VLOOKUP(R8762,region2,2,FALSE)</f>
        <v>1</v>
      </c>
      <c r="T8762" t="s">
        <v>4550</v>
      </c>
      <c r="U8762" t="s">
        <v>22</v>
      </c>
      <c r="V8762">
        <f>VLOOKUP(U8762,category2,2,FALSE)</f>
        <v>2</v>
      </c>
      <c r="W8762" t="s">
        <v>3231</v>
      </c>
      <c r="X8762">
        <f>VLOOKUP(W8762,subcat2,3,FALSE)</f>
        <v>9</v>
      </c>
      <c r="Y8762" t="s">
        <v>1551</v>
      </c>
      <c r="Z8762">
        <v>1270.99</v>
      </c>
      <c r="AA8762">
        <v>1</v>
      </c>
      <c r="AB8762">
        <v>0</v>
      </c>
      <c r="AC8762" s="4">
        <v>635.495</v>
      </c>
    </row>
    <row r="8763" spans="1:29" x14ac:dyDescent="0.25">
      <c r="A8763" s="2">
        <v>8762</v>
      </c>
      <c r="B8763" t="s">
        <v>9079</v>
      </c>
      <c r="C8763" s="3">
        <v>42400</v>
      </c>
      <c r="D8763" s="3">
        <v>42406</v>
      </c>
      <c r="E8763" t="s">
        <v>25</v>
      </c>
      <c r="F8763">
        <f>VLOOKUP(E8763,SHIPMODE,2,FALSE)</f>
        <v>2</v>
      </c>
      <c r="G8763" t="s">
        <v>3663</v>
      </c>
      <c r="H8763" t="s">
        <v>1531</v>
      </c>
      <c r="I8763" t="s">
        <v>52</v>
      </c>
      <c r="J8763">
        <f>VLOOKUP(I8763,segmentID,2,FALSE)</f>
        <v>3</v>
      </c>
      <c r="K8763" t="s">
        <v>3255</v>
      </c>
      <c r="L8763">
        <f>VLOOKUP(K8763,country2,2,FALSE)</f>
        <v>1</v>
      </c>
      <c r="M8763" t="s">
        <v>824</v>
      </c>
      <c r="N8763">
        <f>VLOOKUP(Orders!M8763,city2,2,FALSE)</f>
        <v>119</v>
      </c>
      <c r="O8763" t="s">
        <v>615</v>
      </c>
      <c r="P8763">
        <f>VLOOKUP(O8763,state2,2,FALSE)</f>
        <v>33</v>
      </c>
      <c r="Q8763">
        <v>30318</v>
      </c>
      <c r="R8763" t="s">
        <v>12</v>
      </c>
      <c r="S8763">
        <f>VLOOKUP(R8763,region2,2,FALSE)</f>
        <v>1</v>
      </c>
      <c r="T8763" t="s">
        <v>5427</v>
      </c>
      <c r="U8763" t="s">
        <v>22</v>
      </c>
      <c r="V8763">
        <f>VLOOKUP(U8763,category2,2,FALSE)</f>
        <v>2</v>
      </c>
      <c r="W8763" t="s">
        <v>103</v>
      </c>
      <c r="X8763">
        <f>VLOOKUP(W8763,subcat2,3,FALSE)</f>
        <v>13</v>
      </c>
      <c r="Y8763" t="s">
        <v>2138</v>
      </c>
      <c r="Z8763">
        <v>125.36</v>
      </c>
      <c r="AA8763">
        <v>8</v>
      </c>
      <c r="AB8763">
        <v>0</v>
      </c>
      <c r="AC8763" s="4">
        <v>58.919199999999989</v>
      </c>
    </row>
    <row r="8764" spans="1:29" x14ac:dyDescent="0.25">
      <c r="A8764" s="2">
        <v>8763</v>
      </c>
      <c r="B8764" t="s">
        <v>9080</v>
      </c>
      <c r="C8764" s="3">
        <v>42733</v>
      </c>
      <c r="D8764" s="3">
        <v>42737</v>
      </c>
      <c r="E8764" t="s">
        <v>25</v>
      </c>
      <c r="F8764">
        <f>VLOOKUP(E8764,SHIPMODE,2,FALSE)</f>
        <v>2</v>
      </c>
      <c r="G8764" t="s">
        <v>3638</v>
      </c>
      <c r="H8764" t="s">
        <v>1418</v>
      </c>
      <c r="I8764" t="s">
        <v>9</v>
      </c>
      <c r="J8764">
        <f>VLOOKUP(I8764,segmentID,2,FALSE)</f>
        <v>1</v>
      </c>
      <c r="K8764" t="s">
        <v>3255</v>
      </c>
      <c r="L8764">
        <f>VLOOKUP(K8764,country2,2,FALSE)</f>
        <v>1</v>
      </c>
      <c r="M8764" t="s">
        <v>2277</v>
      </c>
      <c r="N8764">
        <f>VLOOKUP(Orders!M8764,city2,2,FALSE)</f>
        <v>302</v>
      </c>
      <c r="O8764" t="s">
        <v>20</v>
      </c>
      <c r="P8764">
        <f>VLOOKUP(O8764,state2,2,FALSE)</f>
        <v>2</v>
      </c>
      <c r="Q8764">
        <v>95823</v>
      </c>
      <c r="R8764" t="s">
        <v>21</v>
      </c>
      <c r="S8764">
        <f>VLOOKUP(R8764,region2,2,FALSE)</f>
        <v>2</v>
      </c>
      <c r="T8764" t="s">
        <v>4856</v>
      </c>
      <c r="U8764" t="s">
        <v>22</v>
      </c>
      <c r="V8764">
        <f>VLOOKUP(U8764,category2,2,FALSE)</f>
        <v>2</v>
      </c>
      <c r="W8764" t="s">
        <v>3227</v>
      </c>
      <c r="X8764">
        <f>VLOOKUP(W8764,subcat2,3,FALSE)</f>
        <v>5</v>
      </c>
      <c r="Y8764" t="s">
        <v>2528</v>
      </c>
      <c r="Z8764">
        <v>14.03</v>
      </c>
      <c r="AA8764">
        <v>1</v>
      </c>
      <c r="AB8764">
        <v>0</v>
      </c>
      <c r="AC8764" s="4">
        <v>4.068699999999998</v>
      </c>
    </row>
    <row r="8765" spans="1:29" x14ac:dyDescent="0.25">
      <c r="A8765" s="2">
        <v>8764</v>
      </c>
      <c r="B8765" t="s">
        <v>9080</v>
      </c>
      <c r="C8765" s="3">
        <v>42733</v>
      </c>
      <c r="D8765" s="3">
        <v>42737</v>
      </c>
      <c r="E8765" t="s">
        <v>25</v>
      </c>
      <c r="F8765">
        <f>VLOOKUP(E8765,SHIPMODE,2,FALSE)</f>
        <v>2</v>
      </c>
      <c r="G8765" t="s">
        <v>3638</v>
      </c>
      <c r="H8765" t="s">
        <v>1418</v>
      </c>
      <c r="I8765" t="s">
        <v>9</v>
      </c>
      <c r="J8765">
        <f>VLOOKUP(I8765,segmentID,2,FALSE)</f>
        <v>1</v>
      </c>
      <c r="K8765" t="s">
        <v>3255</v>
      </c>
      <c r="L8765">
        <f>VLOOKUP(K8765,country2,2,FALSE)</f>
        <v>1</v>
      </c>
      <c r="M8765" t="s">
        <v>2277</v>
      </c>
      <c r="N8765">
        <f>VLOOKUP(Orders!M8765,city2,2,FALSE)</f>
        <v>302</v>
      </c>
      <c r="O8765" t="s">
        <v>20</v>
      </c>
      <c r="P8765">
        <f>VLOOKUP(O8765,state2,2,FALSE)</f>
        <v>2</v>
      </c>
      <c r="Q8765">
        <v>95823</v>
      </c>
      <c r="R8765" t="s">
        <v>21</v>
      </c>
      <c r="S8765">
        <f>VLOOKUP(R8765,region2,2,FALSE)</f>
        <v>2</v>
      </c>
      <c r="T8765" t="s">
        <v>5423</v>
      </c>
      <c r="U8765" t="s">
        <v>22</v>
      </c>
      <c r="V8765">
        <f>VLOOKUP(U8765,category2,2,FALSE)</f>
        <v>2</v>
      </c>
      <c r="W8765" t="s">
        <v>3233</v>
      </c>
      <c r="X8765">
        <f>VLOOKUP(W8765,subcat2,3,FALSE)</f>
        <v>15</v>
      </c>
      <c r="Y8765" t="s">
        <v>768</v>
      </c>
      <c r="Z8765">
        <v>27.96</v>
      </c>
      <c r="AA8765">
        <v>2</v>
      </c>
      <c r="AB8765">
        <v>0</v>
      </c>
      <c r="AC8765" s="4">
        <v>7.2696000000000005</v>
      </c>
    </row>
    <row r="8766" spans="1:29" x14ac:dyDescent="0.25">
      <c r="A8766" s="2">
        <v>8765</v>
      </c>
      <c r="B8766" t="s">
        <v>7805</v>
      </c>
      <c r="C8766" s="3">
        <v>42329</v>
      </c>
      <c r="D8766" s="3">
        <v>42335</v>
      </c>
      <c r="E8766" t="s">
        <v>25</v>
      </c>
      <c r="F8766">
        <f>VLOOKUP(E8766,SHIPMODE,2,FALSE)</f>
        <v>2</v>
      </c>
      <c r="G8766" t="s">
        <v>3434</v>
      </c>
      <c r="H8766" t="s">
        <v>735</v>
      </c>
      <c r="I8766" t="s">
        <v>18</v>
      </c>
      <c r="J8766">
        <f>VLOOKUP(I8766,segmentID,2,FALSE)</f>
        <v>2</v>
      </c>
      <c r="K8766" t="s">
        <v>3255</v>
      </c>
      <c r="L8766">
        <f>VLOOKUP(K8766,country2,2,FALSE)</f>
        <v>1</v>
      </c>
      <c r="M8766" t="s">
        <v>53</v>
      </c>
      <c r="N8766">
        <f>VLOOKUP(Orders!M8766,city2,2,FALSE)</f>
        <v>6</v>
      </c>
      <c r="O8766" t="s">
        <v>54</v>
      </c>
      <c r="P8766">
        <f>VLOOKUP(O8766,state2,2,FALSE)</f>
        <v>6</v>
      </c>
      <c r="Q8766">
        <v>76106</v>
      </c>
      <c r="R8766" t="s">
        <v>55</v>
      </c>
      <c r="S8766">
        <f>VLOOKUP(R8766,region2,2,FALSE)</f>
        <v>3</v>
      </c>
      <c r="T8766" t="s">
        <v>5292</v>
      </c>
      <c r="U8766" t="s">
        <v>22</v>
      </c>
      <c r="V8766">
        <f>VLOOKUP(U8766,category2,2,FALSE)</f>
        <v>2</v>
      </c>
      <c r="W8766" t="s">
        <v>3229</v>
      </c>
      <c r="X8766">
        <f>VLOOKUP(W8766,subcat2,3,FALSE)</f>
        <v>7</v>
      </c>
      <c r="Y8766" t="s">
        <v>317</v>
      </c>
      <c r="Z8766">
        <v>5.3440000000000003</v>
      </c>
      <c r="AA8766">
        <v>2</v>
      </c>
      <c r="AB8766">
        <v>0.2</v>
      </c>
      <c r="AC8766" s="4">
        <v>0.73479999999999923</v>
      </c>
    </row>
    <row r="8767" spans="1:29" x14ac:dyDescent="0.25">
      <c r="A8767" s="2">
        <v>8766</v>
      </c>
      <c r="B8767" t="s">
        <v>7805</v>
      </c>
      <c r="C8767" s="3">
        <v>42329</v>
      </c>
      <c r="D8767" s="3">
        <v>42335</v>
      </c>
      <c r="E8767" t="s">
        <v>25</v>
      </c>
      <c r="F8767">
        <f>VLOOKUP(E8767,SHIPMODE,2,FALSE)</f>
        <v>2</v>
      </c>
      <c r="G8767" t="s">
        <v>3434</v>
      </c>
      <c r="H8767" t="s">
        <v>735</v>
      </c>
      <c r="I8767" t="s">
        <v>18</v>
      </c>
      <c r="J8767">
        <f>VLOOKUP(I8767,segmentID,2,FALSE)</f>
        <v>2</v>
      </c>
      <c r="K8767" t="s">
        <v>3255</v>
      </c>
      <c r="L8767">
        <f>VLOOKUP(K8767,country2,2,FALSE)</f>
        <v>1</v>
      </c>
      <c r="M8767" t="s">
        <v>53</v>
      </c>
      <c r="N8767">
        <f>VLOOKUP(Orders!M8767,city2,2,FALSE)</f>
        <v>6</v>
      </c>
      <c r="O8767" t="s">
        <v>54</v>
      </c>
      <c r="P8767">
        <f>VLOOKUP(O8767,state2,2,FALSE)</f>
        <v>6</v>
      </c>
      <c r="Q8767">
        <v>76106</v>
      </c>
      <c r="R8767" t="s">
        <v>55</v>
      </c>
      <c r="S8767">
        <f>VLOOKUP(R8767,region2,2,FALSE)</f>
        <v>3</v>
      </c>
      <c r="T8767" t="s">
        <v>4125</v>
      </c>
      <c r="U8767" t="s">
        <v>22</v>
      </c>
      <c r="V8767">
        <f>VLOOKUP(U8767,category2,2,FALSE)</f>
        <v>2</v>
      </c>
      <c r="W8767" t="s">
        <v>3231</v>
      </c>
      <c r="X8767">
        <f>VLOOKUP(W8767,subcat2,3,FALSE)</f>
        <v>9</v>
      </c>
      <c r="Y8767" t="s">
        <v>2055</v>
      </c>
      <c r="Z8767">
        <v>1.6959999999999997</v>
      </c>
      <c r="AA8767">
        <v>2</v>
      </c>
      <c r="AB8767">
        <v>0.8</v>
      </c>
      <c r="AC8767" s="4">
        <v>-2.5440000000000005</v>
      </c>
    </row>
    <row r="8768" spans="1:29" x14ac:dyDescent="0.25">
      <c r="A8768" s="2">
        <v>8767</v>
      </c>
      <c r="B8768" t="s">
        <v>7805</v>
      </c>
      <c r="C8768" s="3">
        <v>42329</v>
      </c>
      <c r="D8768" s="3">
        <v>42335</v>
      </c>
      <c r="E8768" t="s">
        <v>25</v>
      </c>
      <c r="F8768">
        <f>VLOOKUP(E8768,SHIPMODE,2,FALSE)</f>
        <v>2</v>
      </c>
      <c r="G8768" t="s">
        <v>3434</v>
      </c>
      <c r="H8768" t="s">
        <v>735</v>
      </c>
      <c r="I8768" t="s">
        <v>18</v>
      </c>
      <c r="J8768">
        <f>VLOOKUP(I8768,segmentID,2,FALSE)</f>
        <v>2</v>
      </c>
      <c r="K8768" t="s">
        <v>3255</v>
      </c>
      <c r="L8768">
        <f>VLOOKUP(K8768,country2,2,FALSE)</f>
        <v>1</v>
      </c>
      <c r="M8768" t="s">
        <v>53</v>
      </c>
      <c r="N8768">
        <f>VLOOKUP(Orders!M8768,city2,2,FALSE)</f>
        <v>6</v>
      </c>
      <c r="O8768" t="s">
        <v>54</v>
      </c>
      <c r="P8768">
        <f>VLOOKUP(O8768,state2,2,FALSE)</f>
        <v>6</v>
      </c>
      <c r="Q8768">
        <v>76106</v>
      </c>
      <c r="R8768" t="s">
        <v>55</v>
      </c>
      <c r="S8768">
        <f>VLOOKUP(R8768,region2,2,FALSE)</f>
        <v>3</v>
      </c>
      <c r="T8768" t="s">
        <v>5893</v>
      </c>
      <c r="U8768" t="s">
        <v>22</v>
      </c>
      <c r="V8768">
        <f>VLOOKUP(U8768,category2,2,FALSE)</f>
        <v>2</v>
      </c>
      <c r="W8768" t="s">
        <v>38</v>
      </c>
      <c r="X8768">
        <f>VLOOKUP(W8768,subcat2,3,FALSE)</f>
        <v>10</v>
      </c>
      <c r="Y8768" t="s">
        <v>2236</v>
      </c>
      <c r="Z8768">
        <v>24.587999999999994</v>
      </c>
      <c r="AA8768">
        <v>3</v>
      </c>
      <c r="AB8768">
        <v>0.8</v>
      </c>
      <c r="AC8768" s="4">
        <v>-67.617000000000019</v>
      </c>
    </row>
    <row r="8769" spans="1:29" x14ac:dyDescent="0.25">
      <c r="A8769" s="2">
        <v>8768</v>
      </c>
      <c r="B8769" t="s">
        <v>7805</v>
      </c>
      <c r="C8769" s="3">
        <v>42329</v>
      </c>
      <c r="D8769" s="3">
        <v>42335</v>
      </c>
      <c r="E8769" t="s">
        <v>25</v>
      </c>
      <c r="F8769">
        <f>VLOOKUP(E8769,SHIPMODE,2,FALSE)</f>
        <v>2</v>
      </c>
      <c r="G8769" t="s">
        <v>3434</v>
      </c>
      <c r="H8769" t="s">
        <v>735</v>
      </c>
      <c r="I8769" t="s">
        <v>18</v>
      </c>
      <c r="J8769">
        <f>VLOOKUP(I8769,segmentID,2,FALSE)</f>
        <v>2</v>
      </c>
      <c r="K8769" t="s">
        <v>3255</v>
      </c>
      <c r="L8769">
        <f>VLOOKUP(K8769,country2,2,FALSE)</f>
        <v>1</v>
      </c>
      <c r="M8769" t="s">
        <v>53</v>
      </c>
      <c r="N8769">
        <f>VLOOKUP(Orders!M8769,city2,2,FALSE)</f>
        <v>6</v>
      </c>
      <c r="O8769" t="s">
        <v>54</v>
      </c>
      <c r="P8769">
        <f>VLOOKUP(O8769,state2,2,FALSE)</f>
        <v>6</v>
      </c>
      <c r="Q8769">
        <v>76106</v>
      </c>
      <c r="R8769" t="s">
        <v>55</v>
      </c>
      <c r="S8769">
        <f>VLOOKUP(R8769,region2,2,FALSE)</f>
        <v>3</v>
      </c>
      <c r="T8769" t="s">
        <v>4517</v>
      </c>
      <c r="U8769" t="s">
        <v>22</v>
      </c>
      <c r="V8769">
        <f>VLOOKUP(U8769,category2,2,FALSE)</f>
        <v>2</v>
      </c>
      <c r="W8769" t="s">
        <v>3231</v>
      </c>
      <c r="X8769">
        <f>VLOOKUP(W8769,subcat2,3,FALSE)</f>
        <v>9</v>
      </c>
      <c r="Y8769" t="s">
        <v>1511</v>
      </c>
      <c r="Z8769">
        <v>7.9799999999999986</v>
      </c>
      <c r="AA8769">
        <v>5</v>
      </c>
      <c r="AB8769">
        <v>0.8</v>
      </c>
      <c r="AC8769" s="4">
        <v>-13.167000000000002</v>
      </c>
    </row>
    <row r="8770" spans="1:29" x14ac:dyDescent="0.25">
      <c r="A8770" s="2">
        <v>8769</v>
      </c>
      <c r="B8770" t="s">
        <v>7806</v>
      </c>
      <c r="C8770" s="3">
        <v>42282</v>
      </c>
      <c r="D8770" s="3">
        <v>42286</v>
      </c>
      <c r="E8770" t="s">
        <v>25</v>
      </c>
      <c r="F8770">
        <f>VLOOKUP(E8770,SHIPMODE,2,FALSE)</f>
        <v>2</v>
      </c>
      <c r="G8770" t="s">
        <v>3837</v>
      </c>
      <c r="H8770" t="s">
        <v>2171</v>
      </c>
      <c r="I8770" t="s">
        <v>9</v>
      </c>
      <c r="J8770">
        <f>VLOOKUP(I8770,segmentID,2,FALSE)</f>
        <v>1</v>
      </c>
      <c r="K8770" t="s">
        <v>3255</v>
      </c>
      <c r="L8770">
        <f>VLOOKUP(K8770,country2,2,FALSE)</f>
        <v>1</v>
      </c>
      <c r="M8770" t="s">
        <v>248</v>
      </c>
      <c r="N8770">
        <f>VLOOKUP(Orders!M8770,city2,2,FALSE)</f>
        <v>39</v>
      </c>
      <c r="O8770" t="s">
        <v>249</v>
      </c>
      <c r="P8770">
        <f>VLOOKUP(O8770,state2,2,FALSE)</f>
        <v>25</v>
      </c>
      <c r="Q8770">
        <v>43229</v>
      </c>
      <c r="R8770" t="s">
        <v>79</v>
      </c>
      <c r="S8770">
        <f>VLOOKUP(R8770,region2,2,FALSE)</f>
        <v>4</v>
      </c>
      <c r="T8770" t="s">
        <v>4399</v>
      </c>
      <c r="U8770" t="s">
        <v>35</v>
      </c>
      <c r="V8770">
        <f>VLOOKUP(U8770,category2,2,FALSE)</f>
        <v>3</v>
      </c>
      <c r="W8770" t="s">
        <v>3232</v>
      </c>
      <c r="X8770">
        <f>VLOOKUP(W8770,subcat2,3,FALSE)</f>
        <v>12</v>
      </c>
      <c r="Y8770" t="s">
        <v>2695</v>
      </c>
      <c r="Z8770">
        <v>288</v>
      </c>
      <c r="AA8770">
        <v>4</v>
      </c>
      <c r="AB8770">
        <v>0.2</v>
      </c>
      <c r="AC8770" s="4">
        <v>57.599999999999994</v>
      </c>
    </row>
    <row r="8771" spans="1:29" x14ac:dyDescent="0.25">
      <c r="A8771" s="2">
        <v>8770</v>
      </c>
      <c r="B8771" t="s">
        <v>9081</v>
      </c>
      <c r="C8771" s="3">
        <v>42625</v>
      </c>
      <c r="D8771" s="3">
        <v>42626</v>
      </c>
      <c r="E8771" t="s">
        <v>625</v>
      </c>
      <c r="F8771">
        <f>VLOOKUP(E8771,SHIPMODE,2,FALSE)</f>
        <v>4</v>
      </c>
      <c r="G8771" t="s">
        <v>3433</v>
      </c>
      <c r="H8771" t="s">
        <v>732</v>
      </c>
      <c r="I8771" t="s">
        <v>52</v>
      </c>
      <c r="J8771">
        <f>VLOOKUP(I8771,segmentID,2,FALSE)</f>
        <v>3</v>
      </c>
      <c r="K8771" t="s">
        <v>3255</v>
      </c>
      <c r="L8771">
        <f>VLOOKUP(K8771,country2,2,FALSE)</f>
        <v>1</v>
      </c>
      <c r="M8771" t="s">
        <v>707</v>
      </c>
      <c r="N8771">
        <f>VLOOKUP(Orders!M8771,city2,2,FALSE)</f>
        <v>104</v>
      </c>
      <c r="O8771" t="s">
        <v>228</v>
      </c>
      <c r="P8771">
        <f>VLOOKUP(O8771,state2,2,FALSE)</f>
        <v>23</v>
      </c>
      <c r="Q8771">
        <v>80027</v>
      </c>
      <c r="R8771" t="s">
        <v>21</v>
      </c>
      <c r="S8771">
        <f>VLOOKUP(R8771,region2,2,FALSE)</f>
        <v>2</v>
      </c>
      <c r="T8771" t="s">
        <v>5808</v>
      </c>
      <c r="U8771" t="s">
        <v>35</v>
      </c>
      <c r="V8771">
        <f>VLOOKUP(U8771,category2,2,FALSE)</f>
        <v>3</v>
      </c>
      <c r="W8771" t="s">
        <v>3230</v>
      </c>
      <c r="X8771">
        <f>VLOOKUP(W8771,subcat2,3,FALSE)</f>
        <v>8</v>
      </c>
      <c r="Y8771" t="s">
        <v>2619</v>
      </c>
      <c r="Z8771">
        <v>146.952</v>
      </c>
      <c r="AA8771">
        <v>3</v>
      </c>
      <c r="AB8771">
        <v>0.2</v>
      </c>
      <c r="AC8771" s="4">
        <v>9.1844999999999928</v>
      </c>
    </row>
    <row r="8772" spans="1:29" x14ac:dyDescent="0.25">
      <c r="A8772" s="2">
        <v>8771</v>
      </c>
      <c r="B8772" t="s">
        <v>9081</v>
      </c>
      <c r="C8772" s="3">
        <v>42625</v>
      </c>
      <c r="D8772" s="3">
        <v>42626</v>
      </c>
      <c r="E8772" t="s">
        <v>625</v>
      </c>
      <c r="F8772">
        <f>VLOOKUP(E8772,SHIPMODE,2,FALSE)</f>
        <v>4</v>
      </c>
      <c r="G8772" t="s">
        <v>3433</v>
      </c>
      <c r="H8772" t="s">
        <v>732</v>
      </c>
      <c r="I8772" t="s">
        <v>52</v>
      </c>
      <c r="J8772">
        <f>VLOOKUP(I8772,segmentID,2,FALSE)</f>
        <v>3</v>
      </c>
      <c r="K8772" t="s">
        <v>3255</v>
      </c>
      <c r="L8772">
        <f>VLOOKUP(K8772,country2,2,FALSE)</f>
        <v>1</v>
      </c>
      <c r="M8772" t="s">
        <v>707</v>
      </c>
      <c r="N8772">
        <f>VLOOKUP(Orders!M8772,city2,2,FALSE)</f>
        <v>104</v>
      </c>
      <c r="O8772" t="s">
        <v>228</v>
      </c>
      <c r="P8772">
        <f>VLOOKUP(O8772,state2,2,FALSE)</f>
        <v>23</v>
      </c>
      <c r="Q8772">
        <v>80027</v>
      </c>
      <c r="R8772" t="s">
        <v>21</v>
      </c>
      <c r="S8772">
        <f>VLOOKUP(R8772,region2,2,FALSE)</f>
        <v>2</v>
      </c>
      <c r="T8772" t="s">
        <v>4879</v>
      </c>
      <c r="U8772" t="s">
        <v>13</v>
      </c>
      <c r="V8772">
        <f>VLOOKUP(U8772,category2,2,FALSE)</f>
        <v>1</v>
      </c>
      <c r="W8772" t="s">
        <v>3226</v>
      </c>
      <c r="X8772">
        <f>VLOOKUP(W8772,subcat2,3,FALSE)</f>
        <v>2</v>
      </c>
      <c r="Y8772" t="s">
        <v>1717</v>
      </c>
      <c r="Z8772">
        <v>83.13600000000001</v>
      </c>
      <c r="AA8772">
        <v>4</v>
      </c>
      <c r="AB8772">
        <v>0.2</v>
      </c>
      <c r="AC8772" s="4">
        <v>5.1960000000000015</v>
      </c>
    </row>
    <row r="8773" spans="1:29" x14ac:dyDescent="0.25">
      <c r="A8773" s="2">
        <v>8772</v>
      </c>
      <c r="B8773" t="s">
        <v>10723</v>
      </c>
      <c r="C8773" s="3">
        <v>42992</v>
      </c>
      <c r="D8773" s="3">
        <v>42995</v>
      </c>
      <c r="E8773" t="s">
        <v>97</v>
      </c>
      <c r="F8773">
        <f>VLOOKUP(E8773,SHIPMODE,2,FALSE)</f>
        <v>3</v>
      </c>
      <c r="G8773" t="s">
        <v>3842</v>
      </c>
      <c r="H8773" t="s">
        <v>2191</v>
      </c>
      <c r="I8773" t="s">
        <v>18</v>
      </c>
      <c r="J8773">
        <f>VLOOKUP(I8773,segmentID,2,FALSE)</f>
        <v>2</v>
      </c>
      <c r="K8773" t="s">
        <v>3255</v>
      </c>
      <c r="L8773">
        <f>VLOOKUP(K8773,country2,2,FALSE)</f>
        <v>1</v>
      </c>
      <c r="M8773" t="s">
        <v>1975</v>
      </c>
      <c r="N8773">
        <f>VLOOKUP(Orders!M8773,city2,2,FALSE)</f>
        <v>254</v>
      </c>
      <c r="O8773" t="s">
        <v>44</v>
      </c>
      <c r="P8773">
        <f>VLOOKUP(O8773,state2,2,FALSE)</f>
        <v>4</v>
      </c>
      <c r="Q8773">
        <v>27604</v>
      </c>
      <c r="R8773" t="s">
        <v>12</v>
      </c>
      <c r="S8773">
        <f>VLOOKUP(R8773,region2,2,FALSE)</f>
        <v>1</v>
      </c>
      <c r="T8773" t="s">
        <v>5294</v>
      </c>
      <c r="U8773" t="s">
        <v>22</v>
      </c>
      <c r="V8773">
        <f>VLOOKUP(U8773,category2,2,FALSE)</f>
        <v>2</v>
      </c>
      <c r="W8773" t="s">
        <v>38</v>
      </c>
      <c r="X8773">
        <f>VLOOKUP(W8773,subcat2,3,FALSE)</f>
        <v>10</v>
      </c>
      <c r="Y8773" t="s">
        <v>2982</v>
      </c>
      <c r="Z8773">
        <v>942.78400000000011</v>
      </c>
      <c r="AA8773">
        <v>4</v>
      </c>
      <c r="AB8773">
        <v>0.2</v>
      </c>
      <c r="AC8773" s="4">
        <v>94.278400000000033</v>
      </c>
    </row>
    <row r="8774" spans="1:29" x14ac:dyDescent="0.25">
      <c r="A8774" s="2">
        <v>8773</v>
      </c>
      <c r="B8774" t="s">
        <v>10723</v>
      </c>
      <c r="C8774" s="3">
        <v>42992</v>
      </c>
      <c r="D8774" s="3">
        <v>42995</v>
      </c>
      <c r="E8774" t="s">
        <v>97</v>
      </c>
      <c r="F8774">
        <f>VLOOKUP(E8774,SHIPMODE,2,FALSE)</f>
        <v>3</v>
      </c>
      <c r="G8774" t="s">
        <v>3842</v>
      </c>
      <c r="H8774" t="s">
        <v>2191</v>
      </c>
      <c r="I8774" t="s">
        <v>18</v>
      </c>
      <c r="J8774">
        <f>VLOOKUP(I8774,segmentID,2,FALSE)</f>
        <v>2</v>
      </c>
      <c r="K8774" t="s">
        <v>3255</v>
      </c>
      <c r="L8774">
        <f>VLOOKUP(K8774,country2,2,FALSE)</f>
        <v>1</v>
      </c>
      <c r="M8774" t="s">
        <v>1975</v>
      </c>
      <c r="N8774">
        <f>VLOOKUP(Orders!M8774,city2,2,FALSE)</f>
        <v>254</v>
      </c>
      <c r="O8774" t="s">
        <v>44</v>
      </c>
      <c r="P8774">
        <f>VLOOKUP(O8774,state2,2,FALSE)</f>
        <v>4</v>
      </c>
      <c r="Q8774">
        <v>27604</v>
      </c>
      <c r="R8774" t="s">
        <v>12</v>
      </c>
      <c r="S8774">
        <f>VLOOKUP(R8774,region2,2,FALSE)</f>
        <v>1</v>
      </c>
      <c r="T8774" t="s">
        <v>5114</v>
      </c>
      <c r="U8774" t="s">
        <v>22</v>
      </c>
      <c r="V8774">
        <f>VLOOKUP(U8774,category2,2,FALSE)</f>
        <v>2</v>
      </c>
      <c r="W8774" t="s">
        <v>45</v>
      </c>
      <c r="X8774">
        <f>VLOOKUP(W8774,subcat2,3,FALSE)</f>
        <v>11</v>
      </c>
      <c r="Y8774" t="s">
        <v>1982</v>
      </c>
      <c r="Z8774">
        <v>74.352000000000004</v>
      </c>
      <c r="AA8774">
        <v>3</v>
      </c>
      <c r="AB8774">
        <v>0.2</v>
      </c>
      <c r="AC8774" s="4">
        <v>23.234999999999992</v>
      </c>
    </row>
    <row r="8775" spans="1:29" x14ac:dyDescent="0.25">
      <c r="A8775" s="2">
        <v>8774</v>
      </c>
      <c r="B8775" t="s">
        <v>7807</v>
      </c>
      <c r="C8775" s="3">
        <v>42058</v>
      </c>
      <c r="D8775" s="3">
        <v>42063</v>
      </c>
      <c r="E8775" t="s">
        <v>25</v>
      </c>
      <c r="F8775">
        <f>VLOOKUP(E8775,SHIPMODE,2,FALSE)</f>
        <v>2</v>
      </c>
      <c r="G8775" t="s">
        <v>4039</v>
      </c>
      <c r="H8775" t="s">
        <v>3161</v>
      </c>
      <c r="I8775" t="s">
        <v>52</v>
      </c>
      <c r="J8775">
        <f>VLOOKUP(I8775,segmentID,2,FALSE)</f>
        <v>3</v>
      </c>
      <c r="K8775" t="s">
        <v>3255</v>
      </c>
      <c r="L8775">
        <f>VLOOKUP(K8775,country2,2,FALSE)</f>
        <v>1</v>
      </c>
      <c r="M8775" t="s">
        <v>138</v>
      </c>
      <c r="N8775">
        <f>VLOOKUP(Orders!M8775,city2,2,FALSE)</f>
        <v>21</v>
      </c>
      <c r="O8775" t="s">
        <v>139</v>
      </c>
      <c r="P8775">
        <f>VLOOKUP(O8775,state2,2,FALSE)</f>
        <v>16</v>
      </c>
      <c r="Q8775">
        <v>10024</v>
      </c>
      <c r="R8775" t="s">
        <v>79</v>
      </c>
      <c r="S8775">
        <f>VLOOKUP(R8775,region2,2,FALSE)</f>
        <v>4</v>
      </c>
      <c r="T8775" t="s">
        <v>4660</v>
      </c>
      <c r="U8775" t="s">
        <v>22</v>
      </c>
      <c r="V8775">
        <f>VLOOKUP(U8775,category2,2,FALSE)</f>
        <v>2</v>
      </c>
      <c r="W8775" t="s">
        <v>38</v>
      </c>
      <c r="X8775">
        <f>VLOOKUP(W8775,subcat2,3,FALSE)</f>
        <v>10</v>
      </c>
      <c r="Y8775" t="s">
        <v>1671</v>
      </c>
      <c r="Z8775">
        <v>26.880000000000003</v>
      </c>
      <c r="AA8775">
        <v>6</v>
      </c>
      <c r="AB8775">
        <v>0</v>
      </c>
      <c r="AC8775" s="4">
        <v>6.7200000000000006</v>
      </c>
    </row>
    <row r="8776" spans="1:29" x14ac:dyDescent="0.25">
      <c r="A8776" s="2">
        <v>8775</v>
      </c>
      <c r="B8776" t="s">
        <v>7807</v>
      </c>
      <c r="C8776" s="3">
        <v>42058</v>
      </c>
      <c r="D8776" s="3">
        <v>42063</v>
      </c>
      <c r="E8776" t="s">
        <v>25</v>
      </c>
      <c r="F8776">
        <f>VLOOKUP(E8776,SHIPMODE,2,FALSE)</f>
        <v>2</v>
      </c>
      <c r="G8776" t="s">
        <v>4039</v>
      </c>
      <c r="H8776" t="s">
        <v>3161</v>
      </c>
      <c r="I8776" t="s">
        <v>52</v>
      </c>
      <c r="J8776">
        <f>VLOOKUP(I8776,segmentID,2,FALSE)</f>
        <v>3</v>
      </c>
      <c r="K8776" t="s">
        <v>3255</v>
      </c>
      <c r="L8776">
        <f>VLOOKUP(K8776,country2,2,FALSE)</f>
        <v>1</v>
      </c>
      <c r="M8776" t="s">
        <v>138</v>
      </c>
      <c r="N8776">
        <f>VLOOKUP(Orders!M8776,city2,2,FALSE)</f>
        <v>21</v>
      </c>
      <c r="O8776" t="s">
        <v>139</v>
      </c>
      <c r="P8776">
        <f>VLOOKUP(O8776,state2,2,FALSE)</f>
        <v>16</v>
      </c>
      <c r="Q8776">
        <v>10024</v>
      </c>
      <c r="R8776" t="s">
        <v>79</v>
      </c>
      <c r="S8776">
        <f>VLOOKUP(R8776,region2,2,FALSE)</f>
        <v>4</v>
      </c>
      <c r="T8776" t="s">
        <v>5357</v>
      </c>
      <c r="U8776" t="s">
        <v>22</v>
      </c>
      <c r="V8776">
        <f>VLOOKUP(U8776,category2,2,FALSE)</f>
        <v>2</v>
      </c>
      <c r="W8776" t="s">
        <v>3231</v>
      </c>
      <c r="X8776">
        <f>VLOOKUP(W8776,subcat2,3,FALSE)</f>
        <v>9</v>
      </c>
      <c r="Y8776" t="s">
        <v>1939</v>
      </c>
      <c r="Z8776">
        <v>10.896000000000001</v>
      </c>
      <c r="AA8776">
        <v>2</v>
      </c>
      <c r="AB8776">
        <v>0.2</v>
      </c>
      <c r="AC8776" s="4">
        <v>3.8135999999999992</v>
      </c>
    </row>
    <row r="8777" spans="1:29" x14ac:dyDescent="0.25">
      <c r="A8777" s="2">
        <v>8776</v>
      </c>
      <c r="B8777" t="s">
        <v>9082</v>
      </c>
      <c r="C8777" s="3">
        <v>42709</v>
      </c>
      <c r="D8777" s="3">
        <v>42713</v>
      </c>
      <c r="E8777" t="s">
        <v>7</v>
      </c>
      <c r="F8777">
        <f>VLOOKUP(E8777,SHIPMODE,2,FALSE)</f>
        <v>1</v>
      </c>
      <c r="G8777" t="s">
        <v>3741</v>
      </c>
      <c r="H8777" t="s">
        <v>1789</v>
      </c>
      <c r="I8777" t="s">
        <v>52</v>
      </c>
      <c r="J8777">
        <f>VLOOKUP(I8777,segmentID,2,FALSE)</f>
        <v>3</v>
      </c>
      <c r="K8777" t="s">
        <v>3255</v>
      </c>
      <c r="L8777">
        <f>VLOOKUP(K8777,country2,2,FALSE)</f>
        <v>1</v>
      </c>
      <c r="M8777" t="s">
        <v>156</v>
      </c>
      <c r="N8777">
        <f>VLOOKUP(Orders!M8777,city2,2,FALSE)</f>
        <v>23</v>
      </c>
      <c r="O8777" t="s">
        <v>110</v>
      </c>
      <c r="P8777">
        <f>VLOOKUP(O8777,state2,2,FALSE)</f>
        <v>11</v>
      </c>
      <c r="Q8777">
        <v>60623</v>
      </c>
      <c r="R8777" t="s">
        <v>55</v>
      </c>
      <c r="S8777">
        <f>VLOOKUP(R8777,region2,2,FALSE)</f>
        <v>3</v>
      </c>
      <c r="T8777" t="s">
        <v>4256</v>
      </c>
      <c r="U8777" t="s">
        <v>22</v>
      </c>
      <c r="V8777">
        <f>VLOOKUP(U8777,category2,2,FALSE)</f>
        <v>2</v>
      </c>
      <c r="W8777" t="s">
        <v>3229</v>
      </c>
      <c r="X8777">
        <f>VLOOKUP(W8777,subcat2,3,FALSE)</f>
        <v>7</v>
      </c>
      <c r="Y8777" t="s">
        <v>2828</v>
      </c>
      <c r="Z8777">
        <v>3.536</v>
      </c>
      <c r="AA8777">
        <v>2</v>
      </c>
      <c r="AB8777">
        <v>0.2</v>
      </c>
      <c r="AC8777" s="4">
        <v>0.30940000000000001</v>
      </c>
    </row>
    <row r="8778" spans="1:29" x14ac:dyDescent="0.25">
      <c r="A8778" s="2">
        <v>8777</v>
      </c>
      <c r="B8778" t="s">
        <v>9083</v>
      </c>
      <c r="C8778" s="3">
        <v>42553</v>
      </c>
      <c r="D8778" s="3">
        <v>42554</v>
      </c>
      <c r="E8778" t="s">
        <v>97</v>
      </c>
      <c r="F8778">
        <f>VLOOKUP(E8778,SHIPMODE,2,FALSE)</f>
        <v>3</v>
      </c>
      <c r="G8778" t="s">
        <v>3360</v>
      </c>
      <c r="H8778" t="s">
        <v>440</v>
      </c>
      <c r="I8778" t="s">
        <v>18</v>
      </c>
      <c r="J8778">
        <f>VLOOKUP(I8778,segmentID,2,FALSE)</f>
        <v>2</v>
      </c>
      <c r="K8778" t="s">
        <v>3255</v>
      </c>
      <c r="L8778">
        <f>VLOOKUP(K8778,country2,2,FALSE)</f>
        <v>1</v>
      </c>
      <c r="M8778" t="s">
        <v>799</v>
      </c>
      <c r="N8778">
        <f>VLOOKUP(Orders!M8778,city2,2,FALSE)</f>
        <v>115</v>
      </c>
      <c r="O8778" t="s">
        <v>54</v>
      </c>
      <c r="P8778">
        <f>VLOOKUP(O8778,state2,2,FALSE)</f>
        <v>6</v>
      </c>
      <c r="Q8778">
        <v>77340</v>
      </c>
      <c r="R8778" t="s">
        <v>55</v>
      </c>
      <c r="S8778">
        <f>VLOOKUP(R8778,region2,2,FALSE)</f>
        <v>3</v>
      </c>
      <c r="T8778" t="s">
        <v>4752</v>
      </c>
      <c r="U8778" t="s">
        <v>13</v>
      </c>
      <c r="V8778">
        <f>VLOOKUP(U8778,category2,2,FALSE)</f>
        <v>1</v>
      </c>
      <c r="W8778" t="s">
        <v>3226</v>
      </c>
      <c r="X8778">
        <f>VLOOKUP(W8778,subcat2,3,FALSE)</f>
        <v>2</v>
      </c>
      <c r="Y8778" t="s">
        <v>2646</v>
      </c>
      <c r="Z8778">
        <v>528.42999999999995</v>
      </c>
      <c r="AA8778">
        <v>5</v>
      </c>
      <c r="AB8778">
        <v>0.3</v>
      </c>
      <c r="AC8778" s="4">
        <v>0</v>
      </c>
    </row>
    <row r="8779" spans="1:29" x14ac:dyDescent="0.25">
      <c r="A8779" s="2">
        <v>8778</v>
      </c>
      <c r="B8779" t="s">
        <v>9083</v>
      </c>
      <c r="C8779" s="3">
        <v>42553</v>
      </c>
      <c r="D8779" s="3">
        <v>42554</v>
      </c>
      <c r="E8779" t="s">
        <v>97</v>
      </c>
      <c r="F8779">
        <f>VLOOKUP(E8779,SHIPMODE,2,FALSE)</f>
        <v>3</v>
      </c>
      <c r="G8779" t="s">
        <v>3360</v>
      </c>
      <c r="H8779" t="s">
        <v>440</v>
      </c>
      <c r="I8779" t="s">
        <v>18</v>
      </c>
      <c r="J8779">
        <f>VLOOKUP(I8779,segmentID,2,FALSE)</f>
        <v>2</v>
      </c>
      <c r="K8779" t="s">
        <v>3255</v>
      </c>
      <c r="L8779">
        <f>VLOOKUP(K8779,country2,2,FALSE)</f>
        <v>1</v>
      </c>
      <c r="M8779" t="s">
        <v>799</v>
      </c>
      <c r="N8779">
        <f>VLOOKUP(Orders!M8779,city2,2,FALSE)</f>
        <v>115</v>
      </c>
      <c r="O8779" t="s">
        <v>54</v>
      </c>
      <c r="P8779">
        <f>VLOOKUP(O8779,state2,2,FALSE)</f>
        <v>6</v>
      </c>
      <c r="Q8779">
        <v>77340</v>
      </c>
      <c r="R8779" t="s">
        <v>55</v>
      </c>
      <c r="S8779">
        <f>VLOOKUP(R8779,region2,2,FALSE)</f>
        <v>3</v>
      </c>
      <c r="T8779" t="s">
        <v>5509</v>
      </c>
      <c r="U8779" t="s">
        <v>22</v>
      </c>
      <c r="V8779">
        <f>VLOOKUP(U8779,category2,2,FALSE)</f>
        <v>2</v>
      </c>
      <c r="W8779" t="s">
        <v>45</v>
      </c>
      <c r="X8779">
        <f>VLOOKUP(W8779,subcat2,3,FALSE)</f>
        <v>11</v>
      </c>
      <c r="Y8779" t="s">
        <v>2977</v>
      </c>
      <c r="Z8779">
        <v>41.472000000000008</v>
      </c>
      <c r="AA8779">
        <v>8</v>
      </c>
      <c r="AB8779">
        <v>0.2</v>
      </c>
      <c r="AC8779" s="4">
        <v>14.5152</v>
      </c>
    </row>
    <row r="8780" spans="1:29" x14ac:dyDescent="0.25">
      <c r="A8780" s="2">
        <v>8779</v>
      </c>
      <c r="B8780" t="s">
        <v>10724</v>
      </c>
      <c r="C8780" s="3">
        <v>43082</v>
      </c>
      <c r="D8780" s="3">
        <v>43087</v>
      </c>
      <c r="E8780" t="s">
        <v>25</v>
      </c>
      <c r="F8780">
        <f>VLOOKUP(E8780,SHIPMODE,2,FALSE)</f>
        <v>2</v>
      </c>
      <c r="G8780" t="s">
        <v>3417</v>
      </c>
      <c r="H8780" t="s">
        <v>669</v>
      </c>
      <c r="I8780" t="s">
        <v>18</v>
      </c>
      <c r="J8780">
        <f>VLOOKUP(I8780,segmentID,2,FALSE)</f>
        <v>2</v>
      </c>
      <c r="K8780" t="s">
        <v>3255</v>
      </c>
      <c r="L8780">
        <f>VLOOKUP(K8780,country2,2,FALSE)</f>
        <v>1</v>
      </c>
      <c r="M8780" t="s">
        <v>138</v>
      </c>
      <c r="N8780">
        <f>VLOOKUP(Orders!M8780,city2,2,FALSE)</f>
        <v>21</v>
      </c>
      <c r="O8780" t="s">
        <v>139</v>
      </c>
      <c r="P8780">
        <f>VLOOKUP(O8780,state2,2,FALSE)</f>
        <v>16</v>
      </c>
      <c r="Q8780">
        <v>10024</v>
      </c>
      <c r="R8780" t="s">
        <v>79</v>
      </c>
      <c r="S8780">
        <f>VLOOKUP(R8780,region2,2,FALSE)</f>
        <v>4</v>
      </c>
      <c r="T8780" t="s">
        <v>4668</v>
      </c>
      <c r="U8780" t="s">
        <v>13</v>
      </c>
      <c r="V8780">
        <f>VLOOKUP(U8780,category2,2,FALSE)</f>
        <v>1</v>
      </c>
      <c r="W8780" t="s">
        <v>14</v>
      </c>
      <c r="X8780">
        <f>VLOOKUP(W8780,subcat2,3,FALSE)</f>
        <v>1</v>
      </c>
      <c r="Y8780" t="s">
        <v>1681</v>
      </c>
      <c r="Z8780">
        <v>287.976</v>
      </c>
      <c r="AA8780">
        <v>3</v>
      </c>
      <c r="AB8780">
        <v>0.2</v>
      </c>
      <c r="AC8780" s="4">
        <v>7.1993999999999687</v>
      </c>
    </row>
    <row r="8781" spans="1:29" x14ac:dyDescent="0.25">
      <c r="A8781" s="2">
        <v>8780</v>
      </c>
      <c r="B8781" t="s">
        <v>7808</v>
      </c>
      <c r="C8781" s="3">
        <v>42083</v>
      </c>
      <c r="D8781" s="3">
        <v>42085</v>
      </c>
      <c r="E8781" t="s">
        <v>7</v>
      </c>
      <c r="F8781">
        <f>VLOOKUP(E8781,SHIPMODE,2,FALSE)</f>
        <v>1</v>
      </c>
      <c r="G8781" t="s">
        <v>3553</v>
      </c>
      <c r="H8781" t="s">
        <v>1148</v>
      </c>
      <c r="I8781" t="s">
        <v>9</v>
      </c>
      <c r="J8781">
        <f>VLOOKUP(I8781,segmentID,2,FALSE)</f>
        <v>1</v>
      </c>
      <c r="K8781" t="s">
        <v>3255</v>
      </c>
      <c r="L8781">
        <f>VLOOKUP(K8781,country2,2,FALSE)</f>
        <v>1</v>
      </c>
      <c r="M8781" t="s">
        <v>929</v>
      </c>
      <c r="N8781">
        <f>VLOOKUP(Orders!M8781,city2,2,FALSE)</f>
        <v>128</v>
      </c>
      <c r="O8781" t="s">
        <v>212</v>
      </c>
      <c r="P8781">
        <f>VLOOKUP(O8781,state2,2,FALSE)</f>
        <v>22</v>
      </c>
      <c r="Q8781">
        <v>97301</v>
      </c>
      <c r="R8781" t="s">
        <v>21</v>
      </c>
      <c r="S8781">
        <f>VLOOKUP(R8781,region2,2,FALSE)</f>
        <v>2</v>
      </c>
      <c r="T8781" t="s">
        <v>4850</v>
      </c>
      <c r="U8781" t="s">
        <v>22</v>
      </c>
      <c r="V8781">
        <f>VLOOKUP(U8781,category2,2,FALSE)</f>
        <v>2</v>
      </c>
      <c r="W8781" t="s">
        <v>3227</v>
      </c>
      <c r="X8781">
        <f>VLOOKUP(W8781,subcat2,3,FALSE)</f>
        <v>5</v>
      </c>
      <c r="Y8781" t="s">
        <v>2249</v>
      </c>
      <c r="Z8781">
        <v>29.304000000000002</v>
      </c>
      <c r="AA8781">
        <v>3</v>
      </c>
      <c r="AB8781">
        <v>0.2</v>
      </c>
      <c r="AC8781" s="4">
        <v>2.5641000000000034</v>
      </c>
    </row>
    <row r="8782" spans="1:29" x14ac:dyDescent="0.25">
      <c r="A8782" s="2">
        <v>8781</v>
      </c>
      <c r="B8782" t="s">
        <v>7809</v>
      </c>
      <c r="C8782" s="3">
        <v>42064</v>
      </c>
      <c r="D8782" s="3">
        <v>42067</v>
      </c>
      <c r="E8782" t="s">
        <v>97</v>
      </c>
      <c r="F8782">
        <f>VLOOKUP(E8782,SHIPMODE,2,FALSE)</f>
        <v>3</v>
      </c>
      <c r="G8782" t="s">
        <v>4013</v>
      </c>
      <c r="H8782" t="s">
        <v>2948</v>
      </c>
      <c r="I8782" t="s">
        <v>18</v>
      </c>
      <c r="J8782">
        <f>VLOOKUP(I8782,segmentID,2,FALSE)</f>
        <v>2</v>
      </c>
      <c r="K8782" t="s">
        <v>3255</v>
      </c>
      <c r="L8782">
        <f>VLOOKUP(K8782,country2,2,FALSE)</f>
        <v>1</v>
      </c>
      <c r="M8782" t="s">
        <v>95</v>
      </c>
      <c r="N8782">
        <f>VLOOKUP(Orders!M8782,city2,2,FALSE)</f>
        <v>13</v>
      </c>
      <c r="O8782" t="s">
        <v>54</v>
      </c>
      <c r="P8782">
        <f>VLOOKUP(O8782,state2,2,FALSE)</f>
        <v>6</v>
      </c>
      <c r="Q8782">
        <v>77070</v>
      </c>
      <c r="R8782" t="s">
        <v>55</v>
      </c>
      <c r="S8782">
        <f>VLOOKUP(R8782,region2,2,FALSE)</f>
        <v>3</v>
      </c>
      <c r="T8782" t="s">
        <v>5337</v>
      </c>
      <c r="U8782" t="s">
        <v>22</v>
      </c>
      <c r="V8782">
        <f>VLOOKUP(U8782,category2,2,FALSE)</f>
        <v>2</v>
      </c>
      <c r="W8782" t="s">
        <v>3229</v>
      </c>
      <c r="X8782">
        <f>VLOOKUP(W8782,subcat2,3,FALSE)</f>
        <v>7</v>
      </c>
      <c r="Y8782" t="s">
        <v>2603</v>
      </c>
      <c r="Z8782">
        <v>55.328000000000003</v>
      </c>
      <c r="AA8782">
        <v>2</v>
      </c>
      <c r="AB8782">
        <v>0.2</v>
      </c>
      <c r="AC8782" s="4">
        <v>6.2243999999999957</v>
      </c>
    </row>
    <row r="8783" spans="1:29" x14ac:dyDescent="0.25">
      <c r="A8783" s="2">
        <v>8782</v>
      </c>
      <c r="B8783" t="s">
        <v>7809</v>
      </c>
      <c r="C8783" s="3">
        <v>42064</v>
      </c>
      <c r="D8783" s="3">
        <v>42067</v>
      </c>
      <c r="E8783" t="s">
        <v>97</v>
      </c>
      <c r="F8783">
        <f>VLOOKUP(E8783,SHIPMODE,2,FALSE)</f>
        <v>3</v>
      </c>
      <c r="G8783" t="s">
        <v>4013</v>
      </c>
      <c r="H8783" t="s">
        <v>2948</v>
      </c>
      <c r="I8783" t="s">
        <v>18</v>
      </c>
      <c r="J8783">
        <f>VLOOKUP(I8783,segmentID,2,FALSE)</f>
        <v>2</v>
      </c>
      <c r="K8783" t="s">
        <v>3255</v>
      </c>
      <c r="L8783">
        <f>VLOOKUP(K8783,country2,2,FALSE)</f>
        <v>1</v>
      </c>
      <c r="M8783" t="s">
        <v>95</v>
      </c>
      <c r="N8783">
        <f>VLOOKUP(Orders!M8783,city2,2,FALSE)</f>
        <v>13</v>
      </c>
      <c r="O8783" t="s">
        <v>54</v>
      </c>
      <c r="P8783">
        <f>VLOOKUP(O8783,state2,2,FALSE)</f>
        <v>6</v>
      </c>
      <c r="Q8783">
        <v>77070</v>
      </c>
      <c r="R8783" t="s">
        <v>55</v>
      </c>
      <c r="S8783">
        <f>VLOOKUP(R8783,region2,2,FALSE)</f>
        <v>3</v>
      </c>
      <c r="T8783" t="s">
        <v>4876</v>
      </c>
      <c r="U8783" t="s">
        <v>13</v>
      </c>
      <c r="V8783">
        <f>VLOOKUP(U8783,category2,2,FALSE)</f>
        <v>1</v>
      </c>
      <c r="W8783" t="s">
        <v>14</v>
      </c>
      <c r="X8783">
        <f>VLOOKUP(W8783,subcat2,3,FALSE)</f>
        <v>1</v>
      </c>
      <c r="Y8783" t="s">
        <v>2595</v>
      </c>
      <c r="Z8783">
        <v>1227.9983999999999</v>
      </c>
      <c r="AA8783">
        <v>6</v>
      </c>
      <c r="AB8783">
        <v>0.32</v>
      </c>
      <c r="AC8783" s="4">
        <v>-36.117600000000152</v>
      </c>
    </row>
    <row r="8784" spans="1:29" x14ac:dyDescent="0.25">
      <c r="A8784" s="2">
        <v>8783</v>
      </c>
      <c r="B8784" t="s">
        <v>9084</v>
      </c>
      <c r="C8784" s="3">
        <v>42628</v>
      </c>
      <c r="D8784" s="3">
        <v>42633</v>
      </c>
      <c r="E8784" t="s">
        <v>25</v>
      </c>
      <c r="F8784">
        <f>VLOOKUP(E8784,SHIPMODE,2,FALSE)</f>
        <v>2</v>
      </c>
      <c r="G8784" t="s">
        <v>3506</v>
      </c>
      <c r="H8784" t="s">
        <v>990</v>
      </c>
      <c r="I8784" t="s">
        <v>18</v>
      </c>
      <c r="J8784">
        <f>VLOOKUP(I8784,segmentID,2,FALSE)</f>
        <v>2</v>
      </c>
      <c r="K8784" t="s">
        <v>3255</v>
      </c>
      <c r="L8784">
        <f>VLOOKUP(K8784,country2,2,FALSE)</f>
        <v>1</v>
      </c>
      <c r="M8784" t="s">
        <v>3189</v>
      </c>
      <c r="N8784">
        <f>VLOOKUP(Orders!M8784,city2,2,FALSE)</f>
        <v>514</v>
      </c>
      <c r="O8784" t="s">
        <v>2557</v>
      </c>
      <c r="P8784">
        <f>VLOOKUP(O8784,state2,2,FALSE)</f>
        <v>46</v>
      </c>
      <c r="Q8784">
        <v>83301</v>
      </c>
      <c r="R8784" t="s">
        <v>21</v>
      </c>
      <c r="S8784">
        <f>VLOOKUP(R8784,region2,2,FALSE)</f>
        <v>2</v>
      </c>
      <c r="T8784" t="s">
        <v>4069</v>
      </c>
      <c r="U8784" t="s">
        <v>22</v>
      </c>
      <c r="V8784">
        <f>VLOOKUP(U8784,category2,2,FALSE)</f>
        <v>2</v>
      </c>
      <c r="W8784" t="s">
        <v>3231</v>
      </c>
      <c r="X8784">
        <f>VLOOKUP(W8784,subcat2,3,FALSE)</f>
        <v>9</v>
      </c>
      <c r="Y8784" t="s">
        <v>2462</v>
      </c>
      <c r="Z8784">
        <v>20.416</v>
      </c>
      <c r="AA8784">
        <v>4</v>
      </c>
      <c r="AB8784">
        <v>0.2</v>
      </c>
      <c r="AC8784" s="4">
        <v>6.6351999999999984</v>
      </c>
    </row>
    <row r="8785" spans="1:29" x14ac:dyDescent="0.25">
      <c r="A8785" s="2">
        <v>8784</v>
      </c>
      <c r="B8785" t="s">
        <v>9084</v>
      </c>
      <c r="C8785" s="3">
        <v>42628</v>
      </c>
      <c r="D8785" s="3">
        <v>42633</v>
      </c>
      <c r="E8785" t="s">
        <v>25</v>
      </c>
      <c r="F8785">
        <f>VLOOKUP(E8785,SHIPMODE,2,FALSE)</f>
        <v>2</v>
      </c>
      <c r="G8785" t="s">
        <v>3506</v>
      </c>
      <c r="H8785" t="s">
        <v>990</v>
      </c>
      <c r="I8785" t="s">
        <v>18</v>
      </c>
      <c r="J8785">
        <f>VLOOKUP(I8785,segmentID,2,FALSE)</f>
        <v>2</v>
      </c>
      <c r="K8785" t="s">
        <v>3255</v>
      </c>
      <c r="L8785">
        <f>VLOOKUP(K8785,country2,2,FALSE)</f>
        <v>1</v>
      </c>
      <c r="M8785" t="s">
        <v>3189</v>
      </c>
      <c r="N8785">
        <f>VLOOKUP(Orders!M8785,city2,2,FALSE)</f>
        <v>514</v>
      </c>
      <c r="O8785" t="s">
        <v>2557</v>
      </c>
      <c r="P8785">
        <f>VLOOKUP(O8785,state2,2,FALSE)</f>
        <v>46</v>
      </c>
      <c r="Q8785">
        <v>83301</v>
      </c>
      <c r="R8785" t="s">
        <v>21</v>
      </c>
      <c r="S8785">
        <f>VLOOKUP(R8785,region2,2,FALSE)</f>
        <v>2</v>
      </c>
      <c r="T8785" t="s">
        <v>4323</v>
      </c>
      <c r="U8785" t="s">
        <v>13</v>
      </c>
      <c r="V8785">
        <f>VLOOKUP(U8785,category2,2,FALSE)</f>
        <v>1</v>
      </c>
      <c r="W8785" t="s">
        <v>29</v>
      </c>
      <c r="X8785">
        <f>VLOOKUP(W8785,subcat2,3,FALSE)</f>
        <v>4</v>
      </c>
      <c r="Y8785" t="s">
        <v>3048</v>
      </c>
      <c r="Z8785">
        <v>1128.3899999999999</v>
      </c>
      <c r="AA8785">
        <v>3</v>
      </c>
      <c r="AB8785">
        <v>0</v>
      </c>
      <c r="AC8785" s="4">
        <v>259.52970000000005</v>
      </c>
    </row>
    <row r="8786" spans="1:29" x14ac:dyDescent="0.25">
      <c r="A8786" s="2">
        <v>8785</v>
      </c>
      <c r="B8786" t="s">
        <v>10725</v>
      </c>
      <c r="C8786" s="3">
        <v>42811</v>
      </c>
      <c r="D8786" s="3">
        <v>42817</v>
      </c>
      <c r="E8786" t="s">
        <v>25</v>
      </c>
      <c r="F8786">
        <f>VLOOKUP(E8786,SHIPMODE,2,FALSE)</f>
        <v>2</v>
      </c>
      <c r="G8786" t="s">
        <v>3612</v>
      </c>
      <c r="H8786" t="s">
        <v>1333</v>
      </c>
      <c r="I8786" t="s">
        <v>52</v>
      </c>
      <c r="J8786">
        <f>VLOOKUP(I8786,segmentID,2,FALSE)</f>
        <v>3</v>
      </c>
      <c r="K8786" t="s">
        <v>3255</v>
      </c>
      <c r="L8786">
        <f>VLOOKUP(K8786,country2,2,FALSE)</f>
        <v>1</v>
      </c>
      <c r="M8786" t="s">
        <v>2180</v>
      </c>
      <c r="N8786">
        <f>VLOOKUP(Orders!M8786,city2,2,FALSE)</f>
        <v>290</v>
      </c>
      <c r="O8786" t="s">
        <v>173</v>
      </c>
      <c r="P8786">
        <f>VLOOKUP(O8786,state2,2,FALSE)</f>
        <v>19</v>
      </c>
      <c r="Q8786">
        <v>37918</v>
      </c>
      <c r="R8786" t="s">
        <v>12</v>
      </c>
      <c r="S8786">
        <f>VLOOKUP(R8786,region2,2,FALSE)</f>
        <v>1</v>
      </c>
      <c r="T8786" t="s">
        <v>5263</v>
      </c>
      <c r="U8786" t="s">
        <v>22</v>
      </c>
      <c r="V8786">
        <f>VLOOKUP(U8786,category2,2,FALSE)</f>
        <v>2</v>
      </c>
      <c r="W8786" t="s">
        <v>23</v>
      </c>
      <c r="X8786">
        <f>VLOOKUP(W8786,subcat2,3,FALSE)</f>
        <v>3</v>
      </c>
      <c r="Y8786" t="s">
        <v>1057</v>
      </c>
      <c r="Z8786">
        <v>4.6079999999999997</v>
      </c>
      <c r="AA8786">
        <v>2</v>
      </c>
      <c r="AB8786">
        <v>0.2</v>
      </c>
      <c r="AC8786" s="4">
        <v>1.6704000000000001</v>
      </c>
    </row>
    <row r="8787" spans="1:29" x14ac:dyDescent="0.25">
      <c r="A8787" s="2">
        <v>8786</v>
      </c>
      <c r="B8787" t="s">
        <v>10726</v>
      </c>
      <c r="C8787" s="3">
        <v>42883</v>
      </c>
      <c r="D8787" s="3">
        <v>42888</v>
      </c>
      <c r="E8787" t="s">
        <v>25</v>
      </c>
      <c r="F8787">
        <f>VLOOKUP(E8787,SHIPMODE,2,FALSE)</f>
        <v>2</v>
      </c>
      <c r="G8787" t="s">
        <v>3953</v>
      </c>
      <c r="H8787" t="s">
        <v>2617</v>
      </c>
      <c r="I8787" t="s">
        <v>18</v>
      </c>
      <c r="J8787">
        <f>VLOOKUP(I8787,segmentID,2,FALSE)</f>
        <v>2</v>
      </c>
      <c r="K8787" t="s">
        <v>3255</v>
      </c>
      <c r="L8787">
        <f>VLOOKUP(K8787,country2,2,FALSE)</f>
        <v>1</v>
      </c>
      <c r="M8787" t="s">
        <v>271</v>
      </c>
      <c r="N8787">
        <f>VLOOKUP(Orders!M8787,city2,2,FALSE)</f>
        <v>43</v>
      </c>
      <c r="O8787" t="s">
        <v>160</v>
      </c>
      <c r="P8787">
        <f>VLOOKUP(O8787,state2,2,FALSE)</f>
        <v>17</v>
      </c>
      <c r="Q8787">
        <v>85023</v>
      </c>
      <c r="R8787" t="s">
        <v>21</v>
      </c>
      <c r="S8787">
        <f>VLOOKUP(R8787,region2,2,FALSE)</f>
        <v>2</v>
      </c>
      <c r="T8787" t="s">
        <v>5752</v>
      </c>
      <c r="U8787" t="s">
        <v>35</v>
      </c>
      <c r="V8787">
        <f>VLOOKUP(U8787,category2,2,FALSE)</f>
        <v>3</v>
      </c>
      <c r="W8787" t="s">
        <v>3230</v>
      </c>
      <c r="X8787">
        <f>VLOOKUP(W8787,subcat2,3,FALSE)</f>
        <v>8</v>
      </c>
      <c r="Y8787" t="s">
        <v>1257</v>
      </c>
      <c r="Z8787">
        <v>195.96000000000004</v>
      </c>
      <c r="AA8787">
        <v>5</v>
      </c>
      <c r="AB8787">
        <v>0.2</v>
      </c>
      <c r="AC8787" s="4">
        <v>19.596000000000018</v>
      </c>
    </row>
    <row r="8788" spans="1:29" x14ac:dyDescent="0.25">
      <c r="A8788" s="2">
        <v>8787</v>
      </c>
      <c r="B8788" t="s">
        <v>10726</v>
      </c>
      <c r="C8788" s="3">
        <v>42883</v>
      </c>
      <c r="D8788" s="3">
        <v>42888</v>
      </c>
      <c r="E8788" t="s">
        <v>25</v>
      </c>
      <c r="F8788">
        <f>VLOOKUP(E8788,SHIPMODE,2,FALSE)</f>
        <v>2</v>
      </c>
      <c r="G8788" t="s">
        <v>3953</v>
      </c>
      <c r="H8788" t="s">
        <v>2617</v>
      </c>
      <c r="I8788" t="s">
        <v>18</v>
      </c>
      <c r="J8788">
        <f>VLOOKUP(I8788,segmentID,2,FALSE)</f>
        <v>2</v>
      </c>
      <c r="K8788" t="s">
        <v>3255</v>
      </c>
      <c r="L8788">
        <f>VLOOKUP(K8788,country2,2,FALSE)</f>
        <v>1</v>
      </c>
      <c r="M8788" t="s">
        <v>271</v>
      </c>
      <c r="N8788">
        <f>VLOOKUP(Orders!M8788,city2,2,FALSE)</f>
        <v>43</v>
      </c>
      <c r="O8788" t="s">
        <v>160</v>
      </c>
      <c r="P8788">
        <f>VLOOKUP(O8788,state2,2,FALSE)</f>
        <v>17</v>
      </c>
      <c r="Q8788">
        <v>85023</v>
      </c>
      <c r="R8788" t="s">
        <v>21</v>
      </c>
      <c r="S8788">
        <f>VLOOKUP(R8788,region2,2,FALSE)</f>
        <v>2</v>
      </c>
      <c r="T8788" t="s">
        <v>5551</v>
      </c>
      <c r="U8788" t="s">
        <v>22</v>
      </c>
      <c r="V8788">
        <f>VLOOKUP(U8788,category2,2,FALSE)</f>
        <v>2</v>
      </c>
      <c r="W8788" t="s">
        <v>45</v>
      </c>
      <c r="X8788">
        <f>VLOOKUP(W8788,subcat2,3,FALSE)</f>
        <v>11</v>
      </c>
      <c r="Y8788" t="s">
        <v>3244</v>
      </c>
      <c r="Z8788">
        <v>15.552000000000003</v>
      </c>
      <c r="AA8788">
        <v>3</v>
      </c>
      <c r="AB8788">
        <v>0.2</v>
      </c>
      <c r="AC8788" s="4">
        <v>5.4432</v>
      </c>
    </row>
    <row r="8789" spans="1:29" x14ac:dyDescent="0.25">
      <c r="A8789" s="2">
        <v>8788</v>
      </c>
      <c r="B8789" t="s">
        <v>10726</v>
      </c>
      <c r="C8789" s="3">
        <v>42883</v>
      </c>
      <c r="D8789" s="3">
        <v>42888</v>
      </c>
      <c r="E8789" t="s">
        <v>25</v>
      </c>
      <c r="F8789">
        <f>VLOOKUP(E8789,SHIPMODE,2,FALSE)</f>
        <v>2</v>
      </c>
      <c r="G8789" t="s">
        <v>3953</v>
      </c>
      <c r="H8789" t="s">
        <v>2617</v>
      </c>
      <c r="I8789" t="s">
        <v>18</v>
      </c>
      <c r="J8789">
        <f>VLOOKUP(I8789,segmentID,2,FALSE)</f>
        <v>2</v>
      </c>
      <c r="K8789" t="s">
        <v>3255</v>
      </c>
      <c r="L8789">
        <f>VLOOKUP(K8789,country2,2,FALSE)</f>
        <v>1</v>
      </c>
      <c r="M8789" t="s">
        <v>271</v>
      </c>
      <c r="N8789">
        <f>VLOOKUP(Orders!M8789,city2,2,FALSE)</f>
        <v>43</v>
      </c>
      <c r="O8789" t="s">
        <v>160</v>
      </c>
      <c r="P8789">
        <f>VLOOKUP(O8789,state2,2,FALSE)</f>
        <v>17</v>
      </c>
      <c r="Q8789">
        <v>85023</v>
      </c>
      <c r="R8789" t="s">
        <v>21</v>
      </c>
      <c r="S8789">
        <f>VLOOKUP(R8789,region2,2,FALSE)</f>
        <v>2</v>
      </c>
      <c r="T8789" t="s">
        <v>4216</v>
      </c>
      <c r="U8789" t="s">
        <v>35</v>
      </c>
      <c r="V8789">
        <f>VLOOKUP(U8789,category2,2,FALSE)</f>
        <v>3</v>
      </c>
      <c r="W8789" t="s">
        <v>3232</v>
      </c>
      <c r="X8789">
        <f>VLOOKUP(W8789,subcat2,3,FALSE)</f>
        <v>12</v>
      </c>
      <c r="Y8789" t="s">
        <v>358</v>
      </c>
      <c r="Z8789">
        <v>271.96800000000002</v>
      </c>
      <c r="AA8789">
        <v>4</v>
      </c>
      <c r="AB8789">
        <v>0.2</v>
      </c>
      <c r="AC8789" s="4">
        <v>54.393599999999978</v>
      </c>
    </row>
    <row r="8790" spans="1:29" x14ac:dyDescent="0.25">
      <c r="A8790" s="2">
        <v>8789</v>
      </c>
      <c r="B8790" t="s">
        <v>10727</v>
      </c>
      <c r="C8790" s="3">
        <v>42901</v>
      </c>
      <c r="D8790" s="3">
        <v>42905</v>
      </c>
      <c r="E8790" t="s">
        <v>25</v>
      </c>
      <c r="F8790">
        <f>VLOOKUP(E8790,SHIPMODE,2,FALSE)</f>
        <v>2</v>
      </c>
      <c r="G8790" t="s">
        <v>3810</v>
      </c>
      <c r="H8790" t="s">
        <v>2051</v>
      </c>
      <c r="I8790" t="s">
        <v>9</v>
      </c>
      <c r="J8790">
        <f>VLOOKUP(I8790,segmentID,2,FALSE)</f>
        <v>1</v>
      </c>
      <c r="K8790" t="s">
        <v>3255</v>
      </c>
      <c r="L8790">
        <f>VLOOKUP(K8790,country2,2,FALSE)</f>
        <v>1</v>
      </c>
      <c r="M8790" t="s">
        <v>360</v>
      </c>
      <c r="N8790">
        <f>VLOOKUP(Orders!M8790,city2,2,FALSE)</f>
        <v>54</v>
      </c>
      <c r="O8790" t="s">
        <v>44</v>
      </c>
      <c r="P8790">
        <f>VLOOKUP(O8790,state2,2,FALSE)</f>
        <v>4</v>
      </c>
      <c r="Q8790">
        <v>28110</v>
      </c>
      <c r="R8790" t="s">
        <v>12</v>
      </c>
      <c r="S8790">
        <f>VLOOKUP(R8790,region2,2,FALSE)</f>
        <v>1</v>
      </c>
      <c r="T8790" t="s">
        <v>5087</v>
      </c>
      <c r="U8790" t="s">
        <v>13</v>
      </c>
      <c r="V8790">
        <f>VLOOKUP(U8790,category2,2,FALSE)</f>
        <v>1</v>
      </c>
      <c r="W8790" t="s">
        <v>3226</v>
      </c>
      <c r="X8790">
        <f>VLOOKUP(W8790,subcat2,3,FALSE)</f>
        <v>2</v>
      </c>
      <c r="Y8790" t="s">
        <v>106</v>
      </c>
      <c r="Z8790">
        <v>698.35200000000009</v>
      </c>
      <c r="AA8790">
        <v>3</v>
      </c>
      <c r="AB8790">
        <v>0.2</v>
      </c>
      <c r="AC8790" s="4">
        <v>52.376399999999961</v>
      </c>
    </row>
    <row r="8791" spans="1:29" x14ac:dyDescent="0.25">
      <c r="A8791" s="2">
        <v>8790</v>
      </c>
      <c r="B8791" t="s">
        <v>10727</v>
      </c>
      <c r="C8791" s="3">
        <v>42901</v>
      </c>
      <c r="D8791" s="3">
        <v>42905</v>
      </c>
      <c r="E8791" t="s">
        <v>25</v>
      </c>
      <c r="F8791">
        <f>VLOOKUP(E8791,SHIPMODE,2,FALSE)</f>
        <v>2</v>
      </c>
      <c r="G8791" t="s">
        <v>3810</v>
      </c>
      <c r="H8791" t="s">
        <v>2051</v>
      </c>
      <c r="I8791" t="s">
        <v>9</v>
      </c>
      <c r="J8791">
        <f>VLOOKUP(I8791,segmentID,2,FALSE)</f>
        <v>1</v>
      </c>
      <c r="K8791" t="s">
        <v>3255</v>
      </c>
      <c r="L8791">
        <f>VLOOKUP(K8791,country2,2,FALSE)</f>
        <v>1</v>
      </c>
      <c r="M8791" t="s">
        <v>360</v>
      </c>
      <c r="N8791">
        <f>VLOOKUP(Orders!M8791,city2,2,FALSE)</f>
        <v>54</v>
      </c>
      <c r="O8791" t="s">
        <v>44</v>
      </c>
      <c r="P8791">
        <f>VLOOKUP(O8791,state2,2,FALSE)</f>
        <v>4</v>
      </c>
      <c r="Q8791">
        <v>28110</v>
      </c>
      <c r="R8791" t="s">
        <v>12</v>
      </c>
      <c r="S8791">
        <f>VLOOKUP(R8791,region2,2,FALSE)</f>
        <v>1</v>
      </c>
      <c r="T8791" t="s">
        <v>5272</v>
      </c>
      <c r="U8791" t="s">
        <v>13</v>
      </c>
      <c r="V8791">
        <f>VLOOKUP(U8791,category2,2,FALSE)</f>
        <v>1</v>
      </c>
      <c r="W8791" t="s">
        <v>14</v>
      </c>
      <c r="X8791">
        <f>VLOOKUP(W8791,subcat2,3,FALSE)</f>
        <v>1</v>
      </c>
      <c r="Y8791" t="s">
        <v>2049</v>
      </c>
      <c r="Z8791">
        <v>77.728000000000009</v>
      </c>
      <c r="AA8791">
        <v>2</v>
      </c>
      <c r="AB8791">
        <v>0.2</v>
      </c>
      <c r="AC8791" s="4">
        <v>-3.8863999999999947</v>
      </c>
    </row>
    <row r="8792" spans="1:29" x14ac:dyDescent="0.25">
      <c r="A8792" s="2">
        <v>8791</v>
      </c>
      <c r="B8792" t="s">
        <v>7810</v>
      </c>
      <c r="C8792" s="3">
        <v>42253</v>
      </c>
      <c r="D8792" s="3">
        <v>42259</v>
      </c>
      <c r="E8792" t="s">
        <v>25</v>
      </c>
      <c r="F8792">
        <f>VLOOKUP(E8792,SHIPMODE,2,FALSE)</f>
        <v>2</v>
      </c>
      <c r="G8792" t="s">
        <v>3387</v>
      </c>
      <c r="H8792" t="s">
        <v>559</v>
      </c>
      <c r="I8792" t="s">
        <v>18</v>
      </c>
      <c r="J8792">
        <f>VLOOKUP(I8792,segmentID,2,FALSE)</f>
        <v>2</v>
      </c>
      <c r="K8792" t="s">
        <v>3255</v>
      </c>
      <c r="L8792">
        <f>VLOOKUP(K8792,country2,2,FALSE)</f>
        <v>1</v>
      </c>
      <c r="M8792" t="s">
        <v>703</v>
      </c>
      <c r="N8792">
        <f>VLOOKUP(Orders!M8792,city2,2,FALSE)</f>
        <v>103</v>
      </c>
      <c r="O8792" t="s">
        <v>165</v>
      </c>
      <c r="P8792">
        <f>VLOOKUP(O8792,state2,2,FALSE)</f>
        <v>18</v>
      </c>
      <c r="Q8792">
        <v>23223</v>
      </c>
      <c r="R8792" t="s">
        <v>12</v>
      </c>
      <c r="S8792">
        <f>VLOOKUP(R8792,region2,2,FALSE)</f>
        <v>1</v>
      </c>
      <c r="T8792" t="s">
        <v>5540</v>
      </c>
      <c r="U8792" t="s">
        <v>22</v>
      </c>
      <c r="V8792">
        <f>VLOOKUP(U8792,category2,2,FALSE)</f>
        <v>2</v>
      </c>
      <c r="W8792" t="s">
        <v>3231</v>
      </c>
      <c r="X8792">
        <f>VLOOKUP(W8792,subcat2,3,FALSE)</f>
        <v>9</v>
      </c>
      <c r="Y8792" t="s">
        <v>1356</v>
      </c>
      <c r="Z8792">
        <v>46.62</v>
      </c>
      <c r="AA8792">
        <v>9</v>
      </c>
      <c r="AB8792">
        <v>0</v>
      </c>
      <c r="AC8792" s="4">
        <v>21.445199999999996</v>
      </c>
    </row>
    <row r="8793" spans="1:29" x14ac:dyDescent="0.25">
      <c r="A8793" s="2">
        <v>8792</v>
      </c>
      <c r="B8793" t="s">
        <v>10728</v>
      </c>
      <c r="C8793" s="3">
        <v>42812</v>
      </c>
      <c r="D8793" s="3">
        <v>42818</v>
      </c>
      <c r="E8793" t="s">
        <v>25</v>
      </c>
      <c r="F8793">
        <f>VLOOKUP(E8793,SHIPMODE,2,FALSE)</f>
        <v>2</v>
      </c>
      <c r="G8793" t="s">
        <v>3882</v>
      </c>
      <c r="H8793" t="s">
        <v>2357</v>
      </c>
      <c r="I8793" t="s">
        <v>9</v>
      </c>
      <c r="J8793">
        <f>VLOOKUP(I8793,segmentID,2,FALSE)</f>
        <v>1</v>
      </c>
      <c r="K8793" t="s">
        <v>3255</v>
      </c>
      <c r="L8793">
        <f>VLOOKUP(K8793,country2,2,FALSE)</f>
        <v>1</v>
      </c>
      <c r="M8793" t="s">
        <v>95</v>
      </c>
      <c r="N8793">
        <f>VLOOKUP(Orders!M8793,city2,2,FALSE)</f>
        <v>13</v>
      </c>
      <c r="O8793" t="s">
        <v>54</v>
      </c>
      <c r="P8793">
        <f>VLOOKUP(O8793,state2,2,FALSE)</f>
        <v>6</v>
      </c>
      <c r="Q8793">
        <v>77041</v>
      </c>
      <c r="R8793" t="s">
        <v>55</v>
      </c>
      <c r="S8793">
        <f>VLOOKUP(R8793,region2,2,FALSE)</f>
        <v>3</v>
      </c>
      <c r="T8793" t="s">
        <v>4754</v>
      </c>
      <c r="U8793" t="s">
        <v>35</v>
      </c>
      <c r="V8793">
        <f>VLOOKUP(U8793,category2,2,FALSE)</f>
        <v>3</v>
      </c>
      <c r="W8793" t="s">
        <v>3230</v>
      </c>
      <c r="X8793">
        <f>VLOOKUP(W8793,subcat2,3,FALSE)</f>
        <v>8</v>
      </c>
      <c r="Y8793" t="s">
        <v>922</v>
      </c>
      <c r="Z8793">
        <v>537.54399999999998</v>
      </c>
      <c r="AA8793">
        <v>7</v>
      </c>
      <c r="AB8793">
        <v>0.2</v>
      </c>
      <c r="AC8793" s="4">
        <v>47.035099999999971</v>
      </c>
    </row>
    <row r="8794" spans="1:29" x14ac:dyDescent="0.25">
      <c r="A8794" s="2">
        <v>8793</v>
      </c>
      <c r="B8794" t="s">
        <v>6761</v>
      </c>
      <c r="C8794" s="3">
        <v>41992</v>
      </c>
      <c r="D8794" s="3">
        <v>41994</v>
      </c>
      <c r="E8794" t="s">
        <v>97</v>
      </c>
      <c r="F8794">
        <f>VLOOKUP(E8794,SHIPMODE,2,FALSE)</f>
        <v>3</v>
      </c>
      <c r="G8794" t="s">
        <v>3417</v>
      </c>
      <c r="H8794" t="s">
        <v>669</v>
      </c>
      <c r="I8794" t="s">
        <v>18</v>
      </c>
      <c r="J8794">
        <f>VLOOKUP(I8794,segmentID,2,FALSE)</f>
        <v>2</v>
      </c>
      <c r="K8794" t="s">
        <v>3255</v>
      </c>
      <c r="L8794">
        <f>VLOOKUP(K8794,country2,2,FALSE)</f>
        <v>1</v>
      </c>
      <c r="M8794" t="s">
        <v>19</v>
      </c>
      <c r="N8794">
        <f>VLOOKUP(Orders!M8794,city2,2,FALSE)</f>
        <v>2</v>
      </c>
      <c r="O8794" t="s">
        <v>20</v>
      </c>
      <c r="P8794">
        <f>VLOOKUP(O8794,state2,2,FALSE)</f>
        <v>2</v>
      </c>
      <c r="Q8794">
        <v>90008</v>
      </c>
      <c r="R8794" t="s">
        <v>21</v>
      </c>
      <c r="S8794">
        <f>VLOOKUP(R8794,region2,2,FALSE)</f>
        <v>2</v>
      </c>
      <c r="T8794" t="s">
        <v>4667</v>
      </c>
      <c r="U8794" t="s">
        <v>22</v>
      </c>
      <c r="V8794">
        <f>VLOOKUP(U8794,category2,2,FALSE)</f>
        <v>2</v>
      </c>
      <c r="W8794" t="s">
        <v>23</v>
      </c>
      <c r="X8794">
        <f>VLOOKUP(W8794,subcat2,3,FALSE)</f>
        <v>3</v>
      </c>
      <c r="Y8794" t="s">
        <v>2835</v>
      </c>
      <c r="Z8794">
        <v>14.62</v>
      </c>
      <c r="AA8794">
        <v>2</v>
      </c>
      <c r="AB8794">
        <v>0</v>
      </c>
      <c r="AC8794" s="4">
        <v>6.8713999999999995</v>
      </c>
    </row>
    <row r="8795" spans="1:29" x14ac:dyDescent="0.25">
      <c r="A8795" s="2">
        <v>8794</v>
      </c>
      <c r="B8795" t="s">
        <v>6761</v>
      </c>
      <c r="C8795" s="3">
        <v>41992</v>
      </c>
      <c r="D8795" s="3">
        <v>41994</v>
      </c>
      <c r="E8795" t="s">
        <v>97</v>
      </c>
      <c r="F8795">
        <f>VLOOKUP(E8795,SHIPMODE,2,FALSE)</f>
        <v>3</v>
      </c>
      <c r="G8795" t="s">
        <v>3417</v>
      </c>
      <c r="H8795" t="s">
        <v>669</v>
      </c>
      <c r="I8795" t="s">
        <v>18</v>
      </c>
      <c r="J8795">
        <f>VLOOKUP(I8795,segmentID,2,FALSE)</f>
        <v>2</v>
      </c>
      <c r="K8795" t="s">
        <v>3255</v>
      </c>
      <c r="L8795">
        <f>VLOOKUP(K8795,country2,2,FALSE)</f>
        <v>1</v>
      </c>
      <c r="M8795" t="s">
        <v>19</v>
      </c>
      <c r="N8795">
        <f>VLOOKUP(Orders!M8795,city2,2,FALSE)</f>
        <v>2</v>
      </c>
      <c r="O8795" t="s">
        <v>20</v>
      </c>
      <c r="P8795">
        <f>VLOOKUP(O8795,state2,2,FALSE)</f>
        <v>2</v>
      </c>
      <c r="Q8795">
        <v>90008</v>
      </c>
      <c r="R8795" t="s">
        <v>21</v>
      </c>
      <c r="S8795">
        <f>VLOOKUP(R8795,region2,2,FALSE)</f>
        <v>2</v>
      </c>
      <c r="T8795" t="s">
        <v>4584</v>
      </c>
      <c r="U8795" t="s">
        <v>22</v>
      </c>
      <c r="V8795">
        <f>VLOOKUP(U8795,category2,2,FALSE)</f>
        <v>2</v>
      </c>
      <c r="W8795" t="s">
        <v>3234</v>
      </c>
      <c r="X8795">
        <f>VLOOKUP(W8795,subcat2,3,FALSE)</f>
        <v>14</v>
      </c>
      <c r="Y8795" t="s">
        <v>279</v>
      </c>
      <c r="Z8795">
        <v>22.549999999999997</v>
      </c>
      <c r="AA8795">
        <v>5</v>
      </c>
      <c r="AB8795">
        <v>0</v>
      </c>
      <c r="AC8795" s="4">
        <v>8.7945000000000011</v>
      </c>
    </row>
    <row r="8796" spans="1:29" x14ac:dyDescent="0.25">
      <c r="A8796" s="2">
        <v>8795</v>
      </c>
      <c r="B8796" t="s">
        <v>6761</v>
      </c>
      <c r="C8796" s="3">
        <v>41992</v>
      </c>
      <c r="D8796" s="3">
        <v>41994</v>
      </c>
      <c r="E8796" t="s">
        <v>97</v>
      </c>
      <c r="F8796">
        <f>VLOOKUP(E8796,SHIPMODE,2,FALSE)</f>
        <v>3</v>
      </c>
      <c r="G8796" t="s">
        <v>3417</v>
      </c>
      <c r="H8796" t="s">
        <v>669</v>
      </c>
      <c r="I8796" t="s">
        <v>18</v>
      </c>
      <c r="J8796">
        <f>VLOOKUP(I8796,segmentID,2,FALSE)</f>
        <v>2</v>
      </c>
      <c r="K8796" t="s">
        <v>3255</v>
      </c>
      <c r="L8796">
        <f>VLOOKUP(K8796,country2,2,FALSE)</f>
        <v>1</v>
      </c>
      <c r="M8796" t="s">
        <v>19</v>
      </c>
      <c r="N8796">
        <f>VLOOKUP(Orders!M8796,city2,2,FALSE)</f>
        <v>2</v>
      </c>
      <c r="O8796" t="s">
        <v>20</v>
      </c>
      <c r="P8796">
        <f>VLOOKUP(O8796,state2,2,FALSE)</f>
        <v>2</v>
      </c>
      <c r="Q8796">
        <v>90008</v>
      </c>
      <c r="R8796" t="s">
        <v>21</v>
      </c>
      <c r="S8796">
        <f>VLOOKUP(R8796,region2,2,FALSE)</f>
        <v>2</v>
      </c>
      <c r="T8796" t="s">
        <v>5360</v>
      </c>
      <c r="U8796" t="s">
        <v>35</v>
      </c>
      <c r="V8796">
        <f>VLOOKUP(U8796,category2,2,FALSE)</f>
        <v>3</v>
      </c>
      <c r="W8796" t="s">
        <v>3230</v>
      </c>
      <c r="X8796">
        <f>VLOOKUP(W8796,subcat2,3,FALSE)</f>
        <v>8</v>
      </c>
      <c r="Y8796" t="s">
        <v>911</v>
      </c>
      <c r="Z8796">
        <v>583.79999999999995</v>
      </c>
      <c r="AA8796">
        <v>5</v>
      </c>
      <c r="AB8796">
        <v>0.2</v>
      </c>
      <c r="AC8796" s="4">
        <v>72.974999999999909</v>
      </c>
    </row>
    <row r="8797" spans="1:29" x14ac:dyDescent="0.25">
      <c r="A8797" s="2">
        <v>8796</v>
      </c>
      <c r="B8797" t="s">
        <v>6761</v>
      </c>
      <c r="C8797" s="3">
        <v>41992</v>
      </c>
      <c r="D8797" s="3">
        <v>41994</v>
      </c>
      <c r="E8797" t="s">
        <v>97</v>
      </c>
      <c r="F8797">
        <f>VLOOKUP(E8797,SHIPMODE,2,FALSE)</f>
        <v>3</v>
      </c>
      <c r="G8797" t="s">
        <v>3417</v>
      </c>
      <c r="H8797" t="s">
        <v>669</v>
      </c>
      <c r="I8797" t="s">
        <v>18</v>
      </c>
      <c r="J8797">
        <f>VLOOKUP(I8797,segmentID,2,FALSE)</f>
        <v>2</v>
      </c>
      <c r="K8797" t="s">
        <v>3255</v>
      </c>
      <c r="L8797">
        <f>VLOOKUP(K8797,country2,2,FALSE)</f>
        <v>1</v>
      </c>
      <c r="M8797" t="s">
        <v>19</v>
      </c>
      <c r="N8797">
        <f>VLOOKUP(Orders!M8797,city2,2,FALSE)</f>
        <v>2</v>
      </c>
      <c r="O8797" t="s">
        <v>20</v>
      </c>
      <c r="P8797">
        <f>VLOOKUP(O8797,state2,2,FALSE)</f>
        <v>2</v>
      </c>
      <c r="Q8797">
        <v>90008</v>
      </c>
      <c r="R8797" t="s">
        <v>21</v>
      </c>
      <c r="S8797">
        <f>VLOOKUP(R8797,region2,2,FALSE)</f>
        <v>2</v>
      </c>
      <c r="T8797" t="s">
        <v>4755</v>
      </c>
      <c r="U8797" t="s">
        <v>35</v>
      </c>
      <c r="V8797">
        <f>VLOOKUP(U8797,category2,2,FALSE)</f>
        <v>3</v>
      </c>
      <c r="W8797" t="s">
        <v>3230</v>
      </c>
      <c r="X8797">
        <f>VLOOKUP(W8797,subcat2,3,FALSE)</f>
        <v>8</v>
      </c>
      <c r="Y8797" t="s">
        <v>100</v>
      </c>
      <c r="Z8797">
        <v>211.16800000000001</v>
      </c>
      <c r="AA8797">
        <v>4</v>
      </c>
      <c r="AB8797">
        <v>0.2</v>
      </c>
      <c r="AC8797" s="4">
        <v>15.837600000000009</v>
      </c>
    </row>
    <row r="8798" spans="1:29" x14ac:dyDescent="0.25">
      <c r="A8798" s="2">
        <v>8797</v>
      </c>
      <c r="B8798" t="s">
        <v>9085</v>
      </c>
      <c r="C8798" s="3">
        <v>42558</v>
      </c>
      <c r="D8798" s="3">
        <v>42564</v>
      </c>
      <c r="E8798" t="s">
        <v>25</v>
      </c>
      <c r="F8798">
        <f>VLOOKUP(E8798,SHIPMODE,2,FALSE)</f>
        <v>2</v>
      </c>
      <c r="G8798" t="s">
        <v>3332</v>
      </c>
      <c r="H8798" t="s">
        <v>332</v>
      </c>
      <c r="I8798" t="s">
        <v>9</v>
      </c>
      <c r="J8798">
        <f>VLOOKUP(I8798,segmentID,2,FALSE)</f>
        <v>1</v>
      </c>
      <c r="K8798" t="s">
        <v>3255</v>
      </c>
      <c r="L8798">
        <f>VLOOKUP(K8798,country2,2,FALSE)</f>
        <v>1</v>
      </c>
      <c r="M8798" t="s">
        <v>82</v>
      </c>
      <c r="N8798">
        <f>VLOOKUP(Orders!M8798,city2,2,FALSE)</f>
        <v>12</v>
      </c>
      <c r="O8798" t="s">
        <v>64</v>
      </c>
      <c r="P8798">
        <f>VLOOKUP(O8798,state2,2,FALSE)</f>
        <v>8</v>
      </c>
      <c r="Q8798">
        <v>84057</v>
      </c>
      <c r="R8798" t="s">
        <v>21</v>
      </c>
      <c r="S8798">
        <f>VLOOKUP(R8798,region2,2,FALSE)</f>
        <v>2</v>
      </c>
      <c r="T8798" t="s">
        <v>4589</v>
      </c>
      <c r="U8798" t="s">
        <v>22</v>
      </c>
      <c r="V8798">
        <f>VLOOKUP(U8798,category2,2,FALSE)</f>
        <v>2</v>
      </c>
      <c r="W8798" t="s">
        <v>45</v>
      </c>
      <c r="X8798">
        <f>VLOOKUP(W8798,subcat2,3,FALSE)</f>
        <v>11</v>
      </c>
      <c r="Y8798" t="s">
        <v>736</v>
      </c>
      <c r="Z8798">
        <v>12.96</v>
      </c>
      <c r="AA8798">
        <v>2</v>
      </c>
      <c r="AB8798">
        <v>0</v>
      </c>
      <c r="AC8798" s="4">
        <v>6.2208000000000006</v>
      </c>
    </row>
    <row r="8799" spans="1:29" x14ac:dyDescent="0.25">
      <c r="A8799" s="2">
        <v>8798</v>
      </c>
      <c r="B8799" t="s">
        <v>9085</v>
      </c>
      <c r="C8799" s="3">
        <v>42558</v>
      </c>
      <c r="D8799" s="3">
        <v>42564</v>
      </c>
      <c r="E8799" t="s">
        <v>25</v>
      </c>
      <c r="F8799">
        <f>VLOOKUP(E8799,SHIPMODE,2,FALSE)</f>
        <v>2</v>
      </c>
      <c r="G8799" t="s">
        <v>3332</v>
      </c>
      <c r="H8799" t="s">
        <v>332</v>
      </c>
      <c r="I8799" t="s">
        <v>9</v>
      </c>
      <c r="J8799">
        <f>VLOOKUP(I8799,segmentID,2,FALSE)</f>
        <v>1</v>
      </c>
      <c r="K8799" t="s">
        <v>3255</v>
      </c>
      <c r="L8799">
        <f>VLOOKUP(K8799,country2,2,FALSE)</f>
        <v>1</v>
      </c>
      <c r="M8799" t="s">
        <v>82</v>
      </c>
      <c r="N8799">
        <f>VLOOKUP(Orders!M8799,city2,2,FALSE)</f>
        <v>12</v>
      </c>
      <c r="O8799" t="s">
        <v>64</v>
      </c>
      <c r="P8799">
        <f>VLOOKUP(O8799,state2,2,FALSE)</f>
        <v>8</v>
      </c>
      <c r="Q8799">
        <v>84057</v>
      </c>
      <c r="R8799" t="s">
        <v>21</v>
      </c>
      <c r="S8799">
        <f>VLOOKUP(R8799,region2,2,FALSE)</f>
        <v>2</v>
      </c>
      <c r="T8799" t="s">
        <v>5319</v>
      </c>
      <c r="U8799" t="s">
        <v>22</v>
      </c>
      <c r="V8799">
        <f>VLOOKUP(U8799,category2,2,FALSE)</f>
        <v>2</v>
      </c>
      <c r="W8799" t="s">
        <v>3229</v>
      </c>
      <c r="X8799">
        <f>VLOOKUP(W8799,subcat2,3,FALSE)</f>
        <v>7</v>
      </c>
      <c r="Y8799" t="s">
        <v>1691</v>
      </c>
      <c r="Z8799">
        <v>45.98</v>
      </c>
      <c r="AA8799">
        <v>2</v>
      </c>
      <c r="AB8799">
        <v>0</v>
      </c>
      <c r="AC8799" s="4">
        <v>12.874400000000001</v>
      </c>
    </row>
    <row r="8800" spans="1:29" x14ac:dyDescent="0.25">
      <c r="A8800" s="2">
        <v>8799</v>
      </c>
      <c r="B8800" t="s">
        <v>9086</v>
      </c>
      <c r="C8800" s="3">
        <v>42466</v>
      </c>
      <c r="D8800" s="3">
        <v>42470</v>
      </c>
      <c r="E8800" t="s">
        <v>25</v>
      </c>
      <c r="F8800">
        <f>VLOOKUP(E8800,SHIPMODE,2,FALSE)</f>
        <v>2</v>
      </c>
      <c r="G8800" t="s">
        <v>3346</v>
      </c>
      <c r="H8800" t="s">
        <v>387</v>
      </c>
      <c r="I8800" t="s">
        <v>52</v>
      </c>
      <c r="J8800">
        <f>VLOOKUP(I8800,segmentID,2,FALSE)</f>
        <v>3</v>
      </c>
      <c r="K8800" t="s">
        <v>3255</v>
      </c>
      <c r="L8800">
        <f>VLOOKUP(K8800,country2,2,FALSE)</f>
        <v>1</v>
      </c>
      <c r="M8800" t="s">
        <v>1041</v>
      </c>
      <c r="N8800">
        <f>VLOOKUP(Orders!M8800,city2,2,FALSE)</f>
        <v>141</v>
      </c>
      <c r="O8800" t="s">
        <v>2203</v>
      </c>
      <c r="P8800">
        <f>VLOOKUP(O8800,state2,2,FALSE)</f>
        <v>43</v>
      </c>
      <c r="Q8800" t="s">
        <v>2204</v>
      </c>
      <c r="R8800" t="s">
        <v>79</v>
      </c>
      <c r="S8800">
        <f>VLOOKUP(R8800,region2,2,FALSE)</f>
        <v>4</v>
      </c>
      <c r="T8800" t="s">
        <v>5436</v>
      </c>
      <c r="U8800" t="s">
        <v>35</v>
      </c>
      <c r="V8800">
        <f>VLOOKUP(U8800,category2,2,FALSE)</f>
        <v>3</v>
      </c>
      <c r="W8800" t="s">
        <v>3230</v>
      </c>
      <c r="X8800">
        <f>VLOOKUP(W8800,subcat2,3,FALSE)</f>
        <v>8</v>
      </c>
      <c r="Y8800" t="s">
        <v>2342</v>
      </c>
      <c r="Z8800">
        <v>1294.75</v>
      </c>
      <c r="AA8800">
        <v>5</v>
      </c>
      <c r="AB8800">
        <v>0</v>
      </c>
      <c r="AC8800" s="4">
        <v>336.63499999999999</v>
      </c>
    </row>
    <row r="8801" spans="1:29" x14ac:dyDescent="0.25">
      <c r="A8801" s="2">
        <v>8800</v>
      </c>
      <c r="B8801" t="s">
        <v>6762</v>
      </c>
      <c r="C8801" s="3">
        <v>41767</v>
      </c>
      <c r="D8801" s="3">
        <v>41769</v>
      </c>
      <c r="E8801" t="s">
        <v>97</v>
      </c>
      <c r="F8801">
        <f>VLOOKUP(E8801,SHIPMODE,2,FALSE)</f>
        <v>3</v>
      </c>
      <c r="G8801" t="s">
        <v>3664</v>
      </c>
      <c r="H8801" t="s">
        <v>1537</v>
      </c>
      <c r="I8801" t="s">
        <v>9</v>
      </c>
      <c r="J8801">
        <f>VLOOKUP(I8801,segmentID,2,FALSE)</f>
        <v>1</v>
      </c>
      <c r="K8801" t="s">
        <v>3255</v>
      </c>
      <c r="L8801">
        <f>VLOOKUP(K8801,country2,2,FALSE)</f>
        <v>1</v>
      </c>
      <c r="M8801" t="s">
        <v>77</v>
      </c>
      <c r="N8801">
        <f>VLOOKUP(Orders!M8801,city2,2,FALSE)</f>
        <v>11</v>
      </c>
      <c r="O8801" t="s">
        <v>78</v>
      </c>
      <c r="P8801">
        <f>VLOOKUP(O8801,state2,2,FALSE)</f>
        <v>10</v>
      </c>
      <c r="Q8801">
        <v>19134</v>
      </c>
      <c r="R8801" t="s">
        <v>79</v>
      </c>
      <c r="S8801">
        <f>VLOOKUP(R8801,region2,2,FALSE)</f>
        <v>4</v>
      </c>
      <c r="T8801" t="s">
        <v>4412</v>
      </c>
      <c r="U8801" t="s">
        <v>35</v>
      </c>
      <c r="V8801">
        <f>VLOOKUP(U8801,category2,2,FALSE)</f>
        <v>3</v>
      </c>
      <c r="W8801" t="s">
        <v>3236</v>
      </c>
      <c r="X8801">
        <f>VLOOKUP(W8801,subcat2,3,FALSE)</f>
        <v>17</v>
      </c>
      <c r="Y8801" t="s">
        <v>2662</v>
      </c>
      <c r="Z8801">
        <v>1799.9699999999998</v>
      </c>
      <c r="AA8801">
        <v>5</v>
      </c>
      <c r="AB8801">
        <v>0.4</v>
      </c>
      <c r="AC8801" s="4">
        <v>239.99600000000009</v>
      </c>
    </row>
    <row r="8802" spans="1:29" x14ac:dyDescent="0.25">
      <c r="A8802" s="2">
        <v>8801</v>
      </c>
      <c r="B8802" t="s">
        <v>10729</v>
      </c>
      <c r="C8802" s="3">
        <v>43062</v>
      </c>
      <c r="D8802" s="3">
        <v>43066</v>
      </c>
      <c r="E8802" t="s">
        <v>25</v>
      </c>
      <c r="F8802">
        <f>VLOOKUP(E8802,SHIPMODE,2,FALSE)</f>
        <v>2</v>
      </c>
      <c r="G8802" t="s">
        <v>3549</v>
      </c>
      <c r="H8802" t="s">
        <v>1130</v>
      </c>
      <c r="I8802" t="s">
        <v>18</v>
      </c>
      <c r="J8802">
        <f>VLOOKUP(I8802,segmentID,2,FALSE)</f>
        <v>2</v>
      </c>
      <c r="K8802" t="s">
        <v>3255</v>
      </c>
      <c r="L8802">
        <f>VLOOKUP(K8802,country2,2,FALSE)</f>
        <v>1</v>
      </c>
      <c r="M8802" t="s">
        <v>156</v>
      </c>
      <c r="N8802">
        <f>VLOOKUP(Orders!M8802,city2,2,FALSE)</f>
        <v>23</v>
      </c>
      <c r="O8802" t="s">
        <v>110</v>
      </c>
      <c r="P8802">
        <f>VLOOKUP(O8802,state2,2,FALSE)</f>
        <v>11</v>
      </c>
      <c r="Q8802">
        <v>60623</v>
      </c>
      <c r="R8802" t="s">
        <v>55</v>
      </c>
      <c r="S8802">
        <f>VLOOKUP(R8802,region2,2,FALSE)</f>
        <v>3</v>
      </c>
      <c r="T8802" t="s">
        <v>5358</v>
      </c>
      <c r="U8802" t="s">
        <v>22</v>
      </c>
      <c r="V8802">
        <f>VLOOKUP(U8802,category2,2,FALSE)</f>
        <v>2</v>
      </c>
      <c r="W8802" t="s">
        <v>45</v>
      </c>
      <c r="X8802">
        <f>VLOOKUP(W8802,subcat2,3,FALSE)</f>
        <v>11</v>
      </c>
      <c r="Y8802" t="s">
        <v>2504</v>
      </c>
      <c r="Z8802">
        <v>10.688000000000001</v>
      </c>
      <c r="AA8802">
        <v>2</v>
      </c>
      <c r="AB8802">
        <v>0.2</v>
      </c>
      <c r="AC8802" s="4">
        <v>3.7407999999999997</v>
      </c>
    </row>
    <row r="8803" spans="1:29" x14ac:dyDescent="0.25">
      <c r="A8803" s="2">
        <v>8802</v>
      </c>
      <c r="B8803" t="s">
        <v>9087</v>
      </c>
      <c r="C8803" s="3">
        <v>42684</v>
      </c>
      <c r="D8803" s="3">
        <v>42686</v>
      </c>
      <c r="E8803" t="s">
        <v>97</v>
      </c>
      <c r="F8803">
        <f>VLOOKUP(E8803,SHIPMODE,2,FALSE)</f>
        <v>3</v>
      </c>
      <c r="G8803" t="s">
        <v>4010</v>
      </c>
      <c r="H8803" t="s">
        <v>2937</v>
      </c>
      <c r="I8803" t="s">
        <v>9</v>
      </c>
      <c r="J8803">
        <f>VLOOKUP(I8803,segmentID,2,FALSE)</f>
        <v>1</v>
      </c>
      <c r="K8803" t="s">
        <v>3255</v>
      </c>
      <c r="L8803">
        <f>VLOOKUP(K8803,country2,2,FALSE)</f>
        <v>1</v>
      </c>
      <c r="M8803" t="s">
        <v>2068</v>
      </c>
      <c r="N8803">
        <f>VLOOKUP(Orders!M8803,city2,2,FALSE)</f>
        <v>269</v>
      </c>
      <c r="O8803" t="s">
        <v>321</v>
      </c>
      <c r="P8803">
        <f>VLOOKUP(O8803,state2,2,FALSE)</f>
        <v>27</v>
      </c>
      <c r="Q8803">
        <v>73120</v>
      </c>
      <c r="R8803" t="s">
        <v>55</v>
      </c>
      <c r="S8803">
        <f>VLOOKUP(R8803,region2,2,FALSE)</f>
        <v>3</v>
      </c>
      <c r="T8803" t="s">
        <v>5780</v>
      </c>
      <c r="U8803" t="s">
        <v>35</v>
      </c>
      <c r="V8803">
        <f>VLOOKUP(U8803,category2,2,FALSE)</f>
        <v>3</v>
      </c>
      <c r="W8803" t="s">
        <v>3230</v>
      </c>
      <c r="X8803">
        <f>VLOOKUP(W8803,subcat2,3,FALSE)</f>
        <v>8</v>
      </c>
      <c r="Y8803" t="s">
        <v>2004</v>
      </c>
      <c r="Z8803">
        <v>221.98</v>
      </c>
      <c r="AA8803">
        <v>2</v>
      </c>
      <c r="AB8803">
        <v>0</v>
      </c>
      <c r="AC8803" s="4">
        <v>62.15440000000001</v>
      </c>
    </row>
    <row r="8804" spans="1:29" x14ac:dyDescent="0.25">
      <c r="A8804" s="2">
        <v>8803</v>
      </c>
      <c r="B8804" t="s">
        <v>9087</v>
      </c>
      <c r="C8804" s="3">
        <v>42684</v>
      </c>
      <c r="D8804" s="3">
        <v>42686</v>
      </c>
      <c r="E8804" t="s">
        <v>97</v>
      </c>
      <c r="F8804">
        <f>VLOOKUP(E8804,SHIPMODE,2,FALSE)</f>
        <v>3</v>
      </c>
      <c r="G8804" t="s">
        <v>4010</v>
      </c>
      <c r="H8804" t="s">
        <v>2937</v>
      </c>
      <c r="I8804" t="s">
        <v>9</v>
      </c>
      <c r="J8804">
        <f>VLOOKUP(I8804,segmentID,2,FALSE)</f>
        <v>1</v>
      </c>
      <c r="K8804" t="s">
        <v>3255</v>
      </c>
      <c r="L8804">
        <f>VLOOKUP(K8804,country2,2,FALSE)</f>
        <v>1</v>
      </c>
      <c r="M8804" t="s">
        <v>2068</v>
      </c>
      <c r="N8804">
        <f>VLOOKUP(Orders!M8804,city2,2,FALSE)</f>
        <v>269</v>
      </c>
      <c r="O8804" t="s">
        <v>321</v>
      </c>
      <c r="P8804">
        <f>VLOOKUP(O8804,state2,2,FALSE)</f>
        <v>27</v>
      </c>
      <c r="Q8804">
        <v>73120</v>
      </c>
      <c r="R8804" t="s">
        <v>55</v>
      </c>
      <c r="S8804">
        <f>VLOOKUP(R8804,region2,2,FALSE)</f>
        <v>3</v>
      </c>
      <c r="T8804" t="s">
        <v>5187</v>
      </c>
      <c r="U8804" t="s">
        <v>13</v>
      </c>
      <c r="V8804">
        <f>VLOOKUP(U8804,category2,2,FALSE)</f>
        <v>1</v>
      </c>
      <c r="W8804" t="s">
        <v>14</v>
      </c>
      <c r="X8804">
        <f>VLOOKUP(W8804,subcat2,3,FALSE)</f>
        <v>1</v>
      </c>
      <c r="Y8804" t="s">
        <v>1913</v>
      </c>
      <c r="Z8804">
        <v>341.96</v>
      </c>
      <c r="AA8804">
        <v>2</v>
      </c>
      <c r="AB8804">
        <v>0</v>
      </c>
      <c r="AC8804" s="4">
        <v>54.713599999999985</v>
      </c>
    </row>
    <row r="8805" spans="1:29" x14ac:dyDescent="0.25">
      <c r="A8805" s="2">
        <v>8804</v>
      </c>
      <c r="B8805" t="s">
        <v>6763</v>
      </c>
      <c r="C8805" s="3">
        <v>42004</v>
      </c>
      <c r="D8805" s="3">
        <v>42005</v>
      </c>
      <c r="E8805" t="s">
        <v>97</v>
      </c>
      <c r="F8805">
        <f>VLOOKUP(E8805,SHIPMODE,2,FALSE)</f>
        <v>3</v>
      </c>
      <c r="G8805" t="s">
        <v>3947</v>
      </c>
      <c r="H8805" t="s">
        <v>2602</v>
      </c>
      <c r="I8805" t="s">
        <v>18</v>
      </c>
      <c r="J8805">
        <f>VLOOKUP(I8805,segmentID,2,FALSE)</f>
        <v>2</v>
      </c>
      <c r="K8805" t="s">
        <v>3255</v>
      </c>
      <c r="L8805">
        <f>VLOOKUP(K8805,country2,2,FALSE)</f>
        <v>1</v>
      </c>
      <c r="M8805" t="s">
        <v>138</v>
      </c>
      <c r="N8805">
        <f>VLOOKUP(Orders!M8805,city2,2,FALSE)</f>
        <v>21</v>
      </c>
      <c r="O8805" t="s">
        <v>139</v>
      </c>
      <c r="P8805">
        <f>VLOOKUP(O8805,state2,2,FALSE)</f>
        <v>16</v>
      </c>
      <c r="Q8805">
        <v>10035</v>
      </c>
      <c r="R8805" t="s">
        <v>79</v>
      </c>
      <c r="S8805">
        <f>VLOOKUP(R8805,region2,2,FALSE)</f>
        <v>4</v>
      </c>
      <c r="T8805" t="s">
        <v>4661</v>
      </c>
      <c r="U8805" t="s">
        <v>35</v>
      </c>
      <c r="V8805">
        <f>VLOOKUP(U8805,category2,2,FALSE)</f>
        <v>3</v>
      </c>
      <c r="W8805" t="s">
        <v>3232</v>
      </c>
      <c r="X8805">
        <f>VLOOKUP(W8805,subcat2,3,FALSE)</f>
        <v>12</v>
      </c>
      <c r="Y8805" t="s">
        <v>473</v>
      </c>
      <c r="Z8805">
        <v>34.769999999999996</v>
      </c>
      <c r="AA8805">
        <v>3</v>
      </c>
      <c r="AB8805">
        <v>0</v>
      </c>
      <c r="AC8805" s="4">
        <v>11.474099999999996</v>
      </c>
    </row>
    <row r="8806" spans="1:29" x14ac:dyDescent="0.25">
      <c r="A8806" s="2">
        <v>8805</v>
      </c>
      <c r="B8806" t="s">
        <v>6763</v>
      </c>
      <c r="C8806" s="3">
        <v>42004</v>
      </c>
      <c r="D8806" s="3">
        <v>42005</v>
      </c>
      <c r="E8806" t="s">
        <v>97</v>
      </c>
      <c r="F8806">
        <f>VLOOKUP(E8806,SHIPMODE,2,FALSE)</f>
        <v>3</v>
      </c>
      <c r="G8806" t="s">
        <v>3947</v>
      </c>
      <c r="H8806" t="s">
        <v>2602</v>
      </c>
      <c r="I8806" t="s">
        <v>18</v>
      </c>
      <c r="J8806">
        <f>VLOOKUP(I8806,segmentID,2,FALSE)</f>
        <v>2</v>
      </c>
      <c r="K8806" t="s">
        <v>3255</v>
      </c>
      <c r="L8806">
        <f>VLOOKUP(K8806,country2,2,FALSE)</f>
        <v>1</v>
      </c>
      <c r="M8806" t="s">
        <v>138</v>
      </c>
      <c r="N8806">
        <f>VLOOKUP(Orders!M8806,city2,2,FALSE)</f>
        <v>21</v>
      </c>
      <c r="O8806" t="s">
        <v>139</v>
      </c>
      <c r="P8806">
        <f>VLOOKUP(O8806,state2,2,FALSE)</f>
        <v>16</v>
      </c>
      <c r="Q8806">
        <v>10035</v>
      </c>
      <c r="R8806" t="s">
        <v>79</v>
      </c>
      <c r="S8806">
        <f>VLOOKUP(R8806,region2,2,FALSE)</f>
        <v>4</v>
      </c>
      <c r="T8806" t="s">
        <v>4273</v>
      </c>
      <c r="U8806" t="s">
        <v>22</v>
      </c>
      <c r="V8806">
        <f>VLOOKUP(U8806,category2,2,FALSE)</f>
        <v>2</v>
      </c>
      <c r="W8806" t="s">
        <v>23</v>
      </c>
      <c r="X8806">
        <f>VLOOKUP(W8806,subcat2,3,FALSE)</f>
        <v>3</v>
      </c>
      <c r="Y8806" t="s">
        <v>994</v>
      </c>
      <c r="Z8806">
        <v>18.899999999999999</v>
      </c>
      <c r="AA8806">
        <v>3</v>
      </c>
      <c r="AB8806">
        <v>0</v>
      </c>
      <c r="AC8806" s="4">
        <v>8.6939999999999991</v>
      </c>
    </row>
    <row r="8807" spans="1:29" x14ac:dyDescent="0.25">
      <c r="A8807" s="2">
        <v>8806</v>
      </c>
      <c r="B8807" t="s">
        <v>10730</v>
      </c>
      <c r="C8807" s="3">
        <v>42966</v>
      </c>
      <c r="D8807" s="3">
        <v>42970</v>
      </c>
      <c r="E8807" t="s">
        <v>25</v>
      </c>
      <c r="F8807">
        <f>VLOOKUP(E8807,SHIPMODE,2,FALSE)</f>
        <v>2</v>
      </c>
      <c r="G8807" t="s">
        <v>3412</v>
      </c>
      <c r="H8807" t="s">
        <v>654</v>
      </c>
      <c r="I8807" t="s">
        <v>9</v>
      </c>
      <c r="J8807">
        <f>VLOOKUP(I8807,segmentID,2,FALSE)</f>
        <v>1</v>
      </c>
      <c r="K8807" t="s">
        <v>3255</v>
      </c>
      <c r="L8807">
        <f>VLOOKUP(K8807,country2,2,FALSE)</f>
        <v>1</v>
      </c>
      <c r="M8807" t="s">
        <v>2173</v>
      </c>
      <c r="N8807">
        <f>VLOOKUP(Orders!M8807,city2,2,FALSE)</f>
        <v>289</v>
      </c>
      <c r="O8807" t="s">
        <v>64</v>
      </c>
      <c r="P8807">
        <f>VLOOKUP(O8807,state2,2,FALSE)</f>
        <v>8</v>
      </c>
      <c r="Q8807">
        <v>84106</v>
      </c>
      <c r="R8807" t="s">
        <v>21</v>
      </c>
      <c r="S8807">
        <f>VLOOKUP(R8807,region2,2,FALSE)</f>
        <v>2</v>
      </c>
      <c r="T8807" t="s">
        <v>5237</v>
      </c>
      <c r="U8807" t="s">
        <v>22</v>
      </c>
      <c r="V8807">
        <f>VLOOKUP(U8807,category2,2,FALSE)</f>
        <v>2</v>
      </c>
      <c r="W8807" t="s">
        <v>3231</v>
      </c>
      <c r="X8807">
        <f>VLOOKUP(W8807,subcat2,3,FALSE)</f>
        <v>9</v>
      </c>
      <c r="Y8807" t="s">
        <v>1529</v>
      </c>
      <c r="Z8807">
        <v>102.72</v>
      </c>
      <c r="AA8807">
        <v>3</v>
      </c>
      <c r="AB8807">
        <v>0.2</v>
      </c>
      <c r="AC8807" s="4">
        <v>37.235999999999997</v>
      </c>
    </row>
    <row r="8808" spans="1:29" x14ac:dyDescent="0.25">
      <c r="A8808" s="2">
        <v>8807</v>
      </c>
      <c r="B8808" t="s">
        <v>9088</v>
      </c>
      <c r="C8808" s="3">
        <v>42625</v>
      </c>
      <c r="D8808" s="3">
        <v>42629</v>
      </c>
      <c r="E8808" t="s">
        <v>25</v>
      </c>
      <c r="F8808">
        <f>VLOOKUP(E8808,SHIPMODE,2,FALSE)</f>
        <v>2</v>
      </c>
      <c r="G8808" t="s">
        <v>3820</v>
      </c>
      <c r="H8808" t="s">
        <v>2097</v>
      </c>
      <c r="I8808" t="s">
        <v>18</v>
      </c>
      <c r="J8808">
        <f>VLOOKUP(I8808,segmentID,2,FALSE)</f>
        <v>2</v>
      </c>
      <c r="K8808" t="s">
        <v>3255</v>
      </c>
      <c r="L8808">
        <f>VLOOKUP(K8808,country2,2,FALSE)</f>
        <v>1</v>
      </c>
      <c r="M8808" t="s">
        <v>3027</v>
      </c>
      <c r="N8808">
        <f>VLOOKUP(Orders!M8808,city2,2,FALSE)</f>
        <v>457</v>
      </c>
      <c r="O8808" t="s">
        <v>139</v>
      </c>
      <c r="P8808">
        <f>VLOOKUP(O8808,state2,2,FALSE)</f>
        <v>16</v>
      </c>
      <c r="Q8808">
        <v>13501</v>
      </c>
      <c r="R8808" t="s">
        <v>79</v>
      </c>
      <c r="S8808">
        <f>VLOOKUP(R8808,region2,2,FALSE)</f>
        <v>4</v>
      </c>
      <c r="T8808" t="s">
        <v>5762</v>
      </c>
      <c r="U8808" t="s">
        <v>13</v>
      </c>
      <c r="V8808">
        <f>VLOOKUP(U8808,category2,2,FALSE)</f>
        <v>1</v>
      </c>
      <c r="W8808" t="s">
        <v>3228</v>
      </c>
      <c r="X8808">
        <f>VLOOKUP(W8808,subcat2,3,FALSE)</f>
        <v>6</v>
      </c>
      <c r="Y8808" t="s">
        <v>2771</v>
      </c>
      <c r="Z8808">
        <v>40.479999999999997</v>
      </c>
      <c r="AA8808">
        <v>2</v>
      </c>
      <c r="AB8808">
        <v>0</v>
      </c>
      <c r="AC8808" s="4">
        <v>14.572799999999997</v>
      </c>
    </row>
    <row r="8809" spans="1:29" x14ac:dyDescent="0.25">
      <c r="A8809" s="2">
        <v>8808</v>
      </c>
      <c r="B8809" t="s">
        <v>10731</v>
      </c>
      <c r="C8809" s="3">
        <v>43034</v>
      </c>
      <c r="D8809" s="3">
        <v>43039</v>
      </c>
      <c r="E8809" t="s">
        <v>25</v>
      </c>
      <c r="F8809">
        <f>VLOOKUP(E8809,SHIPMODE,2,FALSE)</f>
        <v>2</v>
      </c>
      <c r="G8809" t="s">
        <v>3695</v>
      </c>
      <c r="H8809" t="s">
        <v>1638</v>
      </c>
      <c r="I8809" t="s">
        <v>9</v>
      </c>
      <c r="J8809">
        <f>VLOOKUP(I8809,segmentID,2,FALSE)</f>
        <v>1</v>
      </c>
      <c r="K8809" t="s">
        <v>3255</v>
      </c>
      <c r="L8809">
        <f>VLOOKUP(K8809,country2,2,FALSE)</f>
        <v>1</v>
      </c>
      <c r="M8809" t="s">
        <v>77</v>
      </c>
      <c r="N8809">
        <f>VLOOKUP(Orders!M8809,city2,2,FALSE)</f>
        <v>11</v>
      </c>
      <c r="O8809" t="s">
        <v>78</v>
      </c>
      <c r="P8809">
        <f>VLOOKUP(O8809,state2,2,FALSE)</f>
        <v>10</v>
      </c>
      <c r="Q8809">
        <v>19134</v>
      </c>
      <c r="R8809" t="s">
        <v>79</v>
      </c>
      <c r="S8809">
        <f>VLOOKUP(R8809,region2,2,FALSE)</f>
        <v>4</v>
      </c>
      <c r="T8809" t="s">
        <v>4892</v>
      </c>
      <c r="U8809" t="s">
        <v>22</v>
      </c>
      <c r="V8809">
        <f>VLOOKUP(U8809,category2,2,FALSE)</f>
        <v>2</v>
      </c>
      <c r="W8809" t="s">
        <v>3231</v>
      </c>
      <c r="X8809">
        <f>VLOOKUP(W8809,subcat2,3,FALSE)</f>
        <v>9</v>
      </c>
      <c r="Y8809" t="s">
        <v>2656</v>
      </c>
      <c r="Z8809">
        <v>33.282000000000004</v>
      </c>
      <c r="AA8809">
        <v>3</v>
      </c>
      <c r="AB8809">
        <v>0.7</v>
      </c>
      <c r="AC8809" s="4">
        <v>-27.734999999999992</v>
      </c>
    </row>
    <row r="8810" spans="1:29" x14ac:dyDescent="0.25">
      <c r="A8810" s="2">
        <v>8809</v>
      </c>
      <c r="B8810" t="s">
        <v>10731</v>
      </c>
      <c r="C8810" s="3">
        <v>43034</v>
      </c>
      <c r="D8810" s="3">
        <v>43039</v>
      </c>
      <c r="E8810" t="s">
        <v>25</v>
      </c>
      <c r="F8810">
        <f>VLOOKUP(E8810,SHIPMODE,2,FALSE)</f>
        <v>2</v>
      </c>
      <c r="G8810" t="s">
        <v>3695</v>
      </c>
      <c r="H8810" t="s">
        <v>1638</v>
      </c>
      <c r="I8810" t="s">
        <v>9</v>
      </c>
      <c r="J8810">
        <f>VLOOKUP(I8810,segmentID,2,FALSE)</f>
        <v>1</v>
      </c>
      <c r="K8810" t="s">
        <v>3255</v>
      </c>
      <c r="L8810">
        <f>VLOOKUP(K8810,country2,2,FALSE)</f>
        <v>1</v>
      </c>
      <c r="M8810" t="s">
        <v>77</v>
      </c>
      <c r="N8810">
        <f>VLOOKUP(Orders!M8810,city2,2,FALSE)</f>
        <v>11</v>
      </c>
      <c r="O8810" t="s">
        <v>78</v>
      </c>
      <c r="P8810">
        <f>VLOOKUP(O8810,state2,2,FALSE)</f>
        <v>10</v>
      </c>
      <c r="Q8810">
        <v>19134</v>
      </c>
      <c r="R8810" t="s">
        <v>79</v>
      </c>
      <c r="S8810">
        <f>VLOOKUP(R8810,region2,2,FALSE)</f>
        <v>4</v>
      </c>
      <c r="T8810" t="s">
        <v>5331</v>
      </c>
      <c r="U8810" t="s">
        <v>35</v>
      </c>
      <c r="V8810">
        <f>VLOOKUP(U8810,category2,2,FALSE)</f>
        <v>3</v>
      </c>
      <c r="W8810" t="s">
        <v>3230</v>
      </c>
      <c r="X8810">
        <f>VLOOKUP(W8810,subcat2,3,FALSE)</f>
        <v>8</v>
      </c>
      <c r="Y8810" t="s">
        <v>454</v>
      </c>
      <c r="Z8810">
        <v>118.64999999999998</v>
      </c>
      <c r="AA8810">
        <v>5</v>
      </c>
      <c r="AB8810">
        <v>0.4</v>
      </c>
      <c r="AC8810" s="4">
        <v>19.775000000000006</v>
      </c>
    </row>
    <row r="8811" spans="1:29" x14ac:dyDescent="0.25">
      <c r="A8811" s="2">
        <v>8810</v>
      </c>
      <c r="B8811" t="s">
        <v>10731</v>
      </c>
      <c r="C8811" s="3">
        <v>43034</v>
      </c>
      <c r="D8811" s="3">
        <v>43039</v>
      </c>
      <c r="E8811" t="s">
        <v>25</v>
      </c>
      <c r="F8811">
        <f>VLOOKUP(E8811,SHIPMODE,2,FALSE)</f>
        <v>2</v>
      </c>
      <c r="G8811" t="s">
        <v>3695</v>
      </c>
      <c r="H8811" t="s">
        <v>1638</v>
      </c>
      <c r="I8811" t="s">
        <v>9</v>
      </c>
      <c r="J8811">
        <f>VLOOKUP(I8811,segmentID,2,FALSE)</f>
        <v>1</v>
      </c>
      <c r="K8811" t="s">
        <v>3255</v>
      </c>
      <c r="L8811">
        <f>VLOOKUP(K8811,country2,2,FALSE)</f>
        <v>1</v>
      </c>
      <c r="M8811" t="s">
        <v>77</v>
      </c>
      <c r="N8811">
        <f>VLOOKUP(Orders!M8811,city2,2,FALSE)</f>
        <v>11</v>
      </c>
      <c r="O8811" t="s">
        <v>78</v>
      </c>
      <c r="P8811">
        <f>VLOOKUP(O8811,state2,2,FALSE)</f>
        <v>10</v>
      </c>
      <c r="Q8811">
        <v>19134</v>
      </c>
      <c r="R8811" t="s">
        <v>79</v>
      </c>
      <c r="S8811">
        <f>VLOOKUP(R8811,region2,2,FALSE)</f>
        <v>4</v>
      </c>
      <c r="T8811" t="s">
        <v>5017</v>
      </c>
      <c r="U8811" t="s">
        <v>22</v>
      </c>
      <c r="V8811">
        <f>VLOOKUP(U8811,category2,2,FALSE)</f>
        <v>2</v>
      </c>
      <c r="W8811" t="s">
        <v>23</v>
      </c>
      <c r="X8811">
        <f>VLOOKUP(W8811,subcat2,3,FALSE)</f>
        <v>3</v>
      </c>
      <c r="Y8811" t="s">
        <v>1458</v>
      </c>
      <c r="Z8811">
        <v>14.76</v>
      </c>
      <c r="AA8811">
        <v>5</v>
      </c>
      <c r="AB8811">
        <v>0.2</v>
      </c>
      <c r="AC8811" s="4">
        <v>4.9815000000000005</v>
      </c>
    </row>
    <row r="8812" spans="1:29" x14ac:dyDescent="0.25">
      <c r="A8812" s="2">
        <v>8811</v>
      </c>
      <c r="B8812" t="s">
        <v>10732</v>
      </c>
      <c r="C8812" s="3">
        <v>42885</v>
      </c>
      <c r="D8812" s="3">
        <v>42890</v>
      </c>
      <c r="E8812" t="s">
        <v>25</v>
      </c>
      <c r="F8812">
        <f>VLOOKUP(E8812,SHIPMODE,2,FALSE)</f>
        <v>2</v>
      </c>
      <c r="G8812" t="s">
        <v>3671</v>
      </c>
      <c r="H8812" t="s">
        <v>1568</v>
      </c>
      <c r="I8812" t="s">
        <v>18</v>
      </c>
      <c r="J8812">
        <f>VLOOKUP(I8812,segmentID,2,FALSE)</f>
        <v>2</v>
      </c>
      <c r="K8812" t="s">
        <v>3255</v>
      </c>
      <c r="L8812">
        <f>VLOOKUP(K8812,country2,2,FALSE)</f>
        <v>1</v>
      </c>
      <c r="M8812" t="s">
        <v>19</v>
      </c>
      <c r="N8812">
        <f>VLOOKUP(Orders!M8812,city2,2,FALSE)</f>
        <v>2</v>
      </c>
      <c r="O8812" t="s">
        <v>20</v>
      </c>
      <c r="P8812">
        <f>VLOOKUP(O8812,state2,2,FALSE)</f>
        <v>2</v>
      </c>
      <c r="Q8812">
        <v>90004</v>
      </c>
      <c r="R8812" t="s">
        <v>21</v>
      </c>
      <c r="S8812">
        <f>VLOOKUP(R8812,region2,2,FALSE)</f>
        <v>2</v>
      </c>
      <c r="T8812" t="s">
        <v>5030</v>
      </c>
      <c r="U8812" t="s">
        <v>22</v>
      </c>
      <c r="V8812">
        <f>VLOOKUP(U8812,category2,2,FALSE)</f>
        <v>2</v>
      </c>
      <c r="W8812" t="s">
        <v>45</v>
      </c>
      <c r="X8812">
        <f>VLOOKUP(W8812,subcat2,3,FALSE)</f>
        <v>11</v>
      </c>
      <c r="Y8812" t="s">
        <v>170</v>
      </c>
      <c r="Z8812">
        <v>37.520000000000003</v>
      </c>
      <c r="AA8812">
        <v>4</v>
      </c>
      <c r="AB8812">
        <v>0</v>
      </c>
      <c r="AC8812" s="4">
        <v>18.009600000000002</v>
      </c>
    </row>
    <row r="8813" spans="1:29" x14ac:dyDescent="0.25">
      <c r="A8813" s="2">
        <v>8812</v>
      </c>
      <c r="B8813" t="s">
        <v>9089</v>
      </c>
      <c r="C8813" s="3">
        <v>42437</v>
      </c>
      <c r="D8813" s="3">
        <v>42442</v>
      </c>
      <c r="E8813" t="s">
        <v>25</v>
      </c>
      <c r="F8813">
        <f>VLOOKUP(E8813,SHIPMODE,2,FALSE)</f>
        <v>2</v>
      </c>
      <c r="G8813" t="s">
        <v>3325</v>
      </c>
      <c r="H8813" t="s">
        <v>311</v>
      </c>
      <c r="I8813" t="s">
        <v>18</v>
      </c>
      <c r="J8813">
        <f>VLOOKUP(I8813,segmentID,2,FALSE)</f>
        <v>2</v>
      </c>
      <c r="K8813" t="s">
        <v>3255</v>
      </c>
      <c r="L8813">
        <f>VLOOKUP(K8813,country2,2,FALSE)</f>
        <v>1</v>
      </c>
      <c r="M8813" t="s">
        <v>169</v>
      </c>
      <c r="N8813">
        <f>VLOOKUP(Orders!M8813,city2,2,FALSE)</f>
        <v>26</v>
      </c>
      <c r="O8813" t="s">
        <v>123</v>
      </c>
      <c r="P8813">
        <f>VLOOKUP(O8813,state2,2,FALSE)</f>
        <v>13</v>
      </c>
      <c r="Q8813">
        <v>49201</v>
      </c>
      <c r="R8813" t="s">
        <v>55</v>
      </c>
      <c r="S8813">
        <f>VLOOKUP(R8813,region2,2,FALSE)</f>
        <v>3</v>
      </c>
      <c r="T8813" t="s">
        <v>5222</v>
      </c>
      <c r="U8813" t="s">
        <v>22</v>
      </c>
      <c r="V8813">
        <f>VLOOKUP(U8813,category2,2,FALSE)</f>
        <v>2</v>
      </c>
      <c r="W8813" t="s">
        <v>38</v>
      </c>
      <c r="X8813">
        <f>VLOOKUP(W8813,subcat2,3,FALSE)</f>
        <v>10</v>
      </c>
      <c r="Y8813" t="s">
        <v>2961</v>
      </c>
      <c r="Z8813">
        <v>207.14400000000001</v>
      </c>
      <c r="AA8813">
        <v>3</v>
      </c>
      <c r="AB8813">
        <v>0.1</v>
      </c>
      <c r="AC8813" s="4">
        <v>48.333599999999976</v>
      </c>
    </row>
    <row r="8814" spans="1:29" x14ac:dyDescent="0.25">
      <c r="A8814" s="2">
        <v>8813</v>
      </c>
      <c r="B8814" t="s">
        <v>9089</v>
      </c>
      <c r="C8814" s="3">
        <v>42437</v>
      </c>
      <c r="D8814" s="3">
        <v>42442</v>
      </c>
      <c r="E8814" t="s">
        <v>25</v>
      </c>
      <c r="F8814">
        <f>VLOOKUP(E8814,SHIPMODE,2,FALSE)</f>
        <v>2</v>
      </c>
      <c r="G8814" t="s">
        <v>3325</v>
      </c>
      <c r="H8814" t="s">
        <v>311</v>
      </c>
      <c r="I8814" t="s">
        <v>18</v>
      </c>
      <c r="J8814">
        <f>VLOOKUP(I8814,segmentID,2,FALSE)</f>
        <v>2</v>
      </c>
      <c r="K8814" t="s">
        <v>3255</v>
      </c>
      <c r="L8814">
        <f>VLOOKUP(K8814,country2,2,FALSE)</f>
        <v>1</v>
      </c>
      <c r="M8814" t="s">
        <v>169</v>
      </c>
      <c r="N8814">
        <f>VLOOKUP(Orders!M8814,city2,2,FALSE)</f>
        <v>26</v>
      </c>
      <c r="O8814" t="s">
        <v>123</v>
      </c>
      <c r="P8814">
        <f>VLOOKUP(O8814,state2,2,FALSE)</f>
        <v>13</v>
      </c>
      <c r="Q8814">
        <v>49201</v>
      </c>
      <c r="R8814" t="s">
        <v>55</v>
      </c>
      <c r="S8814">
        <f>VLOOKUP(R8814,region2,2,FALSE)</f>
        <v>3</v>
      </c>
      <c r="T8814" t="s">
        <v>4105</v>
      </c>
      <c r="U8814" t="s">
        <v>22</v>
      </c>
      <c r="V8814">
        <f>VLOOKUP(U8814,category2,2,FALSE)</f>
        <v>2</v>
      </c>
      <c r="W8814" t="s">
        <v>3229</v>
      </c>
      <c r="X8814">
        <f>VLOOKUP(W8814,subcat2,3,FALSE)</f>
        <v>7</v>
      </c>
      <c r="Y8814" t="s">
        <v>612</v>
      </c>
      <c r="Z8814">
        <v>13.899999999999999</v>
      </c>
      <c r="AA8814">
        <v>5</v>
      </c>
      <c r="AB8814">
        <v>0</v>
      </c>
      <c r="AC8814" s="4">
        <v>3.7529999999999997</v>
      </c>
    </row>
    <row r="8815" spans="1:29" x14ac:dyDescent="0.25">
      <c r="A8815" s="2">
        <v>8814</v>
      </c>
      <c r="B8815" t="s">
        <v>7811</v>
      </c>
      <c r="C8815" s="3">
        <v>42211</v>
      </c>
      <c r="D8815" s="3">
        <v>42216</v>
      </c>
      <c r="E8815" t="s">
        <v>25</v>
      </c>
      <c r="F8815">
        <f>VLOOKUP(E8815,SHIPMODE,2,FALSE)</f>
        <v>2</v>
      </c>
      <c r="G8815" t="s">
        <v>3571</v>
      </c>
      <c r="H8815" t="s">
        <v>1217</v>
      </c>
      <c r="I8815" t="s">
        <v>18</v>
      </c>
      <c r="J8815">
        <f>VLOOKUP(I8815,segmentID,2,FALSE)</f>
        <v>2</v>
      </c>
      <c r="K8815" t="s">
        <v>3255</v>
      </c>
      <c r="L8815">
        <f>VLOOKUP(K8815,country2,2,FALSE)</f>
        <v>1</v>
      </c>
      <c r="M8815" t="s">
        <v>1737</v>
      </c>
      <c r="N8815">
        <f>VLOOKUP(Orders!M8815,city2,2,FALSE)</f>
        <v>221</v>
      </c>
      <c r="O8815" t="s">
        <v>160</v>
      </c>
      <c r="P8815">
        <f>VLOOKUP(O8815,state2,2,FALSE)</f>
        <v>17</v>
      </c>
      <c r="Q8815">
        <v>85301</v>
      </c>
      <c r="R8815" t="s">
        <v>21</v>
      </c>
      <c r="S8815">
        <f>VLOOKUP(R8815,region2,2,FALSE)</f>
        <v>2</v>
      </c>
      <c r="T8815" t="s">
        <v>4730</v>
      </c>
      <c r="U8815" t="s">
        <v>13</v>
      </c>
      <c r="V8815">
        <f>VLOOKUP(U8815,category2,2,FALSE)</f>
        <v>1</v>
      </c>
      <c r="W8815" t="s">
        <v>3226</v>
      </c>
      <c r="X8815">
        <f>VLOOKUP(W8815,subcat2,3,FALSE)</f>
        <v>2</v>
      </c>
      <c r="Y8815" t="s">
        <v>1158</v>
      </c>
      <c r="Z8815">
        <v>266.35200000000003</v>
      </c>
      <c r="AA8815">
        <v>3</v>
      </c>
      <c r="AB8815">
        <v>0.2</v>
      </c>
      <c r="AC8815" s="4">
        <v>13.317599999999985</v>
      </c>
    </row>
    <row r="8816" spans="1:29" x14ac:dyDescent="0.25">
      <c r="A8816" s="2">
        <v>8815</v>
      </c>
      <c r="B8816" t="s">
        <v>7812</v>
      </c>
      <c r="C8816" s="3">
        <v>42331</v>
      </c>
      <c r="D8816" s="3">
        <v>42333</v>
      </c>
      <c r="E8816" t="s">
        <v>7</v>
      </c>
      <c r="F8816">
        <f>VLOOKUP(E8816,SHIPMODE,2,FALSE)</f>
        <v>1</v>
      </c>
      <c r="G8816" t="s">
        <v>3872</v>
      </c>
      <c r="H8816" t="s">
        <v>2314</v>
      </c>
      <c r="I8816" t="s">
        <v>9</v>
      </c>
      <c r="J8816">
        <f>VLOOKUP(I8816,segmentID,2,FALSE)</f>
        <v>1</v>
      </c>
      <c r="K8816" t="s">
        <v>3255</v>
      </c>
      <c r="L8816">
        <f>VLOOKUP(K8816,country2,2,FALSE)</f>
        <v>1</v>
      </c>
      <c r="M8816" t="s">
        <v>260</v>
      </c>
      <c r="N8816">
        <f>VLOOKUP(Orders!M8816,city2,2,FALSE)</f>
        <v>41</v>
      </c>
      <c r="O8816" t="s">
        <v>127</v>
      </c>
      <c r="P8816">
        <f>VLOOKUP(O8816,state2,2,FALSE)</f>
        <v>14</v>
      </c>
      <c r="Q8816">
        <v>19805</v>
      </c>
      <c r="R8816" t="s">
        <v>79</v>
      </c>
      <c r="S8816">
        <f>VLOOKUP(R8816,region2,2,FALSE)</f>
        <v>4</v>
      </c>
      <c r="T8816" t="s">
        <v>4452</v>
      </c>
      <c r="U8816" t="s">
        <v>35</v>
      </c>
      <c r="V8816">
        <f>VLOOKUP(U8816,category2,2,FALSE)</f>
        <v>3</v>
      </c>
      <c r="W8816" t="s">
        <v>3230</v>
      </c>
      <c r="X8816">
        <f>VLOOKUP(W8816,subcat2,3,FALSE)</f>
        <v>8</v>
      </c>
      <c r="Y8816" t="s">
        <v>1270</v>
      </c>
      <c r="Z8816">
        <v>307.98</v>
      </c>
      <c r="AA8816">
        <v>2</v>
      </c>
      <c r="AB8816">
        <v>0</v>
      </c>
      <c r="AC8816" s="4">
        <v>89.314199999999971</v>
      </c>
    </row>
    <row r="8817" spans="1:29" x14ac:dyDescent="0.25">
      <c r="A8817" s="2">
        <v>8816</v>
      </c>
      <c r="B8817" t="s">
        <v>7812</v>
      </c>
      <c r="C8817" s="3">
        <v>42331</v>
      </c>
      <c r="D8817" s="3">
        <v>42333</v>
      </c>
      <c r="E8817" t="s">
        <v>7</v>
      </c>
      <c r="F8817">
        <f>VLOOKUP(E8817,SHIPMODE,2,FALSE)</f>
        <v>1</v>
      </c>
      <c r="G8817" t="s">
        <v>3872</v>
      </c>
      <c r="H8817" t="s">
        <v>2314</v>
      </c>
      <c r="I8817" t="s">
        <v>9</v>
      </c>
      <c r="J8817">
        <f>VLOOKUP(I8817,segmentID,2,FALSE)</f>
        <v>1</v>
      </c>
      <c r="K8817" t="s">
        <v>3255</v>
      </c>
      <c r="L8817">
        <f>VLOOKUP(K8817,country2,2,FALSE)</f>
        <v>1</v>
      </c>
      <c r="M8817" t="s">
        <v>260</v>
      </c>
      <c r="N8817">
        <f>VLOOKUP(Orders!M8817,city2,2,FALSE)</f>
        <v>41</v>
      </c>
      <c r="O8817" t="s">
        <v>127</v>
      </c>
      <c r="P8817">
        <f>VLOOKUP(O8817,state2,2,FALSE)</f>
        <v>14</v>
      </c>
      <c r="Q8817">
        <v>19805</v>
      </c>
      <c r="R8817" t="s">
        <v>79</v>
      </c>
      <c r="S8817">
        <f>VLOOKUP(R8817,region2,2,FALSE)</f>
        <v>4</v>
      </c>
      <c r="T8817" t="s">
        <v>5900</v>
      </c>
      <c r="U8817" t="s">
        <v>22</v>
      </c>
      <c r="V8817">
        <f>VLOOKUP(U8817,category2,2,FALSE)</f>
        <v>2</v>
      </c>
      <c r="W8817" t="s">
        <v>45</v>
      </c>
      <c r="X8817">
        <f>VLOOKUP(W8817,subcat2,3,FALSE)</f>
        <v>11</v>
      </c>
      <c r="Y8817" t="s">
        <v>613</v>
      </c>
      <c r="Z8817">
        <v>44.099999999999994</v>
      </c>
      <c r="AA8817">
        <v>6</v>
      </c>
      <c r="AB8817">
        <v>0</v>
      </c>
      <c r="AC8817" s="4">
        <v>20.726999999999997</v>
      </c>
    </row>
    <row r="8818" spans="1:29" x14ac:dyDescent="0.25">
      <c r="A8818" s="2">
        <v>8817</v>
      </c>
      <c r="B8818" t="s">
        <v>7812</v>
      </c>
      <c r="C8818" s="3">
        <v>42331</v>
      </c>
      <c r="D8818" s="3">
        <v>42333</v>
      </c>
      <c r="E8818" t="s">
        <v>7</v>
      </c>
      <c r="F8818">
        <f>VLOOKUP(E8818,SHIPMODE,2,FALSE)</f>
        <v>1</v>
      </c>
      <c r="G8818" t="s">
        <v>3872</v>
      </c>
      <c r="H8818" t="s">
        <v>2314</v>
      </c>
      <c r="I8818" t="s">
        <v>9</v>
      </c>
      <c r="J8818">
        <f>VLOOKUP(I8818,segmentID,2,FALSE)</f>
        <v>1</v>
      </c>
      <c r="K8818" t="s">
        <v>3255</v>
      </c>
      <c r="L8818">
        <f>VLOOKUP(K8818,country2,2,FALSE)</f>
        <v>1</v>
      </c>
      <c r="M8818" t="s">
        <v>260</v>
      </c>
      <c r="N8818">
        <f>VLOOKUP(Orders!M8818,city2,2,FALSE)</f>
        <v>41</v>
      </c>
      <c r="O8818" t="s">
        <v>127</v>
      </c>
      <c r="P8818">
        <f>VLOOKUP(O8818,state2,2,FALSE)</f>
        <v>14</v>
      </c>
      <c r="Q8818">
        <v>19805</v>
      </c>
      <c r="R8818" t="s">
        <v>79</v>
      </c>
      <c r="S8818">
        <f>VLOOKUP(R8818,region2,2,FALSE)</f>
        <v>4</v>
      </c>
      <c r="T8818" t="s">
        <v>4277</v>
      </c>
      <c r="U8818" t="s">
        <v>22</v>
      </c>
      <c r="V8818">
        <f>VLOOKUP(U8818,category2,2,FALSE)</f>
        <v>2</v>
      </c>
      <c r="W8818" t="s">
        <v>3229</v>
      </c>
      <c r="X8818">
        <f>VLOOKUP(W8818,subcat2,3,FALSE)</f>
        <v>7</v>
      </c>
      <c r="Y8818" t="s">
        <v>1577</v>
      </c>
      <c r="Z8818">
        <v>13.12</v>
      </c>
      <c r="AA8818">
        <v>4</v>
      </c>
      <c r="AB8818">
        <v>0</v>
      </c>
      <c r="AC8818" s="4">
        <v>5.6416000000000004</v>
      </c>
    </row>
    <row r="8819" spans="1:29" x14ac:dyDescent="0.25">
      <c r="A8819" s="2">
        <v>8818</v>
      </c>
      <c r="B8819" t="s">
        <v>7812</v>
      </c>
      <c r="C8819" s="3">
        <v>42331</v>
      </c>
      <c r="D8819" s="3">
        <v>42333</v>
      </c>
      <c r="E8819" t="s">
        <v>7</v>
      </c>
      <c r="F8819">
        <f>VLOOKUP(E8819,SHIPMODE,2,FALSE)</f>
        <v>1</v>
      </c>
      <c r="G8819" t="s">
        <v>3872</v>
      </c>
      <c r="H8819" t="s">
        <v>2314</v>
      </c>
      <c r="I8819" t="s">
        <v>9</v>
      </c>
      <c r="J8819">
        <f>VLOOKUP(I8819,segmentID,2,FALSE)</f>
        <v>1</v>
      </c>
      <c r="K8819" t="s">
        <v>3255</v>
      </c>
      <c r="L8819">
        <f>VLOOKUP(K8819,country2,2,FALSE)</f>
        <v>1</v>
      </c>
      <c r="M8819" t="s">
        <v>260</v>
      </c>
      <c r="N8819">
        <f>VLOOKUP(Orders!M8819,city2,2,FALSE)</f>
        <v>41</v>
      </c>
      <c r="O8819" t="s">
        <v>127</v>
      </c>
      <c r="P8819">
        <f>VLOOKUP(O8819,state2,2,FALSE)</f>
        <v>14</v>
      </c>
      <c r="Q8819">
        <v>19805</v>
      </c>
      <c r="R8819" t="s">
        <v>79</v>
      </c>
      <c r="S8819">
        <f>VLOOKUP(R8819,region2,2,FALSE)</f>
        <v>4</v>
      </c>
      <c r="T8819" t="s">
        <v>5519</v>
      </c>
      <c r="U8819" t="s">
        <v>22</v>
      </c>
      <c r="V8819">
        <f>VLOOKUP(U8819,category2,2,FALSE)</f>
        <v>2</v>
      </c>
      <c r="W8819" t="s">
        <v>103</v>
      </c>
      <c r="X8819">
        <f>VLOOKUP(W8819,subcat2,3,FALSE)</f>
        <v>13</v>
      </c>
      <c r="Y8819" t="s">
        <v>5926</v>
      </c>
      <c r="Z8819">
        <v>16.559999999999999</v>
      </c>
      <c r="AA8819">
        <v>2</v>
      </c>
      <c r="AB8819">
        <v>0</v>
      </c>
      <c r="AC8819" s="4">
        <v>7.783199999999999</v>
      </c>
    </row>
    <row r="8820" spans="1:29" x14ac:dyDescent="0.25">
      <c r="A8820" s="2">
        <v>8819</v>
      </c>
      <c r="B8820" t="s">
        <v>7812</v>
      </c>
      <c r="C8820" s="3">
        <v>42331</v>
      </c>
      <c r="D8820" s="3">
        <v>42333</v>
      </c>
      <c r="E8820" t="s">
        <v>7</v>
      </c>
      <c r="F8820">
        <f>VLOOKUP(E8820,SHIPMODE,2,FALSE)</f>
        <v>1</v>
      </c>
      <c r="G8820" t="s">
        <v>3872</v>
      </c>
      <c r="H8820" t="s">
        <v>2314</v>
      </c>
      <c r="I8820" t="s">
        <v>9</v>
      </c>
      <c r="J8820">
        <f>VLOOKUP(I8820,segmentID,2,FALSE)</f>
        <v>1</v>
      </c>
      <c r="K8820" t="s">
        <v>3255</v>
      </c>
      <c r="L8820">
        <f>VLOOKUP(K8820,country2,2,FALSE)</f>
        <v>1</v>
      </c>
      <c r="M8820" t="s">
        <v>260</v>
      </c>
      <c r="N8820">
        <f>VLOOKUP(Orders!M8820,city2,2,FALSE)</f>
        <v>41</v>
      </c>
      <c r="O8820" t="s">
        <v>127</v>
      </c>
      <c r="P8820">
        <f>VLOOKUP(O8820,state2,2,FALSE)</f>
        <v>14</v>
      </c>
      <c r="Q8820">
        <v>19805</v>
      </c>
      <c r="R8820" t="s">
        <v>79</v>
      </c>
      <c r="S8820">
        <f>VLOOKUP(R8820,region2,2,FALSE)</f>
        <v>4</v>
      </c>
      <c r="T8820" t="s">
        <v>4589</v>
      </c>
      <c r="U8820" t="s">
        <v>22</v>
      </c>
      <c r="V8820">
        <f>VLOOKUP(U8820,category2,2,FALSE)</f>
        <v>2</v>
      </c>
      <c r="W8820" t="s">
        <v>45</v>
      </c>
      <c r="X8820">
        <f>VLOOKUP(W8820,subcat2,3,FALSE)</f>
        <v>11</v>
      </c>
      <c r="Y8820" t="s">
        <v>736</v>
      </c>
      <c r="Z8820">
        <v>38.880000000000003</v>
      </c>
      <c r="AA8820">
        <v>6</v>
      </c>
      <c r="AB8820">
        <v>0</v>
      </c>
      <c r="AC8820" s="4">
        <v>18.662400000000002</v>
      </c>
    </row>
    <row r="8821" spans="1:29" x14ac:dyDescent="0.25">
      <c r="A8821" s="2">
        <v>8820</v>
      </c>
      <c r="B8821" t="s">
        <v>7813</v>
      </c>
      <c r="C8821" s="3">
        <v>42336</v>
      </c>
      <c r="D8821" s="3">
        <v>42340</v>
      </c>
      <c r="E8821" t="s">
        <v>25</v>
      </c>
      <c r="F8821">
        <f>VLOOKUP(E8821,SHIPMODE,2,FALSE)</f>
        <v>2</v>
      </c>
      <c r="G8821" t="s">
        <v>3687</v>
      </c>
      <c r="H8821" t="s">
        <v>1623</v>
      </c>
      <c r="I8821" t="s">
        <v>9</v>
      </c>
      <c r="J8821">
        <f>VLOOKUP(I8821,segmentID,2,FALSE)</f>
        <v>1</v>
      </c>
      <c r="K8821" t="s">
        <v>3255</v>
      </c>
      <c r="L8821">
        <f>VLOOKUP(K8821,country2,2,FALSE)</f>
        <v>1</v>
      </c>
      <c r="M8821" t="s">
        <v>597</v>
      </c>
      <c r="N8821">
        <f>VLOOKUP(Orders!M8821,city2,2,FALSE)</f>
        <v>90</v>
      </c>
      <c r="O8821" t="s">
        <v>54</v>
      </c>
      <c r="P8821">
        <f>VLOOKUP(O8821,state2,2,FALSE)</f>
        <v>6</v>
      </c>
      <c r="Q8821">
        <v>78745</v>
      </c>
      <c r="R8821" t="s">
        <v>55</v>
      </c>
      <c r="S8821">
        <f>VLOOKUP(R8821,region2,2,FALSE)</f>
        <v>3</v>
      </c>
      <c r="T8821" t="s">
        <v>4746</v>
      </c>
      <c r="U8821" t="s">
        <v>22</v>
      </c>
      <c r="V8821">
        <f>VLOOKUP(U8821,category2,2,FALSE)</f>
        <v>2</v>
      </c>
      <c r="W8821" t="s">
        <v>45</v>
      </c>
      <c r="X8821">
        <f>VLOOKUP(W8821,subcat2,3,FALSE)</f>
        <v>11</v>
      </c>
      <c r="Y8821" t="s">
        <v>2113</v>
      </c>
      <c r="Z8821">
        <v>335.52</v>
      </c>
      <c r="AA8821">
        <v>4</v>
      </c>
      <c r="AB8821">
        <v>0.2</v>
      </c>
      <c r="AC8821" s="4">
        <v>117.43199999999999</v>
      </c>
    </row>
    <row r="8822" spans="1:29" x14ac:dyDescent="0.25">
      <c r="A8822" s="2">
        <v>8821</v>
      </c>
      <c r="B8822" t="s">
        <v>10733</v>
      </c>
      <c r="C8822" s="3">
        <v>43042</v>
      </c>
      <c r="D8822" s="3">
        <v>43046</v>
      </c>
      <c r="E8822" t="s">
        <v>25</v>
      </c>
      <c r="F8822">
        <f>VLOOKUP(E8822,SHIPMODE,2,FALSE)</f>
        <v>2</v>
      </c>
      <c r="G8822" t="s">
        <v>3309</v>
      </c>
      <c r="H8822" t="s">
        <v>254</v>
      </c>
      <c r="I8822" t="s">
        <v>9</v>
      </c>
      <c r="J8822">
        <f>VLOOKUP(I8822,segmentID,2,FALSE)</f>
        <v>1</v>
      </c>
      <c r="K8822" t="s">
        <v>3255</v>
      </c>
      <c r="L8822">
        <f>VLOOKUP(K8822,country2,2,FALSE)</f>
        <v>1</v>
      </c>
      <c r="M8822" t="s">
        <v>2494</v>
      </c>
      <c r="N8822">
        <f>VLOOKUP(Orders!M8822,city2,2,FALSE)</f>
        <v>334</v>
      </c>
      <c r="O8822" t="s">
        <v>28</v>
      </c>
      <c r="P8822">
        <f>VLOOKUP(O8822,state2,2,FALSE)</f>
        <v>3</v>
      </c>
      <c r="Q8822">
        <v>32839</v>
      </c>
      <c r="R8822" t="s">
        <v>12</v>
      </c>
      <c r="S8822">
        <f>VLOOKUP(R8822,region2,2,FALSE)</f>
        <v>1</v>
      </c>
      <c r="T8822" t="s">
        <v>4555</v>
      </c>
      <c r="U8822" t="s">
        <v>35</v>
      </c>
      <c r="V8822">
        <f>VLOOKUP(U8822,category2,2,FALSE)</f>
        <v>3</v>
      </c>
      <c r="W8822" t="s">
        <v>3236</v>
      </c>
      <c r="X8822">
        <f>VLOOKUP(W8822,subcat2,3,FALSE)</f>
        <v>17</v>
      </c>
      <c r="Y8822" t="s">
        <v>1133</v>
      </c>
      <c r="Z8822">
        <v>959.98400000000004</v>
      </c>
      <c r="AA8822">
        <v>2</v>
      </c>
      <c r="AB8822">
        <v>0.2</v>
      </c>
      <c r="AC8822" s="4">
        <v>311.99479999999994</v>
      </c>
    </row>
    <row r="8823" spans="1:29" x14ac:dyDescent="0.25">
      <c r="A8823" s="2">
        <v>8822</v>
      </c>
      <c r="B8823" t="s">
        <v>10733</v>
      </c>
      <c r="C8823" s="3">
        <v>43042</v>
      </c>
      <c r="D8823" s="3">
        <v>43046</v>
      </c>
      <c r="E8823" t="s">
        <v>25</v>
      </c>
      <c r="F8823">
        <f>VLOOKUP(E8823,SHIPMODE,2,FALSE)</f>
        <v>2</v>
      </c>
      <c r="G8823" t="s">
        <v>3309</v>
      </c>
      <c r="H8823" t="s">
        <v>254</v>
      </c>
      <c r="I8823" t="s">
        <v>9</v>
      </c>
      <c r="J8823">
        <f>VLOOKUP(I8823,segmentID,2,FALSE)</f>
        <v>1</v>
      </c>
      <c r="K8823" t="s">
        <v>3255</v>
      </c>
      <c r="L8823">
        <f>VLOOKUP(K8823,country2,2,FALSE)</f>
        <v>1</v>
      </c>
      <c r="M8823" t="s">
        <v>2494</v>
      </c>
      <c r="N8823">
        <f>VLOOKUP(Orders!M8823,city2,2,FALSE)</f>
        <v>334</v>
      </c>
      <c r="O8823" t="s">
        <v>28</v>
      </c>
      <c r="P8823">
        <f>VLOOKUP(O8823,state2,2,FALSE)</f>
        <v>3</v>
      </c>
      <c r="Q8823">
        <v>32839</v>
      </c>
      <c r="R8823" t="s">
        <v>12</v>
      </c>
      <c r="S8823">
        <f>VLOOKUP(R8823,region2,2,FALSE)</f>
        <v>1</v>
      </c>
      <c r="T8823" t="s">
        <v>5357</v>
      </c>
      <c r="U8823" t="s">
        <v>22</v>
      </c>
      <c r="V8823">
        <f>VLOOKUP(U8823,category2,2,FALSE)</f>
        <v>2</v>
      </c>
      <c r="W8823" t="s">
        <v>3231</v>
      </c>
      <c r="X8823">
        <f>VLOOKUP(W8823,subcat2,3,FALSE)</f>
        <v>9</v>
      </c>
      <c r="Y8823" t="s">
        <v>1939</v>
      </c>
      <c r="Z8823">
        <v>4.0860000000000003</v>
      </c>
      <c r="AA8823">
        <v>2</v>
      </c>
      <c r="AB8823">
        <v>0.7</v>
      </c>
      <c r="AC8823" s="4">
        <v>-2.9963999999999995</v>
      </c>
    </row>
    <row r="8824" spans="1:29" x14ac:dyDescent="0.25">
      <c r="A8824" s="2">
        <v>8823</v>
      </c>
      <c r="B8824" t="s">
        <v>10733</v>
      </c>
      <c r="C8824" s="3">
        <v>43042</v>
      </c>
      <c r="D8824" s="3">
        <v>43046</v>
      </c>
      <c r="E8824" t="s">
        <v>25</v>
      </c>
      <c r="F8824">
        <f>VLOOKUP(E8824,SHIPMODE,2,FALSE)</f>
        <v>2</v>
      </c>
      <c r="G8824" t="s">
        <v>3309</v>
      </c>
      <c r="H8824" t="s">
        <v>254</v>
      </c>
      <c r="I8824" t="s">
        <v>9</v>
      </c>
      <c r="J8824">
        <f>VLOOKUP(I8824,segmentID,2,FALSE)</f>
        <v>1</v>
      </c>
      <c r="K8824" t="s">
        <v>3255</v>
      </c>
      <c r="L8824">
        <f>VLOOKUP(K8824,country2,2,FALSE)</f>
        <v>1</v>
      </c>
      <c r="M8824" t="s">
        <v>2494</v>
      </c>
      <c r="N8824">
        <f>VLOOKUP(Orders!M8824,city2,2,FALSE)</f>
        <v>334</v>
      </c>
      <c r="O8824" t="s">
        <v>28</v>
      </c>
      <c r="P8824">
        <f>VLOOKUP(O8824,state2,2,FALSE)</f>
        <v>3</v>
      </c>
      <c r="Q8824">
        <v>32839</v>
      </c>
      <c r="R8824" t="s">
        <v>12</v>
      </c>
      <c r="S8824">
        <f>VLOOKUP(R8824,region2,2,FALSE)</f>
        <v>1</v>
      </c>
      <c r="T8824" t="s">
        <v>5811</v>
      </c>
      <c r="U8824" t="s">
        <v>22</v>
      </c>
      <c r="V8824">
        <f>VLOOKUP(U8824,category2,2,FALSE)</f>
        <v>2</v>
      </c>
      <c r="W8824" t="s">
        <v>3229</v>
      </c>
      <c r="X8824">
        <f>VLOOKUP(W8824,subcat2,3,FALSE)</f>
        <v>7</v>
      </c>
      <c r="Y8824" t="s">
        <v>1436</v>
      </c>
      <c r="Z8824">
        <v>55.984000000000009</v>
      </c>
      <c r="AA8824">
        <v>2</v>
      </c>
      <c r="AB8824">
        <v>0.2</v>
      </c>
      <c r="AC8824" s="4">
        <v>4.1987999999999985</v>
      </c>
    </row>
    <row r="8825" spans="1:29" x14ac:dyDescent="0.25">
      <c r="A8825" s="2">
        <v>8824</v>
      </c>
      <c r="B8825" t="s">
        <v>10733</v>
      </c>
      <c r="C8825" s="3">
        <v>43042</v>
      </c>
      <c r="D8825" s="3">
        <v>43046</v>
      </c>
      <c r="E8825" t="s">
        <v>25</v>
      </c>
      <c r="F8825">
        <f>VLOOKUP(E8825,SHIPMODE,2,FALSE)</f>
        <v>2</v>
      </c>
      <c r="G8825" t="s">
        <v>3309</v>
      </c>
      <c r="H8825" t="s">
        <v>254</v>
      </c>
      <c r="I8825" t="s">
        <v>9</v>
      </c>
      <c r="J8825">
        <f>VLOOKUP(I8825,segmentID,2,FALSE)</f>
        <v>1</v>
      </c>
      <c r="K8825" t="s">
        <v>3255</v>
      </c>
      <c r="L8825">
        <f>VLOOKUP(K8825,country2,2,FALSE)</f>
        <v>1</v>
      </c>
      <c r="M8825" t="s">
        <v>2494</v>
      </c>
      <c r="N8825">
        <f>VLOOKUP(Orders!M8825,city2,2,FALSE)</f>
        <v>334</v>
      </c>
      <c r="O8825" t="s">
        <v>28</v>
      </c>
      <c r="P8825">
        <f>VLOOKUP(O8825,state2,2,FALSE)</f>
        <v>3</v>
      </c>
      <c r="Q8825">
        <v>32839</v>
      </c>
      <c r="R8825" t="s">
        <v>12</v>
      </c>
      <c r="S8825">
        <f>VLOOKUP(R8825,region2,2,FALSE)</f>
        <v>1</v>
      </c>
      <c r="T8825" t="s">
        <v>4801</v>
      </c>
      <c r="U8825" t="s">
        <v>22</v>
      </c>
      <c r="V8825">
        <f>VLOOKUP(U8825,category2,2,FALSE)</f>
        <v>2</v>
      </c>
      <c r="W8825" t="s">
        <v>45</v>
      </c>
      <c r="X8825">
        <f>VLOOKUP(W8825,subcat2,3,FALSE)</f>
        <v>11</v>
      </c>
      <c r="Y8825" t="s">
        <v>3055</v>
      </c>
      <c r="Z8825">
        <v>10.688000000000001</v>
      </c>
      <c r="AA8825">
        <v>2</v>
      </c>
      <c r="AB8825">
        <v>0.2</v>
      </c>
      <c r="AC8825" s="4">
        <v>3.7407999999999997</v>
      </c>
    </row>
    <row r="8826" spans="1:29" x14ac:dyDescent="0.25">
      <c r="A8826" s="2">
        <v>8825</v>
      </c>
      <c r="B8826" t="s">
        <v>10734</v>
      </c>
      <c r="C8826" s="3">
        <v>42815</v>
      </c>
      <c r="D8826" s="3">
        <v>42817</v>
      </c>
      <c r="E8826" t="s">
        <v>7</v>
      </c>
      <c r="F8826">
        <f>VLOOKUP(E8826,SHIPMODE,2,FALSE)</f>
        <v>1</v>
      </c>
      <c r="G8826" t="s">
        <v>3281</v>
      </c>
      <c r="H8826" t="s">
        <v>142</v>
      </c>
      <c r="I8826" t="s">
        <v>9</v>
      </c>
      <c r="J8826">
        <f>VLOOKUP(I8826,segmentID,2,FALSE)</f>
        <v>1</v>
      </c>
      <c r="K8826" t="s">
        <v>3255</v>
      </c>
      <c r="L8826">
        <f>VLOOKUP(K8826,country2,2,FALSE)</f>
        <v>1</v>
      </c>
      <c r="M8826" t="s">
        <v>2042</v>
      </c>
      <c r="N8826">
        <f>VLOOKUP(Orders!M8826,city2,2,FALSE)</f>
        <v>266</v>
      </c>
      <c r="O8826" t="s">
        <v>78</v>
      </c>
      <c r="P8826">
        <f>VLOOKUP(O8826,state2,2,FALSE)</f>
        <v>10</v>
      </c>
      <c r="Q8826">
        <v>19601</v>
      </c>
      <c r="R8826" t="s">
        <v>79</v>
      </c>
      <c r="S8826">
        <f>VLOOKUP(R8826,region2,2,FALSE)</f>
        <v>4</v>
      </c>
      <c r="T8826" t="s">
        <v>4537</v>
      </c>
      <c r="U8826" t="s">
        <v>22</v>
      </c>
      <c r="V8826">
        <f>VLOOKUP(U8826,category2,2,FALSE)</f>
        <v>2</v>
      </c>
      <c r="W8826" t="s">
        <v>103</v>
      </c>
      <c r="X8826">
        <f>VLOOKUP(W8826,subcat2,3,FALSE)</f>
        <v>13</v>
      </c>
      <c r="Y8826" t="s">
        <v>2345</v>
      </c>
      <c r="Z8826">
        <v>8.8559999999999999</v>
      </c>
      <c r="AA8826">
        <v>3</v>
      </c>
      <c r="AB8826">
        <v>0.2</v>
      </c>
      <c r="AC8826" s="4">
        <v>2.8781999999999992</v>
      </c>
    </row>
    <row r="8827" spans="1:29" x14ac:dyDescent="0.25">
      <c r="A8827" s="2">
        <v>8826</v>
      </c>
      <c r="B8827" t="s">
        <v>7814</v>
      </c>
      <c r="C8827" s="3">
        <v>42357</v>
      </c>
      <c r="D8827" s="3">
        <v>42360</v>
      </c>
      <c r="E8827" t="s">
        <v>97</v>
      </c>
      <c r="F8827">
        <f>VLOOKUP(E8827,SHIPMODE,2,FALSE)</f>
        <v>3</v>
      </c>
      <c r="G8827" t="s">
        <v>3406</v>
      </c>
      <c r="H8827" t="s">
        <v>635</v>
      </c>
      <c r="I8827" t="s">
        <v>9</v>
      </c>
      <c r="J8827">
        <f>VLOOKUP(I8827,segmentID,2,FALSE)</f>
        <v>1</v>
      </c>
      <c r="K8827" t="s">
        <v>3255</v>
      </c>
      <c r="L8827">
        <f>VLOOKUP(K8827,country2,2,FALSE)</f>
        <v>1</v>
      </c>
      <c r="M8827" t="s">
        <v>77</v>
      </c>
      <c r="N8827">
        <f>VLOOKUP(Orders!M8827,city2,2,FALSE)</f>
        <v>11</v>
      </c>
      <c r="O8827" t="s">
        <v>78</v>
      </c>
      <c r="P8827">
        <f>VLOOKUP(O8827,state2,2,FALSE)</f>
        <v>10</v>
      </c>
      <c r="Q8827">
        <v>19134</v>
      </c>
      <c r="R8827" t="s">
        <v>79</v>
      </c>
      <c r="S8827">
        <f>VLOOKUP(R8827,region2,2,FALSE)</f>
        <v>4</v>
      </c>
      <c r="T8827" t="s">
        <v>5263</v>
      </c>
      <c r="U8827" t="s">
        <v>22</v>
      </c>
      <c r="V8827">
        <f>VLOOKUP(U8827,category2,2,FALSE)</f>
        <v>2</v>
      </c>
      <c r="W8827" t="s">
        <v>23</v>
      </c>
      <c r="X8827">
        <f>VLOOKUP(W8827,subcat2,3,FALSE)</f>
        <v>3</v>
      </c>
      <c r="Y8827" t="s">
        <v>1057</v>
      </c>
      <c r="Z8827">
        <v>6.911999999999999</v>
      </c>
      <c r="AA8827">
        <v>3</v>
      </c>
      <c r="AB8827">
        <v>0.2</v>
      </c>
      <c r="AC8827" s="4">
        <v>2.5056000000000003</v>
      </c>
    </row>
    <row r="8828" spans="1:29" x14ac:dyDescent="0.25">
      <c r="A8828" s="2">
        <v>8827</v>
      </c>
      <c r="B8828" t="s">
        <v>6764</v>
      </c>
      <c r="C8828" s="3">
        <v>41731</v>
      </c>
      <c r="D8828" s="3">
        <v>41735</v>
      </c>
      <c r="E8828" t="s">
        <v>7</v>
      </c>
      <c r="F8828">
        <f>VLOOKUP(E8828,SHIPMODE,2,FALSE)</f>
        <v>1</v>
      </c>
      <c r="G8828" t="s">
        <v>3965</v>
      </c>
      <c r="H8828" t="s">
        <v>2676</v>
      </c>
      <c r="I8828" t="s">
        <v>9</v>
      </c>
      <c r="J8828">
        <f>VLOOKUP(I8828,segmentID,2,FALSE)</f>
        <v>1</v>
      </c>
      <c r="K8828" t="s">
        <v>3255</v>
      </c>
      <c r="L8828">
        <f>VLOOKUP(K8828,country2,2,FALSE)</f>
        <v>1</v>
      </c>
      <c r="M8828" t="s">
        <v>95</v>
      </c>
      <c r="N8828">
        <f>VLOOKUP(Orders!M8828,city2,2,FALSE)</f>
        <v>13</v>
      </c>
      <c r="O8828" t="s">
        <v>54</v>
      </c>
      <c r="P8828">
        <f>VLOOKUP(O8828,state2,2,FALSE)</f>
        <v>6</v>
      </c>
      <c r="Q8828">
        <v>77095</v>
      </c>
      <c r="R8828" t="s">
        <v>55</v>
      </c>
      <c r="S8828">
        <f>VLOOKUP(R8828,region2,2,FALSE)</f>
        <v>3</v>
      </c>
      <c r="T8828" t="s">
        <v>4580</v>
      </c>
      <c r="U8828" t="s">
        <v>22</v>
      </c>
      <c r="V8828">
        <f>VLOOKUP(U8828,category2,2,FALSE)</f>
        <v>2</v>
      </c>
      <c r="W8828" t="s">
        <v>45</v>
      </c>
      <c r="X8828">
        <f>VLOOKUP(W8828,subcat2,3,FALSE)</f>
        <v>11</v>
      </c>
      <c r="Y8828" t="s">
        <v>3077</v>
      </c>
      <c r="Z8828">
        <v>26.720000000000002</v>
      </c>
      <c r="AA8828">
        <v>5</v>
      </c>
      <c r="AB8828">
        <v>0.2</v>
      </c>
      <c r="AC8828" s="4">
        <v>9.3520000000000003</v>
      </c>
    </row>
    <row r="8829" spans="1:29" x14ac:dyDescent="0.25">
      <c r="A8829" s="2">
        <v>8828</v>
      </c>
      <c r="B8829" t="s">
        <v>6764</v>
      </c>
      <c r="C8829" s="3">
        <v>41731</v>
      </c>
      <c r="D8829" s="3">
        <v>41735</v>
      </c>
      <c r="E8829" t="s">
        <v>7</v>
      </c>
      <c r="F8829">
        <f>VLOOKUP(E8829,SHIPMODE,2,FALSE)</f>
        <v>1</v>
      </c>
      <c r="G8829" t="s">
        <v>3965</v>
      </c>
      <c r="H8829" t="s">
        <v>2676</v>
      </c>
      <c r="I8829" t="s">
        <v>9</v>
      </c>
      <c r="J8829">
        <f>VLOOKUP(I8829,segmentID,2,FALSE)</f>
        <v>1</v>
      </c>
      <c r="K8829" t="s">
        <v>3255</v>
      </c>
      <c r="L8829">
        <f>VLOOKUP(K8829,country2,2,FALSE)</f>
        <v>1</v>
      </c>
      <c r="M8829" t="s">
        <v>95</v>
      </c>
      <c r="N8829">
        <f>VLOOKUP(Orders!M8829,city2,2,FALSE)</f>
        <v>13</v>
      </c>
      <c r="O8829" t="s">
        <v>54</v>
      </c>
      <c r="P8829">
        <f>VLOOKUP(O8829,state2,2,FALSE)</f>
        <v>6</v>
      </c>
      <c r="Q8829">
        <v>77095</v>
      </c>
      <c r="R8829" t="s">
        <v>55</v>
      </c>
      <c r="S8829">
        <f>VLOOKUP(R8829,region2,2,FALSE)</f>
        <v>3</v>
      </c>
      <c r="T8829" t="s">
        <v>5832</v>
      </c>
      <c r="U8829" t="s">
        <v>22</v>
      </c>
      <c r="V8829">
        <f>VLOOKUP(U8829,category2,2,FALSE)</f>
        <v>2</v>
      </c>
      <c r="W8829" t="s">
        <v>45</v>
      </c>
      <c r="X8829">
        <f>VLOOKUP(W8829,subcat2,3,FALSE)</f>
        <v>11</v>
      </c>
      <c r="Y8829" t="s">
        <v>2799</v>
      </c>
      <c r="Z8829">
        <v>33.488000000000007</v>
      </c>
      <c r="AA8829">
        <v>7</v>
      </c>
      <c r="AB8829">
        <v>0.2</v>
      </c>
      <c r="AC8829" s="4">
        <v>10.464999999999998</v>
      </c>
    </row>
    <row r="8830" spans="1:29" x14ac:dyDescent="0.25">
      <c r="A8830" s="2">
        <v>8829</v>
      </c>
      <c r="B8830" t="s">
        <v>7815</v>
      </c>
      <c r="C8830" s="3">
        <v>42160</v>
      </c>
      <c r="D8830" s="3">
        <v>42164</v>
      </c>
      <c r="E8830" t="s">
        <v>25</v>
      </c>
      <c r="F8830">
        <f>VLOOKUP(E8830,SHIPMODE,2,FALSE)</f>
        <v>2</v>
      </c>
      <c r="G8830" t="s">
        <v>3434</v>
      </c>
      <c r="H8830" t="s">
        <v>735</v>
      </c>
      <c r="I8830" t="s">
        <v>18</v>
      </c>
      <c r="J8830">
        <f>VLOOKUP(I8830,segmentID,2,FALSE)</f>
        <v>2</v>
      </c>
      <c r="K8830" t="s">
        <v>3255</v>
      </c>
      <c r="L8830">
        <f>VLOOKUP(K8830,country2,2,FALSE)</f>
        <v>1</v>
      </c>
      <c r="M8830" t="s">
        <v>3122</v>
      </c>
      <c r="N8830">
        <f>VLOOKUP(Orders!M8830,city2,2,FALSE)</f>
        <v>491</v>
      </c>
      <c r="O8830" t="s">
        <v>295</v>
      </c>
      <c r="P8830">
        <f>VLOOKUP(O8830,state2,2,FALSE)</f>
        <v>26</v>
      </c>
      <c r="Q8830">
        <v>63301</v>
      </c>
      <c r="R8830" t="s">
        <v>55</v>
      </c>
      <c r="S8830">
        <f>VLOOKUP(R8830,region2,2,FALSE)</f>
        <v>3</v>
      </c>
      <c r="T8830" t="s">
        <v>5234</v>
      </c>
      <c r="U8830" t="s">
        <v>22</v>
      </c>
      <c r="V8830">
        <f>VLOOKUP(U8830,category2,2,FALSE)</f>
        <v>2</v>
      </c>
      <c r="W8830" t="s">
        <v>45</v>
      </c>
      <c r="X8830">
        <f>VLOOKUP(W8830,subcat2,3,FALSE)</f>
        <v>11</v>
      </c>
      <c r="Y8830" t="s">
        <v>2197</v>
      </c>
      <c r="Z8830">
        <v>10.56</v>
      </c>
      <c r="AA8830">
        <v>2</v>
      </c>
      <c r="AB8830">
        <v>0</v>
      </c>
      <c r="AC8830" s="4">
        <v>4.7519999999999998</v>
      </c>
    </row>
    <row r="8831" spans="1:29" x14ac:dyDescent="0.25">
      <c r="A8831" s="2">
        <v>8830</v>
      </c>
      <c r="B8831" t="s">
        <v>6765</v>
      </c>
      <c r="C8831" s="3">
        <v>41918</v>
      </c>
      <c r="D8831" s="3">
        <v>41921</v>
      </c>
      <c r="E8831" t="s">
        <v>97</v>
      </c>
      <c r="F8831">
        <f>VLOOKUP(E8831,SHIPMODE,2,FALSE)</f>
        <v>3</v>
      </c>
      <c r="G8831" t="s">
        <v>4034</v>
      </c>
      <c r="H8831" t="s">
        <v>3093</v>
      </c>
      <c r="I8831" t="s">
        <v>18</v>
      </c>
      <c r="J8831">
        <f>VLOOKUP(I8831,segmentID,2,FALSE)</f>
        <v>2</v>
      </c>
      <c r="K8831" t="s">
        <v>3255</v>
      </c>
      <c r="L8831">
        <f>VLOOKUP(K8831,country2,2,FALSE)</f>
        <v>1</v>
      </c>
      <c r="M8831" t="s">
        <v>1898</v>
      </c>
      <c r="N8831">
        <f>VLOOKUP(Orders!M8831,city2,2,FALSE)</f>
        <v>246</v>
      </c>
      <c r="O8831" t="s">
        <v>132</v>
      </c>
      <c r="P8831">
        <f>VLOOKUP(O8831,state2,2,FALSE)</f>
        <v>15</v>
      </c>
      <c r="Q8831">
        <v>46203</v>
      </c>
      <c r="R8831" t="s">
        <v>55</v>
      </c>
      <c r="S8831">
        <f>VLOOKUP(R8831,region2,2,FALSE)</f>
        <v>3</v>
      </c>
      <c r="T8831" t="s">
        <v>5722</v>
      </c>
      <c r="U8831" t="s">
        <v>22</v>
      </c>
      <c r="V8831">
        <f>VLOOKUP(U8831,category2,2,FALSE)</f>
        <v>2</v>
      </c>
      <c r="W8831" t="s">
        <v>3227</v>
      </c>
      <c r="X8831">
        <f>VLOOKUP(W8831,subcat2,3,FALSE)</f>
        <v>5</v>
      </c>
      <c r="Y8831" t="s">
        <v>680</v>
      </c>
      <c r="Z8831">
        <v>386.34</v>
      </c>
      <c r="AA8831">
        <v>2</v>
      </c>
      <c r="AB8831">
        <v>0</v>
      </c>
      <c r="AC8831" s="4">
        <v>54.087600000000009</v>
      </c>
    </row>
    <row r="8832" spans="1:29" x14ac:dyDescent="0.25">
      <c r="A8832" s="2">
        <v>8831</v>
      </c>
      <c r="B8832" t="s">
        <v>9090</v>
      </c>
      <c r="C8832" s="3">
        <v>42603</v>
      </c>
      <c r="D8832" s="3">
        <v>42606</v>
      </c>
      <c r="E8832" t="s">
        <v>7</v>
      </c>
      <c r="F8832">
        <f>VLOOKUP(E8832,SHIPMODE,2,FALSE)</f>
        <v>1</v>
      </c>
      <c r="G8832" t="s">
        <v>3600</v>
      </c>
      <c r="H8832" t="s">
        <v>1296</v>
      </c>
      <c r="I8832" t="s">
        <v>18</v>
      </c>
      <c r="J8832">
        <f>VLOOKUP(I8832,segmentID,2,FALSE)</f>
        <v>2</v>
      </c>
      <c r="K8832" t="s">
        <v>3255</v>
      </c>
      <c r="L8832">
        <f>VLOOKUP(K8832,country2,2,FALSE)</f>
        <v>1</v>
      </c>
      <c r="M8832" t="s">
        <v>48</v>
      </c>
      <c r="N8832">
        <f>VLOOKUP(Orders!M8832,city2,2,FALSE)</f>
        <v>5</v>
      </c>
      <c r="O8832" t="s">
        <v>49</v>
      </c>
      <c r="P8832">
        <f>VLOOKUP(O8832,state2,2,FALSE)</f>
        <v>5</v>
      </c>
      <c r="Q8832">
        <v>98115</v>
      </c>
      <c r="R8832" t="s">
        <v>21</v>
      </c>
      <c r="S8832">
        <f>VLOOKUP(R8832,region2,2,FALSE)</f>
        <v>2</v>
      </c>
      <c r="T8832" t="s">
        <v>4894</v>
      </c>
      <c r="U8832" t="s">
        <v>22</v>
      </c>
      <c r="V8832">
        <f>VLOOKUP(U8832,category2,2,FALSE)</f>
        <v>2</v>
      </c>
      <c r="W8832" t="s">
        <v>3231</v>
      </c>
      <c r="X8832">
        <f>VLOOKUP(W8832,subcat2,3,FALSE)</f>
        <v>9</v>
      </c>
      <c r="Y8832" t="s">
        <v>1140</v>
      </c>
      <c r="Z8832">
        <v>33.44</v>
      </c>
      <c r="AA8832">
        <v>10</v>
      </c>
      <c r="AB8832">
        <v>0.2</v>
      </c>
      <c r="AC8832" s="4">
        <v>11.703999999999997</v>
      </c>
    </row>
    <row r="8833" spans="1:29" x14ac:dyDescent="0.25">
      <c r="A8833" s="2">
        <v>8832</v>
      </c>
      <c r="B8833" t="s">
        <v>7816</v>
      </c>
      <c r="C8833" s="3">
        <v>42323</v>
      </c>
      <c r="D8833" s="3">
        <v>42327</v>
      </c>
      <c r="E8833" t="s">
        <v>25</v>
      </c>
      <c r="F8833">
        <f>VLOOKUP(E8833,SHIPMODE,2,FALSE)</f>
        <v>2</v>
      </c>
      <c r="G8833" t="s">
        <v>3978</v>
      </c>
      <c r="H8833" t="s">
        <v>2740</v>
      </c>
      <c r="I8833" t="s">
        <v>52</v>
      </c>
      <c r="J8833">
        <f>VLOOKUP(I8833,segmentID,2,FALSE)</f>
        <v>3</v>
      </c>
      <c r="K8833" t="s">
        <v>3255</v>
      </c>
      <c r="L8833">
        <f>VLOOKUP(K8833,country2,2,FALSE)</f>
        <v>1</v>
      </c>
      <c r="M8833" t="s">
        <v>1486</v>
      </c>
      <c r="N8833">
        <f>VLOOKUP(Orders!M8833,city2,2,FALSE)</f>
        <v>194</v>
      </c>
      <c r="O8833" t="s">
        <v>165</v>
      </c>
      <c r="P8833">
        <f>VLOOKUP(O8833,state2,2,FALSE)</f>
        <v>18</v>
      </c>
      <c r="Q8833">
        <v>22801</v>
      </c>
      <c r="R8833" t="s">
        <v>12</v>
      </c>
      <c r="S8833">
        <f>VLOOKUP(R8833,region2,2,FALSE)</f>
        <v>1</v>
      </c>
      <c r="T8833" t="s">
        <v>4655</v>
      </c>
      <c r="U8833" t="s">
        <v>13</v>
      </c>
      <c r="V8833">
        <f>VLOOKUP(U8833,category2,2,FALSE)</f>
        <v>1</v>
      </c>
      <c r="W8833" t="s">
        <v>3228</v>
      </c>
      <c r="X8833">
        <f>VLOOKUP(W8833,subcat2,3,FALSE)</f>
        <v>6</v>
      </c>
      <c r="Y8833" t="s">
        <v>3006</v>
      </c>
      <c r="Z8833">
        <v>39.96</v>
      </c>
      <c r="AA8833">
        <v>2</v>
      </c>
      <c r="AB8833">
        <v>0</v>
      </c>
      <c r="AC8833" s="4">
        <v>14.3856</v>
      </c>
    </row>
    <row r="8834" spans="1:29" x14ac:dyDescent="0.25">
      <c r="A8834" s="2">
        <v>8833</v>
      </c>
      <c r="B8834" t="s">
        <v>7817</v>
      </c>
      <c r="C8834" s="3">
        <v>42177</v>
      </c>
      <c r="D8834" s="3">
        <v>42182</v>
      </c>
      <c r="E8834" t="s">
        <v>25</v>
      </c>
      <c r="F8834">
        <f>VLOOKUP(E8834,SHIPMODE,2,FALSE)</f>
        <v>2</v>
      </c>
      <c r="G8834" t="s">
        <v>3772</v>
      </c>
      <c r="H8834" t="s">
        <v>1889</v>
      </c>
      <c r="I8834" t="s">
        <v>9</v>
      </c>
      <c r="J8834">
        <f>VLOOKUP(I8834,segmentID,2,FALSE)</f>
        <v>1</v>
      </c>
      <c r="K8834" t="s">
        <v>3255</v>
      </c>
      <c r="L8834">
        <f>VLOOKUP(K8834,country2,2,FALSE)</f>
        <v>1</v>
      </c>
      <c r="M8834" t="s">
        <v>197</v>
      </c>
      <c r="N8834">
        <f>VLOOKUP(Orders!M8834,city2,2,FALSE)</f>
        <v>31</v>
      </c>
      <c r="O8834" t="s">
        <v>139</v>
      </c>
      <c r="P8834">
        <f>VLOOKUP(O8834,state2,2,FALSE)</f>
        <v>16</v>
      </c>
      <c r="Q8834">
        <v>14609</v>
      </c>
      <c r="R8834" t="s">
        <v>79</v>
      </c>
      <c r="S8834">
        <f>VLOOKUP(R8834,region2,2,FALSE)</f>
        <v>4</v>
      </c>
      <c r="T8834" t="s">
        <v>4782</v>
      </c>
      <c r="U8834" t="s">
        <v>22</v>
      </c>
      <c r="V8834">
        <f>VLOOKUP(U8834,category2,2,FALSE)</f>
        <v>2</v>
      </c>
      <c r="W8834" t="s">
        <v>3231</v>
      </c>
      <c r="X8834">
        <f>VLOOKUP(W8834,subcat2,3,FALSE)</f>
        <v>9</v>
      </c>
      <c r="Y8834" t="s">
        <v>1700</v>
      </c>
      <c r="Z8834">
        <v>1217.568</v>
      </c>
      <c r="AA8834">
        <v>2</v>
      </c>
      <c r="AB8834">
        <v>0.2</v>
      </c>
      <c r="AC8834" s="4">
        <v>456.58800000000002</v>
      </c>
    </row>
    <row r="8835" spans="1:29" x14ac:dyDescent="0.25">
      <c r="A8835" s="2">
        <v>8834</v>
      </c>
      <c r="B8835" t="s">
        <v>10735</v>
      </c>
      <c r="C8835" s="3">
        <v>43002</v>
      </c>
      <c r="D8835" s="3">
        <v>43006</v>
      </c>
      <c r="E8835" t="s">
        <v>25</v>
      </c>
      <c r="F8835">
        <f>VLOOKUP(E8835,SHIPMODE,2,FALSE)</f>
        <v>2</v>
      </c>
      <c r="G8835" t="s">
        <v>3835</v>
      </c>
      <c r="H8835" t="s">
        <v>2164</v>
      </c>
      <c r="I8835" t="s">
        <v>52</v>
      </c>
      <c r="J8835">
        <f>VLOOKUP(I8835,segmentID,2,FALSE)</f>
        <v>3</v>
      </c>
      <c r="K8835" t="s">
        <v>3255</v>
      </c>
      <c r="L8835">
        <f>VLOOKUP(K8835,country2,2,FALSE)</f>
        <v>1</v>
      </c>
      <c r="M8835" t="s">
        <v>2856</v>
      </c>
      <c r="N8835">
        <f>VLOOKUP(Orders!M8835,city2,2,FALSE)</f>
        <v>407</v>
      </c>
      <c r="O8835" t="s">
        <v>615</v>
      </c>
      <c r="P8835">
        <f>VLOOKUP(O8835,state2,2,FALSE)</f>
        <v>33</v>
      </c>
      <c r="Q8835">
        <v>30328</v>
      </c>
      <c r="R8835" t="s">
        <v>12</v>
      </c>
      <c r="S8835">
        <f>VLOOKUP(R8835,region2,2,FALSE)</f>
        <v>1</v>
      </c>
      <c r="T8835" t="s">
        <v>5102</v>
      </c>
      <c r="U8835" t="s">
        <v>22</v>
      </c>
      <c r="V8835">
        <f>VLOOKUP(U8835,category2,2,FALSE)</f>
        <v>2</v>
      </c>
      <c r="W8835" t="s">
        <v>3227</v>
      </c>
      <c r="X8835">
        <f>VLOOKUP(W8835,subcat2,3,FALSE)</f>
        <v>5</v>
      </c>
      <c r="Y8835" t="s">
        <v>436</v>
      </c>
      <c r="Z8835">
        <v>15.51</v>
      </c>
      <c r="AA8835">
        <v>1</v>
      </c>
      <c r="AB8835">
        <v>0</v>
      </c>
      <c r="AC8835" s="4">
        <v>3.8774999999999995</v>
      </c>
    </row>
    <row r="8836" spans="1:29" x14ac:dyDescent="0.25">
      <c r="A8836" s="2">
        <v>8835</v>
      </c>
      <c r="B8836" t="s">
        <v>10735</v>
      </c>
      <c r="C8836" s="3">
        <v>43002</v>
      </c>
      <c r="D8836" s="3">
        <v>43006</v>
      </c>
      <c r="E8836" t="s">
        <v>25</v>
      </c>
      <c r="F8836">
        <f>VLOOKUP(E8836,SHIPMODE,2,FALSE)</f>
        <v>2</v>
      </c>
      <c r="G8836" t="s">
        <v>3835</v>
      </c>
      <c r="H8836" t="s">
        <v>2164</v>
      </c>
      <c r="I8836" t="s">
        <v>52</v>
      </c>
      <c r="J8836">
        <f>VLOOKUP(I8836,segmentID,2,FALSE)</f>
        <v>3</v>
      </c>
      <c r="K8836" t="s">
        <v>3255</v>
      </c>
      <c r="L8836">
        <f>VLOOKUP(K8836,country2,2,FALSE)</f>
        <v>1</v>
      </c>
      <c r="M8836" t="s">
        <v>2856</v>
      </c>
      <c r="N8836">
        <f>VLOOKUP(Orders!M8836,city2,2,FALSE)</f>
        <v>407</v>
      </c>
      <c r="O8836" t="s">
        <v>615</v>
      </c>
      <c r="P8836">
        <f>VLOOKUP(O8836,state2,2,FALSE)</f>
        <v>33</v>
      </c>
      <c r="Q8836">
        <v>30328</v>
      </c>
      <c r="R8836" t="s">
        <v>12</v>
      </c>
      <c r="S8836">
        <f>VLOOKUP(R8836,region2,2,FALSE)</f>
        <v>1</v>
      </c>
      <c r="T8836" t="s">
        <v>5583</v>
      </c>
      <c r="U8836" t="s">
        <v>35</v>
      </c>
      <c r="V8836">
        <f>VLOOKUP(U8836,category2,2,FALSE)</f>
        <v>3</v>
      </c>
      <c r="W8836" t="s">
        <v>3230</v>
      </c>
      <c r="X8836">
        <f>VLOOKUP(W8836,subcat2,3,FALSE)</f>
        <v>8</v>
      </c>
      <c r="Y8836" t="s">
        <v>1530</v>
      </c>
      <c r="Z8836">
        <v>89.9</v>
      </c>
      <c r="AA8836">
        <v>2</v>
      </c>
      <c r="AB8836">
        <v>0</v>
      </c>
      <c r="AC8836" s="4">
        <v>25.171999999999997</v>
      </c>
    </row>
    <row r="8837" spans="1:29" x14ac:dyDescent="0.25">
      <c r="A8837" s="2">
        <v>8836</v>
      </c>
      <c r="B8837" t="s">
        <v>10735</v>
      </c>
      <c r="C8837" s="3">
        <v>43002</v>
      </c>
      <c r="D8837" s="3">
        <v>43006</v>
      </c>
      <c r="E8837" t="s">
        <v>25</v>
      </c>
      <c r="F8837">
        <f>VLOOKUP(E8837,SHIPMODE,2,FALSE)</f>
        <v>2</v>
      </c>
      <c r="G8837" t="s">
        <v>3835</v>
      </c>
      <c r="H8837" t="s">
        <v>2164</v>
      </c>
      <c r="I8837" t="s">
        <v>52</v>
      </c>
      <c r="J8837">
        <f>VLOOKUP(I8837,segmentID,2,FALSE)</f>
        <v>3</v>
      </c>
      <c r="K8837" t="s">
        <v>3255</v>
      </c>
      <c r="L8837">
        <f>VLOOKUP(K8837,country2,2,FALSE)</f>
        <v>1</v>
      </c>
      <c r="M8837" t="s">
        <v>2856</v>
      </c>
      <c r="N8837">
        <f>VLOOKUP(Orders!M8837,city2,2,FALSE)</f>
        <v>407</v>
      </c>
      <c r="O8837" t="s">
        <v>615</v>
      </c>
      <c r="P8837">
        <f>VLOOKUP(O8837,state2,2,FALSE)</f>
        <v>33</v>
      </c>
      <c r="Q8837">
        <v>30328</v>
      </c>
      <c r="R8837" t="s">
        <v>12</v>
      </c>
      <c r="S8837">
        <f>VLOOKUP(R8837,region2,2,FALSE)</f>
        <v>1</v>
      </c>
      <c r="T8837" t="s">
        <v>5800</v>
      </c>
      <c r="U8837" t="s">
        <v>22</v>
      </c>
      <c r="V8837">
        <f>VLOOKUP(U8837,category2,2,FALSE)</f>
        <v>2</v>
      </c>
      <c r="W8837" t="s">
        <v>3229</v>
      </c>
      <c r="X8837">
        <f>VLOOKUP(W8837,subcat2,3,FALSE)</f>
        <v>7</v>
      </c>
      <c r="Y8837" t="s">
        <v>546</v>
      </c>
      <c r="Z8837">
        <v>14.28</v>
      </c>
      <c r="AA8837">
        <v>4</v>
      </c>
      <c r="AB8837">
        <v>0</v>
      </c>
      <c r="AC8837" s="4">
        <v>3.7127999999999997</v>
      </c>
    </row>
    <row r="8838" spans="1:29" x14ac:dyDescent="0.25">
      <c r="A8838" s="2">
        <v>8837</v>
      </c>
      <c r="B8838" t="s">
        <v>10735</v>
      </c>
      <c r="C8838" s="3">
        <v>43002</v>
      </c>
      <c r="D8838" s="3">
        <v>43006</v>
      </c>
      <c r="E8838" t="s">
        <v>25</v>
      </c>
      <c r="F8838">
        <f>VLOOKUP(E8838,SHIPMODE,2,FALSE)</f>
        <v>2</v>
      </c>
      <c r="G8838" t="s">
        <v>3835</v>
      </c>
      <c r="H8838" t="s">
        <v>2164</v>
      </c>
      <c r="I8838" t="s">
        <v>52</v>
      </c>
      <c r="J8838">
        <f>VLOOKUP(I8838,segmentID,2,FALSE)</f>
        <v>3</v>
      </c>
      <c r="K8838" t="s">
        <v>3255</v>
      </c>
      <c r="L8838">
        <f>VLOOKUP(K8838,country2,2,FALSE)</f>
        <v>1</v>
      </c>
      <c r="M8838" t="s">
        <v>2856</v>
      </c>
      <c r="N8838">
        <f>VLOOKUP(Orders!M8838,city2,2,FALSE)</f>
        <v>407</v>
      </c>
      <c r="O8838" t="s">
        <v>615</v>
      </c>
      <c r="P8838">
        <f>VLOOKUP(O8838,state2,2,FALSE)</f>
        <v>33</v>
      </c>
      <c r="Q8838">
        <v>30328</v>
      </c>
      <c r="R8838" t="s">
        <v>12</v>
      </c>
      <c r="S8838">
        <f>VLOOKUP(R8838,region2,2,FALSE)</f>
        <v>1</v>
      </c>
      <c r="T8838" t="s">
        <v>4841</v>
      </c>
      <c r="U8838" t="s">
        <v>22</v>
      </c>
      <c r="V8838">
        <f>VLOOKUP(U8838,category2,2,FALSE)</f>
        <v>2</v>
      </c>
      <c r="W8838" t="s">
        <v>3229</v>
      </c>
      <c r="X8838">
        <f>VLOOKUP(W8838,subcat2,3,FALSE)</f>
        <v>7</v>
      </c>
      <c r="Y8838" t="s">
        <v>1560</v>
      </c>
      <c r="Z8838">
        <v>12.72</v>
      </c>
      <c r="AA8838">
        <v>3</v>
      </c>
      <c r="AB8838">
        <v>0</v>
      </c>
      <c r="AC8838" s="4">
        <v>4.9607999999999999</v>
      </c>
    </row>
    <row r="8839" spans="1:29" x14ac:dyDescent="0.25">
      <c r="A8839" s="2">
        <v>8838</v>
      </c>
      <c r="B8839" t="s">
        <v>10735</v>
      </c>
      <c r="C8839" s="3">
        <v>43002</v>
      </c>
      <c r="D8839" s="3">
        <v>43006</v>
      </c>
      <c r="E8839" t="s">
        <v>25</v>
      </c>
      <c r="F8839">
        <f>VLOOKUP(E8839,SHIPMODE,2,FALSE)</f>
        <v>2</v>
      </c>
      <c r="G8839" t="s">
        <v>3835</v>
      </c>
      <c r="H8839" t="s">
        <v>2164</v>
      </c>
      <c r="I8839" t="s">
        <v>52</v>
      </c>
      <c r="J8839">
        <f>VLOOKUP(I8839,segmentID,2,FALSE)</f>
        <v>3</v>
      </c>
      <c r="K8839" t="s">
        <v>3255</v>
      </c>
      <c r="L8839">
        <f>VLOOKUP(K8839,country2,2,FALSE)</f>
        <v>1</v>
      </c>
      <c r="M8839" t="s">
        <v>2856</v>
      </c>
      <c r="N8839">
        <f>VLOOKUP(Orders!M8839,city2,2,FALSE)</f>
        <v>407</v>
      </c>
      <c r="O8839" t="s">
        <v>615</v>
      </c>
      <c r="P8839">
        <f>VLOOKUP(O8839,state2,2,FALSE)</f>
        <v>33</v>
      </c>
      <c r="Q8839">
        <v>30328</v>
      </c>
      <c r="R8839" t="s">
        <v>12</v>
      </c>
      <c r="S8839">
        <f>VLOOKUP(R8839,region2,2,FALSE)</f>
        <v>1</v>
      </c>
      <c r="T8839" t="s">
        <v>4467</v>
      </c>
      <c r="U8839" t="s">
        <v>22</v>
      </c>
      <c r="V8839">
        <f>VLOOKUP(U8839,category2,2,FALSE)</f>
        <v>2</v>
      </c>
      <c r="W8839" t="s">
        <v>23</v>
      </c>
      <c r="X8839">
        <f>VLOOKUP(W8839,subcat2,3,FALSE)</f>
        <v>3</v>
      </c>
      <c r="Y8839" t="s">
        <v>1611</v>
      </c>
      <c r="Z8839">
        <v>15.75</v>
      </c>
      <c r="AA8839">
        <v>5</v>
      </c>
      <c r="AB8839">
        <v>0</v>
      </c>
      <c r="AC8839" s="4">
        <v>7.5600000000000005</v>
      </c>
    </row>
    <row r="8840" spans="1:29" x14ac:dyDescent="0.25">
      <c r="A8840" s="2">
        <v>8839</v>
      </c>
      <c r="B8840" t="s">
        <v>6766</v>
      </c>
      <c r="C8840" s="3">
        <v>41735</v>
      </c>
      <c r="D8840" s="3">
        <v>41739</v>
      </c>
      <c r="E8840" t="s">
        <v>7</v>
      </c>
      <c r="F8840">
        <f>VLOOKUP(E8840,SHIPMODE,2,FALSE)</f>
        <v>1</v>
      </c>
      <c r="G8840" t="s">
        <v>3650</v>
      </c>
      <c r="H8840" t="s">
        <v>1471</v>
      </c>
      <c r="I8840" t="s">
        <v>18</v>
      </c>
      <c r="J8840">
        <f>VLOOKUP(I8840,segmentID,2,FALSE)</f>
        <v>2</v>
      </c>
      <c r="K8840" t="s">
        <v>3255</v>
      </c>
      <c r="L8840">
        <f>VLOOKUP(K8840,country2,2,FALSE)</f>
        <v>1</v>
      </c>
      <c r="M8840" t="s">
        <v>19</v>
      </c>
      <c r="N8840">
        <f>VLOOKUP(Orders!M8840,city2,2,FALSE)</f>
        <v>2</v>
      </c>
      <c r="O8840" t="s">
        <v>20</v>
      </c>
      <c r="P8840">
        <f>VLOOKUP(O8840,state2,2,FALSE)</f>
        <v>2</v>
      </c>
      <c r="Q8840">
        <v>90004</v>
      </c>
      <c r="R8840" t="s">
        <v>21</v>
      </c>
      <c r="S8840">
        <f>VLOOKUP(R8840,region2,2,FALSE)</f>
        <v>2</v>
      </c>
      <c r="T8840" t="s">
        <v>5623</v>
      </c>
      <c r="U8840" t="s">
        <v>22</v>
      </c>
      <c r="V8840">
        <f>VLOOKUP(U8840,category2,2,FALSE)</f>
        <v>2</v>
      </c>
      <c r="W8840" t="s">
        <v>3229</v>
      </c>
      <c r="X8840">
        <f>VLOOKUP(W8840,subcat2,3,FALSE)</f>
        <v>7</v>
      </c>
      <c r="Y8840" t="s">
        <v>1846</v>
      </c>
      <c r="Z8840">
        <v>70.949999999999989</v>
      </c>
      <c r="AA8840">
        <v>3</v>
      </c>
      <c r="AB8840">
        <v>0</v>
      </c>
      <c r="AC8840" s="4">
        <v>18.447000000000003</v>
      </c>
    </row>
    <row r="8841" spans="1:29" x14ac:dyDescent="0.25">
      <c r="A8841" s="2">
        <v>8840</v>
      </c>
      <c r="B8841" t="s">
        <v>6766</v>
      </c>
      <c r="C8841" s="3">
        <v>41735</v>
      </c>
      <c r="D8841" s="3">
        <v>41739</v>
      </c>
      <c r="E8841" t="s">
        <v>7</v>
      </c>
      <c r="F8841">
        <f>VLOOKUP(E8841,SHIPMODE,2,FALSE)</f>
        <v>1</v>
      </c>
      <c r="G8841" t="s">
        <v>3650</v>
      </c>
      <c r="H8841" t="s">
        <v>1471</v>
      </c>
      <c r="I8841" t="s">
        <v>18</v>
      </c>
      <c r="J8841">
        <f>VLOOKUP(I8841,segmentID,2,FALSE)</f>
        <v>2</v>
      </c>
      <c r="K8841" t="s">
        <v>3255</v>
      </c>
      <c r="L8841">
        <f>VLOOKUP(K8841,country2,2,FALSE)</f>
        <v>1</v>
      </c>
      <c r="M8841" t="s">
        <v>19</v>
      </c>
      <c r="N8841">
        <f>VLOOKUP(Orders!M8841,city2,2,FALSE)</f>
        <v>2</v>
      </c>
      <c r="O8841" t="s">
        <v>20</v>
      </c>
      <c r="P8841">
        <f>VLOOKUP(O8841,state2,2,FALSE)</f>
        <v>2</v>
      </c>
      <c r="Q8841">
        <v>90004</v>
      </c>
      <c r="R8841" t="s">
        <v>21</v>
      </c>
      <c r="S8841">
        <f>VLOOKUP(R8841,region2,2,FALSE)</f>
        <v>2</v>
      </c>
      <c r="T8841" t="s">
        <v>4212</v>
      </c>
      <c r="U8841" t="s">
        <v>22</v>
      </c>
      <c r="V8841">
        <f>VLOOKUP(U8841,category2,2,FALSE)</f>
        <v>2</v>
      </c>
      <c r="W8841" t="s">
        <v>3231</v>
      </c>
      <c r="X8841">
        <f>VLOOKUP(W8841,subcat2,3,FALSE)</f>
        <v>9</v>
      </c>
      <c r="Y8841" t="s">
        <v>1340</v>
      </c>
      <c r="Z8841">
        <v>65.567999999999998</v>
      </c>
      <c r="AA8841">
        <v>2</v>
      </c>
      <c r="AB8841">
        <v>0.2</v>
      </c>
      <c r="AC8841" s="4">
        <v>23.768399999999996</v>
      </c>
    </row>
    <row r="8842" spans="1:29" x14ac:dyDescent="0.25">
      <c r="A8842" s="2">
        <v>8841</v>
      </c>
      <c r="B8842" t="s">
        <v>6766</v>
      </c>
      <c r="C8842" s="3">
        <v>41735</v>
      </c>
      <c r="D8842" s="3">
        <v>41739</v>
      </c>
      <c r="E8842" t="s">
        <v>7</v>
      </c>
      <c r="F8842">
        <f>VLOOKUP(E8842,SHIPMODE,2,FALSE)</f>
        <v>1</v>
      </c>
      <c r="G8842" t="s">
        <v>3650</v>
      </c>
      <c r="H8842" t="s">
        <v>1471</v>
      </c>
      <c r="I8842" t="s">
        <v>18</v>
      </c>
      <c r="J8842">
        <f>VLOOKUP(I8842,segmentID,2,FALSE)</f>
        <v>2</v>
      </c>
      <c r="K8842" t="s">
        <v>3255</v>
      </c>
      <c r="L8842">
        <f>VLOOKUP(K8842,country2,2,FALSE)</f>
        <v>1</v>
      </c>
      <c r="M8842" t="s">
        <v>19</v>
      </c>
      <c r="N8842">
        <f>VLOOKUP(Orders!M8842,city2,2,FALSE)</f>
        <v>2</v>
      </c>
      <c r="O8842" t="s">
        <v>20</v>
      </c>
      <c r="P8842">
        <f>VLOOKUP(O8842,state2,2,FALSE)</f>
        <v>2</v>
      </c>
      <c r="Q8842">
        <v>90004</v>
      </c>
      <c r="R8842" t="s">
        <v>21</v>
      </c>
      <c r="S8842">
        <f>VLOOKUP(R8842,region2,2,FALSE)</f>
        <v>2</v>
      </c>
      <c r="T8842" t="s">
        <v>5408</v>
      </c>
      <c r="U8842" t="s">
        <v>35</v>
      </c>
      <c r="V8842">
        <f>VLOOKUP(U8842,category2,2,FALSE)</f>
        <v>3</v>
      </c>
      <c r="W8842" t="s">
        <v>3232</v>
      </c>
      <c r="X8842">
        <f>VLOOKUP(W8842,subcat2,3,FALSE)</f>
        <v>12</v>
      </c>
      <c r="Y8842" t="s">
        <v>2564</v>
      </c>
      <c r="Z8842">
        <v>299.96999999999997</v>
      </c>
      <c r="AA8842">
        <v>3</v>
      </c>
      <c r="AB8842">
        <v>0</v>
      </c>
      <c r="AC8842" s="4">
        <v>131.98680000000002</v>
      </c>
    </row>
    <row r="8843" spans="1:29" x14ac:dyDescent="0.25">
      <c r="A8843" s="2">
        <v>8842</v>
      </c>
      <c r="B8843" t="s">
        <v>9091</v>
      </c>
      <c r="C8843" s="3">
        <v>42409</v>
      </c>
      <c r="D8843" s="3">
        <v>42413</v>
      </c>
      <c r="E8843" t="s">
        <v>25</v>
      </c>
      <c r="F8843">
        <f>VLOOKUP(E8843,SHIPMODE,2,FALSE)</f>
        <v>2</v>
      </c>
      <c r="G8843" t="s">
        <v>3590</v>
      </c>
      <c r="H8843" t="s">
        <v>1265</v>
      </c>
      <c r="I8843" t="s">
        <v>18</v>
      </c>
      <c r="J8843">
        <f>VLOOKUP(I8843,segmentID,2,FALSE)</f>
        <v>2</v>
      </c>
      <c r="K8843" t="s">
        <v>3255</v>
      </c>
      <c r="L8843">
        <f>VLOOKUP(K8843,country2,2,FALSE)</f>
        <v>1</v>
      </c>
      <c r="M8843" t="s">
        <v>67</v>
      </c>
      <c r="N8843">
        <f>VLOOKUP(Orders!M8843,city2,2,FALSE)</f>
        <v>9</v>
      </c>
      <c r="O8843" t="s">
        <v>20</v>
      </c>
      <c r="P8843">
        <f>VLOOKUP(O8843,state2,2,FALSE)</f>
        <v>2</v>
      </c>
      <c r="Q8843">
        <v>94110</v>
      </c>
      <c r="R8843" t="s">
        <v>21</v>
      </c>
      <c r="S8843">
        <f>VLOOKUP(R8843,region2,2,FALSE)</f>
        <v>2</v>
      </c>
      <c r="T8843" t="s">
        <v>4354</v>
      </c>
      <c r="U8843" t="s">
        <v>35</v>
      </c>
      <c r="V8843">
        <f>VLOOKUP(U8843,category2,2,FALSE)</f>
        <v>3</v>
      </c>
      <c r="W8843" t="s">
        <v>3232</v>
      </c>
      <c r="X8843">
        <f>VLOOKUP(W8843,subcat2,3,FALSE)</f>
        <v>12</v>
      </c>
      <c r="Y8843" t="s">
        <v>422</v>
      </c>
      <c r="Z8843">
        <v>89.97</v>
      </c>
      <c r="AA8843">
        <v>3</v>
      </c>
      <c r="AB8843">
        <v>0</v>
      </c>
      <c r="AC8843" s="4">
        <v>39.586800000000011</v>
      </c>
    </row>
    <row r="8844" spans="1:29" x14ac:dyDescent="0.25">
      <c r="A8844" s="2">
        <v>8843</v>
      </c>
      <c r="B8844" t="s">
        <v>9091</v>
      </c>
      <c r="C8844" s="3">
        <v>42409</v>
      </c>
      <c r="D8844" s="3">
        <v>42413</v>
      </c>
      <c r="E8844" t="s">
        <v>25</v>
      </c>
      <c r="F8844">
        <f>VLOOKUP(E8844,SHIPMODE,2,FALSE)</f>
        <v>2</v>
      </c>
      <c r="G8844" t="s">
        <v>3590</v>
      </c>
      <c r="H8844" t="s">
        <v>1265</v>
      </c>
      <c r="I8844" t="s">
        <v>18</v>
      </c>
      <c r="J8844">
        <f>VLOOKUP(I8844,segmentID,2,FALSE)</f>
        <v>2</v>
      </c>
      <c r="K8844" t="s">
        <v>3255</v>
      </c>
      <c r="L8844">
        <f>VLOOKUP(K8844,country2,2,FALSE)</f>
        <v>1</v>
      </c>
      <c r="M8844" t="s">
        <v>67</v>
      </c>
      <c r="N8844">
        <f>VLOOKUP(Orders!M8844,city2,2,FALSE)</f>
        <v>9</v>
      </c>
      <c r="O8844" t="s">
        <v>20</v>
      </c>
      <c r="P8844">
        <f>VLOOKUP(O8844,state2,2,FALSE)</f>
        <v>2</v>
      </c>
      <c r="Q8844">
        <v>94110</v>
      </c>
      <c r="R8844" t="s">
        <v>21</v>
      </c>
      <c r="S8844">
        <f>VLOOKUP(R8844,region2,2,FALSE)</f>
        <v>2</v>
      </c>
      <c r="T8844" t="s">
        <v>4875</v>
      </c>
      <c r="U8844" t="s">
        <v>35</v>
      </c>
      <c r="V8844">
        <f>VLOOKUP(U8844,category2,2,FALSE)</f>
        <v>3</v>
      </c>
      <c r="W8844" t="s">
        <v>3232</v>
      </c>
      <c r="X8844">
        <f>VLOOKUP(W8844,subcat2,3,FALSE)</f>
        <v>12</v>
      </c>
      <c r="Y8844" t="s">
        <v>2374</v>
      </c>
      <c r="Z8844">
        <v>31.86</v>
      </c>
      <c r="AA8844">
        <v>2</v>
      </c>
      <c r="AB8844">
        <v>0</v>
      </c>
      <c r="AC8844" s="4">
        <v>11.151</v>
      </c>
    </row>
    <row r="8845" spans="1:29" x14ac:dyDescent="0.25">
      <c r="A8845" s="2">
        <v>8844</v>
      </c>
      <c r="B8845" t="s">
        <v>6767</v>
      </c>
      <c r="C8845" s="3">
        <v>41961</v>
      </c>
      <c r="D8845" s="3">
        <v>41963</v>
      </c>
      <c r="E8845" t="s">
        <v>7</v>
      </c>
      <c r="F8845">
        <f>VLOOKUP(E8845,SHIPMODE,2,FALSE)</f>
        <v>1</v>
      </c>
      <c r="G8845" t="s">
        <v>3291</v>
      </c>
      <c r="H8845" t="s">
        <v>189</v>
      </c>
      <c r="I8845" t="s">
        <v>18</v>
      </c>
      <c r="J8845">
        <f>VLOOKUP(I8845,segmentID,2,FALSE)</f>
        <v>2</v>
      </c>
      <c r="K8845" t="s">
        <v>3255</v>
      </c>
      <c r="L8845">
        <f>VLOOKUP(K8845,country2,2,FALSE)</f>
        <v>1</v>
      </c>
      <c r="M8845" t="s">
        <v>206</v>
      </c>
      <c r="N8845">
        <f>VLOOKUP(Orders!M8845,city2,2,FALSE)</f>
        <v>32</v>
      </c>
      <c r="O8845" t="s">
        <v>119</v>
      </c>
      <c r="P8845">
        <f>VLOOKUP(O8845,state2,2,FALSE)</f>
        <v>12</v>
      </c>
      <c r="Q8845">
        <v>55407</v>
      </c>
      <c r="R8845" t="s">
        <v>55</v>
      </c>
      <c r="S8845">
        <f>VLOOKUP(R8845,region2,2,FALSE)</f>
        <v>3</v>
      </c>
      <c r="T8845" t="s">
        <v>5738</v>
      </c>
      <c r="U8845" t="s">
        <v>22</v>
      </c>
      <c r="V8845">
        <f>VLOOKUP(U8845,category2,2,FALSE)</f>
        <v>2</v>
      </c>
      <c r="W8845" t="s">
        <v>3227</v>
      </c>
      <c r="X8845">
        <f>VLOOKUP(W8845,subcat2,3,FALSE)</f>
        <v>5</v>
      </c>
      <c r="Y8845" t="s">
        <v>727</v>
      </c>
      <c r="Z8845">
        <v>67.150000000000006</v>
      </c>
      <c r="AA8845">
        <v>5</v>
      </c>
      <c r="AB8845">
        <v>0</v>
      </c>
      <c r="AC8845" s="4">
        <v>16.787500000000001</v>
      </c>
    </row>
    <row r="8846" spans="1:29" x14ac:dyDescent="0.25">
      <c r="A8846" s="2">
        <v>8845</v>
      </c>
      <c r="B8846" t="s">
        <v>10736</v>
      </c>
      <c r="C8846" s="3">
        <v>43087</v>
      </c>
      <c r="D8846" s="3">
        <v>43092</v>
      </c>
      <c r="E8846" t="s">
        <v>25</v>
      </c>
      <c r="F8846">
        <f>VLOOKUP(E8846,SHIPMODE,2,FALSE)</f>
        <v>2</v>
      </c>
      <c r="G8846" t="s">
        <v>3698</v>
      </c>
      <c r="H8846" t="s">
        <v>1653</v>
      </c>
      <c r="I8846" t="s">
        <v>9</v>
      </c>
      <c r="J8846">
        <f>VLOOKUP(I8846,segmentID,2,FALSE)</f>
        <v>1</v>
      </c>
      <c r="K8846" t="s">
        <v>3255</v>
      </c>
      <c r="L8846">
        <f>VLOOKUP(K8846,country2,2,FALSE)</f>
        <v>1</v>
      </c>
      <c r="M8846" t="s">
        <v>248</v>
      </c>
      <c r="N8846">
        <f>VLOOKUP(Orders!M8846,city2,2,FALSE)</f>
        <v>39</v>
      </c>
      <c r="O8846" t="s">
        <v>249</v>
      </c>
      <c r="P8846">
        <f>VLOOKUP(O8846,state2,2,FALSE)</f>
        <v>25</v>
      </c>
      <c r="Q8846">
        <v>43229</v>
      </c>
      <c r="R8846" t="s">
        <v>79</v>
      </c>
      <c r="S8846">
        <f>VLOOKUP(R8846,region2,2,FALSE)</f>
        <v>4</v>
      </c>
      <c r="T8846" t="s">
        <v>5308</v>
      </c>
      <c r="U8846" t="s">
        <v>22</v>
      </c>
      <c r="V8846">
        <f>VLOOKUP(U8846,category2,2,FALSE)</f>
        <v>2</v>
      </c>
      <c r="W8846" t="s">
        <v>3231</v>
      </c>
      <c r="X8846">
        <f>VLOOKUP(W8846,subcat2,3,FALSE)</f>
        <v>9</v>
      </c>
      <c r="Y8846" t="s">
        <v>1819</v>
      </c>
      <c r="Z8846">
        <v>7.2359999999999998</v>
      </c>
      <c r="AA8846">
        <v>3</v>
      </c>
      <c r="AB8846">
        <v>0.7</v>
      </c>
      <c r="AC8846" s="4">
        <v>-6.0299999999999976</v>
      </c>
    </row>
    <row r="8847" spans="1:29" x14ac:dyDescent="0.25">
      <c r="A8847" s="2">
        <v>8846</v>
      </c>
      <c r="B8847" t="s">
        <v>10736</v>
      </c>
      <c r="C8847" s="3">
        <v>43087</v>
      </c>
      <c r="D8847" s="3">
        <v>43092</v>
      </c>
      <c r="E8847" t="s">
        <v>25</v>
      </c>
      <c r="F8847">
        <f>VLOOKUP(E8847,SHIPMODE,2,FALSE)</f>
        <v>2</v>
      </c>
      <c r="G8847" t="s">
        <v>3698</v>
      </c>
      <c r="H8847" t="s">
        <v>1653</v>
      </c>
      <c r="I8847" t="s">
        <v>9</v>
      </c>
      <c r="J8847">
        <f>VLOOKUP(I8847,segmentID,2,FALSE)</f>
        <v>1</v>
      </c>
      <c r="K8847" t="s">
        <v>3255</v>
      </c>
      <c r="L8847">
        <f>VLOOKUP(K8847,country2,2,FALSE)</f>
        <v>1</v>
      </c>
      <c r="M8847" t="s">
        <v>248</v>
      </c>
      <c r="N8847">
        <f>VLOOKUP(Orders!M8847,city2,2,FALSE)</f>
        <v>39</v>
      </c>
      <c r="O8847" t="s">
        <v>249</v>
      </c>
      <c r="P8847">
        <f>VLOOKUP(O8847,state2,2,FALSE)</f>
        <v>25</v>
      </c>
      <c r="Q8847">
        <v>43229</v>
      </c>
      <c r="R8847" t="s">
        <v>79</v>
      </c>
      <c r="S8847">
        <f>VLOOKUP(R8847,region2,2,FALSE)</f>
        <v>4</v>
      </c>
      <c r="T8847" t="s">
        <v>4241</v>
      </c>
      <c r="U8847" t="s">
        <v>22</v>
      </c>
      <c r="V8847">
        <f>VLOOKUP(U8847,category2,2,FALSE)</f>
        <v>2</v>
      </c>
      <c r="W8847" t="s">
        <v>3234</v>
      </c>
      <c r="X8847">
        <f>VLOOKUP(W8847,subcat2,3,FALSE)</f>
        <v>14</v>
      </c>
      <c r="Y8847" t="s">
        <v>250</v>
      </c>
      <c r="Z8847">
        <v>4.8239999999999998</v>
      </c>
      <c r="AA8847">
        <v>3</v>
      </c>
      <c r="AB8847">
        <v>0.2</v>
      </c>
      <c r="AC8847" s="4">
        <v>1.7486999999999999</v>
      </c>
    </row>
    <row r="8848" spans="1:29" x14ac:dyDescent="0.25">
      <c r="A8848" s="2">
        <v>8847</v>
      </c>
      <c r="B8848" t="s">
        <v>10736</v>
      </c>
      <c r="C8848" s="3">
        <v>43087</v>
      </c>
      <c r="D8848" s="3">
        <v>43092</v>
      </c>
      <c r="E8848" t="s">
        <v>25</v>
      </c>
      <c r="F8848">
        <f>VLOOKUP(E8848,SHIPMODE,2,FALSE)</f>
        <v>2</v>
      </c>
      <c r="G8848" t="s">
        <v>3698</v>
      </c>
      <c r="H8848" t="s">
        <v>1653</v>
      </c>
      <c r="I8848" t="s">
        <v>9</v>
      </c>
      <c r="J8848">
        <f>VLOOKUP(I8848,segmentID,2,FALSE)</f>
        <v>1</v>
      </c>
      <c r="K8848" t="s">
        <v>3255</v>
      </c>
      <c r="L8848">
        <f>VLOOKUP(K8848,country2,2,FALSE)</f>
        <v>1</v>
      </c>
      <c r="M8848" t="s">
        <v>248</v>
      </c>
      <c r="N8848">
        <f>VLOOKUP(Orders!M8848,city2,2,FALSE)</f>
        <v>39</v>
      </c>
      <c r="O8848" t="s">
        <v>249</v>
      </c>
      <c r="P8848">
        <f>VLOOKUP(O8848,state2,2,FALSE)</f>
        <v>25</v>
      </c>
      <c r="Q8848">
        <v>43229</v>
      </c>
      <c r="R8848" t="s">
        <v>79</v>
      </c>
      <c r="S8848">
        <f>VLOOKUP(R8848,region2,2,FALSE)</f>
        <v>4</v>
      </c>
      <c r="T8848" t="s">
        <v>4495</v>
      </c>
      <c r="U8848" t="s">
        <v>22</v>
      </c>
      <c r="V8848">
        <f>VLOOKUP(U8848,category2,2,FALSE)</f>
        <v>2</v>
      </c>
      <c r="W8848" t="s">
        <v>45</v>
      </c>
      <c r="X8848">
        <f>VLOOKUP(W8848,subcat2,3,FALSE)</f>
        <v>11</v>
      </c>
      <c r="Y8848" t="s">
        <v>96</v>
      </c>
      <c r="Z8848">
        <v>91.360000000000014</v>
      </c>
      <c r="AA8848">
        <v>5</v>
      </c>
      <c r="AB8848">
        <v>0.2</v>
      </c>
      <c r="AC8848" s="4">
        <v>29.691999999999993</v>
      </c>
    </row>
    <row r="8849" spans="1:29" x14ac:dyDescent="0.25">
      <c r="A8849" s="2">
        <v>8848</v>
      </c>
      <c r="B8849" t="s">
        <v>10736</v>
      </c>
      <c r="C8849" s="3">
        <v>43087</v>
      </c>
      <c r="D8849" s="3">
        <v>43092</v>
      </c>
      <c r="E8849" t="s">
        <v>25</v>
      </c>
      <c r="F8849">
        <f>VLOOKUP(E8849,SHIPMODE,2,FALSE)</f>
        <v>2</v>
      </c>
      <c r="G8849" t="s">
        <v>3698</v>
      </c>
      <c r="H8849" t="s">
        <v>1653</v>
      </c>
      <c r="I8849" t="s">
        <v>9</v>
      </c>
      <c r="J8849">
        <f>VLOOKUP(I8849,segmentID,2,FALSE)</f>
        <v>1</v>
      </c>
      <c r="K8849" t="s">
        <v>3255</v>
      </c>
      <c r="L8849">
        <f>VLOOKUP(K8849,country2,2,FALSE)</f>
        <v>1</v>
      </c>
      <c r="M8849" t="s">
        <v>248</v>
      </c>
      <c r="N8849">
        <f>VLOOKUP(Orders!M8849,city2,2,FALSE)</f>
        <v>39</v>
      </c>
      <c r="O8849" t="s">
        <v>249</v>
      </c>
      <c r="P8849">
        <f>VLOOKUP(O8849,state2,2,FALSE)</f>
        <v>25</v>
      </c>
      <c r="Q8849">
        <v>43229</v>
      </c>
      <c r="R8849" t="s">
        <v>79</v>
      </c>
      <c r="S8849">
        <f>VLOOKUP(R8849,region2,2,FALSE)</f>
        <v>4</v>
      </c>
      <c r="T8849" t="s">
        <v>4813</v>
      </c>
      <c r="U8849" t="s">
        <v>22</v>
      </c>
      <c r="V8849">
        <f>VLOOKUP(U8849,category2,2,FALSE)</f>
        <v>2</v>
      </c>
      <c r="W8849" t="s">
        <v>38</v>
      </c>
      <c r="X8849">
        <f>VLOOKUP(W8849,subcat2,3,FALSE)</f>
        <v>10</v>
      </c>
      <c r="Y8849" t="s">
        <v>1984</v>
      </c>
      <c r="Z8849">
        <v>130.11199999999999</v>
      </c>
      <c r="AA8849">
        <v>2</v>
      </c>
      <c r="AB8849">
        <v>0.2</v>
      </c>
      <c r="AC8849" s="4">
        <v>13.011199999999995</v>
      </c>
    </row>
    <row r="8850" spans="1:29" x14ac:dyDescent="0.25">
      <c r="A8850" s="2">
        <v>8849</v>
      </c>
      <c r="B8850" t="s">
        <v>7818</v>
      </c>
      <c r="C8850" s="3">
        <v>42187</v>
      </c>
      <c r="D8850" s="3">
        <v>42189</v>
      </c>
      <c r="E8850" t="s">
        <v>97</v>
      </c>
      <c r="F8850">
        <f>VLOOKUP(E8850,SHIPMODE,2,FALSE)</f>
        <v>3</v>
      </c>
      <c r="G8850" t="s">
        <v>3390</v>
      </c>
      <c r="H8850" t="s">
        <v>570</v>
      </c>
      <c r="I8850" t="s">
        <v>18</v>
      </c>
      <c r="J8850">
        <f>VLOOKUP(I8850,segmentID,2,FALSE)</f>
        <v>2</v>
      </c>
      <c r="K8850" t="s">
        <v>3255</v>
      </c>
      <c r="L8850">
        <f>VLOOKUP(K8850,country2,2,FALSE)</f>
        <v>1</v>
      </c>
      <c r="M8850" t="s">
        <v>1975</v>
      </c>
      <c r="N8850">
        <f>VLOOKUP(Orders!M8850,city2,2,FALSE)</f>
        <v>254</v>
      </c>
      <c r="O8850" t="s">
        <v>44</v>
      </c>
      <c r="P8850">
        <f>VLOOKUP(O8850,state2,2,FALSE)</f>
        <v>4</v>
      </c>
      <c r="Q8850">
        <v>27604</v>
      </c>
      <c r="R8850" t="s">
        <v>12</v>
      </c>
      <c r="S8850">
        <f>VLOOKUP(R8850,region2,2,FALSE)</f>
        <v>1</v>
      </c>
      <c r="T8850" t="s">
        <v>5004</v>
      </c>
      <c r="U8850" t="s">
        <v>35</v>
      </c>
      <c r="V8850">
        <f>VLOOKUP(U8850,category2,2,FALSE)</f>
        <v>3</v>
      </c>
      <c r="W8850" t="s">
        <v>3230</v>
      </c>
      <c r="X8850">
        <f>VLOOKUP(W8850,subcat2,3,FALSE)</f>
        <v>8</v>
      </c>
      <c r="Y8850" t="s">
        <v>1641</v>
      </c>
      <c r="Z8850">
        <v>74.239999999999995</v>
      </c>
      <c r="AA8850">
        <v>1</v>
      </c>
      <c r="AB8850">
        <v>0.2</v>
      </c>
      <c r="AC8850" s="4">
        <v>8.3519999999999932</v>
      </c>
    </row>
    <row r="8851" spans="1:29" x14ac:dyDescent="0.25">
      <c r="A8851" s="2">
        <v>8850</v>
      </c>
      <c r="B8851" t="s">
        <v>7818</v>
      </c>
      <c r="C8851" s="3">
        <v>42187</v>
      </c>
      <c r="D8851" s="3">
        <v>42189</v>
      </c>
      <c r="E8851" t="s">
        <v>97</v>
      </c>
      <c r="F8851">
        <f>VLOOKUP(E8851,SHIPMODE,2,FALSE)</f>
        <v>3</v>
      </c>
      <c r="G8851" t="s">
        <v>3390</v>
      </c>
      <c r="H8851" t="s">
        <v>570</v>
      </c>
      <c r="I8851" t="s">
        <v>18</v>
      </c>
      <c r="J8851">
        <f>VLOOKUP(I8851,segmentID,2,FALSE)</f>
        <v>2</v>
      </c>
      <c r="K8851" t="s">
        <v>3255</v>
      </c>
      <c r="L8851">
        <f>VLOOKUP(K8851,country2,2,FALSE)</f>
        <v>1</v>
      </c>
      <c r="M8851" t="s">
        <v>1975</v>
      </c>
      <c r="N8851">
        <f>VLOOKUP(Orders!M8851,city2,2,FALSE)</f>
        <v>254</v>
      </c>
      <c r="O8851" t="s">
        <v>44</v>
      </c>
      <c r="P8851">
        <f>VLOOKUP(O8851,state2,2,FALSE)</f>
        <v>4</v>
      </c>
      <c r="Q8851">
        <v>27604</v>
      </c>
      <c r="R8851" t="s">
        <v>12</v>
      </c>
      <c r="S8851">
        <f>VLOOKUP(R8851,region2,2,FALSE)</f>
        <v>1</v>
      </c>
      <c r="T8851" t="s">
        <v>4977</v>
      </c>
      <c r="U8851" t="s">
        <v>13</v>
      </c>
      <c r="V8851">
        <f>VLOOKUP(U8851,category2,2,FALSE)</f>
        <v>1</v>
      </c>
      <c r="W8851" t="s">
        <v>3228</v>
      </c>
      <c r="X8851">
        <f>VLOOKUP(W8851,subcat2,3,FALSE)</f>
        <v>6</v>
      </c>
      <c r="Y8851" t="s">
        <v>2441</v>
      </c>
      <c r="Z8851">
        <v>159.84000000000003</v>
      </c>
      <c r="AA8851">
        <v>10</v>
      </c>
      <c r="AB8851">
        <v>0.2</v>
      </c>
      <c r="AC8851" s="4">
        <v>45.954000000000008</v>
      </c>
    </row>
    <row r="8852" spans="1:29" x14ac:dyDescent="0.25">
      <c r="A8852" s="2">
        <v>8851</v>
      </c>
      <c r="B8852" t="s">
        <v>7818</v>
      </c>
      <c r="C8852" s="3">
        <v>42187</v>
      </c>
      <c r="D8852" s="3">
        <v>42189</v>
      </c>
      <c r="E8852" t="s">
        <v>97</v>
      </c>
      <c r="F8852">
        <f>VLOOKUP(E8852,SHIPMODE,2,FALSE)</f>
        <v>3</v>
      </c>
      <c r="G8852" t="s">
        <v>3390</v>
      </c>
      <c r="H8852" t="s">
        <v>570</v>
      </c>
      <c r="I8852" t="s">
        <v>18</v>
      </c>
      <c r="J8852">
        <f>VLOOKUP(I8852,segmentID,2,FALSE)</f>
        <v>2</v>
      </c>
      <c r="K8852" t="s">
        <v>3255</v>
      </c>
      <c r="L8852">
        <f>VLOOKUP(K8852,country2,2,FALSE)</f>
        <v>1</v>
      </c>
      <c r="M8852" t="s">
        <v>1975</v>
      </c>
      <c r="N8852">
        <f>VLOOKUP(Orders!M8852,city2,2,FALSE)</f>
        <v>254</v>
      </c>
      <c r="O8852" t="s">
        <v>44</v>
      </c>
      <c r="P8852">
        <f>VLOOKUP(O8852,state2,2,FALSE)</f>
        <v>4</v>
      </c>
      <c r="Q8852">
        <v>27604</v>
      </c>
      <c r="R8852" t="s">
        <v>12</v>
      </c>
      <c r="S8852">
        <f>VLOOKUP(R8852,region2,2,FALSE)</f>
        <v>1</v>
      </c>
      <c r="T8852" t="s">
        <v>4639</v>
      </c>
      <c r="U8852" t="s">
        <v>22</v>
      </c>
      <c r="V8852">
        <f>VLOOKUP(U8852,category2,2,FALSE)</f>
        <v>2</v>
      </c>
      <c r="W8852" t="s">
        <v>3231</v>
      </c>
      <c r="X8852">
        <f>VLOOKUP(W8852,subcat2,3,FALSE)</f>
        <v>9</v>
      </c>
      <c r="Y8852" t="s">
        <v>400</v>
      </c>
      <c r="Z8852">
        <v>2.8920000000000008</v>
      </c>
      <c r="AA8852">
        <v>2</v>
      </c>
      <c r="AB8852">
        <v>0.7</v>
      </c>
      <c r="AC8852" s="4">
        <v>-2.3136000000000001</v>
      </c>
    </row>
    <row r="8853" spans="1:29" x14ac:dyDescent="0.25">
      <c r="A8853" s="2">
        <v>8852</v>
      </c>
      <c r="B8853" t="s">
        <v>7818</v>
      </c>
      <c r="C8853" s="3">
        <v>42187</v>
      </c>
      <c r="D8853" s="3">
        <v>42189</v>
      </c>
      <c r="E8853" t="s">
        <v>97</v>
      </c>
      <c r="F8853">
        <f>VLOOKUP(E8853,SHIPMODE,2,FALSE)</f>
        <v>3</v>
      </c>
      <c r="G8853" t="s">
        <v>3390</v>
      </c>
      <c r="H8853" t="s">
        <v>570</v>
      </c>
      <c r="I8853" t="s">
        <v>18</v>
      </c>
      <c r="J8853">
        <f>VLOOKUP(I8853,segmentID,2,FALSE)</f>
        <v>2</v>
      </c>
      <c r="K8853" t="s">
        <v>3255</v>
      </c>
      <c r="L8853">
        <f>VLOOKUP(K8853,country2,2,FALSE)</f>
        <v>1</v>
      </c>
      <c r="M8853" t="s">
        <v>1975</v>
      </c>
      <c r="N8853">
        <f>VLOOKUP(Orders!M8853,city2,2,FALSE)</f>
        <v>254</v>
      </c>
      <c r="O8853" t="s">
        <v>44</v>
      </c>
      <c r="P8853">
        <f>VLOOKUP(O8853,state2,2,FALSE)</f>
        <v>4</v>
      </c>
      <c r="Q8853">
        <v>27604</v>
      </c>
      <c r="R8853" t="s">
        <v>12</v>
      </c>
      <c r="S8853">
        <f>VLOOKUP(R8853,region2,2,FALSE)</f>
        <v>1</v>
      </c>
      <c r="T8853" t="s">
        <v>4797</v>
      </c>
      <c r="U8853" t="s">
        <v>22</v>
      </c>
      <c r="V8853">
        <f>VLOOKUP(U8853,category2,2,FALSE)</f>
        <v>2</v>
      </c>
      <c r="W8853" t="s">
        <v>45</v>
      </c>
      <c r="X8853">
        <f>VLOOKUP(W8853,subcat2,3,FALSE)</f>
        <v>11</v>
      </c>
      <c r="Y8853" t="s">
        <v>2437</v>
      </c>
      <c r="Z8853">
        <v>9.3920000000000012</v>
      </c>
      <c r="AA8853">
        <v>2</v>
      </c>
      <c r="AB8853">
        <v>0.2</v>
      </c>
      <c r="AC8853" s="4">
        <v>3.2871999999999999</v>
      </c>
    </row>
    <row r="8854" spans="1:29" x14ac:dyDescent="0.25">
      <c r="A8854" s="2">
        <v>8853</v>
      </c>
      <c r="B8854" t="s">
        <v>6768</v>
      </c>
      <c r="C8854" s="3">
        <v>41920</v>
      </c>
      <c r="D8854" s="3">
        <v>41925</v>
      </c>
      <c r="E8854" t="s">
        <v>7</v>
      </c>
      <c r="F8854">
        <f>VLOOKUP(E8854,SHIPMODE,2,FALSE)</f>
        <v>1</v>
      </c>
      <c r="G8854" t="s">
        <v>3290</v>
      </c>
      <c r="H8854" t="s">
        <v>186</v>
      </c>
      <c r="I8854" t="s">
        <v>9</v>
      </c>
      <c r="J8854">
        <f>VLOOKUP(I8854,segmentID,2,FALSE)</f>
        <v>1</v>
      </c>
      <c r="K8854" t="s">
        <v>3255</v>
      </c>
      <c r="L8854">
        <f>VLOOKUP(K8854,country2,2,FALSE)</f>
        <v>1</v>
      </c>
      <c r="M8854" t="s">
        <v>138</v>
      </c>
      <c r="N8854">
        <f>VLOOKUP(Orders!M8854,city2,2,FALSE)</f>
        <v>21</v>
      </c>
      <c r="O8854" t="s">
        <v>139</v>
      </c>
      <c r="P8854">
        <f>VLOOKUP(O8854,state2,2,FALSE)</f>
        <v>16</v>
      </c>
      <c r="Q8854">
        <v>10011</v>
      </c>
      <c r="R8854" t="s">
        <v>79</v>
      </c>
      <c r="S8854">
        <f>VLOOKUP(R8854,region2,2,FALSE)</f>
        <v>4</v>
      </c>
      <c r="T8854" t="s">
        <v>5103</v>
      </c>
      <c r="U8854" t="s">
        <v>22</v>
      </c>
      <c r="V8854">
        <f>VLOOKUP(U8854,category2,2,FALSE)</f>
        <v>2</v>
      </c>
      <c r="W8854" t="s">
        <v>45</v>
      </c>
      <c r="X8854">
        <f>VLOOKUP(W8854,subcat2,3,FALSE)</f>
        <v>11</v>
      </c>
      <c r="Y8854" t="s">
        <v>2840</v>
      </c>
      <c r="Z8854">
        <v>123.92</v>
      </c>
      <c r="AA8854">
        <v>4</v>
      </c>
      <c r="AB8854">
        <v>0</v>
      </c>
      <c r="AC8854" s="4">
        <v>55.763999999999996</v>
      </c>
    </row>
    <row r="8855" spans="1:29" x14ac:dyDescent="0.25">
      <c r="A8855" s="2">
        <v>8854</v>
      </c>
      <c r="B8855" t="s">
        <v>7819</v>
      </c>
      <c r="C8855" s="3">
        <v>42269</v>
      </c>
      <c r="D8855" s="3">
        <v>42272</v>
      </c>
      <c r="E8855" t="s">
        <v>97</v>
      </c>
      <c r="F8855">
        <f>VLOOKUP(E8855,SHIPMODE,2,FALSE)</f>
        <v>3</v>
      </c>
      <c r="G8855" t="s">
        <v>3638</v>
      </c>
      <c r="H8855" t="s">
        <v>1418</v>
      </c>
      <c r="I8855" t="s">
        <v>9</v>
      </c>
      <c r="J8855">
        <f>VLOOKUP(I8855,segmentID,2,FALSE)</f>
        <v>1</v>
      </c>
      <c r="K8855" t="s">
        <v>3255</v>
      </c>
      <c r="L8855">
        <f>VLOOKUP(K8855,country2,2,FALSE)</f>
        <v>1</v>
      </c>
      <c r="M8855" t="s">
        <v>77</v>
      </c>
      <c r="N8855">
        <f>VLOOKUP(Orders!M8855,city2,2,FALSE)</f>
        <v>11</v>
      </c>
      <c r="O8855" t="s">
        <v>78</v>
      </c>
      <c r="P8855">
        <f>VLOOKUP(O8855,state2,2,FALSE)</f>
        <v>10</v>
      </c>
      <c r="Q8855">
        <v>19143</v>
      </c>
      <c r="R8855" t="s">
        <v>79</v>
      </c>
      <c r="S8855">
        <f>VLOOKUP(R8855,region2,2,FALSE)</f>
        <v>4</v>
      </c>
      <c r="T8855" t="s">
        <v>5282</v>
      </c>
      <c r="U8855" t="s">
        <v>22</v>
      </c>
      <c r="V8855">
        <f>VLOOKUP(U8855,category2,2,FALSE)</f>
        <v>2</v>
      </c>
      <c r="W8855" t="s">
        <v>3233</v>
      </c>
      <c r="X8855">
        <f>VLOOKUP(W8855,subcat2,3,FALSE)</f>
        <v>15</v>
      </c>
      <c r="Y8855" t="s">
        <v>1020</v>
      </c>
      <c r="Z8855">
        <v>55.600000000000009</v>
      </c>
      <c r="AA8855">
        <v>5</v>
      </c>
      <c r="AB8855">
        <v>0.2</v>
      </c>
      <c r="AC8855" s="4">
        <v>6.2549999999999919</v>
      </c>
    </row>
    <row r="8856" spans="1:29" x14ac:dyDescent="0.25">
      <c r="A8856" s="2">
        <v>8855</v>
      </c>
      <c r="B8856" t="s">
        <v>7819</v>
      </c>
      <c r="C8856" s="3">
        <v>42269</v>
      </c>
      <c r="D8856" s="3">
        <v>42272</v>
      </c>
      <c r="E8856" t="s">
        <v>97</v>
      </c>
      <c r="F8856">
        <f>VLOOKUP(E8856,SHIPMODE,2,FALSE)</f>
        <v>3</v>
      </c>
      <c r="G8856" t="s">
        <v>3638</v>
      </c>
      <c r="H8856" t="s">
        <v>1418</v>
      </c>
      <c r="I8856" t="s">
        <v>9</v>
      </c>
      <c r="J8856">
        <f>VLOOKUP(I8856,segmentID,2,FALSE)</f>
        <v>1</v>
      </c>
      <c r="K8856" t="s">
        <v>3255</v>
      </c>
      <c r="L8856">
        <f>VLOOKUP(K8856,country2,2,FALSE)</f>
        <v>1</v>
      </c>
      <c r="M8856" t="s">
        <v>77</v>
      </c>
      <c r="N8856">
        <f>VLOOKUP(Orders!M8856,city2,2,FALSE)</f>
        <v>11</v>
      </c>
      <c r="O8856" t="s">
        <v>78</v>
      </c>
      <c r="P8856">
        <f>VLOOKUP(O8856,state2,2,FALSE)</f>
        <v>10</v>
      </c>
      <c r="Q8856">
        <v>19143</v>
      </c>
      <c r="R8856" t="s">
        <v>79</v>
      </c>
      <c r="S8856">
        <f>VLOOKUP(R8856,region2,2,FALSE)</f>
        <v>4</v>
      </c>
      <c r="T8856" t="s">
        <v>4325</v>
      </c>
      <c r="U8856" t="s">
        <v>35</v>
      </c>
      <c r="V8856">
        <f>VLOOKUP(U8856,category2,2,FALSE)</f>
        <v>3</v>
      </c>
      <c r="W8856" t="s">
        <v>3232</v>
      </c>
      <c r="X8856">
        <f>VLOOKUP(W8856,subcat2,3,FALSE)</f>
        <v>12</v>
      </c>
      <c r="Y8856" t="s">
        <v>2222</v>
      </c>
      <c r="Z8856">
        <v>617.97600000000011</v>
      </c>
      <c r="AA8856">
        <v>3</v>
      </c>
      <c r="AB8856">
        <v>0.2</v>
      </c>
      <c r="AC8856" s="4">
        <v>-7.724700000000098</v>
      </c>
    </row>
    <row r="8857" spans="1:29" x14ac:dyDescent="0.25">
      <c r="A8857" s="2">
        <v>8856</v>
      </c>
      <c r="B8857" t="s">
        <v>10737</v>
      </c>
      <c r="C8857" s="3">
        <v>43093</v>
      </c>
      <c r="D8857" s="3">
        <v>43099</v>
      </c>
      <c r="E8857" t="s">
        <v>25</v>
      </c>
      <c r="F8857">
        <f>VLOOKUP(E8857,SHIPMODE,2,FALSE)</f>
        <v>2</v>
      </c>
      <c r="G8857" t="s">
        <v>3572</v>
      </c>
      <c r="H8857" t="s">
        <v>1220</v>
      </c>
      <c r="I8857" t="s">
        <v>18</v>
      </c>
      <c r="J8857">
        <f>VLOOKUP(I8857,segmentID,2,FALSE)</f>
        <v>2</v>
      </c>
      <c r="K8857" t="s">
        <v>3255</v>
      </c>
      <c r="L8857">
        <f>VLOOKUP(K8857,country2,2,FALSE)</f>
        <v>1</v>
      </c>
      <c r="M8857" t="s">
        <v>2556</v>
      </c>
      <c r="N8857">
        <f>VLOOKUP(Orders!M8857,city2,2,FALSE)</f>
        <v>348</v>
      </c>
      <c r="O8857" t="s">
        <v>2557</v>
      </c>
      <c r="P8857">
        <f>VLOOKUP(O8857,state2,2,FALSE)</f>
        <v>46</v>
      </c>
      <c r="Q8857">
        <v>83642</v>
      </c>
      <c r="R8857" t="s">
        <v>21</v>
      </c>
      <c r="S8857">
        <f>VLOOKUP(R8857,region2,2,FALSE)</f>
        <v>2</v>
      </c>
      <c r="T8857" t="s">
        <v>4321</v>
      </c>
      <c r="U8857" t="s">
        <v>22</v>
      </c>
      <c r="V8857">
        <f>VLOOKUP(U8857,category2,2,FALSE)</f>
        <v>2</v>
      </c>
      <c r="W8857" t="s">
        <v>3231</v>
      </c>
      <c r="X8857">
        <f>VLOOKUP(W8857,subcat2,3,FALSE)</f>
        <v>9</v>
      </c>
      <c r="Y8857" t="s">
        <v>2095</v>
      </c>
      <c r="Z8857">
        <v>21.312000000000005</v>
      </c>
      <c r="AA8857">
        <v>3</v>
      </c>
      <c r="AB8857">
        <v>0.2</v>
      </c>
      <c r="AC8857" s="4">
        <v>7.9919999999999991</v>
      </c>
    </row>
    <row r="8858" spans="1:29" x14ac:dyDescent="0.25">
      <c r="A8858" s="2">
        <v>8857</v>
      </c>
      <c r="B8858" t="s">
        <v>10738</v>
      </c>
      <c r="C8858" s="3">
        <v>43021</v>
      </c>
      <c r="D8858" s="3">
        <v>43028</v>
      </c>
      <c r="E8858" t="s">
        <v>25</v>
      </c>
      <c r="F8858">
        <f>VLOOKUP(E8858,SHIPMODE,2,FALSE)</f>
        <v>2</v>
      </c>
      <c r="G8858" t="s">
        <v>3733</v>
      </c>
      <c r="H8858" t="s">
        <v>1760</v>
      </c>
      <c r="I8858" t="s">
        <v>18</v>
      </c>
      <c r="J8858">
        <f>VLOOKUP(I8858,segmentID,2,FALSE)</f>
        <v>2</v>
      </c>
      <c r="K8858" t="s">
        <v>3255</v>
      </c>
      <c r="L8858">
        <f>VLOOKUP(K8858,country2,2,FALSE)</f>
        <v>1</v>
      </c>
      <c r="M8858" t="s">
        <v>2277</v>
      </c>
      <c r="N8858">
        <f>VLOOKUP(Orders!M8858,city2,2,FALSE)</f>
        <v>302</v>
      </c>
      <c r="O8858" t="s">
        <v>20</v>
      </c>
      <c r="P8858">
        <f>VLOOKUP(O8858,state2,2,FALSE)</f>
        <v>2</v>
      </c>
      <c r="Q8858">
        <v>95823</v>
      </c>
      <c r="R8858" t="s">
        <v>21</v>
      </c>
      <c r="S8858">
        <f>VLOOKUP(R8858,region2,2,FALSE)</f>
        <v>2</v>
      </c>
      <c r="T8858" t="s">
        <v>4447</v>
      </c>
      <c r="U8858" t="s">
        <v>35</v>
      </c>
      <c r="V8858">
        <f>VLOOKUP(U8858,category2,2,FALSE)</f>
        <v>3</v>
      </c>
      <c r="W8858" t="s">
        <v>3232</v>
      </c>
      <c r="X8858">
        <f>VLOOKUP(W8858,subcat2,3,FALSE)</f>
        <v>12</v>
      </c>
      <c r="Y8858" t="s">
        <v>1289</v>
      </c>
      <c r="Z8858">
        <v>209.94</v>
      </c>
      <c r="AA8858">
        <v>6</v>
      </c>
      <c r="AB8858">
        <v>0</v>
      </c>
      <c r="AC8858" s="4">
        <v>39.888599999999997</v>
      </c>
    </row>
    <row r="8859" spans="1:29" x14ac:dyDescent="0.25">
      <c r="A8859" s="2">
        <v>8858</v>
      </c>
      <c r="B8859" t="s">
        <v>10738</v>
      </c>
      <c r="C8859" s="3">
        <v>43021</v>
      </c>
      <c r="D8859" s="3">
        <v>43028</v>
      </c>
      <c r="E8859" t="s">
        <v>25</v>
      </c>
      <c r="F8859">
        <f>VLOOKUP(E8859,SHIPMODE,2,FALSE)</f>
        <v>2</v>
      </c>
      <c r="G8859" t="s">
        <v>3733</v>
      </c>
      <c r="H8859" t="s">
        <v>1760</v>
      </c>
      <c r="I8859" t="s">
        <v>18</v>
      </c>
      <c r="J8859">
        <f>VLOOKUP(I8859,segmentID,2,FALSE)</f>
        <v>2</v>
      </c>
      <c r="K8859" t="s">
        <v>3255</v>
      </c>
      <c r="L8859">
        <f>VLOOKUP(K8859,country2,2,FALSE)</f>
        <v>1</v>
      </c>
      <c r="M8859" t="s">
        <v>2277</v>
      </c>
      <c r="N8859">
        <f>VLOOKUP(Orders!M8859,city2,2,FALSE)</f>
        <v>302</v>
      </c>
      <c r="O8859" t="s">
        <v>20</v>
      </c>
      <c r="P8859">
        <f>VLOOKUP(O8859,state2,2,FALSE)</f>
        <v>2</v>
      </c>
      <c r="Q8859">
        <v>95823</v>
      </c>
      <c r="R8859" t="s">
        <v>21</v>
      </c>
      <c r="S8859">
        <f>VLOOKUP(R8859,region2,2,FALSE)</f>
        <v>2</v>
      </c>
      <c r="T8859" t="s">
        <v>5500</v>
      </c>
      <c r="U8859" t="s">
        <v>35</v>
      </c>
      <c r="V8859">
        <f>VLOOKUP(U8859,category2,2,FALSE)</f>
        <v>3</v>
      </c>
      <c r="W8859" t="s">
        <v>3230</v>
      </c>
      <c r="X8859">
        <f>VLOOKUP(W8859,subcat2,3,FALSE)</f>
        <v>8</v>
      </c>
      <c r="Y8859" t="s">
        <v>2485</v>
      </c>
      <c r="Z8859">
        <v>31.983999999999998</v>
      </c>
      <c r="AA8859">
        <v>2</v>
      </c>
      <c r="AB8859">
        <v>0.2</v>
      </c>
      <c r="AC8859" s="4">
        <v>-7.9959999999999996</v>
      </c>
    </row>
    <row r="8860" spans="1:29" x14ac:dyDescent="0.25">
      <c r="A8860" s="2">
        <v>8859</v>
      </c>
      <c r="B8860" t="s">
        <v>10738</v>
      </c>
      <c r="C8860" s="3">
        <v>43021</v>
      </c>
      <c r="D8860" s="3">
        <v>43028</v>
      </c>
      <c r="E8860" t="s">
        <v>25</v>
      </c>
      <c r="F8860">
        <f>VLOOKUP(E8860,SHIPMODE,2,FALSE)</f>
        <v>2</v>
      </c>
      <c r="G8860" t="s">
        <v>3733</v>
      </c>
      <c r="H8860" t="s">
        <v>1760</v>
      </c>
      <c r="I8860" t="s">
        <v>18</v>
      </c>
      <c r="J8860">
        <f>VLOOKUP(I8860,segmentID,2,FALSE)</f>
        <v>2</v>
      </c>
      <c r="K8860" t="s">
        <v>3255</v>
      </c>
      <c r="L8860">
        <f>VLOOKUP(K8860,country2,2,FALSE)</f>
        <v>1</v>
      </c>
      <c r="M8860" t="s">
        <v>2277</v>
      </c>
      <c r="N8860">
        <f>VLOOKUP(Orders!M8860,city2,2,FALSE)</f>
        <v>302</v>
      </c>
      <c r="O8860" t="s">
        <v>20</v>
      </c>
      <c r="P8860">
        <f>VLOOKUP(O8860,state2,2,FALSE)</f>
        <v>2</v>
      </c>
      <c r="Q8860">
        <v>95823</v>
      </c>
      <c r="R8860" t="s">
        <v>21</v>
      </c>
      <c r="S8860">
        <f>VLOOKUP(R8860,region2,2,FALSE)</f>
        <v>2</v>
      </c>
      <c r="T8860" t="s">
        <v>4550</v>
      </c>
      <c r="U8860" t="s">
        <v>22</v>
      </c>
      <c r="V8860">
        <f>VLOOKUP(U8860,category2,2,FALSE)</f>
        <v>2</v>
      </c>
      <c r="W8860" t="s">
        <v>3231</v>
      </c>
      <c r="X8860">
        <f>VLOOKUP(W8860,subcat2,3,FALSE)</f>
        <v>9</v>
      </c>
      <c r="Y8860" t="s">
        <v>1551</v>
      </c>
      <c r="Z8860">
        <v>5083.96</v>
      </c>
      <c r="AA8860">
        <v>5</v>
      </c>
      <c r="AB8860">
        <v>0.2</v>
      </c>
      <c r="AC8860" s="4">
        <v>1906.4849999999999</v>
      </c>
    </row>
    <row r="8861" spans="1:29" x14ac:dyDescent="0.25">
      <c r="A8861" s="2">
        <v>8860</v>
      </c>
      <c r="B8861" t="s">
        <v>10739</v>
      </c>
      <c r="C8861" s="3">
        <v>42967</v>
      </c>
      <c r="D8861" s="3">
        <v>42973</v>
      </c>
      <c r="E8861" t="s">
        <v>25</v>
      </c>
      <c r="F8861">
        <f>VLOOKUP(E8861,SHIPMODE,2,FALSE)</f>
        <v>2</v>
      </c>
      <c r="G8861" t="s">
        <v>3754</v>
      </c>
      <c r="H8861" t="s">
        <v>1827</v>
      </c>
      <c r="I8861" t="s">
        <v>52</v>
      </c>
      <c r="J8861">
        <f>VLOOKUP(I8861,segmentID,2,FALSE)</f>
        <v>3</v>
      </c>
      <c r="K8861" t="s">
        <v>3255</v>
      </c>
      <c r="L8861">
        <f>VLOOKUP(K8861,country2,2,FALSE)</f>
        <v>1</v>
      </c>
      <c r="M8861" t="s">
        <v>233</v>
      </c>
      <c r="N8861">
        <f>VLOOKUP(Orders!M8861,city2,2,FALSE)</f>
        <v>36</v>
      </c>
      <c r="O8861" t="s">
        <v>44</v>
      </c>
      <c r="P8861">
        <f>VLOOKUP(O8861,state2,2,FALSE)</f>
        <v>4</v>
      </c>
      <c r="Q8861">
        <v>28205</v>
      </c>
      <c r="R8861" t="s">
        <v>12</v>
      </c>
      <c r="S8861">
        <f>VLOOKUP(R8861,region2,2,FALSE)</f>
        <v>1</v>
      </c>
      <c r="T8861" t="s">
        <v>5583</v>
      </c>
      <c r="U8861" t="s">
        <v>35</v>
      </c>
      <c r="V8861">
        <f>VLOOKUP(U8861,category2,2,FALSE)</f>
        <v>3</v>
      </c>
      <c r="W8861" t="s">
        <v>3230</v>
      </c>
      <c r="X8861">
        <f>VLOOKUP(W8861,subcat2,3,FALSE)</f>
        <v>8</v>
      </c>
      <c r="Y8861" t="s">
        <v>1530</v>
      </c>
      <c r="Z8861">
        <v>35.96</v>
      </c>
      <c r="AA8861">
        <v>1</v>
      </c>
      <c r="AB8861">
        <v>0.2</v>
      </c>
      <c r="AC8861" s="4">
        <v>3.5959999999999983</v>
      </c>
    </row>
    <row r="8862" spans="1:29" x14ac:dyDescent="0.25">
      <c r="A8862" s="2">
        <v>8861</v>
      </c>
      <c r="B8862" t="s">
        <v>7820</v>
      </c>
      <c r="C8862" s="3">
        <v>42258</v>
      </c>
      <c r="D8862" s="3">
        <v>42265</v>
      </c>
      <c r="E8862" t="s">
        <v>25</v>
      </c>
      <c r="F8862">
        <f>VLOOKUP(E8862,SHIPMODE,2,FALSE)</f>
        <v>2</v>
      </c>
      <c r="G8862" t="s">
        <v>3636</v>
      </c>
      <c r="H8862" t="s">
        <v>1415</v>
      </c>
      <c r="I8862" t="s">
        <v>52</v>
      </c>
      <c r="J8862">
        <f>VLOOKUP(I8862,segmentID,2,FALSE)</f>
        <v>3</v>
      </c>
      <c r="K8862" t="s">
        <v>3255</v>
      </c>
      <c r="L8862">
        <f>VLOOKUP(K8862,country2,2,FALSE)</f>
        <v>1</v>
      </c>
      <c r="M8862" t="s">
        <v>2061</v>
      </c>
      <c r="N8862">
        <f>VLOOKUP(Orders!M8862,city2,2,FALSE)</f>
        <v>268</v>
      </c>
      <c r="O8862" t="s">
        <v>389</v>
      </c>
      <c r="P8862">
        <f>VLOOKUP(O8862,state2,2,FALSE)</f>
        <v>31</v>
      </c>
      <c r="Q8862">
        <v>7501</v>
      </c>
      <c r="R8862" t="s">
        <v>79</v>
      </c>
      <c r="S8862">
        <f>VLOOKUP(R8862,region2,2,FALSE)</f>
        <v>4</v>
      </c>
      <c r="T8862" t="s">
        <v>5715</v>
      </c>
      <c r="U8862" t="s">
        <v>22</v>
      </c>
      <c r="V8862">
        <f>VLOOKUP(U8862,category2,2,FALSE)</f>
        <v>2</v>
      </c>
      <c r="W8862" t="s">
        <v>23</v>
      </c>
      <c r="X8862">
        <f>VLOOKUP(W8862,subcat2,3,FALSE)</f>
        <v>3</v>
      </c>
      <c r="Y8862" t="s">
        <v>199</v>
      </c>
      <c r="Z8862">
        <v>31.049999999999997</v>
      </c>
      <c r="AA8862">
        <v>3</v>
      </c>
      <c r="AB8862">
        <v>0</v>
      </c>
      <c r="AC8862" s="4">
        <v>14.904</v>
      </c>
    </row>
    <row r="8863" spans="1:29" x14ac:dyDescent="0.25">
      <c r="A8863" s="2">
        <v>8862</v>
      </c>
      <c r="B8863" t="s">
        <v>7820</v>
      </c>
      <c r="C8863" s="3">
        <v>42258</v>
      </c>
      <c r="D8863" s="3">
        <v>42265</v>
      </c>
      <c r="E8863" t="s">
        <v>25</v>
      </c>
      <c r="F8863">
        <f>VLOOKUP(E8863,SHIPMODE,2,FALSE)</f>
        <v>2</v>
      </c>
      <c r="G8863" t="s">
        <v>3636</v>
      </c>
      <c r="H8863" t="s">
        <v>1415</v>
      </c>
      <c r="I8863" t="s">
        <v>52</v>
      </c>
      <c r="J8863">
        <f>VLOOKUP(I8863,segmentID,2,FALSE)</f>
        <v>3</v>
      </c>
      <c r="K8863" t="s">
        <v>3255</v>
      </c>
      <c r="L8863">
        <f>VLOOKUP(K8863,country2,2,FALSE)</f>
        <v>1</v>
      </c>
      <c r="M8863" t="s">
        <v>2061</v>
      </c>
      <c r="N8863">
        <f>VLOOKUP(Orders!M8863,city2,2,FALSE)</f>
        <v>268</v>
      </c>
      <c r="O8863" t="s">
        <v>389</v>
      </c>
      <c r="P8863">
        <f>VLOOKUP(O8863,state2,2,FALSE)</f>
        <v>31</v>
      </c>
      <c r="Q8863">
        <v>7501</v>
      </c>
      <c r="R8863" t="s">
        <v>79</v>
      </c>
      <c r="S8863">
        <f>VLOOKUP(R8863,region2,2,FALSE)</f>
        <v>4</v>
      </c>
      <c r="T8863" t="s">
        <v>5419</v>
      </c>
      <c r="U8863" t="s">
        <v>13</v>
      </c>
      <c r="V8863">
        <f>VLOOKUP(U8863,category2,2,FALSE)</f>
        <v>1</v>
      </c>
      <c r="W8863" t="s">
        <v>3228</v>
      </c>
      <c r="X8863">
        <f>VLOOKUP(W8863,subcat2,3,FALSE)</f>
        <v>6</v>
      </c>
      <c r="Y8863" t="s">
        <v>765</v>
      </c>
      <c r="Z8863">
        <v>8.92</v>
      </c>
      <c r="AA8863">
        <v>4</v>
      </c>
      <c r="AB8863">
        <v>0</v>
      </c>
      <c r="AC8863" s="4">
        <v>3.9248000000000003</v>
      </c>
    </row>
    <row r="8864" spans="1:29" x14ac:dyDescent="0.25">
      <c r="A8864" s="2">
        <v>8863</v>
      </c>
      <c r="B8864" t="s">
        <v>7820</v>
      </c>
      <c r="C8864" s="3">
        <v>42258</v>
      </c>
      <c r="D8864" s="3">
        <v>42265</v>
      </c>
      <c r="E8864" t="s">
        <v>25</v>
      </c>
      <c r="F8864">
        <f>VLOOKUP(E8864,SHIPMODE,2,FALSE)</f>
        <v>2</v>
      </c>
      <c r="G8864" t="s">
        <v>3636</v>
      </c>
      <c r="H8864" t="s">
        <v>1415</v>
      </c>
      <c r="I8864" t="s">
        <v>52</v>
      </c>
      <c r="J8864">
        <f>VLOOKUP(I8864,segmentID,2,FALSE)</f>
        <v>3</v>
      </c>
      <c r="K8864" t="s">
        <v>3255</v>
      </c>
      <c r="L8864">
        <f>VLOOKUP(K8864,country2,2,FALSE)</f>
        <v>1</v>
      </c>
      <c r="M8864" t="s">
        <v>2061</v>
      </c>
      <c r="N8864">
        <f>VLOOKUP(Orders!M8864,city2,2,FALSE)</f>
        <v>268</v>
      </c>
      <c r="O8864" t="s">
        <v>389</v>
      </c>
      <c r="P8864">
        <f>VLOOKUP(O8864,state2,2,FALSE)</f>
        <v>31</v>
      </c>
      <c r="Q8864">
        <v>7501</v>
      </c>
      <c r="R8864" t="s">
        <v>79</v>
      </c>
      <c r="S8864">
        <f>VLOOKUP(R8864,region2,2,FALSE)</f>
        <v>4</v>
      </c>
      <c r="T8864" t="s">
        <v>4378</v>
      </c>
      <c r="U8864" t="s">
        <v>22</v>
      </c>
      <c r="V8864">
        <f>VLOOKUP(U8864,category2,2,FALSE)</f>
        <v>2</v>
      </c>
      <c r="W8864" t="s">
        <v>3231</v>
      </c>
      <c r="X8864">
        <f>VLOOKUP(W8864,subcat2,3,FALSE)</f>
        <v>9</v>
      </c>
      <c r="Y8864" t="s">
        <v>2889</v>
      </c>
      <c r="Z8864">
        <v>209.6</v>
      </c>
      <c r="AA8864">
        <v>4</v>
      </c>
      <c r="AB8864">
        <v>0</v>
      </c>
      <c r="AC8864" s="4">
        <v>96.415999999999997</v>
      </c>
    </row>
    <row r="8865" spans="1:29" x14ac:dyDescent="0.25">
      <c r="A8865" s="2">
        <v>8864</v>
      </c>
      <c r="B8865" t="s">
        <v>7820</v>
      </c>
      <c r="C8865" s="3">
        <v>42258</v>
      </c>
      <c r="D8865" s="3">
        <v>42265</v>
      </c>
      <c r="E8865" t="s">
        <v>25</v>
      </c>
      <c r="F8865">
        <f>VLOOKUP(E8865,SHIPMODE,2,FALSE)</f>
        <v>2</v>
      </c>
      <c r="G8865" t="s">
        <v>3636</v>
      </c>
      <c r="H8865" t="s">
        <v>1415</v>
      </c>
      <c r="I8865" t="s">
        <v>52</v>
      </c>
      <c r="J8865">
        <f>VLOOKUP(I8865,segmentID,2,FALSE)</f>
        <v>3</v>
      </c>
      <c r="K8865" t="s">
        <v>3255</v>
      </c>
      <c r="L8865">
        <f>VLOOKUP(K8865,country2,2,FALSE)</f>
        <v>1</v>
      </c>
      <c r="M8865" t="s">
        <v>2061</v>
      </c>
      <c r="N8865">
        <f>VLOOKUP(Orders!M8865,city2,2,FALSE)</f>
        <v>268</v>
      </c>
      <c r="O8865" t="s">
        <v>389</v>
      </c>
      <c r="P8865">
        <f>VLOOKUP(O8865,state2,2,FALSE)</f>
        <v>31</v>
      </c>
      <c r="Q8865">
        <v>7501</v>
      </c>
      <c r="R8865" t="s">
        <v>79</v>
      </c>
      <c r="S8865">
        <f>VLOOKUP(R8865,region2,2,FALSE)</f>
        <v>4</v>
      </c>
      <c r="T8865" t="s">
        <v>5190</v>
      </c>
      <c r="U8865" t="s">
        <v>22</v>
      </c>
      <c r="V8865">
        <f>VLOOKUP(U8865,category2,2,FALSE)</f>
        <v>2</v>
      </c>
      <c r="W8865" t="s">
        <v>38</v>
      </c>
      <c r="X8865">
        <f>VLOOKUP(W8865,subcat2,3,FALSE)</f>
        <v>10</v>
      </c>
      <c r="Y8865" t="s">
        <v>2177</v>
      </c>
      <c r="Z8865">
        <v>111.04</v>
      </c>
      <c r="AA8865">
        <v>4</v>
      </c>
      <c r="AB8865">
        <v>0</v>
      </c>
      <c r="AC8865" s="4">
        <v>29.980800000000002</v>
      </c>
    </row>
    <row r="8866" spans="1:29" x14ac:dyDescent="0.25">
      <c r="A8866" s="2">
        <v>8865</v>
      </c>
      <c r="B8866" t="s">
        <v>7820</v>
      </c>
      <c r="C8866" s="3">
        <v>42258</v>
      </c>
      <c r="D8866" s="3">
        <v>42265</v>
      </c>
      <c r="E8866" t="s">
        <v>25</v>
      </c>
      <c r="F8866">
        <f>VLOOKUP(E8866,SHIPMODE,2,FALSE)</f>
        <v>2</v>
      </c>
      <c r="G8866" t="s">
        <v>3636</v>
      </c>
      <c r="H8866" t="s">
        <v>1415</v>
      </c>
      <c r="I8866" t="s">
        <v>52</v>
      </c>
      <c r="J8866">
        <f>VLOOKUP(I8866,segmentID,2,FALSE)</f>
        <v>3</v>
      </c>
      <c r="K8866" t="s">
        <v>3255</v>
      </c>
      <c r="L8866">
        <f>VLOOKUP(K8866,country2,2,FALSE)</f>
        <v>1</v>
      </c>
      <c r="M8866" t="s">
        <v>2061</v>
      </c>
      <c r="N8866">
        <f>VLOOKUP(Orders!M8866,city2,2,FALSE)</f>
        <v>268</v>
      </c>
      <c r="O8866" t="s">
        <v>389</v>
      </c>
      <c r="P8866">
        <f>VLOOKUP(O8866,state2,2,FALSE)</f>
        <v>31</v>
      </c>
      <c r="Q8866">
        <v>7501</v>
      </c>
      <c r="R8866" t="s">
        <v>79</v>
      </c>
      <c r="S8866">
        <f>VLOOKUP(R8866,region2,2,FALSE)</f>
        <v>4</v>
      </c>
      <c r="T8866" t="s">
        <v>5710</v>
      </c>
      <c r="U8866" t="s">
        <v>22</v>
      </c>
      <c r="V8866">
        <f>VLOOKUP(U8866,category2,2,FALSE)</f>
        <v>2</v>
      </c>
      <c r="W8866" t="s">
        <v>45</v>
      </c>
      <c r="X8866">
        <f>VLOOKUP(W8866,subcat2,3,FALSE)</f>
        <v>11</v>
      </c>
      <c r="Y8866" t="s">
        <v>2293</v>
      </c>
      <c r="Z8866">
        <v>38.880000000000003</v>
      </c>
      <c r="AA8866">
        <v>6</v>
      </c>
      <c r="AB8866">
        <v>0</v>
      </c>
      <c r="AC8866" s="4">
        <v>18.662400000000002</v>
      </c>
    </row>
    <row r="8867" spans="1:29" x14ac:dyDescent="0.25">
      <c r="A8867" s="2">
        <v>8866</v>
      </c>
      <c r="B8867" t="s">
        <v>7821</v>
      </c>
      <c r="C8867" s="3">
        <v>42358</v>
      </c>
      <c r="D8867" s="3">
        <v>42364</v>
      </c>
      <c r="E8867" t="s">
        <v>25</v>
      </c>
      <c r="F8867">
        <f>VLOOKUP(E8867,SHIPMODE,2,FALSE)</f>
        <v>2</v>
      </c>
      <c r="G8867" t="s">
        <v>3877</v>
      </c>
      <c r="H8867" t="s">
        <v>2340</v>
      </c>
      <c r="I8867" t="s">
        <v>9</v>
      </c>
      <c r="J8867">
        <f>VLOOKUP(I8867,segmentID,2,FALSE)</f>
        <v>1</v>
      </c>
      <c r="K8867" t="s">
        <v>3255</v>
      </c>
      <c r="L8867">
        <f>VLOOKUP(K8867,country2,2,FALSE)</f>
        <v>1</v>
      </c>
      <c r="M8867" t="s">
        <v>548</v>
      </c>
      <c r="N8867">
        <f>VLOOKUP(Orders!M8867,city2,2,FALSE)</f>
        <v>82</v>
      </c>
      <c r="O8867" t="s">
        <v>165</v>
      </c>
      <c r="P8867">
        <f>VLOOKUP(O8867,state2,2,FALSE)</f>
        <v>18</v>
      </c>
      <c r="Q8867">
        <v>22204</v>
      </c>
      <c r="R8867" t="s">
        <v>12</v>
      </c>
      <c r="S8867">
        <f>VLOOKUP(R8867,region2,2,FALSE)</f>
        <v>1</v>
      </c>
      <c r="T8867" t="s">
        <v>5281</v>
      </c>
      <c r="U8867" t="s">
        <v>22</v>
      </c>
      <c r="V8867">
        <f>VLOOKUP(U8867,category2,2,FALSE)</f>
        <v>2</v>
      </c>
      <c r="W8867" t="s">
        <v>38</v>
      </c>
      <c r="X8867">
        <f>VLOOKUP(W8867,subcat2,3,FALSE)</f>
        <v>10</v>
      </c>
      <c r="Y8867" t="s">
        <v>1894</v>
      </c>
      <c r="Z8867">
        <v>36.269999999999996</v>
      </c>
      <c r="AA8867">
        <v>3</v>
      </c>
      <c r="AB8867">
        <v>0</v>
      </c>
      <c r="AC8867" s="4">
        <v>10.880999999999997</v>
      </c>
    </row>
    <row r="8868" spans="1:29" x14ac:dyDescent="0.25">
      <c r="A8868" s="2">
        <v>8867</v>
      </c>
      <c r="B8868" t="s">
        <v>6769</v>
      </c>
      <c r="C8868" s="3">
        <v>41902</v>
      </c>
      <c r="D8868" s="3">
        <v>41905</v>
      </c>
      <c r="E8868" t="s">
        <v>97</v>
      </c>
      <c r="F8868">
        <f>VLOOKUP(E8868,SHIPMODE,2,FALSE)</f>
        <v>3</v>
      </c>
      <c r="G8868" t="s">
        <v>4022</v>
      </c>
      <c r="H8868" t="s">
        <v>2998</v>
      </c>
      <c r="I8868" t="s">
        <v>9</v>
      </c>
      <c r="J8868">
        <f>VLOOKUP(I8868,segmentID,2,FALSE)</f>
        <v>1</v>
      </c>
      <c r="K8868" t="s">
        <v>3255</v>
      </c>
      <c r="L8868">
        <f>VLOOKUP(K8868,country2,2,FALSE)</f>
        <v>1</v>
      </c>
      <c r="M8868" t="s">
        <v>156</v>
      </c>
      <c r="N8868">
        <f>VLOOKUP(Orders!M8868,city2,2,FALSE)</f>
        <v>23</v>
      </c>
      <c r="O8868" t="s">
        <v>110</v>
      </c>
      <c r="P8868">
        <f>VLOOKUP(O8868,state2,2,FALSE)</f>
        <v>11</v>
      </c>
      <c r="Q8868">
        <v>60653</v>
      </c>
      <c r="R8868" t="s">
        <v>55</v>
      </c>
      <c r="S8868">
        <f>VLOOKUP(R8868,region2,2,FALSE)</f>
        <v>3</v>
      </c>
      <c r="T8868" t="s">
        <v>5664</v>
      </c>
      <c r="U8868" t="s">
        <v>13</v>
      </c>
      <c r="V8868">
        <f>VLOOKUP(U8868,category2,2,FALSE)</f>
        <v>1</v>
      </c>
      <c r="W8868" t="s">
        <v>14</v>
      </c>
      <c r="X8868">
        <f>VLOOKUP(W8868,subcat2,3,FALSE)</f>
        <v>1</v>
      </c>
      <c r="Y8868" t="s">
        <v>2755</v>
      </c>
      <c r="Z8868">
        <v>493.42999999999995</v>
      </c>
      <c r="AA8868">
        <v>5</v>
      </c>
      <c r="AB8868">
        <v>0.3</v>
      </c>
      <c r="AC8868" s="4">
        <v>-70.489999999999981</v>
      </c>
    </row>
    <row r="8869" spans="1:29" x14ac:dyDescent="0.25">
      <c r="A8869" s="2">
        <v>8868</v>
      </c>
      <c r="B8869" t="s">
        <v>6769</v>
      </c>
      <c r="C8869" s="3">
        <v>41902</v>
      </c>
      <c r="D8869" s="3">
        <v>41905</v>
      </c>
      <c r="E8869" t="s">
        <v>97</v>
      </c>
      <c r="F8869">
        <f>VLOOKUP(E8869,SHIPMODE,2,FALSE)</f>
        <v>3</v>
      </c>
      <c r="G8869" t="s">
        <v>4022</v>
      </c>
      <c r="H8869" t="s">
        <v>2998</v>
      </c>
      <c r="I8869" t="s">
        <v>9</v>
      </c>
      <c r="J8869">
        <f>VLOOKUP(I8869,segmentID,2,FALSE)</f>
        <v>1</v>
      </c>
      <c r="K8869" t="s">
        <v>3255</v>
      </c>
      <c r="L8869">
        <f>VLOOKUP(K8869,country2,2,FALSE)</f>
        <v>1</v>
      </c>
      <c r="M8869" t="s">
        <v>156</v>
      </c>
      <c r="N8869">
        <f>VLOOKUP(Orders!M8869,city2,2,FALSE)</f>
        <v>23</v>
      </c>
      <c r="O8869" t="s">
        <v>110</v>
      </c>
      <c r="P8869">
        <f>VLOOKUP(O8869,state2,2,FALSE)</f>
        <v>11</v>
      </c>
      <c r="Q8869">
        <v>60653</v>
      </c>
      <c r="R8869" t="s">
        <v>55</v>
      </c>
      <c r="S8869">
        <f>VLOOKUP(R8869,region2,2,FALSE)</f>
        <v>3</v>
      </c>
      <c r="T8869" t="s">
        <v>5172</v>
      </c>
      <c r="U8869" t="s">
        <v>35</v>
      </c>
      <c r="V8869">
        <f>VLOOKUP(U8869,category2,2,FALSE)</f>
        <v>3</v>
      </c>
      <c r="W8869" t="s">
        <v>3230</v>
      </c>
      <c r="X8869">
        <f>VLOOKUP(W8869,subcat2,3,FALSE)</f>
        <v>8</v>
      </c>
      <c r="Y8869" t="s">
        <v>596</v>
      </c>
      <c r="Z8869">
        <v>11.120000000000001</v>
      </c>
      <c r="AA8869">
        <v>2</v>
      </c>
      <c r="AB8869">
        <v>0.2</v>
      </c>
      <c r="AC8869" s="4">
        <v>3.4749999999999996</v>
      </c>
    </row>
    <row r="8870" spans="1:29" x14ac:dyDescent="0.25">
      <c r="A8870" s="2">
        <v>8869</v>
      </c>
      <c r="B8870" t="s">
        <v>9092</v>
      </c>
      <c r="C8870" s="3">
        <v>42678</v>
      </c>
      <c r="D8870" s="3">
        <v>42682</v>
      </c>
      <c r="E8870" t="s">
        <v>25</v>
      </c>
      <c r="F8870">
        <f>VLOOKUP(E8870,SHIPMODE,2,FALSE)</f>
        <v>2</v>
      </c>
      <c r="G8870" t="s">
        <v>3948</v>
      </c>
      <c r="H8870" t="s">
        <v>2608</v>
      </c>
      <c r="I8870" t="s">
        <v>9</v>
      </c>
      <c r="J8870">
        <f>VLOOKUP(I8870,segmentID,2,FALSE)</f>
        <v>1</v>
      </c>
      <c r="K8870" t="s">
        <v>3255</v>
      </c>
      <c r="L8870">
        <f>VLOOKUP(K8870,country2,2,FALSE)</f>
        <v>1</v>
      </c>
      <c r="M8870" t="s">
        <v>466</v>
      </c>
      <c r="N8870">
        <f>VLOOKUP(Orders!M8870,city2,2,FALSE)</f>
        <v>71</v>
      </c>
      <c r="O8870" t="s">
        <v>20</v>
      </c>
      <c r="P8870">
        <f>VLOOKUP(O8870,state2,2,FALSE)</f>
        <v>2</v>
      </c>
      <c r="Q8870">
        <v>92037</v>
      </c>
      <c r="R8870" t="s">
        <v>21</v>
      </c>
      <c r="S8870">
        <f>VLOOKUP(R8870,region2,2,FALSE)</f>
        <v>2</v>
      </c>
      <c r="T8870" t="s">
        <v>5829</v>
      </c>
      <c r="U8870" t="s">
        <v>35</v>
      </c>
      <c r="V8870">
        <f>VLOOKUP(U8870,category2,2,FALSE)</f>
        <v>3</v>
      </c>
      <c r="W8870" t="s">
        <v>3235</v>
      </c>
      <c r="X8870">
        <f>VLOOKUP(W8870,subcat2,3,FALSE)</f>
        <v>16</v>
      </c>
      <c r="Y8870" t="s">
        <v>2866</v>
      </c>
      <c r="Z8870">
        <v>686.40000000000009</v>
      </c>
      <c r="AA8870">
        <v>2</v>
      </c>
      <c r="AB8870">
        <v>0.2</v>
      </c>
      <c r="AC8870" s="4">
        <v>77.219999999999914</v>
      </c>
    </row>
    <row r="8871" spans="1:29" x14ac:dyDescent="0.25">
      <c r="A8871" s="2">
        <v>8870</v>
      </c>
      <c r="B8871" t="s">
        <v>10740</v>
      </c>
      <c r="C8871" s="3">
        <v>43070</v>
      </c>
      <c r="D8871" s="3">
        <v>43075</v>
      </c>
      <c r="E8871" t="s">
        <v>25</v>
      </c>
      <c r="F8871">
        <f>VLOOKUP(E8871,SHIPMODE,2,FALSE)</f>
        <v>2</v>
      </c>
      <c r="G8871" t="s">
        <v>3319</v>
      </c>
      <c r="H8871" t="s">
        <v>289</v>
      </c>
      <c r="I8871" t="s">
        <v>18</v>
      </c>
      <c r="J8871">
        <f>VLOOKUP(I8871,segmentID,2,FALSE)</f>
        <v>2</v>
      </c>
      <c r="K8871" t="s">
        <v>3255</v>
      </c>
      <c r="L8871">
        <f>VLOOKUP(K8871,country2,2,FALSE)</f>
        <v>1</v>
      </c>
      <c r="M8871" t="s">
        <v>48</v>
      </c>
      <c r="N8871">
        <f>VLOOKUP(Orders!M8871,city2,2,FALSE)</f>
        <v>5</v>
      </c>
      <c r="O8871" t="s">
        <v>49</v>
      </c>
      <c r="P8871">
        <f>VLOOKUP(O8871,state2,2,FALSE)</f>
        <v>5</v>
      </c>
      <c r="Q8871">
        <v>98105</v>
      </c>
      <c r="R8871" t="s">
        <v>21</v>
      </c>
      <c r="S8871">
        <f>VLOOKUP(R8871,region2,2,FALSE)</f>
        <v>2</v>
      </c>
      <c r="T8871" t="s">
        <v>5475</v>
      </c>
      <c r="U8871" t="s">
        <v>22</v>
      </c>
      <c r="V8871">
        <f>VLOOKUP(U8871,category2,2,FALSE)</f>
        <v>2</v>
      </c>
      <c r="W8871" t="s">
        <v>3231</v>
      </c>
      <c r="X8871">
        <f>VLOOKUP(W8871,subcat2,3,FALSE)</f>
        <v>9</v>
      </c>
      <c r="Y8871" t="s">
        <v>148</v>
      </c>
      <c r="Z8871">
        <v>15.920000000000002</v>
      </c>
      <c r="AA8871">
        <v>5</v>
      </c>
      <c r="AB8871">
        <v>0.2</v>
      </c>
      <c r="AC8871" s="4">
        <v>5.3729999999999993</v>
      </c>
    </row>
    <row r="8872" spans="1:29" x14ac:dyDescent="0.25">
      <c r="A8872" s="2">
        <v>8871</v>
      </c>
      <c r="B8872" t="s">
        <v>10740</v>
      </c>
      <c r="C8872" s="3">
        <v>43070</v>
      </c>
      <c r="D8872" s="3">
        <v>43075</v>
      </c>
      <c r="E8872" t="s">
        <v>25</v>
      </c>
      <c r="F8872">
        <f>VLOOKUP(E8872,SHIPMODE,2,FALSE)</f>
        <v>2</v>
      </c>
      <c r="G8872" t="s">
        <v>3319</v>
      </c>
      <c r="H8872" t="s">
        <v>289</v>
      </c>
      <c r="I8872" t="s">
        <v>18</v>
      </c>
      <c r="J8872">
        <f>VLOOKUP(I8872,segmentID,2,FALSE)</f>
        <v>2</v>
      </c>
      <c r="K8872" t="s">
        <v>3255</v>
      </c>
      <c r="L8872">
        <f>VLOOKUP(K8872,country2,2,FALSE)</f>
        <v>1</v>
      </c>
      <c r="M8872" t="s">
        <v>48</v>
      </c>
      <c r="N8872">
        <f>VLOOKUP(Orders!M8872,city2,2,FALSE)</f>
        <v>5</v>
      </c>
      <c r="O8872" t="s">
        <v>49</v>
      </c>
      <c r="P8872">
        <f>VLOOKUP(O8872,state2,2,FALSE)</f>
        <v>5</v>
      </c>
      <c r="Q8872">
        <v>98105</v>
      </c>
      <c r="R8872" t="s">
        <v>21</v>
      </c>
      <c r="S8872">
        <f>VLOOKUP(R8872,region2,2,FALSE)</f>
        <v>2</v>
      </c>
      <c r="T8872" t="s">
        <v>4430</v>
      </c>
      <c r="U8872" t="s">
        <v>13</v>
      </c>
      <c r="V8872">
        <f>VLOOKUP(U8872,category2,2,FALSE)</f>
        <v>1</v>
      </c>
      <c r="W8872" t="s">
        <v>3228</v>
      </c>
      <c r="X8872">
        <f>VLOOKUP(W8872,subcat2,3,FALSE)</f>
        <v>6</v>
      </c>
      <c r="Y8872" t="s">
        <v>2667</v>
      </c>
      <c r="Z8872">
        <v>70.679999999999993</v>
      </c>
      <c r="AA8872">
        <v>12</v>
      </c>
      <c r="AB8872">
        <v>0</v>
      </c>
      <c r="AC8872" s="4">
        <v>31.099200000000003</v>
      </c>
    </row>
    <row r="8873" spans="1:29" x14ac:dyDescent="0.25">
      <c r="A8873" s="2">
        <v>8872</v>
      </c>
      <c r="B8873" t="s">
        <v>10740</v>
      </c>
      <c r="C8873" s="3">
        <v>43070</v>
      </c>
      <c r="D8873" s="3">
        <v>43075</v>
      </c>
      <c r="E8873" t="s">
        <v>25</v>
      </c>
      <c r="F8873">
        <f>VLOOKUP(E8873,SHIPMODE,2,FALSE)</f>
        <v>2</v>
      </c>
      <c r="G8873" t="s">
        <v>3319</v>
      </c>
      <c r="H8873" t="s">
        <v>289</v>
      </c>
      <c r="I8873" t="s">
        <v>18</v>
      </c>
      <c r="J8873">
        <f>VLOOKUP(I8873,segmentID,2,FALSE)</f>
        <v>2</v>
      </c>
      <c r="K8873" t="s">
        <v>3255</v>
      </c>
      <c r="L8873">
        <f>VLOOKUP(K8873,country2,2,FALSE)</f>
        <v>1</v>
      </c>
      <c r="M8873" t="s">
        <v>48</v>
      </c>
      <c r="N8873">
        <f>VLOOKUP(Orders!M8873,city2,2,FALSE)</f>
        <v>5</v>
      </c>
      <c r="O8873" t="s">
        <v>49</v>
      </c>
      <c r="P8873">
        <f>VLOOKUP(O8873,state2,2,FALSE)</f>
        <v>5</v>
      </c>
      <c r="Q8873">
        <v>98105</v>
      </c>
      <c r="R8873" t="s">
        <v>21</v>
      </c>
      <c r="S8873">
        <f>VLOOKUP(R8873,region2,2,FALSE)</f>
        <v>2</v>
      </c>
      <c r="T8873" t="s">
        <v>4380</v>
      </c>
      <c r="U8873" t="s">
        <v>22</v>
      </c>
      <c r="V8873">
        <f>VLOOKUP(U8873,category2,2,FALSE)</f>
        <v>2</v>
      </c>
      <c r="W8873" t="s">
        <v>3227</v>
      </c>
      <c r="X8873">
        <f>VLOOKUP(W8873,subcat2,3,FALSE)</f>
        <v>5</v>
      </c>
      <c r="Y8873" t="s">
        <v>754</v>
      </c>
      <c r="Z8873">
        <v>541.24</v>
      </c>
      <c r="AA8873">
        <v>4</v>
      </c>
      <c r="AB8873">
        <v>0</v>
      </c>
      <c r="AC8873" s="4">
        <v>5.4124000000000478</v>
      </c>
    </row>
    <row r="8874" spans="1:29" x14ac:dyDescent="0.25">
      <c r="A8874" s="2">
        <v>8873</v>
      </c>
      <c r="B8874" t="s">
        <v>6770</v>
      </c>
      <c r="C8874" s="3">
        <v>41922</v>
      </c>
      <c r="D8874" s="3">
        <v>41922</v>
      </c>
      <c r="E8874" t="s">
        <v>625</v>
      </c>
      <c r="F8874">
        <f>VLOOKUP(E8874,SHIPMODE,2,FALSE)</f>
        <v>4</v>
      </c>
      <c r="G8874" t="s">
        <v>3834</v>
      </c>
      <c r="H8874" t="s">
        <v>2159</v>
      </c>
      <c r="I8874" t="s">
        <v>9</v>
      </c>
      <c r="J8874">
        <f>VLOOKUP(I8874,segmentID,2,FALSE)</f>
        <v>1</v>
      </c>
      <c r="K8874" t="s">
        <v>3255</v>
      </c>
      <c r="L8874">
        <f>VLOOKUP(K8874,country2,2,FALSE)</f>
        <v>1</v>
      </c>
      <c r="M8874" t="s">
        <v>248</v>
      </c>
      <c r="N8874">
        <f>VLOOKUP(Orders!M8874,city2,2,FALSE)</f>
        <v>39</v>
      </c>
      <c r="O8874" t="s">
        <v>249</v>
      </c>
      <c r="P8874">
        <f>VLOOKUP(O8874,state2,2,FALSE)</f>
        <v>25</v>
      </c>
      <c r="Q8874">
        <v>43229</v>
      </c>
      <c r="R8874" t="s">
        <v>79</v>
      </c>
      <c r="S8874">
        <f>VLOOKUP(R8874,region2,2,FALSE)</f>
        <v>4</v>
      </c>
      <c r="T8874" t="s">
        <v>5901</v>
      </c>
      <c r="U8874" t="s">
        <v>35</v>
      </c>
      <c r="V8874">
        <f>VLOOKUP(U8874,category2,2,FALSE)</f>
        <v>3</v>
      </c>
      <c r="W8874" t="s">
        <v>3235</v>
      </c>
      <c r="X8874">
        <f>VLOOKUP(W8874,subcat2,3,FALSE)</f>
        <v>16</v>
      </c>
      <c r="Y8874" t="s">
        <v>3023</v>
      </c>
      <c r="Z8874">
        <v>101.99400000000001</v>
      </c>
      <c r="AA8874">
        <v>2</v>
      </c>
      <c r="AB8874">
        <v>0.7</v>
      </c>
      <c r="AC8874" s="4">
        <v>-71.39579999999998</v>
      </c>
    </row>
    <row r="8875" spans="1:29" x14ac:dyDescent="0.25">
      <c r="A8875" s="2">
        <v>8874</v>
      </c>
      <c r="B8875" t="s">
        <v>6770</v>
      </c>
      <c r="C8875" s="3">
        <v>41922</v>
      </c>
      <c r="D8875" s="3">
        <v>41922</v>
      </c>
      <c r="E8875" t="s">
        <v>625</v>
      </c>
      <c r="F8875">
        <f>VLOOKUP(E8875,SHIPMODE,2,FALSE)</f>
        <v>4</v>
      </c>
      <c r="G8875" t="s">
        <v>3834</v>
      </c>
      <c r="H8875" t="s">
        <v>2159</v>
      </c>
      <c r="I8875" t="s">
        <v>9</v>
      </c>
      <c r="J8875">
        <f>VLOOKUP(I8875,segmentID,2,FALSE)</f>
        <v>1</v>
      </c>
      <c r="K8875" t="s">
        <v>3255</v>
      </c>
      <c r="L8875">
        <f>VLOOKUP(K8875,country2,2,FALSE)</f>
        <v>1</v>
      </c>
      <c r="M8875" t="s">
        <v>248</v>
      </c>
      <c r="N8875">
        <f>VLOOKUP(Orders!M8875,city2,2,FALSE)</f>
        <v>39</v>
      </c>
      <c r="O8875" t="s">
        <v>249</v>
      </c>
      <c r="P8875">
        <f>VLOOKUP(O8875,state2,2,FALSE)</f>
        <v>25</v>
      </c>
      <c r="Q8875">
        <v>43229</v>
      </c>
      <c r="R8875" t="s">
        <v>79</v>
      </c>
      <c r="S8875">
        <f>VLOOKUP(R8875,region2,2,FALSE)</f>
        <v>4</v>
      </c>
      <c r="T8875" t="s">
        <v>4571</v>
      </c>
      <c r="U8875" t="s">
        <v>22</v>
      </c>
      <c r="V8875">
        <f>VLOOKUP(U8875,category2,2,FALSE)</f>
        <v>2</v>
      </c>
      <c r="W8875" t="s">
        <v>3231</v>
      </c>
      <c r="X8875">
        <f>VLOOKUP(W8875,subcat2,3,FALSE)</f>
        <v>9</v>
      </c>
      <c r="Y8875" t="s">
        <v>1134</v>
      </c>
      <c r="Z8875">
        <v>18.264000000000003</v>
      </c>
      <c r="AA8875">
        <v>2</v>
      </c>
      <c r="AB8875">
        <v>0.7</v>
      </c>
      <c r="AC8875" s="4">
        <v>-13.393599999999999</v>
      </c>
    </row>
    <row r="8876" spans="1:29" x14ac:dyDescent="0.25">
      <c r="A8876" s="2">
        <v>8875</v>
      </c>
      <c r="B8876" t="s">
        <v>10741</v>
      </c>
      <c r="C8876" s="3">
        <v>43053</v>
      </c>
      <c r="D8876" s="3">
        <v>43055</v>
      </c>
      <c r="E8876" t="s">
        <v>7</v>
      </c>
      <c r="F8876">
        <f>VLOOKUP(E8876,SHIPMODE,2,FALSE)</f>
        <v>1</v>
      </c>
      <c r="G8876" t="s">
        <v>3901</v>
      </c>
      <c r="H8876" t="s">
        <v>2429</v>
      </c>
      <c r="I8876" t="s">
        <v>9</v>
      </c>
      <c r="J8876">
        <f>VLOOKUP(I8876,segmentID,2,FALSE)</f>
        <v>1</v>
      </c>
      <c r="K8876" t="s">
        <v>3255</v>
      </c>
      <c r="L8876">
        <f>VLOOKUP(K8876,country2,2,FALSE)</f>
        <v>1</v>
      </c>
      <c r="M8876" t="s">
        <v>95</v>
      </c>
      <c r="N8876">
        <f>VLOOKUP(Orders!M8876,city2,2,FALSE)</f>
        <v>13</v>
      </c>
      <c r="O8876" t="s">
        <v>54</v>
      </c>
      <c r="P8876">
        <f>VLOOKUP(O8876,state2,2,FALSE)</f>
        <v>6</v>
      </c>
      <c r="Q8876">
        <v>77095</v>
      </c>
      <c r="R8876" t="s">
        <v>55</v>
      </c>
      <c r="S8876">
        <f>VLOOKUP(R8876,region2,2,FALSE)</f>
        <v>3</v>
      </c>
      <c r="T8876" t="s">
        <v>4805</v>
      </c>
      <c r="U8876" t="s">
        <v>22</v>
      </c>
      <c r="V8876">
        <f>VLOOKUP(U8876,category2,2,FALSE)</f>
        <v>2</v>
      </c>
      <c r="W8876" t="s">
        <v>3231</v>
      </c>
      <c r="X8876">
        <f>VLOOKUP(W8876,subcat2,3,FALSE)</f>
        <v>9</v>
      </c>
      <c r="Y8876" t="s">
        <v>2411</v>
      </c>
      <c r="Z8876">
        <v>21.989999999999995</v>
      </c>
      <c r="AA8876">
        <v>5</v>
      </c>
      <c r="AB8876">
        <v>0.8</v>
      </c>
      <c r="AC8876" s="4">
        <v>-32.984999999999999</v>
      </c>
    </row>
    <row r="8877" spans="1:29" x14ac:dyDescent="0.25">
      <c r="A8877" s="2">
        <v>8876</v>
      </c>
      <c r="B8877" t="s">
        <v>9093</v>
      </c>
      <c r="C8877" s="3">
        <v>42595</v>
      </c>
      <c r="D8877" s="3">
        <v>42601</v>
      </c>
      <c r="E8877" t="s">
        <v>25</v>
      </c>
      <c r="F8877">
        <f>VLOOKUP(E8877,SHIPMODE,2,FALSE)</f>
        <v>2</v>
      </c>
      <c r="G8877" t="s">
        <v>3819</v>
      </c>
      <c r="H8877" t="s">
        <v>2093</v>
      </c>
      <c r="I8877" t="s">
        <v>9</v>
      </c>
      <c r="J8877">
        <f>VLOOKUP(I8877,segmentID,2,FALSE)</f>
        <v>1</v>
      </c>
      <c r="K8877" t="s">
        <v>3255</v>
      </c>
      <c r="L8877">
        <f>VLOOKUP(K8877,country2,2,FALSE)</f>
        <v>1</v>
      </c>
      <c r="M8877" t="s">
        <v>1732</v>
      </c>
      <c r="N8877">
        <f>VLOOKUP(Orders!M8877,city2,2,FALSE)</f>
        <v>219</v>
      </c>
      <c r="O8877" t="s">
        <v>54</v>
      </c>
      <c r="P8877">
        <f>VLOOKUP(O8877,state2,2,FALSE)</f>
        <v>6</v>
      </c>
      <c r="Q8877">
        <v>75061</v>
      </c>
      <c r="R8877" t="s">
        <v>55</v>
      </c>
      <c r="S8877">
        <f>VLOOKUP(R8877,region2,2,FALSE)</f>
        <v>3</v>
      </c>
      <c r="T8877" t="s">
        <v>4514</v>
      </c>
      <c r="U8877" t="s">
        <v>22</v>
      </c>
      <c r="V8877">
        <f>VLOOKUP(U8877,category2,2,FALSE)</f>
        <v>2</v>
      </c>
      <c r="W8877" t="s">
        <v>3233</v>
      </c>
      <c r="X8877">
        <f>VLOOKUP(W8877,subcat2,3,FALSE)</f>
        <v>15</v>
      </c>
      <c r="Y8877" t="s">
        <v>140</v>
      </c>
      <c r="Z8877">
        <v>185.376</v>
      </c>
      <c r="AA8877">
        <v>2</v>
      </c>
      <c r="AB8877">
        <v>0.2</v>
      </c>
      <c r="AC8877" s="4">
        <v>-34.758000000000017</v>
      </c>
    </row>
    <row r="8878" spans="1:29" x14ac:dyDescent="0.25">
      <c r="A8878" s="2">
        <v>8877</v>
      </c>
      <c r="B8878" t="s">
        <v>9093</v>
      </c>
      <c r="C8878" s="3">
        <v>42595</v>
      </c>
      <c r="D8878" s="3">
        <v>42601</v>
      </c>
      <c r="E8878" t="s">
        <v>25</v>
      </c>
      <c r="F8878">
        <f>VLOOKUP(E8878,SHIPMODE,2,FALSE)</f>
        <v>2</v>
      </c>
      <c r="G8878" t="s">
        <v>3819</v>
      </c>
      <c r="H8878" t="s">
        <v>2093</v>
      </c>
      <c r="I8878" t="s">
        <v>9</v>
      </c>
      <c r="J8878">
        <f>VLOOKUP(I8878,segmentID,2,FALSE)</f>
        <v>1</v>
      </c>
      <c r="K8878" t="s">
        <v>3255</v>
      </c>
      <c r="L8878">
        <f>VLOOKUP(K8878,country2,2,FALSE)</f>
        <v>1</v>
      </c>
      <c r="M8878" t="s">
        <v>1732</v>
      </c>
      <c r="N8878">
        <f>VLOOKUP(Orders!M8878,city2,2,FALSE)</f>
        <v>219</v>
      </c>
      <c r="O8878" t="s">
        <v>54</v>
      </c>
      <c r="P8878">
        <f>VLOOKUP(O8878,state2,2,FALSE)</f>
        <v>6</v>
      </c>
      <c r="Q8878">
        <v>75061</v>
      </c>
      <c r="R8878" t="s">
        <v>55</v>
      </c>
      <c r="S8878">
        <f>VLOOKUP(R8878,region2,2,FALSE)</f>
        <v>3</v>
      </c>
      <c r="T8878" t="s">
        <v>5294</v>
      </c>
      <c r="U8878" t="s">
        <v>22</v>
      </c>
      <c r="V8878">
        <f>VLOOKUP(U8878,category2,2,FALSE)</f>
        <v>2</v>
      </c>
      <c r="W8878" t="s">
        <v>38</v>
      </c>
      <c r="X8878">
        <f>VLOOKUP(W8878,subcat2,3,FALSE)</f>
        <v>10</v>
      </c>
      <c r="Y8878" t="s">
        <v>2982</v>
      </c>
      <c r="Z8878">
        <v>58.923999999999985</v>
      </c>
      <c r="AA8878">
        <v>1</v>
      </c>
      <c r="AB8878">
        <v>0.8</v>
      </c>
      <c r="AC8878" s="4">
        <v>-153.20240000000001</v>
      </c>
    </row>
    <row r="8879" spans="1:29" x14ac:dyDescent="0.25">
      <c r="A8879" s="2">
        <v>8878</v>
      </c>
      <c r="B8879" t="s">
        <v>10742</v>
      </c>
      <c r="C8879" s="3">
        <v>42995</v>
      </c>
      <c r="D8879" s="3">
        <v>43001</v>
      </c>
      <c r="E8879" t="s">
        <v>25</v>
      </c>
      <c r="F8879">
        <f>VLOOKUP(E8879,SHIPMODE,2,FALSE)</f>
        <v>2</v>
      </c>
      <c r="G8879" t="s">
        <v>3302</v>
      </c>
      <c r="H8879" t="s">
        <v>224</v>
      </c>
      <c r="I8879" t="s">
        <v>9</v>
      </c>
      <c r="J8879">
        <f>VLOOKUP(I8879,segmentID,2,FALSE)</f>
        <v>1</v>
      </c>
      <c r="K8879" t="s">
        <v>3255</v>
      </c>
      <c r="L8879">
        <f>VLOOKUP(K8879,country2,2,FALSE)</f>
        <v>1</v>
      </c>
      <c r="M8879" t="s">
        <v>490</v>
      </c>
      <c r="N8879">
        <f>VLOOKUP(Orders!M8879,city2,2,FALSE)</f>
        <v>74</v>
      </c>
      <c r="O8879" t="s">
        <v>389</v>
      </c>
      <c r="P8879">
        <f>VLOOKUP(O8879,state2,2,FALSE)</f>
        <v>31</v>
      </c>
      <c r="Q8879">
        <v>7960</v>
      </c>
      <c r="R8879" t="s">
        <v>79</v>
      </c>
      <c r="S8879">
        <f>VLOOKUP(R8879,region2,2,FALSE)</f>
        <v>4</v>
      </c>
      <c r="T8879" t="s">
        <v>5902</v>
      </c>
      <c r="U8879" t="s">
        <v>35</v>
      </c>
      <c r="V8879">
        <f>VLOOKUP(U8879,category2,2,FALSE)</f>
        <v>3</v>
      </c>
      <c r="W8879" t="s">
        <v>3235</v>
      </c>
      <c r="X8879">
        <f>VLOOKUP(W8879,subcat2,3,FALSE)</f>
        <v>16</v>
      </c>
      <c r="Y8879" t="s">
        <v>1119</v>
      </c>
      <c r="Z8879">
        <v>480</v>
      </c>
      <c r="AA8879">
        <v>4</v>
      </c>
      <c r="AB8879">
        <v>0</v>
      </c>
      <c r="AC8879" s="4">
        <v>225.6</v>
      </c>
    </row>
    <row r="8880" spans="1:29" x14ac:dyDescent="0.25">
      <c r="A8880" s="2">
        <v>8879</v>
      </c>
      <c r="B8880" t="s">
        <v>10742</v>
      </c>
      <c r="C8880" s="3">
        <v>42995</v>
      </c>
      <c r="D8880" s="3">
        <v>43001</v>
      </c>
      <c r="E8880" t="s">
        <v>25</v>
      </c>
      <c r="F8880">
        <f>VLOOKUP(E8880,SHIPMODE,2,FALSE)</f>
        <v>2</v>
      </c>
      <c r="G8880" t="s">
        <v>3302</v>
      </c>
      <c r="H8880" t="s">
        <v>224</v>
      </c>
      <c r="I8880" t="s">
        <v>9</v>
      </c>
      <c r="J8880">
        <f>VLOOKUP(I8880,segmentID,2,FALSE)</f>
        <v>1</v>
      </c>
      <c r="K8880" t="s">
        <v>3255</v>
      </c>
      <c r="L8880">
        <f>VLOOKUP(K8880,country2,2,FALSE)</f>
        <v>1</v>
      </c>
      <c r="M8880" t="s">
        <v>490</v>
      </c>
      <c r="N8880">
        <f>VLOOKUP(Orders!M8880,city2,2,FALSE)</f>
        <v>74</v>
      </c>
      <c r="O8880" t="s">
        <v>389</v>
      </c>
      <c r="P8880">
        <f>VLOOKUP(O8880,state2,2,FALSE)</f>
        <v>31</v>
      </c>
      <c r="Q8880">
        <v>7960</v>
      </c>
      <c r="R8880" t="s">
        <v>79</v>
      </c>
      <c r="S8880">
        <f>VLOOKUP(R8880,region2,2,FALSE)</f>
        <v>4</v>
      </c>
      <c r="T8880" t="s">
        <v>4185</v>
      </c>
      <c r="U8880" t="s">
        <v>22</v>
      </c>
      <c r="V8880">
        <f>VLOOKUP(U8880,category2,2,FALSE)</f>
        <v>2</v>
      </c>
      <c r="W8880" t="s">
        <v>3227</v>
      </c>
      <c r="X8880">
        <f>VLOOKUP(W8880,subcat2,3,FALSE)</f>
        <v>5</v>
      </c>
      <c r="Y8880" t="s">
        <v>315</v>
      </c>
      <c r="Z8880">
        <v>34.049999999999997</v>
      </c>
      <c r="AA8880">
        <v>3</v>
      </c>
      <c r="AB8880">
        <v>0</v>
      </c>
      <c r="AC8880" s="4">
        <v>9.5340000000000025</v>
      </c>
    </row>
    <row r="8881" spans="1:29" x14ac:dyDescent="0.25">
      <c r="A8881" s="2">
        <v>8880</v>
      </c>
      <c r="B8881" t="s">
        <v>7822</v>
      </c>
      <c r="C8881" s="3">
        <v>42086</v>
      </c>
      <c r="D8881" s="3">
        <v>42088</v>
      </c>
      <c r="E8881" t="s">
        <v>97</v>
      </c>
      <c r="F8881">
        <f>VLOOKUP(E8881,SHIPMODE,2,FALSE)</f>
        <v>3</v>
      </c>
      <c r="G8881" t="s">
        <v>3342</v>
      </c>
      <c r="H8881" t="s">
        <v>371</v>
      </c>
      <c r="I8881" t="s">
        <v>18</v>
      </c>
      <c r="J8881">
        <f>VLOOKUP(I8881,segmentID,2,FALSE)</f>
        <v>2</v>
      </c>
      <c r="K8881" t="s">
        <v>3255</v>
      </c>
      <c r="L8881">
        <f>VLOOKUP(K8881,country2,2,FALSE)</f>
        <v>1</v>
      </c>
      <c r="M8881" t="s">
        <v>19</v>
      </c>
      <c r="N8881">
        <f>VLOOKUP(Orders!M8881,city2,2,FALSE)</f>
        <v>2</v>
      </c>
      <c r="O8881" t="s">
        <v>20</v>
      </c>
      <c r="P8881">
        <f>VLOOKUP(O8881,state2,2,FALSE)</f>
        <v>2</v>
      </c>
      <c r="Q8881">
        <v>90008</v>
      </c>
      <c r="R8881" t="s">
        <v>21</v>
      </c>
      <c r="S8881">
        <f>VLOOKUP(R8881,region2,2,FALSE)</f>
        <v>2</v>
      </c>
      <c r="T8881" t="s">
        <v>4269</v>
      </c>
      <c r="U8881" t="s">
        <v>22</v>
      </c>
      <c r="V8881">
        <f>VLOOKUP(U8881,category2,2,FALSE)</f>
        <v>2</v>
      </c>
      <c r="W8881" t="s">
        <v>45</v>
      </c>
      <c r="X8881">
        <f>VLOOKUP(W8881,subcat2,3,FALSE)</f>
        <v>11</v>
      </c>
      <c r="Y8881" t="s">
        <v>2501</v>
      </c>
      <c r="Z8881">
        <v>192.72</v>
      </c>
      <c r="AA8881">
        <v>11</v>
      </c>
      <c r="AB8881">
        <v>0</v>
      </c>
      <c r="AC8881" s="4">
        <v>92.505599999999987</v>
      </c>
    </row>
    <row r="8882" spans="1:29" x14ac:dyDescent="0.25">
      <c r="A8882" s="2">
        <v>8881</v>
      </c>
      <c r="B8882" t="s">
        <v>7822</v>
      </c>
      <c r="C8882" s="3">
        <v>42086</v>
      </c>
      <c r="D8882" s="3">
        <v>42088</v>
      </c>
      <c r="E8882" t="s">
        <v>97</v>
      </c>
      <c r="F8882">
        <f>VLOOKUP(E8882,SHIPMODE,2,FALSE)</f>
        <v>3</v>
      </c>
      <c r="G8882" t="s">
        <v>3342</v>
      </c>
      <c r="H8882" t="s">
        <v>371</v>
      </c>
      <c r="I8882" t="s">
        <v>18</v>
      </c>
      <c r="J8882">
        <f>VLOOKUP(I8882,segmentID,2,FALSE)</f>
        <v>2</v>
      </c>
      <c r="K8882" t="s">
        <v>3255</v>
      </c>
      <c r="L8882">
        <f>VLOOKUP(K8882,country2,2,FALSE)</f>
        <v>1</v>
      </c>
      <c r="M8882" t="s">
        <v>19</v>
      </c>
      <c r="N8882">
        <f>VLOOKUP(Orders!M8882,city2,2,FALSE)</f>
        <v>2</v>
      </c>
      <c r="O8882" t="s">
        <v>20</v>
      </c>
      <c r="P8882">
        <f>VLOOKUP(O8882,state2,2,FALSE)</f>
        <v>2</v>
      </c>
      <c r="Q8882">
        <v>90008</v>
      </c>
      <c r="R8882" t="s">
        <v>21</v>
      </c>
      <c r="S8882">
        <f>VLOOKUP(R8882,region2,2,FALSE)</f>
        <v>2</v>
      </c>
      <c r="T8882" t="s">
        <v>5186</v>
      </c>
      <c r="U8882" t="s">
        <v>35</v>
      </c>
      <c r="V8882">
        <f>VLOOKUP(U8882,category2,2,FALSE)</f>
        <v>3</v>
      </c>
      <c r="W8882" t="s">
        <v>3232</v>
      </c>
      <c r="X8882">
        <f>VLOOKUP(W8882,subcat2,3,FALSE)</f>
        <v>12</v>
      </c>
      <c r="Y8882" t="s">
        <v>515</v>
      </c>
      <c r="Z8882">
        <v>239.96999999999997</v>
      </c>
      <c r="AA8882">
        <v>3</v>
      </c>
      <c r="AB8882">
        <v>0</v>
      </c>
      <c r="AC8882" s="4">
        <v>86.389199999999988</v>
      </c>
    </row>
    <row r="8883" spans="1:29" x14ac:dyDescent="0.25">
      <c r="A8883" s="2">
        <v>8882</v>
      </c>
      <c r="B8883" t="s">
        <v>9094</v>
      </c>
      <c r="C8883" s="3">
        <v>42551</v>
      </c>
      <c r="D8883" s="3">
        <v>42554</v>
      </c>
      <c r="E8883" t="s">
        <v>7</v>
      </c>
      <c r="F8883">
        <f>VLOOKUP(E8883,SHIPMODE,2,FALSE)</f>
        <v>1</v>
      </c>
      <c r="G8883" t="s">
        <v>3826</v>
      </c>
      <c r="H8883" t="s">
        <v>2121</v>
      </c>
      <c r="I8883" t="s">
        <v>52</v>
      </c>
      <c r="J8883">
        <f>VLOOKUP(I8883,segmentID,2,FALSE)</f>
        <v>3</v>
      </c>
      <c r="K8883" t="s">
        <v>3255</v>
      </c>
      <c r="L8883">
        <f>VLOOKUP(K8883,country2,2,FALSE)</f>
        <v>1</v>
      </c>
      <c r="M8883" t="s">
        <v>227</v>
      </c>
      <c r="N8883">
        <f>VLOOKUP(Orders!M8883,city2,2,FALSE)</f>
        <v>35</v>
      </c>
      <c r="O8883" t="s">
        <v>110</v>
      </c>
      <c r="P8883">
        <f>VLOOKUP(O8883,state2,2,FALSE)</f>
        <v>11</v>
      </c>
      <c r="Q8883">
        <v>60505</v>
      </c>
      <c r="R8883" t="s">
        <v>55</v>
      </c>
      <c r="S8883">
        <f>VLOOKUP(R8883,region2,2,FALSE)</f>
        <v>3</v>
      </c>
      <c r="T8883" t="s">
        <v>5128</v>
      </c>
      <c r="U8883" t="s">
        <v>35</v>
      </c>
      <c r="V8883">
        <f>VLOOKUP(U8883,category2,2,FALSE)</f>
        <v>3</v>
      </c>
      <c r="W8883" t="s">
        <v>3232</v>
      </c>
      <c r="X8883">
        <f>VLOOKUP(W8883,subcat2,3,FALSE)</f>
        <v>12</v>
      </c>
      <c r="Y8883" t="s">
        <v>844</v>
      </c>
      <c r="Z8883">
        <v>50.120000000000005</v>
      </c>
      <c r="AA8883">
        <v>7</v>
      </c>
      <c r="AB8883">
        <v>0.2</v>
      </c>
      <c r="AC8883" s="4">
        <v>-0.62650000000000716</v>
      </c>
    </row>
    <row r="8884" spans="1:29" x14ac:dyDescent="0.25">
      <c r="A8884" s="2">
        <v>8883</v>
      </c>
      <c r="B8884" t="s">
        <v>10743</v>
      </c>
      <c r="C8884" s="3">
        <v>43028</v>
      </c>
      <c r="D8884" s="3">
        <v>43033</v>
      </c>
      <c r="E8884" t="s">
        <v>25</v>
      </c>
      <c r="F8884">
        <f>VLOOKUP(E8884,SHIPMODE,2,FALSE)</f>
        <v>2</v>
      </c>
      <c r="G8884" t="s">
        <v>3756</v>
      </c>
      <c r="H8884" t="s">
        <v>1831</v>
      </c>
      <c r="I8884" t="s">
        <v>18</v>
      </c>
      <c r="J8884">
        <f>VLOOKUP(I8884,segmentID,2,FALSE)</f>
        <v>2</v>
      </c>
      <c r="K8884" t="s">
        <v>3255</v>
      </c>
      <c r="L8884">
        <f>VLOOKUP(K8884,country2,2,FALSE)</f>
        <v>1</v>
      </c>
      <c r="M8884" t="s">
        <v>190</v>
      </c>
      <c r="N8884">
        <f>VLOOKUP(Orders!M8884,city2,2,FALSE)</f>
        <v>29</v>
      </c>
      <c r="O8884" t="s">
        <v>44</v>
      </c>
      <c r="P8884">
        <f>VLOOKUP(O8884,state2,2,FALSE)</f>
        <v>4</v>
      </c>
      <c r="Q8884">
        <v>27707</v>
      </c>
      <c r="R8884" t="s">
        <v>12</v>
      </c>
      <c r="S8884">
        <f>VLOOKUP(R8884,region2,2,FALSE)</f>
        <v>1</v>
      </c>
      <c r="T8884" t="s">
        <v>5621</v>
      </c>
      <c r="U8884" t="s">
        <v>35</v>
      </c>
      <c r="V8884">
        <f>VLOOKUP(U8884,category2,2,FALSE)</f>
        <v>3</v>
      </c>
      <c r="W8884" t="s">
        <v>3230</v>
      </c>
      <c r="X8884">
        <f>VLOOKUP(W8884,subcat2,3,FALSE)</f>
        <v>8</v>
      </c>
      <c r="Y8884" t="s">
        <v>511</v>
      </c>
      <c r="Z8884">
        <v>15.984000000000002</v>
      </c>
      <c r="AA8884">
        <v>2</v>
      </c>
      <c r="AB8884">
        <v>0.2</v>
      </c>
      <c r="AC8884" s="4">
        <v>1.3986000000000001</v>
      </c>
    </row>
    <row r="8885" spans="1:29" x14ac:dyDescent="0.25">
      <c r="A8885" s="2">
        <v>8884</v>
      </c>
      <c r="B8885" t="s">
        <v>10743</v>
      </c>
      <c r="C8885" s="3">
        <v>43028</v>
      </c>
      <c r="D8885" s="3">
        <v>43033</v>
      </c>
      <c r="E8885" t="s">
        <v>25</v>
      </c>
      <c r="F8885">
        <f>VLOOKUP(E8885,SHIPMODE,2,FALSE)</f>
        <v>2</v>
      </c>
      <c r="G8885" t="s">
        <v>3756</v>
      </c>
      <c r="H8885" t="s">
        <v>1831</v>
      </c>
      <c r="I8885" t="s">
        <v>18</v>
      </c>
      <c r="J8885">
        <f>VLOOKUP(I8885,segmentID,2,FALSE)</f>
        <v>2</v>
      </c>
      <c r="K8885" t="s">
        <v>3255</v>
      </c>
      <c r="L8885">
        <f>VLOOKUP(K8885,country2,2,FALSE)</f>
        <v>1</v>
      </c>
      <c r="M8885" t="s">
        <v>190</v>
      </c>
      <c r="N8885">
        <f>VLOOKUP(Orders!M8885,city2,2,FALSE)</f>
        <v>29</v>
      </c>
      <c r="O8885" t="s">
        <v>44</v>
      </c>
      <c r="P8885">
        <f>VLOOKUP(O8885,state2,2,FALSE)</f>
        <v>4</v>
      </c>
      <c r="Q8885">
        <v>27707</v>
      </c>
      <c r="R8885" t="s">
        <v>12</v>
      </c>
      <c r="S8885">
        <f>VLOOKUP(R8885,region2,2,FALSE)</f>
        <v>1</v>
      </c>
      <c r="T8885" t="s">
        <v>4557</v>
      </c>
      <c r="U8885" t="s">
        <v>22</v>
      </c>
      <c r="V8885">
        <f>VLOOKUP(U8885,category2,2,FALSE)</f>
        <v>2</v>
      </c>
      <c r="W8885" t="s">
        <v>45</v>
      </c>
      <c r="X8885">
        <f>VLOOKUP(W8885,subcat2,3,FALSE)</f>
        <v>11</v>
      </c>
      <c r="Y8885" t="s">
        <v>1371</v>
      </c>
      <c r="Z8885">
        <v>14.352000000000002</v>
      </c>
      <c r="AA8885">
        <v>3</v>
      </c>
      <c r="AB8885">
        <v>0.2</v>
      </c>
      <c r="AC8885" s="4">
        <v>4.4849999999999994</v>
      </c>
    </row>
    <row r="8886" spans="1:29" x14ac:dyDescent="0.25">
      <c r="A8886" s="2">
        <v>8885</v>
      </c>
      <c r="B8886" t="s">
        <v>6771</v>
      </c>
      <c r="C8886" s="3">
        <v>41876</v>
      </c>
      <c r="D8886" s="3">
        <v>41881</v>
      </c>
      <c r="E8886" t="s">
        <v>25</v>
      </c>
      <c r="F8886">
        <f>VLOOKUP(E8886,SHIPMODE,2,FALSE)</f>
        <v>2</v>
      </c>
      <c r="G8886" t="s">
        <v>3284</v>
      </c>
      <c r="H8886" t="s">
        <v>158</v>
      </c>
      <c r="I8886" t="s">
        <v>18</v>
      </c>
      <c r="J8886">
        <f>VLOOKUP(I8886,segmentID,2,FALSE)</f>
        <v>2</v>
      </c>
      <c r="K8886" t="s">
        <v>3255</v>
      </c>
      <c r="L8886">
        <f>VLOOKUP(K8886,country2,2,FALSE)</f>
        <v>1</v>
      </c>
      <c r="M8886" t="s">
        <v>248</v>
      </c>
      <c r="N8886">
        <f>VLOOKUP(Orders!M8886,city2,2,FALSE)</f>
        <v>39</v>
      </c>
      <c r="O8886" t="s">
        <v>249</v>
      </c>
      <c r="P8886">
        <f>VLOOKUP(O8886,state2,2,FALSE)</f>
        <v>25</v>
      </c>
      <c r="Q8886">
        <v>43229</v>
      </c>
      <c r="R8886" t="s">
        <v>79</v>
      </c>
      <c r="S8886">
        <f>VLOOKUP(R8886,region2,2,FALSE)</f>
        <v>4</v>
      </c>
      <c r="T8886" t="s">
        <v>4410</v>
      </c>
      <c r="U8886" t="s">
        <v>22</v>
      </c>
      <c r="V8886">
        <f>VLOOKUP(U8886,category2,2,FALSE)</f>
        <v>2</v>
      </c>
      <c r="W8886" t="s">
        <v>3231</v>
      </c>
      <c r="X8886">
        <f>VLOOKUP(W8886,subcat2,3,FALSE)</f>
        <v>9</v>
      </c>
      <c r="Y8886" t="s">
        <v>2194</v>
      </c>
      <c r="Z8886">
        <v>6.5280000000000014</v>
      </c>
      <c r="AA8886">
        <v>4</v>
      </c>
      <c r="AB8886">
        <v>0.7</v>
      </c>
      <c r="AC8886" s="4">
        <v>-4.5695999999999994</v>
      </c>
    </row>
    <row r="8887" spans="1:29" x14ac:dyDescent="0.25">
      <c r="A8887" s="2">
        <v>8886</v>
      </c>
      <c r="B8887" t="s">
        <v>6771</v>
      </c>
      <c r="C8887" s="3">
        <v>41876</v>
      </c>
      <c r="D8887" s="3">
        <v>41881</v>
      </c>
      <c r="E8887" t="s">
        <v>25</v>
      </c>
      <c r="F8887">
        <f>VLOOKUP(E8887,SHIPMODE,2,FALSE)</f>
        <v>2</v>
      </c>
      <c r="G8887" t="s">
        <v>3284</v>
      </c>
      <c r="H8887" t="s">
        <v>158</v>
      </c>
      <c r="I8887" t="s">
        <v>18</v>
      </c>
      <c r="J8887">
        <f>VLOOKUP(I8887,segmentID,2,FALSE)</f>
        <v>2</v>
      </c>
      <c r="K8887" t="s">
        <v>3255</v>
      </c>
      <c r="L8887">
        <f>VLOOKUP(K8887,country2,2,FALSE)</f>
        <v>1</v>
      </c>
      <c r="M8887" t="s">
        <v>248</v>
      </c>
      <c r="N8887">
        <f>VLOOKUP(Orders!M8887,city2,2,FALSE)</f>
        <v>39</v>
      </c>
      <c r="O8887" t="s">
        <v>249</v>
      </c>
      <c r="P8887">
        <f>VLOOKUP(O8887,state2,2,FALSE)</f>
        <v>25</v>
      </c>
      <c r="Q8887">
        <v>43229</v>
      </c>
      <c r="R8887" t="s">
        <v>79</v>
      </c>
      <c r="S8887">
        <f>VLOOKUP(R8887,region2,2,FALSE)</f>
        <v>4</v>
      </c>
      <c r="T8887" t="s">
        <v>4107</v>
      </c>
      <c r="U8887" t="s">
        <v>22</v>
      </c>
      <c r="V8887">
        <f>VLOOKUP(U8887,category2,2,FALSE)</f>
        <v>2</v>
      </c>
      <c r="W8887" t="s">
        <v>3231</v>
      </c>
      <c r="X8887">
        <f>VLOOKUP(W8887,subcat2,3,FALSE)</f>
        <v>9</v>
      </c>
      <c r="Y8887" t="s">
        <v>1668</v>
      </c>
      <c r="Z8887">
        <v>2.8620000000000005</v>
      </c>
      <c r="AA8887">
        <v>3</v>
      </c>
      <c r="AB8887">
        <v>0.7</v>
      </c>
      <c r="AC8887" s="4">
        <v>-2.2896000000000001</v>
      </c>
    </row>
    <row r="8888" spans="1:29" x14ac:dyDescent="0.25">
      <c r="A8888" s="2">
        <v>8887</v>
      </c>
      <c r="B8888" t="s">
        <v>6771</v>
      </c>
      <c r="C8888" s="3">
        <v>41876</v>
      </c>
      <c r="D8888" s="3">
        <v>41881</v>
      </c>
      <c r="E8888" t="s">
        <v>25</v>
      </c>
      <c r="F8888">
        <f>VLOOKUP(E8888,SHIPMODE,2,FALSE)</f>
        <v>2</v>
      </c>
      <c r="G8888" t="s">
        <v>3284</v>
      </c>
      <c r="H8888" t="s">
        <v>158</v>
      </c>
      <c r="I8888" t="s">
        <v>18</v>
      </c>
      <c r="J8888">
        <f>VLOOKUP(I8888,segmentID,2,FALSE)</f>
        <v>2</v>
      </c>
      <c r="K8888" t="s">
        <v>3255</v>
      </c>
      <c r="L8888">
        <f>VLOOKUP(K8888,country2,2,FALSE)</f>
        <v>1</v>
      </c>
      <c r="M8888" t="s">
        <v>248</v>
      </c>
      <c r="N8888">
        <f>VLOOKUP(Orders!M8888,city2,2,FALSE)</f>
        <v>39</v>
      </c>
      <c r="O8888" t="s">
        <v>249</v>
      </c>
      <c r="P8888">
        <f>VLOOKUP(O8888,state2,2,FALSE)</f>
        <v>25</v>
      </c>
      <c r="Q8888">
        <v>43229</v>
      </c>
      <c r="R8888" t="s">
        <v>79</v>
      </c>
      <c r="S8888">
        <f>VLOOKUP(R8888,region2,2,FALSE)</f>
        <v>4</v>
      </c>
      <c r="T8888" t="s">
        <v>4626</v>
      </c>
      <c r="U8888" t="s">
        <v>22</v>
      </c>
      <c r="V8888">
        <f>VLOOKUP(U8888,category2,2,FALSE)</f>
        <v>2</v>
      </c>
      <c r="W8888" t="s">
        <v>3231</v>
      </c>
      <c r="X8888">
        <f>VLOOKUP(W8888,subcat2,3,FALSE)</f>
        <v>9</v>
      </c>
      <c r="Y8888" t="s">
        <v>1496</v>
      </c>
      <c r="Z8888">
        <v>20.856000000000002</v>
      </c>
      <c r="AA8888">
        <v>8</v>
      </c>
      <c r="AB8888">
        <v>0.7</v>
      </c>
      <c r="AC8888" s="4">
        <v>-16.684799999999996</v>
      </c>
    </row>
    <row r="8889" spans="1:29" x14ac:dyDescent="0.25">
      <c r="A8889" s="2">
        <v>8888</v>
      </c>
      <c r="B8889" t="s">
        <v>6772</v>
      </c>
      <c r="C8889" s="3">
        <v>41847</v>
      </c>
      <c r="D8889" s="3">
        <v>41850</v>
      </c>
      <c r="E8889" t="s">
        <v>7</v>
      </c>
      <c r="F8889">
        <f>VLOOKUP(E8889,SHIPMODE,2,FALSE)</f>
        <v>1</v>
      </c>
      <c r="G8889" t="s">
        <v>3376</v>
      </c>
      <c r="H8889" t="s">
        <v>501</v>
      </c>
      <c r="I8889" t="s">
        <v>18</v>
      </c>
      <c r="J8889">
        <f>VLOOKUP(I8889,segmentID,2,FALSE)</f>
        <v>2</v>
      </c>
      <c r="K8889" t="s">
        <v>3255</v>
      </c>
      <c r="L8889">
        <f>VLOOKUP(K8889,country2,2,FALSE)</f>
        <v>1</v>
      </c>
      <c r="M8889" t="s">
        <v>19</v>
      </c>
      <c r="N8889">
        <f>VLOOKUP(Orders!M8889,city2,2,FALSE)</f>
        <v>2</v>
      </c>
      <c r="O8889" t="s">
        <v>20</v>
      </c>
      <c r="P8889">
        <f>VLOOKUP(O8889,state2,2,FALSE)</f>
        <v>2</v>
      </c>
      <c r="Q8889">
        <v>90036</v>
      </c>
      <c r="R8889" t="s">
        <v>21</v>
      </c>
      <c r="S8889">
        <f>VLOOKUP(R8889,region2,2,FALSE)</f>
        <v>2</v>
      </c>
      <c r="T8889" t="s">
        <v>5027</v>
      </c>
      <c r="U8889" t="s">
        <v>22</v>
      </c>
      <c r="V8889">
        <f>VLOOKUP(U8889,category2,2,FALSE)</f>
        <v>2</v>
      </c>
      <c r="W8889" t="s">
        <v>3227</v>
      </c>
      <c r="X8889">
        <f>VLOOKUP(W8889,subcat2,3,FALSE)</f>
        <v>5</v>
      </c>
      <c r="Y8889" t="s">
        <v>980</v>
      </c>
      <c r="Z8889">
        <v>276.27999999999997</v>
      </c>
      <c r="AA8889">
        <v>2</v>
      </c>
      <c r="AB8889">
        <v>0</v>
      </c>
      <c r="AC8889" s="4">
        <v>0</v>
      </c>
    </row>
    <row r="8890" spans="1:29" x14ac:dyDescent="0.25">
      <c r="A8890" s="2">
        <v>8889</v>
      </c>
      <c r="B8890" t="s">
        <v>10744</v>
      </c>
      <c r="C8890" s="3">
        <v>43070</v>
      </c>
      <c r="D8890" s="3">
        <v>43076</v>
      </c>
      <c r="E8890" t="s">
        <v>25</v>
      </c>
      <c r="F8890">
        <f>VLOOKUP(E8890,SHIPMODE,2,FALSE)</f>
        <v>2</v>
      </c>
      <c r="G8890" t="s">
        <v>3784</v>
      </c>
      <c r="H8890" t="s">
        <v>1934</v>
      </c>
      <c r="I8890" t="s">
        <v>52</v>
      </c>
      <c r="J8890">
        <f>VLOOKUP(I8890,segmentID,2,FALSE)</f>
        <v>3</v>
      </c>
      <c r="K8890" t="s">
        <v>3255</v>
      </c>
      <c r="L8890">
        <f>VLOOKUP(K8890,country2,2,FALSE)</f>
        <v>1</v>
      </c>
      <c r="M8890" t="s">
        <v>2130</v>
      </c>
      <c r="N8890">
        <f>VLOOKUP(Orders!M8890,city2,2,FALSE)</f>
        <v>281</v>
      </c>
      <c r="O8890" t="s">
        <v>20</v>
      </c>
      <c r="P8890">
        <f>VLOOKUP(O8890,state2,2,FALSE)</f>
        <v>2</v>
      </c>
      <c r="Q8890">
        <v>95207</v>
      </c>
      <c r="R8890" t="s">
        <v>21</v>
      </c>
      <c r="S8890">
        <f>VLOOKUP(R8890,region2,2,FALSE)</f>
        <v>2</v>
      </c>
      <c r="T8890" t="s">
        <v>4677</v>
      </c>
      <c r="U8890" t="s">
        <v>13</v>
      </c>
      <c r="V8890">
        <f>VLOOKUP(U8890,category2,2,FALSE)</f>
        <v>1</v>
      </c>
      <c r="W8890" t="s">
        <v>3228</v>
      </c>
      <c r="X8890">
        <f>VLOOKUP(W8890,subcat2,3,FALSE)</f>
        <v>6</v>
      </c>
      <c r="Y8890" t="s">
        <v>2514</v>
      </c>
      <c r="Z8890">
        <v>629.64</v>
      </c>
      <c r="AA8890">
        <v>9</v>
      </c>
      <c r="AB8890">
        <v>0</v>
      </c>
      <c r="AC8890" s="4">
        <v>107.03879999999994</v>
      </c>
    </row>
    <row r="8891" spans="1:29" x14ac:dyDescent="0.25">
      <c r="A8891" s="2">
        <v>8890</v>
      </c>
      <c r="B8891" t="s">
        <v>9095</v>
      </c>
      <c r="C8891" s="3">
        <v>42660</v>
      </c>
      <c r="D8891" s="3">
        <v>42664</v>
      </c>
      <c r="E8891" t="s">
        <v>7</v>
      </c>
      <c r="F8891">
        <f>VLOOKUP(E8891,SHIPMODE,2,FALSE)</f>
        <v>1</v>
      </c>
      <c r="G8891" t="s">
        <v>4019</v>
      </c>
      <c r="H8891" t="s">
        <v>2981</v>
      </c>
      <c r="I8891" t="s">
        <v>52</v>
      </c>
      <c r="J8891">
        <f>VLOOKUP(I8891,segmentID,2,FALSE)</f>
        <v>3</v>
      </c>
      <c r="K8891" t="s">
        <v>3255</v>
      </c>
      <c r="L8891">
        <f>VLOOKUP(K8891,country2,2,FALSE)</f>
        <v>1</v>
      </c>
      <c r="M8891" t="s">
        <v>194</v>
      </c>
      <c r="N8891">
        <f>VLOOKUP(Orders!M8891,city2,2,FALSE)</f>
        <v>30</v>
      </c>
      <c r="O8891" t="s">
        <v>295</v>
      </c>
      <c r="P8891">
        <f>VLOOKUP(O8891,state2,2,FALSE)</f>
        <v>26</v>
      </c>
      <c r="Q8891">
        <v>65203</v>
      </c>
      <c r="R8891" t="s">
        <v>55</v>
      </c>
      <c r="S8891">
        <f>VLOOKUP(R8891,region2,2,FALSE)</f>
        <v>3</v>
      </c>
      <c r="T8891" t="s">
        <v>5406</v>
      </c>
      <c r="U8891" t="s">
        <v>35</v>
      </c>
      <c r="V8891">
        <f>VLOOKUP(U8891,category2,2,FALSE)</f>
        <v>3</v>
      </c>
      <c r="W8891" t="s">
        <v>3230</v>
      </c>
      <c r="X8891">
        <f>VLOOKUP(W8891,subcat2,3,FALSE)</f>
        <v>8</v>
      </c>
      <c r="Y8891" t="s">
        <v>2601</v>
      </c>
      <c r="Z8891">
        <v>449.97</v>
      </c>
      <c r="AA8891">
        <v>3</v>
      </c>
      <c r="AB8891">
        <v>0</v>
      </c>
      <c r="AC8891" s="4">
        <v>220.48530000000002</v>
      </c>
    </row>
    <row r="8892" spans="1:29" x14ac:dyDescent="0.25">
      <c r="A8892" s="2">
        <v>8891</v>
      </c>
      <c r="B8892" t="s">
        <v>9095</v>
      </c>
      <c r="C8892" s="3">
        <v>42660</v>
      </c>
      <c r="D8892" s="3">
        <v>42664</v>
      </c>
      <c r="E8892" t="s">
        <v>7</v>
      </c>
      <c r="F8892">
        <f>VLOOKUP(E8892,SHIPMODE,2,FALSE)</f>
        <v>1</v>
      </c>
      <c r="G8892" t="s">
        <v>4019</v>
      </c>
      <c r="H8892" t="s">
        <v>2981</v>
      </c>
      <c r="I8892" t="s">
        <v>52</v>
      </c>
      <c r="J8892">
        <f>VLOOKUP(I8892,segmentID,2,FALSE)</f>
        <v>3</v>
      </c>
      <c r="K8892" t="s">
        <v>3255</v>
      </c>
      <c r="L8892">
        <f>VLOOKUP(K8892,country2,2,FALSE)</f>
        <v>1</v>
      </c>
      <c r="M8892" t="s">
        <v>194</v>
      </c>
      <c r="N8892">
        <f>VLOOKUP(Orders!M8892,city2,2,FALSE)</f>
        <v>30</v>
      </c>
      <c r="O8892" t="s">
        <v>295</v>
      </c>
      <c r="P8892">
        <f>VLOOKUP(O8892,state2,2,FALSE)</f>
        <v>26</v>
      </c>
      <c r="Q8892">
        <v>65203</v>
      </c>
      <c r="R8892" t="s">
        <v>55</v>
      </c>
      <c r="S8892">
        <f>VLOOKUP(R8892,region2,2,FALSE)</f>
        <v>3</v>
      </c>
      <c r="T8892" t="s">
        <v>4078</v>
      </c>
      <c r="U8892" t="s">
        <v>22</v>
      </c>
      <c r="V8892">
        <f>VLOOKUP(U8892,category2,2,FALSE)</f>
        <v>2</v>
      </c>
      <c r="W8892" t="s">
        <v>38</v>
      </c>
      <c r="X8892">
        <f>VLOOKUP(W8892,subcat2,3,FALSE)</f>
        <v>10</v>
      </c>
      <c r="Y8892" t="s">
        <v>1986</v>
      </c>
      <c r="Z8892">
        <v>1927.5900000000001</v>
      </c>
      <c r="AA8892">
        <v>7</v>
      </c>
      <c r="AB8892">
        <v>0</v>
      </c>
      <c r="AC8892" s="4">
        <v>751.76010000000008</v>
      </c>
    </row>
    <row r="8893" spans="1:29" x14ac:dyDescent="0.25">
      <c r="A8893" s="2">
        <v>8892</v>
      </c>
      <c r="B8893" t="s">
        <v>9096</v>
      </c>
      <c r="C8893" s="3">
        <v>42629</v>
      </c>
      <c r="D8893" s="3">
        <v>42631</v>
      </c>
      <c r="E8893" t="s">
        <v>97</v>
      </c>
      <c r="F8893">
        <f>VLOOKUP(E8893,SHIPMODE,2,FALSE)</f>
        <v>3</v>
      </c>
      <c r="G8893" t="s">
        <v>3383</v>
      </c>
      <c r="H8893" t="s">
        <v>543</v>
      </c>
      <c r="I8893" t="s">
        <v>52</v>
      </c>
      <c r="J8893">
        <f>VLOOKUP(I8893,segmentID,2,FALSE)</f>
        <v>3</v>
      </c>
      <c r="K8893" t="s">
        <v>3255</v>
      </c>
      <c r="L8893">
        <f>VLOOKUP(K8893,country2,2,FALSE)</f>
        <v>1</v>
      </c>
      <c r="M8893" t="s">
        <v>248</v>
      </c>
      <c r="N8893">
        <f>VLOOKUP(Orders!M8893,city2,2,FALSE)</f>
        <v>39</v>
      </c>
      <c r="O8893" t="s">
        <v>615</v>
      </c>
      <c r="P8893">
        <f>VLOOKUP(O8893,state2,2,FALSE)</f>
        <v>33</v>
      </c>
      <c r="Q8893">
        <v>31907</v>
      </c>
      <c r="R8893" t="s">
        <v>12</v>
      </c>
      <c r="S8893">
        <f>VLOOKUP(R8893,region2,2,FALSE)</f>
        <v>1</v>
      </c>
      <c r="T8893" t="s">
        <v>4174</v>
      </c>
      <c r="U8893" t="s">
        <v>13</v>
      </c>
      <c r="V8893">
        <f>VLOOKUP(U8893,category2,2,FALSE)</f>
        <v>1</v>
      </c>
      <c r="W8893" t="s">
        <v>3226</v>
      </c>
      <c r="X8893">
        <f>VLOOKUP(W8893,subcat2,3,FALSE)</f>
        <v>2</v>
      </c>
      <c r="Y8893" t="s">
        <v>346</v>
      </c>
      <c r="Z8893">
        <v>121.78</v>
      </c>
      <c r="AA8893">
        <v>2</v>
      </c>
      <c r="AB8893">
        <v>0</v>
      </c>
      <c r="AC8893" s="4">
        <v>30.444999999999993</v>
      </c>
    </row>
    <row r="8894" spans="1:29" x14ac:dyDescent="0.25">
      <c r="A8894" s="2">
        <v>8893</v>
      </c>
      <c r="B8894" t="s">
        <v>7823</v>
      </c>
      <c r="C8894" s="3">
        <v>42339</v>
      </c>
      <c r="D8894" s="3">
        <v>42344</v>
      </c>
      <c r="E8894" t="s">
        <v>25</v>
      </c>
      <c r="F8894">
        <f>VLOOKUP(E8894,SHIPMODE,2,FALSE)</f>
        <v>2</v>
      </c>
      <c r="G8894" t="s">
        <v>4039</v>
      </c>
      <c r="H8894" t="s">
        <v>3161</v>
      </c>
      <c r="I8894" t="s">
        <v>52</v>
      </c>
      <c r="J8894">
        <f>VLOOKUP(I8894,segmentID,2,FALSE)</f>
        <v>3</v>
      </c>
      <c r="K8894" t="s">
        <v>3255</v>
      </c>
      <c r="L8894">
        <f>VLOOKUP(K8894,country2,2,FALSE)</f>
        <v>1</v>
      </c>
      <c r="M8894" t="s">
        <v>466</v>
      </c>
      <c r="N8894">
        <f>VLOOKUP(Orders!M8894,city2,2,FALSE)</f>
        <v>71</v>
      </c>
      <c r="O8894" t="s">
        <v>20</v>
      </c>
      <c r="P8894">
        <f>VLOOKUP(O8894,state2,2,FALSE)</f>
        <v>2</v>
      </c>
      <c r="Q8894">
        <v>92037</v>
      </c>
      <c r="R8894" t="s">
        <v>21</v>
      </c>
      <c r="S8894">
        <f>VLOOKUP(R8894,region2,2,FALSE)</f>
        <v>2</v>
      </c>
      <c r="T8894" t="s">
        <v>4959</v>
      </c>
      <c r="U8894" t="s">
        <v>13</v>
      </c>
      <c r="V8894">
        <f>VLOOKUP(U8894,category2,2,FALSE)</f>
        <v>1</v>
      </c>
      <c r="W8894" t="s">
        <v>3226</v>
      </c>
      <c r="X8894">
        <f>VLOOKUP(W8894,subcat2,3,FALSE)</f>
        <v>2</v>
      </c>
      <c r="Y8894" t="s">
        <v>2522</v>
      </c>
      <c r="Z8894">
        <v>2676.672</v>
      </c>
      <c r="AA8894">
        <v>9</v>
      </c>
      <c r="AB8894">
        <v>0.2</v>
      </c>
      <c r="AC8894" s="4">
        <v>267.66720000000009</v>
      </c>
    </row>
    <row r="8895" spans="1:29" x14ac:dyDescent="0.25">
      <c r="A8895" s="2">
        <v>8894</v>
      </c>
      <c r="B8895" t="s">
        <v>6773</v>
      </c>
      <c r="C8895" s="3">
        <v>41856</v>
      </c>
      <c r="D8895" s="3">
        <v>41863</v>
      </c>
      <c r="E8895" t="s">
        <v>25</v>
      </c>
      <c r="F8895">
        <f>VLOOKUP(E8895,SHIPMODE,2,FALSE)</f>
        <v>2</v>
      </c>
      <c r="G8895" t="s">
        <v>3302</v>
      </c>
      <c r="H8895" t="s">
        <v>224</v>
      </c>
      <c r="I8895" t="s">
        <v>9</v>
      </c>
      <c r="J8895">
        <f>VLOOKUP(I8895,segmentID,2,FALSE)</f>
        <v>1</v>
      </c>
      <c r="K8895" t="s">
        <v>3255</v>
      </c>
      <c r="L8895">
        <f>VLOOKUP(K8895,country2,2,FALSE)</f>
        <v>1</v>
      </c>
      <c r="M8895" t="s">
        <v>3094</v>
      </c>
      <c r="N8895">
        <f>VLOOKUP(Orders!M8895,city2,2,FALSE)</f>
        <v>481</v>
      </c>
      <c r="O8895" t="s">
        <v>54</v>
      </c>
      <c r="P8895">
        <f>VLOOKUP(O8895,state2,2,FALSE)</f>
        <v>6</v>
      </c>
      <c r="Q8895">
        <v>77590</v>
      </c>
      <c r="R8895" t="s">
        <v>55</v>
      </c>
      <c r="S8895">
        <f>VLOOKUP(R8895,region2,2,FALSE)</f>
        <v>3</v>
      </c>
      <c r="T8895" t="s">
        <v>5191</v>
      </c>
      <c r="U8895" t="s">
        <v>13</v>
      </c>
      <c r="V8895">
        <f>VLOOKUP(U8895,category2,2,FALSE)</f>
        <v>1</v>
      </c>
      <c r="W8895" t="s">
        <v>29</v>
      </c>
      <c r="X8895">
        <f>VLOOKUP(W8895,subcat2,3,FALSE)</f>
        <v>4</v>
      </c>
      <c r="Y8895" t="s">
        <v>2728</v>
      </c>
      <c r="Z8895">
        <v>489.22999999999996</v>
      </c>
      <c r="AA8895">
        <v>2</v>
      </c>
      <c r="AB8895">
        <v>0.3</v>
      </c>
      <c r="AC8895" s="4">
        <v>41.933999999999997</v>
      </c>
    </row>
    <row r="8896" spans="1:29" x14ac:dyDescent="0.25">
      <c r="A8896" s="2">
        <v>8895</v>
      </c>
      <c r="B8896" t="s">
        <v>9097</v>
      </c>
      <c r="C8896" s="3">
        <v>42597</v>
      </c>
      <c r="D8896" s="3">
        <v>42604</v>
      </c>
      <c r="E8896" t="s">
        <v>25</v>
      </c>
      <c r="F8896">
        <f>VLOOKUP(E8896,SHIPMODE,2,FALSE)</f>
        <v>2</v>
      </c>
      <c r="G8896" t="s">
        <v>3472</v>
      </c>
      <c r="H8896" t="s">
        <v>884</v>
      </c>
      <c r="I8896" t="s">
        <v>9</v>
      </c>
      <c r="J8896">
        <f>VLOOKUP(I8896,segmentID,2,FALSE)</f>
        <v>1</v>
      </c>
      <c r="K8896" t="s">
        <v>3255</v>
      </c>
      <c r="L8896">
        <f>VLOOKUP(K8896,country2,2,FALSE)</f>
        <v>1</v>
      </c>
      <c r="M8896" t="s">
        <v>19</v>
      </c>
      <c r="N8896">
        <f>VLOOKUP(Orders!M8896,city2,2,FALSE)</f>
        <v>2</v>
      </c>
      <c r="O8896" t="s">
        <v>20</v>
      </c>
      <c r="P8896">
        <f>VLOOKUP(O8896,state2,2,FALSE)</f>
        <v>2</v>
      </c>
      <c r="Q8896">
        <v>90004</v>
      </c>
      <c r="R8896" t="s">
        <v>21</v>
      </c>
      <c r="S8896">
        <f>VLOOKUP(R8896,region2,2,FALSE)</f>
        <v>2</v>
      </c>
      <c r="T8896" t="s">
        <v>4669</v>
      </c>
      <c r="U8896" t="s">
        <v>13</v>
      </c>
      <c r="V8896">
        <f>VLOOKUP(U8896,category2,2,FALSE)</f>
        <v>1</v>
      </c>
      <c r="W8896" t="s">
        <v>3228</v>
      </c>
      <c r="X8896">
        <f>VLOOKUP(W8896,subcat2,3,FALSE)</f>
        <v>6</v>
      </c>
      <c r="Y8896" t="s">
        <v>1640</v>
      </c>
      <c r="Z8896">
        <v>312.03000000000003</v>
      </c>
      <c r="AA8896">
        <v>3</v>
      </c>
      <c r="AB8896">
        <v>0</v>
      </c>
      <c r="AC8896" s="4">
        <v>43.684200000000018</v>
      </c>
    </row>
    <row r="8897" spans="1:29" x14ac:dyDescent="0.25">
      <c r="A8897" s="2">
        <v>8896</v>
      </c>
      <c r="B8897" t="s">
        <v>9097</v>
      </c>
      <c r="C8897" s="3">
        <v>42597</v>
      </c>
      <c r="D8897" s="3">
        <v>42604</v>
      </c>
      <c r="E8897" t="s">
        <v>25</v>
      </c>
      <c r="F8897">
        <f>VLOOKUP(E8897,SHIPMODE,2,FALSE)</f>
        <v>2</v>
      </c>
      <c r="G8897" t="s">
        <v>3472</v>
      </c>
      <c r="H8897" t="s">
        <v>884</v>
      </c>
      <c r="I8897" t="s">
        <v>9</v>
      </c>
      <c r="J8897">
        <f>VLOOKUP(I8897,segmentID,2,FALSE)</f>
        <v>1</v>
      </c>
      <c r="K8897" t="s">
        <v>3255</v>
      </c>
      <c r="L8897">
        <f>VLOOKUP(K8897,country2,2,FALSE)</f>
        <v>1</v>
      </c>
      <c r="M8897" t="s">
        <v>19</v>
      </c>
      <c r="N8897">
        <f>VLOOKUP(Orders!M8897,city2,2,FALSE)</f>
        <v>2</v>
      </c>
      <c r="O8897" t="s">
        <v>20</v>
      </c>
      <c r="P8897">
        <f>VLOOKUP(O8897,state2,2,FALSE)</f>
        <v>2</v>
      </c>
      <c r="Q8897">
        <v>90004</v>
      </c>
      <c r="R8897" t="s">
        <v>21</v>
      </c>
      <c r="S8897">
        <f>VLOOKUP(R8897,region2,2,FALSE)</f>
        <v>2</v>
      </c>
      <c r="T8897" t="s">
        <v>5275</v>
      </c>
      <c r="U8897" t="s">
        <v>22</v>
      </c>
      <c r="V8897">
        <f>VLOOKUP(U8897,category2,2,FALSE)</f>
        <v>2</v>
      </c>
      <c r="W8897" t="s">
        <v>3227</v>
      </c>
      <c r="X8897">
        <f>VLOOKUP(W8897,subcat2,3,FALSE)</f>
        <v>5</v>
      </c>
      <c r="Y8897" t="s">
        <v>2698</v>
      </c>
      <c r="Z8897">
        <v>17.940000000000001</v>
      </c>
      <c r="AA8897">
        <v>3</v>
      </c>
      <c r="AB8897">
        <v>0</v>
      </c>
      <c r="AC8897" s="4">
        <v>3.0497999999999985</v>
      </c>
    </row>
    <row r="8898" spans="1:29" x14ac:dyDescent="0.25">
      <c r="A8898" s="2">
        <v>8897</v>
      </c>
      <c r="B8898" t="s">
        <v>9097</v>
      </c>
      <c r="C8898" s="3">
        <v>42597</v>
      </c>
      <c r="D8898" s="3">
        <v>42604</v>
      </c>
      <c r="E8898" t="s">
        <v>25</v>
      </c>
      <c r="F8898">
        <f>VLOOKUP(E8898,SHIPMODE,2,FALSE)</f>
        <v>2</v>
      </c>
      <c r="G8898" t="s">
        <v>3472</v>
      </c>
      <c r="H8898" t="s">
        <v>884</v>
      </c>
      <c r="I8898" t="s">
        <v>9</v>
      </c>
      <c r="J8898">
        <f>VLOOKUP(I8898,segmentID,2,FALSE)</f>
        <v>1</v>
      </c>
      <c r="K8898" t="s">
        <v>3255</v>
      </c>
      <c r="L8898">
        <f>VLOOKUP(K8898,country2,2,FALSE)</f>
        <v>1</v>
      </c>
      <c r="M8898" t="s">
        <v>19</v>
      </c>
      <c r="N8898">
        <f>VLOOKUP(Orders!M8898,city2,2,FALSE)</f>
        <v>2</v>
      </c>
      <c r="O8898" t="s">
        <v>20</v>
      </c>
      <c r="P8898">
        <f>VLOOKUP(O8898,state2,2,FALSE)</f>
        <v>2</v>
      </c>
      <c r="Q8898">
        <v>90004</v>
      </c>
      <c r="R8898" t="s">
        <v>21</v>
      </c>
      <c r="S8898">
        <f>VLOOKUP(R8898,region2,2,FALSE)</f>
        <v>2</v>
      </c>
      <c r="T8898" t="s">
        <v>4408</v>
      </c>
      <c r="U8898" t="s">
        <v>35</v>
      </c>
      <c r="V8898">
        <f>VLOOKUP(U8898,category2,2,FALSE)</f>
        <v>3</v>
      </c>
      <c r="W8898" t="s">
        <v>3230</v>
      </c>
      <c r="X8898">
        <f>VLOOKUP(W8898,subcat2,3,FALSE)</f>
        <v>8</v>
      </c>
      <c r="Y8898" t="s">
        <v>3113</v>
      </c>
      <c r="Z8898">
        <v>165.60000000000002</v>
      </c>
      <c r="AA8898">
        <v>3</v>
      </c>
      <c r="AB8898">
        <v>0.2</v>
      </c>
      <c r="AC8898" s="4">
        <v>10.349999999999994</v>
      </c>
    </row>
    <row r="8899" spans="1:29" x14ac:dyDescent="0.25">
      <c r="A8899" s="2">
        <v>8898</v>
      </c>
      <c r="B8899" t="s">
        <v>9097</v>
      </c>
      <c r="C8899" s="3">
        <v>42597</v>
      </c>
      <c r="D8899" s="3">
        <v>42604</v>
      </c>
      <c r="E8899" t="s">
        <v>25</v>
      </c>
      <c r="F8899">
        <f>VLOOKUP(E8899,SHIPMODE,2,FALSE)</f>
        <v>2</v>
      </c>
      <c r="G8899" t="s">
        <v>3472</v>
      </c>
      <c r="H8899" t="s">
        <v>884</v>
      </c>
      <c r="I8899" t="s">
        <v>9</v>
      </c>
      <c r="J8899">
        <f>VLOOKUP(I8899,segmentID,2,FALSE)</f>
        <v>1</v>
      </c>
      <c r="K8899" t="s">
        <v>3255</v>
      </c>
      <c r="L8899">
        <f>VLOOKUP(K8899,country2,2,FALSE)</f>
        <v>1</v>
      </c>
      <c r="M8899" t="s">
        <v>19</v>
      </c>
      <c r="N8899">
        <f>VLOOKUP(Orders!M8899,city2,2,FALSE)</f>
        <v>2</v>
      </c>
      <c r="O8899" t="s">
        <v>20</v>
      </c>
      <c r="P8899">
        <f>VLOOKUP(O8899,state2,2,FALSE)</f>
        <v>2</v>
      </c>
      <c r="Q8899">
        <v>90004</v>
      </c>
      <c r="R8899" t="s">
        <v>21</v>
      </c>
      <c r="S8899">
        <f>VLOOKUP(R8899,region2,2,FALSE)</f>
        <v>2</v>
      </c>
      <c r="T8899" t="s">
        <v>5030</v>
      </c>
      <c r="U8899" t="s">
        <v>22</v>
      </c>
      <c r="V8899">
        <f>VLOOKUP(U8899,category2,2,FALSE)</f>
        <v>2</v>
      </c>
      <c r="W8899" t="s">
        <v>45</v>
      </c>
      <c r="X8899">
        <f>VLOOKUP(W8899,subcat2,3,FALSE)</f>
        <v>11</v>
      </c>
      <c r="Y8899" t="s">
        <v>170</v>
      </c>
      <c r="Z8899">
        <v>37.520000000000003</v>
      </c>
      <c r="AA8899">
        <v>4</v>
      </c>
      <c r="AB8899">
        <v>0</v>
      </c>
      <c r="AC8899" s="4">
        <v>18.009600000000002</v>
      </c>
    </row>
    <row r="8900" spans="1:29" x14ac:dyDescent="0.25">
      <c r="A8900" s="2">
        <v>8899</v>
      </c>
      <c r="B8900" t="s">
        <v>7824</v>
      </c>
      <c r="C8900" s="3">
        <v>42223</v>
      </c>
      <c r="D8900" s="3">
        <v>42225</v>
      </c>
      <c r="E8900" t="s">
        <v>7</v>
      </c>
      <c r="F8900">
        <f>VLOOKUP(E8900,SHIPMODE,2,FALSE)</f>
        <v>1</v>
      </c>
      <c r="G8900" t="s">
        <v>3568</v>
      </c>
      <c r="H8900" t="s">
        <v>1208</v>
      </c>
      <c r="I8900" t="s">
        <v>18</v>
      </c>
      <c r="J8900">
        <f>VLOOKUP(I8900,segmentID,2,FALSE)</f>
        <v>2</v>
      </c>
      <c r="K8900" t="s">
        <v>3255</v>
      </c>
      <c r="L8900">
        <f>VLOOKUP(K8900,country2,2,FALSE)</f>
        <v>1</v>
      </c>
      <c r="M8900" t="s">
        <v>164</v>
      </c>
      <c r="N8900">
        <f>VLOOKUP(Orders!M8900,city2,2,FALSE)</f>
        <v>25</v>
      </c>
      <c r="O8900" t="s">
        <v>165</v>
      </c>
      <c r="P8900">
        <f>VLOOKUP(O8900,state2,2,FALSE)</f>
        <v>18</v>
      </c>
      <c r="Q8900">
        <v>22153</v>
      </c>
      <c r="R8900" t="s">
        <v>12</v>
      </c>
      <c r="S8900">
        <f>VLOOKUP(R8900,region2,2,FALSE)</f>
        <v>1</v>
      </c>
      <c r="T8900" t="s">
        <v>5474</v>
      </c>
      <c r="U8900" t="s">
        <v>35</v>
      </c>
      <c r="V8900">
        <f>VLOOKUP(U8900,category2,2,FALSE)</f>
        <v>3</v>
      </c>
      <c r="W8900" t="s">
        <v>3230</v>
      </c>
      <c r="X8900">
        <f>VLOOKUP(W8900,subcat2,3,FALSE)</f>
        <v>8</v>
      </c>
      <c r="Y8900" t="s">
        <v>2934</v>
      </c>
      <c r="Z8900">
        <v>494.97</v>
      </c>
      <c r="AA8900">
        <v>3</v>
      </c>
      <c r="AB8900">
        <v>0</v>
      </c>
      <c r="AC8900" s="4">
        <v>148.49099999999996</v>
      </c>
    </row>
    <row r="8901" spans="1:29" x14ac:dyDescent="0.25">
      <c r="A8901" s="2">
        <v>8900</v>
      </c>
      <c r="B8901" t="s">
        <v>7824</v>
      </c>
      <c r="C8901" s="3">
        <v>42223</v>
      </c>
      <c r="D8901" s="3">
        <v>42225</v>
      </c>
      <c r="E8901" t="s">
        <v>7</v>
      </c>
      <c r="F8901">
        <f>VLOOKUP(E8901,SHIPMODE,2,FALSE)</f>
        <v>1</v>
      </c>
      <c r="G8901" t="s">
        <v>3568</v>
      </c>
      <c r="H8901" t="s">
        <v>1208</v>
      </c>
      <c r="I8901" t="s">
        <v>18</v>
      </c>
      <c r="J8901">
        <f>VLOOKUP(I8901,segmentID,2,FALSE)</f>
        <v>2</v>
      </c>
      <c r="K8901" t="s">
        <v>3255</v>
      </c>
      <c r="L8901">
        <f>VLOOKUP(K8901,country2,2,FALSE)</f>
        <v>1</v>
      </c>
      <c r="M8901" t="s">
        <v>164</v>
      </c>
      <c r="N8901">
        <f>VLOOKUP(Orders!M8901,city2,2,FALSE)</f>
        <v>25</v>
      </c>
      <c r="O8901" t="s">
        <v>165</v>
      </c>
      <c r="P8901">
        <f>VLOOKUP(O8901,state2,2,FALSE)</f>
        <v>18</v>
      </c>
      <c r="Q8901">
        <v>22153</v>
      </c>
      <c r="R8901" t="s">
        <v>12</v>
      </c>
      <c r="S8901">
        <f>VLOOKUP(R8901,region2,2,FALSE)</f>
        <v>1</v>
      </c>
      <c r="T8901" t="s">
        <v>5422</v>
      </c>
      <c r="U8901" t="s">
        <v>22</v>
      </c>
      <c r="V8901">
        <f>VLOOKUP(U8901,category2,2,FALSE)</f>
        <v>2</v>
      </c>
      <c r="W8901" t="s">
        <v>23</v>
      </c>
      <c r="X8901">
        <f>VLOOKUP(W8901,subcat2,3,FALSE)</f>
        <v>3</v>
      </c>
      <c r="Y8901" t="s">
        <v>2405</v>
      </c>
      <c r="Z8901">
        <v>25.06</v>
      </c>
      <c r="AA8901">
        <v>2</v>
      </c>
      <c r="AB8901">
        <v>0</v>
      </c>
      <c r="AC8901" s="4">
        <v>11.778199999999998</v>
      </c>
    </row>
    <row r="8902" spans="1:29" x14ac:dyDescent="0.25">
      <c r="A8902" s="2">
        <v>8901</v>
      </c>
      <c r="B8902" t="s">
        <v>9098</v>
      </c>
      <c r="C8902" s="3">
        <v>42521</v>
      </c>
      <c r="D8902" s="3">
        <v>42525</v>
      </c>
      <c r="E8902" t="s">
        <v>25</v>
      </c>
      <c r="F8902">
        <f>VLOOKUP(E8902,SHIPMODE,2,FALSE)</f>
        <v>2</v>
      </c>
      <c r="G8902" t="s">
        <v>3698</v>
      </c>
      <c r="H8902" t="s">
        <v>1653</v>
      </c>
      <c r="I8902" t="s">
        <v>9</v>
      </c>
      <c r="J8902">
        <f>VLOOKUP(I8902,segmentID,2,FALSE)</f>
        <v>1</v>
      </c>
      <c r="K8902" t="s">
        <v>3255</v>
      </c>
      <c r="L8902">
        <f>VLOOKUP(K8902,country2,2,FALSE)</f>
        <v>1</v>
      </c>
      <c r="M8902" t="s">
        <v>183</v>
      </c>
      <c r="N8902">
        <f>VLOOKUP(Orders!M8902,city2,2,FALSE)</f>
        <v>28</v>
      </c>
      <c r="O8902" t="s">
        <v>110</v>
      </c>
      <c r="P8902">
        <f>VLOOKUP(O8902,state2,2,FALSE)</f>
        <v>11</v>
      </c>
      <c r="Q8902">
        <v>62521</v>
      </c>
      <c r="R8902" t="s">
        <v>55</v>
      </c>
      <c r="S8902">
        <f>VLOOKUP(R8902,region2,2,FALSE)</f>
        <v>3</v>
      </c>
      <c r="T8902" t="s">
        <v>5888</v>
      </c>
      <c r="U8902" t="s">
        <v>13</v>
      </c>
      <c r="V8902">
        <f>VLOOKUP(U8902,category2,2,FALSE)</f>
        <v>1</v>
      </c>
      <c r="W8902" t="s">
        <v>3228</v>
      </c>
      <c r="X8902">
        <f>VLOOKUP(W8902,subcat2,3,FALSE)</f>
        <v>6</v>
      </c>
      <c r="Y8902" t="s">
        <v>2775</v>
      </c>
      <c r="Z8902">
        <v>32.064</v>
      </c>
      <c r="AA8902">
        <v>3</v>
      </c>
      <c r="AB8902">
        <v>0.6</v>
      </c>
      <c r="AC8902" s="4">
        <v>-12.825599999999994</v>
      </c>
    </row>
    <row r="8903" spans="1:29" x14ac:dyDescent="0.25">
      <c r="A8903" s="2">
        <v>8902</v>
      </c>
      <c r="B8903" t="s">
        <v>9098</v>
      </c>
      <c r="C8903" s="3">
        <v>42521</v>
      </c>
      <c r="D8903" s="3">
        <v>42525</v>
      </c>
      <c r="E8903" t="s">
        <v>25</v>
      </c>
      <c r="F8903">
        <f>VLOOKUP(E8903,SHIPMODE,2,FALSE)</f>
        <v>2</v>
      </c>
      <c r="G8903" t="s">
        <v>3698</v>
      </c>
      <c r="H8903" t="s">
        <v>1653</v>
      </c>
      <c r="I8903" t="s">
        <v>9</v>
      </c>
      <c r="J8903">
        <f>VLOOKUP(I8903,segmentID,2,FALSE)</f>
        <v>1</v>
      </c>
      <c r="K8903" t="s">
        <v>3255</v>
      </c>
      <c r="L8903">
        <f>VLOOKUP(K8903,country2,2,FALSE)</f>
        <v>1</v>
      </c>
      <c r="M8903" t="s">
        <v>183</v>
      </c>
      <c r="N8903">
        <f>VLOOKUP(Orders!M8903,city2,2,FALSE)</f>
        <v>28</v>
      </c>
      <c r="O8903" t="s">
        <v>110</v>
      </c>
      <c r="P8903">
        <f>VLOOKUP(O8903,state2,2,FALSE)</f>
        <v>11</v>
      </c>
      <c r="Q8903">
        <v>62521</v>
      </c>
      <c r="R8903" t="s">
        <v>55</v>
      </c>
      <c r="S8903">
        <f>VLOOKUP(R8903,region2,2,FALSE)</f>
        <v>3</v>
      </c>
      <c r="T8903" t="s">
        <v>5885</v>
      </c>
      <c r="U8903" t="s">
        <v>22</v>
      </c>
      <c r="V8903">
        <f>VLOOKUP(U8903,category2,2,FALSE)</f>
        <v>2</v>
      </c>
      <c r="W8903" t="s">
        <v>45</v>
      </c>
      <c r="X8903">
        <f>VLOOKUP(W8903,subcat2,3,FALSE)</f>
        <v>11</v>
      </c>
      <c r="Y8903" t="s">
        <v>1271</v>
      </c>
      <c r="Z8903">
        <v>18.496000000000002</v>
      </c>
      <c r="AA8903">
        <v>4</v>
      </c>
      <c r="AB8903">
        <v>0.2</v>
      </c>
      <c r="AC8903" s="4">
        <v>6.7048000000000005</v>
      </c>
    </row>
    <row r="8904" spans="1:29" x14ac:dyDescent="0.25">
      <c r="A8904" s="2">
        <v>8903</v>
      </c>
      <c r="B8904" t="s">
        <v>9098</v>
      </c>
      <c r="C8904" s="3">
        <v>42521</v>
      </c>
      <c r="D8904" s="3">
        <v>42525</v>
      </c>
      <c r="E8904" t="s">
        <v>25</v>
      </c>
      <c r="F8904">
        <f>VLOOKUP(E8904,SHIPMODE,2,FALSE)</f>
        <v>2</v>
      </c>
      <c r="G8904" t="s">
        <v>3698</v>
      </c>
      <c r="H8904" t="s">
        <v>1653</v>
      </c>
      <c r="I8904" t="s">
        <v>9</v>
      </c>
      <c r="J8904">
        <f>VLOOKUP(I8904,segmentID,2,FALSE)</f>
        <v>1</v>
      </c>
      <c r="K8904" t="s">
        <v>3255</v>
      </c>
      <c r="L8904">
        <f>VLOOKUP(K8904,country2,2,FALSE)</f>
        <v>1</v>
      </c>
      <c r="M8904" t="s">
        <v>183</v>
      </c>
      <c r="N8904">
        <f>VLOOKUP(Orders!M8904,city2,2,FALSE)</f>
        <v>28</v>
      </c>
      <c r="O8904" t="s">
        <v>110</v>
      </c>
      <c r="P8904">
        <f>VLOOKUP(O8904,state2,2,FALSE)</f>
        <v>11</v>
      </c>
      <c r="Q8904">
        <v>62521</v>
      </c>
      <c r="R8904" t="s">
        <v>55</v>
      </c>
      <c r="S8904">
        <f>VLOOKUP(R8904,region2,2,FALSE)</f>
        <v>3</v>
      </c>
      <c r="T8904" t="s">
        <v>5523</v>
      </c>
      <c r="U8904" t="s">
        <v>13</v>
      </c>
      <c r="V8904">
        <f>VLOOKUP(U8904,category2,2,FALSE)</f>
        <v>1</v>
      </c>
      <c r="W8904" t="s">
        <v>3226</v>
      </c>
      <c r="X8904">
        <f>VLOOKUP(W8904,subcat2,3,FALSE)</f>
        <v>2</v>
      </c>
      <c r="Y8904" t="s">
        <v>2427</v>
      </c>
      <c r="Z8904">
        <v>191.07899999999998</v>
      </c>
      <c r="AA8904">
        <v>3</v>
      </c>
      <c r="AB8904">
        <v>0.3</v>
      </c>
      <c r="AC8904" s="4">
        <v>-38.215799999999973</v>
      </c>
    </row>
    <row r="8905" spans="1:29" x14ac:dyDescent="0.25">
      <c r="A8905" s="2">
        <v>8904</v>
      </c>
      <c r="B8905" t="s">
        <v>9098</v>
      </c>
      <c r="C8905" s="3">
        <v>42521</v>
      </c>
      <c r="D8905" s="3">
        <v>42525</v>
      </c>
      <c r="E8905" t="s">
        <v>25</v>
      </c>
      <c r="F8905">
        <f>VLOOKUP(E8905,SHIPMODE,2,FALSE)</f>
        <v>2</v>
      </c>
      <c r="G8905" t="s">
        <v>3698</v>
      </c>
      <c r="H8905" t="s">
        <v>1653</v>
      </c>
      <c r="I8905" t="s">
        <v>9</v>
      </c>
      <c r="J8905">
        <f>VLOOKUP(I8905,segmentID,2,FALSE)</f>
        <v>1</v>
      </c>
      <c r="K8905" t="s">
        <v>3255</v>
      </c>
      <c r="L8905">
        <f>VLOOKUP(K8905,country2,2,FALSE)</f>
        <v>1</v>
      </c>
      <c r="M8905" t="s">
        <v>183</v>
      </c>
      <c r="N8905">
        <f>VLOOKUP(Orders!M8905,city2,2,FALSE)</f>
        <v>28</v>
      </c>
      <c r="O8905" t="s">
        <v>110</v>
      </c>
      <c r="P8905">
        <f>VLOOKUP(O8905,state2,2,FALSE)</f>
        <v>11</v>
      </c>
      <c r="Q8905">
        <v>62521</v>
      </c>
      <c r="R8905" t="s">
        <v>55</v>
      </c>
      <c r="S8905">
        <f>VLOOKUP(R8905,region2,2,FALSE)</f>
        <v>3</v>
      </c>
      <c r="T8905" t="s">
        <v>4836</v>
      </c>
      <c r="U8905" t="s">
        <v>22</v>
      </c>
      <c r="V8905">
        <f>VLOOKUP(U8905,category2,2,FALSE)</f>
        <v>2</v>
      </c>
      <c r="W8905" t="s">
        <v>45</v>
      </c>
      <c r="X8905">
        <f>VLOOKUP(W8905,subcat2,3,FALSE)</f>
        <v>11</v>
      </c>
      <c r="Y8905" t="s">
        <v>1864</v>
      </c>
      <c r="Z8905">
        <v>10.368000000000002</v>
      </c>
      <c r="AA8905">
        <v>2</v>
      </c>
      <c r="AB8905">
        <v>0.2</v>
      </c>
      <c r="AC8905" s="4">
        <v>3.6288</v>
      </c>
    </row>
    <row r="8906" spans="1:29" x14ac:dyDescent="0.25">
      <c r="A8906" s="2">
        <v>8905</v>
      </c>
      <c r="B8906" t="s">
        <v>9099</v>
      </c>
      <c r="C8906" s="3">
        <v>42552</v>
      </c>
      <c r="D8906" s="3">
        <v>42552</v>
      </c>
      <c r="E8906" t="s">
        <v>625</v>
      </c>
      <c r="F8906">
        <f>VLOOKUP(E8906,SHIPMODE,2,FALSE)</f>
        <v>4</v>
      </c>
      <c r="G8906" t="s">
        <v>3966</v>
      </c>
      <c r="H8906" t="s">
        <v>2679</v>
      </c>
      <c r="I8906" t="s">
        <v>52</v>
      </c>
      <c r="J8906">
        <f>VLOOKUP(I8906,segmentID,2,FALSE)</f>
        <v>3</v>
      </c>
      <c r="K8906" t="s">
        <v>3255</v>
      </c>
      <c r="L8906">
        <f>VLOOKUP(K8906,country2,2,FALSE)</f>
        <v>1</v>
      </c>
      <c r="M8906" t="s">
        <v>138</v>
      </c>
      <c r="N8906">
        <f>VLOOKUP(Orders!M8906,city2,2,FALSE)</f>
        <v>21</v>
      </c>
      <c r="O8906" t="s">
        <v>139</v>
      </c>
      <c r="P8906">
        <f>VLOOKUP(O8906,state2,2,FALSE)</f>
        <v>16</v>
      </c>
      <c r="Q8906">
        <v>10009</v>
      </c>
      <c r="R8906" t="s">
        <v>79</v>
      </c>
      <c r="S8906">
        <f>VLOOKUP(R8906,region2,2,FALSE)</f>
        <v>4</v>
      </c>
      <c r="T8906" t="s">
        <v>5018</v>
      </c>
      <c r="U8906" t="s">
        <v>22</v>
      </c>
      <c r="V8906">
        <f>VLOOKUP(U8906,category2,2,FALSE)</f>
        <v>2</v>
      </c>
      <c r="W8906" t="s">
        <v>23</v>
      </c>
      <c r="X8906">
        <f>VLOOKUP(W8906,subcat2,3,FALSE)</f>
        <v>3</v>
      </c>
      <c r="Y8906" t="s">
        <v>955</v>
      </c>
      <c r="Z8906">
        <v>30.53</v>
      </c>
      <c r="AA8906">
        <v>1</v>
      </c>
      <c r="AB8906">
        <v>0</v>
      </c>
      <c r="AC8906" s="4">
        <v>14.043800000000001</v>
      </c>
    </row>
    <row r="8907" spans="1:29" x14ac:dyDescent="0.25">
      <c r="A8907" s="2">
        <v>8906</v>
      </c>
      <c r="B8907" t="s">
        <v>9099</v>
      </c>
      <c r="C8907" s="3">
        <v>42552</v>
      </c>
      <c r="D8907" s="3">
        <v>42552</v>
      </c>
      <c r="E8907" t="s">
        <v>625</v>
      </c>
      <c r="F8907">
        <f>VLOOKUP(E8907,SHIPMODE,2,FALSE)</f>
        <v>4</v>
      </c>
      <c r="G8907" t="s">
        <v>3966</v>
      </c>
      <c r="H8907" t="s">
        <v>2679</v>
      </c>
      <c r="I8907" t="s">
        <v>52</v>
      </c>
      <c r="J8907">
        <f>VLOOKUP(I8907,segmentID,2,FALSE)</f>
        <v>3</v>
      </c>
      <c r="K8907" t="s">
        <v>3255</v>
      </c>
      <c r="L8907">
        <f>VLOOKUP(K8907,country2,2,FALSE)</f>
        <v>1</v>
      </c>
      <c r="M8907" t="s">
        <v>138</v>
      </c>
      <c r="N8907">
        <f>VLOOKUP(Orders!M8907,city2,2,FALSE)</f>
        <v>21</v>
      </c>
      <c r="O8907" t="s">
        <v>139</v>
      </c>
      <c r="P8907">
        <f>VLOOKUP(O8907,state2,2,FALSE)</f>
        <v>16</v>
      </c>
      <c r="Q8907">
        <v>10009</v>
      </c>
      <c r="R8907" t="s">
        <v>79</v>
      </c>
      <c r="S8907">
        <f>VLOOKUP(R8907,region2,2,FALSE)</f>
        <v>4</v>
      </c>
      <c r="T8907" t="s">
        <v>5455</v>
      </c>
      <c r="U8907" t="s">
        <v>35</v>
      </c>
      <c r="V8907">
        <f>VLOOKUP(U8907,category2,2,FALSE)</f>
        <v>3</v>
      </c>
      <c r="W8907" t="s">
        <v>3232</v>
      </c>
      <c r="X8907">
        <f>VLOOKUP(W8907,subcat2,3,FALSE)</f>
        <v>12</v>
      </c>
      <c r="Y8907" t="s">
        <v>2803</v>
      </c>
      <c r="Z8907">
        <v>30.839999999999996</v>
      </c>
      <c r="AA8907">
        <v>3</v>
      </c>
      <c r="AB8907">
        <v>0</v>
      </c>
      <c r="AC8907" s="4">
        <v>6.1679999999999975</v>
      </c>
    </row>
    <row r="8908" spans="1:29" x14ac:dyDescent="0.25">
      <c r="A8908" s="2">
        <v>8907</v>
      </c>
      <c r="B8908" t="s">
        <v>9099</v>
      </c>
      <c r="C8908" s="3">
        <v>42552</v>
      </c>
      <c r="D8908" s="3">
        <v>42552</v>
      </c>
      <c r="E8908" t="s">
        <v>625</v>
      </c>
      <c r="F8908">
        <f>VLOOKUP(E8908,SHIPMODE,2,FALSE)</f>
        <v>4</v>
      </c>
      <c r="G8908" t="s">
        <v>3966</v>
      </c>
      <c r="H8908" t="s">
        <v>2679</v>
      </c>
      <c r="I8908" t="s">
        <v>52</v>
      </c>
      <c r="J8908">
        <f>VLOOKUP(I8908,segmentID,2,FALSE)</f>
        <v>3</v>
      </c>
      <c r="K8908" t="s">
        <v>3255</v>
      </c>
      <c r="L8908">
        <f>VLOOKUP(K8908,country2,2,FALSE)</f>
        <v>1</v>
      </c>
      <c r="M8908" t="s">
        <v>138</v>
      </c>
      <c r="N8908">
        <f>VLOOKUP(Orders!M8908,city2,2,FALSE)</f>
        <v>21</v>
      </c>
      <c r="O8908" t="s">
        <v>139</v>
      </c>
      <c r="P8908">
        <f>VLOOKUP(O8908,state2,2,FALSE)</f>
        <v>16</v>
      </c>
      <c r="Q8908">
        <v>10009</v>
      </c>
      <c r="R8908" t="s">
        <v>79</v>
      </c>
      <c r="S8908">
        <f>VLOOKUP(R8908,region2,2,FALSE)</f>
        <v>4</v>
      </c>
      <c r="T8908" t="s">
        <v>4254</v>
      </c>
      <c r="U8908" t="s">
        <v>22</v>
      </c>
      <c r="V8908">
        <f>VLOOKUP(U8908,category2,2,FALSE)</f>
        <v>2</v>
      </c>
      <c r="W8908" t="s">
        <v>45</v>
      </c>
      <c r="X8908">
        <f>VLOOKUP(W8908,subcat2,3,FALSE)</f>
        <v>11</v>
      </c>
      <c r="Y8908" t="s">
        <v>840</v>
      </c>
      <c r="Z8908">
        <v>75.06</v>
      </c>
      <c r="AA8908">
        <v>9</v>
      </c>
      <c r="AB8908">
        <v>0</v>
      </c>
      <c r="AC8908" s="4">
        <v>33.776999999999994</v>
      </c>
    </row>
    <row r="8909" spans="1:29" x14ac:dyDescent="0.25">
      <c r="A8909" s="2">
        <v>8908</v>
      </c>
      <c r="B8909" t="s">
        <v>9100</v>
      </c>
      <c r="C8909" s="3">
        <v>42722</v>
      </c>
      <c r="D8909" s="3">
        <v>42724</v>
      </c>
      <c r="E8909" t="s">
        <v>97</v>
      </c>
      <c r="F8909">
        <f>VLOOKUP(E8909,SHIPMODE,2,FALSE)</f>
        <v>3</v>
      </c>
      <c r="G8909" t="s">
        <v>3927</v>
      </c>
      <c r="H8909" t="s">
        <v>2525</v>
      </c>
      <c r="I8909" t="s">
        <v>18</v>
      </c>
      <c r="J8909">
        <f>VLOOKUP(I8909,segmentID,2,FALSE)</f>
        <v>2</v>
      </c>
      <c r="K8909" t="s">
        <v>3255</v>
      </c>
      <c r="L8909">
        <f>VLOOKUP(K8909,country2,2,FALSE)</f>
        <v>1</v>
      </c>
      <c r="M8909" t="s">
        <v>67</v>
      </c>
      <c r="N8909">
        <f>VLOOKUP(Orders!M8909,city2,2,FALSE)</f>
        <v>9</v>
      </c>
      <c r="O8909" t="s">
        <v>20</v>
      </c>
      <c r="P8909">
        <f>VLOOKUP(O8909,state2,2,FALSE)</f>
        <v>2</v>
      </c>
      <c r="Q8909">
        <v>94110</v>
      </c>
      <c r="R8909" t="s">
        <v>21</v>
      </c>
      <c r="S8909">
        <f>VLOOKUP(R8909,region2,2,FALSE)</f>
        <v>2</v>
      </c>
      <c r="T8909" t="s">
        <v>4287</v>
      </c>
      <c r="U8909" t="s">
        <v>35</v>
      </c>
      <c r="V8909">
        <f>VLOOKUP(U8909,category2,2,FALSE)</f>
        <v>3</v>
      </c>
      <c r="W8909" t="s">
        <v>3230</v>
      </c>
      <c r="X8909">
        <f>VLOOKUP(W8909,subcat2,3,FALSE)</f>
        <v>8</v>
      </c>
      <c r="Y8909" t="s">
        <v>958</v>
      </c>
      <c r="Z8909">
        <v>66.976000000000013</v>
      </c>
      <c r="AA8909">
        <v>7</v>
      </c>
      <c r="AB8909">
        <v>0.2</v>
      </c>
      <c r="AC8909" s="4">
        <v>6.6976000000000013</v>
      </c>
    </row>
    <row r="8910" spans="1:29" x14ac:dyDescent="0.25">
      <c r="A8910" s="2">
        <v>8909</v>
      </c>
      <c r="B8910" t="s">
        <v>7825</v>
      </c>
      <c r="C8910" s="3">
        <v>42030</v>
      </c>
      <c r="D8910" s="3">
        <v>42036</v>
      </c>
      <c r="E8910" t="s">
        <v>25</v>
      </c>
      <c r="F8910">
        <f>VLOOKUP(E8910,SHIPMODE,2,FALSE)</f>
        <v>2</v>
      </c>
      <c r="G8910" t="s">
        <v>3860</v>
      </c>
      <c r="H8910" t="s">
        <v>2250</v>
      </c>
      <c r="I8910" t="s">
        <v>18</v>
      </c>
      <c r="J8910">
        <f>VLOOKUP(I8910,segmentID,2,FALSE)</f>
        <v>2</v>
      </c>
      <c r="K8910" t="s">
        <v>3255</v>
      </c>
      <c r="L8910">
        <f>VLOOKUP(K8910,country2,2,FALSE)</f>
        <v>1</v>
      </c>
      <c r="M8910" t="s">
        <v>2946</v>
      </c>
      <c r="N8910">
        <f>VLOOKUP(Orders!M8910,city2,2,FALSE)</f>
        <v>430</v>
      </c>
      <c r="O8910" t="s">
        <v>20</v>
      </c>
      <c r="P8910">
        <f>VLOOKUP(O8910,state2,2,FALSE)</f>
        <v>2</v>
      </c>
      <c r="Q8910">
        <v>92553</v>
      </c>
      <c r="R8910" t="s">
        <v>21</v>
      </c>
      <c r="S8910">
        <f>VLOOKUP(R8910,region2,2,FALSE)</f>
        <v>2</v>
      </c>
      <c r="T8910" t="s">
        <v>5349</v>
      </c>
      <c r="U8910" t="s">
        <v>22</v>
      </c>
      <c r="V8910">
        <f>VLOOKUP(U8910,category2,2,FALSE)</f>
        <v>2</v>
      </c>
      <c r="W8910" t="s">
        <v>45</v>
      </c>
      <c r="X8910">
        <f>VLOOKUP(W8910,subcat2,3,FALSE)</f>
        <v>11</v>
      </c>
      <c r="Y8910" t="s">
        <v>2132</v>
      </c>
      <c r="Z8910">
        <v>182.72</v>
      </c>
      <c r="AA8910">
        <v>8</v>
      </c>
      <c r="AB8910">
        <v>0</v>
      </c>
      <c r="AC8910" s="4">
        <v>84.051199999999994</v>
      </c>
    </row>
    <row r="8911" spans="1:29" x14ac:dyDescent="0.25">
      <c r="A8911" s="2">
        <v>8910</v>
      </c>
      <c r="B8911" t="s">
        <v>10745</v>
      </c>
      <c r="C8911" s="3">
        <v>43036</v>
      </c>
      <c r="D8911" s="3">
        <v>43040</v>
      </c>
      <c r="E8911" t="s">
        <v>25</v>
      </c>
      <c r="F8911">
        <f>VLOOKUP(E8911,SHIPMODE,2,FALSE)</f>
        <v>2</v>
      </c>
      <c r="G8911" t="s">
        <v>3448</v>
      </c>
      <c r="H8911" t="s">
        <v>796</v>
      </c>
      <c r="I8911" t="s">
        <v>9</v>
      </c>
      <c r="J8911">
        <f>VLOOKUP(I8911,segmentID,2,FALSE)</f>
        <v>1</v>
      </c>
      <c r="K8911" t="s">
        <v>3255</v>
      </c>
      <c r="L8911">
        <f>VLOOKUP(K8911,country2,2,FALSE)</f>
        <v>1</v>
      </c>
      <c r="M8911" t="s">
        <v>1795</v>
      </c>
      <c r="N8911">
        <f>VLOOKUP(Orders!M8911,city2,2,FALSE)</f>
        <v>232</v>
      </c>
      <c r="O8911" t="s">
        <v>601</v>
      </c>
      <c r="P8911">
        <f>VLOOKUP(O8911,state2,2,FALSE)</f>
        <v>32</v>
      </c>
      <c r="Q8911">
        <v>2149</v>
      </c>
      <c r="R8911" t="s">
        <v>79</v>
      </c>
      <c r="S8911">
        <f>VLOOKUP(R8911,region2,2,FALSE)</f>
        <v>4</v>
      </c>
      <c r="T8911" t="s">
        <v>4257</v>
      </c>
      <c r="U8911" t="s">
        <v>22</v>
      </c>
      <c r="V8911">
        <f>VLOOKUP(U8911,category2,2,FALSE)</f>
        <v>2</v>
      </c>
      <c r="W8911" t="s">
        <v>23</v>
      </c>
      <c r="X8911">
        <f>VLOOKUP(W8911,subcat2,3,FALSE)</f>
        <v>3</v>
      </c>
      <c r="Y8911" t="s">
        <v>1588</v>
      </c>
      <c r="Z8911">
        <v>21.93</v>
      </c>
      <c r="AA8911">
        <v>3</v>
      </c>
      <c r="AB8911">
        <v>0</v>
      </c>
      <c r="AC8911" s="4">
        <v>10.307099999999998</v>
      </c>
    </row>
    <row r="8912" spans="1:29" x14ac:dyDescent="0.25">
      <c r="A8912" s="2">
        <v>8911</v>
      </c>
      <c r="B8912" t="s">
        <v>10746</v>
      </c>
      <c r="C8912" s="3">
        <v>43043</v>
      </c>
      <c r="D8912" s="3">
        <v>43047</v>
      </c>
      <c r="E8912" t="s">
        <v>25</v>
      </c>
      <c r="F8912">
        <f>VLOOKUP(E8912,SHIPMODE,2,FALSE)</f>
        <v>2</v>
      </c>
      <c r="G8912" t="s">
        <v>3499</v>
      </c>
      <c r="H8912" t="s">
        <v>967</v>
      </c>
      <c r="I8912" t="s">
        <v>9</v>
      </c>
      <c r="J8912">
        <f>VLOOKUP(I8912,segmentID,2,FALSE)</f>
        <v>1</v>
      </c>
      <c r="K8912" t="s">
        <v>3255</v>
      </c>
      <c r="L8912">
        <f>VLOOKUP(K8912,country2,2,FALSE)</f>
        <v>1</v>
      </c>
      <c r="M8912" t="s">
        <v>2552</v>
      </c>
      <c r="N8912">
        <f>VLOOKUP(Orders!M8912,city2,2,FALSE)</f>
        <v>347</v>
      </c>
      <c r="O8912" t="s">
        <v>173</v>
      </c>
      <c r="P8912">
        <f>VLOOKUP(O8912,state2,2,FALSE)</f>
        <v>19</v>
      </c>
      <c r="Q8912">
        <v>37421</v>
      </c>
      <c r="R8912" t="s">
        <v>12</v>
      </c>
      <c r="S8912">
        <f>VLOOKUP(R8912,region2,2,FALSE)</f>
        <v>1</v>
      </c>
      <c r="T8912" t="s">
        <v>4535</v>
      </c>
      <c r="U8912" t="s">
        <v>35</v>
      </c>
      <c r="V8912">
        <f>VLOOKUP(U8912,category2,2,FALSE)</f>
        <v>3</v>
      </c>
      <c r="W8912" t="s">
        <v>3232</v>
      </c>
      <c r="X8912">
        <f>VLOOKUP(W8912,subcat2,3,FALSE)</f>
        <v>12</v>
      </c>
      <c r="Y8912" t="s">
        <v>1901</v>
      </c>
      <c r="Z8912">
        <v>95.976000000000013</v>
      </c>
      <c r="AA8912">
        <v>3</v>
      </c>
      <c r="AB8912">
        <v>0.2</v>
      </c>
      <c r="AC8912" s="4">
        <v>15.596099999999996</v>
      </c>
    </row>
    <row r="8913" spans="1:29" x14ac:dyDescent="0.25">
      <c r="A8913" s="2">
        <v>8912</v>
      </c>
      <c r="B8913" t="s">
        <v>10746</v>
      </c>
      <c r="C8913" s="3">
        <v>43043</v>
      </c>
      <c r="D8913" s="3">
        <v>43047</v>
      </c>
      <c r="E8913" t="s">
        <v>25</v>
      </c>
      <c r="F8913">
        <f>VLOOKUP(E8913,SHIPMODE,2,FALSE)</f>
        <v>2</v>
      </c>
      <c r="G8913" t="s">
        <v>3499</v>
      </c>
      <c r="H8913" t="s">
        <v>967</v>
      </c>
      <c r="I8913" t="s">
        <v>9</v>
      </c>
      <c r="J8913">
        <f>VLOOKUP(I8913,segmentID,2,FALSE)</f>
        <v>1</v>
      </c>
      <c r="K8913" t="s">
        <v>3255</v>
      </c>
      <c r="L8913">
        <f>VLOOKUP(K8913,country2,2,FALSE)</f>
        <v>1</v>
      </c>
      <c r="M8913" t="s">
        <v>2552</v>
      </c>
      <c r="N8913">
        <f>VLOOKUP(Orders!M8913,city2,2,FALSE)</f>
        <v>347</v>
      </c>
      <c r="O8913" t="s">
        <v>173</v>
      </c>
      <c r="P8913">
        <f>VLOOKUP(O8913,state2,2,FALSE)</f>
        <v>19</v>
      </c>
      <c r="Q8913">
        <v>37421</v>
      </c>
      <c r="R8913" t="s">
        <v>12</v>
      </c>
      <c r="S8913">
        <f>VLOOKUP(R8913,region2,2,FALSE)</f>
        <v>1</v>
      </c>
      <c r="T8913" t="s">
        <v>5835</v>
      </c>
      <c r="U8913" t="s">
        <v>35</v>
      </c>
      <c r="V8913">
        <f>VLOOKUP(U8913,category2,2,FALSE)</f>
        <v>3</v>
      </c>
      <c r="W8913" t="s">
        <v>3230</v>
      </c>
      <c r="X8913">
        <f>VLOOKUP(W8913,subcat2,3,FALSE)</f>
        <v>8</v>
      </c>
      <c r="Y8913" t="s">
        <v>1364</v>
      </c>
      <c r="Z8913">
        <v>143.928</v>
      </c>
      <c r="AA8913">
        <v>9</v>
      </c>
      <c r="AB8913">
        <v>0.2</v>
      </c>
      <c r="AC8913" s="4">
        <v>-32.383800000000008</v>
      </c>
    </row>
    <row r="8914" spans="1:29" x14ac:dyDescent="0.25">
      <c r="A8914" s="2">
        <v>8913</v>
      </c>
      <c r="B8914" t="s">
        <v>10746</v>
      </c>
      <c r="C8914" s="3">
        <v>43043</v>
      </c>
      <c r="D8914" s="3">
        <v>43047</v>
      </c>
      <c r="E8914" t="s">
        <v>25</v>
      </c>
      <c r="F8914">
        <f>VLOOKUP(E8914,SHIPMODE,2,FALSE)</f>
        <v>2</v>
      </c>
      <c r="G8914" t="s">
        <v>3499</v>
      </c>
      <c r="H8914" t="s">
        <v>967</v>
      </c>
      <c r="I8914" t="s">
        <v>9</v>
      </c>
      <c r="J8914">
        <f>VLOOKUP(I8914,segmentID,2,FALSE)</f>
        <v>1</v>
      </c>
      <c r="K8914" t="s">
        <v>3255</v>
      </c>
      <c r="L8914">
        <f>VLOOKUP(K8914,country2,2,FALSE)</f>
        <v>1</v>
      </c>
      <c r="M8914" t="s">
        <v>2552</v>
      </c>
      <c r="N8914">
        <f>VLOOKUP(Orders!M8914,city2,2,FALSE)</f>
        <v>347</v>
      </c>
      <c r="O8914" t="s">
        <v>173</v>
      </c>
      <c r="P8914">
        <f>VLOOKUP(O8914,state2,2,FALSE)</f>
        <v>19</v>
      </c>
      <c r="Q8914">
        <v>37421</v>
      </c>
      <c r="R8914" t="s">
        <v>12</v>
      </c>
      <c r="S8914">
        <f>VLOOKUP(R8914,region2,2,FALSE)</f>
        <v>1</v>
      </c>
      <c r="T8914" t="s">
        <v>5074</v>
      </c>
      <c r="U8914" t="s">
        <v>22</v>
      </c>
      <c r="V8914">
        <f>VLOOKUP(U8914,category2,2,FALSE)</f>
        <v>2</v>
      </c>
      <c r="W8914" t="s">
        <v>3231</v>
      </c>
      <c r="X8914">
        <f>VLOOKUP(W8914,subcat2,3,FALSE)</f>
        <v>9</v>
      </c>
      <c r="Y8914" t="s">
        <v>84</v>
      </c>
      <c r="Z8914">
        <v>3.5640000000000009</v>
      </c>
      <c r="AA8914">
        <v>2</v>
      </c>
      <c r="AB8914">
        <v>0.7</v>
      </c>
      <c r="AC8914" s="4">
        <v>-2.9700000000000006</v>
      </c>
    </row>
    <row r="8915" spans="1:29" x14ac:dyDescent="0.25">
      <c r="A8915" s="2">
        <v>8914</v>
      </c>
      <c r="B8915" t="s">
        <v>10746</v>
      </c>
      <c r="C8915" s="3">
        <v>43043</v>
      </c>
      <c r="D8915" s="3">
        <v>43047</v>
      </c>
      <c r="E8915" t="s">
        <v>25</v>
      </c>
      <c r="F8915">
        <f>VLOOKUP(E8915,SHIPMODE,2,FALSE)</f>
        <v>2</v>
      </c>
      <c r="G8915" t="s">
        <v>3499</v>
      </c>
      <c r="H8915" t="s">
        <v>967</v>
      </c>
      <c r="I8915" t="s">
        <v>9</v>
      </c>
      <c r="J8915">
        <f>VLOOKUP(I8915,segmentID,2,FALSE)</f>
        <v>1</v>
      </c>
      <c r="K8915" t="s">
        <v>3255</v>
      </c>
      <c r="L8915">
        <f>VLOOKUP(K8915,country2,2,FALSE)</f>
        <v>1</v>
      </c>
      <c r="M8915" t="s">
        <v>2552</v>
      </c>
      <c r="N8915">
        <f>VLOOKUP(Orders!M8915,city2,2,FALSE)</f>
        <v>347</v>
      </c>
      <c r="O8915" t="s">
        <v>173</v>
      </c>
      <c r="P8915">
        <f>VLOOKUP(O8915,state2,2,FALSE)</f>
        <v>19</v>
      </c>
      <c r="Q8915">
        <v>37421</v>
      </c>
      <c r="R8915" t="s">
        <v>12</v>
      </c>
      <c r="S8915">
        <f>VLOOKUP(R8915,region2,2,FALSE)</f>
        <v>1</v>
      </c>
      <c r="T8915" t="s">
        <v>5122</v>
      </c>
      <c r="U8915" t="s">
        <v>22</v>
      </c>
      <c r="V8915">
        <f>VLOOKUP(U8915,category2,2,FALSE)</f>
        <v>2</v>
      </c>
      <c r="W8915" t="s">
        <v>23</v>
      </c>
      <c r="X8915">
        <f>VLOOKUP(W8915,subcat2,3,FALSE)</f>
        <v>3</v>
      </c>
      <c r="Y8915" t="s">
        <v>1903</v>
      </c>
      <c r="Z8915">
        <v>4.9280000000000008</v>
      </c>
      <c r="AA8915">
        <v>2</v>
      </c>
      <c r="AB8915">
        <v>0.2</v>
      </c>
      <c r="AC8915" s="4">
        <v>1.7247999999999997</v>
      </c>
    </row>
    <row r="8916" spans="1:29" x14ac:dyDescent="0.25">
      <c r="A8916" s="2">
        <v>8915</v>
      </c>
      <c r="B8916" t="s">
        <v>9101</v>
      </c>
      <c r="C8916" s="3">
        <v>42499</v>
      </c>
      <c r="D8916" s="3">
        <v>42503</v>
      </c>
      <c r="E8916" t="s">
        <v>25</v>
      </c>
      <c r="F8916">
        <f>VLOOKUP(E8916,SHIPMODE,2,FALSE)</f>
        <v>2</v>
      </c>
      <c r="G8916" t="s">
        <v>3306</v>
      </c>
      <c r="H8916" t="s">
        <v>240</v>
      </c>
      <c r="I8916" t="s">
        <v>18</v>
      </c>
      <c r="J8916">
        <f>VLOOKUP(I8916,segmentID,2,FALSE)</f>
        <v>2</v>
      </c>
      <c r="K8916" t="s">
        <v>3255</v>
      </c>
      <c r="L8916">
        <f>VLOOKUP(K8916,country2,2,FALSE)</f>
        <v>1</v>
      </c>
      <c r="M8916" t="s">
        <v>597</v>
      </c>
      <c r="N8916">
        <f>VLOOKUP(Orders!M8916,city2,2,FALSE)</f>
        <v>90</v>
      </c>
      <c r="O8916" t="s">
        <v>54</v>
      </c>
      <c r="P8916">
        <f>VLOOKUP(O8916,state2,2,FALSE)</f>
        <v>6</v>
      </c>
      <c r="Q8916">
        <v>78745</v>
      </c>
      <c r="R8916" t="s">
        <v>55</v>
      </c>
      <c r="S8916">
        <f>VLOOKUP(R8916,region2,2,FALSE)</f>
        <v>3</v>
      </c>
      <c r="T8916" t="s">
        <v>4616</v>
      </c>
      <c r="U8916" t="s">
        <v>22</v>
      </c>
      <c r="V8916">
        <f>VLOOKUP(U8916,category2,2,FALSE)</f>
        <v>2</v>
      </c>
      <c r="W8916" t="s">
        <v>3227</v>
      </c>
      <c r="X8916">
        <f>VLOOKUP(W8916,subcat2,3,FALSE)</f>
        <v>5</v>
      </c>
      <c r="Y8916" t="s">
        <v>373</v>
      </c>
      <c r="Z8916">
        <v>856.65600000000006</v>
      </c>
      <c r="AA8916">
        <v>6</v>
      </c>
      <c r="AB8916">
        <v>0.2</v>
      </c>
      <c r="AC8916" s="4">
        <v>107.08199999999985</v>
      </c>
    </row>
    <row r="8917" spans="1:29" x14ac:dyDescent="0.25">
      <c r="A8917" s="2">
        <v>8916</v>
      </c>
      <c r="B8917" t="s">
        <v>9101</v>
      </c>
      <c r="C8917" s="3">
        <v>42499</v>
      </c>
      <c r="D8917" s="3">
        <v>42503</v>
      </c>
      <c r="E8917" t="s">
        <v>25</v>
      </c>
      <c r="F8917">
        <f>VLOOKUP(E8917,SHIPMODE,2,FALSE)</f>
        <v>2</v>
      </c>
      <c r="G8917" t="s">
        <v>3306</v>
      </c>
      <c r="H8917" t="s">
        <v>240</v>
      </c>
      <c r="I8917" t="s">
        <v>18</v>
      </c>
      <c r="J8917">
        <f>VLOOKUP(I8917,segmentID,2,FALSE)</f>
        <v>2</v>
      </c>
      <c r="K8917" t="s">
        <v>3255</v>
      </c>
      <c r="L8917">
        <f>VLOOKUP(K8917,country2,2,FALSE)</f>
        <v>1</v>
      </c>
      <c r="M8917" t="s">
        <v>597</v>
      </c>
      <c r="N8917">
        <f>VLOOKUP(Orders!M8917,city2,2,FALSE)</f>
        <v>90</v>
      </c>
      <c r="O8917" t="s">
        <v>54</v>
      </c>
      <c r="P8917">
        <f>VLOOKUP(O8917,state2,2,FALSE)</f>
        <v>6</v>
      </c>
      <c r="Q8917">
        <v>78745</v>
      </c>
      <c r="R8917" t="s">
        <v>55</v>
      </c>
      <c r="S8917">
        <f>VLOOKUP(R8917,region2,2,FALSE)</f>
        <v>3</v>
      </c>
      <c r="T8917" t="s">
        <v>4201</v>
      </c>
      <c r="U8917" t="s">
        <v>22</v>
      </c>
      <c r="V8917">
        <f>VLOOKUP(U8917,category2,2,FALSE)</f>
        <v>2</v>
      </c>
      <c r="W8917" t="s">
        <v>3231</v>
      </c>
      <c r="X8917">
        <f>VLOOKUP(W8917,subcat2,3,FALSE)</f>
        <v>9</v>
      </c>
      <c r="Y8917" t="s">
        <v>987</v>
      </c>
      <c r="Z8917">
        <v>13.183999999999997</v>
      </c>
      <c r="AA8917">
        <v>4</v>
      </c>
      <c r="AB8917">
        <v>0.8</v>
      </c>
      <c r="AC8917" s="4">
        <v>-20.435200000000002</v>
      </c>
    </row>
    <row r="8918" spans="1:29" x14ac:dyDescent="0.25">
      <c r="A8918" s="2">
        <v>8917</v>
      </c>
      <c r="B8918" t="s">
        <v>9101</v>
      </c>
      <c r="C8918" s="3">
        <v>42499</v>
      </c>
      <c r="D8918" s="3">
        <v>42503</v>
      </c>
      <c r="E8918" t="s">
        <v>25</v>
      </c>
      <c r="F8918">
        <f>VLOOKUP(E8918,SHIPMODE,2,FALSE)</f>
        <v>2</v>
      </c>
      <c r="G8918" t="s">
        <v>3306</v>
      </c>
      <c r="H8918" t="s">
        <v>240</v>
      </c>
      <c r="I8918" t="s">
        <v>18</v>
      </c>
      <c r="J8918">
        <f>VLOOKUP(I8918,segmentID,2,FALSE)</f>
        <v>2</v>
      </c>
      <c r="K8918" t="s">
        <v>3255</v>
      </c>
      <c r="L8918">
        <f>VLOOKUP(K8918,country2,2,FALSE)</f>
        <v>1</v>
      </c>
      <c r="M8918" t="s">
        <v>597</v>
      </c>
      <c r="N8918">
        <f>VLOOKUP(Orders!M8918,city2,2,FALSE)</f>
        <v>90</v>
      </c>
      <c r="O8918" t="s">
        <v>54</v>
      </c>
      <c r="P8918">
        <f>VLOOKUP(O8918,state2,2,FALSE)</f>
        <v>6</v>
      </c>
      <c r="Q8918">
        <v>78745</v>
      </c>
      <c r="R8918" t="s">
        <v>55</v>
      </c>
      <c r="S8918">
        <f>VLOOKUP(R8918,region2,2,FALSE)</f>
        <v>3</v>
      </c>
      <c r="T8918" t="s">
        <v>5772</v>
      </c>
      <c r="U8918" t="s">
        <v>22</v>
      </c>
      <c r="V8918">
        <f>VLOOKUP(U8918,category2,2,FALSE)</f>
        <v>2</v>
      </c>
      <c r="W8918" t="s">
        <v>38</v>
      </c>
      <c r="X8918">
        <f>VLOOKUP(W8918,subcat2,3,FALSE)</f>
        <v>10</v>
      </c>
      <c r="Y8918" t="s">
        <v>1034</v>
      </c>
      <c r="Z8918">
        <v>48.783999999999985</v>
      </c>
      <c r="AA8918">
        <v>4</v>
      </c>
      <c r="AB8918">
        <v>0.8</v>
      </c>
      <c r="AC8918" s="4">
        <v>-131.71680000000001</v>
      </c>
    </row>
    <row r="8919" spans="1:29" x14ac:dyDescent="0.25">
      <c r="A8919" s="2">
        <v>8918</v>
      </c>
      <c r="B8919" t="s">
        <v>9101</v>
      </c>
      <c r="C8919" s="3">
        <v>42499</v>
      </c>
      <c r="D8919" s="3">
        <v>42503</v>
      </c>
      <c r="E8919" t="s">
        <v>25</v>
      </c>
      <c r="F8919">
        <f>VLOOKUP(E8919,SHIPMODE,2,FALSE)</f>
        <v>2</v>
      </c>
      <c r="G8919" t="s">
        <v>3306</v>
      </c>
      <c r="H8919" t="s">
        <v>240</v>
      </c>
      <c r="I8919" t="s">
        <v>18</v>
      </c>
      <c r="J8919">
        <f>VLOOKUP(I8919,segmentID,2,FALSE)</f>
        <v>2</v>
      </c>
      <c r="K8919" t="s">
        <v>3255</v>
      </c>
      <c r="L8919">
        <f>VLOOKUP(K8919,country2,2,FALSE)</f>
        <v>1</v>
      </c>
      <c r="M8919" t="s">
        <v>597</v>
      </c>
      <c r="N8919">
        <f>VLOOKUP(Orders!M8919,city2,2,FALSE)</f>
        <v>90</v>
      </c>
      <c r="O8919" t="s">
        <v>54</v>
      </c>
      <c r="P8919">
        <f>VLOOKUP(O8919,state2,2,FALSE)</f>
        <v>6</v>
      </c>
      <c r="Q8919">
        <v>78745</v>
      </c>
      <c r="R8919" t="s">
        <v>55</v>
      </c>
      <c r="S8919">
        <f>VLOOKUP(R8919,region2,2,FALSE)</f>
        <v>3</v>
      </c>
      <c r="T8919" t="s">
        <v>4246</v>
      </c>
      <c r="U8919" t="s">
        <v>22</v>
      </c>
      <c r="V8919">
        <f>VLOOKUP(U8919,category2,2,FALSE)</f>
        <v>2</v>
      </c>
      <c r="W8919" t="s">
        <v>45</v>
      </c>
      <c r="X8919">
        <f>VLOOKUP(W8919,subcat2,3,FALSE)</f>
        <v>11</v>
      </c>
      <c r="Y8919" t="s">
        <v>2909</v>
      </c>
      <c r="Z8919">
        <v>76.64</v>
      </c>
      <c r="AA8919">
        <v>2</v>
      </c>
      <c r="AB8919">
        <v>0.2</v>
      </c>
      <c r="AC8919" s="4">
        <v>26.823999999999995</v>
      </c>
    </row>
    <row r="8920" spans="1:29" x14ac:dyDescent="0.25">
      <c r="A8920" s="2">
        <v>8919</v>
      </c>
      <c r="B8920" t="s">
        <v>9101</v>
      </c>
      <c r="C8920" s="3">
        <v>42499</v>
      </c>
      <c r="D8920" s="3">
        <v>42503</v>
      </c>
      <c r="E8920" t="s">
        <v>25</v>
      </c>
      <c r="F8920">
        <f>VLOOKUP(E8920,SHIPMODE,2,FALSE)</f>
        <v>2</v>
      </c>
      <c r="G8920" t="s">
        <v>3306</v>
      </c>
      <c r="H8920" t="s">
        <v>240</v>
      </c>
      <c r="I8920" t="s">
        <v>18</v>
      </c>
      <c r="J8920">
        <f>VLOOKUP(I8920,segmentID,2,FALSE)</f>
        <v>2</v>
      </c>
      <c r="K8920" t="s">
        <v>3255</v>
      </c>
      <c r="L8920">
        <f>VLOOKUP(K8920,country2,2,FALSE)</f>
        <v>1</v>
      </c>
      <c r="M8920" t="s">
        <v>597</v>
      </c>
      <c r="N8920">
        <f>VLOOKUP(Orders!M8920,city2,2,FALSE)</f>
        <v>90</v>
      </c>
      <c r="O8920" t="s">
        <v>54</v>
      </c>
      <c r="P8920">
        <f>VLOOKUP(O8920,state2,2,FALSE)</f>
        <v>6</v>
      </c>
      <c r="Q8920">
        <v>78745</v>
      </c>
      <c r="R8920" t="s">
        <v>55</v>
      </c>
      <c r="S8920">
        <f>VLOOKUP(R8920,region2,2,FALSE)</f>
        <v>3</v>
      </c>
      <c r="T8920" t="s">
        <v>5168</v>
      </c>
      <c r="U8920" t="s">
        <v>22</v>
      </c>
      <c r="V8920">
        <f>VLOOKUP(U8920,category2,2,FALSE)</f>
        <v>2</v>
      </c>
      <c r="W8920" t="s">
        <v>3231</v>
      </c>
      <c r="X8920">
        <f>VLOOKUP(W8920,subcat2,3,FALSE)</f>
        <v>9</v>
      </c>
      <c r="Y8920" t="s">
        <v>1857</v>
      </c>
      <c r="Z8920">
        <v>18.527999999999995</v>
      </c>
      <c r="AA8920">
        <v>6</v>
      </c>
      <c r="AB8920">
        <v>0.8</v>
      </c>
      <c r="AC8920" s="4">
        <v>-27.791999999999994</v>
      </c>
    </row>
    <row r="8921" spans="1:29" x14ac:dyDescent="0.25">
      <c r="A8921" s="2">
        <v>8920</v>
      </c>
      <c r="B8921" t="s">
        <v>6774</v>
      </c>
      <c r="C8921" s="3">
        <v>41731</v>
      </c>
      <c r="D8921" s="3">
        <v>41737</v>
      </c>
      <c r="E8921" t="s">
        <v>25</v>
      </c>
      <c r="F8921">
        <f>VLOOKUP(E8921,SHIPMODE,2,FALSE)</f>
        <v>2</v>
      </c>
      <c r="G8921" t="s">
        <v>3961</v>
      </c>
      <c r="H8921" t="s">
        <v>2658</v>
      </c>
      <c r="I8921" t="s">
        <v>18</v>
      </c>
      <c r="J8921">
        <f>VLOOKUP(I8921,segmentID,2,FALSE)</f>
        <v>2</v>
      </c>
      <c r="K8921" t="s">
        <v>3255</v>
      </c>
      <c r="L8921">
        <f>VLOOKUP(K8921,country2,2,FALSE)</f>
        <v>1</v>
      </c>
      <c r="M8921" t="s">
        <v>1343</v>
      </c>
      <c r="N8921">
        <f>VLOOKUP(Orders!M8921,city2,2,FALSE)</f>
        <v>174</v>
      </c>
      <c r="O8921" t="s">
        <v>165</v>
      </c>
      <c r="P8921">
        <f>VLOOKUP(O8921,state2,2,FALSE)</f>
        <v>18</v>
      </c>
      <c r="Q8921">
        <v>23464</v>
      </c>
      <c r="R8921" t="s">
        <v>12</v>
      </c>
      <c r="S8921">
        <f>VLOOKUP(R8921,region2,2,FALSE)</f>
        <v>1</v>
      </c>
      <c r="T8921" t="s">
        <v>5799</v>
      </c>
      <c r="U8921" t="s">
        <v>13</v>
      </c>
      <c r="V8921">
        <f>VLOOKUP(U8921,category2,2,FALSE)</f>
        <v>1</v>
      </c>
      <c r="W8921" t="s">
        <v>3228</v>
      </c>
      <c r="X8921">
        <f>VLOOKUP(W8921,subcat2,3,FALSE)</f>
        <v>6</v>
      </c>
      <c r="Y8921" t="s">
        <v>1316</v>
      </c>
      <c r="Z8921">
        <v>177.68</v>
      </c>
      <c r="AA8921">
        <v>2</v>
      </c>
      <c r="AB8921">
        <v>0</v>
      </c>
      <c r="AC8921" s="4">
        <v>46.196799999999996</v>
      </c>
    </row>
    <row r="8922" spans="1:29" x14ac:dyDescent="0.25">
      <c r="A8922" s="2">
        <v>8921</v>
      </c>
      <c r="B8922" t="s">
        <v>6775</v>
      </c>
      <c r="C8922" s="3">
        <v>41757</v>
      </c>
      <c r="D8922" s="3">
        <v>41762</v>
      </c>
      <c r="E8922" t="s">
        <v>25</v>
      </c>
      <c r="F8922">
        <f>VLOOKUP(E8922,SHIPMODE,2,FALSE)</f>
        <v>2</v>
      </c>
      <c r="G8922" t="s">
        <v>3358</v>
      </c>
      <c r="H8922" t="s">
        <v>432</v>
      </c>
      <c r="I8922" t="s">
        <v>18</v>
      </c>
      <c r="J8922">
        <f>VLOOKUP(I8922,segmentID,2,FALSE)</f>
        <v>2</v>
      </c>
      <c r="K8922" t="s">
        <v>3255</v>
      </c>
      <c r="L8922">
        <f>VLOOKUP(K8922,country2,2,FALSE)</f>
        <v>1</v>
      </c>
      <c r="M8922" t="s">
        <v>2341</v>
      </c>
      <c r="N8922">
        <f>VLOOKUP(Orders!M8922,city2,2,FALSE)</f>
        <v>313</v>
      </c>
      <c r="O8922" t="s">
        <v>139</v>
      </c>
      <c r="P8922">
        <f>VLOOKUP(O8922,state2,2,FALSE)</f>
        <v>16</v>
      </c>
      <c r="Q8922">
        <v>14701</v>
      </c>
      <c r="R8922" t="s">
        <v>79</v>
      </c>
      <c r="S8922">
        <f>VLOOKUP(R8922,region2,2,FALSE)</f>
        <v>4</v>
      </c>
      <c r="T8922" t="s">
        <v>5186</v>
      </c>
      <c r="U8922" t="s">
        <v>35</v>
      </c>
      <c r="V8922">
        <f>VLOOKUP(U8922,category2,2,FALSE)</f>
        <v>3</v>
      </c>
      <c r="W8922" t="s">
        <v>3232</v>
      </c>
      <c r="X8922">
        <f>VLOOKUP(W8922,subcat2,3,FALSE)</f>
        <v>12</v>
      </c>
      <c r="Y8922" t="s">
        <v>515</v>
      </c>
      <c r="Z8922">
        <v>159.97999999999999</v>
      </c>
      <c r="AA8922">
        <v>2</v>
      </c>
      <c r="AB8922">
        <v>0</v>
      </c>
      <c r="AC8922" s="4">
        <v>57.592799999999997</v>
      </c>
    </row>
    <row r="8923" spans="1:29" x14ac:dyDescent="0.25">
      <c r="A8923" s="2">
        <v>8922</v>
      </c>
      <c r="B8923" t="s">
        <v>9102</v>
      </c>
      <c r="C8923" s="3">
        <v>42647</v>
      </c>
      <c r="D8923" s="3">
        <v>42651</v>
      </c>
      <c r="E8923" t="s">
        <v>25</v>
      </c>
      <c r="F8923">
        <f>VLOOKUP(E8923,SHIPMODE,2,FALSE)</f>
        <v>2</v>
      </c>
      <c r="G8923" t="s">
        <v>3961</v>
      </c>
      <c r="H8923" t="s">
        <v>2658</v>
      </c>
      <c r="I8923" t="s">
        <v>18</v>
      </c>
      <c r="J8923">
        <f>VLOOKUP(I8923,segmentID,2,FALSE)</f>
        <v>2</v>
      </c>
      <c r="K8923" t="s">
        <v>3255</v>
      </c>
      <c r="L8923">
        <f>VLOOKUP(K8923,country2,2,FALSE)</f>
        <v>1</v>
      </c>
      <c r="M8923" t="s">
        <v>3191</v>
      </c>
      <c r="N8923">
        <f>VLOOKUP(Orders!M8923,city2,2,FALSE)</f>
        <v>515</v>
      </c>
      <c r="O8923" t="s">
        <v>28</v>
      </c>
      <c r="P8923">
        <f>VLOOKUP(O8923,state2,2,FALSE)</f>
        <v>3</v>
      </c>
      <c r="Q8923">
        <v>33134</v>
      </c>
      <c r="R8923" t="s">
        <v>12</v>
      </c>
      <c r="S8923">
        <f>VLOOKUP(R8923,region2,2,FALSE)</f>
        <v>1</v>
      </c>
      <c r="T8923" t="s">
        <v>5579</v>
      </c>
      <c r="U8923" t="s">
        <v>35</v>
      </c>
      <c r="V8923">
        <f>VLOOKUP(U8923,category2,2,FALSE)</f>
        <v>3</v>
      </c>
      <c r="W8923" t="s">
        <v>3230</v>
      </c>
      <c r="X8923">
        <f>VLOOKUP(W8923,subcat2,3,FALSE)</f>
        <v>8</v>
      </c>
      <c r="Y8923" t="s">
        <v>1886</v>
      </c>
      <c r="Z8923">
        <v>52.679999999999993</v>
      </c>
      <c r="AA8923">
        <v>3</v>
      </c>
      <c r="AB8923">
        <v>0.2</v>
      </c>
      <c r="AC8923" s="4">
        <v>19.754999999999999</v>
      </c>
    </row>
    <row r="8924" spans="1:29" x14ac:dyDescent="0.25">
      <c r="A8924" s="2">
        <v>8923</v>
      </c>
      <c r="B8924" t="s">
        <v>9102</v>
      </c>
      <c r="C8924" s="3">
        <v>42647</v>
      </c>
      <c r="D8924" s="3">
        <v>42651</v>
      </c>
      <c r="E8924" t="s">
        <v>25</v>
      </c>
      <c r="F8924">
        <f>VLOOKUP(E8924,SHIPMODE,2,FALSE)</f>
        <v>2</v>
      </c>
      <c r="G8924" t="s">
        <v>3961</v>
      </c>
      <c r="H8924" t="s">
        <v>2658</v>
      </c>
      <c r="I8924" t="s">
        <v>18</v>
      </c>
      <c r="J8924">
        <f>VLOOKUP(I8924,segmentID,2,FALSE)</f>
        <v>2</v>
      </c>
      <c r="K8924" t="s">
        <v>3255</v>
      </c>
      <c r="L8924">
        <f>VLOOKUP(K8924,country2,2,FALSE)</f>
        <v>1</v>
      </c>
      <c r="M8924" t="s">
        <v>3191</v>
      </c>
      <c r="N8924">
        <f>VLOOKUP(Orders!M8924,city2,2,FALSE)</f>
        <v>515</v>
      </c>
      <c r="O8924" t="s">
        <v>28</v>
      </c>
      <c r="P8924">
        <f>VLOOKUP(O8924,state2,2,FALSE)</f>
        <v>3</v>
      </c>
      <c r="Q8924">
        <v>33134</v>
      </c>
      <c r="R8924" t="s">
        <v>12</v>
      </c>
      <c r="S8924">
        <f>VLOOKUP(R8924,region2,2,FALSE)</f>
        <v>1</v>
      </c>
      <c r="T8924" t="s">
        <v>4851</v>
      </c>
      <c r="U8924" t="s">
        <v>13</v>
      </c>
      <c r="V8924">
        <f>VLOOKUP(U8924,category2,2,FALSE)</f>
        <v>1</v>
      </c>
      <c r="W8924" t="s">
        <v>3228</v>
      </c>
      <c r="X8924">
        <f>VLOOKUP(W8924,subcat2,3,FALSE)</f>
        <v>6</v>
      </c>
      <c r="Y8924" t="s">
        <v>2951</v>
      </c>
      <c r="Z8924">
        <v>11.568000000000001</v>
      </c>
      <c r="AA8924">
        <v>3</v>
      </c>
      <c r="AB8924">
        <v>0.2</v>
      </c>
      <c r="AC8924" s="4">
        <v>2.6028000000000011</v>
      </c>
    </row>
    <row r="8925" spans="1:29" x14ac:dyDescent="0.25">
      <c r="A8925" s="2">
        <v>8924</v>
      </c>
      <c r="B8925" t="s">
        <v>10747</v>
      </c>
      <c r="C8925" s="3">
        <v>42897</v>
      </c>
      <c r="D8925" s="3">
        <v>42903</v>
      </c>
      <c r="E8925" t="s">
        <v>25</v>
      </c>
      <c r="F8925">
        <f>VLOOKUP(E8925,SHIPMODE,2,FALSE)</f>
        <v>2</v>
      </c>
      <c r="G8925" t="s">
        <v>3488</v>
      </c>
      <c r="H8925" t="s">
        <v>928</v>
      </c>
      <c r="I8925" t="s">
        <v>9</v>
      </c>
      <c r="J8925">
        <f>VLOOKUP(I8925,segmentID,2,FALSE)</f>
        <v>1</v>
      </c>
      <c r="K8925" t="s">
        <v>3255</v>
      </c>
      <c r="L8925">
        <f>VLOOKUP(K8925,country2,2,FALSE)</f>
        <v>1</v>
      </c>
      <c r="M8925" t="s">
        <v>2670</v>
      </c>
      <c r="N8925">
        <f>VLOOKUP(Orders!M8925,city2,2,FALSE)</f>
        <v>366</v>
      </c>
      <c r="O8925" t="s">
        <v>44</v>
      </c>
      <c r="P8925">
        <f>VLOOKUP(O8925,state2,2,FALSE)</f>
        <v>4</v>
      </c>
      <c r="Q8925">
        <v>28601</v>
      </c>
      <c r="R8925" t="s">
        <v>12</v>
      </c>
      <c r="S8925">
        <f>VLOOKUP(R8925,region2,2,FALSE)</f>
        <v>1</v>
      </c>
      <c r="T8925" t="s">
        <v>4141</v>
      </c>
      <c r="U8925" t="s">
        <v>22</v>
      </c>
      <c r="V8925">
        <f>VLOOKUP(U8925,category2,2,FALSE)</f>
        <v>2</v>
      </c>
      <c r="W8925" t="s">
        <v>3231</v>
      </c>
      <c r="X8925">
        <f>VLOOKUP(W8925,subcat2,3,FALSE)</f>
        <v>9</v>
      </c>
      <c r="Y8925" t="s">
        <v>1687</v>
      </c>
      <c r="Z8925">
        <v>4.572000000000001</v>
      </c>
      <c r="AA8925">
        <v>4</v>
      </c>
      <c r="AB8925">
        <v>0.7</v>
      </c>
      <c r="AC8925" s="4">
        <v>-3.8100000000000005</v>
      </c>
    </row>
    <row r="8926" spans="1:29" x14ac:dyDescent="0.25">
      <c r="A8926" s="2">
        <v>8925</v>
      </c>
      <c r="B8926" t="s">
        <v>9103</v>
      </c>
      <c r="C8926" s="3">
        <v>42399</v>
      </c>
      <c r="D8926" s="3">
        <v>42403</v>
      </c>
      <c r="E8926" t="s">
        <v>25</v>
      </c>
      <c r="F8926">
        <f>VLOOKUP(E8926,SHIPMODE,2,FALSE)</f>
        <v>2</v>
      </c>
      <c r="G8926" t="s">
        <v>3905</v>
      </c>
      <c r="H8926" t="s">
        <v>2444</v>
      </c>
      <c r="I8926" t="s">
        <v>9</v>
      </c>
      <c r="J8926">
        <f>VLOOKUP(I8926,segmentID,2,FALSE)</f>
        <v>1</v>
      </c>
      <c r="K8926" t="s">
        <v>3255</v>
      </c>
      <c r="L8926">
        <f>VLOOKUP(K8926,country2,2,FALSE)</f>
        <v>1</v>
      </c>
      <c r="M8926" t="s">
        <v>1391</v>
      </c>
      <c r="N8926">
        <f>VLOOKUP(Orders!M8926,city2,2,FALSE)</f>
        <v>180</v>
      </c>
      <c r="O8926" t="s">
        <v>110</v>
      </c>
      <c r="P8926">
        <f>VLOOKUP(O8926,state2,2,FALSE)</f>
        <v>11</v>
      </c>
      <c r="Q8926">
        <v>61107</v>
      </c>
      <c r="R8926" t="s">
        <v>55</v>
      </c>
      <c r="S8926">
        <f>VLOOKUP(R8926,region2,2,FALSE)</f>
        <v>3</v>
      </c>
      <c r="T8926" t="s">
        <v>5903</v>
      </c>
      <c r="U8926" t="s">
        <v>35</v>
      </c>
      <c r="V8926">
        <f>VLOOKUP(U8926,category2,2,FALSE)</f>
        <v>3</v>
      </c>
      <c r="W8926" t="s">
        <v>3230</v>
      </c>
      <c r="X8926">
        <f>VLOOKUP(W8926,subcat2,3,FALSE)</f>
        <v>8</v>
      </c>
      <c r="Y8926" t="s">
        <v>1643</v>
      </c>
      <c r="Z8926">
        <v>1439.9680000000001</v>
      </c>
      <c r="AA8926">
        <v>4</v>
      </c>
      <c r="AB8926">
        <v>0.2</v>
      </c>
      <c r="AC8926" s="4">
        <v>143.99680000000006</v>
      </c>
    </row>
    <row r="8927" spans="1:29" x14ac:dyDescent="0.25">
      <c r="A8927" s="2">
        <v>8926</v>
      </c>
      <c r="B8927" t="s">
        <v>9103</v>
      </c>
      <c r="C8927" s="3">
        <v>42399</v>
      </c>
      <c r="D8927" s="3">
        <v>42403</v>
      </c>
      <c r="E8927" t="s">
        <v>25</v>
      </c>
      <c r="F8927">
        <f>VLOOKUP(E8927,SHIPMODE,2,FALSE)</f>
        <v>2</v>
      </c>
      <c r="G8927" t="s">
        <v>3905</v>
      </c>
      <c r="H8927" t="s">
        <v>2444</v>
      </c>
      <c r="I8927" t="s">
        <v>9</v>
      </c>
      <c r="J8927">
        <f>VLOOKUP(I8927,segmentID,2,FALSE)</f>
        <v>1</v>
      </c>
      <c r="K8927" t="s">
        <v>3255</v>
      </c>
      <c r="L8927">
        <f>VLOOKUP(K8927,country2,2,FALSE)</f>
        <v>1</v>
      </c>
      <c r="M8927" t="s">
        <v>1391</v>
      </c>
      <c r="N8927">
        <f>VLOOKUP(Orders!M8927,city2,2,FALSE)</f>
        <v>180</v>
      </c>
      <c r="O8927" t="s">
        <v>110</v>
      </c>
      <c r="P8927">
        <f>VLOOKUP(O8927,state2,2,FALSE)</f>
        <v>11</v>
      </c>
      <c r="Q8927">
        <v>61107</v>
      </c>
      <c r="R8927" t="s">
        <v>55</v>
      </c>
      <c r="S8927">
        <f>VLOOKUP(R8927,region2,2,FALSE)</f>
        <v>3</v>
      </c>
      <c r="T8927" t="s">
        <v>4707</v>
      </c>
      <c r="U8927" t="s">
        <v>22</v>
      </c>
      <c r="V8927">
        <f>VLOOKUP(U8927,category2,2,FALSE)</f>
        <v>2</v>
      </c>
      <c r="W8927" t="s">
        <v>3231</v>
      </c>
      <c r="X8927">
        <f>VLOOKUP(W8927,subcat2,3,FALSE)</f>
        <v>9</v>
      </c>
      <c r="Y8927" t="s">
        <v>1269</v>
      </c>
      <c r="Z8927">
        <v>1.7279999999999995</v>
      </c>
      <c r="AA8927">
        <v>3</v>
      </c>
      <c r="AB8927">
        <v>0.8</v>
      </c>
      <c r="AC8927" s="4">
        <v>-2.678399999999999</v>
      </c>
    </row>
    <row r="8928" spans="1:29" x14ac:dyDescent="0.25">
      <c r="A8928" s="2">
        <v>8927</v>
      </c>
      <c r="B8928" t="s">
        <v>9103</v>
      </c>
      <c r="C8928" s="3">
        <v>42399</v>
      </c>
      <c r="D8928" s="3">
        <v>42403</v>
      </c>
      <c r="E8928" t="s">
        <v>25</v>
      </c>
      <c r="F8928">
        <f>VLOOKUP(E8928,SHIPMODE,2,FALSE)</f>
        <v>2</v>
      </c>
      <c r="G8928" t="s">
        <v>3905</v>
      </c>
      <c r="H8928" t="s">
        <v>2444</v>
      </c>
      <c r="I8928" t="s">
        <v>9</v>
      </c>
      <c r="J8928">
        <f>VLOOKUP(I8928,segmentID,2,FALSE)</f>
        <v>1</v>
      </c>
      <c r="K8928" t="s">
        <v>3255</v>
      </c>
      <c r="L8928">
        <f>VLOOKUP(K8928,country2,2,FALSE)</f>
        <v>1</v>
      </c>
      <c r="M8928" t="s">
        <v>1391</v>
      </c>
      <c r="N8928">
        <f>VLOOKUP(Orders!M8928,city2,2,FALSE)</f>
        <v>180</v>
      </c>
      <c r="O8928" t="s">
        <v>110</v>
      </c>
      <c r="P8928">
        <f>VLOOKUP(O8928,state2,2,FALSE)</f>
        <v>11</v>
      </c>
      <c r="Q8928">
        <v>61107</v>
      </c>
      <c r="R8928" t="s">
        <v>55</v>
      </c>
      <c r="S8928">
        <f>VLOOKUP(R8928,region2,2,FALSE)</f>
        <v>3</v>
      </c>
      <c r="T8928" t="s">
        <v>4588</v>
      </c>
      <c r="U8928" t="s">
        <v>13</v>
      </c>
      <c r="V8928">
        <f>VLOOKUP(U8928,category2,2,FALSE)</f>
        <v>1</v>
      </c>
      <c r="W8928" t="s">
        <v>29</v>
      </c>
      <c r="X8928">
        <f>VLOOKUP(W8928,subcat2,3,FALSE)</f>
        <v>4</v>
      </c>
      <c r="Y8928" t="s">
        <v>766</v>
      </c>
      <c r="Z8928">
        <v>626.09999999999991</v>
      </c>
      <c r="AA8928">
        <v>3</v>
      </c>
      <c r="AB8928">
        <v>0.5</v>
      </c>
      <c r="AC8928" s="4">
        <v>-538.44600000000003</v>
      </c>
    </row>
    <row r="8929" spans="1:29" x14ac:dyDescent="0.25">
      <c r="A8929" s="2">
        <v>8928</v>
      </c>
      <c r="B8929" t="s">
        <v>7826</v>
      </c>
      <c r="C8929" s="3">
        <v>42274</v>
      </c>
      <c r="D8929" s="3">
        <v>42276</v>
      </c>
      <c r="E8929" t="s">
        <v>7</v>
      </c>
      <c r="F8929">
        <f>VLOOKUP(E8929,SHIPMODE,2,FALSE)</f>
        <v>1</v>
      </c>
      <c r="G8929" t="s">
        <v>3419</v>
      </c>
      <c r="H8929" t="s">
        <v>675</v>
      </c>
      <c r="I8929" t="s">
        <v>18</v>
      </c>
      <c r="J8929">
        <f>VLOOKUP(I8929,segmentID,2,FALSE)</f>
        <v>2</v>
      </c>
      <c r="K8929" t="s">
        <v>3255</v>
      </c>
      <c r="L8929">
        <f>VLOOKUP(K8929,country2,2,FALSE)</f>
        <v>1</v>
      </c>
      <c r="M8929" t="s">
        <v>48</v>
      </c>
      <c r="N8929">
        <f>VLOOKUP(Orders!M8929,city2,2,FALSE)</f>
        <v>5</v>
      </c>
      <c r="O8929" t="s">
        <v>49</v>
      </c>
      <c r="P8929">
        <f>VLOOKUP(O8929,state2,2,FALSE)</f>
        <v>5</v>
      </c>
      <c r="Q8929">
        <v>98103</v>
      </c>
      <c r="R8929" t="s">
        <v>21</v>
      </c>
      <c r="S8929">
        <f>VLOOKUP(R8929,region2,2,FALSE)</f>
        <v>2</v>
      </c>
      <c r="T8929" t="s">
        <v>5244</v>
      </c>
      <c r="U8929" t="s">
        <v>22</v>
      </c>
      <c r="V8929">
        <f>VLOOKUP(U8929,category2,2,FALSE)</f>
        <v>2</v>
      </c>
      <c r="W8929" t="s">
        <v>3229</v>
      </c>
      <c r="X8929">
        <f>VLOOKUP(W8929,subcat2,3,FALSE)</f>
        <v>7</v>
      </c>
      <c r="Y8929" t="s">
        <v>1448</v>
      </c>
      <c r="Z8929">
        <v>99.2</v>
      </c>
      <c r="AA8929">
        <v>5</v>
      </c>
      <c r="AB8929">
        <v>0</v>
      </c>
      <c r="AC8929" s="4">
        <v>25.792000000000002</v>
      </c>
    </row>
    <row r="8930" spans="1:29" x14ac:dyDescent="0.25">
      <c r="A8930" s="2">
        <v>8929</v>
      </c>
      <c r="B8930" t="s">
        <v>7827</v>
      </c>
      <c r="C8930" s="3">
        <v>42107</v>
      </c>
      <c r="D8930" s="3">
        <v>42111</v>
      </c>
      <c r="E8930" t="s">
        <v>25</v>
      </c>
      <c r="F8930">
        <f>VLOOKUP(E8930,SHIPMODE,2,FALSE)</f>
        <v>2</v>
      </c>
      <c r="G8930" t="s">
        <v>3479</v>
      </c>
      <c r="H8930" t="s">
        <v>903</v>
      </c>
      <c r="I8930" t="s">
        <v>9</v>
      </c>
      <c r="J8930">
        <f>VLOOKUP(I8930,segmentID,2,FALSE)</f>
        <v>1</v>
      </c>
      <c r="K8930" t="s">
        <v>3255</v>
      </c>
      <c r="L8930">
        <f>VLOOKUP(K8930,country2,2,FALSE)</f>
        <v>1</v>
      </c>
      <c r="M8930" t="s">
        <v>799</v>
      </c>
      <c r="N8930">
        <f>VLOOKUP(Orders!M8930,city2,2,FALSE)</f>
        <v>115</v>
      </c>
      <c r="O8930" t="s">
        <v>54</v>
      </c>
      <c r="P8930">
        <f>VLOOKUP(O8930,state2,2,FALSE)</f>
        <v>6</v>
      </c>
      <c r="Q8930">
        <v>77340</v>
      </c>
      <c r="R8930" t="s">
        <v>55</v>
      </c>
      <c r="S8930">
        <f>VLOOKUP(R8930,region2,2,FALSE)</f>
        <v>3</v>
      </c>
      <c r="T8930" t="s">
        <v>4656</v>
      </c>
      <c r="U8930" t="s">
        <v>13</v>
      </c>
      <c r="V8930">
        <f>VLOOKUP(U8930,category2,2,FALSE)</f>
        <v>1</v>
      </c>
      <c r="W8930" t="s">
        <v>29</v>
      </c>
      <c r="X8930">
        <f>VLOOKUP(W8930,subcat2,3,FALSE)</f>
        <v>4</v>
      </c>
      <c r="Y8930" t="s">
        <v>2615</v>
      </c>
      <c r="Z8930">
        <v>609.9799999999999</v>
      </c>
      <c r="AA8930">
        <v>4</v>
      </c>
      <c r="AB8930">
        <v>0.3</v>
      </c>
      <c r="AC8930" s="4">
        <v>-113.28200000000004</v>
      </c>
    </row>
    <row r="8931" spans="1:29" x14ac:dyDescent="0.25">
      <c r="A8931" s="2">
        <v>8930</v>
      </c>
      <c r="B8931" t="s">
        <v>7827</v>
      </c>
      <c r="C8931" s="3">
        <v>42107</v>
      </c>
      <c r="D8931" s="3">
        <v>42111</v>
      </c>
      <c r="E8931" t="s">
        <v>25</v>
      </c>
      <c r="F8931">
        <f>VLOOKUP(E8931,SHIPMODE,2,FALSE)</f>
        <v>2</v>
      </c>
      <c r="G8931" t="s">
        <v>3479</v>
      </c>
      <c r="H8931" t="s">
        <v>903</v>
      </c>
      <c r="I8931" t="s">
        <v>9</v>
      </c>
      <c r="J8931">
        <f>VLOOKUP(I8931,segmentID,2,FALSE)</f>
        <v>1</v>
      </c>
      <c r="K8931" t="s">
        <v>3255</v>
      </c>
      <c r="L8931">
        <f>VLOOKUP(K8931,country2,2,FALSE)</f>
        <v>1</v>
      </c>
      <c r="M8931" t="s">
        <v>799</v>
      </c>
      <c r="N8931">
        <f>VLOOKUP(Orders!M8931,city2,2,FALSE)</f>
        <v>115</v>
      </c>
      <c r="O8931" t="s">
        <v>54</v>
      </c>
      <c r="P8931">
        <f>VLOOKUP(O8931,state2,2,FALSE)</f>
        <v>6</v>
      </c>
      <c r="Q8931">
        <v>77340</v>
      </c>
      <c r="R8931" t="s">
        <v>55</v>
      </c>
      <c r="S8931">
        <f>VLOOKUP(R8931,region2,2,FALSE)</f>
        <v>3</v>
      </c>
      <c r="T8931" t="s">
        <v>5084</v>
      </c>
      <c r="U8931" t="s">
        <v>13</v>
      </c>
      <c r="V8931">
        <f>VLOOKUP(U8931,category2,2,FALSE)</f>
        <v>1</v>
      </c>
      <c r="W8931" t="s">
        <v>29</v>
      </c>
      <c r="X8931">
        <f>VLOOKUP(W8931,subcat2,3,FALSE)</f>
        <v>4</v>
      </c>
      <c r="Y8931" t="s">
        <v>1770</v>
      </c>
      <c r="Z8931">
        <v>211.37199999999999</v>
      </c>
      <c r="AA8931">
        <v>2</v>
      </c>
      <c r="AB8931">
        <v>0.3</v>
      </c>
      <c r="AC8931" s="4">
        <v>-45.294000000000011</v>
      </c>
    </row>
    <row r="8932" spans="1:29" x14ac:dyDescent="0.25">
      <c r="A8932" s="2">
        <v>8931</v>
      </c>
      <c r="B8932" t="s">
        <v>7827</v>
      </c>
      <c r="C8932" s="3">
        <v>42107</v>
      </c>
      <c r="D8932" s="3">
        <v>42111</v>
      </c>
      <c r="E8932" t="s">
        <v>25</v>
      </c>
      <c r="F8932">
        <f>VLOOKUP(E8932,SHIPMODE,2,FALSE)</f>
        <v>2</v>
      </c>
      <c r="G8932" t="s">
        <v>3479</v>
      </c>
      <c r="H8932" t="s">
        <v>903</v>
      </c>
      <c r="I8932" t="s">
        <v>9</v>
      </c>
      <c r="J8932">
        <f>VLOOKUP(I8932,segmentID,2,FALSE)</f>
        <v>1</v>
      </c>
      <c r="K8932" t="s">
        <v>3255</v>
      </c>
      <c r="L8932">
        <f>VLOOKUP(K8932,country2,2,FALSE)</f>
        <v>1</v>
      </c>
      <c r="M8932" t="s">
        <v>799</v>
      </c>
      <c r="N8932">
        <f>VLOOKUP(Orders!M8932,city2,2,FALSE)</f>
        <v>115</v>
      </c>
      <c r="O8932" t="s">
        <v>54</v>
      </c>
      <c r="P8932">
        <f>VLOOKUP(O8932,state2,2,FALSE)</f>
        <v>6</v>
      </c>
      <c r="Q8932">
        <v>77340</v>
      </c>
      <c r="R8932" t="s">
        <v>55</v>
      </c>
      <c r="S8932">
        <f>VLOOKUP(R8932,region2,2,FALSE)</f>
        <v>3</v>
      </c>
      <c r="T8932" t="s">
        <v>4922</v>
      </c>
      <c r="U8932" t="s">
        <v>35</v>
      </c>
      <c r="V8932">
        <f>VLOOKUP(U8932,category2,2,FALSE)</f>
        <v>3</v>
      </c>
      <c r="W8932" t="s">
        <v>3230</v>
      </c>
      <c r="X8932">
        <f>VLOOKUP(W8932,subcat2,3,FALSE)</f>
        <v>8</v>
      </c>
      <c r="Y8932" t="s">
        <v>2396</v>
      </c>
      <c r="Z8932">
        <v>239.976</v>
      </c>
      <c r="AA8932">
        <v>3</v>
      </c>
      <c r="AB8932">
        <v>0.2</v>
      </c>
      <c r="AC8932" s="4">
        <v>17.998199999999997</v>
      </c>
    </row>
    <row r="8933" spans="1:29" x14ac:dyDescent="0.25">
      <c r="A8933" s="2">
        <v>8932</v>
      </c>
      <c r="B8933" t="s">
        <v>10748</v>
      </c>
      <c r="C8933" s="3">
        <v>43087</v>
      </c>
      <c r="D8933" s="3">
        <v>43093</v>
      </c>
      <c r="E8933" t="s">
        <v>25</v>
      </c>
      <c r="F8933">
        <f>VLOOKUP(E8933,SHIPMODE,2,FALSE)</f>
        <v>2</v>
      </c>
      <c r="G8933" t="s">
        <v>4040</v>
      </c>
      <c r="H8933" t="s">
        <v>3165</v>
      </c>
      <c r="I8933" t="s">
        <v>18</v>
      </c>
      <c r="J8933">
        <f>VLOOKUP(I8933,segmentID,2,FALSE)</f>
        <v>2</v>
      </c>
      <c r="K8933" t="s">
        <v>3255</v>
      </c>
      <c r="L8933">
        <f>VLOOKUP(K8933,country2,2,FALSE)</f>
        <v>1</v>
      </c>
      <c r="M8933" t="s">
        <v>1187</v>
      </c>
      <c r="N8933">
        <f>VLOOKUP(Orders!M8933,city2,2,FALSE)</f>
        <v>159</v>
      </c>
      <c r="O8933" t="s">
        <v>60</v>
      </c>
      <c r="P8933">
        <f>VLOOKUP(O8933,state2,2,FALSE)</f>
        <v>7</v>
      </c>
      <c r="Q8933">
        <v>53209</v>
      </c>
      <c r="R8933" t="s">
        <v>55</v>
      </c>
      <c r="S8933">
        <f>VLOOKUP(R8933,region2,2,FALSE)</f>
        <v>3</v>
      </c>
      <c r="T8933" t="s">
        <v>5858</v>
      </c>
      <c r="U8933" t="s">
        <v>13</v>
      </c>
      <c r="V8933">
        <f>VLOOKUP(U8933,category2,2,FALSE)</f>
        <v>1</v>
      </c>
      <c r="W8933" t="s">
        <v>3228</v>
      </c>
      <c r="X8933">
        <f>VLOOKUP(W8933,subcat2,3,FALSE)</f>
        <v>6</v>
      </c>
      <c r="Y8933" t="s">
        <v>974</v>
      </c>
      <c r="Z8933">
        <v>99.949999999999989</v>
      </c>
      <c r="AA8933">
        <v>5</v>
      </c>
      <c r="AB8933">
        <v>0</v>
      </c>
      <c r="AC8933" s="4">
        <v>22.988499999999998</v>
      </c>
    </row>
    <row r="8934" spans="1:29" x14ac:dyDescent="0.25">
      <c r="A8934" s="2">
        <v>8933</v>
      </c>
      <c r="B8934" t="s">
        <v>10748</v>
      </c>
      <c r="C8934" s="3">
        <v>43087</v>
      </c>
      <c r="D8934" s="3">
        <v>43093</v>
      </c>
      <c r="E8934" t="s">
        <v>25</v>
      </c>
      <c r="F8934">
        <f>VLOOKUP(E8934,SHIPMODE,2,FALSE)</f>
        <v>2</v>
      </c>
      <c r="G8934" t="s">
        <v>4040</v>
      </c>
      <c r="H8934" t="s">
        <v>3165</v>
      </c>
      <c r="I8934" t="s">
        <v>18</v>
      </c>
      <c r="J8934">
        <f>VLOOKUP(I8934,segmentID,2,FALSE)</f>
        <v>2</v>
      </c>
      <c r="K8934" t="s">
        <v>3255</v>
      </c>
      <c r="L8934">
        <f>VLOOKUP(K8934,country2,2,FALSE)</f>
        <v>1</v>
      </c>
      <c r="M8934" t="s">
        <v>1187</v>
      </c>
      <c r="N8934">
        <f>VLOOKUP(Orders!M8934,city2,2,FALSE)</f>
        <v>159</v>
      </c>
      <c r="O8934" t="s">
        <v>60</v>
      </c>
      <c r="P8934">
        <f>VLOOKUP(O8934,state2,2,FALSE)</f>
        <v>7</v>
      </c>
      <c r="Q8934">
        <v>53209</v>
      </c>
      <c r="R8934" t="s">
        <v>55</v>
      </c>
      <c r="S8934">
        <f>VLOOKUP(R8934,region2,2,FALSE)</f>
        <v>3</v>
      </c>
      <c r="T8934" t="s">
        <v>5662</v>
      </c>
      <c r="U8934" t="s">
        <v>35</v>
      </c>
      <c r="V8934">
        <f>VLOOKUP(U8934,category2,2,FALSE)</f>
        <v>3</v>
      </c>
      <c r="W8934" t="s">
        <v>3232</v>
      </c>
      <c r="X8934">
        <f>VLOOKUP(W8934,subcat2,3,FALSE)</f>
        <v>12</v>
      </c>
      <c r="Y8934" t="s">
        <v>2666</v>
      </c>
      <c r="Z8934">
        <v>29.339999999999996</v>
      </c>
      <c r="AA8934">
        <v>3</v>
      </c>
      <c r="AB8934">
        <v>0</v>
      </c>
      <c r="AC8934" s="4">
        <v>10.855799999999999</v>
      </c>
    </row>
    <row r="8935" spans="1:29" x14ac:dyDescent="0.25">
      <c r="A8935" s="2">
        <v>8934</v>
      </c>
      <c r="B8935" t="s">
        <v>9104</v>
      </c>
      <c r="C8935" s="3">
        <v>42443</v>
      </c>
      <c r="D8935" s="3">
        <v>42448</v>
      </c>
      <c r="E8935" t="s">
        <v>25</v>
      </c>
      <c r="F8935">
        <f>VLOOKUP(E8935,SHIPMODE,2,FALSE)</f>
        <v>2</v>
      </c>
      <c r="G8935" t="s">
        <v>3514</v>
      </c>
      <c r="H8935" t="s">
        <v>1017</v>
      </c>
      <c r="I8935" t="s">
        <v>18</v>
      </c>
      <c r="J8935">
        <f>VLOOKUP(I8935,segmentID,2,FALSE)</f>
        <v>2</v>
      </c>
      <c r="K8935" t="s">
        <v>3255</v>
      </c>
      <c r="L8935">
        <f>VLOOKUP(K8935,country2,2,FALSE)</f>
        <v>1</v>
      </c>
      <c r="M8935" t="s">
        <v>874</v>
      </c>
      <c r="N8935">
        <f>VLOOKUP(Orders!M8935,city2,2,FALSE)</f>
        <v>125</v>
      </c>
      <c r="O8935" t="s">
        <v>60</v>
      </c>
      <c r="P8935">
        <f>VLOOKUP(O8935,state2,2,FALSE)</f>
        <v>7</v>
      </c>
      <c r="Q8935">
        <v>54302</v>
      </c>
      <c r="R8935" t="s">
        <v>55</v>
      </c>
      <c r="S8935">
        <f>VLOOKUP(R8935,region2,2,FALSE)</f>
        <v>3</v>
      </c>
      <c r="T8935" t="s">
        <v>4990</v>
      </c>
      <c r="U8935" t="s">
        <v>13</v>
      </c>
      <c r="V8935">
        <f>VLOOKUP(U8935,category2,2,FALSE)</f>
        <v>1</v>
      </c>
      <c r="W8935" t="s">
        <v>3228</v>
      </c>
      <c r="X8935">
        <f>VLOOKUP(W8935,subcat2,3,FALSE)</f>
        <v>6</v>
      </c>
      <c r="Y8935" t="s">
        <v>179</v>
      </c>
      <c r="Z8935">
        <v>16.739999999999998</v>
      </c>
      <c r="AA8935">
        <v>2</v>
      </c>
      <c r="AB8935">
        <v>0</v>
      </c>
      <c r="AC8935" s="4">
        <v>4.3523999999999994</v>
      </c>
    </row>
    <row r="8936" spans="1:29" x14ac:dyDescent="0.25">
      <c r="A8936" s="2">
        <v>8935</v>
      </c>
      <c r="B8936" t="s">
        <v>10749</v>
      </c>
      <c r="C8936" s="3">
        <v>42974</v>
      </c>
      <c r="D8936" s="3">
        <v>42974</v>
      </c>
      <c r="E8936" t="s">
        <v>625</v>
      </c>
      <c r="F8936">
        <f>VLOOKUP(E8936,SHIPMODE,2,FALSE)</f>
        <v>4</v>
      </c>
      <c r="G8936" t="s">
        <v>3385</v>
      </c>
      <c r="H8936" t="s">
        <v>550</v>
      </c>
      <c r="I8936" t="s">
        <v>18</v>
      </c>
      <c r="J8936">
        <f>VLOOKUP(I8936,segmentID,2,FALSE)</f>
        <v>2</v>
      </c>
      <c r="K8936" t="s">
        <v>3255</v>
      </c>
      <c r="L8936">
        <f>VLOOKUP(K8936,country2,2,FALSE)</f>
        <v>1</v>
      </c>
      <c r="M8936" t="s">
        <v>77</v>
      </c>
      <c r="N8936">
        <f>VLOOKUP(Orders!M8936,city2,2,FALSE)</f>
        <v>11</v>
      </c>
      <c r="O8936" t="s">
        <v>78</v>
      </c>
      <c r="P8936">
        <f>VLOOKUP(O8936,state2,2,FALSE)</f>
        <v>10</v>
      </c>
      <c r="Q8936">
        <v>19120</v>
      </c>
      <c r="R8936" t="s">
        <v>79</v>
      </c>
      <c r="S8936">
        <f>VLOOKUP(R8936,region2,2,FALSE)</f>
        <v>4</v>
      </c>
      <c r="T8936" t="s">
        <v>5234</v>
      </c>
      <c r="U8936" t="s">
        <v>22</v>
      </c>
      <c r="V8936">
        <f>VLOOKUP(U8936,category2,2,FALSE)</f>
        <v>2</v>
      </c>
      <c r="W8936" t="s">
        <v>45</v>
      </c>
      <c r="X8936">
        <f>VLOOKUP(W8936,subcat2,3,FALSE)</f>
        <v>11</v>
      </c>
      <c r="Y8936" t="s">
        <v>2197</v>
      </c>
      <c r="Z8936">
        <v>12.672000000000001</v>
      </c>
      <c r="AA8936">
        <v>3</v>
      </c>
      <c r="AB8936">
        <v>0.2</v>
      </c>
      <c r="AC8936" s="4">
        <v>3.96</v>
      </c>
    </row>
    <row r="8937" spans="1:29" x14ac:dyDescent="0.25">
      <c r="A8937" s="2">
        <v>8936</v>
      </c>
      <c r="B8937" t="s">
        <v>10749</v>
      </c>
      <c r="C8937" s="3">
        <v>42974</v>
      </c>
      <c r="D8937" s="3">
        <v>42974</v>
      </c>
      <c r="E8937" t="s">
        <v>625</v>
      </c>
      <c r="F8937">
        <f>VLOOKUP(E8937,SHIPMODE,2,FALSE)</f>
        <v>4</v>
      </c>
      <c r="G8937" t="s">
        <v>3385</v>
      </c>
      <c r="H8937" t="s">
        <v>550</v>
      </c>
      <c r="I8937" t="s">
        <v>18</v>
      </c>
      <c r="J8937">
        <f>VLOOKUP(I8937,segmentID,2,FALSE)</f>
        <v>2</v>
      </c>
      <c r="K8937" t="s">
        <v>3255</v>
      </c>
      <c r="L8937">
        <f>VLOOKUP(K8937,country2,2,FALSE)</f>
        <v>1</v>
      </c>
      <c r="M8937" t="s">
        <v>77</v>
      </c>
      <c r="N8937">
        <f>VLOOKUP(Orders!M8937,city2,2,FALSE)</f>
        <v>11</v>
      </c>
      <c r="O8937" t="s">
        <v>78</v>
      </c>
      <c r="P8937">
        <f>VLOOKUP(O8937,state2,2,FALSE)</f>
        <v>10</v>
      </c>
      <c r="Q8937">
        <v>19120</v>
      </c>
      <c r="R8937" t="s">
        <v>79</v>
      </c>
      <c r="S8937">
        <f>VLOOKUP(R8937,region2,2,FALSE)</f>
        <v>4</v>
      </c>
      <c r="T8937" t="s">
        <v>4401</v>
      </c>
      <c r="U8937" t="s">
        <v>35</v>
      </c>
      <c r="V8937">
        <f>VLOOKUP(U8937,category2,2,FALSE)</f>
        <v>3</v>
      </c>
      <c r="W8937" t="s">
        <v>3232</v>
      </c>
      <c r="X8937">
        <f>VLOOKUP(W8937,subcat2,3,FALSE)</f>
        <v>12</v>
      </c>
      <c r="Y8937" t="s">
        <v>2111</v>
      </c>
      <c r="Z8937">
        <v>1119.8880000000001</v>
      </c>
      <c r="AA8937">
        <v>14</v>
      </c>
      <c r="AB8937">
        <v>0.2</v>
      </c>
      <c r="AC8937" s="4">
        <v>209.97899999999993</v>
      </c>
    </row>
    <row r="8938" spans="1:29" x14ac:dyDescent="0.25">
      <c r="A8938" s="2">
        <v>8937</v>
      </c>
      <c r="B8938" t="s">
        <v>7828</v>
      </c>
      <c r="C8938" s="3">
        <v>42355</v>
      </c>
      <c r="D8938" s="3">
        <v>42357</v>
      </c>
      <c r="E8938" t="s">
        <v>7</v>
      </c>
      <c r="F8938">
        <f>VLOOKUP(E8938,SHIPMODE,2,FALSE)</f>
        <v>1</v>
      </c>
      <c r="G8938" t="s">
        <v>3293</v>
      </c>
      <c r="H8938" t="s">
        <v>196</v>
      </c>
      <c r="I8938" t="s">
        <v>9</v>
      </c>
      <c r="J8938">
        <f>VLOOKUP(I8938,segmentID,2,FALSE)</f>
        <v>1</v>
      </c>
      <c r="K8938" t="s">
        <v>3255</v>
      </c>
      <c r="L8938">
        <f>VLOOKUP(K8938,country2,2,FALSE)</f>
        <v>1</v>
      </c>
      <c r="M8938" t="s">
        <v>19</v>
      </c>
      <c r="N8938">
        <f>VLOOKUP(Orders!M8938,city2,2,FALSE)</f>
        <v>2</v>
      </c>
      <c r="O8938" t="s">
        <v>20</v>
      </c>
      <c r="P8938">
        <f>VLOOKUP(O8938,state2,2,FALSE)</f>
        <v>2</v>
      </c>
      <c r="Q8938">
        <v>90008</v>
      </c>
      <c r="R8938" t="s">
        <v>21</v>
      </c>
      <c r="S8938">
        <f>VLOOKUP(R8938,region2,2,FALSE)</f>
        <v>2</v>
      </c>
      <c r="T8938" t="s">
        <v>4980</v>
      </c>
      <c r="U8938" t="s">
        <v>22</v>
      </c>
      <c r="V8938">
        <f>VLOOKUP(U8938,category2,2,FALSE)</f>
        <v>2</v>
      </c>
      <c r="W8938" t="s">
        <v>3229</v>
      </c>
      <c r="X8938">
        <f>VLOOKUP(W8938,subcat2,3,FALSE)</f>
        <v>7</v>
      </c>
      <c r="Y8938" t="s">
        <v>687</v>
      </c>
      <c r="Z8938">
        <v>204.85</v>
      </c>
      <c r="AA8938">
        <v>5</v>
      </c>
      <c r="AB8938">
        <v>0</v>
      </c>
      <c r="AC8938" s="4">
        <v>53.261000000000003</v>
      </c>
    </row>
    <row r="8939" spans="1:29" x14ac:dyDescent="0.25">
      <c r="A8939" s="2">
        <v>8938</v>
      </c>
      <c r="B8939" t="s">
        <v>7828</v>
      </c>
      <c r="C8939" s="3">
        <v>42355</v>
      </c>
      <c r="D8939" s="3">
        <v>42357</v>
      </c>
      <c r="E8939" t="s">
        <v>7</v>
      </c>
      <c r="F8939">
        <f>VLOOKUP(E8939,SHIPMODE,2,FALSE)</f>
        <v>1</v>
      </c>
      <c r="G8939" t="s">
        <v>3293</v>
      </c>
      <c r="H8939" t="s">
        <v>196</v>
      </c>
      <c r="I8939" t="s">
        <v>9</v>
      </c>
      <c r="J8939">
        <f>VLOOKUP(I8939,segmentID,2,FALSE)</f>
        <v>1</v>
      </c>
      <c r="K8939" t="s">
        <v>3255</v>
      </c>
      <c r="L8939">
        <f>VLOOKUP(K8939,country2,2,FALSE)</f>
        <v>1</v>
      </c>
      <c r="M8939" t="s">
        <v>19</v>
      </c>
      <c r="N8939">
        <f>VLOOKUP(Orders!M8939,city2,2,FALSE)</f>
        <v>2</v>
      </c>
      <c r="O8939" t="s">
        <v>20</v>
      </c>
      <c r="P8939">
        <f>VLOOKUP(O8939,state2,2,FALSE)</f>
        <v>2</v>
      </c>
      <c r="Q8939">
        <v>90008</v>
      </c>
      <c r="R8939" t="s">
        <v>21</v>
      </c>
      <c r="S8939">
        <f>VLOOKUP(R8939,region2,2,FALSE)</f>
        <v>2</v>
      </c>
      <c r="T8939" t="s">
        <v>5562</v>
      </c>
      <c r="U8939" t="s">
        <v>35</v>
      </c>
      <c r="V8939">
        <f>VLOOKUP(U8939,category2,2,FALSE)</f>
        <v>3</v>
      </c>
      <c r="W8939" t="s">
        <v>3230</v>
      </c>
      <c r="X8939">
        <f>VLOOKUP(W8939,subcat2,3,FALSE)</f>
        <v>8</v>
      </c>
      <c r="Y8939" t="s">
        <v>2078</v>
      </c>
      <c r="Z8939">
        <v>135.98400000000001</v>
      </c>
      <c r="AA8939">
        <v>2</v>
      </c>
      <c r="AB8939">
        <v>0.2</v>
      </c>
      <c r="AC8939" s="4">
        <v>16.997999999999983</v>
      </c>
    </row>
    <row r="8940" spans="1:29" x14ac:dyDescent="0.25">
      <c r="A8940" s="2">
        <v>8939</v>
      </c>
      <c r="B8940" t="s">
        <v>7828</v>
      </c>
      <c r="C8940" s="3">
        <v>42355</v>
      </c>
      <c r="D8940" s="3">
        <v>42357</v>
      </c>
      <c r="E8940" t="s">
        <v>7</v>
      </c>
      <c r="F8940">
        <f>VLOOKUP(E8940,SHIPMODE,2,FALSE)</f>
        <v>1</v>
      </c>
      <c r="G8940" t="s">
        <v>3293</v>
      </c>
      <c r="H8940" t="s">
        <v>196</v>
      </c>
      <c r="I8940" t="s">
        <v>9</v>
      </c>
      <c r="J8940">
        <f>VLOOKUP(I8940,segmentID,2,FALSE)</f>
        <v>1</v>
      </c>
      <c r="K8940" t="s">
        <v>3255</v>
      </c>
      <c r="L8940">
        <f>VLOOKUP(K8940,country2,2,FALSE)</f>
        <v>1</v>
      </c>
      <c r="M8940" t="s">
        <v>19</v>
      </c>
      <c r="N8940">
        <f>VLOOKUP(Orders!M8940,city2,2,FALSE)</f>
        <v>2</v>
      </c>
      <c r="O8940" t="s">
        <v>20</v>
      </c>
      <c r="P8940">
        <f>VLOOKUP(O8940,state2,2,FALSE)</f>
        <v>2</v>
      </c>
      <c r="Q8940">
        <v>90008</v>
      </c>
      <c r="R8940" t="s">
        <v>21</v>
      </c>
      <c r="S8940">
        <f>VLOOKUP(R8940,region2,2,FALSE)</f>
        <v>2</v>
      </c>
      <c r="T8940" t="s">
        <v>4277</v>
      </c>
      <c r="U8940" t="s">
        <v>22</v>
      </c>
      <c r="V8940">
        <f>VLOOKUP(U8940,category2,2,FALSE)</f>
        <v>2</v>
      </c>
      <c r="W8940" t="s">
        <v>3229</v>
      </c>
      <c r="X8940">
        <f>VLOOKUP(W8940,subcat2,3,FALSE)</f>
        <v>7</v>
      </c>
      <c r="Y8940" t="s">
        <v>1577</v>
      </c>
      <c r="Z8940">
        <v>16.399999999999999</v>
      </c>
      <c r="AA8940">
        <v>5</v>
      </c>
      <c r="AB8940">
        <v>0</v>
      </c>
      <c r="AC8940" s="4">
        <v>7.0520000000000005</v>
      </c>
    </row>
    <row r="8941" spans="1:29" x14ac:dyDescent="0.25">
      <c r="A8941" s="2">
        <v>8940</v>
      </c>
      <c r="B8941" t="s">
        <v>7828</v>
      </c>
      <c r="C8941" s="3">
        <v>42355</v>
      </c>
      <c r="D8941" s="3">
        <v>42357</v>
      </c>
      <c r="E8941" t="s">
        <v>7</v>
      </c>
      <c r="F8941">
        <f>VLOOKUP(E8941,SHIPMODE,2,FALSE)</f>
        <v>1</v>
      </c>
      <c r="G8941" t="s">
        <v>3293</v>
      </c>
      <c r="H8941" t="s">
        <v>196</v>
      </c>
      <c r="I8941" t="s">
        <v>9</v>
      </c>
      <c r="J8941">
        <f>VLOOKUP(I8941,segmentID,2,FALSE)</f>
        <v>1</v>
      </c>
      <c r="K8941" t="s">
        <v>3255</v>
      </c>
      <c r="L8941">
        <f>VLOOKUP(K8941,country2,2,FALSE)</f>
        <v>1</v>
      </c>
      <c r="M8941" t="s">
        <v>19</v>
      </c>
      <c r="N8941">
        <f>VLOOKUP(Orders!M8941,city2,2,FALSE)</f>
        <v>2</v>
      </c>
      <c r="O8941" t="s">
        <v>20</v>
      </c>
      <c r="P8941">
        <f>VLOOKUP(O8941,state2,2,FALSE)</f>
        <v>2</v>
      </c>
      <c r="Q8941">
        <v>90008</v>
      </c>
      <c r="R8941" t="s">
        <v>21</v>
      </c>
      <c r="S8941">
        <f>VLOOKUP(R8941,region2,2,FALSE)</f>
        <v>2</v>
      </c>
      <c r="T8941" t="s">
        <v>5006</v>
      </c>
      <c r="U8941" t="s">
        <v>22</v>
      </c>
      <c r="V8941">
        <f>VLOOKUP(U8941,category2,2,FALSE)</f>
        <v>2</v>
      </c>
      <c r="W8941" t="s">
        <v>3231</v>
      </c>
      <c r="X8941">
        <f>VLOOKUP(W8941,subcat2,3,FALSE)</f>
        <v>9</v>
      </c>
      <c r="Y8941" t="s">
        <v>1714</v>
      </c>
      <c r="Z8941">
        <v>92.960000000000008</v>
      </c>
      <c r="AA8941">
        <v>2</v>
      </c>
      <c r="AB8941">
        <v>0.2</v>
      </c>
      <c r="AC8941" s="4">
        <v>31.373999999999995</v>
      </c>
    </row>
    <row r="8942" spans="1:29" x14ac:dyDescent="0.25">
      <c r="A8942" s="2">
        <v>8941</v>
      </c>
      <c r="B8942" t="s">
        <v>6776</v>
      </c>
      <c r="C8942" s="3">
        <v>41873</v>
      </c>
      <c r="D8942" s="3">
        <v>41875</v>
      </c>
      <c r="E8942" t="s">
        <v>7</v>
      </c>
      <c r="F8942">
        <f>VLOOKUP(E8942,SHIPMODE,2,FALSE)</f>
        <v>1</v>
      </c>
      <c r="G8942" t="s">
        <v>3442</v>
      </c>
      <c r="H8942" t="s">
        <v>778</v>
      </c>
      <c r="I8942" t="s">
        <v>9</v>
      </c>
      <c r="J8942">
        <f>VLOOKUP(I8942,segmentID,2,FALSE)</f>
        <v>1</v>
      </c>
      <c r="K8942" t="s">
        <v>3255</v>
      </c>
      <c r="L8942">
        <f>VLOOKUP(K8942,country2,2,FALSE)</f>
        <v>1</v>
      </c>
      <c r="M8942" t="s">
        <v>2686</v>
      </c>
      <c r="N8942">
        <f>VLOOKUP(Orders!M8942,city2,2,FALSE)</f>
        <v>369</v>
      </c>
      <c r="O8942" t="s">
        <v>28</v>
      </c>
      <c r="P8942">
        <f>VLOOKUP(O8942,state2,2,FALSE)</f>
        <v>3</v>
      </c>
      <c r="Q8942">
        <v>33161</v>
      </c>
      <c r="R8942" t="s">
        <v>12</v>
      </c>
      <c r="S8942">
        <f>VLOOKUP(R8942,region2,2,FALSE)</f>
        <v>1</v>
      </c>
      <c r="T8942" t="s">
        <v>5904</v>
      </c>
      <c r="U8942" t="s">
        <v>22</v>
      </c>
      <c r="V8942">
        <f>VLOOKUP(U8942,category2,2,FALSE)</f>
        <v>2</v>
      </c>
      <c r="W8942" t="s">
        <v>3233</v>
      </c>
      <c r="X8942">
        <f>VLOOKUP(W8942,subcat2,3,FALSE)</f>
        <v>15</v>
      </c>
      <c r="Y8942" t="s">
        <v>491</v>
      </c>
      <c r="Z8942">
        <v>7.6320000000000014</v>
      </c>
      <c r="AA8942">
        <v>3</v>
      </c>
      <c r="AB8942">
        <v>0.2</v>
      </c>
      <c r="AC8942" s="4">
        <v>-1.8126000000000002</v>
      </c>
    </row>
    <row r="8943" spans="1:29" x14ac:dyDescent="0.25">
      <c r="A8943" s="2">
        <v>8942</v>
      </c>
      <c r="B8943" t="s">
        <v>9105</v>
      </c>
      <c r="C8943" s="3">
        <v>42677</v>
      </c>
      <c r="D8943" s="3">
        <v>42679</v>
      </c>
      <c r="E8943" t="s">
        <v>97</v>
      </c>
      <c r="F8943">
        <f>VLOOKUP(E8943,SHIPMODE,2,FALSE)</f>
        <v>3</v>
      </c>
      <c r="G8943" t="s">
        <v>3763</v>
      </c>
      <c r="H8943" t="s">
        <v>1865</v>
      </c>
      <c r="I8943" t="s">
        <v>9</v>
      </c>
      <c r="J8943">
        <f>VLOOKUP(I8943,segmentID,2,FALSE)</f>
        <v>1</v>
      </c>
      <c r="K8943" t="s">
        <v>3255</v>
      </c>
      <c r="L8943">
        <f>VLOOKUP(K8943,country2,2,FALSE)</f>
        <v>1</v>
      </c>
      <c r="M8943" t="s">
        <v>211</v>
      </c>
      <c r="N8943">
        <f>VLOOKUP(Orders!M8943,city2,2,FALSE)</f>
        <v>33</v>
      </c>
      <c r="O8943" t="s">
        <v>212</v>
      </c>
      <c r="P8943">
        <f>VLOOKUP(O8943,state2,2,FALSE)</f>
        <v>22</v>
      </c>
      <c r="Q8943">
        <v>97206</v>
      </c>
      <c r="R8943" t="s">
        <v>21</v>
      </c>
      <c r="S8943">
        <f>VLOOKUP(R8943,region2,2,FALSE)</f>
        <v>2</v>
      </c>
      <c r="T8943" t="s">
        <v>5007</v>
      </c>
      <c r="U8943" t="s">
        <v>22</v>
      </c>
      <c r="V8943">
        <f>VLOOKUP(U8943,category2,2,FALSE)</f>
        <v>2</v>
      </c>
      <c r="W8943" t="s">
        <v>3231</v>
      </c>
      <c r="X8943">
        <f>VLOOKUP(W8943,subcat2,3,FALSE)</f>
        <v>9</v>
      </c>
      <c r="Y8943" t="s">
        <v>133</v>
      </c>
      <c r="Z8943">
        <v>4.1580000000000004</v>
      </c>
      <c r="AA8943">
        <v>7</v>
      </c>
      <c r="AB8943">
        <v>0.7</v>
      </c>
      <c r="AC8943" s="4">
        <v>-3.4649999999999999</v>
      </c>
    </row>
    <row r="8944" spans="1:29" x14ac:dyDescent="0.25">
      <c r="A8944" s="2">
        <v>8943</v>
      </c>
      <c r="B8944" t="s">
        <v>9105</v>
      </c>
      <c r="C8944" s="3">
        <v>42677</v>
      </c>
      <c r="D8944" s="3">
        <v>42679</v>
      </c>
      <c r="E8944" t="s">
        <v>97</v>
      </c>
      <c r="F8944">
        <f>VLOOKUP(E8944,SHIPMODE,2,FALSE)</f>
        <v>3</v>
      </c>
      <c r="G8944" t="s">
        <v>3763</v>
      </c>
      <c r="H8944" t="s">
        <v>1865</v>
      </c>
      <c r="I8944" t="s">
        <v>9</v>
      </c>
      <c r="J8944">
        <f>VLOOKUP(I8944,segmentID,2,FALSE)</f>
        <v>1</v>
      </c>
      <c r="K8944" t="s">
        <v>3255</v>
      </c>
      <c r="L8944">
        <f>VLOOKUP(K8944,country2,2,FALSE)</f>
        <v>1</v>
      </c>
      <c r="M8944" t="s">
        <v>211</v>
      </c>
      <c r="N8944">
        <f>VLOOKUP(Orders!M8944,city2,2,FALSE)</f>
        <v>33</v>
      </c>
      <c r="O8944" t="s">
        <v>212</v>
      </c>
      <c r="P8944">
        <f>VLOOKUP(O8944,state2,2,FALSE)</f>
        <v>22</v>
      </c>
      <c r="Q8944">
        <v>97206</v>
      </c>
      <c r="R8944" t="s">
        <v>21</v>
      </c>
      <c r="S8944">
        <f>VLOOKUP(R8944,region2,2,FALSE)</f>
        <v>2</v>
      </c>
      <c r="T8944" t="s">
        <v>5905</v>
      </c>
      <c r="U8944" t="s">
        <v>35</v>
      </c>
      <c r="V8944">
        <f>VLOOKUP(U8944,category2,2,FALSE)</f>
        <v>3</v>
      </c>
      <c r="W8944" t="s">
        <v>3235</v>
      </c>
      <c r="X8944">
        <f>VLOOKUP(W8944,subcat2,3,FALSE)</f>
        <v>16</v>
      </c>
      <c r="Y8944" t="s">
        <v>939</v>
      </c>
      <c r="Z8944">
        <v>179.99100000000004</v>
      </c>
      <c r="AA8944">
        <v>3</v>
      </c>
      <c r="AB8944">
        <v>0.7</v>
      </c>
      <c r="AC8944" s="4">
        <v>-251.98739999999992</v>
      </c>
    </row>
    <row r="8945" spans="1:29" x14ac:dyDescent="0.25">
      <c r="A8945" s="2">
        <v>8944</v>
      </c>
      <c r="B8945" t="s">
        <v>10750</v>
      </c>
      <c r="C8945" s="3">
        <v>43018</v>
      </c>
      <c r="D8945" s="3">
        <v>43024</v>
      </c>
      <c r="E8945" t="s">
        <v>25</v>
      </c>
      <c r="F8945">
        <f>VLOOKUP(E8945,SHIPMODE,2,FALSE)</f>
        <v>2</v>
      </c>
      <c r="G8945" t="s">
        <v>3828</v>
      </c>
      <c r="H8945" t="s">
        <v>2129</v>
      </c>
      <c r="I8945" t="s">
        <v>9</v>
      </c>
      <c r="J8945">
        <f>VLOOKUP(I8945,segmentID,2,FALSE)</f>
        <v>1</v>
      </c>
      <c r="K8945" t="s">
        <v>3255</v>
      </c>
      <c r="L8945">
        <f>VLOOKUP(K8945,country2,2,FALSE)</f>
        <v>1</v>
      </c>
      <c r="M8945" t="s">
        <v>227</v>
      </c>
      <c r="N8945">
        <f>VLOOKUP(Orders!M8945,city2,2,FALSE)</f>
        <v>35</v>
      </c>
      <c r="O8945" t="s">
        <v>110</v>
      </c>
      <c r="P8945">
        <f>VLOOKUP(O8945,state2,2,FALSE)</f>
        <v>11</v>
      </c>
      <c r="Q8945">
        <v>60505</v>
      </c>
      <c r="R8945" t="s">
        <v>55</v>
      </c>
      <c r="S8945">
        <f>VLOOKUP(R8945,region2,2,FALSE)</f>
        <v>3</v>
      </c>
      <c r="T8945" t="s">
        <v>5814</v>
      </c>
      <c r="U8945" t="s">
        <v>13</v>
      </c>
      <c r="V8945">
        <f>VLOOKUP(U8945,category2,2,FALSE)</f>
        <v>1</v>
      </c>
      <c r="W8945" t="s">
        <v>3226</v>
      </c>
      <c r="X8945">
        <f>VLOOKUP(W8945,subcat2,3,FALSE)</f>
        <v>2</v>
      </c>
      <c r="Y8945" t="s">
        <v>3003</v>
      </c>
      <c r="Z8945">
        <v>239.358</v>
      </c>
      <c r="AA8945">
        <v>3</v>
      </c>
      <c r="AB8945">
        <v>0.3</v>
      </c>
      <c r="AC8945" s="4">
        <v>-47.871600000000001</v>
      </c>
    </row>
    <row r="8946" spans="1:29" x14ac:dyDescent="0.25">
      <c r="A8946" s="2">
        <v>8945</v>
      </c>
      <c r="B8946" t="s">
        <v>6777</v>
      </c>
      <c r="C8946" s="3">
        <v>41980</v>
      </c>
      <c r="D8946" s="3">
        <v>41981</v>
      </c>
      <c r="E8946" t="s">
        <v>97</v>
      </c>
      <c r="F8946">
        <f>VLOOKUP(E8946,SHIPMODE,2,FALSE)</f>
        <v>3</v>
      </c>
      <c r="G8946" t="s">
        <v>3637</v>
      </c>
      <c r="H8946" t="s">
        <v>1417</v>
      </c>
      <c r="I8946" t="s">
        <v>52</v>
      </c>
      <c r="J8946">
        <f>VLOOKUP(I8946,segmentID,2,FALSE)</f>
        <v>3</v>
      </c>
      <c r="K8946" t="s">
        <v>3255</v>
      </c>
      <c r="L8946">
        <f>VLOOKUP(K8946,country2,2,FALSE)</f>
        <v>1</v>
      </c>
      <c r="M8946" t="s">
        <v>67</v>
      </c>
      <c r="N8946">
        <f>VLOOKUP(Orders!M8946,city2,2,FALSE)</f>
        <v>9</v>
      </c>
      <c r="O8946" t="s">
        <v>20</v>
      </c>
      <c r="P8946">
        <f>VLOOKUP(O8946,state2,2,FALSE)</f>
        <v>2</v>
      </c>
      <c r="Q8946">
        <v>94109</v>
      </c>
      <c r="R8946" t="s">
        <v>21</v>
      </c>
      <c r="S8946">
        <f>VLOOKUP(R8946,region2,2,FALSE)</f>
        <v>2</v>
      </c>
      <c r="T8946" t="s">
        <v>5466</v>
      </c>
      <c r="U8946" t="s">
        <v>22</v>
      </c>
      <c r="V8946">
        <f>VLOOKUP(U8946,category2,2,FALSE)</f>
        <v>2</v>
      </c>
      <c r="W8946" t="s">
        <v>45</v>
      </c>
      <c r="X8946">
        <f>VLOOKUP(W8946,subcat2,3,FALSE)</f>
        <v>11</v>
      </c>
      <c r="Y8946" t="s">
        <v>822</v>
      </c>
      <c r="Z8946">
        <v>164.88</v>
      </c>
      <c r="AA8946">
        <v>3</v>
      </c>
      <c r="AB8946">
        <v>0</v>
      </c>
      <c r="AC8946" s="4">
        <v>80.791200000000003</v>
      </c>
    </row>
    <row r="8947" spans="1:29" x14ac:dyDescent="0.25">
      <c r="A8947" s="2">
        <v>8946</v>
      </c>
      <c r="B8947" t="s">
        <v>6778</v>
      </c>
      <c r="C8947" s="3">
        <v>41958</v>
      </c>
      <c r="D8947" s="3">
        <v>41960</v>
      </c>
      <c r="E8947" t="s">
        <v>7</v>
      </c>
      <c r="F8947">
        <f>VLOOKUP(E8947,SHIPMODE,2,FALSE)</f>
        <v>1</v>
      </c>
      <c r="G8947" t="s">
        <v>3864</v>
      </c>
      <c r="H8947" t="s">
        <v>2273</v>
      </c>
      <c r="I8947" t="s">
        <v>18</v>
      </c>
      <c r="J8947">
        <f>VLOOKUP(I8947,segmentID,2,FALSE)</f>
        <v>2</v>
      </c>
      <c r="K8947" t="s">
        <v>3255</v>
      </c>
      <c r="L8947">
        <f>VLOOKUP(K8947,country2,2,FALSE)</f>
        <v>1</v>
      </c>
      <c r="M8947" t="s">
        <v>67</v>
      </c>
      <c r="N8947">
        <f>VLOOKUP(Orders!M8947,city2,2,FALSE)</f>
        <v>9</v>
      </c>
      <c r="O8947" t="s">
        <v>20</v>
      </c>
      <c r="P8947">
        <f>VLOOKUP(O8947,state2,2,FALSE)</f>
        <v>2</v>
      </c>
      <c r="Q8947">
        <v>94110</v>
      </c>
      <c r="R8947" t="s">
        <v>21</v>
      </c>
      <c r="S8947">
        <f>VLOOKUP(R8947,region2,2,FALSE)</f>
        <v>2</v>
      </c>
      <c r="T8947" t="s">
        <v>4602</v>
      </c>
      <c r="U8947" t="s">
        <v>22</v>
      </c>
      <c r="V8947">
        <f>VLOOKUP(U8947,category2,2,FALSE)</f>
        <v>2</v>
      </c>
      <c r="W8947" t="s">
        <v>3233</v>
      </c>
      <c r="X8947">
        <f>VLOOKUP(W8947,subcat2,3,FALSE)</f>
        <v>15</v>
      </c>
      <c r="Y8947" t="s">
        <v>2348</v>
      </c>
      <c r="Z8947">
        <v>10.95</v>
      </c>
      <c r="AA8947">
        <v>3</v>
      </c>
      <c r="AB8947">
        <v>0</v>
      </c>
      <c r="AC8947" s="4">
        <v>3.2849999999999993</v>
      </c>
    </row>
    <row r="8948" spans="1:29" x14ac:dyDescent="0.25">
      <c r="A8948" s="2">
        <v>8947</v>
      </c>
      <c r="B8948" t="s">
        <v>10751</v>
      </c>
      <c r="C8948" s="3">
        <v>43093</v>
      </c>
      <c r="D8948" s="3">
        <v>43097</v>
      </c>
      <c r="E8948" t="s">
        <v>25</v>
      </c>
      <c r="F8948">
        <f>VLOOKUP(E8948,SHIPMODE,2,FALSE)</f>
        <v>2</v>
      </c>
      <c r="G8948" t="s">
        <v>3969</v>
      </c>
      <c r="H8948" t="s">
        <v>2689</v>
      </c>
      <c r="I8948" t="s">
        <v>18</v>
      </c>
      <c r="J8948">
        <f>VLOOKUP(I8948,segmentID,2,FALSE)</f>
        <v>2</v>
      </c>
      <c r="K8948" t="s">
        <v>3255</v>
      </c>
      <c r="L8948">
        <f>VLOOKUP(K8948,country2,2,FALSE)</f>
        <v>1</v>
      </c>
      <c r="M8948" t="s">
        <v>1729</v>
      </c>
      <c r="N8948">
        <f>VLOOKUP(Orders!M8948,city2,2,FALSE)</f>
        <v>218</v>
      </c>
      <c r="O8948" t="s">
        <v>601</v>
      </c>
      <c r="P8948">
        <f>VLOOKUP(O8948,state2,2,FALSE)</f>
        <v>32</v>
      </c>
      <c r="Q8948">
        <v>2740</v>
      </c>
      <c r="R8948" t="s">
        <v>79</v>
      </c>
      <c r="S8948">
        <f>VLOOKUP(R8948,region2,2,FALSE)</f>
        <v>4</v>
      </c>
      <c r="T8948" t="s">
        <v>5270</v>
      </c>
      <c r="U8948" t="s">
        <v>22</v>
      </c>
      <c r="V8948">
        <f>VLOOKUP(U8948,category2,2,FALSE)</f>
        <v>2</v>
      </c>
      <c r="W8948" t="s">
        <v>45</v>
      </c>
      <c r="X8948">
        <f>VLOOKUP(W8948,subcat2,3,FALSE)</f>
        <v>11</v>
      </c>
      <c r="Y8948" t="s">
        <v>2369</v>
      </c>
      <c r="Z8948">
        <v>19.440000000000001</v>
      </c>
      <c r="AA8948">
        <v>3</v>
      </c>
      <c r="AB8948">
        <v>0</v>
      </c>
      <c r="AC8948" s="4">
        <v>9.3312000000000008</v>
      </c>
    </row>
    <row r="8949" spans="1:29" x14ac:dyDescent="0.25">
      <c r="A8949" s="2">
        <v>8948</v>
      </c>
      <c r="B8949" t="s">
        <v>10751</v>
      </c>
      <c r="C8949" s="3">
        <v>43093</v>
      </c>
      <c r="D8949" s="3">
        <v>43097</v>
      </c>
      <c r="E8949" t="s">
        <v>25</v>
      </c>
      <c r="F8949">
        <f>VLOOKUP(E8949,SHIPMODE,2,FALSE)</f>
        <v>2</v>
      </c>
      <c r="G8949" t="s">
        <v>3969</v>
      </c>
      <c r="H8949" t="s">
        <v>2689</v>
      </c>
      <c r="I8949" t="s">
        <v>18</v>
      </c>
      <c r="J8949">
        <f>VLOOKUP(I8949,segmentID,2,FALSE)</f>
        <v>2</v>
      </c>
      <c r="K8949" t="s">
        <v>3255</v>
      </c>
      <c r="L8949">
        <f>VLOOKUP(K8949,country2,2,FALSE)</f>
        <v>1</v>
      </c>
      <c r="M8949" t="s">
        <v>1729</v>
      </c>
      <c r="N8949">
        <f>VLOOKUP(Orders!M8949,city2,2,FALSE)</f>
        <v>218</v>
      </c>
      <c r="O8949" t="s">
        <v>601</v>
      </c>
      <c r="P8949">
        <f>VLOOKUP(O8949,state2,2,FALSE)</f>
        <v>32</v>
      </c>
      <c r="Q8949">
        <v>2740</v>
      </c>
      <c r="R8949" t="s">
        <v>79</v>
      </c>
      <c r="S8949">
        <f>VLOOKUP(R8949,region2,2,FALSE)</f>
        <v>4</v>
      </c>
      <c r="T8949" t="s">
        <v>5759</v>
      </c>
      <c r="U8949" t="s">
        <v>22</v>
      </c>
      <c r="V8949">
        <f>VLOOKUP(U8949,category2,2,FALSE)</f>
        <v>2</v>
      </c>
      <c r="W8949" t="s">
        <v>3231</v>
      </c>
      <c r="X8949">
        <f>VLOOKUP(W8949,subcat2,3,FALSE)</f>
        <v>9</v>
      </c>
      <c r="Y8949" t="s">
        <v>1080</v>
      </c>
      <c r="Z8949">
        <v>12.3</v>
      </c>
      <c r="AA8949">
        <v>5</v>
      </c>
      <c r="AB8949">
        <v>0</v>
      </c>
      <c r="AC8949" s="4">
        <v>6.15</v>
      </c>
    </row>
    <row r="8950" spans="1:29" x14ac:dyDescent="0.25">
      <c r="A8950" s="2">
        <v>8949</v>
      </c>
      <c r="B8950" t="s">
        <v>6779</v>
      </c>
      <c r="C8950" s="3">
        <v>41997</v>
      </c>
      <c r="D8950" s="3">
        <v>41999</v>
      </c>
      <c r="E8950" t="s">
        <v>97</v>
      </c>
      <c r="F8950">
        <f>VLOOKUP(E8950,SHIPMODE,2,FALSE)</f>
        <v>3</v>
      </c>
      <c r="G8950" t="s">
        <v>3803</v>
      </c>
      <c r="H8950" t="s">
        <v>2020</v>
      </c>
      <c r="I8950" t="s">
        <v>9</v>
      </c>
      <c r="J8950">
        <f>VLOOKUP(I8950,segmentID,2,FALSE)</f>
        <v>1</v>
      </c>
      <c r="K8950" t="s">
        <v>3255</v>
      </c>
      <c r="L8950">
        <f>VLOOKUP(K8950,country2,2,FALSE)</f>
        <v>1</v>
      </c>
      <c r="M8950" t="s">
        <v>466</v>
      </c>
      <c r="N8950">
        <f>VLOOKUP(Orders!M8950,city2,2,FALSE)</f>
        <v>71</v>
      </c>
      <c r="O8950" t="s">
        <v>20</v>
      </c>
      <c r="P8950">
        <f>VLOOKUP(O8950,state2,2,FALSE)</f>
        <v>2</v>
      </c>
      <c r="Q8950">
        <v>92037</v>
      </c>
      <c r="R8950" t="s">
        <v>21</v>
      </c>
      <c r="S8950">
        <f>VLOOKUP(R8950,region2,2,FALSE)</f>
        <v>2</v>
      </c>
      <c r="T8950" t="s">
        <v>5860</v>
      </c>
      <c r="U8950" t="s">
        <v>22</v>
      </c>
      <c r="V8950">
        <f>VLOOKUP(U8950,category2,2,FALSE)</f>
        <v>2</v>
      </c>
      <c r="W8950" t="s">
        <v>38</v>
      </c>
      <c r="X8950">
        <f>VLOOKUP(W8950,subcat2,3,FALSE)</f>
        <v>10</v>
      </c>
      <c r="Y8950" t="s">
        <v>2936</v>
      </c>
      <c r="Z8950">
        <v>13.97</v>
      </c>
      <c r="AA8950">
        <v>1</v>
      </c>
      <c r="AB8950">
        <v>0</v>
      </c>
      <c r="AC8950" s="4">
        <v>3.632200000000001</v>
      </c>
    </row>
    <row r="8951" spans="1:29" x14ac:dyDescent="0.25">
      <c r="A8951" s="2">
        <v>8950</v>
      </c>
      <c r="B8951" t="s">
        <v>10752</v>
      </c>
      <c r="C8951" s="3">
        <v>43091</v>
      </c>
      <c r="D8951" s="3">
        <v>43097</v>
      </c>
      <c r="E8951" t="s">
        <v>25</v>
      </c>
      <c r="F8951">
        <f>VLOOKUP(E8951,SHIPMODE,2,FALSE)</f>
        <v>2</v>
      </c>
      <c r="G8951" t="s">
        <v>3946</v>
      </c>
      <c r="H8951" t="s">
        <v>2599</v>
      </c>
      <c r="I8951" t="s">
        <v>9</v>
      </c>
      <c r="J8951">
        <f>VLOOKUP(I8951,segmentID,2,FALSE)</f>
        <v>1</v>
      </c>
      <c r="K8951" t="s">
        <v>3255</v>
      </c>
      <c r="L8951">
        <f>VLOOKUP(K8951,country2,2,FALSE)</f>
        <v>1</v>
      </c>
      <c r="M8951" t="s">
        <v>169</v>
      </c>
      <c r="N8951">
        <f>VLOOKUP(Orders!M8951,city2,2,FALSE)</f>
        <v>26</v>
      </c>
      <c r="O8951" t="s">
        <v>173</v>
      </c>
      <c r="P8951">
        <f>VLOOKUP(O8951,state2,2,FALSE)</f>
        <v>19</v>
      </c>
      <c r="Q8951">
        <v>38301</v>
      </c>
      <c r="R8951" t="s">
        <v>12</v>
      </c>
      <c r="S8951">
        <f>VLOOKUP(R8951,region2,2,FALSE)</f>
        <v>1</v>
      </c>
      <c r="T8951" t="s">
        <v>4365</v>
      </c>
      <c r="U8951" t="s">
        <v>13</v>
      </c>
      <c r="V8951">
        <f>VLOOKUP(U8951,category2,2,FALSE)</f>
        <v>1</v>
      </c>
      <c r="W8951" t="s">
        <v>29</v>
      </c>
      <c r="X8951">
        <f>VLOOKUP(W8951,subcat2,3,FALSE)</f>
        <v>4</v>
      </c>
      <c r="Y8951" t="s">
        <v>692</v>
      </c>
      <c r="Z8951">
        <v>934.9559999999999</v>
      </c>
      <c r="AA8951">
        <v>6</v>
      </c>
      <c r="AB8951">
        <v>0.4</v>
      </c>
      <c r="AC8951" s="4">
        <v>-249.32159999999999</v>
      </c>
    </row>
    <row r="8952" spans="1:29" x14ac:dyDescent="0.25">
      <c r="A8952" s="2">
        <v>8951</v>
      </c>
      <c r="B8952" t="s">
        <v>10752</v>
      </c>
      <c r="C8952" s="3">
        <v>43091</v>
      </c>
      <c r="D8952" s="3">
        <v>43097</v>
      </c>
      <c r="E8952" t="s">
        <v>25</v>
      </c>
      <c r="F8952">
        <f>VLOOKUP(E8952,SHIPMODE,2,FALSE)</f>
        <v>2</v>
      </c>
      <c r="G8952" t="s">
        <v>3946</v>
      </c>
      <c r="H8952" t="s">
        <v>2599</v>
      </c>
      <c r="I8952" t="s">
        <v>9</v>
      </c>
      <c r="J8952">
        <f>VLOOKUP(I8952,segmentID,2,FALSE)</f>
        <v>1</v>
      </c>
      <c r="K8952" t="s">
        <v>3255</v>
      </c>
      <c r="L8952">
        <f>VLOOKUP(K8952,country2,2,FALSE)</f>
        <v>1</v>
      </c>
      <c r="M8952" t="s">
        <v>169</v>
      </c>
      <c r="N8952">
        <f>VLOOKUP(Orders!M8952,city2,2,FALSE)</f>
        <v>26</v>
      </c>
      <c r="O8952" t="s">
        <v>173</v>
      </c>
      <c r="P8952">
        <f>VLOOKUP(O8952,state2,2,FALSE)</f>
        <v>19</v>
      </c>
      <c r="Q8952">
        <v>38301</v>
      </c>
      <c r="R8952" t="s">
        <v>12</v>
      </c>
      <c r="S8952">
        <f>VLOOKUP(R8952,region2,2,FALSE)</f>
        <v>1</v>
      </c>
      <c r="T8952" t="s">
        <v>4912</v>
      </c>
      <c r="U8952" t="s">
        <v>35</v>
      </c>
      <c r="V8952">
        <f>VLOOKUP(U8952,category2,2,FALSE)</f>
        <v>3</v>
      </c>
      <c r="W8952" t="s">
        <v>3232</v>
      </c>
      <c r="X8952">
        <f>VLOOKUP(W8952,subcat2,3,FALSE)</f>
        <v>12</v>
      </c>
      <c r="Y8952" t="s">
        <v>524</v>
      </c>
      <c r="Z8952">
        <v>46.864000000000004</v>
      </c>
      <c r="AA8952">
        <v>2</v>
      </c>
      <c r="AB8952">
        <v>0.2</v>
      </c>
      <c r="AC8952" s="4">
        <v>7.615399999999994</v>
      </c>
    </row>
    <row r="8953" spans="1:29" x14ac:dyDescent="0.25">
      <c r="A8953" s="2">
        <v>8952</v>
      </c>
      <c r="B8953" t="s">
        <v>10752</v>
      </c>
      <c r="C8953" s="3">
        <v>43091</v>
      </c>
      <c r="D8953" s="3">
        <v>43097</v>
      </c>
      <c r="E8953" t="s">
        <v>25</v>
      </c>
      <c r="F8953">
        <f>VLOOKUP(E8953,SHIPMODE,2,FALSE)</f>
        <v>2</v>
      </c>
      <c r="G8953" t="s">
        <v>3946</v>
      </c>
      <c r="H8953" t="s">
        <v>2599</v>
      </c>
      <c r="I8953" t="s">
        <v>9</v>
      </c>
      <c r="J8953">
        <f>VLOOKUP(I8953,segmentID,2,FALSE)</f>
        <v>1</v>
      </c>
      <c r="K8953" t="s">
        <v>3255</v>
      </c>
      <c r="L8953">
        <f>VLOOKUP(K8953,country2,2,FALSE)</f>
        <v>1</v>
      </c>
      <c r="M8953" t="s">
        <v>169</v>
      </c>
      <c r="N8953">
        <f>VLOOKUP(Orders!M8953,city2,2,FALSE)</f>
        <v>26</v>
      </c>
      <c r="O8953" t="s">
        <v>173</v>
      </c>
      <c r="P8953">
        <f>VLOOKUP(O8953,state2,2,FALSE)</f>
        <v>19</v>
      </c>
      <c r="Q8953">
        <v>38301</v>
      </c>
      <c r="R8953" t="s">
        <v>12</v>
      </c>
      <c r="S8953">
        <f>VLOOKUP(R8953,region2,2,FALSE)</f>
        <v>1</v>
      </c>
      <c r="T8953" t="s">
        <v>4478</v>
      </c>
      <c r="U8953" t="s">
        <v>22</v>
      </c>
      <c r="V8953">
        <f>VLOOKUP(U8953,category2,2,FALSE)</f>
        <v>2</v>
      </c>
      <c r="W8953" t="s">
        <v>3227</v>
      </c>
      <c r="X8953">
        <f>VLOOKUP(W8953,subcat2,3,FALSE)</f>
        <v>5</v>
      </c>
      <c r="Y8953" t="s">
        <v>1997</v>
      </c>
      <c r="Z8953">
        <v>26.160000000000004</v>
      </c>
      <c r="AA8953">
        <v>3</v>
      </c>
      <c r="AB8953">
        <v>0.2</v>
      </c>
      <c r="AC8953" s="4">
        <v>1.961999999999998</v>
      </c>
    </row>
    <row r="8954" spans="1:29" x14ac:dyDescent="0.25">
      <c r="A8954" s="2">
        <v>8953</v>
      </c>
      <c r="B8954" t="s">
        <v>10752</v>
      </c>
      <c r="C8954" s="3">
        <v>43091</v>
      </c>
      <c r="D8954" s="3">
        <v>43097</v>
      </c>
      <c r="E8954" t="s">
        <v>25</v>
      </c>
      <c r="F8954">
        <f>VLOOKUP(E8954,SHIPMODE,2,FALSE)</f>
        <v>2</v>
      </c>
      <c r="G8954" t="s">
        <v>3946</v>
      </c>
      <c r="H8954" t="s">
        <v>2599</v>
      </c>
      <c r="I8954" t="s">
        <v>9</v>
      </c>
      <c r="J8954">
        <f>VLOOKUP(I8954,segmentID,2,FALSE)</f>
        <v>1</v>
      </c>
      <c r="K8954" t="s">
        <v>3255</v>
      </c>
      <c r="L8954">
        <f>VLOOKUP(K8954,country2,2,FALSE)</f>
        <v>1</v>
      </c>
      <c r="M8954" t="s">
        <v>169</v>
      </c>
      <c r="N8954">
        <f>VLOOKUP(Orders!M8954,city2,2,FALSE)</f>
        <v>26</v>
      </c>
      <c r="O8954" t="s">
        <v>173</v>
      </c>
      <c r="P8954">
        <f>VLOOKUP(O8954,state2,2,FALSE)</f>
        <v>19</v>
      </c>
      <c r="Q8954">
        <v>38301</v>
      </c>
      <c r="R8954" t="s">
        <v>12</v>
      </c>
      <c r="S8954">
        <f>VLOOKUP(R8954,region2,2,FALSE)</f>
        <v>1</v>
      </c>
      <c r="T8954" t="s">
        <v>5108</v>
      </c>
      <c r="U8954" t="s">
        <v>22</v>
      </c>
      <c r="V8954">
        <f>VLOOKUP(U8954,category2,2,FALSE)</f>
        <v>2</v>
      </c>
      <c r="W8954" t="s">
        <v>3229</v>
      </c>
      <c r="X8954">
        <f>VLOOKUP(W8954,subcat2,3,FALSE)</f>
        <v>7</v>
      </c>
      <c r="Y8954" t="s">
        <v>1231</v>
      </c>
      <c r="Z8954">
        <v>23.128</v>
      </c>
      <c r="AA8954">
        <v>7</v>
      </c>
      <c r="AB8954">
        <v>0.2</v>
      </c>
      <c r="AC8954" s="4">
        <v>2.8909999999999982</v>
      </c>
    </row>
    <row r="8955" spans="1:29" x14ac:dyDescent="0.25">
      <c r="A8955" s="2">
        <v>8954</v>
      </c>
      <c r="B8955" t="s">
        <v>10752</v>
      </c>
      <c r="C8955" s="3">
        <v>43091</v>
      </c>
      <c r="D8955" s="3">
        <v>43097</v>
      </c>
      <c r="E8955" t="s">
        <v>25</v>
      </c>
      <c r="F8955">
        <f>VLOOKUP(E8955,SHIPMODE,2,FALSE)</f>
        <v>2</v>
      </c>
      <c r="G8955" t="s">
        <v>3946</v>
      </c>
      <c r="H8955" t="s">
        <v>2599</v>
      </c>
      <c r="I8955" t="s">
        <v>9</v>
      </c>
      <c r="J8955">
        <f>VLOOKUP(I8955,segmentID,2,FALSE)</f>
        <v>1</v>
      </c>
      <c r="K8955" t="s">
        <v>3255</v>
      </c>
      <c r="L8955">
        <f>VLOOKUP(K8955,country2,2,FALSE)</f>
        <v>1</v>
      </c>
      <c r="M8955" t="s">
        <v>169</v>
      </c>
      <c r="N8955">
        <f>VLOOKUP(Orders!M8955,city2,2,FALSE)</f>
        <v>26</v>
      </c>
      <c r="O8955" t="s">
        <v>173</v>
      </c>
      <c r="P8955">
        <f>VLOOKUP(O8955,state2,2,FALSE)</f>
        <v>19</v>
      </c>
      <c r="Q8955">
        <v>38301</v>
      </c>
      <c r="R8955" t="s">
        <v>12</v>
      </c>
      <c r="S8955">
        <f>VLOOKUP(R8955,region2,2,FALSE)</f>
        <v>1</v>
      </c>
      <c r="T8955" t="s">
        <v>4757</v>
      </c>
      <c r="U8955" t="s">
        <v>22</v>
      </c>
      <c r="V8955">
        <f>VLOOKUP(U8955,category2,2,FALSE)</f>
        <v>2</v>
      </c>
      <c r="W8955" t="s">
        <v>38</v>
      </c>
      <c r="X8955">
        <f>VLOOKUP(W8955,subcat2,3,FALSE)</f>
        <v>10</v>
      </c>
      <c r="Y8955" t="s">
        <v>2313</v>
      </c>
      <c r="Z8955">
        <v>59.24</v>
      </c>
      <c r="AA8955">
        <v>5</v>
      </c>
      <c r="AB8955">
        <v>0.2</v>
      </c>
      <c r="AC8955" s="4">
        <v>16.290999999999997</v>
      </c>
    </row>
    <row r="8956" spans="1:29" x14ac:dyDescent="0.25">
      <c r="A8956" s="2">
        <v>8955</v>
      </c>
      <c r="B8956" t="s">
        <v>6780</v>
      </c>
      <c r="C8956" s="3">
        <v>41859</v>
      </c>
      <c r="D8956" s="3">
        <v>41861</v>
      </c>
      <c r="E8956" t="s">
        <v>7</v>
      </c>
      <c r="F8956">
        <f>VLOOKUP(E8956,SHIPMODE,2,FALSE)</f>
        <v>1</v>
      </c>
      <c r="G8956" t="s">
        <v>3619</v>
      </c>
      <c r="H8956" t="s">
        <v>1357</v>
      </c>
      <c r="I8956" t="s">
        <v>9</v>
      </c>
      <c r="J8956">
        <f>VLOOKUP(I8956,segmentID,2,FALSE)</f>
        <v>1</v>
      </c>
      <c r="K8956" t="s">
        <v>3255</v>
      </c>
      <c r="L8956">
        <f>VLOOKUP(K8956,country2,2,FALSE)</f>
        <v>1</v>
      </c>
      <c r="M8956" t="s">
        <v>729</v>
      </c>
      <c r="N8956">
        <f>VLOOKUP(Orders!M8956,city2,2,FALSE)</f>
        <v>109</v>
      </c>
      <c r="O8956" t="s">
        <v>28</v>
      </c>
      <c r="P8956">
        <f>VLOOKUP(O8956,state2,2,FALSE)</f>
        <v>3</v>
      </c>
      <c r="Q8956">
        <v>32216</v>
      </c>
      <c r="R8956" t="s">
        <v>12</v>
      </c>
      <c r="S8956">
        <f>VLOOKUP(R8956,region2,2,FALSE)</f>
        <v>1</v>
      </c>
      <c r="T8956" t="s">
        <v>5272</v>
      </c>
      <c r="U8956" t="s">
        <v>13</v>
      </c>
      <c r="V8956">
        <f>VLOOKUP(U8956,category2,2,FALSE)</f>
        <v>1</v>
      </c>
      <c r="W8956" t="s">
        <v>14</v>
      </c>
      <c r="X8956">
        <f>VLOOKUP(W8956,subcat2,3,FALSE)</f>
        <v>1</v>
      </c>
      <c r="Y8956" t="s">
        <v>2049</v>
      </c>
      <c r="Z8956">
        <v>155.45600000000002</v>
      </c>
      <c r="AA8956">
        <v>4</v>
      </c>
      <c r="AB8956">
        <v>0.2</v>
      </c>
      <c r="AC8956" s="4">
        <v>-7.7727999999999895</v>
      </c>
    </row>
    <row r="8957" spans="1:29" x14ac:dyDescent="0.25">
      <c r="A8957" s="2">
        <v>8956</v>
      </c>
      <c r="B8957" t="s">
        <v>6781</v>
      </c>
      <c r="C8957" s="3">
        <v>41902</v>
      </c>
      <c r="D8957" s="3">
        <v>41906</v>
      </c>
      <c r="E8957" t="s">
        <v>25</v>
      </c>
      <c r="F8957">
        <f>VLOOKUP(E8957,SHIPMODE,2,FALSE)</f>
        <v>2</v>
      </c>
      <c r="G8957" t="s">
        <v>3683</v>
      </c>
      <c r="H8957" t="s">
        <v>1612</v>
      </c>
      <c r="I8957" t="s">
        <v>18</v>
      </c>
      <c r="J8957">
        <f>VLOOKUP(I8957,segmentID,2,FALSE)</f>
        <v>2</v>
      </c>
      <c r="K8957" t="s">
        <v>3255</v>
      </c>
      <c r="L8957">
        <f>VLOOKUP(K8957,country2,2,FALSE)</f>
        <v>1</v>
      </c>
      <c r="M8957" t="s">
        <v>466</v>
      </c>
      <c r="N8957">
        <f>VLOOKUP(Orders!M8957,city2,2,FALSE)</f>
        <v>71</v>
      </c>
      <c r="O8957" t="s">
        <v>20</v>
      </c>
      <c r="P8957">
        <f>VLOOKUP(O8957,state2,2,FALSE)</f>
        <v>2</v>
      </c>
      <c r="Q8957">
        <v>92024</v>
      </c>
      <c r="R8957" t="s">
        <v>21</v>
      </c>
      <c r="S8957">
        <f>VLOOKUP(R8957,region2,2,FALSE)</f>
        <v>2</v>
      </c>
      <c r="T8957" t="s">
        <v>5598</v>
      </c>
      <c r="U8957" t="s">
        <v>22</v>
      </c>
      <c r="V8957">
        <f>VLOOKUP(U8957,category2,2,FALSE)</f>
        <v>2</v>
      </c>
      <c r="W8957" t="s">
        <v>45</v>
      </c>
      <c r="X8957">
        <f>VLOOKUP(W8957,subcat2,3,FALSE)</f>
        <v>11</v>
      </c>
      <c r="Y8957" t="s">
        <v>1517</v>
      </c>
      <c r="Z8957">
        <v>8.56</v>
      </c>
      <c r="AA8957">
        <v>2</v>
      </c>
      <c r="AB8957">
        <v>0</v>
      </c>
      <c r="AC8957" s="4">
        <v>3.8519999999999994</v>
      </c>
    </row>
    <row r="8958" spans="1:29" x14ac:dyDescent="0.25">
      <c r="A8958" s="2">
        <v>8957</v>
      </c>
      <c r="B8958" t="s">
        <v>10753</v>
      </c>
      <c r="C8958" s="3">
        <v>43094</v>
      </c>
      <c r="D8958" s="3">
        <v>43097</v>
      </c>
      <c r="E8958" t="s">
        <v>97</v>
      </c>
      <c r="F8958">
        <f>VLOOKUP(E8958,SHIPMODE,2,FALSE)</f>
        <v>3</v>
      </c>
      <c r="G8958" t="s">
        <v>3626</v>
      </c>
      <c r="H8958" t="s">
        <v>1381</v>
      </c>
      <c r="I8958" t="s">
        <v>9</v>
      </c>
      <c r="J8958">
        <f>VLOOKUP(I8958,segmentID,2,FALSE)</f>
        <v>1</v>
      </c>
      <c r="K8958" t="s">
        <v>3255</v>
      </c>
      <c r="L8958">
        <f>VLOOKUP(K8958,country2,2,FALSE)</f>
        <v>1</v>
      </c>
      <c r="M8958" t="s">
        <v>1091</v>
      </c>
      <c r="N8958">
        <f>VLOOKUP(Orders!M8958,city2,2,FALSE)</f>
        <v>147</v>
      </c>
      <c r="O8958" t="s">
        <v>28</v>
      </c>
      <c r="P8958">
        <f>VLOOKUP(O8958,state2,2,FALSE)</f>
        <v>3</v>
      </c>
      <c r="Q8958">
        <v>33012</v>
      </c>
      <c r="R8958" t="s">
        <v>12</v>
      </c>
      <c r="S8958">
        <f>VLOOKUP(R8958,region2,2,FALSE)</f>
        <v>1</v>
      </c>
      <c r="T8958" t="s">
        <v>5525</v>
      </c>
      <c r="U8958" t="s">
        <v>13</v>
      </c>
      <c r="V8958">
        <f>VLOOKUP(U8958,category2,2,FALSE)</f>
        <v>1</v>
      </c>
      <c r="W8958" t="s">
        <v>3228</v>
      </c>
      <c r="X8958">
        <f>VLOOKUP(W8958,subcat2,3,FALSE)</f>
        <v>6</v>
      </c>
      <c r="Y8958" t="s">
        <v>2625</v>
      </c>
      <c r="Z8958">
        <v>21</v>
      </c>
      <c r="AA8958">
        <v>3</v>
      </c>
      <c r="AB8958">
        <v>0.2</v>
      </c>
      <c r="AC8958" s="4">
        <v>5.7750000000000021</v>
      </c>
    </row>
    <row r="8959" spans="1:29" x14ac:dyDescent="0.25">
      <c r="A8959" s="2">
        <v>8958</v>
      </c>
      <c r="B8959" t="s">
        <v>10753</v>
      </c>
      <c r="C8959" s="3">
        <v>43094</v>
      </c>
      <c r="D8959" s="3">
        <v>43097</v>
      </c>
      <c r="E8959" t="s">
        <v>97</v>
      </c>
      <c r="F8959">
        <f>VLOOKUP(E8959,SHIPMODE,2,FALSE)</f>
        <v>3</v>
      </c>
      <c r="G8959" t="s">
        <v>3626</v>
      </c>
      <c r="H8959" t="s">
        <v>1381</v>
      </c>
      <c r="I8959" t="s">
        <v>9</v>
      </c>
      <c r="J8959">
        <f>VLOOKUP(I8959,segmentID,2,FALSE)</f>
        <v>1</v>
      </c>
      <c r="K8959" t="s">
        <v>3255</v>
      </c>
      <c r="L8959">
        <f>VLOOKUP(K8959,country2,2,FALSE)</f>
        <v>1</v>
      </c>
      <c r="M8959" t="s">
        <v>1091</v>
      </c>
      <c r="N8959">
        <f>VLOOKUP(Orders!M8959,city2,2,FALSE)</f>
        <v>147</v>
      </c>
      <c r="O8959" t="s">
        <v>28</v>
      </c>
      <c r="P8959">
        <f>VLOOKUP(O8959,state2,2,FALSE)</f>
        <v>3</v>
      </c>
      <c r="Q8959">
        <v>33012</v>
      </c>
      <c r="R8959" t="s">
        <v>12</v>
      </c>
      <c r="S8959">
        <f>VLOOKUP(R8959,region2,2,FALSE)</f>
        <v>1</v>
      </c>
      <c r="T8959" t="s">
        <v>5902</v>
      </c>
      <c r="U8959" t="s">
        <v>35</v>
      </c>
      <c r="V8959">
        <f>VLOOKUP(U8959,category2,2,FALSE)</f>
        <v>3</v>
      </c>
      <c r="W8959" t="s">
        <v>3235</v>
      </c>
      <c r="X8959">
        <f>VLOOKUP(W8959,subcat2,3,FALSE)</f>
        <v>16</v>
      </c>
      <c r="Y8959" t="s">
        <v>1119</v>
      </c>
      <c r="Z8959">
        <v>120</v>
      </c>
      <c r="AA8959">
        <v>2</v>
      </c>
      <c r="AB8959">
        <v>0.5</v>
      </c>
      <c r="AC8959" s="4">
        <v>-7.2000000000000028</v>
      </c>
    </row>
    <row r="8960" spans="1:29" x14ac:dyDescent="0.25">
      <c r="A8960" s="2">
        <v>8959</v>
      </c>
      <c r="B8960" t="s">
        <v>10754</v>
      </c>
      <c r="C8960" s="3">
        <v>43064</v>
      </c>
      <c r="D8960" s="3">
        <v>43069</v>
      </c>
      <c r="E8960" t="s">
        <v>25</v>
      </c>
      <c r="F8960">
        <f>VLOOKUP(E8960,SHIPMODE,2,FALSE)</f>
        <v>2</v>
      </c>
      <c r="G8960" t="s">
        <v>3452</v>
      </c>
      <c r="H8960" t="s">
        <v>807</v>
      </c>
      <c r="I8960" t="s">
        <v>9</v>
      </c>
      <c r="J8960">
        <f>VLOOKUP(I8960,segmentID,2,FALSE)</f>
        <v>1</v>
      </c>
      <c r="K8960" t="s">
        <v>3255</v>
      </c>
      <c r="L8960">
        <f>VLOOKUP(K8960,country2,2,FALSE)</f>
        <v>1</v>
      </c>
      <c r="M8960" t="s">
        <v>95</v>
      </c>
      <c r="N8960">
        <f>VLOOKUP(Orders!M8960,city2,2,FALSE)</f>
        <v>13</v>
      </c>
      <c r="O8960" t="s">
        <v>54</v>
      </c>
      <c r="P8960">
        <f>VLOOKUP(O8960,state2,2,FALSE)</f>
        <v>6</v>
      </c>
      <c r="Q8960">
        <v>77070</v>
      </c>
      <c r="R8960" t="s">
        <v>55</v>
      </c>
      <c r="S8960">
        <f>VLOOKUP(R8960,region2,2,FALSE)</f>
        <v>3</v>
      </c>
      <c r="T8960" t="s">
        <v>5014</v>
      </c>
      <c r="U8960" t="s">
        <v>35</v>
      </c>
      <c r="V8960">
        <f>VLOOKUP(U8960,category2,2,FALSE)</f>
        <v>3</v>
      </c>
      <c r="W8960" t="s">
        <v>3230</v>
      </c>
      <c r="X8960">
        <f>VLOOKUP(W8960,subcat2,3,FALSE)</f>
        <v>8</v>
      </c>
      <c r="Y8960" t="s">
        <v>3192</v>
      </c>
      <c r="Z8960">
        <v>299.95999999999998</v>
      </c>
      <c r="AA8960">
        <v>5</v>
      </c>
      <c r="AB8960">
        <v>0.2</v>
      </c>
      <c r="AC8960" s="4">
        <v>37.494999999999962</v>
      </c>
    </row>
    <row r="8961" spans="1:29" x14ac:dyDescent="0.25">
      <c r="A8961" s="2">
        <v>8960</v>
      </c>
      <c r="B8961" t="s">
        <v>10754</v>
      </c>
      <c r="C8961" s="3">
        <v>43064</v>
      </c>
      <c r="D8961" s="3">
        <v>43069</v>
      </c>
      <c r="E8961" t="s">
        <v>25</v>
      </c>
      <c r="F8961">
        <f>VLOOKUP(E8961,SHIPMODE,2,FALSE)</f>
        <v>2</v>
      </c>
      <c r="G8961" t="s">
        <v>3452</v>
      </c>
      <c r="H8961" t="s">
        <v>807</v>
      </c>
      <c r="I8961" t="s">
        <v>9</v>
      </c>
      <c r="J8961">
        <f>VLOOKUP(I8961,segmentID,2,FALSE)</f>
        <v>1</v>
      </c>
      <c r="K8961" t="s">
        <v>3255</v>
      </c>
      <c r="L8961">
        <f>VLOOKUP(K8961,country2,2,FALSE)</f>
        <v>1</v>
      </c>
      <c r="M8961" t="s">
        <v>95</v>
      </c>
      <c r="N8961">
        <f>VLOOKUP(Orders!M8961,city2,2,FALSE)</f>
        <v>13</v>
      </c>
      <c r="O8961" t="s">
        <v>54</v>
      </c>
      <c r="P8961">
        <f>VLOOKUP(O8961,state2,2,FALSE)</f>
        <v>6</v>
      </c>
      <c r="Q8961">
        <v>77070</v>
      </c>
      <c r="R8961" t="s">
        <v>55</v>
      </c>
      <c r="S8961">
        <f>VLOOKUP(R8961,region2,2,FALSE)</f>
        <v>3</v>
      </c>
      <c r="T8961" t="s">
        <v>5593</v>
      </c>
      <c r="U8961" t="s">
        <v>22</v>
      </c>
      <c r="V8961">
        <f>VLOOKUP(U8961,category2,2,FALSE)</f>
        <v>2</v>
      </c>
      <c r="W8961" t="s">
        <v>38</v>
      </c>
      <c r="X8961">
        <f>VLOOKUP(W8961,subcat2,3,FALSE)</f>
        <v>10</v>
      </c>
      <c r="Y8961" t="s">
        <v>938</v>
      </c>
      <c r="Z8961">
        <v>67.839999999999989</v>
      </c>
      <c r="AA8961">
        <v>5</v>
      </c>
      <c r="AB8961">
        <v>0.8</v>
      </c>
      <c r="AC8961" s="4">
        <v>-179.77600000000001</v>
      </c>
    </row>
    <row r="8962" spans="1:29" x14ac:dyDescent="0.25">
      <c r="A8962" s="2">
        <v>8961</v>
      </c>
      <c r="B8962" t="s">
        <v>10754</v>
      </c>
      <c r="C8962" s="3">
        <v>43064</v>
      </c>
      <c r="D8962" s="3">
        <v>43069</v>
      </c>
      <c r="E8962" t="s">
        <v>25</v>
      </c>
      <c r="F8962">
        <f>VLOOKUP(E8962,SHIPMODE,2,FALSE)</f>
        <v>2</v>
      </c>
      <c r="G8962" t="s">
        <v>3452</v>
      </c>
      <c r="H8962" t="s">
        <v>807</v>
      </c>
      <c r="I8962" t="s">
        <v>9</v>
      </c>
      <c r="J8962">
        <f>VLOOKUP(I8962,segmentID,2,FALSE)</f>
        <v>1</v>
      </c>
      <c r="K8962" t="s">
        <v>3255</v>
      </c>
      <c r="L8962">
        <f>VLOOKUP(K8962,country2,2,FALSE)</f>
        <v>1</v>
      </c>
      <c r="M8962" t="s">
        <v>95</v>
      </c>
      <c r="N8962">
        <f>VLOOKUP(Orders!M8962,city2,2,FALSE)</f>
        <v>13</v>
      </c>
      <c r="O8962" t="s">
        <v>54</v>
      </c>
      <c r="P8962">
        <f>VLOOKUP(O8962,state2,2,FALSE)</f>
        <v>6</v>
      </c>
      <c r="Q8962">
        <v>77070</v>
      </c>
      <c r="R8962" t="s">
        <v>55</v>
      </c>
      <c r="S8962">
        <f>VLOOKUP(R8962,region2,2,FALSE)</f>
        <v>3</v>
      </c>
      <c r="T8962" t="s">
        <v>4943</v>
      </c>
      <c r="U8962" t="s">
        <v>13</v>
      </c>
      <c r="V8962">
        <f>VLOOKUP(U8962,category2,2,FALSE)</f>
        <v>1</v>
      </c>
      <c r="W8962" t="s">
        <v>3226</v>
      </c>
      <c r="X8962">
        <f>VLOOKUP(W8962,subcat2,3,FALSE)</f>
        <v>2</v>
      </c>
      <c r="Y8962" t="s">
        <v>16</v>
      </c>
      <c r="Z8962">
        <v>853.92999999999984</v>
      </c>
      <c r="AA8962">
        <v>5</v>
      </c>
      <c r="AB8962">
        <v>0.3</v>
      </c>
      <c r="AC8962" s="4">
        <v>-24.397999999999911</v>
      </c>
    </row>
    <row r="8963" spans="1:29" x14ac:dyDescent="0.25">
      <c r="A8963" s="2">
        <v>8962</v>
      </c>
      <c r="B8963" t="s">
        <v>10754</v>
      </c>
      <c r="C8963" s="3">
        <v>43064</v>
      </c>
      <c r="D8963" s="3">
        <v>43069</v>
      </c>
      <c r="E8963" t="s">
        <v>25</v>
      </c>
      <c r="F8963">
        <f>VLOOKUP(E8963,SHIPMODE,2,FALSE)</f>
        <v>2</v>
      </c>
      <c r="G8963" t="s">
        <v>3452</v>
      </c>
      <c r="H8963" t="s">
        <v>807</v>
      </c>
      <c r="I8963" t="s">
        <v>9</v>
      </c>
      <c r="J8963">
        <f>VLOOKUP(I8963,segmentID,2,FALSE)</f>
        <v>1</v>
      </c>
      <c r="K8963" t="s">
        <v>3255</v>
      </c>
      <c r="L8963">
        <f>VLOOKUP(K8963,country2,2,FALSE)</f>
        <v>1</v>
      </c>
      <c r="M8963" t="s">
        <v>95</v>
      </c>
      <c r="N8963">
        <f>VLOOKUP(Orders!M8963,city2,2,FALSE)</f>
        <v>13</v>
      </c>
      <c r="O8963" t="s">
        <v>54</v>
      </c>
      <c r="P8963">
        <f>VLOOKUP(O8963,state2,2,FALSE)</f>
        <v>6</v>
      </c>
      <c r="Q8963">
        <v>77070</v>
      </c>
      <c r="R8963" t="s">
        <v>55</v>
      </c>
      <c r="S8963">
        <f>VLOOKUP(R8963,region2,2,FALSE)</f>
        <v>3</v>
      </c>
      <c r="T8963" t="s">
        <v>5723</v>
      </c>
      <c r="U8963" t="s">
        <v>22</v>
      </c>
      <c r="V8963">
        <f>VLOOKUP(U8963,category2,2,FALSE)</f>
        <v>2</v>
      </c>
      <c r="W8963" t="s">
        <v>3229</v>
      </c>
      <c r="X8963">
        <f>VLOOKUP(W8963,subcat2,3,FALSE)</f>
        <v>7</v>
      </c>
      <c r="Y8963" t="s">
        <v>1536</v>
      </c>
      <c r="Z8963">
        <v>18.687999999999999</v>
      </c>
      <c r="AA8963">
        <v>4</v>
      </c>
      <c r="AB8963">
        <v>0.2</v>
      </c>
      <c r="AC8963" s="4">
        <v>3.7375999999999996</v>
      </c>
    </row>
    <row r="8964" spans="1:29" x14ac:dyDescent="0.25">
      <c r="A8964" s="2">
        <v>8963</v>
      </c>
      <c r="B8964" t="s">
        <v>9106</v>
      </c>
      <c r="C8964" s="3">
        <v>42679</v>
      </c>
      <c r="D8964" s="3">
        <v>42681</v>
      </c>
      <c r="E8964" t="s">
        <v>97</v>
      </c>
      <c r="F8964">
        <f>VLOOKUP(E8964,SHIPMODE,2,FALSE)</f>
        <v>3</v>
      </c>
      <c r="G8964" t="s">
        <v>4007</v>
      </c>
      <c r="H8964" t="s">
        <v>2915</v>
      </c>
      <c r="I8964" t="s">
        <v>9</v>
      </c>
      <c r="J8964">
        <f>VLOOKUP(I8964,segmentID,2,FALSE)</f>
        <v>1</v>
      </c>
      <c r="K8964" t="s">
        <v>3255</v>
      </c>
      <c r="L8964">
        <f>VLOOKUP(K8964,country2,2,FALSE)</f>
        <v>1</v>
      </c>
      <c r="M8964" t="s">
        <v>1343</v>
      </c>
      <c r="N8964">
        <f>VLOOKUP(Orders!M8964,city2,2,FALSE)</f>
        <v>174</v>
      </c>
      <c r="O8964" t="s">
        <v>165</v>
      </c>
      <c r="P8964">
        <f>VLOOKUP(O8964,state2,2,FALSE)</f>
        <v>18</v>
      </c>
      <c r="Q8964">
        <v>23464</v>
      </c>
      <c r="R8964" t="s">
        <v>12</v>
      </c>
      <c r="S8964">
        <f>VLOOKUP(R8964,region2,2,FALSE)</f>
        <v>1</v>
      </c>
      <c r="T8964" t="s">
        <v>5438</v>
      </c>
      <c r="U8964" t="s">
        <v>13</v>
      </c>
      <c r="V8964">
        <f>VLOOKUP(U8964,category2,2,FALSE)</f>
        <v>1</v>
      </c>
      <c r="W8964" t="s">
        <v>3228</v>
      </c>
      <c r="X8964">
        <f>VLOOKUP(W8964,subcat2,3,FALSE)</f>
        <v>6</v>
      </c>
      <c r="Y8964" t="s">
        <v>940</v>
      </c>
      <c r="Z8964">
        <v>273.95999999999998</v>
      </c>
      <c r="AA8964">
        <v>2</v>
      </c>
      <c r="AB8964">
        <v>0</v>
      </c>
      <c r="AC8964" s="4">
        <v>71.229600000000005</v>
      </c>
    </row>
    <row r="8965" spans="1:29" x14ac:dyDescent="0.25">
      <c r="A8965" s="2">
        <v>8964</v>
      </c>
      <c r="B8965" t="s">
        <v>9106</v>
      </c>
      <c r="C8965" s="3">
        <v>42679</v>
      </c>
      <c r="D8965" s="3">
        <v>42681</v>
      </c>
      <c r="E8965" t="s">
        <v>97</v>
      </c>
      <c r="F8965">
        <f>VLOOKUP(E8965,SHIPMODE,2,FALSE)</f>
        <v>3</v>
      </c>
      <c r="G8965" t="s">
        <v>4007</v>
      </c>
      <c r="H8965" t="s">
        <v>2915</v>
      </c>
      <c r="I8965" t="s">
        <v>9</v>
      </c>
      <c r="J8965">
        <f>VLOOKUP(I8965,segmentID,2,FALSE)</f>
        <v>1</v>
      </c>
      <c r="K8965" t="s">
        <v>3255</v>
      </c>
      <c r="L8965">
        <f>VLOOKUP(K8965,country2,2,FALSE)</f>
        <v>1</v>
      </c>
      <c r="M8965" t="s">
        <v>1343</v>
      </c>
      <c r="N8965">
        <f>VLOOKUP(Orders!M8965,city2,2,FALSE)</f>
        <v>174</v>
      </c>
      <c r="O8965" t="s">
        <v>165</v>
      </c>
      <c r="P8965">
        <f>VLOOKUP(O8965,state2,2,FALSE)</f>
        <v>18</v>
      </c>
      <c r="Q8965">
        <v>23464</v>
      </c>
      <c r="R8965" t="s">
        <v>12</v>
      </c>
      <c r="S8965">
        <f>VLOOKUP(R8965,region2,2,FALSE)</f>
        <v>1</v>
      </c>
      <c r="T8965" t="s">
        <v>4725</v>
      </c>
      <c r="U8965" t="s">
        <v>35</v>
      </c>
      <c r="V8965">
        <f>VLOOKUP(U8965,category2,2,FALSE)</f>
        <v>3</v>
      </c>
      <c r="W8965" t="s">
        <v>3232</v>
      </c>
      <c r="X8965">
        <f>VLOOKUP(W8965,subcat2,3,FALSE)</f>
        <v>12</v>
      </c>
      <c r="Y8965" t="s">
        <v>2690</v>
      </c>
      <c r="Z8965">
        <v>89.97</v>
      </c>
      <c r="AA8965">
        <v>3</v>
      </c>
      <c r="AB8965">
        <v>0</v>
      </c>
      <c r="AC8965" s="4">
        <v>18.893699999999995</v>
      </c>
    </row>
    <row r="8966" spans="1:29" x14ac:dyDescent="0.25">
      <c r="A8966" s="2">
        <v>8965</v>
      </c>
      <c r="B8966" t="s">
        <v>9106</v>
      </c>
      <c r="C8966" s="3">
        <v>42679</v>
      </c>
      <c r="D8966" s="3">
        <v>42681</v>
      </c>
      <c r="E8966" t="s">
        <v>97</v>
      </c>
      <c r="F8966">
        <f>VLOOKUP(E8966,SHIPMODE,2,FALSE)</f>
        <v>3</v>
      </c>
      <c r="G8966" t="s">
        <v>4007</v>
      </c>
      <c r="H8966" t="s">
        <v>2915</v>
      </c>
      <c r="I8966" t="s">
        <v>9</v>
      </c>
      <c r="J8966">
        <f>VLOOKUP(I8966,segmentID,2,FALSE)</f>
        <v>1</v>
      </c>
      <c r="K8966" t="s">
        <v>3255</v>
      </c>
      <c r="L8966">
        <f>VLOOKUP(K8966,country2,2,FALSE)</f>
        <v>1</v>
      </c>
      <c r="M8966" t="s">
        <v>1343</v>
      </c>
      <c r="N8966">
        <f>VLOOKUP(Orders!M8966,city2,2,FALSE)</f>
        <v>174</v>
      </c>
      <c r="O8966" t="s">
        <v>165</v>
      </c>
      <c r="P8966">
        <f>VLOOKUP(O8966,state2,2,FALSE)</f>
        <v>18</v>
      </c>
      <c r="Q8966">
        <v>23464</v>
      </c>
      <c r="R8966" t="s">
        <v>12</v>
      </c>
      <c r="S8966">
        <f>VLOOKUP(R8966,region2,2,FALSE)</f>
        <v>1</v>
      </c>
      <c r="T8966" t="s">
        <v>5871</v>
      </c>
      <c r="U8966" t="s">
        <v>13</v>
      </c>
      <c r="V8966">
        <f>VLOOKUP(U8966,category2,2,FALSE)</f>
        <v>1</v>
      </c>
      <c r="W8966" t="s">
        <v>3228</v>
      </c>
      <c r="X8966">
        <f>VLOOKUP(W8966,subcat2,3,FALSE)</f>
        <v>6</v>
      </c>
      <c r="Y8966" t="s">
        <v>445</v>
      </c>
      <c r="Z8966">
        <v>756.80000000000007</v>
      </c>
      <c r="AA8966">
        <v>5</v>
      </c>
      <c r="AB8966">
        <v>0</v>
      </c>
      <c r="AC8966" s="4">
        <v>75.679999999999978</v>
      </c>
    </row>
    <row r="8967" spans="1:29" x14ac:dyDescent="0.25">
      <c r="A8967" s="2">
        <v>8966</v>
      </c>
      <c r="B8967" t="s">
        <v>10755</v>
      </c>
      <c r="C8967" s="3">
        <v>43045</v>
      </c>
      <c r="D8967" s="3">
        <v>43051</v>
      </c>
      <c r="E8967" t="s">
        <v>25</v>
      </c>
      <c r="F8967">
        <f>VLOOKUP(E8967,SHIPMODE,2,FALSE)</f>
        <v>2</v>
      </c>
      <c r="G8967" t="s">
        <v>3921</v>
      </c>
      <c r="H8967" t="s">
        <v>2491</v>
      </c>
      <c r="I8967" t="s">
        <v>9</v>
      </c>
      <c r="J8967">
        <f>VLOOKUP(I8967,segmentID,2,FALSE)</f>
        <v>1</v>
      </c>
      <c r="K8967" t="s">
        <v>3255</v>
      </c>
      <c r="L8967">
        <f>VLOOKUP(K8967,country2,2,FALSE)</f>
        <v>1</v>
      </c>
      <c r="M8967" t="s">
        <v>95</v>
      </c>
      <c r="N8967">
        <f>VLOOKUP(Orders!M8967,city2,2,FALSE)</f>
        <v>13</v>
      </c>
      <c r="O8967" t="s">
        <v>54</v>
      </c>
      <c r="P8967">
        <f>VLOOKUP(O8967,state2,2,FALSE)</f>
        <v>6</v>
      </c>
      <c r="Q8967">
        <v>77070</v>
      </c>
      <c r="R8967" t="s">
        <v>55</v>
      </c>
      <c r="S8967">
        <f>VLOOKUP(R8967,region2,2,FALSE)</f>
        <v>3</v>
      </c>
      <c r="T8967" t="s">
        <v>4833</v>
      </c>
      <c r="U8967" t="s">
        <v>22</v>
      </c>
      <c r="V8967">
        <f>VLOOKUP(U8967,category2,2,FALSE)</f>
        <v>2</v>
      </c>
      <c r="W8967" t="s">
        <v>3231</v>
      </c>
      <c r="X8967">
        <f>VLOOKUP(W8967,subcat2,3,FALSE)</f>
        <v>9</v>
      </c>
      <c r="Y8967" t="s">
        <v>2558</v>
      </c>
      <c r="Z8967">
        <v>1.2479999999999998</v>
      </c>
      <c r="AA8967">
        <v>2</v>
      </c>
      <c r="AB8967">
        <v>0.8</v>
      </c>
      <c r="AC8967" s="4">
        <v>-1.934400000000001</v>
      </c>
    </row>
    <row r="8968" spans="1:29" x14ac:dyDescent="0.25">
      <c r="A8968" s="2">
        <v>8967</v>
      </c>
      <c r="B8968" t="s">
        <v>9107</v>
      </c>
      <c r="C8968" s="3">
        <v>42677</v>
      </c>
      <c r="D8968" s="3">
        <v>42681</v>
      </c>
      <c r="E8968" t="s">
        <v>25</v>
      </c>
      <c r="F8968">
        <f>VLOOKUP(E8968,SHIPMODE,2,FALSE)</f>
        <v>2</v>
      </c>
      <c r="G8968" t="s">
        <v>3910</v>
      </c>
      <c r="H8968" t="s">
        <v>2459</v>
      </c>
      <c r="I8968" t="s">
        <v>52</v>
      </c>
      <c r="J8968">
        <f>VLOOKUP(I8968,segmentID,2,FALSE)</f>
        <v>3</v>
      </c>
      <c r="K8968" t="s">
        <v>3255</v>
      </c>
      <c r="L8968">
        <f>VLOOKUP(K8968,country2,2,FALSE)</f>
        <v>1</v>
      </c>
      <c r="M8968" t="s">
        <v>77</v>
      </c>
      <c r="N8968">
        <f>VLOOKUP(Orders!M8968,city2,2,FALSE)</f>
        <v>11</v>
      </c>
      <c r="O8968" t="s">
        <v>78</v>
      </c>
      <c r="P8968">
        <f>VLOOKUP(O8968,state2,2,FALSE)</f>
        <v>10</v>
      </c>
      <c r="Q8968">
        <v>19120</v>
      </c>
      <c r="R8968" t="s">
        <v>79</v>
      </c>
      <c r="S8968">
        <f>VLOOKUP(R8968,region2,2,FALSE)</f>
        <v>4</v>
      </c>
      <c r="T8968" t="s">
        <v>4399</v>
      </c>
      <c r="U8968" t="s">
        <v>35</v>
      </c>
      <c r="V8968">
        <f>VLOOKUP(U8968,category2,2,FALSE)</f>
        <v>3</v>
      </c>
      <c r="W8968" t="s">
        <v>3232</v>
      </c>
      <c r="X8968">
        <f>VLOOKUP(W8968,subcat2,3,FALSE)</f>
        <v>12</v>
      </c>
      <c r="Y8968" t="s">
        <v>2695</v>
      </c>
      <c r="Z8968">
        <v>72</v>
      </c>
      <c r="AA8968">
        <v>1</v>
      </c>
      <c r="AB8968">
        <v>0.2</v>
      </c>
      <c r="AC8968" s="4">
        <v>14.399999999999999</v>
      </c>
    </row>
    <row r="8969" spans="1:29" x14ac:dyDescent="0.25">
      <c r="A8969" s="2">
        <v>8968</v>
      </c>
      <c r="B8969" t="s">
        <v>9107</v>
      </c>
      <c r="C8969" s="3">
        <v>42677</v>
      </c>
      <c r="D8969" s="3">
        <v>42681</v>
      </c>
      <c r="E8969" t="s">
        <v>25</v>
      </c>
      <c r="F8969">
        <f>VLOOKUP(E8969,SHIPMODE,2,FALSE)</f>
        <v>2</v>
      </c>
      <c r="G8969" t="s">
        <v>3910</v>
      </c>
      <c r="H8969" t="s">
        <v>2459</v>
      </c>
      <c r="I8969" t="s">
        <v>52</v>
      </c>
      <c r="J8969">
        <f>VLOOKUP(I8969,segmentID,2,FALSE)</f>
        <v>3</v>
      </c>
      <c r="K8969" t="s">
        <v>3255</v>
      </c>
      <c r="L8969">
        <f>VLOOKUP(K8969,country2,2,FALSE)</f>
        <v>1</v>
      </c>
      <c r="M8969" t="s">
        <v>77</v>
      </c>
      <c r="N8969">
        <f>VLOOKUP(Orders!M8969,city2,2,FALSE)</f>
        <v>11</v>
      </c>
      <c r="O8969" t="s">
        <v>78</v>
      </c>
      <c r="P8969">
        <f>VLOOKUP(O8969,state2,2,FALSE)</f>
        <v>10</v>
      </c>
      <c r="Q8969">
        <v>19120</v>
      </c>
      <c r="R8969" t="s">
        <v>79</v>
      </c>
      <c r="S8969">
        <f>VLOOKUP(R8969,region2,2,FALSE)</f>
        <v>4</v>
      </c>
      <c r="T8969" t="s">
        <v>4472</v>
      </c>
      <c r="U8969" t="s">
        <v>13</v>
      </c>
      <c r="V8969">
        <f>VLOOKUP(U8969,category2,2,FALSE)</f>
        <v>1</v>
      </c>
      <c r="W8969" t="s">
        <v>3226</v>
      </c>
      <c r="X8969">
        <f>VLOOKUP(W8969,subcat2,3,FALSE)</f>
        <v>2</v>
      </c>
      <c r="Y8969" t="s">
        <v>566</v>
      </c>
      <c r="Z8969">
        <v>470.15499999999997</v>
      </c>
      <c r="AA8969">
        <v>7</v>
      </c>
      <c r="AB8969">
        <v>0.3</v>
      </c>
      <c r="AC8969" s="4">
        <v>-13.432999999999993</v>
      </c>
    </row>
    <row r="8970" spans="1:29" x14ac:dyDescent="0.25">
      <c r="A8970" s="2">
        <v>8969</v>
      </c>
      <c r="B8970" t="s">
        <v>6782</v>
      </c>
      <c r="C8970" s="3">
        <v>42003</v>
      </c>
      <c r="D8970" s="3">
        <v>42005</v>
      </c>
      <c r="E8970" t="s">
        <v>97</v>
      </c>
      <c r="F8970">
        <f>VLOOKUP(E8970,SHIPMODE,2,FALSE)</f>
        <v>3</v>
      </c>
      <c r="G8970" t="s">
        <v>3987</v>
      </c>
      <c r="H8970" t="s">
        <v>2793</v>
      </c>
      <c r="I8970" t="s">
        <v>9</v>
      </c>
      <c r="J8970">
        <f>VLOOKUP(I8970,segmentID,2,FALSE)</f>
        <v>1</v>
      </c>
      <c r="K8970" t="s">
        <v>3255</v>
      </c>
      <c r="L8970">
        <f>VLOOKUP(K8970,country2,2,FALSE)</f>
        <v>1</v>
      </c>
      <c r="M8970" t="s">
        <v>172</v>
      </c>
      <c r="N8970">
        <f>VLOOKUP(Orders!M8970,city2,2,FALSE)</f>
        <v>27</v>
      </c>
      <c r="O8970" t="s">
        <v>173</v>
      </c>
      <c r="P8970">
        <f>VLOOKUP(O8970,state2,2,FALSE)</f>
        <v>19</v>
      </c>
      <c r="Q8970">
        <v>38109</v>
      </c>
      <c r="R8970" t="s">
        <v>12</v>
      </c>
      <c r="S8970">
        <f>VLOOKUP(R8970,region2,2,FALSE)</f>
        <v>1</v>
      </c>
      <c r="T8970" t="s">
        <v>5243</v>
      </c>
      <c r="U8970" t="s">
        <v>22</v>
      </c>
      <c r="V8970">
        <f>VLOOKUP(U8970,category2,2,FALSE)</f>
        <v>2</v>
      </c>
      <c r="W8970" t="s">
        <v>3227</v>
      </c>
      <c r="X8970">
        <f>VLOOKUP(W8970,subcat2,3,FALSE)</f>
        <v>5</v>
      </c>
      <c r="Y8970" t="s">
        <v>262</v>
      </c>
      <c r="Z8970">
        <v>39.128</v>
      </c>
      <c r="AA8970">
        <v>1</v>
      </c>
      <c r="AB8970">
        <v>0.2</v>
      </c>
      <c r="AC8970" s="4">
        <v>-8.803799999999999</v>
      </c>
    </row>
    <row r="8971" spans="1:29" x14ac:dyDescent="0.25">
      <c r="A8971" s="2">
        <v>8970</v>
      </c>
      <c r="B8971" t="s">
        <v>10756</v>
      </c>
      <c r="C8971" s="3">
        <v>43071</v>
      </c>
      <c r="D8971" s="3">
        <v>43076</v>
      </c>
      <c r="E8971" t="s">
        <v>25</v>
      </c>
      <c r="F8971">
        <f>VLOOKUP(E8971,SHIPMODE,2,FALSE)</f>
        <v>2</v>
      </c>
      <c r="G8971" t="s">
        <v>3275</v>
      </c>
      <c r="H8971" t="s">
        <v>114</v>
      </c>
      <c r="I8971" t="s">
        <v>18</v>
      </c>
      <c r="J8971">
        <f>VLOOKUP(I8971,segmentID,2,FALSE)</f>
        <v>2</v>
      </c>
      <c r="K8971" t="s">
        <v>3255</v>
      </c>
      <c r="L8971">
        <f>VLOOKUP(K8971,country2,2,FALSE)</f>
        <v>1</v>
      </c>
      <c r="M8971" t="s">
        <v>544</v>
      </c>
      <c r="N8971">
        <f>VLOOKUP(Orders!M8971,city2,2,FALSE)</f>
        <v>81</v>
      </c>
      <c r="O8971" t="s">
        <v>249</v>
      </c>
      <c r="P8971">
        <f>VLOOKUP(O8971,state2,2,FALSE)</f>
        <v>25</v>
      </c>
      <c r="Q8971">
        <v>44107</v>
      </c>
      <c r="R8971" t="s">
        <v>79</v>
      </c>
      <c r="S8971">
        <f>VLOOKUP(R8971,region2,2,FALSE)</f>
        <v>4</v>
      </c>
      <c r="T8971" t="s">
        <v>4548</v>
      </c>
      <c r="U8971" t="s">
        <v>22</v>
      </c>
      <c r="V8971">
        <f>VLOOKUP(U8971,category2,2,FALSE)</f>
        <v>2</v>
      </c>
      <c r="W8971" t="s">
        <v>3229</v>
      </c>
      <c r="X8971">
        <f>VLOOKUP(W8971,subcat2,3,FALSE)</f>
        <v>7</v>
      </c>
      <c r="Y8971" t="s">
        <v>3171</v>
      </c>
      <c r="Z8971">
        <v>19.728000000000002</v>
      </c>
      <c r="AA8971">
        <v>9</v>
      </c>
      <c r="AB8971">
        <v>0.2</v>
      </c>
      <c r="AC8971" s="4">
        <v>1.7262000000000022</v>
      </c>
    </row>
    <row r="8972" spans="1:29" x14ac:dyDescent="0.25">
      <c r="A8972" s="2">
        <v>8971</v>
      </c>
      <c r="B8972" t="s">
        <v>10756</v>
      </c>
      <c r="C8972" s="3">
        <v>43071</v>
      </c>
      <c r="D8972" s="3">
        <v>43076</v>
      </c>
      <c r="E8972" t="s">
        <v>25</v>
      </c>
      <c r="F8972">
        <f>VLOOKUP(E8972,SHIPMODE,2,FALSE)</f>
        <v>2</v>
      </c>
      <c r="G8972" t="s">
        <v>3275</v>
      </c>
      <c r="H8972" t="s">
        <v>114</v>
      </c>
      <c r="I8972" t="s">
        <v>18</v>
      </c>
      <c r="J8972">
        <f>VLOOKUP(I8972,segmentID,2,FALSE)</f>
        <v>2</v>
      </c>
      <c r="K8972" t="s">
        <v>3255</v>
      </c>
      <c r="L8972">
        <f>VLOOKUP(K8972,country2,2,FALSE)</f>
        <v>1</v>
      </c>
      <c r="M8972" t="s">
        <v>544</v>
      </c>
      <c r="N8972">
        <f>VLOOKUP(Orders!M8972,city2,2,FALSE)</f>
        <v>81</v>
      </c>
      <c r="O8972" t="s">
        <v>249</v>
      </c>
      <c r="P8972">
        <f>VLOOKUP(O8972,state2,2,FALSE)</f>
        <v>25</v>
      </c>
      <c r="Q8972">
        <v>44107</v>
      </c>
      <c r="R8972" t="s">
        <v>79</v>
      </c>
      <c r="S8972">
        <f>VLOOKUP(R8972,region2,2,FALSE)</f>
        <v>4</v>
      </c>
      <c r="T8972" t="s">
        <v>4812</v>
      </c>
      <c r="U8972" t="s">
        <v>35</v>
      </c>
      <c r="V8972">
        <f>VLOOKUP(U8972,category2,2,FALSE)</f>
        <v>3</v>
      </c>
      <c r="W8972" t="s">
        <v>3230</v>
      </c>
      <c r="X8972">
        <f>VLOOKUP(W8972,subcat2,3,FALSE)</f>
        <v>8</v>
      </c>
      <c r="Y8972" t="s">
        <v>2579</v>
      </c>
      <c r="Z8972">
        <v>151.18799999999999</v>
      </c>
      <c r="AA8972">
        <v>2</v>
      </c>
      <c r="AB8972">
        <v>0.4</v>
      </c>
      <c r="AC8972" s="4">
        <v>-25.198000000000008</v>
      </c>
    </row>
    <row r="8973" spans="1:29" x14ac:dyDescent="0.25">
      <c r="A8973" s="2">
        <v>8972</v>
      </c>
      <c r="B8973" t="s">
        <v>10757</v>
      </c>
      <c r="C8973" s="3">
        <v>42818</v>
      </c>
      <c r="D8973" s="3">
        <v>42822</v>
      </c>
      <c r="E8973" t="s">
        <v>25</v>
      </c>
      <c r="F8973">
        <f>VLOOKUP(E8973,SHIPMODE,2,FALSE)</f>
        <v>2</v>
      </c>
      <c r="G8973" t="s">
        <v>3852</v>
      </c>
      <c r="H8973" t="s">
        <v>2223</v>
      </c>
      <c r="I8973" t="s">
        <v>9</v>
      </c>
      <c r="J8973">
        <f>VLOOKUP(I8973,segmentID,2,FALSE)</f>
        <v>1</v>
      </c>
      <c r="K8973" t="s">
        <v>3255</v>
      </c>
      <c r="L8973">
        <f>VLOOKUP(K8973,country2,2,FALSE)</f>
        <v>1</v>
      </c>
      <c r="M8973" t="s">
        <v>138</v>
      </c>
      <c r="N8973">
        <f>VLOOKUP(Orders!M8973,city2,2,FALSE)</f>
        <v>21</v>
      </c>
      <c r="O8973" t="s">
        <v>139</v>
      </c>
      <c r="P8973">
        <f>VLOOKUP(O8973,state2,2,FALSE)</f>
        <v>16</v>
      </c>
      <c r="Q8973">
        <v>10011</v>
      </c>
      <c r="R8973" t="s">
        <v>79</v>
      </c>
      <c r="S8973">
        <f>VLOOKUP(R8973,region2,2,FALSE)</f>
        <v>4</v>
      </c>
      <c r="T8973" t="s">
        <v>4752</v>
      </c>
      <c r="U8973" t="s">
        <v>13</v>
      </c>
      <c r="V8973">
        <f>VLOOKUP(U8973,category2,2,FALSE)</f>
        <v>1</v>
      </c>
      <c r="W8973" t="s">
        <v>3226</v>
      </c>
      <c r="X8973">
        <f>VLOOKUP(W8973,subcat2,3,FALSE)</f>
        <v>2</v>
      </c>
      <c r="Y8973" t="s">
        <v>2646</v>
      </c>
      <c r="Z8973">
        <v>271.76400000000001</v>
      </c>
      <c r="AA8973">
        <v>2</v>
      </c>
      <c r="AB8973">
        <v>0.1</v>
      </c>
      <c r="AC8973" s="4">
        <v>60.391999999999967</v>
      </c>
    </row>
    <row r="8974" spans="1:29" x14ac:dyDescent="0.25">
      <c r="A8974" s="2">
        <v>8973</v>
      </c>
      <c r="B8974" t="s">
        <v>6783</v>
      </c>
      <c r="C8974" s="3">
        <v>41962</v>
      </c>
      <c r="D8974" s="3">
        <v>41964</v>
      </c>
      <c r="E8974" t="s">
        <v>97</v>
      </c>
      <c r="F8974">
        <f>VLOOKUP(E8974,SHIPMODE,2,FALSE)</f>
        <v>3</v>
      </c>
      <c r="G8974" t="s">
        <v>3331</v>
      </c>
      <c r="H8974" t="s">
        <v>328</v>
      </c>
      <c r="I8974" t="s">
        <v>9</v>
      </c>
      <c r="J8974">
        <f>VLOOKUP(I8974,segmentID,2,FALSE)</f>
        <v>1</v>
      </c>
      <c r="K8974" t="s">
        <v>3255</v>
      </c>
      <c r="L8974">
        <f>VLOOKUP(K8974,country2,2,FALSE)</f>
        <v>1</v>
      </c>
      <c r="M8974" t="s">
        <v>77</v>
      </c>
      <c r="N8974">
        <f>VLOOKUP(Orders!M8974,city2,2,FALSE)</f>
        <v>11</v>
      </c>
      <c r="O8974" t="s">
        <v>78</v>
      </c>
      <c r="P8974">
        <f>VLOOKUP(O8974,state2,2,FALSE)</f>
        <v>10</v>
      </c>
      <c r="Q8974">
        <v>19120</v>
      </c>
      <c r="R8974" t="s">
        <v>79</v>
      </c>
      <c r="S8974">
        <f>VLOOKUP(R8974,region2,2,FALSE)</f>
        <v>4</v>
      </c>
      <c r="T8974" t="s">
        <v>5170</v>
      </c>
      <c r="U8974" t="s">
        <v>35</v>
      </c>
      <c r="V8974">
        <f>VLOOKUP(U8974,category2,2,FALSE)</f>
        <v>3</v>
      </c>
      <c r="W8974" t="s">
        <v>3232</v>
      </c>
      <c r="X8974">
        <f>VLOOKUP(W8974,subcat2,3,FALSE)</f>
        <v>12</v>
      </c>
      <c r="Y8974" t="s">
        <v>2087</v>
      </c>
      <c r="Z8974">
        <v>47.496000000000002</v>
      </c>
      <c r="AA8974">
        <v>1</v>
      </c>
      <c r="AB8974">
        <v>0.2</v>
      </c>
      <c r="AC8974" s="4">
        <v>-1.187400000000002</v>
      </c>
    </row>
    <row r="8975" spans="1:29" x14ac:dyDescent="0.25">
      <c r="A8975" s="2">
        <v>8974</v>
      </c>
      <c r="B8975" t="s">
        <v>10758</v>
      </c>
      <c r="C8975" s="3">
        <v>42850</v>
      </c>
      <c r="D8975" s="3">
        <v>42852</v>
      </c>
      <c r="E8975" t="s">
        <v>7</v>
      </c>
      <c r="F8975">
        <f>VLOOKUP(E8975,SHIPMODE,2,FALSE)</f>
        <v>1</v>
      </c>
      <c r="G8975" t="s">
        <v>3465</v>
      </c>
      <c r="H8975" t="s">
        <v>860</v>
      </c>
      <c r="I8975" t="s">
        <v>9</v>
      </c>
      <c r="J8975">
        <f>VLOOKUP(I8975,segmentID,2,FALSE)</f>
        <v>1</v>
      </c>
      <c r="K8975" t="s">
        <v>3255</v>
      </c>
      <c r="L8975">
        <f>VLOOKUP(K8975,country2,2,FALSE)</f>
        <v>1</v>
      </c>
      <c r="M8975" t="s">
        <v>19</v>
      </c>
      <c r="N8975">
        <f>VLOOKUP(Orders!M8975,city2,2,FALSE)</f>
        <v>2</v>
      </c>
      <c r="O8975" t="s">
        <v>20</v>
      </c>
      <c r="P8975">
        <f>VLOOKUP(O8975,state2,2,FALSE)</f>
        <v>2</v>
      </c>
      <c r="Q8975">
        <v>90008</v>
      </c>
      <c r="R8975" t="s">
        <v>21</v>
      </c>
      <c r="S8975">
        <f>VLOOKUP(R8975,region2,2,FALSE)</f>
        <v>2</v>
      </c>
      <c r="T8975" t="s">
        <v>4374</v>
      </c>
      <c r="U8975" t="s">
        <v>13</v>
      </c>
      <c r="V8975">
        <f>VLOOKUP(U8975,category2,2,FALSE)</f>
        <v>1</v>
      </c>
      <c r="W8975" t="s">
        <v>14</v>
      </c>
      <c r="X8975">
        <f>VLOOKUP(W8975,subcat2,3,FALSE)</f>
        <v>1</v>
      </c>
      <c r="Y8975" t="s">
        <v>2258</v>
      </c>
      <c r="Z8975">
        <v>344.98099999999994</v>
      </c>
      <c r="AA8975">
        <v>7</v>
      </c>
      <c r="AB8975">
        <v>0.15</v>
      </c>
      <c r="AC8975" s="4">
        <v>28.410200000000017</v>
      </c>
    </row>
    <row r="8976" spans="1:29" x14ac:dyDescent="0.25">
      <c r="A8976" s="2">
        <v>8975</v>
      </c>
      <c r="B8976" t="s">
        <v>10759</v>
      </c>
      <c r="C8976" s="3">
        <v>43062</v>
      </c>
      <c r="D8976" s="3">
        <v>43065</v>
      </c>
      <c r="E8976" t="s">
        <v>97</v>
      </c>
      <c r="F8976">
        <f>VLOOKUP(E8976,SHIPMODE,2,FALSE)</f>
        <v>3</v>
      </c>
      <c r="G8976" t="s">
        <v>3942</v>
      </c>
      <c r="H8976" t="s">
        <v>2584</v>
      </c>
      <c r="I8976" t="s">
        <v>18</v>
      </c>
      <c r="J8976">
        <f>VLOOKUP(I8976,segmentID,2,FALSE)</f>
        <v>2</v>
      </c>
      <c r="K8976" t="s">
        <v>3255</v>
      </c>
      <c r="L8976">
        <f>VLOOKUP(K8976,country2,2,FALSE)</f>
        <v>1</v>
      </c>
      <c r="M8976" t="s">
        <v>402</v>
      </c>
      <c r="N8976">
        <f>VLOOKUP(Orders!M8976,city2,2,FALSE)</f>
        <v>62</v>
      </c>
      <c r="O8976" t="s">
        <v>54</v>
      </c>
      <c r="P8976">
        <f>VLOOKUP(O8976,state2,2,FALSE)</f>
        <v>6</v>
      </c>
      <c r="Q8976">
        <v>75220</v>
      </c>
      <c r="R8976" t="s">
        <v>55</v>
      </c>
      <c r="S8976">
        <f>VLOOKUP(R8976,region2,2,FALSE)</f>
        <v>3</v>
      </c>
      <c r="T8976" t="s">
        <v>5307</v>
      </c>
      <c r="U8976" t="s">
        <v>22</v>
      </c>
      <c r="V8976">
        <f>VLOOKUP(U8976,category2,2,FALSE)</f>
        <v>2</v>
      </c>
      <c r="W8976" t="s">
        <v>45</v>
      </c>
      <c r="X8976">
        <f>VLOOKUP(W8976,subcat2,3,FALSE)</f>
        <v>11</v>
      </c>
      <c r="Y8976" t="s">
        <v>2773</v>
      </c>
      <c r="Z8976">
        <v>36.288000000000011</v>
      </c>
      <c r="AA8976">
        <v>7</v>
      </c>
      <c r="AB8976">
        <v>0.2</v>
      </c>
      <c r="AC8976" s="4">
        <v>12.700800000000001</v>
      </c>
    </row>
    <row r="8977" spans="1:29" x14ac:dyDescent="0.25">
      <c r="A8977" s="2">
        <v>8976</v>
      </c>
      <c r="B8977" t="s">
        <v>10759</v>
      </c>
      <c r="C8977" s="3">
        <v>43062</v>
      </c>
      <c r="D8977" s="3">
        <v>43065</v>
      </c>
      <c r="E8977" t="s">
        <v>97</v>
      </c>
      <c r="F8977">
        <f>VLOOKUP(E8977,SHIPMODE,2,FALSE)</f>
        <v>3</v>
      </c>
      <c r="G8977" t="s">
        <v>3942</v>
      </c>
      <c r="H8977" t="s">
        <v>2584</v>
      </c>
      <c r="I8977" t="s">
        <v>18</v>
      </c>
      <c r="J8977">
        <f>VLOOKUP(I8977,segmentID,2,FALSE)</f>
        <v>2</v>
      </c>
      <c r="K8977" t="s">
        <v>3255</v>
      </c>
      <c r="L8977">
        <f>VLOOKUP(K8977,country2,2,FALSE)</f>
        <v>1</v>
      </c>
      <c r="M8977" t="s">
        <v>402</v>
      </c>
      <c r="N8977">
        <f>VLOOKUP(Orders!M8977,city2,2,FALSE)</f>
        <v>62</v>
      </c>
      <c r="O8977" t="s">
        <v>54</v>
      </c>
      <c r="P8977">
        <f>VLOOKUP(O8977,state2,2,FALSE)</f>
        <v>6</v>
      </c>
      <c r="Q8977">
        <v>75220</v>
      </c>
      <c r="R8977" t="s">
        <v>55</v>
      </c>
      <c r="S8977">
        <f>VLOOKUP(R8977,region2,2,FALSE)</f>
        <v>3</v>
      </c>
      <c r="T8977" t="s">
        <v>5507</v>
      </c>
      <c r="U8977" t="s">
        <v>22</v>
      </c>
      <c r="V8977">
        <f>VLOOKUP(U8977,category2,2,FALSE)</f>
        <v>2</v>
      </c>
      <c r="W8977" t="s">
        <v>45</v>
      </c>
      <c r="X8977">
        <f>VLOOKUP(W8977,subcat2,3,FALSE)</f>
        <v>11</v>
      </c>
      <c r="Y8977" t="s">
        <v>1234</v>
      </c>
      <c r="Z8977">
        <v>78.304000000000002</v>
      </c>
      <c r="AA8977">
        <v>2</v>
      </c>
      <c r="AB8977">
        <v>0.2</v>
      </c>
      <c r="AC8977" s="4">
        <v>29.363999999999997</v>
      </c>
    </row>
    <row r="8978" spans="1:29" x14ac:dyDescent="0.25">
      <c r="A8978" s="2">
        <v>8977</v>
      </c>
      <c r="B8978" t="s">
        <v>10759</v>
      </c>
      <c r="C8978" s="3">
        <v>43062</v>
      </c>
      <c r="D8978" s="3">
        <v>43065</v>
      </c>
      <c r="E8978" t="s">
        <v>97</v>
      </c>
      <c r="F8978">
        <f>VLOOKUP(E8978,SHIPMODE,2,FALSE)</f>
        <v>3</v>
      </c>
      <c r="G8978" t="s">
        <v>3942</v>
      </c>
      <c r="H8978" t="s">
        <v>2584</v>
      </c>
      <c r="I8978" t="s">
        <v>18</v>
      </c>
      <c r="J8978">
        <f>VLOOKUP(I8978,segmentID,2,FALSE)</f>
        <v>2</v>
      </c>
      <c r="K8978" t="s">
        <v>3255</v>
      </c>
      <c r="L8978">
        <f>VLOOKUP(K8978,country2,2,FALSE)</f>
        <v>1</v>
      </c>
      <c r="M8978" t="s">
        <v>402</v>
      </c>
      <c r="N8978">
        <f>VLOOKUP(Orders!M8978,city2,2,FALSE)</f>
        <v>62</v>
      </c>
      <c r="O8978" t="s">
        <v>54</v>
      </c>
      <c r="P8978">
        <f>VLOOKUP(O8978,state2,2,FALSE)</f>
        <v>6</v>
      </c>
      <c r="Q8978">
        <v>75220</v>
      </c>
      <c r="R8978" t="s">
        <v>55</v>
      </c>
      <c r="S8978">
        <f>VLOOKUP(R8978,region2,2,FALSE)</f>
        <v>3</v>
      </c>
      <c r="T8978" t="s">
        <v>5046</v>
      </c>
      <c r="U8978" t="s">
        <v>13</v>
      </c>
      <c r="V8978">
        <f>VLOOKUP(U8978,category2,2,FALSE)</f>
        <v>1</v>
      </c>
      <c r="W8978" t="s">
        <v>29</v>
      </c>
      <c r="X8978">
        <f>VLOOKUP(W8978,subcat2,3,FALSE)</f>
        <v>4</v>
      </c>
      <c r="Y8978" t="s">
        <v>1307</v>
      </c>
      <c r="Z8978">
        <v>127.785</v>
      </c>
      <c r="AA8978">
        <v>1</v>
      </c>
      <c r="AB8978">
        <v>0.3</v>
      </c>
      <c r="AC8978" s="4">
        <v>-31.033499999999989</v>
      </c>
    </row>
    <row r="8979" spans="1:29" x14ac:dyDescent="0.25">
      <c r="A8979" s="2">
        <v>8978</v>
      </c>
      <c r="B8979" t="s">
        <v>10759</v>
      </c>
      <c r="C8979" s="3">
        <v>43062</v>
      </c>
      <c r="D8979" s="3">
        <v>43065</v>
      </c>
      <c r="E8979" t="s">
        <v>97</v>
      </c>
      <c r="F8979">
        <f>VLOOKUP(E8979,SHIPMODE,2,FALSE)</f>
        <v>3</v>
      </c>
      <c r="G8979" t="s">
        <v>3942</v>
      </c>
      <c r="H8979" t="s">
        <v>2584</v>
      </c>
      <c r="I8979" t="s">
        <v>18</v>
      </c>
      <c r="J8979">
        <f>VLOOKUP(I8979,segmentID,2,FALSE)</f>
        <v>2</v>
      </c>
      <c r="K8979" t="s">
        <v>3255</v>
      </c>
      <c r="L8979">
        <f>VLOOKUP(K8979,country2,2,FALSE)</f>
        <v>1</v>
      </c>
      <c r="M8979" t="s">
        <v>402</v>
      </c>
      <c r="N8979">
        <f>VLOOKUP(Orders!M8979,city2,2,FALSE)</f>
        <v>62</v>
      </c>
      <c r="O8979" t="s">
        <v>54</v>
      </c>
      <c r="P8979">
        <f>VLOOKUP(O8979,state2,2,FALSE)</f>
        <v>6</v>
      </c>
      <c r="Q8979">
        <v>75220</v>
      </c>
      <c r="R8979" t="s">
        <v>55</v>
      </c>
      <c r="S8979">
        <f>VLOOKUP(R8979,region2,2,FALSE)</f>
        <v>3</v>
      </c>
      <c r="T8979" t="s">
        <v>4873</v>
      </c>
      <c r="U8979" t="s">
        <v>22</v>
      </c>
      <c r="V8979">
        <f>VLOOKUP(U8979,category2,2,FALSE)</f>
        <v>2</v>
      </c>
      <c r="W8979" t="s">
        <v>3231</v>
      </c>
      <c r="X8979">
        <f>VLOOKUP(W8979,subcat2,3,FALSE)</f>
        <v>9</v>
      </c>
      <c r="Y8979" t="s">
        <v>537</v>
      </c>
      <c r="Z8979">
        <v>6.1039999999999983</v>
      </c>
      <c r="AA8979">
        <v>2</v>
      </c>
      <c r="AB8979">
        <v>0.8</v>
      </c>
      <c r="AC8979" s="4">
        <v>-9.1560000000000006</v>
      </c>
    </row>
    <row r="8980" spans="1:29" x14ac:dyDescent="0.25">
      <c r="A8980" s="2">
        <v>8979</v>
      </c>
      <c r="B8980" t="s">
        <v>6784</v>
      </c>
      <c r="C8980" s="3">
        <v>41946</v>
      </c>
      <c r="D8980" s="3">
        <v>41948</v>
      </c>
      <c r="E8980" t="s">
        <v>7</v>
      </c>
      <c r="F8980">
        <f>VLOOKUP(E8980,SHIPMODE,2,FALSE)</f>
        <v>1</v>
      </c>
      <c r="G8980" t="s">
        <v>3919</v>
      </c>
      <c r="H8980" t="s">
        <v>2489</v>
      </c>
      <c r="I8980" t="s">
        <v>18</v>
      </c>
      <c r="J8980">
        <f>VLOOKUP(I8980,segmentID,2,FALSE)</f>
        <v>2</v>
      </c>
      <c r="K8980" t="s">
        <v>3255</v>
      </c>
      <c r="L8980">
        <f>VLOOKUP(K8980,country2,2,FALSE)</f>
        <v>1</v>
      </c>
      <c r="M8980" t="s">
        <v>2499</v>
      </c>
      <c r="N8980">
        <f>VLOOKUP(Orders!M8980,city2,2,FALSE)</f>
        <v>335</v>
      </c>
      <c r="O8980" t="s">
        <v>389</v>
      </c>
      <c r="P8980">
        <f>VLOOKUP(O8980,state2,2,FALSE)</f>
        <v>31</v>
      </c>
      <c r="Q8980">
        <v>7050</v>
      </c>
      <c r="R8980" t="s">
        <v>79</v>
      </c>
      <c r="S8980">
        <f>VLOOKUP(R8980,region2,2,FALSE)</f>
        <v>4</v>
      </c>
      <c r="T8980" t="s">
        <v>4707</v>
      </c>
      <c r="U8980" t="s">
        <v>22</v>
      </c>
      <c r="V8980">
        <f>VLOOKUP(U8980,category2,2,FALSE)</f>
        <v>2</v>
      </c>
      <c r="W8980" t="s">
        <v>3231</v>
      </c>
      <c r="X8980">
        <f>VLOOKUP(W8980,subcat2,3,FALSE)</f>
        <v>9</v>
      </c>
      <c r="Y8980" t="s">
        <v>1269</v>
      </c>
      <c r="Z8980">
        <v>5.76</v>
      </c>
      <c r="AA8980">
        <v>2</v>
      </c>
      <c r="AB8980">
        <v>0</v>
      </c>
      <c r="AC8980" s="4">
        <v>2.8224</v>
      </c>
    </row>
    <row r="8981" spans="1:29" x14ac:dyDescent="0.25">
      <c r="A8981" s="2">
        <v>8980</v>
      </c>
      <c r="B8981" t="s">
        <v>7829</v>
      </c>
      <c r="C8981" s="3">
        <v>42296</v>
      </c>
      <c r="D8981" s="3">
        <v>42301</v>
      </c>
      <c r="E8981" t="s">
        <v>7</v>
      </c>
      <c r="F8981">
        <f>VLOOKUP(E8981,SHIPMODE,2,FALSE)</f>
        <v>1</v>
      </c>
      <c r="G8981" t="s">
        <v>4005</v>
      </c>
      <c r="H8981" t="s">
        <v>2906</v>
      </c>
      <c r="I8981" t="s">
        <v>9</v>
      </c>
      <c r="J8981">
        <f>VLOOKUP(I8981,segmentID,2,FALSE)</f>
        <v>1</v>
      </c>
      <c r="K8981" t="s">
        <v>3255</v>
      </c>
      <c r="L8981">
        <f>VLOOKUP(K8981,country2,2,FALSE)</f>
        <v>1</v>
      </c>
      <c r="M8981" t="s">
        <v>402</v>
      </c>
      <c r="N8981">
        <f>VLOOKUP(Orders!M8981,city2,2,FALSE)</f>
        <v>62</v>
      </c>
      <c r="O8981" t="s">
        <v>54</v>
      </c>
      <c r="P8981">
        <f>VLOOKUP(O8981,state2,2,FALSE)</f>
        <v>6</v>
      </c>
      <c r="Q8981">
        <v>75220</v>
      </c>
      <c r="R8981" t="s">
        <v>55</v>
      </c>
      <c r="S8981">
        <f>VLOOKUP(R8981,region2,2,FALSE)</f>
        <v>3</v>
      </c>
      <c r="T8981" t="s">
        <v>4579</v>
      </c>
      <c r="U8981" t="s">
        <v>22</v>
      </c>
      <c r="V8981">
        <f>VLOOKUP(U8981,category2,2,FALSE)</f>
        <v>2</v>
      </c>
      <c r="W8981" t="s">
        <v>3231</v>
      </c>
      <c r="X8981">
        <f>VLOOKUP(W8981,subcat2,3,FALSE)</f>
        <v>9</v>
      </c>
      <c r="Y8981" t="s">
        <v>1253</v>
      </c>
      <c r="Z8981">
        <v>1.7199999999999995</v>
      </c>
      <c r="AA8981">
        <v>1</v>
      </c>
      <c r="AB8981">
        <v>0.8</v>
      </c>
      <c r="AC8981" s="4">
        <v>-2.8380000000000001</v>
      </c>
    </row>
    <row r="8982" spans="1:29" x14ac:dyDescent="0.25">
      <c r="A8982" s="2">
        <v>8981</v>
      </c>
      <c r="B8982" t="s">
        <v>6785</v>
      </c>
      <c r="C8982" s="3">
        <v>41676</v>
      </c>
      <c r="D8982" s="3">
        <v>41680</v>
      </c>
      <c r="E8982" t="s">
        <v>7</v>
      </c>
      <c r="F8982">
        <f>VLOOKUP(E8982,SHIPMODE,2,FALSE)</f>
        <v>1</v>
      </c>
      <c r="G8982" t="s">
        <v>3366</v>
      </c>
      <c r="H8982" t="s">
        <v>469</v>
      </c>
      <c r="I8982" t="s">
        <v>9</v>
      </c>
      <c r="J8982">
        <f>VLOOKUP(I8982,segmentID,2,FALSE)</f>
        <v>1</v>
      </c>
      <c r="K8982" t="s">
        <v>3255</v>
      </c>
      <c r="L8982">
        <f>VLOOKUP(K8982,country2,2,FALSE)</f>
        <v>1</v>
      </c>
      <c r="M8982" t="s">
        <v>3194</v>
      </c>
      <c r="N8982">
        <f>VLOOKUP(Orders!M8982,city2,2,FALSE)</f>
        <v>516</v>
      </c>
      <c r="O8982" t="s">
        <v>110</v>
      </c>
      <c r="P8982">
        <f>VLOOKUP(O8982,state2,2,FALSE)</f>
        <v>11</v>
      </c>
      <c r="Q8982">
        <v>60441</v>
      </c>
      <c r="R8982" t="s">
        <v>55</v>
      </c>
      <c r="S8982">
        <f>VLOOKUP(R8982,region2,2,FALSE)</f>
        <v>3</v>
      </c>
      <c r="T8982" t="s">
        <v>5472</v>
      </c>
      <c r="U8982" t="s">
        <v>22</v>
      </c>
      <c r="V8982">
        <f>VLOOKUP(U8982,category2,2,FALSE)</f>
        <v>2</v>
      </c>
      <c r="W8982" t="s">
        <v>3231</v>
      </c>
      <c r="X8982">
        <f>VLOOKUP(W8982,subcat2,3,FALSE)</f>
        <v>9</v>
      </c>
      <c r="Y8982" t="s">
        <v>2208</v>
      </c>
      <c r="Z8982">
        <v>8.9519999999999982</v>
      </c>
      <c r="AA8982">
        <v>2</v>
      </c>
      <c r="AB8982">
        <v>0.8</v>
      </c>
      <c r="AC8982" s="4">
        <v>-14.770800000000001</v>
      </c>
    </row>
    <row r="8983" spans="1:29" x14ac:dyDescent="0.25">
      <c r="A8983" s="2">
        <v>8982</v>
      </c>
      <c r="B8983" t="s">
        <v>9108</v>
      </c>
      <c r="C8983" s="3">
        <v>42435</v>
      </c>
      <c r="D8983" s="3">
        <v>42441</v>
      </c>
      <c r="E8983" t="s">
        <v>25</v>
      </c>
      <c r="F8983">
        <f>VLOOKUP(E8983,SHIPMODE,2,FALSE)</f>
        <v>2</v>
      </c>
      <c r="G8983" t="s">
        <v>3303</v>
      </c>
      <c r="H8983" t="s">
        <v>226</v>
      </c>
      <c r="I8983" t="s">
        <v>9</v>
      </c>
      <c r="J8983">
        <f>VLOOKUP(I8983,segmentID,2,FALSE)</f>
        <v>1</v>
      </c>
      <c r="K8983" t="s">
        <v>3255</v>
      </c>
      <c r="L8983">
        <f>VLOOKUP(K8983,country2,2,FALSE)</f>
        <v>1</v>
      </c>
      <c r="M8983" t="s">
        <v>156</v>
      </c>
      <c r="N8983">
        <f>VLOOKUP(Orders!M8983,city2,2,FALSE)</f>
        <v>23</v>
      </c>
      <c r="O8983" t="s">
        <v>110</v>
      </c>
      <c r="P8983">
        <f>VLOOKUP(O8983,state2,2,FALSE)</f>
        <v>11</v>
      </c>
      <c r="Q8983">
        <v>60623</v>
      </c>
      <c r="R8983" t="s">
        <v>55</v>
      </c>
      <c r="S8983">
        <f>VLOOKUP(R8983,region2,2,FALSE)</f>
        <v>3</v>
      </c>
      <c r="T8983" t="s">
        <v>5118</v>
      </c>
      <c r="U8983" t="s">
        <v>22</v>
      </c>
      <c r="V8983">
        <f>VLOOKUP(U8983,category2,2,FALSE)</f>
        <v>2</v>
      </c>
      <c r="W8983" t="s">
        <v>38</v>
      </c>
      <c r="X8983">
        <f>VLOOKUP(W8983,subcat2,3,FALSE)</f>
        <v>10</v>
      </c>
      <c r="Y8983" t="s">
        <v>403</v>
      </c>
      <c r="Z8983">
        <v>2.3339999999999996</v>
      </c>
      <c r="AA8983">
        <v>3</v>
      </c>
      <c r="AB8983">
        <v>0.8</v>
      </c>
      <c r="AC8983" s="4">
        <v>-6.3018000000000001</v>
      </c>
    </row>
    <row r="8984" spans="1:29" x14ac:dyDescent="0.25">
      <c r="A8984" s="2">
        <v>8983</v>
      </c>
      <c r="B8984" t="s">
        <v>9108</v>
      </c>
      <c r="C8984" s="3">
        <v>42435</v>
      </c>
      <c r="D8984" s="3">
        <v>42441</v>
      </c>
      <c r="E8984" t="s">
        <v>25</v>
      </c>
      <c r="F8984">
        <f>VLOOKUP(E8984,SHIPMODE,2,FALSE)</f>
        <v>2</v>
      </c>
      <c r="G8984" t="s">
        <v>3303</v>
      </c>
      <c r="H8984" t="s">
        <v>226</v>
      </c>
      <c r="I8984" t="s">
        <v>9</v>
      </c>
      <c r="J8984">
        <f>VLOOKUP(I8984,segmentID,2,FALSE)</f>
        <v>1</v>
      </c>
      <c r="K8984" t="s">
        <v>3255</v>
      </c>
      <c r="L8984">
        <f>VLOOKUP(K8984,country2,2,FALSE)</f>
        <v>1</v>
      </c>
      <c r="M8984" t="s">
        <v>156</v>
      </c>
      <c r="N8984">
        <f>VLOOKUP(Orders!M8984,city2,2,FALSE)</f>
        <v>23</v>
      </c>
      <c r="O8984" t="s">
        <v>110</v>
      </c>
      <c r="P8984">
        <f>VLOOKUP(O8984,state2,2,FALSE)</f>
        <v>11</v>
      </c>
      <c r="Q8984">
        <v>60623</v>
      </c>
      <c r="R8984" t="s">
        <v>55</v>
      </c>
      <c r="S8984">
        <f>VLOOKUP(R8984,region2,2,FALSE)</f>
        <v>3</v>
      </c>
      <c r="T8984" t="s">
        <v>4956</v>
      </c>
      <c r="U8984" t="s">
        <v>22</v>
      </c>
      <c r="V8984">
        <f>VLOOKUP(U8984,category2,2,FALSE)</f>
        <v>2</v>
      </c>
      <c r="W8984" t="s">
        <v>3231</v>
      </c>
      <c r="X8984">
        <f>VLOOKUP(W8984,subcat2,3,FALSE)</f>
        <v>9</v>
      </c>
      <c r="Y8984" t="s">
        <v>1059</v>
      </c>
      <c r="Z8984">
        <v>1.7279999999999998</v>
      </c>
      <c r="AA8984">
        <v>4</v>
      </c>
      <c r="AB8984">
        <v>0.8</v>
      </c>
      <c r="AC8984" s="4">
        <v>-2.764800000000001</v>
      </c>
    </row>
    <row r="8985" spans="1:29" x14ac:dyDescent="0.25">
      <c r="A8985" s="2">
        <v>8984</v>
      </c>
      <c r="B8985" t="s">
        <v>9108</v>
      </c>
      <c r="C8985" s="3">
        <v>42435</v>
      </c>
      <c r="D8985" s="3">
        <v>42441</v>
      </c>
      <c r="E8985" t="s">
        <v>25</v>
      </c>
      <c r="F8985">
        <f>VLOOKUP(E8985,SHIPMODE,2,FALSE)</f>
        <v>2</v>
      </c>
      <c r="G8985" t="s">
        <v>3303</v>
      </c>
      <c r="H8985" t="s">
        <v>226</v>
      </c>
      <c r="I8985" t="s">
        <v>9</v>
      </c>
      <c r="J8985">
        <f>VLOOKUP(I8985,segmentID,2,FALSE)</f>
        <v>1</v>
      </c>
      <c r="K8985" t="s">
        <v>3255</v>
      </c>
      <c r="L8985">
        <f>VLOOKUP(K8985,country2,2,FALSE)</f>
        <v>1</v>
      </c>
      <c r="M8985" t="s">
        <v>156</v>
      </c>
      <c r="N8985">
        <f>VLOOKUP(Orders!M8985,city2,2,FALSE)</f>
        <v>23</v>
      </c>
      <c r="O8985" t="s">
        <v>110</v>
      </c>
      <c r="P8985">
        <f>VLOOKUP(O8985,state2,2,FALSE)</f>
        <v>11</v>
      </c>
      <c r="Q8985">
        <v>60623</v>
      </c>
      <c r="R8985" t="s">
        <v>55</v>
      </c>
      <c r="S8985">
        <f>VLOOKUP(R8985,region2,2,FALSE)</f>
        <v>3</v>
      </c>
      <c r="T8985" t="s">
        <v>4234</v>
      </c>
      <c r="U8985" t="s">
        <v>13</v>
      </c>
      <c r="V8985">
        <f>VLOOKUP(U8985,category2,2,FALSE)</f>
        <v>1</v>
      </c>
      <c r="W8985" t="s">
        <v>3228</v>
      </c>
      <c r="X8985">
        <f>VLOOKUP(W8985,subcat2,3,FALSE)</f>
        <v>6</v>
      </c>
      <c r="Y8985" t="s">
        <v>1358</v>
      </c>
      <c r="Z8985">
        <v>159.04</v>
      </c>
      <c r="AA8985">
        <v>5</v>
      </c>
      <c r="AB8985">
        <v>0.6</v>
      </c>
      <c r="AC8985" s="4">
        <v>-194.82400000000001</v>
      </c>
    </row>
    <row r="8986" spans="1:29" x14ac:dyDescent="0.25">
      <c r="A8986" s="2">
        <v>8985</v>
      </c>
      <c r="B8986" t="s">
        <v>9108</v>
      </c>
      <c r="C8986" s="3">
        <v>42435</v>
      </c>
      <c r="D8986" s="3">
        <v>42441</v>
      </c>
      <c r="E8986" t="s">
        <v>25</v>
      </c>
      <c r="F8986">
        <f>VLOOKUP(E8986,SHIPMODE,2,FALSE)</f>
        <v>2</v>
      </c>
      <c r="G8986" t="s">
        <v>3303</v>
      </c>
      <c r="H8986" t="s">
        <v>226</v>
      </c>
      <c r="I8986" t="s">
        <v>9</v>
      </c>
      <c r="J8986">
        <f>VLOOKUP(I8986,segmentID,2,FALSE)</f>
        <v>1</v>
      </c>
      <c r="K8986" t="s">
        <v>3255</v>
      </c>
      <c r="L8986">
        <f>VLOOKUP(K8986,country2,2,FALSE)</f>
        <v>1</v>
      </c>
      <c r="M8986" t="s">
        <v>156</v>
      </c>
      <c r="N8986">
        <f>VLOOKUP(Orders!M8986,city2,2,FALSE)</f>
        <v>23</v>
      </c>
      <c r="O8986" t="s">
        <v>110</v>
      </c>
      <c r="P8986">
        <f>VLOOKUP(O8986,state2,2,FALSE)</f>
        <v>11</v>
      </c>
      <c r="Q8986">
        <v>60623</v>
      </c>
      <c r="R8986" t="s">
        <v>55</v>
      </c>
      <c r="S8986">
        <f>VLOOKUP(R8986,region2,2,FALSE)</f>
        <v>3</v>
      </c>
      <c r="T8986" t="s">
        <v>5413</v>
      </c>
      <c r="U8986" t="s">
        <v>13</v>
      </c>
      <c r="V8986">
        <f>VLOOKUP(U8986,category2,2,FALSE)</f>
        <v>1</v>
      </c>
      <c r="W8986" t="s">
        <v>29</v>
      </c>
      <c r="X8986">
        <f>VLOOKUP(W8986,subcat2,3,FALSE)</f>
        <v>4</v>
      </c>
      <c r="Y8986" t="s">
        <v>2654</v>
      </c>
      <c r="Z8986">
        <v>145.97999999999999</v>
      </c>
      <c r="AA8986">
        <v>2</v>
      </c>
      <c r="AB8986">
        <v>0.5</v>
      </c>
      <c r="AC8986" s="4">
        <v>-99.266399999999976</v>
      </c>
    </row>
    <row r="8987" spans="1:29" x14ac:dyDescent="0.25">
      <c r="A8987" s="2">
        <v>8986</v>
      </c>
      <c r="B8987" t="s">
        <v>7830</v>
      </c>
      <c r="C8987" s="3">
        <v>42341</v>
      </c>
      <c r="D8987" s="3">
        <v>42345</v>
      </c>
      <c r="E8987" t="s">
        <v>25</v>
      </c>
      <c r="F8987">
        <f>VLOOKUP(E8987,SHIPMODE,2,FALSE)</f>
        <v>2</v>
      </c>
      <c r="G8987" t="s">
        <v>3416</v>
      </c>
      <c r="H8987" t="s">
        <v>665</v>
      </c>
      <c r="I8987" t="s">
        <v>9</v>
      </c>
      <c r="J8987">
        <f>VLOOKUP(I8987,segmentID,2,FALSE)</f>
        <v>1</v>
      </c>
      <c r="K8987" t="s">
        <v>3255</v>
      </c>
      <c r="L8987">
        <f>VLOOKUP(K8987,country2,2,FALSE)</f>
        <v>1</v>
      </c>
      <c r="M8987" t="s">
        <v>729</v>
      </c>
      <c r="N8987">
        <f>VLOOKUP(Orders!M8987,city2,2,FALSE)</f>
        <v>109</v>
      </c>
      <c r="O8987" t="s">
        <v>44</v>
      </c>
      <c r="P8987">
        <f>VLOOKUP(O8987,state2,2,FALSE)</f>
        <v>4</v>
      </c>
      <c r="Q8987">
        <v>28540</v>
      </c>
      <c r="R8987" t="s">
        <v>12</v>
      </c>
      <c r="S8987">
        <f>VLOOKUP(R8987,region2,2,FALSE)</f>
        <v>1</v>
      </c>
      <c r="T8987" t="s">
        <v>4689</v>
      </c>
      <c r="U8987" t="s">
        <v>13</v>
      </c>
      <c r="V8987">
        <f>VLOOKUP(U8987,category2,2,FALSE)</f>
        <v>1</v>
      </c>
      <c r="W8987" t="s">
        <v>3228</v>
      </c>
      <c r="X8987">
        <f>VLOOKUP(W8987,subcat2,3,FALSE)</f>
        <v>6</v>
      </c>
      <c r="Y8987" t="s">
        <v>2349</v>
      </c>
      <c r="Z8987">
        <v>77.951999999999998</v>
      </c>
      <c r="AA8987">
        <v>3</v>
      </c>
      <c r="AB8987">
        <v>0.2</v>
      </c>
      <c r="AC8987" s="4">
        <v>12.667199999999994</v>
      </c>
    </row>
    <row r="8988" spans="1:29" x14ac:dyDescent="0.25">
      <c r="A8988" s="2">
        <v>8987</v>
      </c>
      <c r="B8988" t="s">
        <v>7830</v>
      </c>
      <c r="C8988" s="3">
        <v>42341</v>
      </c>
      <c r="D8988" s="3">
        <v>42345</v>
      </c>
      <c r="E8988" t="s">
        <v>25</v>
      </c>
      <c r="F8988">
        <f>VLOOKUP(E8988,SHIPMODE,2,FALSE)</f>
        <v>2</v>
      </c>
      <c r="G8988" t="s">
        <v>3416</v>
      </c>
      <c r="H8988" t="s">
        <v>665</v>
      </c>
      <c r="I8988" t="s">
        <v>9</v>
      </c>
      <c r="J8988">
        <f>VLOOKUP(I8988,segmentID,2,FALSE)</f>
        <v>1</v>
      </c>
      <c r="K8988" t="s">
        <v>3255</v>
      </c>
      <c r="L8988">
        <f>VLOOKUP(K8988,country2,2,FALSE)</f>
        <v>1</v>
      </c>
      <c r="M8988" t="s">
        <v>729</v>
      </c>
      <c r="N8988">
        <f>VLOOKUP(Orders!M8988,city2,2,FALSE)</f>
        <v>109</v>
      </c>
      <c r="O8988" t="s">
        <v>44</v>
      </c>
      <c r="P8988">
        <f>VLOOKUP(O8988,state2,2,FALSE)</f>
        <v>4</v>
      </c>
      <c r="Q8988">
        <v>28540</v>
      </c>
      <c r="R8988" t="s">
        <v>12</v>
      </c>
      <c r="S8988">
        <f>VLOOKUP(R8988,region2,2,FALSE)</f>
        <v>1</v>
      </c>
      <c r="T8988" t="s">
        <v>5318</v>
      </c>
      <c r="U8988" t="s">
        <v>22</v>
      </c>
      <c r="V8988">
        <f>VLOOKUP(U8988,category2,2,FALSE)</f>
        <v>2</v>
      </c>
      <c r="W8988" t="s">
        <v>3231</v>
      </c>
      <c r="X8988">
        <f>VLOOKUP(W8988,subcat2,3,FALSE)</f>
        <v>9</v>
      </c>
      <c r="Y8988" t="s">
        <v>2133</v>
      </c>
      <c r="Z8988">
        <v>95.970000000000013</v>
      </c>
      <c r="AA8988">
        <v>5</v>
      </c>
      <c r="AB8988">
        <v>0.7</v>
      </c>
      <c r="AC8988" s="4">
        <v>-73.57699999999997</v>
      </c>
    </row>
    <row r="8989" spans="1:29" x14ac:dyDescent="0.25">
      <c r="A8989" s="2">
        <v>8988</v>
      </c>
      <c r="B8989" t="s">
        <v>7830</v>
      </c>
      <c r="C8989" s="3">
        <v>42341</v>
      </c>
      <c r="D8989" s="3">
        <v>42345</v>
      </c>
      <c r="E8989" t="s">
        <v>25</v>
      </c>
      <c r="F8989">
        <f>VLOOKUP(E8989,SHIPMODE,2,FALSE)</f>
        <v>2</v>
      </c>
      <c r="G8989" t="s">
        <v>3416</v>
      </c>
      <c r="H8989" t="s">
        <v>665</v>
      </c>
      <c r="I8989" t="s">
        <v>9</v>
      </c>
      <c r="J8989">
        <f>VLOOKUP(I8989,segmentID,2,FALSE)</f>
        <v>1</v>
      </c>
      <c r="K8989" t="s">
        <v>3255</v>
      </c>
      <c r="L8989">
        <f>VLOOKUP(K8989,country2,2,FALSE)</f>
        <v>1</v>
      </c>
      <c r="M8989" t="s">
        <v>729</v>
      </c>
      <c r="N8989">
        <f>VLOOKUP(Orders!M8989,city2,2,FALSE)</f>
        <v>109</v>
      </c>
      <c r="O8989" t="s">
        <v>44</v>
      </c>
      <c r="P8989">
        <f>VLOOKUP(O8989,state2,2,FALSE)</f>
        <v>4</v>
      </c>
      <c r="Q8989">
        <v>28540</v>
      </c>
      <c r="R8989" t="s">
        <v>12</v>
      </c>
      <c r="S8989">
        <f>VLOOKUP(R8989,region2,2,FALSE)</f>
        <v>1</v>
      </c>
      <c r="T8989" t="s">
        <v>4302</v>
      </c>
      <c r="U8989" t="s">
        <v>35</v>
      </c>
      <c r="V8989">
        <f>VLOOKUP(U8989,category2,2,FALSE)</f>
        <v>3</v>
      </c>
      <c r="W8989" t="s">
        <v>3230</v>
      </c>
      <c r="X8989">
        <f>VLOOKUP(W8989,subcat2,3,FALSE)</f>
        <v>8</v>
      </c>
      <c r="Y8989" t="s">
        <v>2438</v>
      </c>
      <c r="Z8989">
        <v>105.584</v>
      </c>
      <c r="AA8989">
        <v>2</v>
      </c>
      <c r="AB8989">
        <v>0.2</v>
      </c>
      <c r="AC8989" s="4">
        <v>9.2386000000000053</v>
      </c>
    </row>
    <row r="8990" spans="1:29" x14ac:dyDescent="0.25">
      <c r="A8990" s="2">
        <v>8989</v>
      </c>
      <c r="B8990" t="s">
        <v>7830</v>
      </c>
      <c r="C8990" s="3">
        <v>42341</v>
      </c>
      <c r="D8990" s="3">
        <v>42345</v>
      </c>
      <c r="E8990" t="s">
        <v>25</v>
      </c>
      <c r="F8990">
        <f>VLOOKUP(E8990,SHIPMODE,2,FALSE)</f>
        <v>2</v>
      </c>
      <c r="G8990" t="s">
        <v>3416</v>
      </c>
      <c r="H8990" t="s">
        <v>665</v>
      </c>
      <c r="I8990" t="s">
        <v>9</v>
      </c>
      <c r="J8990">
        <f>VLOOKUP(I8990,segmentID,2,FALSE)</f>
        <v>1</v>
      </c>
      <c r="K8990" t="s">
        <v>3255</v>
      </c>
      <c r="L8990">
        <f>VLOOKUP(K8990,country2,2,FALSE)</f>
        <v>1</v>
      </c>
      <c r="M8990" t="s">
        <v>729</v>
      </c>
      <c r="N8990">
        <f>VLOOKUP(Orders!M8990,city2,2,FALSE)</f>
        <v>109</v>
      </c>
      <c r="O8990" t="s">
        <v>44</v>
      </c>
      <c r="P8990">
        <f>VLOOKUP(O8990,state2,2,FALSE)</f>
        <v>4</v>
      </c>
      <c r="Q8990">
        <v>28540</v>
      </c>
      <c r="R8990" t="s">
        <v>12</v>
      </c>
      <c r="S8990">
        <f>VLOOKUP(R8990,region2,2,FALSE)</f>
        <v>1</v>
      </c>
      <c r="T8990" t="s">
        <v>4611</v>
      </c>
      <c r="U8990" t="s">
        <v>22</v>
      </c>
      <c r="V8990">
        <f>VLOOKUP(U8990,category2,2,FALSE)</f>
        <v>2</v>
      </c>
      <c r="W8990" t="s">
        <v>3229</v>
      </c>
      <c r="X8990">
        <f>VLOOKUP(W8990,subcat2,3,FALSE)</f>
        <v>7</v>
      </c>
      <c r="Y8990" t="s">
        <v>638</v>
      </c>
      <c r="Z8990">
        <v>9.3439999999999994</v>
      </c>
      <c r="AA8990">
        <v>2</v>
      </c>
      <c r="AB8990">
        <v>0.2</v>
      </c>
      <c r="AC8990" s="4">
        <v>1.1679999999999997</v>
      </c>
    </row>
    <row r="8991" spans="1:29" x14ac:dyDescent="0.25">
      <c r="A8991" s="2">
        <v>8990</v>
      </c>
      <c r="B8991" t="s">
        <v>7831</v>
      </c>
      <c r="C8991" s="3">
        <v>42362</v>
      </c>
      <c r="D8991" s="3">
        <v>42368</v>
      </c>
      <c r="E8991" t="s">
        <v>25</v>
      </c>
      <c r="F8991">
        <f>VLOOKUP(E8991,SHIPMODE,2,FALSE)</f>
        <v>2</v>
      </c>
      <c r="G8991" t="s">
        <v>3702</v>
      </c>
      <c r="H8991" t="s">
        <v>1659</v>
      </c>
      <c r="I8991" t="s">
        <v>18</v>
      </c>
      <c r="J8991">
        <f>VLOOKUP(I8991,segmentID,2,FALSE)</f>
        <v>2</v>
      </c>
      <c r="K8991" t="s">
        <v>3255</v>
      </c>
      <c r="L8991">
        <f>VLOOKUP(K8991,country2,2,FALSE)</f>
        <v>1</v>
      </c>
      <c r="M8991" t="s">
        <v>164</v>
      </c>
      <c r="N8991">
        <f>VLOOKUP(Orders!M8991,city2,2,FALSE)</f>
        <v>25</v>
      </c>
      <c r="O8991" t="s">
        <v>295</v>
      </c>
      <c r="P8991">
        <f>VLOOKUP(O8991,state2,2,FALSE)</f>
        <v>26</v>
      </c>
      <c r="Q8991">
        <v>65807</v>
      </c>
      <c r="R8991" t="s">
        <v>55</v>
      </c>
      <c r="S8991">
        <f>VLOOKUP(R8991,region2,2,FALSE)</f>
        <v>3</v>
      </c>
      <c r="T8991" t="s">
        <v>5636</v>
      </c>
      <c r="U8991" t="s">
        <v>13</v>
      </c>
      <c r="V8991">
        <f>VLOOKUP(U8991,category2,2,FALSE)</f>
        <v>1</v>
      </c>
      <c r="W8991" t="s">
        <v>3228</v>
      </c>
      <c r="X8991">
        <f>VLOOKUP(W8991,subcat2,3,FALSE)</f>
        <v>6</v>
      </c>
      <c r="Y8991" t="s">
        <v>622</v>
      </c>
      <c r="Z8991">
        <v>9.68</v>
      </c>
      <c r="AA8991">
        <v>2</v>
      </c>
      <c r="AB8991">
        <v>0</v>
      </c>
      <c r="AC8991" s="4">
        <v>3.7751999999999999</v>
      </c>
    </row>
    <row r="8992" spans="1:29" x14ac:dyDescent="0.25">
      <c r="A8992" s="2">
        <v>8991</v>
      </c>
      <c r="B8992" t="s">
        <v>7831</v>
      </c>
      <c r="C8992" s="3">
        <v>42362</v>
      </c>
      <c r="D8992" s="3">
        <v>42368</v>
      </c>
      <c r="E8992" t="s">
        <v>25</v>
      </c>
      <c r="F8992">
        <f>VLOOKUP(E8992,SHIPMODE,2,FALSE)</f>
        <v>2</v>
      </c>
      <c r="G8992" t="s">
        <v>3702</v>
      </c>
      <c r="H8992" t="s">
        <v>1659</v>
      </c>
      <c r="I8992" t="s">
        <v>18</v>
      </c>
      <c r="J8992">
        <f>VLOOKUP(I8992,segmentID,2,FALSE)</f>
        <v>2</v>
      </c>
      <c r="K8992" t="s">
        <v>3255</v>
      </c>
      <c r="L8992">
        <f>VLOOKUP(K8992,country2,2,FALSE)</f>
        <v>1</v>
      </c>
      <c r="M8992" t="s">
        <v>164</v>
      </c>
      <c r="N8992">
        <f>VLOOKUP(Orders!M8992,city2,2,FALSE)</f>
        <v>25</v>
      </c>
      <c r="O8992" t="s">
        <v>295</v>
      </c>
      <c r="P8992">
        <f>VLOOKUP(O8992,state2,2,FALSE)</f>
        <v>26</v>
      </c>
      <c r="Q8992">
        <v>65807</v>
      </c>
      <c r="R8992" t="s">
        <v>55</v>
      </c>
      <c r="S8992">
        <f>VLOOKUP(R8992,region2,2,FALSE)</f>
        <v>3</v>
      </c>
      <c r="T8992" t="s">
        <v>5368</v>
      </c>
      <c r="U8992" t="s">
        <v>35</v>
      </c>
      <c r="V8992">
        <f>VLOOKUP(U8992,category2,2,FALSE)</f>
        <v>3</v>
      </c>
      <c r="W8992" t="s">
        <v>3236</v>
      </c>
      <c r="X8992">
        <f>VLOOKUP(W8992,subcat2,3,FALSE)</f>
        <v>17</v>
      </c>
      <c r="Y8992" t="s">
        <v>2719</v>
      </c>
      <c r="Z8992">
        <v>4899.93</v>
      </c>
      <c r="AA8992">
        <v>7</v>
      </c>
      <c r="AB8992">
        <v>0</v>
      </c>
      <c r="AC8992" s="4">
        <v>2302.9670999999998</v>
      </c>
    </row>
    <row r="8993" spans="1:29" x14ac:dyDescent="0.25">
      <c r="A8993" s="2">
        <v>8992</v>
      </c>
      <c r="B8993" t="s">
        <v>10760</v>
      </c>
      <c r="C8993" s="3">
        <v>43009</v>
      </c>
      <c r="D8993" s="3">
        <v>43014</v>
      </c>
      <c r="E8993" t="s">
        <v>25</v>
      </c>
      <c r="F8993">
        <f>VLOOKUP(E8993,SHIPMODE,2,FALSE)</f>
        <v>2</v>
      </c>
      <c r="G8993" t="s">
        <v>3439</v>
      </c>
      <c r="H8993" t="s">
        <v>764</v>
      </c>
      <c r="I8993" t="s">
        <v>52</v>
      </c>
      <c r="J8993">
        <f>VLOOKUP(I8993,segmentID,2,FALSE)</f>
        <v>3</v>
      </c>
      <c r="K8993" t="s">
        <v>3255</v>
      </c>
      <c r="L8993">
        <f>VLOOKUP(K8993,country2,2,FALSE)</f>
        <v>1</v>
      </c>
      <c r="M8993" t="s">
        <v>67</v>
      </c>
      <c r="N8993">
        <f>VLOOKUP(Orders!M8993,city2,2,FALSE)</f>
        <v>9</v>
      </c>
      <c r="O8993" t="s">
        <v>20</v>
      </c>
      <c r="P8993">
        <f>VLOOKUP(O8993,state2,2,FALSE)</f>
        <v>2</v>
      </c>
      <c r="Q8993">
        <v>94110</v>
      </c>
      <c r="R8993" t="s">
        <v>21</v>
      </c>
      <c r="S8993">
        <f>VLOOKUP(R8993,region2,2,FALSE)</f>
        <v>2</v>
      </c>
      <c r="T8993" t="s">
        <v>4445</v>
      </c>
      <c r="U8993" t="s">
        <v>35</v>
      </c>
      <c r="V8993">
        <f>VLOOKUP(U8993,category2,2,FALSE)</f>
        <v>3</v>
      </c>
      <c r="W8993" t="s">
        <v>3232</v>
      </c>
      <c r="X8993">
        <f>VLOOKUP(W8993,subcat2,3,FALSE)</f>
        <v>12</v>
      </c>
      <c r="Y8993" t="s">
        <v>2050</v>
      </c>
      <c r="Z8993">
        <v>104.75</v>
      </c>
      <c r="AA8993">
        <v>5</v>
      </c>
      <c r="AB8993">
        <v>0</v>
      </c>
      <c r="AC8993" s="4">
        <v>21.997499999999999</v>
      </c>
    </row>
    <row r="8994" spans="1:29" x14ac:dyDescent="0.25">
      <c r="A8994" s="2">
        <v>8993</v>
      </c>
      <c r="B8994" t="s">
        <v>10761</v>
      </c>
      <c r="C8994" s="3">
        <v>43024</v>
      </c>
      <c r="D8994" s="3">
        <v>43029</v>
      </c>
      <c r="E8994" t="s">
        <v>25</v>
      </c>
      <c r="F8994">
        <f>VLOOKUP(E8994,SHIPMODE,2,FALSE)</f>
        <v>2</v>
      </c>
      <c r="G8994" t="s">
        <v>4034</v>
      </c>
      <c r="H8994" t="s">
        <v>3093</v>
      </c>
      <c r="I8994" t="s">
        <v>18</v>
      </c>
      <c r="J8994">
        <f>VLOOKUP(I8994,segmentID,2,FALSE)</f>
        <v>2</v>
      </c>
      <c r="K8994" t="s">
        <v>3255</v>
      </c>
      <c r="L8994">
        <f>VLOOKUP(K8994,country2,2,FALSE)</f>
        <v>1</v>
      </c>
      <c r="M8994" t="s">
        <v>194</v>
      </c>
      <c r="N8994">
        <f>VLOOKUP(Orders!M8994,city2,2,FALSE)</f>
        <v>30</v>
      </c>
      <c r="O8994" t="s">
        <v>173</v>
      </c>
      <c r="P8994">
        <f>VLOOKUP(O8994,state2,2,FALSE)</f>
        <v>19</v>
      </c>
      <c r="Q8994">
        <v>38401</v>
      </c>
      <c r="R8994" t="s">
        <v>12</v>
      </c>
      <c r="S8994">
        <f>VLOOKUP(R8994,region2,2,FALSE)</f>
        <v>1</v>
      </c>
      <c r="T8994" t="s">
        <v>4213</v>
      </c>
      <c r="U8994" t="s">
        <v>35</v>
      </c>
      <c r="V8994">
        <f>VLOOKUP(U8994,category2,2,FALSE)</f>
        <v>3</v>
      </c>
      <c r="W8994" t="s">
        <v>3232</v>
      </c>
      <c r="X8994">
        <f>VLOOKUP(W8994,subcat2,3,FALSE)</f>
        <v>12</v>
      </c>
      <c r="Y8994" t="s">
        <v>2621</v>
      </c>
      <c r="Z8994">
        <v>18.528000000000002</v>
      </c>
      <c r="AA8994">
        <v>2</v>
      </c>
      <c r="AB8994">
        <v>0.2</v>
      </c>
      <c r="AC8994" s="4">
        <v>4.4004000000000003</v>
      </c>
    </row>
    <row r="8995" spans="1:29" x14ac:dyDescent="0.25">
      <c r="A8995" s="2">
        <v>8994</v>
      </c>
      <c r="B8995" t="s">
        <v>10761</v>
      </c>
      <c r="C8995" s="3">
        <v>43024</v>
      </c>
      <c r="D8995" s="3">
        <v>43029</v>
      </c>
      <c r="E8995" t="s">
        <v>25</v>
      </c>
      <c r="F8995">
        <f>VLOOKUP(E8995,SHIPMODE,2,FALSE)</f>
        <v>2</v>
      </c>
      <c r="G8995" t="s">
        <v>4034</v>
      </c>
      <c r="H8995" t="s">
        <v>3093</v>
      </c>
      <c r="I8995" t="s">
        <v>18</v>
      </c>
      <c r="J8995">
        <f>VLOOKUP(I8995,segmentID,2,FALSE)</f>
        <v>2</v>
      </c>
      <c r="K8995" t="s">
        <v>3255</v>
      </c>
      <c r="L8995">
        <f>VLOOKUP(K8995,country2,2,FALSE)</f>
        <v>1</v>
      </c>
      <c r="M8995" t="s">
        <v>194</v>
      </c>
      <c r="N8995">
        <f>VLOOKUP(Orders!M8995,city2,2,FALSE)</f>
        <v>30</v>
      </c>
      <c r="O8995" t="s">
        <v>173</v>
      </c>
      <c r="P8995">
        <f>VLOOKUP(O8995,state2,2,FALSE)</f>
        <v>19</v>
      </c>
      <c r="Q8995">
        <v>38401</v>
      </c>
      <c r="R8995" t="s">
        <v>12</v>
      </c>
      <c r="S8995">
        <f>VLOOKUP(R8995,region2,2,FALSE)</f>
        <v>1</v>
      </c>
      <c r="T8995" t="s">
        <v>5373</v>
      </c>
      <c r="U8995" t="s">
        <v>13</v>
      </c>
      <c r="V8995">
        <f>VLOOKUP(U8995,category2,2,FALSE)</f>
        <v>1</v>
      </c>
      <c r="W8995" t="s">
        <v>29</v>
      </c>
      <c r="X8995">
        <f>VLOOKUP(W8995,subcat2,3,FALSE)</f>
        <v>4</v>
      </c>
      <c r="Y8995" t="s">
        <v>1305</v>
      </c>
      <c r="Z8995">
        <v>1875.258</v>
      </c>
      <c r="AA8995">
        <v>7</v>
      </c>
      <c r="AB8995">
        <v>0.4</v>
      </c>
      <c r="AC8995" s="4">
        <v>-968.88329999999996</v>
      </c>
    </row>
    <row r="8996" spans="1:29" x14ac:dyDescent="0.25">
      <c r="A8996" s="2">
        <v>8995</v>
      </c>
      <c r="B8996" t="s">
        <v>6786</v>
      </c>
      <c r="C8996" s="3">
        <v>41866</v>
      </c>
      <c r="D8996" s="3">
        <v>41868</v>
      </c>
      <c r="E8996" t="s">
        <v>97</v>
      </c>
      <c r="F8996">
        <f>VLOOKUP(E8996,SHIPMODE,2,FALSE)</f>
        <v>3</v>
      </c>
      <c r="G8996" t="s">
        <v>3649</v>
      </c>
      <c r="H8996" t="s">
        <v>1459</v>
      </c>
      <c r="I8996" t="s">
        <v>9</v>
      </c>
      <c r="J8996">
        <f>VLOOKUP(I8996,segmentID,2,FALSE)</f>
        <v>1</v>
      </c>
      <c r="K8996" t="s">
        <v>3255</v>
      </c>
      <c r="L8996">
        <f>VLOOKUP(K8996,country2,2,FALSE)</f>
        <v>1</v>
      </c>
      <c r="M8996" t="s">
        <v>2798</v>
      </c>
      <c r="N8996">
        <f>VLOOKUP(Orders!M8996,city2,2,FALSE)</f>
        <v>390</v>
      </c>
      <c r="O8996" t="s">
        <v>28</v>
      </c>
      <c r="P8996">
        <f>VLOOKUP(O8996,state2,2,FALSE)</f>
        <v>3</v>
      </c>
      <c r="Q8996">
        <v>33021</v>
      </c>
      <c r="R8996" t="s">
        <v>12</v>
      </c>
      <c r="S8996">
        <f>VLOOKUP(R8996,region2,2,FALSE)</f>
        <v>1</v>
      </c>
      <c r="T8996" t="s">
        <v>5898</v>
      </c>
      <c r="U8996" t="s">
        <v>22</v>
      </c>
      <c r="V8996">
        <f>VLOOKUP(U8996,category2,2,FALSE)</f>
        <v>2</v>
      </c>
      <c r="W8996" t="s">
        <v>45</v>
      </c>
      <c r="X8996">
        <f>VLOOKUP(W8996,subcat2,3,FALSE)</f>
        <v>11</v>
      </c>
      <c r="Y8996" t="s">
        <v>2238</v>
      </c>
      <c r="Z8996">
        <v>91.360000000000014</v>
      </c>
      <c r="AA8996">
        <v>5</v>
      </c>
      <c r="AB8996">
        <v>0.2</v>
      </c>
      <c r="AC8996" s="4">
        <v>29.691999999999993</v>
      </c>
    </row>
    <row r="8997" spans="1:29" x14ac:dyDescent="0.25">
      <c r="A8997" s="2">
        <v>8996</v>
      </c>
      <c r="B8997" t="s">
        <v>6786</v>
      </c>
      <c r="C8997" s="3">
        <v>41866</v>
      </c>
      <c r="D8997" s="3">
        <v>41868</v>
      </c>
      <c r="E8997" t="s">
        <v>97</v>
      </c>
      <c r="F8997">
        <f>VLOOKUP(E8997,SHIPMODE,2,FALSE)</f>
        <v>3</v>
      </c>
      <c r="G8997" t="s">
        <v>3649</v>
      </c>
      <c r="H8997" t="s">
        <v>1459</v>
      </c>
      <c r="I8997" t="s">
        <v>9</v>
      </c>
      <c r="J8997">
        <f>VLOOKUP(I8997,segmentID,2,FALSE)</f>
        <v>1</v>
      </c>
      <c r="K8997" t="s">
        <v>3255</v>
      </c>
      <c r="L8997">
        <f>VLOOKUP(K8997,country2,2,FALSE)</f>
        <v>1</v>
      </c>
      <c r="M8997" t="s">
        <v>2798</v>
      </c>
      <c r="N8997">
        <f>VLOOKUP(Orders!M8997,city2,2,FALSE)</f>
        <v>390</v>
      </c>
      <c r="O8997" t="s">
        <v>28</v>
      </c>
      <c r="P8997">
        <f>VLOOKUP(O8997,state2,2,FALSE)</f>
        <v>3</v>
      </c>
      <c r="Q8997">
        <v>33021</v>
      </c>
      <c r="R8997" t="s">
        <v>12</v>
      </c>
      <c r="S8997">
        <f>VLOOKUP(R8997,region2,2,FALSE)</f>
        <v>1</v>
      </c>
      <c r="T8997" t="s">
        <v>4612</v>
      </c>
      <c r="U8997" t="s">
        <v>22</v>
      </c>
      <c r="V8997">
        <f>VLOOKUP(U8997,category2,2,FALSE)</f>
        <v>2</v>
      </c>
      <c r="W8997" t="s">
        <v>38</v>
      </c>
      <c r="X8997">
        <f>VLOOKUP(W8997,subcat2,3,FALSE)</f>
        <v>10</v>
      </c>
      <c r="Y8997" t="s">
        <v>341</v>
      </c>
      <c r="Z8997">
        <v>152.24</v>
      </c>
      <c r="AA8997">
        <v>5</v>
      </c>
      <c r="AB8997">
        <v>0.2</v>
      </c>
      <c r="AC8997" s="4">
        <v>17.126999999999988</v>
      </c>
    </row>
    <row r="8998" spans="1:29" x14ac:dyDescent="0.25">
      <c r="A8998" s="2">
        <v>8997</v>
      </c>
      <c r="B8998" t="s">
        <v>10762</v>
      </c>
      <c r="C8998" s="3">
        <v>43050</v>
      </c>
      <c r="D8998" s="3">
        <v>43052</v>
      </c>
      <c r="E8998" t="s">
        <v>97</v>
      </c>
      <c r="F8998">
        <f>VLOOKUP(E8998,SHIPMODE,2,FALSE)</f>
        <v>3</v>
      </c>
      <c r="G8998" t="s">
        <v>3565</v>
      </c>
      <c r="H8998" t="s">
        <v>1193</v>
      </c>
      <c r="I8998" t="s">
        <v>9</v>
      </c>
      <c r="J8998">
        <f>VLOOKUP(I8998,segmentID,2,FALSE)</f>
        <v>1</v>
      </c>
      <c r="K8998" t="s">
        <v>3255</v>
      </c>
      <c r="L8998">
        <f>VLOOKUP(K8998,country2,2,FALSE)</f>
        <v>1</v>
      </c>
      <c r="M8998" t="s">
        <v>402</v>
      </c>
      <c r="N8998">
        <f>VLOOKUP(Orders!M8998,city2,2,FALSE)</f>
        <v>62</v>
      </c>
      <c r="O8998" t="s">
        <v>54</v>
      </c>
      <c r="P8998">
        <f>VLOOKUP(O8998,state2,2,FALSE)</f>
        <v>6</v>
      </c>
      <c r="Q8998">
        <v>75081</v>
      </c>
      <c r="R8998" t="s">
        <v>55</v>
      </c>
      <c r="S8998">
        <f>VLOOKUP(R8998,region2,2,FALSE)</f>
        <v>3</v>
      </c>
      <c r="T8998" t="s">
        <v>4812</v>
      </c>
      <c r="U8998" t="s">
        <v>35</v>
      </c>
      <c r="V8998">
        <f>VLOOKUP(U8998,category2,2,FALSE)</f>
        <v>3</v>
      </c>
      <c r="W8998" t="s">
        <v>3230</v>
      </c>
      <c r="X8998">
        <f>VLOOKUP(W8998,subcat2,3,FALSE)</f>
        <v>8</v>
      </c>
      <c r="Y8998" t="s">
        <v>2139</v>
      </c>
      <c r="Z8998">
        <v>35.183999999999997</v>
      </c>
      <c r="AA8998">
        <v>2</v>
      </c>
      <c r="AB8998">
        <v>0.2</v>
      </c>
      <c r="AC8998" s="4">
        <v>12.314399999999999</v>
      </c>
    </row>
    <row r="8999" spans="1:29" x14ac:dyDescent="0.25">
      <c r="A8999" s="2">
        <v>8998</v>
      </c>
      <c r="B8999" t="s">
        <v>10763</v>
      </c>
      <c r="C8999" s="3">
        <v>42814</v>
      </c>
      <c r="D8999" s="3">
        <v>42814</v>
      </c>
      <c r="E8999" t="s">
        <v>625</v>
      </c>
      <c r="F8999">
        <f>VLOOKUP(E8999,SHIPMODE,2,FALSE)</f>
        <v>4</v>
      </c>
      <c r="G8999" t="s">
        <v>3923</v>
      </c>
      <c r="H8999" t="s">
        <v>2502</v>
      </c>
      <c r="I8999" t="s">
        <v>9</v>
      </c>
      <c r="J8999">
        <f>VLOOKUP(I8999,segmentID,2,FALSE)</f>
        <v>1</v>
      </c>
      <c r="K8999" t="s">
        <v>3255</v>
      </c>
      <c r="L8999">
        <f>VLOOKUP(K8999,country2,2,FALSE)</f>
        <v>1</v>
      </c>
      <c r="M8999" t="s">
        <v>95</v>
      </c>
      <c r="N8999">
        <f>VLOOKUP(Orders!M8999,city2,2,FALSE)</f>
        <v>13</v>
      </c>
      <c r="O8999" t="s">
        <v>54</v>
      </c>
      <c r="P8999">
        <f>VLOOKUP(O8999,state2,2,FALSE)</f>
        <v>6</v>
      </c>
      <c r="Q8999">
        <v>77041</v>
      </c>
      <c r="R8999" t="s">
        <v>55</v>
      </c>
      <c r="S8999">
        <f>VLOOKUP(R8999,region2,2,FALSE)</f>
        <v>3</v>
      </c>
      <c r="T8999" t="s">
        <v>4366</v>
      </c>
      <c r="U8999" t="s">
        <v>22</v>
      </c>
      <c r="V8999">
        <f>VLOOKUP(U8999,category2,2,FALSE)</f>
        <v>2</v>
      </c>
      <c r="W8999" t="s">
        <v>45</v>
      </c>
      <c r="X8999">
        <f>VLOOKUP(W8999,subcat2,3,FALSE)</f>
        <v>11</v>
      </c>
      <c r="Y8999" t="s">
        <v>5921</v>
      </c>
      <c r="Z8999">
        <v>56.704000000000001</v>
      </c>
      <c r="AA8999">
        <v>2</v>
      </c>
      <c r="AB8999">
        <v>0.2</v>
      </c>
      <c r="AC8999" s="4">
        <v>19.137599999999992</v>
      </c>
    </row>
    <row r="9000" spans="1:29" x14ac:dyDescent="0.25">
      <c r="A9000" s="2">
        <v>8999</v>
      </c>
      <c r="B9000" t="s">
        <v>10763</v>
      </c>
      <c r="C9000" s="3">
        <v>42814</v>
      </c>
      <c r="D9000" s="3">
        <v>42814</v>
      </c>
      <c r="E9000" t="s">
        <v>625</v>
      </c>
      <c r="F9000">
        <f>VLOOKUP(E9000,SHIPMODE,2,FALSE)</f>
        <v>4</v>
      </c>
      <c r="G9000" t="s">
        <v>3923</v>
      </c>
      <c r="H9000" t="s">
        <v>2502</v>
      </c>
      <c r="I9000" t="s">
        <v>9</v>
      </c>
      <c r="J9000">
        <f>VLOOKUP(I9000,segmentID,2,FALSE)</f>
        <v>1</v>
      </c>
      <c r="K9000" t="s">
        <v>3255</v>
      </c>
      <c r="L9000">
        <f>VLOOKUP(K9000,country2,2,FALSE)</f>
        <v>1</v>
      </c>
      <c r="M9000" t="s">
        <v>95</v>
      </c>
      <c r="N9000">
        <f>VLOOKUP(Orders!M9000,city2,2,FALSE)</f>
        <v>13</v>
      </c>
      <c r="O9000" t="s">
        <v>54</v>
      </c>
      <c r="P9000">
        <f>VLOOKUP(O9000,state2,2,FALSE)</f>
        <v>6</v>
      </c>
      <c r="Q9000">
        <v>77041</v>
      </c>
      <c r="R9000" t="s">
        <v>55</v>
      </c>
      <c r="S9000">
        <f>VLOOKUP(R9000,region2,2,FALSE)</f>
        <v>3</v>
      </c>
      <c r="T9000" t="s">
        <v>4236</v>
      </c>
      <c r="U9000" t="s">
        <v>22</v>
      </c>
      <c r="V9000">
        <f>VLOOKUP(U9000,category2,2,FALSE)</f>
        <v>2</v>
      </c>
      <c r="W9000" t="s">
        <v>45</v>
      </c>
      <c r="X9000">
        <f>VLOOKUP(W9000,subcat2,3,FALSE)</f>
        <v>11</v>
      </c>
      <c r="Y9000" t="s">
        <v>2883</v>
      </c>
      <c r="Z9000">
        <v>274.06400000000002</v>
      </c>
      <c r="AA9000">
        <v>7</v>
      </c>
      <c r="AB9000">
        <v>0.2</v>
      </c>
      <c r="AC9000" s="4">
        <v>102.77399999999999</v>
      </c>
    </row>
    <row r="9001" spans="1:29" x14ac:dyDescent="0.25">
      <c r="A9001" s="2">
        <v>9000</v>
      </c>
      <c r="B9001" t="s">
        <v>10764</v>
      </c>
      <c r="C9001" s="3">
        <v>42868</v>
      </c>
      <c r="D9001" s="3">
        <v>42872</v>
      </c>
      <c r="E9001" t="s">
        <v>25</v>
      </c>
      <c r="F9001">
        <f>VLOOKUP(E9001,SHIPMODE,2,FALSE)</f>
        <v>2</v>
      </c>
      <c r="G9001" t="s">
        <v>3669</v>
      </c>
      <c r="H9001" t="s">
        <v>1562</v>
      </c>
      <c r="I9001" t="s">
        <v>52</v>
      </c>
      <c r="J9001">
        <f>VLOOKUP(I9001,segmentID,2,FALSE)</f>
        <v>3</v>
      </c>
      <c r="K9001" t="s">
        <v>3255</v>
      </c>
      <c r="L9001">
        <f>VLOOKUP(K9001,country2,2,FALSE)</f>
        <v>1</v>
      </c>
      <c r="M9001" t="s">
        <v>77</v>
      </c>
      <c r="N9001">
        <f>VLOOKUP(Orders!M9001,city2,2,FALSE)</f>
        <v>11</v>
      </c>
      <c r="O9001" t="s">
        <v>78</v>
      </c>
      <c r="P9001">
        <f>VLOOKUP(O9001,state2,2,FALSE)</f>
        <v>10</v>
      </c>
      <c r="Q9001">
        <v>19140</v>
      </c>
      <c r="R9001" t="s">
        <v>79</v>
      </c>
      <c r="S9001">
        <f>VLOOKUP(R9001,region2,2,FALSE)</f>
        <v>4</v>
      </c>
      <c r="T9001" t="s">
        <v>4636</v>
      </c>
      <c r="U9001" t="s">
        <v>13</v>
      </c>
      <c r="V9001">
        <f>VLOOKUP(U9001,category2,2,FALSE)</f>
        <v>1</v>
      </c>
      <c r="W9001" t="s">
        <v>3226</v>
      </c>
      <c r="X9001">
        <f>VLOOKUP(W9001,subcat2,3,FALSE)</f>
        <v>2</v>
      </c>
      <c r="Y9001" t="s">
        <v>985</v>
      </c>
      <c r="Z9001">
        <v>458.42999999999995</v>
      </c>
      <c r="AA9001">
        <v>5</v>
      </c>
      <c r="AB9001">
        <v>0.3</v>
      </c>
      <c r="AC9001" s="4">
        <v>-124.431</v>
      </c>
    </row>
    <row r="9002" spans="1:29" x14ac:dyDescent="0.25">
      <c r="A9002" s="2">
        <v>9001</v>
      </c>
      <c r="B9002" t="s">
        <v>6787</v>
      </c>
      <c r="C9002" s="3">
        <v>41812</v>
      </c>
      <c r="D9002" s="3">
        <v>41812</v>
      </c>
      <c r="E9002" t="s">
        <v>625</v>
      </c>
      <c r="F9002">
        <f>VLOOKUP(E9002,SHIPMODE,2,FALSE)</f>
        <v>4</v>
      </c>
      <c r="G9002" t="s">
        <v>3764</v>
      </c>
      <c r="H9002" t="s">
        <v>1868</v>
      </c>
      <c r="I9002" t="s">
        <v>9</v>
      </c>
      <c r="J9002">
        <f>VLOOKUP(I9002,segmentID,2,FALSE)</f>
        <v>1</v>
      </c>
      <c r="K9002" t="s">
        <v>3255</v>
      </c>
      <c r="L9002">
        <f>VLOOKUP(K9002,country2,2,FALSE)</f>
        <v>1</v>
      </c>
      <c r="M9002" t="s">
        <v>271</v>
      </c>
      <c r="N9002">
        <f>VLOOKUP(Orders!M9002,city2,2,FALSE)</f>
        <v>43</v>
      </c>
      <c r="O9002" t="s">
        <v>160</v>
      </c>
      <c r="P9002">
        <f>VLOOKUP(O9002,state2,2,FALSE)</f>
        <v>17</v>
      </c>
      <c r="Q9002">
        <v>85023</v>
      </c>
      <c r="R9002" t="s">
        <v>21</v>
      </c>
      <c r="S9002">
        <f>VLOOKUP(R9002,region2,2,FALSE)</f>
        <v>2</v>
      </c>
      <c r="T9002" t="s">
        <v>5388</v>
      </c>
      <c r="U9002" t="s">
        <v>22</v>
      </c>
      <c r="V9002">
        <f>VLOOKUP(U9002,category2,2,FALSE)</f>
        <v>2</v>
      </c>
      <c r="W9002" t="s">
        <v>3231</v>
      </c>
      <c r="X9002">
        <f>VLOOKUP(W9002,subcat2,3,FALSE)</f>
        <v>9</v>
      </c>
      <c r="Y9002" t="s">
        <v>2916</v>
      </c>
      <c r="Z9002">
        <v>8.2260000000000009</v>
      </c>
      <c r="AA9002">
        <v>3</v>
      </c>
      <c r="AB9002">
        <v>0.7</v>
      </c>
      <c r="AC9002" s="4">
        <v>-6.0323999999999991</v>
      </c>
    </row>
    <row r="9003" spans="1:29" x14ac:dyDescent="0.25">
      <c r="A9003" s="2">
        <v>9002</v>
      </c>
      <c r="B9003" t="s">
        <v>6788</v>
      </c>
      <c r="C9003" s="3">
        <v>41975</v>
      </c>
      <c r="D9003" s="3">
        <v>41982</v>
      </c>
      <c r="E9003" t="s">
        <v>25</v>
      </c>
      <c r="F9003">
        <f>VLOOKUP(E9003,SHIPMODE,2,FALSE)</f>
        <v>2</v>
      </c>
      <c r="G9003" t="s">
        <v>3860</v>
      </c>
      <c r="H9003" t="s">
        <v>2250</v>
      </c>
      <c r="I9003" t="s">
        <v>18</v>
      </c>
      <c r="J9003">
        <f>VLOOKUP(I9003,segmentID,2,FALSE)</f>
        <v>2</v>
      </c>
      <c r="K9003" t="s">
        <v>3255</v>
      </c>
      <c r="L9003">
        <f>VLOOKUP(K9003,country2,2,FALSE)</f>
        <v>1</v>
      </c>
      <c r="M9003" t="s">
        <v>2856</v>
      </c>
      <c r="N9003">
        <f>VLOOKUP(Orders!M9003,city2,2,FALSE)</f>
        <v>407</v>
      </c>
      <c r="O9003" t="s">
        <v>615</v>
      </c>
      <c r="P9003">
        <f>VLOOKUP(O9003,state2,2,FALSE)</f>
        <v>33</v>
      </c>
      <c r="Q9003">
        <v>30328</v>
      </c>
      <c r="R9003" t="s">
        <v>12</v>
      </c>
      <c r="S9003">
        <f>VLOOKUP(R9003,region2,2,FALSE)</f>
        <v>1</v>
      </c>
      <c r="T9003" t="s">
        <v>5689</v>
      </c>
      <c r="U9003" t="s">
        <v>35</v>
      </c>
      <c r="V9003">
        <f>VLOOKUP(U9003,category2,2,FALSE)</f>
        <v>3</v>
      </c>
      <c r="W9003" t="s">
        <v>3232</v>
      </c>
      <c r="X9003">
        <f>VLOOKUP(W9003,subcat2,3,FALSE)</f>
        <v>12</v>
      </c>
      <c r="Y9003" t="s">
        <v>2722</v>
      </c>
      <c r="Z9003">
        <v>5.95</v>
      </c>
      <c r="AA9003">
        <v>1</v>
      </c>
      <c r="AB9003">
        <v>0</v>
      </c>
      <c r="AC9003" s="4">
        <v>0.83300000000000018</v>
      </c>
    </row>
    <row r="9004" spans="1:29" x14ac:dyDescent="0.25">
      <c r="A9004" s="2">
        <v>9003</v>
      </c>
      <c r="B9004" t="s">
        <v>6788</v>
      </c>
      <c r="C9004" s="3">
        <v>41975</v>
      </c>
      <c r="D9004" s="3">
        <v>41982</v>
      </c>
      <c r="E9004" t="s">
        <v>25</v>
      </c>
      <c r="F9004">
        <f>VLOOKUP(E9004,SHIPMODE,2,FALSE)</f>
        <v>2</v>
      </c>
      <c r="G9004" t="s">
        <v>3860</v>
      </c>
      <c r="H9004" t="s">
        <v>2250</v>
      </c>
      <c r="I9004" t="s">
        <v>18</v>
      </c>
      <c r="J9004">
        <f>VLOOKUP(I9004,segmentID,2,FALSE)</f>
        <v>2</v>
      </c>
      <c r="K9004" t="s">
        <v>3255</v>
      </c>
      <c r="L9004">
        <f>VLOOKUP(K9004,country2,2,FALSE)</f>
        <v>1</v>
      </c>
      <c r="M9004" t="s">
        <v>2856</v>
      </c>
      <c r="N9004">
        <f>VLOOKUP(Orders!M9004,city2,2,FALSE)</f>
        <v>407</v>
      </c>
      <c r="O9004" t="s">
        <v>615</v>
      </c>
      <c r="P9004">
        <f>VLOOKUP(O9004,state2,2,FALSE)</f>
        <v>33</v>
      </c>
      <c r="Q9004">
        <v>30328</v>
      </c>
      <c r="R9004" t="s">
        <v>12</v>
      </c>
      <c r="S9004">
        <f>VLOOKUP(R9004,region2,2,FALSE)</f>
        <v>1</v>
      </c>
      <c r="T9004" t="s">
        <v>4817</v>
      </c>
      <c r="U9004" t="s">
        <v>22</v>
      </c>
      <c r="V9004">
        <f>VLOOKUP(U9004,category2,2,FALSE)</f>
        <v>2</v>
      </c>
      <c r="W9004" t="s">
        <v>45</v>
      </c>
      <c r="X9004">
        <f>VLOOKUP(W9004,subcat2,3,FALSE)</f>
        <v>11</v>
      </c>
      <c r="Y9004" t="s">
        <v>1613</v>
      </c>
      <c r="Z9004">
        <v>15.24</v>
      </c>
      <c r="AA9004">
        <v>3</v>
      </c>
      <c r="AB9004">
        <v>0</v>
      </c>
      <c r="AC9004" s="4">
        <v>7.1627999999999998</v>
      </c>
    </row>
    <row r="9005" spans="1:29" x14ac:dyDescent="0.25">
      <c r="A9005" s="2">
        <v>9004</v>
      </c>
      <c r="B9005" t="s">
        <v>7832</v>
      </c>
      <c r="C9005" s="3">
        <v>42099</v>
      </c>
      <c r="D9005" s="3">
        <v>42100</v>
      </c>
      <c r="E9005" t="s">
        <v>625</v>
      </c>
      <c r="F9005">
        <f>VLOOKUP(E9005,SHIPMODE,2,FALSE)</f>
        <v>4</v>
      </c>
      <c r="G9005" t="s">
        <v>3481</v>
      </c>
      <c r="H9005" t="s">
        <v>910</v>
      </c>
      <c r="I9005" t="s">
        <v>9</v>
      </c>
      <c r="J9005">
        <f>VLOOKUP(I9005,segmentID,2,FALSE)</f>
        <v>1</v>
      </c>
      <c r="K9005" t="s">
        <v>3255</v>
      </c>
      <c r="L9005">
        <f>VLOOKUP(K9005,country2,2,FALSE)</f>
        <v>1</v>
      </c>
      <c r="M9005" t="s">
        <v>2010</v>
      </c>
      <c r="N9005">
        <f>VLOOKUP(Orders!M9005,city2,2,FALSE)</f>
        <v>259</v>
      </c>
      <c r="O9005" t="s">
        <v>49</v>
      </c>
      <c r="P9005">
        <f>VLOOKUP(O9005,state2,2,FALSE)</f>
        <v>5</v>
      </c>
      <c r="Q9005">
        <v>99207</v>
      </c>
      <c r="R9005" t="s">
        <v>21</v>
      </c>
      <c r="S9005">
        <f>VLOOKUP(R9005,region2,2,FALSE)</f>
        <v>2</v>
      </c>
      <c r="T9005" t="s">
        <v>4207</v>
      </c>
      <c r="U9005" t="s">
        <v>35</v>
      </c>
      <c r="V9005">
        <f>VLOOKUP(U9005,category2,2,FALSE)</f>
        <v>3</v>
      </c>
      <c r="W9005" t="s">
        <v>3232</v>
      </c>
      <c r="X9005">
        <f>VLOOKUP(W9005,subcat2,3,FALSE)</f>
        <v>12</v>
      </c>
      <c r="Y9005" t="s">
        <v>878</v>
      </c>
      <c r="Z9005">
        <v>239.94</v>
      </c>
      <c r="AA9005">
        <v>6</v>
      </c>
      <c r="AB9005">
        <v>0</v>
      </c>
      <c r="AC9005" s="4">
        <v>26.393399999999986</v>
      </c>
    </row>
    <row r="9006" spans="1:29" x14ac:dyDescent="0.25">
      <c r="A9006" s="2">
        <v>9005</v>
      </c>
      <c r="B9006" t="s">
        <v>7832</v>
      </c>
      <c r="C9006" s="3">
        <v>42099</v>
      </c>
      <c r="D9006" s="3">
        <v>42100</v>
      </c>
      <c r="E9006" t="s">
        <v>625</v>
      </c>
      <c r="F9006">
        <f>VLOOKUP(E9006,SHIPMODE,2,FALSE)</f>
        <v>4</v>
      </c>
      <c r="G9006" t="s">
        <v>3481</v>
      </c>
      <c r="H9006" t="s">
        <v>910</v>
      </c>
      <c r="I9006" t="s">
        <v>9</v>
      </c>
      <c r="J9006">
        <f>VLOOKUP(I9006,segmentID,2,FALSE)</f>
        <v>1</v>
      </c>
      <c r="K9006" t="s">
        <v>3255</v>
      </c>
      <c r="L9006">
        <f>VLOOKUP(K9006,country2,2,FALSE)</f>
        <v>1</v>
      </c>
      <c r="M9006" t="s">
        <v>2010</v>
      </c>
      <c r="N9006">
        <f>VLOOKUP(Orders!M9006,city2,2,FALSE)</f>
        <v>259</v>
      </c>
      <c r="O9006" t="s">
        <v>49</v>
      </c>
      <c r="P9006">
        <f>VLOOKUP(O9006,state2,2,FALSE)</f>
        <v>5</v>
      </c>
      <c r="Q9006">
        <v>99207</v>
      </c>
      <c r="R9006" t="s">
        <v>21</v>
      </c>
      <c r="S9006">
        <f>VLOOKUP(R9006,region2,2,FALSE)</f>
        <v>2</v>
      </c>
      <c r="T9006" t="s">
        <v>5761</v>
      </c>
      <c r="U9006" t="s">
        <v>22</v>
      </c>
      <c r="V9006">
        <f>VLOOKUP(U9006,category2,2,FALSE)</f>
        <v>2</v>
      </c>
      <c r="W9006" t="s">
        <v>3229</v>
      </c>
      <c r="X9006">
        <f>VLOOKUP(W9006,subcat2,3,FALSE)</f>
        <v>7</v>
      </c>
      <c r="Y9006" t="s">
        <v>1646</v>
      </c>
      <c r="Z9006">
        <v>23.84</v>
      </c>
      <c r="AA9006">
        <v>8</v>
      </c>
      <c r="AB9006">
        <v>0</v>
      </c>
      <c r="AC9006" s="4">
        <v>6.4368000000000016</v>
      </c>
    </row>
    <row r="9007" spans="1:29" x14ac:dyDescent="0.25">
      <c r="A9007" s="2">
        <v>9006</v>
      </c>
      <c r="B9007" t="s">
        <v>10765</v>
      </c>
      <c r="C9007" s="3">
        <v>43057</v>
      </c>
      <c r="D9007" s="3">
        <v>43057</v>
      </c>
      <c r="E9007" t="s">
        <v>625</v>
      </c>
      <c r="F9007">
        <f>VLOOKUP(E9007,SHIPMODE,2,FALSE)</f>
        <v>4</v>
      </c>
      <c r="G9007" t="s">
        <v>3495</v>
      </c>
      <c r="H9007" t="s">
        <v>954</v>
      </c>
      <c r="I9007" t="s">
        <v>18</v>
      </c>
      <c r="J9007">
        <f>VLOOKUP(I9007,segmentID,2,FALSE)</f>
        <v>2</v>
      </c>
      <c r="K9007" t="s">
        <v>3255</v>
      </c>
      <c r="L9007">
        <f>VLOOKUP(K9007,country2,2,FALSE)</f>
        <v>1</v>
      </c>
      <c r="M9007" t="s">
        <v>1187</v>
      </c>
      <c r="N9007">
        <f>VLOOKUP(Orders!M9007,city2,2,FALSE)</f>
        <v>159</v>
      </c>
      <c r="O9007" t="s">
        <v>60</v>
      </c>
      <c r="P9007">
        <f>VLOOKUP(O9007,state2,2,FALSE)</f>
        <v>7</v>
      </c>
      <c r="Q9007">
        <v>53209</v>
      </c>
      <c r="R9007" t="s">
        <v>55</v>
      </c>
      <c r="S9007">
        <f>VLOOKUP(R9007,region2,2,FALSE)</f>
        <v>3</v>
      </c>
      <c r="T9007" t="s">
        <v>4522</v>
      </c>
      <c r="U9007" t="s">
        <v>22</v>
      </c>
      <c r="V9007">
        <f>VLOOKUP(U9007,category2,2,FALSE)</f>
        <v>2</v>
      </c>
      <c r="W9007" t="s">
        <v>3227</v>
      </c>
      <c r="X9007">
        <f>VLOOKUP(W9007,subcat2,3,FALSE)</f>
        <v>5</v>
      </c>
      <c r="Y9007" t="s">
        <v>2877</v>
      </c>
      <c r="Z9007">
        <v>92.52</v>
      </c>
      <c r="AA9007">
        <v>6</v>
      </c>
      <c r="AB9007">
        <v>0</v>
      </c>
      <c r="AC9007" s="4">
        <v>24.980400000000007</v>
      </c>
    </row>
    <row r="9008" spans="1:29" x14ac:dyDescent="0.25">
      <c r="A9008" s="2">
        <v>9007</v>
      </c>
      <c r="B9008" t="s">
        <v>10765</v>
      </c>
      <c r="C9008" s="3">
        <v>43057</v>
      </c>
      <c r="D9008" s="3">
        <v>43057</v>
      </c>
      <c r="E9008" t="s">
        <v>625</v>
      </c>
      <c r="F9008">
        <f>VLOOKUP(E9008,SHIPMODE,2,FALSE)</f>
        <v>4</v>
      </c>
      <c r="G9008" t="s">
        <v>3495</v>
      </c>
      <c r="H9008" t="s">
        <v>954</v>
      </c>
      <c r="I9008" t="s">
        <v>18</v>
      </c>
      <c r="J9008">
        <f>VLOOKUP(I9008,segmentID,2,FALSE)</f>
        <v>2</v>
      </c>
      <c r="K9008" t="s">
        <v>3255</v>
      </c>
      <c r="L9008">
        <f>VLOOKUP(K9008,country2,2,FALSE)</f>
        <v>1</v>
      </c>
      <c r="M9008" t="s">
        <v>1187</v>
      </c>
      <c r="N9008">
        <f>VLOOKUP(Orders!M9008,city2,2,FALSE)</f>
        <v>159</v>
      </c>
      <c r="O9008" t="s">
        <v>60</v>
      </c>
      <c r="P9008">
        <f>VLOOKUP(O9008,state2,2,FALSE)</f>
        <v>7</v>
      </c>
      <c r="Q9008">
        <v>53209</v>
      </c>
      <c r="R9008" t="s">
        <v>55</v>
      </c>
      <c r="S9008">
        <f>VLOOKUP(R9008,region2,2,FALSE)</f>
        <v>3</v>
      </c>
      <c r="T9008" t="s">
        <v>4227</v>
      </c>
      <c r="U9008" t="s">
        <v>22</v>
      </c>
      <c r="V9008">
        <f>VLOOKUP(U9008,category2,2,FALSE)</f>
        <v>2</v>
      </c>
      <c r="W9008" t="s">
        <v>3227</v>
      </c>
      <c r="X9008">
        <f>VLOOKUP(W9008,subcat2,3,FALSE)</f>
        <v>5</v>
      </c>
      <c r="Y9008" t="s">
        <v>201</v>
      </c>
      <c r="Z9008">
        <v>37.76</v>
      </c>
      <c r="AA9008">
        <v>1</v>
      </c>
      <c r="AB9008">
        <v>0</v>
      </c>
      <c r="AC9008" s="4">
        <v>10.572800000000001</v>
      </c>
    </row>
    <row r="9009" spans="1:29" x14ac:dyDescent="0.25">
      <c r="A9009" s="2">
        <v>9008</v>
      </c>
      <c r="B9009" t="s">
        <v>10765</v>
      </c>
      <c r="C9009" s="3">
        <v>43057</v>
      </c>
      <c r="D9009" s="3">
        <v>43057</v>
      </c>
      <c r="E9009" t="s">
        <v>625</v>
      </c>
      <c r="F9009">
        <f>VLOOKUP(E9009,SHIPMODE,2,FALSE)</f>
        <v>4</v>
      </c>
      <c r="G9009" t="s">
        <v>3495</v>
      </c>
      <c r="H9009" t="s">
        <v>954</v>
      </c>
      <c r="I9009" t="s">
        <v>18</v>
      </c>
      <c r="J9009">
        <f>VLOOKUP(I9009,segmentID,2,FALSE)</f>
        <v>2</v>
      </c>
      <c r="K9009" t="s">
        <v>3255</v>
      </c>
      <c r="L9009">
        <f>VLOOKUP(K9009,country2,2,FALSE)</f>
        <v>1</v>
      </c>
      <c r="M9009" t="s">
        <v>1187</v>
      </c>
      <c r="N9009">
        <f>VLOOKUP(Orders!M9009,city2,2,FALSE)</f>
        <v>159</v>
      </c>
      <c r="O9009" t="s">
        <v>60</v>
      </c>
      <c r="P9009">
        <f>VLOOKUP(O9009,state2,2,FALSE)</f>
        <v>7</v>
      </c>
      <c r="Q9009">
        <v>53209</v>
      </c>
      <c r="R9009" t="s">
        <v>55</v>
      </c>
      <c r="S9009">
        <f>VLOOKUP(R9009,region2,2,FALSE)</f>
        <v>3</v>
      </c>
      <c r="T9009" t="s">
        <v>5707</v>
      </c>
      <c r="U9009" t="s">
        <v>22</v>
      </c>
      <c r="V9009">
        <f>VLOOKUP(U9009,category2,2,FALSE)</f>
        <v>2</v>
      </c>
      <c r="W9009" t="s">
        <v>23</v>
      </c>
      <c r="X9009">
        <f>VLOOKUP(W9009,subcat2,3,FALSE)</f>
        <v>3</v>
      </c>
      <c r="Y9009" t="s">
        <v>1374</v>
      </c>
      <c r="Z9009">
        <v>7.38</v>
      </c>
      <c r="AA9009">
        <v>2</v>
      </c>
      <c r="AB9009">
        <v>0</v>
      </c>
      <c r="AC9009" s="4">
        <v>3.4685999999999999</v>
      </c>
    </row>
    <row r="9010" spans="1:29" x14ac:dyDescent="0.25">
      <c r="A9010" s="2">
        <v>9009</v>
      </c>
      <c r="B9010" t="s">
        <v>10765</v>
      </c>
      <c r="C9010" s="3">
        <v>43057</v>
      </c>
      <c r="D9010" s="3">
        <v>43057</v>
      </c>
      <c r="E9010" t="s">
        <v>625</v>
      </c>
      <c r="F9010">
        <f>VLOOKUP(E9010,SHIPMODE,2,FALSE)</f>
        <v>4</v>
      </c>
      <c r="G9010" t="s">
        <v>3495</v>
      </c>
      <c r="H9010" t="s">
        <v>954</v>
      </c>
      <c r="I9010" t="s">
        <v>18</v>
      </c>
      <c r="J9010">
        <f>VLOOKUP(I9010,segmentID,2,FALSE)</f>
        <v>2</v>
      </c>
      <c r="K9010" t="s">
        <v>3255</v>
      </c>
      <c r="L9010">
        <f>VLOOKUP(K9010,country2,2,FALSE)</f>
        <v>1</v>
      </c>
      <c r="M9010" t="s">
        <v>1187</v>
      </c>
      <c r="N9010">
        <f>VLOOKUP(Orders!M9010,city2,2,FALSE)</f>
        <v>159</v>
      </c>
      <c r="O9010" t="s">
        <v>60</v>
      </c>
      <c r="P9010">
        <f>VLOOKUP(O9010,state2,2,FALSE)</f>
        <v>7</v>
      </c>
      <c r="Q9010">
        <v>53209</v>
      </c>
      <c r="R9010" t="s">
        <v>55</v>
      </c>
      <c r="S9010">
        <f>VLOOKUP(R9010,region2,2,FALSE)</f>
        <v>3</v>
      </c>
      <c r="T9010" t="s">
        <v>4498</v>
      </c>
      <c r="U9010" t="s">
        <v>13</v>
      </c>
      <c r="V9010">
        <f>VLOOKUP(U9010,category2,2,FALSE)</f>
        <v>1</v>
      </c>
      <c r="W9010" t="s">
        <v>3228</v>
      </c>
      <c r="X9010">
        <f>VLOOKUP(W9010,subcat2,3,FALSE)</f>
        <v>6</v>
      </c>
      <c r="Y9010" t="s">
        <v>660</v>
      </c>
      <c r="Z9010">
        <v>5.82</v>
      </c>
      <c r="AA9010">
        <v>2</v>
      </c>
      <c r="AB9010">
        <v>0</v>
      </c>
      <c r="AC9010" s="4">
        <v>2.7353999999999998</v>
      </c>
    </row>
    <row r="9011" spans="1:29" x14ac:dyDescent="0.25">
      <c r="A9011" s="2">
        <v>9010</v>
      </c>
      <c r="B9011" t="s">
        <v>10766</v>
      </c>
      <c r="C9011" s="3">
        <v>42928</v>
      </c>
      <c r="D9011" s="3">
        <v>42934</v>
      </c>
      <c r="E9011" t="s">
        <v>25</v>
      </c>
      <c r="F9011">
        <f>VLOOKUP(E9011,SHIPMODE,2,FALSE)</f>
        <v>2</v>
      </c>
      <c r="G9011" t="s">
        <v>4005</v>
      </c>
      <c r="H9011" t="s">
        <v>2906</v>
      </c>
      <c r="I9011" t="s">
        <v>9</v>
      </c>
      <c r="J9011">
        <f>VLOOKUP(I9011,segmentID,2,FALSE)</f>
        <v>1</v>
      </c>
      <c r="K9011" t="s">
        <v>3255</v>
      </c>
      <c r="L9011">
        <f>VLOOKUP(K9011,country2,2,FALSE)</f>
        <v>1</v>
      </c>
      <c r="M9011" t="s">
        <v>366</v>
      </c>
      <c r="N9011">
        <f>VLOOKUP(Orders!M9011,city2,2,FALSE)</f>
        <v>55</v>
      </c>
      <c r="O9011" t="s">
        <v>249</v>
      </c>
      <c r="P9011">
        <f>VLOOKUP(O9011,state2,2,FALSE)</f>
        <v>25</v>
      </c>
      <c r="Q9011">
        <v>45014</v>
      </c>
      <c r="R9011" t="s">
        <v>79</v>
      </c>
      <c r="S9011">
        <f>VLOOKUP(R9011,region2,2,FALSE)</f>
        <v>4</v>
      </c>
      <c r="T9011" t="s">
        <v>5514</v>
      </c>
      <c r="U9011" t="s">
        <v>22</v>
      </c>
      <c r="V9011">
        <f>VLOOKUP(U9011,category2,2,FALSE)</f>
        <v>2</v>
      </c>
      <c r="W9011" t="s">
        <v>45</v>
      </c>
      <c r="X9011">
        <f>VLOOKUP(W9011,subcat2,3,FALSE)</f>
        <v>11</v>
      </c>
      <c r="Y9011" t="s">
        <v>221</v>
      </c>
      <c r="Z9011">
        <v>3.8159999999999998</v>
      </c>
      <c r="AA9011">
        <v>1</v>
      </c>
      <c r="AB9011">
        <v>0.2</v>
      </c>
      <c r="AC9011" s="4">
        <v>1.1924999999999997</v>
      </c>
    </row>
    <row r="9012" spans="1:29" x14ac:dyDescent="0.25">
      <c r="A9012" s="2">
        <v>9011</v>
      </c>
      <c r="B9012" t="s">
        <v>10767</v>
      </c>
      <c r="C9012" s="3">
        <v>42874</v>
      </c>
      <c r="D9012" s="3">
        <v>42878</v>
      </c>
      <c r="E9012" t="s">
        <v>25</v>
      </c>
      <c r="F9012">
        <f>VLOOKUP(E9012,SHIPMODE,2,FALSE)</f>
        <v>2</v>
      </c>
      <c r="G9012" t="s">
        <v>3795</v>
      </c>
      <c r="H9012" t="s">
        <v>1976</v>
      </c>
      <c r="I9012" t="s">
        <v>18</v>
      </c>
      <c r="J9012">
        <f>VLOOKUP(I9012,segmentID,2,FALSE)</f>
        <v>2</v>
      </c>
      <c r="K9012" t="s">
        <v>3255</v>
      </c>
      <c r="L9012">
        <f>VLOOKUP(K9012,country2,2,FALSE)</f>
        <v>1</v>
      </c>
      <c r="M9012" t="s">
        <v>799</v>
      </c>
      <c r="N9012">
        <f>VLOOKUP(Orders!M9012,city2,2,FALSE)</f>
        <v>115</v>
      </c>
      <c r="O9012" t="s">
        <v>184</v>
      </c>
      <c r="P9012">
        <f>VLOOKUP(O9012,state2,2,FALSE)</f>
        <v>20</v>
      </c>
      <c r="Q9012">
        <v>35810</v>
      </c>
      <c r="R9012" t="s">
        <v>12</v>
      </c>
      <c r="S9012">
        <f>VLOOKUP(R9012,region2,2,FALSE)</f>
        <v>1</v>
      </c>
      <c r="T9012" t="s">
        <v>5571</v>
      </c>
      <c r="U9012" t="s">
        <v>22</v>
      </c>
      <c r="V9012">
        <f>VLOOKUP(U9012,category2,2,FALSE)</f>
        <v>2</v>
      </c>
      <c r="W9012" t="s">
        <v>3231</v>
      </c>
      <c r="X9012">
        <f>VLOOKUP(W9012,subcat2,3,FALSE)</f>
        <v>9</v>
      </c>
      <c r="Y9012" t="s">
        <v>606</v>
      </c>
      <c r="Z9012">
        <v>26.16</v>
      </c>
      <c r="AA9012">
        <v>4</v>
      </c>
      <c r="AB9012">
        <v>0</v>
      </c>
      <c r="AC9012" s="4">
        <v>12.8184</v>
      </c>
    </row>
    <row r="9013" spans="1:29" x14ac:dyDescent="0.25">
      <c r="A9013" s="2">
        <v>9012</v>
      </c>
      <c r="B9013" t="s">
        <v>7833</v>
      </c>
      <c r="C9013" s="3">
        <v>42358</v>
      </c>
      <c r="D9013" s="3">
        <v>42359</v>
      </c>
      <c r="E9013" t="s">
        <v>97</v>
      </c>
      <c r="F9013">
        <f>VLOOKUP(E9013,SHIPMODE,2,FALSE)</f>
        <v>3</v>
      </c>
      <c r="G9013" t="s">
        <v>3780</v>
      </c>
      <c r="H9013" t="s">
        <v>1923</v>
      </c>
      <c r="I9013" t="s">
        <v>52</v>
      </c>
      <c r="J9013">
        <f>VLOOKUP(I9013,segmentID,2,FALSE)</f>
        <v>3</v>
      </c>
      <c r="K9013" t="s">
        <v>3255</v>
      </c>
      <c r="L9013">
        <f>VLOOKUP(K9013,country2,2,FALSE)</f>
        <v>1</v>
      </c>
      <c r="M9013" t="s">
        <v>95</v>
      </c>
      <c r="N9013">
        <f>VLOOKUP(Orders!M9013,city2,2,FALSE)</f>
        <v>13</v>
      </c>
      <c r="O9013" t="s">
        <v>54</v>
      </c>
      <c r="P9013">
        <f>VLOOKUP(O9013,state2,2,FALSE)</f>
        <v>6</v>
      </c>
      <c r="Q9013">
        <v>77036</v>
      </c>
      <c r="R9013" t="s">
        <v>55</v>
      </c>
      <c r="S9013">
        <f>VLOOKUP(R9013,region2,2,FALSE)</f>
        <v>3</v>
      </c>
      <c r="T9013" t="s">
        <v>4815</v>
      </c>
      <c r="U9013" t="s">
        <v>35</v>
      </c>
      <c r="V9013">
        <f>VLOOKUP(U9013,category2,2,FALSE)</f>
        <v>3</v>
      </c>
      <c r="W9013" t="s">
        <v>3232</v>
      </c>
      <c r="X9013">
        <f>VLOOKUP(W9013,subcat2,3,FALSE)</f>
        <v>12</v>
      </c>
      <c r="Y9013" t="s">
        <v>841</v>
      </c>
      <c r="Z9013">
        <v>100.80000000000001</v>
      </c>
      <c r="AA9013">
        <v>2</v>
      </c>
      <c r="AB9013">
        <v>0.2</v>
      </c>
      <c r="AC9013" s="4">
        <v>21.42</v>
      </c>
    </row>
    <row r="9014" spans="1:29" x14ac:dyDescent="0.25">
      <c r="A9014" s="2">
        <v>9013</v>
      </c>
      <c r="B9014" t="s">
        <v>9109</v>
      </c>
      <c r="C9014" s="3">
        <v>42421</v>
      </c>
      <c r="D9014" s="3">
        <v>42422</v>
      </c>
      <c r="E9014" t="s">
        <v>97</v>
      </c>
      <c r="F9014">
        <f>VLOOKUP(E9014,SHIPMODE,2,FALSE)</f>
        <v>3</v>
      </c>
      <c r="G9014" t="s">
        <v>3360</v>
      </c>
      <c r="H9014" t="s">
        <v>440</v>
      </c>
      <c r="I9014" t="s">
        <v>18</v>
      </c>
      <c r="J9014">
        <f>VLOOKUP(I9014,segmentID,2,FALSE)</f>
        <v>2</v>
      </c>
      <c r="K9014" t="s">
        <v>3255</v>
      </c>
      <c r="L9014">
        <f>VLOOKUP(K9014,country2,2,FALSE)</f>
        <v>1</v>
      </c>
      <c r="M9014" t="s">
        <v>138</v>
      </c>
      <c r="N9014">
        <f>VLOOKUP(Orders!M9014,city2,2,FALSE)</f>
        <v>21</v>
      </c>
      <c r="O9014" t="s">
        <v>139</v>
      </c>
      <c r="P9014">
        <f>VLOOKUP(O9014,state2,2,FALSE)</f>
        <v>16</v>
      </c>
      <c r="Q9014">
        <v>10011</v>
      </c>
      <c r="R9014" t="s">
        <v>79</v>
      </c>
      <c r="S9014">
        <f>VLOOKUP(R9014,region2,2,FALSE)</f>
        <v>4</v>
      </c>
      <c r="T9014" t="s">
        <v>4073</v>
      </c>
      <c r="U9014" t="s">
        <v>13</v>
      </c>
      <c r="V9014">
        <f>VLOOKUP(U9014,category2,2,FALSE)</f>
        <v>1</v>
      </c>
      <c r="W9014" t="s">
        <v>3228</v>
      </c>
      <c r="X9014">
        <f>VLOOKUP(W9014,subcat2,3,FALSE)</f>
        <v>6</v>
      </c>
      <c r="Y9014" t="s">
        <v>3042</v>
      </c>
      <c r="Z9014">
        <v>135.79999999999998</v>
      </c>
      <c r="AA9014">
        <v>7</v>
      </c>
      <c r="AB9014">
        <v>0</v>
      </c>
      <c r="AC9014" s="4">
        <v>66.541999999999987</v>
      </c>
    </row>
    <row r="9015" spans="1:29" x14ac:dyDescent="0.25">
      <c r="A9015" s="2">
        <v>9014</v>
      </c>
      <c r="B9015" t="s">
        <v>10768</v>
      </c>
      <c r="C9015" s="3">
        <v>42812</v>
      </c>
      <c r="D9015" s="3">
        <v>42816</v>
      </c>
      <c r="E9015" t="s">
        <v>25</v>
      </c>
      <c r="F9015">
        <f>VLOOKUP(E9015,SHIPMODE,2,FALSE)</f>
        <v>2</v>
      </c>
      <c r="G9015" t="s">
        <v>4027</v>
      </c>
      <c r="H9015" t="s">
        <v>3036</v>
      </c>
      <c r="I9015" t="s">
        <v>18</v>
      </c>
      <c r="J9015">
        <f>VLOOKUP(I9015,segmentID,2,FALSE)</f>
        <v>2</v>
      </c>
      <c r="K9015" t="s">
        <v>3255</v>
      </c>
      <c r="L9015">
        <f>VLOOKUP(K9015,country2,2,FALSE)</f>
        <v>1</v>
      </c>
      <c r="M9015" t="s">
        <v>19</v>
      </c>
      <c r="N9015">
        <f>VLOOKUP(Orders!M9015,city2,2,FALSE)</f>
        <v>2</v>
      </c>
      <c r="O9015" t="s">
        <v>20</v>
      </c>
      <c r="P9015">
        <f>VLOOKUP(O9015,state2,2,FALSE)</f>
        <v>2</v>
      </c>
      <c r="Q9015">
        <v>90008</v>
      </c>
      <c r="R9015" t="s">
        <v>21</v>
      </c>
      <c r="S9015">
        <f>VLOOKUP(R9015,region2,2,FALSE)</f>
        <v>2</v>
      </c>
      <c r="T9015" t="s">
        <v>4105</v>
      </c>
      <c r="U9015" t="s">
        <v>22</v>
      </c>
      <c r="V9015">
        <f>VLOOKUP(U9015,category2,2,FALSE)</f>
        <v>2</v>
      </c>
      <c r="W9015" t="s">
        <v>3229</v>
      </c>
      <c r="X9015">
        <f>VLOOKUP(W9015,subcat2,3,FALSE)</f>
        <v>7</v>
      </c>
      <c r="Y9015" t="s">
        <v>612</v>
      </c>
      <c r="Z9015">
        <v>13.899999999999999</v>
      </c>
      <c r="AA9015">
        <v>5</v>
      </c>
      <c r="AB9015">
        <v>0</v>
      </c>
      <c r="AC9015" s="4">
        <v>3.7529999999999997</v>
      </c>
    </row>
    <row r="9016" spans="1:29" x14ac:dyDescent="0.25">
      <c r="A9016" s="2">
        <v>9015</v>
      </c>
      <c r="B9016" t="s">
        <v>10768</v>
      </c>
      <c r="C9016" s="3">
        <v>42812</v>
      </c>
      <c r="D9016" s="3">
        <v>42816</v>
      </c>
      <c r="E9016" t="s">
        <v>25</v>
      </c>
      <c r="F9016">
        <f>VLOOKUP(E9016,SHIPMODE,2,FALSE)</f>
        <v>2</v>
      </c>
      <c r="G9016" t="s">
        <v>4027</v>
      </c>
      <c r="H9016" t="s">
        <v>3036</v>
      </c>
      <c r="I9016" t="s">
        <v>18</v>
      </c>
      <c r="J9016">
        <f>VLOOKUP(I9016,segmentID,2,FALSE)</f>
        <v>2</v>
      </c>
      <c r="K9016" t="s">
        <v>3255</v>
      </c>
      <c r="L9016">
        <f>VLOOKUP(K9016,country2,2,FALSE)</f>
        <v>1</v>
      </c>
      <c r="M9016" t="s">
        <v>19</v>
      </c>
      <c r="N9016">
        <f>VLOOKUP(Orders!M9016,city2,2,FALSE)</f>
        <v>2</v>
      </c>
      <c r="O9016" t="s">
        <v>20</v>
      </c>
      <c r="P9016">
        <f>VLOOKUP(O9016,state2,2,FALSE)</f>
        <v>2</v>
      </c>
      <c r="Q9016">
        <v>90008</v>
      </c>
      <c r="R9016" t="s">
        <v>21</v>
      </c>
      <c r="S9016">
        <f>VLOOKUP(R9016,region2,2,FALSE)</f>
        <v>2</v>
      </c>
      <c r="T9016" t="s">
        <v>4864</v>
      </c>
      <c r="U9016" t="s">
        <v>22</v>
      </c>
      <c r="V9016">
        <f>VLOOKUP(U9016,category2,2,FALSE)</f>
        <v>2</v>
      </c>
      <c r="W9016" t="s">
        <v>103</v>
      </c>
      <c r="X9016">
        <f>VLOOKUP(W9016,subcat2,3,FALSE)</f>
        <v>13</v>
      </c>
      <c r="Y9016" t="s">
        <v>804</v>
      </c>
      <c r="Z9016">
        <v>19.399999999999999</v>
      </c>
      <c r="AA9016">
        <v>5</v>
      </c>
      <c r="AB9016">
        <v>0</v>
      </c>
      <c r="AC9016" s="4">
        <v>9.3120000000000012</v>
      </c>
    </row>
    <row r="9017" spans="1:29" x14ac:dyDescent="0.25">
      <c r="A9017" s="2">
        <v>9016</v>
      </c>
      <c r="B9017" t="s">
        <v>9110</v>
      </c>
      <c r="C9017" s="3">
        <v>42721</v>
      </c>
      <c r="D9017" s="3">
        <v>42727</v>
      </c>
      <c r="E9017" t="s">
        <v>25</v>
      </c>
      <c r="F9017">
        <f>VLOOKUP(E9017,SHIPMODE,2,FALSE)</f>
        <v>2</v>
      </c>
      <c r="G9017" t="s">
        <v>3629</v>
      </c>
      <c r="H9017" t="s">
        <v>1388</v>
      </c>
      <c r="I9017" t="s">
        <v>18</v>
      </c>
      <c r="J9017">
        <f>VLOOKUP(I9017,segmentID,2,FALSE)</f>
        <v>2</v>
      </c>
      <c r="K9017" t="s">
        <v>3255</v>
      </c>
      <c r="L9017">
        <f>VLOOKUP(K9017,country2,2,FALSE)</f>
        <v>1</v>
      </c>
      <c r="M9017" t="s">
        <v>329</v>
      </c>
      <c r="N9017">
        <f>VLOOKUP(Orders!M9017,city2,2,FALSE)</f>
        <v>52</v>
      </c>
      <c r="O9017" t="s">
        <v>330</v>
      </c>
      <c r="P9017">
        <f>VLOOKUP(O9017,state2,2,FALSE)</f>
        <v>28</v>
      </c>
      <c r="Q9017">
        <v>88220</v>
      </c>
      <c r="R9017" t="s">
        <v>21</v>
      </c>
      <c r="S9017">
        <f>VLOOKUP(R9017,region2,2,FALSE)</f>
        <v>2</v>
      </c>
      <c r="T9017" t="s">
        <v>4764</v>
      </c>
      <c r="U9017" t="s">
        <v>22</v>
      </c>
      <c r="V9017">
        <f>VLOOKUP(U9017,category2,2,FALSE)</f>
        <v>2</v>
      </c>
      <c r="W9017" t="s">
        <v>3231</v>
      </c>
      <c r="X9017">
        <f>VLOOKUP(W9017,subcat2,3,FALSE)</f>
        <v>9</v>
      </c>
      <c r="Y9017" t="s">
        <v>586</v>
      </c>
      <c r="Z9017">
        <v>13.488</v>
      </c>
      <c r="AA9017">
        <v>2</v>
      </c>
      <c r="AB9017">
        <v>0.2</v>
      </c>
      <c r="AC9017" s="4">
        <v>4.3835999999999995</v>
      </c>
    </row>
    <row r="9018" spans="1:29" x14ac:dyDescent="0.25">
      <c r="A9018" s="2">
        <v>9017</v>
      </c>
      <c r="B9018" t="s">
        <v>9110</v>
      </c>
      <c r="C9018" s="3">
        <v>42721</v>
      </c>
      <c r="D9018" s="3">
        <v>42727</v>
      </c>
      <c r="E9018" t="s">
        <v>25</v>
      </c>
      <c r="F9018">
        <f>VLOOKUP(E9018,SHIPMODE,2,FALSE)</f>
        <v>2</v>
      </c>
      <c r="G9018" t="s">
        <v>3629</v>
      </c>
      <c r="H9018" t="s">
        <v>1388</v>
      </c>
      <c r="I9018" t="s">
        <v>18</v>
      </c>
      <c r="J9018">
        <f>VLOOKUP(I9018,segmentID,2,FALSE)</f>
        <v>2</v>
      </c>
      <c r="K9018" t="s">
        <v>3255</v>
      </c>
      <c r="L9018">
        <f>VLOOKUP(K9018,country2,2,FALSE)</f>
        <v>1</v>
      </c>
      <c r="M9018" t="s">
        <v>329</v>
      </c>
      <c r="N9018">
        <f>VLOOKUP(Orders!M9018,city2,2,FALSE)</f>
        <v>52</v>
      </c>
      <c r="O9018" t="s">
        <v>330</v>
      </c>
      <c r="P9018">
        <f>VLOOKUP(O9018,state2,2,FALSE)</f>
        <v>28</v>
      </c>
      <c r="Q9018">
        <v>88220</v>
      </c>
      <c r="R9018" t="s">
        <v>21</v>
      </c>
      <c r="S9018">
        <f>VLOOKUP(R9018,region2,2,FALSE)</f>
        <v>2</v>
      </c>
      <c r="T9018" t="s">
        <v>5464</v>
      </c>
      <c r="U9018" t="s">
        <v>22</v>
      </c>
      <c r="V9018">
        <f>VLOOKUP(U9018,category2,2,FALSE)</f>
        <v>2</v>
      </c>
      <c r="W9018" t="s">
        <v>3231</v>
      </c>
      <c r="X9018">
        <f>VLOOKUP(W9018,subcat2,3,FALSE)</f>
        <v>9</v>
      </c>
      <c r="Y9018" t="s">
        <v>2463</v>
      </c>
      <c r="Z9018">
        <v>11.416</v>
      </c>
      <c r="AA9018">
        <v>1</v>
      </c>
      <c r="AB9018">
        <v>0.2</v>
      </c>
      <c r="AC9018" s="4">
        <v>3.8528999999999991</v>
      </c>
    </row>
    <row r="9019" spans="1:29" x14ac:dyDescent="0.25">
      <c r="A9019" s="2">
        <v>9018</v>
      </c>
      <c r="B9019" t="s">
        <v>9111</v>
      </c>
      <c r="C9019" s="3">
        <v>42455</v>
      </c>
      <c r="D9019" s="3">
        <v>42457</v>
      </c>
      <c r="E9019" t="s">
        <v>7</v>
      </c>
      <c r="F9019">
        <f>VLOOKUP(E9019,SHIPMODE,2,FALSE)</f>
        <v>1</v>
      </c>
      <c r="G9019" t="s">
        <v>3852</v>
      </c>
      <c r="H9019" t="s">
        <v>2223</v>
      </c>
      <c r="I9019" t="s">
        <v>9</v>
      </c>
      <c r="J9019">
        <f>VLOOKUP(I9019,segmentID,2,FALSE)</f>
        <v>1</v>
      </c>
      <c r="K9019" t="s">
        <v>3255</v>
      </c>
      <c r="L9019">
        <f>VLOOKUP(K9019,country2,2,FALSE)</f>
        <v>1</v>
      </c>
      <c r="M9019" t="s">
        <v>3009</v>
      </c>
      <c r="N9019">
        <f>VLOOKUP(Orders!M9019,city2,2,FALSE)</f>
        <v>450</v>
      </c>
      <c r="O9019" t="s">
        <v>2557</v>
      </c>
      <c r="P9019">
        <f>VLOOKUP(O9019,state2,2,FALSE)</f>
        <v>46</v>
      </c>
      <c r="Q9019">
        <v>83201</v>
      </c>
      <c r="R9019" t="s">
        <v>21</v>
      </c>
      <c r="S9019">
        <f>VLOOKUP(R9019,region2,2,FALSE)</f>
        <v>2</v>
      </c>
      <c r="T9019" t="s">
        <v>5101</v>
      </c>
      <c r="U9019" t="s">
        <v>22</v>
      </c>
      <c r="V9019">
        <f>VLOOKUP(U9019,category2,2,FALSE)</f>
        <v>2</v>
      </c>
      <c r="W9019" t="s">
        <v>45</v>
      </c>
      <c r="X9019">
        <f>VLOOKUP(W9019,subcat2,3,FALSE)</f>
        <v>11</v>
      </c>
      <c r="Y9019" t="s">
        <v>2971</v>
      </c>
      <c r="Z9019">
        <v>17.64</v>
      </c>
      <c r="AA9019">
        <v>3</v>
      </c>
      <c r="AB9019">
        <v>0</v>
      </c>
      <c r="AC9019" s="4">
        <v>8.6435999999999993</v>
      </c>
    </row>
    <row r="9020" spans="1:29" x14ac:dyDescent="0.25">
      <c r="A9020" s="2">
        <v>9019</v>
      </c>
      <c r="B9020" t="s">
        <v>9111</v>
      </c>
      <c r="C9020" s="3">
        <v>42455</v>
      </c>
      <c r="D9020" s="3">
        <v>42457</v>
      </c>
      <c r="E9020" t="s">
        <v>7</v>
      </c>
      <c r="F9020">
        <f>VLOOKUP(E9020,SHIPMODE,2,FALSE)</f>
        <v>1</v>
      </c>
      <c r="G9020" t="s">
        <v>3852</v>
      </c>
      <c r="H9020" t="s">
        <v>2223</v>
      </c>
      <c r="I9020" t="s">
        <v>9</v>
      </c>
      <c r="J9020">
        <f>VLOOKUP(I9020,segmentID,2,FALSE)</f>
        <v>1</v>
      </c>
      <c r="K9020" t="s">
        <v>3255</v>
      </c>
      <c r="L9020">
        <f>VLOOKUP(K9020,country2,2,FALSE)</f>
        <v>1</v>
      </c>
      <c r="M9020" t="s">
        <v>3009</v>
      </c>
      <c r="N9020">
        <f>VLOOKUP(Orders!M9020,city2,2,FALSE)</f>
        <v>450</v>
      </c>
      <c r="O9020" t="s">
        <v>2557</v>
      </c>
      <c r="P9020">
        <f>VLOOKUP(O9020,state2,2,FALSE)</f>
        <v>46</v>
      </c>
      <c r="Q9020">
        <v>83201</v>
      </c>
      <c r="R9020" t="s">
        <v>21</v>
      </c>
      <c r="S9020">
        <f>VLOOKUP(R9020,region2,2,FALSE)</f>
        <v>2</v>
      </c>
      <c r="T9020" t="s">
        <v>4130</v>
      </c>
      <c r="U9020" t="s">
        <v>22</v>
      </c>
      <c r="V9020">
        <f>VLOOKUP(U9020,category2,2,FALSE)</f>
        <v>2</v>
      </c>
      <c r="W9020" t="s">
        <v>3231</v>
      </c>
      <c r="X9020">
        <f>VLOOKUP(W9020,subcat2,3,FALSE)</f>
        <v>9</v>
      </c>
      <c r="Y9020" t="s">
        <v>1480</v>
      </c>
      <c r="Z9020">
        <v>17.04</v>
      </c>
      <c r="AA9020">
        <v>3</v>
      </c>
      <c r="AB9020">
        <v>0.2</v>
      </c>
      <c r="AC9020" s="4">
        <v>5.5379999999999985</v>
      </c>
    </row>
    <row r="9021" spans="1:29" x14ac:dyDescent="0.25">
      <c r="A9021" s="2">
        <v>9020</v>
      </c>
      <c r="B9021" t="s">
        <v>6789</v>
      </c>
      <c r="C9021" s="3">
        <v>41989</v>
      </c>
      <c r="D9021" s="3">
        <v>41991</v>
      </c>
      <c r="E9021" t="s">
        <v>7</v>
      </c>
      <c r="F9021">
        <f>VLOOKUP(E9021,SHIPMODE,2,FALSE)</f>
        <v>1</v>
      </c>
      <c r="G9021" t="s">
        <v>3352</v>
      </c>
      <c r="H9021" t="s">
        <v>406</v>
      </c>
      <c r="I9021" t="s">
        <v>9</v>
      </c>
      <c r="J9021">
        <f>VLOOKUP(I9021,segmentID,2,FALSE)</f>
        <v>1</v>
      </c>
      <c r="K9021" t="s">
        <v>3255</v>
      </c>
      <c r="L9021">
        <f>VLOOKUP(K9021,country2,2,FALSE)</f>
        <v>1</v>
      </c>
      <c r="M9021" t="s">
        <v>164</v>
      </c>
      <c r="N9021">
        <f>VLOOKUP(Orders!M9021,city2,2,FALSE)</f>
        <v>25</v>
      </c>
      <c r="O9021" t="s">
        <v>165</v>
      </c>
      <c r="P9021">
        <f>VLOOKUP(O9021,state2,2,FALSE)</f>
        <v>18</v>
      </c>
      <c r="Q9021">
        <v>22153</v>
      </c>
      <c r="R9021" t="s">
        <v>12</v>
      </c>
      <c r="S9021">
        <f>VLOOKUP(R9021,region2,2,FALSE)</f>
        <v>1</v>
      </c>
      <c r="T9021" t="s">
        <v>5043</v>
      </c>
      <c r="U9021" t="s">
        <v>35</v>
      </c>
      <c r="V9021">
        <f>VLOOKUP(U9021,category2,2,FALSE)</f>
        <v>3</v>
      </c>
      <c r="W9021" t="s">
        <v>3232</v>
      </c>
      <c r="X9021">
        <f>VLOOKUP(W9021,subcat2,3,FALSE)</f>
        <v>12</v>
      </c>
      <c r="Y9021" t="s">
        <v>2376</v>
      </c>
      <c r="Z9021">
        <v>99.98</v>
      </c>
      <c r="AA9021">
        <v>2</v>
      </c>
      <c r="AB9021">
        <v>0</v>
      </c>
      <c r="AC9021" s="4">
        <v>7.9983999999999895</v>
      </c>
    </row>
    <row r="9022" spans="1:29" x14ac:dyDescent="0.25">
      <c r="A9022" s="2">
        <v>9021</v>
      </c>
      <c r="B9022" t="s">
        <v>6789</v>
      </c>
      <c r="C9022" s="3">
        <v>41989</v>
      </c>
      <c r="D9022" s="3">
        <v>41991</v>
      </c>
      <c r="E9022" t="s">
        <v>7</v>
      </c>
      <c r="F9022">
        <f>VLOOKUP(E9022,SHIPMODE,2,FALSE)</f>
        <v>1</v>
      </c>
      <c r="G9022" t="s">
        <v>3352</v>
      </c>
      <c r="H9022" t="s">
        <v>406</v>
      </c>
      <c r="I9022" t="s">
        <v>9</v>
      </c>
      <c r="J9022">
        <f>VLOOKUP(I9022,segmentID,2,FALSE)</f>
        <v>1</v>
      </c>
      <c r="K9022" t="s">
        <v>3255</v>
      </c>
      <c r="L9022">
        <f>VLOOKUP(K9022,country2,2,FALSE)</f>
        <v>1</v>
      </c>
      <c r="M9022" t="s">
        <v>164</v>
      </c>
      <c r="N9022">
        <f>VLOOKUP(Orders!M9022,city2,2,FALSE)</f>
        <v>25</v>
      </c>
      <c r="O9022" t="s">
        <v>165</v>
      </c>
      <c r="P9022">
        <f>VLOOKUP(O9022,state2,2,FALSE)</f>
        <v>18</v>
      </c>
      <c r="Q9022">
        <v>22153</v>
      </c>
      <c r="R9022" t="s">
        <v>12</v>
      </c>
      <c r="S9022">
        <f>VLOOKUP(R9022,region2,2,FALSE)</f>
        <v>1</v>
      </c>
      <c r="T9022" t="s">
        <v>4961</v>
      </c>
      <c r="U9022" t="s">
        <v>13</v>
      </c>
      <c r="V9022">
        <f>VLOOKUP(U9022,category2,2,FALSE)</f>
        <v>1</v>
      </c>
      <c r="W9022" t="s">
        <v>3228</v>
      </c>
      <c r="X9022">
        <f>VLOOKUP(W9022,subcat2,3,FALSE)</f>
        <v>6</v>
      </c>
      <c r="Y9022" t="s">
        <v>1990</v>
      </c>
      <c r="Z9022">
        <v>29.46</v>
      </c>
      <c r="AA9022">
        <v>6</v>
      </c>
      <c r="AB9022">
        <v>0</v>
      </c>
      <c r="AC9022" s="4">
        <v>9.7217999999999982</v>
      </c>
    </row>
    <row r="9023" spans="1:29" x14ac:dyDescent="0.25">
      <c r="A9023" s="2">
        <v>9022</v>
      </c>
      <c r="B9023" t="s">
        <v>7834</v>
      </c>
      <c r="C9023" s="3">
        <v>42323</v>
      </c>
      <c r="D9023" s="3">
        <v>42328</v>
      </c>
      <c r="E9023" t="s">
        <v>25</v>
      </c>
      <c r="F9023">
        <f>VLOOKUP(E9023,SHIPMODE,2,FALSE)</f>
        <v>2</v>
      </c>
      <c r="G9023" t="s">
        <v>4034</v>
      </c>
      <c r="H9023" t="s">
        <v>3093</v>
      </c>
      <c r="I9023" t="s">
        <v>18</v>
      </c>
      <c r="J9023">
        <f>VLOOKUP(I9023,segmentID,2,FALSE)</f>
        <v>2</v>
      </c>
      <c r="K9023" t="s">
        <v>3255</v>
      </c>
      <c r="L9023">
        <f>VLOOKUP(K9023,country2,2,FALSE)</f>
        <v>1</v>
      </c>
      <c r="M9023" t="s">
        <v>1291</v>
      </c>
      <c r="N9023">
        <f>VLOOKUP(Orders!M9023,city2,2,FALSE)</f>
        <v>168</v>
      </c>
      <c r="O9023" t="s">
        <v>249</v>
      </c>
      <c r="P9023">
        <f>VLOOKUP(O9023,state2,2,FALSE)</f>
        <v>25</v>
      </c>
      <c r="Q9023">
        <v>43615</v>
      </c>
      <c r="R9023" t="s">
        <v>79</v>
      </c>
      <c r="S9023">
        <f>VLOOKUP(R9023,region2,2,FALSE)</f>
        <v>4</v>
      </c>
      <c r="T9023" t="s">
        <v>5237</v>
      </c>
      <c r="U9023" t="s">
        <v>22</v>
      </c>
      <c r="V9023">
        <f>VLOOKUP(U9023,category2,2,FALSE)</f>
        <v>2</v>
      </c>
      <c r="W9023" t="s">
        <v>3231</v>
      </c>
      <c r="X9023">
        <f>VLOOKUP(W9023,subcat2,3,FALSE)</f>
        <v>9</v>
      </c>
      <c r="Y9023" t="s">
        <v>1529</v>
      </c>
      <c r="Z9023">
        <v>166.92000000000002</v>
      </c>
      <c r="AA9023">
        <v>13</v>
      </c>
      <c r="AB9023">
        <v>0.7</v>
      </c>
      <c r="AC9023" s="4">
        <v>-116.84399999999999</v>
      </c>
    </row>
    <row r="9024" spans="1:29" x14ac:dyDescent="0.25">
      <c r="A9024" s="2">
        <v>9023</v>
      </c>
      <c r="B9024" t="s">
        <v>9112</v>
      </c>
      <c r="C9024" s="3">
        <v>42604</v>
      </c>
      <c r="D9024" s="3">
        <v>42605</v>
      </c>
      <c r="E9024" t="s">
        <v>97</v>
      </c>
      <c r="F9024">
        <f>VLOOKUP(E9024,SHIPMODE,2,FALSE)</f>
        <v>3</v>
      </c>
      <c r="G9024" t="s">
        <v>3934</v>
      </c>
      <c r="H9024" t="s">
        <v>2555</v>
      </c>
      <c r="I9024" t="s">
        <v>52</v>
      </c>
      <c r="J9024">
        <f>VLOOKUP(I9024,segmentID,2,FALSE)</f>
        <v>3</v>
      </c>
      <c r="K9024" t="s">
        <v>3255</v>
      </c>
      <c r="L9024">
        <f>VLOOKUP(K9024,country2,2,FALSE)</f>
        <v>1</v>
      </c>
      <c r="M9024" t="s">
        <v>2260</v>
      </c>
      <c r="N9024">
        <f>VLOOKUP(Orders!M9024,city2,2,FALSE)</f>
        <v>300</v>
      </c>
      <c r="O9024" t="s">
        <v>228</v>
      </c>
      <c r="P9024">
        <f>VLOOKUP(O9024,state2,2,FALSE)</f>
        <v>23</v>
      </c>
      <c r="Q9024">
        <v>80525</v>
      </c>
      <c r="R9024" t="s">
        <v>21</v>
      </c>
      <c r="S9024">
        <f>VLOOKUP(R9024,region2,2,FALSE)</f>
        <v>2</v>
      </c>
      <c r="T9024" t="s">
        <v>4613</v>
      </c>
      <c r="U9024" t="s">
        <v>13</v>
      </c>
      <c r="V9024">
        <f>VLOOKUP(U9024,category2,2,FALSE)</f>
        <v>1</v>
      </c>
      <c r="W9024" t="s">
        <v>3228</v>
      </c>
      <c r="X9024">
        <f>VLOOKUP(W9024,subcat2,3,FALSE)</f>
        <v>6</v>
      </c>
      <c r="Y9024" t="s">
        <v>3013</v>
      </c>
      <c r="Z9024">
        <v>98.328000000000003</v>
      </c>
      <c r="AA9024">
        <v>3</v>
      </c>
      <c r="AB9024">
        <v>0.2</v>
      </c>
      <c r="AC9024" s="4">
        <v>9.832800000000006</v>
      </c>
    </row>
    <row r="9025" spans="1:29" x14ac:dyDescent="0.25">
      <c r="A9025" s="2">
        <v>9024</v>
      </c>
      <c r="B9025" t="s">
        <v>7835</v>
      </c>
      <c r="C9025" s="3">
        <v>42184</v>
      </c>
      <c r="D9025" s="3">
        <v>42187</v>
      </c>
      <c r="E9025" t="s">
        <v>97</v>
      </c>
      <c r="F9025">
        <f>VLOOKUP(E9025,SHIPMODE,2,FALSE)</f>
        <v>3</v>
      </c>
      <c r="G9025" t="s">
        <v>3750</v>
      </c>
      <c r="H9025" t="s">
        <v>1813</v>
      </c>
      <c r="I9025" t="s">
        <v>9</v>
      </c>
      <c r="J9025">
        <f>VLOOKUP(I9025,segmentID,2,FALSE)</f>
        <v>1</v>
      </c>
      <c r="K9025" t="s">
        <v>3255</v>
      </c>
      <c r="L9025">
        <f>VLOOKUP(K9025,country2,2,FALSE)</f>
        <v>1</v>
      </c>
      <c r="M9025" t="s">
        <v>138</v>
      </c>
      <c r="N9025">
        <f>VLOOKUP(Orders!M9025,city2,2,FALSE)</f>
        <v>21</v>
      </c>
      <c r="O9025" t="s">
        <v>139</v>
      </c>
      <c r="P9025">
        <f>VLOOKUP(O9025,state2,2,FALSE)</f>
        <v>16</v>
      </c>
      <c r="Q9025">
        <v>10024</v>
      </c>
      <c r="R9025" t="s">
        <v>79</v>
      </c>
      <c r="S9025">
        <f>VLOOKUP(R9025,region2,2,FALSE)</f>
        <v>4</v>
      </c>
      <c r="T9025" t="s">
        <v>4636</v>
      </c>
      <c r="U9025" t="s">
        <v>13</v>
      </c>
      <c r="V9025">
        <f>VLOOKUP(U9025,category2,2,FALSE)</f>
        <v>1</v>
      </c>
      <c r="W9025" t="s">
        <v>3226</v>
      </c>
      <c r="X9025">
        <f>VLOOKUP(W9025,subcat2,3,FALSE)</f>
        <v>2</v>
      </c>
      <c r="Y9025" t="s">
        <v>985</v>
      </c>
      <c r="Z9025">
        <v>117.88199999999999</v>
      </c>
      <c r="AA9025">
        <v>1</v>
      </c>
      <c r="AB9025">
        <v>0.1</v>
      </c>
      <c r="AC9025" s="4">
        <v>1.3097999999999956</v>
      </c>
    </row>
    <row r="9026" spans="1:29" x14ac:dyDescent="0.25">
      <c r="A9026" s="2">
        <v>9025</v>
      </c>
      <c r="B9026" t="s">
        <v>9113</v>
      </c>
      <c r="C9026" s="3">
        <v>42547</v>
      </c>
      <c r="D9026" s="3">
        <v>42553</v>
      </c>
      <c r="E9026" t="s">
        <v>25</v>
      </c>
      <c r="F9026">
        <f>VLOOKUP(E9026,SHIPMODE,2,FALSE)</f>
        <v>2</v>
      </c>
      <c r="G9026" t="s">
        <v>4034</v>
      </c>
      <c r="H9026" t="s">
        <v>3093</v>
      </c>
      <c r="I9026" t="s">
        <v>18</v>
      </c>
      <c r="J9026">
        <f>VLOOKUP(I9026,segmentID,2,FALSE)</f>
        <v>2</v>
      </c>
      <c r="K9026" t="s">
        <v>3255</v>
      </c>
      <c r="L9026">
        <f>VLOOKUP(K9026,country2,2,FALSE)</f>
        <v>1</v>
      </c>
      <c r="M9026" t="s">
        <v>138</v>
      </c>
      <c r="N9026">
        <f>VLOOKUP(Orders!M9026,city2,2,FALSE)</f>
        <v>21</v>
      </c>
      <c r="O9026" t="s">
        <v>139</v>
      </c>
      <c r="P9026">
        <f>VLOOKUP(O9026,state2,2,FALSE)</f>
        <v>16</v>
      </c>
      <c r="Q9026">
        <v>10035</v>
      </c>
      <c r="R9026" t="s">
        <v>79</v>
      </c>
      <c r="S9026">
        <f>VLOOKUP(R9026,region2,2,FALSE)</f>
        <v>4</v>
      </c>
      <c r="T9026" t="s">
        <v>5755</v>
      </c>
      <c r="U9026" t="s">
        <v>35</v>
      </c>
      <c r="V9026">
        <f>VLOOKUP(U9026,category2,2,FALSE)</f>
        <v>3</v>
      </c>
      <c r="W9026" t="s">
        <v>3232</v>
      </c>
      <c r="X9026">
        <f>VLOOKUP(W9026,subcat2,3,FALSE)</f>
        <v>12</v>
      </c>
      <c r="Y9026" t="s">
        <v>2718</v>
      </c>
      <c r="Z9026">
        <v>20.97</v>
      </c>
      <c r="AA9026">
        <v>3</v>
      </c>
      <c r="AB9026">
        <v>0</v>
      </c>
      <c r="AC9026" s="4">
        <v>9.017100000000001</v>
      </c>
    </row>
    <row r="9027" spans="1:29" x14ac:dyDescent="0.25">
      <c r="A9027" s="2">
        <v>9026</v>
      </c>
      <c r="B9027" t="s">
        <v>9113</v>
      </c>
      <c r="C9027" s="3">
        <v>42547</v>
      </c>
      <c r="D9027" s="3">
        <v>42553</v>
      </c>
      <c r="E9027" t="s">
        <v>25</v>
      </c>
      <c r="F9027">
        <f>VLOOKUP(E9027,SHIPMODE,2,FALSE)</f>
        <v>2</v>
      </c>
      <c r="G9027" t="s">
        <v>4034</v>
      </c>
      <c r="H9027" t="s">
        <v>3093</v>
      </c>
      <c r="I9027" t="s">
        <v>18</v>
      </c>
      <c r="J9027">
        <f>VLOOKUP(I9027,segmentID,2,FALSE)</f>
        <v>2</v>
      </c>
      <c r="K9027" t="s">
        <v>3255</v>
      </c>
      <c r="L9027">
        <f>VLOOKUP(K9027,country2,2,FALSE)</f>
        <v>1</v>
      </c>
      <c r="M9027" t="s">
        <v>138</v>
      </c>
      <c r="N9027">
        <f>VLOOKUP(Orders!M9027,city2,2,FALSE)</f>
        <v>21</v>
      </c>
      <c r="O9027" t="s">
        <v>139</v>
      </c>
      <c r="P9027">
        <f>VLOOKUP(O9027,state2,2,FALSE)</f>
        <v>16</v>
      </c>
      <c r="Q9027">
        <v>10035</v>
      </c>
      <c r="R9027" t="s">
        <v>79</v>
      </c>
      <c r="S9027">
        <f>VLOOKUP(R9027,region2,2,FALSE)</f>
        <v>4</v>
      </c>
      <c r="T9027" t="s">
        <v>5549</v>
      </c>
      <c r="U9027" t="s">
        <v>35</v>
      </c>
      <c r="V9027">
        <f>VLOOKUP(U9027,category2,2,FALSE)</f>
        <v>3</v>
      </c>
      <c r="W9027" t="s">
        <v>3232</v>
      </c>
      <c r="X9027">
        <f>VLOOKUP(W9027,subcat2,3,FALSE)</f>
        <v>12</v>
      </c>
      <c r="Y9027" t="s">
        <v>411</v>
      </c>
      <c r="Z9027">
        <v>139.96</v>
      </c>
      <c r="AA9027">
        <v>4</v>
      </c>
      <c r="AB9027">
        <v>0</v>
      </c>
      <c r="AC9027" s="4">
        <v>9.7972000000000037</v>
      </c>
    </row>
    <row r="9028" spans="1:29" x14ac:dyDescent="0.25">
      <c r="A9028" s="2">
        <v>9027</v>
      </c>
      <c r="B9028" t="s">
        <v>9113</v>
      </c>
      <c r="C9028" s="3">
        <v>42547</v>
      </c>
      <c r="D9028" s="3">
        <v>42553</v>
      </c>
      <c r="E9028" t="s">
        <v>25</v>
      </c>
      <c r="F9028">
        <f>VLOOKUP(E9028,SHIPMODE,2,FALSE)</f>
        <v>2</v>
      </c>
      <c r="G9028" t="s">
        <v>4034</v>
      </c>
      <c r="H9028" t="s">
        <v>3093</v>
      </c>
      <c r="I9028" t="s">
        <v>18</v>
      </c>
      <c r="J9028">
        <f>VLOOKUP(I9028,segmentID,2,FALSE)</f>
        <v>2</v>
      </c>
      <c r="K9028" t="s">
        <v>3255</v>
      </c>
      <c r="L9028">
        <f>VLOOKUP(K9028,country2,2,FALSE)</f>
        <v>1</v>
      </c>
      <c r="M9028" t="s">
        <v>138</v>
      </c>
      <c r="N9028">
        <f>VLOOKUP(Orders!M9028,city2,2,FALSE)</f>
        <v>21</v>
      </c>
      <c r="O9028" t="s">
        <v>139</v>
      </c>
      <c r="P9028">
        <f>VLOOKUP(O9028,state2,2,FALSE)</f>
        <v>16</v>
      </c>
      <c r="Q9028">
        <v>10035</v>
      </c>
      <c r="R9028" t="s">
        <v>79</v>
      </c>
      <c r="S9028">
        <f>VLOOKUP(R9028,region2,2,FALSE)</f>
        <v>4</v>
      </c>
      <c r="T9028" t="s">
        <v>5064</v>
      </c>
      <c r="U9028" t="s">
        <v>13</v>
      </c>
      <c r="V9028">
        <f>VLOOKUP(U9028,category2,2,FALSE)</f>
        <v>1</v>
      </c>
      <c r="W9028" t="s">
        <v>3228</v>
      </c>
      <c r="X9028">
        <f>VLOOKUP(W9028,subcat2,3,FALSE)</f>
        <v>6</v>
      </c>
      <c r="Y9028" t="s">
        <v>2300</v>
      </c>
      <c r="Z9028">
        <v>37.74</v>
      </c>
      <c r="AA9028">
        <v>3</v>
      </c>
      <c r="AB9028">
        <v>0</v>
      </c>
      <c r="AC9028" s="4">
        <v>12.831599999999996</v>
      </c>
    </row>
    <row r="9029" spans="1:29" x14ac:dyDescent="0.25">
      <c r="A9029" s="2">
        <v>9028</v>
      </c>
      <c r="B9029" t="s">
        <v>9114</v>
      </c>
      <c r="C9029" s="3">
        <v>42630</v>
      </c>
      <c r="D9029" s="3">
        <v>42635</v>
      </c>
      <c r="E9029" t="s">
        <v>25</v>
      </c>
      <c r="F9029">
        <f>VLOOKUP(E9029,SHIPMODE,2,FALSE)</f>
        <v>2</v>
      </c>
      <c r="G9029" t="s">
        <v>3277</v>
      </c>
      <c r="H9029" t="s">
        <v>121</v>
      </c>
      <c r="I9029" t="s">
        <v>9</v>
      </c>
      <c r="J9029">
        <f>VLOOKUP(I9029,segmentID,2,FALSE)</f>
        <v>1</v>
      </c>
      <c r="K9029" t="s">
        <v>3255</v>
      </c>
      <c r="L9029">
        <f>VLOOKUP(K9029,country2,2,FALSE)</f>
        <v>1</v>
      </c>
      <c r="M9029" t="s">
        <v>3196</v>
      </c>
      <c r="N9029">
        <f>VLOOKUP(Orders!M9029,city2,2,FALSE)</f>
        <v>517</v>
      </c>
      <c r="O9029" t="s">
        <v>601</v>
      </c>
      <c r="P9029">
        <f>VLOOKUP(O9029,state2,2,FALSE)</f>
        <v>32</v>
      </c>
      <c r="Q9029">
        <v>1752</v>
      </c>
      <c r="R9029" t="s">
        <v>79</v>
      </c>
      <c r="S9029">
        <f>VLOOKUP(R9029,region2,2,FALSE)</f>
        <v>4</v>
      </c>
      <c r="T9029" t="s">
        <v>4720</v>
      </c>
      <c r="U9029" t="s">
        <v>13</v>
      </c>
      <c r="V9029">
        <f>VLOOKUP(U9029,category2,2,FALSE)</f>
        <v>1</v>
      </c>
      <c r="W9029" t="s">
        <v>3228</v>
      </c>
      <c r="X9029">
        <f>VLOOKUP(W9029,subcat2,3,FALSE)</f>
        <v>6</v>
      </c>
      <c r="Y9029" t="s">
        <v>2908</v>
      </c>
      <c r="Z9029">
        <v>14.82</v>
      </c>
      <c r="AA9029">
        <v>3</v>
      </c>
      <c r="AB9029">
        <v>0</v>
      </c>
      <c r="AC9029" s="4">
        <v>6.224400000000001</v>
      </c>
    </row>
    <row r="9030" spans="1:29" x14ac:dyDescent="0.25">
      <c r="A9030" s="2">
        <v>9029</v>
      </c>
      <c r="B9030" t="s">
        <v>9114</v>
      </c>
      <c r="C9030" s="3">
        <v>42630</v>
      </c>
      <c r="D9030" s="3">
        <v>42635</v>
      </c>
      <c r="E9030" t="s">
        <v>25</v>
      </c>
      <c r="F9030">
        <f>VLOOKUP(E9030,SHIPMODE,2,FALSE)</f>
        <v>2</v>
      </c>
      <c r="G9030" t="s">
        <v>3277</v>
      </c>
      <c r="H9030" t="s">
        <v>121</v>
      </c>
      <c r="I9030" t="s">
        <v>9</v>
      </c>
      <c r="J9030">
        <f>VLOOKUP(I9030,segmentID,2,FALSE)</f>
        <v>1</v>
      </c>
      <c r="K9030" t="s">
        <v>3255</v>
      </c>
      <c r="L9030">
        <f>VLOOKUP(K9030,country2,2,FALSE)</f>
        <v>1</v>
      </c>
      <c r="M9030" t="s">
        <v>3196</v>
      </c>
      <c r="N9030">
        <f>VLOOKUP(Orders!M9030,city2,2,FALSE)</f>
        <v>517</v>
      </c>
      <c r="O9030" t="s">
        <v>601</v>
      </c>
      <c r="P9030">
        <f>VLOOKUP(O9030,state2,2,FALSE)</f>
        <v>32</v>
      </c>
      <c r="Q9030">
        <v>1752</v>
      </c>
      <c r="R9030" t="s">
        <v>79</v>
      </c>
      <c r="S9030">
        <f>VLOOKUP(R9030,region2,2,FALSE)</f>
        <v>4</v>
      </c>
      <c r="T9030" t="s">
        <v>4542</v>
      </c>
      <c r="U9030" t="s">
        <v>13</v>
      </c>
      <c r="V9030">
        <f>VLOOKUP(U9030,category2,2,FALSE)</f>
        <v>1</v>
      </c>
      <c r="W9030" t="s">
        <v>3228</v>
      </c>
      <c r="X9030">
        <f>VLOOKUP(W9030,subcat2,3,FALSE)</f>
        <v>6</v>
      </c>
      <c r="Y9030" t="s">
        <v>1564</v>
      </c>
      <c r="Z9030">
        <v>191.82</v>
      </c>
      <c r="AA9030">
        <v>3</v>
      </c>
      <c r="AB9030">
        <v>0</v>
      </c>
      <c r="AC9030" s="4">
        <v>61.382399999999997</v>
      </c>
    </row>
    <row r="9031" spans="1:29" x14ac:dyDescent="0.25">
      <c r="A9031" s="2">
        <v>9030</v>
      </c>
      <c r="B9031" t="s">
        <v>6790</v>
      </c>
      <c r="C9031" s="3">
        <v>41838</v>
      </c>
      <c r="D9031" s="3">
        <v>41843</v>
      </c>
      <c r="E9031" t="s">
        <v>25</v>
      </c>
      <c r="F9031">
        <f>VLOOKUP(E9031,SHIPMODE,2,FALSE)</f>
        <v>2</v>
      </c>
      <c r="G9031" t="s">
        <v>3946</v>
      </c>
      <c r="H9031" t="s">
        <v>2599</v>
      </c>
      <c r="I9031" t="s">
        <v>9</v>
      </c>
      <c r="J9031">
        <f>VLOOKUP(I9031,segmentID,2,FALSE)</f>
        <v>1</v>
      </c>
      <c r="K9031" t="s">
        <v>3255</v>
      </c>
      <c r="L9031">
        <f>VLOOKUP(K9031,country2,2,FALSE)</f>
        <v>1</v>
      </c>
      <c r="M9031" t="s">
        <v>718</v>
      </c>
      <c r="N9031">
        <f>VLOOKUP(Orders!M9031,city2,2,FALSE)</f>
        <v>107</v>
      </c>
      <c r="O9031" t="s">
        <v>139</v>
      </c>
      <c r="P9031">
        <f>VLOOKUP(O9031,state2,2,FALSE)</f>
        <v>16</v>
      </c>
      <c r="Q9031">
        <v>10801</v>
      </c>
      <c r="R9031" t="s">
        <v>79</v>
      </c>
      <c r="S9031">
        <f>VLOOKUP(R9031,region2,2,FALSE)</f>
        <v>4</v>
      </c>
      <c r="T9031" t="s">
        <v>4626</v>
      </c>
      <c r="U9031" t="s">
        <v>22</v>
      </c>
      <c r="V9031">
        <f>VLOOKUP(U9031,category2,2,FALSE)</f>
        <v>2</v>
      </c>
      <c r="W9031" t="s">
        <v>3231</v>
      </c>
      <c r="X9031">
        <f>VLOOKUP(W9031,subcat2,3,FALSE)</f>
        <v>9</v>
      </c>
      <c r="Y9031" t="s">
        <v>1496</v>
      </c>
      <c r="Z9031">
        <v>13.904</v>
      </c>
      <c r="AA9031">
        <v>2</v>
      </c>
      <c r="AB9031">
        <v>0.2</v>
      </c>
      <c r="AC9031" s="4">
        <v>4.5187999999999997</v>
      </c>
    </row>
    <row r="9032" spans="1:29" x14ac:dyDescent="0.25">
      <c r="A9032" s="2">
        <v>9031</v>
      </c>
      <c r="B9032" t="s">
        <v>10769</v>
      </c>
      <c r="C9032" s="3">
        <v>42979</v>
      </c>
      <c r="D9032" s="3">
        <v>42979</v>
      </c>
      <c r="E9032" t="s">
        <v>625</v>
      </c>
      <c r="F9032">
        <f>VLOOKUP(E9032,SHIPMODE,2,FALSE)</f>
        <v>4</v>
      </c>
      <c r="G9032" t="s">
        <v>3714</v>
      </c>
      <c r="H9032" t="s">
        <v>1698</v>
      </c>
      <c r="I9032" t="s">
        <v>18</v>
      </c>
      <c r="J9032">
        <f>VLOOKUP(I9032,segmentID,2,FALSE)</f>
        <v>2</v>
      </c>
      <c r="K9032" t="s">
        <v>3255</v>
      </c>
      <c r="L9032">
        <f>VLOOKUP(K9032,country2,2,FALSE)</f>
        <v>1</v>
      </c>
      <c r="M9032" t="s">
        <v>48</v>
      </c>
      <c r="N9032">
        <f>VLOOKUP(Orders!M9032,city2,2,FALSE)</f>
        <v>5</v>
      </c>
      <c r="O9032" t="s">
        <v>49</v>
      </c>
      <c r="P9032">
        <f>VLOOKUP(O9032,state2,2,FALSE)</f>
        <v>5</v>
      </c>
      <c r="Q9032">
        <v>98103</v>
      </c>
      <c r="R9032" t="s">
        <v>21</v>
      </c>
      <c r="S9032">
        <f>VLOOKUP(R9032,region2,2,FALSE)</f>
        <v>2</v>
      </c>
      <c r="T9032" t="s">
        <v>5229</v>
      </c>
      <c r="U9032" t="s">
        <v>22</v>
      </c>
      <c r="V9032">
        <f>VLOOKUP(U9032,category2,2,FALSE)</f>
        <v>2</v>
      </c>
      <c r="W9032" t="s">
        <v>38</v>
      </c>
      <c r="X9032">
        <f>VLOOKUP(W9032,subcat2,3,FALSE)</f>
        <v>10</v>
      </c>
      <c r="Y9032" t="s">
        <v>1557</v>
      </c>
      <c r="Z9032">
        <v>314.60000000000002</v>
      </c>
      <c r="AA9032">
        <v>4</v>
      </c>
      <c r="AB9032">
        <v>0</v>
      </c>
      <c r="AC9032" s="4">
        <v>103.81799999999998</v>
      </c>
    </row>
    <row r="9033" spans="1:29" x14ac:dyDescent="0.25">
      <c r="A9033" s="2">
        <v>9032</v>
      </c>
      <c r="B9033" t="s">
        <v>10769</v>
      </c>
      <c r="C9033" s="3">
        <v>42979</v>
      </c>
      <c r="D9033" s="3">
        <v>42979</v>
      </c>
      <c r="E9033" t="s">
        <v>625</v>
      </c>
      <c r="F9033">
        <f>VLOOKUP(E9033,SHIPMODE,2,FALSE)</f>
        <v>4</v>
      </c>
      <c r="G9033" t="s">
        <v>3714</v>
      </c>
      <c r="H9033" t="s">
        <v>1698</v>
      </c>
      <c r="I9033" t="s">
        <v>18</v>
      </c>
      <c r="J9033">
        <f>VLOOKUP(I9033,segmentID,2,FALSE)</f>
        <v>2</v>
      </c>
      <c r="K9033" t="s">
        <v>3255</v>
      </c>
      <c r="L9033">
        <f>VLOOKUP(K9033,country2,2,FALSE)</f>
        <v>1</v>
      </c>
      <c r="M9033" t="s">
        <v>48</v>
      </c>
      <c r="N9033">
        <f>VLOOKUP(Orders!M9033,city2,2,FALSE)</f>
        <v>5</v>
      </c>
      <c r="O9033" t="s">
        <v>49</v>
      </c>
      <c r="P9033">
        <f>VLOOKUP(O9033,state2,2,FALSE)</f>
        <v>5</v>
      </c>
      <c r="Q9033">
        <v>98103</v>
      </c>
      <c r="R9033" t="s">
        <v>21</v>
      </c>
      <c r="S9033">
        <f>VLOOKUP(R9033,region2,2,FALSE)</f>
        <v>2</v>
      </c>
      <c r="T9033" t="s">
        <v>4331</v>
      </c>
      <c r="U9033" t="s">
        <v>13</v>
      </c>
      <c r="V9033">
        <f>VLOOKUP(U9033,category2,2,FALSE)</f>
        <v>1</v>
      </c>
      <c r="W9033" t="s">
        <v>29</v>
      </c>
      <c r="X9033">
        <f>VLOOKUP(W9033,subcat2,3,FALSE)</f>
        <v>4</v>
      </c>
      <c r="Y9033" t="s">
        <v>2785</v>
      </c>
      <c r="Z9033">
        <v>283.56</v>
      </c>
      <c r="AA9033">
        <v>4</v>
      </c>
      <c r="AB9033">
        <v>0</v>
      </c>
      <c r="AC9033" s="4">
        <v>45.36960000000002</v>
      </c>
    </row>
    <row r="9034" spans="1:29" x14ac:dyDescent="0.25">
      <c r="A9034" s="2">
        <v>9033</v>
      </c>
      <c r="B9034" t="s">
        <v>10770</v>
      </c>
      <c r="C9034" s="3">
        <v>42908</v>
      </c>
      <c r="D9034" s="3">
        <v>42912</v>
      </c>
      <c r="E9034" t="s">
        <v>25</v>
      </c>
      <c r="F9034">
        <f>VLOOKUP(E9034,SHIPMODE,2,FALSE)</f>
        <v>2</v>
      </c>
      <c r="G9034" t="s">
        <v>3301</v>
      </c>
      <c r="H9034" t="s">
        <v>220</v>
      </c>
      <c r="I9034" t="s">
        <v>52</v>
      </c>
      <c r="J9034">
        <f>VLOOKUP(I9034,segmentID,2,FALSE)</f>
        <v>3</v>
      </c>
      <c r="K9034" t="s">
        <v>3255</v>
      </c>
      <c r="L9034">
        <f>VLOOKUP(K9034,country2,2,FALSE)</f>
        <v>1</v>
      </c>
      <c r="M9034" t="s">
        <v>433</v>
      </c>
      <c r="N9034">
        <f>VLOOKUP(Orders!M9034,city2,2,FALSE)</f>
        <v>67</v>
      </c>
      <c r="O9034" t="s">
        <v>123</v>
      </c>
      <c r="P9034">
        <f>VLOOKUP(O9034,state2,2,FALSE)</f>
        <v>13</v>
      </c>
      <c r="Q9034">
        <v>48227</v>
      </c>
      <c r="R9034" t="s">
        <v>55</v>
      </c>
      <c r="S9034">
        <f>VLOOKUP(R9034,region2,2,FALSE)</f>
        <v>3</v>
      </c>
      <c r="T9034" t="s">
        <v>4111</v>
      </c>
      <c r="U9034" t="s">
        <v>13</v>
      </c>
      <c r="V9034">
        <f>VLOOKUP(U9034,category2,2,FALSE)</f>
        <v>1</v>
      </c>
      <c r="W9034" t="s">
        <v>3226</v>
      </c>
      <c r="X9034">
        <f>VLOOKUP(W9034,subcat2,3,FALSE)</f>
        <v>2</v>
      </c>
      <c r="Y9034" t="s">
        <v>2779</v>
      </c>
      <c r="Z9034">
        <v>487.96</v>
      </c>
      <c r="AA9034">
        <v>2</v>
      </c>
      <c r="AB9034">
        <v>0</v>
      </c>
      <c r="AC9034" s="4">
        <v>146.38799999999998</v>
      </c>
    </row>
    <row r="9035" spans="1:29" x14ac:dyDescent="0.25">
      <c r="A9035" s="2">
        <v>9034</v>
      </c>
      <c r="B9035" t="s">
        <v>6791</v>
      </c>
      <c r="C9035" s="3">
        <v>41884</v>
      </c>
      <c r="D9035" s="3">
        <v>41889</v>
      </c>
      <c r="E9035" t="s">
        <v>25</v>
      </c>
      <c r="F9035">
        <f>VLOOKUP(E9035,SHIPMODE,2,FALSE)</f>
        <v>2</v>
      </c>
      <c r="G9035" t="s">
        <v>3438</v>
      </c>
      <c r="H9035" t="s">
        <v>757</v>
      </c>
      <c r="I9035" t="s">
        <v>9</v>
      </c>
      <c r="J9035">
        <f>VLOOKUP(I9035,segmentID,2,FALSE)</f>
        <v>1</v>
      </c>
      <c r="K9035" t="s">
        <v>3255</v>
      </c>
      <c r="L9035">
        <f>VLOOKUP(K9035,country2,2,FALSE)</f>
        <v>1</v>
      </c>
      <c r="M9035" t="s">
        <v>810</v>
      </c>
      <c r="N9035">
        <f>VLOOKUP(Orders!M9035,city2,2,FALSE)</f>
        <v>116</v>
      </c>
      <c r="O9035" t="s">
        <v>811</v>
      </c>
      <c r="P9035">
        <f>VLOOKUP(O9035,state2,2,FALSE)</f>
        <v>37</v>
      </c>
      <c r="Q9035">
        <v>72701</v>
      </c>
      <c r="R9035" t="s">
        <v>12</v>
      </c>
      <c r="S9035">
        <f>VLOOKUP(R9035,region2,2,FALSE)</f>
        <v>1</v>
      </c>
      <c r="T9035" t="s">
        <v>5253</v>
      </c>
      <c r="U9035" t="s">
        <v>22</v>
      </c>
      <c r="V9035">
        <f>VLOOKUP(U9035,category2,2,FALSE)</f>
        <v>2</v>
      </c>
      <c r="W9035" t="s">
        <v>3231</v>
      </c>
      <c r="X9035">
        <f>VLOOKUP(W9035,subcat2,3,FALSE)</f>
        <v>9</v>
      </c>
      <c r="Y9035" t="s">
        <v>2568</v>
      </c>
      <c r="Z9035">
        <v>1793.98</v>
      </c>
      <c r="AA9035">
        <v>2</v>
      </c>
      <c r="AB9035">
        <v>0</v>
      </c>
      <c r="AC9035" s="4">
        <v>843.17059999999992</v>
      </c>
    </row>
    <row r="9036" spans="1:29" x14ac:dyDescent="0.25">
      <c r="A9036" s="2">
        <v>9035</v>
      </c>
      <c r="B9036" t="s">
        <v>7836</v>
      </c>
      <c r="C9036" s="3">
        <v>42278</v>
      </c>
      <c r="D9036" s="3">
        <v>42282</v>
      </c>
      <c r="E9036" t="s">
        <v>25</v>
      </c>
      <c r="F9036">
        <f>VLOOKUP(E9036,SHIPMODE,2,FALSE)</f>
        <v>2</v>
      </c>
      <c r="G9036" t="s">
        <v>3330</v>
      </c>
      <c r="H9036" t="s">
        <v>326</v>
      </c>
      <c r="I9036" t="s">
        <v>9</v>
      </c>
      <c r="J9036">
        <f>VLOOKUP(I9036,segmentID,2,FALSE)</f>
        <v>1</v>
      </c>
      <c r="K9036" t="s">
        <v>3255</v>
      </c>
      <c r="L9036">
        <f>VLOOKUP(K9036,country2,2,FALSE)</f>
        <v>1</v>
      </c>
      <c r="M9036" t="s">
        <v>641</v>
      </c>
      <c r="N9036">
        <f>VLOOKUP(Orders!M9036,city2,2,FALSE)</f>
        <v>95</v>
      </c>
      <c r="O9036" t="s">
        <v>110</v>
      </c>
      <c r="P9036">
        <f>VLOOKUP(O9036,state2,2,FALSE)</f>
        <v>11</v>
      </c>
      <c r="Q9036">
        <v>62301</v>
      </c>
      <c r="R9036" t="s">
        <v>55</v>
      </c>
      <c r="S9036">
        <f>VLOOKUP(R9036,region2,2,FALSE)</f>
        <v>3</v>
      </c>
      <c r="T9036" t="s">
        <v>5459</v>
      </c>
      <c r="U9036" t="s">
        <v>22</v>
      </c>
      <c r="V9036">
        <f>VLOOKUP(U9036,category2,2,FALSE)</f>
        <v>2</v>
      </c>
      <c r="W9036" t="s">
        <v>3231</v>
      </c>
      <c r="X9036">
        <f>VLOOKUP(W9036,subcat2,3,FALSE)</f>
        <v>9</v>
      </c>
      <c r="Y9036" t="s">
        <v>1011</v>
      </c>
      <c r="Z9036">
        <v>2.9919999999999995</v>
      </c>
      <c r="AA9036">
        <v>4</v>
      </c>
      <c r="AB9036">
        <v>0.8</v>
      </c>
      <c r="AC9036" s="4">
        <v>-4.4880000000000013</v>
      </c>
    </row>
    <row r="9037" spans="1:29" x14ac:dyDescent="0.25">
      <c r="A9037" s="2">
        <v>9036</v>
      </c>
      <c r="B9037" t="s">
        <v>7836</v>
      </c>
      <c r="C9037" s="3">
        <v>42278</v>
      </c>
      <c r="D9037" s="3">
        <v>42282</v>
      </c>
      <c r="E9037" t="s">
        <v>25</v>
      </c>
      <c r="F9037">
        <f>VLOOKUP(E9037,SHIPMODE,2,FALSE)</f>
        <v>2</v>
      </c>
      <c r="G9037" t="s">
        <v>3330</v>
      </c>
      <c r="H9037" t="s">
        <v>326</v>
      </c>
      <c r="I9037" t="s">
        <v>9</v>
      </c>
      <c r="J9037">
        <f>VLOOKUP(I9037,segmentID,2,FALSE)</f>
        <v>1</v>
      </c>
      <c r="K9037" t="s">
        <v>3255</v>
      </c>
      <c r="L9037">
        <f>VLOOKUP(K9037,country2,2,FALSE)</f>
        <v>1</v>
      </c>
      <c r="M9037" t="s">
        <v>641</v>
      </c>
      <c r="N9037">
        <f>VLOOKUP(Orders!M9037,city2,2,FALSE)</f>
        <v>95</v>
      </c>
      <c r="O9037" t="s">
        <v>110</v>
      </c>
      <c r="P9037">
        <f>VLOOKUP(O9037,state2,2,FALSE)</f>
        <v>11</v>
      </c>
      <c r="Q9037">
        <v>62301</v>
      </c>
      <c r="R9037" t="s">
        <v>55</v>
      </c>
      <c r="S9037">
        <f>VLOOKUP(R9037,region2,2,FALSE)</f>
        <v>3</v>
      </c>
      <c r="T9037" t="s">
        <v>4260</v>
      </c>
      <c r="U9037" t="s">
        <v>35</v>
      </c>
      <c r="V9037">
        <f>VLOOKUP(U9037,category2,2,FALSE)</f>
        <v>3</v>
      </c>
      <c r="W9037" t="s">
        <v>3232</v>
      </c>
      <c r="X9037">
        <f>VLOOKUP(W9037,subcat2,3,FALSE)</f>
        <v>12</v>
      </c>
      <c r="Y9037" t="s">
        <v>120</v>
      </c>
      <c r="Z9037">
        <v>108.76800000000001</v>
      </c>
      <c r="AA9037">
        <v>4</v>
      </c>
      <c r="AB9037">
        <v>0.2</v>
      </c>
      <c r="AC9037" s="4">
        <v>2.7191999999999901</v>
      </c>
    </row>
    <row r="9038" spans="1:29" x14ac:dyDescent="0.25">
      <c r="A9038" s="2">
        <v>9037</v>
      </c>
      <c r="B9038" t="s">
        <v>7837</v>
      </c>
      <c r="C9038" s="3">
        <v>42101</v>
      </c>
      <c r="D9038" s="3">
        <v>42104</v>
      </c>
      <c r="E9038" t="s">
        <v>97</v>
      </c>
      <c r="F9038">
        <f>VLOOKUP(E9038,SHIPMODE,2,FALSE)</f>
        <v>3</v>
      </c>
      <c r="G9038" t="s">
        <v>3516</v>
      </c>
      <c r="H9038" t="s">
        <v>1022</v>
      </c>
      <c r="I9038" t="s">
        <v>9</v>
      </c>
      <c r="J9038">
        <f>VLOOKUP(I9038,segmentID,2,FALSE)</f>
        <v>1</v>
      </c>
      <c r="K9038" t="s">
        <v>3255</v>
      </c>
      <c r="L9038">
        <f>VLOOKUP(K9038,country2,2,FALSE)</f>
        <v>1</v>
      </c>
      <c r="M9038" t="s">
        <v>138</v>
      </c>
      <c r="N9038">
        <f>VLOOKUP(Orders!M9038,city2,2,FALSE)</f>
        <v>21</v>
      </c>
      <c r="O9038" t="s">
        <v>139</v>
      </c>
      <c r="P9038">
        <f>VLOOKUP(O9038,state2,2,FALSE)</f>
        <v>16</v>
      </c>
      <c r="Q9038">
        <v>10035</v>
      </c>
      <c r="R9038" t="s">
        <v>79</v>
      </c>
      <c r="S9038">
        <f>VLOOKUP(R9038,region2,2,FALSE)</f>
        <v>4</v>
      </c>
      <c r="T9038" t="s">
        <v>5093</v>
      </c>
      <c r="U9038" t="s">
        <v>22</v>
      </c>
      <c r="V9038">
        <f>VLOOKUP(U9038,category2,2,FALSE)</f>
        <v>2</v>
      </c>
      <c r="W9038" t="s">
        <v>45</v>
      </c>
      <c r="X9038">
        <f>VLOOKUP(W9038,subcat2,3,FALSE)</f>
        <v>11</v>
      </c>
      <c r="Y9038" t="s">
        <v>1708</v>
      </c>
      <c r="Z9038">
        <v>25.92</v>
      </c>
      <c r="AA9038">
        <v>4</v>
      </c>
      <c r="AB9038">
        <v>0</v>
      </c>
      <c r="AC9038" s="4">
        <v>12.441600000000001</v>
      </c>
    </row>
    <row r="9039" spans="1:29" x14ac:dyDescent="0.25">
      <c r="A9039" s="2">
        <v>9038</v>
      </c>
      <c r="B9039" t="s">
        <v>7837</v>
      </c>
      <c r="C9039" s="3">
        <v>42101</v>
      </c>
      <c r="D9039" s="3">
        <v>42104</v>
      </c>
      <c r="E9039" t="s">
        <v>97</v>
      </c>
      <c r="F9039">
        <f>VLOOKUP(E9039,SHIPMODE,2,FALSE)</f>
        <v>3</v>
      </c>
      <c r="G9039" t="s">
        <v>3516</v>
      </c>
      <c r="H9039" t="s">
        <v>1022</v>
      </c>
      <c r="I9039" t="s">
        <v>9</v>
      </c>
      <c r="J9039">
        <f>VLOOKUP(I9039,segmentID,2,FALSE)</f>
        <v>1</v>
      </c>
      <c r="K9039" t="s">
        <v>3255</v>
      </c>
      <c r="L9039">
        <f>VLOOKUP(K9039,country2,2,FALSE)</f>
        <v>1</v>
      </c>
      <c r="M9039" t="s">
        <v>138</v>
      </c>
      <c r="N9039">
        <f>VLOOKUP(Orders!M9039,city2,2,FALSE)</f>
        <v>21</v>
      </c>
      <c r="O9039" t="s">
        <v>139</v>
      </c>
      <c r="P9039">
        <f>VLOOKUP(O9039,state2,2,FALSE)</f>
        <v>16</v>
      </c>
      <c r="Q9039">
        <v>10035</v>
      </c>
      <c r="R9039" t="s">
        <v>79</v>
      </c>
      <c r="S9039">
        <f>VLOOKUP(R9039,region2,2,FALSE)</f>
        <v>4</v>
      </c>
      <c r="T9039" t="s">
        <v>5095</v>
      </c>
      <c r="U9039" t="s">
        <v>22</v>
      </c>
      <c r="V9039">
        <f>VLOOKUP(U9039,category2,2,FALSE)</f>
        <v>2</v>
      </c>
      <c r="W9039" t="s">
        <v>3227</v>
      </c>
      <c r="X9039">
        <f>VLOOKUP(W9039,subcat2,3,FALSE)</f>
        <v>5</v>
      </c>
      <c r="Y9039" t="s">
        <v>678</v>
      </c>
      <c r="Z9039">
        <v>22.58</v>
      </c>
      <c r="AA9039">
        <v>2</v>
      </c>
      <c r="AB9039">
        <v>0</v>
      </c>
      <c r="AC9039" s="4">
        <v>5.8707999999999991</v>
      </c>
    </row>
    <row r="9040" spans="1:29" x14ac:dyDescent="0.25">
      <c r="A9040" s="2">
        <v>9039</v>
      </c>
      <c r="B9040" t="s">
        <v>10771</v>
      </c>
      <c r="C9040" s="3">
        <v>43060</v>
      </c>
      <c r="D9040" s="3">
        <v>43060</v>
      </c>
      <c r="E9040" t="s">
        <v>625</v>
      </c>
      <c r="F9040">
        <f>VLOOKUP(E9040,SHIPMODE,2,FALSE)</f>
        <v>4</v>
      </c>
      <c r="G9040" t="s">
        <v>3776</v>
      </c>
      <c r="H9040" t="s">
        <v>1899</v>
      </c>
      <c r="I9040" t="s">
        <v>9</v>
      </c>
      <c r="J9040">
        <f>VLOOKUP(I9040,segmentID,2,FALSE)</f>
        <v>1</v>
      </c>
      <c r="K9040" t="s">
        <v>3255</v>
      </c>
      <c r="L9040">
        <f>VLOOKUP(K9040,country2,2,FALSE)</f>
        <v>1</v>
      </c>
      <c r="M9040" t="s">
        <v>95</v>
      </c>
      <c r="N9040">
        <f>VLOOKUP(Orders!M9040,city2,2,FALSE)</f>
        <v>13</v>
      </c>
      <c r="O9040" t="s">
        <v>54</v>
      </c>
      <c r="P9040">
        <f>VLOOKUP(O9040,state2,2,FALSE)</f>
        <v>6</v>
      </c>
      <c r="Q9040">
        <v>77095</v>
      </c>
      <c r="R9040" t="s">
        <v>55</v>
      </c>
      <c r="S9040">
        <f>VLOOKUP(R9040,region2,2,FALSE)</f>
        <v>3</v>
      </c>
      <c r="T9040" t="s">
        <v>4561</v>
      </c>
      <c r="U9040" t="s">
        <v>35</v>
      </c>
      <c r="V9040">
        <f>VLOOKUP(U9040,category2,2,FALSE)</f>
        <v>3</v>
      </c>
      <c r="W9040" t="s">
        <v>3230</v>
      </c>
      <c r="X9040">
        <f>VLOOKUP(W9040,subcat2,3,FALSE)</f>
        <v>8</v>
      </c>
      <c r="Y9040" t="s">
        <v>2299</v>
      </c>
      <c r="Z9040">
        <v>55.176000000000002</v>
      </c>
      <c r="AA9040">
        <v>3</v>
      </c>
      <c r="AB9040">
        <v>0.2</v>
      </c>
      <c r="AC9040" s="4">
        <v>-12.414599999999997</v>
      </c>
    </row>
    <row r="9041" spans="1:29" x14ac:dyDescent="0.25">
      <c r="A9041" s="2">
        <v>9040</v>
      </c>
      <c r="B9041" t="s">
        <v>9115</v>
      </c>
      <c r="C9041" s="3">
        <v>42721</v>
      </c>
      <c r="D9041" s="3">
        <v>42725</v>
      </c>
      <c r="E9041" t="s">
        <v>25</v>
      </c>
      <c r="F9041">
        <f>VLOOKUP(E9041,SHIPMODE,2,FALSE)</f>
        <v>2</v>
      </c>
      <c r="G9041" t="s">
        <v>3710</v>
      </c>
      <c r="H9041" t="s">
        <v>1692</v>
      </c>
      <c r="I9041" t="s">
        <v>9</v>
      </c>
      <c r="J9041">
        <f>VLOOKUP(I9041,segmentID,2,FALSE)</f>
        <v>1</v>
      </c>
      <c r="K9041" t="s">
        <v>3255</v>
      </c>
      <c r="L9041">
        <f>VLOOKUP(K9041,country2,2,FALSE)</f>
        <v>1</v>
      </c>
      <c r="M9041" t="s">
        <v>433</v>
      </c>
      <c r="N9041">
        <f>VLOOKUP(Orders!M9041,city2,2,FALSE)</f>
        <v>67</v>
      </c>
      <c r="O9041" t="s">
        <v>123</v>
      </c>
      <c r="P9041">
        <f>VLOOKUP(O9041,state2,2,FALSE)</f>
        <v>13</v>
      </c>
      <c r="Q9041">
        <v>48205</v>
      </c>
      <c r="R9041" t="s">
        <v>55</v>
      </c>
      <c r="S9041">
        <f>VLOOKUP(R9041,region2,2,FALSE)</f>
        <v>3</v>
      </c>
      <c r="T9041" t="s">
        <v>4782</v>
      </c>
      <c r="U9041" t="s">
        <v>22</v>
      </c>
      <c r="V9041">
        <f>VLOOKUP(U9041,category2,2,FALSE)</f>
        <v>2</v>
      </c>
      <c r="W9041" t="s">
        <v>3231</v>
      </c>
      <c r="X9041">
        <f>VLOOKUP(W9041,subcat2,3,FALSE)</f>
        <v>9</v>
      </c>
      <c r="Y9041" t="s">
        <v>1700</v>
      </c>
      <c r="Z9041">
        <v>9892.74</v>
      </c>
      <c r="AA9041">
        <v>13</v>
      </c>
      <c r="AB9041">
        <v>0</v>
      </c>
      <c r="AC9041" s="4">
        <v>4946.37</v>
      </c>
    </row>
    <row r="9042" spans="1:29" x14ac:dyDescent="0.25">
      <c r="A9042" s="2">
        <v>9041</v>
      </c>
      <c r="B9042" t="s">
        <v>6792</v>
      </c>
      <c r="C9042" s="3">
        <v>41901</v>
      </c>
      <c r="D9042" s="3">
        <v>41906</v>
      </c>
      <c r="E9042" t="s">
        <v>25</v>
      </c>
      <c r="F9042">
        <f>VLOOKUP(E9042,SHIPMODE,2,FALSE)</f>
        <v>2</v>
      </c>
      <c r="G9042" t="s">
        <v>3795</v>
      </c>
      <c r="H9042" t="s">
        <v>1976</v>
      </c>
      <c r="I9042" t="s">
        <v>18</v>
      </c>
      <c r="J9042">
        <f>VLOOKUP(I9042,segmentID,2,FALSE)</f>
        <v>2</v>
      </c>
      <c r="K9042" t="s">
        <v>3255</v>
      </c>
      <c r="L9042">
        <f>VLOOKUP(K9042,country2,2,FALSE)</f>
        <v>1</v>
      </c>
      <c r="M9042" t="s">
        <v>2954</v>
      </c>
      <c r="N9042">
        <f>VLOOKUP(Orders!M9042,city2,2,FALSE)</f>
        <v>433</v>
      </c>
      <c r="O9042" t="s">
        <v>160</v>
      </c>
      <c r="P9042">
        <f>VLOOKUP(O9042,state2,2,FALSE)</f>
        <v>17</v>
      </c>
      <c r="Q9042">
        <v>85224</v>
      </c>
      <c r="R9042" t="s">
        <v>21</v>
      </c>
      <c r="S9042">
        <f>VLOOKUP(R9042,region2,2,FALSE)</f>
        <v>2</v>
      </c>
      <c r="T9042" t="s">
        <v>5197</v>
      </c>
      <c r="U9042" t="s">
        <v>13</v>
      </c>
      <c r="V9042">
        <f>VLOOKUP(U9042,category2,2,FALSE)</f>
        <v>1</v>
      </c>
      <c r="W9042" t="s">
        <v>29</v>
      </c>
      <c r="X9042">
        <f>VLOOKUP(W9042,subcat2,3,FALSE)</f>
        <v>4</v>
      </c>
      <c r="Y9042" t="s">
        <v>1062</v>
      </c>
      <c r="Z9042">
        <v>73.915000000000006</v>
      </c>
      <c r="AA9042">
        <v>1</v>
      </c>
      <c r="AB9042">
        <v>0.5</v>
      </c>
      <c r="AC9042" s="4">
        <v>-45.827300000000008</v>
      </c>
    </row>
    <row r="9043" spans="1:29" x14ac:dyDescent="0.25">
      <c r="A9043" s="2">
        <v>9042</v>
      </c>
      <c r="B9043" t="s">
        <v>6793</v>
      </c>
      <c r="C9043" s="3">
        <v>41910</v>
      </c>
      <c r="D9043" s="3">
        <v>41915</v>
      </c>
      <c r="E9043" t="s">
        <v>25</v>
      </c>
      <c r="F9043">
        <f>VLOOKUP(E9043,SHIPMODE,2,FALSE)</f>
        <v>2</v>
      </c>
      <c r="G9043" t="s">
        <v>3445</v>
      </c>
      <c r="H9043" t="s">
        <v>790</v>
      </c>
      <c r="I9043" t="s">
        <v>9</v>
      </c>
      <c r="J9043">
        <f>VLOOKUP(I9043,segmentID,2,FALSE)</f>
        <v>1</v>
      </c>
      <c r="K9043" t="s">
        <v>3255</v>
      </c>
      <c r="L9043">
        <f>VLOOKUP(K9043,country2,2,FALSE)</f>
        <v>1</v>
      </c>
      <c r="M9043" t="s">
        <v>2798</v>
      </c>
      <c r="N9043">
        <f>VLOOKUP(Orders!M9043,city2,2,FALSE)</f>
        <v>390</v>
      </c>
      <c r="O9043" t="s">
        <v>28</v>
      </c>
      <c r="P9043">
        <f>VLOOKUP(O9043,state2,2,FALSE)</f>
        <v>3</v>
      </c>
      <c r="Q9043">
        <v>33021</v>
      </c>
      <c r="R9043" t="s">
        <v>12</v>
      </c>
      <c r="S9043">
        <f>VLOOKUP(R9043,region2,2,FALSE)</f>
        <v>1</v>
      </c>
      <c r="T9043" t="s">
        <v>5862</v>
      </c>
      <c r="U9043" t="s">
        <v>13</v>
      </c>
      <c r="V9043">
        <f>VLOOKUP(U9043,category2,2,FALSE)</f>
        <v>1</v>
      </c>
      <c r="W9043" t="s">
        <v>3228</v>
      </c>
      <c r="X9043">
        <f>VLOOKUP(W9043,subcat2,3,FALSE)</f>
        <v>6</v>
      </c>
      <c r="Y9043" t="s">
        <v>880</v>
      </c>
      <c r="Z9043">
        <v>337.08800000000002</v>
      </c>
      <c r="AA9043">
        <v>4</v>
      </c>
      <c r="AB9043">
        <v>0.2</v>
      </c>
      <c r="AC9043" s="4">
        <v>16.854399999999984</v>
      </c>
    </row>
    <row r="9044" spans="1:29" x14ac:dyDescent="0.25">
      <c r="A9044" s="2">
        <v>9043</v>
      </c>
      <c r="B9044" t="s">
        <v>7838</v>
      </c>
      <c r="C9044" s="3">
        <v>42269</v>
      </c>
      <c r="D9044" s="3">
        <v>42273</v>
      </c>
      <c r="E9044" t="s">
        <v>7</v>
      </c>
      <c r="F9044">
        <f>VLOOKUP(E9044,SHIPMODE,2,FALSE)</f>
        <v>1</v>
      </c>
      <c r="G9044" t="s">
        <v>3407</v>
      </c>
      <c r="H9044" t="s">
        <v>640</v>
      </c>
      <c r="I9044" t="s">
        <v>18</v>
      </c>
      <c r="J9044">
        <f>VLOOKUP(I9044,segmentID,2,FALSE)</f>
        <v>2</v>
      </c>
      <c r="K9044" t="s">
        <v>3255</v>
      </c>
      <c r="L9044">
        <f>VLOOKUP(K9044,country2,2,FALSE)</f>
        <v>1</v>
      </c>
      <c r="M9044" t="s">
        <v>19</v>
      </c>
      <c r="N9044">
        <f>VLOOKUP(Orders!M9044,city2,2,FALSE)</f>
        <v>2</v>
      </c>
      <c r="O9044" t="s">
        <v>20</v>
      </c>
      <c r="P9044">
        <f>VLOOKUP(O9044,state2,2,FALSE)</f>
        <v>2</v>
      </c>
      <c r="Q9044">
        <v>90049</v>
      </c>
      <c r="R9044" t="s">
        <v>21</v>
      </c>
      <c r="S9044">
        <f>VLOOKUP(R9044,region2,2,FALSE)</f>
        <v>2</v>
      </c>
      <c r="T9044" t="s">
        <v>4658</v>
      </c>
      <c r="U9044" t="s">
        <v>22</v>
      </c>
      <c r="V9044">
        <f>VLOOKUP(U9044,category2,2,FALSE)</f>
        <v>2</v>
      </c>
      <c r="W9044" t="s">
        <v>38</v>
      </c>
      <c r="X9044">
        <f>VLOOKUP(W9044,subcat2,3,FALSE)</f>
        <v>10</v>
      </c>
      <c r="Y9044" t="s">
        <v>2539</v>
      </c>
      <c r="Z9044">
        <v>61.44</v>
      </c>
      <c r="AA9044">
        <v>3</v>
      </c>
      <c r="AB9044">
        <v>0</v>
      </c>
      <c r="AC9044" s="4">
        <v>16.588799999999999</v>
      </c>
    </row>
    <row r="9045" spans="1:29" x14ac:dyDescent="0.25">
      <c r="A9045" s="2">
        <v>9044</v>
      </c>
      <c r="B9045" t="s">
        <v>9116</v>
      </c>
      <c r="C9045" s="3">
        <v>42681</v>
      </c>
      <c r="D9045" s="3">
        <v>42687</v>
      </c>
      <c r="E9045" t="s">
        <v>25</v>
      </c>
      <c r="F9045">
        <f>VLOOKUP(E9045,SHIPMODE,2,FALSE)</f>
        <v>2</v>
      </c>
      <c r="G9045" t="s">
        <v>3759</v>
      </c>
      <c r="H9045" t="s">
        <v>1848</v>
      </c>
      <c r="I9045" t="s">
        <v>18</v>
      </c>
      <c r="J9045">
        <f>VLOOKUP(I9045,segmentID,2,FALSE)</f>
        <v>2</v>
      </c>
      <c r="K9045" t="s">
        <v>3255</v>
      </c>
      <c r="L9045">
        <f>VLOOKUP(K9045,country2,2,FALSE)</f>
        <v>1</v>
      </c>
      <c r="M9045" t="s">
        <v>67</v>
      </c>
      <c r="N9045">
        <f>VLOOKUP(Orders!M9045,city2,2,FALSE)</f>
        <v>9</v>
      </c>
      <c r="O9045" t="s">
        <v>20</v>
      </c>
      <c r="P9045">
        <f>VLOOKUP(O9045,state2,2,FALSE)</f>
        <v>2</v>
      </c>
      <c r="Q9045">
        <v>94122</v>
      </c>
      <c r="R9045" t="s">
        <v>21</v>
      </c>
      <c r="S9045">
        <f>VLOOKUP(R9045,region2,2,FALSE)</f>
        <v>2</v>
      </c>
      <c r="T9045" t="s">
        <v>4086</v>
      </c>
      <c r="U9045" t="s">
        <v>35</v>
      </c>
      <c r="V9045">
        <f>VLOOKUP(U9045,category2,2,FALSE)</f>
        <v>3</v>
      </c>
      <c r="W9045" t="s">
        <v>3232</v>
      </c>
      <c r="X9045">
        <f>VLOOKUP(W9045,subcat2,3,FALSE)</f>
        <v>12</v>
      </c>
      <c r="Y9045" t="s">
        <v>2794</v>
      </c>
      <c r="Z9045">
        <v>479.97</v>
      </c>
      <c r="AA9045">
        <v>3</v>
      </c>
      <c r="AB9045">
        <v>0</v>
      </c>
      <c r="AC9045" s="4">
        <v>163.18979999999999</v>
      </c>
    </row>
    <row r="9046" spans="1:29" x14ac:dyDescent="0.25">
      <c r="A9046" s="2">
        <v>9045</v>
      </c>
      <c r="B9046" t="s">
        <v>10772</v>
      </c>
      <c r="C9046" s="3">
        <v>43085</v>
      </c>
      <c r="D9046" s="3">
        <v>43089</v>
      </c>
      <c r="E9046" t="s">
        <v>7</v>
      </c>
      <c r="F9046">
        <f>VLOOKUP(E9046,SHIPMODE,2,FALSE)</f>
        <v>1</v>
      </c>
      <c r="G9046" t="s">
        <v>3621</v>
      </c>
      <c r="H9046" t="s">
        <v>1363</v>
      </c>
      <c r="I9046" t="s">
        <v>18</v>
      </c>
      <c r="J9046">
        <f>VLOOKUP(I9046,segmentID,2,FALSE)</f>
        <v>2</v>
      </c>
      <c r="K9046" t="s">
        <v>3255</v>
      </c>
      <c r="L9046">
        <f>VLOOKUP(K9046,country2,2,FALSE)</f>
        <v>1</v>
      </c>
      <c r="M9046" t="s">
        <v>2135</v>
      </c>
      <c r="N9046">
        <f>VLOOKUP(Orders!M9046,city2,2,FALSE)</f>
        <v>283</v>
      </c>
      <c r="O9046" t="s">
        <v>20</v>
      </c>
      <c r="P9046">
        <f>VLOOKUP(O9046,state2,2,FALSE)</f>
        <v>2</v>
      </c>
      <c r="Q9046">
        <v>94086</v>
      </c>
      <c r="R9046" t="s">
        <v>21</v>
      </c>
      <c r="S9046">
        <f>VLOOKUP(R9046,region2,2,FALSE)</f>
        <v>2</v>
      </c>
      <c r="T9046" t="s">
        <v>5459</v>
      </c>
      <c r="U9046" t="s">
        <v>22</v>
      </c>
      <c r="V9046">
        <f>VLOOKUP(U9046,category2,2,FALSE)</f>
        <v>2</v>
      </c>
      <c r="W9046" t="s">
        <v>3231</v>
      </c>
      <c r="X9046">
        <f>VLOOKUP(W9046,subcat2,3,FALSE)</f>
        <v>9</v>
      </c>
      <c r="Y9046" t="s">
        <v>1011</v>
      </c>
      <c r="Z9046">
        <v>5.9840000000000009</v>
      </c>
      <c r="AA9046">
        <v>2</v>
      </c>
      <c r="AB9046">
        <v>0.2</v>
      </c>
      <c r="AC9046" s="4">
        <v>2.2439999999999998</v>
      </c>
    </row>
    <row r="9047" spans="1:29" x14ac:dyDescent="0.25">
      <c r="A9047" s="2">
        <v>9046</v>
      </c>
      <c r="B9047" t="s">
        <v>10772</v>
      </c>
      <c r="C9047" s="3">
        <v>43085</v>
      </c>
      <c r="D9047" s="3">
        <v>43089</v>
      </c>
      <c r="E9047" t="s">
        <v>7</v>
      </c>
      <c r="F9047">
        <f>VLOOKUP(E9047,SHIPMODE,2,FALSE)</f>
        <v>1</v>
      </c>
      <c r="G9047" t="s">
        <v>3621</v>
      </c>
      <c r="H9047" t="s">
        <v>1363</v>
      </c>
      <c r="I9047" t="s">
        <v>18</v>
      </c>
      <c r="J9047">
        <f>VLOOKUP(I9047,segmentID,2,FALSE)</f>
        <v>2</v>
      </c>
      <c r="K9047" t="s">
        <v>3255</v>
      </c>
      <c r="L9047">
        <f>VLOOKUP(K9047,country2,2,FALSE)</f>
        <v>1</v>
      </c>
      <c r="M9047" t="s">
        <v>2135</v>
      </c>
      <c r="N9047">
        <f>VLOOKUP(Orders!M9047,city2,2,FALSE)</f>
        <v>283</v>
      </c>
      <c r="O9047" t="s">
        <v>20</v>
      </c>
      <c r="P9047">
        <f>VLOOKUP(O9047,state2,2,FALSE)</f>
        <v>2</v>
      </c>
      <c r="Q9047">
        <v>94086</v>
      </c>
      <c r="R9047" t="s">
        <v>21</v>
      </c>
      <c r="S9047">
        <f>VLOOKUP(R9047,region2,2,FALSE)</f>
        <v>2</v>
      </c>
      <c r="T9047" t="s">
        <v>5376</v>
      </c>
      <c r="U9047" t="s">
        <v>35</v>
      </c>
      <c r="V9047">
        <f>VLOOKUP(U9047,category2,2,FALSE)</f>
        <v>3</v>
      </c>
      <c r="W9047" t="s">
        <v>3232</v>
      </c>
      <c r="X9047">
        <f>VLOOKUP(W9047,subcat2,3,FALSE)</f>
        <v>12</v>
      </c>
      <c r="Y9047" t="s">
        <v>2892</v>
      </c>
      <c r="Z9047">
        <v>189.95000000000002</v>
      </c>
      <c r="AA9047">
        <v>5</v>
      </c>
      <c r="AB9047">
        <v>0</v>
      </c>
      <c r="AC9047" s="4">
        <v>45.587999999999994</v>
      </c>
    </row>
    <row r="9048" spans="1:29" x14ac:dyDescent="0.25">
      <c r="A9048" s="2">
        <v>9047</v>
      </c>
      <c r="B9048" t="s">
        <v>10772</v>
      </c>
      <c r="C9048" s="3">
        <v>43085</v>
      </c>
      <c r="D9048" s="3">
        <v>43089</v>
      </c>
      <c r="E9048" t="s">
        <v>7</v>
      </c>
      <c r="F9048">
        <f>VLOOKUP(E9048,SHIPMODE,2,FALSE)</f>
        <v>1</v>
      </c>
      <c r="G9048" t="s">
        <v>3621</v>
      </c>
      <c r="H9048" t="s">
        <v>1363</v>
      </c>
      <c r="I9048" t="s">
        <v>18</v>
      </c>
      <c r="J9048">
        <f>VLOOKUP(I9048,segmentID,2,FALSE)</f>
        <v>2</v>
      </c>
      <c r="K9048" t="s">
        <v>3255</v>
      </c>
      <c r="L9048">
        <f>VLOOKUP(K9048,country2,2,FALSE)</f>
        <v>1</v>
      </c>
      <c r="M9048" t="s">
        <v>2135</v>
      </c>
      <c r="N9048">
        <f>VLOOKUP(Orders!M9048,city2,2,FALSE)</f>
        <v>283</v>
      </c>
      <c r="O9048" t="s">
        <v>20</v>
      </c>
      <c r="P9048">
        <f>VLOOKUP(O9048,state2,2,FALSE)</f>
        <v>2</v>
      </c>
      <c r="Q9048">
        <v>94086</v>
      </c>
      <c r="R9048" t="s">
        <v>21</v>
      </c>
      <c r="S9048">
        <f>VLOOKUP(R9048,region2,2,FALSE)</f>
        <v>2</v>
      </c>
      <c r="T9048" t="s">
        <v>4725</v>
      </c>
      <c r="U9048" t="s">
        <v>35</v>
      </c>
      <c r="V9048">
        <f>VLOOKUP(U9048,category2,2,FALSE)</f>
        <v>3</v>
      </c>
      <c r="W9048" t="s">
        <v>3232</v>
      </c>
      <c r="X9048">
        <f>VLOOKUP(W9048,subcat2,3,FALSE)</f>
        <v>12</v>
      </c>
      <c r="Y9048" t="s">
        <v>2690</v>
      </c>
      <c r="Z9048">
        <v>149.94999999999999</v>
      </c>
      <c r="AA9048">
        <v>5</v>
      </c>
      <c r="AB9048">
        <v>0</v>
      </c>
      <c r="AC9048" s="4">
        <v>31.489499999999992</v>
      </c>
    </row>
    <row r="9049" spans="1:29" x14ac:dyDescent="0.25">
      <c r="A9049" s="2">
        <v>9048</v>
      </c>
      <c r="B9049" t="s">
        <v>10772</v>
      </c>
      <c r="C9049" s="3">
        <v>43085</v>
      </c>
      <c r="D9049" s="3">
        <v>43089</v>
      </c>
      <c r="E9049" t="s">
        <v>7</v>
      </c>
      <c r="F9049">
        <f>VLOOKUP(E9049,SHIPMODE,2,FALSE)</f>
        <v>1</v>
      </c>
      <c r="G9049" t="s">
        <v>3621</v>
      </c>
      <c r="H9049" t="s">
        <v>1363</v>
      </c>
      <c r="I9049" t="s">
        <v>18</v>
      </c>
      <c r="J9049">
        <f>VLOOKUP(I9049,segmentID,2,FALSE)</f>
        <v>2</v>
      </c>
      <c r="K9049" t="s">
        <v>3255</v>
      </c>
      <c r="L9049">
        <f>VLOOKUP(K9049,country2,2,FALSE)</f>
        <v>1</v>
      </c>
      <c r="M9049" t="s">
        <v>2135</v>
      </c>
      <c r="N9049">
        <f>VLOOKUP(Orders!M9049,city2,2,FALSE)</f>
        <v>283</v>
      </c>
      <c r="O9049" t="s">
        <v>20</v>
      </c>
      <c r="P9049">
        <f>VLOOKUP(O9049,state2,2,FALSE)</f>
        <v>2</v>
      </c>
      <c r="Q9049">
        <v>94086</v>
      </c>
      <c r="R9049" t="s">
        <v>21</v>
      </c>
      <c r="S9049">
        <f>VLOOKUP(R9049,region2,2,FALSE)</f>
        <v>2</v>
      </c>
      <c r="T9049" t="s">
        <v>4846</v>
      </c>
      <c r="U9049" t="s">
        <v>22</v>
      </c>
      <c r="V9049">
        <f>VLOOKUP(U9049,category2,2,FALSE)</f>
        <v>2</v>
      </c>
      <c r="W9049" t="s">
        <v>3229</v>
      </c>
      <c r="X9049">
        <f>VLOOKUP(W9049,subcat2,3,FALSE)</f>
        <v>7</v>
      </c>
      <c r="Y9049" t="s">
        <v>825</v>
      </c>
      <c r="Z9049">
        <v>29.950000000000003</v>
      </c>
      <c r="AA9049">
        <v>5</v>
      </c>
      <c r="AB9049">
        <v>0</v>
      </c>
      <c r="AC9049" s="4">
        <v>8.6854999999999993</v>
      </c>
    </row>
    <row r="9050" spans="1:29" x14ac:dyDescent="0.25">
      <c r="A9050" s="2">
        <v>9049</v>
      </c>
      <c r="B9050" t="s">
        <v>10772</v>
      </c>
      <c r="C9050" s="3">
        <v>43085</v>
      </c>
      <c r="D9050" s="3">
        <v>43089</v>
      </c>
      <c r="E9050" t="s">
        <v>7</v>
      </c>
      <c r="F9050">
        <f>VLOOKUP(E9050,SHIPMODE,2,FALSE)</f>
        <v>1</v>
      </c>
      <c r="G9050" t="s">
        <v>3621</v>
      </c>
      <c r="H9050" t="s">
        <v>1363</v>
      </c>
      <c r="I9050" t="s">
        <v>18</v>
      </c>
      <c r="J9050">
        <f>VLOOKUP(I9050,segmentID,2,FALSE)</f>
        <v>2</v>
      </c>
      <c r="K9050" t="s">
        <v>3255</v>
      </c>
      <c r="L9050">
        <f>VLOOKUP(K9050,country2,2,FALSE)</f>
        <v>1</v>
      </c>
      <c r="M9050" t="s">
        <v>2135</v>
      </c>
      <c r="N9050">
        <f>VLOOKUP(Orders!M9050,city2,2,FALSE)</f>
        <v>283</v>
      </c>
      <c r="O9050" t="s">
        <v>20</v>
      </c>
      <c r="P9050">
        <f>VLOOKUP(O9050,state2,2,FALSE)</f>
        <v>2</v>
      </c>
      <c r="Q9050">
        <v>94086</v>
      </c>
      <c r="R9050" t="s">
        <v>21</v>
      </c>
      <c r="S9050">
        <f>VLOOKUP(R9050,region2,2,FALSE)</f>
        <v>2</v>
      </c>
      <c r="T9050" t="s">
        <v>5818</v>
      </c>
      <c r="U9050" t="s">
        <v>22</v>
      </c>
      <c r="V9050">
        <f>VLOOKUP(U9050,category2,2,FALSE)</f>
        <v>2</v>
      </c>
      <c r="W9050" t="s">
        <v>23</v>
      </c>
      <c r="X9050">
        <f>VLOOKUP(W9050,subcat2,3,FALSE)</f>
        <v>3</v>
      </c>
      <c r="Y9050" t="s">
        <v>1667</v>
      </c>
      <c r="Z9050">
        <v>44.400000000000006</v>
      </c>
      <c r="AA9050">
        <v>3</v>
      </c>
      <c r="AB9050">
        <v>0</v>
      </c>
      <c r="AC9050" s="4">
        <v>22.200000000000003</v>
      </c>
    </row>
    <row r="9051" spans="1:29" x14ac:dyDescent="0.25">
      <c r="A9051" s="2">
        <v>9050</v>
      </c>
      <c r="B9051" t="s">
        <v>6794</v>
      </c>
      <c r="C9051" s="3">
        <v>41903</v>
      </c>
      <c r="D9051" s="3">
        <v>41907</v>
      </c>
      <c r="E9051" t="s">
        <v>25</v>
      </c>
      <c r="F9051">
        <f>VLOOKUP(E9051,SHIPMODE,2,FALSE)</f>
        <v>2</v>
      </c>
      <c r="G9051" t="s">
        <v>3614</v>
      </c>
      <c r="H9051" t="s">
        <v>1338</v>
      </c>
      <c r="I9051" t="s">
        <v>52</v>
      </c>
      <c r="J9051">
        <f>VLOOKUP(I9051,segmentID,2,FALSE)</f>
        <v>3</v>
      </c>
      <c r="K9051" t="s">
        <v>3255</v>
      </c>
      <c r="L9051">
        <f>VLOOKUP(K9051,country2,2,FALSE)</f>
        <v>1</v>
      </c>
      <c r="M9051" t="s">
        <v>138</v>
      </c>
      <c r="N9051">
        <f>VLOOKUP(Orders!M9051,city2,2,FALSE)</f>
        <v>21</v>
      </c>
      <c r="O9051" t="s">
        <v>139</v>
      </c>
      <c r="P9051">
        <f>VLOOKUP(O9051,state2,2,FALSE)</f>
        <v>16</v>
      </c>
      <c r="Q9051">
        <v>10011</v>
      </c>
      <c r="R9051" t="s">
        <v>79</v>
      </c>
      <c r="S9051">
        <f>VLOOKUP(R9051,region2,2,FALSE)</f>
        <v>4</v>
      </c>
      <c r="T9051" t="s">
        <v>4756</v>
      </c>
      <c r="U9051" t="s">
        <v>22</v>
      </c>
      <c r="V9051">
        <f>VLOOKUP(U9051,category2,2,FALSE)</f>
        <v>2</v>
      </c>
      <c r="W9051" t="s">
        <v>3229</v>
      </c>
      <c r="X9051">
        <f>VLOOKUP(W9051,subcat2,3,FALSE)</f>
        <v>7</v>
      </c>
      <c r="Y9051" t="s">
        <v>2999</v>
      </c>
      <c r="Z9051">
        <v>66.03</v>
      </c>
      <c r="AA9051">
        <v>3</v>
      </c>
      <c r="AB9051">
        <v>0</v>
      </c>
      <c r="AC9051" s="4">
        <v>17.1678</v>
      </c>
    </row>
    <row r="9052" spans="1:29" x14ac:dyDescent="0.25">
      <c r="A9052" s="2">
        <v>9051</v>
      </c>
      <c r="B9052" t="s">
        <v>7839</v>
      </c>
      <c r="C9052" s="3">
        <v>42142</v>
      </c>
      <c r="D9052" s="3">
        <v>42146</v>
      </c>
      <c r="E9052" t="s">
        <v>25</v>
      </c>
      <c r="F9052">
        <f>VLOOKUP(E9052,SHIPMODE,2,FALSE)</f>
        <v>2</v>
      </c>
      <c r="G9052" t="s">
        <v>3576</v>
      </c>
      <c r="H9052" t="s">
        <v>1233</v>
      </c>
      <c r="I9052" t="s">
        <v>18</v>
      </c>
      <c r="J9052">
        <f>VLOOKUP(I9052,segmentID,2,FALSE)</f>
        <v>2</v>
      </c>
      <c r="K9052" t="s">
        <v>3255</v>
      </c>
      <c r="L9052">
        <f>VLOOKUP(K9052,country2,2,FALSE)</f>
        <v>1</v>
      </c>
      <c r="M9052" t="s">
        <v>19</v>
      </c>
      <c r="N9052">
        <f>VLOOKUP(Orders!M9052,city2,2,FALSE)</f>
        <v>2</v>
      </c>
      <c r="O9052" t="s">
        <v>20</v>
      </c>
      <c r="P9052">
        <f>VLOOKUP(O9052,state2,2,FALSE)</f>
        <v>2</v>
      </c>
      <c r="Q9052">
        <v>90004</v>
      </c>
      <c r="R9052" t="s">
        <v>21</v>
      </c>
      <c r="S9052">
        <f>VLOOKUP(R9052,region2,2,FALSE)</f>
        <v>2</v>
      </c>
      <c r="T9052" t="s">
        <v>4465</v>
      </c>
      <c r="U9052" t="s">
        <v>22</v>
      </c>
      <c r="V9052">
        <f>VLOOKUP(U9052,category2,2,FALSE)</f>
        <v>2</v>
      </c>
      <c r="W9052" t="s">
        <v>45</v>
      </c>
      <c r="X9052">
        <f>VLOOKUP(W9052,subcat2,3,FALSE)</f>
        <v>11</v>
      </c>
      <c r="Y9052" t="s">
        <v>2428</v>
      </c>
      <c r="Z9052">
        <v>10.86</v>
      </c>
      <c r="AA9052">
        <v>2</v>
      </c>
      <c r="AB9052">
        <v>0</v>
      </c>
      <c r="AC9052" s="4">
        <v>5.3213999999999997</v>
      </c>
    </row>
    <row r="9053" spans="1:29" x14ac:dyDescent="0.25">
      <c r="A9053" s="2">
        <v>9052</v>
      </c>
      <c r="B9053" t="s">
        <v>6795</v>
      </c>
      <c r="C9053" s="3">
        <v>41724</v>
      </c>
      <c r="D9053" s="3">
        <v>41729</v>
      </c>
      <c r="E9053" t="s">
        <v>7</v>
      </c>
      <c r="F9053">
        <f>VLOOKUP(E9053,SHIPMODE,2,FALSE)</f>
        <v>1</v>
      </c>
      <c r="G9053" t="s">
        <v>3715</v>
      </c>
      <c r="H9053" t="s">
        <v>1703</v>
      </c>
      <c r="I9053" t="s">
        <v>18</v>
      </c>
      <c r="J9053">
        <f>VLOOKUP(I9053,segmentID,2,FALSE)</f>
        <v>2</v>
      </c>
      <c r="K9053" t="s">
        <v>3255</v>
      </c>
      <c r="L9053">
        <f>VLOOKUP(K9053,country2,2,FALSE)</f>
        <v>1</v>
      </c>
      <c r="M9053" t="s">
        <v>67</v>
      </c>
      <c r="N9053">
        <f>VLOOKUP(Orders!M9053,city2,2,FALSE)</f>
        <v>9</v>
      </c>
      <c r="O9053" t="s">
        <v>20</v>
      </c>
      <c r="P9053">
        <f>VLOOKUP(O9053,state2,2,FALSE)</f>
        <v>2</v>
      </c>
      <c r="Q9053">
        <v>94122</v>
      </c>
      <c r="R9053" t="s">
        <v>21</v>
      </c>
      <c r="S9053">
        <f>VLOOKUP(R9053,region2,2,FALSE)</f>
        <v>2</v>
      </c>
      <c r="T9053" t="s">
        <v>5321</v>
      </c>
      <c r="U9053" t="s">
        <v>22</v>
      </c>
      <c r="V9053">
        <f>VLOOKUP(U9053,category2,2,FALSE)</f>
        <v>2</v>
      </c>
      <c r="W9053" t="s">
        <v>3229</v>
      </c>
      <c r="X9053">
        <f>VLOOKUP(W9053,subcat2,3,FALSE)</f>
        <v>7</v>
      </c>
      <c r="Y9053" t="s">
        <v>1740</v>
      </c>
      <c r="Z9053">
        <v>3.36</v>
      </c>
      <c r="AA9053">
        <v>2</v>
      </c>
      <c r="AB9053">
        <v>0</v>
      </c>
      <c r="AC9053" s="4">
        <v>0.83999999999999986</v>
      </c>
    </row>
    <row r="9054" spans="1:29" x14ac:dyDescent="0.25">
      <c r="A9054" s="2">
        <v>9053</v>
      </c>
      <c r="B9054" t="s">
        <v>6795</v>
      </c>
      <c r="C9054" s="3">
        <v>41724</v>
      </c>
      <c r="D9054" s="3">
        <v>41729</v>
      </c>
      <c r="E9054" t="s">
        <v>7</v>
      </c>
      <c r="F9054">
        <f>VLOOKUP(E9054,SHIPMODE,2,FALSE)</f>
        <v>1</v>
      </c>
      <c r="G9054" t="s">
        <v>3715</v>
      </c>
      <c r="H9054" t="s">
        <v>1703</v>
      </c>
      <c r="I9054" t="s">
        <v>18</v>
      </c>
      <c r="J9054">
        <f>VLOOKUP(I9054,segmentID,2,FALSE)</f>
        <v>2</v>
      </c>
      <c r="K9054" t="s">
        <v>3255</v>
      </c>
      <c r="L9054">
        <f>VLOOKUP(K9054,country2,2,FALSE)</f>
        <v>1</v>
      </c>
      <c r="M9054" t="s">
        <v>67</v>
      </c>
      <c r="N9054">
        <f>VLOOKUP(Orders!M9054,city2,2,FALSE)</f>
        <v>9</v>
      </c>
      <c r="O9054" t="s">
        <v>20</v>
      </c>
      <c r="P9054">
        <f>VLOOKUP(O9054,state2,2,FALSE)</f>
        <v>2</v>
      </c>
      <c r="Q9054">
        <v>94122</v>
      </c>
      <c r="R9054" t="s">
        <v>21</v>
      </c>
      <c r="S9054">
        <f>VLOOKUP(R9054,region2,2,FALSE)</f>
        <v>2</v>
      </c>
      <c r="T9054" t="s">
        <v>4154</v>
      </c>
      <c r="U9054" t="s">
        <v>22</v>
      </c>
      <c r="V9054">
        <f>VLOOKUP(U9054,category2,2,FALSE)</f>
        <v>2</v>
      </c>
      <c r="W9054" t="s">
        <v>3231</v>
      </c>
      <c r="X9054">
        <f>VLOOKUP(W9054,subcat2,3,FALSE)</f>
        <v>9</v>
      </c>
      <c r="Y9054" t="s">
        <v>1103</v>
      </c>
      <c r="Z9054">
        <v>27.936000000000003</v>
      </c>
      <c r="AA9054">
        <v>4</v>
      </c>
      <c r="AB9054">
        <v>0.2</v>
      </c>
      <c r="AC9054" s="4">
        <v>9.4283999999999963</v>
      </c>
    </row>
    <row r="9055" spans="1:29" x14ac:dyDescent="0.25">
      <c r="A9055" s="2">
        <v>9054</v>
      </c>
      <c r="B9055" t="s">
        <v>6795</v>
      </c>
      <c r="C9055" s="3">
        <v>41724</v>
      </c>
      <c r="D9055" s="3">
        <v>41729</v>
      </c>
      <c r="E9055" t="s">
        <v>7</v>
      </c>
      <c r="F9055">
        <f>VLOOKUP(E9055,SHIPMODE,2,FALSE)</f>
        <v>1</v>
      </c>
      <c r="G9055" t="s">
        <v>3715</v>
      </c>
      <c r="H9055" t="s">
        <v>1703</v>
      </c>
      <c r="I9055" t="s">
        <v>18</v>
      </c>
      <c r="J9055">
        <f>VLOOKUP(I9055,segmentID,2,FALSE)</f>
        <v>2</v>
      </c>
      <c r="K9055" t="s">
        <v>3255</v>
      </c>
      <c r="L9055">
        <f>VLOOKUP(K9055,country2,2,FALSE)</f>
        <v>1</v>
      </c>
      <c r="M9055" t="s">
        <v>67</v>
      </c>
      <c r="N9055">
        <f>VLOOKUP(Orders!M9055,city2,2,FALSE)</f>
        <v>9</v>
      </c>
      <c r="O9055" t="s">
        <v>20</v>
      </c>
      <c r="P9055">
        <f>VLOOKUP(O9055,state2,2,FALSE)</f>
        <v>2</v>
      </c>
      <c r="Q9055">
        <v>94122</v>
      </c>
      <c r="R9055" t="s">
        <v>21</v>
      </c>
      <c r="S9055">
        <f>VLOOKUP(R9055,region2,2,FALSE)</f>
        <v>2</v>
      </c>
      <c r="T9055" t="s">
        <v>5821</v>
      </c>
      <c r="U9055" t="s">
        <v>35</v>
      </c>
      <c r="V9055">
        <f>VLOOKUP(U9055,category2,2,FALSE)</f>
        <v>3</v>
      </c>
      <c r="W9055" t="s">
        <v>3230</v>
      </c>
      <c r="X9055">
        <f>VLOOKUP(W9055,subcat2,3,FALSE)</f>
        <v>8</v>
      </c>
      <c r="Y9055" t="s">
        <v>2612</v>
      </c>
      <c r="Z9055">
        <v>28.783999999999999</v>
      </c>
      <c r="AA9055">
        <v>2</v>
      </c>
      <c r="AB9055">
        <v>0.2</v>
      </c>
      <c r="AC9055" s="4">
        <v>2.878400000000001</v>
      </c>
    </row>
    <row r="9056" spans="1:29" x14ac:dyDescent="0.25">
      <c r="A9056" s="2">
        <v>9055</v>
      </c>
      <c r="B9056" t="s">
        <v>10773</v>
      </c>
      <c r="C9056" s="3">
        <v>43000</v>
      </c>
      <c r="D9056" s="3">
        <v>43006</v>
      </c>
      <c r="E9056" t="s">
        <v>25</v>
      </c>
      <c r="F9056">
        <f>VLOOKUP(E9056,SHIPMODE,2,FALSE)</f>
        <v>2</v>
      </c>
      <c r="G9056" t="s">
        <v>3573</v>
      </c>
      <c r="H9056" t="s">
        <v>1223</v>
      </c>
      <c r="I9056" t="s">
        <v>9</v>
      </c>
      <c r="J9056">
        <f>VLOOKUP(I9056,segmentID,2,FALSE)</f>
        <v>1</v>
      </c>
      <c r="K9056" t="s">
        <v>3255</v>
      </c>
      <c r="L9056">
        <f>VLOOKUP(K9056,country2,2,FALSE)</f>
        <v>1</v>
      </c>
      <c r="M9056" t="s">
        <v>1183</v>
      </c>
      <c r="N9056">
        <f>VLOOKUP(Orders!M9056,city2,2,FALSE)</f>
        <v>158</v>
      </c>
      <c r="O9056" t="s">
        <v>20</v>
      </c>
      <c r="P9056">
        <f>VLOOKUP(O9056,state2,2,FALSE)</f>
        <v>2</v>
      </c>
      <c r="Q9056">
        <v>92704</v>
      </c>
      <c r="R9056" t="s">
        <v>21</v>
      </c>
      <c r="S9056">
        <f>VLOOKUP(R9056,region2,2,FALSE)</f>
        <v>2</v>
      </c>
      <c r="T9056" t="s">
        <v>4243</v>
      </c>
      <c r="U9056" t="s">
        <v>22</v>
      </c>
      <c r="V9056">
        <f>VLOOKUP(U9056,category2,2,FALSE)</f>
        <v>2</v>
      </c>
      <c r="W9056" t="s">
        <v>3233</v>
      </c>
      <c r="X9056">
        <f>VLOOKUP(W9056,subcat2,3,FALSE)</f>
        <v>15</v>
      </c>
      <c r="Y9056" t="s">
        <v>520</v>
      </c>
      <c r="Z9056">
        <v>21.96</v>
      </c>
      <c r="AA9056">
        <v>2</v>
      </c>
      <c r="AB9056">
        <v>0</v>
      </c>
      <c r="AC9056" s="4">
        <v>6.1488000000000014</v>
      </c>
    </row>
    <row r="9057" spans="1:29" x14ac:dyDescent="0.25">
      <c r="A9057" s="2">
        <v>9056</v>
      </c>
      <c r="B9057" t="s">
        <v>7840</v>
      </c>
      <c r="C9057" s="3">
        <v>42259</v>
      </c>
      <c r="D9057" s="3">
        <v>42264</v>
      </c>
      <c r="E9057" t="s">
        <v>7</v>
      </c>
      <c r="F9057">
        <f>VLOOKUP(E9057,SHIPMODE,2,FALSE)</f>
        <v>1</v>
      </c>
      <c r="G9057" t="s">
        <v>3368</v>
      </c>
      <c r="H9057" t="s">
        <v>475</v>
      </c>
      <c r="I9057" t="s">
        <v>9</v>
      </c>
      <c r="J9057">
        <f>VLOOKUP(I9057,segmentID,2,FALSE)</f>
        <v>1</v>
      </c>
      <c r="K9057" t="s">
        <v>3255</v>
      </c>
      <c r="L9057">
        <f>VLOOKUP(K9057,country2,2,FALSE)</f>
        <v>1</v>
      </c>
      <c r="M9057" t="s">
        <v>48</v>
      </c>
      <c r="N9057">
        <f>VLOOKUP(Orders!M9057,city2,2,FALSE)</f>
        <v>5</v>
      </c>
      <c r="O9057" t="s">
        <v>49</v>
      </c>
      <c r="P9057">
        <f>VLOOKUP(O9057,state2,2,FALSE)</f>
        <v>5</v>
      </c>
      <c r="Q9057">
        <v>98103</v>
      </c>
      <c r="R9057" t="s">
        <v>21</v>
      </c>
      <c r="S9057">
        <f>VLOOKUP(R9057,region2,2,FALSE)</f>
        <v>2</v>
      </c>
      <c r="T9057" t="s">
        <v>5002</v>
      </c>
      <c r="U9057" t="s">
        <v>35</v>
      </c>
      <c r="V9057">
        <f>VLOOKUP(U9057,category2,2,FALSE)</f>
        <v>3</v>
      </c>
      <c r="W9057" t="s">
        <v>3232</v>
      </c>
      <c r="X9057">
        <f>VLOOKUP(W9057,subcat2,3,FALSE)</f>
        <v>12</v>
      </c>
      <c r="Y9057" t="s">
        <v>239</v>
      </c>
      <c r="Z9057">
        <v>21.98</v>
      </c>
      <c r="AA9057">
        <v>2</v>
      </c>
      <c r="AB9057">
        <v>0</v>
      </c>
      <c r="AC9057" s="4">
        <v>8.5722000000000005</v>
      </c>
    </row>
    <row r="9058" spans="1:29" x14ac:dyDescent="0.25">
      <c r="A9058" s="2">
        <v>9057</v>
      </c>
      <c r="B9058" t="s">
        <v>7841</v>
      </c>
      <c r="C9058" s="3">
        <v>42310</v>
      </c>
      <c r="D9058" s="3">
        <v>42312</v>
      </c>
      <c r="E9058" t="s">
        <v>97</v>
      </c>
      <c r="F9058">
        <f>VLOOKUP(E9058,SHIPMODE,2,FALSE)</f>
        <v>3</v>
      </c>
      <c r="G9058" t="s">
        <v>3780</v>
      </c>
      <c r="H9058" t="s">
        <v>1923</v>
      </c>
      <c r="I9058" t="s">
        <v>52</v>
      </c>
      <c r="J9058">
        <f>VLOOKUP(I9058,segmentID,2,FALSE)</f>
        <v>3</v>
      </c>
      <c r="K9058" t="s">
        <v>3255</v>
      </c>
      <c r="L9058">
        <f>VLOOKUP(K9058,country2,2,FALSE)</f>
        <v>1</v>
      </c>
      <c r="M9058" t="s">
        <v>138</v>
      </c>
      <c r="N9058">
        <f>VLOOKUP(Orders!M9058,city2,2,FALSE)</f>
        <v>21</v>
      </c>
      <c r="O9058" t="s">
        <v>139</v>
      </c>
      <c r="P9058">
        <f>VLOOKUP(O9058,state2,2,FALSE)</f>
        <v>16</v>
      </c>
      <c r="Q9058">
        <v>10011</v>
      </c>
      <c r="R9058" t="s">
        <v>79</v>
      </c>
      <c r="S9058">
        <f>VLOOKUP(R9058,region2,2,FALSE)</f>
        <v>4</v>
      </c>
      <c r="T9058" t="s">
        <v>5859</v>
      </c>
      <c r="U9058" t="s">
        <v>13</v>
      </c>
      <c r="V9058">
        <f>VLOOKUP(U9058,category2,2,FALSE)</f>
        <v>1</v>
      </c>
      <c r="W9058" t="s">
        <v>3226</v>
      </c>
      <c r="X9058">
        <f>VLOOKUP(W9058,subcat2,3,FALSE)</f>
        <v>2</v>
      </c>
      <c r="Y9058" t="s">
        <v>1989</v>
      </c>
      <c r="Z9058">
        <v>2621.3220000000001</v>
      </c>
      <c r="AA9058">
        <v>11</v>
      </c>
      <c r="AB9058">
        <v>0.1</v>
      </c>
      <c r="AC9058" s="4">
        <v>553.39019999999982</v>
      </c>
    </row>
    <row r="9059" spans="1:29" x14ac:dyDescent="0.25">
      <c r="A9059" s="2">
        <v>9058</v>
      </c>
      <c r="B9059" t="s">
        <v>7842</v>
      </c>
      <c r="C9059" s="3">
        <v>42297</v>
      </c>
      <c r="D9059" s="3">
        <v>42301</v>
      </c>
      <c r="E9059" t="s">
        <v>25</v>
      </c>
      <c r="F9059">
        <f>VLOOKUP(E9059,SHIPMODE,2,FALSE)</f>
        <v>2</v>
      </c>
      <c r="G9059" t="s">
        <v>3902</v>
      </c>
      <c r="H9059" t="s">
        <v>2430</v>
      </c>
      <c r="I9059" t="s">
        <v>9</v>
      </c>
      <c r="J9059">
        <f>VLOOKUP(I9059,segmentID,2,FALSE)</f>
        <v>1</v>
      </c>
      <c r="K9059" t="s">
        <v>3255</v>
      </c>
      <c r="L9059">
        <f>VLOOKUP(K9059,country2,2,FALSE)</f>
        <v>1</v>
      </c>
      <c r="M9059" t="s">
        <v>19</v>
      </c>
      <c r="N9059">
        <f>VLOOKUP(Orders!M9059,city2,2,FALSE)</f>
        <v>2</v>
      </c>
      <c r="O9059" t="s">
        <v>20</v>
      </c>
      <c r="P9059">
        <f>VLOOKUP(O9059,state2,2,FALSE)</f>
        <v>2</v>
      </c>
      <c r="Q9059">
        <v>90045</v>
      </c>
      <c r="R9059" t="s">
        <v>21</v>
      </c>
      <c r="S9059">
        <f>VLOOKUP(R9059,region2,2,FALSE)</f>
        <v>2</v>
      </c>
      <c r="T9059" t="s">
        <v>5740</v>
      </c>
      <c r="U9059" t="s">
        <v>13</v>
      </c>
      <c r="V9059">
        <f>VLOOKUP(U9059,category2,2,FALSE)</f>
        <v>1</v>
      </c>
      <c r="W9059" t="s">
        <v>3228</v>
      </c>
      <c r="X9059">
        <f>VLOOKUP(W9059,subcat2,3,FALSE)</f>
        <v>6</v>
      </c>
      <c r="Y9059" t="s">
        <v>1840</v>
      </c>
      <c r="Z9059">
        <v>74.759999999999991</v>
      </c>
      <c r="AA9059">
        <v>7</v>
      </c>
      <c r="AB9059">
        <v>0</v>
      </c>
      <c r="AC9059" s="4">
        <v>23.923199999999994</v>
      </c>
    </row>
    <row r="9060" spans="1:29" x14ac:dyDescent="0.25">
      <c r="A9060" s="2">
        <v>9059</v>
      </c>
      <c r="B9060" t="s">
        <v>7842</v>
      </c>
      <c r="C9060" s="3">
        <v>42297</v>
      </c>
      <c r="D9060" s="3">
        <v>42301</v>
      </c>
      <c r="E9060" t="s">
        <v>25</v>
      </c>
      <c r="F9060">
        <f>VLOOKUP(E9060,SHIPMODE,2,FALSE)</f>
        <v>2</v>
      </c>
      <c r="G9060" t="s">
        <v>3902</v>
      </c>
      <c r="H9060" t="s">
        <v>2430</v>
      </c>
      <c r="I9060" t="s">
        <v>9</v>
      </c>
      <c r="J9060">
        <f>VLOOKUP(I9060,segmentID,2,FALSE)</f>
        <v>1</v>
      </c>
      <c r="K9060" t="s">
        <v>3255</v>
      </c>
      <c r="L9060">
        <f>VLOOKUP(K9060,country2,2,FALSE)</f>
        <v>1</v>
      </c>
      <c r="M9060" t="s">
        <v>19</v>
      </c>
      <c r="N9060">
        <f>VLOOKUP(Orders!M9060,city2,2,FALSE)</f>
        <v>2</v>
      </c>
      <c r="O9060" t="s">
        <v>20</v>
      </c>
      <c r="P9060">
        <f>VLOOKUP(O9060,state2,2,FALSE)</f>
        <v>2</v>
      </c>
      <c r="Q9060">
        <v>90045</v>
      </c>
      <c r="R9060" t="s">
        <v>21</v>
      </c>
      <c r="S9060">
        <f>VLOOKUP(R9060,region2,2,FALSE)</f>
        <v>2</v>
      </c>
      <c r="T9060" t="s">
        <v>5804</v>
      </c>
      <c r="U9060" t="s">
        <v>13</v>
      </c>
      <c r="V9060">
        <f>VLOOKUP(U9060,category2,2,FALSE)</f>
        <v>1</v>
      </c>
      <c r="W9060" t="s">
        <v>29</v>
      </c>
      <c r="X9060">
        <f>VLOOKUP(W9060,subcat2,3,FALSE)</f>
        <v>4</v>
      </c>
      <c r="Y9060" t="s">
        <v>2241</v>
      </c>
      <c r="Z9060">
        <v>364.77600000000007</v>
      </c>
      <c r="AA9060">
        <v>3</v>
      </c>
      <c r="AB9060">
        <v>0.2</v>
      </c>
      <c r="AC9060" s="4">
        <v>27.358200000000011</v>
      </c>
    </row>
    <row r="9061" spans="1:29" x14ac:dyDescent="0.25">
      <c r="A9061" s="2">
        <v>9060</v>
      </c>
      <c r="B9061" t="s">
        <v>9117</v>
      </c>
      <c r="C9061" s="3">
        <v>42535</v>
      </c>
      <c r="D9061" s="3">
        <v>42539</v>
      </c>
      <c r="E9061" t="s">
        <v>25</v>
      </c>
      <c r="F9061">
        <f>VLOOKUP(E9061,SHIPMODE,2,FALSE)</f>
        <v>2</v>
      </c>
      <c r="G9061" t="s">
        <v>3510</v>
      </c>
      <c r="H9061" t="s">
        <v>1004</v>
      </c>
      <c r="I9061" t="s">
        <v>18</v>
      </c>
      <c r="J9061">
        <f>VLOOKUP(I9061,segmentID,2,FALSE)</f>
        <v>2</v>
      </c>
      <c r="K9061" t="s">
        <v>3255</v>
      </c>
      <c r="L9061">
        <f>VLOOKUP(K9061,country2,2,FALSE)</f>
        <v>1</v>
      </c>
      <c r="M9061" t="s">
        <v>48</v>
      </c>
      <c r="N9061">
        <f>VLOOKUP(Orders!M9061,city2,2,FALSE)</f>
        <v>5</v>
      </c>
      <c r="O9061" t="s">
        <v>49</v>
      </c>
      <c r="P9061">
        <f>VLOOKUP(O9061,state2,2,FALSE)</f>
        <v>5</v>
      </c>
      <c r="Q9061">
        <v>98103</v>
      </c>
      <c r="R9061" t="s">
        <v>21</v>
      </c>
      <c r="S9061">
        <f>VLOOKUP(R9061,region2,2,FALSE)</f>
        <v>2</v>
      </c>
      <c r="T9061" t="s">
        <v>4984</v>
      </c>
      <c r="U9061" t="s">
        <v>13</v>
      </c>
      <c r="V9061">
        <f>VLOOKUP(U9061,category2,2,FALSE)</f>
        <v>1</v>
      </c>
      <c r="W9061" t="s">
        <v>29</v>
      </c>
      <c r="X9061">
        <f>VLOOKUP(W9061,subcat2,3,FALSE)</f>
        <v>4</v>
      </c>
      <c r="Y9061" t="s">
        <v>1918</v>
      </c>
      <c r="Z9061">
        <v>1115.17</v>
      </c>
      <c r="AA9061">
        <v>7</v>
      </c>
      <c r="AB9061">
        <v>0</v>
      </c>
      <c r="AC9061" s="4">
        <v>334.55099999999993</v>
      </c>
    </row>
    <row r="9062" spans="1:29" x14ac:dyDescent="0.25">
      <c r="A9062" s="2">
        <v>9061</v>
      </c>
      <c r="B9062" t="s">
        <v>7843</v>
      </c>
      <c r="C9062" s="3">
        <v>42328</v>
      </c>
      <c r="D9062" s="3">
        <v>42329</v>
      </c>
      <c r="E9062" t="s">
        <v>97</v>
      </c>
      <c r="F9062">
        <f>VLOOKUP(E9062,SHIPMODE,2,FALSE)</f>
        <v>3</v>
      </c>
      <c r="G9062" t="s">
        <v>3549</v>
      </c>
      <c r="H9062" t="s">
        <v>1130</v>
      </c>
      <c r="I9062" t="s">
        <v>18</v>
      </c>
      <c r="J9062">
        <f>VLOOKUP(I9062,segmentID,2,FALSE)</f>
        <v>2</v>
      </c>
      <c r="K9062" t="s">
        <v>3255</v>
      </c>
      <c r="L9062">
        <f>VLOOKUP(K9062,country2,2,FALSE)</f>
        <v>1</v>
      </c>
      <c r="M9062" t="s">
        <v>466</v>
      </c>
      <c r="N9062">
        <f>VLOOKUP(Orders!M9062,city2,2,FALSE)</f>
        <v>71</v>
      </c>
      <c r="O9062" t="s">
        <v>20</v>
      </c>
      <c r="P9062">
        <f>VLOOKUP(O9062,state2,2,FALSE)</f>
        <v>2</v>
      </c>
      <c r="Q9062">
        <v>92024</v>
      </c>
      <c r="R9062" t="s">
        <v>21</v>
      </c>
      <c r="S9062">
        <f>VLOOKUP(R9062,region2,2,FALSE)</f>
        <v>2</v>
      </c>
      <c r="T9062" t="s">
        <v>4998</v>
      </c>
      <c r="U9062" t="s">
        <v>22</v>
      </c>
      <c r="V9062">
        <f>VLOOKUP(U9062,category2,2,FALSE)</f>
        <v>2</v>
      </c>
      <c r="W9062" t="s">
        <v>3231</v>
      </c>
      <c r="X9062">
        <f>VLOOKUP(W9062,subcat2,3,FALSE)</f>
        <v>9</v>
      </c>
      <c r="Y9062" t="s">
        <v>510</v>
      </c>
      <c r="Z9062">
        <v>89.696000000000012</v>
      </c>
      <c r="AA9062">
        <v>4</v>
      </c>
      <c r="AB9062">
        <v>0.2</v>
      </c>
      <c r="AC9062" s="4">
        <v>33.635999999999996</v>
      </c>
    </row>
    <row r="9063" spans="1:29" x14ac:dyDescent="0.25">
      <c r="A9063" s="2">
        <v>9062</v>
      </c>
      <c r="B9063" t="s">
        <v>7843</v>
      </c>
      <c r="C9063" s="3">
        <v>42328</v>
      </c>
      <c r="D9063" s="3">
        <v>42329</v>
      </c>
      <c r="E9063" t="s">
        <v>97</v>
      </c>
      <c r="F9063">
        <f>VLOOKUP(E9063,SHIPMODE,2,FALSE)</f>
        <v>3</v>
      </c>
      <c r="G9063" t="s">
        <v>3549</v>
      </c>
      <c r="H9063" t="s">
        <v>1130</v>
      </c>
      <c r="I9063" t="s">
        <v>18</v>
      </c>
      <c r="J9063">
        <f>VLOOKUP(I9063,segmentID,2,FALSE)</f>
        <v>2</v>
      </c>
      <c r="K9063" t="s">
        <v>3255</v>
      </c>
      <c r="L9063">
        <f>VLOOKUP(K9063,country2,2,FALSE)</f>
        <v>1</v>
      </c>
      <c r="M9063" t="s">
        <v>466</v>
      </c>
      <c r="N9063">
        <f>VLOOKUP(Orders!M9063,city2,2,FALSE)</f>
        <v>71</v>
      </c>
      <c r="O9063" t="s">
        <v>20</v>
      </c>
      <c r="P9063">
        <f>VLOOKUP(O9063,state2,2,FALSE)</f>
        <v>2</v>
      </c>
      <c r="Q9063">
        <v>92024</v>
      </c>
      <c r="R9063" t="s">
        <v>21</v>
      </c>
      <c r="S9063">
        <f>VLOOKUP(R9063,region2,2,FALSE)</f>
        <v>2</v>
      </c>
      <c r="T9063" t="s">
        <v>4159</v>
      </c>
      <c r="U9063" t="s">
        <v>22</v>
      </c>
      <c r="V9063">
        <f>VLOOKUP(U9063,category2,2,FALSE)</f>
        <v>2</v>
      </c>
      <c r="W9063" t="s">
        <v>23</v>
      </c>
      <c r="X9063">
        <f>VLOOKUP(W9063,subcat2,3,FALSE)</f>
        <v>3</v>
      </c>
      <c r="Y9063" t="s">
        <v>523</v>
      </c>
      <c r="Z9063">
        <v>50.12</v>
      </c>
      <c r="AA9063">
        <v>4</v>
      </c>
      <c r="AB9063">
        <v>0</v>
      </c>
      <c r="AC9063" s="4">
        <v>23.556399999999996</v>
      </c>
    </row>
    <row r="9064" spans="1:29" x14ac:dyDescent="0.25">
      <c r="A9064" s="2">
        <v>9063</v>
      </c>
      <c r="B9064" t="s">
        <v>9118</v>
      </c>
      <c r="C9064" s="3">
        <v>42428</v>
      </c>
      <c r="D9064" s="3">
        <v>42435</v>
      </c>
      <c r="E9064" t="s">
        <v>25</v>
      </c>
      <c r="F9064">
        <f>VLOOKUP(E9064,SHIPMODE,2,FALSE)</f>
        <v>2</v>
      </c>
      <c r="G9064" t="s">
        <v>3900</v>
      </c>
      <c r="H9064" t="s">
        <v>2426</v>
      </c>
      <c r="I9064" t="s">
        <v>18</v>
      </c>
      <c r="J9064">
        <f>VLOOKUP(I9064,segmentID,2,FALSE)</f>
        <v>2</v>
      </c>
      <c r="K9064" t="s">
        <v>3255</v>
      </c>
      <c r="L9064">
        <f>VLOOKUP(K9064,country2,2,FALSE)</f>
        <v>1</v>
      </c>
      <c r="M9064" t="s">
        <v>138</v>
      </c>
      <c r="N9064">
        <f>VLOOKUP(Orders!M9064,city2,2,FALSE)</f>
        <v>21</v>
      </c>
      <c r="O9064" t="s">
        <v>139</v>
      </c>
      <c r="P9064">
        <f>VLOOKUP(O9064,state2,2,FALSE)</f>
        <v>16</v>
      </c>
      <c r="Q9064">
        <v>10035</v>
      </c>
      <c r="R9064" t="s">
        <v>79</v>
      </c>
      <c r="S9064">
        <f>VLOOKUP(R9064,region2,2,FALSE)</f>
        <v>4</v>
      </c>
      <c r="T9064" t="s">
        <v>4916</v>
      </c>
      <c r="U9064" t="s">
        <v>22</v>
      </c>
      <c r="V9064">
        <f>VLOOKUP(U9064,category2,2,FALSE)</f>
        <v>2</v>
      </c>
      <c r="W9064" t="s">
        <v>3234</v>
      </c>
      <c r="X9064">
        <f>VLOOKUP(W9064,subcat2,3,FALSE)</f>
        <v>14</v>
      </c>
      <c r="Y9064" t="s">
        <v>104</v>
      </c>
      <c r="Z9064">
        <v>36.480000000000004</v>
      </c>
      <c r="AA9064">
        <v>6</v>
      </c>
      <c r="AB9064">
        <v>0</v>
      </c>
      <c r="AC9064" s="4">
        <v>18.240000000000002</v>
      </c>
    </row>
    <row r="9065" spans="1:29" x14ac:dyDescent="0.25">
      <c r="A9065" s="2">
        <v>9064</v>
      </c>
      <c r="B9065" t="s">
        <v>6796</v>
      </c>
      <c r="C9065" s="3">
        <v>41926</v>
      </c>
      <c r="D9065" s="3">
        <v>41932</v>
      </c>
      <c r="E9065" t="s">
        <v>25</v>
      </c>
      <c r="F9065">
        <f>VLOOKUP(E9065,SHIPMODE,2,FALSE)</f>
        <v>2</v>
      </c>
      <c r="G9065" t="s">
        <v>3469</v>
      </c>
      <c r="H9065" t="s">
        <v>873</v>
      </c>
      <c r="I9065" t="s">
        <v>9</v>
      </c>
      <c r="J9065">
        <f>VLOOKUP(I9065,segmentID,2,FALSE)</f>
        <v>1</v>
      </c>
      <c r="K9065" t="s">
        <v>3255</v>
      </c>
      <c r="L9065">
        <f>VLOOKUP(K9065,country2,2,FALSE)</f>
        <v>1</v>
      </c>
      <c r="M9065" t="s">
        <v>156</v>
      </c>
      <c r="N9065">
        <f>VLOOKUP(Orders!M9065,city2,2,FALSE)</f>
        <v>23</v>
      </c>
      <c r="O9065" t="s">
        <v>110</v>
      </c>
      <c r="P9065">
        <f>VLOOKUP(O9065,state2,2,FALSE)</f>
        <v>11</v>
      </c>
      <c r="Q9065">
        <v>60653</v>
      </c>
      <c r="R9065" t="s">
        <v>55</v>
      </c>
      <c r="S9065">
        <f>VLOOKUP(R9065,region2,2,FALSE)</f>
        <v>3</v>
      </c>
      <c r="T9065" t="s">
        <v>5395</v>
      </c>
      <c r="U9065" t="s">
        <v>22</v>
      </c>
      <c r="V9065">
        <f>VLOOKUP(U9065,category2,2,FALSE)</f>
        <v>2</v>
      </c>
      <c r="W9065" t="s">
        <v>45</v>
      </c>
      <c r="X9065">
        <f>VLOOKUP(W9065,subcat2,3,FALSE)</f>
        <v>11</v>
      </c>
      <c r="Y9065" t="s">
        <v>3242</v>
      </c>
      <c r="Z9065">
        <v>322.19200000000001</v>
      </c>
      <c r="AA9065">
        <v>13</v>
      </c>
      <c r="AB9065">
        <v>0.2</v>
      </c>
      <c r="AC9065" s="4">
        <v>100.68499999999997</v>
      </c>
    </row>
    <row r="9066" spans="1:29" x14ac:dyDescent="0.25">
      <c r="A9066" s="2">
        <v>9065</v>
      </c>
      <c r="B9066" t="s">
        <v>6796</v>
      </c>
      <c r="C9066" s="3">
        <v>41926</v>
      </c>
      <c r="D9066" s="3">
        <v>41932</v>
      </c>
      <c r="E9066" t="s">
        <v>25</v>
      </c>
      <c r="F9066">
        <f>VLOOKUP(E9066,SHIPMODE,2,FALSE)</f>
        <v>2</v>
      </c>
      <c r="G9066" t="s">
        <v>3469</v>
      </c>
      <c r="H9066" t="s">
        <v>873</v>
      </c>
      <c r="I9066" t="s">
        <v>9</v>
      </c>
      <c r="J9066">
        <f>VLOOKUP(I9066,segmentID,2,FALSE)</f>
        <v>1</v>
      </c>
      <c r="K9066" t="s">
        <v>3255</v>
      </c>
      <c r="L9066">
        <f>VLOOKUP(K9066,country2,2,FALSE)</f>
        <v>1</v>
      </c>
      <c r="M9066" t="s">
        <v>156</v>
      </c>
      <c r="N9066">
        <f>VLOOKUP(Orders!M9066,city2,2,FALSE)</f>
        <v>23</v>
      </c>
      <c r="O9066" t="s">
        <v>110</v>
      </c>
      <c r="P9066">
        <f>VLOOKUP(O9066,state2,2,FALSE)</f>
        <v>11</v>
      </c>
      <c r="Q9066">
        <v>60653</v>
      </c>
      <c r="R9066" t="s">
        <v>55</v>
      </c>
      <c r="S9066">
        <f>VLOOKUP(R9066,region2,2,FALSE)</f>
        <v>3</v>
      </c>
      <c r="T9066" t="s">
        <v>4293</v>
      </c>
      <c r="U9066" t="s">
        <v>22</v>
      </c>
      <c r="V9066">
        <f>VLOOKUP(U9066,category2,2,FALSE)</f>
        <v>2</v>
      </c>
      <c r="W9066" t="s">
        <v>3231</v>
      </c>
      <c r="X9066">
        <f>VLOOKUP(W9066,subcat2,3,FALSE)</f>
        <v>9</v>
      </c>
      <c r="Y9066" t="s">
        <v>88</v>
      </c>
      <c r="Z9066">
        <v>2.9459999999999993</v>
      </c>
      <c r="AA9066">
        <v>3</v>
      </c>
      <c r="AB9066">
        <v>0.8</v>
      </c>
      <c r="AC9066" s="4">
        <v>-4.8609000000000009</v>
      </c>
    </row>
    <row r="9067" spans="1:29" x14ac:dyDescent="0.25">
      <c r="A9067" s="2">
        <v>9066</v>
      </c>
      <c r="B9067" t="s">
        <v>6796</v>
      </c>
      <c r="C9067" s="3">
        <v>41926</v>
      </c>
      <c r="D9067" s="3">
        <v>41932</v>
      </c>
      <c r="E9067" t="s">
        <v>25</v>
      </c>
      <c r="F9067">
        <f>VLOOKUP(E9067,SHIPMODE,2,FALSE)</f>
        <v>2</v>
      </c>
      <c r="G9067" t="s">
        <v>3469</v>
      </c>
      <c r="H9067" t="s">
        <v>873</v>
      </c>
      <c r="I9067" t="s">
        <v>9</v>
      </c>
      <c r="J9067">
        <f>VLOOKUP(I9067,segmentID,2,FALSE)</f>
        <v>1</v>
      </c>
      <c r="K9067" t="s">
        <v>3255</v>
      </c>
      <c r="L9067">
        <f>VLOOKUP(K9067,country2,2,FALSE)</f>
        <v>1</v>
      </c>
      <c r="M9067" t="s">
        <v>156</v>
      </c>
      <c r="N9067">
        <f>VLOOKUP(Orders!M9067,city2,2,FALSE)</f>
        <v>23</v>
      </c>
      <c r="O9067" t="s">
        <v>110</v>
      </c>
      <c r="P9067">
        <f>VLOOKUP(O9067,state2,2,FALSE)</f>
        <v>11</v>
      </c>
      <c r="Q9067">
        <v>60653</v>
      </c>
      <c r="R9067" t="s">
        <v>55</v>
      </c>
      <c r="S9067">
        <f>VLOOKUP(R9067,region2,2,FALSE)</f>
        <v>3</v>
      </c>
      <c r="T9067" t="s">
        <v>5403</v>
      </c>
      <c r="U9067" t="s">
        <v>22</v>
      </c>
      <c r="V9067">
        <f>VLOOKUP(U9067,category2,2,FALSE)</f>
        <v>2</v>
      </c>
      <c r="W9067" t="s">
        <v>45</v>
      </c>
      <c r="X9067">
        <f>VLOOKUP(W9067,subcat2,3,FALSE)</f>
        <v>11</v>
      </c>
      <c r="Y9067" t="s">
        <v>2849</v>
      </c>
      <c r="Z9067">
        <v>19.136000000000003</v>
      </c>
      <c r="AA9067">
        <v>4</v>
      </c>
      <c r="AB9067">
        <v>0.2</v>
      </c>
      <c r="AC9067" s="4">
        <v>6.9367999999999999</v>
      </c>
    </row>
    <row r="9068" spans="1:29" x14ac:dyDescent="0.25">
      <c r="A9068" s="2">
        <v>9067</v>
      </c>
      <c r="B9068" t="s">
        <v>10774</v>
      </c>
      <c r="C9068" s="3">
        <v>42881</v>
      </c>
      <c r="D9068" s="3">
        <v>42885</v>
      </c>
      <c r="E9068" t="s">
        <v>25</v>
      </c>
      <c r="F9068">
        <f>VLOOKUP(E9068,SHIPMODE,2,FALSE)</f>
        <v>2</v>
      </c>
      <c r="G9068" t="s">
        <v>3553</v>
      </c>
      <c r="H9068" t="s">
        <v>1148</v>
      </c>
      <c r="I9068" t="s">
        <v>9</v>
      </c>
      <c r="J9068">
        <f>VLOOKUP(I9068,segmentID,2,FALSE)</f>
        <v>1</v>
      </c>
      <c r="K9068" t="s">
        <v>3255</v>
      </c>
      <c r="L9068">
        <f>VLOOKUP(K9068,country2,2,FALSE)</f>
        <v>1</v>
      </c>
      <c r="M9068" t="s">
        <v>1486</v>
      </c>
      <c r="N9068">
        <f>VLOOKUP(Orders!M9068,city2,2,FALSE)</f>
        <v>194</v>
      </c>
      <c r="O9068" t="s">
        <v>165</v>
      </c>
      <c r="P9068">
        <f>VLOOKUP(O9068,state2,2,FALSE)</f>
        <v>18</v>
      </c>
      <c r="Q9068">
        <v>22801</v>
      </c>
      <c r="R9068" t="s">
        <v>12</v>
      </c>
      <c r="S9068">
        <f>VLOOKUP(R9068,region2,2,FALSE)</f>
        <v>1</v>
      </c>
      <c r="T9068" t="s">
        <v>5638</v>
      </c>
      <c r="U9068" t="s">
        <v>35</v>
      </c>
      <c r="V9068">
        <f>VLOOKUP(U9068,category2,2,FALSE)</f>
        <v>3</v>
      </c>
      <c r="W9068" t="s">
        <v>3232</v>
      </c>
      <c r="X9068">
        <f>VLOOKUP(W9068,subcat2,3,FALSE)</f>
        <v>12</v>
      </c>
      <c r="Y9068" t="s">
        <v>3218</v>
      </c>
      <c r="Z9068">
        <v>23.08</v>
      </c>
      <c r="AA9068">
        <v>2</v>
      </c>
      <c r="AB9068">
        <v>0</v>
      </c>
      <c r="AC9068" s="4">
        <v>6.9239999999999995</v>
      </c>
    </row>
    <row r="9069" spans="1:29" x14ac:dyDescent="0.25">
      <c r="A9069" s="2">
        <v>9068</v>
      </c>
      <c r="B9069" t="s">
        <v>9119</v>
      </c>
      <c r="C9069" s="3">
        <v>42404</v>
      </c>
      <c r="D9069" s="3">
        <v>42410</v>
      </c>
      <c r="E9069" t="s">
        <v>25</v>
      </c>
      <c r="F9069">
        <f>VLOOKUP(E9069,SHIPMODE,2,FALSE)</f>
        <v>2</v>
      </c>
      <c r="G9069" t="s">
        <v>3588</v>
      </c>
      <c r="H9069" t="s">
        <v>1262</v>
      </c>
      <c r="I9069" t="s">
        <v>9</v>
      </c>
      <c r="J9069">
        <f>VLOOKUP(I9069,segmentID,2,FALSE)</f>
        <v>1</v>
      </c>
      <c r="K9069" t="s">
        <v>3255</v>
      </c>
      <c r="L9069">
        <f>VLOOKUP(K9069,country2,2,FALSE)</f>
        <v>1</v>
      </c>
      <c r="M9069" t="s">
        <v>1505</v>
      </c>
      <c r="N9069">
        <f>VLOOKUP(Orders!M9069,city2,2,FALSE)</f>
        <v>197</v>
      </c>
      <c r="O9069" t="s">
        <v>1255</v>
      </c>
      <c r="P9069">
        <f>VLOOKUP(O9069,state2,2,FALSE)</f>
        <v>40</v>
      </c>
      <c r="Q9069">
        <v>20852</v>
      </c>
      <c r="R9069" t="s">
        <v>79</v>
      </c>
      <c r="S9069">
        <f>VLOOKUP(R9069,region2,2,FALSE)</f>
        <v>4</v>
      </c>
      <c r="T9069" t="s">
        <v>5478</v>
      </c>
      <c r="U9069" t="s">
        <v>35</v>
      </c>
      <c r="V9069">
        <f>VLOOKUP(U9069,category2,2,FALSE)</f>
        <v>3</v>
      </c>
      <c r="W9069" t="s">
        <v>3230</v>
      </c>
      <c r="X9069">
        <f>VLOOKUP(W9069,subcat2,3,FALSE)</f>
        <v>8</v>
      </c>
      <c r="Y9069" t="s">
        <v>800</v>
      </c>
      <c r="Z9069">
        <v>90.48</v>
      </c>
      <c r="AA9069">
        <v>2</v>
      </c>
      <c r="AB9069">
        <v>0</v>
      </c>
      <c r="AC9069" s="4">
        <v>23.524799999999999</v>
      </c>
    </row>
    <row r="9070" spans="1:29" x14ac:dyDescent="0.25">
      <c r="A9070" s="2">
        <v>9069</v>
      </c>
      <c r="B9070" t="s">
        <v>9120</v>
      </c>
      <c r="C9070" s="3">
        <v>42615</v>
      </c>
      <c r="D9070" s="3">
        <v>42618</v>
      </c>
      <c r="E9070" t="s">
        <v>7</v>
      </c>
      <c r="F9070">
        <f>VLOOKUP(E9070,SHIPMODE,2,FALSE)</f>
        <v>1</v>
      </c>
      <c r="G9070" t="s">
        <v>3333</v>
      </c>
      <c r="H9070" t="s">
        <v>334</v>
      </c>
      <c r="I9070" t="s">
        <v>9</v>
      </c>
      <c r="J9070">
        <f>VLOOKUP(I9070,segmentID,2,FALSE)</f>
        <v>1</v>
      </c>
      <c r="K9070" t="s">
        <v>3255</v>
      </c>
      <c r="L9070">
        <f>VLOOKUP(K9070,country2,2,FALSE)</f>
        <v>1</v>
      </c>
      <c r="M9070" t="s">
        <v>666</v>
      </c>
      <c r="N9070">
        <f>VLOOKUP(Orders!M9070,city2,2,FALSE)</f>
        <v>97</v>
      </c>
      <c r="O9070" t="s">
        <v>49</v>
      </c>
      <c r="P9070">
        <f>VLOOKUP(O9070,state2,2,FALSE)</f>
        <v>5</v>
      </c>
      <c r="Q9070">
        <v>98198</v>
      </c>
      <c r="R9070" t="s">
        <v>21</v>
      </c>
      <c r="S9070">
        <f>VLOOKUP(R9070,region2,2,FALSE)</f>
        <v>2</v>
      </c>
      <c r="T9070" t="s">
        <v>4161</v>
      </c>
      <c r="U9070" t="s">
        <v>13</v>
      </c>
      <c r="V9070">
        <f>VLOOKUP(U9070,category2,2,FALSE)</f>
        <v>1</v>
      </c>
      <c r="W9070" t="s">
        <v>3226</v>
      </c>
      <c r="X9070">
        <f>VLOOKUP(W9070,subcat2,3,FALSE)</f>
        <v>2</v>
      </c>
      <c r="Y9070" t="s">
        <v>1528</v>
      </c>
      <c r="Z9070">
        <v>215.976</v>
      </c>
      <c r="AA9070">
        <v>3</v>
      </c>
      <c r="AB9070">
        <v>0.2</v>
      </c>
      <c r="AC9070" s="4">
        <v>-2.6997000000000355</v>
      </c>
    </row>
    <row r="9071" spans="1:29" x14ac:dyDescent="0.25">
      <c r="A9071" s="2">
        <v>9070</v>
      </c>
      <c r="B9071" t="s">
        <v>9120</v>
      </c>
      <c r="C9071" s="3">
        <v>42615</v>
      </c>
      <c r="D9071" s="3">
        <v>42618</v>
      </c>
      <c r="E9071" t="s">
        <v>7</v>
      </c>
      <c r="F9071">
        <f>VLOOKUP(E9071,SHIPMODE,2,FALSE)</f>
        <v>1</v>
      </c>
      <c r="G9071" t="s">
        <v>3333</v>
      </c>
      <c r="H9071" t="s">
        <v>334</v>
      </c>
      <c r="I9071" t="s">
        <v>9</v>
      </c>
      <c r="J9071">
        <f>VLOOKUP(I9071,segmentID,2,FALSE)</f>
        <v>1</v>
      </c>
      <c r="K9071" t="s">
        <v>3255</v>
      </c>
      <c r="L9071">
        <f>VLOOKUP(K9071,country2,2,FALSE)</f>
        <v>1</v>
      </c>
      <c r="M9071" t="s">
        <v>666</v>
      </c>
      <c r="N9071">
        <f>VLOOKUP(Orders!M9071,city2,2,FALSE)</f>
        <v>97</v>
      </c>
      <c r="O9071" t="s">
        <v>49</v>
      </c>
      <c r="P9071">
        <f>VLOOKUP(O9071,state2,2,FALSE)</f>
        <v>5</v>
      </c>
      <c r="Q9071">
        <v>98198</v>
      </c>
      <c r="R9071" t="s">
        <v>21</v>
      </c>
      <c r="S9071">
        <f>VLOOKUP(R9071,region2,2,FALSE)</f>
        <v>2</v>
      </c>
      <c r="T9071" t="s">
        <v>5724</v>
      </c>
      <c r="U9071" t="s">
        <v>22</v>
      </c>
      <c r="V9071">
        <f>VLOOKUP(U9071,category2,2,FALSE)</f>
        <v>2</v>
      </c>
      <c r="W9071" t="s">
        <v>103</v>
      </c>
      <c r="X9071">
        <f>VLOOKUP(W9071,subcat2,3,FALSE)</f>
        <v>13</v>
      </c>
      <c r="Y9071" t="s">
        <v>263</v>
      </c>
      <c r="Z9071">
        <v>65.94</v>
      </c>
      <c r="AA9071">
        <v>3</v>
      </c>
      <c r="AB9071">
        <v>0</v>
      </c>
      <c r="AC9071" s="4">
        <v>30.991800000000001</v>
      </c>
    </row>
    <row r="9072" spans="1:29" x14ac:dyDescent="0.25">
      <c r="A9072" s="2">
        <v>9071</v>
      </c>
      <c r="B9072" t="s">
        <v>10775</v>
      </c>
      <c r="C9072" s="3">
        <v>43073</v>
      </c>
      <c r="D9072" s="3">
        <v>43074</v>
      </c>
      <c r="E9072" t="s">
        <v>97</v>
      </c>
      <c r="F9072">
        <f>VLOOKUP(E9072,SHIPMODE,2,FALSE)</f>
        <v>3</v>
      </c>
      <c r="G9072" t="s">
        <v>3977</v>
      </c>
      <c r="H9072" t="s">
        <v>2739</v>
      </c>
      <c r="I9072" t="s">
        <v>18</v>
      </c>
      <c r="J9072">
        <f>VLOOKUP(I9072,segmentID,2,FALSE)</f>
        <v>2</v>
      </c>
      <c r="K9072" t="s">
        <v>3255</v>
      </c>
      <c r="L9072">
        <f>VLOOKUP(K9072,country2,2,FALSE)</f>
        <v>1</v>
      </c>
      <c r="M9072" t="s">
        <v>77</v>
      </c>
      <c r="N9072">
        <f>VLOOKUP(Orders!M9072,city2,2,FALSE)</f>
        <v>11</v>
      </c>
      <c r="O9072" t="s">
        <v>78</v>
      </c>
      <c r="P9072">
        <f>VLOOKUP(O9072,state2,2,FALSE)</f>
        <v>10</v>
      </c>
      <c r="Q9072">
        <v>19134</v>
      </c>
      <c r="R9072" t="s">
        <v>79</v>
      </c>
      <c r="S9072">
        <f>VLOOKUP(R9072,region2,2,FALSE)</f>
        <v>4</v>
      </c>
      <c r="T9072" t="s">
        <v>4389</v>
      </c>
      <c r="U9072" t="s">
        <v>13</v>
      </c>
      <c r="V9072">
        <f>VLOOKUP(U9072,category2,2,FALSE)</f>
        <v>1</v>
      </c>
      <c r="W9072" t="s">
        <v>3228</v>
      </c>
      <c r="X9072">
        <f>VLOOKUP(W9072,subcat2,3,FALSE)</f>
        <v>6</v>
      </c>
      <c r="Y9072" t="s">
        <v>1757</v>
      </c>
      <c r="Z9072">
        <v>11.352000000000002</v>
      </c>
      <c r="AA9072">
        <v>3</v>
      </c>
      <c r="AB9072">
        <v>0.2</v>
      </c>
      <c r="AC9072" s="4">
        <v>2.6961000000000008</v>
      </c>
    </row>
    <row r="9073" spans="1:29" x14ac:dyDescent="0.25">
      <c r="A9073" s="2">
        <v>9072</v>
      </c>
      <c r="B9073" t="s">
        <v>7844</v>
      </c>
      <c r="C9073" s="3">
        <v>42167</v>
      </c>
      <c r="D9073" s="3">
        <v>42171</v>
      </c>
      <c r="E9073" t="s">
        <v>25</v>
      </c>
      <c r="F9073">
        <f>VLOOKUP(E9073,SHIPMODE,2,FALSE)</f>
        <v>2</v>
      </c>
      <c r="G9073" t="s">
        <v>3704</v>
      </c>
      <c r="H9073" t="s">
        <v>1663</v>
      </c>
      <c r="I9073" t="s">
        <v>52</v>
      </c>
      <c r="J9073">
        <f>VLOOKUP(I9073,segmentID,2,FALSE)</f>
        <v>3</v>
      </c>
      <c r="K9073" t="s">
        <v>3255</v>
      </c>
      <c r="L9073">
        <f>VLOOKUP(K9073,country2,2,FALSE)</f>
        <v>1</v>
      </c>
      <c r="M9073" t="s">
        <v>248</v>
      </c>
      <c r="N9073">
        <f>VLOOKUP(Orders!M9073,city2,2,FALSE)</f>
        <v>39</v>
      </c>
      <c r="O9073" t="s">
        <v>132</v>
      </c>
      <c r="P9073">
        <f>VLOOKUP(O9073,state2,2,FALSE)</f>
        <v>15</v>
      </c>
      <c r="Q9073">
        <v>47201</v>
      </c>
      <c r="R9073" t="s">
        <v>55</v>
      </c>
      <c r="S9073">
        <f>VLOOKUP(R9073,region2,2,FALSE)</f>
        <v>3</v>
      </c>
      <c r="T9073" t="s">
        <v>4670</v>
      </c>
      <c r="U9073" t="s">
        <v>22</v>
      </c>
      <c r="V9073">
        <f>VLOOKUP(U9073,category2,2,FALSE)</f>
        <v>2</v>
      </c>
      <c r="W9073" t="s">
        <v>3227</v>
      </c>
      <c r="X9073">
        <f>VLOOKUP(W9073,subcat2,3,FALSE)</f>
        <v>5</v>
      </c>
      <c r="Y9073" t="s">
        <v>1470</v>
      </c>
      <c r="Z9073">
        <v>24.56</v>
      </c>
      <c r="AA9073">
        <v>2</v>
      </c>
      <c r="AB9073">
        <v>0</v>
      </c>
      <c r="AC9073" s="4">
        <v>6.8767999999999994</v>
      </c>
    </row>
    <row r="9074" spans="1:29" x14ac:dyDescent="0.25">
      <c r="A9074" s="2">
        <v>9073</v>
      </c>
      <c r="B9074" t="s">
        <v>9121</v>
      </c>
      <c r="C9074" s="3">
        <v>42617</v>
      </c>
      <c r="D9074" s="3">
        <v>42621</v>
      </c>
      <c r="E9074" t="s">
        <v>25</v>
      </c>
      <c r="F9074">
        <f>VLOOKUP(E9074,SHIPMODE,2,FALSE)</f>
        <v>2</v>
      </c>
      <c r="G9074" t="s">
        <v>3724</v>
      </c>
      <c r="H9074" t="s">
        <v>1734</v>
      </c>
      <c r="I9074" t="s">
        <v>9</v>
      </c>
      <c r="J9074">
        <f>VLOOKUP(I9074,segmentID,2,FALSE)</f>
        <v>1</v>
      </c>
      <c r="K9074" t="s">
        <v>3255</v>
      </c>
      <c r="L9074">
        <f>VLOOKUP(K9074,country2,2,FALSE)</f>
        <v>1</v>
      </c>
      <c r="M9074" t="s">
        <v>164</v>
      </c>
      <c r="N9074">
        <f>VLOOKUP(Orders!M9074,city2,2,FALSE)</f>
        <v>25</v>
      </c>
      <c r="O9074" t="s">
        <v>295</v>
      </c>
      <c r="P9074">
        <f>VLOOKUP(O9074,state2,2,FALSE)</f>
        <v>26</v>
      </c>
      <c r="Q9074">
        <v>65807</v>
      </c>
      <c r="R9074" t="s">
        <v>55</v>
      </c>
      <c r="S9074">
        <f>VLOOKUP(R9074,region2,2,FALSE)</f>
        <v>3</v>
      </c>
      <c r="T9074" t="s">
        <v>5519</v>
      </c>
      <c r="U9074" t="s">
        <v>22</v>
      </c>
      <c r="V9074">
        <f>VLOOKUP(U9074,category2,2,FALSE)</f>
        <v>2</v>
      </c>
      <c r="W9074" t="s">
        <v>103</v>
      </c>
      <c r="X9074">
        <f>VLOOKUP(W9074,subcat2,3,FALSE)</f>
        <v>13</v>
      </c>
      <c r="Y9074" t="s">
        <v>5926</v>
      </c>
      <c r="Z9074">
        <v>16.559999999999999</v>
      </c>
      <c r="AA9074">
        <v>2</v>
      </c>
      <c r="AB9074">
        <v>0</v>
      </c>
      <c r="AC9074" s="4">
        <v>7.783199999999999</v>
      </c>
    </row>
    <row r="9075" spans="1:29" x14ac:dyDescent="0.25">
      <c r="A9075" s="2">
        <v>9074</v>
      </c>
      <c r="B9075" t="s">
        <v>9121</v>
      </c>
      <c r="C9075" s="3">
        <v>42617</v>
      </c>
      <c r="D9075" s="3">
        <v>42621</v>
      </c>
      <c r="E9075" t="s">
        <v>25</v>
      </c>
      <c r="F9075">
        <f>VLOOKUP(E9075,SHIPMODE,2,FALSE)</f>
        <v>2</v>
      </c>
      <c r="G9075" t="s">
        <v>3724</v>
      </c>
      <c r="H9075" t="s">
        <v>1734</v>
      </c>
      <c r="I9075" t="s">
        <v>9</v>
      </c>
      <c r="J9075">
        <f>VLOOKUP(I9075,segmentID,2,FALSE)</f>
        <v>1</v>
      </c>
      <c r="K9075" t="s">
        <v>3255</v>
      </c>
      <c r="L9075">
        <f>VLOOKUP(K9075,country2,2,FALSE)</f>
        <v>1</v>
      </c>
      <c r="M9075" t="s">
        <v>164</v>
      </c>
      <c r="N9075">
        <f>VLOOKUP(Orders!M9075,city2,2,FALSE)</f>
        <v>25</v>
      </c>
      <c r="O9075" t="s">
        <v>295</v>
      </c>
      <c r="P9075">
        <f>VLOOKUP(O9075,state2,2,FALSE)</f>
        <v>26</v>
      </c>
      <c r="Q9075">
        <v>65807</v>
      </c>
      <c r="R9075" t="s">
        <v>55</v>
      </c>
      <c r="S9075">
        <f>VLOOKUP(R9075,region2,2,FALSE)</f>
        <v>3</v>
      </c>
      <c r="T9075" t="s">
        <v>4309</v>
      </c>
      <c r="U9075" t="s">
        <v>35</v>
      </c>
      <c r="V9075">
        <f>VLOOKUP(U9075,category2,2,FALSE)</f>
        <v>3</v>
      </c>
      <c r="W9075" t="s">
        <v>3232</v>
      </c>
      <c r="X9075">
        <f>VLOOKUP(W9075,subcat2,3,FALSE)</f>
        <v>12</v>
      </c>
      <c r="Y9075" t="s">
        <v>2738</v>
      </c>
      <c r="Z9075">
        <v>279.95</v>
      </c>
      <c r="AA9075">
        <v>5</v>
      </c>
      <c r="AB9075">
        <v>0</v>
      </c>
      <c r="AC9075" s="4">
        <v>67.188000000000017</v>
      </c>
    </row>
    <row r="9076" spans="1:29" x14ac:dyDescent="0.25">
      <c r="A9076" s="2">
        <v>9075</v>
      </c>
      <c r="B9076" t="s">
        <v>6797</v>
      </c>
      <c r="C9076" s="3">
        <v>41750</v>
      </c>
      <c r="D9076" s="3">
        <v>41755</v>
      </c>
      <c r="E9076" t="s">
        <v>25</v>
      </c>
      <c r="F9076">
        <f>VLOOKUP(E9076,SHIPMODE,2,FALSE)</f>
        <v>2</v>
      </c>
      <c r="G9076" t="s">
        <v>3842</v>
      </c>
      <c r="H9076" t="s">
        <v>2191</v>
      </c>
      <c r="I9076" t="s">
        <v>18</v>
      </c>
      <c r="J9076">
        <f>VLOOKUP(I9076,segmentID,2,FALSE)</f>
        <v>2</v>
      </c>
      <c r="K9076" t="s">
        <v>3255</v>
      </c>
      <c r="L9076">
        <f>VLOOKUP(K9076,country2,2,FALSE)</f>
        <v>1</v>
      </c>
      <c r="M9076" t="s">
        <v>10</v>
      </c>
      <c r="N9076">
        <f>VLOOKUP(Orders!M9076,city2,2,FALSE)</f>
        <v>1</v>
      </c>
      <c r="O9076" t="s">
        <v>11</v>
      </c>
      <c r="P9076">
        <f>VLOOKUP(O9076,state2,2,FALSE)</f>
        <v>1</v>
      </c>
      <c r="Q9076">
        <v>42420</v>
      </c>
      <c r="R9076" t="s">
        <v>12</v>
      </c>
      <c r="S9076">
        <f>VLOOKUP(R9076,region2,2,FALSE)</f>
        <v>1</v>
      </c>
      <c r="T9076" t="s">
        <v>5027</v>
      </c>
      <c r="U9076" t="s">
        <v>22</v>
      </c>
      <c r="V9076">
        <f>VLOOKUP(U9076,category2,2,FALSE)</f>
        <v>2</v>
      </c>
      <c r="W9076" t="s">
        <v>3227</v>
      </c>
      <c r="X9076">
        <f>VLOOKUP(W9076,subcat2,3,FALSE)</f>
        <v>5</v>
      </c>
      <c r="Y9076" t="s">
        <v>980</v>
      </c>
      <c r="Z9076">
        <v>828.83999999999992</v>
      </c>
      <c r="AA9076">
        <v>6</v>
      </c>
      <c r="AB9076">
        <v>0</v>
      </c>
      <c r="AC9076" s="4">
        <v>0</v>
      </c>
    </row>
    <row r="9077" spans="1:29" x14ac:dyDescent="0.25">
      <c r="A9077" s="2">
        <v>9076</v>
      </c>
      <c r="B9077" t="s">
        <v>7845</v>
      </c>
      <c r="C9077" s="3">
        <v>42313</v>
      </c>
      <c r="D9077" s="3">
        <v>42316</v>
      </c>
      <c r="E9077" t="s">
        <v>97</v>
      </c>
      <c r="F9077">
        <f>VLOOKUP(E9077,SHIPMODE,2,FALSE)</f>
        <v>3</v>
      </c>
      <c r="G9077" t="s">
        <v>3813</v>
      </c>
      <c r="H9077" t="s">
        <v>2070</v>
      </c>
      <c r="I9077" t="s">
        <v>9</v>
      </c>
      <c r="J9077">
        <f>VLOOKUP(I9077,segmentID,2,FALSE)</f>
        <v>1</v>
      </c>
      <c r="K9077" t="s">
        <v>3255</v>
      </c>
      <c r="L9077">
        <f>VLOOKUP(K9077,country2,2,FALSE)</f>
        <v>1</v>
      </c>
      <c r="M9077" t="s">
        <v>544</v>
      </c>
      <c r="N9077">
        <f>VLOOKUP(Orders!M9077,city2,2,FALSE)</f>
        <v>81</v>
      </c>
      <c r="O9077" t="s">
        <v>249</v>
      </c>
      <c r="P9077">
        <f>VLOOKUP(O9077,state2,2,FALSE)</f>
        <v>25</v>
      </c>
      <c r="Q9077">
        <v>44107</v>
      </c>
      <c r="R9077" t="s">
        <v>79</v>
      </c>
      <c r="S9077">
        <f>VLOOKUP(R9077,region2,2,FALSE)</f>
        <v>4</v>
      </c>
      <c r="T9077" t="s">
        <v>4487</v>
      </c>
      <c r="U9077" t="s">
        <v>22</v>
      </c>
      <c r="V9077">
        <f>VLOOKUP(U9077,category2,2,FALSE)</f>
        <v>2</v>
      </c>
      <c r="W9077" t="s">
        <v>3231</v>
      </c>
      <c r="X9077">
        <f>VLOOKUP(W9077,subcat2,3,FALSE)</f>
        <v>9</v>
      </c>
      <c r="Y9077" t="s">
        <v>1526</v>
      </c>
      <c r="Z9077">
        <v>7.218</v>
      </c>
      <c r="AA9077">
        <v>3</v>
      </c>
      <c r="AB9077">
        <v>0.7</v>
      </c>
      <c r="AC9077" s="4">
        <v>-5.5338000000000012</v>
      </c>
    </row>
    <row r="9078" spans="1:29" x14ac:dyDescent="0.25">
      <c r="A9078" s="2">
        <v>9077</v>
      </c>
      <c r="B9078" t="s">
        <v>7845</v>
      </c>
      <c r="C9078" s="3">
        <v>42313</v>
      </c>
      <c r="D9078" s="3">
        <v>42316</v>
      </c>
      <c r="E9078" t="s">
        <v>97</v>
      </c>
      <c r="F9078">
        <f>VLOOKUP(E9078,SHIPMODE,2,FALSE)</f>
        <v>3</v>
      </c>
      <c r="G9078" t="s">
        <v>3813</v>
      </c>
      <c r="H9078" t="s">
        <v>2070</v>
      </c>
      <c r="I9078" t="s">
        <v>9</v>
      </c>
      <c r="J9078">
        <f>VLOOKUP(I9078,segmentID,2,FALSE)</f>
        <v>1</v>
      </c>
      <c r="K9078" t="s">
        <v>3255</v>
      </c>
      <c r="L9078">
        <f>VLOOKUP(K9078,country2,2,FALSE)</f>
        <v>1</v>
      </c>
      <c r="M9078" t="s">
        <v>544</v>
      </c>
      <c r="N9078">
        <f>VLOOKUP(Orders!M9078,city2,2,FALSE)</f>
        <v>81</v>
      </c>
      <c r="O9078" t="s">
        <v>249</v>
      </c>
      <c r="P9078">
        <f>VLOOKUP(O9078,state2,2,FALSE)</f>
        <v>25</v>
      </c>
      <c r="Q9078">
        <v>44107</v>
      </c>
      <c r="R9078" t="s">
        <v>79</v>
      </c>
      <c r="S9078">
        <f>VLOOKUP(R9078,region2,2,FALSE)</f>
        <v>4</v>
      </c>
      <c r="T9078" t="s">
        <v>5826</v>
      </c>
      <c r="U9078" t="s">
        <v>22</v>
      </c>
      <c r="V9078">
        <f>VLOOKUP(U9078,category2,2,FALSE)</f>
        <v>2</v>
      </c>
      <c r="W9078" t="s">
        <v>3233</v>
      </c>
      <c r="X9078">
        <f>VLOOKUP(W9078,subcat2,3,FALSE)</f>
        <v>15</v>
      </c>
      <c r="Y9078" t="s">
        <v>2700</v>
      </c>
      <c r="Z9078">
        <v>27.200000000000003</v>
      </c>
      <c r="AA9078">
        <v>4</v>
      </c>
      <c r="AB9078">
        <v>0.2</v>
      </c>
      <c r="AC9078" s="4">
        <v>2.0399999999999991</v>
      </c>
    </row>
    <row r="9079" spans="1:29" x14ac:dyDescent="0.25">
      <c r="A9079" s="2">
        <v>9078</v>
      </c>
      <c r="B9079" t="s">
        <v>6798</v>
      </c>
      <c r="C9079" s="3">
        <v>41946</v>
      </c>
      <c r="D9079" s="3">
        <v>41950</v>
      </c>
      <c r="E9079" t="s">
        <v>25</v>
      </c>
      <c r="F9079">
        <f>VLOOKUP(E9079,SHIPMODE,2,FALSE)</f>
        <v>2</v>
      </c>
      <c r="G9079" t="s">
        <v>3325</v>
      </c>
      <c r="H9079" t="s">
        <v>311</v>
      </c>
      <c r="I9079" t="s">
        <v>18</v>
      </c>
      <c r="J9079">
        <f>VLOOKUP(I9079,segmentID,2,FALSE)</f>
        <v>2</v>
      </c>
      <c r="K9079" t="s">
        <v>3255</v>
      </c>
      <c r="L9079">
        <f>VLOOKUP(K9079,country2,2,FALSE)</f>
        <v>1</v>
      </c>
      <c r="M9079" t="s">
        <v>1177</v>
      </c>
      <c r="N9079">
        <f>VLOOKUP(Orders!M9079,city2,2,FALSE)</f>
        <v>156</v>
      </c>
      <c r="O9079" t="s">
        <v>73</v>
      </c>
      <c r="P9079">
        <f>VLOOKUP(O9079,state2,2,FALSE)</f>
        <v>9</v>
      </c>
      <c r="Q9079">
        <v>68104</v>
      </c>
      <c r="R9079" t="s">
        <v>55</v>
      </c>
      <c r="S9079">
        <f>VLOOKUP(R9079,region2,2,FALSE)</f>
        <v>3</v>
      </c>
      <c r="T9079" t="s">
        <v>5132</v>
      </c>
      <c r="U9079" t="s">
        <v>35</v>
      </c>
      <c r="V9079">
        <f>VLOOKUP(U9079,category2,2,FALSE)</f>
        <v>3</v>
      </c>
      <c r="W9079" t="s">
        <v>3232</v>
      </c>
      <c r="X9079">
        <f>VLOOKUP(W9079,subcat2,3,FALSE)</f>
        <v>12</v>
      </c>
      <c r="Y9079" t="s">
        <v>2120</v>
      </c>
      <c r="Z9079">
        <v>89.97</v>
      </c>
      <c r="AA9079">
        <v>3</v>
      </c>
      <c r="AB9079">
        <v>0</v>
      </c>
      <c r="AC9079" s="4">
        <v>18.893699999999995</v>
      </c>
    </row>
    <row r="9080" spans="1:29" x14ac:dyDescent="0.25">
      <c r="A9080" s="2">
        <v>9079</v>
      </c>
      <c r="B9080" t="s">
        <v>9122</v>
      </c>
      <c r="C9080" s="3">
        <v>42416</v>
      </c>
      <c r="D9080" s="3">
        <v>42423</v>
      </c>
      <c r="E9080" t="s">
        <v>25</v>
      </c>
      <c r="F9080">
        <f>VLOOKUP(E9080,SHIPMODE,2,FALSE)</f>
        <v>2</v>
      </c>
      <c r="G9080" t="s">
        <v>3798</v>
      </c>
      <c r="H9080" t="s">
        <v>1991</v>
      </c>
      <c r="I9080" t="s">
        <v>9</v>
      </c>
      <c r="J9080">
        <f>VLOOKUP(I9080,segmentID,2,FALSE)</f>
        <v>1</v>
      </c>
      <c r="K9080" t="s">
        <v>3255</v>
      </c>
      <c r="L9080">
        <f>VLOOKUP(K9080,country2,2,FALSE)</f>
        <v>1</v>
      </c>
      <c r="M9080" t="s">
        <v>10</v>
      </c>
      <c r="N9080">
        <f>VLOOKUP(Orders!M9080,city2,2,FALSE)</f>
        <v>1</v>
      </c>
      <c r="O9080" t="s">
        <v>11</v>
      </c>
      <c r="P9080">
        <f>VLOOKUP(O9080,state2,2,FALSE)</f>
        <v>1</v>
      </c>
      <c r="Q9080">
        <v>42420</v>
      </c>
      <c r="R9080" t="s">
        <v>12</v>
      </c>
      <c r="S9080">
        <f>VLOOKUP(R9080,region2,2,FALSE)</f>
        <v>1</v>
      </c>
      <c r="T9080" t="s">
        <v>4234</v>
      </c>
      <c r="U9080" t="s">
        <v>13</v>
      </c>
      <c r="V9080">
        <f>VLOOKUP(U9080,category2,2,FALSE)</f>
        <v>1</v>
      </c>
      <c r="W9080" t="s">
        <v>3228</v>
      </c>
      <c r="X9080">
        <f>VLOOKUP(W9080,subcat2,3,FALSE)</f>
        <v>6</v>
      </c>
      <c r="Y9080" t="s">
        <v>1358</v>
      </c>
      <c r="Z9080">
        <v>318.08</v>
      </c>
      <c r="AA9080">
        <v>4</v>
      </c>
      <c r="AB9080">
        <v>0</v>
      </c>
      <c r="AC9080" s="4">
        <v>34.988799999999969</v>
      </c>
    </row>
    <row r="9081" spans="1:29" x14ac:dyDescent="0.25">
      <c r="A9081" s="2">
        <v>9080</v>
      </c>
      <c r="B9081" t="s">
        <v>9122</v>
      </c>
      <c r="C9081" s="3">
        <v>42416</v>
      </c>
      <c r="D9081" s="3">
        <v>42423</v>
      </c>
      <c r="E9081" t="s">
        <v>25</v>
      </c>
      <c r="F9081">
        <f>VLOOKUP(E9081,SHIPMODE,2,FALSE)</f>
        <v>2</v>
      </c>
      <c r="G9081" t="s">
        <v>3798</v>
      </c>
      <c r="H9081" t="s">
        <v>1991</v>
      </c>
      <c r="I9081" t="s">
        <v>9</v>
      </c>
      <c r="J9081">
        <f>VLOOKUP(I9081,segmentID,2,FALSE)</f>
        <v>1</v>
      </c>
      <c r="K9081" t="s">
        <v>3255</v>
      </c>
      <c r="L9081">
        <f>VLOOKUP(K9081,country2,2,FALSE)</f>
        <v>1</v>
      </c>
      <c r="M9081" t="s">
        <v>10</v>
      </c>
      <c r="N9081">
        <f>VLOOKUP(Orders!M9081,city2,2,FALSE)</f>
        <v>1</v>
      </c>
      <c r="O9081" t="s">
        <v>11</v>
      </c>
      <c r="P9081">
        <f>VLOOKUP(O9081,state2,2,FALSE)</f>
        <v>1</v>
      </c>
      <c r="Q9081">
        <v>42420</v>
      </c>
      <c r="R9081" t="s">
        <v>12</v>
      </c>
      <c r="S9081">
        <f>VLOOKUP(R9081,region2,2,FALSE)</f>
        <v>1</v>
      </c>
      <c r="T9081" t="s">
        <v>4431</v>
      </c>
      <c r="U9081" t="s">
        <v>22</v>
      </c>
      <c r="V9081">
        <f>VLOOKUP(U9081,category2,2,FALSE)</f>
        <v>2</v>
      </c>
      <c r="W9081" t="s">
        <v>3231</v>
      </c>
      <c r="X9081">
        <f>VLOOKUP(W9081,subcat2,3,FALSE)</f>
        <v>9</v>
      </c>
      <c r="Y9081" t="s">
        <v>1327</v>
      </c>
      <c r="Z9081">
        <v>5.8</v>
      </c>
      <c r="AA9081">
        <v>1</v>
      </c>
      <c r="AB9081">
        <v>0</v>
      </c>
      <c r="AC9081" s="4">
        <v>2.61</v>
      </c>
    </row>
    <row r="9082" spans="1:29" x14ac:dyDescent="0.25">
      <c r="A9082" s="2">
        <v>9081</v>
      </c>
      <c r="B9082" t="s">
        <v>10776</v>
      </c>
      <c r="C9082" s="3">
        <v>42989</v>
      </c>
      <c r="D9082" s="3">
        <v>42991</v>
      </c>
      <c r="E9082" t="s">
        <v>7</v>
      </c>
      <c r="F9082">
        <f>VLOOKUP(E9082,SHIPMODE,2,FALSE)</f>
        <v>1</v>
      </c>
      <c r="G9082" t="s">
        <v>3430</v>
      </c>
      <c r="H9082" t="s">
        <v>720</v>
      </c>
      <c r="I9082" t="s">
        <v>18</v>
      </c>
      <c r="J9082">
        <f>VLOOKUP(I9082,segmentID,2,FALSE)</f>
        <v>2</v>
      </c>
      <c r="K9082" t="s">
        <v>3255</v>
      </c>
      <c r="L9082">
        <f>VLOOKUP(K9082,country2,2,FALSE)</f>
        <v>1</v>
      </c>
      <c r="M9082" t="s">
        <v>1183</v>
      </c>
      <c r="N9082">
        <f>VLOOKUP(Orders!M9082,city2,2,FALSE)</f>
        <v>158</v>
      </c>
      <c r="O9082" t="s">
        <v>20</v>
      </c>
      <c r="P9082">
        <f>VLOOKUP(O9082,state2,2,FALSE)</f>
        <v>2</v>
      </c>
      <c r="Q9082">
        <v>92704</v>
      </c>
      <c r="R9082" t="s">
        <v>21</v>
      </c>
      <c r="S9082">
        <f>VLOOKUP(R9082,region2,2,FALSE)</f>
        <v>2</v>
      </c>
      <c r="T9082" t="s">
        <v>5077</v>
      </c>
      <c r="U9082" t="s">
        <v>35</v>
      </c>
      <c r="V9082">
        <f>VLOOKUP(U9082,category2,2,FALSE)</f>
        <v>3</v>
      </c>
      <c r="W9082" t="s">
        <v>3230</v>
      </c>
      <c r="X9082">
        <f>VLOOKUP(W9082,subcat2,3,FALSE)</f>
        <v>8</v>
      </c>
      <c r="Y9082" t="s">
        <v>3030</v>
      </c>
      <c r="Z9082">
        <v>143.952</v>
      </c>
      <c r="AA9082">
        <v>6</v>
      </c>
      <c r="AB9082">
        <v>0.2</v>
      </c>
      <c r="AC9082" s="4">
        <v>17.993999999999978</v>
      </c>
    </row>
    <row r="9083" spans="1:29" x14ac:dyDescent="0.25">
      <c r="A9083" s="2">
        <v>9082</v>
      </c>
      <c r="B9083" t="s">
        <v>10776</v>
      </c>
      <c r="C9083" s="3">
        <v>42989</v>
      </c>
      <c r="D9083" s="3">
        <v>42991</v>
      </c>
      <c r="E9083" t="s">
        <v>7</v>
      </c>
      <c r="F9083">
        <f>VLOOKUP(E9083,SHIPMODE,2,FALSE)</f>
        <v>1</v>
      </c>
      <c r="G9083" t="s">
        <v>3430</v>
      </c>
      <c r="H9083" t="s">
        <v>720</v>
      </c>
      <c r="I9083" t="s">
        <v>18</v>
      </c>
      <c r="J9083">
        <f>VLOOKUP(I9083,segmentID,2,FALSE)</f>
        <v>2</v>
      </c>
      <c r="K9083" t="s">
        <v>3255</v>
      </c>
      <c r="L9083">
        <f>VLOOKUP(K9083,country2,2,FALSE)</f>
        <v>1</v>
      </c>
      <c r="M9083" t="s">
        <v>1183</v>
      </c>
      <c r="N9083">
        <f>VLOOKUP(Orders!M9083,city2,2,FALSE)</f>
        <v>158</v>
      </c>
      <c r="O9083" t="s">
        <v>20</v>
      </c>
      <c r="P9083">
        <f>VLOOKUP(O9083,state2,2,FALSE)</f>
        <v>2</v>
      </c>
      <c r="Q9083">
        <v>92704</v>
      </c>
      <c r="R9083" t="s">
        <v>21</v>
      </c>
      <c r="S9083">
        <f>VLOOKUP(R9083,region2,2,FALSE)</f>
        <v>2</v>
      </c>
      <c r="T9083" t="s">
        <v>5093</v>
      </c>
      <c r="U9083" t="s">
        <v>22</v>
      </c>
      <c r="V9083">
        <f>VLOOKUP(U9083,category2,2,FALSE)</f>
        <v>2</v>
      </c>
      <c r="W9083" t="s">
        <v>45</v>
      </c>
      <c r="X9083">
        <f>VLOOKUP(W9083,subcat2,3,FALSE)</f>
        <v>11</v>
      </c>
      <c r="Y9083" t="s">
        <v>1708</v>
      </c>
      <c r="Z9083">
        <v>19.440000000000001</v>
      </c>
      <c r="AA9083">
        <v>3</v>
      </c>
      <c r="AB9083">
        <v>0</v>
      </c>
      <c r="AC9083" s="4">
        <v>9.3312000000000008</v>
      </c>
    </row>
    <row r="9084" spans="1:29" x14ac:dyDescent="0.25">
      <c r="A9084" s="2">
        <v>9083</v>
      </c>
      <c r="B9084" t="s">
        <v>10777</v>
      </c>
      <c r="C9084" s="3">
        <v>43041</v>
      </c>
      <c r="D9084" s="3">
        <v>43045</v>
      </c>
      <c r="E9084" t="s">
        <v>25</v>
      </c>
      <c r="F9084">
        <f>VLOOKUP(E9084,SHIPMODE,2,FALSE)</f>
        <v>2</v>
      </c>
      <c r="G9084" t="s">
        <v>4023</v>
      </c>
      <c r="H9084" t="s">
        <v>3001</v>
      </c>
      <c r="I9084" t="s">
        <v>9</v>
      </c>
      <c r="J9084">
        <f>VLOOKUP(I9084,segmentID,2,FALSE)</f>
        <v>1</v>
      </c>
      <c r="K9084" t="s">
        <v>3255</v>
      </c>
      <c r="L9084">
        <f>VLOOKUP(K9084,country2,2,FALSE)</f>
        <v>1</v>
      </c>
      <c r="M9084" t="s">
        <v>164</v>
      </c>
      <c r="N9084">
        <f>VLOOKUP(Orders!M9084,city2,2,FALSE)</f>
        <v>25</v>
      </c>
      <c r="O9084" t="s">
        <v>165</v>
      </c>
      <c r="P9084">
        <f>VLOOKUP(O9084,state2,2,FALSE)</f>
        <v>18</v>
      </c>
      <c r="Q9084">
        <v>22153</v>
      </c>
      <c r="R9084" t="s">
        <v>12</v>
      </c>
      <c r="S9084">
        <f>VLOOKUP(R9084,region2,2,FALSE)</f>
        <v>1</v>
      </c>
      <c r="T9084" t="s">
        <v>4131</v>
      </c>
      <c r="U9084" t="s">
        <v>22</v>
      </c>
      <c r="V9084">
        <f>VLOOKUP(U9084,category2,2,FALSE)</f>
        <v>2</v>
      </c>
      <c r="W9084" t="s">
        <v>3229</v>
      </c>
      <c r="X9084">
        <f>VLOOKUP(W9084,subcat2,3,FALSE)</f>
        <v>7</v>
      </c>
      <c r="Y9084" t="s">
        <v>504</v>
      </c>
      <c r="Z9084">
        <v>5.56</v>
      </c>
      <c r="AA9084">
        <v>2</v>
      </c>
      <c r="AB9084">
        <v>0</v>
      </c>
      <c r="AC9084" s="4">
        <v>1.4455999999999998</v>
      </c>
    </row>
    <row r="9085" spans="1:29" x14ac:dyDescent="0.25">
      <c r="A9085" s="2">
        <v>9084</v>
      </c>
      <c r="B9085" t="s">
        <v>7846</v>
      </c>
      <c r="C9085" s="3">
        <v>42041</v>
      </c>
      <c r="D9085" s="3">
        <v>42043</v>
      </c>
      <c r="E9085" t="s">
        <v>97</v>
      </c>
      <c r="F9085">
        <f>VLOOKUP(E9085,SHIPMODE,2,FALSE)</f>
        <v>3</v>
      </c>
      <c r="G9085" t="s">
        <v>3883</v>
      </c>
      <c r="H9085" t="s">
        <v>2361</v>
      </c>
      <c r="I9085" t="s">
        <v>18</v>
      </c>
      <c r="J9085">
        <f>VLOOKUP(I9085,segmentID,2,FALSE)</f>
        <v>2</v>
      </c>
      <c r="K9085" t="s">
        <v>3255</v>
      </c>
      <c r="L9085">
        <f>VLOOKUP(K9085,country2,2,FALSE)</f>
        <v>1</v>
      </c>
      <c r="M9085" t="s">
        <v>1890</v>
      </c>
      <c r="N9085">
        <f>VLOOKUP(Orders!M9085,city2,2,FALSE)</f>
        <v>245</v>
      </c>
      <c r="O9085" t="s">
        <v>165</v>
      </c>
      <c r="P9085">
        <f>VLOOKUP(O9085,state2,2,FALSE)</f>
        <v>18</v>
      </c>
      <c r="Q9085">
        <v>23434</v>
      </c>
      <c r="R9085" t="s">
        <v>12</v>
      </c>
      <c r="S9085">
        <f>VLOOKUP(R9085,region2,2,FALSE)</f>
        <v>1</v>
      </c>
      <c r="T9085" t="s">
        <v>5243</v>
      </c>
      <c r="U9085" t="s">
        <v>22</v>
      </c>
      <c r="V9085">
        <f>VLOOKUP(U9085,category2,2,FALSE)</f>
        <v>2</v>
      </c>
      <c r="W9085" t="s">
        <v>3227</v>
      </c>
      <c r="X9085">
        <f>VLOOKUP(W9085,subcat2,3,FALSE)</f>
        <v>5</v>
      </c>
      <c r="Y9085" t="s">
        <v>262</v>
      </c>
      <c r="Z9085">
        <v>146.72999999999999</v>
      </c>
      <c r="AA9085">
        <v>3</v>
      </c>
      <c r="AB9085">
        <v>0</v>
      </c>
      <c r="AC9085" s="4">
        <v>2.9346000000000032</v>
      </c>
    </row>
    <row r="9086" spans="1:29" x14ac:dyDescent="0.25">
      <c r="A9086" s="2">
        <v>9085</v>
      </c>
      <c r="B9086" t="s">
        <v>7846</v>
      </c>
      <c r="C9086" s="3">
        <v>42041</v>
      </c>
      <c r="D9086" s="3">
        <v>42043</v>
      </c>
      <c r="E9086" t="s">
        <v>97</v>
      </c>
      <c r="F9086">
        <f>VLOOKUP(E9086,SHIPMODE,2,FALSE)</f>
        <v>3</v>
      </c>
      <c r="G9086" t="s">
        <v>3883</v>
      </c>
      <c r="H9086" t="s">
        <v>2361</v>
      </c>
      <c r="I9086" t="s">
        <v>18</v>
      </c>
      <c r="J9086">
        <f>VLOOKUP(I9086,segmentID,2,FALSE)</f>
        <v>2</v>
      </c>
      <c r="K9086" t="s">
        <v>3255</v>
      </c>
      <c r="L9086">
        <f>VLOOKUP(K9086,country2,2,FALSE)</f>
        <v>1</v>
      </c>
      <c r="M9086" t="s">
        <v>1890</v>
      </c>
      <c r="N9086">
        <f>VLOOKUP(Orders!M9086,city2,2,FALSE)</f>
        <v>245</v>
      </c>
      <c r="O9086" t="s">
        <v>165</v>
      </c>
      <c r="P9086">
        <f>VLOOKUP(O9086,state2,2,FALSE)</f>
        <v>18</v>
      </c>
      <c r="Q9086">
        <v>23434</v>
      </c>
      <c r="R9086" t="s">
        <v>12</v>
      </c>
      <c r="S9086">
        <f>VLOOKUP(R9086,region2,2,FALSE)</f>
        <v>1</v>
      </c>
      <c r="T9086" t="s">
        <v>4259</v>
      </c>
      <c r="U9086" t="s">
        <v>22</v>
      </c>
      <c r="V9086">
        <f>VLOOKUP(U9086,category2,2,FALSE)</f>
        <v>2</v>
      </c>
      <c r="W9086" t="s">
        <v>45</v>
      </c>
      <c r="X9086">
        <f>VLOOKUP(W9086,subcat2,3,FALSE)</f>
        <v>11</v>
      </c>
      <c r="Y9086" t="s">
        <v>633</v>
      </c>
      <c r="Z9086">
        <v>29.900000000000002</v>
      </c>
      <c r="AA9086">
        <v>5</v>
      </c>
      <c r="AB9086">
        <v>0</v>
      </c>
      <c r="AC9086" s="4">
        <v>13.454999999999998</v>
      </c>
    </row>
    <row r="9087" spans="1:29" x14ac:dyDescent="0.25">
      <c r="A9087" s="2">
        <v>9086</v>
      </c>
      <c r="B9087" t="s">
        <v>9123</v>
      </c>
      <c r="C9087" s="3">
        <v>42623</v>
      </c>
      <c r="D9087" s="3">
        <v>42625</v>
      </c>
      <c r="E9087" t="s">
        <v>7</v>
      </c>
      <c r="F9087">
        <f>VLOOKUP(E9087,SHIPMODE,2,FALSE)</f>
        <v>1</v>
      </c>
      <c r="G9087" t="s">
        <v>3486</v>
      </c>
      <c r="H9087" t="s">
        <v>921</v>
      </c>
      <c r="I9087" t="s">
        <v>9</v>
      </c>
      <c r="J9087">
        <f>VLOOKUP(I9087,segmentID,2,FALSE)</f>
        <v>1</v>
      </c>
      <c r="K9087" t="s">
        <v>3255</v>
      </c>
      <c r="L9087">
        <f>VLOOKUP(K9087,country2,2,FALSE)</f>
        <v>1</v>
      </c>
      <c r="M9087" t="s">
        <v>19</v>
      </c>
      <c r="N9087">
        <f>VLOOKUP(Orders!M9087,city2,2,FALSE)</f>
        <v>2</v>
      </c>
      <c r="O9087" t="s">
        <v>20</v>
      </c>
      <c r="P9087">
        <f>VLOOKUP(O9087,state2,2,FALSE)</f>
        <v>2</v>
      </c>
      <c r="Q9087">
        <v>90049</v>
      </c>
      <c r="R9087" t="s">
        <v>21</v>
      </c>
      <c r="S9087">
        <f>VLOOKUP(R9087,region2,2,FALSE)</f>
        <v>2</v>
      </c>
      <c r="T9087" t="s">
        <v>5654</v>
      </c>
      <c r="U9087" t="s">
        <v>22</v>
      </c>
      <c r="V9087">
        <f>VLOOKUP(U9087,category2,2,FALSE)</f>
        <v>2</v>
      </c>
      <c r="W9087" t="s">
        <v>3231</v>
      </c>
      <c r="X9087">
        <f>VLOOKUP(W9087,subcat2,3,FALSE)</f>
        <v>9</v>
      </c>
      <c r="Y9087" t="s">
        <v>1419</v>
      </c>
      <c r="Z9087">
        <v>276.78400000000005</v>
      </c>
      <c r="AA9087">
        <v>2</v>
      </c>
      <c r="AB9087">
        <v>0.2</v>
      </c>
      <c r="AC9087" s="4">
        <v>89.954799999999992</v>
      </c>
    </row>
    <row r="9088" spans="1:29" x14ac:dyDescent="0.25">
      <c r="A9088" s="2">
        <v>9087</v>
      </c>
      <c r="B9088" t="s">
        <v>9124</v>
      </c>
      <c r="C9088" s="3">
        <v>42639</v>
      </c>
      <c r="D9088" s="3">
        <v>42643</v>
      </c>
      <c r="E9088" t="s">
        <v>25</v>
      </c>
      <c r="F9088">
        <f>VLOOKUP(E9088,SHIPMODE,2,FALSE)</f>
        <v>2</v>
      </c>
      <c r="G9088" t="s">
        <v>4011</v>
      </c>
      <c r="H9088" t="s">
        <v>2940</v>
      </c>
      <c r="I9088" t="s">
        <v>18</v>
      </c>
      <c r="J9088">
        <f>VLOOKUP(I9088,segmentID,2,FALSE)</f>
        <v>2</v>
      </c>
      <c r="K9088" t="s">
        <v>3255</v>
      </c>
      <c r="L9088">
        <f>VLOOKUP(K9088,country2,2,FALSE)</f>
        <v>1</v>
      </c>
      <c r="M9088" t="s">
        <v>95</v>
      </c>
      <c r="N9088">
        <f>VLOOKUP(Orders!M9088,city2,2,FALSE)</f>
        <v>13</v>
      </c>
      <c r="O9088" t="s">
        <v>54</v>
      </c>
      <c r="P9088">
        <f>VLOOKUP(O9088,state2,2,FALSE)</f>
        <v>6</v>
      </c>
      <c r="Q9088">
        <v>77041</v>
      </c>
      <c r="R9088" t="s">
        <v>55</v>
      </c>
      <c r="S9088">
        <f>VLOOKUP(R9088,region2,2,FALSE)</f>
        <v>3</v>
      </c>
      <c r="T9088" t="s">
        <v>5836</v>
      </c>
      <c r="U9088" t="s">
        <v>22</v>
      </c>
      <c r="V9088">
        <f>VLOOKUP(U9088,category2,2,FALSE)</f>
        <v>2</v>
      </c>
      <c r="W9088" t="s">
        <v>38</v>
      </c>
      <c r="X9088">
        <f>VLOOKUP(W9088,subcat2,3,FALSE)</f>
        <v>10</v>
      </c>
      <c r="Y9088" t="s">
        <v>2882</v>
      </c>
      <c r="Z9088">
        <v>93.031999999999982</v>
      </c>
      <c r="AA9088">
        <v>2</v>
      </c>
      <c r="AB9088">
        <v>0.8</v>
      </c>
      <c r="AC9088" s="4">
        <v>-251.18640000000005</v>
      </c>
    </row>
    <row r="9089" spans="1:29" x14ac:dyDescent="0.25">
      <c r="A9089" s="2">
        <v>9088</v>
      </c>
      <c r="B9089" t="s">
        <v>9124</v>
      </c>
      <c r="C9089" s="3">
        <v>42639</v>
      </c>
      <c r="D9089" s="3">
        <v>42643</v>
      </c>
      <c r="E9089" t="s">
        <v>25</v>
      </c>
      <c r="F9089">
        <f>VLOOKUP(E9089,SHIPMODE,2,FALSE)</f>
        <v>2</v>
      </c>
      <c r="G9089" t="s">
        <v>4011</v>
      </c>
      <c r="H9089" t="s">
        <v>2940</v>
      </c>
      <c r="I9089" t="s">
        <v>18</v>
      </c>
      <c r="J9089">
        <f>VLOOKUP(I9089,segmentID,2,FALSE)</f>
        <v>2</v>
      </c>
      <c r="K9089" t="s">
        <v>3255</v>
      </c>
      <c r="L9089">
        <f>VLOOKUP(K9089,country2,2,FALSE)</f>
        <v>1</v>
      </c>
      <c r="M9089" t="s">
        <v>95</v>
      </c>
      <c r="N9089">
        <f>VLOOKUP(Orders!M9089,city2,2,FALSE)</f>
        <v>13</v>
      </c>
      <c r="O9089" t="s">
        <v>54</v>
      </c>
      <c r="P9089">
        <f>VLOOKUP(O9089,state2,2,FALSE)</f>
        <v>6</v>
      </c>
      <c r="Q9089">
        <v>77041</v>
      </c>
      <c r="R9089" t="s">
        <v>55</v>
      </c>
      <c r="S9089">
        <f>VLOOKUP(R9089,region2,2,FALSE)</f>
        <v>3</v>
      </c>
      <c r="T9089" t="s">
        <v>4180</v>
      </c>
      <c r="U9089" t="s">
        <v>13</v>
      </c>
      <c r="V9089">
        <f>VLOOKUP(U9089,category2,2,FALSE)</f>
        <v>1</v>
      </c>
      <c r="W9089" t="s">
        <v>3226</v>
      </c>
      <c r="X9089">
        <f>VLOOKUP(W9089,subcat2,3,FALSE)</f>
        <v>2</v>
      </c>
      <c r="Y9089" t="s">
        <v>174</v>
      </c>
      <c r="Z9089">
        <v>454.96499999999997</v>
      </c>
      <c r="AA9089">
        <v>5</v>
      </c>
      <c r="AB9089">
        <v>0.3</v>
      </c>
      <c r="AC9089" s="4">
        <v>-136.48950000000002</v>
      </c>
    </row>
    <row r="9090" spans="1:29" x14ac:dyDescent="0.25">
      <c r="A9090" s="2">
        <v>9089</v>
      </c>
      <c r="B9090" t="s">
        <v>7847</v>
      </c>
      <c r="C9090" s="3">
        <v>42353</v>
      </c>
      <c r="D9090" s="3">
        <v>42358</v>
      </c>
      <c r="E9090" t="s">
        <v>25</v>
      </c>
      <c r="F9090">
        <f>VLOOKUP(E9090,SHIPMODE,2,FALSE)</f>
        <v>2</v>
      </c>
      <c r="G9090" t="s">
        <v>3900</v>
      </c>
      <c r="H9090" t="s">
        <v>2426</v>
      </c>
      <c r="I9090" t="s">
        <v>18</v>
      </c>
      <c r="J9090">
        <f>VLOOKUP(I9090,segmentID,2,FALSE)</f>
        <v>2</v>
      </c>
      <c r="K9090" t="s">
        <v>3255</v>
      </c>
      <c r="L9090">
        <f>VLOOKUP(K9090,country2,2,FALSE)</f>
        <v>1</v>
      </c>
      <c r="M9090" t="s">
        <v>1064</v>
      </c>
      <c r="N9090">
        <f>VLOOKUP(Orders!M9090,city2,2,FALSE)</f>
        <v>144</v>
      </c>
      <c r="O9090" t="s">
        <v>44</v>
      </c>
      <c r="P9090">
        <f>VLOOKUP(O9090,state2,2,FALSE)</f>
        <v>4</v>
      </c>
      <c r="Q9090">
        <v>27511</v>
      </c>
      <c r="R9090" t="s">
        <v>12</v>
      </c>
      <c r="S9090">
        <f>VLOOKUP(R9090,region2,2,FALSE)</f>
        <v>1</v>
      </c>
      <c r="T9090" t="s">
        <v>4347</v>
      </c>
      <c r="U9090" t="s">
        <v>35</v>
      </c>
      <c r="V9090">
        <f>VLOOKUP(U9090,category2,2,FALSE)</f>
        <v>3</v>
      </c>
      <c r="W9090" t="s">
        <v>3230</v>
      </c>
      <c r="X9090">
        <f>VLOOKUP(W9090,subcat2,3,FALSE)</f>
        <v>8</v>
      </c>
      <c r="Y9090" t="s">
        <v>580</v>
      </c>
      <c r="Z9090">
        <v>246.16800000000001</v>
      </c>
      <c r="AA9090">
        <v>3</v>
      </c>
      <c r="AB9090">
        <v>0.2</v>
      </c>
      <c r="AC9090" s="4">
        <v>21.539699999999996</v>
      </c>
    </row>
    <row r="9091" spans="1:29" x14ac:dyDescent="0.25">
      <c r="A9091" s="2">
        <v>9090</v>
      </c>
      <c r="B9091" t="s">
        <v>9125</v>
      </c>
      <c r="C9091" s="3">
        <v>42630</v>
      </c>
      <c r="D9091" s="3">
        <v>42633</v>
      </c>
      <c r="E9091" t="s">
        <v>7</v>
      </c>
      <c r="F9091">
        <f>VLOOKUP(E9091,SHIPMODE,2,FALSE)</f>
        <v>1</v>
      </c>
      <c r="G9091" t="s">
        <v>3314</v>
      </c>
      <c r="H9091" t="s">
        <v>270</v>
      </c>
      <c r="I9091" t="s">
        <v>9</v>
      </c>
      <c r="J9091">
        <f>VLOOKUP(I9091,segmentID,2,FALSE)</f>
        <v>1</v>
      </c>
      <c r="K9091" t="s">
        <v>3255</v>
      </c>
      <c r="L9091">
        <f>VLOOKUP(K9091,country2,2,FALSE)</f>
        <v>1</v>
      </c>
      <c r="M9091" t="s">
        <v>164</v>
      </c>
      <c r="N9091">
        <f>VLOOKUP(Orders!M9091,city2,2,FALSE)</f>
        <v>25</v>
      </c>
      <c r="O9091" t="s">
        <v>249</v>
      </c>
      <c r="P9091">
        <f>VLOOKUP(O9091,state2,2,FALSE)</f>
        <v>25</v>
      </c>
      <c r="Q9091">
        <v>45503</v>
      </c>
      <c r="R9091" t="s">
        <v>79</v>
      </c>
      <c r="S9091">
        <f>VLOOKUP(R9091,region2,2,FALSE)</f>
        <v>4</v>
      </c>
      <c r="T9091" t="s">
        <v>4343</v>
      </c>
      <c r="U9091" t="s">
        <v>22</v>
      </c>
      <c r="V9091">
        <f>VLOOKUP(U9091,category2,2,FALSE)</f>
        <v>2</v>
      </c>
      <c r="W9091" t="s">
        <v>3227</v>
      </c>
      <c r="X9091">
        <f>VLOOKUP(W9091,subcat2,3,FALSE)</f>
        <v>5</v>
      </c>
      <c r="Y9091" t="s">
        <v>2351</v>
      </c>
      <c r="Z9091">
        <v>295.39999999999998</v>
      </c>
      <c r="AA9091">
        <v>5</v>
      </c>
      <c r="AB9091">
        <v>0.2</v>
      </c>
      <c r="AC9091" s="4">
        <v>-62.772499999999965</v>
      </c>
    </row>
    <row r="9092" spans="1:29" x14ac:dyDescent="0.25">
      <c r="A9092" s="2">
        <v>9091</v>
      </c>
      <c r="B9092" t="s">
        <v>10778</v>
      </c>
      <c r="C9092" s="3">
        <v>43021</v>
      </c>
      <c r="D9092" s="3">
        <v>43023</v>
      </c>
      <c r="E9092" t="s">
        <v>97</v>
      </c>
      <c r="F9092">
        <f>VLOOKUP(E9092,SHIPMODE,2,FALSE)</f>
        <v>3</v>
      </c>
      <c r="G9092" t="s">
        <v>3372</v>
      </c>
      <c r="H9092" t="s">
        <v>484</v>
      </c>
      <c r="I9092" t="s">
        <v>9</v>
      </c>
      <c r="J9092">
        <f>VLOOKUP(I9092,segmentID,2,FALSE)</f>
        <v>1</v>
      </c>
      <c r="K9092" t="s">
        <v>3255</v>
      </c>
      <c r="L9092">
        <f>VLOOKUP(K9092,country2,2,FALSE)</f>
        <v>1</v>
      </c>
      <c r="M9092" t="s">
        <v>707</v>
      </c>
      <c r="N9092">
        <f>VLOOKUP(Orders!M9092,city2,2,FALSE)</f>
        <v>104</v>
      </c>
      <c r="O9092" t="s">
        <v>11</v>
      </c>
      <c r="P9092">
        <f>VLOOKUP(O9092,state2,2,FALSE)</f>
        <v>1</v>
      </c>
      <c r="Q9092">
        <v>40214</v>
      </c>
      <c r="R9092" t="s">
        <v>12</v>
      </c>
      <c r="S9092">
        <f>VLOOKUP(R9092,region2,2,FALSE)</f>
        <v>1</v>
      </c>
      <c r="T9092" t="s">
        <v>4233</v>
      </c>
      <c r="U9092" t="s">
        <v>22</v>
      </c>
      <c r="V9092">
        <f>VLOOKUP(U9092,category2,2,FALSE)</f>
        <v>2</v>
      </c>
      <c r="W9092" t="s">
        <v>3227</v>
      </c>
      <c r="X9092">
        <f>VLOOKUP(W9092,subcat2,3,FALSE)</f>
        <v>5</v>
      </c>
      <c r="Y9092" t="s">
        <v>1702</v>
      </c>
      <c r="Z9092">
        <v>348.56</v>
      </c>
      <c r="AA9092">
        <v>8</v>
      </c>
      <c r="AB9092">
        <v>0</v>
      </c>
      <c r="AC9092" s="4">
        <v>104.56799999999998</v>
      </c>
    </row>
    <row r="9093" spans="1:29" x14ac:dyDescent="0.25">
      <c r="A9093" s="2">
        <v>9092</v>
      </c>
      <c r="B9093" t="s">
        <v>7848</v>
      </c>
      <c r="C9093" s="3">
        <v>42183</v>
      </c>
      <c r="D9093" s="3">
        <v>42188</v>
      </c>
      <c r="E9093" t="s">
        <v>7</v>
      </c>
      <c r="F9093">
        <f>VLOOKUP(E9093,SHIPMODE,2,FALSE)</f>
        <v>1</v>
      </c>
      <c r="G9093" t="s">
        <v>3316</v>
      </c>
      <c r="H9093" t="s">
        <v>277</v>
      </c>
      <c r="I9093" t="s">
        <v>18</v>
      </c>
      <c r="J9093">
        <f>VLOOKUP(I9093,segmentID,2,FALSE)</f>
        <v>2</v>
      </c>
      <c r="K9093" t="s">
        <v>3255</v>
      </c>
      <c r="L9093">
        <f>VLOOKUP(K9093,country2,2,FALSE)</f>
        <v>1</v>
      </c>
      <c r="M9093" t="s">
        <v>143</v>
      </c>
      <c r="N9093">
        <f>VLOOKUP(Orders!M9093,city2,2,FALSE)</f>
        <v>22</v>
      </c>
      <c r="O9093" t="s">
        <v>249</v>
      </c>
      <c r="P9093">
        <f>VLOOKUP(O9093,state2,2,FALSE)</f>
        <v>25</v>
      </c>
      <c r="Q9093">
        <v>45373</v>
      </c>
      <c r="R9093" t="s">
        <v>79</v>
      </c>
      <c r="S9093">
        <f>VLOOKUP(R9093,region2,2,FALSE)</f>
        <v>4</v>
      </c>
      <c r="T9093" t="s">
        <v>4199</v>
      </c>
      <c r="U9093" t="s">
        <v>22</v>
      </c>
      <c r="V9093">
        <f>VLOOKUP(U9093,category2,2,FALSE)</f>
        <v>2</v>
      </c>
      <c r="W9093" t="s">
        <v>45</v>
      </c>
      <c r="X9093">
        <f>VLOOKUP(W9093,subcat2,3,FALSE)</f>
        <v>11</v>
      </c>
      <c r="Y9093" t="s">
        <v>2939</v>
      </c>
      <c r="Z9093">
        <v>15.552000000000003</v>
      </c>
      <c r="AA9093">
        <v>3</v>
      </c>
      <c r="AB9093">
        <v>0.2</v>
      </c>
      <c r="AC9093" s="4">
        <v>5.4432</v>
      </c>
    </row>
    <row r="9094" spans="1:29" x14ac:dyDescent="0.25">
      <c r="A9094" s="2">
        <v>9093</v>
      </c>
      <c r="B9094" t="s">
        <v>7848</v>
      </c>
      <c r="C9094" s="3">
        <v>42183</v>
      </c>
      <c r="D9094" s="3">
        <v>42188</v>
      </c>
      <c r="E9094" t="s">
        <v>7</v>
      </c>
      <c r="F9094">
        <f>VLOOKUP(E9094,SHIPMODE,2,FALSE)</f>
        <v>1</v>
      </c>
      <c r="G9094" t="s">
        <v>3316</v>
      </c>
      <c r="H9094" t="s">
        <v>277</v>
      </c>
      <c r="I9094" t="s">
        <v>18</v>
      </c>
      <c r="J9094">
        <f>VLOOKUP(I9094,segmentID,2,FALSE)</f>
        <v>2</v>
      </c>
      <c r="K9094" t="s">
        <v>3255</v>
      </c>
      <c r="L9094">
        <f>VLOOKUP(K9094,country2,2,FALSE)</f>
        <v>1</v>
      </c>
      <c r="M9094" t="s">
        <v>143</v>
      </c>
      <c r="N9094">
        <f>VLOOKUP(Orders!M9094,city2,2,FALSE)</f>
        <v>22</v>
      </c>
      <c r="O9094" t="s">
        <v>249</v>
      </c>
      <c r="P9094">
        <f>VLOOKUP(O9094,state2,2,FALSE)</f>
        <v>25</v>
      </c>
      <c r="Q9094">
        <v>45373</v>
      </c>
      <c r="R9094" t="s">
        <v>79</v>
      </c>
      <c r="S9094">
        <f>VLOOKUP(R9094,region2,2,FALSE)</f>
        <v>4</v>
      </c>
      <c r="T9094" t="s">
        <v>5239</v>
      </c>
      <c r="U9094" t="s">
        <v>13</v>
      </c>
      <c r="V9094">
        <f>VLOOKUP(U9094,category2,2,FALSE)</f>
        <v>1</v>
      </c>
      <c r="W9094" t="s">
        <v>14</v>
      </c>
      <c r="X9094">
        <f>VLOOKUP(W9094,subcat2,3,FALSE)</f>
        <v>1</v>
      </c>
      <c r="Y9094" t="s">
        <v>2001</v>
      </c>
      <c r="Z9094">
        <v>482.93999999999994</v>
      </c>
      <c r="AA9094">
        <v>6</v>
      </c>
      <c r="AB9094">
        <v>0.5</v>
      </c>
      <c r="AC9094" s="4">
        <v>-376.69319999999999</v>
      </c>
    </row>
    <row r="9095" spans="1:29" x14ac:dyDescent="0.25">
      <c r="A9095" s="2">
        <v>9094</v>
      </c>
      <c r="B9095" t="s">
        <v>7849</v>
      </c>
      <c r="C9095" s="3">
        <v>42156</v>
      </c>
      <c r="D9095" s="3">
        <v>42160</v>
      </c>
      <c r="E9095" t="s">
        <v>25</v>
      </c>
      <c r="F9095">
        <f>VLOOKUP(E9095,SHIPMODE,2,FALSE)</f>
        <v>2</v>
      </c>
      <c r="G9095" t="s">
        <v>3474</v>
      </c>
      <c r="H9095" t="s">
        <v>891</v>
      </c>
      <c r="I9095" t="s">
        <v>9</v>
      </c>
      <c r="J9095">
        <f>VLOOKUP(I9095,segmentID,2,FALSE)</f>
        <v>1</v>
      </c>
      <c r="K9095" t="s">
        <v>3255</v>
      </c>
      <c r="L9095">
        <f>VLOOKUP(K9095,country2,2,FALSE)</f>
        <v>1</v>
      </c>
      <c r="M9095" t="s">
        <v>433</v>
      </c>
      <c r="N9095">
        <f>VLOOKUP(Orders!M9095,city2,2,FALSE)</f>
        <v>67</v>
      </c>
      <c r="O9095" t="s">
        <v>123</v>
      </c>
      <c r="P9095">
        <f>VLOOKUP(O9095,state2,2,FALSE)</f>
        <v>13</v>
      </c>
      <c r="Q9095">
        <v>48227</v>
      </c>
      <c r="R9095" t="s">
        <v>55</v>
      </c>
      <c r="S9095">
        <f>VLOOKUP(R9095,region2,2,FALSE)</f>
        <v>3</v>
      </c>
      <c r="T9095" t="s">
        <v>5568</v>
      </c>
      <c r="U9095" t="s">
        <v>35</v>
      </c>
      <c r="V9095">
        <f>VLOOKUP(U9095,category2,2,FALSE)</f>
        <v>3</v>
      </c>
      <c r="W9095" t="s">
        <v>3230</v>
      </c>
      <c r="X9095">
        <f>VLOOKUP(W9095,subcat2,3,FALSE)</f>
        <v>8</v>
      </c>
      <c r="Y9095" t="s">
        <v>667</v>
      </c>
      <c r="Z9095">
        <v>299.98</v>
      </c>
      <c r="AA9095">
        <v>2</v>
      </c>
      <c r="AB9095">
        <v>0</v>
      </c>
      <c r="AC9095" s="4">
        <v>83.994400000000013</v>
      </c>
    </row>
    <row r="9096" spans="1:29" x14ac:dyDescent="0.25">
      <c r="A9096" s="2">
        <v>9095</v>
      </c>
      <c r="B9096" t="s">
        <v>7849</v>
      </c>
      <c r="C9096" s="3">
        <v>42156</v>
      </c>
      <c r="D9096" s="3">
        <v>42160</v>
      </c>
      <c r="E9096" t="s">
        <v>25</v>
      </c>
      <c r="F9096">
        <f>VLOOKUP(E9096,SHIPMODE,2,FALSE)</f>
        <v>2</v>
      </c>
      <c r="G9096" t="s">
        <v>3474</v>
      </c>
      <c r="H9096" t="s">
        <v>891</v>
      </c>
      <c r="I9096" t="s">
        <v>9</v>
      </c>
      <c r="J9096">
        <f>VLOOKUP(I9096,segmentID,2,FALSE)</f>
        <v>1</v>
      </c>
      <c r="K9096" t="s">
        <v>3255</v>
      </c>
      <c r="L9096">
        <f>VLOOKUP(K9096,country2,2,FALSE)</f>
        <v>1</v>
      </c>
      <c r="M9096" t="s">
        <v>433</v>
      </c>
      <c r="N9096">
        <f>VLOOKUP(Orders!M9096,city2,2,FALSE)</f>
        <v>67</v>
      </c>
      <c r="O9096" t="s">
        <v>123</v>
      </c>
      <c r="P9096">
        <f>VLOOKUP(O9096,state2,2,FALSE)</f>
        <v>13</v>
      </c>
      <c r="Q9096">
        <v>48227</v>
      </c>
      <c r="R9096" t="s">
        <v>55</v>
      </c>
      <c r="S9096">
        <f>VLOOKUP(R9096,region2,2,FALSE)</f>
        <v>3</v>
      </c>
      <c r="T9096" t="s">
        <v>5162</v>
      </c>
      <c r="U9096" t="s">
        <v>22</v>
      </c>
      <c r="V9096">
        <f>VLOOKUP(U9096,category2,2,FALSE)</f>
        <v>2</v>
      </c>
      <c r="W9096" t="s">
        <v>3231</v>
      </c>
      <c r="X9096">
        <f>VLOOKUP(W9096,subcat2,3,FALSE)</f>
        <v>9</v>
      </c>
      <c r="Y9096" t="s">
        <v>2542</v>
      </c>
      <c r="Z9096">
        <v>403.68</v>
      </c>
      <c r="AA9096">
        <v>6</v>
      </c>
      <c r="AB9096">
        <v>0</v>
      </c>
      <c r="AC9096" s="4">
        <v>181.65599999999998</v>
      </c>
    </row>
    <row r="9097" spans="1:29" x14ac:dyDescent="0.25">
      <c r="A9097" s="2">
        <v>9096</v>
      </c>
      <c r="B9097" t="s">
        <v>7849</v>
      </c>
      <c r="C9097" s="3">
        <v>42156</v>
      </c>
      <c r="D9097" s="3">
        <v>42160</v>
      </c>
      <c r="E9097" t="s">
        <v>25</v>
      </c>
      <c r="F9097">
        <f>VLOOKUP(E9097,SHIPMODE,2,FALSE)</f>
        <v>2</v>
      </c>
      <c r="G9097" t="s">
        <v>3474</v>
      </c>
      <c r="H9097" t="s">
        <v>891</v>
      </c>
      <c r="I9097" t="s">
        <v>9</v>
      </c>
      <c r="J9097">
        <f>VLOOKUP(I9097,segmentID,2,FALSE)</f>
        <v>1</v>
      </c>
      <c r="K9097" t="s">
        <v>3255</v>
      </c>
      <c r="L9097">
        <f>VLOOKUP(K9097,country2,2,FALSE)</f>
        <v>1</v>
      </c>
      <c r="M9097" t="s">
        <v>433</v>
      </c>
      <c r="N9097">
        <f>VLOOKUP(Orders!M9097,city2,2,FALSE)</f>
        <v>67</v>
      </c>
      <c r="O9097" t="s">
        <v>123</v>
      </c>
      <c r="P9097">
        <f>VLOOKUP(O9097,state2,2,FALSE)</f>
        <v>13</v>
      </c>
      <c r="Q9097">
        <v>48227</v>
      </c>
      <c r="R9097" t="s">
        <v>55</v>
      </c>
      <c r="S9097">
        <f>VLOOKUP(R9097,region2,2,FALSE)</f>
        <v>3</v>
      </c>
      <c r="T9097" t="s">
        <v>5104</v>
      </c>
      <c r="U9097" t="s">
        <v>35</v>
      </c>
      <c r="V9097">
        <f>VLOOKUP(U9097,category2,2,FALSE)</f>
        <v>3</v>
      </c>
      <c r="W9097" t="s">
        <v>3230</v>
      </c>
      <c r="X9097">
        <f>VLOOKUP(W9097,subcat2,3,FALSE)</f>
        <v>8</v>
      </c>
      <c r="Y9097" t="s">
        <v>785</v>
      </c>
      <c r="Z9097">
        <v>41.9</v>
      </c>
      <c r="AA9097">
        <v>2</v>
      </c>
      <c r="AB9097">
        <v>0</v>
      </c>
      <c r="AC9097" s="4">
        <v>11.731999999999999</v>
      </c>
    </row>
    <row r="9098" spans="1:29" x14ac:dyDescent="0.25">
      <c r="A9098" s="2">
        <v>9097</v>
      </c>
      <c r="B9098" t="s">
        <v>7849</v>
      </c>
      <c r="C9098" s="3">
        <v>42156</v>
      </c>
      <c r="D9098" s="3">
        <v>42160</v>
      </c>
      <c r="E9098" t="s">
        <v>25</v>
      </c>
      <c r="F9098">
        <f>VLOOKUP(E9098,SHIPMODE,2,FALSE)</f>
        <v>2</v>
      </c>
      <c r="G9098" t="s">
        <v>3474</v>
      </c>
      <c r="H9098" t="s">
        <v>891</v>
      </c>
      <c r="I9098" t="s">
        <v>9</v>
      </c>
      <c r="J9098">
        <f>VLOOKUP(I9098,segmentID,2,FALSE)</f>
        <v>1</v>
      </c>
      <c r="K9098" t="s">
        <v>3255</v>
      </c>
      <c r="L9098">
        <f>VLOOKUP(K9098,country2,2,FALSE)</f>
        <v>1</v>
      </c>
      <c r="M9098" t="s">
        <v>433</v>
      </c>
      <c r="N9098">
        <f>VLOOKUP(Orders!M9098,city2,2,FALSE)</f>
        <v>67</v>
      </c>
      <c r="O9098" t="s">
        <v>123</v>
      </c>
      <c r="P9098">
        <f>VLOOKUP(O9098,state2,2,FALSE)</f>
        <v>13</v>
      </c>
      <c r="Q9098">
        <v>48227</v>
      </c>
      <c r="R9098" t="s">
        <v>55</v>
      </c>
      <c r="S9098">
        <f>VLOOKUP(R9098,region2,2,FALSE)</f>
        <v>3</v>
      </c>
      <c r="T9098" t="s">
        <v>5782</v>
      </c>
      <c r="U9098" t="s">
        <v>22</v>
      </c>
      <c r="V9098">
        <f>VLOOKUP(U9098,category2,2,FALSE)</f>
        <v>2</v>
      </c>
      <c r="W9098" t="s">
        <v>23</v>
      </c>
      <c r="X9098">
        <f>VLOOKUP(W9098,subcat2,3,FALSE)</f>
        <v>3</v>
      </c>
      <c r="Y9098" t="s">
        <v>419</v>
      </c>
      <c r="Z9098">
        <v>28.91</v>
      </c>
      <c r="AA9098">
        <v>7</v>
      </c>
      <c r="AB9098">
        <v>0</v>
      </c>
      <c r="AC9098" s="4">
        <v>13.2986</v>
      </c>
    </row>
    <row r="9099" spans="1:29" x14ac:dyDescent="0.25">
      <c r="A9099" s="2">
        <v>9098</v>
      </c>
      <c r="B9099" t="s">
        <v>6799</v>
      </c>
      <c r="C9099" s="3">
        <v>41741</v>
      </c>
      <c r="D9099" s="3">
        <v>41746</v>
      </c>
      <c r="E9099" t="s">
        <v>25</v>
      </c>
      <c r="F9099">
        <f>VLOOKUP(E9099,SHIPMODE,2,FALSE)</f>
        <v>2</v>
      </c>
      <c r="G9099" t="s">
        <v>3902</v>
      </c>
      <c r="H9099" t="s">
        <v>2430</v>
      </c>
      <c r="I9099" t="s">
        <v>9</v>
      </c>
      <c r="J9099">
        <f>VLOOKUP(I9099,segmentID,2,FALSE)</f>
        <v>1</v>
      </c>
      <c r="K9099" t="s">
        <v>3255</v>
      </c>
      <c r="L9099">
        <f>VLOOKUP(K9099,country2,2,FALSE)</f>
        <v>1</v>
      </c>
      <c r="M9099" t="s">
        <v>268</v>
      </c>
      <c r="N9099">
        <f>VLOOKUP(Orders!M9099,city2,2,FALSE)</f>
        <v>42</v>
      </c>
      <c r="O9099" t="s">
        <v>132</v>
      </c>
      <c r="P9099">
        <f>VLOOKUP(O9099,state2,2,FALSE)</f>
        <v>15</v>
      </c>
      <c r="Q9099">
        <v>47401</v>
      </c>
      <c r="R9099" t="s">
        <v>55</v>
      </c>
      <c r="S9099">
        <f>VLOOKUP(R9099,region2,2,FALSE)</f>
        <v>3</v>
      </c>
      <c r="T9099" t="s">
        <v>4820</v>
      </c>
      <c r="U9099" t="s">
        <v>22</v>
      </c>
      <c r="V9099">
        <f>VLOOKUP(U9099,category2,2,FALSE)</f>
        <v>2</v>
      </c>
      <c r="W9099" t="s">
        <v>45</v>
      </c>
      <c r="X9099">
        <f>VLOOKUP(W9099,subcat2,3,FALSE)</f>
        <v>11</v>
      </c>
      <c r="Y9099" t="s">
        <v>533</v>
      </c>
      <c r="Z9099">
        <v>32.400000000000006</v>
      </c>
      <c r="AA9099">
        <v>5</v>
      </c>
      <c r="AB9099">
        <v>0</v>
      </c>
      <c r="AC9099" s="4">
        <v>15.552000000000001</v>
      </c>
    </row>
    <row r="9100" spans="1:29" x14ac:dyDescent="0.25">
      <c r="A9100" s="2">
        <v>9099</v>
      </c>
      <c r="B9100" t="s">
        <v>10779</v>
      </c>
      <c r="C9100" s="3">
        <v>43020</v>
      </c>
      <c r="D9100" s="3">
        <v>43024</v>
      </c>
      <c r="E9100" t="s">
        <v>25</v>
      </c>
      <c r="F9100">
        <f>VLOOKUP(E9100,SHIPMODE,2,FALSE)</f>
        <v>2</v>
      </c>
      <c r="G9100" t="s">
        <v>3632</v>
      </c>
      <c r="H9100" t="s">
        <v>1404</v>
      </c>
      <c r="I9100" t="s">
        <v>52</v>
      </c>
      <c r="J9100">
        <f>VLOOKUP(I9100,segmentID,2,FALSE)</f>
        <v>3</v>
      </c>
      <c r="K9100" t="s">
        <v>3255</v>
      </c>
      <c r="L9100">
        <f>VLOOKUP(K9100,country2,2,FALSE)</f>
        <v>1</v>
      </c>
      <c r="M9100" t="s">
        <v>402</v>
      </c>
      <c r="N9100">
        <f>VLOOKUP(Orders!M9100,city2,2,FALSE)</f>
        <v>62</v>
      </c>
      <c r="O9100" t="s">
        <v>54</v>
      </c>
      <c r="P9100">
        <f>VLOOKUP(O9100,state2,2,FALSE)</f>
        <v>6</v>
      </c>
      <c r="Q9100">
        <v>75081</v>
      </c>
      <c r="R9100" t="s">
        <v>55</v>
      </c>
      <c r="S9100">
        <f>VLOOKUP(R9100,region2,2,FALSE)</f>
        <v>3</v>
      </c>
      <c r="T9100" t="s">
        <v>4755</v>
      </c>
      <c r="U9100" t="s">
        <v>35</v>
      </c>
      <c r="V9100">
        <f>VLOOKUP(U9100,category2,2,FALSE)</f>
        <v>3</v>
      </c>
      <c r="W9100" t="s">
        <v>3230</v>
      </c>
      <c r="X9100">
        <f>VLOOKUP(W9100,subcat2,3,FALSE)</f>
        <v>8</v>
      </c>
      <c r="Y9100" t="s">
        <v>100</v>
      </c>
      <c r="Z9100">
        <v>369.54399999999998</v>
      </c>
      <c r="AA9100">
        <v>7</v>
      </c>
      <c r="AB9100">
        <v>0.2</v>
      </c>
      <c r="AC9100" s="4">
        <v>27.71580000000003</v>
      </c>
    </row>
    <row r="9101" spans="1:29" x14ac:dyDescent="0.25">
      <c r="A9101" s="2">
        <v>9100</v>
      </c>
      <c r="B9101" t="s">
        <v>10779</v>
      </c>
      <c r="C9101" s="3">
        <v>43020</v>
      </c>
      <c r="D9101" s="3">
        <v>43024</v>
      </c>
      <c r="E9101" t="s">
        <v>25</v>
      </c>
      <c r="F9101">
        <f>VLOOKUP(E9101,SHIPMODE,2,FALSE)</f>
        <v>2</v>
      </c>
      <c r="G9101" t="s">
        <v>3632</v>
      </c>
      <c r="H9101" t="s">
        <v>1404</v>
      </c>
      <c r="I9101" t="s">
        <v>52</v>
      </c>
      <c r="J9101">
        <f>VLOOKUP(I9101,segmentID,2,FALSE)</f>
        <v>3</v>
      </c>
      <c r="K9101" t="s">
        <v>3255</v>
      </c>
      <c r="L9101">
        <f>VLOOKUP(K9101,country2,2,FALSE)</f>
        <v>1</v>
      </c>
      <c r="M9101" t="s">
        <v>402</v>
      </c>
      <c r="N9101">
        <f>VLOOKUP(Orders!M9101,city2,2,FALSE)</f>
        <v>62</v>
      </c>
      <c r="O9101" t="s">
        <v>54</v>
      </c>
      <c r="P9101">
        <f>VLOOKUP(O9101,state2,2,FALSE)</f>
        <v>6</v>
      </c>
      <c r="Q9101">
        <v>75081</v>
      </c>
      <c r="R9101" t="s">
        <v>55</v>
      </c>
      <c r="S9101">
        <f>VLOOKUP(R9101,region2,2,FALSE)</f>
        <v>3</v>
      </c>
      <c r="T9101" t="s">
        <v>4643</v>
      </c>
      <c r="U9101" t="s">
        <v>22</v>
      </c>
      <c r="V9101">
        <f>VLOOKUP(U9101,category2,2,FALSE)</f>
        <v>2</v>
      </c>
      <c r="W9101" t="s">
        <v>45</v>
      </c>
      <c r="X9101">
        <f>VLOOKUP(W9101,subcat2,3,FALSE)</f>
        <v>11</v>
      </c>
      <c r="Y9101" t="s">
        <v>2131</v>
      </c>
      <c r="Z9101">
        <v>10.368000000000002</v>
      </c>
      <c r="AA9101">
        <v>2</v>
      </c>
      <c r="AB9101">
        <v>0.2</v>
      </c>
      <c r="AC9101" s="4">
        <v>3.7584</v>
      </c>
    </row>
    <row r="9102" spans="1:29" x14ac:dyDescent="0.25">
      <c r="A9102" s="2">
        <v>9101</v>
      </c>
      <c r="B9102" t="s">
        <v>10779</v>
      </c>
      <c r="C9102" s="3">
        <v>43020</v>
      </c>
      <c r="D9102" s="3">
        <v>43024</v>
      </c>
      <c r="E9102" t="s">
        <v>25</v>
      </c>
      <c r="F9102">
        <f>VLOOKUP(E9102,SHIPMODE,2,FALSE)</f>
        <v>2</v>
      </c>
      <c r="G9102" t="s">
        <v>3632</v>
      </c>
      <c r="H9102" t="s">
        <v>1404</v>
      </c>
      <c r="I9102" t="s">
        <v>52</v>
      </c>
      <c r="J9102">
        <f>VLOOKUP(I9102,segmentID,2,FALSE)</f>
        <v>3</v>
      </c>
      <c r="K9102" t="s">
        <v>3255</v>
      </c>
      <c r="L9102">
        <f>VLOOKUP(K9102,country2,2,FALSE)</f>
        <v>1</v>
      </c>
      <c r="M9102" t="s">
        <v>402</v>
      </c>
      <c r="N9102">
        <f>VLOOKUP(Orders!M9102,city2,2,FALSE)</f>
        <v>62</v>
      </c>
      <c r="O9102" t="s">
        <v>54</v>
      </c>
      <c r="P9102">
        <f>VLOOKUP(O9102,state2,2,FALSE)</f>
        <v>6</v>
      </c>
      <c r="Q9102">
        <v>75081</v>
      </c>
      <c r="R9102" t="s">
        <v>55</v>
      </c>
      <c r="S9102">
        <f>VLOOKUP(R9102,region2,2,FALSE)</f>
        <v>3</v>
      </c>
      <c r="T9102" t="s">
        <v>4852</v>
      </c>
      <c r="U9102" t="s">
        <v>35</v>
      </c>
      <c r="V9102">
        <f>VLOOKUP(U9102,category2,2,FALSE)</f>
        <v>3</v>
      </c>
      <c r="W9102" t="s">
        <v>3232</v>
      </c>
      <c r="X9102">
        <f>VLOOKUP(W9102,subcat2,3,FALSE)</f>
        <v>12</v>
      </c>
      <c r="Y9102" t="s">
        <v>1850</v>
      </c>
      <c r="Z9102">
        <v>791.87999999999988</v>
      </c>
      <c r="AA9102">
        <v>3</v>
      </c>
      <c r="AB9102">
        <v>0.2</v>
      </c>
      <c r="AC9102" s="4">
        <v>128.68049999999994</v>
      </c>
    </row>
    <row r="9103" spans="1:29" x14ac:dyDescent="0.25">
      <c r="A9103" s="2">
        <v>9102</v>
      </c>
      <c r="B9103" t="s">
        <v>7850</v>
      </c>
      <c r="C9103" s="3">
        <v>42315</v>
      </c>
      <c r="D9103" s="3">
        <v>42320</v>
      </c>
      <c r="E9103" t="s">
        <v>25</v>
      </c>
      <c r="F9103">
        <f>VLOOKUP(E9103,SHIPMODE,2,FALSE)</f>
        <v>2</v>
      </c>
      <c r="G9103" t="s">
        <v>3710</v>
      </c>
      <c r="H9103" t="s">
        <v>1692</v>
      </c>
      <c r="I9103" t="s">
        <v>9</v>
      </c>
      <c r="J9103">
        <f>VLOOKUP(I9103,segmentID,2,FALSE)</f>
        <v>1</v>
      </c>
      <c r="K9103" t="s">
        <v>3255</v>
      </c>
      <c r="L9103">
        <f>VLOOKUP(K9103,country2,2,FALSE)</f>
        <v>1</v>
      </c>
      <c r="M9103" t="s">
        <v>95</v>
      </c>
      <c r="N9103">
        <f>VLOOKUP(Orders!M9103,city2,2,FALSE)</f>
        <v>13</v>
      </c>
      <c r="O9103" t="s">
        <v>54</v>
      </c>
      <c r="P9103">
        <f>VLOOKUP(O9103,state2,2,FALSE)</f>
        <v>6</v>
      </c>
      <c r="Q9103">
        <v>77041</v>
      </c>
      <c r="R9103" t="s">
        <v>55</v>
      </c>
      <c r="S9103">
        <f>VLOOKUP(R9103,region2,2,FALSE)</f>
        <v>3</v>
      </c>
      <c r="T9103" t="s">
        <v>4142</v>
      </c>
      <c r="U9103" t="s">
        <v>22</v>
      </c>
      <c r="V9103">
        <f>VLOOKUP(U9103,category2,2,FALSE)</f>
        <v>2</v>
      </c>
      <c r="W9103" t="s">
        <v>3229</v>
      </c>
      <c r="X9103">
        <f>VLOOKUP(W9103,subcat2,3,FALSE)</f>
        <v>7</v>
      </c>
      <c r="Y9103" t="s">
        <v>2335</v>
      </c>
      <c r="Z9103">
        <v>23.64</v>
      </c>
      <c r="AA9103">
        <v>3</v>
      </c>
      <c r="AB9103">
        <v>0.2</v>
      </c>
      <c r="AC9103" s="4">
        <v>5.3190000000000008</v>
      </c>
    </row>
    <row r="9104" spans="1:29" x14ac:dyDescent="0.25">
      <c r="A9104" s="2">
        <v>9103</v>
      </c>
      <c r="B9104" t="s">
        <v>7850</v>
      </c>
      <c r="C9104" s="3">
        <v>42315</v>
      </c>
      <c r="D9104" s="3">
        <v>42320</v>
      </c>
      <c r="E9104" t="s">
        <v>25</v>
      </c>
      <c r="F9104">
        <f>VLOOKUP(E9104,SHIPMODE,2,FALSE)</f>
        <v>2</v>
      </c>
      <c r="G9104" t="s">
        <v>3710</v>
      </c>
      <c r="H9104" t="s">
        <v>1692</v>
      </c>
      <c r="I9104" t="s">
        <v>9</v>
      </c>
      <c r="J9104">
        <f>VLOOKUP(I9104,segmentID,2,FALSE)</f>
        <v>1</v>
      </c>
      <c r="K9104" t="s">
        <v>3255</v>
      </c>
      <c r="L9104">
        <f>VLOOKUP(K9104,country2,2,FALSE)</f>
        <v>1</v>
      </c>
      <c r="M9104" t="s">
        <v>95</v>
      </c>
      <c r="N9104">
        <f>VLOOKUP(Orders!M9104,city2,2,FALSE)</f>
        <v>13</v>
      </c>
      <c r="O9104" t="s">
        <v>54</v>
      </c>
      <c r="P9104">
        <f>VLOOKUP(O9104,state2,2,FALSE)</f>
        <v>6</v>
      </c>
      <c r="Q9104">
        <v>77041</v>
      </c>
      <c r="R9104" t="s">
        <v>55</v>
      </c>
      <c r="S9104">
        <f>VLOOKUP(R9104,region2,2,FALSE)</f>
        <v>3</v>
      </c>
      <c r="T9104" t="s">
        <v>4155</v>
      </c>
      <c r="U9104" t="s">
        <v>22</v>
      </c>
      <c r="V9104">
        <f>VLOOKUP(U9104,category2,2,FALSE)</f>
        <v>2</v>
      </c>
      <c r="W9104" t="s">
        <v>3227</v>
      </c>
      <c r="X9104">
        <f>VLOOKUP(W9104,subcat2,3,FALSE)</f>
        <v>5</v>
      </c>
      <c r="Y9104" t="s">
        <v>748</v>
      </c>
      <c r="Z9104">
        <v>84.784000000000006</v>
      </c>
      <c r="AA9104">
        <v>2</v>
      </c>
      <c r="AB9104">
        <v>0.2</v>
      </c>
      <c r="AC9104" s="4">
        <v>-16.956800000000005</v>
      </c>
    </row>
    <row r="9105" spans="1:29" x14ac:dyDescent="0.25">
      <c r="A9105" s="2">
        <v>9104</v>
      </c>
      <c r="B9105" t="s">
        <v>7850</v>
      </c>
      <c r="C9105" s="3">
        <v>42315</v>
      </c>
      <c r="D9105" s="3">
        <v>42320</v>
      </c>
      <c r="E9105" t="s">
        <v>25</v>
      </c>
      <c r="F9105">
        <f>VLOOKUP(E9105,SHIPMODE,2,FALSE)</f>
        <v>2</v>
      </c>
      <c r="G9105" t="s">
        <v>3710</v>
      </c>
      <c r="H9105" t="s">
        <v>1692</v>
      </c>
      <c r="I9105" t="s">
        <v>9</v>
      </c>
      <c r="J9105">
        <f>VLOOKUP(I9105,segmentID,2,FALSE)</f>
        <v>1</v>
      </c>
      <c r="K9105" t="s">
        <v>3255</v>
      </c>
      <c r="L9105">
        <f>VLOOKUP(K9105,country2,2,FALSE)</f>
        <v>1</v>
      </c>
      <c r="M9105" t="s">
        <v>95</v>
      </c>
      <c r="N9105">
        <f>VLOOKUP(Orders!M9105,city2,2,FALSE)</f>
        <v>13</v>
      </c>
      <c r="O9105" t="s">
        <v>54</v>
      </c>
      <c r="P9105">
        <f>VLOOKUP(O9105,state2,2,FALSE)</f>
        <v>6</v>
      </c>
      <c r="Q9105">
        <v>77041</v>
      </c>
      <c r="R9105" t="s">
        <v>55</v>
      </c>
      <c r="S9105">
        <f>VLOOKUP(R9105,region2,2,FALSE)</f>
        <v>3</v>
      </c>
      <c r="T9105" t="s">
        <v>5591</v>
      </c>
      <c r="U9105" t="s">
        <v>13</v>
      </c>
      <c r="V9105">
        <f>VLOOKUP(U9105,category2,2,FALSE)</f>
        <v>1</v>
      </c>
      <c r="W9105" t="s">
        <v>3228</v>
      </c>
      <c r="X9105">
        <f>VLOOKUP(W9105,subcat2,3,FALSE)</f>
        <v>6</v>
      </c>
      <c r="Y9105" t="s">
        <v>2176</v>
      </c>
      <c r="Z9105">
        <v>64.959999999999994</v>
      </c>
      <c r="AA9105">
        <v>5</v>
      </c>
      <c r="AB9105">
        <v>0.6</v>
      </c>
      <c r="AC9105" s="4">
        <v>-84.447999999999993</v>
      </c>
    </row>
    <row r="9106" spans="1:29" x14ac:dyDescent="0.25">
      <c r="A9106" s="2">
        <v>9105</v>
      </c>
      <c r="B9106" t="s">
        <v>7850</v>
      </c>
      <c r="C9106" s="3">
        <v>42315</v>
      </c>
      <c r="D9106" s="3">
        <v>42320</v>
      </c>
      <c r="E9106" t="s">
        <v>25</v>
      </c>
      <c r="F9106">
        <f>VLOOKUP(E9106,SHIPMODE,2,FALSE)</f>
        <v>2</v>
      </c>
      <c r="G9106" t="s">
        <v>3710</v>
      </c>
      <c r="H9106" t="s">
        <v>1692</v>
      </c>
      <c r="I9106" t="s">
        <v>9</v>
      </c>
      <c r="J9106">
        <f>VLOOKUP(I9106,segmentID,2,FALSE)</f>
        <v>1</v>
      </c>
      <c r="K9106" t="s">
        <v>3255</v>
      </c>
      <c r="L9106">
        <f>VLOOKUP(K9106,country2,2,FALSE)</f>
        <v>1</v>
      </c>
      <c r="M9106" t="s">
        <v>95</v>
      </c>
      <c r="N9106">
        <f>VLOOKUP(Orders!M9106,city2,2,FALSE)</f>
        <v>13</v>
      </c>
      <c r="O9106" t="s">
        <v>54</v>
      </c>
      <c r="P9106">
        <f>VLOOKUP(O9106,state2,2,FALSE)</f>
        <v>6</v>
      </c>
      <c r="Q9106">
        <v>77041</v>
      </c>
      <c r="R9106" t="s">
        <v>55</v>
      </c>
      <c r="S9106">
        <f>VLOOKUP(R9106,region2,2,FALSE)</f>
        <v>3</v>
      </c>
      <c r="T9106" t="s">
        <v>4137</v>
      </c>
      <c r="U9106" t="s">
        <v>22</v>
      </c>
      <c r="V9106">
        <f>VLOOKUP(U9106,category2,2,FALSE)</f>
        <v>2</v>
      </c>
      <c r="W9106" t="s">
        <v>3231</v>
      </c>
      <c r="X9106">
        <f>VLOOKUP(W9106,subcat2,3,FALSE)</f>
        <v>9</v>
      </c>
      <c r="Y9106" t="s">
        <v>2103</v>
      </c>
      <c r="Z9106">
        <v>32.059999999999995</v>
      </c>
      <c r="AA9106">
        <v>10</v>
      </c>
      <c r="AB9106">
        <v>0.8</v>
      </c>
      <c r="AC9106" s="4">
        <v>-51.296000000000006</v>
      </c>
    </row>
    <row r="9107" spans="1:29" x14ac:dyDescent="0.25">
      <c r="A9107" s="2">
        <v>9106</v>
      </c>
      <c r="B9107" t="s">
        <v>7850</v>
      </c>
      <c r="C9107" s="3">
        <v>42315</v>
      </c>
      <c r="D9107" s="3">
        <v>42320</v>
      </c>
      <c r="E9107" t="s">
        <v>25</v>
      </c>
      <c r="F9107">
        <f>VLOOKUP(E9107,SHIPMODE,2,FALSE)</f>
        <v>2</v>
      </c>
      <c r="G9107" t="s">
        <v>3710</v>
      </c>
      <c r="H9107" t="s">
        <v>1692</v>
      </c>
      <c r="I9107" t="s">
        <v>9</v>
      </c>
      <c r="J9107">
        <f>VLOOKUP(I9107,segmentID,2,FALSE)</f>
        <v>1</v>
      </c>
      <c r="K9107" t="s">
        <v>3255</v>
      </c>
      <c r="L9107">
        <f>VLOOKUP(K9107,country2,2,FALSE)</f>
        <v>1</v>
      </c>
      <c r="M9107" t="s">
        <v>95</v>
      </c>
      <c r="N9107">
        <f>VLOOKUP(Orders!M9107,city2,2,FALSE)</f>
        <v>13</v>
      </c>
      <c r="O9107" t="s">
        <v>54</v>
      </c>
      <c r="P9107">
        <f>VLOOKUP(O9107,state2,2,FALSE)</f>
        <v>6</v>
      </c>
      <c r="Q9107">
        <v>77041</v>
      </c>
      <c r="R9107" t="s">
        <v>55</v>
      </c>
      <c r="S9107">
        <f>VLOOKUP(R9107,region2,2,FALSE)</f>
        <v>3</v>
      </c>
      <c r="T9107" t="s">
        <v>5727</v>
      </c>
      <c r="U9107" t="s">
        <v>22</v>
      </c>
      <c r="V9107">
        <f>VLOOKUP(U9107,category2,2,FALSE)</f>
        <v>2</v>
      </c>
      <c r="W9107" t="s">
        <v>3227</v>
      </c>
      <c r="X9107">
        <f>VLOOKUP(W9107,subcat2,3,FALSE)</f>
        <v>5</v>
      </c>
      <c r="Y9107" t="s">
        <v>3040</v>
      </c>
      <c r="Z9107">
        <v>177.64800000000002</v>
      </c>
      <c r="AA9107">
        <v>2</v>
      </c>
      <c r="AB9107">
        <v>0.2</v>
      </c>
      <c r="AC9107" s="4">
        <v>-28.867800000000017</v>
      </c>
    </row>
    <row r="9108" spans="1:29" x14ac:dyDescent="0.25">
      <c r="A9108" s="2">
        <v>9107</v>
      </c>
      <c r="B9108" t="s">
        <v>7850</v>
      </c>
      <c r="C9108" s="3">
        <v>42315</v>
      </c>
      <c r="D9108" s="3">
        <v>42320</v>
      </c>
      <c r="E9108" t="s">
        <v>25</v>
      </c>
      <c r="F9108">
        <f>VLOOKUP(E9108,SHIPMODE,2,FALSE)</f>
        <v>2</v>
      </c>
      <c r="G9108" t="s">
        <v>3710</v>
      </c>
      <c r="H9108" t="s">
        <v>1692</v>
      </c>
      <c r="I9108" t="s">
        <v>9</v>
      </c>
      <c r="J9108">
        <f>VLOOKUP(I9108,segmentID,2,FALSE)</f>
        <v>1</v>
      </c>
      <c r="K9108" t="s">
        <v>3255</v>
      </c>
      <c r="L9108">
        <f>VLOOKUP(K9108,country2,2,FALSE)</f>
        <v>1</v>
      </c>
      <c r="M9108" t="s">
        <v>95</v>
      </c>
      <c r="N9108">
        <f>VLOOKUP(Orders!M9108,city2,2,FALSE)</f>
        <v>13</v>
      </c>
      <c r="O9108" t="s">
        <v>54</v>
      </c>
      <c r="P9108">
        <f>VLOOKUP(O9108,state2,2,FALSE)</f>
        <v>6</v>
      </c>
      <c r="Q9108">
        <v>77041</v>
      </c>
      <c r="R9108" t="s">
        <v>55</v>
      </c>
      <c r="S9108">
        <f>VLOOKUP(R9108,region2,2,FALSE)</f>
        <v>3</v>
      </c>
      <c r="T9108" t="s">
        <v>5678</v>
      </c>
      <c r="U9108" t="s">
        <v>35</v>
      </c>
      <c r="V9108">
        <f>VLOOKUP(U9108,category2,2,FALSE)</f>
        <v>3</v>
      </c>
      <c r="W9108" t="s">
        <v>3235</v>
      </c>
      <c r="X9108">
        <f>VLOOKUP(W9108,subcat2,3,FALSE)</f>
        <v>16</v>
      </c>
      <c r="Y9108" t="s">
        <v>3246</v>
      </c>
      <c r="Z9108">
        <v>287.90999999999997</v>
      </c>
      <c r="AA9108">
        <v>3</v>
      </c>
      <c r="AB9108">
        <v>0.4</v>
      </c>
      <c r="AC9108" s="4">
        <v>33.589499999999987</v>
      </c>
    </row>
    <row r="9109" spans="1:29" x14ac:dyDescent="0.25">
      <c r="A9109" s="2">
        <v>9108</v>
      </c>
      <c r="B9109" t="s">
        <v>7851</v>
      </c>
      <c r="C9109" s="3">
        <v>42149</v>
      </c>
      <c r="D9109" s="3">
        <v>42152</v>
      </c>
      <c r="E9109" t="s">
        <v>97</v>
      </c>
      <c r="F9109">
        <f>VLOOKUP(E9109,SHIPMODE,2,FALSE)</f>
        <v>3</v>
      </c>
      <c r="G9109" t="s">
        <v>3407</v>
      </c>
      <c r="H9109" t="s">
        <v>640</v>
      </c>
      <c r="I9109" t="s">
        <v>18</v>
      </c>
      <c r="J9109">
        <f>VLOOKUP(I9109,segmentID,2,FALSE)</f>
        <v>2</v>
      </c>
      <c r="K9109" t="s">
        <v>3255</v>
      </c>
      <c r="L9109">
        <f>VLOOKUP(K9109,country2,2,FALSE)</f>
        <v>1</v>
      </c>
      <c r="M9109" t="s">
        <v>2386</v>
      </c>
      <c r="N9109">
        <f>VLOOKUP(Orders!M9109,city2,2,FALSE)</f>
        <v>320</v>
      </c>
      <c r="O9109" t="s">
        <v>54</v>
      </c>
      <c r="P9109">
        <f>VLOOKUP(O9109,state2,2,FALSE)</f>
        <v>6</v>
      </c>
      <c r="Q9109">
        <v>76117</v>
      </c>
      <c r="R9109" t="s">
        <v>55</v>
      </c>
      <c r="S9109">
        <f>VLOOKUP(R9109,region2,2,FALSE)</f>
        <v>3</v>
      </c>
      <c r="T9109" t="s">
        <v>5423</v>
      </c>
      <c r="U9109" t="s">
        <v>22</v>
      </c>
      <c r="V9109">
        <f>VLOOKUP(U9109,category2,2,FALSE)</f>
        <v>2</v>
      </c>
      <c r="W9109" t="s">
        <v>3233</v>
      </c>
      <c r="X9109">
        <f>VLOOKUP(W9109,subcat2,3,FALSE)</f>
        <v>15</v>
      </c>
      <c r="Y9109" t="s">
        <v>768</v>
      </c>
      <c r="Z9109">
        <v>22.368000000000002</v>
      </c>
      <c r="AA9109">
        <v>2</v>
      </c>
      <c r="AB9109">
        <v>0.2</v>
      </c>
      <c r="AC9109" s="4">
        <v>1.6776</v>
      </c>
    </row>
    <row r="9110" spans="1:29" x14ac:dyDescent="0.25">
      <c r="A9110" s="2">
        <v>9109</v>
      </c>
      <c r="B9110" t="s">
        <v>7851</v>
      </c>
      <c r="C9110" s="3">
        <v>42149</v>
      </c>
      <c r="D9110" s="3">
        <v>42152</v>
      </c>
      <c r="E9110" t="s">
        <v>97</v>
      </c>
      <c r="F9110">
        <f>VLOOKUP(E9110,SHIPMODE,2,FALSE)</f>
        <v>3</v>
      </c>
      <c r="G9110" t="s">
        <v>3407</v>
      </c>
      <c r="H9110" t="s">
        <v>640</v>
      </c>
      <c r="I9110" t="s">
        <v>18</v>
      </c>
      <c r="J9110">
        <f>VLOOKUP(I9110,segmentID,2,FALSE)</f>
        <v>2</v>
      </c>
      <c r="K9110" t="s">
        <v>3255</v>
      </c>
      <c r="L9110">
        <f>VLOOKUP(K9110,country2,2,FALSE)</f>
        <v>1</v>
      </c>
      <c r="M9110" t="s">
        <v>2386</v>
      </c>
      <c r="N9110">
        <f>VLOOKUP(Orders!M9110,city2,2,FALSE)</f>
        <v>320</v>
      </c>
      <c r="O9110" t="s">
        <v>54</v>
      </c>
      <c r="P9110">
        <f>VLOOKUP(O9110,state2,2,FALSE)</f>
        <v>6</v>
      </c>
      <c r="Q9110">
        <v>76117</v>
      </c>
      <c r="R9110" t="s">
        <v>55</v>
      </c>
      <c r="S9110">
        <f>VLOOKUP(R9110,region2,2,FALSE)</f>
        <v>3</v>
      </c>
      <c r="T9110" t="s">
        <v>5291</v>
      </c>
      <c r="U9110" t="s">
        <v>22</v>
      </c>
      <c r="V9110">
        <f>VLOOKUP(U9110,category2,2,FALSE)</f>
        <v>2</v>
      </c>
      <c r="W9110" t="s">
        <v>45</v>
      </c>
      <c r="X9110">
        <f>VLOOKUP(W9110,subcat2,3,FALSE)</f>
        <v>11</v>
      </c>
      <c r="Y9110" t="s">
        <v>1786</v>
      </c>
      <c r="Z9110">
        <v>32.368000000000002</v>
      </c>
      <c r="AA9110">
        <v>7</v>
      </c>
      <c r="AB9110">
        <v>0.2</v>
      </c>
      <c r="AC9110" s="4">
        <v>11.733400000000001</v>
      </c>
    </row>
    <row r="9111" spans="1:29" x14ac:dyDescent="0.25">
      <c r="A9111" s="2">
        <v>9110</v>
      </c>
      <c r="B9111" t="s">
        <v>7851</v>
      </c>
      <c r="C9111" s="3">
        <v>42149</v>
      </c>
      <c r="D9111" s="3">
        <v>42152</v>
      </c>
      <c r="E9111" t="s">
        <v>97</v>
      </c>
      <c r="F9111">
        <f>VLOOKUP(E9111,SHIPMODE,2,FALSE)</f>
        <v>3</v>
      </c>
      <c r="G9111" t="s">
        <v>3407</v>
      </c>
      <c r="H9111" t="s">
        <v>640</v>
      </c>
      <c r="I9111" t="s">
        <v>18</v>
      </c>
      <c r="J9111">
        <f>VLOOKUP(I9111,segmentID,2,FALSE)</f>
        <v>2</v>
      </c>
      <c r="K9111" t="s">
        <v>3255</v>
      </c>
      <c r="L9111">
        <f>VLOOKUP(K9111,country2,2,FALSE)</f>
        <v>1</v>
      </c>
      <c r="M9111" t="s">
        <v>2386</v>
      </c>
      <c r="N9111">
        <f>VLOOKUP(Orders!M9111,city2,2,FALSE)</f>
        <v>320</v>
      </c>
      <c r="O9111" t="s">
        <v>54</v>
      </c>
      <c r="P9111">
        <f>VLOOKUP(O9111,state2,2,FALSE)</f>
        <v>6</v>
      </c>
      <c r="Q9111">
        <v>76117</v>
      </c>
      <c r="R9111" t="s">
        <v>55</v>
      </c>
      <c r="S9111">
        <f>VLOOKUP(R9111,region2,2,FALSE)</f>
        <v>3</v>
      </c>
      <c r="T9111" t="s">
        <v>5375</v>
      </c>
      <c r="U9111" t="s">
        <v>35</v>
      </c>
      <c r="V9111">
        <f>VLOOKUP(U9111,category2,2,FALSE)</f>
        <v>3</v>
      </c>
      <c r="W9111" t="s">
        <v>3232</v>
      </c>
      <c r="X9111">
        <f>VLOOKUP(W9111,subcat2,3,FALSE)</f>
        <v>12</v>
      </c>
      <c r="Y9111" t="s">
        <v>2045</v>
      </c>
      <c r="Z9111">
        <v>207.98400000000004</v>
      </c>
      <c r="AA9111">
        <v>2</v>
      </c>
      <c r="AB9111">
        <v>0.2</v>
      </c>
      <c r="AC9111" s="4">
        <v>36.397199999999998</v>
      </c>
    </row>
    <row r="9112" spans="1:29" x14ac:dyDescent="0.25">
      <c r="A9112" s="2">
        <v>9111</v>
      </c>
      <c r="B9112" t="s">
        <v>6800</v>
      </c>
      <c r="C9112" s="3">
        <v>41925</v>
      </c>
      <c r="D9112" s="3">
        <v>41927</v>
      </c>
      <c r="E9112" t="s">
        <v>97</v>
      </c>
      <c r="F9112">
        <f>VLOOKUP(E9112,SHIPMODE,2,FALSE)</f>
        <v>3</v>
      </c>
      <c r="G9112" t="s">
        <v>3926</v>
      </c>
      <c r="H9112" t="s">
        <v>2523</v>
      </c>
      <c r="I9112" t="s">
        <v>52</v>
      </c>
      <c r="J9112">
        <f>VLOOKUP(I9112,segmentID,2,FALSE)</f>
        <v>3</v>
      </c>
      <c r="K9112" t="s">
        <v>3255</v>
      </c>
      <c r="L9112">
        <f>VLOOKUP(K9112,country2,2,FALSE)</f>
        <v>1</v>
      </c>
      <c r="M9112" t="s">
        <v>703</v>
      </c>
      <c r="N9112">
        <f>VLOOKUP(Orders!M9112,city2,2,FALSE)</f>
        <v>103</v>
      </c>
      <c r="O9112" t="s">
        <v>165</v>
      </c>
      <c r="P9112">
        <f>VLOOKUP(O9112,state2,2,FALSE)</f>
        <v>18</v>
      </c>
      <c r="Q9112">
        <v>23223</v>
      </c>
      <c r="R9112" t="s">
        <v>12</v>
      </c>
      <c r="S9112">
        <f>VLOOKUP(R9112,region2,2,FALSE)</f>
        <v>1</v>
      </c>
      <c r="T9112" t="s">
        <v>5131</v>
      </c>
      <c r="U9112" t="s">
        <v>22</v>
      </c>
      <c r="V9112">
        <f>VLOOKUP(U9112,category2,2,FALSE)</f>
        <v>2</v>
      </c>
      <c r="W9112" t="s">
        <v>103</v>
      </c>
      <c r="X9112">
        <f>VLOOKUP(W9112,subcat2,3,FALSE)</f>
        <v>13</v>
      </c>
      <c r="Y9112" t="s">
        <v>1075</v>
      </c>
      <c r="Z9112">
        <v>36.4</v>
      </c>
      <c r="AA9112">
        <v>5</v>
      </c>
      <c r="AB9112">
        <v>0</v>
      </c>
      <c r="AC9112" s="4">
        <v>17.472000000000001</v>
      </c>
    </row>
    <row r="9113" spans="1:29" x14ac:dyDescent="0.25">
      <c r="A9113" s="2">
        <v>9112</v>
      </c>
      <c r="B9113" t="s">
        <v>6800</v>
      </c>
      <c r="C9113" s="3">
        <v>41925</v>
      </c>
      <c r="D9113" s="3">
        <v>41927</v>
      </c>
      <c r="E9113" t="s">
        <v>97</v>
      </c>
      <c r="F9113">
        <f>VLOOKUP(E9113,SHIPMODE,2,FALSE)</f>
        <v>3</v>
      </c>
      <c r="G9113" t="s">
        <v>3926</v>
      </c>
      <c r="H9113" t="s">
        <v>2523</v>
      </c>
      <c r="I9113" t="s">
        <v>52</v>
      </c>
      <c r="J9113">
        <f>VLOOKUP(I9113,segmentID,2,FALSE)</f>
        <v>3</v>
      </c>
      <c r="K9113" t="s">
        <v>3255</v>
      </c>
      <c r="L9113">
        <f>VLOOKUP(K9113,country2,2,FALSE)</f>
        <v>1</v>
      </c>
      <c r="M9113" t="s">
        <v>703</v>
      </c>
      <c r="N9113">
        <f>VLOOKUP(Orders!M9113,city2,2,FALSE)</f>
        <v>103</v>
      </c>
      <c r="O9113" t="s">
        <v>165</v>
      </c>
      <c r="P9113">
        <f>VLOOKUP(O9113,state2,2,FALSE)</f>
        <v>18</v>
      </c>
      <c r="Q9113">
        <v>23223</v>
      </c>
      <c r="R9113" t="s">
        <v>12</v>
      </c>
      <c r="S9113">
        <f>VLOOKUP(R9113,region2,2,FALSE)</f>
        <v>1</v>
      </c>
      <c r="T9113" t="s">
        <v>5750</v>
      </c>
      <c r="U9113" t="s">
        <v>35</v>
      </c>
      <c r="V9113">
        <f>VLOOKUP(U9113,category2,2,FALSE)</f>
        <v>3</v>
      </c>
      <c r="W9113" t="s">
        <v>3232</v>
      </c>
      <c r="X9113">
        <f>VLOOKUP(W9113,subcat2,3,FALSE)</f>
        <v>12</v>
      </c>
      <c r="Y9113" t="s">
        <v>2902</v>
      </c>
      <c r="Z9113">
        <v>22.96</v>
      </c>
      <c r="AA9113">
        <v>2</v>
      </c>
      <c r="AB9113">
        <v>0</v>
      </c>
      <c r="AC9113" s="4">
        <v>4.3623999999999974</v>
      </c>
    </row>
    <row r="9114" spans="1:29" x14ac:dyDescent="0.25">
      <c r="A9114" s="2">
        <v>9113</v>
      </c>
      <c r="B9114" t="s">
        <v>6800</v>
      </c>
      <c r="C9114" s="3">
        <v>41925</v>
      </c>
      <c r="D9114" s="3">
        <v>41927</v>
      </c>
      <c r="E9114" t="s">
        <v>97</v>
      </c>
      <c r="F9114">
        <f>VLOOKUP(E9114,SHIPMODE,2,FALSE)</f>
        <v>3</v>
      </c>
      <c r="G9114" t="s">
        <v>3926</v>
      </c>
      <c r="H9114" t="s">
        <v>2523</v>
      </c>
      <c r="I9114" t="s">
        <v>52</v>
      </c>
      <c r="J9114">
        <f>VLOOKUP(I9114,segmentID,2,FALSE)</f>
        <v>3</v>
      </c>
      <c r="K9114" t="s">
        <v>3255</v>
      </c>
      <c r="L9114">
        <f>VLOOKUP(K9114,country2,2,FALSE)</f>
        <v>1</v>
      </c>
      <c r="M9114" t="s">
        <v>703</v>
      </c>
      <c r="N9114">
        <f>VLOOKUP(Orders!M9114,city2,2,FALSE)</f>
        <v>103</v>
      </c>
      <c r="O9114" t="s">
        <v>165</v>
      </c>
      <c r="P9114">
        <f>VLOOKUP(O9114,state2,2,FALSE)</f>
        <v>18</v>
      </c>
      <c r="Q9114">
        <v>23223</v>
      </c>
      <c r="R9114" t="s">
        <v>12</v>
      </c>
      <c r="S9114">
        <f>VLOOKUP(R9114,region2,2,FALSE)</f>
        <v>1</v>
      </c>
      <c r="T9114" t="s">
        <v>5876</v>
      </c>
      <c r="U9114" t="s">
        <v>22</v>
      </c>
      <c r="V9114">
        <f>VLOOKUP(U9114,category2,2,FALSE)</f>
        <v>2</v>
      </c>
      <c r="W9114" t="s">
        <v>3227</v>
      </c>
      <c r="X9114">
        <f>VLOOKUP(W9114,subcat2,3,FALSE)</f>
        <v>5</v>
      </c>
      <c r="Y9114" t="s">
        <v>1039</v>
      </c>
      <c r="Z9114">
        <v>315.2</v>
      </c>
      <c r="AA9114">
        <v>4</v>
      </c>
      <c r="AB9114">
        <v>0</v>
      </c>
      <c r="AC9114" s="4">
        <v>6.3040000000000305</v>
      </c>
    </row>
    <row r="9115" spans="1:29" x14ac:dyDescent="0.25">
      <c r="A9115" s="2">
        <v>9114</v>
      </c>
      <c r="B9115" t="s">
        <v>6800</v>
      </c>
      <c r="C9115" s="3">
        <v>41925</v>
      </c>
      <c r="D9115" s="3">
        <v>41927</v>
      </c>
      <c r="E9115" t="s">
        <v>97</v>
      </c>
      <c r="F9115">
        <f>VLOOKUP(E9115,SHIPMODE,2,FALSE)</f>
        <v>3</v>
      </c>
      <c r="G9115" t="s">
        <v>3926</v>
      </c>
      <c r="H9115" t="s">
        <v>2523</v>
      </c>
      <c r="I9115" t="s">
        <v>52</v>
      </c>
      <c r="J9115">
        <f>VLOOKUP(I9115,segmentID,2,FALSE)</f>
        <v>3</v>
      </c>
      <c r="K9115" t="s">
        <v>3255</v>
      </c>
      <c r="L9115">
        <f>VLOOKUP(K9115,country2,2,FALSE)</f>
        <v>1</v>
      </c>
      <c r="M9115" t="s">
        <v>703</v>
      </c>
      <c r="N9115">
        <f>VLOOKUP(Orders!M9115,city2,2,FALSE)</f>
        <v>103</v>
      </c>
      <c r="O9115" t="s">
        <v>165</v>
      </c>
      <c r="P9115">
        <f>VLOOKUP(O9115,state2,2,FALSE)</f>
        <v>18</v>
      </c>
      <c r="Q9115">
        <v>23223</v>
      </c>
      <c r="R9115" t="s">
        <v>12</v>
      </c>
      <c r="S9115">
        <f>VLOOKUP(R9115,region2,2,FALSE)</f>
        <v>1</v>
      </c>
      <c r="T9115" t="s">
        <v>4967</v>
      </c>
      <c r="U9115" t="s">
        <v>22</v>
      </c>
      <c r="V9115">
        <f>VLOOKUP(U9115,category2,2,FALSE)</f>
        <v>2</v>
      </c>
      <c r="W9115" t="s">
        <v>3231</v>
      </c>
      <c r="X9115">
        <f>VLOOKUP(W9115,subcat2,3,FALSE)</f>
        <v>9</v>
      </c>
      <c r="Y9115" t="s">
        <v>977</v>
      </c>
      <c r="Z9115">
        <v>15.18</v>
      </c>
      <c r="AA9115">
        <v>3</v>
      </c>
      <c r="AB9115">
        <v>0</v>
      </c>
      <c r="AC9115" s="4">
        <v>7.1345999999999989</v>
      </c>
    </row>
    <row r="9116" spans="1:29" x14ac:dyDescent="0.25">
      <c r="A9116" s="2">
        <v>9115</v>
      </c>
      <c r="B9116" t="s">
        <v>9126</v>
      </c>
      <c r="C9116" s="3">
        <v>42407</v>
      </c>
      <c r="D9116" s="3">
        <v>42410</v>
      </c>
      <c r="E9116" t="s">
        <v>7</v>
      </c>
      <c r="F9116">
        <f>VLOOKUP(E9116,SHIPMODE,2,FALSE)</f>
        <v>1</v>
      </c>
      <c r="G9116" t="s">
        <v>3679</v>
      </c>
      <c r="H9116" t="s">
        <v>1600</v>
      </c>
      <c r="I9116" t="s">
        <v>18</v>
      </c>
      <c r="J9116">
        <f>VLOOKUP(I9116,segmentID,2,FALSE)</f>
        <v>2</v>
      </c>
      <c r="K9116" t="s">
        <v>3255</v>
      </c>
      <c r="L9116">
        <f>VLOOKUP(K9116,country2,2,FALSE)</f>
        <v>1</v>
      </c>
      <c r="M9116" t="s">
        <v>19</v>
      </c>
      <c r="N9116">
        <f>VLOOKUP(Orders!M9116,city2,2,FALSE)</f>
        <v>2</v>
      </c>
      <c r="O9116" t="s">
        <v>20</v>
      </c>
      <c r="P9116">
        <f>VLOOKUP(O9116,state2,2,FALSE)</f>
        <v>2</v>
      </c>
      <c r="Q9116">
        <v>90049</v>
      </c>
      <c r="R9116" t="s">
        <v>21</v>
      </c>
      <c r="S9116">
        <f>VLOOKUP(R9116,region2,2,FALSE)</f>
        <v>2</v>
      </c>
      <c r="T9116" t="s">
        <v>5864</v>
      </c>
      <c r="U9116" t="s">
        <v>35</v>
      </c>
      <c r="V9116">
        <f>VLOOKUP(U9116,category2,2,FALSE)</f>
        <v>3</v>
      </c>
      <c r="W9116" t="s">
        <v>3230</v>
      </c>
      <c r="X9116">
        <f>VLOOKUP(W9116,subcat2,3,FALSE)</f>
        <v>8</v>
      </c>
      <c r="Y9116" t="s">
        <v>141</v>
      </c>
      <c r="Z9116">
        <v>623.96</v>
      </c>
      <c r="AA9116">
        <v>5</v>
      </c>
      <c r="AB9116">
        <v>0.2</v>
      </c>
      <c r="AC9116" s="4">
        <v>38.997500000000002</v>
      </c>
    </row>
    <row r="9117" spans="1:29" x14ac:dyDescent="0.25">
      <c r="A9117" s="2">
        <v>9116</v>
      </c>
      <c r="B9117" t="s">
        <v>10780</v>
      </c>
      <c r="C9117" s="3">
        <v>42754</v>
      </c>
      <c r="D9117" s="3">
        <v>42759</v>
      </c>
      <c r="E9117" t="s">
        <v>7</v>
      </c>
      <c r="F9117">
        <f>VLOOKUP(E9117,SHIPMODE,2,FALSE)</f>
        <v>1</v>
      </c>
      <c r="G9117" t="s">
        <v>3770</v>
      </c>
      <c r="H9117" t="s">
        <v>1882</v>
      </c>
      <c r="I9117" t="s">
        <v>9</v>
      </c>
      <c r="J9117">
        <f>VLOOKUP(I9117,segmentID,2,FALSE)</f>
        <v>1</v>
      </c>
      <c r="K9117" t="s">
        <v>3255</v>
      </c>
      <c r="L9117">
        <f>VLOOKUP(K9117,country2,2,FALSE)</f>
        <v>1</v>
      </c>
      <c r="M9117" t="s">
        <v>77</v>
      </c>
      <c r="N9117">
        <f>VLOOKUP(Orders!M9117,city2,2,FALSE)</f>
        <v>11</v>
      </c>
      <c r="O9117" t="s">
        <v>78</v>
      </c>
      <c r="P9117">
        <f>VLOOKUP(O9117,state2,2,FALSE)</f>
        <v>10</v>
      </c>
      <c r="Q9117">
        <v>19140</v>
      </c>
      <c r="R9117" t="s">
        <v>79</v>
      </c>
      <c r="S9117">
        <f>VLOOKUP(R9117,region2,2,FALSE)</f>
        <v>4</v>
      </c>
      <c r="T9117" t="s">
        <v>5199</v>
      </c>
      <c r="U9117" t="s">
        <v>35</v>
      </c>
      <c r="V9117">
        <f>VLOOKUP(U9117,category2,2,FALSE)</f>
        <v>3</v>
      </c>
      <c r="W9117" t="s">
        <v>3230</v>
      </c>
      <c r="X9117">
        <f>VLOOKUP(W9117,subcat2,3,FALSE)</f>
        <v>8</v>
      </c>
      <c r="Y9117" t="s">
        <v>1921</v>
      </c>
      <c r="Z9117">
        <v>429.59999999999997</v>
      </c>
      <c r="AA9117">
        <v>2</v>
      </c>
      <c r="AB9117">
        <v>0.4</v>
      </c>
      <c r="AC9117" s="4">
        <v>-93.079999999999984</v>
      </c>
    </row>
    <row r="9118" spans="1:29" x14ac:dyDescent="0.25">
      <c r="A9118" s="2">
        <v>9117</v>
      </c>
      <c r="B9118" t="s">
        <v>10780</v>
      </c>
      <c r="C9118" s="3">
        <v>42754</v>
      </c>
      <c r="D9118" s="3">
        <v>42759</v>
      </c>
      <c r="E9118" t="s">
        <v>7</v>
      </c>
      <c r="F9118">
        <f>VLOOKUP(E9118,SHIPMODE,2,FALSE)</f>
        <v>1</v>
      </c>
      <c r="G9118" t="s">
        <v>3770</v>
      </c>
      <c r="H9118" t="s">
        <v>1882</v>
      </c>
      <c r="I9118" t="s">
        <v>9</v>
      </c>
      <c r="J9118">
        <f>VLOOKUP(I9118,segmentID,2,FALSE)</f>
        <v>1</v>
      </c>
      <c r="K9118" t="s">
        <v>3255</v>
      </c>
      <c r="L9118">
        <f>VLOOKUP(K9118,country2,2,FALSE)</f>
        <v>1</v>
      </c>
      <c r="M9118" t="s">
        <v>77</v>
      </c>
      <c r="N9118">
        <f>VLOOKUP(Orders!M9118,city2,2,FALSE)</f>
        <v>11</v>
      </c>
      <c r="O9118" t="s">
        <v>78</v>
      </c>
      <c r="P9118">
        <f>VLOOKUP(O9118,state2,2,FALSE)</f>
        <v>10</v>
      </c>
      <c r="Q9118">
        <v>19140</v>
      </c>
      <c r="R9118" t="s">
        <v>79</v>
      </c>
      <c r="S9118">
        <f>VLOOKUP(R9118,region2,2,FALSE)</f>
        <v>4</v>
      </c>
      <c r="T9118" t="s">
        <v>4655</v>
      </c>
      <c r="U9118" t="s">
        <v>13</v>
      </c>
      <c r="V9118">
        <f>VLOOKUP(U9118,category2,2,FALSE)</f>
        <v>1</v>
      </c>
      <c r="W9118" t="s">
        <v>3228</v>
      </c>
      <c r="X9118">
        <f>VLOOKUP(W9118,subcat2,3,FALSE)</f>
        <v>6</v>
      </c>
      <c r="Y9118" t="s">
        <v>3006</v>
      </c>
      <c r="Z9118">
        <v>31.968000000000004</v>
      </c>
      <c r="AA9118">
        <v>2</v>
      </c>
      <c r="AB9118">
        <v>0.2</v>
      </c>
      <c r="AC9118" s="4">
        <v>6.3935999999999993</v>
      </c>
    </row>
    <row r="9119" spans="1:29" x14ac:dyDescent="0.25">
      <c r="A9119" s="2">
        <v>9118</v>
      </c>
      <c r="B9119" t="s">
        <v>10780</v>
      </c>
      <c r="C9119" s="3">
        <v>42754</v>
      </c>
      <c r="D9119" s="3">
        <v>42759</v>
      </c>
      <c r="E9119" t="s">
        <v>7</v>
      </c>
      <c r="F9119">
        <f>VLOOKUP(E9119,SHIPMODE,2,FALSE)</f>
        <v>1</v>
      </c>
      <c r="G9119" t="s">
        <v>3770</v>
      </c>
      <c r="H9119" t="s">
        <v>1882</v>
      </c>
      <c r="I9119" t="s">
        <v>9</v>
      </c>
      <c r="J9119">
        <f>VLOOKUP(I9119,segmentID,2,FALSE)</f>
        <v>1</v>
      </c>
      <c r="K9119" t="s">
        <v>3255</v>
      </c>
      <c r="L9119">
        <f>VLOOKUP(K9119,country2,2,FALSE)</f>
        <v>1</v>
      </c>
      <c r="M9119" t="s">
        <v>77</v>
      </c>
      <c r="N9119">
        <f>VLOOKUP(Orders!M9119,city2,2,FALSE)</f>
        <v>11</v>
      </c>
      <c r="O9119" t="s">
        <v>78</v>
      </c>
      <c r="P9119">
        <f>VLOOKUP(O9119,state2,2,FALSE)</f>
        <v>10</v>
      </c>
      <c r="Q9119">
        <v>19140</v>
      </c>
      <c r="R9119" t="s">
        <v>79</v>
      </c>
      <c r="S9119">
        <f>VLOOKUP(R9119,region2,2,FALSE)</f>
        <v>4</v>
      </c>
      <c r="T9119" t="s">
        <v>4862</v>
      </c>
      <c r="U9119" t="s">
        <v>13</v>
      </c>
      <c r="V9119">
        <f>VLOOKUP(U9119,category2,2,FALSE)</f>
        <v>1</v>
      </c>
      <c r="W9119" t="s">
        <v>3226</v>
      </c>
      <c r="X9119">
        <f>VLOOKUP(W9119,subcat2,3,FALSE)</f>
        <v>2</v>
      </c>
      <c r="Y9119" t="s">
        <v>2027</v>
      </c>
      <c r="Z9119">
        <v>887.27099999999984</v>
      </c>
      <c r="AA9119">
        <v>3</v>
      </c>
      <c r="AB9119">
        <v>0.3</v>
      </c>
      <c r="AC9119" s="4">
        <v>-63.376499999999965</v>
      </c>
    </row>
    <row r="9120" spans="1:29" x14ac:dyDescent="0.25">
      <c r="A9120" s="2">
        <v>9119</v>
      </c>
      <c r="B9120" t="s">
        <v>10780</v>
      </c>
      <c r="C9120" s="3">
        <v>42754</v>
      </c>
      <c r="D9120" s="3">
        <v>42759</v>
      </c>
      <c r="E9120" t="s">
        <v>7</v>
      </c>
      <c r="F9120">
        <f>VLOOKUP(E9120,SHIPMODE,2,FALSE)</f>
        <v>1</v>
      </c>
      <c r="G9120" t="s">
        <v>3770</v>
      </c>
      <c r="H9120" t="s">
        <v>1882</v>
      </c>
      <c r="I9120" t="s">
        <v>9</v>
      </c>
      <c r="J9120">
        <f>VLOOKUP(I9120,segmentID,2,FALSE)</f>
        <v>1</v>
      </c>
      <c r="K9120" t="s">
        <v>3255</v>
      </c>
      <c r="L9120">
        <f>VLOOKUP(K9120,country2,2,FALSE)</f>
        <v>1</v>
      </c>
      <c r="M9120" t="s">
        <v>77</v>
      </c>
      <c r="N9120">
        <f>VLOOKUP(Orders!M9120,city2,2,FALSE)</f>
        <v>11</v>
      </c>
      <c r="O9120" t="s">
        <v>78</v>
      </c>
      <c r="P9120">
        <f>VLOOKUP(O9120,state2,2,FALSE)</f>
        <v>10</v>
      </c>
      <c r="Q9120">
        <v>19140</v>
      </c>
      <c r="R9120" t="s">
        <v>79</v>
      </c>
      <c r="S9120">
        <f>VLOOKUP(R9120,region2,2,FALSE)</f>
        <v>4</v>
      </c>
      <c r="T9120" t="s">
        <v>5071</v>
      </c>
      <c r="U9120" t="s">
        <v>22</v>
      </c>
      <c r="V9120">
        <f>VLOOKUP(U9120,category2,2,FALSE)</f>
        <v>2</v>
      </c>
      <c r="W9120" t="s">
        <v>45</v>
      </c>
      <c r="X9120">
        <f>VLOOKUP(W9120,subcat2,3,FALSE)</f>
        <v>11</v>
      </c>
      <c r="Y9120" t="s">
        <v>1314</v>
      </c>
      <c r="Z9120">
        <v>21.696000000000002</v>
      </c>
      <c r="AA9120">
        <v>4</v>
      </c>
      <c r="AB9120">
        <v>0.2</v>
      </c>
      <c r="AC9120" s="4">
        <v>7.0511999999999988</v>
      </c>
    </row>
    <row r="9121" spans="1:29" x14ac:dyDescent="0.25">
      <c r="A9121" s="2">
        <v>9120</v>
      </c>
      <c r="B9121" t="s">
        <v>9127</v>
      </c>
      <c r="C9121" s="3">
        <v>42527</v>
      </c>
      <c r="D9121" s="3">
        <v>42533</v>
      </c>
      <c r="E9121" t="s">
        <v>25</v>
      </c>
      <c r="F9121">
        <f>VLOOKUP(E9121,SHIPMODE,2,FALSE)</f>
        <v>2</v>
      </c>
      <c r="G9121" t="s">
        <v>3431</v>
      </c>
      <c r="H9121" t="s">
        <v>722</v>
      </c>
      <c r="I9121" t="s">
        <v>52</v>
      </c>
      <c r="J9121">
        <f>VLOOKUP(I9121,segmentID,2,FALSE)</f>
        <v>3</v>
      </c>
      <c r="K9121" t="s">
        <v>3255</v>
      </c>
      <c r="L9121">
        <f>VLOOKUP(K9121,country2,2,FALSE)</f>
        <v>1</v>
      </c>
      <c r="M9121" t="s">
        <v>19</v>
      </c>
      <c r="N9121">
        <f>VLOOKUP(Orders!M9121,city2,2,FALSE)</f>
        <v>2</v>
      </c>
      <c r="O9121" t="s">
        <v>20</v>
      </c>
      <c r="P9121">
        <f>VLOOKUP(O9121,state2,2,FALSE)</f>
        <v>2</v>
      </c>
      <c r="Q9121">
        <v>90036</v>
      </c>
      <c r="R9121" t="s">
        <v>21</v>
      </c>
      <c r="S9121">
        <f>VLOOKUP(R9121,region2,2,FALSE)</f>
        <v>2</v>
      </c>
      <c r="T9121" t="s">
        <v>4903</v>
      </c>
      <c r="U9121" t="s">
        <v>22</v>
      </c>
      <c r="V9121">
        <f>VLOOKUP(U9121,category2,2,FALSE)</f>
        <v>2</v>
      </c>
      <c r="W9121" t="s">
        <v>23</v>
      </c>
      <c r="X9121">
        <f>VLOOKUP(W9121,subcat2,3,FALSE)</f>
        <v>3</v>
      </c>
      <c r="Y9121" t="s">
        <v>2734</v>
      </c>
      <c r="Z9121">
        <v>22.05</v>
      </c>
      <c r="AA9121">
        <v>7</v>
      </c>
      <c r="AB9121">
        <v>0</v>
      </c>
      <c r="AC9121" s="4">
        <v>10.584</v>
      </c>
    </row>
    <row r="9122" spans="1:29" x14ac:dyDescent="0.25">
      <c r="A9122" s="2">
        <v>9121</v>
      </c>
      <c r="B9122" t="s">
        <v>9127</v>
      </c>
      <c r="C9122" s="3">
        <v>42527</v>
      </c>
      <c r="D9122" s="3">
        <v>42533</v>
      </c>
      <c r="E9122" t="s">
        <v>25</v>
      </c>
      <c r="F9122">
        <f>VLOOKUP(E9122,SHIPMODE,2,FALSE)</f>
        <v>2</v>
      </c>
      <c r="G9122" t="s">
        <v>3431</v>
      </c>
      <c r="H9122" t="s">
        <v>722</v>
      </c>
      <c r="I9122" t="s">
        <v>52</v>
      </c>
      <c r="J9122">
        <f>VLOOKUP(I9122,segmentID,2,FALSE)</f>
        <v>3</v>
      </c>
      <c r="K9122" t="s">
        <v>3255</v>
      </c>
      <c r="L9122">
        <f>VLOOKUP(K9122,country2,2,FALSE)</f>
        <v>1</v>
      </c>
      <c r="M9122" t="s">
        <v>19</v>
      </c>
      <c r="N9122">
        <f>VLOOKUP(Orders!M9122,city2,2,FALSE)</f>
        <v>2</v>
      </c>
      <c r="O9122" t="s">
        <v>20</v>
      </c>
      <c r="P9122">
        <f>VLOOKUP(O9122,state2,2,FALSE)</f>
        <v>2</v>
      </c>
      <c r="Q9122">
        <v>90036</v>
      </c>
      <c r="R9122" t="s">
        <v>21</v>
      </c>
      <c r="S9122">
        <f>VLOOKUP(R9122,region2,2,FALSE)</f>
        <v>2</v>
      </c>
      <c r="T9122" t="s">
        <v>5906</v>
      </c>
      <c r="U9122" t="s">
        <v>22</v>
      </c>
      <c r="V9122">
        <f>VLOOKUP(U9122,category2,2,FALSE)</f>
        <v>2</v>
      </c>
      <c r="W9122" t="s">
        <v>45</v>
      </c>
      <c r="X9122">
        <f>VLOOKUP(W9122,subcat2,3,FALSE)</f>
        <v>11</v>
      </c>
      <c r="Y9122" t="s">
        <v>1212</v>
      </c>
      <c r="Z9122">
        <v>99.9</v>
      </c>
      <c r="AA9122">
        <v>5</v>
      </c>
      <c r="AB9122">
        <v>0</v>
      </c>
      <c r="AC9122" s="4">
        <v>46.952999999999996</v>
      </c>
    </row>
    <row r="9123" spans="1:29" x14ac:dyDescent="0.25">
      <c r="A9123" s="2">
        <v>9122</v>
      </c>
      <c r="B9123" t="s">
        <v>10781</v>
      </c>
      <c r="C9123" s="3">
        <v>42812</v>
      </c>
      <c r="D9123" s="3">
        <v>42814</v>
      </c>
      <c r="E9123" t="s">
        <v>7</v>
      </c>
      <c r="F9123">
        <f>VLOOKUP(E9123,SHIPMODE,2,FALSE)</f>
        <v>1</v>
      </c>
      <c r="G9123" t="s">
        <v>4015</v>
      </c>
      <c r="H9123" t="s">
        <v>2969</v>
      </c>
      <c r="I9123" t="s">
        <v>18</v>
      </c>
      <c r="J9123">
        <f>VLOOKUP(I9123,segmentID,2,FALSE)</f>
        <v>2</v>
      </c>
      <c r="K9123" t="s">
        <v>3255</v>
      </c>
      <c r="L9123">
        <f>VLOOKUP(K9123,country2,2,FALSE)</f>
        <v>1</v>
      </c>
      <c r="M9123" t="s">
        <v>19</v>
      </c>
      <c r="N9123">
        <f>VLOOKUP(Orders!M9123,city2,2,FALSE)</f>
        <v>2</v>
      </c>
      <c r="O9123" t="s">
        <v>20</v>
      </c>
      <c r="P9123">
        <f>VLOOKUP(O9123,state2,2,FALSE)</f>
        <v>2</v>
      </c>
      <c r="Q9123">
        <v>90032</v>
      </c>
      <c r="R9123" t="s">
        <v>21</v>
      </c>
      <c r="S9123">
        <f>VLOOKUP(R9123,region2,2,FALSE)</f>
        <v>2</v>
      </c>
      <c r="T9123" t="s">
        <v>4205</v>
      </c>
      <c r="U9123" t="s">
        <v>22</v>
      </c>
      <c r="V9123">
        <f>VLOOKUP(U9123,category2,2,FALSE)</f>
        <v>2</v>
      </c>
      <c r="W9123" t="s">
        <v>38</v>
      </c>
      <c r="X9123">
        <f>VLOOKUP(W9123,subcat2,3,FALSE)</f>
        <v>10</v>
      </c>
      <c r="Y9123" t="s">
        <v>1200</v>
      </c>
      <c r="Z9123">
        <v>90.86</v>
      </c>
      <c r="AA9123">
        <v>7</v>
      </c>
      <c r="AB9123">
        <v>0</v>
      </c>
      <c r="AC9123" s="4">
        <v>26.349399999999992</v>
      </c>
    </row>
    <row r="9124" spans="1:29" x14ac:dyDescent="0.25">
      <c r="A9124" s="2">
        <v>9123</v>
      </c>
      <c r="B9124" t="s">
        <v>10782</v>
      </c>
      <c r="C9124" s="3">
        <v>43063</v>
      </c>
      <c r="D9124" s="3">
        <v>43063</v>
      </c>
      <c r="E9124" t="s">
        <v>625</v>
      </c>
      <c r="F9124">
        <f>VLOOKUP(E9124,SHIPMODE,2,FALSE)</f>
        <v>4</v>
      </c>
      <c r="G9124" t="s">
        <v>3956</v>
      </c>
      <c r="H9124" t="s">
        <v>2632</v>
      </c>
      <c r="I9124" t="s">
        <v>9</v>
      </c>
      <c r="J9124">
        <f>VLOOKUP(I9124,segmentID,2,FALSE)</f>
        <v>1</v>
      </c>
      <c r="K9124" t="s">
        <v>3255</v>
      </c>
      <c r="L9124">
        <f>VLOOKUP(K9124,country2,2,FALSE)</f>
        <v>1</v>
      </c>
      <c r="M9124" t="s">
        <v>67</v>
      </c>
      <c r="N9124">
        <f>VLOOKUP(Orders!M9124,city2,2,FALSE)</f>
        <v>9</v>
      </c>
      <c r="O9124" t="s">
        <v>20</v>
      </c>
      <c r="P9124">
        <f>VLOOKUP(O9124,state2,2,FALSE)</f>
        <v>2</v>
      </c>
      <c r="Q9124">
        <v>94109</v>
      </c>
      <c r="R9124" t="s">
        <v>21</v>
      </c>
      <c r="S9124">
        <f>VLOOKUP(R9124,region2,2,FALSE)</f>
        <v>2</v>
      </c>
      <c r="T9124" t="s">
        <v>4659</v>
      </c>
      <c r="U9124" t="s">
        <v>22</v>
      </c>
      <c r="V9124">
        <f>VLOOKUP(U9124,category2,2,FALSE)</f>
        <v>2</v>
      </c>
      <c r="W9124" t="s">
        <v>45</v>
      </c>
      <c r="X9124">
        <f>VLOOKUP(W9124,subcat2,3,FALSE)</f>
        <v>11</v>
      </c>
      <c r="Y9124" t="s">
        <v>2019</v>
      </c>
      <c r="Z9124">
        <v>7.78</v>
      </c>
      <c r="AA9124">
        <v>1</v>
      </c>
      <c r="AB9124">
        <v>0</v>
      </c>
      <c r="AC9124" s="4">
        <v>3.5009999999999994</v>
      </c>
    </row>
    <row r="9125" spans="1:29" x14ac:dyDescent="0.25">
      <c r="A9125" s="2">
        <v>9124</v>
      </c>
      <c r="B9125" t="s">
        <v>9128</v>
      </c>
      <c r="C9125" s="3">
        <v>42700</v>
      </c>
      <c r="D9125" s="3">
        <v>42702</v>
      </c>
      <c r="E9125" t="s">
        <v>7</v>
      </c>
      <c r="F9125">
        <f>VLOOKUP(E9125,SHIPMODE,2,FALSE)</f>
        <v>1</v>
      </c>
      <c r="G9125" t="s">
        <v>3268</v>
      </c>
      <c r="H9125" t="s">
        <v>83</v>
      </c>
      <c r="I9125" t="s">
        <v>9</v>
      </c>
      <c r="J9125">
        <f>VLOOKUP(I9125,segmentID,2,FALSE)</f>
        <v>1</v>
      </c>
      <c r="K9125" t="s">
        <v>3255</v>
      </c>
      <c r="L9125">
        <f>VLOOKUP(K9125,country2,2,FALSE)</f>
        <v>1</v>
      </c>
      <c r="M9125" t="s">
        <v>77</v>
      </c>
      <c r="N9125">
        <f>VLOOKUP(Orders!M9125,city2,2,FALSE)</f>
        <v>11</v>
      </c>
      <c r="O9125" t="s">
        <v>78</v>
      </c>
      <c r="P9125">
        <f>VLOOKUP(O9125,state2,2,FALSE)</f>
        <v>10</v>
      </c>
      <c r="Q9125">
        <v>19120</v>
      </c>
      <c r="R9125" t="s">
        <v>79</v>
      </c>
      <c r="S9125">
        <f>VLOOKUP(R9125,region2,2,FALSE)</f>
        <v>4</v>
      </c>
      <c r="T9125" t="s">
        <v>4795</v>
      </c>
      <c r="U9125" t="s">
        <v>22</v>
      </c>
      <c r="V9125">
        <f>VLOOKUP(U9125,category2,2,FALSE)</f>
        <v>2</v>
      </c>
      <c r="W9125" t="s">
        <v>3231</v>
      </c>
      <c r="X9125">
        <f>VLOOKUP(W9125,subcat2,3,FALSE)</f>
        <v>9</v>
      </c>
      <c r="Y9125" t="s">
        <v>1601</v>
      </c>
      <c r="Z9125">
        <v>78.759000000000015</v>
      </c>
      <c r="AA9125">
        <v>9</v>
      </c>
      <c r="AB9125">
        <v>0.7</v>
      </c>
      <c r="AC9125" s="4">
        <v>-57.75660000000002</v>
      </c>
    </row>
    <row r="9126" spans="1:29" x14ac:dyDescent="0.25">
      <c r="A9126" s="2">
        <v>9125</v>
      </c>
      <c r="B9126" t="s">
        <v>9129</v>
      </c>
      <c r="C9126" s="3">
        <v>42600</v>
      </c>
      <c r="D9126" s="3">
        <v>42602</v>
      </c>
      <c r="E9126" t="s">
        <v>7</v>
      </c>
      <c r="F9126">
        <f>VLOOKUP(E9126,SHIPMODE,2,FALSE)</f>
        <v>1</v>
      </c>
      <c r="G9126" t="s">
        <v>3270</v>
      </c>
      <c r="H9126" t="s">
        <v>94</v>
      </c>
      <c r="I9126" t="s">
        <v>52</v>
      </c>
      <c r="J9126">
        <f>VLOOKUP(I9126,segmentID,2,FALSE)</f>
        <v>3</v>
      </c>
      <c r="K9126" t="s">
        <v>3255</v>
      </c>
      <c r="L9126">
        <f>VLOOKUP(K9126,country2,2,FALSE)</f>
        <v>1</v>
      </c>
      <c r="M9126" t="s">
        <v>95</v>
      </c>
      <c r="N9126">
        <f>VLOOKUP(Orders!M9126,city2,2,FALSE)</f>
        <v>13</v>
      </c>
      <c r="O9126" t="s">
        <v>54</v>
      </c>
      <c r="P9126">
        <f>VLOOKUP(O9126,state2,2,FALSE)</f>
        <v>6</v>
      </c>
      <c r="Q9126">
        <v>77070</v>
      </c>
      <c r="R9126" t="s">
        <v>55</v>
      </c>
      <c r="S9126">
        <f>VLOOKUP(R9126,region2,2,FALSE)</f>
        <v>3</v>
      </c>
      <c r="T9126" t="s">
        <v>4829</v>
      </c>
      <c r="U9126" t="s">
        <v>13</v>
      </c>
      <c r="V9126">
        <f>VLOOKUP(U9126,category2,2,FALSE)</f>
        <v>1</v>
      </c>
      <c r="W9126" t="s">
        <v>3228</v>
      </c>
      <c r="X9126">
        <f>VLOOKUP(W9126,subcat2,3,FALSE)</f>
        <v>6</v>
      </c>
      <c r="Y9126" t="s">
        <v>5928</v>
      </c>
      <c r="Z9126">
        <v>9.5519999999999996</v>
      </c>
      <c r="AA9126">
        <v>3</v>
      </c>
      <c r="AB9126">
        <v>0.6</v>
      </c>
      <c r="AC9126" s="4">
        <v>-3.8207999999999984</v>
      </c>
    </row>
    <row r="9127" spans="1:29" x14ac:dyDescent="0.25">
      <c r="A9127" s="2">
        <v>9126</v>
      </c>
      <c r="B9127" t="s">
        <v>9129</v>
      </c>
      <c r="C9127" s="3">
        <v>42600</v>
      </c>
      <c r="D9127" s="3">
        <v>42602</v>
      </c>
      <c r="E9127" t="s">
        <v>7</v>
      </c>
      <c r="F9127">
        <f>VLOOKUP(E9127,SHIPMODE,2,FALSE)</f>
        <v>1</v>
      </c>
      <c r="G9127" t="s">
        <v>3270</v>
      </c>
      <c r="H9127" t="s">
        <v>94</v>
      </c>
      <c r="I9127" t="s">
        <v>52</v>
      </c>
      <c r="J9127">
        <f>VLOOKUP(I9127,segmentID,2,FALSE)</f>
        <v>3</v>
      </c>
      <c r="K9127" t="s">
        <v>3255</v>
      </c>
      <c r="L9127">
        <f>VLOOKUP(K9127,country2,2,FALSE)</f>
        <v>1</v>
      </c>
      <c r="M9127" t="s">
        <v>95</v>
      </c>
      <c r="N9127">
        <f>VLOOKUP(Orders!M9127,city2,2,FALSE)</f>
        <v>13</v>
      </c>
      <c r="O9127" t="s">
        <v>54</v>
      </c>
      <c r="P9127">
        <f>VLOOKUP(O9127,state2,2,FALSE)</f>
        <v>6</v>
      </c>
      <c r="Q9127">
        <v>77070</v>
      </c>
      <c r="R9127" t="s">
        <v>55</v>
      </c>
      <c r="S9127">
        <f>VLOOKUP(R9127,region2,2,FALSE)</f>
        <v>3</v>
      </c>
      <c r="T9127" t="s">
        <v>5599</v>
      </c>
      <c r="U9127" t="s">
        <v>13</v>
      </c>
      <c r="V9127">
        <f>VLOOKUP(U9127,category2,2,FALSE)</f>
        <v>1</v>
      </c>
      <c r="W9127" t="s">
        <v>3228</v>
      </c>
      <c r="X9127">
        <f>VLOOKUP(W9127,subcat2,3,FALSE)</f>
        <v>6</v>
      </c>
      <c r="Y9127" t="s">
        <v>1863</v>
      </c>
      <c r="Z9127">
        <v>5.3440000000000003</v>
      </c>
      <c r="AA9127">
        <v>4</v>
      </c>
      <c r="AB9127">
        <v>0.6</v>
      </c>
      <c r="AC9127" s="4">
        <v>-2.1375999999999991</v>
      </c>
    </row>
    <row r="9128" spans="1:29" x14ac:dyDescent="0.25">
      <c r="A9128" s="2">
        <v>9127</v>
      </c>
      <c r="B9128" t="s">
        <v>7852</v>
      </c>
      <c r="C9128" s="3">
        <v>42336</v>
      </c>
      <c r="D9128" s="3">
        <v>42341</v>
      </c>
      <c r="E9128" t="s">
        <v>25</v>
      </c>
      <c r="F9128">
        <f>VLOOKUP(E9128,SHIPMODE,2,FALSE)</f>
        <v>2</v>
      </c>
      <c r="G9128" t="s">
        <v>3926</v>
      </c>
      <c r="H9128" t="s">
        <v>2523</v>
      </c>
      <c r="I9128" t="s">
        <v>52</v>
      </c>
      <c r="J9128">
        <f>VLOOKUP(I9128,segmentID,2,FALSE)</f>
        <v>3</v>
      </c>
      <c r="K9128" t="s">
        <v>3255</v>
      </c>
      <c r="L9128">
        <f>VLOOKUP(K9128,country2,2,FALSE)</f>
        <v>1</v>
      </c>
      <c r="M9128" t="s">
        <v>2446</v>
      </c>
      <c r="N9128">
        <f>VLOOKUP(Orders!M9128,city2,2,FALSE)</f>
        <v>325</v>
      </c>
      <c r="O9128" t="s">
        <v>330</v>
      </c>
      <c r="P9128">
        <f>VLOOKUP(O9128,state2,2,FALSE)</f>
        <v>28</v>
      </c>
      <c r="Q9128">
        <v>88001</v>
      </c>
      <c r="R9128" t="s">
        <v>21</v>
      </c>
      <c r="S9128">
        <f>VLOOKUP(R9128,region2,2,FALSE)</f>
        <v>2</v>
      </c>
      <c r="T9128" t="s">
        <v>4263</v>
      </c>
      <c r="U9128" t="s">
        <v>22</v>
      </c>
      <c r="V9128">
        <f>VLOOKUP(U9128,category2,2,FALSE)</f>
        <v>2</v>
      </c>
      <c r="W9128" t="s">
        <v>3229</v>
      </c>
      <c r="X9128">
        <f>VLOOKUP(W9128,subcat2,3,FALSE)</f>
        <v>7</v>
      </c>
      <c r="Y9128" t="s">
        <v>434</v>
      </c>
      <c r="Z9128">
        <v>8.2799999999999994</v>
      </c>
      <c r="AA9128">
        <v>2</v>
      </c>
      <c r="AB9128">
        <v>0</v>
      </c>
      <c r="AC9128" s="4">
        <v>3.4775999999999998</v>
      </c>
    </row>
    <row r="9129" spans="1:29" x14ac:dyDescent="0.25">
      <c r="A9129" s="2">
        <v>9128</v>
      </c>
      <c r="B9129" t="s">
        <v>10783</v>
      </c>
      <c r="C9129" s="3">
        <v>42880</v>
      </c>
      <c r="D9129" s="3">
        <v>42887</v>
      </c>
      <c r="E9129" t="s">
        <v>25</v>
      </c>
      <c r="F9129">
        <f>VLOOKUP(E9129,SHIPMODE,2,FALSE)</f>
        <v>2</v>
      </c>
      <c r="G9129" t="s">
        <v>3400</v>
      </c>
      <c r="H9129" t="s">
        <v>608</v>
      </c>
      <c r="I9129" t="s">
        <v>9</v>
      </c>
      <c r="J9129">
        <f>VLOOKUP(I9129,segmentID,2,FALSE)</f>
        <v>1</v>
      </c>
      <c r="K9129" t="s">
        <v>3255</v>
      </c>
      <c r="L9129">
        <f>VLOOKUP(K9129,country2,2,FALSE)</f>
        <v>1</v>
      </c>
      <c r="M9129" t="s">
        <v>95</v>
      </c>
      <c r="N9129">
        <f>VLOOKUP(Orders!M9129,city2,2,FALSE)</f>
        <v>13</v>
      </c>
      <c r="O9129" t="s">
        <v>54</v>
      </c>
      <c r="P9129">
        <f>VLOOKUP(O9129,state2,2,FALSE)</f>
        <v>6</v>
      </c>
      <c r="Q9129">
        <v>77070</v>
      </c>
      <c r="R9129" t="s">
        <v>55</v>
      </c>
      <c r="S9129">
        <f>VLOOKUP(R9129,region2,2,FALSE)</f>
        <v>3</v>
      </c>
      <c r="T9129" t="s">
        <v>5809</v>
      </c>
      <c r="U9129" t="s">
        <v>22</v>
      </c>
      <c r="V9129">
        <f>VLOOKUP(U9129,category2,2,FALSE)</f>
        <v>2</v>
      </c>
      <c r="W9129" t="s">
        <v>3227</v>
      </c>
      <c r="X9129">
        <f>VLOOKUP(W9129,subcat2,3,FALSE)</f>
        <v>5</v>
      </c>
      <c r="Y9129" t="s">
        <v>1578</v>
      </c>
      <c r="Z9129">
        <v>50.135999999999996</v>
      </c>
      <c r="AA9129">
        <v>3</v>
      </c>
      <c r="AB9129">
        <v>0.2</v>
      </c>
      <c r="AC9129" s="4">
        <v>-11.2806</v>
      </c>
    </row>
    <row r="9130" spans="1:29" x14ac:dyDescent="0.25">
      <c r="A9130" s="2">
        <v>9129</v>
      </c>
      <c r="B9130" t="s">
        <v>10784</v>
      </c>
      <c r="C9130" s="3">
        <v>42982</v>
      </c>
      <c r="D9130" s="3">
        <v>42983</v>
      </c>
      <c r="E9130" t="s">
        <v>97</v>
      </c>
      <c r="F9130">
        <f>VLOOKUP(E9130,SHIPMODE,2,FALSE)</f>
        <v>3</v>
      </c>
      <c r="G9130" t="s">
        <v>3697</v>
      </c>
      <c r="H9130" t="s">
        <v>1642</v>
      </c>
      <c r="I9130" t="s">
        <v>18</v>
      </c>
      <c r="J9130">
        <f>VLOOKUP(I9130,segmentID,2,FALSE)</f>
        <v>2</v>
      </c>
      <c r="K9130" t="s">
        <v>3255</v>
      </c>
      <c r="L9130">
        <f>VLOOKUP(K9130,country2,2,FALSE)</f>
        <v>1</v>
      </c>
      <c r="M9130" t="s">
        <v>1972</v>
      </c>
      <c r="N9130">
        <f>VLOOKUP(Orders!M9130,city2,2,FALSE)</f>
        <v>253</v>
      </c>
      <c r="O9130" t="s">
        <v>212</v>
      </c>
      <c r="P9130">
        <f>VLOOKUP(O9130,state2,2,FALSE)</f>
        <v>22</v>
      </c>
      <c r="Q9130">
        <v>97756</v>
      </c>
      <c r="R9130" t="s">
        <v>21</v>
      </c>
      <c r="S9130">
        <f>VLOOKUP(R9130,region2,2,FALSE)</f>
        <v>2</v>
      </c>
      <c r="T9130" t="s">
        <v>4824</v>
      </c>
      <c r="U9130" t="s">
        <v>22</v>
      </c>
      <c r="V9130">
        <f>VLOOKUP(U9130,category2,2,FALSE)</f>
        <v>2</v>
      </c>
      <c r="W9130" t="s">
        <v>3231</v>
      </c>
      <c r="X9130">
        <f>VLOOKUP(W9130,subcat2,3,FALSE)</f>
        <v>9</v>
      </c>
      <c r="Y9130" t="s">
        <v>968</v>
      </c>
      <c r="Z9130">
        <v>88.074000000000012</v>
      </c>
      <c r="AA9130">
        <v>7</v>
      </c>
      <c r="AB9130">
        <v>0.7</v>
      </c>
      <c r="AC9130" s="4">
        <v>-58.71599999999998</v>
      </c>
    </row>
    <row r="9131" spans="1:29" x14ac:dyDescent="0.25">
      <c r="A9131" s="2">
        <v>9130</v>
      </c>
      <c r="B9131" t="s">
        <v>9130</v>
      </c>
      <c r="C9131" s="3">
        <v>42453</v>
      </c>
      <c r="D9131" s="3">
        <v>42455</v>
      </c>
      <c r="E9131" t="s">
        <v>7</v>
      </c>
      <c r="F9131">
        <f>VLOOKUP(E9131,SHIPMODE,2,FALSE)</f>
        <v>1</v>
      </c>
      <c r="G9131" t="s">
        <v>3674</v>
      </c>
      <c r="H9131" t="s">
        <v>1576</v>
      </c>
      <c r="I9131" t="s">
        <v>9</v>
      </c>
      <c r="J9131">
        <f>VLOOKUP(I9131,segmentID,2,FALSE)</f>
        <v>1</v>
      </c>
      <c r="K9131" t="s">
        <v>3255</v>
      </c>
      <c r="L9131">
        <f>VLOOKUP(K9131,country2,2,FALSE)</f>
        <v>1</v>
      </c>
      <c r="M9131" t="s">
        <v>1023</v>
      </c>
      <c r="N9131">
        <f>VLOOKUP(Orders!M9131,city2,2,FALSE)</f>
        <v>139</v>
      </c>
      <c r="O9131" t="s">
        <v>249</v>
      </c>
      <c r="P9131">
        <f>VLOOKUP(O9131,state2,2,FALSE)</f>
        <v>25</v>
      </c>
      <c r="Q9131">
        <v>44105</v>
      </c>
      <c r="R9131" t="s">
        <v>79</v>
      </c>
      <c r="S9131">
        <f>VLOOKUP(R9131,region2,2,FALSE)</f>
        <v>4</v>
      </c>
      <c r="T9131" t="s">
        <v>5442</v>
      </c>
      <c r="U9131" t="s">
        <v>13</v>
      </c>
      <c r="V9131">
        <f>VLOOKUP(U9131,category2,2,FALSE)</f>
        <v>1</v>
      </c>
      <c r="W9131" t="s">
        <v>14</v>
      </c>
      <c r="X9131">
        <f>VLOOKUP(W9131,subcat2,3,FALSE)</f>
        <v>1</v>
      </c>
      <c r="Y9131" t="s">
        <v>2012</v>
      </c>
      <c r="Z9131">
        <v>301.46999999999997</v>
      </c>
      <c r="AA9131">
        <v>3</v>
      </c>
      <c r="AB9131">
        <v>0.5</v>
      </c>
      <c r="AC9131" s="4">
        <v>-241.17600000000002</v>
      </c>
    </row>
    <row r="9132" spans="1:29" x14ac:dyDescent="0.25">
      <c r="A9132" s="2">
        <v>9131</v>
      </c>
      <c r="B9132" t="s">
        <v>9130</v>
      </c>
      <c r="C9132" s="3">
        <v>42453</v>
      </c>
      <c r="D9132" s="3">
        <v>42455</v>
      </c>
      <c r="E9132" t="s">
        <v>7</v>
      </c>
      <c r="F9132">
        <f>VLOOKUP(E9132,SHIPMODE,2,FALSE)</f>
        <v>1</v>
      </c>
      <c r="G9132" t="s">
        <v>3674</v>
      </c>
      <c r="H9132" t="s">
        <v>1576</v>
      </c>
      <c r="I9132" t="s">
        <v>9</v>
      </c>
      <c r="J9132">
        <f>VLOOKUP(I9132,segmentID,2,FALSE)</f>
        <v>1</v>
      </c>
      <c r="K9132" t="s">
        <v>3255</v>
      </c>
      <c r="L9132">
        <f>VLOOKUP(K9132,country2,2,FALSE)</f>
        <v>1</v>
      </c>
      <c r="M9132" t="s">
        <v>1023</v>
      </c>
      <c r="N9132">
        <f>VLOOKUP(Orders!M9132,city2,2,FALSE)</f>
        <v>139</v>
      </c>
      <c r="O9132" t="s">
        <v>249</v>
      </c>
      <c r="P9132">
        <f>VLOOKUP(O9132,state2,2,FALSE)</f>
        <v>25</v>
      </c>
      <c r="Q9132">
        <v>44105</v>
      </c>
      <c r="R9132" t="s">
        <v>79</v>
      </c>
      <c r="S9132">
        <f>VLOOKUP(R9132,region2,2,FALSE)</f>
        <v>4</v>
      </c>
      <c r="T9132" t="s">
        <v>4081</v>
      </c>
      <c r="U9132" t="s">
        <v>22</v>
      </c>
      <c r="V9132">
        <f>VLOOKUP(U9132,category2,2,FALSE)</f>
        <v>2</v>
      </c>
      <c r="W9132" t="s">
        <v>3229</v>
      </c>
      <c r="X9132">
        <f>VLOOKUP(W9132,subcat2,3,FALSE)</f>
        <v>7</v>
      </c>
      <c r="Y9132" t="s">
        <v>2685</v>
      </c>
      <c r="Z9132">
        <v>18.656000000000002</v>
      </c>
      <c r="AA9132">
        <v>2</v>
      </c>
      <c r="AB9132">
        <v>0.2</v>
      </c>
      <c r="AC9132" s="4">
        <v>1.6324000000000014</v>
      </c>
    </row>
    <row r="9133" spans="1:29" x14ac:dyDescent="0.25">
      <c r="A9133" s="2">
        <v>9132</v>
      </c>
      <c r="B9133" t="s">
        <v>10785</v>
      </c>
      <c r="C9133" s="3">
        <v>42883</v>
      </c>
      <c r="D9133" s="3">
        <v>42887</v>
      </c>
      <c r="E9133" t="s">
        <v>25</v>
      </c>
      <c r="F9133">
        <f>VLOOKUP(E9133,SHIPMODE,2,FALSE)</f>
        <v>2</v>
      </c>
      <c r="G9133" t="s">
        <v>3805</v>
      </c>
      <c r="H9133" t="s">
        <v>2028</v>
      </c>
      <c r="I9133" t="s">
        <v>18</v>
      </c>
      <c r="J9133">
        <f>VLOOKUP(I9133,segmentID,2,FALSE)</f>
        <v>2</v>
      </c>
      <c r="K9133" t="s">
        <v>3255</v>
      </c>
      <c r="L9133">
        <f>VLOOKUP(K9133,country2,2,FALSE)</f>
        <v>1</v>
      </c>
      <c r="M9133" t="s">
        <v>3198</v>
      </c>
      <c r="N9133">
        <f>VLOOKUP(Orders!M9133,city2,2,FALSE)</f>
        <v>518</v>
      </c>
      <c r="O9133" t="s">
        <v>1255</v>
      </c>
      <c r="P9133">
        <f>VLOOKUP(O9133,state2,2,FALSE)</f>
        <v>40</v>
      </c>
      <c r="Q9133">
        <v>20707</v>
      </c>
      <c r="R9133" t="s">
        <v>79</v>
      </c>
      <c r="S9133">
        <f>VLOOKUP(R9133,region2,2,FALSE)</f>
        <v>4</v>
      </c>
      <c r="T9133" t="s">
        <v>5085</v>
      </c>
      <c r="U9133" t="s">
        <v>13</v>
      </c>
      <c r="V9133">
        <f>VLOOKUP(U9133,category2,2,FALSE)</f>
        <v>1</v>
      </c>
      <c r="W9133" t="s">
        <v>3228</v>
      </c>
      <c r="X9133">
        <f>VLOOKUP(W9133,subcat2,3,FALSE)</f>
        <v>6</v>
      </c>
      <c r="Y9133" t="s">
        <v>2161</v>
      </c>
      <c r="Z9133">
        <v>27.46</v>
      </c>
      <c r="AA9133">
        <v>2</v>
      </c>
      <c r="AB9133">
        <v>0</v>
      </c>
      <c r="AC9133" s="4">
        <v>9.8856000000000002</v>
      </c>
    </row>
    <row r="9134" spans="1:29" x14ac:dyDescent="0.25">
      <c r="A9134" s="2">
        <v>9133</v>
      </c>
      <c r="B9134" t="s">
        <v>10785</v>
      </c>
      <c r="C9134" s="3">
        <v>42883</v>
      </c>
      <c r="D9134" s="3">
        <v>42887</v>
      </c>
      <c r="E9134" t="s">
        <v>25</v>
      </c>
      <c r="F9134">
        <f>VLOOKUP(E9134,SHIPMODE,2,FALSE)</f>
        <v>2</v>
      </c>
      <c r="G9134" t="s">
        <v>3805</v>
      </c>
      <c r="H9134" t="s">
        <v>2028</v>
      </c>
      <c r="I9134" t="s">
        <v>18</v>
      </c>
      <c r="J9134">
        <f>VLOOKUP(I9134,segmentID,2,FALSE)</f>
        <v>2</v>
      </c>
      <c r="K9134" t="s">
        <v>3255</v>
      </c>
      <c r="L9134">
        <f>VLOOKUP(K9134,country2,2,FALSE)</f>
        <v>1</v>
      </c>
      <c r="M9134" t="s">
        <v>3198</v>
      </c>
      <c r="N9134">
        <f>VLOOKUP(Orders!M9134,city2,2,FALSE)</f>
        <v>518</v>
      </c>
      <c r="O9134" t="s">
        <v>1255</v>
      </c>
      <c r="P9134">
        <f>VLOOKUP(O9134,state2,2,FALSE)</f>
        <v>40</v>
      </c>
      <c r="Q9134">
        <v>20707</v>
      </c>
      <c r="R9134" t="s">
        <v>79</v>
      </c>
      <c r="S9134">
        <f>VLOOKUP(R9134,region2,2,FALSE)</f>
        <v>4</v>
      </c>
      <c r="T9134" t="s">
        <v>4680</v>
      </c>
      <c r="U9134" t="s">
        <v>22</v>
      </c>
      <c r="V9134">
        <f>VLOOKUP(U9134,category2,2,FALSE)</f>
        <v>2</v>
      </c>
      <c r="W9134" t="s">
        <v>38</v>
      </c>
      <c r="X9134">
        <f>VLOOKUP(W9134,subcat2,3,FALSE)</f>
        <v>10</v>
      </c>
      <c r="Y9134" t="s">
        <v>219</v>
      </c>
      <c r="Z9134">
        <v>125.13</v>
      </c>
      <c r="AA9134">
        <v>3</v>
      </c>
      <c r="AB9134">
        <v>0</v>
      </c>
      <c r="AC9134" s="4">
        <v>36.287699999999987</v>
      </c>
    </row>
    <row r="9135" spans="1:29" x14ac:dyDescent="0.25">
      <c r="A9135" s="2">
        <v>9134</v>
      </c>
      <c r="B9135" t="s">
        <v>7853</v>
      </c>
      <c r="C9135" s="3">
        <v>42247</v>
      </c>
      <c r="D9135" s="3">
        <v>42251</v>
      </c>
      <c r="E9135" t="s">
        <v>25</v>
      </c>
      <c r="F9135">
        <f>VLOOKUP(E9135,SHIPMODE,2,FALSE)</f>
        <v>2</v>
      </c>
      <c r="G9135" t="s">
        <v>3818</v>
      </c>
      <c r="H9135" t="s">
        <v>2089</v>
      </c>
      <c r="I9135" t="s">
        <v>52</v>
      </c>
      <c r="J9135">
        <f>VLOOKUP(I9135,segmentID,2,FALSE)</f>
        <v>3</v>
      </c>
      <c r="K9135" t="s">
        <v>3255</v>
      </c>
      <c r="L9135">
        <f>VLOOKUP(K9135,country2,2,FALSE)</f>
        <v>1</v>
      </c>
      <c r="M9135" t="s">
        <v>466</v>
      </c>
      <c r="N9135">
        <f>VLOOKUP(Orders!M9135,city2,2,FALSE)</f>
        <v>71</v>
      </c>
      <c r="O9135" t="s">
        <v>20</v>
      </c>
      <c r="P9135">
        <f>VLOOKUP(O9135,state2,2,FALSE)</f>
        <v>2</v>
      </c>
      <c r="Q9135">
        <v>92037</v>
      </c>
      <c r="R9135" t="s">
        <v>21</v>
      </c>
      <c r="S9135">
        <f>VLOOKUP(R9135,region2,2,FALSE)</f>
        <v>2</v>
      </c>
      <c r="T9135" t="s">
        <v>4958</v>
      </c>
      <c r="U9135" t="s">
        <v>35</v>
      </c>
      <c r="V9135">
        <f>VLOOKUP(U9135,category2,2,FALSE)</f>
        <v>3</v>
      </c>
      <c r="W9135" t="s">
        <v>3230</v>
      </c>
      <c r="X9135">
        <f>VLOOKUP(W9135,subcat2,3,FALSE)</f>
        <v>8</v>
      </c>
      <c r="Y9135" t="s">
        <v>1437</v>
      </c>
      <c r="Z9135">
        <v>555.96</v>
      </c>
      <c r="AA9135">
        <v>5</v>
      </c>
      <c r="AB9135">
        <v>0.2</v>
      </c>
      <c r="AC9135" s="4">
        <v>41.697000000000003</v>
      </c>
    </row>
    <row r="9136" spans="1:29" x14ac:dyDescent="0.25">
      <c r="A9136" s="2">
        <v>9135</v>
      </c>
      <c r="B9136" t="s">
        <v>9131</v>
      </c>
      <c r="C9136" s="3">
        <v>42472</v>
      </c>
      <c r="D9136" s="3">
        <v>42477</v>
      </c>
      <c r="E9136" t="s">
        <v>25</v>
      </c>
      <c r="F9136">
        <f>VLOOKUP(E9136,SHIPMODE,2,FALSE)</f>
        <v>2</v>
      </c>
      <c r="G9136" t="s">
        <v>3788</v>
      </c>
      <c r="H9136" t="s">
        <v>1953</v>
      </c>
      <c r="I9136" t="s">
        <v>18</v>
      </c>
      <c r="J9136">
        <f>VLOOKUP(I9136,segmentID,2,FALSE)</f>
        <v>2</v>
      </c>
      <c r="K9136" t="s">
        <v>3255</v>
      </c>
      <c r="L9136">
        <f>VLOOKUP(K9136,country2,2,FALSE)</f>
        <v>1</v>
      </c>
      <c r="M9136" t="s">
        <v>3096</v>
      </c>
      <c r="N9136">
        <f>VLOOKUP(Orders!M9136,city2,2,FALSE)</f>
        <v>482</v>
      </c>
      <c r="O9136" t="s">
        <v>44</v>
      </c>
      <c r="P9136">
        <f>VLOOKUP(O9136,state2,2,FALSE)</f>
        <v>4</v>
      </c>
      <c r="Q9136">
        <v>27893</v>
      </c>
      <c r="R9136" t="s">
        <v>12</v>
      </c>
      <c r="S9136">
        <f>VLOOKUP(R9136,region2,2,FALSE)</f>
        <v>1</v>
      </c>
      <c r="T9136" t="s">
        <v>4500</v>
      </c>
      <c r="U9136" t="s">
        <v>22</v>
      </c>
      <c r="V9136">
        <f>VLOOKUP(U9136,category2,2,FALSE)</f>
        <v>2</v>
      </c>
      <c r="W9136" t="s">
        <v>3227</v>
      </c>
      <c r="X9136">
        <f>VLOOKUP(W9136,subcat2,3,FALSE)</f>
        <v>5</v>
      </c>
      <c r="Y9136" t="s">
        <v>1353</v>
      </c>
      <c r="Z9136">
        <v>129.55199999999999</v>
      </c>
      <c r="AA9136">
        <v>3</v>
      </c>
      <c r="AB9136">
        <v>0.2</v>
      </c>
      <c r="AC9136" s="4">
        <v>-22.671600000000005</v>
      </c>
    </row>
    <row r="9137" spans="1:29" x14ac:dyDescent="0.25">
      <c r="A9137" s="2">
        <v>9136</v>
      </c>
      <c r="B9137" t="s">
        <v>9131</v>
      </c>
      <c r="C9137" s="3">
        <v>42472</v>
      </c>
      <c r="D9137" s="3">
        <v>42477</v>
      </c>
      <c r="E9137" t="s">
        <v>25</v>
      </c>
      <c r="F9137">
        <f>VLOOKUP(E9137,SHIPMODE,2,FALSE)</f>
        <v>2</v>
      </c>
      <c r="G9137" t="s">
        <v>3788</v>
      </c>
      <c r="H9137" t="s">
        <v>1953</v>
      </c>
      <c r="I9137" t="s">
        <v>18</v>
      </c>
      <c r="J9137">
        <f>VLOOKUP(I9137,segmentID,2,FALSE)</f>
        <v>2</v>
      </c>
      <c r="K9137" t="s">
        <v>3255</v>
      </c>
      <c r="L9137">
        <f>VLOOKUP(K9137,country2,2,FALSE)</f>
        <v>1</v>
      </c>
      <c r="M9137" t="s">
        <v>3096</v>
      </c>
      <c r="N9137">
        <f>VLOOKUP(Orders!M9137,city2,2,FALSE)</f>
        <v>482</v>
      </c>
      <c r="O9137" t="s">
        <v>44</v>
      </c>
      <c r="P9137">
        <f>VLOOKUP(O9137,state2,2,FALSE)</f>
        <v>4</v>
      </c>
      <c r="Q9137">
        <v>27893</v>
      </c>
      <c r="R9137" t="s">
        <v>12</v>
      </c>
      <c r="S9137">
        <f>VLOOKUP(R9137,region2,2,FALSE)</f>
        <v>1</v>
      </c>
      <c r="T9137" t="s">
        <v>4493</v>
      </c>
      <c r="U9137" t="s">
        <v>22</v>
      </c>
      <c r="V9137">
        <f>VLOOKUP(U9137,category2,2,FALSE)</f>
        <v>2</v>
      </c>
      <c r="W9137" t="s">
        <v>3227</v>
      </c>
      <c r="X9137">
        <f>VLOOKUP(W9137,subcat2,3,FALSE)</f>
        <v>5</v>
      </c>
      <c r="Y9137" t="s">
        <v>2054</v>
      </c>
      <c r="Z9137">
        <v>51.984000000000009</v>
      </c>
      <c r="AA9137">
        <v>1</v>
      </c>
      <c r="AB9137">
        <v>0.2</v>
      </c>
      <c r="AC9137" s="4">
        <v>-5.1983999999999995</v>
      </c>
    </row>
    <row r="9138" spans="1:29" x14ac:dyDescent="0.25">
      <c r="A9138" s="2">
        <v>9137</v>
      </c>
      <c r="B9138" t="s">
        <v>9131</v>
      </c>
      <c r="C9138" s="3">
        <v>42472</v>
      </c>
      <c r="D9138" s="3">
        <v>42477</v>
      </c>
      <c r="E9138" t="s">
        <v>25</v>
      </c>
      <c r="F9138">
        <f>VLOOKUP(E9138,SHIPMODE,2,FALSE)</f>
        <v>2</v>
      </c>
      <c r="G9138" t="s">
        <v>3788</v>
      </c>
      <c r="H9138" t="s">
        <v>1953</v>
      </c>
      <c r="I9138" t="s">
        <v>18</v>
      </c>
      <c r="J9138">
        <f>VLOOKUP(I9138,segmentID,2,FALSE)</f>
        <v>2</v>
      </c>
      <c r="K9138" t="s">
        <v>3255</v>
      </c>
      <c r="L9138">
        <f>VLOOKUP(K9138,country2,2,FALSE)</f>
        <v>1</v>
      </c>
      <c r="M9138" t="s">
        <v>3096</v>
      </c>
      <c r="N9138">
        <f>VLOOKUP(Orders!M9138,city2,2,FALSE)</f>
        <v>482</v>
      </c>
      <c r="O9138" t="s">
        <v>44</v>
      </c>
      <c r="P9138">
        <f>VLOOKUP(O9138,state2,2,FALSE)</f>
        <v>4</v>
      </c>
      <c r="Q9138">
        <v>27893</v>
      </c>
      <c r="R9138" t="s">
        <v>12</v>
      </c>
      <c r="S9138">
        <f>VLOOKUP(R9138,region2,2,FALSE)</f>
        <v>1</v>
      </c>
      <c r="T9138" t="s">
        <v>5731</v>
      </c>
      <c r="U9138" t="s">
        <v>22</v>
      </c>
      <c r="V9138">
        <f>VLOOKUP(U9138,category2,2,FALSE)</f>
        <v>2</v>
      </c>
      <c r="W9138" t="s">
        <v>45</v>
      </c>
      <c r="X9138">
        <f>VLOOKUP(W9138,subcat2,3,FALSE)</f>
        <v>11</v>
      </c>
      <c r="Y9138" t="s">
        <v>1765</v>
      </c>
      <c r="Z9138">
        <v>10.272000000000002</v>
      </c>
      <c r="AA9138">
        <v>3</v>
      </c>
      <c r="AB9138">
        <v>0.2</v>
      </c>
      <c r="AC9138" s="4">
        <v>3.4668000000000001</v>
      </c>
    </row>
    <row r="9139" spans="1:29" x14ac:dyDescent="0.25">
      <c r="A9139" s="2">
        <v>9138</v>
      </c>
      <c r="B9139" t="s">
        <v>6801</v>
      </c>
      <c r="C9139" s="3">
        <v>41672</v>
      </c>
      <c r="D9139" s="3">
        <v>41679</v>
      </c>
      <c r="E9139" t="s">
        <v>25</v>
      </c>
      <c r="F9139">
        <f>VLOOKUP(E9139,SHIPMODE,2,FALSE)</f>
        <v>2</v>
      </c>
      <c r="G9139" t="s">
        <v>3773</v>
      </c>
      <c r="H9139" t="s">
        <v>1891</v>
      </c>
      <c r="I9139" t="s">
        <v>9</v>
      </c>
      <c r="J9139">
        <f>VLOOKUP(I9139,segmentID,2,FALSE)</f>
        <v>1</v>
      </c>
      <c r="K9139" t="s">
        <v>3255</v>
      </c>
      <c r="L9139">
        <f>VLOOKUP(K9139,country2,2,FALSE)</f>
        <v>1</v>
      </c>
      <c r="M9139" t="s">
        <v>560</v>
      </c>
      <c r="N9139">
        <f>VLOOKUP(Orders!M9139,city2,2,FALSE)</f>
        <v>85</v>
      </c>
      <c r="O9139" t="s">
        <v>28</v>
      </c>
      <c r="P9139">
        <f>VLOOKUP(O9139,state2,2,FALSE)</f>
        <v>3</v>
      </c>
      <c r="Q9139">
        <v>33710</v>
      </c>
      <c r="R9139" t="s">
        <v>12</v>
      </c>
      <c r="S9139">
        <f>VLOOKUP(R9139,region2,2,FALSE)</f>
        <v>1</v>
      </c>
      <c r="T9139" t="s">
        <v>5081</v>
      </c>
      <c r="U9139" t="s">
        <v>22</v>
      </c>
      <c r="V9139">
        <f>VLOOKUP(U9139,category2,2,FALSE)</f>
        <v>2</v>
      </c>
      <c r="W9139" t="s">
        <v>3231</v>
      </c>
      <c r="X9139">
        <f>VLOOKUP(W9139,subcat2,3,FALSE)</f>
        <v>9</v>
      </c>
      <c r="Y9139" t="s">
        <v>2725</v>
      </c>
      <c r="Z9139">
        <v>18.336000000000002</v>
      </c>
      <c r="AA9139">
        <v>2</v>
      </c>
      <c r="AB9139">
        <v>0.7</v>
      </c>
      <c r="AC9139" s="4">
        <v>-12.224</v>
      </c>
    </row>
    <row r="9140" spans="1:29" x14ac:dyDescent="0.25">
      <c r="A9140" s="2">
        <v>9139</v>
      </c>
      <c r="B9140" t="s">
        <v>6801</v>
      </c>
      <c r="C9140" s="3">
        <v>41672</v>
      </c>
      <c r="D9140" s="3">
        <v>41679</v>
      </c>
      <c r="E9140" t="s">
        <v>25</v>
      </c>
      <c r="F9140">
        <f>VLOOKUP(E9140,SHIPMODE,2,FALSE)</f>
        <v>2</v>
      </c>
      <c r="G9140" t="s">
        <v>3773</v>
      </c>
      <c r="H9140" t="s">
        <v>1891</v>
      </c>
      <c r="I9140" t="s">
        <v>9</v>
      </c>
      <c r="J9140">
        <f>VLOOKUP(I9140,segmentID,2,FALSE)</f>
        <v>1</v>
      </c>
      <c r="K9140" t="s">
        <v>3255</v>
      </c>
      <c r="L9140">
        <f>VLOOKUP(K9140,country2,2,FALSE)</f>
        <v>1</v>
      </c>
      <c r="M9140" t="s">
        <v>560</v>
      </c>
      <c r="N9140">
        <f>VLOOKUP(Orders!M9140,city2,2,FALSE)</f>
        <v>85</v>
      </c>
      <c r="O9140" t="s">
        <v>28</v>
      </c>
      <c r="P9140">
        <f>VLOOKUP(O9140,state2,2,FALSE)</f>
        <v>3</v>
      </c>
      <c r="Q9140">
        <v>33710</v>
      </c>
      <c r="R9140" t="s">
        <v>12</v>
      </c>
      <c r="S9140">
        <f>VLOOKUP(R9140,region2,2,FALSE)</f>
        <v>1</v>
      </c>
      <c r="T9140" t="s">
        <v>5478</v>
      </c>
      <c r="U9140" t="s">
        <v>35</v>
      </c>
      <c r="V9140">
        <f>VLOOKUP(U9140,category2,2,FALSE)</f>
        <v>3</v>
      </c>
      <c r="W9140" t="s">
        <v>3230</v>
      </c>
      <c r="X9140">
        <f>VLOOKUP(W9140,subcat2,3,FALSE)</f>
        <v>8</v>
      </c>
      <c r="Y9140" t="s">
        <v>800</v>
      </c>
      <c r="Z9140">
        <v>180.96</v>
      </c>
      <c r="AA9140">
        <v>5</v>
      </c>
      <c r="AB9140">
        <v>0.2</v>
      </c>
      <c r="AC9140" s="4">
        <v>13.571999999999996</v>
      </c>
    </row>
    <row r="9141" spans="1:29" x14ac:dyDescent="0.25">
      <c r="A9141" s="2">
        <v>9140</v>
      </c>
      <c r="B9141" t="s">
        <v>6802</v>
      </c>
      <c r="C9141" s="3">
        <v>41884</v>
      </c>
      <c r="D9141" s="3">
        <v>41890</v>
      </c>
      <c r="E9141" t="s">
        <v>25</v>
      </c>
      <c r="F9141">
        <f>VLOOKUP(E9141,SHIPMODE,2,FALSE)</f>
        <v>2</v>
      </c>
      <c r="G9141" t="s">
        <v>3553</v>
      </c>
      <c r="H9141" t="s">
        <v>1148</v>
      </c>
      <c r="I9141" t="s">
        <v>9</v>
      </c>
      <c r="J9141">
        <f>VLOOKUP(I9141,segmentID,2,FALSE)</f>
        <v>1</v>
      </c>
      <c r="K9141" t="s">
        <v>3255</v>
      </c>
      <c r="L9141">
        <f>VLOOKUP(K9141,country2,2,FALSE)</f>
        <v>1</v>
      </c>
      <c r="M9141" t="s">
        <v>3018</v>
      </c>
      <c r="N9141">
        <f>VLOOKUP(Orders!M9141,city2,2,FALSE)</f>
        <v>453</v>
      </c>
      <c r="O9141" t="s">
        <v>110</v>
      </c>
      <c r="P9141">
        <f>VLOOKUP(O9141,state2,2,FALSE)</f>
        <v>11</v>
      </c>
      <c r="Q9141">
        <v>60089</v>
      </c>
      <c r="R9141" t="s">
        <v>55</v>
      </c>
      <c r="S9141">
        <f>VLOOKUP(R9141,region2,2,FALSE)</f>
        <v>3</v>
      </c>
      <c r="T9141" t="s">
        <v>4216</v>
      </c>
      <c r="U9141" t="s">
        <v>35</v>
      </c>
      <c r="V9141">
        <f>VLOOKUP(U9141,category2,2,FALSE)</f>
        <v>3</v>
      </c>
      <c r="W9141" t="s">
        <v>3232</v>
      </c>
      <c r="X9141">
        <f>VLOOKUP(W9141,subcat2,3,FALSE)</f>
        <v>12</v>
      </c>
      <c r="Y9141" t="s">
        <v>358</v>
      </c>
      <c r="Z9141">
        <v>475.94400000000002</v>
      </c>
      <c r="AA9141">
        <v>7</v>
      </c>
      <c r="AB9141">
        <v>0.2</v>
      </c>
      <c r="AC9141" s="4">
        <v>95.188799999999972</v>
      </c>
    </row>
    <row r="9142" spans="1:29" x14ac:dyDescent="0.25">
      <c r="A9142" s="2">
        <v>9141</v>
      </c>
      <c r="B9142" t="s">
        <v>10786</v>
      </c>
      <c r="C9142" s="3">
        <v>43008</v>
      </c>
      <c r="D9142" s="3">
        <v>43010</v>
      </c>
      <c r="E9142" t="s">
        <v>7</v>
      </c>
      <c r="F9142">
        <f>VLOOKUP(E9142,SHIPMODE,2,FALSE)</f>
        <v>1</v>
      </c>
      <c r="G9142" t="s">
        <v>3659</v>
      </c>
      <c r="H9142" t="s">
        <v>1513</v>
      </c>
      <c r="I9142" t="s">
        <v>52</v>
      </c>
      <c r="J9142">
        <f>VLOOKUP(I9142,segmentID,2,FALSE)</f>
        <v>3</v>
      </c>
      <c r="K9142" t="s">
        <v>3255</v>
      </c>
      <c r="L9142">
        <f>VLOOKUP(K9142,country2,2,FALSE)</f>
        <v>1</v>
      </c>
      <c r="M9142" t="s">
        <v>19</v>
      </c>
      <c r="N9142">
        <f>VLOOKUP(Orders!M9142,city2,2,FALSE)</f>
        <v>2</v>
      </c>
      <c r="O9142" t="s">
        <v>20</v>
      </c>
      <c r="P9142">
        <f>VLOOKUP(O9142,state2,2,FALSE)</f>
        <v>2</v>
      </c>
      <c r="Q9142">
        <v>90049</v>
      </c>
      <c r="R9142" t="s">
        <v>21</v>
      </c>
      <c r="S9142">
        <f>VLOOKUP(R9142,region2,2,FALSE)</f>
        <v>2</v>
      </c>
      <c r="T9142" t="s">
        <v>4747</v>
      </c>
      <c r="U9142" t="s">
        <v>35</v>
      </c>
      <c r="V9142">
        <f>VLOOKUP(U9142,category2,2,FALSE)</f>
        <v>3</v>
      </c>
      <c r="W9142" t="s">
        <v>3232</v>
      </c>
      <c r="X9142">
        <f>VLOOKUP(W9142,subcat2,3,FALSE)</f>
        <v>12</v>
      </c>
      <c r="Y9142" t="s">
        <v>2105</v>
      </c>
      <c r="Z9142">
        <v>159.97999999999999</v>
      </c>
      <c r="AA9142">
        <v>2</v>
      </c>
      <c r="AB9142">
        <v>0</v>
      </c>
      <c r="AC9142" s="4">
        <v>47.993999999999986</v>
      </c>
    </row>
    <row r="9143" spans="1:29" x14ac:dyDescent="0.25">
      <c r="A9143" s="2">
        <v>9142</v>
      </c>
      <c r="B9143" t="s">
        <v>9132</v>
      </c>
      <c r="C9143" s="3">
        <v>42618</v>
      </c>
      <c r="D9143" s="3">
        <v>42620</v>
      </c>
      <c r="E9143" t="s">
        <v>97</v>
      </c>
      <c r="F9143">
        <f>VLOOKUP(E9143,SHIPMODE,2,FALSE)</f>
        <v>3</v>
      </c>
      <c r="G9143" t="s">
        <v>4038</v>
      </c>
      <c r="H9143" t="s">
        <v>3148</v>
      </c>
      <c r="I9143" t="s">
        <v>18</v>
      </c>
      <c r="J9143">
        <f>VLOOKUP(I9143,segmentID,2,FALSE)</f>
        <v>2</v>
      </c>
      <c r="K9143" t="s">
        <v>3255</v>
      </c>
      <c r="L9143">
        <f>VLOOKUP(K9143,country2,2,FALSE)</f>
        <v>1</v>
      </c>
      <c r="M9143" t="s">
        <v>138</v>
      </c>
      <c r="N9143">
        <f>VLOOKUP(Orders!M9143,city2,2,FALSE)</f>
        <v>21</v>
      </c>
      <c r="O9143" t="s">
        <v>139</v>
      </c>
      <c r="P9143">
        <f>VLOOKUP(O9143,state2,2,FALSE)</f>
        <v>16</v>
      </c>
      <c r="Q9143">
        <v>10011</v>
      </c>
      <c r="R9143" t="s">
        <v>79</v>
      </c>
      <c r="S9143">
        <f>VLOOKUP(R9143,region2,2,FALSE)</f>
        <v>4</v>
      </c>
      <c r="T9143" t="s">
        <v>4157</v>
      </c>
      <c r="U9143" t="s">
        <v>35</v>
      </c>
      <c r="V9143">
        <f>VLOOKUP(U9143,category2,2,FALSE)</f>
        <v>3</v>
      </c>
      <c r="W9143" t="s">
        <v>3230</v>
      </c>
      <c r="X9143">
        <f>VLOOKUP(W9143,subcat2,3,FALSE)</f>
        <v>8</v>
      </c>
      <c r="Y9143" t="s">
        <v>1232</v>
      </c>
      <c r="Z9143">
        <v>43.6</v>
      </c>
      <c r="AA9143">
        <v>4</v>
      </c>
      <c r="AB9143">
        <v>0</v>
      </c>
      <c r="AC9143" s="4">
        <v>12.208000000000002</v>
      </c>
    </row>
    <row r="9144" spans="1:29" x14ac:dyDescent="0.25">
      <c r="A9144" s="2">
        <v>9143</v>
      </c>
      <c r="B9144" t="s">
        <v>10787</v>
      </c>
      <c r="C9144" s="3">
        <v>42875</v>
      </c>
      <c r="D9144" s="3">
        <v>42881</v>
      </c>
      <c r="E9144" t="s">
        <v>25</v>
      </c>
      <c r="F9144">
        <f>VLOOKUP(E9144,SHIPMODE,2,FALSE)</f>
        <v>2</v>
      </c>
      <c r="G9144" t="s">
        <v>3757</v>
      </c>
      <c r="H9144" t="s">
        <v>1833</v>
      </c>
      <c r="I9144" t="s">
        <v>9</v>
      </c>
      <c r="J9144">
        <f>VLOOKUP(I9144,segmentID,2,FALSE)</f>
        <v>1</v>
      </c>
      <c r="K9144" t="s">
        <v>3255</v>
      </c>
      <c r="L9144">
        <f>VLOOKUP(K9144,country2,2,FALSE)</f>
        <v>1</v>
      </c>
      <c r="M9144" t="s">
        <v>673</v>
      </c>
      <c r="N9144">
        <f>VLOOKUP(Orders!M9144,city2,2,FALSE)</f>
        <v>99</v>
      </c>
      <c r="O9144" t="s">
        <v>674</v>
      </c>
      <c r="P9144">
        <f>VLOOKUP(O9144,state2,2,FALSE)</f>
        <v>34</v>
      </c>
      <c r="Q9144">
        <v>89115</v>
      </c>
      <c r="R9144" t="s">
        <v>21</v>
      </c>
      <c r="S9144">
        <f>VLOOKUP(R9144,region2,2,FALSE)</f>
        <v>2</v>
      </c>
      <c r="T9144" t="s">
        <v>5566</v>
      </c>
      <c r="U9144" t="s">
        <v>22</v>
      </c>
      <c r="V9144">
        <f>VLOOKUP(U9144,category2,2,FALSE)</f>
        <v>2</v>
      </c>
      <c r="W9144" t="s">
        <v>3231</v>
      </c>
      <c r="X9144">
        <f>VLOOKUP(W9144,subcat2,3,FALSE)</f>
        <v>9</v>
      </c>
      <c r="Y9144" t="s">
        <v>763</v>
      </c>
      <c r="Z9144">
        <v>8.2880000000000003</v>
      </c>
      <c r="AA9144">
        <v>2</v>
      </c>
      <c r="AB9144">
        <v>0.2</v>
      </c>
      <c r="AC9144" s="4">
        <v>3.0043999999999995</v>
      </c>
    </row>
    <row r="9145" spans="1:29" x14ac:dyDescent="0.25">
      <c r="A9145" s="2">
        <v>9144</v>
      </c>
      <c r="B9145" t="s">
        <v>10787</v>
      </c>
      <c r="C9145" s="3">
        <v>42875</v>
      </c>
      <c r="D9145" s="3">
        <v>42881</v>
      </c>
      <c r="E9145" t="s">
        <v>25</v>
      </c>
      <c r="F9145">
        <f>VLOOKUP(E9145,SHIPMODE,2,FALSE)</f>
        <v>2</v>
      </c>
      <c r="G9145" t="s">
        <v>3757</v>
      </c>
      <c r="H9145" t="s">
        <v>1833</v>
      </c>
      <c r="I9145" t="s">
        <v>9</v>
      </c>
      <c r="J9145">
        <f>VLOOKUP(I9145,segmentID,2,FALSE)</f>
        <v>1</v>
      </c>
      <c r="K9145" t="s">
        <v>3255</v>
      </c>
      <c r="L9145">
        <f>VLOOKUP(K9145,country2,2,FALSE)</f>
        <v>1</v>
      </c>
      <c r="M9145" t="s">
        <v>673</v>
      </c>
      <c r="N9145">
        <f>VLOOKUP(Orders!M9145,city2,2,FALSE)</f>
        <v>99</v>
      </c>
      <c r="O9145" t="s">
        <v>674</v>
      </c>
      <c r="P9145">
        <f>VLOOKUP(O9145,state2,2,FALSE)</f>
        <v>34</v>
      </c>
      <c r="Q9145">
        <v>89115</v>
      </c>
      <c r="R9145" t="s">
        <v>21</v>
      </c>
      <c r="S9145">
        <f>VLOOKUP(R9145,region2,2,FALSE)</f>
        <v>2</v>
      </c>
      <c r="T9145" t="s">
        <v>5864</v>
      </c>
      <c r="U9145" t="s">
        <v>35</v>
      </c>
      <c r="V9145">
        <f>VLOOKUP(U9145,category2,2,FALSE)</f>
        <v>3</v>
      </c>
      <c r="W9145" t="s">
        <v>3230</v>
      </c>
      <c r="X9145">
        <f>VLOOKUP(W9145,subcat2,3,FALSE)</f>
        <v>8</v>
      </c>
      <c r="Y9145" t="s">
        <v>141</v>
      </c>
      <c r="Z9145">
        <v>1123.1280000000002</v>
      </c>
      <c r="AA9145">
        <v>9</v>
      </c>
      <c r="AB9145">
        <v>0.2</v>
      </c>
      <c r="AC9145" s="4">
        <v>70.195499999999981</v>
      </c>
    </row>
    <row r="9146" spans="1:29" x14ac:dyDescent="0.25">
      <c r="A9146" s="2">
        <v>9145</v>
      </c>
      <c r="B9146" t="s">
        <v>10787</v>
      </c>
      <c r="C9146" s="3">
        <v>42875</v>
      </c>
      <c r="D9146" s="3">
        <v>42881</v>
      </c>
      <c r="E9146" t="s">
        <v>25</v>
      </c>
      <c r="F9146">
        <f>VLOOKUP(E9146,SHIPMODE,2,FALSE)</f>
        <v>2</v>
      </c>
      <c r="G9146" t="s">
        <v>3757</v>
      </c>
      <c r="H9146" t="s">
        <v>1833</v>
      </c>
      <c r="I9146" t="s">
        <v>9</v>
      </c>
      <c r="J9146">
        <f>VLOOKUP(I9146,segmentID,2,FALSE)</f>
        <v>1</v>
      </c>
      <c r="K9146" t="s">
        <v>3255</v>
      </c>
      <c r="L9146">
        <f>VLOOKUP(K9146,country2,2,FALSE)</f>
        <v>1</v>
      </c>
      <c r="M9146" t="s">
        <v>673</v>
      </c>
      <c r="N9146">
        <f>VLOOKUP(Orders!M9146,city2,2,FALSE)</f>
        <v>99</v>
      </c>
      <c r="O9146" t="s">
        <v>674</v>
      </c>
      <c r="P9146">
        <f>VLOOKUP(O9146,state2,2,FALSE)</f>
        <v>34</v>
      </c>
      <c r="Q9146">
        <v>89115</v>
      </c>
      <c r="R9146" t="s">
        <v>21</v>
      </c>
      <c r="S9146">
        <f>VLOOKUP(R9146,region2,2,FALSE)</f>
        <v>2</v>
      </c>
      <c r="T9146" t="s">
        <v>4205</v>
      </c>
      <c r="U9146" t="s">
        <v>22</v>
      </c>
      <c r="V9146">
        <f>VLOOKUP(U9146,category2,2,FALSE)</f>
        <v>2</v>
      </c>
      <c r="W9146" t="s">
        <v>38</v>
      </c>
      <c r="X9146">
        <f>VLOOKUP(W9146,subcat2,3,FALSE)</f>
        <v>10</v>
      </c>
      <c r="Y9146" t="s">
        <v>1200</v>
      </c>
      <c r="Z9146">
        <v>64.900000000000006</v>
      </c>
      <c r="AA9146">
        <v>5</v>
      </c>
      <c r="AB9146">
        <v>0</v>
      </c>
      <c r="AC9146" s="4">
        <v>18.820999999999994</v>
      </c>
    </row>
    <row r="9147" spans="1:29" x14ac:dyDescent="0.25">
      <c r="A9147" s="2">
        <v>9146</v>
      </c>
      <c r="B9147" t="s">
        <v>7854</v>
      </c>
      <c r="C9147" s="3">
        <v>42267</v>
      </c>
      <c r="D9147" s="3">
        <v>42271</v>
      </c>
      <c r="E9147" t="s">
        <v>25</v>
      </c>
      <c r="F9147">
        <f>VLOOKUP(E9147,SHIPMODE,2,FALSE)</f>
        <v>2</v>
      </c>
      <c r="G9147" t="s">
        <v>3491</v>
      </c>
      <c r="H9147" t="s">
        <v>941</v>
      </c>
      <c r="I9147" t="s">
        <v>9</v>
      </c>
      <c r="J9147">
        <f>VLOOKUP(I9147,segmentID,2,FALSE)</f>
        <v>1</v>
      </c>
      <c r="K9147" t="s">
        <v>3255</v>
      </c>
      <c r="L9147">
        <f>VLOOKUP(K9147,country2,2,FALSE)</f>
        <v>1</v>
      </c>
      <c r="M9147" t="s">
        <v>109</v>
      </c>
      <c r="N9147">
        <f>VLOOKUP(Orders!M9147,city2,2,FALSE)</f>
        <v>15</v>
      </c>
      <c r="O9147" t="s">
        <v>110</v>
      </c>
      <c r="P9147">
        <f>VLOOKUP(O9147,state2,2,FALSE)</f>
        <v>11</v>
      </c>
      <c r="Q9147">
        <v>60540</v>
      </c>
      <c r="R9147" t="s">
        <v>55</v>
      </c>
      <c r="S9147">
        <f>VLOOKUP(R9147,region2,2,FALSE)</f>
        <v>3</v>
      </c>
      <c r="T9147" t="s">
        <v>4698</v>
      </c>
      <c r="U9147" t="s">
        <v>22</v>
      </c>
      <c r="V9147">
        <f>VLOOKUP(U9147,category2,2,FALSE)</f>
        <v>2</v>
      </c>
      <c r="W9147" t="s">
        <v>3231</v>
      </c>
      <c r="X9147">
        <f>VLOOKUP(W9147,subcat2,3,FALSE)</f>
        <v>9</v>
      </c>
      <c r="Y9147" t="s">
        <v>951</v>
      </c>
      <c r="Z9147">
        <v>2.8079999999999989</v>
      </c>
      <c r="AA9147">
        <v>3</v>
      </c>
      <c r="AB9147">
        <v>0.8</v>
      </c>
      <c r="AC9147" s="4">
        <v>-4.492799999999999</v>
      </c>
    </row>
    <row r="9148" spans="1:29" x14ac:dyDescent="0.25">
      <c r="A9148" s="2">
        <v>9147</v>
      </c>
      <c r="B9148" t="s">
        <v>9133</v>
      </c>
      <c r="C9148" s="3">
        <v>42392</v>
      </c>
      <c r="D9148" s="3">
        <v>42396</v>
      </c>
      <c r="E9148" t="s">
        <v>25</v>
      </c>
      <c r="F9148">
        <f>VLOOKUP(E9148,SHIPMODE,2,FALSE)</f>
        <v>2</v>
      </c>
      <c r="G9148" t="s">
        <v>3373</v>
      </c>
      <c r="H9148" t="s">
        <v>487</v>
      </c>
      <c r="I9148" t="s">
        <v>18</v>
      </c>
      <c r="J9148">
        <f>VLOOKUP(I9148,segmentID,2,FALSE)</f>
        <v>2</v>
      </c>
      <c r="K9148" t="s">
        <v>3255</v>
      </c>
      <c r="L9148">
        <f>VLOOKUP(K9148,country2,2,FALSE)</f>
        <v>1</v>
      </c>
      <c r="M9148" t="s">
        <v>1041</v>
      </c>
      <c r="N9148">
        <f>VLOOKUP(Orders!M9148,city2,2,FALSE)</f>
        <v>141</v>
      </c>
      <c r="O9148" t="s">
        <v>2203</v>
      </c>
      <c r="P9148">
        <f>VLOOKUP(O9148,state2,2,FALSE)</f>
        <v>43</v>
      </c>
      <c r="Q9148" t="s">
        <v>2204</v>
      </c>
      <c r="R9148" t="s">
        <v>79</v>
      </c>
      <c r="S9148">
        <f>VLOOKUP(R9148,region2,2,FALSE)</f>
        <v>4</v>
      </c>
      <c r="T9148" t="s">
        <v>5215</v>
      </c>
      <c r="U9148" t="s">
        <v>35</v>
      </c>
      <c r="V9148">
        <f>VLOOKUP(U9148,category2,2,FALSE)</f>
        <v>3</v>
      </c>
      <c r="W9148" t="s">
        <v>3232</v>
      </c>
      <c r="X9148">
        <f>VLOOKUP(W9148,subcat2,3,FALSE)</f>
        <v>12</v>
      </c>
      <c r="Y9148" t="s">
        <v>3060</v>
      </c>
      <c r="Z9148">
        <v>99.98</v>
      </c>
      <c r="AA9148">
        <v>2</v>
      </c>
      <c r="AB9148">
        <v>0</v>
      </c>
      <c r="AC9148" s="4">
        <v>42.991400000000006</v>
      </c>
    </row>
    <row r="9149" spans="1:29" x14ac:dyDescent="0.25">
      <c r="A9149" s="2">
        <v>9148</v>
      </c>
      <c r="B9149" t="s">
        <v>9133</v>
      </c>
      <c r="C9149" s="3">
        <v>42392</v>
      </c>
      <c r="D9149" s="3">
        <v>42396</v>
      </c>
      <c r="E9149" t="s">
        <v>25</v>
      </c>
      <c r="F9149">
        <f>VLOOKUP(E9149,SHIPMODE,2,FALSE)</f>
        <v>2</v>
      </c>
      <c r="G9149" t="s">
        <v>3373</v>
      </c>
      <c r="H9149" t="s">
        <v>487</v>
      </c>
      <c r="I9149" t="s">
        <v>18</v>
      </c>
      <c r="J9149">
        <f>VLOOKUP(I9149,segmentID,2,FALSE)</f>
        <v>2</v>
      </c>
      <c r="K9149" t="s">
        <v>3255</v>
      </c>
      <c r="L9149">
        <f>VLOOKUP(K9149,country2,2,FALSE)</f>
        <v>1</v>
      </c>
      <c r="M9149" t="s">
        <v>1041</v>
      </c>
      <c r="N9149">
        <f>VLOOKUP(Orders!M9149,city2,2,FALSE)</f>
        <v>141</v>
      </c>
      <c r="O9149" t="s">
        <v>2203</v>
      </c>
      <c r="P9149">
        <f>VLOOKUP(O9149,state2,2,FALSE)</f>
        <v>43</v>
      </c>
      <c r="Q9149" t="s">
        <v>2204</v>
      </c>
      <c r="R9149" t="s">
        <v>79</v>
      </c>
      <c r="S9149">
        <f>VLOOKUP(R9149,region2,2,FALSE)</f>
        <v>4</v>
      </c>
      <c r="T9149" t="s">
        <v>5907</v>
      </c>
      <c r="U9149" t="s">
        <v>22</v>
      </c>
      <c r="V9149">
        <f>VLOOKUP(U9149,category2,2,FALSE)</f>
        <v>2</v>
      </c>
      <c r="W9149" t="s">
        <v>3229</v>
      </c>
      <c r="X9149">
        <f>VLOOKUP(W9149,subcat2,3,FALSE)</f>
        <v>7</v>
      </c>
      <c r="Y9149" t="s">
        <v>2379</v>
      </c>
      <c r="Z9149">
        <v>8.0400000000000009</v>
      </c>
      <c r="AA9149">
        <v>6</v>
      </c>
      <c r="AB9149">
        <v>0</v>
      </c>
      <c r="AC9149" s="4">
        <v>2.7336</v>
      </c>
    </row>
    <row r="9150" spans="1:29" x14ac:dyDescent="0.25">
      <c r="A9150" s="2">
        <v>9149</v>
      </c>
      <c r="B9150" t="s">
        <v>9133</v>
      </c>
      <c r="C9150" s="3">
        <v>42392</v>
      </c>
      <c r="D9150" s="3">
        <v>42396</v>
      </c>
      <c r="E9150" t="s">
        <v>25</v>
      </c>
      <c r="F9150">
        <f>VLOOKUP(E9150,SHIPMODE,2,FALSE)</f>
        <v>2</v>
      </c>
      <c r="G9150" t="s">
        <v>3373</v>
      </c>
      <c r="H9150" t="s">
        <v>487</v>
      </c>
      <c r="I9150" t="s">
        <v>18</v>
      </c>
      <c r="J9150">
        <f>VLOOKUP(I9150,segmentID,2,FALSE)</f>
        <v>2</v>
      </c>
      <c r="K9150" t="s">
        <v>3255</v>
      </c>
      <c r="L9150">
        <f>VLOOKUP(K9150,country2,2,FALSE)</f>
        <v>1</v>
      </c>
      <c r="M9150" t="s">
        <v>1041</v>
      </c>
      <c r="N9150">
        <f>VLOOKUP(Orders!M9150,city2,2,FALSE)</f>
        <v>141</v>
      </c>
      <c r="O9150" t="s">
        <v>2203</v>
      </c>
      <c r="P9150">
        <f>VLOOKUP(O9150,state2,2,FALSE)</f>
        <v>43</v>
      </c>
      <c r="Q9150" t="s">
        <v>2204</v>
      </c>
      <c r="R9150" t="s">
        <v>79</v>
      </c>
      <c r="S9150">
        <f>VLOOKUP(R9150,region2,2,FALSE)</f>
        <v>4</v>
      </c>
      <c r="T9150" t="s">
        <v>4860</v>
      </c>
      <c r="U9150" t="s">
        <v>22</v>
      </c>
      <c r="V9150">
        <f>VLOOKUP(U9150,category2,2,FALSE)</f>
        <v>2</v>
      </c>
      <c r="W9150" t="s">
        <v>3227</v>
      </c>
      <c r="X9150">
        <f>VLOOKUP(W9150,subcat2,3,FALSE)</f>
        <v>5</v>
      </c>
      <c r="Y9150" t="s">
        <v>1099</v>
      </c>
      <c r="Z9150">
        <v>1564.29</v>
      </c>
      <c r="AA9150">
        <v>13</v>
      </c>
      <c r="AB9150">
        <v>0</v>
      </c>
      <c r="AC9150" s="4">
        <v>406.71539999999993</v>
      </c>
    </row>
    <row r="9151" spans="1:29" x14ac:dyDescent="0.25">
      <c r="A9151" s="2">
        <v>9150</v>
      </c>
      <c r="B9151" t="s">
        <v>6803</v>
      </c>
      <c r="C9151" s="3">
        <v>41791</v>
      </c>
      <c r="D9151" s="3">
        <v>41796</v>
      </c>
      <c r="E9151" t="s">
        <v>25</v>
      </c>
      <c r="F9151">
        <f>VLOOKUP(E9151,SHIPMODE,2,FALSE)</f>
        <v>2</v>
      </c>
      <c r="G9151" t="s">
        <v>3680</v>
      </c>
      <c r="H9151" t="s">
        <v>1602</v>
      </c>
      <c r="I9151" t="s">
        <v>18</v>
      </c>
      <c r="J9151">
        <f>VLOOKUP(I9151,segmentID,2,FALSE)</f>
        <v>2</v>
      </c>
      <c r="K9151" t="s">
        <v>3255</v>
      </c>
      <c r="L9151">
        <f>VLOOKUP(K9151,country2,2,FALSE)</f>
        <v>1</v>
      </c>
      <c r="M9151" t="s">
        <v>433</v>
      </c>
      <c r="N9151">
        <f>VLOOKUP(Orders!M9151,city2,2,FALSE)</f>
        <v>67</v>
      </c>
      <c r="O9151" t="s">
        <v>123</v>
      </c>
      <c r="P9151">
        <f>VLOOKUP(O9151,state2,2,FALSE)</f>
        <v>13</v>
      </c>
      <c r="Q9151">
        <v>48234</v>
      </c>
      <c r="R9151" t="s">
        <v>55</v>
      </c>
      <c r="S9151">
        <f>VLOOKUP(R9151,region2,2,FALSE)</f>
        <v>3</v>
      </c>
      <c r="T9151" t="s">
        <v>5086</v>
      </c>
      <c r="U9151" t="s">
        <v>22</v>
      </c>
      <c r="V9151">
        <f>VLOOKUP(U9151,category2,2,FALSE)</f>
        <v>2</v>
      </c>
      <c r="W9151" t="s">
        <v>3231</v>
      </c>
      <c r="X9151">
        <f>VLOOKUP(W9151,subcat2,3,FALSE)</f>
        <v>9</v>
      </c>
      <c r="Y9151" t="s">
        <v>1303</v>
      </c>
      <c r="Z9151">
        <v>138.56</v>
      </c>
      <c r="AA9151">
        <v>4</v>
      </c>
      <c r="AB9151">
        <v>0</v>
      </c>
      <c r="AC9151" s="4">
        <v>66.508799999999994</v>
      </c>
    </row>
    <row r="9152" spans="1:29" x14ac:dyDescent="0.25">
      <c r="A9152" s="2">
        <v>9151</v>
      </c>
      <c r="B9152" t="s">
        <v>6803</v>
      </c>
      <c r="C9152" s="3">
        <v>41791</v>
      </c>
      <c r="D9152" s="3">
        <v>41796</v>
      </c>
      <c r="E9152" t="s">
        <v>25</v>
      </c>
      <c r="F9152">
        <f>VLOOKUP(E9152,SHIPMODE,2,FALSE)</f>
        <v>2</v>
      </c>
      <c r="G9152" t="s">
        <v>3680</v>
      </c>
      <c r="H9152" t="s">
        <v>1602</v>
      </c>
      <c r="I9152" t="s">
        <v>18</v>
      </c>
      <c r="J9152">
        <f>VLOOKUP(I9152,segmentID,2,FALSE)</f>
        <v>2</v>
      </c>
      <c r="K9152" t="s">
        <v>3255</v>
      </c>
      <c r="L9152">
        <f>VLOOKUP(K9152,country2,2,FALSE)</f>
        <v>1</v>
      </c>
      <c r="M9152" t="s">
        <v>433</v>
      </c>
      <c r="N9152">
        <f>VLOOKUP(Orders!M9152,city2,2,FALSE)</f>
        <v>67</v>
      </c>
      <c r="O9152" t="s">
        <v>123</v>
      </c>
      <c r="P9152">
        <f>VLOOKUP(O9152,state2,2,FALSE)</f>
        <v>13</v>
      </c>
      <c r="Q9152">
        <v>48234</v>
      </c>
      <c r="R9152" t="s">
        <v>55</v>
      </c>
      <c r="S9152">
        <f>VLOOKUP(R9152,region2,2,FALSE)</f>
        <v>3</v>
      </c>
      <c r="T9152" t="s">
        <v>5022</v>
      </c>
      <c r="U9152" t="s">
        <v>22</v>
      </c>
      <c r="V9152">
        <f>VLOOKUP(U9152,category2,2,FALSE)</f>
        <v>2</v>
      </c>
      <c r="W9152" t="s">
        <v>38</v>
      </c>
      <c r="X9152">
        <f>VLOOKUP(W9152,subcat2,3,FALSE)</f>
        <v>10</v>
      </c>
      <c r="Y9152" t="s">
        <v>3168</v>
      </c>
      <c r="Z9152">
        <v>65.52000000000001</v>
      </c>
      <c r="AA9152">
        <v>5</v>
      </c>
      <c r="AB9152">
        <v>0.1</v>
      </c>
      <c r="AC9152" s="4">
        <v>12.376000000000001</v>
      </c>
    </row>
    <row r="9153" spans="1:29" x14ac:dyDescent="0.25">
      <c r="A9153" s="2">
        <v>9152</v>
      </c>
      <c r="B9153" t="s">
        <v>7855</v>
      </c>
      <c r="C9153" s="3">
        <v>42271</v>
      </c>
      <c r="D9153" s="3">
        <v>42276</v>
      </c>
      <c r="E9153" t="s">
        <v>7</v>
      </c>
      <c r="F9153">
        <f>VLOOKUP(E9153,SHIPMODE,2,FALSE)</f>
        <v>1</v>
      </c>
      <c r="G9153" t="s">
        <v>3282</v>
      </c>
      <c r="H9153" t="s">
        <v>150</v>
      </c>
      <c r="I9153" t="s">
        <v>9</v>
      </c>
      <c r="J9153">
        <f>VLOOKUP(I9153,segmentID,2,FALSE)</f>
        <v>1</v>
      </c>
      <c r="K9153" t="s">
        <v>3255</v>
      </c>
      <c r="L9153">
        <f>VLOOKUP(K9153,country2,2,FALSE)</f>
        <v>1</v>
      </c>
      <c r="M9153" t="s">
        <v>2907</v>
      </c>
      <c r="N9153">
        <f>VLOOKUP(Orders!M9153,city2,2,FALSE)</f>
        <v>419</v>
      </c>
      <c r="O9153" t="s">
        <v>160</v>
      </c>
      <c r="P9153">
        <f>VLOOKUP(O9153,state2,2,FALSE)</f>
        <v>17</v>
      </c>
      <c r="Q9153">
        <v>85323</v>
      </c>
      <c r="R9153" t="s">
        <v>21</v>
      </c>
      <c r="S9153">
        <f>VLOOKUP(R9153,region2,2,FALSE)</f>
        <v>2</v>
      </c>
      <c r="T9153" t="s">
        <v>5646</v>
      </c>
      <c r="U9153" t="s">
        <v>22</v>
      </c>
      <c r="V9153">
        <f>VLOOKUP(U9153,category2,2,FALSE)</f>
        <v>2</v>
      </c>
      <c r="W9153" t="s">
        <v>3229</v>
      </c>
      <c r="X9153">
        <f>VLOOKUP(W9153,subcat2,3,FALSE)</f>
        <v>7</v>
      </c>
      <c r="Y9153" t="s">
        <v>1845</v>
      </c>
      <c r="Z9153">
        <v>14.576000000000001</v>
      </c>
      <c r="AA9153">
        <v>2</v>
      </c>
      <c r="AB9153">
        <v>0.2</v>
      </c>
      <c r="AC9153" s="4">
        <v>2.3685999999999989</v>
      </c>
    </row>
    <row r="9154" spans="1:29" x14ac:dyDescent="0.25">
      <c r="A9154" s="2">
        <v>9153</v>
      </c>
      <c r="B9154" t="s">
        <v>7855</v>
      </c>
      <c r="C9154" s="3">
        <v>42271</v>
      </c>
      <c r="D9154" s="3">
        <v>42276</v>
      </c>
      <c r="E9154" t="s">
        <v>7</v>
      </c>
      <c r="F9154">
        <f>VLOOKUP(E9154,SHIPMODE,2,FALSE)</f>
        <v>1</v>
      </c>
      <c r="G9154" t="s">
        <v>3282</v>
      </c>
      <c r="H9154" t="s">
        <v>150</v>
      </c>
      <c r="I9154" t="s">
        <v>9</v>
      </c>
      <c r="J9154">
        <f>VLOOKUP(I9154,segmentID,2,FALSE)</f>
        <v>1</v>
      </c>
      <c r="K9154" t="s">
        <v>3255</v>
      </c>
      <c r="L9154">
        <f>VLOOKUP(K9154,country2,2,FALSE)</f>
        <v>1</v>
      </c>
      <c r="M9154" t="s">
        <v>2907</v>
      </c>
      <c r="N9154">
        <f>VLOOKUP(Orders!M9154,city2,2,FALSE)</f>
        <v>419</v>
      </c>
      <c r="O9154" t="s">
        <v>160</v>
      </c>
      <c r="P9154">
        <f>VLOOKUP(O9154,state2,2,FALSE)</f>
        <v>17</v>
      </c>
      <c r="Q9154">
        <v>85323</v>
      </c>
      <c r="R9154" t="s">
        <v>21</v>
      </c>
      <c r="S9154">
        <f>VLOOKUP(R9154,region2,2,FALSE)</f>
        <v>2</v>
      </c>
      <c r="T9154" t="s">
        <v>4282</v>
      </c>
      <c r="U9154" t="s">
        <v>35</v>
      </c>
      <c r="V9154">
        <f>VLOOKUP(U9154,category2,2,FALSE)</f>
        <v>3</v>
      </c>
      <c r="W9154" t="s">
        <v>3232</v>
      </c>
      <c r="X9154">
        <f>VLOOKUP(W9154,subcat2,3,FALSE)</f>
        <v>12</v>
      </c>
      <c r="Y9154" t="s">
        <v>843</v>
      </c>
      <c r="Z9154">
        <v>23.200000000000003</v>
      </c>
      <c r="AA9154">
        <v>2</v>
      </c>
      <c r="AB9154">
        <v>0.2</v>
      </c>
      <c r="AC9154" s="4">
        <v>1.4499999999999993</v>
      </c>
    </row>
    <row r="9155" spans="1:29" x14ac:dyDescent="0.25">
      <c r="A9155" s="2">
        <v>9154</v>
      </c>
      <c r="B9155" t="s">
        <v>7855</v>
      </c>
      <c r="C9155" s="3">
        <v>42271</v>
      </c>
      <c r="D9155" s="3">
        <v>42276</v>
      </c>
      <c r="E9155" t="s">
        <v>7</v>
      </c>
      <c r="F9155">
        <f>VLOOKUP(E9155,SHIPMODE,2,FALSE)</f>
        <v>1</v>
      </c>
      <c r="G9155" t="s">
        <v>3282</v>
      </c>
      <c r="H9155" t="s">
        <v>150</v>
      </c>
      <c r="I9155" t="s">
        <v>9</v>
      </c>
      <c r="J9155">
        <f>VLOOKUP(I9155,segmentID,2,FALSE)</f>
        <v>1</v>
      </c>
      <c r="K9155" t="s">
        <v>3255</v>
      </c>
      <c r="L9155">
        <f>VLOOKUP(K9155,country2,2,FALSE)</f>
        <v>1</v>
      </c>
      <c r="M9155" t="s">
        <v>2907</v>
      </c>
      <c r="N9155">
        <f>VLOOKUP(Orders!M9155,city2,2,FALSE)</f>
        <v>419</v>
      </c>
      <c r="O9155" t="s">
        <v>160</v>
      </c>
      <c r="P9155">
        <f>VLOOKUP(O9155,state2,2,FALSE)</f>
        <v>17</v>
      </c>
      <c r="Q9155">
        <v>85323</v>
      </c>
      <c r="R9155" t="s">
        <v>21</v>
      </c>
      <c r="S9155">
        <f>VLOOKUP(R9155,region2,2,FALSE)</f>
        <v>2</v>
      </c>
      <c r="T9155" t="s">
        <v>4554</v>
      </c>
      <c r="U9155" t="s">
        <v>22</v>
      </c>
      <c r="V9155">
        <f>VLOOKUP(U9155,category2,2,FALSE)</f>
        <v>2</v>
      </c>
      <c r="W9155" t="s">
        <v>3229</v>
      </c>
      <c r="X9155">
        <f>VLOOKUP(W9155,subcat2,3,FALSE)</f>
        <v>7</v>
      </c>
      <c r="Y9155" t="s">
        <v>1673</v>
      </c>
      <c r="Z9155">
        <v>16.463999999999999</v>
      </c>
      <c r="AA9155">
        <v>7</v>
      </c>
      <c r="AB9155">
        <v>0.2</v>
      </c>
      <c r="AC9155" s="4">
        <v>1.852199999999999</v>
      </c>
    </row>
    <row r="9156" spans="1:29" x14ac:dyDescent="0.25">
      <c r="A9156" s="2">
        <v>9155</v>
      </c>
      <c r="B9156" t="s">
        <v>9134</v>
      </c>
      <c r="C9156" s="3">
        <v>42583</v>
      </c>
      <c r="D9156" s="3">
        <v>42585</v>
      </c>
      <c r="E9156" t="s">
        <v>7</v>
      </c>
      <c r="F9156">
        <f>VLOOKUP(E9156,SHIPMODE,2,FALSE)</f>
        <v>1</v>
      </c>
      <c r="G9156" t="s">
        <v>3985</v>
      </c>
      <c r="H9156" t="s">
        <v>2772</v>
      </c>
      <c r="I9156" t="s">
        <v>9</v>
      </c>
      <c r="J9156">
        <f>VLOOKUP(I9156,segmentID,2,FALSE)</f>
        <v>1</v>
      </c>
      <c r="K9156" t="s">
        <v>3255</v>
      </c>
      <c r="L9156">
        <f>VLOOKUP(K9156,country2,2,FALSE)</f>
        <v>1</v>
      </c>
      <c r="M9156" t="s">
        <v>77</v>
      </c>
      <c r="N9156">
        <f>VLOOKUP(Orders!M9156,city2,2,FALSE)</f>
        <v>11</v>
      </c>
      <c r="O9156" t="s">
        <v>78</v>
      </c>
      <c r="P9156">
        <f>VLOOKUP(O9156,state2,2,FALSE)</f>
        <v>10</v>
      </c>
      <c r="Q9156">
        <v>19140</v>
      </c>
      <c r="R9156" t="s">
        <v>79</v>
      </c>
      <c r="S9156">
        <f>VLOOKUP(R9156,region2,2,FALSE)</f>
        <v>4</v>
      </c>
      <c r="T9156" t="s">
        <v>4542</v>
      </c>
      <c r="U9156" t="s">
        <v>13</v>
      </c>
      <c r="V9156">
        <f>VLOOKUP(U9156,category2,2,FALSE)</f>
        <v>1</v>
      </c>
      <c r="W9156" t="s">
        <v>3228</v>
      </c>
      <c r="X9156">
        <f>VLOOKUP(W9156,subcat2,3,FALSE)</f>
        <v>6</v>
      </c>
      <c r="Y9156" t="s">
        <v>1796</v>
      </c>
      <c r="Z9156">
        <v>19.312000000000001</v>
      </c>
      <c r="AA9156">
        <v>2</v>
      </c>
      <c r="AB9156">
        <v>0.2</v>
      </c>
      <c r="AC9156" s="4">
        <v>3.1382000000000003</v>
      </c>
    </row>
    <row r="9157" spans="1:29" x14ac:dyDescent="0.25">
      <c r="A9157" s="2">
        <v>9156</v>
      </c>
      <c r="B9157" t="s">
        <v>6804</v>
      </c>
      <c r="C9157" s="3">
        <v>41662</v>
      </c>
      <c r="D9157" s="3">
        <v>41667</v>
      </c>
      <c r="E9157" t="s">
        <v>25</v>
      </c>
      <c r="F9157">
        <f>VLOOKUP(E9157,SHIPMODE,2,FALSE)</f>
        <v>2</v>
      </c>
      <c r="G9157" t="s">
        <v>4036</v>
      </c>
      <c r="H9157" t="s">
        <v>3104</v>
      </c>
      <c r="I9157" t="s">
        <v>9</v>
      </c>
      <c r="J9157">
        <f>VLOOKUP(I9157,segmentID,2,FALSE)</f>
        <v>1</v>
      </c>
      <c r="K9157" t="s">
        <v>3255</v>
      </c>
      <c r="L9157">
        <f>VLOOKUP(K9157,country2,2,FALSE)</f>
        <v>1</v>
      </c>
      <c r="M9157" t="s">
        <v>673</v>
      </c>
      <c r="N9157">
        <f>VLOOKUP(Orders!M9157,city2,2,FALSE)</f>
        <v>99</v>
      </c>
      <c r="O9157" t="s">
        <v>674</v>
      </c>
      <c r="P9157">
        <f>VLOOKUP(O9157,state2,2,FALSE)</f>
        <v>34</v>
      </c>
      <c r="Q9157">
        <v>89115</v>
      </c>
      <c r="R9157" t="s">
        <v>21</v>
      </c>
      <c r="S9157">
        <f>VLOOKUP(R9157,region2,2,FALSE)</f>
        <v>2</v>
      </c>
      <c r="T9157" t="s">
        <v>4238</v>
      </c>
      <c r="U9157" t="s">
        <v>22</v>
      </c>
      <c r="V9157">
        <f>VLOOKUP(U9157,category2,2,FALSE)</f>
        <v>2</v>
      </c>
      <c r="W9157" t="s">
        <v>45</v>
      </c>
      <c r="X9157">
        <f>VLOOKUP(W9157,subcat2,3,FALSE)</f>
        <v>11</v>
      </c>
      <c r="Y9157" t="s">
        <v>378</v>
      </c>
      <c r="Z9157">
        <v>40.08</v>
      </c>
      <c r="AA9157">
        <v>6</v>
      </c>
      <c r="AB9157">
        <v>0</v>
      </c>
      <c r="AC9157" s="4">
        <v>19.238399999999999</v>
      </c>
    </row>
    <row r="9158" spans="1:29" x14ac:dyDescent="0.25">
      <c r="A9158" s="2">
        <v>9157</v>
      </c>
      <c r="B9158" t="s">
        <v>6805</v>
      </c>
      <c r="C9158" s="3">
        <v>41855</v>
      </c>
      <c r="D9158" s="3">
        <v>41859</v>
      </c>
      <c r="E9158" t="s">
        <v>25</v>
      </c>
      <c r="F9158">
        <f>VLOOKUP(E9158,SHIPMODE,2,FALSE)</f>
        <v>2</v>
      </c>
      <c r="G9158" t="s">
        <v>3759</v>
      </c>
      <c r="H9158" t="s">
        <v>1848</v>
      </c>
      <c r="I9158" t="s">
        <v>18</v>
      </c>
      <c r="J9158">
        <f>VLOOKUP(I9158,segmentID,2,FALSE)</f>
        <v>2</v>
      </c>
      <c r="K9158" t="s">
        <v>3255</v>
      </c>
      <c r="L9158">
        <f>VLOOKUP(K9158,country2,2,FALSE)</f>
        <v>1</v>
      </c>
      <c r="M9158" t="s">
        <v>2216</v>
      </c>
      <c r="N9158">
        <f>VLOOKUP(Orders!M9158,city2,2,FALSE)</f>
        <v>295</v>
      </c>
      <c r="O9158" t="s">
        <v>2217</v>
      </c>
      <c r="P9158">
        <f>VLOOKUP(O9158,state2,2,FALSE)</f>
        <v>44</v>
      </c>
      <c r="Q9158">
        <v>4401</v>
      </c>
      <c r="R9158" t="s">
        <v>79</v>
      </c>
      <c r="S9158">
        <f>VLOOKUP(R9158,region2,2,FALSE)</f>
        <v>4</v>
      </c>
      <c r="T9158" t="s">
        <v>4573</v>
      </c>
      <c r="U9158" t="s">
        <v>22</v>
      </c>
      <c r="V9158">
        <f>VLOOKUP(U9158,category2,2,FALSE)</f>
        <v>2</v>
      </c>
      <c r="W9158" t="s">
        <v>38</v>
      </c>
      <c r="X9158">
        <f>VLOOKUP(W9158,subcat2,3,FALSE)</f>
        <v>10</v>
      </c>
      <c r="Y9158" t="s">
        <v>3012</v>
      </c>
      <c r="Z9158">
        <v>101.96</v>
      </c>
      <c r="AA9158">
        <v>2</v>
      </c>
      <c r="AB9158">
        <v>0</v>
      </c>
      <c r="AC9158" s="4">
        <v>27.529200000000003</v>
      </c>
    </row>
    <row r="9159" spans="1:29" x14ac:dyDescent="0.25">
      <c r="A9159" s="2">
        <v>9158</v>
      </c>
      <c r="B9159" t="s">
        <v>6805</v>
      </c>
      <c r="C9159" s="3">
        <v>41855</v>
      </c>
      <c r="D9159" s="3">
        <v>41859</v>
      </c>
      <c r="E9159" t="s">
        <v>25</v>
      </c>
      <c r="F9159">
        <f>VLOOKUP(E9159,SHIPMODE,2,FALSE)</f>
        <v>2</v>
      </c>
      <c r="G9159" t="s">
        <v>3759</v>
      </c>
      <c r="H9159" t="s">
        <v>1848</v>
      </c>
      <c r="I9159" t="s">
        <v>18</v>
      </c>
      <c r="J9159">
        <f>VLOOKUP(I9159,segmentID,2,FALSE)</f>
        <v>2</v>
      </c>
      <c r="K9159" t="s">
        <v>3255</v>
      </c>
      <c r="L9159">
        <f>VLOOKUP(K9159,country2,2,FALSE)</f>
        <v>1</v>
      </c>
      <c r="M9159" t="s">
        <v>2216</v>
      </c>
      <c r="N9159">
        <f>VLOOKUP(Orders!M9159,city2,2,FALSE)</f>
        <v>295</v>
      </c>
      <c r="O9159" t="s">
        <v>2217</v>
      </c>
      <c r="P9159">
        <f>VLOOKUP(O9159,state2,2,FALSE)</f>
        <v>44</v>
      </c>
      <c r="Q9159">
        <v>4401</v>
      </c>
      <c r="R9159" t="s">
        <v>79</v>
      </c>
      <c r="S9159">
        <f>VLOOKUP(R9159,region2,2,FALSE)</f>
        <v>4</v>
      </c>
      <c r="T9159" t="s">
        <v>5733</v>
      </c>
      <c r="U9159" t="s">
        <v>22</v>
      </c>
      <c r="V9159">
        <f>VLOOKUP(U9159,category2,2,FALSE)</f>
        <v>2</v>
      </c>
      <c r="W9159" t="s">
        <v>45</v>
      </c>
      <c r="X9159">
        <f>VLOOKUP(W9159,subcat2,3,FALSE)</f>
        <v>11</v>
      </c>
      <c r="Y9159" t="s">
        <v>2758</v>
      </c>
      <c r="Z9159">
        <v>259.74</v>
      </c>
      <c r="AA9159">
        <v>13</v>
      </c>
      <c r="AB9159">
        <v>0</v>
      </c>
      <c r="AC9159" s="4">
        <v>124.6752</v>
      </c>
    </row>
    <row r="9160" spans="1:29" x14ac:dyDescent="0.25">
      <c r="A9160" s="2">
        <v>9159</v>
      </c>
      <c r="B9160" t="s">
        <v>6805</v>
      </c>
      <c r="C9160" s="3">
        <v>41855</v>
      </c>
      <c r="D9160" s="3">
        <v>41859</v>
      </c>
      <c r="E9160" t="s">
        <v>25</v>
      </c>
      <c r="F9160">
        <f>VLOOKUP(E9160,SHIPMODE,2,FALSE)</f>
        <v>2</v>
      </c>
      <c r="G9160" t="s">
        <v>3759</v>
      </c>
      <c r="H9160" t="s">
        <v>1848</v>
      </c>
      <c r="I9160" t="s">
        <v>18</v>
      </c>
      <c r="J9160">
        <f>VLOOKUP(I9160,segmentID,2,FALSE)</f>
        <v>2</v>
      </c>
      <c r="K9160" t="s">
        <v>3255</v>
      </c>
      <c r="L9160">
        <f>VLOOKUP(K9160,country2,2,FALSE)</f>
        <v>1</v>
      </c>
      <c r="M9160" t="s">
        <v>2216</v>
      </c>
      <c r="N9160">
        <f>VLOOKUP(Orders!M9160,city2,2,FALSE)</f>
        <v>295</v>
      </c>
      <c r="O9160" t="s">
        <v>2217</v>
      </c>
      <c r="P9160">
        <f>VLOOKUP(O9160,state2,2,FALSE)</f>
        <v>44</v>
      </c>
      <c r="Q9160">
        <v>4401</v>
      </c>
      <c r="R9160" t="s">
        <v>79</v>
      </c>
      <c r="S9160">
        <f>VLOOKUP(R9160,region2,2,FALSE)</f>
        <v>4</v>
      </c>
      <c r="T9160" t="s">
        <v>4811</v>
      </c>
      <c r="U9160" t="s">
        <v>35</v>
      </c>
      <c r="V9160">
        <f>VLOOKUP(U9160,category2,2,FALSE)</f>
        <v>3</v>
      </c>
      <c r="W9160" t="s">
        <v>3232</v>
      </c>
      <c r="X9160">
        <f>VLOOKUP(W9160,subcat2,3,FALSE)</f>
        <v>12</v>
      </c>
      <c r="Y9160" t="s">
        <v>3010</v>
      </c>
      <c r="Z9160">
        <v>255.42</v>
      </c>
      <c r="AA9160">
        <v>9</v>
      </c>
      <c r="AB9160">
        <v>0</v>
      </c>
      <c r="AC9160" s="4">
        <v>104.7222</v>
      </c>
    </row>
    <row r="9161" spans="1:29" x14ac:dyDescent="0.25">
      <c r="A9161" s="2">
        <v>9160</v>
      </c>
      <c r="B9161" t="s">
        <v>9135</v>
      </c>
      <c r="C9161" s="3">
        <v>42591</v>
      </c>
      <c r="D9161" s="3">
        <v>42596</v>
      </c>
      <c r="E9161" t="s">
        <v>25</v>
      </c>
      <c r="F9161">
        <f>VLOOKUP(E9161,SHIPMODE,2,FALSE)</f>
        <v>2</v>
      </c>
      <c r="G9161" t="s">
        <v>3944</v>
      </c>
      <c r="H9161" t="s">
        <v>2590</v>
      </c>
      <c r="I9161" t="s">
        <v>52</v>
      </c>
      <c r="J9161">
        <f>VLOOKUP(I9161,segmentID,2,FALSE)</f>
        <v>3</v>
      </c>
      <c r="K9161" t="s">
        <v>3255</v>
      </c>
      <c r="L9161">
        <f>VLOOKUP(K9161,country2,2,FALSE)</f>
        <v>1</v>
      </c>
      <c r="M9161" t="s">
        <v>3067</v>
      </c>
      <c r="N9161">
        <f>VLOOKUP(Orders!M9161,city2,2,FALSE)</f>
        <v>470</v>
      </c>
      <c r="O9161" t="s">
        <v>173</v>
      </c>
      <c r="P9161">
        <f>VLOOKUP(O9161,state2,2,FALSE)</f>
        <v>19</v>
      </c>
      <c r="Q9161">
        <v>37075</v>
      </c>
      <c r="R9161" t="s">
        <v>12</v>
      </c>
      <c r="S9161">
        <f>VLOOKUP(R9161,region2,2,FALSE)</f>
        <v>1</v>
      </c>
      <c r="T9161" t="s">
        <v>4414</v>
      </c>
      <c r="U9161" t="s">
        <v>22</v>
      </c>
      <c r="V9161">
        <f>VLOOKUP(U9161,category2,2,FALSE)</f>
        <v>2</v>
      </c>
      <c r="W9161" t="s">
        <v>3231</v>
      </c>
      <c r="X9161">
        <f>VLOOKUP(W9161,subcat2,3,FALSE)</f>
        <v>9</v>
      </c>
      <c r="Y9161" t="s">
        <v>1719</v>
      </c>
      <c r="Z9161">
        <v>4.338000000000001</v>
      </c>
      <c r="AA9161">
        <v>3</v>
      </c>
      <c r="AB9161">
        <v>0.7</v>
      </c>
      <c r="AC9161" s="4">
        <v>-3.0366</v>
      </c>
    </row>
    <row r="9162" spans="1:29" x14ac:dyDescent="0.25">
      <c r="A9162" s="2">
        <v>9161</v>
      </c>
      <c r="B9162" t="s">
        <v>9135</v>
      </c>
      <c r="C9162" s="3">
        <v>42591</v>
      </c>
      <c r="D9162" s="3">
        <v>42596</v>
      </c>
      <c r="E9162" t="s">
        <v>25</v>
      </c>
      <c r="F9162">
        <f>VLOOKUP(E9162,SHIPMODE,2,FALSE)</f>
        <v>2</v>
      </c>
      <c r="G9162" t="s">
        <v>3944</v>
      </c>
      <c r="H9162" t="s">
        <v>2590</v>
      </c>
      <c r="I9162" t="s">
        <v>52</v>
      </c>
      <c r="J9162">
        <f>VLOOKUP(I9162,segmentID,2,FALSE)</f>
        <v>3</v>
      </c>
      <c r="K9162" t="s">
        <v>3255</v>
      </c>
      <c r="L9162">
        <f>VLOOKUP(K9162,country2,2,FALSE)</f>
        <v>1</v>
      </c>
      <c r="M9162" t="s">
        <v>3067</v>
      </c>
      <c r="N9162">
        <f>VLOOKUP(Orders!M9162,city2,2,FALSE)</f>
        <v>470</v>
      </c>
      <c r="O9162" t="s">
        <v>173</v>
      </c>
      <c r="P9162">
        <f>VLOOKUP(O9162,state2,2,FALSE)</f>
        <v>19</v>
      </c>
      <c r="Q9162">
        <v>37075</v>
      </c>
      <c r="R9162" t="s">
        <v>12</v>
      </c>
      <c r="S9162">
        <f>VLOOKUP(R9162,region2,2,FALSE)</f>
        <v>1</v>
      </c>
      <c r="T9162" t="s">
        <v>4830</v>
      </c>
      <c r="U9162" t="s">
        <v>22</v>
      </c>
      <c r="V9162">
        <f>VLOOKUP(U9162,category2,2,FALSE)</f>
        <v>2</v>
      </c>
      <c r="W9162" t="s">
        <v>3231</v>
      </c>
      <c r="X9162">
        <f>VLOOKUP(W9162,subcat2,3,FALSE)</f>
        <v>9</v>
      </c>
      <c r="Y9162" t="s">
        <v>1279</v>
      </c>
      <c r="Z9162">
        <v>11.880000000000003</v>
      </c>
      <c r="AA9162">
        <v>5</v>
      </c>
      <c r="AB9162">
        <v>0.7</v>
      </c>
      <c r="AC9162" s="4">
        <v>-7.9199999999999982</v>
      </c>
    </row>
    <row r="9163" spans="1:29" x14ac:dyDescent="0.25">
      <c r="A9163" s="2">
        <v>9162</v>
      </c>
      <c r="B9163" t="s">
        <v>9136</v>
      </c>
      <c r="C9163" s="3">
        <v>42712</v>
      </c>
      <c r="D9163" s="3">
        <v>42716</v>
      </c>
      <c r="E9163" t="s">
        <v>25</v>
      </c>
      <c r="F9163">
        <f>VLOOKUP(E9163,SHIPMODE,2,FALSE)</f>
        <v>2</v>
      </c>
      <c r="G9163" t="s">
        <v>3406</v>
      </c>
      <c r="H9163" t="s">
        <v>635</v>
      </c>
      <c r="I9163" t="s">
        <v>9</v>
      </c>
      <c r="J9163">
        <f>VLOOKUP(I9163,segmentID,2,FALSE)</f>
        <v>1</v>
      </c>
      <c r="K9163" t="s">
        <v>3255</v>
      </c>
      <c r="L9163">
        <f>VLOOKUP(K9163,country2,2,FALSE)</f>
        <v>1</v>
      </c>
      <c r="M9163" t="s">
        <v>2540</v>
      </c>
      <c r="N9163">
        <f>VLOOKUP(Orders!M9163,city2,2,FALSE)</f>
        <v>343</v>
      </c>
      <c r="O9163" t="s">
        <v>60</v>
      </c>
      <c r="P9163">
        <f>VLOOKUP(O9163,state2,2,FALSE)</f>
        <v>7</v>
      </c>
      <c r="Q9163">
        <v>54703</v>
      </c>
      <c r="R9163" t="s">
        <v>55</v>
      </c>
      <c r="S9163">
        <f>VLOOKUP(R9163,region2,2,FALSE)</f>
        <v>3</v>
      </c>
      <c r="T9163" t="s">
        <v>5437</v>
      </c>
      <c r="U9163" t="s">
        <v>13</v>
      </c>
      <c r="V9163">
        <f>VLOOKUP(U9163,category2,2,FALSE)</f>
        <v>1</v>
      </c>
      <c r="W9163" t="s">
        <v>14</v>
      </c>
      <c r="X9163">
        <f>VLOOKUP(W9163,subcat2,3,FALSE)</f>
        <v>1</v>
      </c>
      <c r="Y9163" t="s">
        <v>2365</v>
      </c>
      <c r="Z9163">
        <v>405.85999999999996</v>
      </c>
      <c r="AA9163">
        <v>7</v>
      </c>
      <c r="AB9163">
        <v>0</v>
      </c>
      <c r="AC9163" s="4">
        <v>32.46879999999998</v>
      </c>
    </row>
    <row r="9164" spans="1:29" x14ac:dyDescent="0.25">
      <c r="A9164" s="2">
        <v>9163</v>
      </c>
      <c r="B9164" t="s">
        <v>9136</v>
      </c>
      <c r="C9164" s="3">
        <v>42712</v>
      </c>
      <c r="D9164" s="3">
        <v>42716</v>
      </c>
      <c r="E9164" t="s">
        <v>25</v>
      </c>
      <c r="F9164">
        <f>VLOOKUP(E9164,SHIPMODE,2,FALSE)</f>
        <v>2</v>
      </c>
      <c r="G9164" t="s">
        <v>3406</v>
      </c>
      <c r="H9164" t="s">
        <v>635</v>
      </c>
      <c r="I9164" t="s">
        <v>9</v>
      </c>
      <c r="J9164">
        <f>VLOOKUP(I9164,segmentID,2,FALSE)</f>
        <v>1</v>
      </c>
      <c r="K9164" t="s">
        <v>3255</v>
      </c>
      <c r="L9164">
        <f>VLOOKUP(K9164,country2,2,FALSE)</f>
        <v>1</v>
      </c>
      <c r="M9164" t="s">
        <v>2540</v>
      </c>
      <c r="N9164">
        <f>VLOOKUP(Orders!M9164,city2,2,FALSE)</f>
        <v>343</v>
      </c>
      <c r="O9164" t="s">
        <v>60</v>
      </c>
      <c r="P9164">
        <f>VLOOKUP(O9164,state2,2,FALSE)</f>
        <v>7</v>
      </c>
      <c r="Q9164">
        <v>54703</v>
      </c>
      <c r="R9164" t="s">
        <v>55</v>
      </c>
      <c r="S9164">
        <f>VLOOKUP(R9164,region2,2,FALSE)</f>
        <v>3</v>
      </c>
      <c r="T9164" t="s">
        <v>4722</v>
      </c>
      <c r="U9164" t="s">
        <v>13</v>
      </c>
      <c r="V9164">
        <f>VLOOKUP(U9164,category2,2,FALSE)</f>
        <v>1</v>
      </c>
      <c r="W9164" t="s">
        <v>3226</v>
      </c>
      <c r="X9164">
        <f>VLOOKUP(W9164,subcat2,3,FALSE)</f>
        <v>2</v>
      </c>
      <c r="Y9164" t="s">
        <v>1522</v>
      </c>
      <c r="Z9164">
        <v>680.01</v>
      </c>
      <c r="AA9164">
        <v>3</v>
      </c>
      <c r="AB9164">
        <v>0</v>
      </c>
      <c r="AC9164" s="4">
        <v>176.80260000000001</v>
      </c>
    </row>
    <row r="9165" spans="1:29" x14ac:dyDescent="0.25">
      <c r="A9165" s="2">
        <v>9164</v>
      </c>
      <c r="B9165" t="s">
        <v>7856</v>
      </c>
      <c r="C9165" s="3">
        <v>42163</v>
      </c>
      <c r="D9165" s="3">
        <v>42167</v>
      </c>
      <c r="E9165" t="s">
        <v>25</v>
      </c>
      <c r="F9165">
        <f>VLOOKUP(E9165,SHIPMODE,2,FALSE)</f>
        <v>2</v>
      </c>
      <c r="G9165" t="s">
        <v>3981</v>
      </c>
      <c r="H9165" t="s">
        <v>2760</v>
      </c>
      <c r="I9165" t="s">
        <v>9</v>
      </c>
      <c r="J9165">
        <f>VLOOKUP(I9165,segmentID,2,FALSE)</f>
        <v>1</v>
      </c>
      <c r="K9165" t="s">
        <v>3255</v>
      </c>
      <c r="L9165">
        <f>VLOOKUP(K9165,country2,2,FALSE)</f>
        <v>1</v>
      </c>
      <c r="M9165" t="s">
        <v>156</v>
      </c>
      <c r="N9165">
        <f>VLOOKUP(Orders!M9165,city2,2,FALSE)</f>
        <v>23</v>
      </c>
      <c r="O9165" t="s">
        <v>110</v>
      </c>
      <c r="P9165">
        <f>VLOOKUP(O9165,state2,2,FALSE)</f>
        <v>11</v>
      </c>
      <c r="Q9165">
        <v>60610</v>
      </c>
      <c r="R9165" t="s">
        <v>55</v>
      </c>
      <c r="S9165">
        <f>VLOOKUP(R9165,region2,2,FALSE)</f>
        <v>3</v>
      </c>
      <c r="T9165" t="s">
        <v>5499</v>
      </c>
      <c r="U9165" t="s">
        <v>35</v>
      </c>
      <c r="V9165">
        <f>VLOOKUP(U9165,category2,2,FALSE)</f>
        <v>3</v>
      </c>
      <c r="W9165" t="s">
        <v>3232</v>
      </c>
      <c r="X9165">
        <f>VLOOKUP(W9165,subcat2,3,FALSE)</f>
        <v>12</v>
      </c>
      <c r="Y9165" t="s">
        <v>847</v>
      </c>
      <c r="Z9165">
        <v>2.3760000000000003</v>
      </c>
      <c r="AA9165">
        <v>3</v>
      </c>
      <c r="AB9165">
        <v>0.2</v>
      </c>
      <c r="AC9165" s="4">
        <v>0.74249999999999994</v>
      </c>
    </row>
    <row r="9166" spans="1:29" x14ac:dyDescent="0.25">
      <c r="A9166" s="2">
        <v>9165</v>
      </c>
      <c r="B9166" t="s">
        <v>7856</v>
      </c>
      <c r="C9166" s="3">
        <v>42163</v>
      </c>
      <c r="D9166" s="3">
        <v>42167</v>
      </c>
      <c r="E9166" t="s">
        <v>25</v>
      </c>
      <c r="F9166">
        <f>VLOOKUP(E9166,SHIPMODE,2,FALSE)</f>
        <v>2</v>
      </c>
      <c r="G9166" t="s">
        <v>3981</v>
      </c>
      <c r="H9166" t="s">
        <v>2760</v>
      </c>
      <c r="I9166" t="s">
        <v>9</v>
      </c>
      <c r="J9166">
        <f>VLOOKUP(I9166,segmentID,2,FALSE)</f>
        <v>1</v>
      </c>
      <c r="K9166" t="s">
        <v>3255</v>
      </c>
      <c r="L9166">
        <f>VLOOKUP(K9166,country2,2,FALSE)</f>
        <v>1</v>
      </c>
      <c r="M9166" t="s">
        <v>156</v>
      </c>
      <c r="N9166">
        <f>VLOOKUP(Orders!M9166,city2,2,FALSE)</f>
        <v>23</v>
      </c>
      <c r="O9166" t="s">
        <v>110</v>
      </c>
      <c r="P9166">
        <f>VLOOKUP(O9166,state2,2,FALSE)</f>
        <v>11</v>
      </c>
      <c r="Q9166">
        <v>60610</v>
      </c>
      <c r="R9166" t="s">
        <v>55</v>
      </c>
      <c r="S9166">
        <f>VLOOKUP(R9166,region2,2,FALSE)</f>
        <v>3</v>
      </c>
      <c r="T9166" t="s">
        <v>4934</v>
      </c>
      <c r="U9166" t="s">
        <v>22</v>
      </c>
      <c r="V9166">
        <f>VLOOKUP(U9166,category2,2,FALSE)</f>
        <v>2</v>
      </c>
      <c r="W9166" t="s">
        <v>38</v>
      </c>
      <c r="X9166">
        <f>VLOOKUP(W9166,subcat2,3,FALSE)</f>
        <v>10</v>
      </c>
      <c r="Y9166" t="s">
        <v>2144</v>
      </c>
      <c r="Z9166">
        <v>143.12799999999996</v>
      </c>
      <c r="AA9166">
        <v>2</v>
      </c>
      <c r="AB9166">
        <v>0.8</v>
      </c>
      <c r="AC9166" s="4">
        <v>-393.60200000000009</v>
      </c>
    </row>
    <row r="9167" spans="1:29" x14ac:dyDescent="0.25">
      <c r="A9167" s="2">
        <v>9166</v>
      </c>
      <c r="B9167" t="s">
        <v>9137</v>
      </c>
      <c r="C9167" s="3">
        <v>42545</v>
      </c>
      <c r="D9167" s="3">
        <v>42547</v>
      </c>
      <c r="E9167" t="s">
        <v>7</v>
      </c>
      <c r="F9167">
        <f>VLOOKUP(E9167,SHIPMODE,2,FALSE)</f>
        <v>1</v>
      </c>
      <c r="G9167" t="s">
        <v>3332</v>
      </c>
      <c r="H9167" t="s">
        <v>332</v>
      </c>
      <c r="I9167" t="s">
        <v>9</v>
      </c>
      <c r="J9167">
        <f>VLOOKUP(I9167,segmentID,2,FALSE)</f>
        <v>1</v>
      </c>
      <c r="K9167" t="s">
        <v>3255</v>
      </c>
      <c r="L9167">
        <f>VLOOKUP(K9167,country2,2,FALSE)</f>
        <v>1</v>
      </c>
      <c r="M9167" t="s">
        <v>466</v>
      </c>
      <c r="N9167">
        <f>VLOOKUP(Orders!M9167,city2,2,FALSE)</f>
        <v>71</v>
      </c>
      <c r="O9167" t="s">
        <v>20</v>
      </c>
      <c r="P9167">
        <f>VLOOKUP(O9167,state2,2,FALSE)</f>
        <v>2</v>
      </c>
      <c r="Q9167">
        <v>92037</v>
      </c>
      <c r="R9167" t="s">
        <v>21</v>
      </c>
      <c r="S9167">
        <f>VLOOKUP(R9167,region2,2,FALSE)</f>
        <v>2</v>
      </c>
      <c r="T9167" t="s">
        <v>5889</v>
      </c>
      <c r="U9167" t="s">
        <v>35</v>
      </c>
      <c r="V9167">
        <f>VLOOKUP(U9167,category2,2,FALSE)</f>
        <v>3</v>
      </c>
      <c r="W9167" t="s">
        <v>3235</v>
      </c>
      <c r="X9167">
        <f>VLOOKUP(W9167,subcat2,3,FALSE)</f>
        <v>16</v>
      </c>
      <c r="Y9167" t="s">
        <v>3015</v>
      </c>
      <c r="Z9167">
        <v>4476.8</v>
      </c>
      <c r="AA9167">
        <v>4</v>
      </c>
      <c r="AB9167">
        <v>0.2</v>
      </c>
      <c r="AC9167" s="4">
        <v>503.63999999999965</v>
      </c>
    </row>
    <row r="9168" spans="1:29" x14ac:dyDescent="0.25">
      <c r="A9168" s="2">
        <v>9167</v>
      </c>
      <c r="B9168" t="s">
        <v>9137</v>
      </c>
      <c r="C9168" s="3">
        <v>42545</v>
      </c>
      <c r="D9168" s="3">
        <v>42547</v>
      </c>
      <c r="E9168" t="s">
        <v>7</v>
      </c>
      <c r="F9168">
        <f>VLOOKUP(E9168,SHIPMODE,2,FALSE)</f>
        <v>1</v>
      </c>
      <c r="G9168" t="s">
        <v>3332</v>
      </c>
      <c r="H9168" t="s">
        <v>332</v>
      </c>
      <c r="I9168" t="s">
        <v>9</v>
      </c>
      <c r="J9168">
        <f>VLOOKUP(I9168,segmentID,2,FALSE)</f>
        <v>1</v>
      </c>
      <c r="K9168" t="s">
        <v>3255</v>
      </c>
      <c r="L9168">
        <f>VLOOKUP(K9168,country2,2,FALSE)</f>
        <v>1</v>
      </c>
      <c r="M9168" t="s">
        <v>466</v>
      </c>
      <c r="N9168">
        <f>VLOOKUP(Orders!M9168,city2,2,FALSE)</f>
        <v>71</v>
      </c>
      <c r="O9168" t="s">
        <v>20</v>
      </c>
      <c r="P9168">
        <f>VLOOKUP(O9168,state2,2,FALSE)</f>
        <v>2</v>
      </c>
      <c r="Q9168">
        <v>92037</v>
      </c>
      <c r="R9168" t="s">
        <v>21</v>
      </c>
      <c r="S9168">
        <f>VLOOKUP(R9168,region2,2,FALSE)</f>
        <v>2</v>
      </c>
      <c r="T9168" t="s">
        <v>5060</v>
      </c>
      <c r="U9168" t="s">
        <v>22</v>
      </c>
      <c r="V9168">
        <f>VLOOKUP(U9168,category2,2,FALSE)</f>
        <v>2</v>
      </c>
      <c r="W9168" t="s">
        <v>45</v>
      </c>
      <c r="X9168">
        <f>VLOOKUP(W9168,subcat2,3,FALSE)</f>
        <v>11</v>
      </c>
      <c r="Y9168" t="s">
        <v>1165</v>
      </c>
      <c r="Z9168">
        <v>104.85</v>
      </c>
      <c r="AA9168">
        <v>1</v>
      </c>
      <c r="AB9168">
        <v>0</v>
      </c>
      <c r="AC9168" s="4">
        <v>50.327999999999996</v>
      </c>
    </row>
    <row r="9169" spans="1:29" x14ac:dyDescent="0.25">
      <c r="A9169" s="2">
        <v>9168</v>
      </c>
      <c r="B9169" t="s">
        <v>9137</v>
      </c>
      <c r="C9169" s="3">
        <v>42545</v>
      </c>
      <c r="D9169" s="3">
        <v>42547</v>
      </c>
      <c r="E9169" t="s">
        <v>7</v>
      </c>
      <c r="F9169">
        <f>VLOOKUP(E9169,SHIPMODE,2,FALSE)</f>
        <v>1</v>
      </c>
      <c r="G9169" t="s">
        <v>3332</v>
      </c>
      <c r="H9169" t="s">
        <v>332</v>
      </c>
      <c r="I9169" t="s">
        <v>9</v>
      </c>
      <c r="J9169">
        <f>VLOOKUP(I9169,segmentID,2,FALSE)</f>
        <v>1</v>
      </c>
      <c r="K9169" t="s">
        <v>3255</v>
      </c>
      <c r="L9169">
        <f>VLOOKUP(K9169,country2,2,FALSE)</f>
        <v>1</v>
      </c>
      <c r="M9169" t="s">
        <v>466</v>
      </c>
      <c r="N9169">
        <f>VLOOKUP(Orders!M9169,city2,2,FALSE)</f>
        <v>71</v>
      </c>
      <c r="O9169" t="s">
        <v>20</v>
      </c>
      <c r="P9169">
        <f>VLOOKUP(O9169,state2,2,FALSE)</f>
        <v>2</v>
      </c>
      <c r="Q9169">
        <v>92037</v>
      </c>
      <c r="R9169" t="s">
        <v>21</v>
      </c>
      <c r="S9169">
        <f>VLOOKUP(R9169,region2,2,FALSE)</f>
        <v>2</v>
      </c>
      <c r="T9169" t="s">
        <v>5498</v>
      </c>
      <c r="U9169" t="s">
        <v>22</v>
      </c>
      <c r="V9169">
        <f>VLOOKUP(U9169,category2,2,FALSE)</f>
        <v>2</v>
      </c>
      <c r="W9169" t="s">
        <v>38</v>
      </c>
      <c r="X9169">
        <f>VLOOKUP(W9169,subcat2,3,FALSE)</f>
        <v>10</v>
      </c>
      <c r="Y9169" t="s">
        <v>309</v>
      </c>
      <c r="Z9169">
        <v>241.44</v>
      </c>
      <c r="AA9169">
        <v>3</v>
      </c>
      <c r="AB9169">
        <v>0</v>
      </c>
      <c r="AC9169" s="4">
        <v>72.431999999999988</v>
      </c>
    </row>
    <row r="9170" spans="1:29" x14ac:dyDescent="0.25">
      <c r="A9170" s="2">
        <v>9169</v>
      </c>
      <c r="B9170" t="s">
        <v>9138</v>
      </c>
      <c r="C9170" s="3">
        <v>42444</v>
      </c>
      <c r="D9170" s="3">
        <v>42448</v>
      </c>
      <c r="E9170" t="s">
        <v>25</v>
      </c>
      <c r="F9170">
        <f>VLOOKUP(E9170,SHIPMODE,2,FALSE)</f>
        <v>2</v>
      </c>
      <c r="G9170" t="s">
        <v>3574</v>
      </c>
      <c r="H9170" t="s">
        <v>1227</v>
      </c>
      <c r="I9170" t="s">
        <v>52</v>
      </c>
      <c r="J9170">
        <f>VLOOKUP(I9170,segmentID,2,FALSE)</f>
        <v>3</v>
      </c>
      <c r="K9170" t="s">
        <v>3255</v>
      </c>
      <c r="L9170">
        <f>VLOOKUP(K9170,country2,2,FALSE)</f>
        <v>1</v>
      </c>
      <c r="M9170" t="s">
        <v>169</v>
      </c>
      <c r="N9170">
        <f>VLOOKUP(Orders!M9170,city2,2,FALSE)</f>
        <v>26</v>
      </c>
      <c r="O9170" t="s">
        <v>713</v>
      </c>
      <c r="P9170">
        <f>VLOOKUP(O9170,state2,2,FALSE)</f>
        <v>36</v>
      </c>
      <c r="Q9170">
        <v>39212</v>
      </c>
      <c r="R9170" t="s">
        <v>12</v>
      </c>
      <c r="S9170">
        <f>VLOOKUP(R9170,region2,2,FALSE)</f>
        <v>1</v>
      </c>
      <c r="T9170" t="s">
        <v>4693</v>
      </c>
      <c r="U9170" t="s">
        <v>22</v>
      </c>
      <c r="V9170">
        <f>VLOOKUP(U9170,category2,2,FALSE)</f>
        <v>2</v>
      </c>
      <c r="W9170" t="s">
        <v>45</v>
      </c>
      <c r="X9170">
        <f>VLOOKUP(W9170,subcat2,3,FALSE)</f>
        <v>11</v>
      </c>
      <c r="Y9170" t="s">
        <v>686</v>
      </c>
      <c r="Z9170">
        <v>319.76</v>
      </c>
      <c r="AA9170">
        <v>14</v>
      </c>
      <c r="AB9170">
        <v>0</v>
      </c>
      <c r="AC9170" s="4">
        <v>147.08959999999999</v>
      </c>
    </row>
    <row r="9171" spans="1:29" x14ac:dyDescent="0.25">
      <c r="A9171" s="2">
        <v>9170</v>
      </c>
      <c r="B9171" t="s">
        <v>9138</v>
      </c>
      <c r="C9171" s="3">
        <v>42444</v>
      </c>
      <c r="D9171" s="3">
        <v>42448</v>
      </c>
      <c r="E9171" t="s">
        <v>25</v>
      </c>
      <c r="F9171">
        <f>VLOOKUP(E9171,SHIPMODE,2,FALSE)</f>
        <v>2</v>
      </c>
      <c r="G9171" t="s">
        <v>3574</v>
      </c>
      <c r="H9171" t="s">
        <v>1227</v>
      </c>
      <c r="I9171" t="s">
        <v>52</v>
      </c>
      <c r="J9171">
        <f>VLOOKUP(I9171,segmentID,2,FALSE)</f>
        <v>3</v>
      </c>
      <c r="K9171" t="s">
        <v>3255</v>
      </c>
      <c r="L9171">
        <f>VLOOKUP(K9171,country2,2,FALSE)</f>
        <v>1</v>
      </c>
      <c r="M9171" t="s">
        <v>169</v>
      </c>
      <c r="N9171">
        <f>VLOOKUP(Orders!M9171,city2,2,FALSE)</f>
        <v>26</v>
      </c>
      <c r="O9171" t="s">
        <v>713</v>
      </c>
      <c r="P9171">
        <f>VLOOKUP(O9171,state2,2,FALSE)</f>
        <v>36</v>
      </c>
      <c r="Q9171">
        <v>39212</v>
      </c>
      <c r="R9171" t="s">
        <v>12</v>
      </c>
      <c r="S9171">
        <f>VLOOKUP(R9171,region2,2,FALSE)</f>
        <v>1</v>
      </c>
      <c r="T9171" t="s">
        <v>4693</v>
      </c>
      <c r="U9171" t="s">
        <v>22</v>
      </c>
      <c r="V9171">
        <f>VLOOKUP(U9171,category2,2,FALSE)</f>
        <v>2</v>
      </c>
      <c r="W9171" t="s">
        <v>45</v>
      </c>
      <c r="X9171">
        <f>VLOOKUP(W9171,subcat2,3,FALSE)</f>
        <v>11</v>
      </c>
      <c r="Y9171" t="s">
        <v>686</v>
      </c>
      <c r="Z9171">
        <v>45.68</v>
      </c>
      <c r="AA9171">
        <v>2</v>
      </c>
      <c r="AB9171">
        <v>0</v>
      </c>
      <c r="AC9171" s="4">
        <v>21.012799999999999</v>
      </c>
    </row>
    <row r="9172" spans="1:29" x14ac:dyDescent="0.25">
      <c r="A9172" s="2">
        <v>9171</v>
      </c>
      <c r="B9172" t="s">
        <v>9139</v>
      </c>
      <c r="C9172" s="3">
        <v>42705</v>
      </c>
      <c r="D9172" s="3">
        <v>42705</v>
      </c>
      <c r="E9172" t="s">
        <v>625</v>
      </c>
      <c r="F9172">
        <f>VLOOKUP(E9172,SHIPMODE,2,FALSE)</f>
        <v>4</v>
      </c>
      <c r="G9172" t="s">
        <v>3952</v>
      </c>
      <c r="H9172" t="s">
        <v>2616</v>
      </c>
      <c r="I9172" t="s">
        <v>52</v>
      </c>
      <c r="J9172">
        <f>VLOOKUP(I9172,segmentID,2,FALSE)</f>
        <v>3</v>
      </c>
      <c r="K9172" t="s">
        <v>3255</v>
      </c>
      <c r="L9172">
        <f>VLOOKUP(K9172,country2,2,FALSE)</f>
        <v>1</v>
      </c>
      <c r="M9172" t="s">
        <v>3079</v>
      </c>
      <c r="N9172">
        <f>VLOOKUP(Orders!M9172,city2,2,FALSE)</f>
        <v>476</v>
      </c>
      <c r="O9172" t="s">
        <v>20</v>
      </c>
      <c r="P9172">
        <f>VLOOKUP(O9172,state2,2,FALSE)</f>
        <v>2</v>
      </c>
      <c r="Q9172">
        <v>93030</v>
      </c>
      <c r="R9172" t="s">
        <v>21</v>
      </c>
      <c r="S9172">
        <f>VLOOKUP(R9172,region2,2,FALSE)</f>
        <v>2</v>
      </c>
      <c r="T9172" t="s">
        <v>4568</v>
      </c>
      <c r="U9172" t="s">
        <v>13</v>
      </c>
      <c r="V9172">
        <f>VLOOKUP(U9172,category2,2,FALSE)</f>
        <v>1</v>
      </c>
      <c r="W9172" t="s">
        <v>3228</v>
      </c>
      <c r="X9172">
        <f>VLOOKUP(W9172,subcat2,3,FALSE)</f>
        <v>6</v>
      </c>
      <c r="Y9172" t="s">
        <v>2655</v>
      </c>
      <c r="Z9172">
        <v>31.96</v>
      </c>
      <c r="AA9172">
        <v>2</v>
      </c>
      <c r="AB9172">
        <v>0</v>
      </c>
      <c r="AC9172" s="4">
        <v>1.597999999999999</v>
      </c>
    </row>
    <row r="9173" spans="1:29" x14ac:dyDescent="0.25">
      <c r="A9173" s="2">
        <v>9172</v>
      </c>
      <c r="B9173" t="s">
        <v>9139</v>
      </c>
      <c r="C9173" s="3">
        <v>42705</v>
      </c>
      <c r="D9173" s="3">
        <v>42705</v>
      </c>
      <c r="E9173" t="s">
        <v>625</v>
      </c>
      <c r="F9173">
        <f>VLOOKUP(E9173,SHIPMODE,2,FALSE)</f>
        <v>4</v>
      </c>
      <c r="G9173" t="s">
        <v>3952</v>
      </c>
      <c r="H9173" t="s">
        <v>2616</v>
      </c>
      <c r="I9173" t="s">
        <v>52</v>
      </c>
      <c r="J9173">
        <f>VLOOKUP(I9173,segmentID,2,FALSE)</f>
        <v>3</v>
      </c>
      <c r="K9173" t="s">
        <v>3255</v>
      </c>
      <c r="L9173">
        <f>VLOOKUP(K9173,country2,2,FALSE)</f>
        <v>1</v>
      </c>
      <c r="M9173" t="s">
        <v>3079</v>
      </c>
      <c r="N9173">
        <f>VLOOKUP(Orders!M9173,city2,2,FALSE)</f>
        <v>476</v>
      </c>
      <c r="O9173" t="s">
        <v>20</v>
      </c>
      <c r="P9173">
        <f>VLOOKUP(O9173,state2,2,FALSE)</f>
        <v>2</v>
      </c>
      <c r="Q9173">
        <v>93030</v>
      </c>
      <c r="R9173" t="s">
        <v>21</v>
      </c>
      <c r="S9173">
        <f>VLOOKUP(R9173,region2,2,FALSE)</f>
        <v>2</v>
      </c>
      <c r="T9173" t="s">
        <v>5136</v>
      </c>
      <c r="U9173" t="s">
        <v>22</v>
      </c>
      <c r="V9173">
        <f>VLOOKUP(U9173,category2,2,FALSE)</f>
        <v>2</v>
      </c>
      <c r="W9173" t="s">
        <v>45</v>
      </c>
      <c r="X9173">
        <f>VLOOKUP(W9173,subcat2,3,FALSE)</f>
        <v>11</v>
      </c>
      <c r="Y9173" t="s">
        <v>695</v>
      </c>
      <c r="Z9173">
        <v>47.9</v>
      </c>
      <c r="AA9173">
        <v>1</v>
      </c>
      <c r="AB9173">
        <v>0</v>
      </c>
      <c r="AC9173" s="4">
        <v>22.991999999999997</v>
      </c>
    </row>
    <row r="9174" spans="1:29" x14ac:dyDescent="0.25">
      <c r="A9174" s="2">
        <v>9173</v>
      </c>
      <c r="B9174" t="s">
        <v>9139</v>
      </c>
      <c r="C9174" s="3">
        <v>42705</v>
      </c>
      <c r="D9174" s="3">
        <v>42705</v>
      </c>
      <c r="E9174" t="s">
        <v>625</v>
      </c>
      <c r="F9174">
        <f>VLOOKUP(E9174,SHIPMODE,2,FALSE)</f>
        <v>4</v>
      </c>
      <c r="G9174" t="s">
        <v>3952</v>
      </c>
      <c r="H9174" t="s">
        <v>2616</v>
      </c>
      <c r="I9174" t="s">
        <v>52</v>
      </c>
      <c r="J9174">
        <f>VLOOKUP(I9174,segmentID,2,FALSE)</f>
        <v>3</v>
      </c>
      <c r="K9174" t="s">
        <v>3255</v>
      </c>
      <c r="L9174">
        <f>VLOOKUP(K9174,country2,2,FALSE)</f>
        <v>1</v>
      </c>
      <c r="M9174" t="s">
        <v>3079</v>
      </c>
      <c r="N9174">
        <f>VLOOKUP(Orders!M9174,city2,2,FALSE)</f>
        <v>476</v>
      </c>
      <c r="O9174" t="s">
        <v>20</v>
      </c>
      <c r="P9174">
        <f>VLOOKUP(O9174,state2,2,FALSE)</f>
        <v>2</v>
      </c>
      <c r="Q9174">
        <v>93030</v>
      </c>
      <c r="R9174" t="s">
        <v>21</v>
      </c>
      <c r="S9174">
        <f>VLOOKUP(R9174,region2,2,FALSE)</f>
        <v>2</v>
      </c>
      <c r="T9174" t="s">
        <v>4964</v>
      </c>
      <c r="U9174" t="s">
        <v>22</v>
      </c>
      <c r="V9174">
        <f>VLOOKUP(U9174,category2,2,FALSE)</f>
        <v>2</v>
      </c>
      <c r="W9174" t="s">
        <v>3227</v>
      </c>
      <c r="X9174">
        <f>VLOOKUP(W9174,subcat2,3,FALSE)</f>
        <v>5</v>
      </c>
      <c r="Y9174" t="s">
        <v>1534</v>
      </c>
      <c r="Z9174">
        <v>1112.94</v>
      </c>
      <c r="AA9174">
        <v>3</v>
      </c>
      <c r="AB9174">
        <v>0</v>
      </c>
      <c r="AC9174" s="4">
        <v>222.58799999999991</v>
      </c>
    </row>
    <row r="9175" spans="1:29" x14ac:dyDescent="0.25">
      <c r="A9175" s="2">
        <v>9174</v>
      </c>
      <c r="B9175" t="s">
        <v>9139</v>
      </c>
      <c r="C9175" s="3">
        <v>42705</v>
      </c>
      <c r="D9175" s="3">
        <v>42705</v>
      </c>
      <c r="E9175" t="s">
        <v>625</v>
      </c>
      <c r="F9175">
        <f>VLOOKUP(E9175,SHIPMODE,2,FALSE)</f>
        <v>4</v>
      </c>
      <c r="G9175" t="s">
        <v>3952</v>
      </c>
      <c r="H9175" t="s">
        <v>2616</v>
      </c>
      <c r="I9175" t="s">
        <v>52</v>
      </c>
      <c r="J9175">
        <f>VLOOKUP(I9175,segmentID,2,FALSE)</f>
        <v>3</v>
      </c>
      <c r="K9175" t="s">
        <v>3255</v>
      </c>
      <c r="L9175">
        <f>VLOOKUP(K9175,country2,2,FALSE)</f>
        <v>1</v>
      </c>
      <c r="M9175" t="s">
        <v>3079</v>
      </c>
      <c r="N9175">
        <f>VLOOKUP(Orders!M9175,city2,2,FALSE)</f>
        <v>476</v>
      </c>
      <c r="O9175" t="s">
        <v>20</v>
      </c>
      <c r="P9175">
        <f>VLOOKUP(O9175,state2,2,FALSE)</f>
        <v>2</v>
      </c>
      <c r="Q9175">
        <v>93030</v>
      </c>
      <c r="R9175" t="s">
        <v>21</v>
      </c>
      <c r="S9175">
        <f>VLOOKUP(R9175,region2,2,FALSE)</f>
        <v>2</v>
      </c>
      <c r="T9175" t="s">
        <v>4681</v>
      </c>
      <c r="U9175" t="s">
        <v>22</v>
      </c>
      <c r="V9175">
        <f>VLOOKUP(U9175,category2,2,FALSE)</f>
        <v>2</v>
      </c>
      <c r="W9175" t="s">
        <v>103</v>
      </c>
      <c r="X9175">
        <f>VLOOKUP(W9175,subcat2,3,FALSE)</f>
        <v>13</v>
      </c>
      <c r="Y9175" t="s">
        <v>1197</v>
      </c>
      <c r="Z9175">
        <v>22.919999999999998</v>
      </c>
      <c r="AA9175">
        <v>3</v>
      </c>
      <c r="AB9175">
        <v>0</v>
      </c>
      <c r="AC9175" s="4">
        <v>11.230799999999999</v>
      </c>
    </row>
    <row r="9176" spans="1:29" x14ac:dyDescent="0.25">
      <c r="A9176" s="2">
        <v>9175</v>
      </c>
      <c r="B9176" t="s">
        <v>10788</v>
      </c>
      <c r="C9176" s="3">
        <v>42898</v>
      </c>
      <c r="D9176" s="3">
        <v>42900</v>
      </c>
      <c r="E9176" t="s">
        <v>7</v>
      </c>
      <c r="F9176">
        <f>VLOOKUP(E9176,SHIPMODE,2,FALSE)</f>
        <v>1</v>
      </c>
      <c r="G9176" t="s">
        <v>4022</v>
      </c>
      <c r="H9176" t="s">
        <v>2998</v>
      </c>
      <c r="I9176" t="s">
        <v>9</v>
      </c>
      <c r="J9176">
        <f>VLOOKUP(I9176,segmentID,2,FALSE)</f>
        <v>1</v>
      </c>
      <c r="K9176" t="s">
        <v>3255</v>
      </c>
      <c r="L9176">
        <f>VLOOKUP(K9176,country2,2,FALSE)</f>
        <v>1</v>
      </c>
      <c r="M9176" t="s">
        <v>1855</v>
      </c>
      <c r="N9176">
        <f>VLOOKUP(Orders!M9176,city2,2,FALSE)</f>
        <v>240</v>
      </c>
      <c r="O9176" t="s">
        <v>49</v>
      </c>
      <c r="P9176">
        <f>VLOOKUP(O9176,state2,2,FALSE)</f>
        <v>5</v>
      </c>
      <c r="Q9176">
        <v>98031</v>
      </c>
      <c r="R9176" t="s">
        <v>21</v>
      </c>
      <c r="S9176">
        <f>VLOOKUP(R9176,region2,2,FALSE)</f>
        <v>2</v>
      </c>
      <c r="T9176" t="s">
        <v>5077</v>
      </c>
      <c r="U9176" t="s">
        <v>35</v>
      </c>
      <c r="V9176">
        <f>VLOOKUP(U9176,category2,2,FALSE)</f>
        <v>3</v>
      </c>
      <c r="W9176" t="s">
        <v>3230</v>
      </c>
      <c r="X9176">
        <f>VLOOKUP(W9176,subcat2,3,FALSE)</f>
        <v>8</v>
      </c>
      <c r="Y9176" t="s">
        <v>3030</v>
      </c>
      <c r="Z9176">
        <v>71.975999999999999</v>
      </c>
      <c r="AA9176">
        <v>3</v>
      </c>
      <c r="AB9176">
        <v>0.2</v>
      </c>
      <c r="AC9176" s="4">
        <v>8.9969999999999892</v>
      </c>
    </row>
    <row r="9177" spans="1:29" x14ac:dyDescent="0.25">
      <c r="A9177" s="2">
        <v>9176</v>
      </c>
      <c r="B9177" t="s">
        <v>10788</v>
      </c>
      <c r="C9177" s="3">
        <v>42898</v>
      </c>
      <c r="D9177" s="3">
        <v>42900</v>
      </c>
      <c r="E9177" t="s">
        <v>7</v>
      </c>
      <c r="F9177">
        <f>VLOOKUP(E9177,SHIPMODE,2,FALSE)</f>
        <v>1</v>
      </c>
      <c r="G9177" t="s">
        <v>4022</v>
      </c>
      <c r="H9177" t="s">
        <v>2998</v>
      </c>
      <c r="I9177" t="s">
        <v>9</v>
      </c>
      <c r="J9177">
        <f>VLOOKUP(I9177,segmentID,2,FALSE)</f>
        <v>1</v>
      </c>
      <c r="K9177" t="s">
        <v>3255</v>
      </c>
      <c r="L9177">
        <f>VLOOKUP(K9177,country2,2,FALSE)</f>
        <v>1</v>
      </c>
      <c r="M9177" t="s">
        <v>1855</v>
      </c>
      <c r="N9177">
        <f>VLOOKUP(Orders!M9177,city2,2,FALSE)</f>
        <v>240</v>
      </c>
      <c r="O9177" t="s">
        <v>49</v>
      </c>
      <c r="P9177">
        <f>VLOOKUP(O9177,state2,2,FALSE)</f>
        <v>5</v>
      </c>
      <c r="Q9177">
        <v>98031</v>
      </c>
      <c r="R9177" t="s">
        <v>21</v>
      </c>
      <c r="S9177">
        <f>VLOOKUP(R9177,region2,2,FALSE)</f>
        <v>2</v>
      </c>
      <c r="T9177" t="s">
        <v>5072</v>
      </c>
      <c r="U9177" t="s">
        <v>22</v>
      </c>
      <c r="V9177">
        <f>VLOOKUP(U9177,category2,2,FALSE)</f>
        <v>2</v>
      </c>
      <c r="W9177" t="s">
        <v>45</v>
      </c>
      <c r="X9177">
        <f>VLOOKUP(W9177,subcat2,3,FALSE)</f>
        <v>11</v>
      </c>
      <c r="Y9177" t="s">
        <v>2407</v>
      </c>
      <c r="Z9177">
        <v>19.440000000000001</v>
      </c>
      <c r="AA9177">
        <v>3</v>
      </c>
      <c r="AB9177">
        <v>0</v>
      </c>
      <c r="AC9177" s="4">
        <v>9.3312000000000008</v>
      </c>
    </row>
    <row r="9178" spans="1:29" x14ac:dyDescent="0.25">
      <c r="A9178" s="2">
        <v>9177</v>
      </c>
      <c r="B9178" t="s">
        <v>9140</v>
      </c>
      <c r="C9178" s="3">
        <v>42448</v>
      </c>
      <c r="D9178" s="3">
        <v>42453</v>
      </c>
      <c r="E9178" t="s">
        <v>25</v>
      </c>
      <c r="F9178">
        <f>VLOOKUP(E9178,SHIPMODE,2,FALSE)</f>
        <v>2</v>
      </c>
      <c r="G9178" t="s">
        <v>3821</v>
      </c>
      <c r="H9178" t="s">
        <v>2107</v>
      </c>
      <c r="I9178" t="s">
        <v>18</v>
      </c>
      <c r="J9178">
        <f>VLOOKUP(I9178,segmentID,2,FALSE)</f>
        <v>2</v>
      </c>
      <c r="K9178" t="s">
        <v>3255</v>
      </c>
      <c r="L9178">
        <f>VLOOKUP(K9178,country2,2,FALSE)</f>
        <v>1</v>
      </c>
      <c r="M9178" t="s">
        <v>2373</v>
      </c>
      <c r="N9178">
        <f>VLOOKUP(Orders!M9178,city2,2,FALSE)</f>
        <v>317</v>
      </c>
      <c r="O9178" t="s">
        <v>173</v>
      </c>
      <c r="P9178">
        <f>VLOOKUP(O9178,state2,2,FALSE)</f>
        <v>19</v>
      </c>
      <c r="Q9178">
        <v>37211</v>
      </c>
      <c r="R9178" t="s">
        <v>12</v>
      </c>
      <c r="S9178">
        <f>VLOOKUP(R9178,region2,2,FALSE)</f>
        <v>1</v>
      </c>
      <c r="T9178" t="s">
        <v>4409</v>
      </c>
      <c r="U9178" t="s">
        <v>22</v>
      </c>
      <c r="V9178">
        <f>VLOOKUP(U9178,category2,2,FALSE)</f>
        <v>2</v>
      </c>
      <c r="W9178" t="s">
        <v>3231</v>
      </c>
      <c r="X9178">
        <f>VLOOKUP(W9178,subcat2,3,FALSE)</f>
        <v>9</v>
      </c>
      <c r="Y9178" t="s">
        <v>767</v>
      </c>
      <c r="Z9178">
        <v>31.086000000000006</v>
      </c>
      <c r="AA9178">
        <v>3</v>
      </c>
      <c r="AB9178">
        <v>0.7</v>
      </c>
      <c r="AC9178" s="4">
        <v>-20.72399999999999</v>
      </c>
    </row>
    <row r="9179" spans="1:29" x14ac:dyDescent="0.25">
      <c r="A9179" s="2">
        <v>9178</v>
      </c>
      <c r="B9179" t="s">
        <v>9141</v>
      </c>
      <c r="C9179" s="3">
        <v>42688</v>
      </c>
      <c r="D9179" s="3">
        <v>42692</v>
      </c>
      <c r="E9179" t="s">
        <v>25</v>
      </c>
      <c r="F9179">
        <f>VLOOKUP(E9179,SHIPMODE,2,FALSE)</f>
        <v>2</v>
      </c>
      <c r="G9179" t="s">
        <v>3279</v>
      </c>
      <c r="H9179" t="s">
        <v>130</v>
      </c>
      <c r="I9179" t="s">
        <v>9</v>
      </c>
      <c r="J9179">
        <f>VLOOKUP(I9179,segmentID,2,FALSE)</f>
        <v>1</v>
      </c>
      <c r="K9179" t="s">
        <v>3255</v>
      </c>
      <c r="L9179">
        <f>VLOOKUP(K9179,country2,2,FALSE)</f>
        <v>1</v>
      </c>
      <c r="M9179" t="s">
        <v>138</v>
      </c>
      <c r="N9179">
        <f>VLOOKUP(Orders!M9179,city2,2,FALSE)</f>
        <v>21</v>
      </c>
      <c r="O9179" t="s">
        <v>139</v>
      </c>
      <c r="P9179">
        <f>VLOOKUP(O9179,state2,2,FALSE)</f>
        <v>16</v>
      </c>
      <c r="Q9179">
        <v>10035</v>
      </c>
      <c r="R9179" t="s">
        <v>79</v>
      </c>
      <c r="S9179">
        <f>VLOOKUP(R9179,region2,2,FALSE)</f>
        <v>4</v>
      </c>
      <c r="T9179" t="s">
        <v>5769</v>
      </c>
      <c r="U9179" t="s">
        <v>35</v>
      </c>
      <c r="V9179">
        <f>VLOOKUP(U9179,category2,2,FALSE)</f>
        <v>3</v>
      </c>
      <c r="W9179" t="s">
        <v>3230</v>
      </c>
      <c r="X9179">
        <f>VLOOKUP(W9179,subcat2,3,FALSE)</f>
        <v>8</v>
      </c>
      <c r="Y9179" t="s">
        <v>2155</v>
      </c>
      <c r="Z9179">
        <v>13.98</v>
      </c>
      <c r="AA9179">
        <v>2</v>
      </c>
      <c r="AB9179">
        <v>0</v>
      </c>
      <c r="AC9179" s="4">
        <v>3.9144000000000005</v>
      </c>
    </row>
    <row r="9180" spans="1:29" x14ac:dyDescent="0.25">
      <c r="A9180" s="2">
        <v>9179</v>
      </c>
      <c r="B9180" t="s">
        <v>9141</v>
      </c>
      <c r="C9180" s="3">
        <v>42688</v>
      </c>
      <c r="D9180" s="3">
        <v>42692</v>
      </c>
      <c r="E9180" t="s">
        <v>25</v>
      </c>
      <c r="F9180">
        <f>VLOOKUP(E9180,SHIPMODE,2,FALSE)</f>
        <v>2</v>
      </c>
      <c r="G9180" t="s">
        <v>3279</v>
      </c>
      <c r="H9180" t="s">
        <v>130</v>
      </c>
      <c r="I9180" t="s">
        <v>9</v>
      </c>
      <c r="J9180">
        <f>VLOOKUP(I9180,segmentID,2,FALSE)</f>
        <v>1</v>
      </c>
      <c r="K9180" t="s">
        <v>3255</v>
      </c>
      <c r="L9180">
        <f>VLOOKUP(K9180,country2,2,FALSE)</f>
        <v>1</v>
      </c>
      <c r="M9180" t="s">
        <v>138</v>
      </c>
      <c r="N9180">
        <f>VLOOKUP(Orders!M9180,city2,2,FALSE)</f>
        <v>21</v>
      </c>
      <c r="O9180" t="s">
        <v>139</v>
      </c>
      <c r="P9180">
        <f>VLOOKUP(O9180,state2,2,FALSE)</f>
        <v>16</v>
      </c>
      <c r="Q9180">
        <v>10035</v>
      </c>
      <c r="R9180" t="s">
        <v>79</v>
      </c>
      <c r="S9180">
        <f>VLOOKUP(R9180,region2,2,FALSE)</f>
        <v>4</v>
      </c>
      <c r="T9180" t="s">
        <v>5623</v>
      </c>
      <c r="U9180" t="s">
        <v>22</v>
      </c>
      <c r="V9180">
        <f>VLOOKUP(U9180,category2,2,FALSE)</f>
        <v>2</v>
      </c>
      <c r="W9180" t="s">
        <v>3229</v>
      </c>
      <c r="X9180">
        <f>VLOOKUP(W9180,subcat2,3,FALSE)</f>
        <v>7</v>
      </c>
      <c r="Y9180" t="s">
        <v>1846</v>
      </c>
      <c r="Z9180">
        <v>23.65</v>
      </c>
      <c r="AA9180">
        <v>1</v>
      </c>
      <c r="AB9180">
        <v>0</v>
      </c>
      <c r="AC9180" s="4">
        <v>6.1490000000000009</v>
      </c>
    </row>
    <row r="9181" spans="1:29" x14ac:dyDescent="0.25">
      <c r="A9181" s="2">
        <v>9180</v>
      </c>
      <c r="B9181" t="s">
        <v>10789</v>
      </c>
      <c r="C9181" s="3">
        <v>42954</v>
      </c>
      <c r="D9181" s="3">
        <v>42958</v>
      </c>
      <c r="E9181" t="s">
        <v>25</v>
      </c>
      <c r="F9181">
        <f>VLOOKUP(E9181,SHIPMODE,2,FALSE)</f>
        <v>2</v>
      </c>
      <c r="G9181" t="s">
        <v>3400</v>
      </c>
      <c r="H9181" t="s">
        <v>608</v>
      </c>
      <c r="I9181" t="s">
        <v>9</v>
      </c>
      <c r="J9181">
        <f>VLOOKUP(I9181,segmentID,2,FALSE)</f>
        <v>1</v>
      </c>
      <c r="K9181" t="s">
        <v>3255</v>
      </c>
      <c r="L9181">
        <f>VLOOKUP(K9181,country2,2,FALSE)</f>
        <v>1</v>
      </c>
      <c r="M9181" t="s">
        <v>1748</v>
      </c>
      <c r="N9181">
        <f>VLOOKUP(Orders!M9181,city2,2,FALSE)</f>
        <v>224</v>
      </c>
      <c r="O9181" t="s">
        <v>20</v>
      </c>
      <c r="P9181">
        <f>VLOOKUP(O9181,state2,2,FALSE)</f>
        <v>2</v>
      </c>
      <c r="Q9181">
        <v>92683</v>
      </c>
      <c r="R9181" t="s">
        <v>21</v>
      </c>
      <c r="S9181">
        <f>VLOOKUP(R9181,region2,2,FALSE)</f>
        <v>2</v>
      </c>
      <c r="T9181" t="s">
        <v>5603</v>
      </c>
      <c r="U9181" t="s">
        <v>35</v>
      </c>
      <c r="V9181">
        <f>VLOOKUP(U9181,category2,2,FALSE)</f>
        <v>3</v>
      </c>
      <c r="W9181" t="s">
        <v>3230</v>
      </c>
      <c r="X9181">
        <f>VLOOKUP(W9181,subcat2,3,FALSE)</f>
        <v>8</v>
      </c>
      <c r="Y9181" t="s">
        <v>781</v>
      </c>
      <c r="Z9181">
        <v>707.88</v>
      </c>
      <c r="AA9181">
        <v>3</v>
      </c>
      <c r="AB9181">
        <v>0.2</v>
      </c>
      <c r="AC9181" s="4">
        <v>44.242500000000035</v>
      </c>
    </row>
    <row r="9182" spans="1:29" x14ac:dyDescent="0.25">
      <c r="A9182" s="2">
        <v>9181</v>
      </c>
      <c r="B9182" t="s">
        <v>10789</v>
      </c>
      <c r="C9182" s="3">
        <v>42954</v>
      </c>
      <c r="D9182" s="3">
        <v>42958</v>
      </c>
      <c r="E9182" t="s">
        <v>25</v>
      </c>
      <c r="F9182">
        <f>VLOOKUP(E9182,SHIPMODE,2,FALSE)</f>
        <v>2</v>
      </c>
      <c r="G9182" t="s">
        <v>3400</v>
      </c>
      <c r="H9182" t="s">
        <v>608</v>
      </c>
      <c r="I9182" t="s">
        <v>9</v>
      </c>
      <c r="J9182">
        <f>VLOOKUP(I9182,segmentID,2,FALSE)</f>
        <v>1</v>
      </c>
      <c r="K9182" t="s">
        <v>3255</v>
      </c>
      <c r="L9182">
        <f>VLOOKUP(K9182,country2,2,FALSE)</f>
        <v>1</v>
      </c>
      <c r="M9182" t="s">
        <v>1748</v>
      </c>
      <c r="N9182">
        <f>VLOOKUP(Orders!M9182,city2,2,FALSE)</f>
        <v>224</v>
      </c>
      <c r="O9182" t="s">
        <v>20</v>
      </c>
      <c r="P9182">
        <f>VLOOKUP(O9182,state2,2,FALSE)</f>
        <v>2</v>
      </c>
      <c r="Q9182">
        <v>92683</v>
      </c>
      <c r="R9182" t="s">
        <v>21</v>
      </c>
      <c r="S9182">
        <f>VLOOKUP(R9182,region2,2,FALSE)</f>
        <v>2</v>
      </c>
      <c r="T9182" t="s">
        <v>4684</v>
      </c>
      <c r="U9182" t="s">
        <v>22</v>
      </c>
      <c r="V9182">
        <f>VLOOKUP(U9182,category2,2,FALSE)</f>
        <v>2</v>
      </c>
      <c r="W9182" t="s">
        <v>3231</v>
      </c>
      <c r="X9182">
        <f>VLOOKUP(W9182,subcat2,3,FALSE)</f>
        <v>9</v>
      </c>
      <c r="Y9182" t="s">
        <v>869</v>
      </c>
      <c r="Z9182">
        <v>11.952000000000002</v>
      </c>
      <c r="AA9182">
        <v>3</v>
      </c>
      <c r="AB9182">
        <v>0.2</v>
      </c>
      <c r="AC9182" s="4">
        <v>4.1832000000000003</v>
      </c>
    </row>
    <row r="9183" spans="1:29" x14ac:dyDescent="0.25">
      <c r="A9183" s="2">
        <v>9182</v>
      </c>
      <c r="B9183" t="s">
        <v>10789</v>
      </c>
      <c r="C9183" s="3">
        <v>42954</v>
      </c>
      <c r="D9183" s="3">
        <v>42958</v>
      </c>
      <c r="E9183" t="s">
        <v>25</v>
      </c>
      <c r="F9183">
        <f>VLOOKUP(E9183,SHIPMODE,2,FALSE)</f>
        <v>2</v>
      </c>
      <c r="G9183" t="s">
        <v>3400</v>
      </c>
      <c r="H9183" t="s">
        <v>608</v>
      </c>
      <c r="I9183" t="s">
        <v>9</v>
      </c>
      <c r="J9183">
        <f>VLOOKUP(I9183,segmentID,2,FALSE)</f>
        <v>1</v>
      </c>
      <c r="K9183" t="s">
        <v>3255</v>
      </c>
      <c r="L9183">
        <f>VLOOKUP(K9183,country2,2,FALSE)</f>
        <v>1</v>
      </c>
      <c r="M9183" t="s">
        <v>1748</v>
      </c>
      <c r="N9183">
        <f>VLOOKUP(Orders!M9183,city2,2,FALSE)</f>
        <v>224</v>
      </c>
      <c r="O9183" t="s">
        <v>20</v>
      </c>
      <c r="P9183">
        <f>VLOOKUP(O9183,state2,2,FALSE)</f>
        <v>2</v>
      </c>
      <c r="Q9183">
        <v>92683</v>
      </c>
      <c r="R9183" t="s">
        <v>21</v>
      </c>
      <c r="S9183">
        <f>VLOOKUP(R9183,region2,2,FALSE)</f>
        <v>2</v>
      </c>
      <c r="T9183" t="s">
        <v>5705</v>
      </c>
      <c r="U9183" t="s">
        <v>22</v>
      </c>
      <c r="V9183">
        <f>VLOOKUP(U9183,category2,2,FALSE)</f>
        <v>2</v>
      </c>
      <c r="W9183" t="s">
        <v>3231</v>
      </c>
      <c r="X9183">
        <f>VLOOKUP(W9183,subcat2,3,FALSE)</f>
        <v>9</v>
      </c>
      <c r="Y9183" t="s">
        <v>965</v>
      </c>
      <c r="Z9183">
        <v>31.128000000000004</v>
      </c>
      <c r="AA9183">
        <v>3</v>
      </c>
      <c r="AB9183">
        <v>0.2</v>
      </c>
      <c r="AC9183" s="4">
        <v>11.673000000000002</v>
      </c>
    </row>
    <row r="9184" spans="1:29" x14ac:dyDescent="0.25">
      <c r="A9184" s="2">
        <v>9183</v>
      </c>
      <c r="B9184" t="s">
        <v>10789</v>
      </c>
      <c r="C9184" s="3">
        <v>42954</v>
      </c>
      <c r="D9184" s="3">
        <v>42958</v>
      </c>
      <c r="E9184" t="s">
        <v>25</v>
      </c>
      <c r="F9184">
        <f>VLOOKUP(E9184,SHIPMODE,2,FALSE)</f>
        <v>2</v>
      </c>
      <c r="G9184" t="s">
        <v>3400</v>
      </c>
      <c r="H9184" t="s">
        <v>608</v>
      </c>
      <c r="I9184" t="s">
        <v>9</v>
      </c>
      <c r="J9184">
        <f>VLOOKUP(I9184,segmentID,2,FALSE)</f>
        <v>1</v>
      </c>
      <c r="K9184" t="s">
        <v>3255</v>
      </c>
      <c r="L9184">
        <f>VLOOKUP(K9184,country2,2,FALSE)</f>
        <v>1</v>
      </c>
      <c r="M9184" t="s">
        <v>1748</v>
      </c>
      <c r="N9184">
        <f>VLOOKUP(Orders!M9184,city2,2,FALSE)</f>
        <v>224</v>
      </c>
      <c r="O9184" t="s">
        <v>20</v>
      </c>
      <c r="P9184">
        <f>VLOOKUP(O9184,state2,2,FALSE)</f>
        <v>2</v>
      </c>
      <c r="Q9184">
        <v>92683</v>
      </c>
      <c r="R9184" t="s">
        <v>21</v>
      </c>
      <c r="S9184">
        <f>VLOOKUP(R9184,region2,2,FALSE)</f>
        <v>2</v>
      </c>
      <c r="T9184" t="s">
        <v>5833</v>
      </c>
      <c r="U9184" t="s">
        <v>35</v>
      </c>
      <c r="V9184">
        <f>VLOOKUP(U9184,category2,2,FALSE)</f>
        <v>3</v>
      </c>
      <c r="W9184" t="s">
        <v>3232</v>
      </c>
      <c r="X9184">
        <f>VLOOKUP(W9184,subcat2,3,FALSE)</f>
        <v>12</v>
      </c>
      <c r="Y9184" t="s">
        <v>3175</v>
      </c>
      <c r="Z9184">
        <v>55.76</v>
      </c>
      <c r="AA9184">
        <v>4</v>
      </c>
      <c r="AB9184">
        <v>0</v>
      </c>
      <c r="AC9184" s="4">
        <v>7.8064000000000036</v>
      </c>
    </row>
    <row r="9185" spans="1:29" x14ac:dyDescent="0.25">
      <c r="A9185" s="2">
        <v>9184</v>
      </c>
      <c r="B9185" t="s">
        <v>10789</v>
      </c>
      <c r="C9185" s="3">
        <v>42954</v>
      </c>
      <c r="D9185" s="3">
        <v>42958</v>
      </c>
      <c r="E9185" t="s">
        <v>25</v>
      </c>
      <c r="F9185">
        <f>VLOOKUP(E9185,SHIPMODE,2,FALSE)</f>
        <v>2</v>
      </c>
      <c r="G9185" t="s">
        <v>3400</v>
      </c>
      <c r="H9185" t="s">
        <v>608</v>
      </c>
      <c r="I9185" t="s">
        <v>9</v>
      </c>
      <c r="J9185">
        <f>VLOOKUP(I9185,segmentID,2,FALSE)</f>
        <v>1</v>
      </c>
      <c r="K9185" t="s">
        <v>3255</v>
      </c>
      <c r="L9185">
        <f>VLOOKUP(K9185,country2,2,FALSE)</f>
        <v>1</v>
      </c>
      <c r="M9185" t="s">
        <v>1748</v>
      </c>
      <c r="N9185">
        <f>VLOOKUP(Orders!M9185,city2,2,FALSE)</f>
        <v>224</v>
      </c>
      <c r="O9185" t="s">
        <v>20</v>
      </c>
      <c r="P9185">
        <f>VLOOKUP(O9185,state2,2,FALSE)</f>
        <v>2</v>
      </c>
      <c r="Q9185">
        <v>92683</v>
      </c>
      <c r="R9185" t="s">
        <v>21</v>
      </c>
      <c r="S9185">
        <f>VLOOKUP(R9185,region2,2,FALSE)</f>
        <v>2</v>
      </c>
      <c r="T9185" t="s">
        <v>4092</v>
      </c>
      <c r="U9185" t="s">
        <v>22</v>
      </c>
      <c r="V9185">
        <f>VLOOKUP(U9185,category2,2,FALSE)</f>
        <v>2</v>
      </c>
      <c r="W9185" t="s">
        <v>45</v>
      </c>
      <c r="X9185">
        <f>VLOOKUP(W9185,subcat2,3,FALSE)</f>
        <v>11</v>
      </c>
      <c r="Y9185" t="s">
        <v>2367</v>
      </c>
      <c r="Z9185">
        <v>24.56</v>
      </c>
      <c r="AA9185">
        <v>2</v>
      </c>
      <c r="AB9185">
        <v>0</v>
      </c>
      <c r="AC9185" s="4">
        <v>11.543199999999999</v>
      </c>
    </row>
    <row r="9186" spans="1:29" x14ac:dyDescent="0.25">
      <c r="A9186" s="2">
        <v>9185</v>
      </c>
      <c r="B9186" t="s">
        <v>10789</v>
      </c>
      <c r="C9186" s="3">
        <v>42954</v>
      </c>
      <c r="D9186" s="3">
        <v>42958</v>
      </c>
      <c r="E9186" t="s">
        <v>25</v>
      </c>
      <c r="F9186">
        <f>VLOOKUP(E9186,SHIPMODE,2,FALSE)</f>
        <v>2</v>
      </c>
      <c r="G9186" t="s">
        <v>3400</v>
      </c>
      <c r="H9186" t="s">
        <v>608</v>
      </c>
      <c r="I9186" t="s">
        <v>9</v>
      </c>
      <c r="J9186">
        <f>VLOOKUP(I9186,segmentID,2,FALSE)</f>
        <v>1</v>
      </c>
      <c r="K9186" t="s">
        <v>3255</v>
      </c>
      <c r="L9186">
        <f>VLOOKUP(K9186,country2,2,FALSE)</f>
        <v>1</v>
      </c>
      <c r="M9186" t="s">
        <v>1748</v>
      </c>
      <c r="N9186">
        <f>VLOOKUP(Orders!M9186,city2,2,FALSE)</f>
        <v>224</v>
      </c>
      <c r="O9186" t="s">
        <v>20</v>
      </c>
      <c r="P9186">
        <f>VLOOKUP(O9186,state2,2,FALSE)</f>
        <v>2</v>
      </c>
      <c r="Q9186">
        <v>92683</v>
      </c>
      <c r="R9186" t="s">
        <v>21</v>
      </c>
      <c r="S9186">
        <f>VLOOKUP(R9186,region2,2,FALSE)</f>
        <v>2</v>
      </c>
      <c r="T9186" t="s">
        <v>4138</v>
      </c>
      <c r="U9186" t="s">
        <v>13</v>
      </c>
      <c r="V9186">
        <f>VLOOKUP(U9186,category2,2,FALSE)</f>
        <v>1</v>
      </c>
      <c r="W9186" t="s">
        <v>3228</v>
      </c>
      <c r="X9186">
        <f>VLOOKUP(W9186,subcat2,3,FALSE)</f>
        <v>6</v>
      </c>
      <c r="Y9186" t="s">
        <v>1083</v>
      </c>
      <c r="Z9186">
        <v>51.75</v>
      </c>
      <c r="AA9186">
        <v>1</v>
      </c>
      <c r="AB9186">
        <v>0</v>
      </c>
      <c r="AC9186" s="4">
        <v>15.524999999999999</v>
      </c>
    </row>
    <row r="9187" spans="1:29" x14ac:dyDescent="0.25">
      <c r="A9187" s="2">
        <v>9186</v>
      </c>
      <c r="B9187" t="s">
        <v>10789</v>
      </c>
      <c r="C9187" s="3">
        <v>42954</v>
      </c>
      <c r="D9187" s="3">
        <v>42958</v>
      </c>
      <c r="E9187" t="s">
        <v>25</v>
      </c>
      <c r="F9187">
        <f>VLOOKUP(E9187,SHIPMODE,2,FALSE)</f>
        <v>2</v>
      </c>
      <c r="G9187" t="s">
        <v>3400</v>
      </c>
      <c r="H9187" t="s">
        <v>608</v>
      </c>
      <c r="I9187" t="s">
        <v>9</v>
      </c>
      <c r="J9187">
        <f>VLOOKUP(I9187,segmentID,2,FALSE)</f>
        <v>1</v>
      </c>
      <c r="K9187" t="s">
        <v>3255</v>
      </c>
      <c r="L9187">
        <f>VLOOKUP(K9187,country2,2,FALSE)</f>
        <v>1</v>
      </c>
      <c r="M9187" t="s">
        <v>1748</v>
      </c>
      <c r="N9187">
        <f>VLOOKUP(Orders!M9187,city2,2,FALSE)</f>
        <v>224</v>
      </c>
      <c r="O9187" t="s">
        <v>20</v>
      </c>
      <c r="P9187">
        <f>VLOOKUP(O9187,state2,2,FALSE)</f>
        <v>2</v>
      </c>
      <c r="Q9187">
        <v>92683</v>
      </c>
      <c r="R9187" t="s">
        <v>21</v>
      </c>
      <c r="S9187">
        <f>VLOOKUP(R9187,region2,2,FALSE)</f>
        <v>2</v>
      </c>
      <c r="T9187" t="s">
        <v>5908</v>
      </c>
      <c r="U9187" t="s">
        <v>13</v>
      </c>
      <c r="V9187">
        <f>VLOOKUP(U9187,category2,2,FALSE)</f>
        <v>1</v>
      </c>
      <c r="W9187" t="s">
        <v>3226</v>
      </c>
      <c r="X9187">
        <f>VLOOKUP(W9187,subcat2,3,FALSE)</f>
        <v>2</v>
      </c>
      <c r="Y9187" t="s">
        <v>620</v>
      </c>
      <c r="Z9187">
        <v>207.18400000000003</v>
      </c>
      <c r="AA9187">
        <v>1</v>
      </c>
      <c r="AB9187">
        <v>0.2</v>
      </c>
      <c r="AC9187" s="4">
        <v>25.897999999999982</v>
      </c>
    </row>
    <row r="9188" spans="1:29" x14ac:dyDescent="0.25">
      <c r="A9188" s="2">
        <v>9187</v>
      </c>
      <c r="B9188" t="s">
        <v>10789</v>
      </c>
      <c r="C9188" s="3">
        <v>42954</v>
      </c>
      <c r="D9188" s="3">
        <v>42958</v>
      </c>
      <c r="E9188" t="s">
        <v>25</v>
      </c>
      <c r="F9188">
        <f>VLOOKUP(E9188,SHIPMODE,2,FALSE)</f>
        <v>2</v>
      </c>
      <c r="G9188" t="s">
        <v>3400</v>
      </c>
      <c r="H9188" t="s">
        <v>608</v>
      </c>
      <c r="I9188" t="s">
        <v>9</v>
      </c>
      <c r="J9188">
        <f>VLOOKUP(I9188,segmentID,2,FALSE)</f>
        <v>1</v>
      </c>
      <c r="K9188" t="s">
        <v>3255</v>
      </c>
      <c r="L9188">
        <f>VLOOKUP(K9188,country2,2,FALSE)</f>
        <v>1</v>
      </c>
      <c r="M9188" t="s">
        <v>1748</v>
      </c>
      <c r="N9188">
        <f>VLOOKUP(Orders!M9188,city2,2,FALSE)</f>
        <v>224</v>
      </c>
      <c r="O9188" t="s">
        <v>20</v>
      </c>
      <c r="P9188">
        <f>VLOOKUP(O9188,state2,2,FALSE)</f>
        <v>2</v>
      </c>
      <c r="Q9188">
        <v>92683</v>
      </c>
      <c r="R9188" t="s">
        <v>21</v>
      </c>
      <c r="S9188">
        <f>VLOOKUP(R9188,region2,2,FALSE)</f>
        <v>2</v>
      </c>
      <c r="T9188" t="s">
        <v>5294</v>
      </c>
      <c r="U9188" t="s">
        <v>22</v>
      </c>
      <c r="V9188">
        <f>VLOOKUP(U9188,category2,2,FALSE)</f>
        <v>2</v>
      </c>
      <c r="W9188" t="s">
        <v>38</v>
      </c>
      <c r="X9188">
        <f>VLOOKUP(W9188,subcat2,3,FALSE)</f>
        <v>10</v>
      </c>
      <c r="Y9188" t="s">
        <v>2982</v>
      </c>
      <c r="Z9188">
        <v>1473.1</v>
      </c>
      <c r="AA9188">
        <v>5</v>
      </c>
      <c r="AB9188">
        <v>0</v>
      </c>
      <c r="AC9188" s="4">
        <v>412.46800000000007</v>
      </c>
    </row>
    <row r="9189" spans="1:29" x14ac:dyDescent="0.25">
      <c r="A9189" s="2">
        <v>9188</v>
      </c>
      <c r="B9189" t="s">
        <v>7857</v>
      </c>
      <c r="C9189" s="3">
        <v>42237</v>
      </c>
      <c r="D9189" s="3">
        <v>42241</v>
      </c>
      <c r="E9189" t="s">
        <v>25</v>
      </c>
      <c r="F9189">
        <f>VLOOKUP(E9189,SHIPMODE,2,FALSE)</f>
        <v>2</v>
      </c>
      <c r="G9189" t="s">
        <v>3853</v>
      </c>
      <c r="H9189" t="s">
        <v>2225</v>
      </c>
      <c r="I9189" t="s">
        <v>52</v>
      </c>
      <c r="J9189">
        <f>VLOOKUP(I9189,segmentID,2,FALSE)</f>
        <v>3</v>
      </c>
      <c r="K9189" t="s">
        <v>3255</v>
      </c>
      <c r="L9189">
        <f>VLOOKUP(K9189,country2,2,FALSE)</f>
        <v>1</v>
      </c>
      <c r="M9189" t="s">
        <v>1783</v>
      </c>
      <c r="N9189">
        <f>VLOOKUP(Orders!M9189,city2,2,FALSE)</f>
        <v>228</v>
      </c>
      <c r="O9189" t="s">
        <v>78</v>
      </c>
      <c r="P9189">
        <f>VLOOKUP(O9189,state2,2,FALSE)</f>
        <v>10</v>
      </c>
      <c r="Q9189">
        <v>18103</v>
      </c>
      <c r="R9189" t="s">
        <v>79</v>
      </c>
      <c r="S9189">
        <f>VLOOKUP(R9189,region2,2,FALSE)</f>
        <v>4</v>
      </c>
      <c r="T9189" t="s">
        <v>4581</v>
      </c>
      <c r="U9189" t="s">
        <v>22</v>
      </c>
      <c r="V9189">
        <f>VLOOKUP(U9189,category2,2,FALSE)</f>
        <v>2</v>
      </c>
      <c r="W9189" t="s">
        <v>3233</v>
      </c>
      <c r="X9189">
        <f>VLOOKUP(W9189,subcat2,3,FALSE)</f>
        <v>15</v>
      </c>
      <c r="Y9189" t="s">
        <v>5923</v>
      </c>
      <c r="Z9189">
        <v>3.4880000000000004</v>
      </c>
      <c r="AA9189">
        <v>2</v>
      </c>
      <c r="AB9189">
        <v>0.2</v>
      </c>
      <c r="AC9189" s="4">
        <v>-0.69760000000000066</v>
      </c>
    </row>
    <row r="9190" spans="1:29" x14ac:dyDescent="0.25">
      <c r="A9190" s="2">
        <v>9189</v>
      </c>
      <c r="B9190" t="s">
        <v>7857</v>
      </c>
      <c r="C9190" s="3">
        <v>42237</v>
      </c>
      <c r="D9190" s="3">
        <v>42241</v>
      </c>
      <c r="E9190" t="s">
        <v>25</v>
      </c>
      <c r="F9190">
        <f>VLOOKUP(E9190,SHIPMODE,2,FALSE)</f>
        <v>2</v>
      </c>
      <c r="G9190" t="s">
        <v>3853</v>
      </c>
      <c r="H9190" t="s">
        <v>2225</v>
      </c>
      <c r="I9190" t="s">
        <v>52</v>
      </c>
      <c r="J9190">
        <f>VLOOKUP(I9190,segmentID,2,FALSE)</f>
        <v>3</v>
      </c>
      <c r="K9190" t="s">
        <v>3255</v>
      </c>
      <c r="L9190">
        <f>VLOOKUP(K9190,country2,2,FALSE)</f>
        <v>1</v>
      </c>
      <c r="M9190" t="s">
        <v>1783</v>
      </c>
      <c r="N9190">
        <f>VLOOKUP(Orders!M9190,city2,2,FALSE)</f>
        <v>228</v>
      </c>
      <c r="O9190" t="s">
        <v>78</v>
      </c>
      <c r="P9190">
        <f>VLOOKUP(O9190,state2,2,FALSE)</f>
        <v>10</v>
      </c>
      <c r="Q9190">
        <v>18103</v>
      </c>
      <c r="R9190" t="s">
        <v>79</v>
      </c>
      <c r="S9190">
        <f>VLOOKUP(R9190,region2,2,FALSE)</f>
        <v>4</v>
      </c>
      <c r="T9190" t="s">
        <v>4342</v>
      </c>
      <c r="U9190" t="s">
        <v>35</v>
      </c>
      <c r="V9190">
        <f>VLOOKUP(U9190,category2,2,FALSE)</f>
        <v>3</v>
      </c>
      <c r="W9190" t="s">
        <v>3232</v>
      </c>
      <c r="X9190">
        <f>VLOOKUP(W9190,subcat2,3,FALSE)</f>
        <v>12</v>
      </c>
      <c r="Y9190" t="s">
        <v>1565</v>
      </c>
      <c r="Z9190">
        <v>21.728000000000002</v>
      </c>
      <c r="AA9190">
        <v>4</v>
      </c>
      <c r="AB9190">
        <v>0.2</v>
      </c>
      <c r="AC9190" s="4">
        <v>3.8024000000000004</v>
      </c>
    </row>
    <row r="9191" spans="1:29" x14ac:dyDescent="0.25">
      <c r="A9191" s="2">
        <v>9190</v>
      </c>
      <c r="B9191" t="s">
        <v>7857</v>
      </c>
      <c r="C9191" s="3">
        <v>42237</v>
      </c>
      <c r="D9191" s="3">
        <v>42241</v>
      </c>
      <c r="E9191" t="s">
        <v>25</v>
      </c>
      <c r="F9191">
        <f>VLOOKUP(E9191,SHIPMODE,2,FALSE)</f>
        <v>2</v>
      </c>
      <c r="G9191" t="s">
        <v>3853</v>
      </c>
      <c r="H9191" t="s">
        <v>2225</v>
      </c>
      <c r="I9191" t="s">
        <v>52</v>
      </c>
      <c r="J9191">
        <f>VLOOKUP(I9191,segmentID,2,FALSE)</f>
        <v>3</v>
      </c>
      <c r="K9191" t="s">
        <v>3255</v>
      </c>
      <c r="L9191">
        <f>VLOOKUP(K9191,country2,2,FALSE)</f>
        <v>1</v>
      </c>
      <c r="M9191" t="s">
        <v>1783</v>
      </c>
      <c r="N9191">
        <f>VLOOKUP(Orders!M9191,city2,2,FALSE)</f>
        <v>228</v>
      </c>
      <c r="O9191" t="s">
        <v>78</v>
      </c>
      <c r="P9191">
        <f>VLOOKUP(O9191,state2,2,FALSE)</f>
        <v>10</v>
      </c>
      <c r="Q9191">
        <v>18103</v>
      </c>
      <c r="R9191" t="s">
        <v>79</v>
      </c>
      <c r="S9191">
        <f>VLOOKUP(R9191,region2,2,FALSE)</f>
        <v>4</v>
      </c>
      <c r="T9191" t="s">
        <v>5027</v>
      </c>
      <c r="U9191" t="s">
        <v>22</v>
      </c>
      <c r="V9191">
        <f>VLOOKUP(U9191,category2,2,FALSE)</f>
        <v>2</v>
      </c>
      <c r="W9191" t="s">
        <v>3227</v>
      </c>
      <c r="X9191">
        <f>VLOOKUP(W9191,subcat2,3,FALSE)</f>
        <v>5</v>
      </c>
      <c r="Y9191" t="s">
        <v>980</v>
      </c>
      <c r="Z9191">
        <v>663.072</v>
      </c>
      <c r="AA9191">
        <v>6</v>
      </c>
      <c r="AB9191">
        <v>0.2</v>
      </c>
      <c r="AC9191" s="4">
        <v>-165.768</v>
      </c>
    </row>
    <row r="9192" spans="1:29" x14ac:dyDescent="0.25">
      <c r="A9192" s="2">
        <v>9191</v>
      </c>
      <c r="B9192" t="s">
        <v>7857</v>
      </c>
      <c r="C9192" s="3">
        <v>42237</v>
      </c>
      <c r="D9192" s="3">
        <v>42241</v>
      </c>
      <c r="E9192" t="s">
        <v>25</v>
      </c>
      <c r="F9192">
        <f>VLOOKUP(E9192,SHIPMODE,2,FALSE)</f>
        <v>2</v>
      </c>
      <c r="G9192" t="s">
        <v>3853</v>
      </c>
      <c r="H9192" t="s">
        <v>2225</v>
      </c>
      <c r="I9192" t="s">
        <v>52</v>
      </c>
      <c r="J9192">
        <f>VLOOKUP(I9192,segmentID,2,FALSE)</f>
        <v>3</v>
      </c>
      <c r="K9192" t="s">
        <v>3255</v>
      </c>
      <c r="L9192">
        <f>VLOOKUP(K9192,country2,2,FALSE)</f>
        <v>1</v>
      </c>
      <c r="M9192" t="s">
        <v>1783</v>
      </c>
      <c r="N9192">
        <f>VLOOKUP(Orders!M9192,city2,2,FALSE)</f>
        <v>228</v>
      </c>
      <c r="O9192" t="s">
        <v>78</v>
      </c>
      <c r="P9192">
        <f>VLOOKUP(O9192,state2,2,FALSE)</f>
        <v>10</v>
      </c>
      <c r="Q9192">
        <v>18103</v>
      </c>
      <c r="R9192" t="s">
        <v>79</v>
      </c>
      <c r="S9192">
        <f>VLOOKUP(R9192,region2,2,FALSE)</f>
        <v>4</v>
      </c>
      <c r="T9192" t="s">
        <v>4982</v>
      </c>
      <c r="U9192" t="s">
        <v>22</v>
      </c>
      <c r="V9192">
        <f>VLOOKUP(U9192,category2,2,FALSE)</f>
        <v>2</v>
      </c>
      <c r="W9192" t="s">
        <v>3231</v>
      </c>
      <c r="X9192">
        <f>VLOOKUP(W9192,subcat2,3,FALSE)</f>
        <v>9</v>
      </c>
      <c r="Y9192" t="s">
        <v>1241</v>
      </c>
      <c r="Z9192">
        <v>99.588000000000008</v>
      </c>
      <c r="AA9192">
        <v>2</v>
      </c>
      <c r="AB9192">
        <v>0.7</v>
      </c>
      <c r="AC9192" s="4">
        <v>-82.989999999999981</v>
      </c>
    </row>
    <row r="9193" spans="1:29" x14ac:dyDescent="0.25">
      <c r="A9193" s="2">
        <v>9192</v>
      </c>
      <c r="B9193" t="s">
        <v>7857</v>
      </c>
      <c r="C9193" s="3">
        <v>42237</v>
      </c>
      <c r="D9193" s="3">
        <v>42241</v>
      </c>
      <c r="E9193" t="s">
        <v>25</v>
      </c>
      <c r="F9193">
        <f>VLOOKUP(E9193,SHIPMODE,2,FALSE)</f>
        <v>2</v>
      </c>
      <c r="G9193" t="s">
        <v>3853</v>
      </c>
      <c r="H9193" t="s">
        <v>2225</v>
      </c>
      <c r="I9193" t="s">
        <v>52</v>
      </c>
      <c r="J9193">
        <f>VLOOKUP(I9193,segmentID,2,FALSE)</f>
        <v>3</v>
      </c>
      <c r="K9193" t="s">
        <v>3255</v>
      </c>
      <c r="L9193">
        <f>VLOOKUP(K9193,country2,2,FALSE)</f>
        <v>1</v>
      </c>
      <c r="M9193" t="s">
        <v>1783</v>
      </c>
      <c r="N9193">
        <f>VLOOKUP(Orders!M9193,city2,2,FALSE)</f>
        <v>228</v>
      </c>
      <c r="O9193" t="s">
        <v>78</v>
      </c>
      <c r="P9193">
        <f>VLOOKUP(O9193,state2,2,FALSE)</f>
        <v>10</v>
      </c>
      <c r="Q9193">
        <v>18103</v>
      </c>
      <c r="R9193" t="s">
        <v>79</v>
      </c>
      <c r="S9193">
        <f>VLOOKUP(R9193,region2,2,FALSE)</f>
        <v>4</v>
      </c>
      <c r="T9193" t="s">
        <v>4847</v>
      </c>
      <c r="U9193" t="s">
        <v>22</v>
      </c>
      <c r="V9193">
        <f>VLOOKUP(U9193,category2,2,FALSE)</f>
        <v>2</v>
      </c>
      <c r="W9193" t="s">
        <v>45</v>
      </c>
      <c r="X9193">
        <f>VLOOKUP(W9193,subcat2,3,FALSE)</f>
        <v>11</v>
      </c>
      <c r="Y9193" t="s">
        <v>2226</v>
      </c>
      <c r="Z9193">
        <v>49.568000000000005</v>
      </c>
      <c r="AA9193">
        <v>2</v>
      </c>
      <c r="AB9193">
        <v>0.2</v>
      </c>
      <c r="AC9193" s="4">
        <v>15.489999999999997</v>
      </c>
    </row>
    <row r="9194" spans="1:29" x14ac:dyDescent="0.25">
      <c r="A9194" s="2">
        <v>9193</v>
      </c>
      <c r="B9194" t="s">
        <v>7858</v>
      </c>
      <c r="C9194" s="3">
        <v>42310</v>
      </c>
      <c r="D9194" s="3">
        <v>42315</v>
      </c>
      <c r="E9194" t="s">
        <v>25</v>
      </c>
      <c r="F9194">
        <f>VLOOKUP(E9194,SHIPMODE,2,FALSE)</f>
        <v>2</v>
      </c>
      <c r="G9194" t="s">
        <v>3376</v>
      </c>
      <c r="H9194" t="s">
        <v>501</v>
      </c>
      <c r="I9194" t="s">
        <v>18</v>
      </c>
      <c r="J9194">
        <f>VLOOKUP(I9194,segmentID,2,FALSE)</f>
        <v>2</v>
      </c>
      <c r="K9194" t="s">
        <v>3255</v>
      </c>
      <c r="L9194">
        <f>VLOOKUP(K9194,country2,2,FALSE)</f>
        <v>1</v>
      </c>
      <c r="M9194" t="s">
        <v>335</v>
      </c>
      <c r="N9194">
        <f>VLOOKUP(Orders!M9194,city2,2,FALSE)</f>
        <v>53</v>
      </c>
      <c r="O9194" t="s">
        <v>54</v>
      </c>
      <c r="P9194">
        <f>VLOOKUP(O9194,state2,2,FALSE)</f>
        <v>6</v>
      </c>
      <c r="Q9194">
        <v>78207</v>
      </c>
      <c r="R9194" t="s">
        <v>55</v>
      </c>
      <c r="S9194">
        <f>VLOOKUP(R9194,region2,2,FALSE)</f>
        <v>3</v>
      </c>
      <c r="T9194" t="s">
        <v>4407</v>
      </c>
      <c r="U9194" t="s">
        <v>22</v>
      </c>
      <c r="V9194">
        <f>VLOOKUP(U9194,category2,2,FALSE)</f>
        <v>2</v>
      </c>
      <c r="W9194" t="s">
        <v>3231</v>
      </c>
      <c r="X9194">
        <f>VLOOKUP(W9194,subcat2,3,FALSE)</f>
        <v>9</v>
      </c>
      <c r="Y9194" t="s">
        <v>1189</v>
      </c>
      <c r="Z9194">
        <v>29.371999999999993</v>
      </c>
      <c r="AA9194">
        <v>7</v>
      </c>
      <c r="AB9194">
        <v>0.8</v>
      </c>
      <c r="AC9194" s="4">
        <v>-46.995200000000025</v>
      </c>
    </row>
    <row r="9195" spans="1:29" x14ac:dyDescent="0.25">
      <c r="A9195" s="2">
        <v>9194</v>
      </c>
      <c r="B9195" t="s">
        <v>7858</v>
      </c>
      <c r="C9195" s="3">
        <v>42310</v>
      </c>
      <c r="D9195" s="3">
        <v>42315</v>
      </c>
      <c r="E9195" t="s">
        <v>25</v>
      </c>
      <c r="F9195">
        <f>VLOOKUP(E9195,SHIPMODE,2,FALSE)</f>
        <v>2</v>
      </c>
      <c r="G9195" t="s">
        <v>3376</v>
      </c>
      <c r="H9195" t="s">
        <v>501</v>
      </c>
      <c r="I9195" t="s">
        <v>18</v>
      </c>
      <c r="J9195">
        <f>VLOOKUP(I9195,segmentID,2,FALSE)</f>
        <v>2</v>
      </c>
      <c r="K9195" t="s">
        <v>3255</v>
      </c>
      <c r="L9195">
        <f>VLOOKUP(K9195,country2,2,FALSE)</f>
        <v>1</v>
      </c>
      <c r="M9195" t="s">
        <v>335</v>
      </c>
      <c r="N9195">
        <f>VLOOKUP(Orders!M9195,city2,2,FALSE)</f>
        <v>53</v>
      </c>
      <c r="O9195" t="s">
        <v>54</v>
      </c>
      <c r="P9195">
        <f>VLOOKUP(O9195,state2,2,FALSE)</f>
        <v>6</v>
      </c>
      <c r="Q9195">
        <v>78207</v>
      </c>
      <c r="R9195" t="s">
        <v>55</v>
      </c>
      <c r="S9195">
        <f>VLOOKUP(R9195,region2,2,FALSE)</f>
        <v>3</v>
      </c>
      <c r="T9195" t="s">
        <v>4969</v>
      </c>
      <c r="U9195" t="s">
        <v>35</v>
      </c>
      <c r="V9195">
        <f>VLOOKUP(U9195,category2,2,FALSE)</f>
        <v>3</v>
      </c>
      <c r="W9195" t="s">
        <v>3230</v>
      </c>
      <c r="X9195">
        <f>VLOOKUP(W9195,subcat2,3,FALSE)</f>
        <v>8</v>
      </c>
      <c r="Y9195" t="s">
        <v>2000</v>
      </c>
      <c r="Z9195">
        <v>344.70400000000001</v>
      </c>
      <c r="AA9195">
        <v>2</v>
      </c>
      <c r="AB9195">
        <v>0.2</v>
      </c>
      <c r="AC9195" s="4">
        <v>38.779199999999989</v>
      </c>
    </row>
    <row r="9196" spans="1:29" x14ac:dyDescent="0.25">
      <c r="A9196" s="2">
        <v>9195</v>
      </c>
      <c r="B9196" t="s">
        <v>6806</v>
      </c>
      <c r="C9196" s="3">
        <v>41973</v>
      </c>
      <c r="D9196" s="3">
        <v>41979</v>
      </c>
      <c r="E9196" t="s">
        <v>25</v>
      </c>
      <c r="F9196">
        <f>VLOOKUP(E9196,SHIPMODE,2,FALSE)</f>
        <v>2</v>
      </c>
      <c r="G9196" t="s">
        <v>3426</v>
      </c>
      <c r="H9196" t="s">
        <v>702</v>
      </c>
      <c r="I9196" t="s">
        <v>9</v>
      </c>
      <c r="J9196">
        <f>VLOOKUP(I9196,segmentID,2,FALSE)</f>
        <v>1</v>
      </c>
      <c r="K9196" t="s">
        <v>3255</v>
      </c>
      <c r="L9196">
        <f>VLOOKUP(K9196,country2,2,FALSE)</f>
        <v>1</v>
      </c>
      <c r="M9196" t="s">
        <v>2907</v>
      </c>
      <c r="N9196">
        <f>VLOOKUP(Orders!M9196,city2,2,FALSE)</f>
        <v>419</v>
      </c>
      <c r="O9196" t="s">
        <v>160</v>
      </c>
      <c r="P9196">
        <f>VLOOKUP(O9196,state2,2,FALSE)</f>
        <v>17</v>
      </c>
      <c r="Q9196">
        <v>85323</v>
      </c>
      <c r="R9196" t="s">
        <v>21</v>
      </c>
      <c r="S9196">
        <f>VLOOKUP(R9196,region2,2,FALSE)</f>
        <v>2</v>
      </c>
      <c r="T9196" t="s">
        <v>5333</v>
      </c>
      <c r="U9196" t="s">
        <v>22</v>
      </c>
      <c r="V9196">
        <f>VLOOKUP(U9196,category2,2,FALSE)</f>
        <v>2</v>
      </c>
      <c r="W9196" t="s">
        <v>3233</v>
      </c>
      <c r="X9196">
        <f>VLOOKUP(W9196,subcat2,3,FALSE)</f>
        <v>15</v>
      </c>
      <c r="Y9196" t="s">
        <v>629</v>
      </c>
      <c r="Z9196">
        <v>47.992000000000004</v>
      </c>
      <c r="AA9196">
        <v>7</v>
      </c>
      <c r="AB9196">
        <v>0.2</v>
      </c>
      <c r="AC9196" s="4">
        <v>3.5993999999999993</v>
      </c>
    </row>
    <row r="9197" spans="1:29" x14ac:dyDescent="0.25">
      <c r="A9197" s="2">
        <v>9196</v>
      </c>
      <c r="B9197" t="s">
        <v>6806</v>
      </c>
      <c r="C9197" s="3">
        <v>41973</v>
      </c>
      <c r="D9197" s="3">
        <v>41979</v>
      </c>
      <c r="E9197" t="s">
        <v>25</v>
      </c>
      <c r="F9197">
        <f>VLOOKUP(E9197,SHIPMODE,2,FALSE)</f>
        <v>2</v>
      </c>
      <c r="G9197" t="s">
        <v>3426</v>
      </c>
      <c r="H9197" t="s">
        <v>702</v>
      </c>
      <c r="I9197" t="s">
        <v>9</v>
      </c>
      <c r="J9197">
        <f>VLOOKUP(I9197,segmentID,2,FALSE)</f>
        <v>1</v>
      </c>
      <c r="K9197" t="s">
        <v>3255</v>
      </c>
      <c r="L9197">
        <f>VLOOKUP(K9197,country2,2,FALSE)</f>
        <v>1</v>
      </c>
      <c r="M9197" t="s">
        <v>2907</v>
      </c>
      <c r="N9197">
        <f>VLOOKUP(Orders!M9197,city2,2,FALSE)</f>
        <v>419</v>
      </c>
      <c r="O9197" t="s">
        <v>160</v>
      </c>
      <c r="P9197">
        <f>VLOOKUP(O9197,state2,2,FALSE)</f>
        <v>17</v>
      </c>
      <c r="Q9197">
        <v>85323</v>
      </c>
      <c r="R9197" t="s">
        <v>21</v>
      </c>
      <c r="S9197">
        <f>VLOOKUP(R9197,region2,2,FALSE)</f>
        <v>2</v>
      </c>
      <c r="T9197" t="s">
        <v>5434</v>
      </c>
      <c r="U9197" t="s">
        <v>35</v>
      </c>
      <c r="V9197">
        <f>VLOOKUP(U9197,category2,2,FALSE)</f>
        <v>3</v>
      </c>
      <c r="W9197" t="s">
        <v>3232</v>
      </c>
      <c r="X9197">
        <f>VLOOKUP(W9197,subcat2,3,FALSE)</f>
        <v>12</v>
      </c>
      <c r="Y9197" t="s">
        <v>1818</v>
      </c>
      <c r="Z9197">
        <v>102.24000000000001</v>
      </c>
      <c r="AA9197">
        <v>4</v>
      </c>
      <c r="AB9197">
        <v>0.2</v>
      </c>
      <c r="AC9197" s="4">
        <v>-16.614000000000004</v>
      </c>
    </row>
    <row r="9198" spans="1:29" x14ac:dyDescent="0.25">
      <c r="A9198" s="2">
        <v>9197</v>
      </c>
      <c r="B9198" t="s">
        <v>6807</v>
      </c>
      <c r="C9198" s="3">
        <v>41769</v>
      </c>
      <c r="D9198" s="3">
        <v>41774</v>
      </c>
      <c r="E9198" t="s">
        <v>25</v>
      </c>
      <c r="F9198">
        <f>VLOOKUP(E9198,SHIPMODE,2,FALSE)</f>
        <v>2</v>
      </c>
      <c r="G9198" t="s">
        <v>3666</v>
      </c>
      <c r="H9198" t="s">
        <v>1547</v>
      </c>
      <c r="I9198" t="s">
        <v>9</v>
      </c>
      <c r="J9198">
        <f>VLOOKUP(I9198,segmentID,2,FALSE)</f>
        <v>1</v>
      </c>
      <c r="K9198" t="s">
        <v>3255</v>
      </c>
      <c r="L9198">
        <f>VLOOKUP(K9198,country2,2,FALSE)</f>
        <v>1</v>
      </c>
      <c r="M9198" t="s">
        <v>312</v>
      </c>
      <c r="N9198">
        <f>VLOOKUP(Orders!M9198,city2,2,FALSE)</f>
        <v>50</v>
      </c>
      <c r="O9198" t="s">
        <v>20</v>
      </c>
      <c r="P9198">
        <f>VLOOKUP(O9198,state2,2,FALSE)</f>
        <v>2</v>
      </c>
      <c r="Q9198">
        <v>95123</v>
      </c>
      <c r="R9198" t="s">
        <v>21</v>
      </c>
      <c r="S9198">
        <f>VLOOKUP(R9198,region2,2,FALSE)</f>
        <v>2</v>
      </c>
      <c r="T9198" t="s">
        <v>5733</v>
      </c>
      <c r="U9198" t="s">
        <v>22</v>
      </c>
      <c r="V9198">
        <f>VLOOKUP(U9198,category2,2,FALSE)</f>
        <v>2</v>
      </c>
      <c r="W9198" t="s">
        <v>45</v>
      </c>
      <c r="X9198">
        <f>VLOOKUP(W9198,subcat2,3,FALSE)</f>
        <v>11</v>
      </c>
      <c r="Y9198" t="s">
        <v>2758</v>
      </c>
      <c r="Z9198">
        <v>39.96</v>
      </c>
      <c r="AA9198">
        <v>2</v>
      </c>
      <c r="AB9198">
        <v>0</v>
      </c>
      <c r="AC9198" s="4">
        <v>19.180800000000001</v>
      </c>
    </row>
    <row r="9199" spans="1:29" x14ac:dyDescent="0.25">
      <c r="A9199" s="2">
        <v>9198</v>
      </c>
      <c r="B9199" t="s">
        <v>6807</v>
      </c>
      <c r="C9199" s="3">
        <v>41769</v>
      </c>
      <c r="D9199" s="3">
        <v>41774</v>
      </c>
      <c r="E9199" t="s">
        <v>25</v>
      </c>
      <c r="F9199">
        <f>VLOOKUP(E9199,SHIPMODE,2,FALSE)</f>
        <v>2</v>
      </c>
      <c r="G9199" t="s">
        <v>3666</v>
      </c>
      <c r="H9199" t="s">
        <v>1547</v>
      </c>
      <c r="I9199" t="s">
        <v>9</v>
      </c>
      <c r="J9199">
        <f>VLOOKUP(I9199,segmentID,2,FALSE)</f>
        <v>1</v>
      </c>
      <c r="K9199" t="s">
        <v>3255</v>
      </c>
      <c r="L9199">
        <f>VLOOKUP(K9199,country2,2,FALSE)</f>
        <v>1</v>
      </c>
      <c r="M9199" t="s">
        <v>312</v>
      </c>
      <c r="N9199">
        <f>VLOOKUP(Orders!M9199,city2,2,FALSE)</f>
        <v>50</v>
      </c>
      <c r="O9199" t="s">
        <v>20</v>
      </c>
      <c r="P9199">
        <f>VLOOKUP(O9199,state2,2,FALSE)</f>
        <v>2</v>
      </c>
      <c r="Q9199">
        <v>95123</v>
      </c>
      <c r="R9199" t="s">
        <v>21</v>
      </c>
      <c r="S9199">
        <f>VLOOKUP(R9199,region2,2,FALSE)</f>
        <v>2</v>
      </c>
      <c r="T9199" t="s">
        <v>5199</v>
      </c>
      <c r="U9199" t="s">
        <v>35</v>
      </c>
      <c r="V9199">
        <f>VLOOKUP(U9199,category2,2,FALSE)</f>
        <v>3</v>
      </c>
      <c r="W9199" t="s">
        <v>3230</v>
      </c>
      <c r="X9199">
        <f>VLOOKUP(W9199,subcat2,3,FALSE)</f>
        <v>8</v>
      </c>
      <c r="Y9199" t="s">
        <v>1921</v>
      </c>
      <c r="Z9199">
        <v>1432.0000000000002</v>
      </c>
      <c r="AA9199">
        <v>5</v>
      </c>
      <c r="AB9199">
        <v>0.2</v>
      </c>
      <c r="AC9199" s="4">
        <v>125.30000000000007</v>
      </c>
    </row>
    <row r="9200" spans="1:29" x14ac:dyDescent="0.25">
      <c r="A9200" s="2">
        <v>9199</v>
      </c>
      <c r="B9200" t="s">
        <v>6807</v>
      </c>
      <c r="C9200" s="3">
        <v>41769</v>
      </c>
      <c r="D9200" s="3">
        <v>41774</v>
      </c>
      <c r="E9200" t="s">
        <v>25</v>
      </c>
      <c r="F9200">
        <f>VLOOKUP(E9200,SHIPMODE,2,FALSE)</f>
        <v>2</v>
      </c>
      <c r="G9200" t="s">
        <v>3666</v>
      </c>
      <c r="H9200" t="s">
        <v>1547</v>
      </c>
      <c r="I9200" t="s">
        <v>9</v>
      </c>
      <c r="J9200">
        <f>VLOOKUP(I9200,segmentID,2,FALSE)</f>
        <v>1</v>
      </c>
      <c r="K9200" t="s">
        <v>3255</v>
      </c>
      <c r="L9200">
        <f>VLOOKUP(K9200,country2,2,FALSE)</f>
        <v>1</v>
      </c>
      <c r="M9200" t="s">
        <v>312</v>
      </c>
      <c r="N9200">
        <f>VLOOKUP(Orders!M9200,city2,2,FALSE)</f>
        <v>50</v>
      </c>
      <c r="O9200" t="s">
        <v>20</v>
      </c>
      <c r="P9200">
        <f>VLOOKUP(O9200,state2,2,FALSE)</f>
        <v>2</v>
      </c>
      <c r="Q9200">
        <v>95123</v>
      </c>
      <c r="R9200" t="s">
        <v>21</v>
      </c>
      <c r="S9200">
        <f>VLOOKUP(R9200,region2,2,FALSE)</f>
        <v>2</v>
      </c>
      <c r="T9200" t="s">
        <v>5786</v>
      </c>
      <c r="U9200" t="s">
        <v>22</v>
      </c>
      <c r="V9200">
        <f>VLOOKUP(U9200,category2,2,FALSE)</f>
        <v>2</v>
      </c>
      <c r="W9200" t="s">
        <v>3233</v>
      </c>
      <c r="X9200">
        <f>VLOOKUP(W9200,subcat2,3,FALSE)</f>
        <v>15</v>
      </c>
      <c r="Y9200" t="s">
        <v>2333</v>
      </c>
      <c r="Z9200">
        <v>41.04</v>
      </c>
      <c r="AA9200">
        <v>6</v>
      </c>
      <c r="AB9200">
        <v>0</v>
      </c>
      <c r="AC9200" s="4">
        <v>11.0808</v>
      </c>
    </row>
    <row r="9201" spans="1:29" x14ac:dyDescent="0.25">
      <c r="A9201" s="2">
        <v>9200</v>
      </c>
      <c r="B9201" t="s">
        <v>6807</v>
      </c>
      <c r="C9201" s="3">
        <v>41769</v>
      </c>
      <c r="D9201" s="3">
        <v>41774</v>
      </c>
      <c r="E9201" t="s">
        <v>25</v>
      </c>
      <c r="F9201">
        <f>VLOOKUP(E9201,SHIPMODE,2,FALSE)</f>
        <v>2</v>
      </c>
      <c r="G9201" t="s">
        <v>3666</v>
      </c>
      <c r="H9201" t="s">
        <v>1547</v>
      </c>
      <c r="I9201" t="s">
        <v>9</v>
      </c>
      <c r="J9201">
        <f>VLOOKUP(I9201,segmentID,2,FALSE)</f>
        <v>1</v>
      </c>
      <c r="K9201" t="s">
        <v>3255</v>
      </c>
      <c r="L9201">
        <f>VLOOKUP(K9201,country2,2,FALSE)</f>
        <v>1</v>
      </c>
      <c r="M9201" t="s">
        <v>312</v>
      </c>
      <c r="N9201">
        <f>VLOOKUP(Orders!M9201,city2,2,FALSE)</f>
        <v>50</v>
      </c>
      <c r="O9201" t="s">
        <v>20</v>
      </c>
      <c r="P9201">
        <f>VLOOKUP(O9201,state2,2,FALSE)</f>
        <v>2</v>
      </c>
      <c r="Q9201">
        <v>95123</v>
      </c>
      <c r="R9201" t="s">
        <v>21</v>
      </c>
      <c r="S9201">
        <f>VLOOKUP(R9201,region2,2,FALSE)</f>
        <v>2</v>
      </c>
      <c r="T9201" t="s">
        <v>5544</v>
      </c>
      <c r="U9201" t="s">
        <v>13</v>
      </c>
      <c r="V9201">
        <f>VLOOKUP(U9201,category2,2,FALSE)</f>
        <v>1</v>
      </c>
      <c r="W9201" t="s">
        <v>3226</v>
      </c>
      <c r="X9201">
        <f>VLOOKUP(W9201,subcat2,3,FALSE)</f>
        <v>2</v>
      </c>
      <c r="Y9201" t="s">
        <v>1609</v>
      </c>
      <c r="Z9201">
        <v>256.78400000000005</v>
      </c>
      <c r="AA9201">
        <v>1</v>
      </c>
      <c r="AB9201">
        <v>0.2</v>
      </c>
      <c r="AC9201" s="4">
        <v>32.097999999999971</v>
      </c>
    </row>
    <row r="9202" spans="1:29" x14ac:dyDescent="0.25">
      <c r="A9202" s="2">
        <v>9201</v>
      </c>
      <c r="B9202" t="s">
        <v>9142</v>
      </c>
      <c r="C9202" s="3">
        <v>42660</v>
      </c>
      <c r="D9202" s="3">
        <v>42663</v>
      </c>
      <c r="E9202" t="s">
        <v>97</v>
      </c>
      <c r="F9202">
        <f>VLOOKUP(E9202,SHIPMODE,2,FALSE)</f>
        <v>3</v>
      </c>
      <c r="G9202" t="s">
        <v>4004</v>
      </c>
      <c r="H9202" t="s">
        <v>2898</v>
      </c>
      <c r="I9202" t="s">
        <v>9</v>
      </c>
      <c r="J9202">
        <f>VLOOKUP(I9202,segmentID,2,FALSE)</f>
        <v>1</v>
      </c>
      <c r="K9202" t="s">
        <v>3255</v>
      </c>
      <c r="L9202">
        <f>VLOOKUP(K9202,country2,2,FALSE)</f>
        <v>1</v>
      </c>
      <c r="M9202" t="s">
        <v>2098</v>
      </c>
      <c r="N9202">
        <f>VLOOKUP(Orders!M9202,city2,2,FALSE)</f>
        <v>276</v>
      </c>
      <c r="O9202" t="s">
        <v>389</v>
      </c>
      <c r="P9202">
        <f>VLOOKUP(O9202,state2,2,FALSE)</f>
        <v>31</v>
      </c>
      <c r="Q9202">
        <v>8861</v>
      </c>
      <c r="R9202" t="s">
        <v>79</v>
      </c>
      <c r="S9202">
        <f>VLOOKUP(R9202,region2,2,FALSE)</f>
        <v>4</v>
      </c>
      <c r="T9202" t="s">
        <v>4531</v>
      </c>
      <c r="U9202" t="s">
        <v>13</v>
      </c>
      <c r="V9202">
        <f>VLOOKUP(U9202,category2,2,FALSE)</f>
        <v>1</v>
      </c>
      <c r="W9202" t="s">
        <v>14</v>
      </c>
      <c r="X9202">
        <f>VLOOKUP(W9202,subcat2,3,FALSE)</f>
        <v>1</v>
      </c>
      <c r="Y9202" t="s">
        <v>795</v>
      </c>
      <c r="Z9202">
        <v>120.98</v>
      </c>
      <c r="AA9202">
        <v>1</v>
      </c>
      <c r="AB9202">
        <v>0</v>
      </c>
      <c r="AC9202" s="4">
        <v>12.097999999999999</v>
      </c>
    </row>
    <row r="9203" spans="1:29" x14ac:dyDescent="0.25">
      <c r="A9203" s="2">
        <v>9202</v>
      </c>
      <c r="B9203" t="s">
        <v>9142</v>
      </c>
      <c r="C9203" s="3">
        <v>42660</v>
      </c>
      <c r="D9203" s="3">
        <v>42663</v>
      </c>
      <c r="E9203" t="s">
        <v>97</v>
      </c>
      <c r="F9203">
        <f>VLOOKUP(E9203,SHIPMODE,2,FALSE)</f>
        <v>3</v>
      </c>
      <c r="G9203" t="s">
        <v>4004</v>
      </c>
      <c r="H9203" t="s">
        <v>2898</v>
      </c>
      <c r="I9203" t="s">
        <v>9</v>
      </c>
      <c r="J9203">
        <f>VLOOKUP(I9203,segmentID,2,FALSE)</f>
        <v>1</v>
      </c>
      <c r="K9203" t="s">
        <v>3255</v>
      </c>
      <c r="L9203">
        <f>VLOOKUP(K9203,country2,2,FALSE)</f>
        <v>1</v>
      </c>
      <c r="M9203" t="s">
        <v>2098</v>
      </c>
      <c r="N9203">
        <f>VLOOKUP(Orders!M9203,city2,2,FALSE)</f>
        <v>276</v>
      </c>
      <c r="O9203" t="s">
        <v>389</v>
      </c>
      <c r="P9203">
        <f>VLOOKUP(O9203,state2,2,FALSE)</f>
        <v>31</v>
      </c>
      <c r="Q9203">
        <v>8861</v>
      </c>
      <c r="R9203" t="s">
        <v>79</v>
      </c>
      <c r="S9203">
        <f>VLOOKUP(R9203,region2,2,FALSE)</f>
        <v>4</v>
      </c>
      <c r="T9203" t="s">
        <v>4484</v>
      </c>
      <c r="U9203" t="s">
        <v>22</v>
      </c>
      <c r="V9203">
        <f>VLOOKUP(U9203,category2,2,FALSE)</f>
        <v>2</v>
      </c>
      <c r="W9203" t="s">
        <v>3231</v>
      </c>
      <c r="X9203">
        <f>VLOOKUP(W9203,subcat2,3,FALSE)</f>
        <v>9</v>
      </c>
      <c r="Y9203" t="s">
        <v>1156</v>
      </c>
      <c r="Z9203">
        <v>315.98</v>
      </c>
      <c r="AA9203">
        <v>1</v>
      </c>
      <c r="AB9203">
        <v>0</v>
      </c>
      <c r="AC9203" s="4">
        <v>148.51060000000001</v>
      </c>
    </row>
    <row r="9204" spans="1:29" x14ac:dyDescent="0.25">
      <c r="A9204" s="2">
        <v>9203</v>
      </c>
      <c r="B9204" t="s">
        <v>9143</v>
      </c>
      <c r="C9204" s="3">
        <v>42673</v>
      </c>
      <c r="D9204" s="3">
        <v>42677</v>
      </c>
      <c r="E9204" t="s">
        <v>25</v>
      </c>
      <c r="F9204">
        <f>VLOOKUP(E9204,SHIPMODE,2,FALSE)</f>
        <v>2</v>
      </c>
      <c r="G9204" t="s">
        <v>3808</v>
      </c>
      <c r="H9204" t="s">
        <v>2039</v>
      </c>
      <c r="I9204" t="s">
        <v>18</v>
      </c>
      <c r="J9204">
        <f>VLOOKUP(I9204,segmentID,2,FALSE)</f>
        <v>2</v>
      </c>
      <c r="K9204" t="s">
        <v>3255</v>
      </c>
      <c r="L9204">
        <f>VLOOKUP(K9204,country2,2,FALSE)</f>
        <v>1</v>
      </c>
      <c r="M9204" t="s">
        <v>138</v>
      </c>
      <c r="N9204">
        <f>VLOOKUP(Orders!M9204,city2,2,FALSE)</f>
        <v>21</v>
      </c>
      <c r="O9204" t="s">
        <v>139</v>
      </c>
      <c r="P9204">
        <f>VLOOKUP(O9204,state2,2,FALSE)</f>
        <v>16</v>
      </c>
      <c r="Q9204">
        <v>10011</v>
      </c>
      <c r="R9204" t="s">
        <v>79</v>
      </c>
      <c r="S9204">
        <f>VLOOKUP(R9204,region2,2,FALSE)</f>
        <v>4</v>
      </c>
      <c r="T9204" t="s">
        <v>5300</v>
      </c>
      <c r="U9204" t="s">
        <v>22</v>
      </c>
      <c r="V9204">
        <f>VLOOKUP(U9204,category2,2,FALSE)</f>
        <v>2</v>
      </c>
      <c r="W9204" t="s">
        <v>3231</v>
      </c>
      <c r="X9204">
        <f>VLOOKUP(W9204,subcat2,3,FALSE)</f>
        <v>9</v>
      </c>
      <c r="Y9204" t="s">
        <v>2757</v>
      </c>
      <c r="Z9204">
        <v>28.752000000000002</v>
      </c>
      <c r="AA9204">
        <v>3</v>
      </c>
      <c r="AB9204">
        <v>0.2</v>
      </c>
      <c r="AC9204" s="4">
        <v>10.0632</v>
      </c>
    </row>
    <row r="9205" spans="1:29" x14ac:dyDescent="0.25">
      <c r="A9205" s="2">
        <v>9204</v>
      </c>
      <c r="B9205" t="s">
        <v>9143</v>
      </c>
      <c r="C9205" s="3">
        <v>42673</v>
      </c>
      <c r="D9205" s="3">
        <v>42677</v>
      </c>
      <c r="E9205" t="s">
        <v>25</v>
      </c>
      <c r="F9205">
        <f>VLOOKUP(E9205,SHIPMODE,2,FALSE)</f>
        <v>2</v>
      </c>
      <c r="G9205" t="s">
        <v>3808</v>
      </c>
      <c r="H9205" t="s">
        <v>2039</v>
      </c>
      <c r="I9205" t="s">
        <v>18</v>
      </c>
      <c r="J9205">
        <f>VLOOKUP(I9205,segmentID,2,FALSE)</f>
        <v>2</v>
      </c>
      <c r="K9205" t="s">
        <v>3255</v>
      </c>
      <c r="L9205">
        <f>VLOOKUP(K9205,country2,2,FALSE)</f>
        <v>1</v>
      </c>
      <c r="M9205" t="s">
        <v>138</v>
      </c>
      <c r="N9205">
        <f>VLOOKUP(Orders!M9205,city2,2,FALSE)</f>
        <v>21</v>
      </c>
      <c r="O9205" t="s">
        <v>139</v>
      </c>
      <c r="P9205">
        <f>VLOOKUP(O9205,state2,2,FALSE)</f>
        <v>16</v>
      </c>
      <c r="Q9205">
        <v>10011</v>
      </c>
      <c r="R9205" t="s">
        <v>79</v>
      </c>
      <c r="S9205">
        <f>VLOOKUP(R9205,region2,2,FALSE)</f>
        <v>4</v>
      </c>
      <c r="T9205" t="s">
        <v>5319</v>
      </c>
      <c r="U9205" t="s">
        <v>22</v>
      </c>
      <c r="V9205">
        <f>VLOOKUP(U9205,category2,2,FALSE)</f>
        <v>2</v>
      </c>
      <c r="W9205" t="s">
        <v>3229</v>
      </c>
      <c r="X9205">
        <f>VLOOKUP(W9205,subcat2,3,FALSE)</f>
        <v>7</v>
      </c>
      <c r="Y9205" t="s">
        <v>1691</v>
      </c>
      <c r="Z9205">
        <v>114.94999999999999</v>
      </c>
      <c r="AA9205">
        <v>5</v>
      </c>
      <c r="AB9205">
        <v>0</v>
      </c>
      <c r="AC9205" s="4">
        <v>32.186000000000007</v>
      </c>
    </row>
    <row r="9206" spans="1:29" x14ac:dyDescent="0.25">
      <c r="A9206" s="2">
        <v>9205</v>
      </c>
      <c r="B9206" t="s">
        <v>9144</v>
      </c>
      <c r="C9206" s="3">
        <v>42705</v>
      </c>
      <c r="D9206" s="3">
        <v>42709</v>
      </c>
      <c r="E9206" t="s">
        <v>25</v>
      </c>
      <c r="F9206">
        <f>VLOOKUP(E9206,SHIPMODE,2,FALSE)</f>
        <v>2</v>
      </c>
      <c r="G9206" t="s">
        <v>3347</v>
      </c>
      <c r="H9206" t="s">
        <v>391</v>
      </c>
      <c r="I9206" t="s">
        <v>18</v>
      </c>
      <c r="J9206">
        <f>VLOOKUP(I9206,segmentID,2,FALSE)</f>
        <v>2</v>
      </c>
      <c r="K9206" t="s">
        <v>3255</v>
      </c>
      <c r="L9206">
        <f>VLOOKUP(K9206,country2,2,FALSE)</f>
        <v>1</v>
      </c>
      <c r="M9206" t="s">
        <v>19</v>
      </c>
      <c r="N9206">
        <f>VLOOKUP(Orders!M9206,city2,2,FALSE)</f>
        <v>2</v>
      </c>
      <c r="O9206" t="s">
        <v>20</v>
      </c>
      <c r="P9206">
        <f>VLOOKUP(O9206,state2,2,FALSE)</f>
        <v>2</v>
      </c>
      <c r="Q9206">
        <v>90004</v>
      </c>
      <c r="R9206" t="s">
        <v>21</v>
      </c>
      <c r="S9206">
        <f>VLOOKUP(R9206,region2,2,FALSE)</f>
        <v>2</v>
      </c>
      <c r="T9206" t="s">
        <v>4240</v>
      </c>
      <c r="U9206" t="s">
        <v>22</v>
      </c>
      <c r="V9206">
        <f>VLOOKUP(U9206,category2,2,FALSE)</f>
        <v>2</v>
      </c>
      <c r="W9206" t="s">
        <v>3229</v>
      </c>
      <c r="X9206">
        <f>VLOOKUP(W9206,subcat2,3,FALSE)</f>
        <v>7</v>
      </c>
      <c r="Y9206" t="s">
        <v>1205</v>
      </c>
      <c r="Z9206">
        <v>23.04</v>
      </c>
      <c r="AA9206">
        <v>8</v>
      </c>
      <c r="AB9206">
        <v>0</v>
      </c>
      <c r="AC9206" s="4">
        <v>6.911999999999999</v>
      </c>
    </row>
    <row r="9207" spans="1:29" x14ac:dyDescent="0.25">
      <c r="A9207" s="2">
        <v>9206</v>
      </c>
      <c r="B9207" t="s">
        <v>9145</v>
      </c>
      <c r="C9207" s="3">
        <v>42481</v>
      </c>
      <c r="D9207" s="3">
        <v>42481</v>
      </c>
      <c r="E9207" t="s">
        <v>625</v>
      </c>
      <c r="F9207">
        <f>VLOOKUP(E9207,SHIPMODE,2,FALSE)</f>
        <v>4</v>
      </c>
      <c r="G9207" t="s">
        <v>3792</v>
      </c>
      <c r="H9207" t="s">
        <v>1963</v>
      </c>
      <c r="I9207" t="s">
        <v>9</v>
      </c>
      <c r="J9207">
        <f>VLOOKUP(I9207,segmentID,2,FALSE)</f>
        <v>1</v>
      </c>
      <c r="K9207" t="s">
        <v>3255</v>
      </c>
      <c r="L9207">
        <f>VLOOKUP(K9207,country2,2,FALSE)</f>
        <v>1</v>
      </c>
      <c r="M9207" t="s">
        <v>3017</v>
      </c>
      <c r="N9207">
        <f>VLOOKUP(Orders!M9207,city2,2,FALSE)</f>
        <v>452</v>
      </c>
      <c r="O9207" t="s">
        <v>367</v>
      </c>
      <c r="P9207">
        <f>VLOOKUP(O9207,state2,2,FALSE)</f>
        <v>30</v>
      </c>
      <c r="Q9207">
        <v>6460</v>
      </c>
      <c r="R9207" t="s">
        <v>79</v>
      </c>
      <c r="S9207">
        <f>VLOOKUP(R9207,region2,2,FALSE)</f>
        <v>4</v>
      </c>
      <c r="T9207" t="s">
        <v>5008</v>
      </c>
      <c r="U9207" t="s">
        <v>22</v>
      </c>
      <c r="V9207">
        <f>VLOOKUP(U9207,category2,2,FALSE)</f>
        <v>2</v>
      </c>
      <c r="W9207" t="s">
        <v>3229</v>
      </c>
      <c r="X9207">
        <f>VLOOKUP(W9207,subcat2,3,FALSE)</f>
        <v>7</v>
      </c>
      <c r="Y9207" t="s">
        <v>2400</v>
      </c>
      <c r="Z9207">
        <v>15.48</v>
      </c>
      <c r="AA9207">
        <v>3</v>
      </c>
      <c r="AB9207">
        <v>0</v>
      </c>
      <c r="AC9207" s="4">
        <v>4.4891999999999985</v>
      </c>
    </row>
    <row r="9208" spans="1:29" x14ac:dyDescent="0.25">
      <c r="A9208" s="2">
        <v>9207</v>
      </c>
      <c r="B9208" t="s">
        <v>9145</v>
      </c>
      <c r="C9208" s="3">
        <v>42481</v>
      </c>
      <c r="D9208" s="3">
        <v>42481</v>
      </c>
      <c r="E9208" t="s">
        <v>625</v>
      </c>
      <c r="F9208">
        <f>VLOOKUP(E9208,SHIPMODE,2,FALSE)</f>
        <v>4</v>
      </c>
      <c r="G9208" t="s">
        <v>3792</v>
      </c>
      <c r="H9208" t="s">
        <v>1963</v>
      </c>
      <c r="I9208" t="s">
        <v>9</v>
      </c>
      <c r="J9208">
        <f>VLOOKUP(I9208,segmentID,2,FALSE)</f>
        <v>1</v>
      </c>
      <c r="K9208" t="s">
        <v>3255</v>
      </c>
      <c r="L9208">
        <f>VLOOKUP(K9208,country2,2,FALSE)</f>
        <v>1</v>
      </c>
      <c r="M9208" t="s">
        <v>3017</v>
      </c>
      <c r="N9208">
        <f>VLOOKUP(Orders!M9208,city2,2,FALSE)</f>
        <v>452</v>
      </c>
      <c r="O9208" t="s">
        <v>367</v>
      </c>
      <c r="P9208">
        <f>VLOOKUP(O9208,state2,2,FALSE)</f>
        <v>30</v>
      </c>
      <c r="Q9208">
        <v>6460</v>
      </c>
      <c r="R9208" t="s">
        <v>79</v>
      </c>
      <c r="S9208">
        <f>VLOOKUP(R9208,region2,2,FALSE)</f>
        <v>4</v>
      </c>
      <c r="T9208" t="s">
        <v>5783</v>
      </c>
      <c r="U9208" t="s">
        <v>22</v>
      </c>
      <c r="V9208">
        <f>VLOOKUP(U9208,category2,2,FALSE)</f>
        <v>2</v>
      </c>
      <c r="W9208" t="s">
        <v>45</v>
      </c>
      <c r="X9208">
        <f>VLOOKUP(W9208,subcat2,3,FALSE)</f>
        <v>11</v>
      </c>
      <c r="Y9208" t="s">
        <v>1065</v>
      </c>
      <c r="Z9208">
        <v>51.84</v>
      </c>
      <c r="AA9208">
        <v>8</v>
      </c>
      <c r="AB9208">
        <v>0</v>
      </c>
      <c r="AC9208" s="4">
        <v>24.883200000000002</v>
      </c>
    </row>
    <row r="9209" spans="1:29" x14ac:dyDescent="0.25">
      <c r="A9209" s="2">
        <v>9208</v>
      </c>
      <c r="B9209" t="s">
        <v>10790</v>
      </c>
      <c r="C9209" s="3">
        <v>42950</v>
      </c>
      <c r="D9209" s="3">
        <v>42954</v>
      </c>
      <c r="E9209" t="s">
        <v>25</v>
      </c>
      <c r="F9209">
        <f>VLOOKUP(E9209,SHIPMODE,2,FALSE)</f>
        <v>2</v>
      </c>
      <c r="G9209" t="s">
        <v>3710</v>
      </c>
      <c r="H9209" t="s">
        <v>1692</v>
      </c>
      <c r="I9209" t="s">
        <v>9</v>
      </c>
      <c r="J9209">
        <f>VLOOKUP(I9209,segmentID,2,FALSE)</f>
        <v>1</v>
      </c>
      <c r="K9209" t="s">
        <v>3255</v>
      </c>
      <c r="L9209">
        <f>VLOOKUP(K9209,country2,2,FALSE)</f>
        <v>1</v>
      </c>
      <c r="M9209" t="s">
        <v>268</v>
      </c>
      <c r="N9209">
        <f>VLOOKUP(Orders!M9209,city2,2,FALSE)</f>
        <v>42</v>
      </c>
      <c r="O9209" t="s">
        <v>110</v>
      </c>
      <c r="P9209">
        <f>VLOOKUP(O9209,state2,2,FALSE)</f>
        <v>11</v>
      </c>
      <c r="Q9209">
        <v>61701</v>
      </c>
      <c r="R9209" t="s">
        <v>55</v>
      </c>
      <c r="S9209">
        <f>VLOOKUP(R9209,region2,2,FALSE)</f>
        <v>3</v>
      </c>
      <c r="T9209" t="s">
        <v>5421</v>
      </c>
      <c r="U9209" t="s">
        <v>35</v>
      </c>
      <c r="V9209">
        <f>VLOOKUP(U9209,category2,2,FALSE)</f>
        <v>3</v>
      </c>
      <c r="W9209" t="s">
        <v>3232</v>
      </c>
      <c r="X9209">
        <f>VLOOKUP(W9209,subcat2,3,FALSE)</f>
        <v>12</v>
      </c>
      <c r="Y9209" t="s">
        <v>2904</v>
      </c>
      <c r="Z9209">
        <v>39.816000000000003</v>
      </c>
      <c r="AA9209">
        <v>3</v>
      </c>
      <c r="AB9209">
        <v>0.2</v>
      </c>
      <c r="AC9209" s="4">
        <v>7.4654999999999987</v>
      </c>
    </row>
    <row r="9210" spans="1:29" x14ac:dyDescent="0.25">
      <c r="A9210" s="2">
        <v>9209</v>
      </c>
      <c r="B9210" t="s">
        <v>10791</v>
      </c>
      <c r="C9210" s="3">
        <v>42950</v>
      </c>
      <c r="D9210" s="3">
        <v>42955</v>
      </c>
      <c r="E9210" t="s">
        <v>7</v>
      </c>
      <c r="F9210">
        <f>VLOOKUP(E9210,SHIPMODE,2,FALSE)</f>
        <v>1</v>
      </c>
      <c r="G9210" t="s">
        <v>3809</v>
      </c>
      <c r="H9210" t="s">
        <v>2043</v>
      </c>
      <c r="I9210" t="s">
        <v>18</v>
      </c>
      <c r="J9210">
        <f>VLOOKUP(I9210,segmentID,2,FALSE)</f>
        <v>2</v>
      </c>
      <c r="K9210" t="s">
        <v>3255</v>
      </c>
      <c r="L9210">
        <f>VLOOKUP(K9210,country2,2,FALSE)</f>
        <v>1</v>
      </c>
      <c r="M9210" t="s">
        <v>48</v>
      </c>
      <c r="N9210">
        <f>VLOOKUP(Orders!M9210,city2,2,FALSE)</f>
        <v>5</v>
      </c>
      <c r="O9210" t="s">
        <v>49</v>
      </c>
      <c r="P9210">
        <f>VLOOKUP(O9210,state2,2,FALSE)</f>
        <v>5</v>
      </c>
      <c r="Q9210">
        <v>98105</v>
      </c>
      <c r="R9210" t="s">
        <v>21</v>
      </c>
      <c r="S9210">
        <f>VLOOKUP(R9210,region2,2,FALSE)</f>
        <v>2</v>
      </c>
      <c r="T9210" t="s">
        <v>5305</v>
      </c>
      <c r="U9210" t="s">
        <v>22</v>
      </c>
      <c r="V9210">
        <f>VLOOKUP(U9210,category2,2,FALSE)</f>
        <v>2</v>
      </c>
      <c r="W9210" t="s">
        <v>3227</v>
      </c>
      <c r="X9210">
        <f>VLOOKUP(W9210,subcat2,3,FALSE)</f>
        <v>5</v>
      </c>
      <c r="Y9210" t="s">
        <v>3000</v>
      </c>
      <c r="Z9210">
        <v>16.059999999999999</v>
      </c>
      <c r="AA9210">
        <v>1</v>
      </c>
      <c r="AB9210">
        <v>0</v>
      </c>
      <c r="AC9210" s="4">
        <v>4.1755999999999993</v>
      </c>
    </row>
    <row r="9211" spans="1:29" x14ac:dyDescent="0.25">
      <c r="A9211" s="2">
        <v>9210</v>
      </c>
      <c r="B9211" t="s">
        <v>10792</v>
      </c>
      <c r="C9211" s="3">
        <v>43080</v>
      </c>
      <c r="D9211" s="3">
        <v>43083</v>
      </c>
      <c r="E9211" t="s">
        <v>7</v>
      </c>
      <c r="F9211">
        <f>VLOOKUP(E9211,SHIPMODE,2,FALSE)</f>
        <v>1</v>
      </c>
      <c r="G9211" t="s">
        <v>4044</v>
      </c>
      <c r="H9211" t="s">
        <v>3201</v>
      </c>
      <c r="I9211" t="s">
        <v>52</v>
      </c>
      <c r="J9211">
        <f>VLOOKUP(I9211,segmentID,2,FALSE)</f>
        <v>3</v>
      </c>
      <c r="K9211" t="s">
        <v>3255</v>
      </c>
      <c r="L9211">
        <f>VLOOKUP(K9211,country2,2,FALSE)</f>
        <v>1</v>
      </c>
      <c r="M9211" t="s">
        <v>1041</v>
      </c>
      <c r="N9211">
        <f>VLOOKUP(Orders!M9211,city2,2,FALSE)</f>
        <v>141</v>
      </c>
      <c r="O9211" t="s">
        <v>244</v>
      </c>
      <c r="P9211">
        <f>VLOOKUP(O9211,state2,2,FALSE)</f>
        <v>24</v>
      </c>
      <c r="Q9211">
        <v>52601</v>
      </c>
      <c r="R9211" t="s">
        <v>55</v>
      </c>
      <c r="S9211">
        <f>VLOOKUP(R9211,region2,2,FALSE)</f>
        <v>3</v>
      </c>
      <c r="T9211" t="s">
        <v>5131</v>
      </c>
      <c r="U9211" t="s">
        <v>22</v>
      </c>
      <c r="V9211">
        <f>VLOOKUP(U9211,category2,2,FALSE)</f>
        <v>2</v>
      </c>
      <c r="W9211" t="s">
        <v>103</v>
      </c>
      <c r="X9211">
        <f>VLOOKUP(W9211,subcat2,3,FALSE)</f>
        <v>13</v>
      </c>
      <c r="Y9211" t="s">
        <v>1075</v>
      </c>
      <c r="Z9211">
        <v>7.28</v>
      </c>
      <c r="AA9211">
        <v>1</v>
      </c>
      <c r="AB9211">
        <v>0</v>
      </c>
      <c r="AC9211" s="4">
        <v>3.4944000000000002</v>
      </c>
    </row>
    <row r="9212" spans="1:29" x14ac:dyDescent="0.25">
      <c r="A9212" s="2">
        <v>9211</v>
      </c>
      <c r="B9212" t="s">
        <v>10792</v>
      </c>
      <c r="C9212" s="3">
        <v>43080</v>
      </c>
      <c r="D9212" s="3">
        <v>43083</v>
      </c>
      <c r="E9212" t="s">
        <v>7</v>
      </c>
      <c r="F9212">
        <f>VLOOKUP(E9212,SHIPMODE,2,FALSE)</f>
        <v>1</v>
      </c>
      <c r="G9212" t="s">
        <v>4044</v>
      </c>
      <c r="H9212" t="s">
        <v>3201</v>
      </c>
      <c r="I9212" t="s">
        <v>52</v>
      </c>
      <c r="J9212">
        <f>VLOOKUP(I9212,segmentID,2,FALSE)</f>
        <v>3</v>
      </c>
      <c r="K9212" t="s">
        <v>3255</v>
      </c>
      <c r="L9212">
        <f>VLOOKUP(K9212,country2,2,FALSE)</f>
        <v>1</v>
      </c>
      <c r="M9212" t="s">
        <v>1041</v>
      </c>
      <c r="N9212">
        <f>VLOOKUP(Orders!M9212,city2,2,FALSE)</f>
        <v>141</v>
      </c>
      <c r="O9212" t="s">
        <v>244</v>
      </c>
      <c r="P9212">
        <f>VLOOKUP(O9212,state2,2,FALSE)</f>
        <v>24</v>
      </c>
      <c r="Q9212">
        <v>52601</v>
      </c>
      <c r="R9212" t="s">
        <v>55</v>
      </c>
      <c r="S9212">
        <f>VLOOKUP(R9212,region2,2,FALSE)</f>
        <v>3</v>
      </c>
      <c r="T9212" t="s">
        <v>4840</v>
      </c>
      <c r="U9212" t="s">
        <v>22</v>
      </c>
      <c r="V9212">
        <f>VLOOKUP(U9212,category2,2,FALSE)</f>
        <v>2</v>
      </c>
      <c r="W9212" t="s">
        <v>3231</v>
      </c>
      <c r="X9212">
        <f>VLOOKUP(W9212,subcat2,3,FALSE)</f>
        <v>9</v>
      </c>
      <c r="Y9212" t="s">
        <v>2765</v>
      </c>
      <c r="Z9212">
        <v>5.4</v>
      </c>
      <c r="AA9212">
        <v>3</v>
      </c>
      <c r="AB9212">
        <v>0</v>
      </c>
      <c r="AC9212" s="4">
        <v>2.5920000000000001</v>
      </c>
    </row>
    <row r="9213" spans="1:29" x14ac:dyDescent="0.25">
      <c r="A9213" s="2">
        <v>9212</v>
      </c>
      <c r="B9213" t="s">
        <v>7859</v>
      </c>
      <c r="C9213" s="3">
        <v>42077</v>
      </c>
      <c r="D9213" s="3">
        <v>42082</v>
      </c>
      <c r="E9213" t="s">
        <v>25</v>
      </c>
      <c r="F9213">
        <f>VLOOKUP(E9213,SHIPMODE,2,FALSE)</f>
        <v>2</v>
      </c>
      <c r="G9213" t="s">
        <v>3737</v>
      </c>
      <c r="H9213" t="s">
        <v>1775</v>
      </c>
      <c r="I9213" t="s">
        <v>9</v>
      </c>
      <c r="J9213">
        <f>VLOOKUP(I9213,segmentID,2,FALSE)</f>
        <v>1</v>
      </c>
      <c r="K9213" t="s">
        <v>3255</v>
      </c>
      <c r="L9213">
        <f>VLOOKUP(K9213,country2,2,FALSE)</f>
        <v>1</v>
      </c>
      <c r="M9213" t="s">
        <v>281</v>
      </c>
      <c r="N9213">
        <f>VLOOKUP(Orders!M9213,city2,2,FALSE)</f>
        <v>44</v>
      </c>
      <c r="O9213" t="s">
        <v>20</v>
      </c>
      <c r="P9213">
        <f>VLOOKUP(O9213,state2,2,FALSE)</f>
        <v>2</v>
      </c>
      <c r="Q9213">
        <v>95661</v>
      </c>
      <c r="R9213" t="s">
        <v>21</v>
      </c>
      <c r="S9213">
        <f>VLOOKUP(R9213,region2,2,FALSE)</f>
        <v>2</v>
      </c>
      <c r="T9213" t="s">
        <v>4093</v>
      </c>
      <c r="U9213" t="s">
        <v>22</v>
      </c>
      <c r="V9213">
        <f>VLOOKUP(U9213,category2,2,FALSE)</f>
        <v>2</v>
      </c>
      <c r="W9213" t="s">
        <v>45</v>
      </c>
      <c r="X9213">
        <f>VLOOKUP(W9213,subcat2,3,FALSE)</f>
        <v>11</v>
      </c>
      <c r="Y9213" t="s">
        <v>2338</v>
      </c>
      <c r="Z9213">
        <v>19.440000000000001</v>
      </c>
      <c r="AA9213">
        <v>3</v>
      </c>
      <c r="AB9213">
        <v>0</v>
      </c>
      <c r="AC9213" s="4">
        <v>9.3312000000000008</v>
      </c>
    </row>
    <row r="9214" spans="1:29" x14ac:dyDescent="0.25">
      <c r="A9214" s="2">
        <v>9213</v>
      </c>
      <c r="B9214" t="s">
        <v>6808</v>
      </c>
      <c r="C9214" s="3">
        <v>41981</v>
      </c>
      <c r="D9214" s="3">
        <v>41988</v>
      </c>
      <c r="E9214" t="s">
        <v>25</v>
      </c>
      <c r="F9214">
        <f>VLOOKUP(E9214,SHIPMODE,2,FALSE)</f>
        <v>2</v>
      </c>
      <c r="G9214" t="s">
        <v>3504</v>
      </c>
      <c r="H9214" t="s">
        <v>983</v>
      </c>
      <c r="I9214" t="s">
        <v>18</v>
      </c>
      <c r="J9214">
        <f>VLOOKUP(I9214,segmentID,2,FALSE)</f>
        <v>2</v>
      </c>
      <c r="K9214" t="s">
        <v>3255</v>
      </c>
      <c r="L9214">
        <f>VLOOKUP(K9214,country2,2,FALSE)</f>
        <v>1</v>
      </c>
      <c r="M9214" t="s">
        <v>67</v>
      </c>
      <c r="N9214">
        <f>VLOOKUP(Orders!M9214,city2,2,FALSE)</f>
        <v>9</v>
      </c>
      <c r="O9214" t="s">
        <v>20</v>
      </c>
      <c r="P9214">
        <f>VLOOKUP(O9214,state2,2,FALSE)</f>
        <v>2</v>
      </c>
      <c r="Q9214">
        <v>94110</v>
      </c>
      <c r="R9214" t="s">
        <v>21</v>
      </c>
      <c r="S9214">
        <f>VLOOKUP(R9214,region2,2,FALSE)</f>
        <v>2</v>
      </c>
      <c r="T9214" t="s">
        <v>4173</v>
      </c>
      <c r="U9214" t="s">
        <v>13</v>
      </c>
      <c r="V9214">
        <f>VLOOKUP(U9214,category2,2,FALSE)</f>
        <v>1</v>
      </c>
      <c r="W9214" t="s">
        <v>3228</v>
      </c>
      <c r="X9214">
        <f>VLOOKUP(W9214,subcat2,3,FALSE)</f>
        <v>6</v>
      </c>
      <c r="Y9214" t="s">
        <v>452</v>
      </c>
      <c r="Z9214">
        <v>39.880000000000003</v>
      </c>
      <c r="AA9214">
        <v>2</v>
      </c>
      <c r="AB9214">
        <v>0</v>
      </c>
      <c r="AC9214" s="4">
        <v>11.166400000000003</v>
      </c>
    </row>
    <row r="9215" spans="1:29" x14ac:dyDescent="0.25">
      <c r="A9215" s="2">
        <v>9214</v>
      </c>
      <c r="B9215" t="s">
        <v>6808</v>
      </c>
      <c r="C9215" s="3">
        <v>41981</v>
      </c>
      <c r="D9215" s="3">
        <v>41988</v>
      </c>
      <c r="E9215" t="s">
        <v>25</v>
      </c>
      <c r="F9215">
        <f>VLOOKUP(E9215,SHIPMODE,2,FALSE)</f>
        <v>2</v>
      </c>
      <c r="G9215" t="s">
        <v>3504</v>
      </c>
      <c r="H9215" t="s">
        <v>983</v>
      </c>
      <c r="I9215" t="s">
        <v>18</v>
      </c>
      <c r="J9215">
        <f>VLOOKUP(I9215,segmentID,2,FALSE)</f>
        <v>2</v>
      </c>
      <c r="K9215" t="s">
        <v>3255</v>
      </c>
      <c r="L9215">
        <f>VLOOKUP(K9215,country2,2,FALSE)</f>
        <v>1</v>
      </c>
      <c r="M9215" t="s">
        <v>67</v>
      </c>
      <c r="N9215">
        <f>VLOOKUP(Orders!M9215,city2,2,FALSE)</f>
        <v>9</v>
      </c>
      <c r="O9215" t="s">
        <v>20</v>
      </c>
      <c r="P9215">
        <f>VLOOKUP(O9215,state2,2,FALSE)</f>
        <v>2</v>
      </c>
      <c r="Q9215">
        <v>94110</v>
      </c>
      <c r="R9215" t="s">
        <v>21</v>
      </c>
      <c r="S9215">
        <f>VLOOKUP(R9215,region2,2,FALSE)</f>
        <v>2</v>
      </c>
      <c r="T9215" t="s">
        <v>5173</v>
      </c>
      <c r="U9215" t="s">
        <v>13</v>
      </c>
      <c r="V9215">
        <f>VLOOKUP(U9215,category2,2,FALSE)</f>
        <v>1</v>
      </c>
      <c r="W9215" t="s">
        <v>3228</v>
      </c>
      <c r="X9215">
        <f>VLOOKUP(W9215,subcat2,3,FALSE)</f>
        <v>6</v>
      </c>
      <c r="Y9215" t="s">
        <v>2526</v>
      </c>
      <c r="Z9215">
        <v>79.44</v>
      </c>
      <c r="AA9215">
        <v>3</v>
      </c>
      <c r="AB9215">
        <v>0</v>
      </c>
      <c r="AC9215" s="4">
        <v>28.598399999999994</v>
      </c>
    </row>
    <row r="9216" spans="1:29" x14ac:dyDescent="0.25">
      <c r="A9216" s="2">
        <v>9215</v>
      </c>
      <c r="B9216" t="s">
        <v>10793</v>
      </c>
      <c r="C9216" s="3">
        <v>43008</v>
      </c>
      <c r="D9216" s="3">
        <v>43010</v>
      </c>
      <c r="E9216" t="s">
        <v>97</v>
      </c>
      <c r="F9216">
        <f>VLOOKUP(E9216,SHIPMODE,2,FALSE)</f>
        <v>3</v>
      </c>
      <c r="G9216" t="s">
        <v>3796</v>
      </c>
      <c r="H9216" t="s">
        <v>1985</v>
      </c>
      <c r="I9216" t="s">
        <v>18</v>
      </c>
      <c r="J9216">
        <f>VLOOKUP(I9216,segmentID,2,FALSE)</f>
        <v>2</v>
      </c>
      <c r="K9216" t="s">
        <v>3255</v>
      </c>
      <c r="L9216">
        <f>VLOOKUP(K9216,country2,2,FALSE)</f>
        <v>1</v>
      </c>
      <c r="M9216" t="s">
        <v>77</v>
      </c>
      <c r="N9216">
        <f>VLOOKUP(Orders!M9216,city2,2,FALSE)</f>
        <v>11</v>
      </c>
      <c r="O9216" t="s">
        <v>78</v>
      </c>
      <c r="P9216">
        <f>VLOOKUP(O9216,state2,2,FALSE)</f>
        <v>10</v>
      </c>
      <c r="Q9216">
        <v>19120</v>
      </c>
      <c r="R9216" t="s">
        <v>79</v>
      </c>
      <c r="S9216">
        <f>VLOOKUP(R9216,region2,2,FALSE)</f>
        <v>4</v>
      </c>
      <c r="T9216" t="s">
        <v>5909</v>
      </c>
      <c r="U9216" t="s">
        <v>22</v>
      </c>
      <c r="V9216">
        <f>VLOOKUP(U9216,category2,2,FALSE)</f>
        <v>2</v>
      </c>
      <c r="W9216" t="s">
        <v>23</v>
      </c>
      <c r="X9216">
        <f>VLOOKUP(W9216,subcat2,3,FALSE)</f>
        <v>3</v>
      </c>
      <c r="Y9216" t="s">
        <v>1127</v>
      </c>
      <c r="Z9216">
        <v>20.664000000000001</v>
      </c>
      <c r="AA9216">
        <v>7</v>
      </c>
      <c r="AB9216">
        <v>0.2</v>
      </c>
      <c r="AC9216" s="4">
        <v>6.9741</v>
      </c>
    </row>
    <row r="9217" spans="1:29" x14ac:dyDescent="0.25">
      <c r="A9217" s="2">
        <v>9216</v>
      </c>
      <c r="B9217" t="s">
        <v>9146</v>
      </c>
      <c r="C9217" s="3">
        <v>42695</v>
      </c>
      <c r="D9217" s="3">
        <v>42700</v>
      </c>
      <c r="E9217" t="s">
        <v>25</v>
      </c>
      <c r="F9217">
        <f>VLOOKUP(E9217,SHIPMODE,2,FALSE)</f>
        <v>2</v>
      </c>
      <c r="G9217" t="s">
        <v>3515</v>
      </c>
      <c r="H9217" t="s">
        <v>1019</v>
      </c>
      <c r="I9217" t="s">
        <v>18</v>
      </c>
      <c r="J9217">
        <f>VLOOKUP(I9217,segmentID,2,FALSE)</f>
        <v>2</v>
      </c>
      <c r="K9217" t="s">
        <v>3255</v>
      </c>
      <c r="L9217">
        <f>VLOOKUP(K9217,country2,2,FALSE)</f>
        <v>1</v>
      </c>
      <c r="M9217" t="s">
        <v>19</v>
      </c>
      <c r="N9217">
        <f>VLOOKUP(Orders!M9217,city2,2,FALSE)</f>
        <v>2</v>
      </c>
      <c r="O9217" t="s">
        <v>20</v>
      </c>
      <c r="P9217">
        <f>VLOOKUP(O9217,state2,2,FALSE)</f>
        <v>2</v>
      </c>
      <c r="Q9217">
        <v>90049</v>
      </c>
      <c r="R9217" t="s">
        <v>21</v>
      </c>
      <c r="S9217">
        <f>VLOOKUP(R9217,region2,2,FALSE)</f>
        <v>2</v>
      </c>
      <c r="T9217" t="s">
        <v>4597</v>
      </c>
      <c r="U9217" t="s">
        <v>22</v>
      </c>
      <c r="V9217">
        <f>VLOOKUP(U9217,category2,2,FALSE)</f>
        <v>2</v>
      </c>
      <c r="W9217" t="s">
        <v>45</v>
      </c>
      <c r="X9217">
        <f>VLOOKUP(W9217,subcat2,3,FALSE)</f>
        <v>11</v>
      </c>
      <c r="Y9217" t="s">
        <v>932</v>
      </c>
      <c r="Z9217">
        <v>32.400000000000006</v>
      </c>
      <c r="AA9217">
        <v>5</v>
      </c>
      <c r="AB9217">
        <v>0</v>
      </c>
      <c r="AC9217" s="4">
        <v>15.552000000000001</v>
      </c>
    </row>
    <row r="9218" spans="1:29" x14ac:dyDescent="0.25">
      <c r="A9218" s="2">
        <v>9217</v>
      </c>
      <c r="B9218" t="s">
        <v>10794</v>
      </c>
      <c r="C9218" s="3">
        <v>43063</v>
      </c>
      <c r="D9218" s="3">
        <v>43069</v>
      </c>
      <c r="E9218" t="s">
        <v>25</v>
      </c>
      <c r="F9218">
        <f>VLOOKUP(E9218,SHIPMODE,2,FALSE)</f>
        <v>2</v>
      </c>
      <c r="G9218" t="s">
        <v>3939</v>
      </c>
      <c r="H9218" t="s">
        <v>2572</v>
      </c>
      <c r="I9218" t="s">
        <v>18</v>
      </c>
      <c r="J9218">
        <f>VLOOKUP(I9218,segmentID,2,FALSE)</f>
        <v>2</v>
      </c>
      <c r="K9218" t="s">
        <v>3255</v>
      </c>
      <c r="L9218">
        <f>VLOOKUP(K9218,country2,2,FALSE)</f>
        <v>1</v>
      </c>
      <c r="M9218" t="s">
        <v>2714</v>
      </c>
      <c r="N9218">
        <f>VLOOKUP(Orders!M9218,city2,2,FALSE)</f>
        <v>373</v>
      </c>
      <c r="O9218" t="s">
        <v>54</v>
      </c>
      <c r="P9218">
        <f>VLOOKUP(O9218,state2,2,FALSE)</f>
        <v>6</v>
      </c>
      <c r="Q9218">
        <v>79762</v>
      </c>
      <c r="R9218" t="s">
        <v>55</v>
      </c>
      <c r="S9218">
        <f>VLOOKUP(R9218,region2,2,FALSE)</f>
        <v>3</v>
      </c>
      <c r="T9218" t="s">
        <v>4124</v>
      </c>
      <c r="U9218" t="s">
        <v>22</v>
      </c>
      <c r="V9218">
        <f>VLOOKUP(U9218,category2,2,FALSE)</f>
        <v>2</v>
      </c>
      <c r="W9218" t="s">
        <v>38</v>
      </c>
      <c r="X9218">
        <f>VLOOKUP(W9218,subcat2,3,FALSE)</f>
        <v>10</v>
      </c>
      <c r="Y9218" t="s">
        <v>1970</v>
      </c>
      <c r="Z9218">
        <v>13.761999999999997</v>
      </c>
      <c r="AA9218">
        <v>1</v>
      </c>
      <c r="AB9218">
        <v>0.8</v>
      </c>
      <c r="AC9218" s="4">
        <v>-24.771599999999999</v>
      </c>
    </row>
    <row r="9219" spans="1:29" x14ac:dyDescent="0.25">
      <c r="A9219" s="2">
        <v>9218</v>
      </c>
      <c r="B9219" t="s">
        <v>10795</v>
      </c>
      <c r="C9219" s="3">
        <v>43053</v>
      </c>
      <c r="D9219" s="3">
        <v>43056</v>
      </c>
      <c r="E9219" t="s">
        <v>97</v>
      </c>
      <c r="F9219">
        <f>VLOOKUP(E9219,SHIPMODE,2,FALSE)</f>
        <v>3</v>
      </c>
      <c r="G9219" t="s">
        <v>3840</v>
      </c>
      <c r="H9219" t="s">
        <v>2185</v>
      </c>
      <c r="I9219" t="s">
        <v>52</v>
      </c>
      <c r="J9219">
        <f>VLOOKUP(I9219,segmentID,2,FALSE)</f>
        <v>3</v>
      </c>
      <c r="K9219" t="s">
        <v>3255</v>
      </c>
      <c r="L9219">
        <f>VLOOKUP(K9219,country2,2,FALSE)</f>
        <v>1</v>
      </c>
      <c r="M9219" t="s">
        <v>206</v>
      </c>
      <c r="N9219">
        <f>VLOOKUP(Orders!M9219,city2,2,FALSE)</f>
        <v>32</v>
      </c>
      <c r="O9219" t="s">
        <v>119</v>
      </c>
      <c r="P9219">
        <f>VLOOKUP(O9219,state2,2,FALSE)</f>
        <v>12</v>
      </c>
      <c r="Q9219">
        <v>55407</v>
      </c>
      <c r="R9219" t="s">
        <v>55</v>
      </c>
      <c r="S9219">
        <f>VLOOKUP(R9219,region2,2,FALSE)</f>
        <v>3</v>
      </c>
      <c r="T9219" t="s">
        <v>4751</v>
      </c>
      <c r="U9219" t="s">
        <v>22</v>
      </c>
      <c r="V9219">
        <f>VLOOKUP(U9219,category2,2,FALSE)</f>
        <v>2</v>
      </c>
      <c r="W9219" t="s">
        <v>103</v>
      </c>
      <c r="X9219">
        <f>VLOOKUP(W9219,subcat2,3,FALSE)</f>
        <v>13</v>
      </c>
      <c r="Y9219" t="s">
        <v>2213</v>
      </c>
      <c r="Z9219">
        <v>15.28</v>
      </c>
      <c r="AA9219">
        <v>2</v>
      </c>
      <c r="AB9219">
        <v>0</v>
      </c>
      <c r="AC9219" s="4">
        <v>7.4871999999999996</v>
      </c>
    </row>
    <row r="9220" spans="1:29" x14ac:dyDescent="0.25">
      <c r="A9220" s="2">
        <v>9219</v>
      </c>
      <c r="B9220" t="s">
        <v>7860</v>
      </c>
      <c r="C9220" s="3">
        <v>42232</v>
      </c>
      <c r="D9220" s="3">
        <v>42236</v>
      </c>
      <c r="E9220" t="s">
        <v>25</v>
      </c>
      <c r="F9220">
        <f>VLOOKUP(E9220,SHIPMODE,2,FALSE)</f>
        <v>2</v>
      </c>
      <c r="G9220" t="s">
        <v>3782</v>
      </c>
      <c r="H9220" t="s">
        <v>1927</v>
      </c>
      <c r="I9220" t="s">
        <v>9</v>
      </c>
      <c r="J9220">
        <f>VLOOKUP(I9220,segmentID,2,FALSE)</f>
        <v>1</v>
      </c>
      <c r="K9220" t="s">
        <v>3255</v>
      </c>
      <c r="L9220">
        <f>VLOOKUP(K9220,country2,2,FALSE)</f>
        <v>1</v>
      </c>
      <c r="M9220" t="s">
        <v>77</v>
      </c>
      <c r="N9220">
        <f>VLOOKUP(Orders!M9220,city2,2,FALSE)</f>
        <v>11</v>
      </c>
      <c r="O9220" t="s">
        <v>78</v>
      </c>
      <c r="P9220">
        <f>VLOOKUP(O9220,state2,2,FALSE)</f>
        <v>10</v>
      </c>
      <c r="Q9220">
        <v>19120</v>
      </c>
      <c r="R9220" t="s">
        <v>79</v>
      </c>
      <c r="S9220">
        <f>VLOOKUP(R9220,region2,2,FALSE)</f>
        <v>4</v>
      </c>
      <c r="T9220" t="s">
        <v>4071</v>
      </c>
      <c r="U9220" t="s">
        <v>22</v>
      </c>
      <c r="V9220">
        <f>VLOOKUP(U9220,category2,2,FALSE)</f>
        <v>2</v>
      </c>
      <c r="W9220" t="s">
        <v>3227</v>
      </c>
      <c r="X9220">
        <f>VLOOKUP(W9220,subcat2,3,FALSE)</f>
        <v>5</v>
      </c>
      <c r="Y9220" t="s">
        <v>630</v>
      </c>
      <c r="Z9220">
        <v>44.688000000000002</v>
      </c>
      <c r="AA9220">
        <v>7</v>
      </c>
      <c r="AB9220">
        <v>0.2</v>
      </c>
      <c r="AC9220" s="4">
        <v>3.3515999999999977</v>
      </c>
    </row>
    <row r="9221" spans="1:29" x14ac:dyDescent="0.25">
      <c r="A9221" s="2">
        <v>9220</v>
      </c>
      <c r="B9221" t="s">
        <v>7860</v>
      </c>
      <c r="C9221" s="3">
        <v>42232</v>
      </c>
      <c r="D9221" s="3">
        <v>42236</v>
      </c>
      <c r="E9221" t="s">
        <v>25</v>
      </c>
      <c r="F9221">
        <f>VLOOKUP(E9221,SHIPMODE,2,FALSE)</f>
        <v>2</v>
      </c>
      <c r="G9221" t="s">
        <v>3782</v>
      </c>
      <c r="H9221" t="s">
        <v>1927</v>
      </c>
      <c r="I9221" t="s">
        <v>9</v>
      </c>
      <c r="J9221">
        <f>VLOOKUP(I9221,segmentID,2,FALSE)</f>
        <v>1</v>
      </c>
      <c r="K9221" t="s">
        <v>3255</v>
      </c>
      <c r="L9221">
        <f>VLOOKUP(K9221,country2,2,FALSE)</f>
        <v>1</v>
      </c>
      <c r="M9221" t="s">
        <v>77</v>
      </c>
      <c r="N9221">
        <f>VLOOKUP(Orders!M9221,city2,2,FALSE)</f>
        <v>11</v>
      </c>
      <c r="O9221" t="s">
        <v>78</v>
      </c>
      <c r="P9221">
        <f>VLOOKUP(O9221,state2,2,FALSE)</f>
        <v>10</v>
      </c>
      <c r="Q9221">
        <v>19120</v>
      </c>
      <c r="R9221" t="s">
        <v>79</v>
      </c>
      <c r="S9221">
        <f>VLOOKUP(R9221,region2,2,FALSE)</f>
        <v>4</v>
      </c>
      <c r="T9221" t="s">
        <v>5405</v>
      </c>
      <c r="U9221" t="s">
        <v>13</v>
      </c>
      <c r="V9221">
        <f>VLOOKUP(U9221,category2,2,FALSE)</f>
        <v>1</v>
      </c>
      <c r="W9221" t="s">
        <v>14</v>
      </c>
      <c r="X9221">
        <f>VLOOKUP(W9221,subcat2,3,FALSE)</f>
        <v>1</v>
      </c>
      <c r="Y9221" t="s">
        <v>2297</v>
      </c>
      <c r="Z9221">
        <v>301.46999999999997</v>
      </c>
      <c r="AA9221">
        <v>3</v>
      </c>
      <c r="AB9221">
        <v>0.5</v>
      </c>
      <c r="AC9221" s="4">
        <v>-204.99959999999996</v>
      </c>
    </row>
    <row r="9222" spans="1:29" x14ac:dyDescent="0.25">
      <c r="A9222" s="2">
        <v>9221</v>
      </c>
      <c r="B9222" t="s">
        <v>10796</v>
      </c>
      <c r="C9222" s="3">
        <v>43021</v>
      </c>
      <c r="D9222" s="3">
        <v>43022</v>
      </c>
      <c r="E9222" t="s">
        <v>97</v>
      </c>
      <c r="F9222">
        <f>VLOOKUP(E9222,SHIPMODE,2,FALSE)</f>
        <v>3</v>
      </c>
      <c r="G9222" t="s">
        <v>3914</v>
      </c>
      <c r="H9222" t="s">
        <v>2474</v>
      </c>
      <c r="I9222" t="s">
        <v>9</v>
      </c>
      <c r="J9222">
        <f>VLOOKUP(I9222,segmentID,2,FALSE)</f>
        <v>1</v>
      </c>
      <c r="K9222" t="s">
        <v>3255</v>
      </c>
      <c r="L9222">
        <f>VLOOKUP(K9222,country2,2,FALSE)</f>
        <v>1</v>
      </c>
      <c r="M9222" t="s">
        <v>1862</v>
      </c>
      <c r="N9222">
        <f>VLOOKUP(Orders!M9222,city2,2,FALSE)</f>
        <v>241</v>
      </c>
      <c r="O9222" t="s">
        <v>361</v>
      </c>
      <c r="P9222">
        <f>VLOOKUP(O9222,state2,2,FALSE)</f>
        <v>29</v>
      </c>
      <c r="Q9222">
        <v>70506</v>
      </c>
      <c r="R9222" t="s">
        <v>12</v>
      </c>
      <c r="S9222">
        <f>VLOOKUP(R9222,region2,2,FALSE)</f>
        <v>1</v>
      </c>
      <c r="T9222" t="s">
        <v>5314</v>
      </c>
      <c r="U9222" t="s">
        <v>22</v>
      </c>
      <c r="V9222">
        <f>VLOOKUP(U9222,category2,2,FALSE)</f>
        <v>2</v>
      </c>
      <c r="W9222" t="s">
        <v>23</v>
      </c>
      <c r="X9222">
        <f>VLOOKUP(W9222,subcat2,3,FALSE)</f>
        <v>3</v>
      </c>
      <c r="Y9222" t="s">
        <v>1163</v>
      </c>
      <c r="Z9222">
        <v>11.07</v>
      </c>
      <c r="AA9222">
        <v>3</v>
      </c>
      <c r="AB9222">
        <v>0</v>
      </c>
      <c r="AC9222" s="4">
        <v>5.2028999999999996</v>
      </c>
    </row>
    <row r="9223" spans="1:29" x14ac:dyDescent="0.25">
      <c r="A9223" s="2">
        <v>9222</v>
      </c>
      <c r="B9223" t="s">
        <v>10796</v>
      </c>
      <c r="C9223" s="3">
        <v>43021</v>
      </c>
      <c r="D9223" s="3">
        <v>43022</v>
      </c>
      <c r="E9223" t="s">
        <v>97</v>
      </c>
      <c r="F9223">
        <f>VLOOKUP(E9223,SHIPMODE,2,FALSE)</f>
        <v>3</v>
      </c>
      <c r="G9223" t="s">
        <v>3914</v>
      </c>
      <c r="H9223" t="s">
        <v>2474</v>
      </c>
      <c r="I9223" t="s">
        <v>9</v>
      </c>
      <c r="J9223">
        <f>VLOOKUP(I9223,segmentID,2,FALSE)</f>
        <v>1</v>
      </c>
      <c r="K9223" t="s">
        <v>3255</v>
      </c>
      <c r="L9223">
        <f>VLOOKUP(K9223,country2,2,FALSE)</f>
        <v>1</v>
      </c>
      <c r="M9223" t="s">
        <v>1862</v>
      </c>
      <c r="N9223">
        <f>VLOOKUP(Orders!M9223,city2,2,FALSE)</f>
        <v>241</v>
      </c>
      <c r="O9223" t="s">
        <v>361</v>
      </c>
      <c r="P9223">
        <f>VLOOKUP(O9223,state2,2,FALSE)</f>
        <v>29</v>
      </c>
      <c r="Q9223">
        <v>70506</v>
      </c>
      <c r="R9223" t="s">
        <v>12</v>
      </c>
      <c r="S9223">
        <f>VLOOKUP(R9223,region2,2,FALSE)</f>
        <v>1</v>
      </c>
      <c r="T9223" t="s">
        <v>4323</v>
      </c>
      <c r="U9223" t="s">
        <v>13</v>
      </c>
      <c r="V9223">
        <f>VLOOKUP(U9223,category2,2,FALSE)</f>
        <v>1</v>
      </c>
      <c r="W9223" t="s">
        <v>29</v>
      </c>
      <c r="X9223">
        <f>VLOOKUP(W9223,subcat2,3,FALSE)</f>
        <v>4</v>
      </c>
      <c r="Y9223" t="s">
        <v>3048</v>
      </c>
      <c r="Z9223">
        <v>1504.52</v>
      </c>
      <c r="AA9223">
        <v>4</v>
      </c>
      <c r="AB9223">
        <v>0</v>
      </c>
      <c r="AC9223" s="4">
        <v>346.03960000000006</v>
      </c>
    </row>
    <row r="9224" spans="1:29" x14ac:dyDescent="0.25">
      <c r="A9224" s="2">
        <v>9223</v>
      </c>
      <c r="B9224" t="s">
        <v>10796</v>
      </c>
      <c r="C9224" s="3">
        <v>43021</v>
      </c>
      <c r="D9224" s="3">
        <v>43022</v>
      </c>
      <c r="E9224" t="s">
        <v>97</v>
      </c>
      <c r="F9224">
        <f>VLOOKUP(E9224,SHIPMODE,2,FALSE)</f>
        <v>3</v>
      </c>
      <c r="G9224" t="s">
        <v>3914</v>
      </c>
      <c r="H9224" t="s">
        <v>2474</v>
      </c>
      <c r="I9224" t="s">
        <v>9</v>
      </c>
      <c r="J9224">
        <f>VLOOKUP(I9224,segmentID,2,FALSE)</f>
        <v>1</v>
      </c>
      <c r="K9224" t="s">
        <v>3255</v>
      </c>
      <c r="L9224">
        <f>VLOOKUP(K9224,country2,2,FALSE)</f>
        <v>1</v>
      </c>
      <c r="M9224" t="s">
        <v>1862</v>
      </c>
      <c r="N9224">
        <f>VLOOKUP(Orders!M9224,city2,2,FALSE)</f>
        <v>241</v>
      </c>
      <c r="O9224" t="s">
        <v>361</v>
      </c>
      <c r="P9224">
        <f>VLOOKUP(O9224,state2,2,FALSE)</f>
        <v>29</v>
      </c>
      <c r="Q9224">
        <v>70506</v>
      </c>
      <c r="R9224" t="s">
        <v>12</v>
      </c>
      <c r="S9224">
        <f>VLOOKUP(R9224,region2,2,FALSE)</f>
        <v>1</v>
      </c>
      <c r="T9224" t="s">
        <v>5195</v>
      </c>
      <c r="U9224" t="s">
        <v>22</v>
      </c>
      <c r="V9224">
        <f>VLOOKUP(U9224,category2,2,FALSE)</f>
        <v>2</v>
      </c>
      <c r="W9224" t="s">
        <v>45</v>
      </c>
      <c r="X9224">
        <f>VLOOKUP(W9224,subcat2,3,FALSE)</f>
        <v>11</v>
      </c>
      <c r="Y9224" t="s">
        <v>2458</v>
      </c>
      <c r="Z9224">
        <v>25.92</v>
      </c>
      <c r="AA9224">
        <v>4</v>
      </c>
      <c r="AB9224">
        <v>0</v>
      </c>
      <c r="AC9224" s="4">
        <v>12.441600000000001</v>
      </c>
    </row>
    <row r="9225" spans="1:29" x14ac:dyDescent="0.25">
      <c r="A9225" s="2">
        <v>9224</v>
      </c>
      <c r="B9225" t="s">
        <v>10797</v>
      </c>
      <c r="C9225" s="3">
        <v>43043</v>
      </c>
      <c r="D9225" s="3">
        <v>43043</v>
      </c>
      <c r="E9225" t="s">
        <v>625</v>
      </c>
      <c r="F9225">
        <f>VLOOKUP(E9225,SHIPMODE,2,FALSE)</f>
        <v>4</v>
      </c>
      <c r="G9225" t="s">
        <v>3341</v>
      </c>
      <c r="H9225" t="s">
        <v>369</v>
      </c>
      <c r="I9225" t="s">
        <v>52</v>
      </c>
      <c r="J9225">
        <f>VLOOKUP(I9225,segmentID,2,FALSE)</f>
        <v>3</v>
      </c>
      <c r="K9225" t="s">
        <v>3255</v>
      </c>
      <c r="L9225">
        <f>VLOOKUP(K9225,country2,2,FALSE)</f>
        <v>1</v>
      </c>
      <c r="M9225" t="s">
        <v>3202</v>
      </c>
      <c r="N9225">
        <f>VLOOKUP(Orders!M9225,city2,2,FALSE)</f>
        <v>519</v>
      </c>
      <c r="O9225" t="s">
        <v>54</v>
      </c>
      <c r="P9225">
        <f>VLOOKUP(O9225,state2,2,FALSE)</f>
        <v>6</v>
      </c>
      <c r="Q9225">
        <v>77803</v>
      </c>
      <c r="R9225" t="s">
        <v>55</v>
      </c>
      <c r="S9225">
        <f>VLOOKUP(R9225,region2,2,FALSE)</f>
        <v>3</v>
      </c>
      <c r="T9225" t="s">
        <v>5444</v>
      </c>
      <c r="U9225" t="s">
        <v>22</v>
      </c>
      <c r="V9225">
        <f>VLOOKUP(U9225,category2,2,FALSE)</f>
        <v>2</v>
      </c>
      <c r="W9225" t="s">
        <v>3231</v>
      </c>
      <c r="X9225">
        <f>VLOOKUP(W9225,subcat2,3,FALSE)</f>
        <v>9</v>
      </c>
      <c r="Y9225" t="s">
        <v>648</v>
      </c>
      <c r="Z9225">
        <v>7.5359999999999987</v>
      </c>
      <c r="AA9225">
        <v>6</v>
      </c>
      <c r="AB9225">
        <v>0.8</v>
      </c>
      <c r="AC9225" s="4">
        <v>-13.188000000000009</v>
      </c>
    </row>
    <row r="9226" spans="1:29" x14ac:dyDescent="0.25">
      <c r="A9226" s="2">
        <v>9225</v>
      </c>
      <c r="B9226" t="s">
        <v>10797</v>
      </c>
      <c r="C9226" s="3">
        <v>43043</v>
      </c>
      <c r="D9226" s="3">
        <v>43043</v>
      </c>
      <c r="E9226" t="s">
        <v>625</v>
      </c>
      <c r="F9226">
        <f>VLOOKUP(E9226,SHIPMODE,2,FALSE)</f>
        <v>4</v>
      </c>
      <c r="G9226" t="s">
        <v>3341</v>
      </c>
      <c r="H9226" t="s">
        <v>369</v>
      </c>
      <c r="I9226" t="s">
        <v>52</v>
      </c>
      <c r="J9226">
        <f>VLOOKUP(I9226,segmentID,2,FALSE)</f>
        <v>3</v>
      </c>
      <c r="K9226" t="s">
        <v>3255</v>
      </c>
      <c r="L9226">
        <f>VLOOKUP(K9226,country2,2,FALSE)</f>
        <v>1</v>
      </c>
      <c r="M9226" t="s">
        <v>3202</v>
      </c>
      <c r="N9226">
        <f>VLOOKUP(Orders!M9226,city2,2,FALSE)</f>
        <v>519</v>
      </c>
      <c r="O9226" t="s">
        <v>54</v>
      </c>
      <c r="P9226">
        <f>VLOOKUP(O9226,state2,2,FALSE)</f>
        <v>6</v>
      </c>
      <c r="Q9226">
        <v>77803</v>
      </c>
      <c r="R9226" t="s">
        <v>55</v>
      </c>
      <c r="S9226">
        <f>VLOOKUP(R9226,region2,2,FALSE)</f>
        <v>3</v>
      </c>
      <c r="T9226" t="s">
        <v>4744</v>
      </c>
      <c r="U9226" t="s">
        <v>22</v>
      </c>
      <c r="V9226">
        <f>VLOOKUP(U9226,category2,2,FALSE)</f>
        <v>2</v>
      </c>
      <c r="W9226" t="s">
        <v>3231</v>
      </c>
      <c r="X9226">
        <f>VLOOKUP(W9226,subcat2,3,FALSE)</f>
        <v>9</v>
      </c>
      <c r="Y9226" t="s">
        <v>587</v>
      </c>
      <c r="Z9226">
        <v>1.4079999999999997</v>
      </c>
      <c r="AA9226">
        <v>2</v>
      </c>
      <c r="AB9226">
        <v>0.8</v>
      </c>
      <c r="AC9226" s="4">
        <v>-2.3232000000000008</v>
      </c>
    </row>
    <row r="9227" spans="1:29" x14ac:dyDescent="0.25">
      <c r="A9227" s="2">
        <v>9226</v>
      </c>
      <c r="B9227" t="s">
        <v>10797</v>
      </c>
      <c r="C9227" s="3">
        <v>43043</v>
      </c>
      <c r="D9227" s="3">
        <v>43043</v>
      </c>
      <c r="E9227" t="s">
        <v>625</v>
      </c>
      <c r="F9227">
        <f>VLOOKUP(E9227,SHIPMODE,2,FALSE)</f>
        <v>4</v>
      </c>
      <c r="G9227" t="s">
        <v>3341</v>
      </c>
      <c r="H9227" t="s">
        <v>369</v>
      </c>
      <c r="I9227" t="s">
        <v>52</v>
      </c>
      <c r="J9227">
        <f>VLOOKUP(I9227,segmentID,2,FALSE)</f>
        <v>3</v>
      </c>
      <c r="K9227" t="s">
        <v>3255</v>
      </c>
      <c r="L9227">
        <f>VLOOKUP(K9227,country2,2,FALSE)</f>
        <v>1</v>
      </c>
      <c r="M9227" t="s">
        <v>3202</v>
      </c>
      <c r="N9227">
        <f>VLOOKUP(Orders!M9227,city2,2,FALSE)</f>
        <v>519</v>
      </c>
      <c r="O9227" t="s">
        <v>54</v>
      </c>
      <c r="P9227">
        <f>VLOOKUP(O9227,state2,2,FALSE)</f>
        <v>6</v>
      </c>
      <c r="Q9227">
        <v>77803</v>
      </c>
      <c r="R9227" t="s">
        <v>55</v>
      </c>
      <c r="S9227">
        <f>VLOOKUP(R9227,region2,2,FALSE)</f>
        <v>3</v>
      </c>
      <c r="T9227" t="s">
        <v>5566</v>
      </c>
      <c r="U9227" t="s">
        <v>22</v>
      </c>
      <c r="V9227">
        <f>VLOOKUP(U9227,category2,2,FALSE)</f>
        <v>2</v>
      </c>
      <c r="W9227" t="s">
        <v>3231</v>
      </c>
      <c r="X9227">
        <f>VLOOKUP(W9227,subcat2,3,FALSE)</f>
        <v>9</v>
      </c>
      <c r="Y9227" t="s">
        <v>763</v>
      </c>
      <c r="Z9227">
        <v>4.1439999999999992</v>
      </c>
      <c r="AA9227">
        <v>4</v>
      </c>
      <c r="AB9227">
        <v>0.8</v>
      </c>
      <c r="AC9227" s="4">
        <v>-6.4232000000000014</v>
      </c>
    </row>
    <row r="9228" spans="1:29" x14ac:dyDescent="0.25">
      <c r="A9228" s="2">
        <v>9227</v>
      </c>
      <c r="B9228" t="s">
        <v>10797</v>
      </c>
      <c r="C9228" s="3">
        <v>43043</v>
      </c>
      <c r="D9228" s="3">
        <v>43043</v>
      </c>
      <c r="E9228" t="s">
        <v>625</v>
      </c>
      <c r="F9228">
        <f>VLOOKUP(E9228,SHIPMODE,2,FALSE)</f>
        <v>4</v>
      </c>
      <c r="G9228" t="s">
        <v>3341</v>
      </c>
      <c r="H9228" t="s">
        <v>369</v>
      </c>
      <c r="I9228" t="s">
        <v>52</v>
      </c>
      <c r="J9228">
        <f>VLOOKUP(I9228,segmentID,2,FALSE)</f>
        <v>3</v>
      </c>
      <c r="K9228" t="s">
        <v>3255</v>
      </c>
      <c r="L9228">
        <f>VLOOKUP(K9228,country2,2,FALSE)</f>
        <v>1</v>
      </c>
      <c r="M9228" t="s">
        <v>3202</v>
      </c>
      <c r="N9228">
        <f>VLOOKUP(Orders!M9228,city2,2,FALSE)</f>
        <v>519</v>
      </c>
      <c r="O9228" t="s">
        <v>54</v>
      </c>
      <c r="P9228">
        <f>VLOOKUP(O9228,state2,2,FALSE)</f>
        <v>6</v>
      </c>
      <c r="Q9228">
        <v>77803</v>
      </c>
      <c r="R9228" t="s">
        <v>55</v>
      </c>
      <c r="S9228">
        <f>VLOOKUP(R9228,region2,2,FALSE)</f>
        <v>3</v>
      </c>
      <c r="T9228" t="s">
        <v>4318</v>
      </c>
      <c r="U9228" t="s">
        <v>22</v>
      </c>
      <c r="V9228">
        <f>VLOOKUP(U9228,category2,2,FALSE)</f>
        <v>2</v>
      </c>
      <c r="W9228" t="s">
        <v>3227</v>
      </c>
      <c r="X9228">
        <f>VLOOKUP(W9228,subcat2,3,FALSE)</f>
        <v>5</v>
      </c>
      <c r="Y9228" t="s">
        <v>2229</v>
      </c>
      <c r="Z9228">
        <v>52.751999999999995</v>
      </c>
      <c r="AA9228">
        <v>3</v>
      </c>
      <c r="AB9228">
        <v>0.2</v>
      </c>
      <c r="AC9228" s="4">
        <v>-12.528600000000001</v>
      </c>
    </row>
    <row r="9229" spans="1:29" x14ac:dyDescent="0.25">
      <c r="A9229" s="2">
        <v>9228</v>
      </c>
      <c r="B9229" t="s">
        <v>10798</v>
      </c>
      <c r="C9229" s="3">
        <v>42813</v>
      </c>
      <c r="D9229" s="3">
        <v>42818</v>
      </c>
      <c r="E9229" t="s">
        <v>25</v>
      </c>
      <c r="F9229">
        <f>VLOOKUP(E9229,SHIPMODE,2,FALSE)</f>
        <v>2</v>
      </c>
      <c r="G9229" t="s">
        <v>3688</v>
      </c>
      <c r="H9229" t="s">
        <v>1625</v>
      </c>
      <c r="I9229" t="s">
        <v>18</v>
      </c>
      <c r="J9229">
        <f>VLOOKUP(I9229,segmentID,2,FALSE)</f>
        <v>2</v>
      </c>
      <c r="K9229" t="s">
        <v>3255</v>
      </c>
      <c r="L9229">
        <f>VLOOKUP(K9229,country2,2,FALSE)</f>
        <v>1</v>
      </c>
      <c r="M9229" t="s">
        <v>19</v>
      </c>
      <c r="N9229">
        <f>VLOOKUP(Orders!M9229,city2,2,FALSE)</f>
        <v>2</v>
      </c>
      <c r="O9229" t="s">
        <v>20</v>
      </c>
      <c r="P9229">
        <f>VLOOKUP(O9229,state2,2,FALSE)</f>
        <v>2</v>
      </c>
      <c r="Q9229">
        <v>90008</v>
      </c>
      <c r="R9229" t="s">
        <v>21</v>
      </c>
      <c r="S9229">
        <f>VLOOKUP(R9229,region2,2,FALSE)</f>
        <v>2</v>
      </c>
      <c r="T9229" t="s">
        <v>5382</v>
      </c>
      <c r="U9229" t="s">
        <v>22</v>
      </c>
      <c r="V9229">
        <f>VLOOKUP(U9229,category2,2,FALSE)</f>
        <v>2</v>
      </c>
      <c r="W9229" t="s">
        <v>38</v>
      </c>
      <c r="X9229">
        <f>VLOOKUP(W9229,subcat2,3,FALSE)</f>
        <v>10</v>
      </c>
      <c r="Y9229" t="s">
        <v>2350</v>
      </c>
      <c r="Z9229">
        <v>381.35999999999996</v>
      </c>
      <c r="AA9229">
        <v>7</v>
      </c>
      <c r="AB9229">
        <v>0</v>
      </c>
      <c r="AC9229" s="4">
        <v>106.78080000000003</v>
      </c>
    </row>
    <row r="9230" spans="1:29" x14ac:dyDescent="0.25">
      <c r="A9230" s="2">
        <v>9229</v>
      </c>
      <c r="B9230" t="s">
        <v>6809</v>
      </c>
      <c r="C9230" s="3">
        <v>41946</v>
      </c>
      <c r="D9230" s="3">
        <v>41946</v>
      </c>
      <c r="E9230" t="s">
        <v>625</v>
      </c>
      <c r="F9230">
        <f>VLOOKUP(E9230,SHIPMODE,2,FALSE)</f>
        <v>4</v>
      </c>
      <c r="G9230" t="s">
        <v>3681</v>
      </c>
      <c r="H9230" t="s">
        <v>1603</v>
      </c>
      <c r="I9230" t="s">
        <v>52</v>
      </c>
      <c r="J9230">
        <f>VLOOKUP(I9230,segmentID,2,FALSE)</f>
        <v>3</v>
      </c>
      <c r="K9230" t="s">
        <v>3255</v>
      </c>
      <c r="L9230">
        <f>VLOOKUP(K9230,country2,2,FALSE)</f>
        <v>1</v>
      </c>
      <c r="M9230" t="s">
        <v>19</v>
      </c>
      <c r="N9230">
        <f>VLOOKUP(Orders!M9230,city2,2,FALSE)</f>
        <v>2</v>
      </c>
      <c r="O9230" t="s">
        <v>20</v>
      </c>
      <c r="P9230">
        <f>VLOOKUP(O9230,state2,2,FALSE)</f>
        <v>2</v>
      </c>
      <c r="Q9230">
        <v>90049</v>
      </c>
      <c r="R9230" t="s">
        <v>21</v>
      </c>
      <c r="S9230">
        <f>VLOOKUP(R9230,region2,2,FALSE)</f>
        <v>2</v>
      </c>
      <c r="T9230" t="s">
        <v>4169</v>
      </c>
      <c r="U9230" t="s">
        <v>22</v>
      </c>
      <c r="V9230">
        <f>VLOOKUP(U9230,category2,2,FALSE)</f>
        <v>2</v>
      </c>
      <c r="W9230" t="s">
        <v>3229</v>
      </c>
      <c r="X9230">
        <f>VLOOKUP(W9230,subcat2,3,FALSE)</f>
        <v>7</v>
      </c>
      <c r="Y9230" t="s">
        <v>344</v>
      </c>
      <c r="Z9230">
        <v>6.72</v>
      </c>
      <c r="AA9230">
        <v>4</v>
      </c>
      <c r="AB9230">
        <v>0</v>
      </c>
      <c r="AC9230" s="4">
        <v>3.36</v>
      </c>
    </row>
    <row r="9231" spans="1:29" x14ac:dyDescent="0.25">
      <c r="A9231" s="2">
        <v>9230</v>
      </c>
      <c r="B9231" t="s">
        <v>10799</v>
      </c>
      <c r="C9231" s="3">
        <v>42939</v>
      </c>
      <c r="D9231" s="3">
        <v>42942</v>
      </c>
      <c r="E9231" t="s">
        <v>97</v>
      </c>
      <c r="F9231">
        <f>VLOOKUP(E9231,SHIPMODE,2,FALSE)</f>
        <v>3</v>
      </c>
      <c r="G9231" t="s">
        <v>3269</v>
      </c>
      <c r="H9231" t="s">
        <v>86</v>
      </c>
      <c r="I9231" t="s">
        <v>9</v>
      </c>
      <c r="J9231">
        <f>VLOOKUP(I9231,segmentID,2,FALSE)</f>
        <v>1</v>
      </c>
      <c r="K9231" t="s">
        <v>3255</v>
      </c>
      <c r="L9231">
        <f>VLOOKUP(K9231,country2,2,FALSE)</f>
        <v>1</v>
      </c>
      <c r="M9231" t="s">
        <v>19</v>
      </c>
      <c r="N9231">
        <f>VLOOKUP(Orders!M9231,city2,2,FALSE)</f>
        <v>2</v>
      </c>
      <c r="O9231" t="s">
        <v>20</v>
      </c>
      <c r="P9231">
        <f>VLOOKUP(O9231,state2,2,FALSE)</f>
        <v>2</v>
      </c>
      <c r="Q9231">
        <v>90045</v>
      </c>
      <c r="R9231" t="s">
        <v>21</v>
      </c>
      <c r="S9231">
        <f>VLOOKUP(R9231,region2,2,FALSE)</f>
        <v>2</v>
      </c>
      <c r="T9231" t="s">
        <v>4945</v>
      </c>
      <c r="U9231" t="s">
        <v>22</v>
      </c>
      <c r="V9231">
        <f>VLOOKUP(U9231,category2,2,FALSE)</f>
        <v>2</v>
      </c>
      <c r="W9231" t="s">
        <v>3231</v>
      </c>
      <c r="X9231">
        <f>VLOOKUP(W9231,subcat2,3,FALSE)</f>
        <v>9</v>
      </c>
      <c r="Y9231" t="s">
        <v>774</v>
      </c>
      <c r="Z9231">
        <v>15.192</v>
      </c>
      <c r="AA9231">
        <v>3</v>
      </c>
      <c r="AB9231">
        <v>0.2</v>
      </c>
      <c r="AC9231" s="4">
        <v>5.5070999999999994</v>
      </c>
    </row>
    <row r="9232" spans="1:29" x14ac:dyDescent="0.25">
      <c r="A9232" s="2">
        <v>9231</v>
      </c>
      <c r="B9232" t="s">
        <v>10799</v>
      </c>
      <c r="C9232" s="3">
        <v>42939</v>
      </c>
      <c r="D9232" s="3">
        <v>42942</v>
      </c>
      <c r="E9232" t="s">
        <v>97</v>
      </c>
      <c r="F9232">
        <f>VLOOKUP(E9232,SHIPMODE,2,FALSE)</f>
        <v>3</v>
      </c>
      <c r="G9232" t="s">
        <v>3269</v>
      </c>
      <c r="H9232" t="s">
        <v>86</v>
      </c>
      <c r="I9232" t="s">
        <v>9</v>
      </c>
      <c r="J9232">
        <f>VLOOKUP(I9232,segmentID,2,FALSE)</f>
        <v>1</v>
      </c>
      <c r="K9232" t="s">
        <v>3255</v>
      </c>
      <c r="L9232">
        <f>VLOOKUP(K9232,country2,2,FALSE)</f>
        <v>1</v>
      </c>
      <c r="M9232" t="s">
        <v>19</v>
      </c>
      <c r="N9232">
        <f>VLOOKUP(Orders!M9232,city2,2,FALSE)</f>
        <v>2</v>
      </c>
      <c r="O9232" t="s">
        <v>20</v>
      </c>
      <c r="P9232">
        <f>VLOOKUP(O9232,state2,2,FALSE)</f>
        <v>2</v>
      </c>
      <c r="Q9232">
        <v>90045</v>
      </c>
      <c r="R9232" t="s">
        <v>21</v>
      </c>
      <c r="S9232">
        <f>VLOOKUP(R9232,region2,2,FALSE)</f>
        <v>2</v>
      </c>
      <c r="T9232" t="s">
        <v>5158</v>
      </c>
      <c r="U9232" t="s">
        <v>22</v>
      </c>
      <c r="V9232">
        <f>VLOOKUP(U9232,category2,2,FALSE)</f>
        <v>2</v>
      </c>
      <c r="W9232" t="s">
        <v>45</v>
      </c>
      <c r="X9232">
        <f>VLOOKUP(W9232,subcat2,3,FALSE)</f>
        <v>11</v>
      </c>
      <c r="Y9232" t="s">
        <v>1109</v>
      </c>
      <c r="Z9232">
        <v>58.320000000000007</v>
      </c>
      <c r="AA9232">
        <v>9</v>
      </c>
      <c r="AB9232">
        <v>0</v>
      </c>
      <c r="AC9232" s="4">
        <v>27.993600000000001</v>
      </c>
    </row>
    <row r="9233" spans="1:29" x14ac:dyDescent="0.25">
      <c r="A9233" s="2">
        <v>9232</v>
      </c>
      <c r="B9233" t="s">
        <v>6810</v>
      </c>
      <c r="C9233" s="3">
        <v>42000</v>
      </c>
      <c r="D9233" s="3">
        <v>42004</v>
      </c>
      <c r="E9233" t="s">
        <v>25</v>
      </c>
      <c r="F9233">
        <f>VLOOKUP(E9233,SHIPMODE,2,FALSE)</f>
        <v>2</v>
      </c>
      <c r="G9233" t="s">
        <v>3516</v>
      </c>
      <c r="H9233" t="s">
        <v>1022</v>
      </c>
      <c r="I9233" t="s">
        <v>9</v>
      </c>
      <c r="J9233">
        <f>VLOOKUP(I9233,segmentID,2,FALSE)</f>
        <v>1</v>
      </c>
      <c r="K9233" t="s">
        <v>3255</v>
      </c>
      <c r="L9233">
        <f>VLOOKUP(K9233,country2,2,FALSE)</f>
        <v>1</v>
      </c>
      <c r="M9233" t="s">
        <v>271</v>
      </c>
      <c r="N9233">
        <f>VLOOKUP(Orders!M9233,city2,2,FALSE)</f>
        <v>43</v>
      </c>
      <c r="O9233" t="s">
        <v>160</v>
      </c>
      <c r="P9233">
        <f>VLOOKUP(O9233,state2,2,FALSE)</f>
        <v>17</v>
      </c>
      <c r="Q9233">
        <v>85023</v>
      </c>
      <c r="R9233" t="s">
        <v>21</v>
      </c>
      <c r="S9233">
        <f>VLOOKUP(R9233,region2,2,FALSE)</f>
        <v>2</v>
      </c>
      <c r="T9233" t="s">
        <v>4225</v>
      </c>
      <c r="U9233" t="s">
        <v>22</v>
      </c>
      <c r="V9233">
        <f>VLOOKUP(U9233,category2,2,FALSE)</f>
        <v>2</v>
      </c>
      <c r="W9233" t="s">
        <v>3231</v>
      </c>
      <c r="X9233">
        <f>VLOOKUP(W9233,subcat2,3,FALSE)</f>
        <v>9</v>
      </c>
      <c r="Y9233" t="s">
        <v>2040</v>
      </c>
      <c r="Z9233">
        <v>946.76400000000024</v>
      </c>
      <c r="AA9233">
        <v>6</v>
      </c>
      <c r="AB9233">
        <v>0.7</v>
      </c>
      <c r="AC9233" s="4">
        <v>-694.29359999999997</v>
      </c>
    </row>
    <row r="9234" spans="1:29" x14ac:dyDescent="0.25">
      <c r="A9234" s="2">
        <v>9233</v>
      </c>
      <c r="B9234" t="s">
        <v>9147</v>
      </c>
      <c r="C9234" s="3">
        <v>42615</v>
      </c>
      <c r="D9234" s="3">
        <v>42619</v>
      </c>
      <c r="E9234" t="s">
        <v>25</v>
      </c>
      <c r="F9234">
        <f>VLOOKUP(E9234,SHIPMODE,2,FALSE)</f>
        <v>2</v>
      </c>
      <c r="G9234" t="s">
        <v>3490</v>
      </c>
      <c r="H9234" t="s">
        <v>937</v>
      </c>
      <c r="I9234" t="s">
        <v>9</v>
      </c>
      <c r="J9234">
        <f>VLOOKUP(I9234,segmentID,2,FALSE)</f>
        <v>1</v>
      </c>
      <c r="K9234" t="s">
        <v>3255</v>
      </c>
      <c r="L9234">
        <f>VLOOKUP(K9234,country2,2,FALSE)</f>
        <v>1</v>
      </c>
      <c r="M9234" t="s">
        <v>19</v>
      </c>
      <c r="N9234">
        <f>VLOOKUP(Orders!M9234,city2,2,FALSE)</f>
        <v>2</v>
      </c>
      <c r="O9234" t="s">
        <v>20</v>
      </c>
      <c r="P9234">
        <f>VLOOKUP(O9234,state2,2,FALSE)</f>
        <v>2</v>
      </c>
      <c r="Q9234">
        <v>90036</v>
      </c>
      <c r="R9234" t="s">
        <v>21</v>
      </c>
      <c r="S9234">
        <f>VLOOKUP(R9234,region2,2,FALSE)</f>
        <v>2</v>
      </c>
      <c r="T9234" t="s">
        <v>5249</v>
      </c>
      <c r="U9234" t="s">
        <v>13</v>
      </c>
      <c r="V9234">
        <f>VLOOKUP(U9234,category2,2,FALSE)</f>
        <v>1</v>
      </c>
      <c r="W9234" t="s">
        <v>3228</v>
      </c>
      <c r="X9234">
        <f>VLOOKUP(W9234,subcat2,3,FALSE)</f>
        <v>6</v>
      </c>
      <c r="Y9234" t="s">
        <v>2368</v>
      </c>
      <c r="Z9234">
        <v>94.679999999999993</v>
      </c>
      <c r="AA9234">
        <v>9</v>
      </c>
      <c r="AB9234">
        <v>0</v>
      </c>
      <c r="AC9234" s="4">
        <v>31.244399999999995</v>
      </c>
    </row>
    <row r="9235" spans="1:29" x14ac:dyDescent="0.25">
      <c r="A9235" s="2">
        <v>9234</v>
      </c>
      <c r="B9235" t="s">
        <v>9147</v>
      </c>
      <c r="C9235" s="3">
        <v>42615</v>
      </c>
      <c r="D9235" s="3">
        <v>42619</v>
      </c>
      <c r="E9235" t="s">
        <v>25</v>
      </c>
      <c r="F9235">
        <f>VLOOKUP(E9235,SHIPMODE,2,FALSE)</f>
        <v>2</v>
      </c>
      <c r="G9235" t="s">
        <v>3490</v>
      </c>
      <c r="H9235" t="s">
        <v>937</v>
      </c>
      <c r="I9235" t="s">
        <v>9</v>
      </c>
      <c r="J9235">
        <f>VLOOKUP(I9235,segmentID,2,FALSE)</f>
        <v>1</v>
      </c>
      <c r="K9235" t="s">
        <v>3255</v>
      </c>
      <c r="L9235">
        <f>VLOOKUP(K9235,country2,2,FALSE)</f>
        <v>1</v>
      </c>
      <c r="M9235" t="s">
        <v>19</v>
      </c>
      <c r="N9235">
        <f>VLOOKUP(Orders!M9235,city2,2,FALSE)</f>
        <v>2</v>
      </c>
      <c r="O9235" t="s">
        <v>20</v>
      </c>
      <c r="P9235">
        <f>VLOOKUP(O9235,state2,2,FALSE)</f>
        <v>2</v>
      </c>
      <c r="Q9235">
        <v>90036</v>
      </c>
      <c r="R9235" t="s">
        <v>21</v>
      </c>
      <c r="S9235">
        <f>VLOOKUP(R9235,region2,2,FALSE)</f>
        <v>2</v>
      </c>
      <c r="T9235" t="s">
        <v>5619</v>
      </c>
      <c r="U9235" t="s">
        <v>22</v>
      </c>
      <c r="V9235">
        <f>VLOOKUP(U9235,category2,2,FALSE)</f>
        <v>2</v>
      </c>
      <c r="W9235" t="s">
        <v>3227</v>
      </c>
      <c r="X9235">
        <f>VLOOKUP(W9235,subcat2,3,FALSE)</f>
        <v>5</v>
      </c>
      <c r="Y9235" t="s">
        <v>1852</v>
      </c>
      <c r="Z9235">
        <v>23.669999999999998</v>
      </c>
      <c r="AA9235">
        <v>3</v>
      </c>
      <c r="AB9235">
        <v>0</v>
      </c>
      <c r="AC9235" s="4">
        <v>0.94679999999999698</v>
      </c>
    </row>
    <row r="9236" spans="1:29" x14ac:dyDescent="0.25">
      <c r="A9236" s="2">
        <v>9235</v>
      </c>
      <c r="B9236" t="s">
        <v>9147</v>
      </c>
      <c r="C9236" s="3">
        <v>42615</v>
      </c>
      <c r="D9236" s="3">
        <v>42619</v>
      </c>
      <c r="E9236" t="s">
        <v>25</v>
      </c>
      <c r="F9236">
        <f>VLOOKUP(E9236,SHIPMODE,2,FALSE)</f>
        <v>2</v>
      </c>
      <c r="G9236" t="s">
        <v>3490</v>
      </c>
      <c r="H9236" t="s">
        <v>937</v>
      </c>
      <c r="I9236" t="s">
        <v>9</v>
      </c>
      <c r="J9236">
        <f>VLOOKUP(I9236,segmentID,2,FALSE)</f>
        <v>1</v>
      </c>
      <c r="K9236" t="s">
        <v>3255</v>
      </c>
      <c r="L9236">
        <f>VLOOKUP(K9236,country2,2,FALSE)</f>
        <v>1</v>
      </c>
      <c r="M9236" t="s">
        <v>19</v>
      </c>
      <c r="N9236">
        <f>VLOOKUP(Orders!M9236,city2,2,FALSE)</f>
        <v>2</v>
      </c>
      <c r="O9236" t="s">
        <v>20</v>
      </c>
      <c r="P9236">
        <f>VLOOKUP(O9236,state2,2,FALSE)</f>
        <v>2</v>
      </c>
      <c r="Q9236">
        <v>90036</v>
      </c>
      <c r="R9236" t="s">
        <v>21</v>
      </c>
      <c r="S9236">
        <f>VLOOKUP(R9236,region2,2,FALSE)</f>
        <v>2</v>
      </c>
      <c r="T9236" t="s">
        <v>4731</v>
      </c>
      <c r="U9236" t="s">
        <v>35</v>
      </c>
      <c r="V9236">
        <f>VLOOKUP(U9236,category2,2,FALSE)</f>
        <v>3</v>
      </c>
      <c r="W9236" t="s">
        <v>3230</v>
      </c>
      <c r="X9236">
        <f>VLOOKUP(W9236,subcat2,3,FALSE)</f>
        <v>8</v>
      </c>
      <c r="Y9236" t="s">
        <v>362</v>
      </c>
      <c r="Z9236">
        <v>1091.1680000000001</v>
      </c>
      <c r="AA9236">
        <v>4</v>
      </c>
      <c r="AB9236">
        <v>0.2</v>
      </c>
      <c r="AC9236" s="4">
        <v>68.197999999999979</v>
      </c>
    </row>
    <row r="9237" spans="1:29" x14ac:dyDescent="0.25">
      <c r="A9237" s="2">
        <v>9236</v>
      </c>
      <c r="B9237" t="s">
        <v>9147</v>
      </c>
      <c r="C9237" s="3">
        <v>42615</v>
      </c>
      <c r="D9237" s="3">
        <v>42619</v>
      </c>
      <c r="E9237" t="s">
        <v>25</v>
      </c>
      <c r="F9237">
        <f>VLOOKUP(E9237,SHIPMODE,2,FALSE)</f>
        <v>2</v>
      </c>
      <c r="G9237" t="s">
        <v>3490</v>
      </c>
      <c r="H9237" t="s">
        <v>937</v>
      </c>
      <c r="I9237" t="s">
        <v>9</v>
      </c>
      <c r="J9237">
        <f>VLOOKUP(I9237,segmentID,2,FALSE)</f>
        <v>1</v>
      </c>
      <c r="K9237" t="s">
        <v>3255</v>
      </c>
      <c r="L9237">
        <f>VLOOKUP(K9237,country2,2,FALSE)</f>
        <v>1</v>
      </c>
      <c r="M9237" t="s">
        <v>19</v>
      </c>
      <c r="N9237">
        <f>VLOOKUP(Orders!M9237,city2,2,FALSE)</f>
        <v>2</v>
      </c>
      <c r="O9237" t="s">
        <v>20</v>
      </c>
      <c r="P9237">
        <f>VLOOKUP(O9237,state2,2,FALSE)</f>
        <v>2</v>
      </c>
      <c r="Q9237">
        <v>90036</v>
      </c>
      <c r="R9237" t="s">
        <v>21</v>
      </c>
      <c r="S9237">
        <f>VLOOKUP(R9237,region2,2,FALSE)</f>
        <v>2</v>
      </c>
      <c r="T9237" t="s">
        <v>5207</v>
      </c>
      <c r="U9237" t="s">
        <v>22</v>
      </c>
      <c r="V9237">
        <f>VLOOKUP(U9237,category2,2,FALSE)</f>
        <v>2</v>
      </c>
      <c r="W9237" t="s">
        <v>3229</v>
      </c>
      <c r="X9237">
        <f>VLOOKUP(W9237,subcat2,3,FALSE)</f>
        <v>7</v>
      </c>
      <c r="Y9237" t="s">
        <v>2926</v>
      </c>
      <c r="Z9237">
        <v>18.689999999999998</v>
      </c>
      <c r="AA9237">
        <v>7</v>
      </c>
      <c r="AB9237">
        <v>0</v>
      </c>
      <c r="AC9237" s="4">
        <v>5.2332000000000001</v>
      </c>
    </row>
    <row r="9238" spans="1:29" x14ac:dyDescent="0.25">
      <c r="A9238" s="2">
        <v>9237</v>
      </c>
      <c r="B9238" t="s">
        <v>9147</v>
      </c>
      <c r="C9238" s="3">
        <v>42615</v>
      </c>
      <c r="D9238" s="3">
        <v>42619</v>
      </c>
      <c r="E9238" t="s">
        <v>25</v>
      </c>
      <c r="F9238">
        <f>VLOOKUP(E9238,SHIPMODE,2,FALSE)</f>
        <v>2</v>
      </c>
      <c r="G9238" t="s">
        <v>3490</v>
      </c>
      <c r="H9238" t="s">
        <v>937</v>
      </c>
      <c r="I9238" t="s">
        <v>9</v>
      </c>
      <c r="J9238">
        <f>VLOOKUP(I9238,segmentID,2,FALSE)</f>
        <v>1</v>
      </c>
      <c r="K9238" t="s">
        <v>3255</v>
      </c>
      <c r="L9238">
        <f>VLOOKUP(K9238,country2,2,FALSE)</f>
        <v>1</v>
      </c>
      <c r="M9238" t="s">
        <v>19</v>
      </c>
      <c r="N9238">
        <f>VLOOKUP(Orders!M9238,city2,2,FALSE)</f>
        <v>2</v>
      </c>
      <c r="O9238" t="s">
        <v>20</v>
      </c>
      <c r="P9238">
        <f>VLOOKUP(O9238,state2,2,FALSE)</f>
        <v>2</v>
      </c>
      <c r="Q9238">
        <v>90036</v>
      </c>
      <c r="R9238" t="s">
        <v>21</v>
      </c>
      <c r="S9238">
        <f>VLOOKUP(R9238,region2,2,FALSE)</f>
        <v>2</v>
      </c>
      <c r="T9238" t="s">
        <v>4120</v>
      </c>
      <c r="U9238" t="s">
        <v>13</v>
      </c>
      <c r="V9238">
        <f>VLOOKUP(U9238,category2,2,FALSE)</f>
        <v>1</v>
      </c>
      <c r="W9238" t="s">
        <v>29</v>
      </c>
      <c r="X9238">
        <f>VLOOKUP(W9238,subcat2,3,FALSE)</f>
        <v>4</v>
      </c>
      <c r="Y9238" t="s">
        <v>1686</v>
      </c>
      <c r="Z9238">
        <v>568.72800000000007</v>
      </c>
      <c r="AA9238">
        <v>3</v>
      </c>
      <c r="AB9238">
        <v>0.2</v>
      </c>
      <c r="AC9238" s="4">
        <v>28.436399999999935</v>
      </c>
    </row>
    <row r="9239" spans="1:29" x14ac:dyDescent="0.25">
      <c r="A9239" s="2">
        <v>9238</v>
      </c>
      <c r="B9239" t="s">
        <v>9147</v>
      </c>
      <c r="C9239" s="3">
        <v>42615</v>
      </c>
      <c r="D9239" s="3">
        <v>42619</v>
      </c>
      <c r="E9239" t="s">
        <v>25</v>
      </c>
      <c r="F9239">
        <f>VLOOKUP(E9239,SHIPMODE,2,FALSE)</f>
        <v>2</v>
      </c>
      <c r="G9239" t="s">
        <v>3490</v>
      </c>
      <c r="H9239" t="s">
        <v>937</v>
      </c>
      <c r="I9239" t="s">
        <v>9</v>
      </c>
      <c r="J9239">
        <f>VLOOKUP(I9239,segmentID,2,FALSE)</f>
        <v>1</v>
      </c>
      <c r="K9239" t="s">
        <v>3255</v>
      </c>
      <c r="L9239">
        <f>VLOOKUP(K9239,country2,2,FALSE)</f>
        <v>1</v>
      </c>
      <c r="M9239" t="s">
        <v>19</v>
      </c>
      <c r="N9239">
        <f>VLOOKUP(Orders!M9239,city2,2,FALSE)</f>
        <v>2</v>
      </c>
      <c r="O9239" t="s">
        <v>20</v>
      </c>
      <c r="P9239">
        <f>VLOOKUP(O9239,state2,2,FALSE)</f>
        <v>2</v>
      </c>
      <c r="Q9239">
        <v>90036</v>
      </c>
      <c r="R9239" t="s">
        <v>21</v>
      </c>
      <c r="S9239">
        <f>VLOOKUP(R9239,region2,2,FALSE)</f>
        <v>2</v>
      </c>
      <c r="T9239" t="s">
        <v>5388</v>
      </c>
      <c r="U9239" t="s">
        <v>22</v>
      </c>
      <c r="V9239">
        <f>VLOOKUP(U9239,category2,2,FALSE)</f>
        <v>2</v>
      </c>
      <c r="W9239" t="s">
        <v>3231</v>
      </c>
      <c r="X9239">
        <f>VLOOKUP(W9239,subcat2,3,FALSE)</f>
        <v>9</v>
      </c>
      <c r="Y9239" t="s">
        <v>2916</v>
      </c>
      <c r="Z9239">
        <v>7.3120000000000012</v>
      </c>
      <c r="AA9239">
        <v>1</v>
      </c>
      <c r="AB9239">
        <v>0.2</v>
      </c>
      <c r="AC9239" s="4">
        <v>2.5591999999999997</v>
      </c>
    </row>
    <row r="9240" spans="1:29" x14ac:dyDescent="0.25">
      <c r="A9240" s="2">
        <v>9239</v>
      </c>
      <c r="B9240" t="s">
        <v>10800</v>
      </c>
      <c r="C9240" s="3">
        <v>42777</v>
      </c>
      <c r="D9240" s="3">
        <v>42780</v>
      </c>
      <c r="E9240" t="s">
        <v>97</v>
      </c>
      <c r="F9240">
        <f>VLOOKUP(E9240,SHIPMODE,2,FALSE)</f>
        <v>3</v>
      </c>
      <c r="G9240" t="s">
        <v>3825</v>
      </c>
      <c r="H9240" t="s">
        <v>2115</v>
      </c>
      <c r="I9240" t="s">
        <v>9</v>
      </c>
      <c r="J9240">
        <f>VLOOKUP(I9240,segmentID,2,FALSE)</f>
        <v>1</v>
      </c>
      <c r="K9240" t="s">
        <v>3255</v>
      </c>
      <c r="L9240">
        <f>VLOOKUP(K9240,country2,2,FALSE)</f>
        <v>1</v>
      </c>
      <c r="M9240" t="s">
        <v>248</v>
      </c>
      <c r="N9240">
        <f>VLOOKUP(Orders!M9240,city2,2,FALSE)</f>
        <v>39</v>
      </c>
      <c r="O9240" t="s">
        <v>249</v>
      </c>
      <c r="P9240">
        <f>VLOOKUP(O9240,state2,2,FALSE)</f>
        <v>25</v>
      </c>
      <c r="Q9240">
        <v>43229</v>
      </c>
      <c r="R9240" t="s">
        <v>79</v>
      </c>
      <c r="S9240">
        <f>VLOOKUP(R9240,region2,2,FALSE)</f>
        <v>4</v>
      </c>
      <c r="T9240" t="s">
        <v>4826</v>
      </c>
      <c r="U9240" t="s">
        <v>13</v>
      </c>
      <c r="V9240">
        <f>VLOOKUP(U9240,category2,2,FALSE)</f>
        <v>1</v>
      </c>
      <c r="W9240" t="s">
        <v>3228</v>
      </c>
      <c r="X9240">
        <f>VLOOKUP(W9240,subcat2,3,FALSE)</f>
        <v>6</v>
      </c>
      <c r="Y9240" t="s">
        <v>1401</v>
      </c>
      <c r="Z9240">
        <v>147.56800000000001</v>
      </c>
      <c r="AA9240">
        <v>2</v>
      </c>
      <c r="AB9240">
        <v>0.2</v>
      </c>
      <c r="AC9240" s="4">
        <v>-3.6892000000000067</v>
      </c>
    </row>
    <row r="9241" spans="1:29" x14ac:dyDescent="0.25">
      <c r="A9241" s="2">
        <v>9240</v>
      </c>
      <c r="B9241" t="s">
        <v>10801</v>
      </c>
      <c r="C9241" s="3">
        <v>43035</v>
      </c>
      <c r="D9241" s="3">
        <v>43041</v>
      </c>
      <c r="E9241" t="s">
        <v>25</v>
      </c>
      <c r="F9241">
        <f>VLOOKUP(E9241,SHIPMODE,2,FALSE)</f>
        <v>2</v>
      </c>
      <c r="G9241" t="s">
        <v>3495</v>
      </c>
      <c r="H9241" t="s">
        <v>954</v>
      </c>
      <c r="I9241" t="s">
        <v>18</v>
      </c>
      <c r="J9241">
        <f>VLOOKUP(I9241,segmentID,2,FALSE)</f>
        <v>2</v>
      </c>
      <c r="K9241" t="s">
        <v>3255</v>
      </c>
      <c r="L9241">
        <f>VLOOKUP(K9241,country2,2,FALSE)</f>
        <v>1</v>
      </c>
      <c r="M9241" t="s">
        <v>2370</v>
      </c>
      <c r="N9241">
        <f>VLOOKUP(Orders!M9241,city2,2,FALSE)</f>
        <v>316</v>
      </c>
      <c r="O9241" t="s">
        <v>28</v>
      </c>
      <c r="P9241">
        <f>VLOOKUP(O9241,state2,2,FALSE)</f>
        <v>3</v>
      </c>
      <c r="Q9241">
        <v>32303</v>
      </c>
      <c r="R9241" t="s">
        <v>12</v>
      </c>
      <c r="S9241">
        <f>VLOOKUP(R9241,region2,2,FALSE)</f>
        <v>1</v>
      </c>
      <c r="T9241" t="s">
        <v>4971</v>
      </c>
      <c r="U9241" t="s">
        <v>22</v>
      </c>
      <c r="V9241">
        <f>VLOOKUP(U9241,category2,2,FALSE)</f>
        <v>2</v>
      </c>
      <c r="W9241" t="s">
        <v>45</v>
      </c>
      <c r="X9241">
        <f>VLOOKUP(W9241,subcat2,3,FALSE)</f>
        <v>11</v>
      </c>
      <c r="Y9241" t="s">
        <v>5921</v>
      </c>
      <c r="Z9241">
        <v>56.783999999999999</v>
      </c>
      <c r="AA9241">
        <v>7</v>
      </c>
      <c r="AB9241">
        <v>0.2</v>
      </c>
      <c r="AC9241" s="4">
        <v>20.584200000000003</v>
      </c>
    </row>
    <row r="9242" spans="1:29" x14ac:dyDescent="0.25">
      <c r="A9242" s="2">
        <v>9241</v>
      </c>
      <c r="B9242" t="s">
        <v>10801</v>
      </c>
      <c r="C9242" s="3">
        <v>43035</v>
      </c>
      <c r="D9242" s="3">
        <v>43041</v>
      </c>
      <c r="E9242" t="s">
        <v>25</v>
      </c>
      <c r="F9242">
        <f>VLOOKUP(E9242,SHIPMODE,2,FALSE)</f>
        <v>2</v>
      </c>
      <c r="G9242" t="s">
        <v>3495</v>
      </c>
      <c r="H9242" t="s">
        <v>954</v>
      </c>
      <c r="I9242" t="s">
        <v>18</v>
      </c>
      <c r="J9242">
        <f>VLOOKUP(I9242,segmentID,2,FALSE)</f>
        <v>2</v>
      </c>
      <c r="K9242" t="s">
        <v>3255</v>
      </c>
      <c r="L9242">
        <f>VLOOKUP(K9242,country2,2,FALSE)</f>
        <v>1</v>
      </c>
      <c r="M9242" t="s">
        <v>2370</v>
      </c>
      <c r="N9242">
        <f>VLOOKUP(Orders!M9242,city2,2,FALSE)</f>
        <v>316</v>
      </c>
      <c r="O9242" t="s">
        <v>28</v>
      </c>
      <c r="P9242">
        <f>VLOOKUP(O9242,state2,2,FALSE)</f>
        <v>3</v>
      </c>
      <c r="Q9242">
        <v>32303</v>
      </c>
      <c r="R9242" t="s">
        <v>12</v>
      </c>
      <c r="S9242">
        <f>VLOOKUP(R9242,region2,2,FALSE)</f>
        <v>1</v>
      </c>
      <c r="T9242" t="s">
        <v>4886</v>
      </c>
      <c r="U9242" t="s">
        <v>22</v>
      </c>
      <c r="V9242">
        <f>VLOOKUP(U9242,category2,2,FALSE)</f>
        <v>2</v>
      </c>
      <c r="W9242" t="s">
        <v>3231</v>
      </c>
      <c r="X9242">
        <f>VLOOKUP(W9242,subcat2,3,FALSE)</f>
        <v>9</v>
      </c>
      <c r="Y9242" t="s">
        <v>3100</v>
      </c>
      <c r="Z9242">
        <v>5.6070000000000011</v>
      </c>
      <c r="AA9242">
        <v>3</v>
      </c>
      <c r="AB9242">
        <v>0.7</v>
      </c>
      <c r="AC9242" s="4">
        <v>-3.9248999999999974</v>
      </c>
    </row>
    <row r="9243" spans="1:29" x14ac:dyDescent="0.25">
      <c r="A9243" s="2">
        <v>9242</v>
      </c>
      <c r="B9243" t="s">
        <v>10801</v>
      </c>
      <c r="C9243" s="3">
        <v>43035</v>
      </c>
      <c r="D9243" s="3">
        <v>43041</v>
      </c>
      <c r="E9243" t="s">
        <v>25</v>
      </c>
      <c r="F9243">
        <f>VLOOKUP(E9243,SHIPMODE,2,FALSE)</f>
        <v>2</v>
      </c>
      <c r="G9243" t="s">
        <v>3495</v>
      </c>
      <c r="H9243" t="s">
        <v>954</v>
      </c>
      <c r="I9243" t="s">
        <v>18</v>
      </c>
      <c r="J9243">
        <f>VLOOKUP(I9243,segmentID,2,FALSE)</f>
        <v>2</v>
      </c>
      <c r="K9243" t="s">
        <v>3255</v>
      </c>
      <c r="L9243">
        <f>VLOOKUP(K9243,country2,2,FALSE)</f>
        <v>1</v>
      </c>
      <c r="M9243" t="s">
        <v>2370</v>
      </c>
      <c r="N9243">
        <f>VLOOKUP(Orders!M9243,city2,2,FALSE)</f>
        <v>316</v>
      </c>
      <c r="O9243" t="s">
        <v>28</v>
      </c>
      <c r="P9243">
        <f>VLOOKUP(O9243,state2,2,FALSE)</f>
        <v>3</v>
      </c>
      <c r="Q9243">
        <v>32303</v>
      </c>
      <c r="R9243" t="s">
        <v>12</v>
      </c>
      <c r="S9243">
        <f>VLOOKUP(R9243,region2,2,FALSE)</f>
        <v>1</v>
      </c>
      <c r="T9243" t="s">
        <v>4548</v>
      </c>
      <c r="U9243" t="s">
        <v>22</v>
      </c>
      <c r="V9243">
        <f>VLOOKUP(U9243,category2,2,FALSE)</f>
        <v>2</v>
      </c>
      <c r="W9243" t="s">
        <v>3229</v>
      </c>
      <c r="X9243">
        <f>VLOOKUP(W9243,subcat2,3,FALSE)</f>
        <v>7</v>
      </c>
      <c r="Y9243" t="s">
        <v>3171</v>
      </c>
      <c r="Z9243">
        <v>6.5760000000000005</v>
      </c>
      <c r="AA9243">
        <v>3</v>
      </c>
      <c r="AB9243">
        <v>0.2</v>
      </c>
      <c r="AC9243" s="4">
        <v>0.57540000000000058</v>
      </c>
    </row>
    <row r="9244" spans="1:29" x14ac:dyDescent="0.25">
      <c r="A9244" s="2">
        <v>9243</v>
      </c>
      <c r="B9244" t="s">
        <v>6811</v>
      </c>
      <c r="C9244" s="3">
        <v>41829</v>
      </c>
      <c r="D9244" s="3">
        <v>41834</v>
      </c>
      <c r="E9244" t="s">
        <v>25</v>
      </c>
      <c r="F9244">
        <f>VLOOKUP(E9244,SHIPMODE,2,FALSE)</f>
        <v>2</v>
      </c>
      <c r="G9244" t="s">
        <v>3539</v>
      </c>
      <c r="H9244" t="s">
        <v>1101</v>
      </c>
      <c r="I9244" t="s">
        <v>52</v>
      </c>
      <c r="J9244">
        <f>VLOOKUP(I9244,segmentID,2,FALSE)</f>
        <v>3</v>
      </c>
      <c r="K9244" t="s">
        <v>3255</v>
      </c>
      <c r="L9244">
        <f>VLOOKUP(K9244,country2,2,FALSE)</f>
        <v>1</v>
      </c>
      <c r="M9244" t="s">
        <v>67</v>
      </c>
      <c r="N9244">
        <f>VLOOKUP(Orders!M9244,city2,2,FALSE)</f>
        <v>9</v>
      </c>
      <c r="O9244" t="s">
        <v>20</v>
      </c>
      <c r="P9244">
        <f>VLOOKUP(O9244,state2,2,FALSE)</f>
        <v>2</v>
      </c>
      <c r="Q9244">
        <v>94122</v>
      </c>
      <c r="R9244" t="s">
        <v>21</v>
      </c>
      <c r="S9244">
        <f>VLOOKUP(R9244,region2,2,FALSE)</f>
        <v>2</v>
      </c>
      <c r="T9244" t="s">
        <v>4208</v>
      </c>
      <c r="U9244" t="s">
        <v>22</v>
      </c>
      <c r="V9244">
        <f>VLOOKUP(U9244,category2,2,FALSE)</f>
        <v>2</v>
      </c>
      <c r="W9244" t="s">
        <v>3231</v>
      </c>
      <c r="X9244">
        <f>VLOOKUP(W9244,subcat2,3,FALSE)</f>
        <v>9</v>
      </c>
      <c r="Y9244" t="s">
        <v>1626</v>
      </c>
      <c r="Z9244">
        <v>14.303999999999998</v>
      </c>
      <c r="AA9244">
        <v>6</v>
      </c>
      <c r="AB9244">
        <v>0.2</v>
      </c>
      <c r="AC9244" s="4">
        <v>4.6487999999999987</v>
      </c>
    </row>
    <row r="9245" spans="1:29" x14ac:dyDescent="0.25">
      <c r="A9245" s="2">
        <v>9244</v>
      </c>
      <c r="B9245" t="s">
        <v>6811</v>
      </c>
      <c r="C9245" s="3">
        <v>41829</v>
      </c>
      <c r="D9245" s="3">
        <v>41834</v>
      </c>
      <c r="E9245" t="s">
        <v>25</v>
      </c>
      <c r="F9245">
        <f>VLOOKUP(E9245,SHIPMODE,2,FALSE)</f>
        <v>2</v>
      </c>
      <c r="G9245" t="s">
        <v>3539</v>
      </c>
      <c r="H9245" t="s">
        <v>1101</v>
      </c>
      <c r="I9245" t="s">
        <v>52</v>
      </c>
      <c r="J9245">
        <f>VLOOKUP(I9245,segmentID,2,FALSE)</f>
        <v>3</v>
      </c>
      <c r="K9245" t="s">
        <v>3255</v>
      </c>
      <c r="L9245">
        <f>VLOOKUP(K9245,country2,2,FALSE)</f>
        <v>1</v>
      </c>
      <c r="M9245" t="s">
        <v>67</v>
      </c>
      <c r="N9245">
        <f>VLOOKUP(Orders!M9245,city2,2,FALSE)</f>
        <v>9</v>
      </c>
      <c r="O9245" t="s">
        <v>20</v>
      </c>
      <c r="P9245">
        <f>VLOOKUP(O9245,state2,2,FALSE)</f>
        <v>2</v>
      </c>
      <c r="Q9245">
        <v>94122</v>
      </c>
      <c r="R9245" t="s">
        <v>21</v>
      </c>
      <c r="S9245">
        <f>VLOOKUP(R9245,region2,2,FALSE)</f>
        <v>2</v>
      </c>
      <c r="T9245" t="s">
        <v>5664</v>
      </c>
      <c r="U9245" t="s">
        <v>13</v>
      </c>
      <c r="V9245">
        <f>VLOOKUP(U9245,category2,2,FALSE)</f>
        <v>1</v>
      </c>
      <c r="W9245" t="s">
        <v>14</v>
      </c>
      <c r="X9245">
        <f>VLOOKUP(W9245,subcat2,3,FALSE)</f>
        <v>1</v>
      </c>
      <c r="Y9245" t="s">
        <v>2755</v>
      </c>
      <c r="Z9245">
        <v>119.83299999999998</v>
      </c>
      <c r="AA9245">
        <v>1</v>
      </c>
      <c r="AB9245">
        <v>0.15</v>
      </c>
      <c r="AC9245" s="4">
        <v>7.0489999999999995</v>
      </c>
    </row>
    <row r="9246" spans="1:29" x14ac:dyDescent="0.25">
      <c r="A9246" s="2">
        <v>9245</v>
      </c>
      <c r="B9246" t="s">
        <v>6811</v>
      </c>
      <c r="C9246" s="3">
        <v>41829</v>
      </c>
      <c r="D9246" s="3">
        <v>41834</v>
      </c>
      <c r="E9246" t="s">
        <v>25</v>
      </c>
      <c r="F9246">
        <f>VLOOKUP(E9246,SHIPMODE,2,FALSE)</f>
        <v>2</v>
      </c>
      <c r="G9246" t="s">
        <v>3539</v>
      </c>
      <c r="H9246" t="s">
        <v>1101</v>
      </c>
      <c r="I9246" t="s">
        <v>52</v>
      </c>
      <c r="J9246">
        <f>VLOOKUP(I9246,segmentID,2,FALSE)</f>
        <v>3</v>
      </c>
      <c r="K9246" t="s">
        <v>3255</v>
      </c>
      <c r="L9246">
        <f>VLOOKUP(K9246,country2,2,FALSE)</f>
        <v>1</v>
      </c>
      <c r="M9246" t="s">
        <v>67</v>
      </c>
      <c r="N9246">
        <f>VLOOKUP(Orders!M9246,city2,2,FALSE)</f>
        <v>9</v>
      </c>
      <c r="O9246" t="s">
        <v>20</v>
      </c>
      <c r="P9246">
        <f>VLOOKUP(O9246,state2,2,FALSE)</f>
        <v>2</v>
      </c>
      <c r="Q9246">
        <v>94122</v>
      </c>
      <c r="R9246" t="s">
        <v>21</v>
      </c>
      <c r="S9246">
        <f>VLOOKUP(R9246,region2,2,FALSE)</f>
        <v>2</v>
      </c>
      <c r="T9246" t="s">
        <v>5145</v>
      </c>
      <c r="U9246" t="s">
        <v>22</v>
      </c>
      <c r="V9246">
        <f>VLOOKUP(U9246,category2,2,FALSE)</f>
        <v>2</v>
      </c>
      <c r="W9246" t="s">
        <v>3229</v>
      </c>
      <c r="X9246">
        <f>VLOOKUP(W9246,subcat2,3,FALSE)</f>
        <v>7</v>
      </c>
      <c r="Y9246" t="s">
        <v>612</v>
      </c>
      <c r="Z9246">
        <v>5.56</v>
      </c>
      <c r="AA9246">
        <v>2</v>
      </c>
      <c r="AB9246">
        <v>0</v>
      </c>
      <c r="AC9246" s="4">
        <v>2.2239999999999998</v>
      </c>
    </row>
    <row r="9247" spans="1:29" x14ac:dyDescent="0.25">
      <c r="A9247" s="2">
        <v>9246</v>
      </c>
      <c r="B9247" t="s">
        <v>6811</v>
      </c>
      <c r="C9247" s="3">
        <v>41829</v>
      </c>
      <c r="D9247" s="3">
        <v>41834</v>
      </c>
      <c r="E9247" t="s">
        <v>25</v>
      </c>
      <c r="F9247">
        <f>VLOOKUP(E9247,SHIPMODE,2,FALSE)</f>
        <v>2</v>
      </c>
      <c r="G9247" t="s">
        <v>3539</v>
      </c>
      <c r="H9247" t="s">
        <v>1101</v>
      </c>
      <c r="I9247" t="s">
        <v>52</v>
      </c>
      <c r="J9247">
        <f>VLOOKUP(I9247,segmentID,2,FALSE)</f>
        <v>3</v>
      </c>
      <c r="K9247" t="s">
        <v>3255</v>
      </c>
      <c r="L9247">
        <f>VLOOKUP(K9247,country2,2,FALSE)</f>
        <v>1</v>
      </c>
      <c r="M9247" t="s">
        <v>67</v>
      </c>
      <c r="N9247">
        <f>VLOOKUP(Orders!M9247,city2,2,FALSE)</f>
        <v>9</v>
      </c>
      <c r="O9247" t="s">
        <v>20</v>
      </c>
      <c r="P9247">
        <f>VLOOKUP(O9247,state2,2,FALSE)</f>
        <v>2</v>
      </c>
      <c r="Q9247">
        <v>94122</v>
      </c>
      <c r="R9247" t="s">
        <v>21</v>
      </c>
      <c r="S9247">
        <f>VLOOKUP(R9247,region2,2,FALSE)</f>
        <v>2</v>
      </c>
      <c r="T9247" t="s">
        <v>4122</v>
      </c>
      <c r="U9247" t="s">
        <v>22</v>
      </c>
      <c r="V9247">
        <f>VLOOKUP(U9247,category2,2,FALSE)</f>
        <v>2</v>
      </c>
      <c r="W9247" t="s">
        <v>45</v>
      </c>
      <c r="X9247">
        <f>VLOOKUP(W9247,subcat2,3,FALSE)</f>
        <v>11</v>
      </c>
      <c r="Y9247" t="s">
        <v>1054</v>
      </c>
      <c r="Z9247">
        <v>32.400000000000006</v>
      </c>
      <c r="AA9247">
        <v>5</v>
      </c>
      <c r="AB9247">
        <v>0</v>
      </c>
      <c r="AC9247" s="4">
        <v>15.552000000000001</v>
      </c>
    </row>
    <row r="9248" spans="1:29" x14ac:dyDescent="0.25">
      <c r="A9248" s="2">
        <v>9247</v>
      </c>
      <c r="B9248" t="s">
        <v>10802</v>
      </c>
      <c r="C9248" s="3">
        <v>42877</v>
      </c>
      <c r="D9248" s="3">
        <v>42881</v>
      </c>
      <c r="E9248" t="s">
        <v>25</v>
      </c>
      <c r="F9248">
        <f>VLOOKUP(E9248,SHIPMODE,2,FALSE)</f>
        <v>2</v>
      </c>
      <c r="G9248" t="s">
        <v>3920</v>
      </c>
      <c r="H9248" t="s">
        <v>2490</v>
      </c>
      <c r="I9248" t="s">
        <v>52</v>
      </c>
      <c r="J9248">
        <f>VLOOKUP(I9248,segmentID,2,FALSE)</f>
        <v>3</v>
      </c>
      <c r="K9248" t="s">
        <v>3255</v>
      </c>
      <c r="L9248">
        <f>VLOOKUP(K9248,country2,2,FALSE)</f>
        <v>1</v>
      </c>
      <c r="M9248" t="s">
        <v>67</v>
      </c>
      <c r="N9248">
        <f>VLOOKUP(Orders!M9248,city2,2,FALSE)</f>
        <v>9</v>
      </c>
      <c r="O9248" t="s">
        <v>20</v>
      </c>
      <c r="P9248">
        <f>VLOOKUP(O9248,state2,2,FALSE)</f>
        <v>2</v>
      </c>
      <c r="Q9248">
        <v>94109</v>
      </c>
      <c r="R9248" t="s">
        <v>21</v>
      </c>
      <c r="S9248">
        <f>VLOOKUP(R9248,region2,2,FALSE)</f>
        <v>2</v>
      </c>
      <c r="T9248" t="s">
        <v>4385</v>
      </c>
      <c r="U9248" t="s">
        <v>22</v>
      </c>
      <c r="V9248">
        <f>VLOOKUP(U9248,category2,2,FALSE)</f>
        <v>2</v>
      </c>
      <c r="W9248" t="s">
        <v>3229</v>
      </c>
      <c r="X9248">
        <f>VLOOKUP(W9248,subcat2,3,FALSE)</f>
        <v>7</v>
      </c>
      <c r="Y9248" t="s">
        <v>2145</v>
      </c>
      <c r="Z9248">
        <v>9.84</v>
      </c>
      <c r="AA9248">
        <v>3</v>
      </c>
      <c r="AB9248">
        <v>0</v>
      </c>
      <c r="AC9248" s="4">
        <v>2.8535999999999988</v>
      </c>
    </row>
    <row r="9249" spans="1:29" x14ac:dyDescent="0.25">
      <c r="A9249" s="2">
        <v>9248</v>
      </c>
      <c r="B9249" t="s">
        <v>10802</v>
      </c>
      <c r="C9249" s="3">
        <v>42877</v>
      </c>
      <c r="D9249" s="3">
        <v>42881</v>
      </c>
      <c r="E9249" t="s">
        <v>25</v>
      </c>
      <c r="F9249">
        <f>VLOOKUP(E9249,SHIPMODE,2,FALSE)</f>
        <v>2</v>
      </c>
      <c r="G9249" t="s">
        <v>3920</v>
      </c>
      <c r="H9249" t="s">
        <v>2490</v>
      </c>
      <c r="I9249" t="s">
        <v>52</v>
      </c>
      <c r="J9249">
        <f>VLOOKUP(I9249,segmentID,2,FALSE)</f>
        <v>3</v>
      </c>
      <c r="K9249" t="s">
        <v>3255</v>
      </c>
      <c r="L9249">
        <f>VLOOKUP(K9249,country2,2,FALSE)</f>
        <v>1</v>
      </c>
      <c r="M9249" t="s">
        <v>67</v>
      </c>
      <c r="N9249">
        <f>VLOOKUP(Orders!M9249,city2,2,FALSE)</f>
        <v>9</v>
      </c>
      <c r="O9249" t="s">
        <v>20</v>
      </c>
      <c r="P9249">
        <f>VLOOKUP(O9249,state2,2,FALSE)</f>
        <v>2</v>
      </c>
      <c r="Q9249">
        <v>94109</v>
      </c>
      <c r="R9249" t="s">
        <v>21</v>
      </c>
      <c r="S9249">
        <f>VLOOKUP(R9249,region2,2,FALSE)</f>
        <v>2</v>
      </c>
      <c r="T9249" t="s">
        <v>4429</v>
      </c>
      <c r="U9249" t="s">
        <v>22</v>
      </c>
      <c r="V9249">
        <f>VLOOKUP(U9249,category2,2,FALSE)</f>
        <v>2</v>
      </c>
      <c r="W9249" t="s">
        <v>3229</v>
      </c>
      <c r="X9249">
        <f>VLOOKUP(W9249,subcat2,3,FALSE)</f>
        <v>7</v>
      </c>
      <c r="Y9249" t="s">
        <v>747</v>
      </c>
      <c r="Z9249">
        <v>2.78</v>
      </c>
      <c r="AA9249">
        <v>1</v>
      </c>
      <c r="AB9249">
        <v>0</v>
      </c>
      <c r="AC9249" s="4">
        <v>0.72279999999999989</v>
      </c>
    </row>
    <row r="9250" spans="1:29" x14ac:dyDescent="0.25">
      <c r="A9250" s="2">
        <v>9249</v>
      </c>
      <c r="B9250" t="s">
        <v>9148</v>
      </c>
      <c r="C9250" s="3">
        <v>42684</v>
      </c>
      <c r="D9250" s="3">
        <v>42688</v>
      </c>
      <c r="E9250" t="s">
        <v>25</v>
      </c>
      <c r="F9250">
        <f>VLOOKUP(E9250,SHIPMODE,2,FALSE)</f>
        <v>2</v>
      </c>
      <c r="G9250" t="s">
        <v>3604</v>
      </c>
      <c r="H9250" t="s">
        <v>1312</v>
      </c>
      <c r="I9250" t="s">
        <v>9</v>
      </c>
      <c r="J9250">
        <f>VLOOKUP(I9250,segmentID,2,FALSE)</f>
        <v>1</v>
      </c>
      <c r="K9250" t="s">
        <v>3255</v>
      </c>
      <c r="L9250">
        <f>VLOOKUP(K9250,country2,2,FALSE)</f>
        <v>1</v>
      </c>
      <c r="M9250" t="s">
        <v>138</v>
      </c>
      <c r="N9250">
        <f>VLOOKUP(Orders!M9250,city2,2,FALSE)</f>
        <v>21</v>
      </c>
      <c r="O9250" t="s">
        <v>139</v>
      </c>
      <c r="P9250">
        <f>VLOOKUP(O9250,state2,2,FALSE)</f>
        <v>16</v>
      </c>
      <c r="Q9250">
        <v>10009</v>
      </c>
      <c r="R9250" t="s">
        <v>79</v>
      </c>
      <c r="S9250">
        <f>VLOOKUP(R9250,region2,2,FALSE)</f>
        <v>4</v>
      </c>
      <c r="T9250" t="s">
        <v>4356</v>
      </c>
      <c r="U9250" t="s">
        <v>22</v>
      </c>
      <c r="V9250">
        <f>VLOOKUP(U9250,category2,2,FALSE)</f>
        <v>2</v>
      </c>
      <c r="W9250" t="s">
        <v>3231</v>
      </c>
      <c r="X9250">
        <f>VLOOKUP(W9250,subcat2,3,FALSE)</f>
        <v>9</v>
      </c>
      <c r="Y9250" t="s">
        <v>1711</v>
      </c>
      <c r="Z9250">
        <v>3.64</v>
      </c>
      <c r="AA9250">
        <v>1</v>
      </c>
      <c r="AB9250">
        <v>0.2</v>
      </c>
      <c r="AC9250" s="4">
        <v>1.3649999999999998</v>
      </c>
    </row>
    <row r="9251" spans="1:29" x14ac:dyDescent="0.25">
      <c r="A9251" s="2">
        <v>9250</v>
      </c>
      <c r="B9251" t="s">
        <v>9148</v>
      </c>
      <c r="C9251" s="3">
        <v>42684</v>
      </c>
      <c r="D9251" s="3">
        <v>42688</v>
      </c>
      <c r="E9251" t="s">
        <v>25</v>
      </c>
      <c r="F9251">
        <f>VLOOKUP(E9251,SHIPMODE,2,FALSE)</f>
        <v>2</v>
      </c>
      <c r="G9251" t="s">
        <v>3604</v>
      </c>
      <c r="H9251" t="s">
        <v>1312</v>
      </c>
      <c r="I9251" t="s">
        <v>9</v>
      </c>
      <c r="J9251">
        <f>VLOOKUP(I9251,segmentID,2,FALSE)</f>
        <v>1</v>
      </c>
      <c r="K9251" t="s">
        <v>3255</v>
      </c>
      <c r="L9251">
        <f>VLOOKUP(K9251,country2,2,FALSE)</f>
        <v>1</v>
      </c>
      <c r="M9251" t="s">
        <v>138</v>
      </c>
      <c r="N9251">
        <f>VLOOKUP(Orders!M9251,city2,2,FALSE)</f>
        <v>21</v>
      </c>
      <c r="O9251" t="s">
        <v>139</v>
      </c>
      <c r="P9251">
        <f>VLOOKUP(O9251,state2,2,FALSE)</f>
        <v>16</v>
      </c>
      <c r="Q9251">
        <v>10009</v>
      </c>
      <c r="R9251" t="s">
        <v>79</v>
      </c>
      <c r="S9251">
        <f>VLOOKUP(R9251,region2,2,FALSE)</f>
        <v>4</v>
      </c>
      <c r="T9251" t="s">
        <v>5488</v>
      </c>
      <c r="U9251" t="s">
        <v>35</v>
      </c>
      <c r="V9251">
        <f>VLOOKUP(U9251,category2,2,FALSE)</f>
        <v>3</v>
      </c>
      <c r="W9251" t="s">
        <v>3230</v>
      </c>
      <c r="X9251">
        <f>VLOOKUP(W9251,subcat2,3,FALSE)</f>
        <v>8</v>
      </c>
      <c r="Y9251" t="s">
        <v>568</v>
      </c>
      <c r="Z9251">
        <v>881.93</v>
      </c>
      <c r="AA9251">
        <v>7</v>
      </c>
      <c r="AB9251">
        <v>0</v>
      </c>
      <c r="AC9251" s="4">
        <v>220.48250000000002</v>
      </c>
    </row>
    <row r="9252" spans="1:29" x14ac:dyDescent="0.25">
      <c r="A9252" s="2">
        <v>9251</v>
      </c>
      <c r="B9252" t="s">
        <v>9149</v>
      </c>
      <c r="C9252" s="3">
        <v>42706</v>
      </c>
      <c r="D9252" s="3">
        <v>42710</v>
      </c>
      <c r="E9252" t="s">
        <v>25</v>
      </c>
      <c r="F9252">
        <f>VLOOKUP(E9252,SHIPMODE,2,FALSE)</f>
        <v>2</v>
      </c>
      <c r="G9252" t="s">
        <v>3718</v>
      </c>
      <c r="H9252" t="s">
        <v>1715</v>
      </c>
      <c r="I9252" t="s">
        <v>18</v>
      </c>
      <c r="J9252">
        <f>VLOOKUP(I9252,segmentID,2,FALSE)</f>
        <v>2</v>
      </c>
      <c r="K9252" t="s">
        <v>3255</v>
      </c>
      <c r="L9252">
        <f>VLOOKUP(K9252,country2,2,FALSE)</f>
        <v>1</v>
      </c>
      <c r="M9252" t="s">
        <v>2196</v>
      </c>
      <c r="N9252">
        <f>VLOOKUP(Orders!M9252,city2,2,FALSE)</f>
        <v>293</v>
      </c>
      <c r="O9252" t="s">
        <v>244</v>
      </c>
      <c r="P9252">
        <f>VLOOKUP(O9252,state2,2,FALSE)</f>
        <v>24</v>
      </c>
      <c r="Q9252">
        <v>52302</v>
      </c>
      <c r="R9252" t="s">
        <v>55</v>
      </c>
      <c r="S9252">
        <f>VLOOKUP(R9252,region2,2,FALSE)</f>
        <v>3</v>
      </c>
      <c r="T9252" t="s">
        <v>4596</v>
      </c>
      <c r="U9252" t="s">
        <v>22</v>
      </c>
      <c r="V9252">
        <f>VLOOKUP(U9252,category2,2,FALSE)</f>
        <v>2</v>
      </c>
      <c r="W9252" t="s">
        <v>3231</v>
      </c>
      <c r="X9252">
        <f>VLOOKUP(W9252,subcat2,3,FALSE)</f>
        <v>9</v>
      </c>
      <c r="Y9252" t="s">
        <v>530</v>
      </c>
      <c r="Z9252">
        <v>115.84</v>
      </c>
      <c r="AA9252">
        <v>8</v>
      </c>
      <c r="AB9252">
        <v>0</v>
      </c>
      <c r="AC9252" s="4">
        <v>54.444800000000001</v>
      </c>
    </row>
    <row r="9253" spans="1:29" x14ac:dyDescent="0.25">
      <c r="A9253" s="2">
        <v>9252</v>
      </c>
      <c r="B9253" t="s">
        <v>10803</v>
      </c>
      <c r="C9253" s="3">
        <v>42796</v>
      </c>
      <c r="D9253" s="3">
        <v>42802</v>
      </c>
      <c r="E9253" t="s">
        <v>25</v>
      </c>
      <c r="F9253">
        <f>VLOOKUP(E9253,SHIPMODE,2,FALSE)</f>
        <v>2</v>
      </c>
      <c r="G9253" t="s">
        <v>3884</v>
      </c>
      <c r="H9253" t="s">
        <v>2363</v>
      </c>
      <c r="I9253" t="s">
        <v>18</v>
      </c>
      <c r="J9253">
        <f>VLOOKUP(I9253,segmentID,2,FALSE)</f>
        <v>2</v>
      </c>
      <c r="K9253" t="s">
        <v>3255</v>
      </c>
      <c r="L9253">
        <f>VLOOKUP(K9253,country2,2,FALSE)</f>
        <v>1</v>
      </c>
      <c r="M9253" t="s">
        <v>19</v>
      </c>
      <c r="N9253">
        <f>VLOOKUP(Orders!M9253,city2,2,FALSE)</f>
        <v>2</v>
      </c>
      <c r="O9253" t="s">
        <v>20</v>
      </c>
      <c r="P9253">
        <f>VLOOKUP(O9253,state2,2,FALSE)</f>
        <v>2</v>
      </c>
      <c r="Q9253">
        <v>90008</v>
      </c>
      <c r="R9253" t="s">
        <v>21</v>
      </c>
      <c r="S9253">
        <f>VLOOKUP(R9253,region2,2,FALSE)</f>
        <v>2</v>
      </c>
      <c r="T9253" t="s">
        <v>5162</v>
      </c>
      <c r="U9253" t="s">
        <v>22</v>
      </c>
      <c r="V9253">
        <f>VLOOKUP(U9253,category2,2,FALSE)</f>
        <v>2</v>
      </c>
      <c r="W9253" t="s">
        <v>3231</v>
      </c>
      <c r="X9253">
        <f>VLOOKUP(W9253,subcat2,3,FALSE)</f>
        <v>9</v>
      </c>
      <c r="Y9253" t="s">
        <v>2542</v>
      </c>
      <c r="Z9253">
        <v>107.64800000000001</v>
      </c>
      <c r="AA9253">
        <v>2</v>
      </c>
      <c r="AB9253">
        <v>0.2</v>
      </c>
      <c r="AC9253" s="4">
        <v>33.639999999999986</v>
      </c>
    </row>
    <row r="9254" spans="1:29" x14ac:dyDescent="0.25">
      <c r="A9254" s="2">
        <v>9253</v>
      </c>
      <c r="B9254" t="s">
        <v>10804</v>
      </c>
      <c r="C9254" s="3">
        <v>43001</v>
      </c>
      <c r="D9254" s="3">
        <v>43003</v>
      </c>
      <c r="E9254" t="s">
        <v>7</v>
      </c>
      <c r="F9254">
        <f>VLOOKUP(E9254,SHIPMODE,2,FALSE)</f>
        <v>1</v>
      </c>
      <c r="G9254" t="s">
        <v>4026</v>
      </c>
      <c r="H9254" t="s">
        <v>3029</v>
      </c>
      <c r="I9254" t="s">
        <v>9</v>
      </c>
      <c r="J9254">
        <f>VLOOKUP(I9254,segmentID,2,FALSE)</f>
        <v>1</v>
      </c>
      <c r="K9254" t="s">
        <v>3255</v>
      </c>
      <c r="L9254">
        <f>VLOOKUP(K9254,country2,2,FALSE)</f>
        <v>1</v>
      </c>
      <c r="M9254" t="s">
        <v>3203</v>
      </c>
      <c r="N9254">
        <f>VLOOKUP(Orders!M9254,city2,2,FALSE)</f>
        <v>520</v>
      </c>
      <c r="O9254" t="s">
        <v>811</v>
      </c>
      <c r="P9254">
        <f>VLOOKUP(O9254,state2,2,FALSE)</f>
        <v>37</v>
      </c>
      <c r="Q9254">
        <v>71603</v>
      </c>
      <c r="R9254" t="s">
        <v>12</v>
      </c>
      <c r="S9254">
        <f>VLOOKUP(R9254,region2,2,FALSE)</f>
        <v>1</v>
      </c>
      <c r="T9254" t="s">
        <v>5303</v>
      </c>
      <c r="U9254" t="s">
        <v>35</v>
      </c>
      <c r="V9254">
        <f>VLOOKUP(U9254,category2,2,FALSE)</f>
        <v>3</v>
      </c>
      <c r="W9254" t="s">
        <v>3232</v>
      </c>
      <c r="X9254">
        <f>VLOOKUP(W9254,subcat2,3,FALSE)</f>
        <v>12</v>
      </c>
      <c r="Y9254" t="s">
        <v>1422</v>
      </c>
      <c r="Z9254">
        <v>199.95000000000002</v>
      </c>
      <c r="AA9254">
        <v>5</v>
      </c>
      <c r="AB9254">
        <v>0</v>
      </c>
      <c r="AC9254" s="4">
        <v>63.983999999999988</v>
      </c>
    </row>
    <row r="9255" spans="1:29" x14ac:dyDescent="0.25">
      <c r="A9255" s="2">
        <v>9254</v>
      </c>
      <c r="B9255" t="s">
        <v>10804</v>
      </c>
      <c r="C9255" s="3">
        <v>43001</v>
      </c>
      <c r="D9255" s="3">
        <v>43003</v>
      </c>
      <c r="E9255" t="s">
        <v>7</v>
      </c>
      <c r="F9255">
        <f>VLOOKUP(E9255,SHIPMODE,2,FALSE)</f>
        <v>1</v>
      </c>
      <c r="G9255" t="s">
        <v>4026</v>
      </c>
      <c r="H9255" t="s">
        <v>3029</v>
      </c>
      <c r="I9255" t="s">
        <v>9</v>
      </c>
      <c r="J9255">
        <f>VLOOKUP(I9255,segmentID,2,FALSE)</f>
        <v>1</v>
      </c>
      <c r="K9255" t="s">
        <v>3255</v>
      </c>
      <c r="L9255">
        <f>VLOOKUP(K9255,country2,2,FALSE)</f>
        <v>1</v>
      </c>
      <c r="M9255" t="s">
        <v>3203</v>
      </c>
      <c r="N9255">
        <f>VLOOKUP(Orders!M9255,city2,2,FALSE)</f>
        <v>520</v>
      </c>
      <c r="O9255" t="s">
        <v>811</v>
      </c>
      <c r="P9255">
        <f>VLOOKUP(O9255,state2,2,FALSE)</f>
        <v>37</v>
      </c>
      <c r="Q9255">
        <v>71603</v>
      </c>
      <c r="R9255" t="s">
        <v>12</v>
      </c>
      <c r="S9255">
        <f>VLOOKUP(R9255,region2,2,FALSE)</f>
        <v>1</v>
      </c>
      <c r="T9255" t="s">
        <v>4609</v>
      </c>
      <c r="U9255" t="s">
        <v>22</v>
      </c>
      <c r="V9255">
        <f>VLOOKUP(U9255,category2,2,FALSE)</f>
        <v>2</v>
      </c>
      <c r="W9255" t="s">
        <v>45</v>
      </c>
      <c r="X9255">
        <f>VLOOKUP(W9255,subcat2,3,FALSE)</f>
        <v>11</v>
      </c>
      <c r="Y9255" t="s">
        <v>2323</v>
      </c>
      <c r="Z9255">
        <v>12.96</v>
      </c>
      <c r="AA9255">
        <v>2</v>
      </c>
      <c r="AB9255">
        <v>0</v>
      </c>
      <c r="AC9255" s="4">
        <v>6.2208000000000006</v>
      </c>
    </row>
    <row r="9256" spans="1:29" x14ac:dyDescent="0.25">
      <c r="A9256" s="2">
        <v>9255</v>
      </c>
      <c r="B9256" t="s">
        <v>6812</v>
      </c>
      <c r="C9256" s="3">
        <v>41681</v>
      </c>
      <c r="D9256" s="3">
        <v>41685</v>
      </c>
      <c r="E9256" t="s">
        <v>7</v>
      </c>
      <c r="F9256">
        <f>VLOOKUP(E9256,SHIPMODE,2,FALSE)</f>
        <v>1</v>
      </c>
      <c r="G9256" t="s">
        <v>3570</v>
      </c>
      <c r="H9256" t="s">
        <v>1214</v>
      </c>
      <c r="I9256" t="s">
        <v>9</v>
      </c>
      <c r="J9256">
        <f>VLOOKUP(I9256,segmentID,2,FALSE)</f>
        <v>1</v>
      </c>
      <c r="K9256" t="s">
        <v>3255</v>
      </c>
      <c r="L9256">
        <f>VLOOKUP(K9256,country2,2,FALSE)</f>
        <v>1</v>
      </c>
      <c r="M9256" t="s">
        <v>194</v>
      </c>
      <c r="N9256">
        <f>VLOOKUP(Orders!M9256,city2,2,FALSE)</f>
        <v>30</v>
      </c>
      <c r="O9256" t="s">
        <v>295</v>
      </c>
      <c r="P9256">
        <f>VLOOKUP(O9256,state2,2,FALSE)</f>
        <v>26</v>
      </c>
      <c r="Q9256">
        <v>65203</v>
      </c>
      <c r="R9256" t="s">
        <v>55</v>
      </c>
      <c r="S9256">
        <f>VLOOKUP(R9256,region2,2,FALSE)</f>
        <v>3</v>
      </c>
      <c r="T9256" t="s">
        <v>4174</v>
      </c>
      <c r="U9256" t="s">
        <v>13</v>
      </c>
      <c r="V9256">
        <f>VLOOKUP(U9256,category2,2,FALSE)</f>
        <v>1</v>
      </c>
      <c r="W9256" t="s">
        <v>3226</v>
      </c>
      <c r="X9256">
        <f>VLOOKUP(W9256,subcat2,3,FALSE)</f>
        <v>2</v>
      </c>
      <c r="Y9256" t="s">
        <v>346</v>
      </c>
      <c r="Z9256">
        <v>60.89</v>
      </c>
      <c r="AA9256">
        <v>1</v>
      </c>
      <c r="AB9256">
        <v>0</v>
      </c>
      <c r="AC9256" s="4">
        <v>15.222499999999997</v>
      </c>
    </row>
    <row r="9257" spans="1:29" x14ac:dyDescent="0.25">
      <c r="A9257" s="2">
        <v>9256</v>
      </c>
      <c r="B9257" t="s">
        <v>6812</v>
      </c>
      <c r="C9257" s="3">
        <v>41681</v>
      </c>
      <c r="D9257" s="3">
        <v>41685</v>
      </c>
      <c r="E9257" t="s">
        <v>7</v>
      </c>
      <c r="F9257">
        <f>VLOOKUP(E9257,SHIPMODE,2,FALSE)</f>
        <v>1</v>
      </c>
      <c r="G9257" t="s">
        <v>3570</v>
      </c>
      <c r="H9257" t="s">
        <v>1214</v>
      </c>
      <c r="I9257" t="s">
        <v>9</v>
      </c>
      <c r="J9257">
        <f>VLOOKUP(I9257,segmentID,2,FALSE)</f>
        <v>1</v>
      </c>
      <c r="K9257" t="s">
        <v>3255</v>
      </c>
      <c r="L9257">
        <f>VLOOKUP(K9257,country2,2,FALSE)</f>
        <v>1</v>
      </c>
      <c r="M9257" t="s">
        <v>194</v>
      </c>
      <c r="N9257">
        <f>VLOOKUP(Orders!M9257,city2,2,FALSE)</f>
        <v>30</v>
      </c>
      <c r="O9257" t="s">
        <v>295</v>
      </c>
      <c r="P9257">
        <f>VLOOKUP(O9257,state2,2,FALSE)</f>
        <v>26</v>
      </c>
      <c r="Q9257">
        <v>65203</v>
      </c>
      <c r="R9257" t="s">
        <v>55</v>
      </c>
      <c r="S9257">
        <f>VLOOKUP(R9257,region2,2,FALSE)</f>
        <v>3</v>
      </c>
      <c r="T9257" t="s">
        <v>4780</v>
      </c>
      <c r="U9257" t="s">
        <v>22</v>
      </c>
      <c r="V9257">
        <f>VLOOKUP(U9257,category2,2,FALSE)</f>
        <v>2</v>
      </c>
      <c r="W9257" t="s">
        <v>23</v>
      </c>
      <c r="X9257">
        <f>VLOOKUP(W9257,subcat2,3,FALSE)</f>
        <v>3</v>
      </c>
      <c r="Y9257" t="s">
        <v>1965</v>
      </c>
      <c r="Z9257">
        <v>14.940000000000001</v>
      </c>
      <c r="AA9257">
        <v>3</v>
      </c>
      <c r="AB9257">
        <v>0</v>
      </c>
      <c r="AC9257" s="4">
        <v>6.8723999999999998</v>
      </c>
    </row>
    <row r="9258" spans="1:29" x14ac:dyDescent="0.25">
      <c r="A9258" s="2">
        <v>9257</v>
      </c>
      <c r="B9258" t="s">
        <v>6812</v>
      </c>
      <c r="C9258" s="3">
        <v>41681</v>
      </c>
      <c r="D9258" s="3">
        <v>41685</v>
      </c>
      <c r="E9258" t="s">
        <v>7</v>
      </c>
      <c r="F9258">
        <f>VLOOKUP(E9258,SHIPMODE,2,FALSE)</f>
        <v>1</v>
      </c>
      <c r="G9258" t="s">
        <v>3570</v>
      </c>
      <c r="H9258" t="s">
        <v>1214</v>
      </c>
      <c r="I9258" t="s">
        <v>9</v>
      </c>
      <c r="J9258">
        <f>VLOOKUP(I9258,segmentID,2,FALSE)</f>
        <v>1</v>
      </c>
      <c r="K9258" t="s">
        <v>3255</v>
      </c>
      <c r="L9258">
        <f>VLOOKUP(K9258,country2,2,FALSE)</f>
        <v>1</v>
      </c>
      <c r="M9258" t="s">
        <v>194</v>
      </c>
      <c r="N9258">
        <f>VLOOKUP(Orders!M9258,city2,2,FALSE)</f>
        <v>30</v>
      </c>
      <c r="O9258" t="s">
        <v>295</v>
      </c>
      <c r="P9258">
        <f>VLOOKUP(O9258,state2,2,FALSE)</f>
        <v>26</v>
      </c>
      <c r="Q9258">
        <v>65203</v>
      </c>
      <c r="R9258" t="s">
        <v>55</v>
      </c>
      <c r="S9258">
        <f>VLOOKUP(R9258,region2,2,FALSE)</f>
        <v>3</v>
      </c>
      <c r="T9258" t="s">
        <v>4639</v>
      </c>
      <c r="U9258" t="s">
        <v>22</v>
      </c>
      <c r="V9258">
        <f>VLOOKUP(U9258,category2,2,FALSE)</f>
        <v>2</v>
      </c>
      <c r="W9258" t="s">
        <v>3231</v>
      </c>
      <c r="X9258">
        <f>VLOOKUP(W9258,subcat2,3,FALSE)</f>
        <v>9</v>
      </c>
      <c r="Y9258" t="s">
        <v>400</v>
      </c>
      <c r="Z9258">
        <v>9.64</v>
      </c>
      <c r="AA9258">
        <v>2</v>
      </c>
      <c r="AB9258">
        <v>0</v>
      </c>
      <c r="AC9258" s="4">
        <v>4.4344000000000001</v>
      </c>
    </row>
    <row r="9259" spans="1:29" x14ac:dyDescent="0.25">
      <c r="A9259" s="2">
        <v>9258</v>
      </c>
      <c r="B9259" t="s">
        <v>6812</v>
      </c>
      <c r="C9259" s="3">
        <v>41681</v>
      </c>
      <c r="D9259" s="3">
        <v>41685</v>
      </c>
      <c r="E9259" t="s">
        <v>7</v>
      </c>
      <c r="F9259">
        <f>VLOOKUP(E9259,SHIPMODE,2,FALSE)</f>
        <v>1</v>
      </c>
      <c r="G9259" t="s">
        <v>3570</v>
      </c>
      <c r="H9259" t="s">
        <v>1214</v>
      </c>
      <c r="I9259" t="s">
        <v>9</v>
      </c>
      <c r="J9259">
        <f>VLOOKUP(I9259,segmentID,2,FALSE)</f>
        <v>1</v>
      </c>
      <c r="K9259" t="s">
        <v>3255</v>
      </c>
      <c r="L9259">
        <f>VLOOKUP(K9259,country2,2,FALSE)</f>
        <v>1</v>
      </c>
      <c r="M9259" t="s">
        <v>194</v>
      </c>
      <c r="N9259">
        <f>VLOOKUP(Orders!M9259,city2,2,FALSE)</f>
        <v>30</v>
      </c>
      <c r="O9259" t="s">
        <v>295</v>
      </c>
      <c r="P9259">
        <f>VLOOKUP(O9259,state2,2,FALSE)</f>
        <v>26</v>
      </c>
      <c r="Q9259">
        <v>65203</v>
      </c>
      <c r="R9259" t="s">
        <v>55</v>
      </c>
      <c r="S9259">
        <f>VLOOKUP(R9259,region2,2,FALSE)</f>
        <v>3</v>
      </c>
      <c r="T9259" t="s">
        <v>5391</v>
      </c>
      <c r="U9259" t="s">
        <v>13</v>
      </c>
      <c r="V9259">
        <f>VLOOKUP(U9259,category2,2,FALSE)</f>
        <v>1</v>
      </c>
      <c r="W9259" t="s">
        <v>3228</v>
      </c>
      <c r="X9259">
        <f>VLOOKUP(W9259,subcat2,3,FALSE)</f>
        <v>6</v>
      </c>
      <c r="Y9259" t="s">
        <v>2262</v>
      </c>
      <c r="Z9259">
        <v>332.94</v>
      </c>
      <c r="AA9259">
        <v>3</v>
      </c>
      <c r="AB9259">
        <v>0</v>
      </c>
      <c r="AC9259" s="4">
        <v>53.270399999999995</v>
      </c>
    </row>
    <row r="9260" spans="1:29" x14ac:dyDescent="0.25">
      <c r="A9260" s="2">
        <v>9259</v>
      </c>
      <c r="B9260" t="s">
        <v>6812</v>
      </c>
      <c r="C9260" s="3">
        <v>41681</v>
      </c>
      <c r="D9260" s="3">
        <v>41685</v>
      </c>
      <c r="E9260" t="s">
        <v>7</v>
      </c>
      <c r="F9260">
        <f>VLOOKUP(E9260,SHIPMODE,2,FALSE)</f>
        <v>1</v>
      </c>
      <c r="G9260" t="s">
        <v>3570</v>
      </c>
      <c r="H9260" t="s">
        <v>1214</v>
      </c>
      <c r="I9260" t="s">
        <v>9</v>
      </c>
      <c r="J9260">
        <f>VLOOKUP(I9260,segmentID,2,FALSE)</f>
        <v>1</v>
      </c>
      <c r="K9260" t="s">
        <v>3255</v>
      </c>
      <c r="L9260">
        <f>VLOOKUP(K9260,country2,2,FALSE)</f>
        <v>1</v>
      </c>
      <c r="M9260" t="s">
        <v>194</v>
      </c>
      <c r="N9260">
        <f>VLOOKUP(Orders!M9260,city2,2,FALSE)</f>
        <v>30</v>
      </c>
      <c r="O9260" t="s">
        <v>295</v>
      </c>
      <c r="P9260">
        <f>VLOOKUP(O9260,state2,2,FALSE)</f>
        <v>26</v>
      </c>
      <c r="Q9260">
        <v>65203</v>
      </c>
      <c r="R9260" t="s">
        <v>55</v>
      </c>
      <c r="S9260">
        <f>VLOOKUP(R9260,region2,2,FALSE)</f>
        <v>3</v>
      </c>
      <c r="T9260" t="s">
        <v>4178</v>
      </c>
      <c r="U9260" t="s">
        <v>22</v>
      </c>
      <c r="V9260">
        <f>VLOOKUP(U9260,category2,2,FALSE)</f>
        <v>2</v>
      </c>
      <c r="W9260" t="s">
        <v>3231</v>
      </c>
      <c r="X9260">
        <f>VLOOKUP(W9260,subcat2,3,FALSE)</f>
        <v>9</v>
      </c>
      <c r="Y9260" t="s">
        <v>1722</v>
      </c>
      <c r="Z9260">
        <v>51.900000000000006</v>
      </c>
      <c r="AA9260">
        <v>3</v>
      </c>
      <c r="AB9260">
        <v>0</v>
      </c>
      <c r="AC9260" s="4">
        <v>24.393000000000001</v>
      </c>
    </row>
    <row r="9261" spans="1:29" x14ac:dyDescent="0.25">
      <c r="A9261" s="2">
        <v>9260</v>
      </c>
      <c r="B9261" t="s">
        <v>6812</v>
      </c>
      <c r="C9261" s="3">
        <v>41681</v>
      </c>
      <c r="D9261" s="3">
        <v>41685</v>
      </c>
      <c r="E9261" t="s">
        <v>7</v>
      </c>
      <c r="F9261">
        <f>VLOOKUP(E9261,SHIPMODE,2,FALSE)</f>
        <v>1</v>
      </c>
      <c r="G9261" t="s">
        <v>3570</v>
      </c>
      <c r="H9261" t="s">
        <v>1214</v>
      </c>
      <c r="I9261" t="s">
        <v>9</v>
      </c>
      <c r="J9261">
        <f>VLOOKUP(I9261,segmentID,2,FALSE)</f>
        <v>1</v>
      </c>
      <c r="K9261" t="s">
        <v>3255</v>
      </c>
      <c r="L9261">
        <f>VLOOKUP(K9261,country2,2,FALSE)</f>
        <v>1</v>
      </c>
      <c r="M9261" t="s">
        <v>194</v>
      </c>
      <c r="N9261">
        <f>VLOOKUP(Orders!M9261,city2,2,FALSE)</f>
        <v>30</v>
      </c>
      <c r="O9261" t="s">
        <v>295</v>
      </c>
      <c r="P9261">
        <f>VLOOKUP(O9261,state2,2,FALSE)</f>
        <v>26</v>
      </c>
      <c r="Q9261">
        <v>65203</v>
      </c>
      <c r="R9261" t="s">
        <v>55</v>
      </c>
      <c r="S9261">
        <f>VLOOKUP(R9261,region2,2,FALSE)</f>
        <v>3</v>
      </c>
      <c r="T9261" t="s">
        <v>4665</v>
      </c>
      <c r="U9261" t="s">
        <v>22</v>
      </c>
      <c r="V9261">
        <f>VLOOKUP(U9261,category2,2,FALSE)</f>
        <v>2</v>
      </c>
      <c r="W9261" t="s">
        <v>3227</v>
      </c>
      <c r="X9261">
        <f>VLOOKUP(W9261,subcat2,3,FALSE)</f>
        <v>5</v>
      </c>
      <c r="Y9261" t="s">
        <v>1015</v>
      </c>
      <c r="Z9261">
        <v>64.959999999999994</v>
      </c>
      <c r="AA9261">
        <v>2</v>
      </c>
      <c r="AB9261">
        <v>0</v>
      </c>
      <c r="AC9261" s="4">
        <v>2.598399999999998</v>
      </c>
    </row>
    <row r="9262" spans="1:29" x14ac:dyDescent="0.25">
      <c r="A9262" s="2">
        <v>9261</v>
      </c>
      <c r="B9262" t="s">
        <v>10805</v>
      </c>
      <c r="C9262" s="3">
        <v>43050</v>
      </c>
      <c r="D9262" s="3">
        <v>43053</v>
      </c>
      <c r="E9262" t="s">
        <v>7</v>
      </c>
      <c r="F9262">
        <f>VLOOKUP(E9262,SHIPMODE,2,FALSE)</f>
        <v>1</v>
      </c>
      <c r="G9262" t="s">
        <v>3400</v>
      </c>
      <c r="H9262" t="s">
        <v>608</v>
      </c>
      <c r="I9262" t="s">
        <v>9</v>
      </c>
      <c r="J9262">
        <f>VLOOKUP(I9262,segmentID,2,FALSE)</f>
        <v>1</v>
      </c>
      <c r="K9262" t="s">
        <v>3255</v>
      </c>
      <c r="L9262">
        <f>VLOOKUP(K9262,country2,2,FALSE)</f>
        <v>1</v>
      </c>
      <c r="M9262" t="s">
        <v>3204</v>
      </c>
      <c r="N9262">
        <f>VLOOKUP(Orders!M9262,city2,2,FALSE)</f>
        <v>521</v>
      </c>
      <c r="O9262" t="s">
        <v>2252</v>
      </c>
      <c r="P9262">
        <f>VLOOKUP(O9262,state2,2,FALSE)</f>
        <v>45</v>
      </c>
      <c r="Q9262">
        <v>57401</v>
      </c>
      <c r="R9262" t="s">
        <v>55</v>
      </c>
      <c r="S9262">
        <f>VLOOKUP(R9262,region2,2,FALSE)</f>
        <v>3</v>
      </c>
      <c r="T9262" t="s">
        <v>5826</v>
      </c>
      <c r="U9262" t="s">
        <v>22</v>
      </c>
      <c r="V9262">
        <f>VLOOKUP(U9262,category2,2,FALSE)</f>
        <v>2</v>
      </c>
      <c r="W9262" t="s">
        <v>3233</v>
      </c>
      <c r="X9262">
        <f>VLOOKUP(W9262,subcat2,3,FALSE)</f>
        <v>15</v>
      </c>
      <c r="Y9262" t="s">
        <v>2700</v>
      </c>
      <c r="Z9262">
        <v>25.5</v>
      </c>
      <c r="AA9262">
        <v>3</v>
      </c>
      <c r="AB9262">
        <v>0</v>
      </c>
      <c r="AC9262" s="4">
        <v>6.63</v>
      </c>
    </row>
    <row r="9263" spans="1:29" x14ac:dyDescent="0.25">
      <c r="A9263" s="2">
        <v>9262</v>
      </c>
      <c r="B9263" t="s">
        <v>10806</v>
      </c>
      <c r="C9263" s="3">
        <v>42980</v>
      </c>
      <c r="D9263" s="3">
        <v>42980</v>
      </c>
      <c r="E9263" t="s">
        <v>625</v>
      </c>
      <c r="F9263">
        <f>VLOOKUP(E9263,SHIPMODE,2,FALSE)</f>
        <v>4</v>
      </c>
      <c r="G9263" t="s">
        <v>3966</v>
      </c>
      <c r="H9263" t="s">
        <v>2679</v>
      </c>
      <c r="I9263" t="s">
        <v>52</v>
      </c>
      <c r="J9263">
        <f>VLOOKUP(I9263,segmentID,2,FALSE)</f>
        <v>3</v>
      </c>
      <c r="K9263" t="s">
        <v>3255</v>
      </c>
      <c r="L9263">
        <f>VLOOKUP(K9263,country2,2,FALSE)</f>
        <v>1</v>
      </c>
      <c r="M9263" t="s">
        <v>48</v>
      </c>
      <c r="N9263">
        <f>VLOOKUP(Orders!M9263,city2,2,FALSE)</f>
        <v>5</v>
      </c>
      <c r="O9263" t="s">
        <v>49</v>
      </c>
      <c r="P9263">
        <f>VLOOKUP(O9263,state2,2,FALSE)</f>
        <v>5</v>
      </c>
      <c r="Q9263">
        <v>98103</v>
      </c>
      <c r="R9263" t="s">
        <v>21</v>
      </c>
      <c r="S9263">
        <f>VLOOKUP(R9263,region2,2,FALSE)</f>
        <v>2</v>
      </c>
      <c r="T9263" t="s">
        <v>4161</v>
      </c>
      <c r="U9263" t="s">
        <v>13</v>
      </c>
      <c r="V9263">
        <f>VLOOKUP(U9263,category2,2,FALSE)</f>
        <v>1</v>
      </c>
      <c r="W9263" t="s">
        <v>3226</v>
      </c>
      <c r="X9263">
        <f>VLOOKUP(W9263,subcat2,3,FALSE)</f>
        <v>2</v>
      </c>
      <c r="Y9263" t="s">
        <v>1528</v>
      </c>
      <c r="Z9263">
        <v>215.976</v>
      </c>
      <c r="AA9263">
        <v>3</v>
      </c>
      <c r="AB9263">
        <v>0.2</v>
      </c>
      <c r="AC9263" s="4">
        <v>-2.6997000000000355</v>
      </c>
    </row>
    <row r="9264" spans="1:29" x14ac:dyDescent="0.25">
      <c r="A9264" s="2">
        <v>9263</v>
      </c>
      <c r="B9264" t="s">
        <v>7861</v>
      </c>
      <c r="C9264" s="3">
        <v>42286</v>
      </c>
      <c r="D9264" s="3">
        <v>42290</v>
      </c>
      <c r="E9264" t="s">
        <v>25</v>
      </c>
      <c r="F9264">
        <f>VLOOKUP(E9264,SHIPMODE,2,FALSE)</f>
        <v>2</v>
      </c>
      <c r="G9264" t="s">
        <v>3503</v>
      </c>
      <c r="H9264" t="s">
        <v>979</v>
      </c>
      <c r="I9264" t="s">
        <v>9</v>
      </c>
      <c r="J9264">
        <f>VLOOKUP(I9264,segmentID,2,FALSE)</f>
        <v>1</v>
      </c>
      <c r="K9264" t="s">
        <v>3255</v>
      </c>
      <c r="L9264">
        <f>VLOOKUP(K9264,country2,2,FALSE)</f>
        <v>1</v>
      </c>
      <c r="M9264" t="s">
        <v>433</v>
      </c>
      <c r="N9264">
        <f>VLOOKUP(Orders!M9264,city2,2,FALSE)</f>
        <v>67</v>
      </c>
      <c r="O9264" t="s">
        <v>123</v>
      </c>
      <c r="P9264">
        <f>VLOOKUP(O9264,state2,2,FALSE)</f>
        <v>13</v>
      </c>
      <c r="Q9264">
        <v>48227</v>
      </c>
      <c r="R9264" t="s">
        <v>55</v>
      </c>
      <c r="S9264">
        <f>VLOOKUP(R9264,region2,2,FALSE)</f>
        <v>3</v>
      </c>
      <c r="T9264" t="s">
        <v>4180</v>
      </c>
      <c r="U9264" t="s">
        <v>13</v>
      </c>
      <c r="V9264">
        <f>VLOOKUP(U9264,category2,2,FALSE)</f>
        <v>1</v>
      </c>
      <c r="W9264" t="s">
        <v>3226</v>
      </c>
      <c r="X9264">
        <f>VLOOKUP(W9264,subcat2,3,FALSE)</f>
        <v>2</v>
      </c>
      <c r="Y9264" t="s">
        <v>174</v>
      </c>
      <c r="Z9264">
        <v>389.97</v>
      </c>
      <c r="AA9264">
        <v>3</v>
      </c>
      <c r="AB9264">
        <v>0</v>
      </c>
      <c r="AC9264" s="4">
        <v>35.097300000000004</v>
      </c>
    </row>
    <row r="9265" spans="1:29" x14ac:dyDescent="0.25">
      <c r="A9265" s="2">
        <v>9264</v>
      </c>
      <c r="B9265" t="s">
        <v>7861</v>
      </c>
      <c r="C9265" s="3">
        <v>42286</v>
      </c>
      <c r="D9265" s="3">
        <v>42290</v>
      </c>
      <c r="E9265" t="s">
        <v>25</v>
      </c>
      <c r="F9265">
        <f>VLOOKUP(E9265,SHIPMODE,2,FALSE)</f>
        <v>2</v>
      </c>
      <c r="G9265" t="s">
        <v>3503</v>
      </c>
      <c r="H9265" t="s">
        <v>979</v>
      </c>
      <c r="I9265" t="s">
        <v>9</v>
      </c>
      <c r="J9265">
        <f>VLOOKUP(I9265,segmentID,2,FALSE)</f>
        <v>1</v>
      </c>
      <c r="K9265" t="s">
        <v>3255</v>
      </c>
      <c r="L9265">
        <f>VLOOKUP(K9265,country2,2,FALSE)</f>
        <v>1</v>
      </c>
      <c r="M9265" t="s">
        <v>433</v>
      </c>
      <c r="N9265">
        <f>VLOOKUP(Orders!M9265,city2,2,FALSE)</f>
        <v>67</v>
      </c>
      <c r="O9265" t="s">
        <v>123</v>
      </c>
      <c r="P9265">
        <f>VLOOKUP(O9265,state2,2,FALSE)</f>
        <v>13</v>
      </c>
      <c r="Q9265">
        <v>48227</v>
      </c>
      <c r="R9265" t="s">
        <v>55</v>
      </c>
      <c r="S9265">
        <f>VLOOKUP(R9265,region2,2,FALSE)</f>
        <v>3</v>
      </c>
      <c r="T9265" t="s">
        <v>4897</v>
      </c>
      <c r="U9265" t="s">
        <v>22</v>
      </c>
      <c r="V9265">
        <f>VLOOKUP(U9265,category2,2,FALSE)</f>
        <v>2</v>
      </c>
      <c r="W9265" t="s">
        <v>38</v>
      </c>
      <c r="X9265">
        <f>VLOOKUP(W9265,subcat2,3,FALSE)</f>
        <v>10</v>
      </c>
      <c r="Y9265" t="s">
        <v>1181</v>
      </c>
      <c r="Z9265">
        <v>269.90999999999997</v>
      </c>
      <c r="AA9265">
        <v>5</v>
      </c>
      <c r="AB9265">
        <v>0.1</v>
      </c>
      <c r="AC9265" s="4">
        <v>53.982000000000006</v>
      </c>
    </row>
    <row r="9266" spans="1:29" x14ac:dyDescent="0.25">
      <c r="A9266" s="2">
        <v>9265</v>
      </c>
      <c r="B9266" t="s">
        <v>10807</v>
      </c>
      <c r="C9266" s="3">
        <v>43063</v>
      </c>
      <c r="D9266" s="3">
        <v>43070</v>
      </c>
      <c r="E9266" t="s">
        <v>25</v>
      </c>
      <c r="F9266">
        <f>VLOOKUP(E9266,SHIPMODE,2,FALSE)</f>
        <v>2</v>
      </c>
      <c r="G9266" t="s">
        <v>3454</v>
      </c>
      <c r="H9266" t="s">
        <v>816</v>
      </c>
      <c r="I9266" t="s">
        <v>18</v>
      </c>
      <c r="J9266">
        <f>VLOOKUP(I9266,segmentID,2,FALSE)</f>
        <v>2</v>
      </c>
      <c r="K9266" t="s">
        <v>3255</v>
      </c>
      <c r="L9266">
        <f>VLOOKUP(K9266,country2,2,FALSE)</f>
        <v>1</v>
      </c>
      <c r="M9266" t="s">
        <v>172</v>
      </c>
      <c r="N9266">
        <f>VLOOKUP(Orders!M9266,city2,2,FALSE)</f>
        <v>27</v>
      </c>
      <c r="O9266" t="s">
        <v>173</v>
      </c>
      <c r="P9266">
        <f>VLOOKUP(O9266,state2,2,FALSE)</f>
        <v>19</v>
      </c>
      <c r="Q9266">
        <v>38109</v>
      </c>
      <c r="R9266" t="s">
        <v>12</v>
      </c>
      <c r="S9266">
        <f>VLOOKUP(R9266,region2,2,FALSE)</f>
        <v>1</v>
      </c>
      <c r="T9266" t="s">
        <v>5705</v>
      </c>
      <c r="U9266" t="s">
        <v>22</v>
      </c>
      <c r="V9266">
        <f>VLOOKUP(U9266,category2,2,FALSE)</f>
        <v>2</v>
      </c>
      <c r="W9266" t="s">
        <v>3231</v>
      </c>
      <c r="X9266">
        <f>VLOOKUP(W9266,subcat2,3,FALSE)</f>
        <v>9</v>
      </c>
      <c r="Y9266" t="s">
        <v>965</v>
      </c>
      <c r="Z9266">
        <v>11.673000000000002</v>
      </c>
      <c r="AA9266">
        <v>3</v>
      </c>
      <c r="AB9266">
        <v>0.7</v>
      </c>
      <c r="AC9266" s="4">
        <v>-7.782</v>
      </c>
    </row>
    <row r="9267" spans="1:29" x14ac:dyDescent="0.25">
      <c r="A9267" s="2">
        <v>9266</v>
      </c>
      <c r="B9267" t="s">
        <v>10807</v>
      </c>
      <c r="C9267" s="3">
        <v>43063</v>
      </c>
      <c r="D9267" s="3">
        <v>43070</v>
      </c>
      <c r="E9267" t="s">
        <v>25</v>
      </c>
      <c r="F9267">
        <f>VLOOKUP(E9267,SHIPMODE,2,FALSE)</f>
        <v>2</v>
      </c>
      <c r="G9267" t="s">
        <v>3454</v>
      </c>
      <c r="H9267" t="s">
        <v>816</v>
      </c>
      <c r="I9267" t="s">
        <v>18</v>
      </c>
      <c r="J9267">
        <f>VLOOKUP(I9267,segmentID,2,FALSE)</f>
        <v>2</v>
      </c>
      <c r="K9267" t="s">
        <v>3255</v>
      </c>
      <c r="L9267">
        <f>VLOOKUP(K9267,country2,2,FALSE)</f>
        <v>1</v>
      </c>
      <c r="M9267" t="s">
        <v>172</v>
      </c>
      <c r="N9267">
        <f>VLOOKUP(Orders!M9267,city2,2,FALSE)</f>
        <v>27</v>
      </c>
      <c r="O9267" t="s">
        <v>173</v>
      </c>
      <c r="P9267">
        <f>VLOOKUP(O9267,state2,2,FALSE)</f>
        <v>19</v>
      </c>
      <c r="Q9267">
        <v>38109</v>
      </c>
      <c r="R9267" t="s">
        <v>12</v>
      </c>
      <c r="S9267">
        <f>VLOOKUP(R9267,region2,2,FALSE)</f>
        <v>1</v>
      </c>
      <c r="T9267" t="s">
        <v>5784</v>
      </c>
      <c r="U9267" t="s">
        <v>22</v>
      </c>
      <c r="V9267">
        <f>VLOOKUP(U9267,category2,2,FALSE)</f>
        <v>2</v>
      </c>
      <c r="W9267" t="s">
        <v>103</v>
      </c>
      <c r="X9267">
        <f>VLOOKUP(W9267,subcat2,3,FALSE)</f>
        <v>13</v>
      </c>
      <c r="Y9267" t="s">
        <v>1554</v>
      </c>
      <c r="Z9267">
        <v>64.848000000000013</v>
      </c>
      <c r="AA9267">
        <v>7</v>
      </c>
      <c r="AB9267">
        <v>0.2</v>
      </c>
      <c r="AC9267" s="4">
        <v>24.317999999999998</v>
      </c>
    </row>
    <row r="9268" spans="1:29" x14ac:dyDescent="0.25">
      <c r="A9268" s="2">
        <v>9267</v>
      </c>
      <c r="B9268" t="s">
        <v>6813</v>
      </c>
      <c r="C9268" s="3">
        <v>41678</v>
      </c>
      <c r="D9268" s="3">
        <v>41679</v>
      </c>
      <c r="E9268" t="s">
        <v>97</v>
      </c>
      <c r="F9268">
        <f>VLOOKUP(E9268,SHIPMODE,2,FALSE)</f>
        <v>3</v>
      </c>
      <c r="G9268" t="s">
        <v>3389</v>
      </c>
      <c r="H9268" t="s">
        <v>565</v>
      </c>
      <c r="I9268" t="s">
        <v>52</v>
      </c>
      <c r="J9268">
        <f>VLOOKUP(I9268,segmentID,2,FALSE)</f>
        <v>3</v>
      </c>
      <c r="K9268" t="s">
        <v>3255</v>
      </c>
      <c r="L9268">
        <f>VLOOKUP(K9268,country2,2,FALSE)</f>
        <v>1</v>
      </c>
      <c r="M9268" t="s">
        <v>1776</v>
      </c>
      <c r="N9268">
        <f>VLOOKUP(Orders!M9268,city2,2,FALSE)</f>
        <v>227</v>
      </c>
      <c r="O9268" t="s">
        <v>674</v>
      </c>
      <c r="P9268">
        <f>VLOOKUP(O9268,state2,2,FALSE)</f>
        <v>34</v>
      </c>
      <c r="Q9268">
        <v>89031</v>
      </c>
      <c r="R9268" t="s">
        <v>21</v>
      </c>
      <c r="S9268">
        <f>VLOOKUP(R9268,region2,2,FALSE)</f>
        <v>2</v>
      </c>
      <c r="T9268" t="s">
        <v>5737</v>
      </c>
      <c r="U9268" t="s">
        <v>13</v>
      </c>
      <c r="V9268">
        <f>VLOOKUP(U9268,category2,2,FALSE)</f>
        <v>1</v>
      </c>
      <c r="W9268" t="s">
        <v>3228</v>
      </c>
      <c r="X9268">
        <f>VLOOKUP(W9268,subcat2,3,FALSE)</f>
        <v>6</v>
      </c>
      <c r="Y9268" t="s">
        <v>1024</v>
      </c>
      <c r="Z9268">
        <v>14.56</v>
      </c>
      <c r="AA9268">
        <v>2</v>
      </c>
      <c r="AB9268">
        <v>0</v>
      </c>
      <c r="AC9268" s="4">
        <v>5.5327999999999999</v>
      </c>
    </row>
    <row r="9269" spans="1:29" x14ac:dyDescent="0.25">
      <c r="A9269" s="2">
        <v>9268</v>
      </c>
      <c r="B9269" t="s">
        <v>7862</v>
      </c>
      <c r="C9269" s="3">
        <v>42272</v>
      </c>
      <c r="D9269" s="3">
        <v>42272</v>
      </c>
      <c r="E9269" t="s">
        <v>625</v>
      </c>
      <c r="F9269">
        <f>VLOOKUP(E9269,SHIPMODE,2,FALSE)</f>
        <v>4</v>
      </c>
      <c r="G9269" t="s">
        <v>3484</v>
      </c>
      <c r="H9269" t="s">
        <v>917</v>
      </c>
      <c r="I9269" t="s">
        <v>9</v>
      </c>
      <c r="J9269">
        <f>VLOOKUP(I9269,segmentID,2,FALSE)</f>
        <v>1</v>
      </c>
      <c r="K9269" t="s">
        <v>3255</v>
      </c>
      <c r="L9269">
        <f>VLOOKUP(K9269,country2,2,FALSE)</f>
        <v>1</v>
      </c>
      <c r="M9269" t="s">
        <v>1645</v>
      </c>
      <c r="N9269">
        <f>VLOOKUP(Orders!M9269,city2,2,FALSE)</f>
        <v>211</v>
      </c>
      <c r="O9269" t="s">
        <v>139</v>
      </c>
      <c r="P9269">
        <f>VLOOKUP(O9269,state2,2,FALSE)</f>
        <v>16</v>
      </c>
      <c r="Q9269">
        <v>11520</v>
      </c>
      <c r="R9269" t="s">
        <v>79</v>
      </c>
      <c r="S9269">
        <f>VLOOKUP(R9269,region2,2,FALSE)</f>
        <v>4</v>
      </c>
      <c r="T9269" t="s">
        <v>5814</v>
      </c>
      <c r="U9269" t="s">
        <v>13</v>
      </c>
      <c r="V9269">
        <f>VLOOKUP(U9269,category2,2,FALSE)</f>
        <v>1</v>
      </c>
      <c r="W9269" t="s">
        <v>3226</v>
      </c>
      <c r="X9269">
        <f>VLOOKUP(W9269,subcat2,3,FALSE)</f>
        <v>2</v>
      </c>
      <c r="Y9269" t="s">
        <v>3003</v>
      </c>
      <c r="Z9269">
        <v>102.58200000000001</v>
      </c>
      <c r="AA9269">
        <v>1</v>
      </c>
      <c r="AB9269">
        <v>0.1</v>
      </c>
      <c r="AC9269" s="4">
        <v>6.8388000000000009</v>
      </c>
    </row>
    <row r="9270" spans="1:29" x14ac:dyDescent="0.25">
      <c r="A9270" s="2">
        <v>9269</v>
      </c>
      <c r="B9270" t="s">
        <v>7862</v>
      </c>
      <c r="C9270" s="3">
        <v>42272</v>
      </c>
      <c r="D9270" s="3">
        <v>42272</v>
      </c>
      <c r="E9270" t="s">
        <v>625</v>
      </c>
      <c r="F9270">
        <f>VLOOKUP(E9270,SHIPMODE,2,FALSE)</f>
        <v>4</v>
      </c>
      <c r="G9270" t="s">
        <v>3484</v>
      </c>
      <c r="H9270" t="s">
        <v>917</v>
      </c>
      <c r="I9270" t="s">
        <v>9</v>
      </c>
      <c r="J9270">
        <f>VLOOKUP(I9270,segmentID,2,FALSE)</f>
        <v>1</v>
      </c>
      <c r="K9270" t="s">
        <v>3255</v>
      </c>
      <c r="L9270">
        <f>VLOOKUP(K9270,country2,2,FALSE)</f>
        <v>1</v>
      </c>
      <c r="M9270" t="s">
        <v>1645</v>
      </c>
      <c r="N9270">
        <f>VLOOKUP(Orders!M9270,city2,2,FALSE)</f>
        <v>211</v>
      </c>
      <c r="O9270" t="s">
        <v>139</v>
      </c>
      <c r="P9270">
        <f>VLOOKUP(O9270,state2,2,FALSE)</f>
        <v>16</v>
      </c>
      <c r="Q9270">
        <v>11520</v>
      </c>
      <c r="R9270" t="s">
        <v>79</v>
      </c>
      <c r="S9270">
        <f>VLOOKUP(R9270,region2,2,FALSE)</f>
        <v>4</v>
      </c>
      <c r="T9270" t="s">
        <v>4801</v>
      </c>
      <c r="U9270" t="s">
        <v>22</v>
      </c>
      <c r="V9270">
        <f>VLOOKUP(U9270,category2,2,FALSE)</f>
        <v>2</v>
      </c>
      <c r="W9270" t="s">
        <v>45</v>
      </c>
      <c r="X9270">
        <f>VLOOKUP(W9270,subcat2,3,FALSE)</f>
        <v>11</v>
      </c>
      <c r="Y9270" t="s">
        <v>3055</v>
      </c>
      <c r="Z9270">
        <v>20.04</v>
      </c>
      <c r="AA9270">
        <v>3</v>
      </c>
      <c r="AB9270">
        <v>0</v>
      </c>
      <c r="AC9270" s="4">
        <v>9.6191999999999993</v>
      </c>
    </row>
    <row r="9271" spans="1:29" x14ac:dyDescent="0.25">
      <c r="A9271" s="2">
        <v>9270</v>
      </c>
      <c r="B9271" t="s">
        <v>10808</v>
      </c>
      <c r="C9271" s="3">
        <v>42968</v>
      </c>
      <c r="D9271" s="3">
        <v>42975</v>
      </c>
      <c r="E9271" t="s">
        <v>25</v>
      </c>
      <c r="F9271">
        <f>VLOOKUP(E9271,SHIPMODE,2,FALSE)</f>
        <v>2</v>
      </c>
      <c r="G9271" t="s">
        <v>3262</v>
      </c>
      <c r="H9271" t="s">
        <v>58</v>
      </c>
      <c r="I9271" t="s">
        <v>9</v>
      </c>
      <c r="J9271">
        <f>VLOOKUP(I9271,segmentID,2,FALSE)</f>
        <v>1</v>
      </c>
      <c r="K9271" t="s">
        <v>3255</v>
      </c>
      <c r="L9271">
        <f>VLOOKUP(K9271,country2,2,FALSE)</f>
        <v>1</v>
      </c>
      <c r="M9271" t="s">
        <v>138</v>
      </c>
      <c r="N9271">
        <f>VLOOKUP(Orders!M9271,city2,2,FALSE)</f>
        <v>21</v>
      </c>
      <c r="O9271" t="s">
        <v>139</v>
      </c>
      <c r="P9271">
        <f>VLOOKUP(O9271,state2,2,FALSE)</f>
        <v>16</v>
      </c>
      <c r="Q9271">
        <v>10035</v>
      </c>
      <c r="R9271" t="s">
        <v>79</v>
      </c>
      <c r="S9271">
        <f>VLOOKUP(R9271,region2,2,FALSE)</f>
        <v>4</v>
      </c>
      <c r="T9271" t="s">
        <v>5611</v>
      </c>
      <c r="U9271" t="s">
        <v>22</v>
      </c>
      <c r="V9271">
        <f>VLOOKUP(U9271,category2,2,FALSE)</f>
        <v>2</v>
      </c>
      <c r="W9271" t="s">
        <v>3231</v>
      </c>
      <c r="X9271">
        <f>VLOOKUP(W9271,subcat2,3,FALSE)</f>
        <v>9</v>
      </c>
      <c r="Y9271" t="s">
        <v>2190</v>
      </c>
      <c r="Z9271">
        <v>32.088000000000001</v>
      </c>
      <c r="AA9271">
        <v>7</v>
      </c>
      <c r="AB9271">
        <v>0.2</v>
      </c>
      <c r="AC9271" s="4">
        <v>11.2308</v>
      </c>
    </row>
    <row r="9272" spans="1:29" x14ac:dyDescent="0.25">
      <c r="A9272" s="2">
        <v>9271</v>
      </c>
      <c r="B9272" t="s">
        <v>10808</v>
      </c>
      <c r="C9272" s="3">
        <v>42968</v>
      </c>
      <c r="D9272" s="3">
        <v>42975</v>
      </c>
      <c r="E9272" t="s">
        <v>25</v>
      </c>
      <c r="F9272">
        <f>VLOOKUP(E9272,SHIPMODE,2,FALSE)</f>
        <v>2</v>
      </c>
      <c r="G9272" t="s">
        <v>3262</v>
      </c>
      <c r="H9272" t="s">
        <v>58</v>
      </c>
      <c r="I9272" t="s">
        <v>9</v>
      </c>
      <c r="J9272">
        <f>VLOOKUP(I9272,segmentID,2,FALSE)</f>
        <v>1</v>
      </c>
      <c r="K9272" t="s">
        <v>3255</v>
      </c>
      <c r="L9272">
        <f>VLOOKUP(K9272,country2,2,FALSE)</f>
        <v>1</v>
      </c>
      <c r="M9272" t="s">
        <v>138</v>
      </c>
      <c r="N9272">
        <f>VLOOKUP(Orders!M9272,city2,2,FALSE)</f>
        <v>21</v>
      </c>
      <c r="O9272" t="s">
        <v>139</v>
      </c>
      <c r="P9272">
        <f>VLOOKUP(O9272,state2,2,FALSE)</f>
        <v>16</v>
      </c>
      <c r="Q9272">
        <v>10035</v>
      </c>
      <c r="R9272" t="s">
        <v>79</v>
      </c>
      <c r="S9272">
        <f>VLOOKUP(R9272,region2,2,FALSE)</f>
        <v>4</v>
      </c>
      <c r="T9272" t="s">
        <v>5253</v>
      </c>
      <c r="U9272" t="s">
        <v>22</v>
      </c>
      <c r="V9272">
        <f>VLOOKUP(U9272,category2,2,FALSE)</f>
        <v>2</v>
      </c>
      <c r="W9272" t="s">
        <v>3231</v>
      </c>
      <c r="X9272">
        <f>VLOOKUP(W9272,subcat2,3,FALSE)</f>
        <v>9</v>
      </c>
      <c r="Y9272" t="s">
        <v>2568</v>
      </c>
      <c r="Z9272">
        <v>4305.5520000000006</v>
      </c>
      <c r="AA9272">
        <v>6</v>
      </c>
      <c r="AB9272">
        <v>0.2</v>
      </c>
      <c r="AC9272" s="4">
        <v>1453.1237999999996</v>
      </c>
    </row>
    <row r="9273" spans="1:29" x14ac:dyDescent="0.25">
      <c r="A9273" s="2">
        <v>9272</v>
      </c>
      <c r="B9273" t="s">
        <v>9150</v>
      </c>
      <c r="C9273" s="3">
        <v>42502</v>
      </c>
      <c r="D9273" s="3">
        <v>42507</v>
      </c>
      <c r="E9273" t="s">
        <v>25</v>
      </c>
      <c r="F9273">
        <f>VLOOKUP(E9273,SHIPMODE,2,FALSE)</f>
        <v>2</v>
      </c>
      <c r="G9273" t="s">
        <v>3702</v>
      </c>
      <c r="H9273" t="s">
        <v>1659</v>
      </c>
      <c r="I9273" t="s">
        <v>18</v>
      </c>
      <c r="J9273">
        <f>VLOOKUP(I9273,segmentID,2,FALSE)</f>
        <v>2</v>
      </c>
      <c r="K9273" t="s">
        <v>3255</v>
      </c>
      <c r="L9273">
        <f>VLOOKUP(K9273,country2,2,FALSE)</f>
        <v>1</v>
      </c>
      <c r="M9273" t="s">
        <v>138</v>
      </c>
      <c r="N9273">
        <f>VLOOKUP(Orders!M9273,city2,2,FALSE)</f>
        <v>21</v>
      </c>
      <c r="O9273" t="s">
        <v>139</v>
      </c>
      <c r="P9273">
        <f>VLOOKUP(O9273,state2,2,FALSE)</f>
        <v>16</v>
      </c>
      <c r="Q9273">
        <v>10024</v>
      </c>
      <c r="R9273" t="s">
        <v>79</v>
      </c>
      <c r="S9273">
        <f>VLOOKUP(R9273,region2,2,FALSE)</f>
        <v>4</v>
      </c>
      <c r="T9273" t="s">
        <v>5599</v>
      </c>
      <c r="U9273" t="s">
        <v>13</v>
      </c>
      <c r="V9273">
        <f>VLOOKUP(U9273,category2,2,FALSE)</f>
        <v>1</v>
      </c>
      <c r="W9273" t="s">
        <v>3228</v>
      </c>
      <c r="X9273">
        <f>VLOOKUP(W9273,subcat2,3,FALSE)</f>
        <v>6</v>
      </c>
      <c r="Y9273" t="s">
        <v>1863</v>
      </c>
      <c r="Z9273">
        <v>10.02</v>
      </c>
      <c r="AA9273">
        <v>3</v>
      </c>
      <c r="AB9273">
        <v>0</v>
      </c>
      <c r="AC9273" s="4">
        <v>4.4088000000000012</v>
      </c>
    </row>
    <row r="9274" spans="1:29" x14ac:dyDescent="0.25">
      <c r="A9274" s="2">
        <v>9273</v>
      </c>
      <c r="B9274" t="s">
        <v>9150</v>
      </c>
      <c r="C9274" s="3">
        <v>42502</v>
      </c>
      <c r="D9274" s="3">
        <v>42507</v>
      </c>
      <c r="E9274" t="s">
        <v>25</v>
      </c>
      <c r="F9274">
        <f>VLOOKUP(E9274,SHIPMODE,2,FALSE)</f>
        <v>2</v>
      </c>
      <c r="G9274" t="s">
        <v>3702</v>
      </c>
      <c r="H9274" t="s">
        <v>1659</v>
      </c>
      <c r="I9274" t="s">
        <v>18</v>
      </c>
      <c r="J9274">
        <f>VLOOKUP(I9274,segmentID,2,FALSE)</f>
        <v>2</v>
      </c>
      <c r="K9274" t="s">
        <v>3255</v>
      </c>
      <c r="L9274">
        <f>VLOOKUP(K9274,country2,2,FALSE)</f>
        <v>1</v>
      </c>
      <c r="M9274" t="s">
        <v>138</v>
      </c>
      <c r="N9274">
        <f>VLOOKUP(Orders!M9274,city2,2,FALSE)</f>
        <v>21</v>
      </c>
      <c r="O9274" t="s">
        <v>139</v>
      </c>
      <c r="P9274">
        <f>VLOOKUP(O9274,state2,2,FALSE)</f>
        <v>16</v>
      </c>
      <c r="Q9274">
        <v>10024</v>
      </c>
      <c r="R9274" t="s">
        <v>79</v>
      </c>
      <c r="S9274">
        <f>VLOOKUP(R9274,region2,2,FALSE)</f>
        <v>4</v>
      </c>
      <c r="T9274" t="s">
        <v>4079</v>
      </c>
      <c r="U9274" t="s">
        <v>35</v>
      </c>
      <c r="V9274">
        <f>VLOOKUP(U9274,category2,2,FALSE)</f>
        <v>3</v>
      </c>
      <c r="W9274" t="s">
        <v>3230</v>
      </c>
      <c r="X9274">
        <f>VLOOKUP(W9274,subcat2,3,FALSE)</f>
        <v>8</v>
      </c>
      <c r="Y9274" t="s">
        <v>1285</v>
      </c>
      <c r="Z9274">
        <v>631.96</v>
      </c>
      <c r="AA9274">
        <v>4</v>
      </c>
      <c r="AB9274">
        <v>0</v>
      </c>
      <c r="AC9274" s="4">
        <v>303.3408</v>
      </c>
    </row>
    <row r="9275" spans="1:29" x14ac:dyDescent="0.25">
      <c r="A9275" s="2">
        <v>9274</v>
      </c>
      <c r="B9275" t="s">
        <v>10809</v>
      </c>
      <c r="C9275" s="3">
        <v>42980</v>
      </c>
      <c r="D9275" s="3">
        <v>42984</v>
      </c>
      <c r="E9275" t="s">
        <v>25</v>
      </c>
      <c r="F9275">
        <f>VLOOKUP(E9275,SHIPMODE,2,FALSE)</f>
        <v>2</v>
      </c>
      <c r="G9275" t="s">
        <v>3372</v>
      </c>
      <c r="H9275" t="s">
        <v>484</v>
      </c>
      <c r="I9275" t="s">
        <v>9</v>
      </c>
      <c r="J9275">
        <f>VLOOKUP(I9275,segmentID,2,FALSE)</f>
        <v>1</v>
      </c>
      <c r="K9275" t="s">
        <v>3255</v>
      </c>
      <c r="L9275">
        <f>VLOOKUP(K9275,country2,2,FALSE)</f>
        <v>1</v>
      </c>
      <c r="M9275" t="s">
        <v>10</v>
      </c>
      <c r="N9275">
        <f>VLOOKUP(Orders!M9275,city2,2,FALSE)</f>
        <v>1</v>
      </c>
      <c r="O9275" t="s">
        <v>11</v>
      </c>
      <c r="P9275">
        <f>VLOOKUP(O9275,state2,2,FALSE)</f>
        <v>1</v>
      </c>
      <c r="Q9275">
        <v>42420</v>
      </c>
      <c r="R9275" t="s">
        <v>12</v>
      </c>
      <c r="S9275">
        <f>VLOOKUP(R9275,region2,2,FALSE)</f>
        <v>1</v>
      </c>
      <c r="T9275" t="s">
        <v>4225</v>
      </c>
      <c r="U9275" t="s">
        <v>22</v>
      </c>
      <c r="V9275">
        <f>VLOOKUP(U9275,category2,2,FALSE)</f>
        <v>2</v>
      </c>
      <c r="W9275" t="s">
        <v>3231</v>
      </c>
      <c r="X9275">
        <f>VLOOKUP(W9275,subcat2,3,FALSE)</f>
        <v>9</v>
      </c>
      <c r="Y9275" t="s">
        <v>2040</v>
      </c>
      <c r="Z9275">
        <v>1577.94</v>
      </c>
      <c r="AA9275">
        <v>3</v>
      </c>
      <c r="AB9275">
        <v>0</v>
      </c>
      <c r="AC9275" s="4">
        <v>757.41120000000001</v>
      </c>
    </row>
    <row r="9276" spans="1:29" x14ac:dyDescent="0.25">
      <c r="A9276" s="2">
        <v>9275</v>
      </c>
      <c r="B9276" t="s">
        <v>6814</v>
      </c>
      <c r="C9276" s="3">
        <v>41922</v>
      </c>
      <c r="D9276" s="3">
        <v>41922</v>
      </c>
      <c r="E9276" t="s">
        <v>625</v>
      </c>
      <c r="F9276">
        <f>VLOOKUP(E9276,SHIPMODE,2,FALSE)</f>
        <v>4</v>
      </c>
      <c r="G9276" t="s">
        <v>3967</v>
      </c>
      <c r="H9276" t="s">
        <v>2684</v>
      </c>
      <c r="I9276" t="s">
        <v>18</v>
      </c>
      <c r="J9276">
        <f>VLOOKUP(I9276,segmentID,2,FALSE)</f>
        <v>2</v>
      </c>
      <c r="K9276" t="s">
        <v>3255</v>
      </c>
      <c r="L9276">
        <f>VLOOKUP(K9276,country2,2,FALSE)</f>
        <v>1</v>
      </c>
      <c r="M9276" t="s">
        <v>2305</v>
      </c>
      <c r="N9276">
        <f>VLOOKUP(Orders!M9276,city2,2,FALSE)</f>
        <v>306</v>
      </c>
      <c r="O9276" t="s">
        <v>330</v>
      </c>
      <c r="P9276">
        <f>VLOOKUP(O9276,state2,2,FALSE)</f>
        <v>28</v>
      </c>
      <c r="Q9276">
        <v>87105</v>
      </c>
      <c r="R9276" t="s">
        <v>21</v>
      </c>
      <c r="S9276">
        <f>VLOOKUP(R9276,region2,2,FALSE)</f>
        <v>2</v>
      </c>
      <c r="T9276" t="s">
        <v>5890</v>
      </c>
      <c r="U9276" t="s">
        <v>22</v>
      </c>
      <c r="V9276">
        <f>VLOOKUP(U9276,category2,2,FALSE)</f>
        <v>2</v>
      </c>
      <c r="W9276" t="s">
        <v>3229</v>
      </c>
      <c r="X9276">
        <f>VLOOKUP(W9276,subcat2,3,FALSE)</f>
        <v>7</v>
      </c>
      <c r="Y9276" t="s">
        <v>2931</v>
      </c>
      <c r="Z9276">
        <v>255.84999999999997</v>
      </c>
      <c r="AA9276">
        <v>7</v>
      </c>
      <c r="AB9276">
        <v>0</v>
      </c>
      <c r="AC9276" s="4">
        <v>112.57400000000001</v>
      </c>
    </row>
    <row r="9277" spans="1:29" x14ac:dyDescent="0.25">
      <c r="A9277" s="2">
        <v>9276</v>
      </c>
      <c r="B9277" t="s">
        <v>9151</v>
      </c>
      <c r="C9277" s="3">
        <v>42516</v>
      </c>
      <c r="D9277" s="3">
        <v>42519</v>
      </c>
      <c r="E9277" t="s">
        <v>7</v>
      </c>
      <c r="F9277">
        <f>VLOOKUP(E9277,SHIPMODE,2,FALSE)</f>
        <v>1</v>
      </c>
      <c r="G9277" t="s">
        <v>3689</v>
      </c>
      <c r="H9277" t="s">
        <v>1628</v>
      </c>
      <c r="I9277" t="s">
        <v>18</v>
      </c>
      <c r="J9277">
        <f>VLOOKUP(I9277,segmentID,2,FALSE)</f>
        <v>2</v>
      </c>
      <c r="K9277" t="s">
        <v>3255</v>
      </c>
      <c r="L9277">
        <f>VLOOKUP(K9277,country2,2,FALSE)</f>
        <v>1</v>
      </c>
      <c r="M9277" t="s">
        <v>3091</v>
      </c>
      <c r="N9277">
        <f>VLOOKUP(Orders!M9277,city2,2,FALSE)</f>
        <v>479</v>
      </c>
      <c r="O9277" t="s">
        <v>28</v>
      </c>
      <c r="P9277">
        <f>VLOOKUP(O9277,state2,2,FALSE)</f>
        <v>3</v>
      </c>
      <c r="Q9277">
        <v>33445</v>
      </c>
      <c r="R9277" t="s">
        <v>12</v>
      </c>
      <c r="S9277">
        <f>VLOOKUP(R9277,region2,2,FALSE)</f>
        <v>1</v>
      </c>
      <c r="T9277" t="s">
        <v>5493</v>
      </c>
      <c r="U9277" t="s">
        <v>22</v>
      </c>
      <c r="V9277">
        <f>VLOOKUP(U9277,category2,2,FALSE)</f>
        <v>2</v>
      </c>
      <c r="W9277" t="s">
        <v>3227</v>
      </c>
      <c r="X9277">
        <f>VLOOKUP(W9277,subcat2,3,FALSE)</f>
        <v>5</v>
      </c>
      <c r="Y9277" t="s">
        <v>31</v>
      </c>
      <c r="Z9277">
        <v>184.70400000000001</v>
      </c>
      <c r="AA9277">
        <v>6</v>
      </c>
      <c r="AB9277">
        <v>0.2</v>
      </c>
      <c r="AC9277" s="4">
        <v>13.852799999999995</v>
      </c>
    </row>
    <row r="9278" spans="1:29" x14ac:dyDescent="0.25">
      <c r="A9278" s="2">
        <v>9277</v>
      </c>
      <c r="B9278" t="s">
        <v>9151</v>
      </c>
      <c r="C9278" s="3">
        <v>42516</v>
      </c>
      <c r="D9278" s="3">
        <v>42519</v>
      </c>
      <c r="E9278" t="s">
        <v>7</v>
      </c>
      <c r="F9278">
        <f>VLOOKUP(E9278,SHIPMODE,2,FALSE)</f>
        <v>1</v>
      </c>
      <c r="G9278" t="s">
        <v>3689</v>
      </c>
      <c r="H9278" t="s">
        <v>1628</v>
      </c>
      <c r="I9278" t="s">
        <v>18</v>
      </c>
      <c r="J9278">
        <f>VLOOKUP(I9278,segmentID,2,FALSE)</f>
        <v>2</v>
      </c>
      <c r="K9278" t="s">
        <v>3255</v>
      </c>
      <c r="L9278">
        <f>VLOOKUP(K9278,country2,2,FALSE)</f>
        <v>1</v>
      </c>
      <c r="M9278" t="s">
        <v>3091</v>
      </c>
      <c r="N9278">
        <f>VLOOKUP(Orders!M9278,city2,2,FALSE)</f>
        <v>479</v>
      </c>
      <c r="O9278" t="s">
        <v>28</v>
      </c>
      <c r="P9278">
        <f>VLOOKUP(O9278,state2,2,FALSE)</f>
        <v>3</v>
      </c>
      <c r="Q9278">
        <v>33445</v>
      </c>
      <c r="R9278" t="s">
        <v>12</v>
      </c>
      <c r="S9278">
        <f>VLOOKUP(R9278,region2,2,FALSE)</f>
        <v>1</v>
      </c>
      <c r="T9278" t="s">
        <v>4633</v>
      </c>
      <c r="U9278" t="s">
        <v>35</v>
      </c>
      <c r="V9278">
        <f>VLOOKUP(U9278,category2,2,FALSE)</f>
        <v>3</v>
      </c>
      <c r="W9278" t="s">
        <v>3232</v>
      </c>
      <c r="X9278">
        <f>VLOOKUP(W9278,subcat2,3,FALSE)</f>
        <v>12</v>
      </c>
      <c r="Y9278" t="s">
        <v>370</v>
      </c>
      <c r="Z9278">
        <v>47.92</v>
      </c>
      <c r="AA9278">
        <v>2</v>
      </c>
      <c r="AB9278">
        <v>0.2</v>
      </c>
      <c r="AC9278" s="4">
        <v>11.98</v>
      </c>
    </row>
    <row r="9279" spans="1:29" x14ac:dyDescent="0.25">
      <c r="A9279" s="2">
        <v>9278</v>
      </c>
      <c r="B9279" t="s">
        <v>10810</v>
      </c>
      <c r="C9279" s="3">
        <v>43070</v>
      </c>
      <c r="D9279" s="3">
        <v>43074</v>
      </c>
      <c r="E9279" t="s">
        <v>25</v>
      </c>
      <c r="F9279">
        <f>VLOOKUP(E9279,SHIPMODE,2,FALSE)</f>
        <v>2</v>
      </c>
      <c r="G9279" t="s">
        <v>3508</v>
      </c>
      <c r="H9279" t="s">
        <v>995</v>
      </c>
      <c r="I9279" t="s">
        <v>9</v>
      </c>
      <c r="J9279">
        <f>VLOOKUP(I9279,segmentID,2,FALSE)</f>
        <v>1</v>
      </c>
      <c r="K9279" t="s">
        <v>3255</v>
      </c>
      <c r="L9279">
        <f>VLOOKUP(K9279,country2,2,FALSE)</f>
        <v>1</v>
      </c>
      <c r="M9279" t="s">
        <v>77</v>
      </c>
      <c r="N9279">
        <f>VLOOKUP(Orders!M9279,city2,2,FALSE)</f>
        <v>11</v>
      </c>
      <c r="O9279" t="s">
        <v>78</v>
      </c>
      <c r="P9279">
        <f>VLOOKUP(O9279,state2,2,FALSE)</f>
        <v>10</v>
      </c>
      <c r="Q9279">
        <v>19140</v>
      </c>
      <c r="R9279" t="s">
        <v>79</v>
      </c>
      <c r="S9279">
        <f>VLOOKUP(R9279,region2,2,FALSE)</f>
        <v>4</v>
      </c>
      <c r="T9279" t="s">
        <v>4780</v>
      </c>
      <c r="U9279" t="s">
        <v>22</v>
      </c>
      <c r="V9279">
        <f>VLOOKUP(U9279,category2,2,FALSE)</f>
        <v>2</v>
      </c>
      <c r="W9279" t="s">
        <v>23</v>
      </c>
      <c r="X9279">
        <f>VLOOKUP(W9279,subcat2,3,FALSE)</f>
        <v>3</v>
      </c>
      <c r="Y9279" t="s">
        <v>1965</v>
      </c>
      <c r="Z9279">
        <v>15.936000000000002</v>
      </c>
      <c r="AA9279">
        <v>4</v>
      </c>
      <c r="AB9279">
        <v>0.2</v>
      </c>
      <c r="AC9279" s="4">
        <v>5.1791999999999998</v>
      </c>
    </row>
    <row r="9280" spans="1:29" x14ac:dyDescent="0.25">
      <c r="A9280" s="2">
        <v>9279</v>
      </c>
      <c r="B9280" t="s">
        <v>10810</v>
      </c>
      <c r="C9280" s="3">
        <v>43070</v>
      </c>
      <c r="D9280" s="3">
        <v>43074</v>
      </c>
      <c r="E9280" t="s">
        <v>25</v>
      </c>
      <c r="F9280">
        <f>VLOOKUP(E9280,SHIPMODE,2,FALSE)</f>
        <v>2</v>
      </c>
      <c r="G9280" t="s">
        <v>3508</v>
      </c>
      <c r="H9280" t="s">
        <v>995</v>
      </c>
      <c r="I9280" t="s">
        <v>9</v>
      </c>
      <c r="J9280">
        <f>VLOOKUP(I9280,segmentID,2,FALSE)</f>
        <v>1</v>
      </c>
      <c r="K9280" t="s">
        <v>3255</v>
      </c>
      <c r="L9280">
        <f>VLOOKUP(K9280,country2,2,FALSE)</f>
        <v>1</v>
      </c>
      <c r="M9280" t="s">
        <v>77</v>
      </c>
      <c r="N9280">
        <f>VLOOKUP(Orders!M9280,city2,2,FALSE)</f>
        <v>11</v>
      </c>
      <c r="O9280" t="s">
        <v>78</v>
      </c>
      <c r="P9280">
        <f>VLOOKUP(O9280,state2,2,FALSE)</f>
        <v>10</v>
      </c>
      <c r="Q9280">
        <v>19140</v>
      </c>
      <c r="R9280" t="s">
        <v>79</v>
      </c>
      <c r="S9280">
        <f>VLOOKUP(R9280,region2,2,FALSE)</f>
        <v>4</v>
      </c>
      <c r="T9280" t="s">
        <v>4822</v>
      </c>
      <c r="U9280" t="s">
        <v>22</v>
      </c>
      <c r="V9280">
        <f>VLOOKUP(U9280,category2,2,FALSE)</f>
        <v>2</v>
      </c>
      <c r="W9280" t="s">
        <v>3231</v>
      </c>
      <c r="X9280">
        <f>VLOOKUP(W9280,subcat2,3,FALSE)</f>
        <v>9</v>
      </c>
      <c r="Y9280" t="s">
        <v>152</v>
      </c>
      <c r="Z9280">
        <v>8.0010000000000012</v>
      </c>
      <c r="AA9280">
        <v>7</v>
      </c>
      <c r="AB9280">
        <v>0.7</v>
      </c>
      <c r="AC9280" s="4">
        <v>-5.6006999999999962</v>
      </c>
    </row>
    <row r="9281" spans="1:29" x14ac:dyDescent="0.25">
      <c r="A9281" s="2">
        <v>9280</v>
      </c>
      <c r="B9281" t="s">
        <v>10810</v>
      </c>
      <c r="C9281" s="3">
        <v>43070</v>
      </c>
      <c r="D9281" s="3">
        <v>43074</v>
      </c>
      <c r="E9281" t="s">
        <v>25</v>
      </c>
      <c r="F9281">
        <f>VLOOKUP(E9281,SHIPMODE,2,FALSE)</f>
        <v>2</v>
      </c>
      <c r="G9281" t="s">
        <v>3508</v>
      </c>
      <c r="H9281" t="s">
        <v>995</v>
      </c>
      <c r="I9281" t="s">
        <v>9</v>
      </c>
      <c r="J9281">
        <f>VLOOKUP(I9281,segmentID,2,FALSE)</f>
        <v>1</v>
      </c>
      <c r="K9281" t="s">
        <v>3255</v>
      </c>
      <c r="L9281">
        <f>VLOOKUP(K9281,country2,2,FALSE)</f>
        <v>1</v>
      </c>
      <c r="M9281" t="s">
        <v>77</v>
      </c>
      <c r="N9281">
        <f>VLOOKUP(Orders!M9281,city2,2,FALSE)</f>
        <v>11</v>
      </c>
      <c r="O9281" t="s">
        <v>78</v>
      </c>
      <c r="P9281">
        <f>VLOOKUP(O9281,state2,2,FALSE)</f>
        <v>10</v>
      </c>
      <c r="Q9281">
        <v>19140</v>
      </c>
      <c r="R9281" t="s">
        <v>79</v>
      </c>
      <c r="S9281">
        <f>VLOOKUP(R9281,region2,2,FALSE)</f>
        <v>4</v>
      </c>
      <c r="T9281" t="s">
        <v>4563</v>
      </c>
      <c r="U9281" t="s">
        <v>13</v>
      </c>
      <c r="V9281">
        <f>VLOOKUP(U9281,category2,2,FALSE)</f>
        <v>1</v>
      </c>
      <c r="W9281" t="s">
        <v>3226</v>
      </c>
      <c r="X9281">
        <f>VLOOKUP(W9281,subcat2,3,FALSE)</f>
        <v>2</v>
      </c>
      <c r="Y9281" t="s">
        <v>2041</v>
      </c>
      <c r="Z9281">
        <v>398.97199999999998</v>
      </c>
      <c r="AA9281">
        <v>2</v>
      </c>
      <c r="AB9281">
        <v>0.3</v>
      </c>
      <c r="AC9281" s="4">
        <v>-28.49799999999999</v>
      </c>
    </row>
    <row r="9282" spans="1:29" x14ac:dyDescent="0.25">
      <c r="A9282" s="2">
        <v>9281</v>
      </c>
      <c r="B9282" t="s">
        <v>9152</v>
      </c>
      <c r="C9282" s="3">
        <v>42633</v>
      </c>
      <c r="D9282" s="3">
        <v>42637</v>
      </c>
      <c r="E9282" t="s">
        <v>25</v>
      </c>
      <c r="F9282">
        <f>VLOOKUP(E9282,SHIPMODE,2,FALSE)</f>
        <v>2</v>
      </c>
      <c r="G9282" t="s">
        <v>3962</v>
      </c>
      <c r="H9282" t="s">
        <v>2661</v>
      </c>
      <c r="I9282" t="s">
        <v>52</v>
      </c>
      <c r="J9282">
        <f>VLOOKUP(I9282,segmentID,2,FALSE)</f>
        <v>3</v>
      </c>
      <c r="K9282" t="s">
        <v>3255</v>
      </c>
      <c r="L9282">
        <f>VLOOKUP(K9282,country2,2,FALSE)</f>
        <v>1</v>
      </c>
      <c r="M9282" t="s">
        <v>48</v>
      </c>
      <c r="N9282">
        <f>VLOOKUP(Orders!M9282,city2,2,FALSE)</f>
        <v>5</v>
      </c>
      <c r="O9282" t="s">
        <v>49</v>
      </c>
      <c r="P9282">
        <f>VLOOKUP(O9282,state2,2,FALSE)</f>
        <v>5</v>
      </c>
      <c r="Q9282">
        <v>98105</v>
      </c>
      <c r="R9282" t="s">
        <v>21</v>
      </c>
      <c r="S9282">
        <f>VLOOKUP(R9282,region2,2,FALSE)</f>
        <v>2</v>
      </c>
      <c r="T9282" t="s">
        <v>5693</v>
      </c>
      <c r="U9282" t="s">
        <v>13</v>
      </c>
      <c r="V9282">
        <f>VLOOKUP(U9282,category2,2,FALSE)</f>
        <v>1</v>
      </c>
      <c r="W9282" t="s">
        <v>14</v>
      </c>
      <c r="X9282">
        <f>VLOOKUP(W9282,subcat2,3,FALSE)</f>
        <v>1</v>
      </c>
      <c r="Y9282" t="s">
        <v>2809</v>
      </c>
      <c r="Z9282">
        <v>163.88</v>
      </c>
      <c r="AA9282">
        <v>2</v>
      </c>
      <c r="AB9282">
        <v>0</v>
      </c>
      <c r="AC9282" s="4">
        <v>40.97</v>
      </c>
    </row>
    <row r="9283" spans="1:29" x14ac:dyDescent="0.25">
      <c r="A9283" s="2">
        <v>9282</v>
      </c>
      <c r="B9283" t="s">
        <v>10811</v>
      </c>
      <c r="C9283" s="3">
        <v>42989</v>
      </c>
      <c r="D9283" s="3">
        <v>42993</v>
      </c>
      <c r="E9283" t="s">
        <v>25</v>
      </c>
      <c r="F9283">
        <f>VLOOKUP(E9283,SHIPMODE,2,FALSE)</f>
        <v>2</v>
      </c>
      <c r="G9283" t="s">
        <v>3345</v>
      </c>
      <c r="H9283" t="s">
        <v>383</v>
      </c>
      <c r="I9283" t="s">
        <v>9</v>
      </c>
      <c r="J9283">
        <f>VLOOKUP(I9283,segmentID,2,FALSE)</f>
        <v>1</v>
      </c>
      <c r="K9283" t="s">
        <v>3255</v>
      </c>
      <c r="L9283">
        <f>VLOOKUP(K9283,country2,2,FALSE)</f>
        <v>1</v>
      </c>
      <c r="M9283" t="s">
        <v>703</v>
      </c>
      <c r="N9283">
        <f>VLOOKUP(Orders!M9283,city2,2,FALSE)</f>
        <v>103</v>
      </c>
      <c r="O9283" t="s">
        <v>165</v>
      </c>
      <c r="P9283">
        <f>VLOOKUP(O9283,state2,2,FALSE)</f>
        <v>18</v>
      </c>
      <c r="Q9283">
        <v>23223</v>
      </c>
      <c r="R9283" t="s">
        <v>12</v>
      </c>
      <c r="S9283">
        <f>VLOOKUP(R9283,region2,2,FALSE)</f>
        <v>1</v>
      </c>
      <c r="T9283" t="s">
        <v>5882</v>
      </c>
      <c r="U9283" t="s">
        <v>22</v>
      </c>
      <c r="V9283">
        <f>VLOOKUP(U9283,category2,2,FALSE)</f>
        <v>2</v>
      </c>
      <c r="W9283" t="s">
        <v>38</v>
      </c>
      <c r="X9283">
        <f>VLOOKUP(W9283,subcat2,3,FALSE)</f>
        <v>10</v>
      </c>
      <c r="Y9283" t="s">
        <v>2355</v>
      </c>
      <c r="Z9283">
        <v>67.900000000000006</v>
      </c>
      <c r="AA9283">
        <v>5</v>
      </c>
      <c r="AB9283">
        <v>0</v>
      </c>
      <c r="AC9283" s="4">
        <v>20.369999999999997</v>
      </c>
    </row>
    <row r="9284" spans="1:29" x14ac:dyDescent="0.25">
      <c r="A9284" s="2">
        <v>9283</v>
      </c>
      <c r="B9284" t="s">
        <v>9153</v>
      </c>
      <c r="C9284" s="3">
        <v>42734</v>
      </c>
      <c r="D9284" s="3">
        <v>42739</v>
      </c>
      <c r="E9284" t="s">
        <v>25</v>
      </c>
      <c r="F9284">
        <f>VLOOKUP(E9284,SHIPMODE,2,FALSE)</f>
        <v>2</v>
      </c>
      <c r="G9284" t="s">
        <v>3954</v>
      </c>
      <c r="H9284" t="s">
        <v>2618</v>
      </c>
      <c r="I9284" t="s">
        <v>9</v>
      </c>
      <c r="J9284">
        <f>VLOOKUP(I9284,segmentID,2,FALSE)</f>
        <v>1</v>
      </c>
      <c r="K9284" t="s">
        <v>3255</v>
      </c>
      <c r="L9284">
        <f>VLOOKUP(K9284,country2,2,FALSE)</f>
        <v>1</v>
      </c>
      <c r="M9284" t="s">
        <v>3112</v>
      </c>
      <c r="N9284">
        <f>VLOOKUP(Orders!M9284,city2,2,FALSE)</f>
        <v>488</v>
      </c>
      <c r="O9284" t="s">
        <v>28</v>
      </c>
      <c r="P9284">
        <f>VLOOKUP(O9284,state2,2,FALSE)</f>
        <v>3</v>
      </c>
      <c r="Q9284">
        <v>33407</v>
      </c>
      <c r="R9284" t="s">
        <v>12</v>
      </c>
      <c r="S9284">
        <f>VLOOKUP(R9284,region2,2,FALSE)</f>
        <v>1</v>
      </c>
      <c r="T9284" t="s">
        <v>5506</v>
      </c>
      <c r="U9284" t="s">
        <v>22</v>
      </c>
      <c r="V9284">
        <f>VLOOKUP(U9284,category2,2,FALSE)</f>
        <v>2</v>
      </c>
      <c r="W9284" t="s">
        <v>45</v>
      </c>
      <c r="X9284">
        <f>VLOOKUP(W9284,subcat2,3,FALSE)</f>
        <v>11</v>
      </c>
      <c r="Y9284" t="s">
        <v>650</v>
      </c>
      <c r="Z9284">
        <v>72.224000000000004</v>
      </c>
      <c r="AA9284">
        <v>4</v>
      </c>
      <c r="AB9284">
        <v>0.2</v>
      </c>
      <c r="AC9284" s="4">
        <v>25.278400000000001</v>
      </c>
    </row>
    <row r="9285" spans="1:29" x14ac:dyDescent="0.25">
      <c r="A9285" s="2">
        <v>9284</v>
      </c>
      <c r="B9285" t="s">
        <v>10812</v>
      </c>
      <c r="C9285" s="3">
        <v>42980</v>
      </c>
      <c r="D9285" s="3">
        <v>42982</v>
      </c>
      <c r="E9285" t="s">
        <v>7</v>
      </c>
      <c r="F9285">
        <f>VLOOKUP(E9285,SHIPMODE,2,FALSE)</f>
        <v>1</v>
      </c>
      <c r="G9285" t="s">
        <v>3815</v>
      </c>
      <c r="H9285" t="s">
        <v>2079</v>
      </c>
      <c r="I9285" t="s">
        <v>9</v>
      </c>
      <c r="J9285">
        <f>VLOOKUP(I9285,segmentID,2,FALSE)</f>
        <v>1</v>
      </c>
      <c r="K9285" t="s">
        <v>3255</v>
      </c>
      <c r="L9285">
        <f>VLOOKUP(K9285,country2,2,FALSE)</f>
        <v>1</v>
      </c>
      <c r="M9285" t="s">
        <v>2260</v>
      </c>
      <c r="N9285">
        <f>VLOOKUP(Orders!M9285,city2,2,FALSE)</f>
        <v>300</v>
      </c>
      <c r="O9285" t="s">
        <v>228</v>
      </c>
      <c r="P9285">
        <f>VLOOKUP(O9285,state2,2,FALSE)</f>
        <v>23</v>
      </c>
      <c r="Q9285">
        <v>80525</v>
      </c>
      <c r="R9285" t="s">
        <v>21</v>
      </c>
      <c r="S9285">
        <f>VLOOKUP(R9285,region2,2,FALSE)</f>
        <v>2</v>
      </c>
      <c r="T9285" t="s">
        <v>4257</v>
      </c>
      <c r="U9285" t="s">
        <v>22</v>
      </c>
      <c r="V9285">
        <f>VLOOKUP(U9285,category2,2,FALSE)</f>
        <v>2</v>
      </c>
      <c r="W9285" t="s">
        <v>23</v>
      </c>
      <c r="X9285">
        <f>VLOOKUP(W9285,subcat2,3,FALSE)</f>
        <v>3</v>
      </c>
      <c r="Y9285" t="s">
        <v>1588</v>
      </c>
      <c r="Z9285">
        <v>11.696</v>
      </c>
      <c r="AA9285">
        <v>2</v>
      </c>
      <c r="AB9285">
        <v>0.2</v>
      </c>
      <c r="AC9285" s="4">
        <v>3.9473999999999996</v>
      </c>
    </row>
    <row r="9286" spans="1:29" x14ac:dyDescent="0.25">
      <c r="A9286" s="2">
        <v>9285</v>
      </c>
      <c r="B9286" t="s">
        <v>6815</v>
      </c>
      <c r="C9286" s="3">
        <v>41961</v>
      </c>
      <c r="D9286" s="3">
        <v>41966</v>
      </c>
      <c r="E9286" t="s">
        <v>25</v>
      </c>
      <c r="F9286">
        <f>VLOOKUP(E9286,SHIPMODE,2,FALSE)</f>
        <v>2</v>
      </c>
      <c r="G9286" t="s">
        <v>3404</v>
      </c>
      <c r="H9286" t="s">
        <v>626</v>
      </c>
      <c r="I9286" t="s">
        <v>18</v>
      </c>
      <c r="J9286">
        <f>VLOOKUP(I9286,segmentID,2,FALSE)</f>
        <v>2</v>
      </c>
      <c r="K9286" t="s">
        <v>3255</v>
      </c>
      <c r="L9286">
        <f>VLOOKUP(K9286,country2,2,FALSE)</f>
        <v>1</v>
      </c>
      <c r="M9286" t="s">
        <v>303</v>
      </c>
      <c r="N9286">
        <f>VLOOKUP(Orders!M9286,city2,2,FALSE)</f>
        <v>48</v>
      </c>
      <c r="O9286" t="s">
        <v>60</v>
      </c>
      <c r="P9286">
        <f>VLOOKUP(O9286,state2,2,FALSE)</f>
        <v>7</v>
      </c>
      <c r="Q9286">
        <v>53132</v>
      </c>
      <c r="R9286" t="s">
        <v>55</v>
      </c>
      <c r="S9286">
        <f>VLOOKUP(R9286,region2,2,FALSE)</f>
        <v>3</v>
      </c>
      <c r="T9286" t="s">
        <v>4636</v>
      </c>
      <c r="U9286" t="s">
        <v>13</v>
      </c>
      <c r="V9286">
        <f>VLOOKUP(U9286,category2,2,FALSE)</f>
        <v>1</v>
      </c>
      <c r="W9286" t="s">
        <v>3226</v>
      </c>
      <c r="X9286">
        <f>VLOOKUP(W9286,subcat2,3,FALSE)</f>
        <v>2</v>
      </c>
      <c r="Y9286" t="s">
        <v>985</v>
      </c>
      <c r="Z9286">
        <v>392.93999999999994</v>
      </c>
      <c r="AA9286">
        <v>3</v>
      </c>
      <c r="AB9286">
        <v>0</v>
      </c>
      <c r="AC9286" s="4">
        <v>43.223399999999984</v>
      </c>
    </row>
    <row r="9287" spans="1:29" x14ac:dyDescent="0.25">
      <c r="A9287" s="2">
        <v>9286</v>
      </c>
      <c r="B9287" t="s">
        <v>7863</v>
      </c>
      <c r="C9287" s="3">
        <v>42329</v>
      </c>
      <c r="D9287" s="3">
        <v>42332</v>
      </c>
      <c r="E9287" t="s">
        <v>97</v>
      </c>
      <c r="F9287">
        <f>VLOOKUP(E9287,SHIPMODE,2,FALSE)</f>
        <v>3</v>
      </c>
      <c r="G9287" t="s">
        <v>3836</v>
      </c>
      <c r="H9287" t="s">
        <v>2169</v>
      </c>
      <c r="I9287" t="s">
        <v>9</v>
      </c>
      <c r="J9287">
        <f>VLOOKUP(I9287,segmentID,2,FALSE)</f>
        <v>1</v>
      </c>
      <c r="K9287" t="s">
        <v>3255</v>
      </c>
      <c r="L9287">
        <f>VLOOKUP(K9287,country2,2,FALSE)</f>
        <v>1</v>
      </c>
      <c r="M9287" t="s">
        <v>360</v>
      </c>
      <c r="N9287">
        <f>VLOOKUP(Orders!M9287,city2,2,FALSE)</f>
        <v>54</v>
      </c>
      <c r="O9287" t="s">
        <v>44</v>
      </c>
      <c r="P9287">
        <f>VLOOKUP(O9287,state2,2,FALSE)</f>
        <v>4</v>
      </c>
      <c r="Q9287">
        <v>28110</v>
      </c>
      <c r="R9287" t="s">
        <v>12</v>
      </c>
      <c r="S9287">
        <f>VLOOKUP(R9287,region2,2,FALSE)</f>
        <v>1</v>
      </c>
      <c r="T9287" t="s">
        <v>4313</v>
      </c>
      <c r="U9287" t="s">
        <v>13</v>
      </c>
      <c r="V9287">
        <f>VLOOKUP(U9287,category2,2,FALSE)</f>
        <v>1</v>
      </c>
      <c r="W9287" t="s">
        <v>3228</v>
      </c>
      <c r="X9287">
        <f>VLOOKUP(W9287,subcat2,3,FALSE)</f>
        <v>6</v>
      </c>
      <c r="Y9287" t="s">
        <v>831</v>
      </c>
      <c r="Z9287">
        <v>18.175999999999998</v>
      </c>
      <c r="AA9287">
        <v>1</v>
      </c>
      <c r="AB9287">
        <v>0.2</v>
      </c>
      <c r="AC9287" s="4">
        <v>4.7712000000000012</v>
      </c>
    </row>
    <row r="9288" spans="1:29" x14ac:dyDescent="0.25">
      <c r="A9288" s="2">
        <v>9287</v>
      </c>
      <c r="B9288" t="s">
        <v>10813</v>
      </c>
      <c r="C9288" s="3">
        <v>42905</v>
      </c>
      <c r="D9288" s="3">
        <v>42912</v>
      </c>
      <c r="E9288" t="s">
        <v>25</v>
      </c>
      <c r="F9288">
        <f>VLOOKUP(E9288,SHIPMODE,2,FALSE)</f>
        <v>2</v>
      </c>
      <c r="G9288" t="s">
        <v>3744</v>
      </c>
      <c r="H9288" t="s">
        <v>1797</v>
      </c>
      <c r="I9288" t="s">
        <v>52</v>
      </c>
      <c r="J9288">
        <f>VLOOKUP(I9288,segmentID,2,FALSE)</f>
        <v>3</v>
      </c>
      <c r="K9288" t="s">
        <v>3255</v>
      </c>
      <c r="L9288">
        <f>VLOOKUP(K9288,country2,2,FALSE)</f>
        <v>1</v>
      </c>
      <c r="M9288" t="s">
        <v>402</v>
      </c>
      <c r="N9288">
        <f>VLOOKUP(Orders!M9288,city2,2,FALSE)</f>
        <v>62</v>
      </c>
      <c r="O9288" t="s">
        <v>54</v>
      </c>
      <c r="P9288">
        <f>VLOOKUP(O9288,state2,2,FALSE)</f>
        <v>6</v>
      </c>
      <c r="Q9288">
        <v>75081</v>
      </c>
      <c r="R9288" t="s">
        <v>55</v>
      </c>
      <c r="S9288">
        <f>VLOOKUP(R9288,region2,2,FALSE)</f>
        <v>3</v>
      </c>
      <c r="T9288" t="s">
        <v>5495</v>
      </c>
      <c r="U9288" t="s">
        <v>22</v>
      </c>
      <c r="V9288">
        <f>VLOOKUP(U9288,category2,2,FALSE)</f>
        <v>2</v>
      </c>
      <c r="W9288" t="s">
        <v>3231</v>
      </c>
      <c r="X9288">
        <f>VLOOKUP(W9288,subcat2,3,FALSE)</f>
        <v>9</v>
      </c>
      <c r="Y9288" t="s">
        <v>898</v>
      </c>
      <c r="Z9288">
        <v>6.8879999999999981</v>
      </c>
      <c r="AA9288">
        <v>3</v>
      </c>
      <c r="AB9288">
        <v>0.8</v>
      </c>
      <c r="AC9288" s="4">
        <v>-11.020800000000005</v>
      </c>
    </row>
    <row r="9289" spans="1:29" x14ac:dyDescent="0.25">
      <c r="A9289" s="2">
        <v>9288</v>
      </c>
      <c r="B9289" t="s">
        <v>10813</v>
      </c>
      <c r="C9289" s="3">
        <v>42905</v>
      </c>
      <c r="D9289" s="3">
        <v>42912</v>
      </c>
      <c r="E9289" t="s">
        <v>25</v>
      </c>
      <c r="F9289">
        <f>VLOOKUP(E9289,SHIPMODE,2,FALSE)</f>
        <v>2</v>
      </c>
      <c r="G9289" t="s">
        <v>3744</v>
      </c>
      <c r="H9289" t="s">
        <v>1797</v>
      </c>
      <c r="I9289" t="s">
        <v>52</v>
      </c>
      <c r="J9289">
        <f>VLOOKUP(I9289,segmentID,2,FALSE)</f>
        <v>3</v>
      </c>
      <c r="K9289" t="s">
        <v>3255</v>
      </c>
      <c r="L9289">
        <f>VLOOKUP(K9289,country2,2,FALSE)</f>
        <v>1</v>
      </c>
      <c r="M9289" t="s">
        <v>402</v>
      </c>
      <c r="N9289">
        <f>VLOOKUP(Orders!M9289,city2,2,FALSE)</f>
        <v>62</v>
      </c>
      <c r="O9289" t="s">
        <v>54</v>
      </c>
      <c r="P9289">
        <f>VLOOKUP(O9289,state2,2,FALSE)</f>
        <v>6</v>
      </c>
      <c r="Q9289">
        <v>75081</v>
      </c>
      <c r="R9289" t="s">
        <v>55</v>
      </c>
      <c r="S9289">
        <f>VLOOKUP(R9289,region2,2,FALSE)</f>
        <v>3</v>
      </c>
      <c r="T9289" t="s">
        <v>4656</v>
      </c>
      <c r="U9289" t="s">
        <v>13</v>
      </c>
      <c r="V9289">
        <f>VLOOKUP(U9289,category2,2,FALSE)</f>
        <v>1</v>
      </c>
      <c r="W9289" t="s">
        <v>29</v>
      </c>
      <c r="X9289">
        <f>VLOOKUP(W9289,subcat2,3,FALSE)</f>
        <v>4</v>
      </c>
      <c r="Y9289" t="s">
        <v>2615</v>
      </c>
      <c r="Z9289">
        <v>457.4849999999999</v>
      </c>
      <c r="AA9289">
        <v>3</v>
      </c>
      <c r="AB9289">
        <v>0.3</v>
      </c>
      <c r="AC9289" s="4">
        <v>-84.961500000000029</v>
      </c>
    </row>
    <row r="9290" spans="1:29" x14ac:dyDescent="0.25">
      <c r="A9290" s="2">
        <v>9289</v>
      </c>
      <c r="B9290" t="s">
        <v>10814</v>
      </c>
      <c r="C9290" s="3">
        <v>43069</v>
      </c>
      <c r="D9290" s="3">
        <v>43072</v>
      </c>
      <c r="E9290" t="s">
        <v>97</v>
      </c>
      <c r="F9290">
        <f>VLOOKUP(E9290,SHIPMODE,2,FALSE)</f>
        <v>3</v>
      </c>
      <c r="G9290" t="s">
        <v>3832</v>
      </c>
      <c r="H9290" t="s">
        <v>2150</v>
      </c>
      <c r="I9290" t="s">
        <v>9</v>
      </c>
      <c r="J9290">
        <f>VLOOKUP(I9290,segmentID,2,FALSE)</f>
        <v>1</v>
      </c>
      <c r="K9290" t="s">
        <v>3255</v>
      </c>
      <c r="L9290">
        <f>VLOOKUP(K9290,country2,2,FALSE)</f>
        <v>1</v>
      </c>
      <c r="M9290" t="s">
        <v>77</v>
      </c>
      <c r="N9290">
        <f>VLOOKUP(Orders!M9290,city2,2,FALSE)</f>
        <v>11</v>
      </c>
      <c r="O9290" t="s">
        <v>78</v>
      </c>
      <c r="P9290">
        <f>VLOOKUP(O9290,state2,2,FALSE)</f>
        <v>10</v>
      </c>
      <c r="Q9290">
        <v>19134</v>
      </c>
      <c r="R9290" t="s">
        <v>79</v>
      </c>
      <c r="S9290">
        <f>VLOOKUP(R9290,region2,2,FALSE)</f>
        <v>4</v>
      </c>
      <c r="T9290" t="s">
        <v>5266</v>
      </c>
      <c r="U9290" t="s">
        <v>13</v>
      </c>
      <c r="V9290">
        <f>VLOOKUP(U9290,category2,2,FALSE)</f>
        <v>1</v>
      </c>
      <c r="W9290" t="s">
        <v>3226</v>
      </c>
      <c r="X9290">
        <f>VLOOKUP(W9290,subcat2,3,FALSE)</f>
        <v>2</v>
      </c>
      <c r="Y9290" t="s">
        <v>266</v>
      </c>
      <c r="Z9290">
        <v>1079.316</v>
      </c>
      <c r="AA9290">
        <v>6</v>
      </c>
      <c r="AB9290">
        <v>0.3</v>
      </c>
      <c r="AC9290" s="4">
        <v>-15.418800000000203</v>
      </c>
    </row>
    <row r="9291" spans="1:29" x14ac:dyDescent="0.25">
      <c r="A9291" s="2">
        <v>9290</v>
      </c>
      <c r="B9291" t="s">
        <v>6816</v>
      </c>
      <c r="C9291" s="3">
        <v>41752</v>
      </c>
      <c r="D9291" s="3">
        <v>41755</v>
      </c>
      <c r="E9291" t="s">
        <v>7</v>
      </c>
      <c r="F9291">
        <f>VLOOKUP(E9291,SHIPMODE,2,FALSE)</f>
        <v>1</v>
      </c>
      <c r="G9291" t="s">
        <v>3389</v>
      </c>
      <c r="H9291" t="s">
        <v>565</v>
      </c>
      <c r="I9291" t="s">
        <v>52</v>
      </c>
      <c r="J9291">
        <f>VLOOKUP(I9291,segmentID,2,FALSE)</f>
        <v>3</v>
      </c>
      <c r="K9291" t="s">
        <v>3255</v>
      </c>
      <c r="L9291">
        <f>VLOOKUP(K9291,country2,2,FALSE)</f>
        <v>1</v>
      </c>
      <c r="M9291" t="s">
        <v>67</v>
      </c>
      <c r="N9291">
        <f>VLOOKUP(Orders!M9291,city2,2,FALSE)</f>
        <v>9</v>
      </c>
      <c r="O9291" t="s">
        <v>20</v>
      </c>
      <c r="P9291">
        <f>VLOOKUP(O9291,state2,2,FALSE)</f>
        <v>2</v>
      </c>
      <c r="Q9291">
        <v>94109</v>
      </c>
      <c r="R9291" t="s">
        <v>21</v>
      </c>
      <c r="S9291">
        <f>VLOOKUP(R9291,region2,2,FALSE)</f>
        <v>2</v>
      </c>
      <c r="T9291" t="s">
        <v>5261</v>
      </c>
      <c r="U9291" t="s">
        <v>22</v>
      </c>
      <c r="V9291">
        <f>VLOOKUP(U9291,category2,2,FALSE)</f>
        <v>2</v>
      </c>
      <c r="W9291" t="s">
        <v>45</v>
      </c>
      <c r="X9291">
        <f>VLOOKUP(W9291,subcat2,3,FALSE)</f>
        <v>11</v>
      </c>
      <c r="Y9291" t="s">
        <v>2063</v>
      </c>
      <c r="Z9291">
        <v>48.91</v>
      </c>
      <c r="AA9291">
        <v>1</v>
      </c>
      <c r="AB9291">
        <v>0</v>
      </c>
      <c r="AC9291" s="4">
        <v>22.987699999999997</v>
      </c>
    </row>
    <row r="9292" spans="1:29" x14ac:dyDescent="0.25">
      <c r="A9292" s="2">
        <v>9291</v>
      </c>
      <c r="B9292" t="s">
        <v>6817</v>
      </c>
      <c r="C9292" s="3">
        <v>41905</v>
      </c>
      <c r="D9292" s="3">
        <v>41907</v>
      </c>
      <c r="E9292" t="s">
        <v>97</v>
      </c>
      <c r="F9292">
        <f>VLOOKUP(E9292,SHIPMODE,2,FALSE)</f>
        <v>3</v>
      </c>
      <c r="G9292" t="s">
        <v>3882</v>
      </c>
      <c r="H9292" t="s">
        <v>2357</v>
      </c>
      <c r="I9292" t="s">
        <v>9</v>
      </c>
      <c r="J9292">
        <f>VLOOKUP(I9292,segmentID,2,FALSE)</f>
        <v>1</v>
      </c>
      <c r="K9292" t="s">
        <v>3255</v>
      </c>
      <c r="L9292">
        <f>VLOOKUP(K9292,country2,2,FALSE)</f>
        <v>1</v>
      </c>
      <c r="M9292" t="s">
        <v>126</v>
      </c>
      <c r="N9292">
        <f>VLOOKUP(Orders!M9292,city2,2,FALSE)</f>
        <v>19</v>
      </c>
      <c r="O9292" t="s">
        <v>127</v>
      </c>
      <c r="P9292">
        <f>VLOOKUP(O9292,state2,2,FALSE)</f>
        <v>14</v>
      </c>
      <c r="Q9292">
        <v>19901</v>
      </c>
      <c r="R9292" t="s">
        <v>79</v>
      </c>
      <c r="S9292">
        <f>VLOOKUP(R9292,region2,2,FALSE)</f>
        <v>4</v>
      </c>
      <c r="T9292" t="s">
        <v>4923</v>
      </c>
      <c r="U9292" t="s">
        <v>22</v>
      </c>
      <c r="V9292">
        <f>VLOOKUP(U9292,category2,2,FALSE)</f>
        <v>2</v>
      </c>
      <c r="W9292" t="s">
        <v>3229</v>
      </c>
      <c r="X9292">
        <f>VLOOKUP(W9292,subcat2,3,FALSE)</f>
        <v>7</v>
      </c>
      <c r="Y9292" t="s">
        <v>355</v>
      </c>
      <c r="Z9292">
        <v>9.84</v>
      </c>
      <c r="AA9292">
        <v>3</v>
      </c>
      <c r="AB9292">
        <v>0</v>
      </c>
      <c r="AC9292" s="4">
        <v>2.8535999999999988</v>
      </c>
    </row>
    <row r="9293" spans="1:29" x14ac:dyDescent="0.25">
      <c r="A9293" s="2">
        <v>9292</v>
      </c>
      <c r="B9293" t="s">
        <v>6817</v>
      </c>
      <c r="C9293" s="3">
        <v>41905</v>
      </c>
      <c r="D9293" s="3">
        <v>41907</v>
      </c>
      <c r="E9293" t="s">
        <v>97</v>
      </c>
      <c r="F9293">
        <f>VLOOKUP(E9293,SHIPMODE,2,FALSE)</f>
        <v>3</v>
      </c>
      <c r="G9293" t="s">
        <v>3882</v>
      </c>
      <c r="H9293" t="s">
        <v>2357</v>
      </c>
      <c r="I9293" t="s">
        <v>9</v>
      </c>
      <c r="J9293">
        <f>VLOOKUP(I9293,segmentID,2,FALSE)</f>
        <v>1</v>
      </c>
      <c r="K9293" t="s">
        <v>3255</v>
      </c>
      <c r="L9293">
        <f>VLOOKUP(K9293,country2,2,FALSE)</f>
        <v>1</v>
      </c>
      <c r="M9293" t="s">
        <v>126</v>
      </c>
      <c r="N9293">
        <f>VLOOKUP(Orders!M9293,city2,2,FALSE)</f>
        <v>19</v>
      </c>
      <c r="O9293" t="s">
        <v>127</v>
      </c>
      <c r="P9293">
        <f>VLOOKUP(O9293,state2,2,FALSE)</f>
        <v>14</v>
      </c>
      <c r="Q9293">
        <v>19901</v>
      </c>
      <c r="R9293" t="s">
        <v>79</v>
      </c>
      <c r="S9293">
        <f>VLOOKUP(R9293,region2,2,FALSE)</f>
        <v>4</v>
      </c>
      <c r="T9293" t="s">
        <v>5107</v>
      </c>
      <c r="U9293" t="s">
        <v>22</v>
      </c>
      <c r="V9293">
        <f>VLOOKUP(U9293,category2,2,FALSE)</f>
        <v>2</v>
      </c>
      <c r="W9293" t="s">
        <v>3231</v>
      </c>
      <c r="X9293">
        <f>VLOOKUP(W9293,subcat2,3,FALSE)</f>
        <v>9</v>
      </c>
      <c r="Y9293" t="s">
        <v>2256</v>
      </c>
      <c r="Z9293">
        <v>34.5</v>
      </c>
      <c r="AA9293">
        <v>3</v>
      </c>
      <c r="AB9293">
        <v>0</v>
      </c>
      <c r="AC9293" s="4">
        <v>15.524999999999999</v>
      </c>
    </row>
    <row r="9294" spans="1:29" x14ac:dyDescent="0.25">
      <c r="A9294" s="2">
        <v>9293</v>
      </c>
      <c r="B9294" t="s">
        <v>10815</v>
      </c>
      <c r="C9294" s="3">
        <v>42796</v>
      </c>
      <c r="D9294" s="3">
        <v>42796</v>
      </c>
      <c r="E9294" t="s">
        <v>625</v>
      </c>
      <c r="F9294">
        <f>VLOOKUP(E9294,SHIPMODE,2,FALSE)</f>
        <v>4</v>
      </c>
      <c r="G9294" t="s">
        <v>3531</v>
      </c>
      <c r="H9294" t="s">
        <v>1076</v>
      </c>
      <c r="I9294" t="s">
        <v>18</v>
      </c>
      <c r="J9294">
        <f>VLOOKUP(I9294,segmentID,2,FALSE)</f>
        <v>2</v>
      </c>
      <c r="K9294" t="s">
        <v>3255</v>
      </c>
      <c r="L9294">
        <f>VLOOKUP(K9294,country2,2,FALSE)</f>
        <v>1</v>
      </c>
      <c r="M9294" t="s">
        <v>2958</v>
      </c>
      <c r="N9294">
        <f>VLOOKUP(Orders!M9294,city2,2,FALSE)</f>
        <v>436</v>
      </c>
      <c r="O9294" t="s">
        <v>54</v>
      </c>
      <c r="P9294">
        <f>VLOOKUP(O9294,state2,2,FALSE)</f>
        <v>6</v>
      </c>
      <c r="Q9294">
        <v>76706</v>
      </c>
      <c r="R9294" t="s">
        <v>55</v>
      </c>
      <c r="S9294">
        <f>VLOOKUP(R9294,region2,2,FALSE)</f>
        <v>3</v>
      </c>
      <c r="T9294" t="s">
        <v>4845</v>
      </c>
      <c r="U9294" t="s">
        <v>22</v>
      </c>
      <c r="V9294">
        <f>VLOOKUP(U9294,category2,2,FALSE)</f>
        <v>2</v>
      </c>
      <c r="W9294" t="s">
        <v>3231</v>
      </c>
      <c r="X9294">
        <f>VLOOKUP(W9294,subcat2,3,FALSE)</f>
        <v>9</v>
      </c>
      <c r="Y9294" t="s">
        <v>2360</v>
      </c>
      <c r="Z9294">
        <v>0.55599999999999983</v>
      </c>
      <c r="AA9294">
        <v>1</v>
      </c>
      <c r="AB9294">
        <v>0.8</v>
      </c>
      <c r="AC9294" s="4">
        <v>-0.94520000000000004</v>
      </c>
    </row>
    <row r="9295" spans="1:29" x14ac:dyDescent="0.25">
      <c r="A9295" s="2">
        <v>9294</v>
      </c>
      <c r="B9295" t="s">
        <v>10816</v>
      </c>
      <c r="C9295" s="3">
        <v>43056</v>
      </c>
      <c r="D9295" s="3">
        <v>43060</v>
      </c>
      <c r="E9295" t="s">
        <v>7</v>
      </c>
      <c r="F9295">
        <f>VLOOKUP(E9295,SHIPMODE,2,FALSE)</f>
        <v>1</v>
      </c>
      <c r="G9295" t="s">
        <v>3832</v>
      </c>
      <c r="H9295" t="s">
        <v>2150</v>
      </c>
      <c r="I9295" t="s">
        <v>9</v>
      </c>
      <c r="J9295">
        <f>VLOOKUP(I9295,segmentID,2,FALSE)</f>
        <v>1</v>
      </c>
      <c r="K9295" t="s">
        <v>3255</v>
      </c>
      <c r="L9295">
        <f>VLOOKUP(K9295,country2,2,FALSE)</f>
        <v>1</v>
      </c>
      <c r="M9295" t="s">
        <v>3205</v>
      </c>
      <c r="N9295">
        <f>VLOOKUP(Orders!M9295,city2,2,FALSE)</f>
        <v>522</v>
      </c>
      <c r="O9295" t="s">
        <v>1255</v>
      </c>
      <c r="P9295">
        <f>VLOOKUP(O9295,state2,2,FALSE)</f>
        <v>40</v>
      </c>
      <c r="Q9295">
        <v>21740</v>
      </c>
      <c r="R9295" t="s">
        <v>79</v>
      </c>
      <c r="S9295">
        <f>VLOOKUP(R9295,region2,2,FALSE)</f>
        <v>4</v>
      </c>
      <c r="T9295" t="s">
        <v>4451</v>
      </c>
      <c r="U9295" t="s">
        <v>22</v>
      </c>
      <c r="V9295">
        <f>VLOOKUP(U9295,category2,2,FALSE)</f>
        <v>2</v>
      </c>
      <c r="W9295" t="s">
        <v>3231</v>
      </c>
      <c r="X9295">
        <f>VLOOKUP(W9295,subcat2,3,FALSE)</f>
        <v>9</v>
      </c>
      <c r="Y9295" t="s">
        <v>1652</v>
      </c>
      <c r="Z9295">
        <v>43.8</v>
      </c>
      <c r="AA9295">
        <v>6</v>
      </c>
      <c r="AB9295">
        <v>0</v>
      </c>
      <c r="AC9295" s="4">
        <v>20.585999999999999</v>
      </c>
    </row>
    <row r="9296" spans="1:29" x14ac:dyDescent="0.25">
      <c r="A9296" s="2">
        <v>9295</v>
      </c>
      <c r="B9296" t="s">
        <v>10817</v>
      </c>
      <c r="C9296" s="3">
        <v>42883</v>
      </c>
      <c r="D9296" s="3">
        <v>42887</v>
      </c>
      <c r="E9296" t="s">
        <v>25</v>
      </c>
      <c r="F9296">
        <f>VLOOKUP(E9296,SHIPMODE,2,FALSE)</f>
        <v>2</v>
      </c>
      <c r="G9296" t="s">
        <v>3342</v>
      </c>
      <c r="H9296" t="s">
        <v>371</v>
      </c>
      <c r="I9296" t="s">
        <v>18</v>
      </c>
      <c r="J9296">
        <f>VLOOKUP(I9296,segmentID,2,FALSE)</f>
        <v>2</v>
      </c>
      <c r="K9296" t="s">
        <v>3255</v>
      </c>
      <c r="L9296">
        <f>VLOOKUP(K9296,country2,2,FALSE)</f>
        <v>1</v>
      </c>
      <c r="M9296" t="s">
        <v>1023</v>
      </c>
      <c r="N9296">
        <f>VLOOKUP(Orders!M9296,city2,2,FALSE)</f>
        <v>139</v>
      </c>
      <c r="O9296" t="s">
        <v>249</v>
      </c>
      <c r="P9296">
        <f>VLOOKUP(O9296,state2,2,FALSE)</f>
        <v>25</v>
      </c>
      <c r="Q9296">
        <v>44105</v>
      </c>
      <c r="R9296" t="s">
        <v>79</v>
      </c>
      <c r="S9296">
        <f>VLOOKUP(R9296,region2,2,FALSE)</f>
        <v>4</v>
      </c>
      <c r="T9296" t="s">
        <v>5094</v>
      </c>
      <c r="U9296" t="s">
        <v>22</v>
      </c>
      <c r="V9296">
        <f>VLOOKUP(U9296,category2,2,FALSE)</f>
        <v>2</v>
      </c>
      <c r="W9296" t="s">
        <v>45</v>
      </c>
      <c r="X9296">
        <f>VLOOKUP(W9296,subcat2,3,FALSE)</f>
        <v>11</v>
      </c>
      <c r="Y9296" t="s">
        <v>2215</v>
      </c>
      <c r="Z9296">
        <v>13.872000000000002</v>
      </c>
      <c r="AA9296">
        <v>3</v>
      </c>
      <c r="AB9296">
        <v>0.2</v>
      </c>
      <c r="AC9296" s="4">
        <v>5.0286000000000008</v>
      </c>
    </row>
    <row r="9297" spans="1:29" x14ac:dyDescent="0.25">
      <c r="A9297" s="2">
        <v>9296</v>
      </c>
      <c r="B9297" t="s">
        <v>10817</v>
      </c>
      <c r="C9297" s="3">
        <v>42883</v>
      </c>
      <c r="D9297" s="3">
        <v>42887</v>
      </c>
      <c r="E9297" t="s">
        <v>25</v>
      </c>
      <c r="F9297">
        <f>VLOOKUP(E9297,SHIPMODE,2,FALSE)</f>
        <v>2</v>
      </c>
      <c r="G9297" t="s">
        <v>3342</v>
      </c>
      <c r="H9297" t="s">
        <v>371</v>
      </c>
      <c r="I9297" t="s">
        <v>18</v>
      </c>
      <c r="J9297">
        <f>VLOOKUP(I9297,segmentID,2,FALSE)</f>
        <v>2</v>
      </c>
      <c r="K9297" t="s">
        <v>3255</v>
      </c>
      <c r="L9297">
        <f>VLOOKUP(K9297,country2,2,FALSE)</f>
        <v>1</v>
      </c>
      <c r="M9297" t="s">
        <v>1023</v>
      </c>
      <c r="N9297">
        <f>VLOOKUP(Orders!M9297,city2,2,FALSE)</f>
        <v>139</v>
      </c>
      <c r="O9297" t="s">
        <v>249</v>
      </c>
      <c r="P9297">
        <f>VLOOKUP(O9297,state2,2,FALSE)</f>
        <v>25</v>
      </c>
      <c r="Q9297">
        <v>44105</v>
      </c>
      <c r="R9297" t="s">
        <v>79</v>
      </c>
      <c r="S9297">
        <f>VLOOKUP(R9297,region2,2,FALSE)</f>
        <v>4</v>
      </c>
      <c r="T9297" t="s">
        <v>4374</v>
      </c>
      <c r="U9297" t="s">
        <v>13</v>
      </c>
      <c r="V9297">
        <f>VLOOKUP(U9297,category2,2,FALSE)</f>
        <v>1</v>
      </c>
      <c r="W9297" t="s">
        <v>14</v>
      </c>
      <c r="X9297">
        <f>VLOOKUP(W9297,subcat2,3,FALSE)</f>
        <v>1</v>
      </c>
      <c r="Y9297" t="s">
        <v>2258</v>
      </c>
      <c r="Z9297">
        <v>115.96</v>
      </c>
      <c r="AA9297">
        <v>4</v>
      </c>
      <c r="AB9297">
        <v>0.5</v>
      </c>
      <c r="AC9297" s="4">
        <v>-64.937599999999989</v>
      </c>
    </row>
    <row r="9298" spans="1:29" x14ac:dyDescent="0.25">
      <c r="A9298" s="2">
        <v>9297</v>
      </c>
      <c r="B9298" t="s">
        <v>7864</v>
      </c>
      <c r="C9298" s="3">
        <v>42112</v>
      </c>
      <c r="D9298" s="3">
        <v>42116</v>
      </c>
      <c r="E9298" t="s">
        <v>7</v>
      </c>
      <c r="F9298">
        <f>VLOOKUP(E9298,SHIPMODE,2,FALSE)</f>
        <v>1</v>
      </c>
      <c r="G9298" t="s">
        <v>3427</v>
      </c>
      <c r="H9298" t="s">
        <v>709</v>
      </c>
      <c r="I9298" t="s">
        <v>18</v>
      </c>
      <c r="J9298">
        <f>VLOOKUP(I9298,segmentID,2,FALSE)</f>
        <v>2</v>
      </c>
      <c r="K9298" t="s">
        <v>3255</v>
      </c>
      <c r="L9298">
        <f>VLOOKUP(K9298,country2,2,FALSE)</f>
        <v>1</v>
      </c>
      <c r="M9298" t="s">
        <v>2811</v>
      </c>
      <c r="N9298">
        <f>VLOOKUP(Orders!M9298,city2,2,FALSE)</f>
        <v>393</v>
      </c>
      <c r="O9298" t="s">
        <v>54</v>
      </c>
      <c r="P9298">
        <f>VLOOKUP(O9298,state2,2,FALSE)</f>
        <v>6</v>
      </c>
      <c r="Q9298">
        <v>78501</v>
      </c>
      <c r="R9298" t="s">
        <v>55</v>
      </c>
      <c r="S9298">
        <f>VLOOKUP(R9298,region2,2,FALSE)</f>
        <v>3</v>
      </c>
      <c r="T9298" t="s">
        <v>5194</v>
      </c>
      <c r="U9298" t="s">
        <v>35</v>
      </c>
      <c r="V9298">
        <f>VLOOKUP(U9298,category2,2,FALSE)</f>
        <v>3</v>
      </c>
      <c r="W9298" t="s">
        <v>3232</v>
      </c>
      <c r="X9298">
        <f>VLOOKUP(W9298,subcat2,3,FALSE)</f>
        <v>12</v>
      </c>
      <c r="Y9298" t="s">
        <v>1512</v>
      </c>
      <c r="Z9298">
        <v>41.424000000000007</v>
      </c>
      <c r="AA9298">
        <v>2</v>
      </c>
      <c r="AB9298">
        <v>0.2</v>
      </c>
      <c r="AC9298" s="4">
        <v>8.2847999999999971</v>
      </c>
    </row>
    <row r="9299" spans="1:29" x14ac:dyDescent="0.25">
      <c r="A9299" s="2">
        <v>9298</v>
      </c>
      <c r="B9299" t="s">
        <v>7864</v>
      </c>
      <c r="C9299" s="3">
        <v>42112</v>
      </c>
      <c r="D9299" s="3">
        <v>42116</v>
      </c>
      <c r="E9299" t="s">
        <v>7</v>
      </c>
      <c r="F9299">
        <f>VLOOKUP(E9299,SHIPMODE,2,FALSE)</f>
        <v>1</v>
      </c>
      <c r="G9299" t="s">
        <v>3427</v>
      </c>
      <c r="H9299" t="s">
        <v>709</v>
      </c>
      <c r="I9299" t="s">
        <v>18</v>
      </c>
      <c r="J9299">
        <f>VLOOKUP(I9299,segmentID,2,FALSE)</f>
        <v>2</v>
      </c>
      <c r="K9299" t="s">
        <v>3255</v>
      </c>
      <c r="L9299">
        <f>VLOOKUP(K9299,country2,2,FALSE)</f>
        <v>1</v>
      </c>
      <c r="M9299" t="s">
        <v>2811</v>
      </c>
      <c r="N9299">
        <f>VLOOKUP(Orders!M9299,city2,2,FALSE)</f>
        <v>393</v>
      </c>
      <c r="O9299" t="s">
        <v>54</v>
      </c>
      <c r="P9299">
        <f>VLOOKUP(O9299,state2,2,FALSE)</f>
        <v>6</v>
      </c>
      <c r="Q9299">
        <v>78501</v>
      </c>
      <c r="R9299" t="s">
        <v>55</v>
      </c>
      <c r="S9299">
        <f>VLOOKUP(R9299,region2,2,FALSE)</f>
        <v>3</v>
      </c>
      <c r="T9299" t="s">
        <v>5163</v>
      </c>
      <c r="U9299" t="s">
        <v>35</v>
      </c>
      <c r="V9299">
        <f>VLOOKUP(U9299,category2,2,FALSE)</f>
        <v>3</v>
      </c>
      <c r="W9299" t="s">
        <v>3230</v>
      </c>
      <c r="X9299">
        <f>VLOOKUP(W9299,subcat2,3,FALSE)</f>
        <v>8</v>
      </c>
      <c r="Y9299" t="s">
        <v>1113</v>
      </c>
      <c r="Z9299">
        <v>244.768</v>
      </c>
      <c r="AA9299">
        <v>4</v>
      </c>
      <c r="AB9299">
        <v>0.2</v>
      </c>
      <c r="AC9299" s="4">
        <v>24.476800000000004</v>
      </c>
    </row>
    <row r="9300" spans="1:29" x14ac:dyDescent="0.25">
      <c r="A9300" s="2">
        <v>9299</v>
      </c>
      <c r="B9300" t="s">
        <v>7864</v>
      </c>
      <c r="C9300" s="3">
        <v>42112</v>
      </c>
      <c r="D9300" s="3">
        <v>42116</v>
      </c>
      <c r="E9300" t="s">
        <v>7</v>
      </c>
      <c r="F9300">
        <f>VLOOKUP(E9300,SHIPMODE,2,FALSE)</f>
        <v>1</v>
      </c>
      <c r="G9300" t="s">
        <v>3427</v>
      </c>
      <c r="H9300" t="s">
        <v>709</v>
      </c>
      <c r="I9300" t="s">
        <v>18</v>
      </c>
      <c r="J9300">
        <f>VLOOKUP(I9300,segmentID,2,FALSE)</f>
        <v>2</v>
      </c>
      <c r="K9300" t="s">
        <v>3255</v>
      </c>
      <c r="L9300">
        <f>VLOOKUP(K9300,country2,2,FALSE)</f>
        <v>1</v>
      </c>
      <c r="M9300" t="s">
        <v>2811</v>
      </c>
      <c r="N9300">
        <f>VLOOKUP(Orders!M9300,city2,2,FALSE)</f>
        <v>393</v>
      </c>
      <c r="O9300" t="s">
        <v>54</v>
      </c>
      <c r="P9300">
        <f>VLOOKUP(O9300,state2,2,FALSE)</f>
        <v>6</v>
      </c>
      <c r="Q9300">
        <v>78501</v>
      </c>
      <c r="R9300" t="s">
        <v>55</v>
      </c>
      <c r="S9300">
        <f>VLOOKUP(R9300,region2,2,FALSE)</f>
        <v>3</v>
      </c>
      <c r="T9300" t="s">
        <v>4396</v>
      </c>
      <c r="U9300" t="s">
        <v>22</v>
      </c>
      <c r="V9300">
        <f>VLOOKUP(U9300,category2,2,FALSE)</f>
        <v>2</v>
      </c>
      <c r="W9300" t="s">
        <v>3229</v>
      </c>
      <c r="X9300">
        <f>VLOOKUP(W9300,subcat2,3,FALSE)</f>
        <v>7</v>
      </c>
      <c r="Y9300" t="s">
        <v>2163</v>
      </c>
      <c r="Z9300">
        <v>74.352000000000004</v>
      </c>
      <c r="AA9300">
        <v>3</v>
      </c>
      <c r="AB9300">
        <v>0.2</v>
      </c>
      <c r="AC9300" s="4">
        <v>6.5057999999999971</v>
      </c>
    </row>
    <row r="9301" spans="1:29" x14ac:dyDescent="0.25">
      <c r="A9301" s="2">
        <v>9300</v>
      </c>
      <c r="B9301" t="s">
        <v>7864</v>
      </c>
      <c r="C9301" s="3">
        <v>42112</v>
      </c>
      <c r="D9301" s="3">
        <v>42116</v>
      </c>
      <c r="E9301" t="s">
        <v>7</v>
      </c>
      <c r="F9301">
        <f>VLOOKUP(E9301,SHIPMODE,2,FALSE)</f>
        <v>1</v>
      </c>
      <c r="G9301" t="s">
        <v>3427</v>
      </c>
      <c r="H9301" t="s">
        <v>709</v>
      </c>
      <c r="I9301" t="s">
        <v>18</v>
      </c>
      <c r="J9301">
        <f>VLOOKUP(I9301,segmentID,2,FALSE)</f>
        <v>2</v>
      </c>
      <c r="K9301" t="s">
        <v>3255</v>
      </c>
      <c r="L9301">
        <f>VLOOKUP(K9301,country2,2,FALSE)</f>
        <v>1</v>
      </c>
      <c r="M9301" t="s">
        <v>2811</v>
      </c>
      <c r="N9301">
        <f>VLOOKUP(Orders!M9301,city2,2,FALSE)</f>
        <v>393</v>
      </c>
      <c r="O9301" t="s">
        <v>54</v>
      </c>
      <c r="P9301">
        <f>VLOOKUP(O9301,state2,2,FALSE)</f>
        <v>6</v>
      </c>
      <c r="Q9301">
        <v>78501</v>
      </c>
      <c r="R9301" t="s">
        <v>55</v>
      </c>
      <c r="S9301">
        <f>VLOOKUP(R9301,region2,2,FALSE)</f>
        <v>3</v>
      </c>
      <c r="T9301" t="s">
        <v>4915</v>
      </c>
      <c r="U9301" t="s">
        <v>22</v>
      </c>
      <c r="V9301">
        <f>VLOOKUP(U9301,category2,2,FALSE)</f>
        <v>2</v>
      </c>
      <c r="W9301" t="s">
        <v>3231</v>
      </c>
      <c r="X9301">
        <f>VLOOKUP(W9301,subcat2,3,FALSE)</f>
        <v>9</v>
      </c>
      <c r="Y9301" t="s">
        <v>1881</v>
      </c>
      <c r="Z9301">
        <v>4.3119999999999985</v>
      </c>
      <c r="AA9301">
        <v>2</v>
      </c>
      <c r="AB9301">
        <v>0.8</v>
      </c>
      <c r="AC9301" s="4">
        <v>-6.8992000000000022</v>
      </c>
    </row>
    <row r="9302" spans="1:29" x14ac:dyDescent="0.25">
      <c r="A9302" s="2">
        <v>9301</v>
      </c>
      <c r="B9302" t="s">
        <v>7864</v>
      </c>
      <c r="C9302" s="3">
        <v>42112</v>
      </c>
      <c r="D9302" s="3">
        <v>42116</v>
      </c>
      <c r="E9302" t="s">
        <v>7</v>
      </c>
      <c r="F9302">
        <f>VLOOKUP(E9302,SHIPMODE,2,FALSE)</f>
        <v>1</v>
      </c>
      <c r="G9302" t="s">
        <v>3427</v>
      </c>
      <c r="H9302" t="s">
        <v>709</v>
      </c>
      <c r="I9302" t="s">
        <v>18</v>
      </c>
      <c r="J9302">
        <f>VLOOKUP(I9302,segmentID,2,FALSE)</f>
        <v>2</v>
      </c>
      <c r="K9302" t="s">
        <v>3255</v>
      </c>
      <c r="L9302">
        <f>VLOOKUP(K9302,country2,2,FALSE)</f>
        <v>1</v>
      </c>
      <c r="M9302" t="s">
        <v>2811</v>
      </c>
      <c r="N9302">
        <f>VLOOKUP(Orders!M9302,city2,2,FALSE)</f>
        <v>393</v>
      </c>
      <c r="O9302" t="s">
        <v>54</v>
      </c>
      <c r="P9302">
        <f>VLOOKUP(O9302,state2,2,FALSE)</f>
        <v>6</v>
      </c>
      <c r="Q9302">
        <v>78501</v>
      </c>
      <c r="R9302" t="s">
        <v>55</v>
      </c>
      <c r="S9302">
        <f>VLOOKUP(R9302,region2,2,FALSE)</f>
        <v>3</v>
      </c>
      <c r="T9302" t="s">
        <v>4506</v>
      </c>
      <c r="U9302" t="s">
        <v>13</v>
      </c>
      <c r="V9302">
        <f>VLOOKUP(U9302,category2,2,FALSE)</f>
        <v>1</v>
      </c>
      <c r="W9302" t="s">
        <v>3226</v>
      </c>
      <c r="X9302">
        <f>VLOOKUP(W9302,subcat2,3,FALSE)</f>
        <v>2</v>
      </c>
      <c r="Y9302" t="s">
        <v>1428</v>
      </c>
      <c r="Z9302">
        <v>56.686</v>
      </c>
      <c r="AA9302">
        <v>1</v>
      </c>
      <c r="AB9302">
        <v>0.3</v>
      </c>
      <c r="AC9302" s="4">
        <v>-20.245000000000008</v>
      </c>
    </row>
    <row r="9303" spans="1:29" x14ac:dyDescent="0.25">
      <c r="A9303" s="2">
        <v>9302</v>
      </c>
      <c r="B9303" t="s">
        <v>7864</v>
      </c>
      <c r="C9303" s="3">
        <v>42112</v>
      </c>
      <c r="D9303" s="3">
        <v>42116</v>
      </c>
      <c r="E9303" t="s">
        <v>7</v>
      </c>
      <c r="F9303">
        <f>VLOOKUP(E9303,SHIPMODE,2,FALSE)</f>
        <v>1</v>
      </c>
      <c r="G9303" t="s">
        <v>3427</v>
      </c>
      <c r="H9303" t="s">
        <v>709</v>
      </c>
      <c r="I9303" t="s">
        <v>18</v>
      </c>
      <c r="J9303">
        <f>VLOOKUP(I9303,segmentID,2,FALSE)</f>
        <v>2</v>
      </c>
      <c r="K9303" t="s">
        <v>3255</v>
      </c>
      <c r="L9303">
        <f>VLOOKUP(K9303,country2,2,FALSE)</f>
        <v>1</v>
      </c>
      <c r="M9303" t="s">
        <v>2811</v>
      </c>
      <c r="N9303">
        <f>VLOOKUP(Orders!M9303,city2,2,FALSE)</f>
        <v>393</v>
      </c>
      <c r="O9303" t="s">
        <v>54</v>
      </c>
      <c r="P9303">
        <f>VLOOKUP(O9303,state2,2,FALSE)</f>
        <v>6</v>
      </c>
      <c r="Q9303">
        <v>78501</v>
      </c>
      <c r="R9303" t="s">
        <v>55</v>
      </c>
      <c r="S9303">
        <f>VLOOKUP(R9303,region2,2,FALSE)</f>
        <v>3</v>
      </c>
      <c r="T9303" t="s">
        <v>5808</v>
      </c>
      <c r="U9303" t="s">
        <v>35</v>
      </c>
      <c r="V9303">
        <f>VLOOKUP(U9303,category2,2,FALSE)</f>
        <v>3</v>
      </c>
      <c r="W9303" t="s">
        <v>3230</v>
      </c>
      <c r="X9303">
        <f>VLOOKUP(W9303,subcat2,3,FALSE)</f>
        <v>8</v>
      </c>
      <c r="Y9303" t="s">
        <v>2619</v>
      </c>
      <c r="Z9303">
        <v>97.968000000000004</v>
      </c>
      <c r="AA9303">
        <v>2</v>
      </c>
      <c r="AB9303">
        <v>0.2</v>
      </c>
      <c r="AC9303" s="4">
        <v>6.122999999999994</v>
      </c>
    </row>
    <row r="9304" spans="1:29" x14ac:dyDescent="0.25">
      <c r="A9304" s="2">
        <v>9303</v>
      </c>
      <c r="B9304" t="s">
        <v>7864</v>
      </c>
      <c r="C9304" s="3">
        <v>42112</v>
      </c>
      <c r="D9304" s="3">
        <v>42116</v>
      </c>
      <c r="E9304" t="s">
        <v>7</v>
      </c>
      <c r="F9304">
        <f>VLOOKUP(E9304,SHIPMODE,2,FALSE)</f>
        <v>1</v>
      </c>
      <c r="G9304" t="s">
        <v>3427</v>
      </c>
      <c r="H9304" t="s">
        <v>709</v>
      </c>
      <c r="I9304" t="s">
        <v>18</v>
      </c>
      <c r="J9304">
        <f>VLOOKUP(I9304,segmentID,2,FALSE)</f>
        <v>2</v>
      </c>
      <c r="K9304" t="s">
        <v>3255</v>
      </c>
      <c r="L9304">
        <f>VLOOKUP(K9304,country2,2,FALSE)</f>
        <v>1</v>
      </c>
      <c r="M9304" t="s">
        <v>2811</v>
      </c>
      <c r="N9304">
        <f>VLOOKUP(Orders!M9304,city2,2,FALSE)</f>
        <v>393</v>
      </c>
      <c r="O9304" t="s">
        <v>54</v>
      </c>
      <c r="P9304">
        <f>VLOOKUP(O9304,state2,2,FALSE)</f>
        <v>6</v>
      </c>
      <c r="Q9304">
        <v>78501</v>
      </c>
      <c r="R9304" t="s">
        <v>55</v>
      </c>
      <c r="S9304">
        <f>VLOOKUP(R9304,region2,2,FALSE)</f>
        <v>3</v>
      </c>
      <c r="T9304" t="s">
        <v>5671</v>
      </c>
      <c r="U9304" t="s">
        <v>22</v>
      </c>
      <c r="V9304">
        <f>VLOOKUP(U9304,category2,2,FALSE)</f>
        <v>2</v>
      </c>
      <c r="W9304" t="s">
        <v>3229</v>
      </c>
      <c r="X9304">
        <f>VLOOKUP(W9304,subcat2,3,FALSE)</f>
        <v>7</v>
      </c>
      <c r="Y9304" t="s">
        <v>489</v>
      </c>
      <c r="Z9304">
        <v>7.8719999999999999</v>
      </c>
      <c r="AA9304">
        <v>3</v>
      </c>
      <c r="AB9304">
        <v>0.2</v>
      </c>
      <c r="AC9304" s="4">
        <v>0.88559999999999883</v>
      </c>
    </row>
    <row r="9305" spans="1:29" x14ac:dyDescent="0.25">
      <c r="A9305" s="2">
        <v>9304</v>
      </c>
      <c r="B9305" t="s">
        <v>7864</v>
      </c>
      <c r="C9305" s="3">
        <v>42112</v>
      </c>
      <c r="D9305" s="3">
        <v>42116</v>
      </c>
      <c r="E9305" t="s">
        <v>7</v>
      </c>
      <c r="F9305">
        <f>VLOOKUP(E9305,SHIPMODE,2,FALSE)</f>
        <v>1</v>
      </c>
      <c r="G9305" t="s">
        <v>3427</v>
      </c>
      <c r="H9305" t="s">
        <v>709</v>
      </c>
      <c r="I9305" t="s">
        <v>18</v>
      </c>
      <c r="J9305">
        <f>VLOOKUP(I9305,segmentID,2,FALSE)</f>
        <v>2</v>
      </c>
      <c r="K9305" t="s">
        <v>3255</v>
      </c>
      <c r="L9305">
        <f>VLOOKUP(K9305,country2,2,FALSE)</f>
        <v>1</v>
      </c>
      <c r="M9305" t="s">
        <v>2811</v>
      </c>
      <c r="N9305">
        <f>VLOOKUP(Orders!M9305,city2,2,FALSE)</f>
        <v>393</v>
      </c>
      <c r="O9305" t="s">
        <v>54</v>
      </c>
      <c r="P9305">
        <f>VLOOKUP(O9305,state2,2,FALSE)</f>
        <v>6</v>
      </c>
      <c r="Q9305">
        <v>78501</v>
      </c>
      <c r="R9305" t="s">
        <v>55</v>
      </c>
      <c r="S9305">
        <f>VLOOKUP(R9305,region2,2,FALSE)</f>
        <v>3</v>
      </c>
      <c r="T9305" t="s">
        <v>5380</v>
      </c>
      <c r="U9305" t="s">
        <v>22</v>
      </c>
      <c r="V9305">
        <f>VLOOKUP(U9305,category2,2,FALSE)</f>
        <v>2</v>
      </c>
      <c r="W9305" t="s">
        <v>45</v>
      </c>
      <c r="X9305">
        <f>VLOOKUP(W9305,subcat2,3,FALSE)</f>
        <v>11</v>
      </c>
      <c r="Y9305" t="s">
        <v>1322</v>
      </c>
      <c r="Z9305">
        <v>15.552000000000003</v>
      </c>
      <c r="AA9305">
        <v>3</v>
      </c>
      <c r="AB9305">
        <v>0.2</v>
      </c>
      <c r="AC9305" s="4">
        <v>5.4432</v>
      </c>
    </row>
    <row r="9306" spans="1:29" x14ac:dyDescent="0.25">
      <c r="A9306" s="2">
        <v>9305</v>
      </c>
      <c r="B9306" t="s">
        <v>7864</v>
      </c>
      <c r="C9306" s="3">
        <v>42112</v>
      </c>
      <c r="D9306" s="3">
        <v>42116</v>
      </c>
      <c r="E9306" t="s">
        <v>7</v>
      </c>
      <c r="F9306">
        <f>VLOOKUP(E9306,SHIPMODE,2,FALSE)</f>
        <v>1</v>
      </c>
      <c r="G9306" t="s">
        <v>3427</v>
      </c>
      <c r="H9306" t="s">
        <v>709</v>
      </c>
      <c r="I9306" t="s">
        <v>18</v>
      </c>
      <c r="J9306">
        <f>VLOOKUP(I9306,segmentID,2,FALSE)</f>
        <v>2</v>
      </c>
      <c r="K9306" t="s">
        <v>3255</v>
      </c>
      <c r="L9306">
        <f>VLOOKUP(K9306,country2,2,FALSE)</f>
        <v>1</v>
      </c>
      <c r="M9306" t="s">
        <v>2811</v>
      </c>
      <c r="N9306">
        <f>VLOOKUP(Orders!M9306,city2,2,FALSE)</f>
        <v>393</v>
      </c>
      <c r="O9306" t="s">
        <v>54</v>
      </c>
      <c r="P9306">
        <f>VLOOKUP(O9306,state2,2,FALSE)</f>
        <v>6</v>
      </c>
      <c r="Q9306">
        <v>78501</v>
      </c>
      <c r="R9306" t="s">
        <v>55</v>
      </c>
      <c r="S9306">
        <f>VLOOKUP(R9306,region2,2,FALSE)</f>
        <v>3</v>
      </c>
      <c r="T9306" t="s">
        <v>4865</v>
      </c>
      <c r="U9306" t="s">
        <v>22</v>
      </c>
      <c r="V9306">
        <f>VLOOKUP(U9306,category2,2,FALSE)</f>
        <v>2</v>
      </c>
      <c r="W9306" t="s">
        <v>3231</v>
      </c>
      <c r="X9306">
        <f>VLOOKUP(W9306,subcat2,3,FALSE)</f>
        <v>9</v>
      </c>
      <c r="Y9306" t="s">
        <v>583</v>
      </c>
      <c r="Z9306">
        <v>1.4759999999999998</v>
      </c>
      <c r="AA9306">
        <v>1</v>
      </c>
      <c r="AB9306">
        <v>0.8</v>
      </c>
      <c r="AC9306" s="4">
        <v>-2.2877999999999998</v>
      </c>
    </row>
    <row r="9307" spans="1:29" x14ac:dyDescent="0.25">
      <c r="A9307" s="2">
        <v>9306</v>
      </c>
      <c r="B9307" t="s">
        <v>7865</v>
      </c>
      <c r="C9307" s="3">
        <v>42266</v>
      </c>
      <c r="D9307" s="3">
        <v>42271</v>
      </c>
      <c r="E9307" t="s">
        <v>25</v>
      </c>
      <c r="F9307">
        <f>VLOOKUP(E9307,SHIPMODE,2,FALSE)</f>
        <v>2</v>
      </c>
      <c r="G9307" t="s">
        <v>4018</v>
      </c>
      <c r="H9307" t="s">
        <v>2980</v>
      </c>
      <c r="I9307" t="s">
        <v>52</v>
      </c>
      <c r="J9307">
        <f>VLOOKUP(I9307,segmentID,2,FALSE)</f>
        <v>3</v>
      </c>
      <c r="K9307" t="s">
        <v>3255</v>
      </c>
      <c r="L9307">
        <f>VLOOKUP(K9307,country2,2,FALSE)</f>
        <v>1</v>
      </c>
      <c r="M9307" t="s">
        <v>2665</v>
      </c>
      <c r="N9307">
        <f>VLOOKUP(Orders!M9307,city2,2,FALSE)</f>
        <v>365</v>
      </c>
      <c r="O9307" t="s">
        <v>330</v>
      </c>
      <c r="P9307">
        <f>VLOOKUP(O9307,state2,2,FALSE)</f>
        <v>28</v>
      </c>
      <c r="Q9307">
        <v>87505</v>
      </c>
      <c r="R9307" t="s">
        <v>21</v>
      </c>
      <c r="S9307">
        <f>VLOOKUP(R9307,region2,2,FALSE)</f>
        <v>2</v>
      </c>
      <c r="T9307" t="s">
        <v>5702</v>
      </c>
      <c r="U9307" t="s">
        <v>22</v>
      </c>
      <c r="V9307">
        <f>VLOOKUP(U9307,category2,2,FALSE)</f>
        <v>2</v>
      </c>
      <c r="W9307" t="s">
        <v>3229</v>
      </c>
      <c r="X9307">
        <f>VLOOKUP(W9307,subcat2,3,FALSE)</f>
        <v>7</v>
      </c>
      <c r="Y9307" t="s">
        <v>1207</v>
      </c>
      <c r="Z9307">
        <v>8.4</v>
      </c>
      <c r="AA9307">
        <v>5</v>
      </c>
      <c r="AB9307">
        <v>0</v>
      </c>
      <c r="AC9307" s="4">
        <v>2.1840000000000002</v>
      </c>
    </row>
    <row r="9308" spans="1:29" x14ac:dyDescent="0.25">
      <c r="A9308" s="2">
        <v>9307</v>
      </c>
      <c r="B9308" t="s">
        <v>6818</v>
      </c>
      <c r="C9308" s="3">
        <v>41723</v>
      </c>
      <c r="D9308" s="3">
        <v>41728</v>
      </c>
      <c r="E9308" t="s">
        <v>25</v>
      </c>
      <c r="F9308">
        <f>VLOOKUP(E9308,SHIPMODE,2,FALSE)</f>
        <v>2</v>
      </c>
      <c r="G9308" t="s">
        <v>3499</v>
      </c>
      <c r="H9308" t="s">
        <v>967</v>
      </c>
      <c r="I9308" t="s">
        <v>9</v>
      </c>
      <c r="J9308">
        <f>VLOOKUP(I9308,segmentID,2,FALSE)</f>
        <v>1</v>
      </c>
      <c r="K9308" t="s">
        <v>3255</v>
      </c>
      <c r="L9308">
        <f>VLOOKUP(K9308,country2,2,FALSE)</f>
        <v>1</v>
      </c>
      <c r="M9308" t="s">
        <v>67</v>
      </c>
      <c r="N9308">
        <f>VLOOKUP(Orders!M9308,city2,2,FALSE)</f>
        <v>9</v>
      </c>
      <c r="O9308" t="s">
        <v>20</v>
      </c>
      <c r="P9308">
        <f>VLOOKUP(O9308,state2,2,FALSE)</f>
        <v>2</v>
      </c>
      <c r="Q9308">
        <v>94110</v>
      </c>
      <c r="R9308" t="s">
        <v>21</v>
      </c>
      <c r="S9308">
        <f>VLOOKUP(R9308,region2,2,FALSE)</f>
        <v>2</v>
      </c>
      <c r="T9308" t="s">
        <v>4090</v>
      </c>
      <c r="U9308" t="s">
        <v>22</v>
      </c>
      <c r="V9308">
        <f>VLOOKUP(U9308,category2,2,FALSE)</f>
        <v>2</v>
      </c>
      <c r="W9308" t="s">
        <v>3229</v>
      </c>
      <c r="X9308">
        <f>VLOOKUP(W9308,subcat2,3,FALSE)</f>
        <v>7</v>
      </c>
      <c r="Y9308" t="s">
        <v>74</v>
      </c>
      <c r="Z9308">
        <v>6.56</v>
      </c>
      <c r="AA9308">
        <v>2</v>
      </c>
      <c r="AB9308">
        <v>0</v>
      </c>
      <c r="AC9308" s="4">
        <v>1.9023999999999992</v>
      </c>
    </row>
    <row r="9309" spans="1:29" x14ac:dyDescent="0.25">
      <c r="A9309" s="2">
        <v>9308</v>
      </c>
      <c r="B9309" t="s">
        <v>6818</v>
      </c>
      <c r="C9309" s="3">
        <v>41723</v>
      </c>
      <c r="D9309" s="3">
        <v>41728</v>
      </c>
      <c r="E9309" t="s">
        <v>25</v>
      </c>
      <c r="F9309">
        <f>VLOOKUP(E9309,SHIPMODE,2,FALSE)</f>
        <v>2</v>
      </c>
      <c r="G9309" t="s">
        <v>3499</v>
      </c>
      <c r="H9309" t="s">
        <v>967</v>
      </c>
      <c r="I9309" t="s">
        <v>9</v>
      </c>
      <c r="J9309">
        <f>VLOOKUP(I9309,segmentID,2,FALSE)</f>
        <v>1</v>
      </c>
      <c r="K9309" t="s">
        <v>3255</v>
      </c>
      <c r="L9309">
        <f>VLOOKUP(K9309,country2,2,FALSE)</f>
        <v>1</v>
      </c>
      <c r="M9309" t="s">
        <v>67</v>
      </c>
      <c r="N9309">
        <f>VLOOKUP(Orders!M9309,city2,2,FALSE)</f>
        <v>9</v>
      </c>
      <c r="O9309" t="s">
        <v>20</v>
      </c>
      <c r="P9309">
        <f>VLOOKUP(O9309,state2,2,FALSE)</f>
        <v>2</v>
      </c>
      <c r="Q9309">
        <v>94110</v>
      </c>
      <c r="R9309" t="s">
        <v>21</v>
      </c>
      <c r="S9309">
        <f>VLOOKUP(R9309,region2,2,FALSE)</f>
        <v>2</v>
      </c>
      <c r="T9309" t="s">
        <v>5521</v>
      </c>
      <c r="U9309" t="s">
        <v>22</v>
      </c>
      <c r="V9309">
        <f>VLOOKUP(U9309,category2,2,FALSE)</f>
        <v>2</v>
      </c>
      <c r="W9309" t="s">
        <v>3229</v>
      </c>
      <c r="X9309">
        <f>VLOOKUP(W9309,subcat2,3,FALSE)</f>
        <v>7</v>
      </c>
      <c r="Y9309" t="s">
        <v>2510</v>
      </c>
      <c r="Z9309">
        <v>14.88</v>
      </c>
      <c r="AA9309">
        <v>2</v>
      </c>
      <c r="AB9309">
        <v>0</v>
      </c>
      <c r="AC9309" s="4">
        <v>3.7200000000000006</v>
      </c>
    </row>
    <row r="9310" spans="1:29" x14ac:dyDescent="0.25">
      <c r="A9310" s="2">
        <v>9309</v>
      </c>
      <c r="B9310" t="s">
        <v>6818</v>
      </c>
      <c r="C9310" s="3">
        <v>41723</v>
      </c>
      <c r="D9310" s="3">
        <v>41728</v>
      </c>
      <c r="E9310" t="s">
        <v>25</v>
      </c>
      <c r="F9310">
        <f>VLOOKUP(E9310,SHIPMODE,2,FALSE)</f>
        <v>2</v>
      </c>
      <c r="G9310" t="s">
        <v>3499</v>
      </c>
      <c r="H9310" t="s">
        <v>967</v>
      </c>
      <c r="I9310" t="s">
        <v>9</v>
      </c>
      <c r="J9310">
        <f>VLOOKUP(I9310,segmentID,2,FALSE)</f>
        <v>1</v>
      </c>
      <c r="K9310" t="s">
        <v>3255</v>
      </c>
      <c r="L9310">
        <f>VLOOKUP(K9310,country2,2,FALSE)</f>
        <v>1</v>
      </c>
      <c r="M9310" t="s">
        <v>67</v>
      </c>
      <c r="N9310">
        <f>VLOOKUP(Orders!M9310,city2,2,FALSE)</f>
        <v>9</v>
      </c>
      <c r="O9310" t="s">
        <v>20</v>
      </c>
      <c r="P9310">
        <f>VLOOKUP(O9310,state2,2,FALSE)</f>
        <v>2</v>
      </c>
      <c r="Q9310">
        <v>94110</v>
      </c>
      <c r="R9310" t="s">
        <v>21</v>
      </c>
      <c r="S9310">
        <f>VLOOKUP(R9310,region2,2,FALSE)</f>
        <v>2</v>
      </c>
      <c r="T9310" t="s">
        <v>5627</v>
      </c>
      <c r="U9310" t="s">
        <v>35</v>
      </c>
      <c r="V9310">
        <f>VLOOKUP(U9310,category2,2,FALSE)</f>
        <v>3</v>
      </c>
      <c r="W9310" t="s">
        <v>3232</v>
      </c>
      <c r="X9310">
        <f>VLOOKUP(W9310,subcat2,3,FALSE)</f>
        <v>12</v>
      </c>
      <c r="Y9310" t="s">
        <v>2901</v>
      </c>
      <c r="Z9310">
        <v>45.48</v>
      </c>
      <c r="AA9310">
        <v>4</v>
      </c>
      <c r="AB9310">
        <v>0</v>
      </c>
      <c r="AC9310" s="4">
        <v>15.917999999999999</v>
      </c>
    </row>
    <row r="9311" spans="1:29" x14ac:dyDescent="0.25">
      <c r="A9311" s="2">
        <v>9310</v>
      </c>
      <c r="B9311" t="s">
        <v>6818</v>
      </c>
      <c r="C9311" s="3">
        <v>41723</v>
      </c>
      <c r="D9311" s="3">
        <v>41728</v>
      </c>
      <c r="E9311" t="s">
        <v>25</v>
      </c>
      <c r="F9311">
        <f>VLOOKUP(E9311,SHIPMODE,2,FALSE)</f>
        <v>2</v>
      </c>
      <c r="G9311" t="s">
        <v>3499</v>
      </c>
      <c r="H9311" t="s">
        <v>967</v>
      </c>
      <c r="I9311" t="s">
        <v>9</v>
      </c>
      <c r="J9311">
        <f>VLOOKUP(I9311,segmentID,2,FALSE)</f>
        <v>1</v>
      </c>
      <c r="K9311" t="s">
        <v>3255</v>
      </c>
      <c r="L9311">
        <f>VLOOKUP(K9311,country2,2,FALSE)</f>
        <v>1</v>
      </c>
      <c r="M9311" t="s">
        <v>67</v>
      </c>
      <c r="N9311">
        <f>VLOOKUP(Orders!M9311,city2,2,FALSE)</f>
        <v>9</v>
      </c>
      <c r="O9311" t="s">
        <v>20</v>
      </c>
      <c r="P9311">
        <f>VLOOKUP(O9311,state2,2,FALSE)</f>
        <v>2</v>
      </c>
      <c r="Q9311">
        <v>94110</v>
      </c>
      <c r="R9311" t="s">
        <v>21</v>
      </c>
      <c r="S9311">
        <f>VLOOKUP(R9311,region2,2,FALSE)</f>
        <v>2</v>
      </c>
      <c r="T9311" t="s">
        <v>4841</v>
      </c>
      <c r="U9311" t="s">
        <v>22</v>
      </c>
      <c r="V9311">
        <f>VLOOKUP(U9311,category2,2,FALSE)</f>
        <v>2</v>
      </c>
      <c r="W9311" t="s">
        <v>3229</v>
      </c>
      <c r="X9311">
        <f>VLOOKUP(W9311,subcat2,3,FALSE)</f>
        <v>7</v>
      </c>
      <c r="Y9311" t="s">
        <v>1560</v>
      </c>
      <c r="Z9311">
        <v>25.44</v>
      </c>
      <c r="AA9311">
        <v>6</v>
      </c>
      <c r="AB9311">
        <v>0</v>
      </c>
      <c r="AC9311" s="4">
        <v>9.9215999999999998</v>
      </c>
    </row>
    <row r="9312" spans="1:29" x14ac:dyDescent="0.25">
      <c r="A9312" s="2">
        <v>9311</v>
      </c>
      <c r="B9312" t="s">
        <v>9154</v>
      </c>
      <c r="C9312" s="3">
        <v>42608</v>
      </c>
      <c r="D9312" s="3">
        <v>42613</v>
      </c>
      <c r="E9312" t="s">
        <v>25</v>
      </c>
      <c r="F9312">
        <f>VLOOKUP(E9312,SHIPMODE,2,FALSE)</f>
        <v>2</v>
      </c>
      <c r="G9312" t="s">
        <v>3884</v>
      </c>
      <c r="H9312" t="s">
        <v>2363</v>
      </c>
      <c r="I9312" t="s">
        <v>18</v>
      </c>
      <c r="J9312">
        <f>VLOOKUP(I9312,segmentID,2,FALSE)</f>
        <v>2</v>
      </c>
      <c r="K9312" t="s">
        <v>3255</v>
      </c>
      <c r="L9312">
        <f>VLOOKUP(K9312,country2,2,FALSE)</f>
        <v>1</v>
      </c>
      <c r="M9312" t="s">
        <v>138</v>
      </c>
      <c r="N9312">
        <f>VLOOKUP(Orders!M9312,city2,2,FALSE)</f>
        <v>21</v>
      </c>
      <c r="O9312" t="s">
        <v>139</v>
      </c>
      <c r="P9312">
        <f>VLOOKUP(O9312,state2,2,FALSE)</f>
        <v>16</v>
      </c>
      <c r="Q9312">
        <v>10024</v>
      </c>
      <c r="R9312" t="s">
        <v>79</v>
      </c>
      <c r="S9312">
        <f>VLOOKUP(R9312,region2,2,FALSE)</f>
        <v>4</v>
      </c>
      <c r="T9312" t="s">
        <v>4800</v>
      </c>
      <c r="U9312" t="s">
        <v>22</v>
      </c>
      <c r="V9312">
        <f>VLOOKUP(U9312,category2,2,FALSE)</f>
        <v>2</v>
      </c>
      <c r="W9312" t="s">
        <v>3231</v>
      </c>
      <c r="X9312">
        <f>VLOOKUP(W9312,subcat2,3,FALSE)</f>
        <v>9</v>
      </c>
      <c r="Y9312" t="s">
        <v>1247</v>
      </c>
      <c r="Z9312">
        <v>146.68800000000002</v>
      </c>
      <c r="AA9312">
        <v>8</v>
      </c>
      <c r="AB9312">
        <v>0.2</v>
      </c>
      <c r="AC9312" s="4">
        <v>45.839999999999996</v>
      </c>
    </row>
    <row r="9313" spans="1:29" x14ac:dyDescent="0.25">
      <c r="A9313" s="2">
        <v>9312</v>
      </c>
      <c r="B9313" t="s">
        <v>10818</v>
      </c>
      <c r="C9313" s="3">
        <v>42800</v>
      </c>
      <c r="D9313" s="3">
        <v>42806</v>
      </c>
      <c r="E9313" t="s">
        <v>25</v>
      </c>
      <c r="F9313">
        <f>VLOOKUP(E9313,SHIPMODE,2,FALSE)</f>
        <v>2</v>
      </c>
      <c r="G9313" t="s">
        <v>3641</v>
      </c>
      <c r="H9313" t="s">
        <v>1424</v>
      </c>
      <c r="I9313" t="s">
        <v>9</v>
      </c>
      <c r="J9313">
        <f>VLOOKUP(I9313,segmentID,2,FALSE)</f>
        <v>1</v>
      </c>
      <c r="K9313" t="s">
        <v>3255</v>
      </c>
      <c r="L9313">
        <f>VLOOKUP(K9313,country2,2,FALSE)</f>
        <v>1</v>
      </c>
      <c r="M9313" t="s">
        <v>402</v>
      </c>
      <c r="N9313">
        <f>VLOOKUP(Orders!M9313,city2,2,FALSE)</f>
        <v>62</v>
      </c>
      <c r="O9313" t="s">
        <v>54</v>
      </c>
      <c r="P9313">
        <f>VLOOKUP(O9313,state2,2,FALSE)</f>
        <v>6</v>
      </c>
      <c r="Q9313">
        <v>75220</v>
      </c>
      <c r="R9313" t="s">
        <v>55</v>
      </c>
      <c r="S9313">
        <f>VLOOKUP(R9313,region2,2,FALSE)</f>
        <v>3</v>
      </c>
      <c r="T9313" t="s">
        <v>4195</v>
      </c>
      <c r="U9313" t="s">
        <v>22</v>
      </c>
      <c r="V9313">
        <f>VLOOKUP(U9313,category2,2,FALSE)</f>
        <v>2</v>
      </c>
      <c r="W9313" t="s">
        <v>23</v>
      </c>
      <c r="X9313">
        <f>VLOOKUP(W9313,subcat2,3,FALSE)</f>
        <v>3</v>
      </c>
      <c r="Y9313" t="s">
        <v>3053</v>
      </c>
      <c r="Z9313">
        <v>4.9280000000000008</v>
      </c>
      <c r="AA9313">
        <v>2</v>
      </c>
      <c r="AB9313">
        <v>0.2</v>
      </c>
      <c r="AC9313" s="4">
        <v>1.7247999999999997</v>
      </c>
    </row>
    <row r="9314" spans="1:29" x14ac:dyDescent="0.25">
      <c r="A9314" s="2">
        <v>9313</v>
      </c>
      <c r="B9314" t="s">
        <v>10818</v>
      </c>
      <c r="C9314" s="3">
        <v>42800</v>
      </c>
      <c r="D9314" s="3">
        <v>42806</v>
      </c>
      <c r="E9314" t="s">
        <v>25</v>
      </c>
      <c r="F9314">
        <f>VLOOKUP(E9314,SHIPMODE,2,FALSE)</f>
        <v>2</v>
      </c>
      <c r="G9314" t="s">
        <v>3641</v>
      </c>
      <c r="H9314" t="s">
        <v>1424</v>
      </c>
      <c r="I9314" t="s">
        <v>9</v>
      </c>
      <c r="J9314">
        <f>VLOOKUP(I9314,segmentID,2,FALSE)</f>
        <v>1</v>
      </c>
      <c r="K9314" t="s">
        <v>3255</v>
      </c>
      <c r="L9314">
        <f>VLOOKUP(K9314,country2,2,FALSE)</f>
        <v>1</v>
      </c>
      <c r="M9314" t="s">
        <v>402</v>
      </c>
      <c r="N9314">
        <f>VLOOKUP(Orders!M9314,city2,2,FALSE)</f>
        <v>62</v>
      </c>
      <c r="O9314" t="s">
        <v>54</v>
      </c>
      <c r="P9314">
        <f>VLOOKUP(O9314,state2,2,FALSE)</f>
        <v>6</v>
      </c>
      <c r="Q9314">
        <v>75220</v>
      </c>
      <c r="R9314" t="s">
        <v>55</v>
      </c>
      <c r="S9314">
        <f>VLOOKUP(R9314,region2,2,FALSE)</f>
        <v>3</v>
      </c>
      <c r="T9314" t="s">
        <v>4499</v>
      </c>
      <c r="U9314" t="s">
        <v>22</v>
      </c>
      <c r="V9314">
        <f>VLOOKUP(U9314,category2,2,FALSE)</f>
        <v>2</v>
      </c>
      <c r="W9314" t="s">
        <v>3229</v>
      </c>
      <c r="X9314">
        <f>VLOOKUP(W9314,subcat2,3,FALSE)</f>
        <v>7</v>
      </c>
      <c r="Y9314" t="s">
        <v>1769</v>
      </c>
      <c r="Z9314">
        <v>63.488</v>
      </c>
      <c r="AA9314">
        <v>4</v>
      </c>
      <c r="AB9314">
        <v>0.2</v>
      </c>
      <c r="AC9314" s="4">
        <v>4.7616000000000014</v>
      </c>
    </row>
    <row r="9315" spans="1:29" x14ac:dyDescent="0.25">
      <c r="A9315" s="2">
        <v>9314</v>
      </c>
      <c r="B9315" t="s">
        <v>7866</v>
      </c>
      <c r="C9315" s="3">
        <v>42319</v>
      </c>
      <c r="D9315" s="3">
        <v>42319</v>
      </c>
      <c r="E9315" t="s">
        <v>625</v>
      </c>
      <c r="F9315">
        <f>VLOOKUP(E9315,SHIPMODE,2,FALSE)</f>
        <v>4</v>
      </c>
      <c r="G9315" t="s">
        <v>3377</v>
      </c>
      <c r="H9315" t="s">
        <v>505</v>
      </c>
      <c r="I9315" t="s">
        <v>18</v>
      </c>
      <c r="J9315">
        <f>VLOOKUP(I9315,segmentID,2,FALSE)</f>
        <v>2</v>
      </c>
      <c r="K9315" t="s">
        <v>3255</v>
      </c>
      <c r="L9315">
        <f>VLOOKUP(K9315,country2,2,FALSE)</f>
        <v>1</v>
      </c>
      <c r="M9315" t="s">
        <v>433</v>
      </c>
      <c r="N9315">
        <f>VLOOKUP(Orders!M9315,city2,2,FALSE)</f>
        <v>67</v>
      </c>
      <c r="O9315" t="s">
        <v>123</v>
      </c>
      <c r="P9315">
        <f>VLOOKUP(O9315,state2,2,FALSE)</f>
        <v>13</v>
      </c>
      <c r="Q9315">
        <v>48234</v>
      </c>
      <c r="R9315" t="s">
        <v>55</v>
      </c>
      <c r="S9315">
        <f>VLOOKUP(R9315,region2,2,FALSE)</f>
        <v>3</v>
      </c>
      <c r="T9315" t="s">
        <v>4152</v>
      </c>
      <c r="U9315" t="s">
        <v>22</v>
      </c>
      <c r="V9315">
        <f>VLOOKUP(U9315,category2,2,FALSE)</f>
        <v>2</v>
      </c>
      <c r="W9315" t="s">
        <v>3227</v>
      </c>
      <c r="X9315">
        <f>VLOOKUP(W9315,subcat2,3,FALSE)</f>
        <v>5</v>
      </c>
      <c r="Y9315" t="s">
        <v>993</v>
      </c>
      <c r="Z9315">
        <v>418.32</v>
      </c>
      <c r="AA9315">
        <v>7</v>
      </c>
      <c r="AB9315">
        <v>0</v>
      </c>
      <c r="AC9315" s="4">
        <v>117.12960000000004</v>
      </c>
    </row>
    <row r="9316" spans="1:29" x14ac:dyDescent="0.25">
      <c r="A9316" s="2">
        <v>9315</v>
      </c>
      <c r="B9316" t="s">
        <v>7866</v>
      </c>
      <c r="C9316" s="3">
        <v>42319</v>
      </c>
      <c r="D9316" s="3">
        <v>42319</v>
      </c>
      <c r="E9316" t="s">
        <v>625</v>
      </c>
      <c r="F9316">
        <f>VLOOKUP(E9316,SHIPMODE,2,FALSE)</f>
        <v>4</v>
      </c>
      <c r="G9316" t="s">
        <v>3377</v>
      </c>
      <c r="H9316" t="s">
        <v>505</v>
      </c>
      <c r="I9316" t="s">
        <v>18</v>
      </c>
      <c r="J9316">
        <f>VLOOKUP(I9316,segmentID,2,FALSE)</f>
        <v>2</v>
      </c>
      <c r="K9316" t="s">
        <v>3255</v>
      </c>
      <c r="L9316">
        <f>VLOOKUP(K9316,country2,2,FALSE)</f>
        <v>1</v>
      </c>
      <c r="M9316" t="s">
        <v>433</v>
      </c>
      <c r="N9316">
        <f>VLOOKUP(Orders!M9316,city2,2,FALSE)</f>
        <v>67</v>
      </c>
      <c r="O9316" t="s">
        <v>123</v>
      </c>
      <c r="P9316">
        <f>VLOOKUP(O9316,state2,2,FALSE)</f>
        <v>13</v>
      </c>
      <c r="Q9316">
        <v>48234</v>
      </c>
      <c r="R9316" t="s">
        <v>55</v>
      </c>
      <c r="S9316">
        <f>VLOOKUP(R9316,region2,2,FALSE)</f>
        <v>3</v>
      </c>
      <c r="T9316" t="s">
        <v>4124</v>
      </c>
      <c r="U9316" t="s">
        <v>22</v>
      </c>
      <c r="V9316">
        <f>VLOOKUP(U9316,category2,2,FALSE)</f>
        <v>2</v>
      </c>
      <c r="W9316" t="s">
        <v>38</v>
      </c>
      <c r="X9316">
        <f>VLOOKUP(W9316,subcat2,3,FALSE)</f>
        <v>10</v>
      </c>
      <c r="Y9316" t="s">
        <v>1970</v>
      </c>
      <c r="Z9316">
        <v>123.858</v>
      </c>
      <c r="AA9316">
        <v>2</v>
      </c>
      <c r="AB9316">
        <v>0.1</v>
      </c>
      <c r="AC9316" s="4">
        <v>46.790800000000004</v>
      </c>
    </row>
    <row r="9317" spans="1:29" x14ac:dyDescent="0.25">
      <c r="A9317" s="2">
        <v>9316</v>
      </c>
      <c r="B9317" t="s">
        <v>9155</v>
      </c>
      <c r="C9317" s="3">
        <v>42465</v>
      </c>
      <c r="D9317" s="3">
        <v>42469</v>
      </c>
      <c r="E9317" t="s">
        <v>25</v>
      </c>
      <c r="F9317">
        <f>VLOOKUP(E9317,SHIPMODE,2,FALSE)</f>
        <v>2</v>
      </c>
      <c r="G9317" t="s">
        <v>3678</v>
      </c>
      <c r="H9317" t="s">
        <v>1598</v>
      </c>
      <c r="I9317" t="s">
        <v>9</v>
      </c>
      <c r="J9317">
        <f>VLOOKUP(I9317,segmentID,2,FALSE)</f>
        <v>1</v>
      </c>
      <c r="K9317" t="s">
        <v>3255</v>
      </c>
      <c r="L9317">
        <f>VLOOKUP(K9317,country2,2,FALSE)</f>
        <v>1</v>
      </c>
      <c r="M9317" t="s">
        <v>77</v>
      </c>
      <c r="N9317">
        <f>VLOOKUP(Orders!M9317,city2,2,FALSE)</f>
        <v>11</v>
      </c>
      <c r="O9317" t="s">
        <v>78</v>
      </c>
      <c r="P9317">
        <f>VLOOKUP(O9317,state2,2,FALSE)</f>
        <v>10</v>
      </c>
      <c r="Q9317">
        <v>19140</v>
      </c>
      <c r="R9317" t="s">
        <v>79</v>
      </c>
      <c r="S9317">
        <f>VLOOKUP(R9317,region2,2,FALSE)</f>
        <v>4</v>
      </c>
      <c r="T9317" t="s">
        <v>5398</v>
      </c>
      <c r="U9317" t="s">
        <v>35</v>
      </c>
      <c r="V9317">
        <f>VLOOKUP(U9317,category2,2,FALSE)</f>
        <v>3</v>
      </c>
      <c r="W9317" t="s">
        <v>3230</v>
      </c>
      <c r="X9317">
        <f>VLOOKUP(W9317,subcat2,3,FALSE)</f>
        <v>8</v>
      </c>
      <c r="Y9317" t="s">
        <v>1849</v>
      </c>
      <c r="Z9317">
        <v>118.78199999999998</v>
      </c>
      <c r="AA9317">
        <v>3</v>
      </c>
      <c r="AB9317">
        <v>0.4</v>
      </c>
      <c r="AC9317" s="4">
        <v>-27.715799999999994</v>
      </c>
    </row>
    <row r="9318" spans="1:29" x14ac:dyDescent="0.25">
      <c r="A9318" s="2">
        <v>9317</v>
      </c>
      <c r="B9318" t="s">
        <v>9155</v>
      </c>
      <c r="C9318" s="3">
        <v>42465</v>
      </c>
      <c r="D9318" s="3">
        <v>42469</v>
      </c>
      <c r="E9318" t="s">
        <v>25</v>
      </c>
      <c r="F9318">
        <f>VLOOKUP(E9318,SHIPMODE,2,FALSE)</f>
        <v>2</v>
      </c>
      <c r="G9318" t="s">
        <v>3678</v>
      </c>
      <c r="H9318" t="s">
        <v>1598</v>
      </c>
      <c r="I9318" t="s">
        <v>9</v>
      </c>
      <c r="J9318">
        <f>VLOOKUP(I9318,segmentID,2,FALSE)</f>
        <v>1</v>
      </c>
      <c r="K9318" t="s">
        <v>3255</v>
      </c>
      <c r="L9318">
        <f>VLOOKUP(K9318,country2,2,FALSE)</f>
        <v>1</v>
      </c>
      <c r="M9318" t="s">
        <v>77</v>
      </c>
      <c r="N9318">
        <f>VLOOKUP(Orders!M9318,city2,2,FALSE)</f>
        <v>11</v>
      </c>
      <c r="O9318" t="s">
        <v>78</v>
      </c>
      <c r="P9318">
        <f>VLOOKUP(O9318,state2,2,FALSE)</f>
        <v>10</v>
      </c>
      <c r="Q9318">
        <v>19140</v>
      </c>
      <c r="R9318" t="s">
        <v>79</v>
      </c>
      <c r="S9318">
        <f>VLOOKUP(R9318,region2,2,FALSE)</f>
        <v>4</v>
      </c>
      <c r="T9318" t="s">
        <v>4370</v>
      </c>
      <c r="U9318" t="s">
        <v>22</v>
      </c>
      <c r="V9318">
        <f>VLOOKUP(U9318,category2,2,FALSE)</f>
        <v>2</v>
      </c>
      <c r="W9318" t="s">
        <v>3233</v>
      </c>
      <c r="X9318">
        <f>VLOOKUP(W9318,subcat2,3,FALSE)</f>
        <v>15</v>
      </c>
      <c r="Y9318" t="s">
        <v>2468</v>
      </c>
      <c r="Z9318">
        <v>769.18400000000008</v>
      </c>
      <c r="AA9318">
        <v>4</v>
      </c>
      <c r="AB9318">
        <v>0.2</v>
      </c>
      <c r="AC9318" s="4">
        <v>-163.45159999999996</v>
      </c>
    </row>
    <row r="9319" spans="1:29" x14ac:dyDescent="0.25">
      <c r="A9319" s="2">
        <v>9318</v>
      </c>
      <c r="B9319" t="s">
        <v>10819</v>
      </c>
      <c r="C9319" s="3">
        <v>42787</v>
      </c>
      <c r="D9319" s="3">
        <v>42792</v>
      </c>
      <c r="E9319" t="s">
        <v>25</v>
      </c>
      <c r="F9319">
        <f>VLOOKUP(E9319,SHIPMODE,2,FALSE)</f>
        <v>2</v>
      </c>
      <c r="G9319" t="s">
        <v>3309</v>
      </c>
      <c r="H9319" t="s">
        <v>254</v>
      </c>
      <c r="I9319" t="s">
        <v>9</v>
      </c>
      <c r="J9319">
        <f>VLOOKUP(I9319,segmentID,2,FALSE)</f>
        <v>1</v>
      </c>
      <c r="K9319" t="s">
        <v>3255</v>
      </c>
      <c r="L9319">
        <f>VLOOKUP(K9319,country2,2,FALSE)</f>
        <v>1</v>
      </c>
      <c r="M9319" t="s">
        <v>1837</v>
      </c>
      <c r="N9319">
        <f>VLOOKUP(Orders!M9319,city2,2,FALSE)</f>
        <v>239</v>
      </c>
      <c r="O9319" t="s">
        <v>54</v>
      </c>
      <c r="P9319">
        <f>VLOOKUP(O9319,state2,2,FALSE)</f>
        <v>6</v>
      </c>
      <c r="Q9319">
        <v>75007</v>
      </c>
      <c r="R9319" t="s">
        <v>55</v>
      </c>
      <c r="S9319">
        <f>VLOOKUP(R9319,region2,2,FALSE)</f>
        <v>3</v>
      </c>
      <c r="T9319" t="s">
        <v>4437</v>
      </c>
      <c r="U9319" t="s">
        <v>35</v>
      </c>
      <c r="V9319">
        <f>VLOOKUP(U9319,category2,2,FALSE)</f>
        <v>3</v>
      </c>
      <c r="W9319" t="s">
        <v>3232</v>
      </c>
      <c r="X9319">
        <f>VLOOKUP(W9319,subcat2,3,FALSE)</f>
        <v>12</v>
      </c>
      <c r="Y9319" t="s">
        <v>936</v>
      </c>
      <c r="Z9319">
        <v>47.904000000000003</v>
      </c>
      <c r="AA9319">
        <v>1</v>
      </c>
      <c r="AB9319">
        <v>0.2</v>
      </c>
      <c r="AC9319" s="4">
        <v>-2.9940000000000015</v>
      </c>
    </row>
    <row r="9320" spans="1:29" x14ac:dyDescent="0.25">
      <c r="A9320" s="2">
        <v>9319</v>
      </c>
      <c r="B9320" t="s">
        <v>10820</v>
      </c>
      <c r="C9320" s="3">
        <v>42936</v>
      </c>
      <c r="D9320" s="3">
        <v>42941</v>
      </c>
      <c r="E9320" t="s">
        <v>25</v>
      </c>
      <c r="F9320">
        <f>VLOOKUP(E9320,SHIPMODE,2,FALSE)</f>
        <v>2</v>
      </c>
      <c r="G9320" t="s">
        <v>3510</v>
      </c>
      <c r="H9320" t="s">
        <v>1004</v>
      </c>
      <c r="I9320" t="s">
        <v>18</v>
      </c>
      <c r="J9320">
        <f>VLOOKUP(I9320,segmentID,2,FALSE)</f>
        <v>2</v>
      </c>
      <c r="K9320" t="s">
        <v>3255</v>
      </c>
      <c r="L9320">
        <f>VLOOKUP(K9320,country2,2,FALSE)</f>
        <v>1</v>
      </c>
      <c r="M9320" t="s">
        <v>138</v>
      </c>
      <c r="N9320">
        <f>VLOOKUP(Orders!M9320,city2,2,FALSE)</f>
        <v>21</v>
      </c>
      <c r="O9320" t="s">
        <v>139</v>
      </c>
      <c r="P9320">
        <f>VLOOKUP(O9320,state2,2,FALSE)</f>
        <v>16</v>
      </c>
      <c r="Q9320">
        <v>10009</v>
      </c>
      <c r="R9320" t="s">
        <v>79</v>
      </c>
      <c r="S9320">
        <f>VLOOKUP(R9320,region2,2,FALSE)</f>
        <v>4</v>
      </c>
      <c r="T9320" t="s">
        <v>4672</v>
      </c>
      <c r="U9320" t="s">
        <v>22</v>
      </c>
      <c r="V9320">
        <f>VLOOKUP(U9320,category2,2,FALSE)</f>
        <v>2</v>
      </c>
      <c r="W9320" t="s">
        <v>45</v>
      </c>
      <c r="X9320">
        <f>VLOOKUP(W9320,subcat2,3,FALSE)</f>
        <v>11</v>
      </c>
      <c r="Y9320" t="s">
        <v>704</v>
      </c>
      <c r="Z9320">
        <v>13.36</v>
      </c>
      <c r="AA9320">
        <v>2</v>
      </c>
      <c r="AB9320">
        <v>0</v>
      </c>
      <c r="AC9320" s="4">
        <v>6.4127999999999998</v>
      </c>
    </row>
    <row r="9321" spans="1:29" x14ac:dyDescent="0.25">
      <c r="A9321" s="2">
        <v>9320</v>
      </c>
      <c r="B9321" t="s">
        <v>10820</v>
      </c>
      <c r="C9321" s="3">
        <v>42936</v>
      </c>
      <c r="D9321" s="3">
        <v>42941</v>
      </c>
      <c r="E9321" t="s">
        <v>25</v>
      </c>
      <c r="F9321">
        <f>VLOOKUP(E9321,SHIPMODE,2,FALSE)</f>
        <v>2</v>
      </c>
      <c r="G9321" t="s">
        <v>3510</v>
      </c>
      <c r="H9321" t="s">
        <v>1004</v>
      </c>
      <c r="I9321" t="s">
        <v>18</v>
      </c>
      <c r="J9321">
        <f>VLOOKUP(I9321,segmentID,2,FALSE)</f>
        <v>2</v>
      </c>
      <c r="K9321" t="s">
        <v>3255</v>
      </c>
      <c r="L9321">
        <f>VLOOKUP(K9321,country2,2,FALSE)</f>
        <v>1</v>
      </c>
      <c r="M9321" t="s">
        <v>138</v>
      </c>
      <c r="N9321">
        <f>VLOOKUP(Orders!M9321,city2,2,FALSE)</f>
        <v>21</v>
      </c>
      <c r="O9321" t="s">
        <v>139</v>
      </c>
      <c r="P9321">
        <f>VLOOKUP(O9321,state2,2,FALSE)</f>
        <v>16</v>
      </c>
      <c r="Q9321">
        <v>10009</v>
      </c>
      <c r="R9321" t="s">
        <v>79</v>
      </c>
      <c r="S9321">
        <f>VLOOKUP(R9321,region2,2,FALSE)</f>
        <v>4</v>
      </c>
      <c r="T9321" t="s">
        <v>5910</v>
      </c>
      <c r="U9321" t="s">
        <v>13</v>
      </c>
      <c r="V9321">
        <f>VLOOKUP(U9321,category2,2,FALSE)</f>
        <v>1</v>
      </c>
      <c r="W9321" t="s">
        <v>3226</v>
      </c>
      <c r="X9321">
        <f>VLOOKUP(W9321,subcat2,3,FALSE)</f>
        <v>2</v>
      </c>
      <c r="Y9321" t="s">
        <v>2944</v>
      </c>
      <c r="Z9321">
        <v>163.76400000000001</v>
      </c>
      <c r="AA9321">
        <v>2</v>
      </c>
      <c r="AB9321">
        <v>0.1</v>
      </c>
      <c r="AC9321" s="4">
        <v>25.474399999999999</v>
      </c>
    </row>
    <row r="9322" spans="1:29" x14ac:dyDescent="0.25">
      <c r="A9322" s="2">
        <v>9321</v>
      </c>
      <c r="B9322" t="s">
        <v>10820</v>
      </c>
      <c r="C9322" s="3">
        <v>42936</v>
      </c>
      <c r="D9322" s="3">
        <v>42941</v>
      </c>
      <c r="E9322" t="s">
        <v>25</v>
      </c>
      <c r="F9322">
        <f>VLOOKUP(E9322,SHIPMODE,2,FALSE)</f>
        <v>2</v>
      </c>
      <c r="G9322" t="s">
        <v>3510</v>
      </c>
      <c r="H9322" t="s">
        <v>1004</v>
      </c>
      <c r="I9322" t="s">
        <v>18</v>
      </c>
      <c r="J9322">
        <f>VLOOKUP(I9322,segmentID,2,FALSE)</f>
        <v>2</v>
      </c>
      <c r="K9322" t="s">
        <v>3255</v>
      </c>
      <c r="L9322">
        <f>VLOOKUP(K9322,country2,2,FALSE)</f>
        <v>1</v>
      </c>
      <c r="M9322" t="s">
        <v>138</v>
      </c>
      <c r="N9322">
        <f>VLOOKUP(Orders!M9322,city2,2,FALSE)</f>
        <v>21</v>
      </c>
      <c r="O9322" t="s">
        <v>139</v>
      </c>
      <c r="P9322">
        <f>VLOOKUP(O9322,state2,2,FALSE)</f>
        <v>16</v>
      </c>
      <c r="Q9322">
        <v>10009</v>
      </c>
      <c r="R9322" t="s">
        <v>79</v>
      </c>
      <c r="S9322">
        <f>VLOOKUP(R9322,region2,2,FALSE)</f>
        <v>4</v>
      </c>
      <c r="T9322" t="s">
        <v>5820</v>
      </c>
      <c r="U9322" t="s">
        <v>13</v>
      </c>
      <c r="V9322">
        <f>VLOOKUP(U9322,category2,2,FALSE)</f>
        <v>1</v>
      </c>
      <c r="W9322" t="s">
        <v>3228</v>
      </c>
      <c r="X9322">
        <f>VLOOKUP(W9322,subcat2,3,FALSE)</f>
        <v>6</v>
      </c>
      <c r="Y9322" t="s">
        <v>859</v>
      </c>
      <c r="Z9322">
        <v>183.92</v>
      </c>
      <c r="AA9322">
        <v>4</v>
      </c>
      <c r="AB9322">
        <v>0</v>
      </c>
      <c r="AC9322" s="4">
        <v>31.266399999999976</v>
      </c>
    </row>
    <row r="9323" spans="1:29" x14ac:dyDescent="0.25">
      <c r="A9323" s="2">
        <v>9322</v>
      </c>
      <c r="B9323" t="s">
        <v>9156</v>
      </c>
      <c r="C9323" s="3">
        <v>42678</v>
      </c>
      <c r="D9323" s="3">
        <v>42682</v>
      </c>
      <c r="E9323" t="s">
        <v>25</v>
      </c>
      <c r="F9323">
        <f>VLOOKUP(E9323,SHIPMODE,2,FALSE)</f>
        <v>2</v>
      </c>
      <c r="G9323" t="s">
        <v>3580</v>
      </c>
      <c r="H9323" t="s">
        <v>1244</v>
      </c>
      <c r="I9323" t="s">
        <v>9</v>
      </c>
      <c r="J9323">
        <f>VLOOKUP(I9323,segmentID,2,FALSE)</f>
        <v>1</v>
      </c>
      <c r="K9323" t="s">
        <v>3255</v>
      </c>
      <c r="L9323">
        <f>VLOOKUP(K9323,country2,2,FALSE)</f>
        <v>1</v>
      </c>
      <c r="M9323" t="s">
        <v>95</v>
      </c>
      <c r="N9323">
        <f>VLOOKUP(Orders!M9323,city2,2,FALSE)</f>
        <v>13</v>
      </c>
      <c r="O9323" t="s">
        <v>54</v>
      </c>
      <c r="P9323">
        <f>VLOOKUP(O9323,state2,2,FALSE)</f>
        <v>6</v>
      </c>
      <c r="Q9323">
        <v>77041</v>
      </c>
      <c r="R9323" t="s">
        <v>55</v>
      </c>
      <c r="S9323">
        <f>VLOOKUP(R9323,region2,2,FALSE)</f>
        <v>3</v>
      </c>
      <c r="T9323" t="s">
        <v>5530</v>
      </c>
      <c r="U9323" t="s">
        <v>13</v>
      </c>
      <c r="V9323">
        <f>VLOOKUP(U9323,category2,2,FALSE)</f>
        <v>1</v>
      </c>
      <c r="W9323" t="s">
        <v>3228</v>
      </c>
      <c r="X9323">
        <f>VLOOKUP(W9323,subcat2,3,FALSE)</f>
        <v>6</v>
      </c>
      <c r="Y9323" t="s">
        <v>1082</v>
      </c>
      <c r="Z9323">
        <v>11.376000000000001</v>
      </c>
      <c r="AA9323">
        <v>3</v>
      </c>
      <c r="AB9323">
        <v>0.6</v>
      </c>
      <c r="AC9323" s="4">
        <v>-5.6879999999999988</v>
      </c>
    </row>
    <row r="9324" spans="1:29" x14ac:dyDescent="0.25">
      <c r="A9324" s="2">
        <v>9323</v>
      </c>
      <c r="B9324" t="s">
        <v>9156</v>
      </c>
      <c r="C9324" s="3">
        <v>42678</v>
      </c>
      <c r="D9324" s="3">
        <v>42682</v>
      </c>
      <c r="E9324" t="s">
        <v>25</v>
      </c>
      <c r="F9324">
        <f>VLOOKUP(E9324,SHIPMODE,2,FALSE)</f>
        <v>2</v>
      </c>
      <c r="G9324" t="s">
        <v>3580</v>
      </c>
      <c r="H9324" t="s">
        <v>1244</v>
      </c>
      <c r="I9324" t="s">
        <v>9</v>
      </c>
      <c r="J9324">
        <f>VLOOKUP(I9324,segmentID,2,FALSE)</f>
        <v>1</v>
      </c>
      <c r="K9324" t="s">
        <v>3255</v>
      </c>
      <c r="L9324">
        <f>VLOOKUP(K9324,country2,2,FALSE)</f>
        <v>1</v>
      </c>
      <c r="M9324" t="s">
        <v>95</v>
      </c>
      <c r="N9324">
        <f>VLOOKUP(Orders!M9324,city2,2,FALSE)</f>
        <v>13</v>
      </c>
      <c r="O9324" t="s">
        <v>54</v>
      </c>
      <c r="P9324">
        <f>VLOOKUP(O9324,state2,2,FALSE)</f>
        <v>6</v>
      </c>
      <c r="Q9324">
        <v>77041</v>
      </c>
      <c r="R9324" t="s">
        <v>55</v>
      </c>
      <c r="S9324">
        <f>VLOOKUP(R9324,region2,2,FALSE)</f>
        <v>3</v>
      </c>
      <c r="T9324" t="s">
        <v>4104</v>
      </c>
      <c r="U9324" t="s">
        <v>13</v>
      </c>
      <c r="V9324">
        <f>VLOOKUP(U9324,category2,2,FALSE)</f>
        <v>1</v>
      </c>
      <c r="W9324" t="s">
        <v>3228</v>
      </c>
      <c r="X9324">
        <f>VLOOKUP(W9324,subcat2,3,FALSE)</f>
        <v>6</v>
      </c>
      <c r="Y9324" t="s">
        <v>2746</v>
      </c>
      <c r="Z9324">
        <v>66.112000000000009</v>
      </c>
      <c r="AA9324">
        <v>4</v>
      </c>
      <c r="AB9324">
        <v>0.6</v>
      </c>
      <c r="AC9324" s="4">
        <v>-84.292799999999986</v>
      </c>
    </row>
    <row r="9325" spans="1:29" x14ac:dyDescent="0.25">
      <c r="A9325" s="2">
        <v>9324</v>
      </c>
      <c r="B9325" t="s">
        <v>10821</v>
      </c>
      <c r="C9325" s="3">
        <v>43001</v>
      </c>
      <c r="D9325" s="3">
        <v>43007</v>
      </c>
      <c r="E9325" t="s">
        <v>25</v>
      </c>
      <c r="F9325">
        <f>VLOOKUP(E9325,SHIPMODE,2,FALSE)</f>
        <v>2</v>
      </c>
      <c r="G9325" t="s">
        <v>3806</v>
      </c>
      <c r="H9325" t="s">
        <v>2031</v>
      </c>
      <c r="I9325" t="s">
        <v>9</v>
      </c>
      <c r="J9325">
        <f>VLOOKUP(I9325,segmentID,2,FALSE)</f>
        <v>1</v>
      </c>
      <c r="K9325" t="s">
        <v>3255</v>
      </c>
      <c r="L9325">
        <f>VLOOKUP(K9325,country2,2,FALSE)</f>
        <v>1</v>
      </c>
      <c r="M9325" t="s">
        <v>19</v>
      </c>
      <c r="N9325">
        <f>VLOOKUP(Orders!M9325,city2,2,FALSE)</f>
        <v>2</v>
      </c>
      <c r="O9325" t="s">
        <v>20</v>
      </c>
      <c r="P9325">
        <f>VLOOKUP(O9325,state2,2,FALSE)</f>
        <v>2</v>
      </c>
      <c r="Q9325">
        <v>90036</v>
      </c>
      <c r="R9325" t="s">
        <v>21</v>
      </c>
      <c r="S9325">
        <f>VLOOKUP(R9325,region2,2,FALSE)</f>
        <v>2</v>
      </c>
      <c r="T9325" t="s">
        <v>5038</v>
      </c>
      <c r="U9325" t="s">
        <v>22</v>
      </c>
      <c r="V9325">
        <f>VLOOKUP(U9325,category2,2,FALSE)</f>
        <v>2</v>
      </c>
      <c r="W9325" t="s">
        <v>45</v>
      </c>
      <c r="X9325">
        <f>VLOOKUP(W9325,subcat2,3,FALSE)</f>
        <v>11</v>
      </c>
      <c r="Y9325" t="s">
        <v>1943</v>
      </c>
      <c r="Z9325">
        <v>211.04</v>
      </c>
      <c r="AA9325">
        <v>8</v>
      </c>
      <c r="AB9325">
        <v>0</v>
      </c>
      <c r="AC9325" s="4">
        <v>97.078399999999988</v>
      </c>
    </row>
    <row r="9326" spans="1:29" x14ac:dyDescent="0.25">
      <c r="A9326" s="2">
        <v>9325</v>
      </c>
      <c r="B9326" t="s">
        <v>10821</v>
      </c>
      <c r="C9326" s="3">
        <v>43001</v>
      </c>
      <c r="D9326" s="3">
        <v>43007</v>
      </c>
      <c r="E9326" t="s">
        <v>25</v>
      </c>
      <c r="F9326">
        <f>VLOOKUP(E9326,SHIPMODE,2,FALSE)</f>
        <v>2</v>
      </c>
      <c r="G9326" t="s">
        <v>3806</v>
      </c>
      <c r="H9326" t="s">
        <v>2031</v>
      </c>
      <c r="I9326" t="s">
        <v>9</v>
      </c>
      <c r="J9326">
        <f>VLOOKUP(I9326,segmentID,2,FALSE)</f>
        <v>1</v>
      </c>
      <c r="K9326" t="s">
        <v>3255</v>
      </c>
      <c r="L9326">
        <f>VLOOKUP(K9326,country2,2,FALSE)</f>
        <v>1</v>
      </c>
      <c r="M9326" t="s">
        <v>19</v>
      </c>
      <c r="N9326">
        <f>VLOOKUP(Orders!M9326,city2,2,FALSE)</f>
        <v>2</v>
      </c>
      <c r="O9326" t="s">
        <v>20</v>
      </c>
      <c r="P9326">
        <f>VLOOKUP(O9326,state2,2,FALSE)</f>
        <v>2</v>
      </c>
      <c r="Q9326">
        <v>90036</v>
      </c>
      <c r="R9326" t="s">
        <v>21</v>
      </c>
      <c r="S9326">
        <f>VLOOKUP(R9326,region2,2,FALSE)</f>
        <v>2</v>
      </c>
      <c r="T9326" t="s">
        <v>4959</v>
      </c>
      <c r="U9326" t="s">
        <v>13</v>
      </c>
      <c r="V9326">
        <f>VLOOKUP(U9326,category2,2,FALSE)</f>
        <v>1</v>
      </c>
      <c r="W9326" t="s">
        <v>3226</v>
      </c>
      <c r="X9326">
        <f>VLOOKUP(W9326,subcat2,3,FALSE)</f>
        <v>2</v>
      </c>
      <c r="Y9326" t="s">
        <v>2522</v>
      </c>
      <c r="Z9326">
        <v>594.81600000000003</v>
      </c>
      <c r="AA9326">
        <v>2</v>
      </c>
      <c r="AB9326">
        <v>0.2</v>
      </c>
      <c r="AC9326" s="4">
        <v>59.481600000000014</v>
      </c>
    </row>
    <row r="9327" spans="1:29" x14ac:dyDescent="0.25">
      <c r="A9327" s="2">
        <v>9326</v>
      </c>
      <c r="B9327" t="s">
        <v>10821</v>
      </c>
      <c r="C9327" s="3">
        <v>43001</v>
      </c>
      <c r="D9327" s="3">
        <v>43007</v>
      </c>
      <c r="E9327" t="s">
        <v>25</v>
      </c>
      <c r="F9327">
        <f>VLOOKUP(E9327,SHIPMODE,2,FALSE)</f>
        <v>2</v>
      </c>
      <c r="G9327" t="s">
        <v>3806</v>
      </c>
      <c r="H9327" t="s">
        <v>2031</v>
      </c>
      <c r="I9327" t="s">
        <v>9</v>
      </c>
      <c r="J9327">
        <f>VLOOKUP(I9327,segmentID,2,FALSE)</f>
        <v>1</v>
      </c>
      <c r="K9327" t="s">
        <v>3255</v>
      </c>
      <c r="L9327">
        <f>VLOOKUP(K9327,country2,2,FALSE)</f>
        <v>1</v>
      </c>
      <c r="M9327" t="s">
        <v>19</v>
      </c>
      <c r="N9327">
        <f>VLOOKUP(Orders!M9327,city2,2,FALSE)</f>
        <v>2</v>
      </c>
      <c r="O9327" t="s">
        <v>20</v>
      </c>
      <c r="P9327">
        <f>VLOOKUP(O9327,state2,2,FALSE)</f>
        <v>2</v>
      </c>
      <c r="Q9327">
        <v>90036</v>
      </c>
      <c r="R9327" t="s">
        <v>21</v>
      </c>
      <c r="S9327">
        <f>VLOOKUP(R9327,region2,2,FALSE)</f>
        <v>2</v>
      </c>
      <c r="T9327" t="s">
        <v>5083</v>
      </c>
      <c r="U9327" t="s">
        <v>22</v>
      </c>
      <c r="V9327">
        <f>VLOOKUP(U9327,category2,2,FALSE)</f>
        <v>2</v>
      </c>
      <c r="W9327" t="s">
        <v>3231</v>
      </c>
      <c r="X9327">
        <f>VLOOKUP(W9327,subcat2,3,FALSE)</f>
        <v>9</v>
      </c>
      <c r="Y9327" t="s">
        <v>209</v>
      </c>
      <c r="Z9327">
        <v>72.960000000000008</v>
      </c>
      <c r="AA9327">
        <v>3</v>
      </c>
      <c r="AB9327">
        <v>0.2</v>
      </c>
      <c r="AC9327" s="4">
        <v>23.711999999999996</v>
      </c>
    </row>
    <row r="9328" spans="1:29" x14ac:dyDescent="0.25">
      <c r="A9328" s="2">
        <v>9327</v>
      </c>
      <c r="B9328" t="s">
        <v>10822</v>
      </c>
      <c r="C9328" s="3">
        <v>42985</v>
      </c>
      <c r="D9328" s="3">
        <v>42988</v>
      </c>
      <c r="E9328" t="s">
        <v>97</v>
      </c>
      <c r="F9328">
        <f>VLOOKUP(E9328,SHIPMODE,2,FALSE)</f>
        <v>3</v>
      </c>
      <c r="G9328" t="s">
        <v>3673</v>
      </c>
      <c r="H9328" t="s">
        <v>1573</v>
      </c>
      <c r="I9328" t="s">
        <v>9</v>
      </c>
      <c r="J9328">
        <f>VLOOKUP(I9328,segmentID,2,FALSE)</f>
        <v>1</v>
      </c>
      <c r="K9328" t="s">
        <v>3255</v>
      </c>
      <c r="L9328">
        <f>VLOOKUP(K9328,country2,2,FALSE)</f>
        <v>1</v>
      </c>
      <c r="M9328" t="s">
        <v>1179</v>
      </c>
      <c r="N9328">
        <f>VLOOKUP(Orders!M9328,city2,2,FALSE)</f>
        <v>157</v>
      </c>
      <c r="O9328" t="s">
        <v>49</v>
      </c>
      <c r="P9328">
        <f>VLOOKUP(O9328,state2,2,FALSE)</f>
        <v>5</v>
      </c>
      <c r="Q9328">
        <v>98026</v>
      </c>
      <c r="R9328" t="s">
        <v>21</v>
      </c>
      <c r="S9328">
        <f>VLOOKUP(R9328,region2,2,FALSE)</f>
        <v>2</v>
      </c>
      <c r="T9328" t="s">
        <v>5713</v>
      </c>
      <c r="U9328" t="s">
        <v>13</v>
      </c>
      <c r="V9328">
        <f>VLOOKUP(U9328,category2,2,FALSE)</f>
        <v>1</v>
      </c>
      <c r="W9328" t="s">
        <v>3228</v>
      </c>
      <c r="X9328">
        <f>VLOOKUP(W9328,subcat2,3,FALSE)</f>
        <v>6</v>
      </c>
      <c r="Y9328" t="s">
        <v>2527</v>
      </c>
      <c r="Z9328">
        <v>80.959999999999994</v>
      </c>
      <c r="AA9328">
        <v>4</v>
      </c>
      <c r="AB9328">
        <v>0</v>
      </c>
      <c r="AC9328" s="4">
        <v>34.812800000000003</v>
      </c>
    </row>
    <row r="9329" spans="1:29" x14ac:dyDescent="0.25">
      <c r="A9329" s="2">
        <v>9328</v>
      </c>
      <c r="B9329" t="s">
        <v>10822</v>
      </c>
      <c r="C9329" s="3">
        <v>42985</v>
      </c>
      <c r="D9329" s="3">
        <v>42988</v>
      </c>
      <c r="E9329" t="s">
        <v>97</v>
      </c>
      <c r="F9329">
        <f>VLOOKUP(E9329,SHIPMODE,2,FALSE)</f>
        <v>3</v>
      </c>
      <c r="G9329" t="s">
        <v>3673</v>
      </c>
      <c r="H9329" t="s">
        <v>1573</v>
      </c>
      <c r="I9329" t="s">
        <v>9</v>
      </c>
      <c r="J9329">
        <f>VLOOKUP(I9329,segmentID,2,FALSE)</f>
        <v>1</v>
      </c>
      <c r="K9329" t="s">
        <v>3255</v>
      </c>
      <c r="L9329">
        <f>VLOOKUP(K9329,country2,2,FALSE)</f>
        <v>1</v>
      </c>
      <c r="M9329" t="s">
        <v>1179</v>
      </c>
      <c r="N9329">
        <f>VLOOKUP(Orders!M9329,city2,2,FALSE)</f>
        <v>157</v>
      </c>
      <c r="O9329" t="s">
        <v>49</v>
      </c>
      <c r="P9329">
        <f>VLOOKUP(O9329,state2,2,FALSE)</f>
        <v>5</v>
      </c>
      <c r="Q9329">
        <v>98026</v>
      </c>
      <c r="R9329" t="s">
        <v>21</v>
      </c>
      <c r="S9329">
        <f>VLOOKUP(R9329,region2,2,FALSE)</f>
        <v>2</v>
      </c>
      <c r="T9329" t="s">
        <v>4121</v>
      </c>
      <c r="U9329" t="s">
        <v>35</v>
      </c>
      <c r="V9329">
        <f>VLOOKUP(U9329,category2,2,FALSE)</f>
        <v>3</v>
      </c>
      <c r="W9329" t="s">
        <v>3230</v>
      </c>
      <c r="X9329">
        <f>VLOOKUP(W9329,subcat2,3,FALSE)</f>
        <v>8</v>
      </c>
      <c r="Y9329" t="s">
        <v>2202</v>
      </c>
      <c r="Z9329">
        <v>455.71199999999999</v>
      </c>
      <c r="AA9329">
        <v>2</v>
      </c>
      <c r="AB9329">
        <v>0.2</v>
      </c>
      <c r="AC9329" s="4">
        <v>34.178400000000011</v>
      </c>
    </row>
    <row r="9330" spans="1:29" x14ac:dyDescent="0.25">
      <c r="A9330" s="2">
        <v>9329</v>
      </c>
      <c r="B9330" t="s">
        <v>10822</v>
      </c>
      <c r="C9330" s="3">
        <v>42985</v>
      </c>
      <c r="D9330" s="3">
        <v>42988</v>
      </c>
      <c r="E9330" t="s">
        <v>97</v>
      </c>
      <c r="F9330">
        <f>VLOOKUP(E9330,SHIPMODE,2,FALSE)</f>
        <v>3</v>
      </c>
      <c r="G9330" t="s">
        <v>3673</v>
      </c>
      <c r="H9330" t="s">
        <v>1573</v>
      </c>
      <c r="I9330" t="s">
        <v>9</v>
      </c>
      <c r="J9330">
        <f>VLOOKUP(I9330,segmentID,2,FALSE)</f>
        <v>1</v>
      </c>
      <c r="K9330" t="s">
        <v>3255</v>
      </c>
      <c r="L9330">
        <f>VLOOKUP(K9330,country2,2,FALSE)</f>
        <v>1</v>
      </c>
      <c r="M9330" t="s">
        <v>1179</v>
      </c>
      <c r="N9330">
        <f>VLOOKUP(Orders!M9330,city2,2,FALSE)</f>
        <v>157</v>
      </c>
      <c r="O9330" t="s">
        <v>49</v>
      </c>
      <c r="P9330">
        <f>VLOOKUP(O9330,state2,2,FALSE)</f>
        <v>5</v>
      </c>
      <c r="Q9330">
        <v>98026</v>
      </c>
      <c r="R9330" t="s">
        <v>21</v>
      </c>
      <c r="S9330">
        <f>VLOOKUP(R9330,region2,2,FALSE)</f>
        <v>2</v>
      </c>
      <c r="T9330" t="s">
        <v>5569</v>
      </c>
      <c r="U9330" t="s">
        <v>22</v>
      </c>
      <c r="V9330">
        <f>VLOOKUP(U9330,category2,2,FALSE)</f>
        <v>2</v>
      </c>
      <c r="W9330" t="s">
        <v>3229</v>
      </c>
      <c r="X9330">
        <f>VLOOKUP(W9330,subcat2,3,FALSE)</f>
        <v>7</v>
      </c>
      <c r="Y9330" t="s">
        <v>564</v>
      </c>
      <c r="Z9330">
        <v>25.98</v>
      </c>
      <c r="AA9330">
        <v>1</v>
      </c>
      <c r="AB9330">
        <v>0</v>
      </c>
      <c r="AC9330" s="4">
        <v>7.2744</v>
      </c>
    </row>
    <row r="9331" spans="1:29" x14ac:dyDescent="0.25">
      <c r="A9331" s="2">
        <v>9330</v>
      </c>
      <c r="B9331" t="s">
        <v>7867</v>
      </c>
      <c r="C9331" s="3">
        <v>42336</v>
      </c>
      <c r="D9331" s="3">
        <v>42338</v>
      </c>
      <c r="E9331" t="s">
        <v>97</v>
      </c>
      <c r="F9331">
        <f>VLOOKUP(E9331,SHIPMODE,2,FALSE)</f>
        <v>3</v>
      </c>
      <c r="G9331" t="s">
        <v>3474</v>
      </c>
      <c r="H9331" t="s">
        <v>891</v>
      </c>
      <c r="I9331" t="s">
        <v>9</v>
      </c>
      <c r="J9331">
        <f>VLOOKUP(I9331,segmentID,2,FALSE)</f>
        <v>1</v>
      </c>
      <c r="K9331" t="s">
        <v>3255</v>
      </c>
      <c r="L9331">
        <f>VLOOKUP(K9331,country2,2,FALSE)</f>
        <v>1</v>
      </c>
      <c r="M9331" t="s">
        <v>67</v>
      </c>
      <c r="N9331">
        <f>VLOOKUP(Orders!M9331,city2,2,FALSE)</f>
        <v>9</v>
      </c>
      <c r="O9331" t="s">
        <v>20</v>
      </c>
      <c r="P9331">
        <f>VLOOKUP(O9331,state2,2,FALSE)</f>
        <v>2</v>
      </c>
      <c r="Q9331">
        <v>94110</v>
      </c>
      <c r="R9331" t="s">
        <v>21</v>
      </c>
      <c r="S9331">
        <f>VLOOKUP(R9331,region2,2,FALSE)</f>
        <v>2</v>
      </c>
      <c r="T9331" t="s">
        <v>5687</v>
      </c>
      <c r="U9331" t="s">
        <v>22</v>
      </c>
      <c r="V9331">
        <f>VLOOKUP(U9331,category2,2,FALSE)</f>
        <v>2</v>
      </c>
      <c r="W9331" t="s">
        <v>38</v>
      </c>
      <c r="X9331">
        <f>VLOOKUP(W9331,subcat2,3,FALSE)</f>
        <v>10</v>
      </c>
      <c r="Y9331" t="s">
        <v>971</v>
      </c>
      <c r="Z9331">
        <v>45.28</v>
      </c>
      <c r="AA9331">
        <v>4</v>
      </c>
      <c r="AB9331">
        <v>0</v>
      </c>
      <c r="AC9331" s="4">
        <v>15.395199999999999</v>
      </c>
    </row>
    <row r="9332" spans="1:29" x14ac:dyDescent="0.25">
      <c r="A9332" s="2">
        <v>9331</v>
      </c>
      <c r="B9332" t="s">
        <v>7868</v>
      </c>
      <c r="C9332" s="3">
        <v>42320</v>
      </c>
      <c r="D9332" s="3">
        <v>42326</v>
      </c>
      <c r="E9332" t="s">
        <v>25</v>
      </c>
      <c r="F9332">
        <f>VLOOKUP(E9332,SHIPMODE,2,FALSE)</f>
        <v>2</v>
      </c>
      <c r="G9332" t="s">
        <v>3941</v>
      </c>
      <c r="H9332" t="s">
        <v>2582</v>
      </c>
      <c r="I9332" t="s">
        <v>9</v>
      </c>
      <c r="J9332">
        <f>VLOOKUP(I9332,segmentID,2,FALSE)</f>
        <v>1</v>
      </c>
      <c r="K9332" t="s">
        <v>3255</v>
      </c>
      <c r="L9332">
        <f>VLOOKUP(K9332,country2,2,FALSE)</f>
        <v>1</v>
      </c>
      <c r="M9332" t="s">
        <v>138</v>
      </c>
      <c r="N9332">
        <f>VLOOKUP(Orders!M9332,city2,2,FALSE)</f>
        <v>21</v>
      </c>
      <c r="O9332" t="s">
        <v>139</v>
      </c>
      <c r="P9332">
        <f>VLOOKUP(O9332,state2,2,FALSE)</f>
        <v>16</v>
      </c>
      <c r="Q9332">
        <v>10035</v>
      </c>
      <c r="R9332" t="s">
        <v>79</v>
      </c>
      <c r="S9332">
        <f>VLOOKUP(R9332,region2,2,FALSE)</f>
        <v>4</v>
      </c>
      <c r="T9332" t="s">
        <v>4924</v>
      </c>
      <c r="U9332" t="s">
        <v>22</v>
      </c>
      <c r="V9332">
        <f>VLOOKUP(U9332,category2,2,FALSE)</f>
        <v>2</v>
      </c>
      <c r="W9332" t="s">
        <v>103</v>
      </c>
      <c r="X9332">
        <f>VLOOKUP(W9332,subcat2,3,FALSE)</f>
        <v>13</v>
      </c>
      <c r="Y9332" t="s">
        <v>5926</v>
      </c>
      <c r="Z9332">
        <v>15.56</v>
      </c>
      <c r="AA9332">
        <v>2</v>
      </c>
      <c r="AB9332">
        <v>0</v>
      </c>
      <c r="AC9332" s="4">
        <v>7.3132000000000001</v>
      </c>
    </row>
    <row r="9333" spans="1:29" x14ac:dyDescent="0.25">
      <c r="A9333" s="2">
        <v>9332</v>
      </c>
      <c r="B9333" t="s">
        <v>9157</v>
      </c>
      <c r="C9333" s="3">
        <v>42642</v>
      </c>
      <c r="D9333" s="3">
        <v>42646</v>
      </c>
      <c r="E9333" t="s">
        <v>25</v>
      </c>
      <c r="F9333">
        <f>VLOOKUP(E9333,SHIPMODE,2,FALSE)</f>
        <v>2</v>
      </c>
      <c r="G9333" t="s">
        <v>3275</v>
      </c>
      <c r="H9333" t="s">
        <v>114</v>
      </c>
      <c r="I9333" t="s">
        <v>18</v>
      </c>
      <c r="J9333">
        <f>VLOOKUP(I9333,segmentID,2,FALSE)</f>
        <v>2</v>
      </c>
      <c r="K9333" t="s">
        <v>3255</v>
      </c>
      <c r="L9333">
        <f>VLOOKUP(K9333,country2,2,FALSE)</f>
        <v>1</v>
      </c>
      <c r="M9333" t="s">
        <v>164</v>
      </c>
      <c r="N9333">
        <f>VLOOKUP(Orders!M9333,city2,2,FALSE)</f>
        <v>25</v>
      </c>
      <c r="O9333" t="s">
        <v>212</v>
      </c>
      <c r="P9333">
        <f>VLOOKUP(O9333,state2,2,FALSE)</f>
        <v>22</v>
      </c>
      <c r="Q9333">
        <v>97477</v>
      </c>
      <c r="R9333" t="s">
        <v>21</v>
      </c>
      <c r="S9333">
        <f>VLOOKUP(R9333,region2,2,FALSE)</f>
        <v>2</v>
      </c>
      <c r="T9333" t="s">
        <v>5199</v>
      </c>
      <c r="U9333" t="s">
        <v>35</v>
      </c>
      <c r="V9333">
        <f>VLOOKUP(U9333,category2,2,FALSE)</f>
        <v>3</v>
      </c>
      <c r="W9333" t="s">
        <v>3230</v>
      </c>
      <c r="X9333">
        <f>VLOOKUP(W9333,subcat2,3,FALSE)</f>
        <v>8</v>
      </c>
      <c r="Y9333" t="s">
        <v>1921</v>
      </c>
      <c r="Z9333">
        <v>859.2</v>
      </c>
      <c r="AA9333">
        <v>3</v>
      </c>
      <c r="AB9333">
        <v>0.2</v>
      </c>
      <c r="AC9333" s="4">
        <v>75.180000000000064</v>
      </c>
    </row>
    <row r="9334" spans="1:29" x14ac:dyDescent="0.25">
      <c r="A9334" s="2">
        <v>9333</v>
      </c>
      <c r="B9334" t="s">
        <v>10823</v>
      </c>
      <c r="C9334" s="3">
        <v>42989</v>
      </c>
      <c r="D9334" s="3">
        <v>42991</v>
      </c>
      <c r="E9334" t="s">
        <v>7</v>
      </c>
      <c r="F9334">
        <f>VLOOKUP(E9334,SHIPMODE,2,FALSE)</f>
        <v>1</v>
      </c>
      <c r="G9334" t="s">
        <v>4012</v>
      </c>
      <c r="H9334" t="s">
        <v>2943</v>
      </c>
      <c r="I9334" t="s">
        <v>9</v>
      </c>
      <c r="J9334">
        <f>VLOOKUP(I9334,segmentID,2,FALSE)</f>
        <v>1</v>
      </c>
      <c r="K9334" t="s">
        <v>3255</v>
      </c>
      <c r="L9334">
        <f>VLOOKUP(K9334,country2,2,FALSE)</f>
        <v>1</v>
      </c>
      <c r="M9334" t="s">
        <v>2947</v>
      </c>
      <c r="N9334">
        <f>VLOOKUP(Orders!M9334,city2,2,FALSE)</f>
        <v>431</v>
      </c>
      <c r="O9334" t="s">
        <v>11</v>
      </c>
      <c r="P9334">
        <f>VLOOKUP(O9334,state2,2,FALSE)</f>
        <v>1</v>
      </c>
      <c r="Q9334">
        <v>40324</v>
      </c>
      <c r="R9334" t="s">
        <v>12</v>
      </c>
      <c r="S9334">
        <f>VLOOKUP(R9334,region2,2,FALSE)</f>
        <v>1</v>
      </c>
      <c r="T9334" t="s">
        <v>4515</v>
      </c>
      <c r="U9334" t="s">
        <v>22</v>
      </c>
      <c r="V9334">
        <f>VLOOKUP(U9334,category2,2,FALSE)</f>
        <v>2</v>
      </c>
      <c r="W9334" t="s">
        <v>38</v>
      </c>
      <c r="X9334">
        <f>VLOOKUP(W9334,subcat2,3,FALSE)</f>
        <v>10</v>
      </c>
      <c r="Y9334" t="s">
        <v>1514</v>
      </c>
      <c r="Z9334">
        <v>195.68</v>
      </c>
      <c r="AA9334">
        <v>4</v>
      </c>
      <c r="AB9334">
        <v>0</v>
      </c>
      <c r="AC9334" s="4">
        <v>50.876800000000003</v>
      </c>
    </row>
    <row r="9335" spans="1:29" x14ac:dyDescent="0.25">
      <c r="A9335" s="2">
        <v>9334</v>
      </c>
      <c r="B9335" t="s">
        <v>10823</v>
      </c>
      <c r="C9335" s="3">
        <v>42989</v>
      </c>
      <c r="D9335" s="3">
        <v>42991</v>
      </c>
      <c r="E9335" t="s">
        <v>7</v>
      </c>
      <c r="F9335">
        <f>VLOOKUP(E9335,SHIPMODE,2,FALSE)</f>
        <v>1</v>
      </c>
      <c r="G9335" t="s">
        <v>4012</v>
      </c>
      <c r="H9335" t="s">
        <v>2943</v>
      </c>
      <c r="I9335" t="s">
        <v>9</v>
      </c>
      <c r="J9335">
        <f>VLOOKUP(I9335,segmentID,2,FALSE)</f>
        <v>1</v>
      </c>
      <c r="K9335" t="s">
        <v>3255</v>
      </c>
      <c r="L9335">
        <f>VLOOKUP(K9335,country2,2,FALSE)</f>
        <v>1</v>
      </c>
      <c r="M9335" t="s">
        <v>2947</v>
      </c>
      <c r="N9335">
        <f>VLOOKUP(Orders!M9335,city2,2,FALSE)</f>
        <v>431</v>
      </c>
      <c r="O9335" t="s">
        <v>11</v>
      </c>
      <c r="P9335">
        <f>VLOOKUP(O9335,state2,2,FALSE)</f>
        <v>1</v>
      </c>
      <c r="Q9335">
        <v>40324</v>
      </c>
      <c r="R9335" t="s">
        <v>12</v>
      </c>
      <c r="S9335">
        <f>VLOOKUP(R9335,region2,2,FALSE)</f>
        <v>1</v>
      </c>
      <c r="T9335" t="s">
        <v>5137</v>
      </c>
      <c r="U9335" t="s">
        <v>22</v>
      </c>
      <c r="V9335">
        <f>VLOOKUP(U9335,category2,2,FALSE)</f>
        <v>2</v>
      </c>
      <c r="W9335" t="s">
        <v>3234</v>
      </c>
      <c r="X9335">
        <f>VLOOKUP(W9335,subcat2,3,FALSE)</f>
        <v>14</v>
      </c>
      <c r="Y9335" t="s">
        <v>705</v>
      </c>
      <c r="Z9335">
        <v>14.2</v>
      </c>
      <c r="AA9335">
        <v>4</v>
      </c>
      <c r="AB9335">
        <v>0</v>
      </c>
      <c r="AC9335" s="4">
        <v>6.6739999999999995</v>
      </c>
    </row>
    <row r="9336" spans="1:29" x14ac:dyDescent="0.25">
      <c r="A9336" s="2">
        <v>9335</v>
      </c>
      <c r="B9336" t="s">
        <v>10824</v>
      </c>
      <c r="C9336" s="3">
        <v>42856</v>
      </c>
      <c r="D9336" s="3">
        <v>42857</v>
      </c>
      <c r="E9336" t="s">
        <v>97</v>
      </c>
      <c r="F9336">
        <f>VLOOKUP(E9336,SHIPMODE,2,FALSE)</f>
        <v>3</v>
      </c>
      <c r="G9336" t="s">
        <v>3406</v>
      </c>
      <c r="H9336" t="s">
        <v>635</v>
      </c>
      <c r="I9336" t="s">
        <v>9</v>
      </c>
      <c r="J9336">
        <f>VLOOKUP(I9336,segmentID,2,FALSE)</f>
        <v>1</v>
      </c>
      <c r="K9336" t="s">
        <v>3255</v>
      </c>
      <c r="L9336">
        <f>VLOOKUP(K9336,country2,2,FALSE)</f>
        <v>1</v>
      </c>
      <c r="M9336" t="s">
        <v>1518</v>
      </c>
      <c r="N9336">
        <f>VLOOKUP(Orders!M9336,city2,2,FALSE)</f>
        <v>198</v>
      </c>
      <c r="O9336" t="s">
        <v>28</v>
      </c>
      <c r="P9336">
        <f>VLOOKUP(O9336,state2,2,FALSE)</f>
        <v>3</v>
      </c>
      <c r="Q9336">
        <v>33065</v>
      </c>
      <c r="R9336" t="s">
        <v>12</v>
      </c>
      <c r="S9336">
        <f>VLOOKUP(R9336,region2,2,FALSE)</f>
        <v>1</v>
      </c>
      <c r="T9336" t="s">
        <v>4110</v>
      </c>
      <c r="U9336" t="s">
        <v>13</v>
      </c>
      <c r="V9336">
        <f>VLOOKUP(U9336,category2,2,FALSE)</f>
        <v>1</v>
      </c>
      <c r="W9336" t="s">
        <v>14</v>
      </c>
      <c r="X9336">
        <f>VLOOKUP(W9336,subcat2,3,FALSE)</f>
        <v>1</v>
      </c>
      <c r="Y9336" t="s">
        <v>15</v>
      </c>
      <c r="Z9336">
        <v>314.35199999999998</v>
      </c>
      <c r="AA9336">
        <v>3</v>
      </c>
      <c r="AB9336">
        <v>0.2</v>
      </c>
      <c r="AC9336" s="4">
        <v>-15.71759999999999</v>
      </c>
    </row>
    <row r="9337" spans="1:29" x14ac:dyDescent="0.25">
      <c r="A9337" s="2">
        <v>9336</v>
      </c>
      <c r="B9337" t="s">
        <v>10824</v>
      </c>
      <c r="C9337" s="3">
        <v>42856</v>
      </c>
      <c r="D9337" s="3">
        <v>42857</v>
      </c>
      <c r="E9337" t="s">
        <v>97</v>
      </c>
      <c r="F9337">
        <f>VLOOKUP(E9337,SHIPMODE,2,FALSE)</f>
        <v>3</v>
      </c>
      <c r="G9337" t="s">
        <v>3406</v>
      </c>
      <c r="H9337" t="s">
        <v>635</v>
      </c>
      <c r="I9337" t="s">
        <v>9</v>
      </c>
      <c r="J9337">
        <f>VLOOKUP(I9337,segmentID,2,FALSE)</f>
        <v>1</v>
      </c>
      <c r="K9337" t="s">
        <v>3255</v>
      </c>
      <c r="L9337">
        <f>VLOOKUP(K9337,country2,2,FALSE)</f>
        <v>1</v>
      </c>
      <c r="M9337" t="s">
        <v>1518</v>
      </c>
      <c r="N9337">
        <f>VLOOKUP(Orders!M9337,city2,2,FALSE)</f>
        <v>198</v>
      </c>
      <c r="O9337" t="s">
        <v>28</v>
      </c>
      <c r="P9337">
        <f>VLOOKUP(O9337,state2,2,FALSE)</f>
        <v>3</v>
      </c>
      <c r="Q9337">
        <v>33065</v>
      </c>
      <c r="R9337" t="s">
        <v>12</v>
      </c>
      <c r="S9337">
        <f>VLOOKUP(R9337,region2,2,FALSE)</f>
        <v>1</v>
      </c>
      <c r="T9337" t="s">
        <v>5631</v>
      </c>
      <c r="U9337" t="s">
        <v>22</v>
      </c>
      <c r="V9337">
        <f>VLOOKUP(U9337,category2,2,FALSE)</f>
        <v>2</v>
      </c>
      <c r="W9337" t="s">
        <v>23</v>
      </c>
      <c r="X9337">
        <f>VLOOKUP(W9337,subcat2,3,FALSE)</f>
        <v>3</v>
      </c>
      <c r="Y9337" t="s">
        <v>3147</v>
      </c>
      <c r="Z9337">
        <v>4.6079999999999997</v>
      </c>
      <c r="AA9337">
        <v>2</v>
      </c>
      <c r="AB9337">
        <v>0.2</v>
      </c>
      <c r="AC9337" s="4">
        <v>1.4975999999999996</v>
      </c>
    </row>
    <row r="9338" spans="1:29" x14ac:dyDescent="0.25">
      <c r="A9338" s="2">
        <v>9337</v>
      </c>
      <c r="B9338" t="s">
        <v>10825</v>
      </c>
      <c r="C9338" s="3">
        <v>42994</v>
      </c>
      <c r="D9338" s="3">
        <v>42998</v>
      </c>
      <c r="E9338" t="s">
        <v>25</v>
      </c>
      <c r="F9338">
        <f>VLOOKUP(E9338,SHIPMODE,2,FALSE)</f>
        <v>2</v>
      </c>
      <c r="G9338" t="s">
        <v>3643</v>
      </c>
      <c r="H9338" t="s">
        <v>1432</v>
      </c>
      <c r="I9338" t="s">
        <v>18</v>
      </c>
      <c r="J9338">
        <f>VLOOKUP(I9338,segmentID,2,FALSE)</f>
        <v>2</v>
      </c>
      <c r="K9338" t="s">
        <v>3255</v>
      </c>
      <c r="L9338">
        <f>VLOOKUP(K9338,country2,2,FALSE)</f>
        <v>1</v>
      </c>
      <c r="M9338" t="s">
        <v>67</v>
      </c>
      <c r="N9338">
        <f>VLOOKUP(Orders!M9338,city2,2,FALSE)</f>
        <v>9</v>
      </c>
      <c r="O9338" t="s">
        <v>20</v>
      </c>
      <c r="P9338">
        <f>VLOOKUP(O9338,state2,2,FALSE)</f>
        <v>2</v>
      </c>
      <c r="Q9338">
        <v>94110</v>
      </c>
      <c r="R9338" t="s">
        <v>21</v>
      </c>
      <c r="S9338">
        <f>VLOOKUP(R9338,region2,2,FALSE)</f>
        <v>2</v>
      </c>
      <c r="T9338" t="s">
        <v>4220</v>
      </c>
      <c r="U9338" t="s">
        <v>22</v>
      </c>
      <c r="V9338">
        <f>VLOOKUP(U9338,category2,2,FALSE)</f>
        <v>2</v>
      </c>
      <c r="W9338" t="s">
        <v>3234</v>
      </c>
      <c r="X9338">
        <f>VLOOKUP(W9338,subcat2,3,FALSE)</f>
        <v>14</v>
      </c>
      <c r="Y9338" t="s">
        <v>1145</v>
      </c>
      <c r="Z9338">
        <v>17.899999999999999</v>
      </c>
      <c r="AA9338">
        <v>5</v>
      </c>
      <c r="AB9338">
        <v>0</v>
      </c>
      <c r="AC9338" s="4">
        <v>8.7710000000000008</v>
      </c>
    </row>
    <row r="9339" spans="1:29" x14ac:dyDescent="0.25">
      <c r="A9339" s="2">
        <v>9338</v>
      </c>
      <c r="B9339" t="s">
        <v>6819</v>
      </c>
      <c r="C9339" s="3">
        <v>41931</v>
      </c>
      <c r="D9339" s="3">
        <v>41934</v>
      </c>
      <c r="E9339" t="s">
        <v>7</v>
      </c>
      <c r="F9339">
        <f>VLOOKUP(E9339,SHIPMODE,2,FALSE)</f>
        <v>1</v>
      </c>
      <c r="G9339" t="s">
        <v>3600</v>
      </c>
      <c r="H9339" t="s">
        <v>1296</v>
      </c>
      <c r="I9339" t="s">
        <v>18</v>
      </c>
      <c r="J9339">
        <f>VLOOKUP(I9339,segmentID,2,FALSE)</f>
        <v>2</v>
      </c>
      <c r="K9339" t="s">
        <v>3255</v>
      </c>
      <c r="L9339">
        <f>VLOOKUP(K9339,country2,2,FALSE)</f>
        <v>1</v>
      </c>
      <c r="M9339" t="s">
        <v>67</v>
      </c>
      <c r="N9339">
        <f>VLOOKUP(Orders!M9339,city2,2,FALSE)</f>
        <v>9</v>
      </c>
      <c r="O9339" t="s">
        <v>20</v>
      </c>
      <c r="P9339">
        <f>VLOOKUP(O9339,state2,2,FALSE)</f>
        <v>2</v>
      </c>
      <c r="Q9339">
        <v>94110</v>
      </c>
      <c r="R9339" t="s">
        <v>21</v>
      </c>
      <c r="S9339">
        <f>VLOOKUP(R9339,region2,2,FALSE)</f>
        <v>2</v>
      </c>
      <c r="T9339" t="s">
        <v>5459</v>
      </c>
      <c r="U9339" t="s">
        <v>22</v>
      </c>
      <c r="V9339">
        <f>VLOOKUP(U9339,category2,2,FALSE)</f>
        <v>2</v>
      </c>
      <c r="W9339" t="s">
        <v>3231</v>
      </c>
      <c r="X9339">
        <f>VLOOKUP(W9339,subcat2,3,FALSE)</f>
        <v>9</v>
      </c>
      <c r="Y9339" t="s">
        <v>1011</v>
      </c>
      <c r="Z9339">
        <v>2.9920000000000004</v>
      </c>
      <c r="AA9339">
        <v>1</v>
      </c>
      <c r="AB9339">
        <v>0.2</v>
      </c>
      <c r="AC9339" s="4">
        <v>1.1219999999999999</v>
      </c>
    </row>
    <row r="9340" spans="1:29" x14ac:dyDescent="0.25">
      <c r="A9340" s="2">
        <v>9339</v>
      </c>
      <c r="B9340" t="s">
        <v>6819</v>
      </c>
      <c r="C9340" s="3">
        <v>41931</v>
      </c>
      <c r="D9340" s="3">
        <v>41934</v>
      </c>
      <c r="E9340" t="s">
        <v>7</v>
      </c>
      <c r="F9340">
        <f>VLOOKUP(E9340,SHIPMODE,2,FALSE)</f>
        <v>1</v>
      </c>
      <c r="G9340" t="s">
        <v>3600</v>
      </c>
      <c r="H9340" t="s">
        <v>1296</v>
      </c>
      <c r="I9340" t="s">
        <v>18</v>
      </c>
      <c r="J9340">
        <f>VLOOKUP(I9340,segmentID,2,FALSE)</f>
        <v>2</v>
      </c>
      <c r="K9340" t="s">
        <v>3255</v>
      </c>
      <c r="L9340">
        <f>VLOOKUP(K9340,country2,2,FALSE)</f>
        <v>1</v>
      </c>
      <c r="M9340" t="s">
        <v>67</v>
      </c>
      <c r="N9340">
        <f>VLOOKUP(Orders!M9340,city2,2,FALSE)</f>
        <v>9</v>
      </c>
      <c r="O9340" t="s">
        <v>20</v>
      </c>
      <c r="P9340">
        <f>VLOOKUP(O9340,state2,2,FALSE)</f>
        <v>2</v>
      </c>
      <c r="Q9340">
        <v>94110</v>
      </c>
      <c r="R9340" t="s">
        <v>21</v>
      </c>
      <c r="S9340">
        <f>VLOOKUP(R9340,region2,2,FALSE)</f>
        <v>2</v>
      </c>
      <c r="T9340" t="s">
        <v>4894</v>
      </c>
      <c r="U9340" t="s">
        <v>22</v>
      </c>
      <c r="V9340">
        <f>VLOOKUP(U9340,category2,2,FALSE)</f>
        <v>2</v>
      </c>
      <c r="W9340" t="s">
        <v>3231</v>
      </c>
      <c r="X9340">
        <f>VLOOKUP(W9340,subcat2,3,FALSE)</f>
        <v>9</v>
      </c>
      <c r="Y9340" t="s">
        <v>1140</v>
      </c>
      <c r="Z9340">
        <v>20.064</v>
      </c>
      <c r="AA9340">
        <v>6</v>
      </c>
      <c r="AB9340">
        <v>0.2</v>
      </c>
      <c r="AC9340" s="4">
        <v>7.0223999999999993</v>
      </c>
    </row>
    <row r="9341" spans="1:29" x14ac:dyDescent="0.25">
      <c r="A9341" s="2">
        <v>9340</v>
      </c>
      <c r="B9341" t="s">
        <v>6819</v>
      </c>
      <c r="C9341" s="3">
        <v>41931</v>
      </c>
      <c r="D9341" s="3">
        <v>41934</v>
      </c>
      <c r="E9341" t="s">
        <v>7</v>
      </c>
      <c r="F9341">
        <f>VLOOKUP(E9341,SHIPMODE,2,FALSE)</f>
        <v>1</v>
      </c>
      <c r="G9341" t="s">
        <v>3600</v>
      </c>
      <c r="H9341" t="s">
        <v>1296</v>
      </c>
      <c r="I9341" t="s">
        <v>18</v>
      </c>
      <c r="J9341">
        <f>VLOOKUP(I9341,segmentID,2,FALSE)</f>
        <v>2</v>
      </c>
      <c r="K9341" t="s">
        <v>3255</v>
      </c>
      <c r="L9341">
        <f>VLOOKUP(K9341,country2,2,FALSE)</f>
        <v>1</v>
      </c>
      <c r="M9341" t="s">
        <v>67</v>
      </c>
      <c r="N9341">
        <f>VLOOKUP(Orders!M9341,city2,2,FALSE)</f>
        <v>9</v>
      </c>
      <c r="O9341" t="s">
        <v>20</v>
      </c>
      <c r="P9341">
        <f>VLOOKUP(O9341,state2,2,FALSE)</f>
        <v>2</v>
      </c>
      <c r="Q9341">
        <v>94110</v>
      </c>
      <c r="R9341" t="s">
        <v>21</v>
      </c>
      <c r="S9341">
        <f>VLOOKUP(R9341,region2,2,FALSE)</f>
        <v>2</v>
      </c>
      <c r="T9341" t="s">
        <v>5749</v>
      </c>
      <c r="U9341" t="s">
        <v>22</v>
      </c>
      <c r="V9341">
        <f>VLOOKUP(U9341,category2,2,FALSE)</f>
        <v>2</v>
      </c>
      <c r="W9341" t="s">
        <v>45</v>
      </c>
      <c r="X9341">
        <f>VLOOKUP(W9341,subcat2,3,FALSE)</f>
        <v>11</v>
      </c>
      <c r="Y9341" t="s">
        <v>2823</v>
      </c>
      <c r="Z9341">
        <v>146.72999999999999</v>
      </c>
      <c r="AA9341">
        <v>3</v>
      </c>
      <c r="AB9341">
        <v>0</v>
      </c>
      <c r="AC9341" s="4">
        <v>68.963099999999997</v>
      </c>
    </row>
    <row r="9342" spans="1:29" x14ac:dyDescent="0.25">
      <c r="A9342" s="2">
        <v>9341</v>
      </c>
      <c r="B9342" t="s">
        <v>6819</v>
      </c>
      <c r="C9342" s="3">
        <v>41931</v>
      </c>
      <c r="D9342" s="3">
        <v>41934</v>
      </c>
      <c r="E9342" t="s">
        <v>7</v>
      </c>
      <c r="F9342">
        <f>VLOOKUP(E9342,SHIPMODE,2,FALSE)</f>
        <v>1</v>
      </c>
      <c r="G9342" t="s">
        <v>3600</v>
      </c>
      <c r="H9342" t="s">
        <v>1296</v>
      </c>
      <c r="I9342" t="s">
        <v>18</v>
      </c>
      <c r="J9342">
        <f>VLOOKUP(I9342,segmentID,2,FALSE)</f>
        <v>2</v>
      </c>
      <c r="K9342" t="s">
        <v>3255</v>
      </c>
      <c r="L9342">
        <f>VLOOKUP(K9342,country2,2,FALSE)</f>
        <v>1</v>
      </c>
      <c r="M9342" t="s">
        <v>67</v>
      </c>
      <c r="N9342">
        <f>VLOOKUP(Orders!M9342,city2,2,FALSE)</f>
        <v>9</v>
      </c>
      <c r="O9342" t="s">
        <v>20</v>
      </c>
      <c r="P9342">
        <f>VLOOKUP(O9342,state2,2,FALSE)</f>
        <v>2</v>
      </c>
      <c r="Q9342">
        <v>94110</v>
      </c>
      <c r="R9342" t="s">
        <v>21</v>
      </c>
      <c r="S9342">
        <f>VLOOKUP(R9342,region2,2,FALSE)</f>
        <v>2</v>
      </c>
      <c r="T9342" t="s">
        <v>4642</v>
      </c>
      <c r="U9342" t="s">
        <v>22</v>
      </c>
      <c r="V9342">
        <f>VLOOKUP(U9342,category2,2,FALSE)</f>
        <v>2</v>
      </c>
      <c r="W9342" t="s">
        <v>23</v>
      </c>
      <c r="X9342">
        <f>VLOOKUP(W9342,subcat2,3,FALSE)</f>
        <v>3</v>
      </c>
      <c r="Y9342" t="s">
        <v>2321</v>
      </c>
      <c r="Z9342">
        <v>18.75</v>
      </c>
      <c r="AA9342">
        <v>5</v>
      </c>
      <c r="AB9342">
        <v>0</v>
      </c>
      <c r="AC9342" s="4">
        <v>9</v>
      </c>
    </row>
    <row r="9343" spans="1:29" x14ac:dyDescent="0.25">
      <c r="A9343" s="2">
        <v>9342</v>
      </c>
      <c r="B9343" t="s">
        <v>6819</v>
      </c>
      <c r="C9343" s="3">
        <v>41931</v>
      </c>
      <c r="D9343" s="3">
        <v>41934</v>
      </c>
      <c r="E9343" t="s">
        <v>7</v>
      </c>
      <c r="F9343">
        <f>VLOOKUP(E9343,SHIPMODE,2,FALSE)</f>
        <v>1</v>
      </c>
      <c r="G9343" t="s">
        <v>3600</v>
      </c>
      <c r="H9343" t="s">
        <v>1296</v>
      </c>
      <c r="I9343" t="s">
        <v>18</v>
      </c>
      <c r="J9343">
        <f>VLOOKUP(I9343,segmentID,2,FALSE)</f>
        <v>2</v>
      </c>
      <c r="K9343" t="s">
        <v>3255</v>
      </c>
      <c r="L9343">
        <f>VLOOKUP(K9343,country2,2,FALSE)</f>
        <v>1</v>
      </c>
      <c r="M9343" t="s">
        <v>67</v>
      </c>
      <c r="N9343">
        <f>VLOOKUP(Orders!M9343,city2,2,FALSE)</f>
        <v>9</v>
      </c>
      <c r="O9343" t="s">
        <v>20</v>
      </c>
      <c r="P9343">
        <f>VLOOKUP(O9343,state2,2,FALSE)</f>
        <v>2</v>
      </c>
      <c r="Q9343">
        <v>94110</v>
      </c>
      <c r="R9343" t="s">
        <v>21</v>
      </c>
      <c r="S9343">
        <f>VLOOKUP(R9343,region2,2,FALSE)</f>
        <v>2</v>
      </c>
      <c r="T9343" t="s">
        <v>5752</v>
      </c>
      <c r="U9343" t="s">
        <v>35</v>
      </c>
      <c r="V9343">
        <f>VLOOKUP(U9343,category2,2,FALSE)</f>
        <v>3</v>
      </c>
      <c r="W9343" t="s">
        <v>3230</v>
      </c>
      <c r="X9343">
        <f>VLOOKUP(W9343,subcat2,3,FALSE)</f>
        <v>8</v>
      </c>
      <c r="Y9343" t="s">
        <v>1257</v>
      </c>
      <c r="Z9343">
        <v>117.57600000000002</v>
      </c>
      <c r="AA9343">
        <v>3</v>
      </c>
      <c r="AB9343">
        <v>0.2</v>
      </c>
      <c r="AC9343" s="4">
        <v>11.757600000000011</v>
      </c>
    </row>
    <row r="9344" spans="1:29" x14ac:dyDescent="0.25">
      <c r="A9344" s="2">
        <v>9343</v>
      </c>
      <c r="B9344" t="s">
        <v>9158</v>
      </c>
      <c r="C9344" s="3">
        <v>42442</v>
      </c>
      <c r="D9344" s="3">
        <v>42447</v>
      </c>
      <c r="E9344" t="s">
        <v>25</v>
      </c>
      <c r="F9344">
        <f>VLOOKUP(E9344,SHIPMODE,2,FALSE)</f>
        <v>2</v>
      </c>
      <c r="G9344" t="s">
        <v>4003</v>
      </c>
      <c r="H9344" t="s">
        <v>2890</v>
      </c>
      <c r="I9344" t="s">
        <v>52</v>
      </c>
      <c r="J9344">
        <f>VLOOKUP(I9344,segmentID,2,FALSE)</f>
        <v>3</v>
      </c>
      <c r="K9344" t="s">
        <v>3255</v>
      </c>
      <c r="L9344">
        <f>VLOOKUP(K9344,country2,2,FALSE)</f>
        <v>1</v>
      </c>
      <c r="M9344" t="s">
        <v>1297</v>
      </c>
      <c r="N9344">
        <f>VLOOKUP(Orders!M9344,city2,2,FALSE)</f>
        <v>170</v>
      </c>
      <c r="O9344" t="s">
        <v>20</v>
      </c>
      <c r="P9344">
        <f>VLOOKUP(O9344,state2,2,FALSE)</f>
        <v>2</v>
      </c>
      <c r="Q9344">
        <v>92503</v>
      </c>
      <c r="R9344" t="s">
        <v>21</v>
      </c>
      <c r="S9344">
        <f>VLOOKUP(R9344,region2,2,FALSE)</f>
        <v>2</v>
      </c>
      <c r="T9344" t="s">
        <v>4717</v>
      </c>
      <c r="U9344" t="s">
        <v>22</v>
      </c>
      <c r="V9344">
        <f>VLOOKUP(U9344,category2,2,FALSE)</f>
        <v>2</v>
      </c>
      <c r="W9344" t="s">
        <v>3231</v>
      </c>
      <c r="X9344">
        <f>VLOOKUP(W9344,subcat2,3,FALSE)</f>
        <v>9</v>
      </c>
      <c r="Y9344" t="s">
        <v>1153</v>
      </c>
      <c r="Z9344">
        <v>51.184000000000012</v>
      </c>
      <c r="AA9344">
        <v>7</v>
      </c>
      <c r="AB9344">
        <v>0.2</v>
      </c>
      <c r="AC9344" s="4">
        <v>19.193999999999999</v>
      </c>
    </row>
    <row r="9345" spans="1:29" x14ac:dyDescent="0.25">
      <c r="A9345" s="2">
        <v>9344</v>
      </c>
      <c r="B9345" t="s">
        <v>10826</v>
      </c>
      <c r="C9345" s="3">
        <v>42783</v>
      </c>
      <c r="D9345" s="3">
        <v>42786</v>
      </c>
      <c r="E9345" t="s">
        <v>97</v>
      </c>
      <c r="F9345">
        <f>VLOOKUP(E9345,SHIPMODE,2,FALSE)</f>
        <v>3</v>
      </c>
      <c r="G9345" t="s">
        <v>3533</v>
      </c>
      <c r="H9345" t="s">
        <v>1084</v>
      </c>
      <c r="I9345" t="s">
        <v>52</v>
      </c>
      <c r="J9345">
        <f>VLOOKUP(I9345,segmentID,2,FALSE)</f>
        <v>3</v>
      </c>
      <c r="K9345" t="s">
        <v>3255</v>
      </c>
      <c r="L9345">
        <f>VLOOKUP(K9345,country2,2,FALSE)</f>
        <v>1</v>
      </c>
      <c r="M9345" t="s">
        <v>143</v>
      </c>
      <c r="N9345">
        <f>VLOOKUP(Orders!M9345,city2,2,FALSE)</f>
        <v>22</v>
      </c>
      <c r="O9345" t="s">
        <v>249</v>
      </c>
      <c r="P9345">
        <f>VLOOKUP(O9345,state2,2,FALSE)</f>
        <v>25</v>
      </c>
      <c r="Q9345">
        <v>45373</v>
      </c>
      <c r="R9345" t="s">
        <v>79</v>
      </c>
      <c r="S9345">
        <f>VLOOKUP(R9345,region2,2,FALSE)</f>
        <v>4</v>
      </c>
      <c r="T9345" t="s">
        <v>5804</v>
      </c>
      <c r="U9345" t="s">
        <v>13</v>
      </c>
      <c r="V9345">
        <f>VLOOKUP(U9345,category2,2,FALSE)</f>
        <v>1</v>
      </c>
      <c r="W9345" t="s">
        <v>29</v>
      </c>
      <c r="X9345">
        <f>VLOOKUP(W9345,subcat2,3,FALSE)</f>
        <v>4</v>
      </c>
      <c r="Y9345" t="s">
        <v>2241</v>
      </c>
      <c r="Z9345">
        <v>455.97</v>
      </c>
      <c r="AA9345">
        <v>5</v>
      </c>
      <c r="AB9345">
        <v>0.4</v>
      </c>
      <c r="AC9345" s="4">
        <v>-106.39299999999997</v>
      </c>
    </row>
    <row r="9346" spans="1:29" x14ac:dyDescent="0.25">
      <c r="A9346" s="2">
        <v>9345</v>
      </c>
      <c r="B9346" t="s">
        <v>10826</v>
      </c>
      <c r="C9346" s="3">
        <v>42783</v>
      </c>
      <c r="D9346" s="3">
        <v>42786</v>
      </c>
      <c r="E9346" t="s">
        <v>97</v>
      </c>
      <c r="F9346">
        <f>VLOOKUP(E9346,SHIPMODE,2,FALSE)</f>
        <v>3</v>
      </c>
      <c r="G9346" t="s">
        <v>3533</v>
      </c>
      <c r="H9346" t="s">
        <v>1084</v>
      </c>
      <c r="I9346" t="s">
        <v>52</v>
      </c>
      <c r="J9346">
        <f>VLOOKUP(I9346,segmentID,2,FALSE)</f>
        <v>3</v>
      </c>
      <c r="K9346" t="s">
        <v>3255</v>
      </c>
      <c r="L9346">
        <f>VLOOKUP(K9346,country2,2,FALSE)</f>
        <v>1</v>
      </c>
      <c r="M9346" t="s">
        <v>143</v>
      </c>
      <c r="N9346">
        <f>VLOOKUP(Orders!M9346,city2,2,FALSE)</f>
        <v>22</v>
      </c>
      <c r="O9346" t="s">
        <v>249</v>
      </c>
      <c r="P9346">
        <f>VLOOKUP(O9346,state2,2,FALSE)</f>
        <v>25</v>
      </c>
      <c r="Q9346">
        <v>45373</v>
      </c>
      <c r="R9346" t="s">
        <v>79</v>
      </c>
      <c r="S9346">
        <f>VLOOKUP(R9346,region2,2,FALSE)</f>
        <v>4</v>
      </c>
      <c r="T9346" t="s">
        <v>4141</v>
      </c>
      <c r="U9346" t="s">
        <v>22</v>
      </c>
      <c r="V9346">
        <f>VLOOKUP(U9346,category2,2,FALSE)</f>
        <v>2</v>
      </c>
      <c r="W9346" t="s">
        <v>3231</v>
      </c>
      <c r="X9346">
        <f>VLOOKUP(W9346,subcat2,3,FALSE)</f>
        <v>9</v>
      </c>
      <c r="Y9346" t="s">
        <v>1687</v>
      </c>
      <c r="Z9346">
        <v>5.7150000000000016</v>
      </c>
      <c r="AA9346">
        <v>5</v>
      </c>
      <c r="AB9346">
        <v>0.7</v>
      </c>
      <c r="AC9346" s="4">
        <v>-4.7625000000000011</v>
      </c>
    </row>
    <row r="9347" spans="1:29" x14ac:dyDescent="0.25">
      <c r="A9347" s="2">
        <v>9346</v>
      </c>
      <c r="B9347" t="s">
        <v>10826</v>
      </c>
      <c r="C9347" s="3">
        <v>42783</v>
      </c>
      <c r="D9347" s="3">
        <v>42786</v>
      </c>
      <c r="E9347" t="s">
        <v>97</v>
      </c>
      <c r="F9347">
        <f>VLOOKUP(E9347,SHIPMODE,2,FALSE)</f>
        <v>3</v>
      </c>
      <c r="G9347" t="s">
        <v>3533</v>
      </c>
      <c r="H9347" t="s">
        <v>1084</v>
      </c>
      <c r="I9347" t="s">
        <v>52</v>
      </c>
      <c r="J9347">
        <f>VLOOKUP(I9347,segmentID,2,FALSE)</f>
        <v>3</v>
      </c>
      <c r="K9347" t="s">
        <v>3255</v>
      </c>
      <c r="L9347">
        <f>VLOOKUP(K9347,country2,2,FALSE)</f>
        <v>1</v>
      </c>
      <c r="M9347" t="s">
        <v>143</v>
      </c>
      <c r="N9347">
        <f>VLOOKUP(Orders!M9347,city2,2,FALSE)</f>
        <v>22</v>
      </c>
      <c r="O9347" t="s">
        <v>249</v>
      </c>
      <c r="P9347">
        <f>VLOOKUP(O9347,state2,2,FALSE)</f>
        <v>25</v>
      </c>
      <c r="Q9347">
        <v>45373</v>
      </c>
      <c r="R9347" t="s">
        <v>79</v>
      </c>
      <c r="S9347">
        <f>VLOOKUP(R9347,region2,2,FALSE)</f>
        <v>4</v>
      </c>
      <c r="T9347" t="s">
        <v>5552</v>
      </c>
      <c r="U9347" t="s">
        <v>35</v>
      </c>
      <c r="V9347">
        <f>VLOOKUP(U9347,category2,2,FALSE)</f>
        <v>3</v>
      </c>
      <c r="W9347" t="s">
        <v>3230</v>
      </c>
      <c r="X9347">
        <f>VLOOKUP(W9347,subcat2,3,FALSE)</f>
        <v>8</v>
      </c>
      <c r="Y9347" t="s">
        <v>2854</v>
      </c>
      <c r="Z9347">
        <v>57.593999999999994</v>
      </c>
      <c r="AA9347">
        <v>1</v>
      </c>
      <c r="AB9347">
        <v>0.4</v>
      </c>
      <c r="AC9347" s="4">
        <v>-11.518799999999999</v>
      </c>
    </row>
    <row r="9348" spans="1:29" x14ac:dyDescent="0.25">
      <c r="A9348" s="2">
        <v>9347</v>
      </c>
      <c r="B9348" t="s">
        <v>10826</v>
      </c>
      <c r="C9348" s="3">
        <v>42783</v>
      </c>
      <c r="D9348" s="3">
        <v>42786</v>
      </c>
      <c r="E9348" t="s">
        <v>97</v>
      </c>
      <c r="F9348">
        <f>VLOOKUP(E9348,SHIPMODE,2,FALSE)</f>
        <v>3</v>
      </c>
      <c r="G9348" t="s">
        <v>3533</v>
      </c>
      <c r="H9348" t="s">
        <v>1084</v>
      </c>
      <c r="I9348" t="s">
        <v>52</v>
      </c>
      <c r="J9348">
        <f>VLOOKUP(I9348,segmentID,2,FALSE)</f>
        <v>3</v>
      </c>
      <c r="K9348" t="s">
        <v>3255</v>
      </c>
      <c r="L9348">
        <f>VLOOKUP(K9348,country2,2,FALSE)</f>
        <v>1</v>
      </c>
      <c r="M9348" t="s">
        <v>143</v>
      </c>
      <c r="N9348">
        <f>VLOOKUP(Orders!M9348,city2,2,FALSE)</f>
        <v>22</v>
      </c>
      <c r="O9348" t="s">
        <v>249</v>
      </c>
      <c r="P9348">
        <f>VLOOKUP(O9348,state2,2,FALSE)</f>
        <v>25</v>
      </c>
      <c r="Q9348">
        <v>45373</v>
      </c>
      <c r="R9348" t="s">
        <v>79</v>
      </c>
      <c r="S9348">
        <f>VLOOKUP(R9348,region2,2,FALSE)</f>
        <v>4</v>
      </c>
      <c r="T9348" t="s">
        <v>5232</v>
      </c>
      <c r="U9348" t="s">
        <v>13</v>
      </c>
      <c r="V9348">
        <f>VLOOKUP(U9348,category2,2,FALSE)</f>
        <v>1</v>
      </c>
      <c r="W9348" t="s">
        <v>3228</v>
      </c>
      <c r="X9348">
        <f>VLOOKUP(W9348,subcat2,3,FALSE)</f>
        <v>6</v>
      </c>
      <c r="Y9348" t="s">
        <v>1349</v>
      </c>
      <c r="Z9348">
        <v>30.144000000000002</v>
      </c>
      <c r="AA9348">
        <v>2</v>
      </c>
      <c r="AB9348">
        <v>0.2</v>
      </c>
      <c r="AC9348" s="4">
        <v>8.2896000000000001</v>
      </c>
    </row>
    <row r="9349" spans="1:29" x14ac:dyDescent="0.25">
      <c r="A9349" s="2">
        <v>9348</v>
      </c>
      <c r="B9349" t="s">
        <v>10826</v>
      </c>
      <c r="C9349" s="3">
        <v>42783</v>
      </c>
      <c r="D9349" s="3">
        <v>42786</v>
      </c>
      <c r="E9349" t="s">
        <v>97</v>
      </c>
      <c r="F9349">
        <f>VLOOKUP(E9349,SHIPMODE,2,FALSE)</f>
        <v>3</v>
      </c>
      <c r="G9349" t="s">
        <v>3533</v>
      </c>
      <c r="H9349" t="s">
        <v>1084</v>
      </c>
      <c r="I9349" t="s">
        <v>52</v>
      </c>
      <c r="J9349">
        <f>VLOOKUP(I9349,segmentID,2,FALSE)</f>
        <v>3</v>
      </c>
      <c r="K9349" t="s">
        <v>3255</v>
      </c>
      <c r="L9349">
        <f>VLOOKUP(K9349,country2,2,FALSE)</f>
        <v>1</v>
      </c>
      <c r="M9349" t="s">
        <v>143</v>
      </c>
      <c r="N9349">
        <f>VLOOKUP(Orders!M9349,city2,2,FALSE)</f>
        <v>22</v>
      </c>
      <c r="O9349" t="s">
        <v>249</v>
      </c>
      <c r="P9349">
        <f>VLOOKUP(O9349,state2,2,FALSE)</f>
        <v>25</v>
      </c>
      <c r="Q9349">
        <v>45373</v>
      </c>
      <c r="R9349" t="s">
        <v>79</v>
      </c>
      <c r="S9349">
        <f>VLOOKUP(R9349,region2,2,FALSE)</f>
        <v>4</v>
      </c>
      <c r="T9349" t="s">
        <v>5266</v>
      </c>
      <c r="U9349" t="s">
        <v>13</v>
      </c>
      <c r="V9349">
        <f>VLOOKUP(U9349,category2,2,FALSE)</f>
        <v>1</v>
      </c>
      <c r="W9349" t="s">
        <v>3226</v>
      </c>
      <c r="X9349">
        <f>VLOOKUP(W9349,subcat2,3,FALSE)</f>
        <v>2</v>
      </c>
      <c r="Y9349" t="s">
        <v>266</v>
      </c>
      <c r="Z9349">
        <v>899.43</v>
      </c>
      <c r="AA9349">
        <v>5</v>
      </c>
      <c r="AB9349">
        <v>0.3</v>
      </c>
      <c r="AC9349" s="4">
        <v>-12.84900000000016</v>
      </c>
    </row>
    <row r="9350" spans="1:29" x14ac:dyDescent="0.25">
      <c r="A9350" s="2">
        <v>9349</v>
      </c>
      <c r="B9350" t="s">
        <v>9159</v>
      </c>
      <c r="C9350" s="3">
        <v>42726</v>
      </c>
      <c r="D9350" s="3">
        <v>42732</v>
      </c>
      <c r="E9350" t="s">
        <v>25</v>
      </c>
      <c r="F9350">
        <f>VLOOKUP(E9350,SHIPMODE,2,FALSE)</f>
        <v>2</v>
      </c>
      <c r="G9350" t="s">
        <v>3290</v>
      </c>
      <c r="H9350" t="s">
        <v>186</v>
      </c>
      <c r="I9350" t="s">
        <v>9</v>
      </c>
      <c r="J9350">
        <f>VLOOKUP(I9350,segmentID,2,FALSE)</f>
        <v>1</v>
      </c>
      <c r="K9350" t="s">
        <v>3255</v>
      </c>
      <c r="L9350">
        <f>VLOOKUP(K9350,country2,2,FALSE)</f>
        <v>1</v>
      </c>
      <c r="M9350" t="s">
        <v>2946</v>
      </c>
      <c r="N9350">
        <f>VLOOKUP(Orders!M9350,city2,2,FALSE)</f>
        <v>430</v>
      </c>
      <c r="O9350" t="s">
        <v>20</v>
      </c>
      <c r="P9350">
        <f>VLOOKUP(O9350,state2,2,FALSE)</f>
        <v>2</v>
      </c>
      <c r="Q9350">
        <v>92553</v>
      </c>
      <c r="R9350" t="s">
        <v>21</v>
      </c>
      <c r="S9350">
        <f>VLOOKUP(R9350,region2,2,FALSE)</f>
        <v>2</v>
      </c>
      <c r="T9350" t="s">
        <v>5862</v>
      </c>
      <c r="U9350" t="s">
        <v>13</v>
      </c>
      <c r="V9350">
        <f>VLOOKUP(U9350,category2,2,FALSE)</f>
        <v>1</v>
      </c>
      <c r="W9350" t="s">
        <v>3228</v>
      </c>
      <c r="X9350">
        <f>VLOOKUP(W9350,subcat2,3,FALSE)</f>
        <v>6</v>
      </c>
      <c r="Y9350" t="s">
        <v>880</v>
      </c>
      <c r="Z9350">
        <v>842.72</v>
      </c>
      <c r="AA9350">
        <v>8</v>
      </c>
      <c r="AB9350">
        <v>0</v>
      </c>
      <c r="AC9350" s="4">
        <v>202.25279999999998</v>
      </c>
    </row>
    <row r="9351" spans="1:29" x14ac:dyDescent="0.25">
      <c r="A9351" s="2">
        <v>9350</v>
      </c>
      <c r="B9351" t="s">
        <v>9159</v>
      </c>
      <c r="C9351" s="3">
        <v>42726</v>
      </c>
      <c r="D9351" s="3">
        <v>42732</v>
      </c>
      <c r="E9351" t="s">
        <v>25</v>
      </c>
      <c r="F9351">
        <f>VLOOKUP(E9351,SHIPMODE,2,FALSE)</f>
        <v>2</v>
      </c>
      <c r="G9351" t="s">
        <v>3290</v>
      </c>
      <c r="H9351" t="s">
        <v>186</v>
      </c>
      <c r="I9351" t="s">
        <v>9</v>
      </c>
      <c r="J9351">
        <f>VLOOKUP(I9351,segmentID,2,FALSE)</f>
        <v>1</v>
      </c>
      <c r="K9351" t="s">
        <v>3255</v>
      </c>
      <c r="L9351">
        <f>VLOOKUP(K9351,country2,2,FALSE)</f>
        <v>1</v>
      </c>
      <c r="M9351" t="s">
        <v>2946</v>
      </c>
      <c r="N9351">
        <f>VLOOKUP(Orders!M9351,city2,2,FALSE)</f>
        <v>430</v>
      </c>
      <c r="O9351" t="s">
        <v>20</v>
      </c>
      <c r="P9351">
        <f>VLOOKUP(O9351,state2,2,FALSE)</f>
        <v>2</v>
      </c>
      <c r="Q9351">
        <v>92553</v>
      </c>
      <c r="R9351" t="s">
        <v>21</v>
      </c>
      <c r="S9351">
        <f>VLOOKUP(R9351,region2,2,FALSE)</f>
        <v>2</v>
      </c>
      <c r="T9351" t="s">
        <v>4217</v>
      </c>
      <c r="U9351" t="s">
        <v>13</v>
      </c>
      <c r="V9351">
        <f>VLOOKUP(U9351,category2,2,FALSE)</f>
        <v>1</v>
      </c>
      <c r="W9351" t="s">
        <v>3228</v>
      </c>
      <c r="X9351">
        <f>VLOOKUP(W9351,subcat2,3,FALSE)</f>
        <v>6</v>
      </c>
      <c r="Y9351" t="s">
        <v>1563</v>
      </c>
      <c r="Z9351">
        <v>41.96</v>
      </c>
      <c r="AA9351">
        <v>2</v>
      </c>
      <c r="AB9351">
        <v>0</v>
      </c>
      <c r="AC9351" s="4">
        <v>10.909600000000001</v>
      </c>
    </row>
    <row r="9352" spans="1:29" x14ac:dyDescent="0.25">
      <c r="A9352" s="2">
        <v>9351</v>
      </c>
      <c r="B9352" t="s">
        <v>9160</v>
      </c>
      <c r="C9352" s="3">
        <v>42636</v>
      </c>
      <c r="D9352" s="3">
        <v>42640</v>
      </c>
      <c r="E9352" t="s">
        <v>25</v>
      </c>
      <c r="F9352">
        <f>VLOOKUP(E9352,SHIPMODE,2,FALSE)</f>
        <v>2</v>
      </c>
      <c r="G9352" t="s">
        <v>3572</v>
      </c>
      <c r="H9352" t="s">
        <v>1220</v>
      </c>
      <c r="I9352" t="s">
        <v>18</v>
      </c>
      <c r="J9352">
        <f>VLOOKUP(I9352,segmentID,2,FALSE)</f>
        <v>2</v>
      </c>
      <c r="K9352" t="s">
        <v>3255</v>
      </c>
      <c r="L9352">
        <f>VLOOKUP(K9352,country2,2,FALSE)</f>
        <v>1</v>
      </c>
      <c r="M9352" t="s">
        <v>48</v>
      </c>
      <c r="N9352">
        <f>VLOOKUP(Orders!M9352,city2,2,FALSE)</f>
        <v>5</v>
      </c>
      <c r="O9352" t="s">
        <v>49</v>
      </c>
      <c r="P9352">
        <f>VLOOKUP(O9352,state2,2,FALSE)</f>
        <v>5</v>
      </c>
      <c r="Q9352">
        <v>98115</v>
      </c>
      <c r="R9352" t="s">
        <v>21</v>
      </c>
      <c r="S9352">
        <f>VLOOKUP(R9352,region2,2,FALSE)</f>
        <v>2</v>
      </c>
      <c r="T9352" t="s">
        <v>5010</v>
      </c>
      <c r="U9352" t="s">
        <v>22</v>
      </c>
      <c r="V9352">
        <f>VLOOKUP(U9352,category2,2,FALSE)</f>
        <v>2</v>
      </c>
      <c r="W9352" t="s">
        <v>3231</v>
      </c>
      <c r="X9352">
        <f>VLOOKUP(W9352,subcat2,3,FALSE)</f>
        <v>9</v>
      </c>
      <c r="Y9352" t="s">
        <v>2101</v>
      </c>
      <c r="Z9352">
        <v>13.216000000000001</v>
      </c>
      <c r="AA9352">
        <v>4</v>
      </c>
      <c r="AB9352">
        <v>0.2</v>
      </c>
      <c r="AC9352" s="4">
        <v>4.4603999999999999</v>
      </c>
    </row>
    <row r="9353" spans="1:29" x14ac:dyDescent="0.25">
      <c r="A9353" s="2">
        <v>9352</v>
      </c>
      <c r="B9353" t="s">
        <v>9160</v>
      </c>
      <c r="C9353" s="3">
        <v>42636</v>
      </c>
      <c r="D9353" s="3">
        <v>42640</v>
      </c>
      <c r="E9353" t="s">
        <v>25</v>
      </c>
      <c r="F9353">
        <f>VLOOKUP(E9353,SHIPMODE,2,FALSE)</f>
        <v>2</v>
      </c>
      <c r="G9353" t="s">
        <v>3572</v>
      </c>
      <c r="H9353" t="s">
        <v>1220</v>
      </c>
      <c r="I9353" t="s">
        <v>18</v>
      </c>
      <c r="J9353">
        <f>VLOOKUP(I9353,segmentID,2,FALSE)</f>
        <v>2</v>
      </c>
      <c r="K9353" t="s">
        <v>3255</v>
      </c>
      <c r="L9353">
        <f>VLOOKUP(K9353,country2,2,FALSE)</f>
        <v>1</v>
      </c>
      <c r="M9353" t="s">
        <v>48</v>
      </c>
      <c r="N9353">
        <f>VLOOKUP(Orders!M9353,city2,2,FALSE)</f>
        <v>5</v>
      </c>
      <c r="O9353" t="s">
        <v>49</v>
      </c>
      <c r="P9353">
        <f>VLOOKUP(O9353,state2,2,FALSE)</f>
        <v>5</v>
      </c>
      <c r="Q9353">
        <v>98115</v>
      </c>
      <c r="R9353" t="s">
        <v>21</v>
      </c>
      <c r="S9353">
        <f>VLOOKUP(R9353,region2,2,FALSE)</f>
        <v>2</v>
      </c>
      <c r="T9353" t="s">
        <v>4491</v>
      </c>
      <c r="U9353" t="s">
        <v>13</v>
      </c>
      <c r="V9353">
        <f>VLOOKUP(U9353,category2,2,FALSE)</f>
        <v>1</v>
      </c>
      <c r="W9353" t="s">
        <v>3226</v>
      </c>
      <c r="X9353">
        <f>VLOOKUP(W9353,subcat2,3,FALSE)</f>
        <v>2</v>
      </c>
      <c r="Y9353" t="s">
        <v>2806</v>
      </c>
      <c r="Z9353">
        <v>184.75200000000001</v>
      </c>
      <c r="AA9353">
        <v>3</v>
      </c>
      <c r="AB9353">
        <v>0.2</v>
      </c>
      <c r="AC9353" s="4">
        <v>-20.784600000000012</v>
      </c>
    </row>
    <row r="9354" spans="1:29" x14ac:dyDescent="0.25">
      <c r="A9354" s="2">
        <v>9353</v>
      </c>
      <c r="B9354" t="s">
        <v>10827</v>
      </c>
      <c r="C9354" s="3">
        <v>43002</v>
      </c>
      <c r="D9354" s="3">
        <v>43004</v>
      </c>
      <c r="E9354" t="s">
        <v>97</v>
      </c>
      <c r="F9354">
        <f>VLOOKUP(E9354,SHIPMODE,2,FALSE)</f>
        <v>3</v>
      </c>
      <c r="G9354" t="s">
        <v>3452</v>
      </c>
      <c r="H9354" t="s">
        <v>807</v>
      </c>
      <c r="I9354" t="s">
        <v>9</v>
      </c>
      <c r="J9354">
        <f>VLOOKUP(I9354,segmentID,2,FALSE)</f>
        <v>1</v>
      </c>
      <c r="K9354" t="s">
        <v>3255</v>
      </c>
      <c r="L9354">
        <f>VLOOKUP(K9354,country2,2,FALSE)</f>
        <v>1</v>
      </c>
      <c r="M9354" t="s">
        <v>156</v>
      </c>
      <c r="N9354">
        <f>VLOOKUP(Orders!M9354,city2,2,FALSE)</f>
        <v>23</v>
      </c>
      <c r="O9354" t="s">
        <v>110</v>
      </c>
      <c r="P9354">
        <f>VLOOKUP(O9354,state2,2,FALSE)</f>
        <v>11</v>
      </c>
      <c r="Q9354">
        <v>60623</v>
      </c>
      <c r="R9354" t="s">
        <v>55</v>
      </c>
      <c r="S9354">
        <f>VLOOKUP(R9354,region2,2,FALSE)</f>
        <v>3</v>
      </c>
      <c r="T9354" t="s">
        <v>4959</v>
      </c>
      <c r="U9354" t="s">
        <v>13</v>
      </c>
      <c r="V9354">
        <f>VLOOKUP(U9354,category2,2,FALSE)</f>
        <v>1</v>
      </c>
      <c r="W9354" t="s">
        <v>3226</v>
      </c>
      <c r="X9354">
        <f>VLOOKUP(W9354,subcat2,3,FALSE)</f>
        <v>2</v>
      </c>
      <c r="Y9354" t="s">
        <v>2522</v>
      </c>
      <c r="Z9354">
        <v>520.46399999999994</v>
      </c>
      <c r="AA9354">
        <v>2</v>
      </c>
      <c r="AB9354">
        <v>0.3</v>
      </c>
      <c r="AC9354" s="4">
        <v>-14.870399999999961</v>
      </c>
    </row>
    <row r="9355" spans="1:29" x14ac:dyDescent="0.25">
      <c r="A9355" s="2">
        <v>9354</v>
      </c>
      <c r="B9355" t="s">
        <v>10827</v>
      </c>
      <c r="C9355" s="3">
        <v>43002</v>
      </c>
      <c r="D9355" s="3">
        <v>43004</v>
      </c>
      <c r="E9355" t="s">
        <v>97</v>
      </c>
      <c r="F9355">
        <f>VLOOKUP(E9355,SHIPMODE,2,FALSE)</f>
        <v>3</v>
      </c>
      <c r="G9355" t="s">
        <v>3452</v>
      </c>
      <c r="H9355" t="s">
        <v>807</v>
      </c>
      <c r="I9355" t="s">
        <v>9</v>
      </c>
      <c r="J9355">
        <f>VLOOKUP(I9355,segmentID,2,FALSE)</f>
        <v>1</v>
      </c>
      <c r="K9355" t="s">
        <v>3255</v>
      </c>
      <c r="L9355">
        <f>VLOOKUP(K9355,country2,2,FALSE)</f>
        <v>1</v>
      </c>
      <c r="M9355" t="s">
        <v>156</v>
      </c>
      <c r="N9355">
        <f>VLOOKUP(Orders!M9355,city2,2,FALSE)</f>
        <v>23</v>
      </c>
      <c r="O9355" t="s">
        <v>110</v>
      </c>
      <c r="P9355">
        <f>VLOOKUP(O9355,state2,2,FALSE)</f>
        <v>11</v>
      </c>
      <c r="Q9355">
        <v>60623</v>
      </c>
      <c r="R9355" t="s">
        <v>55</v>
      </c>
      <c r="S9355">
        <f>VLOOKUP(R9355,region2,2,FALSE)</f>
        <v>3</v>
      </c>
      <c r="T9355" t="s">
        <v>5847</v>
      </c>
      <c r="U9355" t="s">
        <v>22</v>
      </c>
      <c r="V9355">
        <f>VLOOKUP(U9355,category2,2,FALSE)</f>
        <v>2</v>
      </c>
      <c r="W9355" t="s">
        <v>45</v>
      </c>
      <c r="X9355">
        <f>VLOOKUP(W9355,subcat2,3,FALSE)</f>
        <v>11</v>
      </c>
      <c r="Y9355" t="s">
        <v>313</v>
      </c>
      <c r="Z9355">
        <v>11.423999999999999</v>
      </c>
      <c r="AA9355">
        <v>3</v>
      </c>
      <c r="AB9355">
        <v>0.2</v>
      </c>
      <c r="AC9355" s="4">
        <v>3.7127999999999988</v>
      </c>
    </row>
    <row r="9356" spans="1:29" x14ac:dyDescent="0.25">
      <c r="A9356" s="2">
        <v>9355</v>
      </c>
      <c r="B9356" t="s">
        <v>7869</v>
      </c>
      <c r="C9356" s="3">
        <v>42339</v>
      </c>
      <c r="D9356" s="3">
        <v>42343</v>
      </c>
      <c r="E9356" t="s">
        <v>25</v>
      </c>
      <c r="F9356">
        <f>VLOOKUP(E9356,SHIPMODE,2,FALSE)</f>
        <v>2</v>
      </c>
      <c r="G9356" t="s">
        <v>3270</v>
      </c>
      <c r="H9356" t="s">
        <v>94</v>
      </c>
      <c r="I9356" t="s">
        <v>52</v>
      </c>
      <c r="J9356">
        <f>VLOOKUP(I9356,segmentID,2,FALSE)</f>
        <v>3</v>
      </c>
      <c r="K9356" t="s">
        <v>3255</v>
      </c>
      <c r="L9356">
        <f>VLOOKUP(K9356,country2,2,FALSE)</f>
        <v>1</v>
      </c>
      <c r="M9356" t="s">
        <v>169</v>
      </c>
      <c r="N9356">
        <f>VLOOKUP(Orders!M9356,city2,2,FALSE)</f>
        <v>26</v>
      </c>
      <c r="O9356" t="s">
        <v>123</v>
      </c>
      <c r="P9356">
        <f>VLOOKUP(O9356,state2,2,FALSE)</f>
        <v>13</v>
      </c>
      <c r="Q9356">
        <v>49201</v>
      </c>
      <c r="R9356" t="s">
        <v>55</v>
      </c>
      <c r="S9356">
        <f>VLOOKUP(R9356,region2,2,FALSE)</f>
        <v>3</v>
      </c>
      <c r="T9356" t="s">
        <v>5827</v>
      </c>
      <c r="U9356" t="s">
        <v>22</v>
      </c>
      <c r="V9356">
        <f>VLOOKUP(U9356,category2,2,FALSE)</f>
        <v>2</v>
      </c>
      <c r="W9356" t="s">
        <v>45</v>
      </c>
      <c r="X9356">
        <f>VLOOKUP(W9356,subcat2,3,FALSE)</f>
        <v>11</v>
      </c>
      <c r="Y9356" t="s">
        <v>1174</v>
      </c>
      <c r="Z9356">
        <v>19.440000000000001</v>
      </c>
      <c r="AA9356">
        <v>3</v>
      </c>
      <c r="AB9356">
        <v>0</v>
      </c>
      <c r="AC9356" s="4">
        <v>9.3312000000000008</v>
      </c>
    </row>
    <row r="9357" spans="1:29" x14ac:dyDescent="0.25">
      <c r="A9357" s="2">
        <v>9356</v>
      </c>
      <c r="B9357" t="s">
        <v>7869</v>
      </c>
      <c r="C9357" s="3">
        <v>42339</v>
      </c>
      <c r="D9357" s="3">
        <v>42343</v>
      </c>
      <c r="E9357" t="s">
        <v>25</v>
      </c>
      <c r="F9357">
        <f>VLOOKUP(E9357,SHIPMODE,2,FALSE)</f>
        <v>2</v>
      </c>
      <c r="G9357" t="s">
        <v>3270</v>
      </c>
      <c r="H9357" t="s">
        <v>94</v>
      </c>
      <c r="I9357" t="s">
        <v>52</v>
      </c>
      <c r="J9357">
        <f>VLOOKUP(I9357,segmentID,2,FALSE)</f>
        <v>3</v>
      </c>
      <c r="K9357" t="s">
        <v>3255</v>
      </c>
      <c r="L9357">
        <f>VLOOKUP(K9357,country2,2,FALSE)</f>
        <v>1</v>
      </c>
      <c r="M9357" t="s">
        <v>169</v>
      </c>
      <c r="N9357">
        <f>VLOOKUP(Orders!M9357,city2,2,FALSE)</f>
        <v>26</v>
      </c>
      <c r="O9357" t="s">
        <v>123</v>
      </c>
      <c r="P9357">
        <f>VLOOKUP(O9357,state2,2,FALSE)</f>
        <v>13</v>
      </c>
      <c r="Q9357">
        <v>49201</v>
      </c>
      <c r="R9357" t="s">
        <v>55</v>
      </c>
      <c r="S9357">
        <f>VLOOKUP(R9357,region2,2,FALSE)</f>
        <v>3</v>
      </c>
      <c r="T9357" t="s">
        <v>5147</v>
      </c>
      <c r="U9357" t="s">
        <v>22</v>
      </c>
      <c r="V9357">
        <f>VLOOKUP(U9357,category2,2,FALSE)</f>
        <v>2</v>
      </c>
      <c r="W9357" t="s">
        <v>3229</v>
      </c>
      <c r="X9357">
        <f>VLOOKUP(W9357,subcat2,3,FALSE)</f>
        <v>7</v>
      </c>
      <c r="Y9357" t="s">
        <v>1811</v>
      </c>
      <c r="Z9357">
        <v>3.64</v>
      </c>
      <c r="AA9357">
        <v>2</v>
      </c>
      <c r="AB9357">
        <v>0</v>
      </c>
      <c r="AC9357" s="4">
        <v>1.0192000000000001</v>
      </c>
    </row>
    <row r="9358" spans="1:29" x14ac:dyDescent="0.25">
      <c r="A9358" s="2">
        <v>9357</v>
      </c>
      <c r="B9358" t="s">
        <v>7869</v>
      </c>
      <c r="C9358" s="3">
        <v>42339</v>
      </c>
      <c r="D9358" s="3">
        <v>42343</v>
      </c>
      <c r="E9358" t="s">
        <v>25</v>
      </c>
      <c r="F9358">
        <f>VLOOKUP(E9358,SHIPMODE,2,FALSE)</f>
        <v>2</v>
      </c>
      <c r="G9358" t="s">
        <v>3270</v>
      </c>
      <c r="H9358" t="s">
        <v>94</v>
      </c>
      <c r="I9358" t="s">
        <v>52</v>
      </c>
      <c r="J9358">
        <f>VLOOKUP(I9358,segmentID,2,FALSE)</f>
        <v>3</v>
      </c>
      <c r="K9358" t="s">
        <v>3255</v>
      </c>
      <c r="L9358">
        <f>VLOOKUP(K9358,country2,2,FALSE)</f>
        <v>1</v>
      </c>
      <c r="M9358" t="s">
        <v>169</v>
      </c>
      <c r="N9358">
        <f>VLOOKUP(Orders!M9358,city2,2,FALSE)</f>
        <v>26</v>
      </c>
      <c r="O9358" t="s">
        <v>123</v>
      </c>
      <c r="P9358">
        <f>VLOOKUP(O9358,state2,2,FALSE)</f>
        <v>13</v>
      </c>
      <c r="Q9358">
        <v>49201</v>
      </c>
      <c r="R9358" t="s">
        <v>55</v>
      </c>
      <c r="S9358">
        <f>VLOOKUP(R9358,region2,2,FALSE)</f>
        <v>3</v>
      </c>
      <c r="T9358" t="s">
        <v>5361</v>
      </c>
      <c r="U9358" t="s">
        <v>22</v>
      </c>
      <c r="V9358">
        <f>VLOOKUP(U9358,category2,2,FALSE)</f>
        <v>2</v>
      </c>
      <c r="W9358" t="s">
        <v>45</v>
      </c>
      <c r="X9358">
        <f>VLOOKUP(W9358,subcat2,3,FALSE)</f>
        <v>11</v>
      </c>
      <c r="Y9358" t="s">
        <v>2316</v>
      </c>
      <c r="Z9358">
        <v>18.54</v>
      </c>
      <c r="AA9358">
        <v>2</v>
      </c>
      <c r="AB9358">
        <v>0</v>
      </c>
      <c r="AC9358" s="4">
        <v>8.7137999999999991</v>
      </c>
    </row>
    <row r="9359" spans="1:29" x14ac:dyDescent="0.25">
      <c r="A9359" s="2">
        <v>9358</v>
      </c>
      <c r="B9359" t="s">
        <v>9161</v>
      </c>
      <c r="C9359" s="3">
        <v>42394</v>
      </c>
      <c r="D9359" s="3">
        <v>42397</v>
      </c>
      <c r="E9359" t="s">
        <v>7</v>
      </c>
      <c r="F9359">
        <f>VLOOKUP(E9359,SHIPMODE,2,FALSE)</f>
        <v>1</v>
      </c>
      <c r="G9359" t="s">
        <v>3318</v>
      </c>
      <c r="H9359" t="s">
        <v>287</v>
      </c>
      <c r="I9359" t="s">
        <v>18</v>
      </c>
      <c r="J9359">
        <f>VLOOKUP(I9359,segmentID,2,FALSE)</f>
        <v>2</v>
      </c>
      <c r="K9359" t="s">
        <v>3255</v>
      </c>
      <c r="L9359">
        <f>VLOOKUP(K9359,country2,2,FALSE)</f>
        <v>1</v>
      </c>
      <c r="M9359" t="s">
        <v>138</v>
      </c>
      <c r="N9359">
        <f>VLOOKUP(Orders!M9359,city2,2,FALSE)</f>
        <v>21</v>
      </c>
      <c r="O9359" t="s">
        <v>139</v>
      </c>
      <c r="P9359">
        <f>VLOOKUP(O9359,state2,2,FALSE)</f>
        <v>16</v>
      </c>
      <c r="Q9359">
        <v>10024</v>
      </c>
      <c r="R9359" t="s">
        <v>79</v>
      </c>
      <c r="S9359">
        <f>VLOOKUP(R9359,region2,2,FALSE)</f>
        <v>4</v>
      </c>
      <c r="T9359" t="s">
        <v>4915</v>
      </c>
      <c r="U9359" t="s">
        <v>22</v>
      </c>
      <c r="V9359">
        <f>VLOOKUP(U9359,category2,2,FALSE)</f>
        <v>2</v>
      </c>
      <c r="W9359" t="s">
        <v>3231</v>
      </c>
      <c r="X9359">
        <f>VLOOKUP(W9359,subcat2,3,FALSE)</f>
        <v>9</v>
      </c>
      <c r="Y9359" t="s">
        <v>1881</v>
      </c>
      <c r="Z9359">
        <v>43.120000000000005</v>
      </c>
      <c r="AA9359">
        <v>5</v>
      </c>
      <c r="AB9359">
        <v>0.2</v>
      </c>
      <c r="AC9359" s="4">
        <v>15.091999999999995</v>
      </c>
    </row>
    <row r="9360" spans="1:29" x14ac:dyDescent="0.25">
      <c r="A9360" s="2">
        <v>9359</v>
      </c>
      <c r="B9360" t="s">
        <v>9161</v>
      </c>
      <c r="C9360" s="3">
        <v>42394</v>
      </c>
      <c r="D9360" s="3">
        <v>42397</v>
      </c>
      <c r="E9360" t="s">
        <v>7</v>
      </c>
      <c r="F9360">
        <f>VLOOKUP(E9360,SHIPMODE,2,FALSE)</f>
        <v>1</v>
      </c>
      <c r="G9360" t="s">
        <v>3318</v>
      </c>
      <c r="H9360" t="s">
        <v>287</v>
      </c>
      <c r="I9360" t="s">
        <v>18</v>
      </c>
      <c r="J9360">
        <f>VLOOKUP(I9360,segmentID,2,FALSE)</f>
        <v>2</v>
      </c>
      <c r="K9360" t="s">
        <v>3255</v>
      </c>
      <c r="L9360">
        <f>VLOOKUP(K9360,country2,2,FALSE)</f>
        <v>1</v>
      </c>
      <c r="M9360" t="s">
        <v>138</v>
      </c>
      <c r="N9360">
        <f>VLOOKUP(Orders!M9360,city2,2,FALSE)</f>
        <v>21</v>
      </c>
      <c r="O9360" t="s">
        <v>139</v>
      </c>
      <c r="P9360">
        <f>VLOOKUP(O9360,state2,2,FALSE)</f>
        <v>16</v>
      </c>
      <c r="Q9360">
        <v>10024</v>
      </c>
      <c r="R9360" t="s">
        <v>79</v>
      </c>
      <c r="S9360">
        <f>VLOOKUP(R9360,region2,2,FALSE)</f>
        <v>4</v>
      </c>
      <c r="T9360" t="s">
        <v>4709</v>
      </c>
      <c r="U9360" t="s">
        <v>13</v>
      </c>
      <c r="V9360">
        <f>VLOOKUP(U9360,category2,2,FALSE)</f>
        <v>1</v>
      </c>
      <c r="W9360" t="s">
        <v>29</v>
      </c>
      <c r="X9360">
        <f>VLOOKUP(W9360,subcat2,3,FALSE)</f>
        <v>4</v>
      </c>
      <c r="Y9360" t="s">
        <v>2106</v>
      </c>
      <c r="Z9360">
        <v>313.72199999999998</v>
      </c>
      <c r="AA9360">
        <v>3</v>
      </c>
      <c r="AB9360">
        <v>0.4</v>
      </c>
      <c r="AC9360" s="4">
        <v>-99.34529999999998</v>
      </c>
    </row>
    <row r="9361" spans="1:29" x14ac:dyDescent="0.25">
      <c r="A9361" s="2">
        <v>9360</v>
      </c>
      <c r="B9361" t="s">
        <v>9161</v>
      </c>
      <c r="C9361" s="3">
        <v>42394</v>
      </c>
      <c r="D9361" s="3">
        <v>42397</v>
      </c>
      <c r="E9361" t="s">
        <v>7</v>
      </c>
      <c r="F9361">
        <f>VLOOKUP(E9361,SHIPMODE,2,FALSE)</f>
        <v>1</v>
      </c>
      <c r="G9361" t="s">
        <v>3318</v>
      </c>
      <c r="H9361" t="s">
        <v>287</v>
      </c>
      <c r="I9361" t="s">
        <v>18</v>
      </c>
      <c r="J9361">
        <f>VLOOKUP(I9361,segmentID,2,FALSE)</f>
        <v>2</v>
      </c>
      <c r="K9361" t="s">
        <v>3255</v>
      </c>
      <c r="L9361">
        <f>VLOOKUP(K9361,country2,2,FALSE)</f>
        <v>1</v>
      </c>
      <c r="M9361" t="s">
        <v>138</v>
      </c>
      <c r="N9361">
        <f>VLOOKUP(Orders!M9361,city2,2,FALSE)</f>
        <v>21</v>
      </c>
      <c r="O9361" t="s">
        <v>139</v>
      </c>
      <c r="P9361">
        <f>VLOOKUP(O9361,state2,2,FALSE)</f>
        <v>16</v>
      </c>
      <c r="Q9361">
        <v>10024</v>
      </c>
      <c r="R9361" t="s">
        <v>79</v>
      </c>
      <c r="S9361">
        <f>VLOOKUP(R9361,region2,2,FALSE)</f>
        <v>4</v>
      </c>
      <c r="T9361" t="s">
        <v>5820</v>
      </c>
      <c r="U9361" t="s">
        <v>13</v>
      </c>
      <c r="V9361">
        <f>VLOOKUP(U9361,category2,2,FALSE)</f>
        <v>1</v>
      </c>
      <c r="W9361" t="s">
        <v>3228</v>
      </c>
      <c r="X9361">
        <f>VLOOKUP(W9361,subcat2,3,FALSE)</f>
        <v>6</v>
      </c>
      <c r="Y9361" t="s">
        <v>859</v>
      </c>
      <c r="Z9361">
        <v>45.98</v>
      </c>
      <c r="AA9361">
        <v>1</v>
      </c>
      <c r="AB9361">
        <v>0</v>
      </c>
      <c r="AC9361" s="4">
        <v>7.816599999999994</v>
      </c>
    </row>
    <row r="9362" spans="1:29" x14ac:dyDescent="0.25">
      <c r="A9362" s="2">
        <v>9361</v>
      </c>
      <c r="B9362" t="s">
        <v>9161</v>
      </c>
      <c r="C9362" s="3">
        <v>42394</v>
      </c>
      <c r="D9362" s="3">
        <v>42397</v>
      </c>
      <c r="E9362" t="s">
        <v>7</v>
      </c>
      <c r="F9362">
        <f>VLOOKUP(E9362,SHIPMODE,2,FALSE)</f>
        <v>1</v>
      </c>
      <c r="G9362" t="s">
        <v>3318</v>
      </c>
      <c r="H9362" t="s">
        <v>287</v>
      </c>
      <c r="I9362" t="s">
        <v>18</v>
      </c>
      <c r="J9362">
        <f>VLOOKUP(I9362,segmentID,2,FALSE)</f>
        <v>2</v>
      </c>
      <c r="K9362" t="s">
        <v>3255</v>
      </c>
      <c r="L9362">
        <f>VLOOKUP(K9362,country2,2,FALSE)</f>
        <v>1</v>
      </c>
      <c r="M9362" t="s">
        <v>138</v>
      </c>
      <c r="N9362">
        <f>VLOOKUP(Orders!M9362,city2,2,FALSE)</f>
        <v>21</v>
      </c>
      <c r="O9362" t="s">
        <v>139</v>
      </c>
      <c r="P9362">
        <f>VLOOKUP(O9362,state2,2,FALSE)</f>
        <v>16</v>
      </c>
      <c r="Q9362">
        <v>10024</v>
      </c>
      <c r="R9362" t="s">
        <v>79</v>
      </c>
      <c r="S9362">
        <f>VLOOKUP(R9362,region2,2,FALSE)</f>
        <v>4</v>
      </c>
      <c r="T9362" t="s">
        <v>4941</v>
      </c>
      <c r="U9362" t="s">
        <v>22</v>
      </c>
      <c r="V9362">
        <f>VLOOKUP(U9362,category2,2,FALSE)</f>
        <v>2</v>
      </c>
      <c r="W9362" t="s">
        <v>3227</v>
      </c>
      <c r="X9362">
        <f>VLOOKUP(W9362,subcat2,3,FALSE)</f>
        <v>5</v>
      </c>
      <c r="Y9362" t="s">
        <v>2006</v>
      </c>
      <c r="Z9362">
        <v>428.68</v>
      </c>
      <c r="AA9362">
        <v>7</v>
      </c>
      <c r="AB9362">
        <v>0</v>
      </c>
      <c r="AC9362" s="4">
        <v>0</v>
      </c>
    </row>
    <row r="9363" spans="1:29" x14ac:dyDescent="0.25">
      <c r="A9363" s="2">
        <v>9362</v>
      </c>
      <c r="B9363" t="s">
        <v>10828</v>
      </c>
      <c r="C9363" s="3">
        <v>42815</v>
      </c>
      <c r="D9363" s="3">
        <v>42819</v>
      </c>
      <c r="E9363" t="s">
        <v>25</v>
      </c>
      <c r="F9363">
        <f>VLOOKUP(E9363,SHIPMODE,2,FALSE)</f>
        <v>2</v>
      </c>
      <c r="G9363" t="s">
        <v>3283</v>
      </c>
      <c r="H9363" t="s">
        <v>155</v>
      </c>
      <c r="I9363" t="s">
        <v>52</v>
      </c>
      <c r="J9363">
        <f>VLOOKUP(I9363,segmentID,2,FALSE)</f>
        <v>3</v>
      </c>
      <c r="K9363" t="s">
        <v>3255</v>
      </c>
      <c r="L9363">
        <f>VLOOKUP(K9363,country2,2,FALSE)</f>
        <v>1</v>
      </c>
      <c r="M9363" t="s">
        <v>48</v>
      </c>
      <c r="N9363">
        <f>VLOOKUP(Orders!M9363,city2,2,FALSE)</f>
        <v>5</v>
      </c>
      <c r="O9363" t="s">
        <v>49</v>
      </c>
      <c r="P9363">
        <f>VLOOKUP(O9363,state2,2,FALSE)</f>
        <v>5</v>
      </c>
      <c r="Q9363">
        <v>98105</v>
      </c>
      <c r="R9363" t="s">
        <v>21</v>
      </c>
      <c r="S9363">
        <f>VLOOKUP(R9363,region2,2,FALSE)</f>
        <v>2</v>
      </c>
      <c r="T9363" t="s">
        <v>4158</v>
      </c>
      <c r="U9363" t="s">
        <v>22</v>
      </c>
      <c r="V9363">
        <f>VLOOKUP(U9363,category2,2,FALSE)</f>
        <v>2</v>
      </c>
      <c r="W9363" t="s">
        <v>3231</v>
      </c>
      <c r="X9363">
        <f>VLOOKUP(W9363,subcat2,3,FALSE)</f>
        <v>9</v>
      </c>
      <c r="Y9363" t="s">
        <v>3089</v>
      </c>
      <c r="Z9363">
        <v>30.576000000000001</v>
      </c>
      <c r="AA9363">
        <v>6</v>
      </c>
      <c r="AB9363">
        <v>0.2</v>
      </c>
      <c r="AC9363" s="4">
        <v>10.3194</v>
      </c>
    </row>
    <row r="9364" spans="1:29" x14ac:dyDescent="0.25">
      <c r="A9364" s="2">
        <v>9363</v>
      </c>
      <c r="B9364" t="s">
        <v>10828</v>
      </c>
      <c r="C9364" s="3">
        <v>42815</v>
      </c>
      <c r="D9364" s="3">
        <v>42819</v>
      </c>
      <c r="E9364" t="s">
        <v>25</v>
      </c>
      <c r="F9364">
        <f>VLOOKUP(E9364,SHIPMODE,2,FALSE)</f>
        <v>2</v>
      </c>
      <c r="G9364" t="s">
        <v>3283</v>
      </c>
      <c r="H9364" t="s">
        <v>155</v>
      </c>
      <c r="I9364" t="s">
        <v>52</v>
      </c>
      <c r="J9364">
        <f>VLOOKUP(I9364,segmentID,2,FALSE)</f>
        <v>3</v>
      </c>
      <c r="K9364" t="s">
        <v>3255</v>
      </c>
      <c r="L9364">
        <f>VLOOKUP(K9364,country2,2,FALSE)</f>
        <v>1</v>
      </c>
      <c r="M9364" t="s">
        <v>48</v>
      </c>
      <c r="N9364">
        <f>VLOOKUP(Orders!M9364,city2,2,FALSE)</f>
        <v>5</v>
      </c>
      <c r="O9364" t="s">
        <v>49</v>
      </c>
      <c r="P9364">
        <f>VLOOKUP(O9364,state2,2,FALSE)</f>
        <v>5</v>
      </c>
      <c r="Q9364">
        <v>98105</v>
      </c>
      <c r="R9364" t="s">
        <v>21</v>
      </c>
      <c r="S9364">
        <f>VLOOKUP(R9364,region2,2,FALSE)</f>
        <v>2</v>
      </c>
      <c r="T9364" t="s">
        <v>4889</v>
      </c>
      <c r="U9364" t="s">
        <v>22</v>
      </c>
      <c r="V9364">
        <f>VLOOKUP(U9364,category2,2,FALSE)</f>
        <v>2</v>
      </c>
      <c r="W9364" t="s">
        <v>3234</v>
      </c>
      <c r="X9364">
        <f>VLOOKUP(W9364,subcat2,3,FALSE)</f>
        <v>14</v>
      </c>
      <c r="Y9364" t="s">
        <v>2750</v>
      </c>
      <c r="Z9364">
        <v>13.020000000000001</v>
      </c>
      <c r="AA9364">
        <v>7</v>
      </c>
      <c r="AB9364">
        <v>0</v>
      </c>
      <c r="AC9364" s="4">
        <v>0.3906000000000005</v>
      </c>
    </row>
    <row r="9365" spans="1:29" x14ac:dyDescent="0.25">
      <c r="A9365" s="2">
        <v>9364</v>
      </c>
      <c r="B9365" t="s">
        <v>10828</v>
      </c>
      <c r="C9365" s="3">
        <v>42815</v>
      </c>
      <c r="D9365" s="3">
        <v>42819</v>
      </c>
      <c r="E9365" t="s">
        <v>25</v>
      </c>
      <c r="F9365">
        <f>VLOOKUP(E9365,SHIPMODE,2,FALSE)</f>
        <v>2</v>
      </c>
      <c r="G9365" t="s">
        <v>3283</v>
      </c>
      <c r="H9365" t="s">
        <v>155</v>
      </c>
      <c r="I9365" t="s">
        <v>52</v>
      </c>
      <c r="J9365">
        <f>VLOOKUP(I9365,segmentID,2,FALSE)</f>
        <v>3</v>
      </c>
      <c r="K9365" t="s">
        <v>3255</v>
      </c>
      <c r="L9365">
        <f>VLOOKUP(K9365,country2,2,FALSE)</f>
        <v>1</v>
      </c>
      <c r="M9365" t="s">
        <v>48</v>
      </c>
      <c r="N9365">
        <f>VLOOKUP(Orders!M9365,city2,2,FALSE)</f>
        <v>5</v>
      </c>
      <c r="O9365" t="s">
        <v>49</v>
      </c>
      <c r="P9365">
        <f>VLOOKUP(O9365,state2,2,FALSE)</f>
        <v>5</v>
      </c>
      <c r="Q9365">
        <v>98105</v>
      </c>
      <c r="R9365" t="s">
        <v>21</v>
      </c>
      <c r="S9365">
        <f>VLOOKUP(R9365,region2,2,FALSE)</f>
        <v>2</v>
      </c>
      <c r="T9365" t="s">
        <v>5332</v>
      </c>
      <c r="U9365" t="s">
        <v>13</v>
      </c>
      <c r="V9365">
        <f>VLOOKUP(U9365,category2,2,FALSE)</f>
        <v>1</v>
      </c>
      <c r="W9365" t="s">
        <v>3228</v>
      </c>
      <c r="X9365">
        <f>VLOOKUP(W9365,subcat2,3,FALSE)</f>
        <v>6</v>
      </c>
      <c r="Y9365" t="s">
        <v>2385</v>
      </c>
      <c r="Z9365">
        <v>22.14</v>
      </c>
      <c r="AA9365">
        <v>3</v>
      </c>
      <c r="AB9365">
        <v>0</v>
      </c>
      <c r="AC9365" s="4">
        <v>6.4205999999999976</v>
      </c>
    </row>
    <row r="9366" spans="1:29" x14ac:dyDescent="0.25">
      <c r="A9366" s="2">
        <v>9365</v>
      </c>
      <c r="B9366" t="s">
        <v>10828</v>
      </c>
      <c r="C9366" s="3">
        <v>42815</v>
      </c>
      <c r="D9366" s="3">
        <v>42819</v>
      </c>
      <c r="E9366" t="s">
        <v>25</v>
      </c>
      <c r="F9366">
        <f>VLOOKUP(E9366,SHIPMODE,2,FALSE)</f>
        <v>2</v>
      </c>
      <c r="G9366" t="s">
        <v>3283</v>
      </c>
      <c r="H9366" t="s">
        <v>155</v>
      </c>
      <c r="I9366" t="s">
        <v>52</v>
      </c>
      <c r="J9366">
        <f>VLOOKUP(I9366,segmentID,2,FALSE)</f>
        <v>3</v>
      </c>
      <c r="K9366" t="s">
        <v>3255</v>
      </c>
      <c r="L9366">
        <f>VLOOKUP(K9366,country2,2,FALSE)</f>
        <v>1</v>
      </c>
      <c r="M9366" t="s">
        <v>48</v>
      </c>
      <c r="N9366">
        <f>VLOOKUP(Orders!M9366,city2,2,FALSE)</f>
        <v>5</v>
      </c>
      <c r="O9366" t="s">
        <v>49</v>
      </c>
      <c r="P9366">
        <f>VLOOKUP(O9366,state2,2,FALSE)</f>
        <v>5</v>
      </c>
      <c r="Q9366">
        <v>98105</v>
      </c>
      <c r="R9366" t="s">
        <v>21</v>
      </c>
      <c r="S9366">
        <f>VLOOKUP(R9366,region2,2,FALSE)</f>
        <v>2</v>
      </c>
      <c r="T9366" t="s">
        <v>4536</v>
      </c>
      <c r="U9366" t="s">
        <v>22</v>
      </c>
      <c r="V9366">
        <f>VLOOKUP(U9366,category2,2,FALSE)</f>
        <v>2</v>
      </c>
      <c r="W9366" t="s">
        <v>3227</v>
      </c>
      <c r="X9366">
        <f>VLOOKUP(W9366,subcat2,3,FALSE)</f>
        <v>5</v>
      </c>
      <c r="Y9366" t="s">
        <v>338</v>
      </c>
      <c r="Z9366">
        <v>359.32</v>
      </c>
      <c r="AA9366">
        <v>4</v>
      </c>
      <c r="AB9366">
        <v>0</v>
      </c>
      <c r="AC9366" s="4">
        <v>7.1863999999999919</v>
      </c>
    </row>
    <row r="9367" spans="1:29" x14ac:dyDescent="0.25">
      <c r="A9367" s="2">
        <v>9366</v>
      </c>
      <c r="B9367" t="s">
        <v>6820</v>
      </c>
      <c r="C9367" s="3">
        <v>41873</v>
      </c>
      <c r="D9367" s="3">
        <v>41876</v>
      </c>
      <c r="E9367" t="s">
        <v>97</v>
      </c>
      <c r="F9367">
        <f>VLOOKUP(E9367,SHIPMODE,2,FALSE)</f>
        <v>3</v>
      </c>
      <c r="G9367" t="s">
        <v>3481</v>
      </c>
      <c r="H9367" t="s">
        <v>910</v>
      </c>
      <c r="I9367" t="s">
        <v>9</v>
      </c>
      <c r="J9367">
        <f>VLOOKUP(I9367,segmentID,2,FALSE)</f>
        <v>1</v>
      </c>
      <c r="K9367" t="s">
        <v>3255</v>
      </c>
      <c r="L9367">
        <f>VLOOKUP(K9367,country2,2,FALSE)</f>
        <v>1</v>
      </c>
      <c r="M9367" t="s">
        <v>3122</v>
      </c>
      <c r="N9367">
        <f>VLOOKUP(Orders!M9367,city2,2,FALSE)</f>
        <v>491</v>
      </c>
      <c r="O9367" t="s">
        <v>295</v>
      </c>
      <c r="P9367">
        <f>VLOOKUP(O9367,state2,2,FALSE)</f>
        <v>26</v>
      </c>
      <c r="Q9367">
        <v>63301</v>
      </c>
      <c r="R9367" t="s">
        <v>55</v>
      </c>
      <c r="S9367">
        <f>VLOOKUP(R9367,region2,2,FALSE)</f>
        <v>3</v>
      </c>
      <c r="T9367" t="s">
        <v>5885</v>
      </c>
      <c r="U9367" t="s">
        <v>22</v>
      </c>
      <c r="V9367">
        <f>VLOOKUP(U9367,category2,2,FALSE)</f>
        <v>2</v>
      </c>
      <c r="W9367" t="s">
        <v>45</v>
      </c>
      <c r="X9367">
        <f>VLOOKUP(W9367,subcat2,3,FALSE)</f>
        <v>11</v>
      </c>
      <c r="Y9367" t="s">
        <v>1271</v>
      </c>
      <c r="Z9367">
        <v>11.56</v>
      </c>
      <c r="AA9367">
        <v>2</v>
      </c>
      <c r="AB9367">
        <v>0</v>
      </c>
      <c r="AC9367" s="4">
        <v>5.6644000000000005</v>
      </c>
    </row>
    <row r="9368" spans="1:29" x14ac:dyDescent="0.25">
      <c r="A9368" s="2">
        <v>9367</v>
      </c>
      <c r="B9368" t="s">
        <v>6821</v>
      </c>
      <c r="C9368" s="3">
        <v>41798</v>
      </c>
      <c r="D9368" s="3">
        <v>41803</v>
      </c>
      <c r="E9368" t="s">
        <v>25</v>
      </c>
      <c r="F9368">
        <f>VLOOKUP(E9368,SHIPMODE,2,FALSE)</f>
        <v>2</v>
      </c>
      <c r="G9368" t="s">
        <v>3757</v>
      </c>
      <c r="H9368" t="s">
        <v>1833</v>
      </c>
      <c r="I9368" t="s">
        <v>9</v>
      </c>
      <c r="J9368">
        <f>VLOOKUP(I9368,segmentID,2,FALSE)</f>
        <v>1</v>
      </c>
      <c r="K9368" t="s">
        <v>3255</v>
      </c>
      <c r="L9368">
        <f>VLOOKUP(K9368,country2,2,FALSE)</f>
        <v>1</v>
      </c>
      <c r="M9368" t="s">
        <v>571</v>
      </c>
      <c r="N9368">
        <f>VLOOKUP(Orders!M9368,city2,2,FALSE)</f>
        <v>86</v>
      </c>
      <c r="O9368" t="s">
        <v>139</v>
      </c>
      <c r="P9368">
        <f>VLOOKUP(O9368,state2,2,FALSE)</f>
        <v>16</v>
      </c>
      <c r="Q9368">
        <v>11561</v>
      </c>
      <c r="R9368" t="s">
        <v>79</v>
      </c>
      <c r="S9368">
        <f>VLOOKUP(R9368,region2,2,FALSE)</f>
        <v>4</v>
      </c>
      <c r="T9368" t="s">
        <v>5696</v>
      </c>
      <c r="U9368" t="s">
        <v>22</v>
      </c>
      <c r="V9368">
        <f>VLOOKUP(U9368,category2,2,FALSE)</f>
        <v>2</v>
      </c>
      <c r="W9368" t="s">
        <v>3231</v>
      </c>
      <c r="X9368">
        <f>VLOOKUP(W9368,subcat2,3,FALSE)</f>
        <v>9</v>
      </c>
      <c r="Y9368" t="s">
        <v>500</v>
      </c>
      <c r="Z9368">
        <v>68.48</v>
      </c>
      <c r="AA9368">
        <v>2</v>
      </c>
      <c r="AB9368">
        <v>0.2</v>
      </c>
      <c r="AC9368" s="4">
        <v>25.679999999999996</v>
      </c>
    </row>
    <row r="9369" spans="1:29" x14ac:dyDescent="0.25">
      <c r="A9369" s="2">
        <v>9368</v>
      </c>
      <c r="B9369" t="s">
        <v>6821</v>
      </c>
      <c r="C9369" s="3">
        <v>41798</v>
      </c>
      <c r="D9369" s="3">
        <v>41803</v>
      </c>
      <c r="E9369" t="s">
        <v>25</v>
      </c>
      <c r="F9369">
        <f>VLOOKUP(E9369,SHIPMODE,2,FALSE)</f>
        <v>2</v>
      </c>
      <c r="G9369" t="s">
        <v>3757</v>
      </c>
      <c r="H9369" t="s">
        <v>1833</v>
      </c>
      <c r="I9369" t="s">
        <v>9</v>
      </c>
      <c r="J9369">
        <f>VLOOKUP(I9369,segmentID,2,FALSE)</f>
        <v>1</v>
      </c>
      <c r="K9369" t="s">
        <v>3255</v>
      </c>
      <c r="L9369">
        <f>VLOOKUP(K9369,country2,2,FALSE)</f>
        <v>1</v>
      </c>
      <c r="M9369" t="s">
        <v>571</v>
      </c>
      <c r="N9369">
        <f>VLOOKUP(Orders!M9369,city2,2,FALSE)</f>
        <v>86</v>
      </c>
      <c r="O9369" t="s">
        <v>139</v>
      </c>
      <c r="P9369">
        <f>VLOOKUP(O9369,state2,2,FALSE)</f>
        <v>16</v>
      </c>
      <c r="Q9369">
        <v>11561</v>
      </c>
      <c r="R9369" t="s">
        <v>79</v>
      </c>
      <c r="S9369">
        <f>VLOOKUP(R9369,region2,2,FALSE)</f>
        <v>4</v>
      </c>
      <c r="T9369" t="s">
        <v>5431</v>
      </c>
      <c r="U9369" t="s">
        <v>22</v>
      </c>
      <c r="V9369">
        <f>VLOOKUP(U9369,category2,2,FALSE)</f>
        <v>2</v>
      </c>
      <c r="W9369" t="s">
        <v>3227</v>
      </c>
      <c r="X9369">
        <f>VLOOKUP(W9369,subcat2,3,FALSE)</f>
        <v>5</v>
      </c>
      <c r="Y9369" t="s">
        <v>782</v>
      </c>
      <c r="Z9369">
        <v>1676.88</v>
      </c>
      <c r="AA9369">
        <v>6</v>
      </c>
      <c r="AB9369">
        <v>0</v>
      </c>
      <c r="AC9369" s="4">
        <v>83.843999999999937</v>
      </c>
    </row>
    <row r="9370" spans="1:29" x14ac:dyDescent="0.25">
      <c r="A9370" s="2">
        <v>9369</v>
      </c>
      <c r="B9370" t="s">
        <v>9162</v>
      </c>
      <c r="C9370" s="3">
        <v>42467</v>
      </c>
      <c r="D9370" s="3">
        <v>42469</v>
      </c>
      <c r="E9370" t="s">
        <v>97</v>
      </c>
      <c r="F9370">
        <f>VLOOKUP(E9370,SHIPMODE,2,FALSE)</f>
        <v>3</v>
      </c>
      <c r="G9370" t="s">
        <v>3275</v>
      </c>
      <c r="H9370" t="s">
        <v>114</v>
      </c>
      <c r="I9370" t="s">
        <v>18</v>
      </c>
      <c r="J9370">
        <f>VLOOKUP(I9370,segmentID,2,FALSE)</f>
        <v>2</v>
      </c>
      <c r="K9370" t="s">
        <v>3255</v>
      </c>
      <c r="L9370">
        <f>VLOOKUP(K9370,country2,2,FALSE)</f>
        <v>1</v>
      </c>
      <c r="M9370" t="s">
        <v>544</v>
      </c>
      <c r="N9370">
        <f>VLOOKUP(Orders!M9370,city2,2,FALSE)</f>
        <v>81</v>
      </c>
      <c r="O9370" t="s">
        <v>389</v>
      </c>
      <c r="P9370">
        <f>VLOOKUP(O9370,state2,2,FALSE)</f>
        <v>31</v>
      </c>
      <c r="Q9370">
        <v>8701</v>
      </c>
      <c r="R9370" t="s">
        <v>79</v>
      </c>
      <c r="S9370">
        <f>VLOOKUP(R9370,region2,2,FALSE)</f>
        <v>4</v>
      </c>
      <c r="T9370" t="s">
        <v>4381</v>
      </c>
      <c r="U9370" t="s">
        <v>22</v>
      </c>
      <c r="V9370">
        <f>VLOOKUP(U9370,category2,2,FALSE)</f>
        <v>2</v>
      </c>
      <c r="W9370" t="s">
        <v>45</v>
      </c>
      <c r="X9370">
        <f>VLOOKUP(W9370,subcat2,3,FALSE)</f>
        <v>11</v>
      </c>
      <c r="Y9370" t="s">
        <v>2874</v>
      </c>
      <c r="Z9370">
        <v>37.94</v>
      </c>
      <c r="AA9370">
        <v>2</v>
      </c>
      <c r="AB9370">
        <v>0</v>
      </c>
      <c r="AC9370" s="4">
        <v>18.211199999999998</v>
      </c>
    </row>
    <row r="9371" spans="1:29" x14ac:dyDescent="0.25">
      <c r="A9371" s="2">
        <v>9370</v>
      </c>
      <c r="B9371" t="s">
        <v>10829</v>
      </c>
      <c r="C9371" s="3">
        <v>43046</v>
      </c>
      <c r="D9371" s="3">
        <v>43048</v>
      </c>
      <c r="E9371" t="s">
        <v>7</v>
      </c>
      <c r="F9371">
        <f>VLOOKUP(E9371,SHIPMODE,2,FALSE)</f>
        <v>1</v>
      </c>
      <c r="G9371" t="s">
        <v>3726</v>
      </c>
      <c r="H9371" t="s">
        <v>1741</v>
      </c>
      <c r="I9371" t="s">
        <v>18</v>
      </c>
      <c r="J9371">
        <f>VLOOKUP(I9371,segmentID,2,FALSE)</f>
        <v>2</v>
      </c>
      <c r="K9371" t="s">
        <v>3255</v>
      </c>
      <c r="L9371">
        <f>VLOOKUP(K9371,country2,2,FALSE)</f>
        <v>1</v>
      </c>
      <c r="M9371" t="s">
        <v>1439</v>
      </c>
      <c r="N9371">
        <f>VLOOKUP(Orders!M9371,city2,2,FALSE)</f>
        <v>184</v>
      </c>
      <c r="O9371" t="s">
        <v>1255</v>
      </c>
      <c r="P9371">
        <f>VLOOKUP(O9371,state2,2,FALSE)</f>
        <v>40</v>
      </c>
      <c r="Q9371">
        <v>20735</v>
      </c>
      <c r="R9371" t="s">
        <v>79</v>
      </c>
      <c r="S9371">
        <f>VLOOKUP(R9371,region2,2,FALSE)</f>
        <v>4</v>
      </c>
      <c r="T9371" t="s">
        <v>5523</v>
      </c>
      <c r="U9371" t="s">
        <v>13</v>
      </c>
      <c r="V9371">
        <f>VLOOKUP(U9371,category2,2,FALSE)</f>
        <v>1</v>
      </c>
      <c r="W9371" t="s">
        <v>3226</v>
      </c>
      <c r="X9371">
        <f>VLOOKUP(W9371,subcat2,3,FALSE)</f>
        <v>2</v>
      </c>
      <c r="Y9371" t="s">
        <v>2427</v>
      </c>
      <c r="Z9371">
        <v>272.96999999999997</v>
      </c>
      <c r="AA9371">
        <v>3</v>
      </c>
      <c r="AB9371">
        <v>0</v>
      </c>
      <c r="AC9371" s="4">
        <v>43.675200000000018</v>
      </c>
    </row>
    <row r="9372" spans="1:29" x14ac:dyDescent="0.25">
      <c r="A9372" s="2">
        <v>9371</v>
      </c>
      <c r="B9372" t="s">
        <v>7870</v>
      </c>
      <c r="C9372" s="3">
        <v>42153</v>
      </c>
      <c r="D9372" s="3">
        <v>42155</v>
      </c>
      <c r="E9372" t="s">
        <v>97</v>
      </c>
      <c r="F9372">
        <f>VLOOKUP(E9372,SHIPMODE,2,FALSE)</f>
        <v>3</v>
      </c>
      <c r="G9372" t="s">
        <v>4034</v>
      </c>
      <c r="H9372" t="s">
        <v>3093</v>
      </c>
      <c r="I9372" t="s">
        <v>18</v>
      </c>
      <c r="J9372">
        <f>VLOOKUP(I9372,segmentID,2,FALSE)</f>
        <v>2</v>
      </c>
      <c r="K9372" t="s">
        <v>3255</v>
      </c>
      <c r="L9372">
        <f>VLOOKUP(K9372,country2,2,FALSE)</f>
        <v>1</v>
      </c>
      <c r="M9372" t="s">
        <v>248</v>
      </c>
      <c r="N9372">
        <f>VLOOKUP(Orders!M9372,city2,2,FALSE)</f>
        <v>39</v>
      </c>
      <c r="O9372" t="s">
        <v>249</v>
      </c>
      <c r="P9372">
        <f>VLOOKUP(O9372,state2,2,FALSE)</f>
        <v>25</v>
      </c>
      <c r="Q9372">
        <v>43229</v>
      </c>
      <c r="R9372" t="s">
        <v>79</v>
      </c>
      <c r="S9372">
        <f>VLOOKUP(R9372,region2,2,FALSE)</f>
        <v>4</v>
      </c>
      <c r="T9372" t="s">
        <v>5880</v>
      </c>
      <c r="U9372" t="s">
        <v>13</v>
      </c>
      <c r="V9372">
        <f>VLOOKUP(U9372,category2,2,FALSE)</f>
        <v>1</v>
      </c>
      <c r="W9372" t="s">
        <v>3228</v>
      </c>
      <c r="X9372">
        <f>VLOOKUP(W9372,subcat2,3,FALSE)</f>
        <v>6</v>
      </c>
      <c r="Y9372" t="s">
        <v>3105</v>
      </c>
      <c r="Z9372">
        <v>41.568000000000005</v>
      </c>
      <c r="AA9372">
        <v>4</v>
      </c>
      <c r="AB9372">
        <v>0.2</v>
      </c>
      <c r="AC9372" s="4">
        <v>-4.1568000000000023</v>
      </c>
    </row>
    <row r="9373" spans="1:29" x14ac:dyDescent="0.25">
      <c r="A9373" s="2">
        <v>9372</v>
      </c>
      <c r="B9373" t="s">
        <v>7870</v>
      </c>
      <c r="C9373" s="3">
        <v>42153</v>
      </c>
      <c r="D9373" s="3">
        <v>42155</v>
      </c>
      <c r="E9373" t="s">
        <v>97</v>
      </c>
      <c r="F9373">
        <f>VLOOKUP(E9373,SHIPMODE,2,FALSE)</f>
        <v>3</v>
      </c>
      <c r="G9373" t="s">
        <v>4034</v>
      </c>
      <c r="H9373" t="s">
        <v>3093</v>
      </c>
      <c r="I9373" t="s">
        <v>18</v>
      </c>
      <c r="J9373">
        <f>VLOOKUP(I9373,segmentID,2,FALSE)</f>
        <v>2</v>
      </c>
      <c r="K9373" t="s">
        <v>3255</v>
      </c>
      <c r="L9373">
        <f>VLOOKUP(K9373,country2,2,FALSE)</f>
        <v>1</v>
      </c>
      <c r="M9373" t="s">
        <v>248</v>
      </c>
      <c r="N9373">
        <f>VLOOKUP(Orders!M9373,city2,2,FALSE)</f>
        <v>39</v>
      </c>
      <c r="O9373" t="s">
        <v>249</v>
      </c>
      <c r="P9373">
        <f>VLOOKUP(O9373,state2,2,FALSE)</f>
        <v>25</v>
      </c>
      <c r="Q9373">
        <v>43229</v>
      </c>
      <c r="R9373" t="s">
        <v>79</v>
      </c>
      <c r="S9373">
        <f>VLOOKUP(R9373,region2,2,FALSE)</f>
        <v>4</v>
      </c>
      <c r="T9373" t="s">
        <v>4193</v>
      </c>
      <c r="U9373" t="s">
        <v>13</v>
      </c>
      <c r="V9373">
        <f>VLOOKUP(U9373,category2,2,FALSE)</f>
        <v>1</v>
      </c>
      <c r="W9373" t="s">
        <v>3226</v>
      </c>
      <c r="X9373">
        <f>VLOOKUP(W9373,subcat2,3,FALSE)</f>
        <v>2</v>
      </c>
      <c r="Y9373" t="s">
        <v>146</v>
      </c>
      <c r="Z9373">
        <v>317.05799999999999</v>
      </c>
      <c r="AA9373">
        <v>3</v>
      </c>
      <c r="AB9373">
        <v>0.3</v>
      </c>
      <c r="AC9373" s="4">
        <v>-86.058600000000013</v>
      </c>
    </row>
    <row r="9374" spans="1:29" x14ac:dyDescent="0.25">
      <c r="A9374" s="2">
        <v>9373</v>
      </c>
      <c r="B9374" t="s">
        <v>7870</v>
      </c>
      <c r="C9374" s="3">
        <v>42153</v>
      </c>
      <c r="D9374" s="3">
        <v>42155</v>
      </c>
      <c r="E9374" t="s">
        <v>97</v>
      </c>
      <c r="F9374">
        <f>VLOOKUP(E9374,SHIPMODE,2,FALSE)</f>
        <v>3</v>
      </c>
      <c r="G9374" t="s">
        <v>4034</v>
      </c>
      <c r="H9374" t="s">
        <v>3093</v>
      </c>
      <c r="I9374" t="s">
        <v>18</v>
      </c>
      <c r="J9374">
        <f>VLOOKUP(I9374,segmentID,2,FALSE)</f>
        <v>2</v>
      </c>
      <c r="K9374" t="s">
        <v>3255</v>
      </c>
      <c r="L9374">
        <f>VLOOKUP(K9374,country2,2,FALSE)</f>
        <v>1</v>
      </c>
      <c r="M9374" t="s">
        <v>248</v>
      </c>
      <c r="N9374">
        <f>VLOOKUP(Orders!M9374,city2,2,FALSE)</f>
        <v>39</v>
      </c>
      <c r="O9374" t="s">
        <v>249</v>
      </c>
      <c r="P9374">
        <f>VLOOKUP(O9374,state2,2,FALSE)</f>
        <v>25</v>
      </c>
      <c r="Q9374">
        <v>43229</v>
      </c>
      <c r="R9374" t="s">
        <v>79</v>
      </c>
      <c r="S9374">
        <f>VLOOKUP(R9374,region2,2,FALSE)</f>
        <v>4</v>
      </c>
      <c r="T9374" t="s">
        <v>4241</v>
      </c>
      <c r="U9374" t="s">
        <v>22</v>
      </c>
      <c r="V9374">
        <f>VLOOKUP(U9374,category2,2,FALSE)</f>
        <v>2</v>
      </c>
      <c r="W9374" t="s">
        <v>3234</v>
      </c>
      <c r="X9374">
        <f>VLOOKUP(W9374,subcat2,3,FALSE)</f>
        <v>14</v>
      </c>
      <c r="Y9374" t="s">
        <v>250</v>
      </c>
      <c r="Z9374">
        <v>8.0399999999999991</v>
      </c>
      <c r="AA9374">
        <v>5</v>
      </c>
      <c r="AB9374">
        <v>0.2</v>
      </c>
      <c r="AC9374" s="4">
        <v>2.9144999999999994</v>
      </c>
    </row>
    <row r="9375" spans="1:29" x14ac:dyDescent="0.25">
      <c r="A9375" s="2">
        <v>9374</v>
      </c>
      <c r="B9375" t="s">
        <v>10830</v>
      </c>
      <c r="C9375" s="3">
        <v>42862</v>
      </c>
      <c r="D9375" s="3">
        <v>42866</v>
      </c>
      <c r="E9375" t="s">
        <v>25</v>
      </c>
      <c r="F9375">
        <f>VLOOKUP(E9375,SHIPMODE,2,FALSE)</f>
        <v>2</v>
      </c>
      <c r="G9375" t="s">
        <v>3484</v>
      </c>
      <c r="H9375" t="s">
        <v>917</v>
      </c>
      <c r="I9375" t="s">
        <v>9</v>
      </c>
      <c r="J9375">
        <f>VLOOKUP(I9375,segmentID,2,FALSE)</f>
        <v>1</v>
      </c>
      <c r="K9375" t="s">
        <v>3255</v>
      </c>
      <c r="L9375">
        <f>VLOOKUP(K9375,country2,2,FALSE)</f>
        <v>1</v>
      </c>
      <c r="M9375" t="s">
        <v>298</v>
      </c>
      <c r="N9375">
        <f>VLOOKUP(Orders!M9375,city2,2,FALSE)</f>
        <v>46</v>
      </c>
      <c r="O9375" t="s">
        <v>20</v>
      </c>
      <c r="P9375">
        <f>VLOOKUP(O9375,state2,2,FALSE)</f>
        <v>2</v>
      </c>
      <c r="Q9375">
        <v>91104</v>
      </c>
      <c r="R9375" t="s">
        <v>21</v>
      </c>
      <c r="S9375">
        <f>VLOOKUP(R9375,region2,2,FALSE)</f>
        <v>2</v>
      </c>
      <c r="T9375" t="s">
        <v>5014</v>
      </c>
      <c r="U9375" t="s">
        <v>35</v>
      </c>
      <c r="V9375">
        <f>VLOOKUP(U9375,category2,2,FALSE)</f>
        <v>3</v>
      </c>
      <c r="W9375" t="s">
        <v>3230</v>
      </c>
      <c r="X9375">
        <f>VLOOKUP(W9375,subcat2,3,FALSE)</f>
        <v>8</v>
      </c>
      <c r="Y9375" t="s">
        <v>3192</v>
      </c>
      <c r="Z9375">
        <v>419.94399999999996</v>
      </c>
      <c r="AA9375">
        <v>7</v>
      </c>
      <c r="AB9375">
        <v>0.2</v>
      </c>
      <c r="AC9375" s="4">
        <v>52.492999999999967</v>
      </c>
    </row>
    <row r="9376" spans="1:29" x14ac:dyDescent="0.25">
      <c r="A9376" s="2">
        <v>9375</v>
      </c>
      <c r="B9376" t="s">
        <v>9163</v>
      </c>
      <c r="C9376" s="3">
        <v>42526</v>
      </c>
      <c r="D9376" s="3">
        <v>42530</v>
      </c>
      <c r="E9376" t="s">
        <v>25</v>
      </c>
      <c r="F9376">
        <f>VLOOKUP(E9376,SHIPMODE,2,FALSE)</f>
        <v>2</v>
      </c>
      <c r="G9376" t="s">
        <v>3288</v>
      </c>
      <c r="H9376" t="s">
        <v>177</v>
      </c>
      <c r="I9376" t="s">
        <v>18</v>
      </c>
      <c r="J9376">
        <f>VLOOKUP(I9376,segmentID,2,FALSE)</f>
        <v>2</v>
      </c>
      <c r="K9376" t="s">
        <v>3255</v>
      </c>
      <c r="L9376">
        <f>VLOOKUP(K9376,country2,2,FALSE)</f>
        <v>1</v>
      </c>
      <c r="M9376" t="s">
        <v>48</v>
      </c>
      <c r="N9376">
        <f>VLOOKUP(Orders!M9376,city2,2,FALSE)</f>
        <v>5</v>
      </c>
      <c r="O9376" t="s">
        <v>49</v>
      </c>
      <c r="P9376">
        <f>VLOOKUP(O9376,state2,2,FALSE)</f>
        <v>5</v>
      </c>
      <c r="Q9376">
        <v>98105</v>
      </c>
      <c r="R9376" t="s">
        <v>21</v>
      </c>
      <c r="S9376">
        <f>VLOOKUP(R9376,region2,2,FALSE)</f>
        <v>2</v>
      </c>
      <c r="T9376" t="s">
        <v>4772</v>
      </c>
      <c r="U9376" t="s">
        <v>22</v>
      </c>
      <c r="V9376">
        <f>VLOOKUP(U9376,category2,2,FALSE)</f>
        <v>2</v>
      </c>
      <c r="W9376" t="s">
        <v>3233</v>
      </c>
      <c r="X9376">
        <f>VLOOKUP(W9376,subcat2,3,FALSE)</f>
        <v>15</v>
      </c>
      <c r="Y9376" t="s">
        <v>286</v>
      </c>
      <c r="Z9376">
        <v>61.38</v>
      </c>
      <c r="AA9376">
        <v>6</v>
      </c>
      <c r="AB9376">
        <v>0</v>
      </c>
      <c r="AC9376" s="4">
        <v>15.958800000000004</v>
      </c>
    </row>
    <row r="9377" spans="1:29" x14ac:dyDescent="0.25">
      <c r="A9377" s="2">
        <v>9376</v>
      </c>
      <c r="B9377" t="s">
        <v>7871</v>
      </c>
      <c r="C9377" s="3">
        <v>42352</v>
      </c>
      <c r="D9377" s="3">
        <v>42357</v>
      </c>
      <c r="E9377" t="s">
        <v>7</v>
      </c>
      <c r="F9377">
        <f>VLOOKUP(E9377,SHIPMODE,2,FALSE)</f>
        <v>1</v>
      </c>
      <c r="G9377" t="s">
        <v>3474</v>
      </c>
      <c r="H9377" t="s">
        <v>891</v>
      </c>
      <c r="I9377" t="s">
        <v>9</v>
      </c>
      <c r="J9377">
        <f>VLOOKUP(I9377,segmentID,2,FALSE)</f>
        <v>1</v>
      </c>
      <c r="K9377" t="s">
        <v>3255</v>
      </c>
      <c r="L9377">
        <f>VLOOKUP(K9377,country2,2,FALSE)</f>
        <v>1</v>
      </c>
      <c r="M9377" t="s">
        <v>19</v>
      </c>
      <c r="N9377">
        <f>VLOOKUP(Orders!M9377,city2,2,FALSE)</f>
        <v>2</v>
      </c>
      <c r="O9377" t="s">
        <v>20</v>
      </c>
      <c r="P9377">
        <f>VLOOKUP(O9377,state2,2,FALSE)</f>
        <v>2</v>
      </c>
      <c r="Q9377">
        <v>90045</v>
      </c>
      <c r="R9377" t="s">
        <v>21</v>
      </c>
      <c r="S9377">
        <f>VLOOKUP(R9377,region2,2,FALSE)</f>
        <v>2</v>
      </c>
      <c r="T9377" t="s">
        <v>5155</v>
      </c>
      <c r="U9377" t="s">
        <v>35</v>
      </c>
      <c r="V9377">
        <f>VLOOKUP(U9377,category2,2,FALSE)</f>
        <v>3</v>
      </c>
      <c r="W9377" t="s">
        <v>3232</v>
      </c>
      <c r="X9377">
        <f>VLOOKUP(W9377,subcat2,3,FALSE)</f>
        <v>12</v>
      </c>
      <c r="Y9377" t="s">
        <v>1585</v>
      </c>
      <c r="Z9377">
        <v>50</v>
      </c>
      <c r="AA9377">
        <v>2</v>
      </c>
      <c r="AB9377">
        <v>0</v>
      </c>
      <c r="AC9377" s="4">
        <v>10.5</v>
      </c>
    </row>
    <row r="9378" spans="1:29" x14ac:dyDescent="0.25">
      <c r="A9378" s="2">
        <v>9377</v>
      </c>
      <c r="B9378" t="s">
        <v>10831</v>
      </c>
      <c r="C9378" s="3">
        <v>43094</v>
      </c>
      <c r="D9378" s="3">
        <v>43098</v>
      </c>
      <c r="E9378" t="s">
        <v>25</v>
      </c>
      <c r="F9378">
        <f>VLOOKUP(E9378,SHIPMODE,2,FALSE)</f>
        <v>2</v>
      </c>
      <c r="G9378" t="s">
        <v>3277</v>
      </c>
      <c r="H9378" t="s">
        <v>121</v>
      </c>
      <c r="I9378" t="s">
        <v>9</v>
      </c>
      <c r="J9378">
        <f>VLOOKUP(I9378,segmentID,2,FALSE)</f>
        <v>1</v>
      </c>
      <c r="K9378" t="s">
        <v>3255</v>
      </c>
      <c r="L9378">
        <f>VLOOKUP(K9378,country2,2,FALSE)</f>
        <v>1</v>
      </c>
      <c r="M9378" t="s">
        <v>3207</v>
      </c>
      <c r="N9378">
        <f>VLOOKUP(Orders!M9378,city2,2,FALSE)</f>
        <v>523</v>
      </c>
      <c r="O9378" t="s">
        <v>389</v>
      </c>
      <c r="P9378">
        <f>VLOOKUP(O9378,state2,2,FALSE)</f>
        <v>31</v>
      </c>
      <c r="Q9378">
        <v>7017</v>
      </c>
      <c r="R9378" t="s">
        <v>79</v>
      </c>
      <c r="S9378">
        <f>VLOOKUP(R9378,region2,2,FALSE)</f>
        <v>4</v>
      </c>
      <c r="T9378" t="s">
        <v>5711</v>
      </c>
      <c r="U9378" t="s">
        <v>35</v>
      </c>
      <c r="V9378">
        <f>VLOOKUP(U9378,category2,2,FALSE)</f>
        <v>3</v>
      </c>
      <c r="W9378" t="s">
        <v>3232</v>
      </c>
      <c r="X9378">
        <f>VLOOKUP(W9378,subcat2,3,FALSE)</f>
        <v>12</v>
      </c>
      <c r="Y9378" t="s">
        <v>468</v>
      </c>
      <c r="Z9378">
        <v>31.799999999999997</v>
      </c>
      <c r="AA9378">
        <v>3</v>
      </c>
      <c r="AB9378">
        <v>0</v>
      </c>
      <c r="AC9378" s="4">
        <v>13.674000000000003</v>
      </c>
    </row>
    <row r="9379" spans="1:29" x14ac:dyDescent="0.25">
      <c r="A9379" s="2">
        <v>9378</v>
      </c>
      <c r="B9379" t="s">
        <v>10832</v>
      </c>
      <c r="C9379" s="3">
        <v>43086</v>
      </c>
      <c r="D9379" s="3">
        <v>43090</v>
      </c>
      <c r="E9379" t="s">
        <v>25</v>
      </c>
      <c r="F9379">
        <f>VLOOKUP(E9379,SHIPMODE,2,FALSE)</f>
        <v>2</v>
      </c>
      <c r="G9379" t="s">
        <v>3572</v>
      </c>
      <c r="H9379" t="s">
        <v>1220</v>
      </c>
      <c r="I9379" t="s">
        <v>18</v>
      </c>
      <c r="J9379">
        <f>VLOOKUP(I9379,segmentID,2,FALSE)</f>
        <v>2</v>
      </c>
      <c r="K9379" t="s">
        <v>3255</v>
      </c>
      <c r="L9379">
        <f>VLOOKUP(K9379,country2,2,FALSE)</f>
        <v>1</v>
      </c>
      <c r="M9379" t="s">
        <v>2540</v>
      </c>
      <c r="N9379">
        <f>VLOOKUP(Orders!M9379,city2,2,FALSE)</f>
        <v>343</v>
      </c>
      <c r="O9379" t="s">
        <v>60</v>
      </c>
      <c r="P9379">
        <f>VLOOKUP(O9379,state2,2,FALSE)</f>
        <v>7</v>
      </c>
      <c r="Q9379">
        <v>54703</v>
      </c>
      <c r="R9379" t="s">
        <v>55</v>
      </c>
      <c r="S9379">
        <f>VLOOKUP(R9379,region2,2,FALSE)</f>
        <v>3</v>
      </c>
      <c r="T9379" t="s">
        <v>5632</v>
      </c>
      <c r="U9379" t="s">
        <v>22</v>
      </c>
      <c r="V9379">
        <f>VLOOKUP(U9379,category2,2,FALSE)</f>
        <v>2</v>
      </c>
      <c r="W9379" t="s">
        <v>3227</v>
      </c>
      <c r="X9379">
        <f>VLOOKUP(W9379,subcat2,3,FALSE)</f>
        <v>5</v>
      </c>
      <c r="Y9379" t="s">
        <v>2724</v>
      </c>
      <c r="Z9379">
        <v>32.56</v>
      </c>
      <c r="AA9379">
        <v>2</v>
      </c>
      <c r="AB9379">
        <v>0</v>
      </c>
      <c r="AC9379" s="4">
        <v>8.465600000000002</v>
      </c>
    </row>
    <row r="9380" spans="1:29" x14ac:dyDescent="0.25">
      <c r="A9380" s="2">
        <v>9379</v>
      </c>
      <c r="B9380" t="s">
        <v>9164</v>
      </c>
      <c r="C9380" s="3">
        <v>42500</v>
      </c>
      <c r="D9380" s="3">
        <v>42505</v>
      </c>
      <c r="E9380" t="s">
        <v>25</v>
      </c>
      <c r="F9380">
        <f>VLOOKUP(E9380,SHIPMODE,2,FALSE)</f>
        <v>2</v>
      </c>
      <c r="G9380" t="s">
        <v>3676</v>
      </c>
      <c r="H9380" t="s">
        <v>1592</v>
      </c>
      <c r="I9380" t="s">
        <v>9</v>
      </c>
      <c r="J9380">
        <f>VLOOKUP(I9380,segmentID,2,FALSE)</f>
        <v>1</v>
      </c>
      <c r="K9380" t="s">
        <v>3255</v>
      </c>
      <c r="L9380">
        <f>VLOOKUP(K9380,country2,2,FALSE)</f>
        <v>1</v>
      </c>
      <c r="M9380" t="s">
        <v>156</v>
      </c>
      <c r="N9380">
        <f>VLOOKUP(Orders!M9380,city2,2,FALSE)</f>
        <v>23</v>
      </c>
      <c r="O9380" t="s">
        <v>110</v>
      </c>
      <c r="P9380">
        <f>VLOOKUP(O9380,state2,2,FALSE)</f>
        <v>11</v>
      </c>
      <c r="Q9380">
        <v>60610</v>
      </c>
      <c r="R9380" t="s">
        <v>55</v>
      </c>
      <c r="S9380">
        <f>VLOOKUP(R9380,region2,2,FALSE)</f>
        <v>3</v>
      </c>
      <c r="T9380" t="s">
        <v>5911</v>
      </c>
      <c r="U9380" t="s">
        <v>22</v>
      </c>
      <c r="V9380">
        <f>VLOOKUP(U9380,category2,2,FALSE)</f>
        <v>2</v>
      </c>
      <c r="W9380" t="s">
        <v>103</v>
      </c>
      <c r="X9380">
        <f>VLOOKUP(W9380,subcat2,3,FALSE)</f>
        <v>13</v>
      </c>
      <c r="Y9380" t="s">
        <v>2318</v>
      </c>
      <c r="Z9380">
        <v>7.0720000000000001</v>
      </c>
      <c r="AA9380">
        <v>2</v>
      </c>
      <c r="AB9380">
        <v>0.2</v>
      </c>
      <c r="AC9380" s="4">
        <v>2.3868</v>
      </c>
    </row>
    <row r="9381" spans="1:29" x14ac:dyDescent="0.25">
      <c r="A9381" s="2">
        <v>9380</v>
      </c>
      <c r="B9381" t="s">
        <v>6822</v>
      </c>
      <c r="C9381" s="3">
        <v>41996</v>
      </c>
      <c r="D9381" s="3">
        <v>42000</v>
      </c>
      <c r="E9381" t="s">
        <v>7</v>
      </c>
      <c r="F9381">
        <f>VLOOKUP(E9381,SHIPMODE,2,FALSE)</f>
        <v>1</v>
      </c>
      <c r="G9381" t="s">
        <v>3368</v>
      </c>
      <c r="H9381" t="s">
        <v>475</v>
      </c>
      <c r="I9381" t="s">
        <v>9</v>
      </c>
      <c r="J9381">
        <f>VLOOKUP(I9381,segmentID,2,FALSE)</f>
        <v>1</v>
      </c>
      <c r="K9381" t="s">
        <v>3255</v>
      </c>
      <c r="L9381">
        <f>VLOOKUP(K9381,country2,2,FALSE)</f>
        <v>1</v>
      </c>
      <c r="M9381" t="s">
        <v>442</v>
      </c>
      <c r="N9381">
        <f>VLOOKUP(Orders!M9381,city2,2,FALSE)</f>
        <v>68</v>
      </c>
      <c r="O9381" t="s">
        <v>28</v>
      </c>
      <c r="P9381">
        <f>VLOOKUP(O9381,state2,2,FALSE)</f>
        <v>3</v>
      </c>
      <c r="Q9381">
        <v>33614</v>
      </c>
      <c r="R9381" t="s">
        <v>12</v>
      </c>
      <c r="S9381">
        <f>VLOOKUP(R9381,region2,2,FALSE)</f>
        <v>1</v>
      </c>
      <c r="T9381" t="s">
        <v>5313</v>
      </c>
      <c r="U9381" t="s">
        <v>22</v>
      </c>
      <c r="V9381">
        <f>VLOOKUP(U9381,category2,2,FALSE)</f>
        <v>2</v>
      </c>
      <c r="W9381" t="s">
        <v>45</v>
      </c>
      <c r="X9381">
        <f>VLOOKUP(W9381,subcat2,3,FALSE)</f>
        <v>11</v>
      </c>
      <c r="Y9381" t="s">
        <v>1086</v>
      </c>
      <c r="Z9381">
        <v>45.527999999999999</v>
      </c>
      <c r="AA9381">
        <v>3</v>
      </c>
      <c r="AB9381">
        <v>0.2</v>
      </c>
      <c r="AC9381" s="4">
        <v>15.934799999999997</v>
      </c>
    </row>
    <row r="9382" spans="1:29" x14ac:dyDescent="0.25">
      <c r="A9382" s="2">
        <v>9381</v>
      </c>
      <c r="B9382" t="s">
        <v>6822</v>
      </c>
      <c r="C9382" s="3">
        <v>41996</v>
      </c>
      <c r="D9382" s="3">
        <v>42000</v>
      </c>
      <c r="E9382" t="s">
        <v>7</v>
      </c>
      <c r="F9382">
        <f>VLOOKUP(E9382,SHIPMODE,2,FALSE)</f>
        <v>1</v>
      </c>
      <c r="G9382" t="s">
        <v>3368</v>
      </c>
      <c r="H9382" t="s">
        <v>475</v>
      </c>
      <c r="I9382" t="s">
        <v>9</v>
      </c>
      <c r="J9382">
        <f>VLOOKUP(I9382,segmentID,2,FALSE)</f>
        <v>1</v>
      </c>
      <c r="K9382" t="s">
        <v>3255</v>
      </c>
      <c r="L9382">
        <f>VLOOKUP(K9382,country2,2,FALSE)</f>
        <v>1</v>
      </c>
      <c r="M9382" t="s">
        <v>442</v>
      </c>
      <c r="N9382">
        <f>VLOOKUP(Orders!M9382,city2,2,FALSE)</f>
        <v>68</v>
      </c>
      <c r="O9382" t="s">
        <v>28</v>
      </c>
      <c r="P9382">
        <f>VLOOKUP(O9382,state2,2,FALSE)</f>
        <v>3</v>
      </c>
      <c r="Q9382">
        <v>33614</v>
      </c>
      <c r="R9382" t="s">
        <v>12</v>
      </c>
      <c r="S9382">
        <f>VLOOKUP(R9382,region2,2,FALSE)</f>
        <v>1</v>
      </c>
      <c r="T9382" t="s">
        <v>4275</v>
      </c>
      <c r="U9382" t="s">
        <v>13</v>
      </c>
      <c r="V9382">
        <f>VLOOKUP(U9382,category2,2,FALSE)</f>
        <v>1</v>
      </c>
      <c r="W9382" t="s">
        <v>3226</v>
      </c>
      <c r="X9382">
        <f>VLOOKUP(W9382,subcat2,3,FALSE)</f>
        <v>2</v>
      </c>
      <c r="Y9382" t="s">
        <v>352</v>
      </c>
      <c r="Z9382">
        <v>64.784000000000006</v>
      </c>
      <c r="AA9382">
        <v>1</v>
      </c>
      <c r="AB9382">
        <v>0.2</v>
      </c>
      <c r="AC9382" s="4">
        <v>6.4784000000000042</v>
      </c>
    </row>
    <row r="9383" spans="1:29" x14ac:dyDescent="0.25">
      <c r="A9383" s="2">
        <v>9382</v>
      </c>
      <c r="B9383" t="s">
        <v>6822</v>
      </c>
      <c r="C9383" s="3">
        <v>41996</v>
      </c>
      <c r="D9383" s="3">
        <v>42000</v>
      </c>
      <c r="E9383" t="s">
        <v>7</v>
      </c>
      <c r="F9383">
        <f>VLOOKUP(E9383,SHIPMODE,2,FALSE)</f>
        <v>1</v>
      </c>
      <c r="G9383" t="s">
        <v>3368</v>
      </c>
      <c r="H9383" t="s">
        <v>475</v>
      </c>
      <c r="I9383" t="s">
        <v>9</v>
      </c>
      <c r="J9383">
        <f>VLOOKUP(I9383,segmentID,2,FALSE)</f>
        <v>1</v>
      </c>
      <c r="K9383" t="s">
        <v>3255</v>
      </c>
      <c r="L9383">
        <f>VLOOKUP(K9383,country2,2,FALSE)</f>
        <v>1</v>
      </c>
      <c r="M9383" t="s">
        <v>442</v>
      </c>
      <c r="N9383">
        <f>VLOOKUP(Orders!M9383,city2,2,FALSE)</f>
        <v>68</v>
      </c>
      <c r="O9383" t="s">
        <v>28</v>
      </c>
      <c r="P9383">
        <f>VLOOKUP(O9383,state2,2,FALSE)</f>
        <v>3</v>
      </c>
      <c r="Q9383">
        <v>33614</v>
      </c>
      <c r="R9383" t="s">
        <v>12</v>
      </c>
      <c r="S9383">
        <f>VLOOKUP(R9383,region2,2,FALSE)</f>
        <v>1</v>
      </c>
      <c r="T9383" t="s">
        <v>5320</v>
      </c>
      <c r="U9383" t="s">
        <v>22</v>
      </c>
      <c r="V9383">
        <f>VLOOKUP(U9383,category2,2,FALSE)</f>
        <v>2</v>
      </c>
      <c r="W9383" t="s">
        <v>3227</v>
      </c>
      <c r="X9383">
        <f>VLOOKUP(W9383,subcat2,3,FALSE)</f>
        <v>5</v>
      </c>
      <c r="Y9383" t="s">
        <v>2484</v>
      </c>
      <c r="Z9383">
        <v>424.27200000000005</v>
      </c>
      <c r="AA9383">
        <v>2</v>
      </c>
      <c r="AB9383">
        <v>0.2</v>
      </c>
      <c r="AC9383" s="4">
        <v>-10.60680000000005</v>
      </c>
    </row>
    <row r="9384" spans="1:29" x14ac:dyDescent="0.25">
      <c r="A9384" s="2">
        <v>9383</v>
      </c>
      <c r="B9384" t="s">
        <v>6822</v>
      </c>
      <c r="C9384" s="3">
        <v>41996</v>
      </c>
      <c r="D9384" s="3">
        <v>42000</v>
      </c>
      <c r="E9384" t="s">
        <v>7</v>
      </c>
      <c r="F9384">
        <f>VLOOKUP(E9384,SHIPMODE,2,FALSE)</f>
        <v>1</v>
      </c>
      <c r="G9384" t="s">
        <v>3368</v>
      </c>
      <c r="H9384" t="s">
        <v>475</v>
      </c>
      <c r="I9384" t="s">
        <v>9</v>
      </c>
      <c r="J9384">
        <f>VLOOKUP(I9384,segmentID,2,FALSE)</f>
        <v>1</v>
      </c>
      <c r="K9384" t="s">
        <v>3255</v>
      </c>
      <c r="L9384">
        <f>VLOOKUP(K9384,country2,2,FALSE)</f>
        <v>1</v>
      </c>
      <c r="M9384" t="s">
        <v>442</v>
      </c>
      <c r="N9384">
        <f>VLOOKUP(Orders!M9384,city2,2,FALSE)</f>
        <v>68</v>
      </c>
      <c r="O9384" t="s">
        <v>28</v>
      </c>
      <c r="P9384">
        <f>VLOOKUP(O9384,state2,2,FALSE)</f>
        <v>3</v>
      </c>
      <c r="Q9384">
        <v>33614</v>
      </c>
      <c r="R9384" t="s">
        <v>12</v>
      </c>
      <c r="S9384">
        <f>VLOOKUP(R9384,region2,2,FALSE)</f>
        <v>1</v>
      </c>
      <c r="T9384" t="s">
        <v>4169</v>
      </c>
      <c r="U9384" t="s">
        <v>22</v>
      </c>
      <c r="V9384">
        <f>VLOOKUP(U9384,category2,2,FALSE)</f>
        <v>2</v>
      </c>
      <c r="W9384" t="s">
        <v>3229</v>
      </c>
      <c r="X9384">
        <f>VLOOKUP(W9384,subcat2,3,FALSE)</f>
        <v>7</v>
      </c>
      <c r="Y9384" t="s">
        <v>344</v>
      </c>
      <c r="Z9384">
        <v>1.3440000000000001</v>
      </c>
      <c r="AA9384">
        <v>1</v>
      </c>
      <c r="AB9384">
        <v>0.2</v>
      </c>
      <c r="AC9384" s="4">
        <v>0.504</v>
      </c>
    </row>
    <row r="9385" spans="1:29" x14ac:dyDescent="0.25">
      <c r="A9385" s="2">
        <v>9384</v>
      </c>
      <c r="B9385" t="s">
        <v>6822</v>
      </c>
      <c r="C9385" s="3">
        <v>41996</v>
      </c>
      <c r="D9385" s="3">
        <v>42000</v>
      </c>
      <c r="E9385" t="s">
        <v>7</v>
      </c>
      <c r="F9385">
        <f>VLOOKUP(E9385,SHIPMODE,2,FALSE)</f>
        <v>1</v>
      </c>
      <c r="G9385" t="s">
        <v>3368</v>
      </c>
      <c r="H9385" t="s">
        <v>475</v>
      </c>
      <c r="I9385" t="s">
        <v>9</v>
      </c>
      <c r="J9385">
        <f>VLOOKUP(I9385,segmentID,2,FALSE)</f>
        <v>1</v>
      </c>
      <c r="K9385" t="s">
        <v>3255</v>
      </c>
      <c r="L9385">
        <f>VLOOKUP(K9385,country2,2,FALSE)</f>
        <v>1</v>
      </c>
      <c r="M9385" t="s">
        <v>442</v>
      </c>
      <c r="N9385">
        <f>VLOOKUP(Orders!M9385,city2,2,FALSE)</f>
        <v>68</v>
      </c>
      <c r="O9385" t="s">
        <v>28</v>
      </c>
      <c r="P9385">
        <f>VLOOKUP(O9385,state2,2,FALSE)</f>
        <v>3</v>
      </c>
      <c r="Q9385">
        <v>33614</v>
      </c>
      <c r="R9385" t="s">
        <v>12</v>
      </c>
      <c r="S9385">
        <f>VLOOKUP(R9385,region2,2,FALSE)</f>
        <v>1</v>
      </c>
      <c r="T9385" t="s">
        <v>5102</v>
      </c>
      <c r="U9385" t="s">
        <v>22</v>
      </c>
      <c r="V9385">
        <f>VLOOKUP(U9385,category2,2,FALSE)</f>
        <v>2</v>
      </c>
      <c r="W9385" t="s">
        <v>3227</v>
      </c>
      <c r="X9385">
        <f>VLOOKUP(W9385,subcat2,3,FALSE)</f>
        <v>5</v>
      </c>
      <c r="Y9385" t="s">
        <v>789</v>
      </c>
      <c r="Z9385">
        <v>83.920000000000016</v>
      </c>
      <c r="AA9385">
        <v>5</v>
      </c>
      <c r="AB9385">
        <v>0.2</v>
      </c>
      <c r="AC9385" s="4">
        <v>-1.049000000000003</v>
      </c>
    </row>
    <row r="9386" spans="1:29" x14ac:dyDescent="0.25">
      <c r="A9386" s="2">
        <v>9385</v>
      </c>
      <c r="B9386" t="s">
        <v>10833</v>
      </c>
      <c r="C9386" s="3">
        <v>42958</v>
      </c>
      <c r="D9386" s="3">
        <v>42963</v>
      </c>
      <c r="E9386" t="s">
        <v>25</v>
      </c>
      <c r="F9386">
        <f>VLOOKUP(E9386,SHIPMODE,2,FALSE)</f>
        <v>2</v>
      </c>
      <c r="G9386" t="s">
        <v>3574</v>
      </c>
      <c r="H9386" t="s">
        <v>1227</v>
      </c>
      <c r="I9386" t="s">
        <v>52</v>
      </c>
      <c r="J9386">
        <f>VLOOKUP(I9386,segmentID,2,FALSE)</f>
        <v>3</v>
      </c>
      <c r="K9386" t="s">
        <v>3255</v>
      </c>
      <c r="L9386">
        <f>VLOOKUP(K9386,country2,2,FALSE)</f>
        <v>1</v>
      </c>
      <c r="M9386" t="s">
        <v>138</v>
      </c>
      <c r="N9386">
        <f>VLOOKUP(Orders!M9386,city2,2,FALSE)</f>
        <v>21</v>
      </c>
      <c r="O9386" t="s">
        <v>139</v>
      </c>
      <c r="P9386">
        <f>VLOOKUP(O9386,state2,2,FALSE)</f>
        <v>16</v>
      </c>
      <c r="Q9386">
        <v>10009</v>
      </c>
      <c r="R9386" t="s">
        <v>79</v>
      </c>
      <c r="S9386">
        <f>VLOOKUP(R9386,region2,2,FALSE)</f>
        <v>4</v>
      </c>
      <c r="T9386" t="s">
        <v>4589</v>
      </c>
      <c r="U9386" t="s">
        <v>22</v>
      </c>
      <c r="V9386">
        <f>VLOOKUP(U9386,category2,2,FALSE)</f>
        <v>2</v>
      </c>
      <c r="W9386" t="s">
        <v>45</v>
      </c>
      <c r="X9386">
        <f>VLOOKUP(W9386,subcat2,3,FALSE)</f>
        <v>11</v>
      </c>
      <c r="Y9386" t="s">
        <v>736</v>
      </c>
      <c r="Z9386">
        <v>25.92</v>
      </c>
      <c r="AA9386">
        <v>4</v>
      </c>
      <c r="AB9386">
        <v>0</v>
      </c>
      <c r="AC9386" s="4">
        <v>12.441600000000001</v>
      </c>
    </row>
    <row r="9387" spans="1:29" x14ac:dyDescent="0.25">
      <c r="A9387" s="2">
        <v>9386</v>
      </c>
      <c r="B9387" t="s">
        <v>10834</v>
      </c>
      <c r="C9387" s="3">
        <v>42974</v>
      </c>
      <c r="D9387" s="3">
        <v>42978</v>
      </c>
      <c r="E9387" t="s">
        <v>25</v>
      </c>
      <c r="F9387">
        <f>VLOOKUP(E9387,SHIPMODE,2,FALSE)</f>
        <v>2</v>
      </c>
      <c r="G9387" t="s">
        <v>3482</v>
      </c>
      <c r="H9387" t="s">
        <v>912</v>
      </c>
      <c r="I9387" t="s">
        <v>9</v>
      </c>
      <c r="J9387">
        <f>VLOOKUP(I9387,segmentID,2,FALSE)</f>
        <v>1</v>
      </c>
      <c r="K9387" t="s">
        <v>3255</v>
      </c>
      <c r="L9387">
        <f>VLOOKUP(K9387,country2,2,FALSE)</f>
        <v>1</v>
      </c>
      <c r="M9387" t="s">
        <v>865</v>
      </c>
      <c r="N9387">
        <f>VLOOKUP(Orders!M9387,city2,2,FALSE)</f>
        <v>124</v>
      </c>
      <c r="O9387" t="s">
        <v>160</v>
      </c>
      <c r="P9387">
        <f>VLOOKUP(O9387,state2,2,FALSE)</f>
        <v>17</v>
      </c>
      <c r="Q9387">
        <v>85204</v>
      </c>
      <c r="R9387" t="s">
        <v>21</v>
      </c>
      <c r="S9387">
        <f>VLOOKUP(R9387,region2,2,FALSE)</f>
        <v>2</v>
      </c>
      <c r="T9387" t="s">
        <v>5232</v>
      </c>
      <c r="U9387" t="s">
        <v>13</v>
      </c>
      <c r="V9387">
        <f>VLOOKUP(U9387,category2,2,FALSE)</f>
        <v>1</v>
      </c>
      <c r="W9387" t="s">
        <v>3228</v>
      </c>
      <c r="X9387">
        <f>VLOOKUP(W9387,subcat2,3,FALSE)</f>
        <v>6</v>
      </c>
      <c r="Y9387" t="s">
        <v>1349</v>
      </c>
      <c r="Z9387">
        <v>120.57600000000001</v>
      </c>
      <c r="AA9387">
        <v>8</v>
      </c>
      <c r="AB9387">
        <v>0.2</v>
      </c>
      <c r="AC9387" s="4">
        <v>33.1584</v>
      </c>
    </row>
    <row r="9388" spans="1:29" x14ac:dyDescent="0.25">
      <c r="A9388" s="2">
        <v>9387</v>
      </c>
      <c r="B9388" t="s">
        <v>10835</v>
      </c>
      <c r="C9388" s="3">
        <v>42754</v>
      </c>
      <c r="D9388" s="3">
        <v>42758</v>
      </c>
      <c r="E9388" t="s">
        <v>25</v>
      </c>
      <c r="F9388">
        <f>VLOOKUP(E9388,SHIPMODE,2,FALSE)</f>
        <v>2</v>
      </c>
      <c r="G9388" t="s">
        <v>3783</v>
      </c>
      <c r="H9388" t="s">
        <v>1930</v>
      </c>
      <c r="I9388" t="s">
        <v>9</v>
      </c>
      <c r="J9388">
        <f>VLOOKUP(I9388,segmentID,2,FALSE)</f>
        <v>1</v>
      </c>
      <c r="K9388" t="s">
        <v>3255</v>
      </c>
      <c r="L9388">
        <f>VLOOKUP(K9388,country2,2,FALSE)</f>
        <v>1</v>
      </c>
      <c r="M9388" t="s">
        <v>1041</v>
      </c>
      <c r="N9388">
        <f>VLOOKUP(Orders!M9388,city2,2,FALSE)</f>
        <v>141</v>
      </c>
      <c r="O9388" t="s">
        <v>2203</v>
      </c>
      <c r="P9388">
        <f>VLOOKUP(O9388,state2,2,FALSE)</f>
        <v>43</v>
      </c>
      <c r="Q9388" t="s">
        <v>2204</v>
      </c>
      <c r="R9388" t="s">
        <v>79</v>
      </c>
      <c r="S9388">
        <f>VLOOKUP(R9388,region2,2,FALSE)</f>
        <v>4</v>
      </c>
      <c r="T9388" t="s">
        <v>4470</v>
      </c>
      <c r="U9388" t="s">
        <v>22</v>
      </c>
      <c r="V9388">
        <f>VLOOKUP(U9388,category2,2,FALSE)</f>
        <v>2</v>
      </c>
      <c r="W9388" t="s">
        <v>45</v>
      </c>
      <c r="X9388">
        <f>VLOOKUP(W9388,subcat2,3,FALSE)</f>
        <v>11</v>
      </c>
      <c r="Y9388" t="s">
        <v>2123</v>
      </c>
      <c r="Z9388">
        <v>79.92</v>
      </c>
      <c r="AA9388">
        <v>4</v>
      </c>
      <c r="AB9388">
        <v>0</v>
      </c>
      <c r="AC9388" s="4">
        <v>37.562399999999997</v>
      </c>
    </row>
    <row r="9389" spans="1:29" x14ac:dyDescent="0.25">
      <c r="A9389" s="2">
        <v>9388</v>
      </c>
      <c r="B9389" t="s">
        <v>10835</v>
      </c>
      <c r="C9389" s="3">
        <v>42754</v>
      </c>
      <c r="D9389" s="3">
        <v>42758</v>
      </c>
      <c r="E9389" t="s">
        <v>25</v>
      </c>
      <c r="F9389">
        <f>VLOOKUP(E9389,SHIPMODE,2,FALSE)</f>
        <v>2</v>
      </c>
      <c r="G9389" t="s">
        <v>3783</v>
      </c>
      <c r="H9389" t="s">
        <v>1930</v>
      </c>
      <c r="I9389" t="s">
        <v>9</v>
      </c>
      <c r="J9389">
        <f>VLOOKUP(I9389,segmentID,2,FALSE)</f>
        <v>1</v>
      </c>
      <c r="K9389" t="s">
        <v>3255</v>
      </c>
      <c r="L9389">
        <f>VLOOKUP(K9389,country2,2,FALSE)</f>
        <v>1</v>
      </c>
      <c r="M9389" t="s">
        <v>1041</v>
      </c>
      <c r="N9389">
        <f>VLOOKUP(Orders!M9389,city2,2,FALSE)</f>
        <v>141</v>
      </c>
      <c r="O9389" t="s">
        <v>2203</v>
      </c>
      <c r="P9389">
        <f>VLOOKUP(O9389,state2,2,FALSE)</f>
        <v>43</v>
      </c>
      <c r="Q9389" t="s">
        <v>2204</v>
      </c>
      <c r="R9389" t="s">
        <v>79</v>
      </c>
      <c r="S9389">
        <f>VLOOKUP(R9389,region2,2,FALSE)</f>
        <v>4</v>
      </c>
      <c r="T9389" t="s">
        <v>4092</v>
      </c>
      <c r="U9389" t="s">
        <v>22</v>
      </c>
      <c r="V9389">
        <f>VLOOKUP(U9389,category2,2,FALSE)</f>
        <v>2</v>
      </c>
      <c r="W9389" t="s">
        <v>45</v>
      </c>
      <c r="X9389">
        <f>VLOOKUP(W9389,subcat2,3,FALSE)</f>
        <v>11</v>
      </c>
      <c r="Y9389" t="s">
        <v>2367</v>
      </c>
      <c r="Z9389">
        <v>12.28</v>
      </c>
      <c r="AA9389">
        <v>1</v>
      </c>
      <c r="AB9389">
        <v>0</v>
      </c>
      <c r="AC9389" s="4">
        <v>5.7715999999999994</v>
      </c>
    </row>
    <row r="9390" spans="1:29" x14ac:dyDescent="0.25">
      <c r="A9390" s="2">
        <v>9389</v>
      </c>
      <c r="B9390" t="s">
        <v>10835</v>
      </c>
      <c r="C9390" s="3">
        <v>42754</v>
      </c>
      <c r="D9390" s="3">
        <v>42758</v>
      </c>
      <c r="E9390" t="s">
        <v>25</v>
      </c>
      <c r="F9390">
        <f>VLOOKUP(E9390,SHIPMODE,2,FALSE)</f>
        <v>2</v>
      </c>
      <c r="G9390" t="s">
        <v>3783</v>
      </c>
      <c r="H9390" t="s">
        <v>1930</v>
      </c>
      <c r="I9390" t="s">
        <v>9</v>
      </c>
      <c r="J9390">
        <f>VLOOKUP(I9390,segmentID,2,FALSE)</f>
        <v>1</v>
      </c>
      <c r="K9390" t="s">
        <v>3255</v>
      </c>
      <c r="L9390">
        <f>VLOOKUP(K9390,country2,2,FALSE)</f>
        <v>1</v>
      </c>
      <c r="M9390" t="s">
        <v>1041</v>
      </c>
      <c r="N9390">
        <f>VLOOKUP(Orders!M9390,city2,2,FALSE)</f>
        <v>141</v>
      </c>
      <c r="O9390" t="s">
        <v>2203</v>
      </c>
      <c r="P9390">
        <f>VLOOKUP(O9390,state2,2,FALSE)</f>
        <v>43</v>
      </c>
      <c r="Q9390" t="s">
        <v>2204</v>
      </c>
      <c r="R9390" t="s">
        <v>79</v>
      </c>
      <c r="S9390">
        <f>VLOOKUP(R9390,region2,2,FALSE)</f>
        <v>4</v>
      </c>
      <c r="T9390" t="s">
        <v>5188</v>
      </c>
      <c r="U9390" t="s">
        <v>22</v>
      </c>
      <c r="V9390">
        <f>VLOOKUP(U9390,category2,2,FALSE)</f>
        <v>2</v>
      </c>
      <c r="W9390" t="s">
        <v>38</v>
      </c>
      <c r="X9390">
        <f>VLOOKUP(W9390,subcat2,3,FALSE)</f>
        <v>10</v>
      </c>
      <c r="Y9390" t="s">
        <v>1701</v>
      </c>
      <c r="Z9390">
        <v>542.93999999999994</v>
      </c>
      <c r="AA9390">
        <v>3</v>
      </c>
      <c r="AB9390">
        <v>0</v>
      </c>
      <c r="AC9390" s="4">
        <v>152.02319999999997</v>
      </c>
    </row>
    <row r="9391" spans="1:29" x14ac:dyDescent="0.25">
      <c r="A9391" s="2">
        <v>9390</v>
      </c>
      <c r="B9391" t="s">
        <v>10835</v>
      </c>
      <c r="C9391" s="3">
        <v>42754</v>
      </c>
      <c r="D9391" s="3">
        <v>42758</v>
      </c>
      <c r="E9391" t="s">
        <v>25</v>
      </c>
      <c r="F9391">
        <f>VLOOKUP(E9391,SHIPMODE,2,FALSE)</f>
        <v>2</v>
      </c>
      <c r="G9391" t="s">
        <v>3783</v>
      </c>
      <c r="H9391" t="s">
        <v>1930</v>
      </c>
      <c r="I9391" t="s">
        <v>9</v>
      </c>
      <c r="J9391">
        <f>VLOOKUP(I9391,segmentID,2,FALSE)</f>
        <v>1</v>
      </c>
      <c r="K9391" t="s">
        <v>3255</v>
      </c>
      <c r="L9391">
        <f>VLOOKUP(K9391,country2,2,FALSE)</f>
        <v>1</v>
      </c>
      <c r="M9391" t="s">
        <v>1041</v>
      </c>
      <c r="N9391">
        <f>VLOOKUP(Orders!M9391,city2,2,FALSE)</f>
        <v>141</v>
      </c>
      <c r="O9391" t="s">
        <v>2203</v>
      </c>
      <c r="P9391">
        <f>VLOOKUP(O9391,state2,2,FALSE)</f>
        <v>43</v>
      </c>
      <c r="Q9391" t="s">
        <v>2204</v>
      </c>
      <c r="R9391" t="s">
        <v>79</v>
      </c>
      <c r="S9391">
        <f>VLOOKUP(R9391,region2,2,FALSE)</f>
        <v>4</v>
      </c>
      <c r="T9391" t="s">
        <v>4139</v>
      </c>
      <c r="U9391" t="s">
        <v>22</v>
      </c>
      <c r="V9391">
        <f>VLOOKUP(U9391,category2,2,FALSE)</f>
        <v>2</v>
      </c>
      <c r="W9391" t="s">
        <v>103</v>
      </c>
      <c r="X9391">
        <f>VLOOKUP(W9391,subcat2,3,FALSE)</f>
        <v>13</v>
      </c>
      <c r="Y9391" t="s">
        <v>191</v>
      </c>
      <c r="Z9391">
        <v>2.04</v>
      </c>
      <c r="AA9391">
        <v>1</v>
      </c>
      <c r="AB9391">
        <v>0</v>
      </c>
      <c r="AC9391" s="4">
        <v>0.95879999999999987</v>
      </c>
    </row>
    <row r="9392" spans="1:29" x14ac:dyDescent="0.25">
      <c r="A9392" s="2">
        <v>9391</v>
      </c>
      <c r="B9392" t="s">
        <v>7872</v>
      </c>
      <c r="C9392" s="3">
        <v>42174</v>
      </c>
      <c r="D9392" s="3">
        <v>42179</v>
      </c>
      <c r="E9392" t="s">
        <v>25</v>
      </c>
      <c r="F9392">
        <f>VLOOKUP(E9392,SHIPMODE,2,FALSE)</f>
        <v>2</v>
      </c>
      <c r="G9392" t="s">
        <v>3709</v>
      </c>
      <c r="H9392" t="s">
        <v>1688</v>
      </c>
      <c r="I9392" t="s">
        <v>52</v>
      </c>
      <c r="J9392">
        <f>VLOOKUP(I9392,segmentID,2,FALSE)</f>
        <v>3</v>
      </c>
      <c r="K9392" t="s">
        <v>3255</v>
      </c>
      <c r="L9392">
        <f>VLOOKUP(K9392,country2,2,FALSE)</f>
        <v>1</v>
      </c>
      <c r="M9392" t="s">
        <v>95</v>
      </c>
      <c r="N9392">
        <f>VLOOKUP(Orders!M9392,city2,2,FALSE)</f>
        <v>13</v>
      </c>
      <c r="O9392" t="s">
        <v>54</v>
      </c>
      <c r="P9392">
        <f>VLOOKUP(O9392,state2,2,FALSE)</f>
        <v>6</v>
      </c>
      <c r="Q9392">
        <v>77070</v>
      </c>
      <c r="R9392" t="s">
        <v>55</v>
      </c>
      <c r="S9392">
        <f>VLOOKUP(R9392,region2,2,FALSE)</f>
        <v>3</v>
      </c>
      <c r="T9392" t="s">
        <v>5352</v>
      </c>
      <c r="U9392" t="s">
        <v>22</v>
      </c>
      <c r="V9392">
        <f>VLOOKUP(U9392,category2,2,FALSE)</f>
        <v>2</v>
      </c>
      <c r="W9392" t="s">
        <v>3227</v>
      </c>
      <c r="X9392">
        <f>VLOOKUP(W9392,subcat2,3,FALSE)</f>
        <v>5</v>
      </c>
      <c r="Y9392" t="s">
        <v>866</v>
      </c>
      <c r="Z9392">
        <v>228.92</v>
      </c>
      <c r="AA9392">
        <v>5</v>
      </c>
      <c r="AB9392">
        <v>0.2</v>
      </c>
      <c r="AC9392" s="4">
        <v>14.307499999999997</v>
      </c>
    </row>
    <row r="9393" spans="1:29" x14ac:dyDescent="0.25">
      <c r="A9393" s="2">
        <v>9392</v>
      </c>
      <c r="B9393" t="s">
        <v>10836</v>
      </c>
      <c r="C9393" s="3">
        <v>42807</v>
      </c>
      <c r="D9393" s="3">
        <v>42810</v>
      </c>
      <c r="E9393" t="s">
        <v>97</v>
      </c>
      <c r="F9393">
        <f>VLOOKUP(E9393,SHIPMODE,2,FALSE)</f>
        <v>3</v>
      </c>
      <c r="G9393" t="s">
        <v>3650</v>
      </c>
      <c r="H9393" t="s">
        <v>1471</v>
      </c>
      <c r="I9393" t="s">
        <v>18</v>
      </c>
      <c r="J9393">
        <f>VLOOKUP(I9393,segmentID,2,FALSE)</f>
        <v>2</v>
      </c>
      <c r="K9393" t="s">
        <v>3255</v>
      </c>
      <c r="L9393">
        <f>VLOOKUP(K9393,country2,2,FALSE)</f>
        <v>1</v>
      </c>
      <c r="M9393" t="s">
        <v>227</v>
      </c>
      <c r="N9393">
        <f>VLOOKUP(Orders!M9393,city2,2,FALSE)</f>
        <v>35</v>
      </c>
      <c r="O9393" t="s">
        <v>110</v>
      </c>
      <c r="P9393">
        <f>VLOOKUP(O9393,state2,2,FALSE)</f>
        <v>11</v>
      </c>
      <c r="Q9393">
        <v>60505</v>
      </c>
      <c r="R9393" t="s">
        <v>55</v>
      </c>
      <c r="S9393">
        <f>VLOOKUP(R9393,region2,2,FALSE)</f>
        <v>3</v>
      </c>
      <c r="T9393" t="s">
        <v>4944</v>
      </c>
      <c r="U9393" t="s">
        <v>35</v>
      </c>
      <c r="V9393">
        <f>VLOOKUP(U9393,category2,2,FALSE)</f>
        <v>3</v>
      </c>
      <c r="W9393" t="s">
        <v>3230</v>
      </c>
      <c r="X9393">
        <f>VLOOKUP(W9393,subcat2,3,FALSE)</f>
        <v>8</v>
      </c>
      <c r="Y9393" t="s">
        <v>1481</v>
      </c>
      <c r="Z9393">
        <v>7.9920000000000009</v>
      </c>
      <c r="AA9393">
        <v>1</v>
      </c>
      <c r="AB9393">
        <v>0.2</v>
      </c>
      <c r="AC9393" s="4">
        <v>2.5973999999999995</v>
      </c>
    </row>
    <row r="9394" spans="1:29" x14ac:dyDescent="0.25">
      <c r="A9394" s="2">
        <v>9393</v>
      </c>
      <c r="B9394" t="s">
        <v>7873</v>
      </c>
      <c r="C9394" s="3">
        <v>42302</v>
      </c>
      <c r="D9394" s="3">
        <v>42302</v>
      </c>
      <c r="E9394" t="s">
        <v>625</v>
      </c>
      <c r="F9394">
        <f>VLOOKUP(E9394,SHIPMODE,2,FALSE)</f>
        <v>4</v>
      </c>
      <c r="G9394" t="s">
        <v>3630</v>
      </c>
      <c r="H9394" t="s">
        <v>1395</v>
      </c>
      <c r="I9394" t="s">
        <v>18</v>
      </c>
      <c r="J9394">
        <f>VLOOKUP(I9394,segmentID,2,FALSE)</f>
        <v>2</v>
      </c>
      <c r="K9394" t="s">
        <v>3255</v>
      </c>
      <c r="L9394">
        <f>VLOOKUP(K9394,country2,2,FALSE)</f>
        <v>1</v>
      </c>
      <c r="M9394" t="s">
        <v>398</v>
      </c>
      <c r="N9394">
        <f>VLOOKUP(Orders!M9394,city2,2,FALSE)</f>
        <v>61</v>
      </c>
      <c r="O9394" t="s">
        <v>228</v>
      </c>
      <c r="P9394">
        <f>VLOOKUP(O9394,state2,2,FALSE)</f>
        <v>23</v>
      </c>
      <c r="Q9394">
        <v>80219</v>
      </c>
      <c r="R9394" t="s">
        <v>21</v>
      </c>
      <c r="S9394">
        <f>VLOOKUP(R9394,region2,2,FALSE)</f>
        <v>2</v>
      </c>
      <c r="T9394" t="s">
        <v>5523</v>
      </c>
      <c r="U9394" t="s">
        <v>13</v>
      </c>
      <c r="V9394">
        <f>VLOOKUP(U9394,category2,2,FALSE)</f>
        <v>1</v>
      </c>
      <c r="W9394" t="s">
        <v>3226</v>
      </c>
      <c r="X9394">
        <f>VLOOKUP(W9394,subcat2,3,FALSE)</f>
        <v>2</v>
      </c>
      <c r="Y9394" t="s">
        <v>2427</v>
      </c>
      <c r="Z9394">
        <v>582.33600000000001</v>
      </c>
      <c r="AA9394">
        <v>8</v>
      </c>
      <c r="AB9394">
        <v>0.2</v>
      </c>
      <c r="AC9394" s="4">
        <v>-29.116799999999955</v>
      </c>
    </row>
    <row r="9395" spans="1:29" x14ac:dyDescent="0.25">
      <c r="A9395" s="2">
        <v>9394</v>
      </c>
      <c r="B9395" t="s">
        <v>6823</v>
      </c>
      <c r="C9395" s="3">
        <v>41902</v>
      </c>
      <c r="D9395" s="3">
        <v>41905</v>
      </c>
      <c r="E9395" t="s">
        <v>97</v>
      </c>
      <c r="F9395">
        <f>VLOOKUP(E9395,SHIPMODE,2,FALSE)</f>
        <v>3</v>
      </c>
      <c r="G9395" t="s">
        <v>3851</v>
      </c>
      <c r="H9395" t="s">
        <v>2221</v>
      </c>
      <c r="I9395" t="s">
        <v>9</v>
      </c>
      <c r="J9395">
        <f>VLOOKUP(I9395,segmentID,2,FALSE)</f>
        <v>1</v>
      </c>
      <c r="K9395" t="s">
        <v>3255</v>
      </c>
      <c r="L9395">
        <f>VLOOKUP(K9395,country2,2,FALSE)</f>
        <v>1</v>
      </c>
      <c r="M9395" t="s">
        <v>138</v>
      </c>
      <c r="N9395">
        <f>VLOOKUP(Orders!M9395,city2,2,FALSE)</f>
        <v>21</v>
      </c>
      <c r="O9395" t="s">
        <v>139</v>
      </c>
      <c r="P9395">
        <f>VLOOKUP(O9395,state2,2,FALSE)</f>
        <v>16</v>
      </c>
      <c r="Q9395">
        <v>10011</v>
      </c>
      <c r="R9395" t="s">
        <v>79</v>
      </c>
      <c r="S9395">
        <f>VLOOKUP(R9395,region2,2,FALSE)</f>
        <v>4</v>
      </c>
      <c r="T9395" t="s">
        <v>5615</v>
      </c>
      <c r="U9395" t="s">
        <v>35</v>
      </c>
      <c r="V9395">
        <f>VLOOKUP(U9395,category2,2,FALSE)</f>
        <v>3</v>
      </c>
      <c r="W9395" t="s">
        <v>3230</v>
      </c>
      <c r="X9395">
        <f>VLOOKUP(W9395,subcat2,3,FALSE)</f>
        <v>8</v>
      </c>
      <c r="Y9395" t="s">
        <v>561</v>
      </c>
      <c r="Z9395">
        <v>629.94999999999993</v>
      </c>
      <c r="AA9395">
        <v>5</v>
      </c>
      <c r="AB9395">
        <v>0</v>
      </c>
      <c r="AC9395" s="4">
        <v>157.48750000000001</v>
      </c>
    </row>
    <row r="9396" spans="1:29" x14ac:dyDescent="0.25">
      <c r="A9396" s="2">
        <v>9395</v>
      </c>
      <c r="B9396" t="s">
        <v>6823</v>
      </c>
      <c r="C9396" s="3">
        <v>41902</v>
      </c>
      <c r="D9396" s="3">
        <v>41905</v>
      </c>
      <c r="E9396" t="s">
        <v>97</v>
      </c>
      <c r="F9396">
        <f>VLOOKUP(E9396,SHIPMODE,2,FALSE)</f>
        <v>3</v>
      </c>
      <c r="G9396" t="s">
        <v>3851</v>
      </c>
      <c r="H9396" t="s">
        <v>2221</v>
      </c>
      <c r="I9396" t="s">
        <v>9</v>
      </c>
      <c r="J9396">
        <f>VLOOKUP(I9396,segmentID,2,FALSE)</f>
        <v>1</v>
      </c>
      <c r="K9396" t="s">
        <v>3255</v>
      </c>
      <c r="L9396">
        <f>VLOOKUP(K9396,country2,2,FALSE)</f>
        <v>1</v>
      </c>
      <c r="M9396" t="s">
        <v>138</v>
      </c>
      <c r="N9396">
        <f>VLOOKUP(Orders!M9396,city2,2,FALSE)</f>
        <v>21</v>
      </c>
      <c r="O9396" t="s">
        <v>139</v>
      </c>
      <c r="P9396">
        <f>VLOOKUP(O9396,state2,2,FALSE)</f>
        <v>16</v>
      </c>
      <c r="Q9396">
        <v>10011</v>
      </c>
      <c r="R9396" t="s">
        <v>79</v>
      </c>
      <c r="S9396">
        <f>VLOOKUP(R9396,region2,2,FALSE)</f>
        <v>4</v>
      </c>
      <c r="T9396" t="s">
        <v>4745</v>
      </c>
      <c r="U9396" t="s">
        <v>13</v>
      </c>
      <c r="V9396">
        <f>VLOOKUP(U9396,category2,2,FALSE)</f>
        <v>1</v>
      </c>
      <c r="W9396" t="s">
        <v>3226</v>
      </c>
      <c r="X9396">
        <f>VLOOKUP(W9396,subcat2,3,FALSE)</f>
        <v>2</v>
      </c>
      <c r="Y9396" t="s">
        <v>464</v>
      </c>
      <c r="Z9396">
        <v>631.78200000000004</v>
      </c>
      <c r="AA9396">
        <v>2</v>
      </c>
      <c r="AB9396">
        <v>0.1</v>
      </c>
      <c r="AC9396" s="4">
        <v>140.39599999999993</v>
      </c>
    </row>
    <row r="9397" spans="1:29" x14ac:dyDescent="0.25">
      <c r="A9397" s="2">
        <v>9396</v>
      </c>
      <c r="B9397" t="s">
        <v>6823</v>
      </c>
      <c r="C9397" s="3">
        <v>41902</v>
      </c>
      <c r="D9397" s="3">
        <v>41905</v>
      </c>
      <c r="E9397" t="s">
        <v>97</v>
      </c>
      <c r="F9397">
        <f>VLOOKUP(E9397,SHIPMODE,2,FALSE)</f>
        <v>3</v>
      </c>
      <c r="G9397" t="s">
        <v>3851</v>
      </c>
      <c r="H9397" t="s">
        <v>2221</v>
      </c>
      <c r="I9397" t="s">
        <v>9</v>
      </c>
      <c r="J9397">
        <f>VLOOKUP(I9397,segmentID,2,FALSE)</f>
        <v>1</v>
      </c>
      <c r="K9397" t="s">
        <v>3255</v>
      </c>
      <c r="L9397">
        <f>VLOOKUP(K9397,country2,2,FALSE)</f>
        <v>1</v>
      </c>
      <c r="M9397" t="s">
        <v>138</v>
      </c>
      <c r="N9397">
        <f>VLOOKUP(Orders!M9397,city2,2,FALSE)</f>
        <v>21</v>
      </c>
      <c r="O9397" t="s">
        <v>139</v>
      </c>
      <c r="P9397">
        <f>VLOOKUP(O9397,state2,2,FALSE)</f>
        <v>16</v>
      </c>
      <c r="Q9397">
        <v>10011</v>
      </c>
      <c r="R9397" t="s">
        <v>79</v>
      </c>
      <c r="S9397">
        <f>VLOOKUP(R9397,region2,2,FALSE)</f>
        <v>4</v>
      </c>
      <c r="T9397" t="s">
        <v>5324</v>
      </c>
      <c r="U9397" t="s">
        <v>13</v>
      </c>
      <c r="V9397">
        <f>VLOOKUP(U9397,category2,2,FALSE)</f>
        <v>1</v>
      </c>
      <c r="W9397" t="s">
        <v>14</v>
      </c>
      <c r="X9397">
        <f>VLOOKUP(W9397,subcat2,3,FALSE)</f>
        <v>1</v>
      </c>
      <c r="Y9397" t="s">
        <v>2128</v>
      </c>
      <c r="Z9397">
        <v>801.5680000000001</v>
      </c>
      <c r="AA9397">
        <v>2</v>
      </c>
      <c r="AB9397">
        <v>0.2</v>
      </c>
      <c r="AC9397" s="4">
        <v>-10.019600000000054</v>
      </c>
    </row>
    <row r="9398" spans="1:29" x14ac:dyDescent="0.25">
      <c r="A9398" s="2">
        <v>9397</v>
      </c>
      <c r="B9398" t="s">
        <v>6823</v>
      </c>
      <c r="C9398" s="3">
        <v>41902</v>
      </c>
      <c r="D9398" s="3">
        <v>41905</v>
      </c>
      <c r="E9398" t="s">
        <v>97</v>
      </c>
      <c r="F9398">
        <f>VLOOKUP(E9398,SHIPMODE,2,FALSE)</f>
        <v>3</v>
      </c>
      <c r="G9398" t="s">
        <v>3851</v>
      </c>
      <c r="H9398" t="s">
        <v>2221</v>
      </c>
      <c r="I9398" t="s">
        <v>9</v>
      </c>
      <c r="J9398">
        <f>VLOOKUP(I9398,segmentID,2,FALSE)</f>
        <v>1</v>
      </c>
      <c r="K9398" t="s">
        <v>3255</v>
      </c>
      <c r="L9398">
        <f>VLOOKUP(K9398,country2,2,FALSE)</f>
        <v>1</v>
      </c>
      <c r="M9398" t="s">
        <v>138</v>
      </c>
      <c r="N9398">
        <f>VLOOKUP(Orders!M9398,city2,2,FALSE)</f>
        <v>21</v>
      </c>
      <c r="O9398" t="s">
        <v>139</v>
      </c>
      <c r="P9398">
        <f>VLOOKUP(O9398,state2,2,FALSE)</f>
        <v>16</v>
      </c>
      <c r="Q9398">
        <v>10011</v>
      </c>
      <c r="R9398" t="s">
        <v>79</v>
      </c>
      <c r="S9398">
        <f>VLOOKUP(R9398,region2,2,FALSE)</f>
        <v>4</v>
      </c>
      <c r="T9398" t="s">
        <v>4159</v>
      </c>
      <c r="U9398" t="s">
        <v>22</v>
      </c>
      <c r="V9398">
        <f>VLOOKUP(U9398,category2,2,FALSE)</f>
        <v>2</v>
      </c>
      <c r="W9398" t="s">
        <v>23</v>
      </c>
      <c r="X9398">
        <f>VLOOKUP(W9398,subcat2,3,FALSE)</f>
        <v>3</v>
      </c>
      <c r="Y9398" t="s">
        <v>523</v>
      </c>
      <c r="Z9398">
        <v>75.179999999999993</v>
      </c>
      <c r="AA9398">
        <v>6</v>
      </c>
      <c r="AB9398">
        <v>0</v>
      </c>
      <c r="AC9398" s="4">
        <v>35.334599999999995</v>
      </c>
    </row>
    <row r="9399" spans="1:29" x14ac:dyDescent="0.25">
      <c r="A9399" s="2">
        <v>9398</v>
      </c>
      <c r="B9399" t="s">
        <v>6823</v>
      </c>
      <c r="C9399" s="3">
        <v>41902</v>
      </c>
      <c r="D9399" s="3">
        <v>41905</v>
      </c>
      <c r="E9399" t="s">
        <v>97</v>
      </c>
      <c r="F9399">
        <f>VLOOKUP(E9399,SHIPMODE,2,FALSE)</f>
        <v>3</v>
      </c>
      <c r="G9399" t="s">
        <v>3851</v>
      </c>
      <c r="H9399" t="s">
        <v>2221</v>
      </c>
      <c r="I9399" t="s">
        <v>9</v>
      </c>
      <c r="J9399">
        <f>VLOOKUP(I9399,segmentID,2,FALSE)</f>
        <v>1</v>
      </c>
      <c r="K9399" t="s">
        <v>3255</v>
      </c>
      <c r="L9399">
        <f>VLOOKUP(K9399,country2,2,FALSE)</f>
        <v>1</v>
      </c>
      <c r="M9399" t="s">
        <v>138</v>
      </c>
      <c r="N9399">
        <f>VLOOKUP(Orders!M9399,city2,2,FALSE)</f>
        <v>21</v>
      </c>
      <c r="O9399" t="s">
        <v>139</v>
      </c>
      <c r="P9399">
        <f>VLOOKUP(O9399,state2,2,FALSE)</f>
        <v>16</v>
      </c>
      <c r="Q9399">
        <v>10011</v>
      </c>
      <c r="R9399" t="s">
        <v>79</v>
      </c>
      <c r="S9399">
        <f>VLOOKUP(R9399,region2,2,FALSE)</f>
        <v>4</v>
      </c>
      <c r="T9399" t="s">
        <v>5346</v>
      </c>
      <c r="U9399" t="s">
        <v>22</v>
      </c>
      <c r="V9399">
        <f>VLOOKUP(U9399,category2,2,FALSE)</f>
        <v>2</v>
      </c>
      <c r="W9399" t="s">
        <v>38</v>
      </c>
      <c r="X9399">
        <f>VLOOKUP(W9399,subcat2,3,FALSE)</f>
        <v>10</v>
      </c>
      <c r="Y9399" t="s">
        <v>1915</v>
      </c>
      <c r="Z9399">
        <v>30.98</v>
      </c>
      <c r="AA9399">
        <v>1</v>
      </c>
      <c r="AB9399">
        <v>0</v>
      </c>
      <c r="AC9399" s="4">
        <v>8.0548000000000002</v>
      </c>
    </row>
    <row r="9400" spans="1:29" x14ac:dyDescent="0.25">
      <c r="A9400" s="2">
        <v>9399</v>
      </c>
      <c r="B9400" t="s">
        <v>6823</v>
      </c>
      <c r="C9400" s="3">
        <v>41902</v>
      </c>
      <c r="D9400" s="3">
        <v>41905</v>
      </c>
      <c r="E9400" t="s">
        <v>97</v>
      </c>
      <c r="F9400">
        <f>VLOOKUP(E9400,SHIPMODE,2,FALSE)</f>
        <v>3</v>
      </c>
      <c r="G9400" t="s">
        <v>3851</v>
      </c>
      <c r="H9400" t="s">
        <v>2221</v>
      </c>
      <c r="I9400" t="s">
        <v>9</v>
      </c>
      <c r="J9400">
        <f>VLOOKUP(I9400,segmentID,2,FALSE)</f>
        <v>1</v>
      </c>
      <c r="K9400" t="s">
        <v>3255</v>
      </c>
      <c r="L9400">
        <f>VLOOKUP(K9400,country2,2,FALSE)</f>
        <v>1</v>
      </c>
      <c r="M9400" t="s">
        <v>138</v>
      </c>
      <c r="N9400">
        <f>VLOOKUP(Orders!M9400,city2,2,FALSE)</f>
        <v>21</v>
      </c>
      <c r="O9400" t="s">
        <v>139</v>
      </c>
      <c r="P9400">
        <f>VLOOKUP(O9400,state2,2,FALSE)</f>
        <v>16</v>
      </c>
      <c r="Q9400">
        <v>10011</v>
      </c>
      <c r="R9400" t="s">
        <v>79</v>
      </c>
      <c r="S9400">
        <f>VLOOKUP(R9400,region2,2,FALSE)</f>
        <v>4</v>
      </c>
      <c r="T9400" t="s">
        <v>5406</v>
      </c>
      <c r="U9400" t="s">
        <v>35</v>
      </c>
      <c r="V9400">
        <f>VLOOKUP(U9400,category2,2,FALSE)</f>
        <v>3</v>
      </c>
      <c r="W9400" t="s">
        <v>3230</v>
      </c>
      <c r="X9400">
        <f>VLOOKUP(W9400,subcat2,3,FALSE)</f>
        <v>8</v>
      </c>
      <c r="Y9400" t="s">
        <v>2601</v>
      </c>
      <c r="Z9400">
        <v>1349.91</v>
      </c>
      <c r="AA9400">
        <v>9</v>
      </c>
      <c r="AB9400">
        <v>0</v>
      </c>
      <c r="AC9400" s="4">
        <v>661.45590000000004</v>
      </c>
    </row>
    <row r="9401" spans="1:29" x14ac:dyDescent="0.25">
      <c r="A9401" s="2">
        <v>9400</v>
      </c>
      <c r="B9401" t="s">
        <v>9165</v>
      </c>
      <c r="C9401" s="3">
        <v>42685</v>
      </c>
      <c r="D9401" s="3">
        <v>42689</v>
      </c>
      <c r="E9401" t="s">
        <v>25</v>
      </c>
      <c r="F9401">
        <f>VLOOKUP(E9401,SHIPMODE,2,FALSE)</f>
        <v>2</v>
      </c>
      <c r="G9401" t="s">
        <v>4045</v>
      </c>
      <c r="H9401" t="s">
        <v>3208</v>
      </c>
      <c r="I9401" t="s">
        <v>9</v>
      </c>
      <c r="J9401">
        <f>VLOOKUP(I9401,segmentID,2,FALSE)</f>
        <v>1</v>
      </c>
      <c r="K9401" t="s">
        <v>3255</v>
      </c>
      <c r="L9401">
        <f>VLOOKUP(K9401,country2,2,FALSE)</f>
        <v>1</v>
      </c>
      <c r="M9401" t="s">
        <v>3209</v>
      </c>
      <c r="N9401">
        <f>VLOOKUP(Orders!M9401,city2,2,FALSE)</f>
        <v>524</v>
      </c>
      <c r="O9401" t="s">
        <v>110</v>
      </c>
      <c r="P9401">
        <f>VLOOKUP(O9401,state2,2,FALSE)</f>
        <v>11</v>
      </c>
      <c r="Q9401">
        <v>60004</v>
      </c>
      <c r="R9401" t="s">
        <v>55</v>
      </c>
      <c r="S9401">
        <f>VLOOKUP(R9401,region2,2,FALSE)</f>
        <v>3</v>
      </c>
      <c r="T9401" t="s">
        <v>4600</v>
      </c>
      <c r="U9401" t="s">
        <v>22</v>
      </c>
      <c r="V9401">
        <f>VLOOKUP(U9401,category2,2,FALSE)</f>
        <v>2</v>
      </c>
      <c r="W9401" t="s">
        <v>3229</v>
      </c>
      <c r="X9401">
        <f>VLOOKUP(W9401,subcat2,3,FALSE)</f>
        <v>7</v>
      </c>
      <c r="Y9401" t="s">
        <v>826</v>
      </c>
      <c r="Z9401">
        <v>14.111999999999998</v>
      </c>
      <c r="AA9401">
        <v>6</v>
      </c>
      <c r="AB9401">
        <v>0.2</v>
      </c>
      <c r="AC9401" s="4">
        <v>1.2348000000000008</v>
      </c>
    </row>
    <row r="9402" spans="1:29" x14ac:dyDescent="0.25">
      <c r="A9402" s="2">
        <v>9401</v>
      </c>
      <c r="B9402" t="s">
        <v>7874</v>
      </c>
      <c r="C9402" s="3">
        <v>42263</v>
      </c>
      <c r="D9402" s="3">
        <v>42268</v>
      </c>
      <c r="E9402" t="s">
        <v>25</v>
      </c>
      <c r="F9402">
        <f>VLOOKUP(E9402,SHIPMODE,2,FALSE)</f>
        <v>2</v>
      </c>
      <c r="G9402" t="s">
        <v>3469</v>
      </c>
      <c r="H9402" t="s">
        <v>873</v>
      </c>
      <c r="I9402" t="s">
        <v>9</v>
      </c>
      <c r="J9402">
        <f>VLOOKUP(I9402,segmentID,2,FALSE)</f>
        <v>1</v>
      </c>
      <c r="K9402" t="s">
        <v>3255</v>
      </c>
      <c r="L9402">
        <f>VLOOKUP(K9402,country2,2,FALSE)</f>
        <v>1</v>
      </c>
      <c r="M9402" t="s">
        <v>2324</v>
      </c>
      <c r="N9402">
        <f>VLOOKUP(Orders!M9402,city2,2,FALSE)</f>
        <v>312</v>
      </c>
      <c r="O9402" t="s">
        <v>165</v>
      </c>
      <c r="P9402">
        <f>VLOOKUP(O9402,state2,2,FALSE)</f>
        <v>18</v>
      </c>
      <c r="Q9402">
        <v>23602</v>
      </c>
      <c r="R9402" t="s">
        <v>12</v>
      </c>
      <c r="S9402">
        <f>VLOOKUP(R9402,region2,2,FALSE)</f>
        <v>1</v>
      </c>
      <c r="T9402" t="s">
        <v>4924</v>
      </c>
      <c r="U9402" t="s">
        <v>22</v>
      </c>
      <c r="V9402">
        <f>VLOOKUP(U9402,category2,2,FALSE)</f>
        <v>2</v>
      </c>
      <c r="W9402" t="s">
        <v>103</v>
      </c>
      <c r="X9402">
        <f>VLOOKUP(W9402,subcat2,3,FALSE)</f>
        <v>13</v>
      </c>
      <c r="Y9402" t="s">
        <v>5926</v>
      </c>
      <c r="Z9402">
        <v>31.12</v>
      </c>
      <c r="AA9402">
        <v>4</v>
      </c>
      <c r="AB9402">
        <v>0</v>
      </c>
      <c r="AC9402" s="4">
        <v>14.6264</v>
      </c>
    </row>
    <row r="9403" spans="1:29" x14ac:dyDescent="0.25">
      <c r="A9403" s="2">
        <v>9402</v>
      </c>
      <c r="B9403" t="s">
        <v>6824</v>
      </c>
      <c r="C9403" s="3">
        <v>41814</v>
      </c>
      <c r="D9403" s="3">
        <v>41818</v>
      </c>
      <c r="E9403" t="s">
        <v>25</v>
      </c>
      <c r="F9403">
        <f>VLOOKUP(E9403,SHIPMODE,2,FALSE)</f>
        <v>2</v>
      </c>
      <c r="G9403" t="s">
        <v>3476</v>
      </c>
      <c r="H9403" t="s">
        <v>897</v>
      </c>
      <c r="I9403" t="s">
        <v>9</v>
      </c>
      <c r="J9403">
        <f>VLOOKUP(I9403,segmentID,2,FALSE)</f>
        <v>1</v>
      </c>
      <c r="K9403" t="s">
        <v>3255</v>
      </c>
      <c r="L9403">
        <f>VLOOKUP(K9403,country2,2,FALSE)</f>
        <v>1</v>
      </c>
      <c r="M9403" t="s">
        <v>636</v>
      </c>
      <c r="N9403">
        <f>VLOOKUP(Orders!M9403,city2,2,FALSE)</f>
        <v>94</v>
      </c>
      <c r="O9403" t="s">
        <v>160</v>
      </c>
      <c r="P9403">
        <f>VLOOKUP(O9403,state2,2,FALSE)</f>
        <v>17</v>
      </c>
      <c r="Q9403">
        <v>85705</v>
      </c>
      <c r="R9403" t="s">
        <v>21</v>
      </c>
      <c r="S9403">
        <f>VLOOKUP(R9403,region2,2,FALSE)</f>
        <v>2</v>
      </c>
      <c r="T9403" t="s">
        <v>5628</v>
      </c>
      <c r="U9403" t="s">
        <v>13</v>
      </c>
      <c r="V9403">
        <f>VLOOKUP(U9403,category2,2,FALSE)</f>
        <v>1</v>
      </c>
      <c r="W9403" t="s">
        <v>3228</v>
      </c>
      <c r="X9403">
        <f>VLOOKUP(W9403,subcat2,3,FALSE)</f>
        <v>6</v>
      </c>
      <c r="Y9403" t="s">
        <v>1900</v>
      </c>
      <c r="Z9403">
        <v>4.2720000000000002</v>
      </c>
      <c r="AA9403">
        <v>2</v>
      </c>
      <c r="AB9403">
        <v>0.2</v>
      </c>
      <c r="AC9403" s="4">
        <v>0.96119999999999983</v>
      </c>
    </row>
    <row r="9404" spans="1:29" x14ac:dyDescent="0.25">
      <c r="A9404" s="2">
        <v>9403</v>
      </c>
      <c r="B9404" t="s">
        <v>9166</v>
      </c>
      <c r="C9404" s="3">
        <v>42594</v>
      </c>
      <c r="D9404" s="3">
        <v>42599</v>
      </c>
      <c r="E9404" t="s">
        <v>7</v>
      </c>
      <c r="F9404">
        <f>VLOOKUP(E9404,SHIPMODE,2,FALSE)</f>
        <v>1</v>
      </c>
      <c r="G9404" t="s">
        <v>3668</v>
      </c>
      <c r="H9404" t="s">
        <v>1555</v>
      </c>
      <c r="I9404" t="s">
        <v>9</v>
      </c>
      <c r="J9404">
        <f>VLOOKUP(I9404,segmentID,2,FALSE)</f>
        <v>1</v>
      </c>
      <c r="K9404" t="s">
        <v>3255</v>
      </c>
      <c r="L9404">
        <f>VLOOKUP(K9404,country2,2,FALSE)</f>
        <v>1</v>
      </c>
      <c r="M9404" t="s">
        <v>138</v>
      </c>
      <c r="N9404">
        <f>VLOOKUP(Orders!M9404,city2,2,FALSE)</f>
        <v>21</v>
      </c>
      <c r="O9404" t="s">
        <v>139</v>
      </c>
      <c r="P9404">
        <f>VLOOKUP(O9404,state2,2,FALSE)</f>
        <v>16</v>
      </c>
      <c r="Q9404">
        <v>10024</v>
      </c>
      <c r="R9404" t="s">
        <v>79</v>
      </c>
      <c r="S9404">
        <f>VLOOKUP(R9404,region2,2,FALSE)</f>
        <v>4</v>
      </c>
      <c r="T9404" t="s">
        <v>4709</v>
      </c>
      <c r="U9404" t="s">
        <v>13</v>
      </c>
      <c r="V9404">
        <f>VLOOKUP(U9404,category2,2,FALSE)</f>
        <v>1</v>
      </c>
      <c r="W9404" t="s">
        <v>29</v>
      </c>
      <c r="X9404">
        <f>VLOOKUP(W9404,subcat2,3,FALSE)</f>
        <v>4</v>
      </c>
      <c r="Y9404" t="s">
        <v>2106</v>
      </c>
      <c r="Z9404">
        <v>209.148</v>
      </c>
      <c r="AA9404">
        <v>2</v>
      </c>
      <c r="AB9404">
        <v>0.4</v>
      </c>
      <c r="AC9404" s="4">
        <v>-66.230199999999996</v>
      </c>
    </row>
    <row r="9405" spans="1:29" x14ac:dyDescent="0.25">
      <c r="A9405" s="2">
        <v>9404</v>
      </c>
      <c r="B9405" t="s">
        <v>9166</v>
      </c>
      <c r="C9405" s="3">
        <v>42594</v>
      </c>
      <c r="D9405" s="3">
        <v>42599</v>
      </c>
      <c r="E9405" t="s">
        <v>7</v>
      </c>
      <c r="F9405">
        <f>VLOOKUP(E9405,SHIPMODE,2,FALSE)</f>
        <v>1</v>
      </c>
      <c r="G9405" t="s">
        <v>3668</v>
      </c>
      <c r="H9405" t="s">
        <v>1555</v>
      </c>
      <c r="I9405" t="s">
        <v>9</v>
      </c>
      <c r="J9405">
        <f>VLOOKUP(I9405,segmentID,2,FALSE)</f>
        <v>1</v>
      </c>
      <c r="K9405" t="s">
        <v>3255</v>
      </c>
      <c r="L9405">
        <f>VLOOKUP(K9405,country2,2,FALSE)</f>
        <v>1</v>
      </c>
      <c r="M9405" t="s">
        <v>138</v>
      </c>
      <c r="N9405">
        <f>VLOOKUP(Orders!M9405,city2,2,FALSE)</f>
        <v>21</v>
      </c>
      <c r="O9405" t="s">
        <v>139</v>
      </c>
      <c r="P9405">
        <f>VLOOKUP(O9405,state2,2,FALSE)</f>
        <v>16</v>
      </c>
      <c r="Q9405">
        <v>10024</v>
      </c>
      <c r="R9405" t="s">
        <v>79</v>
      </c>
      <c r="S9405">
        <f>VLOOKUP(R9405,region2,2,FALSE)</f>
        <v>4</v>
      </c>
      <c r="T9405" t="s">
        <v>5320</v>
      </c>
      <c r="U9405" t="s">
        <v>22</v>
      </c>
      <c r="V9405">
        <f>VLOOKUP(U9405,category2,2,FALSE)</f>
        <v>2</v>
      </c>
      <c r="W9405" t="s">
        <v>3227</v>
      </c>
      <c r="X9405">
        <f>VLOOKUP(W9405,subcat2,3,FALSE)</f>
        <v>5</v>
      </c>
      <c r="Y9405" t="s">
        <v>2484</v>
      </c>
      <c r="Z9405">
        <v>1591.02</v>
      </c>
      <c r="AA9405">
        <v>6</v>
      </c>
      <c r="AB9405">
        <v>0</v>
      </c>
      <c r="AC9405" s="4">
        <v>286.38359999999989</v>
      </c>
    </row>
    <row r="9406" spans="1:29" x14ac:dyDescent="0.25">
      <c r="A9406" s="2">
        <v>9405</v>
      </c>
      <c r="B9406" t="s">
        <v>10837</v>
      </c>
      <c r="C9406" s="3">
        <v>42838</v>
      </c>
      <c r="D9406" s="3">
        <v>42842</v>
      </c>
      <c r="E9406" t="s">
        <v>25</v>
      </c>
      <c r="F9406">
        <f>VLOOKUP(E9406,SHIPMODE,2,FALSE)</f>
        <v>2</v>
      </c>
      <c r="G9406" t="s">
        <v>3572</v>
      </c>
      <c r="H9406" t="s">
        <v>1220</v>
      </c>
      <c r="I9406" t="s">
        <v>18</v>
      </c>
      <c r="J9406">
        <f>VLOOKUP(I9406,segmentID,2,FALSE)</f>
        <v>2</v>
      </c>
      <c r="K9406" t="s">
        <v>3255</v>
      </c>
      <c r="L9406">
        <f>VLOOKUP(K9406,country2,2,FALSE)</f>
        <v>1</v>
      </c>
      <c r="M9406" t="s">
        <v>77</v>
      </c>
      <c r="N9406">
        <f>VLOOKUP(Orders!M9406,city2,2,FALSE)</f>
        <v>11</v>
      </c>
      <c r="O9406" t="s">
        <v>78</v>
      </c>
      <c r="P9406">
        <f>VLOOKUP(O9406,state2,2,FALSE)</f>
        <v>10</v>
      </c>
      <c r="Q9406">
        <v>19134</v>
      </c>
      <c r="R9406" t="s">
        <v>79</v>
      </c>
      <c r="S9406">
        <f>VLOOKUP(R9406,region2,2,FALSE)</f>
        <v>4</v>
      </c>
      <c r="T9406" t="s">
        <v>5315</v>
      </c>
      <c r="U9406" t="s">
        <v>22</v>
      </c>
      <c r="V9406">
        <f>VLOOKUP(U9406,category2,2,FALSE)</f>
        <v>2</v>
      </c>
      <c r="W9406" t="s">
        <v>3234</v>
      </c>
      <c r="X9406">
        <f>VLOOKUP(W9406,subcat2,3,FALSE)</f>
        <v>14</v>
      </c>
      <c r="Y9406" t="s">
        <v>2301</v>
      </c>
      <c r="Z9406">
        <v>7.92</v>
      </c>
      <c r="AA9406">
        <v>5</v>
      </c>
      <c r="AB9406">
        <v>0.2</v>
      </c>
      <c r="AC9406" s="4">
        <v>1.6829999999999994</v>
      </c>
    </row>
    <row r="9407" spans="1:29" x14ac:dyDescent="0.25">
      <c r="A9407" s="2">
        <v>9406</v>
      </c>
      <c r="B9407" t="s">
        <v>6825</v>
      </c>
      <c r="C9407" s="3">
        <v>41712</v>
      </c>
      <c r="D9407" s="3">
        <v>41715</v>
      </c>
      <c r="E9407" t="s">
        <v>97</v>
      </c>
      <c r="F9407">
        <f>VLOOKUP(E9407,SHIPMODE,2,FALSE)</f>
        <v>3</v>
      </c>
      <c r="G9407" t="s">
        <v>3301</v>
      </c>
      <c r="H9407" t="s">
        <v>220</v>
      </c>
      <c r="I9407" t="s">
        <v>52</v>
      </c>
      <c r="J9407">
        <f>VLOOKUP(I9407,segmentID,2,FALSE)</f>
        <v>3</v>
      </c>
      <c r="K9407" t="s">
        <v>3255</v>
      </c>
      <c r="L9407">
        <f>VLOOKUP(K9407,country2,2,FALSE)</f>
        <v>1</v>
      </c>
      <c r="M9407" t="s">
        <v>156</v>
      </c>
      <c r="N9407">
        <f>VLOOKUP(Orders!M9407,city2,2,FALSE)</f>
        <v>23</v>
      </c>
      <c r="O9407" t="s">
        <v>110</v>
      </c>
      <c r="P9407">
        <f>VLOOKUP(O9407,state2,2,FALSE)</f>
        <v>11</v>
      </c>
      <c r="Q9407">
        <v>60653</v>
      </c>
      <c r="R9407" t="s">
        <v>55</v>
      </c>
      <c r="S9407">
        <f>VLOOKUP(R9407,region2,2,FALSE)</f>
        <v>3</v>
      </c>
      <c r="T9407" t="s">
        <v>5479</v>
      </c>
      <c r="U9407" t="s">
        <v>35</v>
      </c>
      <c r="V9407">
        <f>VLOOKUP(U9407,category2,2,FALSE)</f>
        <v>3</v>
      </c>
      <c r="W9407" t="s">
        <v>3235</v>
      </c>
      <c r="X9407">
        <f>VLOOKUP(W9407,subcat2,3,FALSE)</f>
        <v>16</v>
      </c>
      <c r="Y9407" t="s">
        <v>1872</v>
      </c>
      <c r="Z9407">
        <v>574.91</v>
      </c>
      <c r="AA9407">
        <v>2</v>
      </c>
      <c r="AB9407">
        <v>0.3</v>
      </c>
      <c r="AC9407" s="4">
        <v>156.04699999999997</v>
      </c>
    </row>
    <row r="9408" spans="1:29" x14ac:dyDescent="0.25">
      <c r="A9408" s="2">
        <v>9407</v>
      </c>
      <c r="B9408" t="s">
        <v>6825</v>
      </c>
      <c r="C9408" s="3">
        <v>41712</v>
      </c>
      <c r="D9408" s="3">
        <v>41715</v>
      </c>
      <c r="E9408" t="s">
        <v>97</v>
      </c>
      <c r="F9408">
        <f>VLOOKUP(E9408,SHIPMODE,2,FALSE)</f>
        <v>3</v>
      </c>
      <c r="G9408" t="s">
        <v>3301</v>
      </c>
      <c r="H9408" t="s">
        <v>220</v>
      </c>
      <c r="I9408" t="s">
        <v>52</v>
      </c>
      <c r="J9408">
        <f>VLOOKUP(I9408,segmentID,2,FALSE)</f>
        <v>3</v>
      </c>
      <c r="K9408" t="s">
        <v>3255</v>
      </c>
      <c r="L9408">
        <f>VLOOKUP(K9408,country2,2,FALSE)</f>
        <v>1</v>
      </c>
      <c r="M9408" t="s">
        <v>156</v>
      </c>
      <c r="N9408">
        <f>VLOOKUP(Orders!M9408,city2,2,FALSE)</f>
        <v>23</v>
      </c>
      <c r="O9408" t="s">
        <v>110</v>
      </c>
      <c r="P9408">
        <f>VLOOKUP(O9408,state2,2,FALSE)</f>
        <v>11</v>
      </c>
      <c r="Q9408">
        <v>60653</v>
      </c>
      <c r="R9408" t="s">
        <v>55</v>
      </c>
      <c r="S9408">
        <f>VLOOKUP(R9408,region2,2,FALSE)</f>
        <v>3</v>
      </c>
      <c r="T9408" t="s">
        <v>5796</v>
      </c>
      <c r="U9408" t="s">
        <v>22</v>
      </c>
      <c r="V9408">
        <f>VLOOKUP(U9408,category2,2,FALSE)</f>
        <v>2</v>
      </c>
      <c r="W9408" t="s">
        <v>45</v>
      </c>
      <c r="X9408">
        <f>VLOOKUP(W9408,subcat2,3,FALSE)</f>
        <v>11</v>
      </c>
      <c r="Y9408" t="s">
        <v>1597</v>
      </c>
      <c r="Z9408">
        <v>8.4480000000000004</v>
      </c>
      <c r="AA9408">
        <v>2</v>
      </c>
      <c r="AB9408">
        <v>0.2</v>
      </c>
      <c r="AC9408" s="4">
        <v>2.6399999999999997</v>
      </c>
    </row>
    <row r="9409" spans="1:29" x14ac:dyDescent="0.25">
      <c r="A9409" s="2">
        <v>9408</v>
      </c>
      <c r="B9409" t="s">
        <v>10838</v>
      </c>
      <c r="C9409" s="3">
        <v>43000</v>
      </c>
      <c r="D9409" s="3">
        <v>43002</v>
      </c>
      <c r="E9409" t="s">
        <v>7</v>
      </c>
      <c r="F9409">
        <f>VLOOKUP(E9409,SHIPMODE,2,FALSE)</f>
        <v>1</v>
      </c>
      <c r="G9409" t="s">
        <v>3350</v>
      </c>
      <c r="H9409" t="s">
        <v>401</v>
      </c>
      <c r="I9409" t="s">
        <v>9</v>
      </c>
      <c r="J9409">
        <f>VLOOKUP(I9409,segmentID,2,FALSE)</f>
        <v>1</v>
      </c>
      <c r="K9409" t="s">
        <v>3255</v>
      </c>
      <c r="L9409">
        <f>VLOOKUP(K9409,country2,2,FALSE)</f>
        <v>1</v>
      </c>
      <c r="M9409" t="s">
        <v>138</v>
      </c>
      <c r="N9409">
        <f>VLOOKUP(Orders!M9409,city2,2,FALSE)</f>
        <v>21</v>
      </c>
      <c r="O9409" t="s">
        <v>139</v>
      </c>
      <c r="P9409">
        <f>VLOOKUP(O9409,state2,2,FALSE)</f>
        <v>16</v>
      </c>
      <c r="Q9409">
        <v>10035</v>
      </c>
      <c r="R9409" t="s">
        <v>79</v>
      </c>
      <c r="S9409">
        <f>VLOOKUP(R9409,region2,2,FALSE)</f>
        <v>4</v>
      </c>
      <c r="T9409" t="s">
        <v>5277</v>
      </c>
      <c r="U9409" t="s">
        <v>35</v>
      </c>
      <c r="V9409">
        <f>VLOOKUP(U9409,category2,2,FALSE)</f>
        <v>3</v>
      </c>
      <c r="W9409" t="s">
        <v>3232</v>
      </c>
      <c r="X9409">
        <f>VLOOKUP(W9409,subcat2,3,FALSE)</f>
        <v>12</v>
      </c>
      <c r="Y9409" t="s">
        <v>637</v>
      </c>
      <c r="Z9409">
        <v>1071</v>
      </c>
      <c r="AA9409">
        <v>9</v>
      </c>
      <c r="AB9409">
        <v>0</v>
      </c>
      <c r="AC9409" s="4">
        <v>171.36000000000007</v>
      </c>
    </row>
    <row r="9410" spans="1:29" x14ac:dyDescent="0.25">
      <c r="A9410" s="2">
        <v>9409</v>
      </c>
      <c r="B9410" t="s">
        <v>10838</v>
      </c>
      <c r="C9410" s="3">
        <v>43000</v>
      </c>
      <c r="D9410" s="3">
        <v>43002</v>
      </c>
      <c r="E9410" t="s">
        <v>7</v>
      </c>
      <c r="F9410">
        <f>VLOOKUP(E9410,SHIPMODE,2,FALSE)</f>
        <v>1</v>
      </c>
      <c r="G9410" t="s">
        <v>3350</v>
      </c>
      <c r="H9410" t="s">
        <v>401</v>
      </c>
      <c r="I9410" t="s">
        <v>9</v>
      </c>
      <c r="J9410">
        <f>VLOOKUP(I9410,segmentID,2,FALSE)</f>
        <v>1</v>
      </c>
      <c r="K9410" t="s">
        <v>3255</v>
      </c>
      <c r="L9410">
        <f>VLOOKUP(K9410,country2,2,FALSE)</f>
        <v>1</v>
      </c>
      <c r="M9410" t="s">
        <v>138</v>
      </c>
      <c r="N9410">
        <f>VLOOKUP(Orders!M9410,city2,2,FALSE)</f>
        <v>21</v>
      </c>
      <c r="O9410" t="s">
        <v>139</v>
      </c>
      <c r="P9410">
        <f>VLOOKUP(O9410,state2,2,FALSE)</f>
        <v>16</v>
      </c>
      <c r="Q9410">
        <v>10035</v>
      </c>
      <c r="R9410" t="s">
        <v>79</v>
      </c>
      <c r="S9410">
        <f>VLOOKUP(R9410,region2,2,FALSE)</f>
        <v>4</v>
      </c>
      <c r="T9410" t="s">
        <v>4542</v>
      </c>
      <c r="U9410" t="s">
        <v>13</v>
      </c>
      <c r="V9410">
        <f>VLOOKUP(U9410,category2,2,FALSE)</f>
        <v>1</v>
      </c>
      <c r="W9410" t="s">
        <v>3228</v>
      </c>
      <c r="X9410">
        <f>VLOOKUP(W9410,subcat2,3,FALSE)</f>
        <v>6</v>
      </c>
      <c r="Y9410" t="s">
        <v>1796</v>
      </c>
      <c r="Z9410">
        <v>12.07</v>
      </c>
      <c r="AA9410">
        <v>1</v>
      </c>
      <c r="AB9410">
        <v>0</v>
      </c>
      <c r="AC9410" s="4">
        <v>3.9831000000000003</v>
      </c>
    </row>
    <row r="9411" spans="1:29" x14ac:dyDescent="0.25">
      <c r="A9411" s="2">
        <v>9410</v>
      </c>
      <c r="B9411" t="s">
        <v>10839</v>
      </c>
      <c r="C9411" s="3">
        <v>43079</v>
      </c>
      <c r="D9411" s="3">
        <v>43082</v>
      </c>
      <c r="E9411" t="s">
        <v>97</v>
      </c>
      <c r="F9411">
        <f>VLOOKUP(E9411,SHIPMODE,2,FALSE)</f>
        <v>3</v>
      </c>
      <c r="G9411" t="s">
        <v>3831</v>
      </c>
      <c r="H9411" t="s">
        <v>2147</v>
      </c>
      <c r="I9411" t="s">
        <v>9</v>
      </c>
      <c r="J9411">
        <f>VLOOKUP(I9411,segmentID,2,FALSE)</f>
        <v>1</v>
      </c>
      <c r="K9411" t="s">
        <v>3255</v>
      </c>
      <c r="L9411">
        <f>VLOOKUP(K9411,country2,2,FALSE)</f>
        <v>1</v>
      </c>
      <c r="M9411" t="s">
        <v>77</v>
      </c>
      <c r="N9411">
        <f>VLOOKUP(Orders!M9411,city2,2,FALSE)</f>
        <v>11</v>
      </c>
      <c r="O9411" t="s">
        <v>78</v>
      </c>
      <c r="P9411">
        <f>VLOOKUP(O9411,state2,2,FALSE)</f>
        <v>10</v>
      </c>
      <c r="Q9411">
        <v>19143</v>
      </c>
      <c r="R9411" t="s">
        <v>79</v>
      </c>
      <c r="S9411">
        <f>VLOOKUP(R9411,region2,2,FALSE)</f>
        <v>4</v>
      </c>
      <c r="T9411" t="s">
        <v>4727</v>
      </c>
      <c r="U9411" t="s">
        <v>22</v>
      </c>
      <c r="V9411">
        <f>VLOOKUP(U9411,category2,2,FALSE)</f>
        <v>2</v>
      </c>
      <c r="W9411" t="s">
        <v>3231</v>
      </c>
      <c r="X9411">
        <f>VLOOKUP(W9411,subcat2,3,FALSE)</f>
        <v>9</v>
      </c>
      <c r="Y9411" t="s">
        <v>1545</v>
      </c>
      <c r="Z9411">
        <v>3.2730000000000006</v>
      </c>
      <c r="AA9411">
        <v>1</v>
      </c>
      <c r="AB9411">
        <v>0.7</v>
      </c>
      <c r="AC9411" s="4">
        <v>-2.5092999999999996</v>
      </c>
    </row>
    <row r="9412" spans="1:29" x14ac:dyDescent="0.25">
      <c r="A9412" s="2">
        <v>9411</v>
      </c>
      <c r="B9412" t="s">
        <v>10839</v>
      </c>
      <c r="C9412" s="3">
        <v>43079</v>
      </c>
      <c r="D9412" s="3">
        <v>43082</v>
      </c>
      <c r="E9412" t="s">
        <v>97</v>
      </c>
      <c r="F9412">
        <f>VLOOKUP(E9412,SHIPMODE,2,FALSE)</f>
        <v>3</v>
      </c>
      <c r="G9412" t="s">
        <v>3831</v>
      </c>
      <c r="H9412" t="s">
        <v>2147</v>
      </c>
      <c r="I9412" t="s">
        <v>9</v>
      </c>
      <c r="J9412">
        <f>VLOOKUP(I9412,segmentID,2,FALSE)</f>
        <v>1</v>
      </c>
      <c r="K9412" t="s">
        <v>3255</v>
      </c>
      <c r="L9412">
        <f>VLOOKUP(K9412,country2,2,FALSE)</f>
        <v>1</v>
      </c>
      <c r="M9412" t="s">
        <v>77</v>
      </c>
      <c r="N9412">
        <f>VLOOKUP(Orders!M9412,city2,2,FALSE)</f>
        <v>11</v>
      </c>
      <c r="O9412" t="s">
        <v>78</v>
      </c>
      <c r="P9412">
        <f>VLOOKUP(O9412,state2,2,FALSE)</f>
        <v>10</v>
      </c>
      <c r="Q9412">
        <v>19143</v>
      </c>
      <c r="R9412" t="s">
        <v>79</v>
      </c>
      <c r="S9412">
        <f>VLOOKUP(R9412,region2,2,FALSE)</f>
        <v>4</v>
      </c>
      <c r="T9412" t="s">
        <v>4603</v>
      </c>
      <c r="U9412" t="s">
        <v>13</v>
      </c>
      <c r="V9412">
        <f>VLOOKUP(U9412,category2,2,FALSE)</f>
        <v>1</v>
      </c>
      <c r="W9412" t="s">
        <v>3228</v>
      </c>
      <c r="X9412">
        <f>VLOOKUP(W9412,subcat2,3,FALSE)</f>
        <v>6</v>
      </c>
      <c r="Y9412" t="s">
        <v>2638</v>
      </c>
      <c r="Z9412">
        <v>87.92</v>
      </c>
      <c r="AA9412">
        <v>5</v>
      </c>
      <c r="AB9412">
        <v>0.2</v>
      </c>
      <c r="AC9412" s="4">
        <v>15.385999999999999</v>
      </c>
    </row>
    <row r="9413" spans="1:29" x14ac:dyDescent="0.25">
      <c r="A9413" s="2">
        <v>9412</v>
      </c>
      <c r="B9413" t="s">
        <v>9167</v>
      </c>
      <c r="C9413" s="3">
        <v>42439</v>
      </c>
      <c r="D9413" s="3">
        <v>42443</v>
      </c>
      <c r="E9413" t="s">
        <v>7</v>
      </c>
      <c r="F9413">
        <f>VLOOKUP(E9413,SHIPMODE,2,FALSE)</f>
        <v>1</v>
      </c>
      <c r="G9413" t="s">
        <v>3441</v>
      </c>
      <c r="H9413" t="s">
        <v>775</v>
      </c>
      <c r="I9413" t="s">
        <v>18</v>
      </c>
      <c r="J9413">
        <f>VLOOKUP(I9413,segmentID,2,FALSE)</f>
        <v>2</v>
      </c>
      <c r="K9413" t="s">
        <v>3255</v>
      </c>
      <c r="L9413">
        <f>VLOOKUP(K9413,country2,2,FALSE)</f>
        <v>1</v>
      </c>
      <c r="M9413" t="s">
        <v>1737</v>
      </c>
      <c r="N9413">
        <f>VLOOKUP(Orders!M9413,city2,2,FALSE)</f>
        <v>221</v>
      </c>
      <c r="O9413" t="s">
        <v>160</v>
      </c>
      <c r="P9413">
        <f>VLOOKUP(O9413,state2,2,FALSE)</f>
        <v>17</v>
      </c>
      <c r="Q9413">
        <v>85301</v>
      </c>
      <c r="R9413" t="s">
        <v>21</v>
      </c>
      <c r="S9413">
        <f>VLOOKUP(R9413,region2,2,FALSE)</f>
        <v>2</v>
      </c>
      <c r="T9413" t="s">
        <v>4629</v>
      </c>
      <c r="U9413" t="s">
        <v>22</v>
      </c>
      <c r="V9413">
        <f>VLOOKUP(U9413,category2,2,FALSE)</f>
        <v>2</v>
      </c>
      <c r="W9413" t="s">
        <v>3227</v>
      </c>
      <c r="X9413">
        <f>VLOOKUP(W9413,subcat2,3,FALSE)</f>
        <v>5</v>
      </c>
      <c r="Y9413" t="s">
        <v>1360</v>
      </c>
      <c r="Z9413">
        <v>104.69600000000001</v>
      </c>
      <c r="AA9413">
        <v>1</v>
      </c>
      <c r="AB9413">
        <v>0.2</v>
      </c>
      <c r="AC9413" s="4">
        <v>6.5434999999999981</v>
      </c>
    </row>
    <row r="9414" spans="1:29" x14ac:dyDescent="0.25">
      <c r="A9414" s="2">
        <v>9413</v>
      </c>
      <c r="B9414" t="s">
        <v>7875</v>
      </c>
      <c r="C9414" s="3">
        <v>42031</v>
      </c>
      <c r="D9414" s="3">
        <v>42033</v>
      </c>
      <c r="E9414" t="s">
        <v>97</v>
      </c>
      <c r="F9414">
        <f>VLOOKUP(E9414,SHIPMODE,2,FALSE)</f>
        <v>3</v>
      </c>
      <c r="G9414" t="s">
        <v>3508</v>
      </c>
      <c r="H9414" t="s">
        <v>995</v>
      </c>
      <c r="I9414" t="s">
        <v>9</v>
      </c>
      <c r="J9414">
        <f>VLOOKUP(I9414,segmentID,2,FALSE)</f>
        <v>1</v>
      </c>
      <c r="K9414" t="s">
        <v>3255</v>
      </c>
      <c r="L9414">
        <f>VLOOKUP(K9414,country2,2,FALSE)</f>
        <v>1</v>
      </c>
      <c r="M9414" t="s">
        <v>19</v>
      </c>
      <c r="N9414">
        <f>VLOOKUP(Orders!M9414,city2,2,FALSE)</f>
        <v>2</v>
      </c>
      <c r="O9414" t="s">
        <v>20</v>
      </c>
      <c r="P9414">
        <f>VLOOKUP(O9414,state2,2,FALSE)</f>
        <v>2</v>
      </c>
      <c r="Q9414">
        <v>90036</v>
      </c>
      <c r="R9414" t="s">
        <v>21</v>
      </c>
      <c r="S9414">
        <f>VLOOKUP(R9414,region2,2,FALSE)</f>
        <v>2</v>
      </c>
      <c r="T9414" t="s">
        <v>4582</v>
      </c>
      <c r="U9414" t="s">
        <v>13</v>
      </c>
      <c r="V9414">
        <f>VLOOKUP(U9414,category2,2,FALSE)</f>
        <v>1</v>
      </c>
      <c r="W9414" t="s">
        <v>3226</v>
      </c>
      <c r="X9414">
        <f>VLOOKUP(W9414,subcat2,3,FALSE)</f>
        <v>2</v>
      </c>
      <c r="Y9414" t="s">
        <v>885</v>
      </c>
      <c r="Z9414">
        <v>2803.92</v>
      </c>
      <c r="AA9414">
        <v>5</v>
      </c>
      <c r="AB9414">
        <v>0.2</v>
      </c>
      <c r="AC9414" s="4">
        <v>0</v>
      </c>
    </row>
    <row r="9415" spans="1:29" x14ac:dyDescent="0.25">
      <c r="A9415" s="2">
        <v>9414</v>
      </c>
      <c r="B9415" t="s">
        <v>9168</v>
      </c>
      <c r="C9415" s="3">
        <v>42639</v>
      </c>
      <c r="D9415" s="3">
        <v>42640</v>
      </c>
      <c r="E9415" t="s">
        <v>97</v>
      </c>
      <c r="F9415">
        <f>VLOOKUP(E9415,SHIPMODE,2,FALSE)</f>
        <v>3</v>
      </c>
      <c r="G9415" t="s">
        <v>3843</v>
      </c>
      <c r="H9415" t="s">
        <v>2193</v>
      </c>
      <c r="I9415" t="s">
        <v>18</v>
      </c>
      <c r="J9415">
        <f>VLOOKUP(I9415,segmentID,2,FALSE)</f>
        <v>2</v>
      </c>
      <c r="K9415" t="s">
        <v>3255</v>
      </c>
      <c r="L9415">
        <f>VLOOKUP(K9415,country2,2,FALSE)</f>
        <v>1</v>
      </c>
      <c r="M9415" t="s">
        <v>95</v>
      </c>
      <c r="N9415">
        <f>VLOOKUP(Orders!M9415,city2,2,FALSE)</f>
        <v>13</v>
      </c>
      <c r="O9415" t="s">
        <v>54</v>
      </c>
      <c r="P9415">
        <f>VLOOKUP(O9415,state2,2,FALSE)</f>
        <v>6</v>
      </c>
      <c r="Q9415">
        <v>77041</v>
      </c>
      <c r="R9415" t="s">
        <v>55</v>
      </c>
      <c r="S9415">
        <f>VLOOKUP(R9415,region2,2,FALSE)</f>
        <v>3</v>
      </c>
      <c r="T9415" t="s">
        <v>4909</v>
      </c>
      <c r="U9415" t="s">
        <v>22</v>
      </c>
      <c r="V9415">
        <f>VLOOKUP(U9415,category2,2,FALSE)</f>
        <v>2</v>
      </c>
      <c r="W9415" t="s">
        <v>3231</v>
      </c>
      <c r="X9415">
        <f>VLOOKUP(W9415,subcat2,3,FALSE)</f>
        <v>9</v>
      </c>
      <c r="Y9415" t="s">
        <v>819</v>
      </c>
      <c r="Z9415">
        <v>6.8159999999999981</v>
      </c>
      <c r="AA9415">
        <v>2</v>
      </c>
      <c r="AB9415">
        <v>0.8</v>
      </c>
      <c r="AC9415" s="4">
        <v>-11.587200000000003</v>
      </c>
    </row>
    <row r="9416" spans="1:29" x14ac:dyDescent="0.25">
      <c r="A9416" s="2">
        <v>9415</v>
      </c>
      <c r="B9416" t="s">
        <v>7876</v>
      </c>
      <c r="C9416" s="3">
        <v>42295</v>
      </c>
      <c r="D9416" s="3">
        <v>42299</v>
      </c>
      <c r="E9416" t="s">
        <v>25</v>
      </c>
      <c r="F9416">
        <f>VLOOKUP(E9416,SHIPMODE,2,FALSE)</f>
        <v>2</v>
      </c>
      <c r="G9416" t="s">
        <v>3802</v>
      </c>
      <c r="H9416" t="s">
        <v>2013</v>
      </c>
      <c r="I9416" t="s">
        <v>9</v>
      </c>
      <c r="J9416">
        <f>VLOOKUP(I9416,segmentID,2,FALSE)</f>
        <v>1</v>
      </c>
      <c r="K9416" t="s">
        <v>3255</v>
      </c>
      <c r="L9416">
        <f>VLOOKUP(K9416,country2,2,FALSE)</f>
        <v>1</v>
      </c>
      <c r="M9416" t="s">
        <v>48</v>
      </c>
      <c r="N9416">
        <f>VLOOKUP(Orders!M9416,city2,2,FALSE)</f>
        <v>5</v>
      </c>
      <c r="O9416" t="s">
        <v>49</v>
      </c>
      <c r="P9416">
        <f>VLOOKUP(O9416,state2,2,FALSE)</f>
        <v>5</v>
      </c>
      <c r="Q9416">
        <v>98115</v>
      </c>
      <c r="R9416" t="s">
        <v>21</v>
      </c>
      <c r="S9416">
        <f>VLOOKUP(R9416,region2,2,FALSE)</f>
        <v>2</v>
      </c>
      <c r="T9416" t="s">
        <v>5864</v>
      </c>
      <c r="U9416" t="s">
        <v>35</v>
      </c>
      <c r="V9416">
        <f>VLOOKUP(U9416,category2,2,FALSE)</f>
        <v>3</v>
      </c>
      <c r="W9416" t="s">
        <v>3230</v>
      </c>
      <c r="X9416">
        <f>VLOOKUP(W9416,subcat2,3,FALSE)</f>
        <v>8</v>
      </c>
      <c r="Y9416" t="s">
        <v>141</v>
      </c>
      <c r="Z9416">
        <v>249.58400000000003</v>
      </c>
      <c r="AA9416">
        <v>2</v>
      </c>
      <c r="AB9416">
        <v>0.2</v>
      </c>
      <c r="AC9416" s="4">
        <v>15.598999999999997</v>
      </c>
    </row>
    <row r="9417" spans="1:29" x14ac:dyDescent="0.25">
      <c r="A9417" s="2">
        <v>9416</v>
      </c>
      <c r="B9417" t="s">
        <v>7876</v>
      </c>
      <c r="C9417" s="3">
        <v>42295</v>
      </c>
      <c r="D9417" s="3">
        <v>42299</v>
      </c>
      <c r="E9417" t="s">
        <v>25</v>
      </c>
      <c r="F9417">
        <f>VLOOKUP(E9417,SHIPMODE,2,FALSE)</f>
        <v>2</v>
      </c>
      <c r="G9417" t="s">
        <v>3802</v>
      </c>
      <c r="H9417" t="s">
        <v>2013</v>
      </c>
      <c r="I9417" t="s">
        <v>9</v>
      </c>
      <c r="J9417">
        <f>VLOOKUP(I9417,segmentID,2,FALSE)</f>
        <v>1</v>
      </c>
      <c r="K9417" t="s">
        <v>3255</v>
      </c>
      <c r="L9417">
        <f>VLOOKUP(K9417,country2,2,FALSE)</f>
        <v>1</v>
      </c>
      <c r="M9417" t="s">
        <v>48</v>
      </c>
      <c r="N9417">
        <f>VLOOKUP(Orders!M9417,city2,2,FALSE)</f>
        <v>5</v>
      </c>
      <c r="O9417" t="s">
        <v>49</v>
      </c>
      <c r="P9417">
        <f>VLOOKUP(O9417,state2,2,FALSE)</f>
        <v>5</v>
      </c>
      <c r="Q9417">
        <v>98115</v>
      </c>
      <c r="R9417" t="s">
        <v>21</v>
      </c>
      <c r="S9417">
        <f>VLOOKUP(R9417,region2,2,FALSE)</f>
        <v>2</v>
      </c>
      <c r="T9417" t="s">
        <v>5403</v>
      </c>
      <c r="U9417" t="s">
        <v>22</v>
      </c>
      <c r="V9417">
        <f>VLOOKUP(U9417,category2,2,FALSE)</f>
        <v>2</v>
      </c>
      <c r="W9417" t="s">
        <v>45</v>
      </c>
      <c r="X9417">
        <f>VLOOKUP(W9417,subcat2,3,FALSE)</f>
        <v>11</v>
      </c>
      <c r="Y9417" t="s">
        <v>2849</v>
      </c>
      <c r="Z9417">
        <v>17.940000000000001</v>
      </c>
      <c r="AA9417">
        <v>3</v>
      </c>
      <c r="AB9417">
        <v>0</v>
      </c>
      <c r="AC9417" s="4">
        <v>8.7906000000000013</v>
      </c>
    </row>
    <row r="9418" spans="1:29" x14ac:dyDescent="0.25">
      <c r="A9418" s="2">
        <v>9417</v>
      </c>
      <c r="B9418" t="s">
        <v>7876</v>
      </c>
      <c r="C9418" s="3">
        <v>42295</v>
      </c>
      <c r="D9418" s="3">
        <v>42299</v>
      </c>
      <c r="E9418" t="s">
        <v>25</v>
      </c>
      <c r="F9418">
        <f>VLOOKUP(E9418,SHIPMODE,2,FALSE)</f>
        <v>2</v>
      </c>
      <c r="G9418" t="s">
        <v>3802</v>
      </c>
      <c r="H9418" t="s">
        <v>2013</v>
      </c>
      <c r="I9418" t="s">
        <v>9</v>
      </c>
      <c r="J9418">
        <f>VLOOKUP(I9418,segmentID,2,FALSE)</f>
        <v>1</v>
      </c>
      <c r="K9418" t="s">
        <v>3255</v>
      </c>
      <c r="L9418">
        <f>VLOOKUP(K9418,country2,2,FALSE)</f>
        <v>1</v>
      </c>
      <c r="M9418" t="s">
        <v>48</v>
      </c>
      <c r="N9418">
        <f>VLOOKUP(Orders!M9418,city2,2,FALSE)</f>
        <v>5</v>
      </c>
      <c r="O9418" t="s">
        <v>49</v>
      </c>
      <c r="P9418">
        <f>VLOOKUP(O9418,state2,2,FALSE)</f>
        <v>5</v>
      </c>
      <c r="Q9418">
        <v>98115</v>
      </c>
      <c r="R9418" t="s">
        <v>21</v>
      </c>
      <c r="S9418">
        <f>VLOOKUP(R9418,region2,2,FALSE)</f>
        <v>2</v>
      </c>
      <c r="T9418" t="s">
        <v>4332</v>
      </c>
      <c r="U9418" t="s">
        <v>13</v>
      </c>
      <c r="V9418">
        <f>VLOOKUP(U9418,category2,2,FALSE)</f>
        <v>1</v>
      </c>
      <c r="W9418" t="s">
        <v>3228</v>
      </c>
      <c r="X9418">
        <f>VLOOKUP(W9418,subcat2,3,FALSE)</f>
        <v>6</v>
      </c>
      <c r="Y9418" t="s">
        <v>405</v>
      </c>
      <c r="Z9418">
        <v>10.11</v>
      </c>
      <c r="AA9418">
        <v>3</v>
      </c>
      <c r="AB9418">
        <v>0</v>
      </c>
      <c r="AC9418" s="4">
        <v>3.2351999999999994</v>
      </c>
    </row>
    <row r="9419" spans="1:29" x14ac:dyDescent="0.25">
      <c r="A9419" s="2">
        <v>9418</v>
      </c>
      <c r="B9419" t="s">
        <v>6826</v>
      </c>
      <c r="C9419" s="3">
        <v>41939</v>
      </c>
      <c r="D9419" s="3">
        <v>41944</v>
      </c>
      <c r="E9419" t="s">
        <v>25</v>
      </c>
      <c r="F9419">
        <f>VLOOKUP(E9419,SHIPMODE,2,FALSE)</f>
        <v>2</v>
      </c>
      <c r="G9419" t="s">
        <v>3534</v>
      </c>
      <c r="H9419" t="s">
        <v>1085</v>
      </c>
      <c r="I9419" t="s">
        <v>52</v>
      </c>
      <c r="J9419">
        <f>VLOOKUP(I9419,segmentID,2,FALSE)</f>
        <v>3</v>
      </c>
      <c r="K9419" t="s">
        <v>3255</v>
      </c>
      <c r="L9419">
        <f>VLOOKUP(K9419,country2,2,FALSE)</f>
        <v>1</v>
      </c>
      <c r="M9419" t="s">
        <v>810</v>
      </c>
      <c r="N9419">
        <f>VLOOKUP(Orders!M9419,city2,2,FALSE)</f>
        <v>116</v>
      </c>
      <c r="O9419" t="s">
        <v>44</v>
      </c>
      <c r="P9419">
        <f>VLOOKUP(O9419,state2,2,FALSE)</f>
        <v>4</v>
      </c>
      <c r="Q9419">
        <v>28314</v>
      </c>
      <c r="R9419" t="s">
        <v>12</v>
      </c>
      <c r="S9419">
        <f>VLOOKUP(R9419,region2,2,FALSE)</f>
        <v>1</v>
      </c>
      <c r="T9419" t="s">
        <v>4866</v>
      </c>
      <c r="U9419" t="s">
        <v>22</v>
      </c>
      <c r="V9419">
        <f>VLOOKUP(U9419,category2,2,FALSE)</f>
        <v>2</v>
      </c>
      <c r="W9419" t="s">
        <v>45</v>
      </c>
      <c r="X9419">
        <f>VLOOKUP(W9419,subcat2,3,FALSE)</f>
        <v>11</v>
      </c>
      <c r="Y9419" t="s">
        <v>1766</v>
      </c>
      <c r="Z9419">
        <v>10.368000000000002</v>
      </c>
      <c r="AA9419">
        <v>2</v>
      </c>
      <c r="AB9419">
        <v>0.2</v>
      </c>
      <c r="AC9419" s="4">
        <v>3.6288</v>
      </c>
    </row>
    <row r="9420" spans="1:29" x14ac:dyDescent="0.25">
      <c r="A9420" s="2">
        <v>9419</v>
      </c>
      <c r="B9420" t="s">
        <v>6826</v>
      </c>
      <c r="C9420" s="3">
        <v>41939</v>
      </c>
      <c r="D9420" s="3">
        <v>41944</v>
      </c>
      <c r="E9420" t="s">
        <v>25</v>
      </c>
      <c r="F9420">
        <f>VLOOKUP(E9420,SHIPMODE,2,FALSE)</f>
        <v>2</v>
      </c>
      <c r="G9420" t="s">
        <v>3534</v>
      </c>
      <c r="H9420" t="s">
        <v>1085</v>
      </c>
      <c r="I9420" t="s">
        <v>52</v>
      </c>
      <c r="J9420">
        <f>VLOOKUP(I9420,segmentID,2,FALSE)</f>
        <v>3</v>
      </c>
      <c r="K9420" t="s">
        <v>3255</v>
      </c>
      <c r="L9420">
        <f>VLOOKUP(K9420,country2,2,FALSE)</f>
        <v>1</v>
      </c>
      <c r="M9420" t="s">
        <v>810</v>
      </c>
      <c r="N9420">
        <f>VLOOKUP(Orders!M9420,city2,2,FALSE)</f>
        <v>116</v>
      </c>
      <c r="O9420" t="s">
        <v>44</v>
      </c>
      <c r="P9420">
        <f>VLOOKUP(O9420,state2,2,FALSE)</f>
        <v>4</v>
      </c>
      <c r="Q9420">
        <v>28314</v>
      </c>
      <c r="R9420" t="s">
        <v>12</v>
      </c>
      <c r="S9420">
        <f>VLOOKUP(R9420,region2,2,FALSE)</f>
        <v>1</v>
      </c>
      <c r="T9420" t="s">
        <v>4898</v>
      </c>
      <c r="U9420" t="s">
        <v>22</v>
      </c>
      <c r="V9420">
        <f>VLOOKUP(U9420,category2,2,FALSE)</f>
        <v>2</v>
      </c>
      <c r="W9420" t="s">
        <v>45</v>
      </c>
      <c r="X9420">
        <f>VLOOKUP(W9420,subcat2,3,FALSE)</f>
        <v>11</v>
      </c>
      <c r="Y9420" t="s">
        <v>5921</v>
      </c>
      <c r="Z9420">
        <v>11.952000000000002</v>
      </c>
      <c r="AA9420">
        <v>3</v>
      </c>
      <c r="AB9420">
        <v>0.2</v>
      </c>
      <c r="AC9420" s="4">
        <v>4.0338000000000003</v>
      </c>
    </row>
    <row r="9421" spans="1:29" x14ac:dyDescent="0.25">
      <c r="A9421" s="2">
        <v>9420</v>
      </c>
      <c r="B9421" t="s">
        <v>10840</v>
      </c>
      <c r="C9421" s="3">
        <v>43010</v>
      </c>
      <c r="D9421" s="3">
        <v>43012</v>
      </c>
      <c r="E9421" t="s">
        <v>7</v>
      </c>
      <c r="F9421">
        <f>VLOOKUP(E9421,SHIPMODE,2,FALSE)</f>
        <v>1</v>
      </c>
      <c r="G9421" t="s">
        <v>3536</v>
      </c>
      <c r="H9421" t="s">
        <v>1090</v>
      </c>
      <c r="I9421" t="s">
        <v>18</v>
      </c>
      <c r="J9421">
        <f>VLOOKUP(I9421,segmentID,2,FALSE)</f>
        <v>2</v>
      </c>
      <c r="K9421" t="s">
        <v>3255</v>
      </c>
      <c r="L9421">
        <f>VLOOKUP(K9421,country2,2,FALSE)</f>
        <v>1</v>
      </c>
      <c r="M9421" t="s">
        <v>95</v>
      </c>
      <c r="N9421">
        <f>VLOOKUP(Orders!M9421,city2,2,FALSE)</f>
        <v>13</v>
      </c>
      <c r="O9421" t="s">
        <v>54</v>
      </c>
      <c r="P9421">
        <f>VLOOKUP(O9421,state2,2,FALSE)</f>
        <v>6</v>
      </c>
      <c r="Q9421">
        <v>77041</v>
      </c>
      <c r="R9421" t="s">
        <v>55</v>
      </c>
      <c r="S9421">
        <f>VLOOKUP(R9421,region2,2,FALSE)</f>
        <v>3</v>
      </c>
      <c r="T9421" t="s">
        <v>4612</v>
      </c>
      <c r="U9421" t="s">
        <v>22</v>
      </c>
      <c r="V9421">
        <f>VLOOKUP(U9421,category2,2,FALSE)</f>
        <v>2</v>
      </c>
      <c r="W9421" t="s">
        <v>38</v>
      </c>
      <c r="X9421">
        <f>VLOOKUP(W9421,subcat2,3,FALSE)</f>
        <v>10</v>
      </c>
      <c r="Y9421" t="s">
        <v>341</v>
      </c>
      <c r="Z9421">
        <v>15.223999999999997</v>
      </c>
      <c r="AA9421">
        <v>2</v>
      </c>
      <c r="AB9421">
        <v>0.8</v>
      </c>
      <c r="AC9421" s="4">
        <v>-38.821200000000012</v>
      </c>
    </row>
    <row r="9422" spans="1:29" x14ac:dyDescent="0.25">
      <c r="A9422" s="2">
        <v>9421</v>
      </c>
      <c r="B9422" t="s">
        <v>10840</v>
      </c>
      <c r="C9422" s="3">
        <v>43010</v>
      </c>
      <c r="D9422" s="3">
        <v>43012</v>
      </c>
      <c r="E9422" t="s">
        <v>7</v>
      </c>
      <c r="F9422">
        <f>VLOOKUP(E9422,SHIPMODE,2,FALSE)</f>
        <v>1</v>
      </c>
      <c r="G9422" t="s">
        <v>3536</v>
      </c>
      <c r="H9422" t="s">
        <v>1090</v>
      </c>
      <c r="I9422" t="s">
        <v>18</v>
      </c>
      <c r="J9422">
        <f>VLOOKUP(I9422,segmentID,2,FALSE)</f>
        <v>2</v>
      </c>
      <c r="K9422" t="s">
        <v>3255</v>
      </c>
      <c r="L9422">
        <f>VLOOKUP(K9422,country2,2,FALSE)</f>
        <v>1</v>
      </c>
      <c r="M9422" t="s">
        <v>95</v>
      </c>
      <c r="N9422">
        <f>VLOOKUP(Orders!M9422,city2,2,FALSE)</f>
        <v>13</v>
      </c>
      <c r="O9422" t="s">
        <v>54</v>
      </c>
      <c r="P9422">
        <f>VLOOKUP(O9422,state2,2,FALSE)</f>
        <v>6</v>
      </c>
      <c r="Q9422">
        <v>77041</v>
      </c>
      <c r="R9422" t="s">
        <v>55</v>
      </c>
      <c r="S9422">
        <f>VLOOKUP(R9422,region2,2,FALSE)</f>
        <v>3</v>
      </c>
      <c r="T9422" t="s">
        <v>5613</v>
      </c>
      <c r="U9422" t="s">
        <v>22</v>
      </c>
      <c r="V9422">
        <f>VLOOKUP(U9422,category2,2,FALSE)</f>
        <v>2</v>
      </c>
      <c r="W9422" t="s">
        <v>38</v>
      </c>
      <c r="X9422">
        <f>VLOOKUP(W9422,subcat2,3,FALSE)</f>
        <v>10</v>
      </c>
      <c r="Y9422" t="s">
        <v>2287</v>
      </c>
      <c r="Z9422">
        <v>21.983999999999995</v>
      </c>
      <c r="AA9422">
        <v>6</v>
      </c>
      <c r="AB9422">
        <v>0.8</v>
      </c>
      <c r="AC9422" s="4">
        <v>-56.059200000000011</v>
      </c>
    </row>
    <row r="9423" spans="1:29" x14ac:dyDescent="0.25">
      <c r="A9423" s="2">
        <v>9422</v>
      </c>
      <c r="B9423" t="s">
        <v>6827</v>
      </c>
      <c r="C9423" s="3">
        <v>41843</v>
      </c>
      <c r="D9423" s="3">
        <v>41847</v>
      </c>
      <c r="E9423" t="s">
        <v>25</v>
      </c>
      <c r="F9423">
        <f>VLOOKUP(E9423,SHIPMODE,2,FALSE)</f>
        <v>2</v>
      </c>
      <c r="G9423" t="s">
        <v>3969</v>
      </c>
      <c r="H9423" t="s">
        <v>2689</v>
      </c>
      <c r="I9423" t="s">
        <v>18</v>
      </c>
      <c r="J9423">
        <f>VLOOKUP(I9423,segmentID,2,FALSE)</f>
        <v>2</v>
      </c>
      <c r="K9423" t="s">
        <v>3255</v>
      </c>
      <c r="L9423">
        <f>VLOOKUP(K9423,country2,2,FALSE)</f>
        <v>1</v>
      </c>
      <c r="M9423" t="s">
        <v>67</v>
      </c>
      <c r="N9423">
        <f>VLOOKUP(Orders!M9423,city2,2,FALSE)</f>
        <v>9</v>
      </c>
      <c r="O9423" t="s">
        <v>20</v>
      </c>
      <c r="P9423">
        <f>VLOOKUP(O9423,state2,2,FALSE)</f>
        <v>2</v>
      </c>
      <c r="Q9423">
        <v>94122</v>
      </c>
      <c r="R9423" t="s">
        <v>21</v>
      </c>
      <c r="S9423">
        <f>VLOOKUP(R9423,region2,2,FALSE)</f>
        <v>2</v>
      </c>
      <c r="T9423" t="s">
        <v>5150</v>
      </c>
      <c r="U9423" t="s">
        <v>35</v>
      </c>
      <c r="V9423">
        <f>VLOOKUP(U9423,category2,2,FALSE)</f>
        <v>3</v>
      </c>
      <c r="W9423" t="s">
        <v>3230</v>
      </c>
      <c r="X9423">
        <f>VLOOKUP(W9423,subcat2,3,FALSE)</f>
        <v>8</v>
      </c>
      <c r="Y9423" t="s">
        <v>585</v>
      </c>
      <c r="Z9423">
        <v>604.75199999999995</v>
      </c>
      <c r="AA9423">
        <v>6</v>
      </c>
      <c r="AB9423">
        <v>0.2</v>
      </c>
      <c r="AC9423" s="4">
        <v>60.475200000000058</v>
      </c>
    </row>
    <row r="9424" spans="1:29" x14ac:dyDescent="0.25">
      <c r="A9424" s="2">
        <v>9423</v>
      </c>
      <c r="B9424" t="s">
        <v>6827</v>
      </c>
      <c r="C9424" s="3">
        <v>41843</v>
      </c>
      <c r="D9424" s="3">
        <v>41847</v>
      </c>
      <c r="E9424" t="s">
        <v>25</v>
      </c>
      <c r="F9424">
        <f>VLOOKUP(E9424,SHIPMODE,2,FALSE)</f>
        <v>2</v>
      </c>
      <c r="G9424" t="s">
        <v>3969</v>
      </c>
      <c r="H9424" t="s">
        <v>2689</v>
      </c>
      <c r="I9424" t="s">
        <v>18</v>
      </c>
      <c r="J9424">
        <f>VLOOKUP(I9424,segmentID,2,FALSE)</f>
        <v>2</v>
      </c>
      <c r="K9424" t="s">
        <v>3255</v>
      </c>
      <c r="L9424">
        <f>VLOOKUP(K9424,country2,2,FALSE)</f>
        <v>1</v>
      </c>
      <c r="M9424" t="s">
        <v>67</v>
      </c>
      <c r="N9424">
        <f>VLOOKUP(Orders!M9424,city2,2,FALSE)</f>
        <v>9</v>
      </c>
      <c r="O9424" t="s">
        <v>20</v>
      </c>
      <c r="P9424">
        <f>VLOOKUP(O9424,state2,2,FALSE)</f>
        <v>2</v>
      </c>
      <c r="Q9424">
        <v>94122</v>
      </c>
      <c r="R9424" t="s">
        <v>21</v>
      </c>
      <c r="S9424">
        <f>VLOOKUP(R9424,region2,2,FALSE)</f>
        <v>2</v>
      </c>
      <c r="T9424" t="s">
        <v>4690</v>
      </c>
      <c r="U9424" t="s">
        <v>22</v>
      </c>
      <c r="V9424">
        <f>VLOOKUP(U9424,category2,2,FALSE)</f>
        <v>2</v>
      </c>
      <c r="W9424" t="s">
        <v>3233</v>
      </c>
      <c r="X9424">
        <f>VLOOKUP(W9424,subcat2,3,FALSE)</f>
        <v>15</v>
      </c>
      <c r="Y9424" t="s">
        <v>353</v>
      </c>
      <c r="Z9424">
        <v>40.700000000000003</v>
      </c>
      <c r="AA9424">
        <v>5</v>
      </c>
      <c r="AB9424">
        <v>0</v>
      </c>
      <c r="AC9424" s="4">
        <v>11.802999999999999</v>
      </c>
    </row>
    <row r="9425" spans="1:29" x14ac:dyDescent="0.25">
      <c r="A9425" s="2">
        <v>9424</v>
      </c>
      <c r="B9425" t="s">
        <v>6827</v>
      </c>
      <c r="C9425" s="3">
        <v>41843</v>
      </c>
      <c r="D9425" s="3">
        <v>41847</v>
      </c>
      <c r="E9425" t="s">
        <v>25</v>
      </c>
      <c r="F9425">
        <f>VLOOKUP(E9425,SHIPMODE,2,FALSE)</f>
        <v>2</v>
      </c>
      <c r="G9425" t="s">
        <v>3969</v>
      </c>
      <c r="H9425" t="s">
        <v>2689</v>
      </c>
      <c r="I9425" t="s">
        <v>18</v>
      </c>
      <c r="J9425">
        <f>VLOOKUP(I9425,segmentID,2,FALSE)</f>
        <v>2</v>
      </c>
      <c r="K9425" t="s">
        <v>3255</v>
      </c>
      <c r="L9425">
        <f>VLOOKUP(K9425,country2,2,FALSE)</f>
        <v>1</v>
      </c>
      <c r="M9425" t="s">
        <v>67</v>
      </c>
      <c r="N9425">
        <f>VLOOKUP(Orders!M9425,city2,2,FALSE)</f>
        <v>9</v>
      </c>
      <c r="O9425" t="s">
        <v>20</v>
      </c>
      <c r="P9425">
        <f>VLOOKUP(O9425,state2,2,FALSE)</f>
        <v>2</v>
      </c>
      <c r="Q9425">
        <v>94122</v>
      </c>
      <c r="R9425" t="s">
        <v>21</v>
      </c>
      <c r="S9425">
        <f>VLOOKUP(R9425,region2,2,FALSE)</f>
        <v>2</v>
      </c>
      <c r="T9425" t="s">
        <v>4812</v>
      </c>
      <c r="U9425" t="s">
        <v>35</v>
      </c>
      <c r="V9425">
        <f>VLOOKUP(U9425,category2,2,FALSE)</f>
        <v>3</v>
      </c>
      <c r="W9425" t="s">
        <v>3230</v>
      </c>
      <c r="X9425">
        <f>VLOOKUP(W9425,subcat2,3,FALSE)</f>
        <v>8</v>
      </c>
      <c r="Y9425" t="s">
        <v>2579</v>
      </c>
      <c r="Z9425">
        <v>302.37599999999998</v>
      </c>
      <c r="AA9425">
        <v>3</v>
      </c>
      <c r="AB9425">
        <v>0.2</v>
      </c>
      <c r="AC9425" s="4">
        <v>37.796999999999997</v>
      </c>
    </row>
    <row r="9426" spans="1:29" x14ac:dyDescent="0.25">
      <c r="A9426" s="2">
        <v>9425</v>
      </c>
      <c r="B9426" t="s">
        <v>6827</v>
      </c>
      <c r="C9426" s="3">
        <v>41843</v>
      </c>
      <c r="D9426" s="3">
        <v>41847</v>
      </c>
      <c r="E9426" t="s">
        <v>25</v>
      </c>
      <c r="F9426">
        <f>VLOOKUP(E9426,SHIPMODE,2,FALSE)</f>
        <v>2</v>
      </c>
      <c r="G9426" t="s">
        <v>3969</v>
      </c>
      <c r="H9426" t="s">
        <v>2689</v>
      </c>
      <c r="I9426" t="s">
        <v>18</v>
      </c>
      <c r="J9426">
        <f>VLOOKUP(I9426,segmentID,2,FALSE)</f>
        <v>2</v>
      </c>
      <c r="K9426" t="s">
        <v>3255</v>
      </c>
      <c r="L9426">
        <f>VLOOKUP(K9426,country2,2,FALSE)</f>
        <v>1</v>
      </c>
      <c r="M9426" t="s">
        <v>67</v>
      </c>
      <c r="N9426">
        <f>VLOOKUP(Orders!M9426,city2,2,FALSE)</f>
        <v>9</v>
      </c>
      <c r="O9426" t="s">
        <v>20</v>
      </c>
      <c r="P9426">
        <f>VLOOKUP(O9426,state2,2,FALSE)</f>
        <v>2</v>
      </c>
      <c r="Q9426">
        <v>94122</v>
      </c>
      <c r="R9426" t="s">
        <v>21</v>
      </c>
      <c r="S9426">
        <f>VLOOKUP(R9426,region2,2,FALSE)</f>
        <v>2</v>
      </c>
      <c r="T9426" t="s">
        <v>4156</v>
      </c>
      <c r="U9426" t="s">
        <v>35</v>
      </c>
      <c r="V9426">
        <f>VLOOKUP(U9426,category2,2,FALSE)</f>
        <v>3</v>
      </c>
      <c r="W9426" t="s">
        <v>3232</v>
      </c>
      <c r="X9426">
        <f>VLOOKUP(W9426,subcat2,3,FALSE)</f>
        <v>12</v>
      </c>
      <c r="Y9426" t="s">
        <v>222</v>
      </c>
      <c r="Z9426">
        <v>45</v>
      </c>
      <c r="AA9426">
        <v>3</v>
      </c>
      <c r="AB9426">
        <v>0</v>
      </c>
      <c r="AC9426" s="4">
        <v>4.9500000000000011</v>
      </c>
    </row>
    <row r="9427" spans="1:29" x14ac:dyDescent="0.25">
      <c r="A9427" s="2">
        <v>9426</v>
      </c>
      <c r="B9427" t="s">
        <v>6828</v>
      </c>
      <c r="C9427" s="3">
        <v>41894</v>
      </c>
      <c r="D9427" s="3">
        <v>41899</v>
      </c>
      <c r="E9427" t="s">
        <v>7</v>
      </c>
      <c r="F9427">
        <f>VLOOKUP(E9427,SHIPMODE,2,FALSE)</f>
        <v>1</v>
      </c>
      <c r="G9427" t="s">
        <v>3815</v>
      </c>
      <c r="H9427" t="s">
        <v>2079</v>
      </c>
      <c r="I9427" t="s">
        <v>9</v>
      </c>
      <c r="J9427">
        <f>VLOOKUP(I9427,segmentID,2,FALSE)</f>
        <v>1</v>
      </c>
      <c r="K9427" t="s">
        <v>3255</v>
      </c>
      <c r="L9427">
        <f>VLOOKUP(K9427,country2,2,FALSE)</f>
        <v>1</v>
      </c>
      <c r="M9427" t="s">
        <v>138</v>
      </c>
      <c r="N9427">
        <f>VLOOKUP(Orders!M9427,city2,2,FALSE)</f>
        <v>21</v>
      </c>
      <c r="O9427" t="s">
        <v>139</v>
      </c>
      <c r="P9427">
        <f>VLOOKUP(O9427,state2,2,FALSE)</f>
        <v>16</v>
      </c>
      <c r="Q9427">
        <v>10035</v>
      </c>
      <c r="R9427" t="s">
        <v>79</v>
      </c>
      <c r="S9427">
        <f>VLOOKUP(R9427,region2,2,FALSE)</f>
        <v>4</v>
      </c>
      <c r="T9427" t="s">
        <v>4582</v>
      </c>
      <c r="U9427" t="s">
        <v>13</v>
      </c>
      <c r="V9427">
        <f>VLOOKUP(U9427,category2,2,FALSE)</f>
        <v>1</v>
      </c>
      <c r="W9427" t="s">
        <v>3226</v>
      </c>
      <c r="X9427">
        <f>VLOOKUP(W9427,subcat2,3,FALSE)</f>
        <v>2</v>
      </c>
      <c r="Y9427" t="s">
        <v>885</v>
      </c>
      <c r="Z9427">
        <v>3785.2920000000004</v>
      </c>
      <c r="AA9427">
        <v>6</v>
      </c>
      <c r="AB9427">
        <v>0.1</v>
      </c>
      <c r="AC9427" s="4">
        <v>420.58800000000019</v>
      </c>
    </row>
    <row r="9428" spans="1:29" x14ac:dyDescent="0.25">
      <c r="A9428" s="2">
        <v>9427</v>
      </c>
      <c r="B9428" t="s">
        <v>9169</v>
      </c>
      <c r="C9428" s="3">
        <v>42628</v>
      </c>
      <c r="D9428" s="3">
        <v>42633</v>
      </c>
      <c r="E9428" t="s">
        <v>25</v>
      </c>
      <c r="F9428">
        <f>VLOOKUP(E9428,SHIPMODE,2,FALSE)</f>
        <v>2</v>
      </c>
      <c r="G9428" t="s">
        <v>3993</v>
      </c>
      <c r="H9428" t="s">
        <v>2818</v>
      </c>
      <c r="I9428" t="s">
        <v>9</v>
      </c>
      <c r="J9428">
        <f>VLOOKUP(I9428,segmentID,2,FALSE)</f>
        <v>1</v>
      </c>
      <c r="K9428" t="s">
        <v>3255</v>
      </c>
      <c r="L9428">
        <f>VLOOKUP(K9428,country2,2,FALSE)</f>
        <v>1</v>
      </c>
      <c r="M9428" t="s">
        <v>48</v>
      </c>
      <c r="N9428">
        <f>VLOOKUP(Orders!M9428,city2,2,FALSE)</f>
        <v>5</v>
      </c>
      <c r="O9428" t="s">
        <v>49</v>
      </c>
      <c r="P9428">
        <f>VLOOKUP(O9428,state2,2,FALSE)</f>
        <v>5</v>
      </c>
      <c r="Q9428">
        <v>98105</v>
      </c>
      <c r="R9428" t="s">
        <v>21</v>
      </c>
      <c r="S9428">
        <f>VLOOKUP(R9428,region2,2,FALSE)</f>
        <v>2</v>
      </c>
      <c r="T9428" t="s">
        <v>5718</v>
      </c>
      <c r="U9428" t="s">
        <v>22</v>
      </c>
      <c r="V9428">
        <f>VLOOKUP(U9428,category2,2,FALSE)</f>
        <v>2</v>
      </c>
      <c r="W9428" t="s">
        <v>3229</v>
      </c>
      <c r="X9428">
        <f>VLOOKUP(W9428,subcat2,3,FALSE)</f>
        <v>7</v>
      </c>
      <c r="Y9428" t="s">
        <v>2870</v>
      </c>
      <c r="Z9428">
        <v>35.4</v>
      </c>
      <c r="AA9428">
        <v>5</v>
      </c>
      <c r="AB9428">
        <v>0</v>
      </c>
      <c r="AC9428" s="4">
        <v>13.452000000000002</v>
      </c>
    </row>
    <row r="9429" spans="1:29" x14ac:dyDescent="0.25">
      <c r="A9429" s="2">
        <v>9428</v>
      </c>
      <c r="B9429" t="s">
        <v>6829</v>
      </c>
      <c r="C9429" s="3">
        <v>41970</v>
      </c>
      <c r="D9429" s="3">
        <v>41974</v>
      </c>
      <c r="E9429" t="s">
        <v>25</v>
      </c>
      <c r="F9429">
        <f>VLOOKUP(E9429,SHIPMODE,2,FALSE)</f>
        <v>2</v>
      </c>
      <c r="G9429" t="s">
        <v>3960</v>
      </c>
      <c r="H9429" t="s">
        <v>2657</v>
      </c>
      <c r="I9429" t="s">
        <v>18</v>
      </c>
      <c r="J9429">
        <f>VLOOKUP(I9429,segmentID,2,FALSE)</f>
        <v>2</v>
      </c>
      <c r="K9429" t="s">
        <v>3255</v>
      </c>
      <c r="L9429">
        <f>VLOOKUP(K9429,country2,2,FALSE)</f>
        <v>1</v>
      </c>
      <c r="M9429" t="s">
        <v>1538</v>
      </c>
      <c r="N9429">
        <f>VLOOKUP(Orders!M9429,city2,2,FALSE)</f>
        <v>199</v>
      </c>
      <c r="O9429" t="s">
        <v>139</v>
      </c>
      <c r="P9429">
        <f>VLOOKUP(O9429,state2,2,FALSE)</f>
        <v>16</v>
      </c>
      <c r="Q9429">
        <v>14215</v>
      </c>
      <c r="R9429" t="s">
        <v>79</v>
      </c>
      <c r="S9429">
        <f>VLOOKUP(R9429,region2,2,FALSE)</f>
        <v>4</v>
      </c>
      <c r="T9429" t="s">
        <v>4978</v>
      </c>
      <c r="U9429" t="s">
        <v>13</v>
      </c>
      <c r="V9429">
        <f>VLOOKUP(U9429,category2,2,FALSE)</f>
        <v>1</v>
      </c>
      <c r="W9429" t="s">
        <v>3228</v>
      </c>
      <c r="X9429">
        <f>VLOOKUP(W9429,subcat2,3,FALSE)</f>
        <v>6</v>
      </c>
      <c r="Y9429" t="s">
        <v>1060</v>
      </c>
      <c r="Z9429">
        <v>199.89999999999998</v>
      </c>
      <c r="AA9429">
        <v>5</v>
      </c>
      <c r="AB9429">
        <v>0</v>
      </c>
      <c r="AC9429" s="4">
        <v>39.97999999999999</v>
      </c>
    </row>
    <row r="9430" spans="1:29" x14ac:dyDescent="0.25">
      <c r="A9430" s="2">
        <v>9429</v>
      </c>
      <c r="B9430" t="s">
        <v>6830</v>
      </c>
      <c r="C9430" s="3">
        <v>41770</v>
      </c>
      <c r="D9430" s="3">
        <v>41775</v>
      </c>
      <c r="E9430" t="s">
        <v>25</v>
      </c>
      <c r="F9430">
        <f>VLOOKUP(E9430,SHIPMODE,2,FALSE)</f>
        <v>2</v>
      </c>
      <c r="G9430" t="s">
        <v>3355</v>
      </c>
      <c r="H9430" t="s">
        <v>417</v>
      </c>
      <c r="I9430" t="s">
        <v>18</v>
      </c>
      <c r="J9430">
        <f>VLOOKUP(I9430,segmentID,2,FALSE)</f>
        <v>2</v>
      </c>
      <c r="K9430" t="s">
        <v>3255</v>
      </c>
      <c r="L9430">
        <f>VLOOKUP(K9430,country2,2,FALSE)</f>
        <v>1</v>
      </c>
      <c r="M9430" t="s">
        <v>799</v>
      </c>
      <c r="N9430">
        <f>VLOOKUP(Orders!M9430,city2,2,FALSE)</f>
        <v>115</v>
      </c>
      <c r="O9430" t="s">
        <v>54</v>
      </c>
      <c r="P9430">
        <f>VLOOKUP(O9430,state2,2,FALSE)</f>
        <v>6</v>
      </c>
      <c r="Q9430">
        <v>77340</v>
      </c>
      <c r="R9430" t="s">
        <v>55</v>
      </c>
      <c r="S9430">
        <f>VLOOKUP(R9430,region2,2,FALSE)</f>
        <v>3</v>
      </c>
      <c r="T9430" t="s">
        <v>4479</v>
      </c>
      <c r="U9430" t="s">
        <v>13</v>
      </c>
      <c r="V9430">
        <f>VLOOKUP(U9430,category2,2,FALSE)</f>
        <v>1</v>
      </c>
      <c r="W9430" t="s">
        <v>3226</v>
      </c>
      <c r="X9430">
        <f>VLOOKUP(W9430,subcat2,3,FALSE)</f>
        <v>2</v>
      </c>
      <c r="Y9430" t="s">
        <v>3197</v>
      </c>
      <c r="Z9430">
        <v>1212.9599999999998</v>
      </c>
      <c r="AA9430">
        <v>8</v>
      </c>
      <c r="AB9430">
        <v>0.3</v>
      </c>
      <c r="AC9430" s="4">
        <v>-69.311999999999898</v>
      </c>
    </row>
    <row r="9431" spans="1:29" x14ac:dyDescent="0.25">
      <c r="A9431" s="2">
        <v>9430</v>
      </c>
      <c r="B9431" t="s">
        <v>7877</v>
      </c>
      <c r="C9431" s="3">
        <v>42244</v>
      </c>
      <c r="D9431" s="3">
        <v>42248</v>
      </c>
      <c r="E9431" t="s">
        <v>25</v>
      </c>
      <c r="F9431">
        <f>VLOOKUP(E9431,SHIPMODE,2,FALSE)</f>
        <v>2</v>
      </c>
      <c r="G9431" t="s">
        <v>3385</v>
      </c>
      <c r="H9431" t="s">
        <v>550</v>
      </c>
      <c r="I9431" t="s">
        <v>18</v>
      </c>
      <c r="J9431">
        <f>VLOOKUP(I9431,segmentID,2,FALSE)</f>
        <v>2</v>
      </c>
      <c r="K9431" t="s">
        <v>3255</v>
      </c>
      <c r="L9431">
        <f>VLOOKUP(K9431,country2,2,FALSE)</f>
        <v>1</v>
      </c>
      <c r="M9431" t="s">
        <v>402</v>
      </c>
      <c r="N9431">
        <f>VLOOKUP(Orders!M9431,city2,2,FALSE)</f>
        <v>62</v>
      </c>
      <c r="O9431" t="s">
        <v>54</v>
      </c>
      <c r="P9431">
        <f>VLOOKUP(O9431,state2,2,FALSE)</f>
        <v>6</v>
      </c>
      <c r="Q9431">
        <v>75081</v>
      </c>
      <c r="R9431" t="s">
        <v>55</v>
      </c>
      <c r="S9431">
        <f>VLOOKUP(R9431,region2,2,FALSE)</f>
        <v>3</v>
      </c>
      <c r="T9431" t="s">
        <v>4989</v>
      </c>
      <c r="U9431" t="s">
        <v>35</v>
      </c>
      <c r="V9431">
        <f>VLOOKUP(U9431,category2,2,FALSE)</f>
        <v>3</v>
      </c>
      <c r="W9431" t="s">
        <v>3230</v>
      </c>
      <c r="X9431">
        <f>VLOOKUP(W9431,subcat2,3,FALSE)</f>
        <v>8</v>
      </c>
      <c r="Y9431" t="s">
        <v>2209</v>
      </c>
      <c r="Z9431">
        <v>1099.96</v>
      </c>
      <c r="AA9431">
        <v>5</v>
      </c>
      <c r="AB9431">
        <v>0.2</v>
      </c>
      <c r="AC9431" s="4">
        <v>82.496999999999957</v>
      </c>
    </row>
    <row r="9432" spans="1:29" x14ac:dyDescent="0.25">
      <c r="A9432" s="2">
        <v>9431</v>
      </c>
      <c r="B9432" t="s">
        <v>7877</v>
      </c>
      <c r="C9432" s="3">
        <v>42244</v>
      </c>
      <c r="D9432" s="3">
        <v>42248</v>
      </c>
      <c r="E9432" t="s">
        <v>25</v>
      </c>
      <c r="F9432">
        <f>VLOOKUP(E9432,SHIPMODE,2,FALSE)</f>
        <v>2</v>
      </c>
      <c r="G9432" t="s">
        <v>3385</v>
      </c>
      <c r="H9432" t="s">
        <v>550</v>
      </c>
      <c r="I9432" t="s">
        <v>18</v>
      </c>
      <c r="J9432">
        <f>VLOOKUP(I9432,segmentID,2,FALSE)</f>
        <v>2</v>
      </c>
      <c r="K9432" t="s">
        <v>3255</v>
      </c>
      <c r="L9432">
        <f>VLOOKUP(K9432,country2,2,FALSE)</f>
        <v>1</v>
      </c>
      <c r="M9432" t="s">
        <v>402</v>
      </c>
      <c r="N9432">
        <f>VLOOKUP(Orders!M9432,city2,2,FALSE)</f>
        <v>62</v>
      </c>
      <c r="O9432" t="s">
        <v>54</v>
      </c>
      <c r="P9432">
        <f>VLOOKUP(O9432,state2,2,FALSE)</f>
        <v>6</v>
      </c>
      <c r="Q9432">
        <v>75081</v>
      </c>
      <c r="R9432" t="s">
        <v>55</v>
      </c>
      <c r="S9432">
        <f>VLOOKUP(R9432,region2,2,FALSE)</f>
        <v>3</v>
      </c>
      <c r="T9432" t="s">
        <v>5197</v>
      </c>
      <c r="U9432" t="s">
        <v>13</v>
      </c>
      <c r="V9432">
        <f>VLOOKUP(U9432,category2,2,FALSE)</f>
        <v>1</v>
      </c>
      <c r="W9432" t="s">
        <v>29</v>
      </c>
      <c r="X9432">
        <f>VLOOKUP(W9432,subcat2,3,FALSE)</f>
        <v>4</v>
      </c>
      <c r="Y9432" t="s">
        <v>1062</v>
      </c>
      <c r="Z9432">
        <v>103.48100000000001</v>
      </c>
      <c r="AA9432">
        <v>1</v>
      </c>
      <c r="AB9432">
        <v>0.3</v>
      </c>
      <c r="AC9432" s="4">
        <v>-16.261300000000006</v>
      </c>
    </row>
    <row r="9433" spans="1:29" x14ac:dyDescent="0.25">
      <c r="A9433" s="2">
        <v>9432</v>
      </c>
      <c r="B9433" t="s">
        <v>7878</v>
      </c>
      <c r="C9433" s="3">
        <v>42174</v>
      </c>
      <c r="D9433" s="3">
        <v>42174</v>
      </c>
      <c r="E9433" t="s">
        <v>625</v>
      </c>
      <c r="F9433">
        <f>VLOOKUP(E9433,SHIPMODE,2,FALSE)</f>
        <v>4</v>
      </c>
      <c r="G9433" t="s">
        <v>3707</v>
      </c>
      <c r="H9433" t="s">
        <v>1676</v>
      </c>
      <c r="I9433" t="s">
        <v>52</v>
      </c>
      <c r="J9433">
        <f>VLOOKUP(I9433,segmentID,2,FALSE)</f>
        <v>3</v>
      </c>
      <c r="K9433" t="s">
        <v>3255</v>
      </c>
      <c r="L9433">
        <f>VLOOKUP(K9433,country2,2,FALSE)</f>
        <v>1</v>
      </c>
      <c r="M9433" t="s">
        <v>77</v>
      </c>
      <c r="N9433">
        <f>VLOOKUP(Orders!M9433,city2,2,FALSE)</f>
        <v>11</v>
      </c>
      <c r="O9433" t="s">
        <v>78</v>
      </c>
      <c r="P9433">
        <f>VLOOKUP(O9433,state2,2,FALSE)</f>
        <v>10</v>
      </c>
      <c r="Q9433">
        <v>19134</v>
      </c>
      <c r="R9433" t="s">
        <v>79</v>
      </c>
      <c r="S9433">
        <f>VLOOKUP(R9433,region2,2,FALSE)</f>
        <v>4</v>
      </c>
      <c r="T9433" t="s">
        <v>5909</v>
      </c>
      <c r="U9433" t="s">
        <v>22</v>
      </c>
      <c r="V9433">
        <f>VLOOKUP(U9433,category2,2,FALSE)</f>
        <v>2</v>
      </c>
      <c r="W9433" t="s">
        <v>23</v>
      </c>
      <c r="X9433">
        <f>VLOOKUP(W9433,subcat2,3,FALSE)</f>
        <v>3</v>
      </c>
      <c r="Y9433" t="s">
        <v>1127</v>
      </c>
      <c r="Z9433">
        <v>5.9039999999999999</v>
      </c>
      <c r="AA9433">
        <v>2</v>
      </c>
      <c r="AB9433">
        <v>0.2</v>
      </c>
      <c r="AC9433" s="4">
        <v>1.9925999999999999</v>
      </c>
    </row>
    <row r="9434" spans="1:29" x14ac:dyDescent="0.25">
      <c r="A9434" s="2">
        <v>9433</v>
      </c>
      <c r="B9434" t="s">
        <v>7879</v>
      </c>
      <c r="C9434" s="3">
        <v>42233</v>
      </c>
      <c r="D9434" s="3">
        <v>42239</v>
      </c>
      <c r="E9434" t="s">
        <v>25</v>
      </c>
      <c r="F9434">
        <f>VLOOKUP(E9434,SHIPMODE,2,FALSE)</f>
        <v>2</v>
      </c>
      <c r="G9434" t="s">
        <v>3311</v>
      </c>
      <c r="H9434" t="s">
        <v>259</v>
      </c>
      <c r="I9434" t="s">
        <v>9</v>
      </c>
      <c r="J9434">
        <f>VLOOKUP(I9434,segmentID,2,FALSE)</f>
        <v>1</v>
      </c>
      <c r="K9434" t="s">
        <v>3255</v>
      </c>
      <c r="L9434">
        <f>VLOOKUP(K9434,country2,2,FALSE)</f>
        <v>1</v>
      </c>
      <c r="M9434" t="s">
        <v>670</v>
      </c>
      <c r="N9434">
        <f>VLOOKUP(Orders!M9434,city2,2,FALSE)</f>
        <v>98</v>
      </c>
      <c r="O9434" t="s">
        <v>160</v>
      </c>
      <c r="P9434">
        <f>VLOOKUP(O9434,state2,2,FALSE)</f>
        <v>17</v>
      </c>
      <c r="Q9434">
        <v>85345</v>
      </c>
      <c r="R9434" t="s">
        <v>21</v>
      </c>
      <c r="S9434">
        <f>VLOOKUP(R9434,region2,2,FALSE)</f>
        <v>2</v>
      </c>
      <c r="T9434" t="s">
        <v>5279</v>
      </c>
      <c r="U9434" t="s">
        <v>35</v>
      </c>
      <c r="V9434">
        <f>VLOOKUP(U9434,category2,2,FALSE)</f>
        <v>3</v>
      </c>
      <c r="W9434" t="s">
        <v>3232</v>
      </c>
      <c r="X9434">
        <f>VLOOKUP(W9434,subcat2,3,FALSE)</f>
        <v>12</v>
      </c>
      <c r="Y9434" t="s">
        <v>2453</v>
      </c>
      <c r="Z9434">
        <v>30.080000000000002</v>
      </c>
      <c r="AA9434">
        <v>2</v>
      </c>
      <c r="AB9434">
        <v>0.2</v>
      </c>
      <c r="AC9434" s="4">
        <v>-5.2640000000000002</v>
      </c>
    </row>
    <row r="9435" spans="1:29" x14ac:dyDescent="0.25">
      <c r="A9435" s="2">
        <v>9434</v>
      </c>
      <c r="B9435" t="s">
        <v>7879</v>
      </c>
      <c r="C9435" s="3">
        <v>42233</v>
      </c>
      <c r="D9435" s="3">
        <v>42239</v>
      </c>
      <c r="E9435" t="s">
        <v>25</v>
      </c>
      <c r="F9435">
        <f>VLOOKUP(E9435,SHIPMODE,2,FALSE)</f>
        <v>2</v>
      </c>
      <c r="G9435" t="s">
        <v>3311</v>
      </c>
      <c r="H9435" t="s">
        <v>259</v>
      </c>
      <c r="I9435" t="s">
        <v>9</v>
      </c>
      <c r="J9435">
        <f>VLOOKUP(I9435,segmentID,2,FALSE)</f>
        <v>1</v>
      </c>
      <c r="K9435" t="s">
        <v>3255</v>
      </c>
      <c r="L9435">
        <f>VLOOKUP(K9435,country2,2,FALSE)</f>
        <v>1</v>
      </c>
      <c r="M9435" t="s">
        <v>670</v>
      </c>
      <c r="N9435">
        <f>VLOOKUP(Orders!M9435,city2,2,FALSE)</f>
        <v>98</v>
      </c>
      <c r="O9435" t="s">
        <v>160</v>
      </c>
      <c r="P9435">
        <f>VLOOKUP(O9435,state2,2,FALSE)</f>
        <v>17</v>
      </c>
      <c r="Q9435">
        <v>85345</v>
      </c>
      <c r="R9435" t="s">
        <v>21</v>
      </c>
      <c r="S9435">
        <f>VLOOKUP(R9435,region2,2,FALSE)</f>
        <v>2</v>
      </c>
      <c r="T9435" t="s">
        <v>4395</v>
      </c>
      <c r="U9435" t="s">
        <v>22</v>
      </c>
      <c r="V9435">
        <f>VLOOKUP(U9435,category2,2,FALSE)</f>
        <v>2</v>
      </c>
      <c r="W9435" t="s">
        <v>45</v>
      </c>
      <c r="X9435">
        <f>VLOOKUP(W9435,subcat2,3,FALSE)</f>
        <v>11</v>
      </c>
      <c r="Y9435" t="s">
        <v>2683</v>
      </c>
      <c r="Z9435">
        <v>36.288000000000011</v>
      </c>
      <c r="AA9435">
        <v>7</v>
      </c>
      <c r="AB9435">
        <v>0.2</v>
      </c>
      <c r="AC9435" s="4">
        <v>12.700800000000001</v>
      </c>
    </row>
    <row r="9436" spans="1:29" x14ac:dyDescent="0.25">
      <c r="A9436" s="2">
        <v>9435</v>
      </c>
      <c r="B9436" t="s">
        <v>7879</v>
      </c>
      <c r="C9436" s="3">
        <v>42233</v>
      </c>
      <c r="D9436" s="3">
        <v>42239</v>
      </c>
      <c r="E9436" t="s">
        <v>25</v>
      </c>
      <c r="F9436">
        <f>VLOOKUP(E9436,SHIPMODE,2,FALSE)</f>
        <v>2</v>
      </c>
      <c r="G9436" t="s">
        <v>3311</v>
      </c>
      <c r="H9436" t="s">
        <v>259</v>
      </c>
      <c r="I9436" t="s">
        <v>9</v>
      </c>
      <c r="J9436">
        <f>VLOOKUP(I9436,segmentID,2,FALSE)</f>
        <v>1</v>
      </c>
      <c r="K9436" t="s">
        <v>3255</v>
      </c>
      <c r="L9436">
        <f>VLOOKUP(K9436,country2,2,FALSE)</f>
        <v>1</v>
      </c>
      <c r="M9436" t="s">
        <v>670</v>
      </c>
      <c r="N9436">
        <f>VLOOKUP(Orders!M9436,city2,2,FALSE)</f>
        <v>98</v>
      </c>
      <c r="O9436" t="s">
        <v>160</v>
      </c>
      <c r="P9436">
        <f>VLOOKUP(O9436,state2,2,FALSE)</f>
        <v>17</v>
      </c>
      <c r="Q9436">
        <v>85345</v>
      </c>
      <c r="R9436" t="s">
        <v>21</v>
      </c>
      <c r="S9436">
        <f>VLOOKUP(R9436,region2,2,FALSE)</f>
        <v>2</v>
      </c>
      <c r="T9436" t="s">
        <v>4874</v>
      </c>
      <c r="U9436" t="s">
        <v>22</v>
      </c>
      <c r="V9436">
        <f>VLOOKUP(U9436,category2,2,FALSE)</f>
        <v>2</v>
      </c>
      <c r="W9436" t="s">
        <v>3229</v>
      </c>
      <c r="X9436">
        <f>VLOOKUP(W9436,subcat2,3,FALSE)</f>
        <v>7</v>
      </c>
      <c r="Y9436" t="s">
        <v>2762</v>
      </c>
      <c r="Z9436">
        <v>10.272000000000002</v>
      </c>
      <c r="AA9436">
        <v>3</v>
      </c>
      <c r="AB9436">
        <v>0.2</v>
      </c>
      <c r="AC9436" s="4">
        <v>1.1555999999999984</v>
      </c>
    </row>
    <row r="9437" spans="1:29" x14ac:dyDescent="0.25">
      <c r="A9437" s="2">
        <v>9436</v>
      </c>
      <c r="B9437" t="s">
        <v>7879</v>
      </c>
      <c r="C9437" s="3">
        <v>42233</v>
      </c>
      <c r="D9437" s="3">
        <v>42239</v>
      </c>
      <c r="E9437" t="s">
        <v>25</v>
      </c>
      <c r="F9437">
        <f>VLOOKUP(E9437,SHIPMODE,2,FALSE)</f>
        <v>2</v>
      </c>
      <c r="G9437" t="s">
        <v>3311</v>
      </c>
      <c r="H9437" t="s">
        <v>259</v>
      </c>
      <c r="I9437" t="s">
        <v>9</v>
      </c>
      <c r="J9437">
        <f>VLOOKUP(I9437,segmentID,2,FALSE)</f>
        <v>1</v>
      </c>
      <c r="K9437" t="s">
        <v>3255</v>
      </c>
      <c r="L9437">
        <f>VLOOKUP(K9437,country2,2,FALSE)</f>
        <v>1</v>
      </c>
      <c r="M9437" t="s">
        <v>670</v>
      </c>
      <c r="N9437">
        <f>VLOOKUP(Orders!M9437,city2,2,FALSE)</f>
        <v>98</v>
      </c>
      <c r="O9437" t="s">
        <v>160</v>
      </c>
      <c r="P9437">
        <f>VLOOKUP(O9437,state2,2,FALSE)</f>
        <v>17</v>
      </c>
      <c r="Q9437">
        <v>85345</v>
      </c>
      <c r="R9437" t="s">
        <v>21</v>
      </c>
      <c r="S9437">
        <f>VLOOKUP(R9437,region2,2,FALSE)</f>
        <v>2</v>
      </c>
      <c r="T9437" t="s">
        <v>4647</v>
      </c>
      <c r="U9437" t="s">
        <v>35</v>
      </c>
      <c r="V9437">
        <f>VLOOKUP(U9437,category2,2,FALSE)</f>
        <v>3</v>
      </c>
      <c r="W9437" t="s">
        <v>3232</v>
      </c>
      <c r="X9437">
        <f>VLOOKUP(W9437,subcat2,3,FALSE)</f>
        <v>12</v>
      </c>
      <c r="Y9437" t="s">
        <v>657</v>
      </c>
      <c r="Z9437">
        <v>252.8</v>
      </c>
      <c r="AA9437">
        <v>4</v>
      </c>
      <c r="AB9437">
        <v>0.2</v>
      </c>
      <c r="AC9437" s="4">
        <v>-31.600000000000037</v>
      </c>
    </row>
    <row r="9438" spans="1:29" x14ac:dyDescent="0.25">
      <c r="A9438" s="2">
        <v>9437</v>
      </c>
      <c r="B9438" t="s">
        <v>7880</v>
      </c>
      <c r="C9438" s="3">
        <v>42272</v>
      </c>
      <c r="D9438" s="3">
        <v>42272</v>
      </c>
      <c r="E9438" t="s">
        <v>625</v>
      </c>
      <c r="F9438">
        <f>VLOOKUP(E9438,SHIPMODE,2,FALSE)</f>
        <v>4</v>
      </c>
      <c r="G9438" t="s">
        <v>3553</v>
      </c>
      <c r="H9438" t="s">
        <v>1148</v>
      </c>
      <c r="I9438" t="s">
        <v>9</v>
      </c>
      <c r="J9438">
        <f>VLOOKUP(I9438,segmentID,2,FALSE)</f>
        <v>1</v>
      </c>
      <c r="K9438" t="s">
        <v>3255</v>
      </c>
      <c r="L9438">
        <f>VLOOKUP(K9438,country2,2,FALSE)</f>
        <v>1</v>
      </c>
      <c r="M9438" t="s">
        <v>77</v>
      </c>
      <c r="N9438">
        <f>VLOOKUP(Orders!M9438,city2,2,FALSE)</f>
        <v>11</v>
      </c>
      <c r="O9438" t="s">
        <v>78</v>
      </c>
      <c r="P9438">
        <f>VLOOKUP(O9438,state2,2,FALSE)</f>
        <v>10</v>
      </c>
      <c r="Q9438">
        <v>19143</v>
      </c>
      <c r="R9438" t="s">
        <v>79</v>
      </c>
      <c r="S9438">
        <f>VLOOKUP(R9438,region2,2,FALSE)</f>
        <v>4</v>
      </c>
      <c r="T9438" t="s">
        <v>4786</v>
      </c>
      <c r="U9438" t="s">
        <v>22</v>
      </c>
      <c r="V9438">
        <f>VLOOKUP(U9438,category2,2,FALSE)</f>
        <v>2</v>
      </c>
      <c r="W9438" t="s">
        <v>3231</v>
      </c>
      <c r="X9438">
        <f>VLOOKUP(W9438,subcat2,3,FALSE)</f>
        <v>9</v>
      </c>
      <c r="Y9438" t="s">
        <v>2071</v>
      </c>
      <c r="Z9438">
        <v>2.9460000000000006</v>
      </c>
      <c r="AA9438">
        <v>2</v>
      </c>
      <c r="AB9438">
        <v>0.7</v>
      </c>
      <c r="AC9438" s="4">
        <v>-2.0621999999999998</v>
      </c>
    </row>
    <row r="9439" spans="1:29" x14ac:dyDescent="0.25">
      <c r="A9439" s="2">
        <v>9438</v>
      </c>
      <c r="B9439" t="s">
        <v>10841</v>
      </c>
      <c r="C9439" s="3">
        <v>42881</v>
      </c>
      <c r="D9439" s="3">
        <v>42886</v>
      </c>
      <c r="E9439" t="s">
        <v>25</v>
      </c>
      <c r="F9439">
        <f>VLOOKUP(E9439,SHIPMODE,2,FALSE)</f>
        <v>2</v>
      </c>
      <c r="G9439" t="s">
        <v>3558</v>
      </c>
      <c r="H9439" t="s">
        <v>1167</v>
      </c>
      <c r="I9439" t="s">
        <v>9</v>
      </c>
      <c r="J9439">
        <f>VLOOKUP(I9439,segmentID,2,FALSE)</f>
        <v>1</v>
      </c>
      <c r="K9439" t="s">
        <v>3255</v>
      </c>
      <c r="L9439">
        <f>VLOOKUP(K9439,country2,2,FALSE)</f>
        <v>1</v>
      </c>
      <c r="M9439" t="s">
        <v>1097</v>
      </c>
      <c r="N9439">
        <f>VLOOKUP(Orders!M9439,city2,2,FALSE)</f>
        <v>148</v>
      </c>
      <c r="O9439" t="s">
        <v>20</v>
      </c>
      <c r="P9439">
        <f>VLOOKUP(O9439,state2,2,FALSE)</f>
        <v>2</v>
      </c>
      <c r="Q9439">
        <v>92054</v>
      </c>
      <c r="R9439" t="s">
        <v>21</v>
      </c>
      <c r="S9439">
        <f>VLOOKUP(R9439,region2,2,FALSE)</f>
        <v>2</v>
      </c>
      <c r="T9439" t="s">
        <v>5509</v>
      </c>
      <c r="U9439" t="s">
        <v>22</v>
      </c>
      <c r="V9439">
        <f>VLOOKUP(U9439,category2,2,FALSE)</f>
        <v>2</v>
      </c>
      <c r="W9439" t="s">
        <v>45</v>
      </c>
      <c r="X9439">
        <f>VLOOKUP(W9439,subcat2,3,FALSE)</f>
        <v>11</v>
      </c>
      <c r="Y9439" t="s">
        <v>2977</v>
      </c>
      <c r="Z9439">
        <v>12.96</v>
      </c>
      <c r="AA9439">
        <v>2</v>
      </c>
      <c r="AB9439">
        <v>0</v>
      </c>
      <c r="AC9439" s="4">
        <v>6.2208000000000006</v>
      </c>
    </row>
    <row r="9440" spans="1:29" x14ac:dyDescent="0.25">
      <c r="A9440" s="2">
        <v>9439</v>
      </c>
      <c r="B9440" t="s">
        <v>10842</v>
      </c>
      <c r="C9440" s="3">
        <v>42947</v>
      </c>
      <c r="D9440" s="3">
        <v>42952</v>
      </c>
      <c r="E9440" t="s">
        <v>25</v>
      </c>
      <c r="F9440">
        <f>VLOOKUP(E9440,SHIPMODE,2,FALSE)</f>
        <v>2</v>
      </c>
      <c r="G9440" t="s">
        <v>3666</v>
      </c>
      <c r="H9440" t="s">
        <v>1547</v>
      </c>
      <c r="I9440" t="s">
        <v>9</v>
      </c>
      <c r="J9440">
        <f>VLOOKUP(I9440,segmentID,2,FALSE)</f>
        <v>1</v>
      </c>
      <c r="K9440" t="s">
        <v>3255</v>
      </c>
      <c r="L9440">
        <f>VLOOKUP(K9440,country2,2,FALSE)</f>
        <v>1</v>
      </c>
      <c r="M9440" t="s">
        <v>77</v>
      </c>
      <c r="N9440">
        <f>VLOOKUP(Orders!M9440,city2,2,FALSE)</f>
        <v>11</v>
      </c>
      <c r="O9440" t="s">
        <v>78</v>
      </c>
      <c r="P9440">
        <f>VLOOKUP(O9440,state2,2,FALSE)</f>
        <v>10</v>
      </c>
      <c r="Q9440">
        <v>19134</v>
      </c>
      <c r="R9440" t="s">
        <v>79</v>
      </c>
      <c r="S9440">
        <f>VLOOKUP(R9440,region2,2,FALSE)</f>
        <v>4</v>
      </c>
      <c r="T9440" t="s">
        <v>5345</v>
      </c>
      <c r="U9440" t="s">
        <v>35</v>
      </c>
      <c r="V9440">
        <f>VLOOKUP(U9440,category2,2,FALSE)</f>
        <v>3</v>
      </c>
      <c r="W9440" t="s">
        <v>3230</v>
      </c>
      <c r="X9440">
        <f>VLOOKUP(W9440,subcat2,3,FALSE)</f>
        <v>8</v>
      </c>
      <c r="Y9440" t="s">
        <v>1697</v>
      </c>
      <c r="Z9440">
        <v>285.57599999999996</v>
      </c>
      <c r="AA9440">
        <v>4</v>
      </c>
      <c r="AB9440">
        <v>0.4</v>
      </c>
      <c r="AC9440" s="4">
        <v>-57.115200000000016</v>
      </c>
    </row>
    <row r="9441" spans="1:29" x14ac:dyDescent="0.25">
      <c r="A9441" s="2">
        <v>9440</v>
      </c>
      <c r="B9441" t="s">
        <v>6831</v>
      </c>
      <c r="C9441" s="3">
        <v>41924</v>
      </c>
      <c r="D9441" s="3">
        <v>41929</v>
      </c>
      <c r="E9441" t="s">
        <v>25</v>
      </c>
      <c r="F9441">
        <f>VLOOKUP(E9441,SHIPMODE,2,FALSE)</f>
        <v>2</v>
      </c>
      <c r="G9441" t="s">
        <v>4027</v>
      </c>
      <c r="H9441" t="s">
        <v>3036</v>
      </c>
      <c r="I9441" t="s">
        <v>18</v>
      </c>
      <c r="J9441">
        <f>VLOOKUP(I9441,segmentID,2,FALSE)</f>
        <v>2</v>
      </c>
      <c r="K9441" t="s">
        <v>3255</v>
      </c>
      <c r="L9441">
        <f>VLOOKUP(K9441,country2,2,FALSE)</f>
        <v>1</v>
      </c>
      <c r="M9441" t="s">
        <v>156</v>
      </c>
      <c r="N9441">
        <f>VLOOKUP(Orders!M9441,city2,2,FALSE)</f>
        <v>23</v>
      </c>
      <c r="O9441" t="s">
        <v>110</v>
      </c>
      <c r="P9441">
        <f>VLOOKUP(O9441,state2,2,FALSE)</f>
        <v>11</v>
      </c>
      <c r="Q9441">
        <v>60623</v>
      </c>
      <c r="R9441" t="s">
        <v>55</v>
      </c>
      <c r="S9441">
        <f>VLOOKUP(R9441,region2,2,FALSE)</f>
        <v>3</v>
      </c>
      <c r="T9441" t="s">
        <v>5282</v>
      </c>
      <c r="U9441" t="s">
        <v>22</v>
      </c>
      <c r="V9441">
        <f>VLOOKUP(U9441,category2,2,FALSE)</f>
        <v>2</v>
      </c>
      <c r="W9441" t="s">
        <v>3233</v>
      </c>
      <c r="X9441">
        <f>VLOOKUP(W9441,subcat2,3,FALSE)</f>
        <v>15</v>
      </c>
      <c r="Y9441" t="s">
        <v>1020</v>
      </c>
      <c r="Z9441">
        <v>22.240000000000002</v>
      </c>
      <c r="AA9441">
        <v>2</v>
      </c>
      <c r="AB9441">
        <v>0.2</v>
      </c>
      <c r="AC9441" s="4">
        <v>2.5019999999999971</v>
      </c>
    </row>
    <row r="9442" spans="1:29" x14ac:dyDescent="0.25">
      <c r="A9442" s="2">
        <v>9441</v>
      </c>
      <c r="B9442" t="s">
        <v>6832</v>
      </c>
      <c r="C9442" s="3">
        <v>41784</v>
      </c>
      <c r="D9442" s="3">
        <v>41788</v>
      </c>
      <c r="E9442" t="s">
        <v>25</v>
      </c>
      <c r="F9442">
        <f>VLOOKUP(E9442,SHIPMODE,2,FALSE)</f>
        <v>2</v>
      </c>
      <c r="G9442" t="s">
        <v>4024</v>
      </c>
      <c r="H9442" t="s">
        <v>3020</v>
      </c>
      <c r="I9442" t="s">
        <v>9</v>
      </c>
      <c r="J9442">
        <f>VLOOKUP(I9442,segmentID,2,FALSE)</f>
        <v>1</v>
      </c>
      <c r="K9442" t="s">
        <v>3255</v>
      </c>
      <c r="L9442">
        <f>VLOOKUP(K9442,country2,2,FALSE)</f>
        <v>1</v>
      </c>
      <c r="M9442" t="s">
        <v>138</v>
      </c>
      <c r="N9442">
        <f>VLOOKUP(Orders!M9442,city2,2,FALSE)</f>
        <v>21</v>
      </c>
      <c r="O9442" t="s">
        <v>139</v>
      </c>
      <c r="P9442">
        <f>VLOOKUP(O9442,state2,2,FALSE)</f>
        <v>16</v>
      </c>
      <c r="Q9442">
        <v>10035</v>
      </c>
      <c r="R9442" t="s">
        <v>79</v>
      </c>
      <c r="S9442">
        <f>VLOOKUP(R9442,region2,2,FALSE)</f>
        <v>4</v>
      </c>
      <c r="T9442" t="s">
        <v>5557</v>
      </c>
      <c r="U9442" t="s">
        <v>22</v>
      </c>
      <c r="V9442">
        <f>VLOOKUP(U9442,category2,2,FALSE)</f>
        <v>2</v>
      </c>
      <c r="W9442" t="s">
        <v>45</v>
      </c>
      <c r="X9442">
        <f>VLOOKUP(W9442,subcat2,3,FALSE)</f>
        <v>11</v>
      </c>
      <c r="Y9442" t="s">
        <v>225</v>
      </c>
      <c r="Z9442">
        <v>14.62</v>
      </c>
      <c r="AA9442">
        <v>2</v>
      </c>
      <c r="AB9442">
        <v>0</v>
      </c>
      <c r="AC9442" s="4">
        <v>6.7251999999999992</v>
      </c>
    </row>
    <row r="9443" spans="1:29" x14ac:dyDescent="0.25">
      <c r="A9443" s="2">
        <v>9442</v>
      </c>
      <c r="B9443" t="s">
        <v>6833</v>
      </c>
      <c r="C9443" s="3">
        <v>42002</v>
      </c>
      <c r="D9443" s="3">
        <v>42004</v>
      </c>
      <c r="E9443" t="s">
        <v>7</v>
      </c>
      <c r="F9443">
        <f>VLOOKUP(E9443,SHIPMODE,2,FALSE)</f>
        <v>1</v>
      </c>
      <c r="G9443" t="s">
        <v>4046</v>
      </c>
      <c r="H9443" t="s">
        <v>3210</v>
      </c>
      <c r="I9443" t="s">
        <v>9</v>
      </c>
      <c r="J9443">
        <f>VLOOKUP(I9443,segmentID,2,FALSE)</f>
        <v>1</v>
      </c>
      <c r="K9443" t="s">
        <v>3255</v>
      </c>
      <c r="L9443">
        <f>VLOOKUP(K9443,country2,2,FALSE)</f>
        <v>1</v>
      </c>
      <c r="M9443" t="s">
        <v>1855</v>
      </c>
      <c r="N9443">
        <f>VLOOKUP(Orders!M9443,city2,2,FALSE)</f>
        <v>240</v>
      </c>
      <c r="O9443" t="s">
        <v>249</v>
      </c>
      <c r="P9443">
        <f>VLOOKUP(O9443,state2,2,FALSE)</f>
        <v>25</v>
      </c>
      <c r="Q9443">
        <v>44240</v>
      </c>
      <c r="R9443" t="s">
        <v>79</v>
      </c>
      <c r="S9443">
        <f>VLOOKUP(R9443,region2,2,FALSE)</f>
        <v>4</v>
      </c>
      <c r="T9443" t="s">
        <v>5281</v>
      </c>
      <c r="U9443" t="s">
        <v>22</v>
      </c>
      <c r="V9443">
        <f>VLOOKUP(U9443,category2,2,FALSE)</f>
        <v>2</v>
      </c>
      <c r="W9443" t="s">
        <v>38</v>
      </c>
      <c r="X9443">
        <f>VLOOKUP(W9443,subcat2,3,FALSE)</f>
        <v>10</v>
      </c>
      <c r="Y9443" t="s">
        <v>1894</v>
      </c>
      <c r="Z9443">
        <v>48.36</v>
      </c>
      <c r="AA9443">
        <v>5</v>
      </c>
      <c r="AB9443">
        <v>0.2</v>
      </c>
      <c r="AC9443" s="4">
        <v>6.0449999999999946</v>
      </c>
    </row>
    <row r="9444" spans="1:29" x14ac:dyDescent="0.25">
      <c r="A9444" s="2">
        <v>9443</v>
      </c>
      <c r="B9444" t="s">
        <v>10843</v>
      </c>
      <c r="C9444" s="3">
        <v>42832</v>
      </c>
      <c r="D9444" s="3">
        <v>42836</v>
      </c>
      <c r="E9444" t="s">
        <v>25</v>
      </c>
      <c r="F9444">
        <f>VLOOKUP(E9444,SHIPMODE,2,FALSE)</f>
        <v>2</v>
      </c>
      <c r="G9444" t="s">
        <v>3622</v>
      </c>
      <c r="H9444" t="s">
        <v>1368</v>
      </c>
      <c r="I9444" t="s">
        <v>52</v>
      </c>
      <c r="J9444">
        <f>VLOOKUP(I9444,segmentID,2,FALSE)</f>
        <v>3</v>
      </c>
      <c r="K9444" t="s">
        <v>3255</v>
      </c>
      <c r="L9444">
        <f>VLOOKUP(K9444,country2,2,FALSE)</f>
        <v>1</v>
      </c>
      <c r="M9444" t="s">
        <v>729</v>
      </c>
      <c r="N9444">
        <f>VLOOKUP(Orders!M9444,city2,2,FALSE)</f>
        <v>109</v>
      </c>
      <c r="O9444" t="s">
        <v>28</v>
      </c>
      <c r="P9444">
        <f>VLOOKUP(O9444,state2,2,FALSE)</f>
        <v>3</v>
      </c>
      <c r="Q9444">
        <v>32216</v>
      </c>
      <c r="R9444" t="s">
        <v>12</v>
      </c>
      <c r="S9444">
        <f>VLOOKUP(R9444,region2,2,FALSE)</f>
        <v>1</v>
      </c>
      <c r="T9444" t="s">
        <v>4502</v>
      </c>
      <c r="U9444" t="s">
        <v>22</v>
      </c>
      <c r="V9444">
        <f>VLOOKUP(U9444,category2,2,FALSE)</f>
        <v>2</v>
      </c>
      <c r="W9444" t="s">
        <v>3229</v>
      </c>
      <c r="X9444">
        <f>VLOOKUP(W9444,subcat2,3,FALSE)</f>
        <v>7</v>
      </c>
      <c r="Y9444" t="s">
        <v>1509</v>
      </c>
      <c r="Z9444">
        <v>16.256</v>
      </c>
      <c r="AA9444">
        <v>2</v>
      </c>
      <c r="AB9444">
        <v>0.2</v>
      </c>
      <c r="AC9444" s="4">
        <v>1.2192000000000007</v>
      </c>
    </row>
    <row r="9445" spans="1:29" x14ac:dyDescent="0.25">
      <c r="A9445" s="2">
        <v>9444</v>
      </c>
      <c r="B9445" t="s">
        <v>10843</v>
      </c>
      <c r="C9445" s="3">
        <v>42832</v>
      </c>
      <c r="D9445" s="3">
        <v>42836</v>
      </c>
      <c r="E9445" t="s">
        <v>25</v>
      </c>
      <c r="F9445">
        <f>VLOOKUP(E9445,SHIPMODE,2,FALSE)</f>
        <v>2</v>
      </c>
      <c r="G9445" t="s">
        <v>3622</v>
      </c>
      <c r="H9445" t="s">
        <v>1368</v>
      </c>
      <c r="I9445" t="s">
        <v>52</v>
      </c>
      <c r="J9445">
        <f>VLOOKUP(I9445,segmentID,2,FALSE)</f>
        <v>3</v>
      </c>
      <c r="K9445" t="s">
        <v>3255</v>
      </c>
      <c r="L9445">
        <f>VLOOKUP(K9445,country2,2,FALSE)</f>
        <v>1</v>
      </c>
      <c r="M9445" t="s">
        <v>729</v>
      </c>
      <c r="N9445">
        <f>VLOOKUP(Orders!M9445,city2,2,FALSE)</f>
        <v>109</v>
      </c>
      <c r="O9445" t="s">
        <v>28</v>
      </c>
      <c r="P9445">
        <f>VLOOKUP(O9445,state2,2,FALSE)</f>
        <v>3</v>
      </c>
      <c r="Q9445">
        <v>32216</v>
      </c>
      <c r="R9445" t="s">
        <v>12</v>
      </c>
      <c r="S9445">
        <f>VLOOKUP(R9445,region2,2,FALSE)</f>
        <v>1</v>
      </c>
      <c r="T9445" t="s">
        <v>4906</v>
      </c>
      <c r="U9445" t="s">
        <v>35</v>
      </c>
      <c r="V9445">
        <f>VLOOKUP(U9445,category2,2,FALSE)</f>
        <v>3</v>
      </c>
      <c r="W9445" t="s">
        <v>3230</v>
      </c>
      <c r="X9445">
        <f>VLOOKUP(W9445,subcat2,3,FALSE)</f>
        <v>8</v>
      </c>
      <c r="Y9445" t="s">
        <v>1561</v>
      </c>
      <c r="Z9445">
        <v>219.18400000000003</v>
      </c>
      <c r="AA9445">
        <v>2</v>
      </c>
      <c r="AB9445">
        <v>0.2</v>
      </c>
      <c r="AC9445" s="4">
        <v>19.178600000000003</v>
      </c>
    </row>
    <row r="9446" spans="1:29" x14ac:dyDescent="0.25">
      <c r="A9446" s="2">
        <v>9445</v>
      </c>
      <c r="B9446" t="s">
        <v>7881</v>
      </c>
      <c r="C9446" s="3">
        <v>42064</v>
      </c>
      <c r="D9446" s="3">
        <v>42065</v>
      </c>
      <c r="E9446" t="s">
        <v>97</v>
      </c>
      <c r="F9446">
        <f>VLOOKUP(E9446,SHIPMODE,2,FALSE)</f>
        <v>3</v>
      </c>
      <c r="G9446" t="s">
        <v>3989</v>
      </c>
      <c r="H9446" t="s">
        <v>2805</v>
      </c>
      <c r="I9446" t="s">
        <v>18</v>
      </c>
      <c r="J9446">
        <f>VLOOKUP(I9446,segmentID,2,FALSE)</f>
        <v>2</v>
      </c>
      <c r="K9446" t="s">
        <v>3255</v>
      </c>
      <c r="L9446">
        <f>VLOOKUP(K9446,country2,2,FALSE)</f>
        <v>1</v>
      </c>
      <c r="M9446" t="s">
        <v>1762</v>
      </c>
      <c r="N9446">
        <f>VLOOKUP(Orders!M9446,city2,2,FALSE)</f>
        <v>225</v>
      </c>
      <c r="O9446" t="s">
        <v>54</v>
      </c>
      <c r="P9446">
        <f>VLOOKUP(O9446,state2,2,FALSE)</f>
        <v>6</v>
      </c>
      <c r="Q9446">
        <v>75019</v>
      </c>
      <c r="R9446" t="s">
        <v>55</v>
      </c>
      <c r="S9446">
        <f>VLOOKUP(R9446,region2,2,FALSE)</f>
        <v>3</v>
      </c>
      <c r="T9446" t="s">
        <v>5682</v>
      </c>
      <c r="U9446" t="s">
        <v>35</v>
      </c>
      <c r="V9446">
        <f>VLOOKUP(U9446,category2,2,FALSE)</f>
        <v>3</v>
      </c>
      <c r="W9446" t="s">
        <v>3230</v>
      </c>
      <c r="X9446">
        <f>VLOOKUP(W9446,subcat2,3,FALSE)</f>
        <v>8</v>
      </c>
      <c r="Y9446" t="s">
        <v>2149</v>
      </c>
      <c r="Z9446">
        <v>95.84</v>
      </c>
      <c r="AA9446">
        <v>4</v>
      </c>
      <c r="AB9446">
        <v>0.2</v>
      </c>
      <c r="AC9446" s="4">
        <v>34.741999999999997</v>
      </c>
    </row>
    <row r="9447" spans="1:29" x14ac:dyDescent="0.25">
      <c r="A9447" s="2">
        <v>9446</v>
      </c>
      <c r="B9447" t="s">
        <v>7882</v>
      </c>
      <c r="C9447" s="3">
        <v>42153</v>
      </c>
      <c r="D9447" s="3">
        <v>42158</v>
      </c>
      <c r="E9447" t="s">
        <v>25</v>
      </c>
      <c r="F9447">
        <f>VLOOKUP(E9447,SHIPMODE,2,FALSE)</f>
        <v>2</v>
      </c>
      <c r="G9447" t="s">
        <v>3296</v>
      </c>
      <c r="H9447" t="s">
        <v>205</v>
      </c>
      <c r="I9447" t="s">
        <v>9</v>
      </c>
      <c r="J9447">
        <f>VLOOKUP(I9447,segmentID,2,FALSE)</f>
        <v>1</v>
      </c>
      <c r="K9447" t="s">
        <v>3255</v>
      </c>
      <c r="L9447">
        <f>VLOOKUP(K9447,country2,2,FALSE)</f>
        <v>1</v>
      </c>
      <c r="M9447" t="s">
        <v>1898</v>
      </c>
      <c r="N9447">
        <f>VLOOKUP(Orders!M9447,city2,2,FALSE)</f>
        <v>246</v>
      </c>
      <c r="O9447" t="s">
        <v>132</v>
      </c>
      <c r="P9447">
        <f>VLOOKUP(O9447,state2,2,FALSE)</f>
        <v>15</v>
      </c>
      <c r="Q9447">
        <v>46203</v>
      </c>
      <c r="R9447" t="s">
        <v>55</v>
      </c>
      <c r="S9447">
        <f>VLOOKUP(R9447,region2,2,FALSE)</f>
        <v>3</v>
      </c>
      <c r="T9447" t="s">
        <v>4710</v>
      </c>
      <c r="U9447" t="s">
        <v>22</v>
      </c>
      <c r="V9447">
        <f>VLOOKUP(U9447,category2,2,FALSE)</f>
        <v>2</v>
      </c>
      <c r="W9447" t="s">
        <v>23</v>
      </c>
      <c r="X9447">
        <f>VLOOKUP(W9447,subcat2,3,FALSE)</f>
        <v>3</v>
      </c>
      <c r="Y9447" t="s">
        <v>2701</v>
      </c>
      <c r="Z9447">
        <v>12.39</v>
      </c>
      <c r="AA9447">
        <v>3</v>
      </c>
      <c r="AB9447">
        <v>0</v>
      </c>
      <c r="AC9447" s="4">
        <v>5.6993999999999998</v>
      </c>
    </row>
    <row r="9448" spans="1:29" x14ac:dyDescent="0.25">
      <c r="A9448" s="2">
        <v>9447</v>
      </c>
      <c r="B9448" t="s">
        <v>9170</v>
      </c>
      <c r="C9448" s="3">
        <v>42635</v>
      </c>
      <c r="D9448" s="3">
        <v>42641</v>
      </c>
      <c r="E9448" t="s">
        <v>25</v>
      </c>
      <c r="F9448">
        <f>VLOOKUP(E9448,SHIPMODE,2,FALSE)</f>
        <v>2</v>
      </c>
      <c r="G9448" t="s">
        <v>3918</v>
      </c>
      <c r="H9448" t="s">
        <v>2488</v>
      </c>
      <c r="I9448" t="s">
        <v>9</v>
      </c>
      <c r="J9448">
        <f>VLOOKUP(I9448,segmentID,2,FALSE)</f>
        <v>1</v>
      </c>
      <c r="K9448" t="s">
        <v>3255</v>
      </c>
      <c r="L9448">
        <f>VLOOKUP(K9448,country2,2,FALSE)</f>
        <v>1</v>
      </c>
      <c r="M9448" t="s">
        <v>710</v>
      </c>
      <c r="N9448">
        <f>VLOOKUP(Orders!M9448,city2,2,FALSE)</f>
        <v>105</v>
      </c>
      <c r="O9448" t="s">
        <v>132</v>
      </c>
      <c r="P9448">
        <f>VLOOKUP(O9448,state2,2,FALSE)</f>
        <v>15</v>
      </c>
      <c r="Q9448">
        <v>46226</v>
      </c>
      <c r="R9448" t="s">
        <v>55</v>
      </c>
      <c r="S9448">
        <f>VLOOKUP(R9448,region2,2,FALSE)</f>
        <v>3</v>
      </c>
      <c r="T9448" t="s">
        <v>5426</v>
      </c>
      <c r="U9448" t="s">
        <v>22</v>
      </c>
      <c r="V9448">
        <f>VLOOKUP(U9448,category2,2,FALSE)</f>
        <v>2</v>
      </c>
      <c r="W9448" t="s">
        <v>45</v>
      </c>
      <c r="X9448">
        <f>VLOOKUP(W9448,subcat2,3,FALSE)</f>
        <v>11</v>
      </c>
      <c r="Y9448" t="s">
        <v>325</v>
      </c>
      <c r="Z9448">
        <v>35.880000000000003</v>
      </c>
      <c r="AA9448">
        <v>6</v>
      </c>
      <c r="AB9448">
        <v>0</v>
      </c>
      <c r="AC9448" s="4">
        <v>16.146000000000001</v>
      </c>
    </row>
    <row r="9449" spans="1:29" x14ac:dyDescent="0.25">
      <c r="A9449" s="2">
        <v>9448</v>
      </c>
      <c r="B9449" t="s">
        <v>10844</v>
      </c>
      <c r="C9449" s="3">
        <v>42882</v>
      </c>
      <c r="D9449" s="3">
        <v>42889</v>
      </c>
      <c r="E9449" t="s">
        <v>25</v>
      </c>
      <c r="F9449">
        <f>VLOOKUP(E9449,SHIPMODE,2,FALSE)</f>
        <v>2</v>
      </c>
      <c r="G9449" t="s">
        <v>3290</v>
      </c>
      <c r="H9449" t="s">
        <v>186</v>
      </c>
      <c r="I9449" t="s">
        <v>9</v>
      </c>
      <c r="J9449">
        <f>VLOOKUP(I9449,segmentID,2,FALSE)</f>
        <v>1</v>
      </c>
      <c r="K9449" t="s">
        <v>3255</v>
      </c>
      <c r="L9449">
        <f>VLOOKUP(K9449,country2,2,FALSE)</f>
        <v>1</v>
      </c>
      <c r="M9449" t="s">
        <v>1961</v>
      </c>
      <c r="N9449">
        <f>VLOOKUP(Orders!M9449,city2,2,FALSE)</f>
        <v>252</v>
      </c>
      <c r="O9449" t="s">
        <v>321</v>
      </c>
      <c r="P9449">
        <f>VLOOKUP(O9449,state2,2,FALSE)</f>
        <v>27</v>
      </c>
      <c r="Q9449">
        <v>74133</v>
      </c>
      <c r="R9449" t="s">
        <v>55</v>
      </c>
      <c r="S9449">
        <f>VLOOKUP(R9449,region2,2,FALSE)</f>
        <v>3</v>
      </c>
      <c r="T9449" t="s">
        <v>4145</v>
      </c>
      <c r="U9449" t="s">
        <v>13</v>
      </c>
      <c r="V9449">
        <f>VLOOKUP(U9449,category2,2,FALSE)</f>
        <v>1</v>
      </c>
      <c r="W9449" t="s">
        <v>3228</v>
      </c>
      <c r="X9449">
        <f>VLOOKUP(W9449,subcat2,3,FALSE)</f>
        <v>6</v>
      </c>
      <c r="Y9449" t="s">
        <v>1137</v>
      </c>
      <c r="Z9449">
        <v>477.29999999999995</v>
      </c>
      <c r="AA9449">
        <v>5</v>
      </c>
      <c r="AB9449">
        <v>0</v>
      </c>
      <c r="AC9449" s="4">
        <v>138.41699999999997</v>
      </c>
    </row>
    <row r="9450" spans="1:29" x14ac:dyDescent="0.25">
      <c r="A9450" s="2">
        <v>9449</v>
      </c>
      <c r="B9450" t="s">
        <v>9171</v>
      </c>
      <c r="C9450" s="3">
        <v>42630</v>
      </c>
      <c r="D9450" s="3">
        <v>42636</v>
      </c>
      <c r="E9450" t="s">
        <v>25</v>
      </c>
      <c r="F9450">
        <f>VLOOKUP(E9450,SHIPMODE,2,FALSE)</f>
        <v>2</v>
      </c>
      <c r="G9450" t="s">
        <v>3509</v>
      </c>
      <c r="H9450" t="s">
        <v>1000</v>
      </c>
      <c r="I9450" t="s">
        <v>52</v>
      </c>
      <c r="J9450">
        <f>VLOOKUP(I9450,segmentID,2,FALSE)</f>
        <v>3</v>
      </c>
      <c r="K9450" t="s">
        <v>3255</v>
      </c>
      <c r="L9450">
        <f>VLOOKUP(K9450,country2,2,FALSE)</f>
        <v>1</v>
      </c>
      <c r="M9450" t="s">
        <v>1972</v>
      </c>
      <c r="N9450">
        <f>VLOOKUP(Orders!M9450,city2,2,FALSE)</f>
        <v>253</v>
      </c>
      <c r="O9450" t="s">
        <v>49</v>
      </c>
      <c r="P9450">
        <f>VLOOKUP(O9450,state2,2,FALSE)</f>
        <v>5</v>
      </c>
      <c r="Q9450">
        <v>98052</v>
      </c>
      <c r="R9450" t="s">
        <v>21</v>
      </c>
      <c r="S9450">
        <f>VLOOKUP(R9450,region2,2,FALSE)</f>
        <v>2</v>
      </c>
      <c r="T9450" t="s">
        <v>5122</v>
      </c>
      <c r="U9450" t="s">
        <v>22</v>
      </c>
      <c r="V9450">
        <f>VLOOKUP(U9450,category2,2,FALSE)</f>
        <v>2</v>
      </c>
      <c r="W9450" t="s">
        <v>23</v>
      </c>
      <c r="X9450">
        <f>VLOOKUP(W9450,subcat2,3,FALSE)</f>
        <v>3</v>
      </c>
      <c r="Y9450" t="s">
        <v>1903</v>
      </c>
      <c r="Z9450">
        <v>12.32</v>
      </c>
      <c r="AA9450">
        <v>4</v>
      </c>
      <c r="AB9450">
        <v>0</v>
      </c>
      <c r="AC9450" s="4">
        <v>5.9135999999999997</v>
      </c>
    </row>
    <row r="9451" spans="1:29" x14ac:dyDescent="0.25">
      <c r="A9451" s="2">
        <v>9450</v>
      </c>
      <c r="B9451" t="s">
        <v>6834</v>
      </c>
      <c r="C9451" s="3">
        <v>41890</v>
      </c>
      <c r="D9451" s="3">
        <v>41895</v>
      </c>
      <c r="E9451" t="s">
        <v>25</v>
      </c>
      <c r="F9451">
        <f>VLOOKUP(E9451,SHIPMODE,2,FALSE)</f>
        <v>2</v>
      </c>
      <c r="G9451" t="s">
        <v>3613</v>
      </c>
      <c r="H9451" t="s">
        <v>1335</v>
      </c>
      <c r="I9451" t="s">
        <v>9</v>
      </c>
      <c r="J9451">
        <f>VLOOKUP(I9451,segmentID,2,FALSE)</f>
        <v>1</v>
      </c>
      <c r="K9451" t="s">
        <v>3255</v>
      </c>
      <c r="L9451">
        <f>VLOOKUP(K9451,country2,2,FALSE)</f>
        <v>1</v>
      </c>
      <c r="M9451" t="s">
        <v>67</v>
      </c>
      <c r="N9451">
        <f>VLOOKUP(Orders!M9451,city2,2,FALSE)</f>
        <v>9</v>
      </c>
      <c r="O9451" t="s">
        <v>20</v>
      </c>
      <c r="P9451">
        <f>VLOOKUP(O9451,state2,2,FALSE)</f>
        <v>2</v>
      </c>
      <c r="Q9451">
        <v>94109</v>
      </c>
      <c r="R9451" t="s">
        <v>21</v>
      </c>
      <c r="S9451">
        <f>VLOOKUP(R9451,region2,2,FALSE)</f>
        <v>2</v>
      </c>
      <c r="T9451" t="s">
        <v>5057</v>
      </c>
      <c r="U9451" t="s">
        <v>22</v>
      </c>
      <c r="V9451">
        <f>VLOOKUP(U9451,category2,2,FALSE)</f>
        <v>2</v>
      </c>
      <c r="W9451" t="s">
        <v>3231</v>
      </c>
      <c r="X9451">
        <f>VLOOKUP(W9451,subcat2,3,FALSE)</f>
        <v>9</v>
      </c>
      <c r="Y9451" t="s">
        <v>223</v>
      </c>
      <c r="Z9451">
        <v>8.6080000000000005</v>
      </c>
      <c r="AA9451">
        <v>2</v>
      </c>
      <c r="AB9451">
        <v>0.2</v>
      </c>
      <c r="AC9451" s="4">
        <v>3.0127999999999995</v>
      </c>
    </row>
    <row r="9452" spans="1:29" x14ac:dyDescent="0.25">
      <c r="A9452" s="2">
        <v>9451</v>
      </c>
      <c r="B9452" t="s">
        <v>10845</v>
      </c>
      <c r="C9452" s="3">
        <v>42889</v>
      </c>
      <c r="D9452" s="3">
        <v>42893</v>
      </c>
      <c r="E9452" t="s">
        <v>25</v>
      </c>
      <c r="F9452">
        <f>VLOOKUP(E9452,SHIPMODE,2,FALSE)</f>
        <v>2</v>
      </c>
      <c r="G9452" t="s">
        <v>3501</v>
      </c>
      <c r="H9452" t="s">
        <v>973</v>
      </c>
      <c r="I9452" t="s">
        <v>52</v>
      </c>
      <c r="J9452">
        <f>VLOOKUP(I9452,segmentID,2,FALSE)</f>
        <v>3</v>
      </c>
      <c r="K9452" t="s">
        <v>3255</v>
      </c>
      <c r="L9452">
        <f>VLOOKUP(K9452,country2,2,FALSE)</f>
        <v>1</v>
      </c>
      <c r="M9452" t="s">
        <v>2010</v>
      </c>
      <c r="N9452">
        <f>VLOOKUP(Orders!M9452,city2,2,FALSE)</f>
        <v>259</v>
      </c>
      <c r="O9452" t="s">
        <v>49</v>
      </c>
      <c r="P9452">
        <f>VLOOKUP(O9452,state2,2,FALSE)</f>
        <v>5</v>
      </c>
      <c r="Q9452">
        <v>99207</v>
      </c>
      <c r="R9452" t="s">
        <v>21</v>
      </c>
      <c r="S9452">
        <f>VLOOKUP(R9452,region2,2,FALSE)</f>
        <v>2</v>
      </c>
      <c r="T9452" t="s">
        <v>4564</v>
      </c>
      <c r="U9452" t="s">
        <v>22</v>
      </c>
      <c r="V9452">
        <f>VLOOKUP(U9452,category2,2,FALSE)</f>
        <v>2</v>
      </c>
      <c r="W9452" t="s">
        <v>3227</v>
      </c>
      <c r="X9452">
        <f>VLOOKUP(W9452,subcat2,3,FALSE)</f>
        <v>5</v>
      </c>
      <c r="Y9452" t="s">
        <v>1281</v>
      </c>
      <c r="Z9452">
        <v>136.26</v>
      </c>
      <c r="AA9452">
        <v>9</v>
      </c>
      <c r="AB9452">
        <v>0</v>
      </c>
      <c r="AC9452" s="4">
        <v>5.4503999999999913</v>
      </c>
    </row>
    <row r="9453" spans="1:29" x14ac:dyDescent="0.25">
      <c r="A9453" s="2">
        <v>9452</v>
      </c>
      <c r="B9453" t="s">
        <v>7883</v>
      </c>
      <c r="C9453" s="3">
        <v>42275</v>
      </c>
      <c r="D9453" s="3">
        <v>42282</v>
      </c>
      <c r="E9453" t="s">
        <v>25</v>
      </c>
      <c r="F9453">
        <f>VLOOKUP(E9453,SHIPMODE,2,FALSE)</f>
        <v>2</v>
      </c>
      <c r="G9453" t="s">
        <v>3787</v>
      </c>
      <c r="H9453" t="s">
        <v>1947</v>
      </c>
      <c r="I9453" t="s">
        <v>18</v>
      </c>
      <c r="J9453">
        <f>VLOOKUP(I9453,segmentID,2,FALSE)</f>
        <v>2</v>
      </c>
      <c r="K9453" t="s">
        <v>3255</v>
      </c>
      <c r="L9453">
        <f>VLOOKUP(K9453,country2,2,FALSE)</f>
        <v>1</v>
      </c>
      <c r="M9453" t="s">
        <v>19</v>
      </c>
      <c r="N9453">
        <f>VLOOKUP(Orders!M9453,city2,2,FALSE)</f>
        <v>2</v>
      </c>
      <c r="O9453" t="s">
        <v>20</v>
      </c>
      <c r="P9453">
        <f>VLOOKUP(O9453,state2,2,FALSE)</f>
        <v>2</v>
      </c>
      <c r="Q9453">
        <v>90032</v>
      </c>
      <c r="R9453" t="s">
        <v>21</v>
      </c>
      <c r="S9453">
        <f>VLOOKUP(R9453,region2,2,FALSE)</f>
        <v>2</v>
      </c>
      <c r="T9453" t="s">
        <v>5175</v>
      </c>
      <c r="U9453" t="s">
        <v>22</v>
      </c>
      <c r="V9453">
        <f>VLOOKUP(U9453,category2,2,FALSE)</f>
        <v>2</v>
      </c>
      <c r="W9453" t="s">
        <v>38</v>
      </c>
      <c r="X9453">
        <f>VLOOKUP(W9453,subcat2,3,FALSE)</f>
        <v>10</v>
      </c>
      <c r="Y9453" t="s">
        <v>1172</v>
      </c>
      <c r="Z9453">
        <v>186.14999999999998</v>
      </c>
      <c r="AA9453">
        <v>3</v>
      </c>
      <c r="AB9453">
        <v>0</v>
      </c>
      <c r="AC9453" s="4">
        <v>55.844999999999985</v>
      </c>
    </row>
    <row r="9454" spans="1:29" x14ac:dyDescent="0.25">
      <c r="A9454" s="2">
        <v>9453</v>
      </c>
      <c r="B9454" t="s">
        <v>7883</v>
      </c>
      <c r="C9454" s="3">
        <v>42275</v>
      </c>
      <c r="D9454" s="3">
        <v>42282</v>
      </c>
      <c r="E9454" t="s">
        <v>25</v>
      </c>
      <c r="F9454">
        <f>VLOOKUP(E9454,SHIPMODE,2,FALSE)</f>
        <v>2</v>
      </c>
      <c r="G9454" t="s">
        <v>3787</v>
      </c>
      <c r="H9454" t="s">
        <v>1947</v>
      </c>
      <c r="I9454" t="s">
        <v>18</v>
      </c>
      <c r="J9454">
        <f>VLOOKUP(I9454,segmentID,2,FALSE)</f>
        <v>2</v>
      </c>
      <c r="K9454" t="s">
        <v>3255</v>
      </c>
      <c r="L9454">
        <f>VLOOKUP(K9454,country2,2,FALSE)</f>
        <v>1</v>
      </c>
      <c r="M9454" t="s">
        <v>19</v>
      </c>
      <c r="N9454">
        <f>VLOOKUP(Orders!M9454,city2,2,FALSE)</f>
        <v>2</v>
      </c>
      <c r="O9454" t="s">
        <v>20</v>
      </c>
      <c r="P9454">
        <f>VLOOKUP(O9454,state2,2,FALSE)</f>
        <v>2</v>
      </c>
      <c r="Q9454">
        <v>90032</v>
      </c>
      <c r="R9454" t="s">
        <v>21</v>
      </c>
      <c r="S9454">
        <f>VLOOKUP(R9454,region2,2,FALSE)</f>
        <v>2</v>
      </c>
      <c r="T9454" t="s">
        <v>4909</v>
      </c>
      <c r="U9454" t="s">
        <v>22</v>
      </c>
      <c r="V9454">
        <f>VLOOKUP(U9454,category2,2,FALSE)</f>
        <v>2</v>
      </c>
      <c r="W9454" t="s">
        <v>3231</v>
      </c>
      <c r="X9454">
        <f>VLOOKUP(W9454,subcat2,3,FALSE)</f>
        <v>9</v>
      </c>
      <c r="Y9454" t="s">
        <v>819</v>
      </c>
      <c r="Z9454">
        <v>81.792000000000002</v>
      </c>
      <c r="AA9454">
        <v>6</v>
      </c>
      <c r="AB9454">
        <v>0.2</v>
      </c>
      <c r="AC9454" s="4">
        <v>26.582399999999986</v>
      </c>
    </row>
    <row r="9455" spans="1:29" x14ac:dyDescent="0.25">
      <c r="A9455" s="2">
        <v>9454</v>
      </c>
      <c r="B9455" t="s">
        <v>7883</v>
      </c>
      <c r="C9455" s="3">
        <v>42275</v>
      </c>
      <c r="D9455" s="3">
        <v>42282</v>
      </c>
      <c r="E9455" t="s">
        <v>25</v>
      </c>
      <c r="F9455">
        <f>VLOOKUP(E9455,SHIPMODE,2,FALSE)</f>
        <v>2</v>
      </c>
      <c r="G9455" t="s">
        <v>3787</v>
      </c>
      <c r="H9455" t="s">
        <v>1947</v>
      </c>
      <c r="I9455" t="s">
        <v>18</v>
      </c>
      <c r="J9455">
        <f>VLOOKUP(I9455,segmentID,2,FALSE)</f>
        <v>2</v>
      </c>
      <c r="K9455" t="s">
        <v>3255</v>
      </c>
      <c r="L9455">
        <f>VLOOKUP(K9455,country2,2,FALSE)</f>
        <v>1</v>
      </c>
      <c r="M9455" t="s">
        <v>19</v>
      </c>
      <c r="N9455">
        <f>VLOOKUP(Orders!M9455,city2,2,FALSE)</f>
        <v>2</v>
      </c>
      <c r="O9455" t="s">
        <v>20</v>
      </c>
      <c r="P9455">
        <f>VLOOKUP(O9455,state2,2,FALSE)</f>
        <v>2</v>
      </c>
      <c r="Q9455">
        <v>90032</v>
      </c>
      <c r="R9455" t="s">
        <v>21</v>
      </c>
      <c r="S9455">
        <f>VLOOKUP(R9455,region2,2,FALSE)</f>
        <v>2</v>
      </c>
      <c r="T9455" t="s">
        <v>5856</v>
      </c>
      <c r="U9455" t="s">
        <v>22</v>
      </c>
      <c r="V9455">
        <f>VLOOKUP(U9455,category2,2,FALSE)</f>
        <v>2</v>
      </c>
      <c r="W9455" t="s">
        <v>3233</v>
      </c>
      <c r="X9455">
        <f>VLOOKUP(W9455,subcat2,3,FALSE)</f>
        <v>15</v>
      </c>
      <c r="Y9455" t="s">
        <v>942</v>
      </c>
      <c r="Z9455">
        <v>47.19</v>
      </c>
      <c r="AA9455">
        <v>3</v>
      </c>
      <c r="AB9455">
        <v>0</v>
      </c>
      <c r="AC9455" s="4">
        <v>13.685099999999995</v>
      </c>
    </row>
    <row r="9456" spans="1:29" x14ac:dyDescent="0.25">
      <c r="A9456" s="2">
        <v>9455</v>
      </c>
      <c r="B9456" t="s">
        <v>7883</v>
      </c>
      <c r="C9456" s="3">
        <v>42275</v>
      </c>
      <c r="D9456" s="3">
        <v>42282</v>
      </c>
      <c r="E9456" t="s">
        <v>25</v>
      </c>
      <c r="F9456">
        <f>VLOOKUP(E9456,SHIPMODE,2,FALSE)</f>
        <v>2</v>
      </c>
      <c r="G9456" t="s">
        <v>3787</v>
      </c>
      <c r="H9456" t="s">
        <v>1947</v>
      </c>
      <c r="I9456" t="s">
        <v>18</v>
      </c>
      <c r="J9456">
        <f>VLOOKUP(I9456,segmentID,2,FALSE)</f>
        <v>2</v>
      </c>
      <c r="K9456" t="s">
        <v>3255</v>
      </c>
      <c r="L9456">
        <f>VLOOKUP(K9456,country2,2,FALSE)</f>
        <v>1</v>
      </c>
      <c r="M9456" t="s">
        <v>19</v>
      </c>
      <c r="N9456">
        <f>VLOOKUP(Orders!M9456,city2,2,FALSE)</f>
        <v>2</v>
      </c>
      <c r="O9456" t="s">
        <v>20</v>
      </c>
      <c r="P9456">
        <f>VLOOKUP(O9456,state2,2,FALSE)</f>
        <v>2</v>
      </c>
      <c r="Q9456">
        <v>90032</v>
      </c>
      <c r="R9456" t="s">
        <v>21</v>
      </c>
      <c r="S9456">
        <f>VLOOKUP(R9456,region2,2,FALSE)</f>
        <v>2</v>
      </c>
      <c r="T9456" t="s">
        <v>4561</v>
      </c>
      <c r="U9456" t="s">
        <v>35</v>
      </c>
      <c r="V9456">
        <f>VLOOKUP(U9456,category2,2,FALSE)</f>
        <v>3</v>
      </c>
      <c r="W9456" t="s">
        <v>3230</v>
      </c>
      <c r="X9456">
        <f>VLOOKUP(W9456,subcat2,3,FALSE)</f>
        <v>8</v>
      </c>
      <c r="Y9456" t="s">
        <v>2299</v>
      </c>
      <c r="Z9456">
        <v>36.783999999999999</v>
      </c>
      <c r="AA9456">
        <v>2</v>
      </c>
      <c r="AB9456">
        <v>0.2</v>
      </c>
      <c r="AC9456" s="4">
        <v>-8.2763999999999971</v>
      </c>
    </row>
    <row r="9457" spans="1:29" x14ac:dyDescent="0.25">
      <c r="A9457" s="2">
        <v>9456</v>
      </c>
      <c r="B9457" t="s">
        <v>9172</v>
      </c>
      <c r="C9457" s="3">
        <v>42537</v>
      </c>
      <c r="D9457" s="3">
        <v>42540</v>
      </c>
      <c r="E9457" t="s">
        <v>7</v>
      </c>
      <c r="F9457">
        <f>VLOOKUP(E9457,SHIPMODE,2,FALSE)</f>
        <v>1</v>
      </c>
      <c r="G9457" t="s">
        <v>3566</v>
      </c>
      <c r="H9457" t="s">
        <v>1204</v>
      </c>
      <c r="I9457" t="s">
        <v>52</v>
      </c>
      <c r="J9457">
        <f>VLOOKUP(I9457,segmentID,2,FALSE)</f>
        <v>3</v>
      </c>
      <c r="K9457" t="s">
        <v>3255</v>
      </c>
      <c r="L9457">
        <f>VLOOKUP(K9457,country2,2,FALSE)</f>
        <v>1</v>
      </c>
      <c r="M9457" t="s">
        <v>2552</v>
      </c>
      <c r="N9457">
        <f>VLOOKUP(Orders!M9457,city2,2,FALSE)</f>
        <v>347</v>
      </c>
      <c r="O9457" t="s">
        <v>173</v>
      </c>
      <c r="P9457">
        <f>VLOOKUP(O9457,state2,2,FALSE)</f>
        <v>19</v>
      </c>
      <c r="Q9457">
        <v>37421</v>
      </c>
      <c r="R9457" t="s">
        <v>12</v>
      </c>
      <c r="S9457">
        <f>VLOOKUP(R9457,region2,2,FALSE)</f>
        <v>1</v>
      </c>
      <c r="T9457" t="s">
        <v>5912</v>
      </c>
      <c r="U9457" t="s">
        <v>35</v>
      </c>
      <c r="V9457">
        <f>VLOOKUP(U9457,category2,2,FALSE)</f>
        <v>3</v>
      </c>
      <c r="W9457" t="s">
        <v>3235</v>
      </c>
      <c r="X9457">
        <f>VLOOKUP(W9457,subcat2,3,FALSE)</f>
        <v>16</v>
      </c>
      <c r="Y9457" t="s">
        <v>1738</v>
      </c>
      <c r="Z9457">
        <v>91.474999999999994</v>
      </c>
      <c r="AA9457">
        <v>1</v>
      </c>
      <c r="AB9457">
        <v>0.5</v>
      </c>
      <c r="AC9457" s="4">
        <v>-1.8294999999999959</v>
      </c>
    </row>
    <row r="9458" spans="1:29" x14ac:dyDescent="0.25">
      <c r="A9458" s="2">
        <v>9457</v>
      </c>
      <c r="B9458" t="s">
        <v>10846</v>
      </c>
      <c r="C9458" s="3">
        <v>42882</v>
      </c>
      <c r="D9458" s="3">
        <v>42889</v>
      </c>
      <c r="E9458" t="s">
        <v>25</v>
      </c>
      <c r="F9458">
        <f>VLOOKUP(E9458,SHIPMODE,2,FALSE)</f>
        <v>2</v>
      </c>
      <c r="G9458" t="s">
        <v>3563</v>
      </c>
      <c r="H9458" t="s">
        <v>1186</v>
      </c>
      <c r="I9458" t="s">
        <v>18</v>
      </c>
      <c r="J9458">
        <f>VLOOKUP(I9458,segmentID,2,FALSE)</f>
        <v>2</v>
      </c>
      <c r="K9458" t="s">
        <v>3255</v>
      </c>
      <c r="L9458">
        <f>VLOOKUP(K9458,country2,2,FALSE)</f>
        <v>1</v>
      </c>
      <c r="M9458" t="s">
        <v>1938</v>
      </c>
      <c r="N9458">
        <f>VLOOKUP(Orders!M9458,city2,2,FALSE)</f>
        <v>248</v>
      </c>
      <c r="O9458" t="s">
        <v>44</v>
      </c>
      <c r="P9458">
        <f>VLOOKUP(O9458,state2,2,FALSE)</f>
        <v>4</v>
      </c>
      <c r="Q9458">
        <v>27405</v>
      </c>
      <c r="R9458" t="s">
        <v>12</v>
      </c>
      <c r="S9458">
        <f>VLOOKUP(R9458,region2,2,FALSE)</f>
        <v>1</v>
      </c>
      <c r="T9458" t="s">
        <v>5913</v>
      </c>
      <c r="U9458" t="s">
        <v>35</v>
      </c>
      <c r="V9458">
        <f>VLOOKUP(U9458,category2,2,FALSE)</f>
        <v>3</v>
      </c>
      <c r="W9458" t="s">
        <v>3232</v>
      </c>
      <c r="X9458">
        <f>VLOOKUP(W9458,subcat2,3,FALSE)</f>
        <v>12</v>
      </c>
      <c r="Y9458" t="s">
        <v>832</v>
      </c>
      <c r="Z9458">
        <v>27.192</v>
      </c>
      <c r="AA9458">
        <v>3</v>
      </c>
      <c r="AB9458">
        <v>0.2</v>
      </c>
      <c r="AC9458" s="4">
        <v>0.33989999999999654</v>
      </c>
    </row>
    <row r="9459" spans="1:29" x14ac:dyDescent="0.25">
      <c r="A9459" s="2">
        <v>9458</v>
      </c>
      <c r="B9459" t="s">
        <v>10846</v>
      </c>
      <c r="C9459" s="3">
        <v>42882</v>
      </c>
      <c r="D9459" s="3">
        <v>42889</v>
      </c>
      <c r="E9459" t="s">
        <v>25</v>
      </c>
      <c r="F9459">
        <f>VLOOKUP(E9459,SHIPMODE,2,FALSE)</f>
        <v>2</v>
      </c>
      <c r="G9459" t="s">
        <v>3563</v>
      </c>
      <c r="H9459" t="s">
        <v>1186</v>
      </c>
      <c r="I9459" t="s">
        <v>18</v>
      </c>
      <c r="J9459">
        <f>VLOOKUP(I9459,segmentID,2,FALSE)</f>
        <v>2</v>
      </c>
      <c r="K9459" t="s">
        <v>3255</v>
      </c>
      <c r="L9459">
        <f>VLOOKUP(K9459,country2,2,FALSE)</f>
        <v>1</v>
      </c>
      <c r="M9459" t="s">
        <v>1938</v>
      </c>
      <c r="N9459">
        <f>VLOOKUP(Orders!M9459,city2,2,FALSE)</f>
        <v>248</v>
      </c>
      <c r="O9459" t="s">
        <v>44</v>
      </c>
      <c r="P9459">
        <f>VLOOKUP(O9459,state2,2,FALSE)</f>
        <v>4</v>
      </c>
      <c r="Q9459">
        <v>27405</v>
      </c>
      <c r="R9459" t="s">
        <v>12</v>
      </c>
      <c r="S9459">
        <f>VLOOKUP(R9459,region2,2,FALSE)</f>
        <v>1</v>
      </c>
      <c r="T9459" t="s">
        <v>5308</v>
      </c>
      <c r="U9459" t="s">
        <v>22</v>
      </c>
      <c r="V9459">
        <f>VLOOKUP(U9459,category2,2,FALSE)</f>
        <v>2</v>
      </c>
      <c r="W9459" t="s">
        <v>3231</v>
      </c>
      <c r="X9459">
        <f>VLOOKUP(W9459,subcat2,3,FALSE)</f>
        <v>9</v>
      </c>
      <c r="Y9459" t="s">
        <v>1819</v>
      </c>
      <c r="Z9459">
        <v>12.059999999999999</v>
      </c>
      <c r="AA9459">
        <v>5</v>
      </c>
      <c r="AB9459">
        <v>0.7</v>
      </c>
      <c r="AC9459" s="4">
        <v>-10.050000000000001</v>
      </c>
    </row>
    <row r="9460" spans="1:29" x14ac:dyDescent="0.25">
      <c r="A9460" s="2">
        <v>9459</v>
      </c>
      <c r="B9460" t="s">
        <v>6835</v>
      </c>
      <c r="C9460" s="3">
        <v>41921</v>
      </c>
      <c r="D9460" s="3">
        <v>41926</v>
      </c>
      <c r="E9460" t="s">
        <v>25</v>
      </c>
      <c r="F9460">
        <f>VLOOKUP(E9460,SHIPMODE,2,FALSE)</f>
        <v>2</v>
      </c>
      <c r="G9460" t="s">
        <v>3336</v>
      </c>
      <c r="H9460" t="s">
        <v>350</v>
      </c>
      <c r="I9460" t="s">
        <v>9</v>
      </c>
      <c r="J9460">
        <f>VLOOKUP(I9460,segmentID,2,FALSE)</f>
        <v>1</v>
      </c>
      <c r="K9460" t="s">
        <v>3255</v>
      </c>
      <c r="L9460">
        <f>VLOOKUP(K9460,country2,2,FALSE)</f>
        <v>1</v>
      </c>
      <c r="M9460" t="s">
        <v>67</v>
      </c>
      <c r="N9460">
        <f>VLOOKUP(Orders!M9460,city2,2,FALSE)</f>
        <v>9</v>
      </c>
      <c r="O9460" t="s">
        <v>20</v>
      </c>
      <c r="P9460">
        <f>VLOOKUP(O9460,state2,2,FALSE)</f>
        <v>2</v>
      </c>
      <c r="Q9460">
        <v>94122</v>
      </c>
      <c r="R9460" t="s">
        <v>21</v>
      </c>
      <c r="S9460">
        <f>VLOOKUP(R9460,region2,2,FALSE)</f>
        <v>2</v>
      </c>
      <c r="T9460" t="s">
        <v>4387</v>
      </c>
      <c r="U9460" t="s">
        <v>22</v>
      </c>
      <c r="V9460">
        <f>VLOOKUP(U9460,category2,2,FALSE)</f>
        <v>2</v>
      </c>
      <c r="W9460" t="s">
        <v>3229</v>
      </c>
      <c r="X9460">
        <f>VLOOKUP(W9460,subcat2,3,FALSE)</f>
        <v>7</v>
      </c>
      <c r="Y9460" t="s">
        <v>1176</v>
      </c>
      <c r="Z9460">
        <v>144.60000000000002</v>
      </c>
      <c r="AA9460">
        <v>3</v>
      </c>
      <c r="AB9460">
        <v>0</v>
      </c>
      <c r="AC9460" s="4">
        <v>41.933999999999983</v>
      </c>
    </row>
    <row r="9461" spans="1:29" x14ac:dyDescent="0.25">
      <c r="A9461" s="2">
        <v>9460</v>
      </c>
      <c r="B9461" t="s">
        <v>6835</v>
      </c>
      <c r="C9461" s="3">
        <v>41921</v>
      </c>
      <c r="D9461" s="3">
        <v>41926</v>
      </c>
      <c r="E9461" t="s">
        <v>25</v>
      </c>
      <c r="F9461">
        <f>VLOOKUP(E9461,SHIPMODE,2,FALSE)</f>
        <v>2</v>
      </c>
      <c r="G9461" t="s">
        <v>3336</v>
      </c>
      <c r="H9461" t="s">
        <v>350</v>
      </c>
      <c r="I9461" t="s">
        <v>9</v>
      </c>
      <c r="J9461">
        <f>VLOOKUP(I9461,segmentID,2,FALSE)</f>
        <v>1</v>
      </c>
      <c r="K9461" t="s">
        <v>3255</v>
      </c>
      <c r="L9461">
        <f>VLOOKUP(K9461,country2,2,FALSE)</f>
        <v>1</v>
      </c>
      <c r="M9461" t="s">
        <v>67</v>
      </c>
      <c r="N9461">
        <f>VLOOKUP(Orders!M9461,city2,2,FALSE)</f>
        <v>9</v>
      </c>
      <c r="O9461" t="s">
        <v>20</v>
      </c>
      <c r="P9461">
        <f>VLOOKUP(O9461,state2,2,FALSE)</f>
        <v>2</v>
      </c>
      <c r="Q9461">
        <v>94122</v>
      </c>
      <c r="R9461" t="s">
        <v>21</v>
      </c>
      <c r="S9461">
        <f>VLOOKUP(R9461,region2,2,FALSE)</f>
        <v>2</v>
      </c>
      <c r="T9461" t="s">
        <v>5790</v>
      </c>
      <c r="U9461" t="s">
        <v>35</v>
      </c>
      <c r="V9461">
        <f>VLOOKUP(U9461,category2,2,FALSE)</f>
        <v>3</v>
      </c>
      <c r="W9461" t="s">
        <v>3230</v>
      </c>
      <c r="X9461">
        <f>VLOOKUP(W9461,subcat2,3,FALSE)</f>
        <v>8</v>
      </c>
      <c r="Y9461" t="s">
        <v>1718</v>
      </c>
      <c r="Z9461">
        <v>15.991999999999999</v>
      </c>
      <c r="AA9461">
        <v>1</v>
      </c>
      <c r="AB9461">
        <v>0.2</v>
      </c>
      <c r="AC9461" s="4">
        <v>-2.9985000000000022</v>
      </c>
    </row>
    <row r="9462" spans="1:29" x14ac:dyDescent="0.25">
      <c r="A9462" s="2">
        <v>9461</v>
      </c>
      <c r="B9462" t="s">
        <v>6836</v>
      </c>
      <c r="C9462" s="3">
        <v>41960</v>
      </c>
      <c r="D9462" s="3">
        <v>41965</v>
      </c>
      <c r="E9462" t="s">
        <v>7</v>
      </c>
      <c r="F9462">
        <f>VLOOKUP(E9462,SHIPMODE,2,FALSE)</f>
        <v>1</v>
      </c>
      <c r="G9462" t="s">
        <v>3690</v>
      </c>
      <c r="H9462" t="s">
        <v>1629</v>
      </c>
      <c r="I9462" t="s">
        <v>52</v>
      </c>
      <c r="J9462">
        <f>VLOOKUP(I9462,segmentID,2,FALSE)</f>
        <v>3</v>
      </c>
      <c r="K9462" t="s">
        <v>3255</v>
      </c>
      <c r="L9462">
        <f>VLOOKUP(K9462,country2,2,FALSE)</f>
        <v>1</v>
      </c>
      <c r="M9462" t="s">
        <v>138</v>
      </c>
      <c r="N9462">
        <f>VLOOKUP(Orders!M9462,city2,2,FALSE)</f>
        <v>21</v>
      </c>
      <c r="O9462" t="s">
        <v>139</v>
      </c>
      <c r="P9462">
        <f>VLOOKUP(O9462,state2,2,FALSE)</f>
        <v>16</v>
      </c>
      <c r="Q9462">
        <v>10024</v>
      </c>
      <c r="R9462" t="s">
        <v>79</v>
      </c>
      <c r="S9462">
        <f>VLOOKUP(R9462,region2,2,FALSE)</f>
        <v>4</v>
      </c>
      <c r="T9462" t="s">
        <v>4783</v>
      </c>
      <c r="U9462" t="s">
        <v>22</v>
      </c>
      <c r="V9462">
        <f>VLOOKUP(U9462,category2,2,FALSE)</f>
        <v>2</v>
      </c>
      <c r="W9462" t="s">
        <v>45</v>
      </c>
      <c r="X9462">
        <f>VLOOKUP(W9462,subcat2,3,FALSE)</f>
        <v>11</v>
      </c>
      <c r="Y9462" t="s">
        <v>1749</v>
      </c>
      <c r="Z9462">
        <v>34.44</v>
      </c>
      <c r="AA9462">
        <v>3</v>
      </c>
      <c r="AB9462">
        <v>0</v>
      </c>
      <c r="AC9462" s="4">
        <v>17.22</v>
      </c>
    </row>
    <row r="9463" spans="1:29" x14ac:dyDescent="0.25">
      <c r="A9463" s="2">
        <v>9462</v>
      </c>
      <c r="B9463" t="s">
        <v>6837</v>
      </c>
      <c r="C9463" s="3">
        <v>41931</v>
      </c>
      <c r="D9463" s="3">
        <v>41936</v>
      </c>
      <c r="E9463" t="s">
        <v>25</v>
      </c>
      <c r="F9463">
        <f>VLOOKUP(E9463,SHIPMODE,2,FALSE)</f>
        <v>2</v>
      </c>
      <c r="G9463" t="s">
        <v>3513</v>
      </c>
      <c r="H9463" t="s">
        <v>1013</v>
      </c>
      <c r="I9463" t="s">
        <v>52</v>
      </c>
      <c r="J9463">
        <f>VLOOKUP(I9463,segmentID,2,FALSE)</f>
        <v>3</v>
      </c>
      <c r="K9463" t="s">
        <v>3255</v>
      </c>
      <c r="L9463">
        <f>VLOOKUP(K9463,country2,2,FALSE)</f>
        <v>1</v>
      </c>
      <c r="M9463" t="s">
        <v>544</v>
      </c>
      <c r="N9463">
        <f>VLOOKUP(Orders!M9463,city2,2,FALSE)</f>
        <v>81</v>
      </c>
      <c r="O9463" t="s">
        <v>20</v>
      </c>
      <c r="P9463">
        <f>VLOOKUP(O9463,state2,2,FALSE)</f>
        <v>2</v>
      </c>
      <c r="Q9463">
        <v>90712</v>
      </c>
      <c r="R9463" t="s">
        <v>21</v>
      </c>
      <c r="S9463">
        <f>VLOOKUP(R9463,region2,2,FALSE)</f>
        <v>2</v>
      </c>
      <c r="T9463" t="s">
        <v>4065</v>
      </c>
      <c r="U9463" t="s">
        <v>35</v>
      </c>
      <c r="V9463">
        <f>VLOOKUP(U9463,category2,2,FALSE)</f>
        <v>3</v>
      </c>
      <c r="W9463" t="s">
        <v>3230</v>
      </c>
      <c r="X9463">
        <f>VLOOKUP(W9463,subcat2,3,FALSE)</f>
        <v>8</v>
      </c>
      <c r="Y9463" t="s">
        <v>2371</v>
      </c>
      <c r="Z9463">
        <v>321.55200000000002</v>
      </c>
      <c r="AA9463">
        <v>6</v>
      </c>
      <c r="AB9463">
        <v>0.2</v>
      </c>
      <c r="AC9463" s="4">
        <v>20.097000000000008</v>
      </c>
    </row>
    <row r="9464" spans="1:29" x14ac:dyDescent="0.25">
      <c r="A9464" s="2">
        <v>9463</v>
      </c>
      <c r="B9464" t="s">
        <v>10847</v>
      </c>
      <c r="C9464" s="3">
        <v>43064</v>
      </c>
      <c r="D9464" s="3">
        <v>43069</v>
      </c>
      <c r="E9464" t="s">
        <v>7</v>
      </c>
      <c r="F9464">
        <f>VLOOKUP(E9464,SHIPMODE,2,FALSE)</f>
        <v>1</v>
      </c>
      <c r="G9464" t="s">
        <v>3284</v>
      </c>
      <c r="H9464" t="s">
        <v>158</v>
      </c>
      <c r="I9464" t="s">
        <v>18</v>
      </c>
      <c r="J9464">
        <f>VLOOKUP(I9464,segmentID,2,FALSE)</f>
        <v>2</v>
      </c>
      <c r="K9464" t="s">
        <v>3255</v>
      </c>
      <c r="L9464">
        <f>VLOOKUP(K9464,country2,2,FALSE)</f>
        <v>1</v>
      </c>
      <c r="M9464" t="s">
        <v>707</v>
      </c>
      <c r="N9464">
        <f>VLOOKUP(Orders!M9464,city2,2,FALSE)</f>
        <v>104</v>
      </c>
      <c r="O9464" t="s">
        <v>11</v>
      </c>
      <c r="P9464">
        <f>VLOOKUP(O9464,state2,2,FALSE)</f>
        <v>1</v>
      </c>
      <c r="Q9464">
        <v>40214</v>
      </c>
      <c r="R9464" t="s">
        <v>12</v>
      </c>
      <c r="S9464">
        <f>VLOOKUP(R9464,region2,2,FALSE)</f>
        <v>1</v>
      </c>
      <c r="T9464" t="s">
        <v>5212</v>
      </c>
      <c r="U9464" t="s">
        <v>13</v>
      </c>
      <c r="V9464">
        <f>VLOOKUP(U9464,category2,2,FALSE)</f>
        <v>1</v>
      </c>
      <c r="W9464" t="s">
        <v>3226</v>
      </c>
      <c r="X9464">
        <f>VLOOKUP(W9464,subcat2,3,FALSE)</f>
        <v>2</v>
      </c>
      <c r="Y9464" t="s">
        <v>3075</v>
      </c>
      <c r="Z9464">
        <v>701.96</v>
      </c>
      <c r="AA9464">
        <v>2</v>
      </c>
      <c r="AB9464">
        <v>0</v>
      </c>
      <c r="AC9464" s="4">
        <v>168.47040000000004</v>
      </c>
    </row>
    <row r="9465" spans="1:29" x14ac:dyDescent="0.25">
      <c r="A9465" s="2">
        <v>9464</v>
      </c>
      <c r="B9465" t="s">
        <v>6838</v>
      </c>
      <c r="C9465" s="3">
        <v>41697</v>
      </c>
      <c r="D9465" s="3">
        <v>41701</v>
      </c>
      <c r="E9465" t="s">
        <v>97</v>
      </c>
      <c r="F9465">
        <f>VLOOKUP(E9465,SHIPMODE,2,FALSE)</f>
        <v>3</v>
      </c>
      <c r="G9465" t="s">
        <v>3814</v>
      </c>
      <c r="H9465" t="s">
        <v>2075</v>
      </c>
      <c r="I9465" t="s">
        <v>9</v>
      </c>
      <c r="J9465">
        <f>VLOOKUP(I9465,segmentID,2,FALSE)</f>
        <v>1</v>
      </c>
      <c r="K9465" t="s">
        <v>3255</v>
      </c>
      <c r="L9465">
        <f>VLOOKUP(K9465,country2,2,FALSE)</f>
        <v>1</v>
      </c>
      <c r="M9465" t="s">
        <v>248</v>
      </c>
      <c r="N9465">
        <f>VLOOKUP(Orders!M9465,city2,2,FALSE)</f>
        <v>39</v>
      </c>
      <c r="O9465" t="s">
        <v>249</v>
      </c>
      <c r="P9465">
        <f>VLOOKUP(O9465,state2,2,FALSE)</f>
        <v>25</v>
      </c>
      <c r="Q9465">
        <v>43229</v>
      </c>
      <c r="R9465" t="s">
        <v>79</v>
      </c>
      <c r="S9465">
        <f>VLOOKUP(R9465,region2,2,FALSE)</f>
        <v>4</v>
      </c>
      <c r="T9465" t="s">
        <v>4586</v>
      </c>
      <c r="U9465" t="s">
        <v>22</v>
      </c>
      <c r="V9465">
        <f>VLOOKUP(U9465,category2,2,FALSE)</f>
        <v>2</v>
      </c>
      <c r="W9465" t="s">
        <v>3229</v>
      </c>
      <c r="X9465">
        <f>VLOOKUP(W9465,subcat2,3,FALSE)</f>
        <v>7</v>
      </c>
      <c r="Y9465" t="s">
        <v>549</v>
      </c>
      <c r="Z9465">
        <v>19.456000000000003</v>
      </c>
      <c r="AA9465">
        <v>4</v>
      </c>
      <c r="AB9465">
        <v>0.2</v>
      </c>
      <c r="AC9465" s="4">
        <v>3.4047999999999981</v>
      </c>
    </row>
    <row r="9466" spans="1:29" x14ac:dyDescent="0.25">
      <c r="A9466" s="2">
        <v>9465</v>
      </c>
      <c r="B9466" t="s">
        <v>6839</v>
      </c>
      <c r="C9466" s="3">
        <v>41994</v>
      </c>
      <c r="D9466" s="3">
        <v>41998</v>
      </c>
      <c r="E9466" t="s">
        <v>25</v>
      </c>
      <c r="F9466">
        <f>VLOOKUP(E9466,SHIPMODE,2,FALSE)</f>
        <v>2</v>
      </c>
      <c r="G9466" t="s">
        <v>3802</v>
      </c>
      <c r="H9466" t="s">
        <v>2013</v>
      </c>
      <c r="I9466" t="s">
        <v>9</v>
      </c>
      <c r="J9466">
        <f>VLOOKUP(I9466,segmentID,2,FALSE)</f>
        <v>1</v>
      </c>
      <c r="K9466" t="s">
        <v>3255</v>
      </c>
      <c r="L9466">
        <f>VLOOKUP(K9466,country2,2,FALSE)</f>
        <v>1</v>
      </c>
      <c r="M9466" t="s">
        <v>300</v>
      </c>
      <c r="N9466">
        <f>VLOOKUP(Orders!M9466,city2,2,FALSE)</f>
        <v>47</v>
      </c>
      <c r="O9466" t="s">
        <v>127</v>
      </c>
      <c r="P9466">
        <f>VLOOKUP(O9466,state2,2,FALSE)</f>
        <v>14</v>
      </c>
      <c r="Q9466">
        <v>19711</v>
      </c>
      <c r="R9466" t="s">
        <v>79</v>
      </c>
      <c r="S9466">
        <f>VLOOKUP(R9466,region2,2,FALSE)</f>
        <v>4</v>
      </c>
      <c r="T9466" t="s">
        <v>5631</v>
      </c>
      <c r="U9466" t="s">
        <v>22</v>
      </c>
      <c r="V9466">
        <f>VLOOKUP(U9466,category2,2,FALSE)</f>
        <v>2</v>
      </c>
      <c r="W9466" t="s">
        <v>23</v>
      </c>
      <c r="X9466">
        <f>VLOOKUP(W9466,subcat2,3,FALSE)</f>
        <v>3</v>
      </c>
      <c r="Y9466" t="s">
        <v>3147</v>
      </c>
      <c r="Z9466">
        <v>17.28</v>
      </c>
      <c r="AA9466">
        <v>6</v>
      </c>
      <c r="AB9466">
        <v>0</v>
      </c>
      <c r="AC9466" s="4">
        <v>7.9487999999999985</v>
      </c>
    </row>
    <row r="9467" spans="1:29" x14ac:dyDescent="0.25">
      <c r="A9467" s="2">
        <v>9466</v>
      </c>
      <c r="B9467" t="s">
        <v>9173</v>
      </c>
      <c r="C9467" s="3">
        <v>42693</v>
      </c>
      <c r="D9467" s="3">
        <v>42697</v>
      </c>
      <c r="E9467" t="s">
        <v>25</v>
      </c>
      <c r="F9467">
        <f>VLOOKUP(E9467,SHIPMODE,2,FALSE)</f>
        <v>2</v>
      </c>
      <c r="G9467" t="s">
        <v>3280</v>
      </c>
      <c r="H9467" t="s">
        <v>137</v>
      </c>
      <c r="I9467" t="s">
        <v>18</v>
      </c>
      <c r="J9467">
        <f>VLOOKUP(I9467,segmentID,2,FALSE)</f>
        <v>2</v>
      </c>
      <c r="K9467" t="s">
        <v>3255</v>
      </c>
      <c r="L9467">
        <f>VLOOKUP(K9467,country2,2,FALSE)</f>
        <v>1</v>
      </c>
      <c r="M9467" t="s">
        <v>48</v>
      </c>
      <c r="N9467">
        <f>VLOOKUP(Orders!M9467,city2,2,FALSE)</f>
        <v>5</v>
      </c>
      <c r="O9467" t="s">
        <v>49</v>
      </c>
      <c r="P9467">
        <f>VLOOKUP(O9467,state2,2,FALSE)</f>
        <v>5</v>
      </c>
      <c r="Q9467">
        <v>98115</v>
      </c>
      <c r="R9467" t="s">
        <v>21</v>
      </c>
      <c r="S9467">
        <f>VLOOKUP(R9467,region2,2,FALSE)</f>
        <v>2</v>
      </c>
      <c r="T9467" t="s">
        <v>4568</v>
      </c>
      <c r="U9467" t="s">
        <v>13</v>
      </c>
      <c r="V9467">
        <f>VLOOKUP(U9467,category2,2,FALSE)</f>
        <v>1</v>
      </c>
      <c r="W9467" t="s">
        <v>3228</v>
      </c>
      <c r="X9467">
        <f>VLOOKUP(W9467,subcat2,3,FALSE)</f>
        <v>6</v>
      </c>
      <c r="Y9467" t="s">
        <v>2655</v>
      </c>
      <c r="Z9467">
        <v>31.96</v>
      </c>
      <c r="AA9467">
        <v>2</v>
      </c>
      <c r="AB9467">
        <v>0</v>
      </c>
      <c r="AC9467" s="4">
        <v>1.597999999999999</v>
      </c>
    </row>
    <row r="9468" spans="1:29" x14ac:dyDescent="0.25">
      <c r="A9468" s="2">
        <v>9467</v>
      </c>
      <c r="B9468" t="s">
        <v>10848</v>
      </c>
      <c r="C9468" s="3">
        <v>43044</v>
      </c>
      <c r="D9468" s="3">
        <v>43049</v>
      </c>
      <c r="E9468" t="s">
        <v>7</v>
      </c>
      <c r="F9468">
        <f>VLOOKUP(E9468,SHIPMODE,2,FALSE)</f>
        <v>1</v>
      </c>
      <c r="G9468" t="s">
        <v>3767</v>
      </c>
      <c r="H9468" t="s">
        <v>1877</v>
      </c>
      <c r="I9468" t="s">
        <v>9</v>
      </c>
      <c r="J9468">
        <f>VLOOKUP(I9468,segmentID,2,FALSE)</f>
        <v>1</v>
      </c>
      <c r="K9468" t="s">
        <v>3255</v>
      </c>
      <c r="L9468">
        <f>VLOOKUP(K9468,country2,2,FALSE)</f>
        <v>1</v>
      </c>
      <c r="M9468" t="s">
        <v>138</v>
      </c>
      <c r="N9468">
        <f>VLOOKUP(Orders!M9468,city2,2,FALSE)</f>
        <v>21</v>
      </c>
      <c r="O9468" t="s">
        <v>139</v>
      </c>
      <c r="P9468">
        <f>VLOOKUP(O9468,state2,2,FALSE)</f>
        <v>16</v>
      </c>
      <c r="Q9468">
        <v>10024</v>
      </c>
      <c r="R9468" t="s">
        <v>79</v>
      </c>
      <c r="S9468">
        <f>VLOOKUP(R9468,region2,2,FALSE)</f>
        <v>4</v>
      </c>
      <c r="T9468" t="s">
        <v>4251</v>
      </c>
      <c r="U9468" t="s">
        <v>22</v>
      </c>
      <c r="V9468">
        <f>VLOOKUP(U9468,category2,2,FALSE)</f>
        <v>2</v>
      </c>
      <c r="W9468" t="s">
        <v>3231</v>
      </c>
      <c r="X9468">
        <f>VLOOKUP(W9468,subcat2,3,FALSE)</f>
        <v>9</v>
      </c>
      <c r="Y9468" t="s">
        <v>1443</v>
      </c>
      <c r="Z9468">
        <v>164.68800000000002</v>
      </c>
      <c r="AA9468">
        <v>6</v>
      </c>
      <c r="AB9468">
        <v>0.2</v>
      </c>
      <c r="AC9468" s="4">
        <v>55.582200000000007</v>
      </c>
    </row>
    <row r="9469" spans="1:29" x14ac:dyDescent="0.25">
      <c r="A9469" s="2">
        <v>9468</v>
      </c>
      <c r="B9469" t="s">
        <v>10848</v>
      </c>
      <c r="C9469" s="3">
        <v>43044</v>
      </c>
      <c r="D9469" s="3">
        <v>43049</v>
      </c>
      <c r="E9469" t="s">
        <v>7</v>
      </c>
      <c r="F9469">
        <f>VLOOKUP(E9469,SHIPMODE,2,FALSE)</f>
        <v>1</v>
      </c>
      <c r="G9469" t="s">
        <v>3767</v>
      </c>
      <c r="H9469" t="s">
        <v>1877</v>
      </c>
      <c r="I9469" t="s">
        <v>9</v>
      </c>
      <c r="J9469">
        <f>VLOOKUP(I9469,segmentID,2,FALSE)</f>
        <v>1</v>
      </c>
      <c r="K9469" t="s">
        <v>3255</v>
      </c>
      <c r="L9469">
        <f>VLOOKUP(K9469,country2,2,FALSE)</f>
        <v>1</v>
      </c>
      <c r="M9469" t="s">
        <v>138</v>
      </c>
      <c r="N9469">
        <f>VLOOKUP(Orders!M9469,city2,2,FALSE)</f>
        <v>21</v>
      </c>
      <c r="O9469" t="s">
        <v>139</v>
      </c>
      <c r="P9469">
        <f>VLOOKUP(O9469,state2,2,FALSE)</f>
        <v>16</v>
      </c>
      <c r="Q9469">
        <v>10024</v>
      </c>
      <c r="R9469" t="s">
        <v>79</v>
      </c>
      <c r="S9469">
        <f>VLOOKUP(R9469,region2,2,FALSE)</f>
        <v>4</v>
      </c>
      <c r="T9469" t="s">
        <v>5645</v>
      </c>
      <c r="U9469" t="s">
        <v>13</v>
      </c>
      <c r="V9469">
        <f>VLOOKUP(U9469,category2,2,FALSE)</f>
        <v>1</v>
      </c>
      <c r="W9469" t="s">
        <v>29</v>
      </c>
      <c r="X9469">
        <f>VLOOKUP(W9469,subcat2,3,FALSE)</f>
        <v>4</v>
      </c>
      <c r="Y9469" t="s">
        <v>1685</v>
      </c>
      <c r="Z9469">
        <v>166.5</v>
      </c>
      <c r="AA9469">
        <v>2</v>
      </c>
      <c r="AB9469">
        <v>0.4</v>
      </c>
      <c r="AC9469" s="4">
        <v>-66.599999999999994</v>
      </c>
    </row>
    <row r="9470" spans="1:29" x14ac:dyDescent="0.25">
      <c r="A9470" s="2">
        <v>9469</v>
      </c>
      <c r="B9470" t="s">
        <v>10848</v>
      </c>
      <c r="C9470" s="3">
        <v>43044</v>
      </c>
      <c r="D9470" s="3">
        <v>43049</v>
      </c>
      <c r="E9470" t="s">
        <v>7</v>
      </c>
      <c r="F9470">
        <f>VLOOKUP(E9470,SHIPMODE,2,FALSE)</f>
        <v>1</v>
      </c>
      <c r="G9470" t="s">
        <v>3767</v>
      </c>
      <c r="H9470" t="s">
        <v>1877</v>
      </c>
      <c r="I9470" t="s">
        <v>9</v>
      </c>
      <c r="J9470">
        <f>VLOOKUP(I9470,segmentID,2,FALSE)</f>
        <v>1</v>
      </c>
      <c r="K9470" t="s">
        <v>3255</v>
      </c>
      <c r="L9470">
        <f>VLOOKUP(K9470,country2,2,FALSE)</f>
        <v>1</v>
      </c>
      <c r="M9470" t="s">
        <v>138</v>
      </c>
      <c r="N9470">
        <f>VLOOKUP(Orders!M9470,city2,2,FALSE)</f>
        <v>21</v>
      </c>
      <c r="O9470" t="s">
        <v>139</v>
      </c>
      <c r="P9470">
        <f>VLOOKUP(O9470,state2,2,FALSE)</f>
        <v>16</v>
      </c>
      <c r="Q9470">
        <v>10024</v>
      </c>
      <c r="R9470" t="s">
        <v>79</v>
      </c>
      <c r="S9470">
        <f>VLOOKUP(R9470,region2,2,FALSE)</f>
        <v>4</v>
      </c>
      <c r="T9470" t="s">
        <v>4770</v>
      </c>
      <c r="U9470" t="s">
        <v>22</v>
      </c>
      <c r="V9470">
        <f>VLOOKUP(U9470,category2,2,FALSE)</f>
        <v>2</v>
      </c>
      <c r="W9470" t="s">
        <v>45</v>
      </c>
      <c r="X9470">
        <f>VLOOKUP(W9470,subcat2,3,FALSE)</f>
        <v>11</v>
      </c>
      <c r="Y9470" t="s">
        <v>1298</v>
      </c>
      <c r="Z9470">
        <v>12.96</v>
      </c>
      <c r="AA9470">
        <v>2</v>
      </c>
      <c r="AB9470">
        <v>0</v>
      </c>
      <c r="AC9470" s="4">
        <v>6.2208000000000006</v>
      </c>
    </row>
    <row r="9471" spans="1:29" x14ac:dyDescent="0.25">
      <c r="A9471" s="2">
        <v>9470</v>
      </c>
      <c r="B9471" t="s">
        <v>10848</v>
      </c>
      <c r="C9471" s="3">
        <v>43044</v>
      </c>
      <c r="D9471" s="3">
        <v>43049</v>
      </c>
      <c r="E9471" t="s">
        <v>7</v>
      </c>
      <c r="F9471">
        <f>VLOOKUP(E9471,SHIPMODE,2,FALSE)</f>
        <v>1</v>
      </c>
      <c r="G9471" t="s">
        <v>3767</v>
      </c>
      <c r="H9471" t="s">
        <v>1877</v>
      </c>
      <c r="I9471" t="s">
        <v>9</v>
      </c>
      <c r="J9471">
        <f>VLOOKUP(I9471,segmentID,2,FALSE)</f>
        <v>1</v>
      </c>
      <c r="K9471" t="s">
        <v>3255</v>
      </c>
      <c r="L9471">
        <f>VLOOKUP(K9471,country2,2,FALSE)</f>
        <v>1</v>
      </c>
      <c r="M9471" t="s">
        <v>138</v>
      </c>
      <c r="N9471">
        <f>VLOOKUP(Orders!M9471,city2,2,FALSE)</f>
        <v>21</v>
      </c>
      <c r="O9471" t="s">
        <v>139</v>
      </c>
      <c r="P9471">
        <f>VLOOKUP(O9471,state2,2,FALSE)</f>
        <v>16</v>
      </c>
      <c r="Q9471">
        <v>10024</v>
      </c>
      <c r="R9471" t="s">
        <v>79</v>
      </c>
      <c r="S9471">
        <f>VLOOKUP(R9471,region2,2,FALSE)</f>
        <v>4</v>
      </c>
      <c r="T9471" t="s">
        <v>4518</v>
      </c>
      <c r="U9471" t="s">
        <v>22</v>
      </c>
      <c r="V9471">
        <f>VLOOKUP(U9471,category2,2,FALSE)</f>
        <v>2</v>
      </c>
      <c r="W9471" t="s">
        <v>45</v>
      </c>
      <c r="X9471">
        <f>VLOOKUP(W9471,subcat2,3,FALSE)</f>
        <v>11</v>
      </c>
      <c r="Y9471" t="s">
        <v>1679</v>
      </c>
      <c r="Z9471">
        <v>110.96</v>
      </c>
      <c r="AA9471">
        <v>2</v>
      </c>
      <c r="AB9471">
        <v>0</v>
      </c>
      <c r="AC9471" s="4">
        <v>53.260799999999996</v>
      </c>
    </row>
    <row r="9472" spans="1:29" x14ac:dyDescent="0.25">
      <c r="A9472" s="2">
        <v>9471</v>
      </c>
      <c r="B9472" t="s">
        <v>10848</v>
      </c>
      <c r="C9472" s="3">
        <v>43044</v>
      </c>
      <c r="D9472" s="3">
        <v>43049</v>
      </c>
      <c r="E9472" t="s">
        <v>7</v>
      </c>
      <c r="F9472">
        <f>VLOOKUP(E9472,SHIPMODE,2,FALSE)</f>
        <v>1</v>
      </c>
      <c r="G9472" t="s">
        <v>3767</v>
      </c>
      <c r="H9472" t="s">
        <v>1877</v>
      </c>
      <c r="I9472" t="s">
        <v>9</v>
      </c>
      <c r="J9472">
        <f>VLOOKUP(I9472,segmentID,2,FALSE)</f>
        <v>1</v>
      </c>
      <c r="K9472" t="s">
        <v>3255</v>
      </c>
      <c r="L9472">
        <f>VLOOKUP(K9472,country2,2,FALSE)</f>
        <v>1</v>
      </c>
      <c r="M9472" t="s">
        <v>138</v>
      </c>
      <c r="N9472">
        <f>VLOOKUP(Orders!M9472,city2,2,FALSE)</f>
        <v>21</v>
      </c>
      <c r="O9472" t="s">
        <v>139</v>
      </c>
      <c r="P9472">
        <f>VLOOKUP(O9472,state2,2,FALSE)</f>
        <v>16</v>
      </c>
      <c r="Q9472">
        <v>10024</v>
      </c>
      <c r="R9472" t="s">
        <v>79</v>
      </c>
      <c r="S9472">
        <f>VLOOKUP(R9472,region2,2,FALSE)</f>
        <v>4</v>
      </c>
      <c r="T9472" t="s">
        <v>4250</v>
      </c>
      <c r="U9472" t="s">
        <v>35</v>
      </c>
      <c r="V9472">
        <f>VLOOKUP(U9472,category2,2,FALSE)</f>
        <v>3</v>
      </c>
      <c r="W9472" t="s">
        <v>3230</v>
      </c>
      <c r="X9472">
        <f>VLOOKUP(W9472,subcat2,3,FALSE)</f>
        <v>8</v>
      </c>
      <c r="Y9472" t="s">
        <v>876</v>
      </c>
      <c r="Z9472">
        <v>99.98</v>
      </c>
      <c r="AA9472">
        <v>2</v>
      </c>
      <c r="AB9472">
        <v>0</v>
      </c>
      <c r="AC9472" s="4">
        <v>3.9991999999999877</v>
      </c>
    </row>
    <row r="9473" spans="1:29" x14ac:dyDescent="0.25">
      <c r="A9473" s="2">
        <v>9472</v>
      </c>
      <c r="B9473" t="s">
        <v>10848</v>
      </c>
      <c r="C9473" s="3">
        <v>43044</v>
      </c>
      <c r="D9473" s="3">
        <v>43049</v>
      </c>
      <c r="E9473" t="s">
        <v>7</v>
      </c>
      <c r="F9473">
        <f>VLOOKUP(E9473,SHIPMODE,2,FALSE)</f>
        <v>1</v>
      </c>
      <c r="G9473" t="s">
        <v>3767</v>
      </c>
      <c r="H9473" t="s">
        <v>1877</v>
      </c>
      <c r="I9473" t="s">
        <v>9</v>
      </c>
      <c r="J9473">
        <f>VLOOKUP(I9473,segmentID,2,FALSE)</f>
        <v>1</v>
      </c>
      <c r="K9473" t="s">
        <v>3255</v>
      </c>
      <c r="L9473">
        <f>VLOOKUP(K9473,country2,2,FALSE)</f>
        <v>1</v>
      </c>
      <c r="M9473" t="s">
        <v>138</v>
      </c>
      <c r="N9473">
        <f>VLOOKUP(Orders!M9473,city2,2,FALSE)</f>
        <v>21</v>
      </c>
      <c r="O9473" t="s">
        <v>139</v>
      </c>
      <c r="P9473">
        <f>VLOOKUP(O9473,state2,2,FALSE)</f>
        <v>16</v>
      </c>
      <c r="Q9473">
        <v>10024</v>
      </c>
      <c r="R9473" t="s">
        <v>79</v>
      </c>
      <c r="S9473">
        <f>VLOOKUP(R9473,region2,2,FALSE)</f>
        <v>4</v>
      </c>
      <c r="T9473" t="s">
        <v>4382</v>
      </c>
      <c r="U9473" t="s">
        <v>22</v>
      </c>
      <c r="V9473">
        <f>VLOOKUP(U9473,category2,2,FALSE)</f>
        <v>2</v>
      </c>
      <c r="W9473" t="s">
        <v>3231</v>
      </c>
      <c r="X9473">
        <f>VLOOKUP(W9473,subcat2,3,FALSE)</f>
        <v>9</v>
      </c>
      <c r="Y9473" t="s">
        <v>1474</v>
      </c>
      <c r="Z9473">
        <v>11.423999999999999</v>
      </c>
      <c r="AA9473">
        <v>1</v>
      </c>
      <c r="AB9473">
        <v>0.2</v>
      </c>
      <c r="AC9473" s="4">
        <v>3.7127999999999997</v>
      </c>
    </row>
    <row r="9474" spans="1:29" x14ac:dyDescent="0.25">
      <c r="A9474" s="2">
        <v>9473</v>
      </c>
      <c r="B9474" t="s">
        <v>10848</v>
      </c>
      <c r="C9474" s="3">
        <v>43044</v>
      </c>
      <c r="D9474" s="3">
        <v>43049</v>
      </c>
      <c r="E9474" t="s">
        <v>7</v>
      </c>
      <c r="F9474">
        <f>VLOOKUP(E9474,SHIPMODE,2,FALSE)</f>
        <v>1</v>
      </c>
      <c r="G9474" t="s">
        <v>3767</v>
      </c>
      <c r="H9474" t="s">
        <v>1877</v>
      </c>
      <c r="I9474" t="s">
        <v>9</v>
      </c>
      <c r="J9474">
        <f>VLOOKUP(I9474,segmentID,2,FALSE)</f>
        <v>1</v>
      </c>
      <c r="K9474" t="s">
        <v>3255</v>
      </c>
      <c r="L9474">
        <f>VLOOKUP(K9474,country2,2,FALSE)</f>
        <v>1</v>
      </c>
      <c r="M9474" t="s">
        <v>138</v>
      </c>
      <c r="N9474">
        <f>VLOOKUP(Orders!M9474,city2,2,FALSE)</f>
        <v>21</v>
      </c>
      <c r="O9474" t="s">
        <v>139</v>
      </c>
      <c r="P9474">
        <f>VLOOKUP(O9474,state2,2,FALSE)</f>
        <v>16</v>
      </c>
      <c r="Q9474">
        <v>10024</v>
      </c>
      <c r="R9474" t="s">
        <v>79</v>
      </c>
      <c r="S9474">
        <f>VLOOKUP(R9474,region2,2,FALSE)</f>
        <v>4</v>
      </c>
      <c r="T9474" t="s">
        <v>5527</v>
      </c>
      <c r="U9474" t="s">
        <v>13</v>
      </c>
      <c r="V9474">
        <f>VLOOKUP(U9474,category2,2,FALSE)</f>
        <v>1</v>
      </c>
      <c r="W9474" t="s">
        <v>3226</v>
      </c>
      <c r="X9474">
        <f>VLOOKUP(W9474,subcat2,3,FALSE)</f>
        <v>2</v>
      </c>
      <c r="Y9474" t="s">
        <v>1980</v>
      </c>
      <c r="Z9474">
        <v>128.12400000000002</v>
      </c>
      <c r="AA9474">
        <v>2</v>
      </c>
      <c r="AB9474">
        <v>0.1</v>
      </c>
      <c r="AC9474" s="4">
        <v>24.2012</v>
      </c>
    </row>
    <row r="9475" spans="1:29" x14ac:dyDescent="0.25">
      <c r="A9475" s="2">
        <v>9474</v>
      </c>
      <c r="B9475" t="s">
        <v>10848</v>
      </c>
      <c r="C9475" s="3">
        <v>43044</v>
      </c>
      <c r="D9475" s="3">
        <v>43049</v>
      </c>
      <c r="E9475" t="s">
        <v>7</v>
      </c>
      <c r="F9475">
        <f>VLOOKUP(E9475,SHIPMODE,2,FALSE)</f>
        <v>1</v>
      </c>
      <c r="G9475" t="s">
        <v>3767</v>
      </c>
      <c r="H9475" t="s">
        <v>1877</v>
      </c>
      <c r="I9475" t="s">
        <v>9</v>
      </c>
      <c r="J9475">
        <f>VLOOKUP(I9475,segmentID,2,FALSE)</f>
        <v>1</v>
      </c>
      <c r="K9475" t="s">
        <v>3255</v>
      </c>
      <c r="L9475">
        <f>VLOOKUP(K9475,country2,2,FALSE)</f>
        <v>1</v>
      </c>
      <c r="M9475" t="s">
        <v>138</v>
      </c>
      <c r="N9475">
        <f>VLOOKUP(Orders!M9475,city2,2,FALSE)</f>
        <v>21</v>
      </c>
      <c r="O9475" t="s">
        <v>139</v>
      </c>
      <c r="P9475">
        <f>VLOOKUP(O9475,state2,2,FALSE)</f>
        <v>16</v>
      </c>
      <c r="Q9475">
        <v>10024</v>
      </c>
      <c r="R9475" t="s">
        <v>79</v>
      </c>
      <c r="S9475">
        <f>VLOOKUP(R9475,region2,2,FALSE)</f>
        <v>4</v>
      </c>
      <c r="T9475" t="s">
        <v>5815</v>
      </c>
      <c r="U9475" t="s">
        <v>13</v>
      </c>
      <c r="V9475">
        <f>VLOOKUP(U9475,category2,2,FALSE)</f>
        <v>1</v>
      </c>
      <c r="W9475" t="s">
        <v>3228</v>
      </c>
      <c r="X9475">
        <f>VLOOKUP(W9475,subcat2,3,FALSE)</f>
        <v>6</v>
      </c>
      <c r="Y9475" t="s">
        <v>918</v>
      </c>
      <c r="Z9475">
        <v>101.4</v>
      </c>
      <c r="AA9475">
        <v>5</v>
      </c>
      <c r="AB9475">
        <v>0</v>
      </c>
      <c r="AC9475" s="4">
        <v>38.532000000000004</v>
      </c>
    </row>
    <row r="9476" spans="1:29" x14ac:dyDescent="0.25">
      <c r="A9476" s="2">
        <v>9475</v>
      </c>
      <c r="B9476" t="s">
        <v>7884</v>
      </c>
      <c r="C9476" s="3">
        <v>42155</v>
      </c>
      <c r="D9476" s="3">
        <v>42160</v>
      </c>
      <c r="E9476" t="s">
        <v>7</v>
      </c>
      <c r="F9476">
        <f>VLOOKUP(E9476,SHIPMODE,2,FALSE)</f>
        <v>1</v>
      </c>
      <c r="G9476" t="s">
        <v>3280</v>
      </c>
      <c r="H9476" t="s">
        <v>137</v>
      </c>
      <c r="I9476" t="s">
        <v>18</v>
      </c>
      <c r="J9476">
        <f>VLOOKUP(I9476,segmentID,2,FALSE)</f>
        <v>2</v>
      </c>
      <c r="K9476" t="s">
        <v>3255</v>
      </c>
      <c r="L9476">
        <f>VLOOKUP(K9476,country2,2,FALSE)</f>
        <v>1</v>
      </c>
      <c r="M9476" t="s">
        <v>156</v>
      </c>
      <c r="N9476">
        <f>VLOOKUP(Orders!M9476,city2,2,FALSE)</f>
        <v>23</v>
      </c>
      <c r="O9476" t="s">
        <v>110</v>
      </c>
      <c r="P9476">
        <f>VLOOKUP(O9476,state2,2,FALSE)</f>
        <v>11</v>
      </c>
      <c r="Q9476">
        <v>60653</v>
      </c>
      <c r="R9476" t="s">
        <v>55</v>
      </c>
      <c r="S9476">
        <f>VLOOKUP(R9476,region2,2,FALSE)</f>
        <v>3</v>
      </c>
      <c r="T9476" t="s">
        <v>5218</v>
      </c>
      <c r="U9476" t="s">
        <v>22</v>
      </c>
      <c r="V9476">
        <f>VLOOKUP(U9476,category2,2,FALSE)</f>
        <v>2</v>
      </c>
      <c r="W9476" t="s">
        <v>23</v>
      </c>
      <c r="X9476">
        <f>VLOOKUP(W9476,subcat2,3,FALSE)</f>
        <v>3</v>
      </c>
      <c r="Y9476" t="s">
        <v>322</v>
      </c>
      <c r="Z9476">
        <v>5.9039999999999999</v>
      </c>
      <c r="AA9476">
        <v>2</v>
      </c>
      <c r="AB9476">
        <v>0.2</v>
      </c>
      <c r="AC9476" s="4">
        <v>1.9925999999999999</v>
      </c>
    </row>
    <row r="9477" spans="1:29" x14ac:dyDescent="0.25">
      <c r="A9477" s="2">
        <v>9476</v>
      </c>
      <c r="B9477" t="s">
        <v>7884</v>
      </c>
      <c r="C9477" s="3">
        <v>42155</v>
      </c>
      <c r="D9477" s="3">
        <v>42160</v>
      </c>
      <c r="E9477" t="s">
        <v>7</v>
      </c>
      <c r="F9477">
        <f>VLOOKUP(E9477,SHIPMODE,2,FALSE)</f>
        <v>1</v>
      </c>
      <c r="G9477" t="s">
        <v>3280</v>
      </c>
      <c r="H9477" t="s">
        <v>137</v>
      </c>
      <c r="I9477" t="s">
        <v>18</v>
      </c>
      <c r="J9477">
        <f>VLOOKUP(I9477,segmentID,2,FALSE)</f>
        <v>2</v>
      </c>
      <c r="K9477" t="s">
        <v>3255</v>
      </c>
      <c r="L9477">
        <f>VLOOKUP(K9477,country2,2,FALSE)</f>
        <v>1</v>
      </c>
      <c r="M9477" t="s">
        <v>156</v>
      </c>
      <c r="N9477">
        <f>VLOOKUP(Orders!M9477,city2,2,FALSE)</f>
        <v>23</v>
      </c>
      <c r="O9477" t="s">
        <v>110</v>
      </c>
      <c r="P9477">
        <f>VLOOKUP(O9477,state2,2,FALSE)</f>
        <v>11</v>
      </c>
      <c r="Q9477">
        <v>60653</v>
      </c>
      <c r="R9477" t="s">
        <v>55</v>
      </c>
      <c r="S9477">
        <f>VLOOKUP(R9477,region2,2,FALSE)</f>
        <v>3</v>
      </c>
      <c r="T9477" t="s">
        <v>5114</v>
      </c>
      <c r="U9477" t="s">
        <v>22</v>
      </c>
      <c r="V9477">
        <f>VLOOKUP(U9477,category2,2,FALSE)</f>
        <v>2</v>
      </c>
      <c r="W9477" t="s">
        <v>45</v>
      </c>
      <c r="X9477">
        <f>VLOOKUP(W9477,subcat2,3,FALSE)</f>
        <v>11</v>
      </c>
      <c r="Y9477" t="s">
        <v>1982</v>
      </c>
      <c r="Z9477">
        <v>173.48800000000003</v>
      </c>
      <c r="AA9477">
        <v>7</v>
      </c>
      <c r="AB9477">
        <v>0.2</v>
      </c>
      <c r="AC9477" s="4">
        <v>54.214999999999982</v>
      </c>
    </row>
    <row r="9478" spans="1:29" x14ac:dyDescent="0.25">
      <c r="A9478" s="2">
        <v>9477</v>
      </c>
      <c r="B9478" t="s">
        <v>7884</v>
      </c>
      <c r="C9478" s="3">
        <v>42155</v>
      </c>
      <c r="D9478" s="3">
        <v>42160</v>
      </c>
      <c r="E9478" t="s">
        <v>7</v>
      </c>
      <c r="F9478">
        <f>VLOOKUP(E9478,SHIPMODE,2,FALSE)</f>
        <v>1</v>
      </c>
      <c r="G9478" t="s">
        <v>3280</v>
      </c>
      <c r="H9478" t="s">
        <v>137</v>
      </c>
      <c r="I9478" t="s">
        <v>18</v>
      </c>
      <c r="J9478">
        <f>VLOOKUP(I9478,segmentID,2,FALSE)</f>
        <v>2</v>
      </c>
      <c r="K9478" t="s">
        <v>3255</v>
      </c>
      <c r="L9478">
        <f>VLOOKUP(K9478,country2,2,FALSE)</f>
        <v>1</v>
      </c>
      <c r="M9478" t="s">
        <v>156</v>
      </c>
      <c r="N9478">
        <f>VLOOKUP(Orders!M9478,city2,2,FALSE)</f>
        <v>23</v>
      </c>
      <c r="O9478" t="s">
        <v>110</v>
      </c>
      <c r="P9478">
        <f>VLOOKUP(O9478,state2,2,FALSE)</f>
        <v>11</v>
      </c>
      <c r="Q9478">
        <v>60653</v>
      </c>
      <c r="R9478" t="s">
        <v>55</v>
      </c>
      <c r="S9478">
        <f>VLOOKUP(R9478,region2,2,FALSE)</f>
        <v>3</v>
      </c>
      <c r="T9478" t="s">
        <v>5602</v>
      </c>
      <c r="U9478" t="s">
        <v>13</v>
      </c>
      <c r="V9478">
        <f>VLOOKUP(U9478,category2,2,FALSE)</f>
        <v>1</v>
      </c>
      <c r="W9478" t="s">
        <v>3228</v>
      </c>
      <c r="X9478">
        <f>VLOOKUP(W9478,subcat2,3,FALSE)</f>
        <v>6</v>
      </c>
      <c r="Y9478" t="s">
        <v>2761</v>
      </c>
      <c r="Z9478">
        <v>51.56</v>
      </c>
      <c r="AA9478">
        <v>2</v>
      </c>
      <c r="AB9478">
        <v>0.6</v>
      </c>
      <c r="AC9478" s="4">
        <v>-61.872</v>
      </c>
    </row>
    <row r="9479" spans="1:29" x14ac:dyDescent="0.25">
      <c r="A9479" s="2">
        <v>9478</v>
      </c>
      <c r="B9479" t="s">
        <v>7884</v>
      </c>
      <c r="C9479" s="3">
        <v>42155</v>
      </c>
      <c r="D9479" s="3">
        <v>42160</v>
      </c>
      <c r="E9479" t="s">
        <v>7</v>
      </c>
      <c r="F9479">
        <f>VLOOKUP(E9479,SHIPMODE,2,FALSE)</f>
        <v>1</v>
      </c>
      <c r="G9479" t="s">
        <v>3280</v>
      </c>
      <c r="H9479" t="s">
        <v>137</v>
      </c>
      <c r="I9479" t="s">
        <v>18</v>
      </c>
      <c r="J9479">
        <f>VLOOKUP(I9479,segmentID,2,FALSE)</f>
        <v>2</v>
      </c>
      <c r="K9479" t="s">
        <v>3255</v>
      </c>
      <c r="L9479">
        <f>VLOOKUP(K9479,country2,2,FALSE)</f>
        <v>1</v>
      </c>
      <c r="M9479" t="s">
        <v>156</v>
      </c>
      <c r="N9479">
        <f>VLOOKUP(Orders!M9479,city2,2,FALSE)</f>
        <v>23</v>
      </c>
      <c r="O9479" t="s">
        <v>110</v>
      </c>
      <c r="P9479">
        <f>VLOOKUP(O9479,state2,2,FALSE)</f>
        <v>11</v>
      </c>
      <c r="Q9479">
        <v>60653</v>
      </c>
      <c r="R9479" t="s">
        <v>55</v>
      </c>
      <c r="S9479">
        <f>VLOOKUP(R9479,region2,2,FALSE)</f>
        <v>3</v>
      </c>
      <c r="T9479" t="s">
        <v>5074</v>
      </c>
      <c r="U9479" t="s">
        <v>22</v>
      </c>
      <c r="V9479">
        <f>VLOOKUP(U9479,category2,2,FALSE)</f>
        <v>2</v>
      </c>
      <c r="W9479" t="s">
        <v>3231</v>
      </c>
      <c r="X9479">
        <f>VLOOKUP(W9479,subcat2,3,FALSE)</f>
        <v>9</v>
      </c>
      <c r="Y9479" t="s">
        <v>84</v>
      </c>
      <c r="Z9479">
        <v>3.5639999999999992</v>
      </c>
      <c r="AA9479">
        <v>3</v>
      </c>
      <c r="AB9479">
        <v>0.8</v>
      </c>
      <c r="AC9479" s="4">
        <v>-6.2370000000000019</v>
      </c>
    </row>
    <row r="9480" spans="1:29" x14ac:dyDescent="0.25">
      <c r="A9480" s="2">
        <v>9479</v>
      </c>
      <c r="B9480" t="s">
        <v>6840</v>
      </c>
      <c r="C9480" s="3">
        <v>41889</v>
      </c>
      <c r="D9480" s="3">
        <v>41896</v>
      </c>
      <c r="E9480" t="s">
        <v>25</v>
      </c>
      <c r="F9480">
        <f>VLOOKUP(E9480,SHIPMODE,2,FALSE)</f>
        <v>2</v>
      </c>
      <c r="G9480" t="s">
        <v>4012</v>
      </c>
      <c r="H9480" t="s">
        <v>2943</v>
      </c>
      <c r="I9480" t="s">
        <v>9</v>
      </c>
      <c r="J9480">
        <f>VLOOKUP(I9480,segmentID,2,FALSE)</f>
        <v>1</v>
      </c>
      <c r="K9480" t="s">
        <v>3255</v>
      </c>
      <c r="L9480">
        <f>VLOOKUP(K9480,country2,2,FALSE)</f>
        <v>1</v>
      </c>
      <c r="M9480" t="s">
        <v>3213</v>
      </c>
      <c r="N9480">
        <f>VLOOKUP(Orders!M9480,city2,2,FALSE)</f>
        <v>525</v>
      </c>
      <c r="O9480" t="s">
        <v>110</v>
      </c>
      <c r="P9480">
        <f>VLOOKUP(O9480,state2,2,FALSE)</f>
        <v>11</v>
      </c>
      <c r="Q9480">
        <v>60543</v>
      </c>
      <c r="R9480" t="s">
        <v>55</v>
      </c>
      <c r="S9480">
        <f>VLOOKUP(R9480,region2,2,FALSE)</f>
        <v>3</v>
      </c>
      <c r="T9480" t="s">
        <v>5393</v>
      </c>
      <c r="U9480" t="s">
        <v>22</v>
      </c>
      <c r="V9480">
        <f>VLOOKUP(U9480,category2,2,FALSE)</f>
        <v>2</v>
      </c>
      <c r="W9480" t="s">
        <v>3234</v>
      </c>
      <c r="X9480">
        <f>VLOOKUP(W9480,subcat2,3,FALSE)</f>
        <v>14</v>
      </c>
      <c r="Y9480" t="s">
        <v>1942</v>
      </c>
      <c r="Z9480">
        <v>13.16</v>
      </c>
      <c r="AA9480">
        <v>5</v>
      </c>
      <c r="AB9480">
        <v>0.2</v>
      </c>
      <c r="AC9480" s="4">
        <v>4.1124999999999998</v>
      </c>
    </row>
    <row r="9481" spans="1:29" x14ac:dyDescent="0.25">
      <c r="A9481" s="2">
        <v>9480</v>
      </c>
      <c r="B9481" t="s">
        <v>6840</v>
      </c>
      <c r="C9481" s="3">
        <v>41889</v>
      </c>
      <c r="D9481" s="3">
        <v>41896</v>
      </c>
      <c r="E9481" t="s">
        <v>25</v>
      </c>
      <c r="F9481">
        <f>VLOOKUP(E9481,SHIPMODE,2,FALSE)</f>
        <v>2</v>
      </c>
      <c r="G9481" t="s">
        <v>4012</v>
      </c>
      <c r="H9481" t="s">
        <v>2943</v>
      </c>
      <c r="I9481" t="s">
        <v>9</v>
      </c>
      <c r="J9481">
        <f>VLOOKUP(I9481,segmentID,2,FALSE)</f>
        <v>1</v>
      </c>
      <c r="K9481" t="s">
        <v>3255</v>
      </c>
      <c r="L9481">
        <f>VLOOKUP(K9481,country2,2,FALSE)</f>
        <v>1</v>
      </c>
      <c r="M9481" t="s">
        <v>3213</v>
      </c>
      <c r="N9481">
        <f>VLOOKUP(Orders!M9481,city2,2,FALSE)</f>
        <v>525</v>
      </c>
      <c r="O9481" t="s">
        <v>110</v>
      </c>
      <c r="P9481">
        <f>VLOOKUP(O9481,state2,2,FALSE)</f>
        <v>11</v>
      </c>
      <c r="Q9481">
        <v>60543</v>
      </c>
      <c r="R9481" t="s">
        <v>55</v>
      </c>
      <c r="S9481">
        <f>VLOOKUP(R9481,region2,2,FALSE)</f>
        <v>3</v>
      </c>
      <c r="T9481" t="s">
        <v>4069</v>
      </c>
      <c r="U9481" t="s">
        <v>22</v>
      </c>
      <c r="V9481">
        <f>VLOOKUP(U9481,category2,2,FALSE)</f>
        <v>2</v>
      </c>
      <c r="W9481" t="s">
        <v>3231</v>
      </c>
      <c r="X9481">
        <f>VLOOKUP(W9481,subcat2,3,FALSE)</f>
        <v>9</v>
      </c>
      <c r="Y9481" t="s">
        <v>2462</v>
      </c>
      <c r="Z9481">
        <v>3.8279999999999994</v>
      </c>
      <c r="AA9481">
        <v>3</v>
      </c>
      <c r="AB9481">
        <v>0.8</v>
      </c>
      <c r="AC9481" s="4">
        <v>-6.5076000000000018</v>
      </c>
    </row>
    <row r="9482" spans="1:29" x14ac:dyDescent="0.25">
      <c r="A9482" s="2">
        <v>9481</v>
      </c>
      <c r="B9482" t="s">
        <v>6840</v>
      </c>
      <c r="C9482" s="3">
        <v>41889</v>
      </c>
      <c r="D9482" s="3">
        <v>41896</v>
      </c>
      <c r="E9482" t="s">
        <v>25</v>
      </c>
      <c r="F9482">
        <f>VLOOKUP(E9482,SHIPMODE,2,FALSE)</f>
        <v>2</v>
      </c>
      <c r="G9482" t="s">
        <v>4012</v>
      </c>
      <c r="H9482" t="s">
        <v>2943</v>
      </c>
      <c r="I9482" t="s">
        <v>9</v>
      </c>
      <c r="J9482">
        <f>VLOOKUP(I9482,segmentID,2,FALSE)</f>
        <v>1</v>
      </c>
      <c r="K9482" t="s">
        <v>3255</v>
      </c>
      <c r="L9482">
        <f>VLOOKUP(K9482,country2,2,FALSE)</f>
        <v>1</v>
      </c>
      <c r="M9482" t="s">
        <v>3213</v>
      </c>
      <c r="N9482">
        <f>VLOOKUP(Orders!M9482,city2,2,FALSE)</f>
        <v>525</v>
      </c>
      <c r="O9482" t="s">
        <v>110</v>
      </c>
      <c r="P9482">
        <f>VLOOKUP(O9482,state2,2,FALSE)</f>
        <v>11</v>
      </c>
      <c r="Q9482">
        <v>60543</v>
      </c>
      <c r="R9482" t="s">
        <v>55</v>
      </c>
      <c r="S9482">
        <f>VLOOKUP(R9482,region2,2,FALSE)</f>
        <v>3</v>
      </c>
      <c r="T9482" t="s">
        <v>4663</v>
      </c>
      <c r="U9482" t="s">
        <v>22</v>
      </c>
      <c r="V9482">
        <f>VLOOKUP(U9482,category2,2,FALSE)</f>
        <v>2</v>
      </c>
      <c r="W9482" t="s">
        <v>3231</v>
      </c>
      <c r="X9482">
        <f>VLOOKUP(W9482,subcat2,3,FALSE)</f>
        <v>9</v>
      </c>
      <c r="Y9482" t="s">
        <v>478</v>
      </c>
      <c r="Z9482">
        <v>304.98999999999995</v>
      </c>
      <c r="AA9482">
        <v>5</v>
      </c>
      <c r="AB9482">
        <v>0.8</v>
      </c>
      <c r="AC9482" s="4">
        <v>-533.73250000000007</v>
      </c>
    </row>
    <row r="9483" spans="1:29" x14ac:dyDescent="0.25">
      <c r="A9483" s="2">
        <v>9482</v>
      </c>
      <c r="B9483" t="s">
        <v>10849</v>
      </c>
      <c r="C9483" s="3">
        <v>43045</v>
      </c>
      <c r="D9483" s="3">
        <v>43051</v>
      </c>
      <c r="E9483" t="s">
        <v>25</v>
      </c>
      <c r="F9483">
        <f>VLOOKUP(E9483,SHIPMODE,2,FALSE)</f>
        <v>2</v>
      </c>
      <c r="G9483" t="s">
        <v>3923</v>
      </c>
      <c r="H9483" t="s">
        <v>2502</v>
      </c>
      <c r="I9483" t="s">
        <v>9</v>
      </c>
      <c r="J9483">
        <f>VLOOKUP(I9483,segmentID,2,FALSE)</f>
        <v>1</v>
      </c>
      <c r="K9483" t="s">
        <v>3255</v>
      </c>
      <c r="L9483">
        <f>VLOOKUP(K9483,country2,2,FALSE)</f>
        <v>1</v>
      </c>
      <c r="M9483" t="s">
        <v>402</v>
      </c>
      <c r="N9483">
        <f>VLOOKUP(Orders!M9483,city2,2,FALSE)</f>
        <v>62</v>
      </c>
      <c r="O9483" t="s">
        <v>54</v>
      </c>
      <c r="P9483">
        <f>VLOOKUP(O9483,state2,2,FALSE)</f>
        <v>6</v>
      </c>
      <c r="Q9483">
        <v>75220</v>
      </c>
      <c r="R9483" t="s">
        <v>55</v>
      </c>
      <c r="S9483">
        <f>VLOOKUP(R9483,region2,2,FALSE)</f>
        <v>3</v>
      </c>
      <c r="T9483" t="s">
        <v>4185</v>
      </c>
      <c r="U9483" t="s">
        <v>22</v>
      </c>
      <c r="V9483">
        <f>VLOOKUP(U9483,category2,2,FALSE)</f>
        <v>2</v>
      </c>
      <c r="W9483" t="s">
        <v>3227</v>
      </c>
      <c r="X9483">
        <f>VLOOKUP(W9483,subcat2,3,FALSE)</f>
        <v>5</v>
      </c>
      <c r="Y9483" t="s">
        <v>315</v>
      </c>
      <c r="Z9483">
        <v>18.16</v>
      </c>
      <c r="AA9483">
        <v>2</v>
      </c>
      <c r="AB9483">
        <v>0.2</v>
      </c>
      <c r="AC9483" s="4">
        <v>1.8160000000000016</v>
      </c>
    </row>
    <row r="9484" spans="1:29" x14ac:dyDescent="0.25">
      <c r="A9484" s="2">
        <v>9483</v>
      </c>
      <c r="B9484" t="s">
        <v>7885</v>
      </c>
      <c r="C9484" s="3">
        <v>42175</v>
      </c>
      <c r="D9484" s="3">
        <v>42179</v>
      </c>
      <c r="E9484" t="s">
        <v>7</v>
      </c>
      <c r="F9484">
        <f>VLOOKUP(E9484,SHIPMODE,2,FALSE)</f>
        <v>1</v>
      </c>
      <c r="G9484" t="s">
        <v>3859</v>
      </c>
      <c r="H9484" t="s">
        <v>2247</v>
      </c>
      <c r="I9484" t="s">
        <v>52</v>
      </c>
      <c r="J9484">
        <f>VLOOKUP(I9484,segmentID,2,FALSE)</f>
        <v>3</v>
      </c>
      <c r="K9484" t="s">
        <v>3255</v>
      </c>
      <c r="L9484">
        <f>VLOOKUP(K9484,country2,2,FALSE)</f>
        <v>1</v>
      </c>
      <c r="M9484" t="s">
        <v>77</v>
      </c>
      <c r="N9484">
        <f>VLOOKUP(Orders!M9484,city2,2,FALSE)</f>
        <v>11</v>
      </c>
      <c r="O9484" t="s">
        <v>78</v>
      </c>
      <c r="P9484">
        <f>VLOOKUP(O9484,state2,2,FALSE)</f>
        <v>10</v>
      </c>
      <c r="Q9484">
        <v>19134</v>
      </c>
      <c r="R9484" t="s">
        <v>79</v>
      </c>
      <c r="S9484">
        <f>VLOOKUP(R9484,region2,2,FALSE)</f>
        <v>4</v>
      </c>
      <c r="T9484" t="s">
        <v>4742</v>
      </c>
      <c r="U9484" t="s">
        <v>35</v>
      </c>
      <c r="V9484">
        <f>VLOOKUP(U9484,category2,2,FALSE)</f>
        <v>3</v>
      </c>
      <c r="W9484" t="s">
        <v>3232</v>
      </c>
      <c r="X9484">
        <f>VLOOKUP(W9484,subcat2,3,FALSE)</f>
        <v>12</v>
      </c>
      <c r="Y9484" t="s">
        <v>1860</v>
      </c>
      <c r="Z9484">
        <v>319.98400000000004</v>
      </c>
      <c r="AA9484">
        <v>2</v>
      </c>
      <c r="AB9484">
        <v>0.2</v>
      </c>
      <c r="AC9484" s="4">
        <v>91.995400000000018</v>
      </c>
    </row>
    <row r="9485" spans="1:29" x14ac:dyDescent="0.25">
      <c r="A9485" s="2">
        <v>9484</v>
      </c>
      <c r="B9485" t="s">
        <v>6841</v>
      </c>
      <c r="C9485" s="3">
        <v>41842</v>
      </c>
      <c r="D9485" s="3">
        <v>41848</v>
      </c>
      <c r="E9485" t="s">
        <v>25</v>
      </c>
      <c r="F9485">
        <f>VLOOKUP(E9485,SHIPMODE,2,FALSE)</f>
        <v>2</v>
      </c>
      <c r="G9485" t="s">
        <v>3692</v>
      </c>
      <c r="H9485" t="s">
        <v>1632</v>
      </c>
      <c r="I9485" t="s">
        <v>52</v>
      </c>
      <c r="J9485">
        <f>VLOOKUP(I9485,segmentID,2,FALSE)</f>
        <v>3</v>
      </c>
      <c r="K9485" t="s">
        <v>3255</v>
      </c>
      <c r="L9485">
        <f>VLOOKUP(K9485,country2,2,FALSE)</f>
        <v>1</v>
      </c>
      <c r="M9485" t="s">
        <v>19</v>
      </c>
      <c r="N9485">
        <f>VLOOKUP(Orders!M9485,city2,2,FALSE)</f>
        <v>2</v>
      </c>
      <c r="O9485" t="s">
        <v>20</v>
      </c>
      <c r="P9485">
        <f>VLOOKUP(O9485,state2,2,FALSE)</f>
        <v>2</v>
      </c>
      <c r="Q9485">
        <v>90008</v>
      </c>
      <c r="R9485" t="s">
        <v>21</v>
      </c>
      <c r="S9485">
        <f>VLOOKUP(R9485,region2,2,FALSE)</f>
        <v>2</v>
      </c>
      <c r="T9485" t="s">
        <v>4450</v>
      </c>
      <c r="U9485" t="s">
        <v>22</v>
      </c>
      <c r="V9485">
        <f>VLOOKUP(U9485,category2,2,FALSE)</f>
        <v>2</v>
      </c>
      <c r="W9485" t="s">
        <v>3229</v>
      </c>
      <c r="X9485">
        <f>VLOOKUP(W9485,subcat2,3,FALSE)</f>
        <v>7</v>
      </c>
      <c r="Y9485" t="s">
        <v>2162</v>
      </c>
      <c r="Z9485">
        <v>19.68</v>
      </c>
      <c r="AA9485">
        <v>6</v>
      </c>
      <c r="AB9485">
        <v>0</v>
      </c>
      <c r="AC9485" s="4">
        <v>6.4943999999999988</v>
      </c>
    </row>
    <row r="9486" spans="1:29" x14ac:dyDescent="0.25">
      <c r="A9486" s="2">
        <v>9485</v>
      </c>
      <c r="B9486" t="s">
        <v>9174</v>
      </c>
      <c r="C9486" s="3">
        <v>42706</v>
      </c>
      <c r="D9486" s="3">
        <v>42708</v>
      </c>
      <c r="E9486" t="s">
        <v>7</v>
      </c>
      <c r="F9486">
        <f>VLOOKUP(E9486,SHIPMODE,2,FALSE)</f>
        <v>1</v>
      </c>
      <c r="G9486" t="s">
        <v>3756</v>
      </c>
      <c r="H9486" t="s">
        <v>1831</v>
      </c>
      <c r="I9486" t="s">
        <v>18</v>
      </c>
      <c r="J9486">
        <f>VLOOKUP(I9486,segmentID,2,FALSE)</f>
        <v>2</v>
      </c>
      <c r="K9486" t="s">
        <v>3255</v>
      </c>
      <c r="L9486">
        <f>VLOOKUP(K9486,country2,2,FALSE)</f>
        <v>1</v>
      </c>
      <c r="M9486" t="s">
        <v>95</v>
      </c>
      <c r="N9486">
        <f>VLOOKUP(Orders!M9486,city2,2,FALSE)</f>
        <v>13</v>
      </c>
      <c r="O9486" t="s">
        <v>54</v>
      </c>
      <c r="P9486">
        <f>VLOOKUP(O9486,state2,2,FALSE)</f>
        <v>6</v>
      </c>
      <c r="Q9486">
        <v>77036</v>
      </c>
      <c r="R9486" t="s">
        <v>55</v>
      </c>
      <c r="S9486">
        <f>VLOOKUP(R9486,region2,2,FALSE)</f>
        <v>3</v>
      </c>
      <c r="T9486" t="s">
        <v>5746</v>
      </c>
      <c r="U9486" t="s">
        <v>13</v>
      </c>
      <c r="V9486">
        <f>VLOOKUP(U9486,category2,2,FALSE)</f>
        <v>1</v>
      </c>
      <c r="W9486" t="s">
        <v>14</v>
      </c>
      <c r="X9486">
        <f>VLOOKUP(W9486,subcat2,3,FALSE)</f>
        <v>1</v>
      </c>
      <c r="Y9486" t="s">
        <v>2887</v>
      </c>
      <c r="Z9486">
        <v>781.86399999999992</v>
      </c>
      <c r="AA9486">
        <v>10</v>
      </c>
      <c r="AB9486">
        <v>0.32</v>
      </c>
      <c r="AC9486" s="4">
        <v>-137.97600000000008</v>
      </c>
    </row>
    <row r="9487" spans="1:29" x14ac:dyDescent="0.25">
      <c r="A9487" s="2">
        <v>9486</v>
      </c>
      <c r="B9487" t="s">
        <v>9174</v>
      </c>
      <c r="C9487" s="3">
        <v>42706</v>
      </c>
      <c r="D9487" s="3">
        <v>42708</v>
      </c>
      <c r="E9487" t="s">
        <v>7</v>
      </c>
      <c r="F9487">
        <f>VLOOKUP(E9487,SHIPMODE,2,FALSE)</f>
        <v>1</v>
      </c>
      <c r="G9487" t="s">
        <v>3756</v>
      </c>
      <c r="H9487" t="s">
        <v>1831</v>
      </c>
      <c r="I9487" t="s">
        <v>18</v>
      </c>
      <c r="J9487">
        <f>VLOOKUP(I9487,segmentID,2,FALSE)</f>
        <v>2</v>
      </c>
      <c r="K9487" t="s">
        <v>3255</v>
      </c>
      <c r="L9487">
        <f>VLOOKUP(K9487,country2,2,FALSE)</f>
        <v>1</v>
      </c>
      <c r="M9487" t="s">
        <v>95</v>
      </c>
      <c r="N9487">
        <f>VLOOKUP(Orders!M9487,city2,2,FALSE)</f>
        <v>13</v>
      </c>
      <c r="O9487" t="s">
        <v>54</v>
      </c>
      <c r="P9487">
        <f>VLOOKUP(O9487,state2,2,FALSE)</f>
        <v>6</v>
      </c>
      <c r="Q9487">
        <v>77036</v>
      </c>
      <c r="R9487" t="s">
        <v>55</v>
      </c>
      <c r="S9487">
        <f>VLOOKUP(R9487,region2,2,FALSE)</f>
        <v>3</v>
      </c>
      <c r="T9487" t="s">
        <v>5198</v>
      </c>
      <c r="U9487" t="s">
        <v>22</v>
      </c>
      <c r="V9487">
        <f>VLOOKUP(U9487,category2,2,FALSE)</f>
        <v>2</v>
      </c>
      <c r="W9487" t="s">
        <v>45</v>
      </c>
      <c r="X9487">
        <f>VLOOKUP(W9487,subcat2,3,FALSE)</f>
        <v>11</v>
      </c>
      <c r="Y9487" t="s">
        <v>957</v>
      </c>
      <c r="Z9487">
        <v>30.816000000000003</v>
      </c>
      <c r="AA9487">
        <v>9</v>
      </c>
      <c r="AB9487">
        <v>0.2</v>
      </c>
      <c r="AC9487" s="4">
        <v>9.6299999999999955</v>
      </c>
    </row>
    <row r="9488" spans="1:29" x14ac:dyDescent="0.25">
      <c r="A9488" s="2">
        <v>9487</v>
      </c>
      <c r="B9488" t="s">
        <v>10850</v>
      </c>
      <c r="C9488" s="3">
        <v>43020</v>
      </c>
      <c r="D9488" s="3">
        <v>43020</v>
      </c>
      <c r="E9488" t="s">
        <v>625</v>
      </c>
      <c r="F9488">
        <f>VLOOKUP(E9488,SHIPMODE,2,FALSE)</f>
        <v>4</v>
      </c>
      <c r="G9488" t="s">
        <v>3428</v>
      </c>
      <c r="H9488" t="s">
        <v>712</v>
      </c>
      <c r="I9488" t="s">
        <v>9</v>
      </c>
      <c r="J9488">
        <f>VLOOKUP(I9488,segmentID,2,FALSE)</f>
        <v>1</v>
      </c>
      <c r="K9488" t="s">
        <v>3255</v>
      </c>
      <c r="L9488">
        <f>VLOOKUP(K9488,country2,2,FALSE)</f>
        <v>1</v>
      </c>
      <c r="M9488" t="s">
        <v>2389</v>
      </c>
      <c r="N9488">
        <f>VLOOKUP(Orders!M9488,city2,2,FALSE)</f>
        <v>321</v>
      </c>
      <c r="O9488" t="s">
        <v>3154</v>
      </c>
      <c r="P9488">
        <f>VLOOKUP(O9488,state2,2,FALSE)</f>
        <v>49</v>
      </c>
      <c r="Q9488">
        <v>26003</v>
      </c>
      <c r="R9488" t="s">
        <v>79</v>
      </c>
      <c r="S9488">
        <f>VLOOKUP(R9488,region2,2,FALSE)</f>
        <v>4</v>
      </c>
      <c r="T9488" t="s">
        <v>4942</v>
      </c>
      <c r="U9488" t="s">
        <v>13</v>
      </c>
      <c r="V9488">
        <f>VLOOKUP(U9488,category2,2,FALSE)</f>
        <v>1</v>
      </c>
      <c r="W9488" t="s">
        <v>29</v>
      </c>
      <c r="X9488">
        <f>VLOOKUP(W9488,subcat2,3,FALSE)</f>
        <v>4</v>
      </c>
      <c r="Y9488" t="s">
        <v>40</v>
      </c>
      <c r="Z9488">
        <v>673.34399999999994</v>
      </c>
      <c r="AA9488">
        <v>3</v>
      </c>
      <c r="AB9488">
        <v>0.3</v>
      </c>
      <c r="AC9488" s="4">
        <v>-76.953599999999994</v>
      </c>
    </row>
    <row r="9489" spans="1:29" x14ac:dyDescent="0.25">
      <c r="A9489" s="2">
        <v>9488</v>
      </c>
      <c r="B9489" t="s">
        <v>10851</v>
      </c>
      <c r="C9489" s="3">
        <v>43080</v>
      </c>
      <c r="D9489" s="3">
        <v>43082</v>
      </c>
      <c r="E9489" t="s">
        <v>97</v>
      </c>
      <c r="F9489">
        <f>VLOOKUP(E9489,SHIPMODE,2,FALSE)</f>
        <v>3</v>
      </c>
      <c r="G9489" t="s">
        <v>3495</v>
      </c>
      <c r="H9489" t="s">
        <v>954</v>
      </c>
      <c r="I9489" t="s">
        <v>18</v>
      </c>
      <c r="J9489">
        <f>VLOOKUP(I9489,segmentID,2,FALSE)</f>
        <v>2</v>
      </c>
      <c r="K9489" t="s">
        <v>3255</v>
      </c>
      <c r="L9489">
        <f>VLOOKUP(K9489,country2,2,FALSE)</f>
        <v>1</v>
      </c>
      <c r="M9489" t="s">
        <v>2061</v>
      </c>
      <c r="N9489">
        <f>VLOOKUP(Orders!M9489,city2,2,FALSE)</f>
        <v>268</v>
      </c>
      <c r="O9489" t="s">
        <v>389</v>
      </c>
      <c r="P9489">
        <f>VLOOKUP(O9489,state2,2,FALSE)</f>
        <v>31</v>
      </c>
      <c r="Q9489">
        <v>7501</v>
      </c>
      <c r="R9489" t="s">
        <v>79</v>
      </c>
      <c r="S9489">
        <f>VLOOKUP(R9489,region2,2,FALSE)</f>
        <v>4</v>
      </c>
      <c r="T9489" t="s">
        <v>4932</v>
      </c>
      <c r="U9489" t="s">
        <v>22</v>
      </c>
      <c r="V9489">
        <f>VLOOKUP(U9489,category2,2,FALSE)</f>
        <v>2</v>
      </c>
      <c r="W9489" t="s">
        <v>3234</v>
      </c>
      <c r="X9489">
        <f>VLOOKUP(W9489,subcat2,3,FALSE)</f>
        <v>14</v>
      </c>
      <c r="Y9489" t="s">
        <v>531</v>
      </c>
      <c r="Z9489">
        <v>6.5400000000000009</v>
      </c>
      <c r="AA9489">
        <v>3</v>
      </c>
      <c r="AB9489">
        <v>0</v>
      </c>
      <c r="AC9489" s="4">
        <v>2.1581999999999999</v>
      </c>
    </row>
    <row r="9490" spans="1:29" x14ac:dyDescent="0.25">
      <c r="A9490" s="2">
        <v>9489</v>
      </c>
      <c r="B9490" t="s">
        <v>7886</v>
      </c>
      <c r="C9490" s="3">
        <v>42278</v>
      </c>
      <c r="D9490" s="3">
        <v>42281</v>
      </c>
      <c r="E9490" t="s">
        <v>97</v>
      </c>
      <c r="F9490">
        <f>VLOOKUP(E9490,SHIPMODE,2,FALSE)</f>
        <v>3</v>
      </c>
      <c r="G9490" t="s">
        <v>3330</v>
      </c>
      <c r="H9490" t="s">
        <v>326</v>
      </c>
      <c r="I9490" t="s">
        <v>9</v>
      </c>
      <c r="J9490">
        <f>VLOOKUP(I9490,segmentID,2,FALSE)</f>
        <v>1</v>
      </c>
      <c r="K9490" t="s">
        <v>3255</v>
      </c>
      <c r="L9490">
        <f>VLOOKUP(K9490,country2,2,FALSE)</f>
        <v>1</v>
      </c>
      <c r="M9490" t="s">
        <v>211</v>
      </c>
      <c r="N9490">
        <f>VLOOKUP(Orders!M9490,city2,2,FALSE)</f>
        <v>33</v>
      </c>
      <c r="O9490" t="s">
        <v>212</v>
      </c>
      <c r="P9490">
        <f>VLOOKUP(O9490,state2,2,FALSE)</f>
        <v>22</v>
      </c>
      <c r="Q9490">
        <v>97206</v>
      </c>
      <c r="R9490" t="s">
        <v>21</v>
      </c>
      <c r="S9490">
        <f>VLOOKUP(R9490,region2,2,FALSE)</f>
        <v>2</v>
      </c>
      <c r="T9490" t="s">
        <v>5199</v>
      </c>
      <c r="U9490" t="s">
        <v>35</v>
      </c>
      <c r="V9490">
        <f>VLOOKUP(U9490,category2,2,FALSE)</f>
        <v>3</v>
      </c>
      <c r="W9490" t="s">
        <v>3230</v>
      </c>
      <c r="X9490">
        <f>VLOOKUP(W9490,subcat2,3,FALSE)</f>
        <v>8</v>
      </c>
      <c r="Y9490" t="s">
        <v>1921</v>
      </c>
      <c r="Z9490">
        <v>572.80000000000007</v>
      </c>
      <c r="AA9490">
        <v>2</v>
      </c>
      <c r="AB9490">
        <v>0.2</v>
      </c>
      <c r="AC9490" s="4">
        <v>50.120000000000033</v>
      </c>
    </row>
    <row r="9491" spans="1:29" x14ac:dyDescent="0.25">
      <c r="A9491" s="2">
        <v>9490</v>
      </c>
      <c r="B9491" t="s">
        <v>9175</v>
      </c>
      <c r="C9491" s="3">
        <v>42587</v>
      </c>
      <c r="D9491" s="3">
        <v>42593</v>
      </c>
      <c r="E9491" t="s">
        <v>25</v>
      </c>
      <c r="F9491">
        <f>VLOOKUP(E9491,SHIPMODE,2,FALSE)</f>
        <v>2</v>
      </c>
      <c r="G9491" t="s">
        <v>3971</v>
      </c>
      <c r="H9491" t="s">
        <v>2706</v>
      </c>
      <c r="I9491" t="s">
        <v>18</v>
      </c>
      <c r="J9491">
        <f>VLOOKUP(I9491,segmentID,2,FALSE)</f>
        <v>2</v>
      </c>
      <c r="K9491" t="s">
        <v>3255</v>
      </c>
      <c r="L9491">
        <f>VLOOKUP(K9491,country2,2,FALSE)</f>
        <v>1</v>
      </c>
      <c r="M9491" t="s">
        <v>799</v>
      </c>
      <c r="N9491">
        <f>VLOOKUP(Orders!M9491,city2,2,FALSE)</f>
        <v>115</v>
      </c>
      <c r="O9491" t="s">
        <v>184</v>
      </c>
      <c r="P9491">
        <f>VLOOKUP(O9491,state2,2,FALSE)</f>
        <v>20</v>
      </c>
      <c r="Q9491">
        <v>35810</v>
      </c>
      <c r="R9491" t="s">
        <v>12</v>
      </c>
      <c r="S9491">
        <f>VLOOKUP(R9491,region2,2,FALSE)</f>
        <v>1</v>
      </c>
      <c r="T9491" t="s">
        <v>5344</v>
      </c>
      <c r="U9491" t="s">
        <v>22</v>
      </c>
      <c r="V9491">
        <f>VLOOKUP(U9491,category2,2,FALSE)</f>
        <v>2</v>
      </c>
      <c r="W9491" t="s">
        <v>3229</v>
      </c>
      <c r="X9491">
        <f>VLOOKUP(W9491,subcat2,3,FALSE)</f>
        <v>7</v>
      </c>
      <c r="Y9491" t="s">
        <v>1630</v>
      </c>
      <c r="Z9491">
        <v>197.04999999999998</v>
      </c>
      <c r="AA9491">
        <v>7</v>
      </c>
      <c r="AB9491">
        <v>0</v>
      </c>
      <c r="AC9491" s="4">
        <v>59.114999999999981</v>
      </c>
    </row>
    <row r="9492" spans="1:29" x14ac:dyDescent="0.25">
      <c r="A9492" s="2">
        <v>9491</v>
      </c>
      <c r="B9492" t="s">
        <v>10852</v>
      </c>
      <c r="C9492" s="3">
        <v>42738</v>
      </c>
      <c r="D9492" s="3">
        <v>42742</v>
      </c>
      <c r="E9492" t="s">
        <v>25</v>
      </c>
      <c r="F9492">
        <f>VLOOKUP(E9492,SHIPMODE,2,FALSE)</f>
        <v>2</v>
      </c>
      <c r="G9492" t="s">
        <v>3455</v>
      </c>
      <c r="H9492" t="s">
        <v>823</v>
      </c>
      <c r="I9492" t="s">
        <v>9</v>
      </c>
      <c r="J9492">
        <f>VLOOKUP(I9492,segmentID,2,FALSE)</f>
        <v>1</v>
      </c>
      <c r="K9492" t="s">
        <v>3255</v>
      </c>
      <c r="L9492">
        <f>VLOOKUP(K9492,country2,2,FALSE)</f>
        <v>1</v>
      </c>
      <c r="M9492" t="s">
        <v>67</v>
      </c>
      <c r="N9492">
        <f>VLOOKUP(Orders!M9492,city2,2,FALSE)</f>
        <v>9</v>
      </c>
      <c r="O9492" t="s">
        <v>20</v>
      </c>
      <c r="P9492">
        <f>VLOOKUP(O9492,state2,2,FALSE)</f>
        <v>2</v>
      </c>
      <c r="Q9492">
        <v>94110</v>
      </c>
      <c r="R9492" t="s">
        <v>21</v>
      </c>
      <c r="S9492">
        <f>VLOOKUP(R9492,region2,2,FALSE)</f>
        <v>2</v>
      </c>
      <c r="T9492" t="s">
        <v>4484</v>
      </c>
      <c r="U9492" t="s">
        <v>22</v>
      </c>
      <c r="V9492">
        <f>VLOOKUP(U9492,category2,2,FALSE)</f>
        <v>2</v>
      </c>
      <c r="W9492" t="s">
        <v>3231</v>
      </c>
      <c r="X9492">
        <f>VLOOKUP(W9492,subcat2,3,FALSE)</f>
        <v>9</v>
      </c>
      <c r="Y9492" t="s">
        <v>1156</v>
      </c>
      <c r="Z9492">
        <v>2022.2720000000002</v>
      </c>
      <c r="AA9492">
        <v>8</v>
      </c>
      <c r="AB9492">
        <v>0.2</v>
      </c>
      <c r="AC9492" s="4">
        <v>682.5168000000001</v>
      </c>
    </row>
    <row r="9493" spans="1:29" x14ac:dyDescent="0.25">
      <c r="A9493" s="2">
        <v>9492</v>
      </c>
      <c r="B9493" t="s">
        <v>10852</v>
      </c>
      <c r="C9493" s="3">
        <v>42738</v>
      </c>
      <c r="D9493" s="3">
        <v>42742</v>
      </c>
      <c r="E9493" t="s">
        <v>25</v>
      </c>
      <c r="F9493">
        <f>VLOOKUP(E9493,SHIPMODE,2,FALSE)</f>
        <v>2</v>
      </c>
      <c r="G9493" t="s">
        <v>3455</v>
      </c>
      <c r="H9493" t="s">
        <v>823</v>
      </c>
      <c r="I9493" t="s">
        <v>9</v>
      </c>
      <c r="J9493">
        <f>VLOOKUP(I9493,segmentID,2,FALSE)</f>
        <v>1</v>
      </c>
      <c r="K9493" t="s">
        <v>3255</v>
      </c>
      <c r="L9493">
        <f>VLOOKUP(K9493,country2,2,FALSE)</f>
        <v>1</v>
      </c>
      <c r="M9493" t="s">
        <v>67</v>
      </c>
      <c r="N9493">
        <f>VLOOKUP(Orders!M9493,city2,2,FALSE)</f>
        <v>9</v>
      </c>
      <c r="O9493" t="s">
        <v>20</v>
      </c>
      <c r="P9493">
        <f>VLOOKUP(O9493,state2,2,FALSE)</f>
        <v>2</v>
      </c>
      <c r="Q9493">
        <v>94110</v>
      </c>
      <c r="R9493" t="s">
        <v>21</v>
      </c>
      <c r="S9493">
        <f>VLOOKUP(R9493,region2,2,FALSE)</f>
        <v>2</v>
      </c>
      <c r="T9493" t="s">
        <v>5354</v>
      </c>
      <c r="U9493" t="s">
        <v>22</v>
      </c>
      <c r="V9493">
        <f>VLOOKUP(U9493,category2,2,FALSE)</f>
        <v>2</v>
      </c>
      <c r="W9493" t="s">
        <v>3229</v>
      </c>
      <c r="X9493">
        <f>VLOOKUP(W9493,subcat2,3,FALSE)</f>
        <v>7</v>
      </c>
      <c r="Y9493" t="s">
        <v>1408</v>
      </c>
      <c r="Z9493">
        <v>9.120000000000001</v>
      </c>
      <c r="AA9493">
        <v>3</v>
      </c>
      <c r="AB9493">
        <v>0</v>
      </c>
      <c r="AC9493" s="4">
        <v>3.1007999999999996</v>
      </c>
    </row>
    <row r="9494" spans="1:29" x14ac:dyDescent="0.25">
      <c r="A9494" s="2">
        <v>9493</v>
      </c>
      <c r="B9494" t="s">
        <v>10853</v>
      </c>
      <c r="C9494" s="3">
        <v>43046</v>
      </c>
      <c r="D9494" s="3">
        <v>43046</v>
      </c>
      <c r="E9494" t="s">
        <v>625</v>
      </c>
      <c r="F9494">
        <f>VLOOKUP(E9494,SHIPMODE,2,FALSE)</f>
        <v>4</v>
      </c>
      <c r="G9494" t="s">
        <v>3940</v>
      </c>
      <c r="H9494" t="s">
        <v>2574</v>
      </c>
      <c r="I9494" t="s">
        <v>9</v>
      </c>
      <c r="J9494">
        <f>VLOOKUP(I9494,segmentID,2,FALSE)</f>
        <v>1</v>
      </c>
      <c r="K9494" t="s">
        <v>3255</v>
      </c>
      <c r="L9494">
        <f>VLOOKUP(K9494,country2,2,FALSE)</f>
        <v>1</v>
      </c>
      <c r="M9494" t="s">
        <v>2068</v>
      </c>
      <c r="N9494">
        <f>VLOOKUP(Orders!M9494,city2,2,FALSE)</f>
        <v>269</v>
      </c>
      <c r="O9494" t="s">
        <v>321</v>
      </c>
      <c r="P9494">
        <f>VLOOKUP(O9494,state2,2,FALSE)</f>
        <v>27</v>
      </c>
      <c r="Q9494">
        <v>73120</v>
      </c>
      <c r="R9494" t="s">
        <v>55</v>
      </c>
      <c r="S9494">
        <f>VLOOKUP(R9494,region2,2,FALSE)</f>
        <v>3</v>
      </c>
      <c r="T9494" t="s">
        <v>4125</v>
      </c>
      <c r="U9494" t="s">
        <v>22</v>
      </c>
      <c r="V9494">
        <f>VLOOKUP(U9494,category2,2,FALSE)</f>
        <v>2</v>
      </c>
      <c r="W9494" t="s">
        <v>3231</v>
      </c>
      <c r="X9494">
        <f>VLOOKUP(W9494,subcat2,3,FALSE)</f>
        <v>9</v>
      </c>
      <c r="Y9494" t="s">
        <v>2055</v>
      </c>
      <c r="Z9494">
        <v>38.160000000000004</v>
      </c>
      <c r="AA9494">
        <v>9</v>
      </c>
      <c r="AB9494">
        <v>0</v>
      </c>
      <c r="AC9494" s="4">
        <v>19.080000000000002</v>
      </c>
    </row>
    <row r="9495" spans="1:29" x14ac:dyDescent="0.25">
      <c r="A9495" s="2">
        <v>9494</v>
      </c>
      <c r="B9495" t="s">
        <v>9176</v>
      </c>
      <c r="C9495" s="3">
        <v>42372</v>
      </c>
      <c r="D9495" s="3">
        <v>42377</v>
      </c>
      <c r="E9495" t="s">
        <v>25</v>
      </c>
      <c r="F9495">
        <f>VLOOKUP(E9495,SHIPMODE,2,FALSE)</f>
        <v>2</v>
      </c>
      <c r="G9495" t="s">
        <v>3890</v>
      </c>
      <c r="H9495" t="s">
        <v>2403</v>
      </c>
      <c r="I9495" t="s">
        <v>18</v>
      </c>
      <c r="J9495">
        <f>VLOOKUP(I9495,segmentID,2,FALSE)</f>
        <v>2</v>
      </c>
      <c r="K9495" t="s">
        <v>3255</v>
      </c>
      <c r="L9495">
        <f>VLOOKUP(K9495,country2,2,FALSE)</f>
        <v>1</v>
      </c>
      <c r="M9495" t="s">
        <v>2788</v>
      </c>
      <c r="N9495">
        <f>VLOOKUP(Orders!M9495,city2,2,FALSE)</f>
        <v>388</v>
      </c>
      <c r="O9495" t="s">
        <v>321</v>
      </c>
      <c r="P9495">
        <f>VLOOKUP(O9495,state2,2,FALSE)</f>
        <v>27</v>
      </c>
      <c r="Q9495">
        <v>74012</v>
      </c>
      <c r="R9495" t="s">
        <v>55</v>
      </c>
      <c r="S9495">
        <f>VLOOKUP(R9495,region2,2,FALSE)</f>
        <v>3</v>
      </c>
      <c r="T9495" t="s">
        <v>4446</v>
      </c>
      <c r="U9495" t="s">
        <v>13</v>
      </c>
      <c r="V9495">
        <f>VLOOKUP(U9495,category2,2,FALSE)</f>
        <v>1</v>
      </c>
      <c r="W9495" t="s">
        <v>29</v>
      </c>
      <c r="X9495">
        <f>VLOOKUP(W9495,subcat2,3,FALSE)</f>
        <v>4</v>
      </c>
      <c r="Y9495" t="s">
        <v>1904</v>
      </c>
      <c r="Z9495">
        <v>1592.8500000000001</v>
      </c>
      <c r="AA9495">
        <v>7</v>
      </c>
      <c r="AB9495">
        <v>0</v>
      </c>
      <c r="AC9495" s="4">
        <v>350.42700000000002</v>
      </c>
    </row>
    <row r="9496" spans="1:29" x14ac:dyDescent="0.25">
      <c r="A9496" s="2">
        <v>9495</v>
      </c>
      <c r="B9496" t="s">
        <v>9176</v>
      </c>
      <c r="C9496" s="3">
        <v>42372</v>
      </c>
      <c r="D9496" s="3">
        <v>42377</v>
      </c>
      <c r="E9496" t="s">
        <v>25</v>
      </c>
      <c r="F9496">
        <f>VLOOKUP(E9496,SHIPMODE,2,FALSE)</f>
        <v>2</v>
      </c>
      <c r="G9496" t="s">
        <v>3890</v>
      </c>
      <c r="H9496" t="s">
        <v>2403</v>
      </c>
      <c r="I9496" t="s">
        <v>18</v>
      </c>
      <c r="J9496">
        <f>VLOOKUP(I9496,segmentID,2,FALSE)</f>
        <v>2</v>
      </c>
      <c r="K9496" t="s">
        <v>3255</v>
      </c>
      <c r="L9496">
        <f>VLOOKUP(K9496,country2,2,FALSE)</f>
        <v>1</v>
      </c>
      <c r="M9496" t="s">
        <v>2788</v>
      </c>
      <c r="N9496">
        <f>VLOOKUP(Orders!M9496,city2,2,FALSE)</f>
        <v>388</v>
      </c>
      <c r="O9496" t="s">
        <v>321</v>
      </c>
      <c r="P9496">
        <f>VLOOKUP(O9496,state2,2,FALSE)</f>
        <v>27</v>
      </c>
      <c r="Q9496">
        <v>74012</v>
      </c>
      <c r="R9496" t="s">
        <v>55</v>
      </c>
      <c r="S9496">
        <f>VLOOKUP(R9496,region2,2,FALSE)</f>
        <v>3</v>
      </c>
      <c r="T9496" t="s">
        <v>5074</v>
      </c>
      <c r="U9496" t="s">
        <v>22</v>
      </c>
      <c r="V9496">
        <f>VLOOKUP(U9496,category2,2,FALSE)</f>
        <v>2</v>
      </c>
      <c r="W9496" t="s">
        <v>3231</v>
      </c>
      <c r="X9496">
        <f>VLOOKUP(W9496,subcat2,3,FALSE)</f>
        <v>9</v>
      </c>
      <c r="Y9496" t="s">
        <v>84</v>
      </c>
      <c r="Z9496">
        <v>11.88</v>
      </c>
      <c r="AA9496">
        <v>2</v>
      </c>
      <c r="AB9496">
        <v>0</v>
      </c>
      <c r="AC9496" s="4">
        <v>5.3460000000000001</v>
      </c>
    </row>
    <row r="9497" spans="1:29" x14ac:dyDescent="0.25">
      <c r="A9497" s="2">
        <v>9496</v>
      </c>
      <c r="B9497" t="s">
        <v>9177</v>
      </c>
      <c r="C9497" s="3">
        <v>42502</v>
      </c>
      <c r="D9497" s="3">
        <v>42506</v>
      </c>
      <c r="E9497" t="s">
        <v>25</v>
      </c>
      <c r="F9497">
        <f>VLOOKUP(E9497,SHIPMODE,2,FALSE)</f>
        <v>2</v>
      </c>
      <c r="G9497" t="s">
        <v>3973</v>
      </c>
      <c r="H9497" t="s">
        <v>2711</v>
      </c>
      <c r="I9497" t="s">
        <v>9</v>
      </c>
      <c r="J9497">
        <f>VLOOKUP(I9497,segmentID,2,FALSE)</f>
        <v>1</v>
      </c>
      <c r="K9497" t="s">
        <v>3255</v>
      </c>
      <c r="L9497">
        <f>VLOOKUP(K9497,country2,2,FALSE)</f>
        <v>1</v>
      </c>
      <c r="M9497" t="s">
        <v>992</v>
      </c>
      <c r="N9497">
        <f>VLOOKUP(Orders!M9497,city2,2,FALSE)</f>
        <v>134</v>
      </c>
      <c r="O9497" t="s">
        <v>20</v>
      </c>
      <c r="P9497">
        <f>VLOOKUP(O9497,state2,2,FALSE)</f>
        <v>2</v>
      </c>
      <c r="Q9497">
        <v>92691</v>
      </c>
      <c r="R9497" t="s">
        <v>21</v>
      </c>
      <c r="S9497">
        <f>VLOOKUP(R9497,region2,2,FALSE)</f>
        <v>2</v>
      </c>
      <c r="T9497" t="s">
        <v>5881</v>
      </c>
      <c r="U9497" t="s">
        <v>35</v>
      </c>
      <c r="V9497">
        <f>VLOOKUP(U9497,category2,2,FALSE)</f>
        <v>3</v>
      </c>
      <c r="W9497" t="s">
        <v>3232</v>
      </c>
      <c r="X9497">
        <f>VLOOKUP(W9497,subcat2,3,FALSE)</f>
        <v>12</v>
      </c>
      <c r="Y9497" t="s">
        <v>3156</v>
      </c>
      <c r="Z9497">
        <v>120</v>
      </c>
      <c r="AA9497">
        <v>6</v>
      </c>
      <c r="AB9497">
        <v>0</v>
      </c>
      <c r="AC9497" s="4">
        <v>46.800000000000004</v>
      </c>
    </row>
    <row r="9498" spans="1:29" x14ac:dyDescent="0.25">
      <c r="A9498" s="2">
        <v>9497</v>
      </c>
      <c r="B9498" t="s">
        <v>9177</v>
      </c>
      <c r="C9498" s="3">
        <v>42502</v>
      </c>
      <c r="D9498" s="3">
        <v>42506</v>
      </c>
      <c r="E9498" t="s">
        <v>25</v>
      </c>
      <c r="F9498">
        <f>VLOOKUP(E9498,SHIPMODE,2,FALSE)</f>
        <v>2</v>
      </c>
      <c r="G9498" t="s">
        <v>3973</v>
      </c>
      <c r="H9498" t="s">
        <v>2711</v>
      </c>
      <c r="I9498" t="s">
        <v>9</v>
      </c>
      <c r="J9498">
        <f>VLOOKUP(I9498,segmentID,2,FALSE)</f>
        <v>1</v>
      </c>
      <c r="K9498" t="s">
        <v>3255</v>
      </c>
      <c r="L9498">
        <f>VLOOKUP(K9498,country2,2,FALSE)</f>
        <v>1</v>
      </c>
      <c r="M9498" t="s">
        <v>992</v>
      </c>
      <c r="N9498">
        <f>VLOOKUP(Orders!M9498,city2,2,FALSE)</f>
        <v>134</v>
      </c>
      <c r="O9498" t="s">
        <v>20</v>
      </c>
      <c r="P9498">
        <f>VLOOKUP(O9498,state2,2,FALSE)</f>
        <v>2</v>
      </c>
      <c r="Q9498">
        <v>92691</v>
      </c>
      <c r="R9498" t="s">
        <v>21</v>
      </c>
      <c r="S9498">
        <f>VLOOKUP(R9498,region2,2,FALSE)</f>
        <v>2</v>
      </c>
      <c r="T9498" t="s">
        <v>5370</v>
      </c>
      <c r="U9498" t="s">
        <v>22</v>
      </c>
      <c r="V9498">
        <f>VLOOKUP(U9498,category2,2,FALSE)</f>
        <v>2</v>
      </c>
      <c r="W9498" t="s">
        <v>38</v>
      </c>
      <c r="X9498">
        <f>VLOOKUP(W9498,subcat2,3,FALSE)</f>
        <v>10</v>
      </c>
      <c r="Y9498" t="s">
        <v>5924</v>
      </c>
      <c r="Z9498">
        <v>8.67</v>
      </c>
      <c r="AA9498">
        <v>1</v>
      </c>
      <c r="AB9498">
        <v>0</v>
      </c>
      <c r="AC9498" s="4">
        <v>2.3409000000000004</v>
      </c>
    </row>
    <row r="9499" spans="1:29" x14ac:dyDescent="0.25">
      <c r="A9499" s="2">
        <v>9498</v>
      </c>
      <c r="B9499" t="s">
        <v>10854</v>
      </c>
      <c r="C9499" s="3">
        <v>43044</v>
      </c>
      <c r="D9499" s="3">
        <v>43046</v>
      </c>
      <c r="E9499" t="s">
        <v>97</v>
      </c>
      <c r="F9499">
        <f>VLOOKUP(E9499,SHIPMODE,2,FALSE)</f>
        <v>3</v>
      </c>
      <c r="G9499" t="s">
        <v>3399</v>
      </c>
      <c r="H9499" t="s">
        <v>604</v>
      </c>
      <c r="I9499" t="s">
        <v>52</v>
      </c>
      <c r="J9499">
        <f>VLOOKUP(I9499,segmentID,2,FALSE)</f>
        <v>3</v>
      </c>
      <c r="K9499" t="s">
        <v>3255</v>
      </c>
      <c r="L9499">
        <f>VLOOKUP(K9499,country2,2,FALSE)</f>
        <v>1</v>
      </c>
      <c r="M9499" t="s">
        <v>2759</v>
      </c>
      <c r="N9499">
        <f>VLOOKUP(Orders!M9499,city2,2,FALSE)</f>
        <v>383</v>
      </c>
      <c r="O9499" t="s">
        <v>132</v>
      </c>
      <c r="P9499">
        <f>VLOOKUP(O9499,state2,2,FALSE)</f>
        <v>15</v>
      </c>
      <c r="Q9499">
        <v>46142</v>
      </c>
      <c r="R9499" t="s">
        <v>55</v>
      </c>
      <c r="S9499">
        <f>VLOOKUP(R9499,region2,2,FALSE)</f>
        <v>3</v>
      </c>
      <c r="T9499" t="s">
        <v>4357</v>
      </c>
      <c r="U9499" t="s">
        <v>22</v>
      </c>
      <c r="V9499">
        <f>VLOOKUP(U9499,category2,2,FALSE)</f>
        <v>2</v>
      </c>
      <c r="W9499" t="s">
        <v>45</v>
      </c>
      <c r="X9499">
        <f>VLOOKUP(W9499,subcat2,3,FALSE)</f>
        <v>11</v>
      </c>
      <c r="Y9499" t="s">
        <v>1301</v>
      </c>
      <c r="Z9499">
        <v>4.41</v>
      </c>
      <c r="AA9499">
        <v>1</v>
      </c>
      <c r="AB9499">
        <v>0</v>
      </c>
      <c r="AC9499" s="4">
        <v>2.0286</v>
      </c>
    </row>
    <row r="9500" spans="1:29" x14ac:dyDescent="0.25">
      <c r="A9500" s="2">
        <v>9499</v>
      </c>
      <c r="B9500" t="s">
        <v>10854</v>
      </c>
      <c r="C9500" s="3">
        <v>43044</v>
      </c>
      <c r="D9500" s="3">
        <v>43046</v>
      </c>
      <c r="E9500" t="s">
        <v>97</v>
      </c>
      <c r="F9500">
        <f>VLOOKUP(E9500,SHIPMODE,2,FALSE)</f>
        <v>3</v>
      </c>
      <c r="G9500" t="s">
        <v>3399</v>
      </c>
      <c r="H9500" t="s">
        <v>604</v>
      </c>
      <c r="I9500" t="s">
        <v>52</v>
      </c>
      <c r="J9500">
        <f>VLOOKUP(I9500,segmentID,2,FALSE)</f>
        <v>3</v>
      </c>
      <c r="K9500" t="s">
        <v>3255</v>
      </c>
      <c r="L9500">
        <f>VLOOKUP(K9500,country2,2,FALSE)</f>
        <v>1</v>
      </c>
      <c r="M9500" t="s">
        <v>2759</v>
      </c>
      <c r="N9500">
        <f>VLOOKUP(Orders!M9500,city2,2,FALSE)</f>
        <v>383</v>
      </c>
      <c r="O9500" t="s">
        <v>132</v>
      </c>
      <c r="P9500">
        <f>VLOOKUP(O9500,state2,2,FALSE)</f>
        <v>15</v>
      </c>
      <c r="Q9500">
        <v>46142</v>
      </c>
      <c r="R9500" t="s">
        <v>55</v>
      </c>
      <c r="S9500">
        <f>VLOOKUP(R9500,region2,2,FALSE)</f>
        <v>3</v>
      </c>
      <c r="T9500" t="s">
        <v>5714</v>
      </c>
      <c r="U9500" t="s">
        <v>22</v>
      </c>
      <c r="V9500">
        <f>VLOOKUP(U9500,category2,2,FALSE)</f>
        <v>2</v>
      </c>
      <c r="W9500" t="s">
        <v>45</v>
      </c>
      <c r="X9500">
        <f>VLOOKUP(W9500,subcat2,3,FALSE)</f>
        <v>11</v>
      </c>
      <c r="Y9500" t="s">
        <v>5921</v>
      </c>
      <c r="Z9500">
        <v>167.94</v>
      </c>
      <c r="AA9500">
        <v>3</v>
      </c>
      <c r="AB9500">
        <v>0</v>
      </c>
      <c r="AC9500" s="4">
        <v>82.290599999999998</v>
      </c>
    </row>
    <row r="9501" spans="1:29" x14ac:dyDescent="0.25">
      <c r="A9501" s="2">
        <v>9500</v>
      </c>
      <c r="B9501" t="s">
        <v>10854</v>
      </c>
      <c r="C9501" s="3">
        <v>43044</v>
      </c>
      <c r="D9501" s="3">
        <v>43046</v>
      </c>
      <c r="E9501" t="s">
        <v>97</v>
      </c>
      <c r="F9501">
        <f>VLOOKUP(E9501,SHIPMODE,2,FALSE)</f>
        <v>3</v>
      </c>
      <c r="G9501" t="s">
        <v>3399</v>
      </c>
      <c r="H9501" t="s">
        <v>604</v>
      </c>
      <c r="I9501" t="s">
        <v>52</v>
      </c>
      <c r="J9501">
        <f>VLOOKUP(I9501,segmentID,2,FALSE)</f>
        <v>3</v>
      </c>
      <c r="K9501" t="s">
        <v>3255</v>
      </c>
      <c r="L9501">
        <f>VLOOKUP(K9501,country2,2,FALSE)</f>
        <v>1</v>
      </c>
      <c r="M9501" t="s">
        <v>2759</v>
      </c>
      <c r="N9501">
        <f>VLOOKUP(Orders!M9501,city2,2,FALSE)</f>
        <v>383</v>
      </c>
      <c r="O9501" t="s">
        <v>132</v>
      </c>
      <c r="P9501">
        <f>VLOOKUP(O9501,state2,2,FALSE)</f>
        <v>15</v>
      </c>
      <c r="Q9501">
        <v>46142</v>
      </c>
      <c r="R9501" t="s">
        <v>55</v>
      </c>
      <c r="S9501">
        <f>VLOOKUP(R9501,region2,2,FALSE)</f>
        <v>3</v>
      </c>
      <c r="T9501" t="s">
        <v>5071</v>
      </c>
      <c r="U9501" t="s">
        <v>22</v>
      </c>
      <c r="V9501">
        <f>VLOOKUP(U9501,category2,2,FALSE)</f>
        <v>2</v>
      </c>
      <c r="W9501" t="s">
        <v>45</v>
      </c>
      <c r="X9501">
        <f>VLOOKUP(W9501,subcat2,3,FALSE)</f>
        <v>11</v>
      </c>
      <c r="Y9501" t="s">
        <v>1314</v>
      </c>
      <c r="Z9501">
        <v>67.8</v>
      </c>
      <c r="AA9501">
        <v>10</v>
      </c>
      <c r="AB9501">
        <v>0</v>
      </c>
      <c r="AC9501" s="4">
        <v>31.187999999999999</v>
      </c>
    </row>
    <row r="9502" spans="1:29" x14ac:dyDescent="0.25">
      <c r="A9502" s="2">
        <v>9501</v>
      </c>
      <c r="B9502" t="s">
        <v>9178</v>
      </c>
      <c r="C9502" s="3">
        <v>42516</v>
      </c>
      <c r="D9502" s="3">
        <v>42520</v>
      </c>
      <c r="E9502" t="s">
        <v>25</v>
      </c>
      <c r="F9502">
        <f>VLOOKUP(E9502,SHIPMODE,2,FALSE)</f>
        <v>2</v>
      </c>
      <c r="G9502" t="s">
        <v>3887</v>
      </c>
      <c r="H9502" t="s">
        <v>2382</v>
      </c>
      <c r="I9502" t="s">
        <v>9</v>
      </c>
      <c r="J9502">
        <f>VLOOKUP(I9502,segmentID,2,FALSE)</f>
        <v>1</v>
      </c>
      <c r="K9502" t="s">
        <v>3255</v>
      </c>
      <c r="L9502">
        <f>VLOOKUP(K9502,country2,2,FALSE)</f>
        <v>1</v>
      </c>
      <c r="M9502" t="s">
        <v>1187</v>
      </c>
      <c r="N9502">
        <f>VLOOKUP(Orders!M9502,city2,2,FALSE)</f>
        <v>159</v>
      </c>
      <c r="O9502" t="s">
        <v>60</v>
      </c>
      <c r="P9502">
        <f>VLOOKUP(O9502,state2,2,FALSE)</f>
        <v>7</v>
      </c>
      <c r="Q9502">
        <v>53209</v>
      </c>
      <c r="R9502" t="s">
        <v>55</v>
      </c>
      <c r="S9502">
        <f>VLOOKUP(R9502,region2,2,FALSE)</f>
        <v>3</v>
      </c>
      <c r="T9502" t="s">
        <v>5185</v>
      </c>
      <c r="U9502" t="s">
        <v>13</v>
      </c>
      <c r="V9502">
        <f>VLOOKUP(U9502,category2,2,FALSE)</f>
        <v>1</v>
      </c>
      <c r="W9502" t="s">
        <v>3228</v>
      </c>
      <c r="X9502">
        <f>VLOOKUP(W9502,subcat2,3,FALSE)</f>
        <v>6</v>
      </c>
      <c r="Y9502" t="s">
        <v>2069</v>
      </c>
      <c r="Z9502">
        <v>26.94</v>
      </c>
      <c r="AA9502">
        <v>3</v>
      </c>
      <c r="AB9502">
        <v>0</v>
      </c>
      <c r="AC9502" s="4">
        <v>11.314800000000002</v>
      </c>
    </row>
    <row r="9503" spans="1:29" x14ac:dyDescent="0.25">
      <c r="A9503" s="2">
        <v>9502</v>
      </c>
      <c r="B9503" t="s">
        <v>7887</v>
      </c>
      <c r="C9503" s="3">
        <v>42328</v>
      </c>
      <c r="D9503" s="3">
        <v>42332</v>
      </c>
      <c r="E9503" t="s">
        <v>25</v>
      </c>
      <c r="F9503">
        <f>VLOOKUP(E9503,SHIPMODE,2,FALSE)</f>
        <v>2</v>
      </c>
      <c r="G9503" t="s">
        <v>3863</v>
      </c>
      <c r="H9503" t="s">
        <v>2264</v>
      </c>
      <c r="I9503" t="s">
        <v>9</v>
      </c>
      <c r="J9503">
        <f>VLOOKUP(I9503,segmentID,2,FALSE)</f>
        <v>1</v>
      </c>
      <c r="K9503" t="s">
        <v>3255</v>
      </c>
      <c r="L9503">
        <f>VLOOKUP(K9503,country2,2,FALSE)</f>
        <v>1</v>
      </c>
      <c r="M9503" t="s">
        <v>67</v>
      </c>
      <c r="N9503">
        <f>VLOOKUP(Orders!M9503,city2,2,FALSE)</f>
        <v>9</v>
      </c>
      <c r="O9503" t="s">
        <v>20</v>
      </c>
      <c r="P9503">
        <f>VLOOKUP(O9503,state2,2,FALSE)</f>
        <v>2</v>
      </c>
      <c r="Q9503">
        <v>94109</v>
      </c>
      <c r="R9503" t="s">
        <v>21</v>
      </c>
      <c r="S9503">
        <f>VLOOKUP(R9503,region2,2,FALSE)</f>
        <v>2</v>
      </c>
      <c r="T9503" t="s">
        <v>5513</v>
      </c>
      <c r="U9503" t="s">
        <v>13</v>
      </c>
      <c r="V9503">
        <f>VLOOKUP(U9503,category2,2,FALSE)</f>
        <v>1</v>
      </c>
      <c r="W9503" t="s">
        <v>3228</v>
      </c>
      <c r="X9503">
        <f>VLOOKUP(W9503,subcat2,3,FALSE)</f>
        <v>6</v>
      </c>
      <c r="Y9503" t="s">
        <v>101</v>
      </c>
      <c r="Z9503">
        <v>32.04</v>
      </c>
      <c r="AA9503">
        <v>3</v>
      </c>
      <c r="AB9503">
        <v>0</v>
      </c>
      <c r="AC9503" s="4">
        <v>8.01</v>
      </c>
    </row>
    <row r="9504" spans="1:29" x14ac:dyDescent="0.25">
      <c r="A9504" s="2">
        <v>9503</v>
      </c>
      <c r="B9504" t="s">
        <v>9179</v>
      </c>
      <c r="C9504" s="3">
        <v>42482</v>
      </c>
      <c r="D9504" s="3">
        <v>42489</v>
      </c>
      <c r="E9504" t="s">
        <v>25</v>
      </c>
      <c r="F9504">
        <f>VLOOKUP(E9504,SHIPMODE,2,FALSE)</f>
        <v>2</v>
      </c>
      <c r="G9504" t="s">
        <v>3717</v>
      </c>
      <c r="H9504" t="s">
        <v>1713</v>
      </c>
      <c r="I9504" t="s">
        <v>9</v>
      </c>
      <c r="J9504">
        <f>VLOOKUP(I9504,segmentID,2,FALSE)</f>
        <v>1</v>
      </c>
      <c r="K9504" t="s">
        <v>3255</v>
      </c>
      <c r="L9504">
        <f>VLOOKUP(K9504,country2,2,FALSE)</f>
        <v>1</v>
      </c>
      <c r="M9504" t="s">
        <v>2871</v>
      </c>
      <c r="N9504">
        <f>VLOOKUP(Orders!M9504,city2,2,FALSE)</f>
        <v>411</v>
      </c>
      <c r="O9504" t="s">
        <v>139</v>
      </c>
      <c r="P9504">
        <f>VLOOKUP(O9504,state2,2,FALSE)</f>
        <v>16</v>
      </c>
      <c r="Q9504">
        <v>13440</v>
      </c>
      <c r="R9504" t="s">
        <v>79</v>
      </c>
      <c r="S9504">
        <f>VLOOKUP(R9504,region2,2,FALSE)</f>
        <v>4</v>
      </c>
      <c r="T9504" t="s">
        <v>5800</v>
      </c>
      <c r="U9504" t="s">
        <v>22</v>
      </c>
      <c r="V9504">
        <f>VLOOKUP(U9504,category2,2,FALSE)</f>
        <v>2</v>
      </c>
      <c r="W9504" t="s">
        <v>3229</v>
      </c>
      <c r="X9504">
        <f>VLOOKUP(W9504,subcat2,3,FALSE)</f>
        <v>7</v>
      </c>
      <c r="Y9504" t="s">
        <v>546</v>
      </c>
      <c r="Z9504">
        <v>32.129999999999995</v>
      </c>
      <c r="AA9504">
        <v>9</v>
      </c>
      <c r="AB9504">
        <v>0</v>
      </c>
      <c r="AC9504" s="4">
        <v>8.3537999999999997</v>
      </c>
    </row>
    <row r="9505" spans="1:29" x14ac:dyDescent="0.25">
      <c r="A9505" s="2">
        <v>9504</v>
      </c>
      <c r="B9505" t="s">
        <v>9179</v>
      </c>
      <c r="C9505" s="3">
        <v>42482</v>
      </c>
      <c r="D9505" s="3">
        <v>42489</v>
      </c>
      <c r="E9505" t="s">
        <v>25</v>
      </c>
      <c r="F9505">
        <f>VLOOKUP(E9505,SHIPMODE,2,FALSE)</f>
        <v>2</v>
      </c>
      <c r="G9505" t="s">
        <v>3717</v>
      </c>
      <c r="H9505" t="s">
        <v>1713</v>
      </c>
      <c r="I9505" t="s">
        <v>9</v>
      </c>
      <c r="J9505">
        <f>VLOOKUP(I9505,segmentID,2,FALSE)</f>
        <v>1</v>
      </c>
      <c r="K9505" t="s">
        <v>3255</v>
      </c>
      <c r="L9505">
        <f>VLOOKUP(K9505,country2,2,FALSE)</f>
        <v>1</v>
      </c>
      <c r="M9505" t="s">
        <v>2871</v>
      </c>
      <c r="N9505">
        <f>VLOOKUP(Orders!M9505,city2,2,FALSE)</f>
        <v>411</v>
      </c>
      <c r="O9505" t="s">
        <v>139</v>
      </c>
      <c r="P9505">
        <f>VLOOKUP(O9505,state2,2,FALSE)</f>
        <v>16</v>
      </c>
      <c r="Q9505">
        <v>13440</v>
      </c>
      <c r="R9505" t="s">
        <v>79</v>
      </c>
      <c r="S9505">
        <f>VLOOKUP(R9505,region2,2,FALSE)</f>
        <v>4</v>
      </c>
      <c r="T9505" t="s">
        <v>4740</v>
      </c>
      <c r="U9505" t="s">
        <v>22</v>
      </c>
      <c r="V9505">
        <f>VLOOKUP(U9505,category2,2,FALSE)</f>
        <v>2</v>
      </c>
      <c r="W9505" t="s">
        <v>3229</v>
      </c>
      <c r="X9505">
        <f>VLOOKUP(W9505,subcat2,3,FALSE)</f>
        <v>7</v>
      </c>
      <c r="Y9505" t="s">
        <v>2268</v>
      </c>
      <c r="Z9505">
        <v>2.88</v>
      </c>
      <c r="AA9505">
        <v>1</v>
      </c>
      <c r="AB9505">
        <v>0</v>
      </c>
      <c r="AC9505" s="4">
        <v>0.80640000000000001</v>
      </c>
    </row>
    <row r="9506" spans="1:29" x14ac:dyDescent="0.25">
      <c r="A9506" s="2">
        <v>9505</v>
      </c>
      <c r="B9506" t="s">
        <v>9180</v>
      </c>
      <c r="C9506" s="3">
        <v>42657</v>
      </c>
      <c r="D9506" s="3">
        <v>42661</v>
      </c>
      <c r="E9506" t="s">
        <v>25</v>
      </c>
      <c r="F9506">
        <f>VLOOKUP(E9506,SHIPMODE,2,FALSE)</f>
        <v>2</v>
      </c>
      <c r="G9506" t="s">
        <v>3718</v>
      </c>
      <c r="H9506" t="s">
        <v>1715</v>
      </c>
      <c r="I9506" t="s">
        <v>18</v>
      </c>
      <c r="J9506">
        <f>VLOOKUP(I9506,segmentID,2,FALSE)</f>
        <v>2</v>
      </c>
      <c r="K9506" t="s">
        <v>3255</v>
      </c>
      <c r="L9506">
        <f>VLOOKUP(K9506,country2,2,FALSE)</f>
        <v>1</v>
      </c>
      <c r="M9506" t="s">
        <v>138</v>
      </c>
      <c r="N9506">
        <f>VLOOKUP(Orders!M9506,city2,2,FALSE)</f>
        <v>21</v>
      </c>
      <c r="O9506" t="s">
        <v>139</v>
      </c>
      <c r="P9506">
        <f>VLOOKUP(O9506,state2,2,FALSE)</f>
        <v>16</v>
      </c>
      <c r="Q9506">
        <v>10009</v>
      </c>
      <c r="R9506" t="s">
        <v>79</v>
      </c>
      <c r="S9506">
        <f>VLOOKUP(R9506,region2,2,FALSE)</f>
        <v>4</v>
      </c>
      <c r="T9506" t="s">
        <v>5864</v>
      </c>
      <c r="U9506" t="s">
        <v>35</v>
      </c>
      <c r="V9506">
        <f>VLOOKUP(U9506,category2,2,FALSE)</f>
        <v>3</v>
      </c>
      <c r="W9506" t="s">
        <v>3230</v>
      </c>
      <c r="X9506">
        <f>VLOOKUP(W9506,subcat2,3,FALSE)</f>
        <v>8</v>
      </c>
      <c r="Y9506" t="s">
        <v>141</v>
      </c>
      <c r="Z9506">
        <v>1091.93</v>
      </c>
      <c r="AA9506">
        <v>7</v>
      </c>
      <c r="AB9506">
        <v>0</v>
      </c>
      <c r="AC9506" s="4">
        <v>272.98250000000002</v>
      </c>
    </row>
    <row r="9507" spans="1:29" x14ac:dyDescent="0.25">
      <c r="A9507" s="2">
        <v>9506</v>
      </c>
      <c r="B9507" t="s">
        <v>9180</v>
      </c>
      <c r="C9507" s="3">
        <v>42657</v>
      </c>
      <c r="D9507" s="3">
        <v>42661</v>
      </c>
      <c r="E9507" t="s">
        <v>25</v>
      </c>
      <c r="F9507">
        <f>VLOOKUP(E9507,SHIPMODE,2,FALSE)</f>
        <v>2</v>
      </c>
      <c r="G9507" t="s">
        <v>3718</v>
      </c>
      <c r="H9507" t="s">
        <v>1715</v>
      </c>
      <c r="I9507" t="s">
        <v>18</v>
      </c>
      <c r="J9507">
        <f>VLOOKUP(I9507,segmentID,2,FALSE)</f>
        <v>2</v>
      </c>
      <c r="K9507" t="s">
        <v>3255</v>
      </c>
      <c r="L9507">
        <f>VLOOKUP(K9507,country2,2,FALSE)</f>
        <v>1</v>
      </c>
      <c r="M9507" t="s">
        <v>138</v>
      </c>
      <c r="N9507">
        <f>VLOOKUP(Orders!M9507,city2,2,FALSE)</f>
        <v>21</v>
      </c>
      <c r="O9507" t="s">
        <v>139</v>
      </c>
      <c r="P9507">
        <f>VLOOKUP(O9507,state2,2,FALSE)</f>
        <v>16</v>
      </c>
      <c r="Q9507">
        <v>10009</v>
      </c>
      <c r="R9507" t="s">
        <v>79</v>
      </c>
      <c r="S9507">
        <f>VLOOKUP(R9507,region2,2,FALSE)</f>
        <v>4</v>
      </c>
      <c r="T9507" t="s">
        <v>4092</v>
      </c>
      <c r="U9507" t="s">
        <v>22</v>
      </c>
      <c r="V9507">
        <f>VLOOKUP(U9507,category2,2,FALSE)</f>
        <v>2</v>
      </c>
      <c r="W9507" t="s">
        <v>45</v>
      </c>
      <c r="X9507">
        <f>VLOOKUP(W9507,subcat2,3,FALSE)</f>
        <v>11</v>
      </c>
      <c r="Y9507" t="s">
        <v>2891</v>
      </c>
      <c r="Z9507">
        <v>111.96</v>
      </c>
      <c r="AA9507">
        <v>2</v>
      </c>
      <c r="AB9507">
        <v>0</v>
      </c>
      <c r="AC9507" s="4">
        <v>54.860399999999998</v>
      </c>
    </row>
    <row r="9508" spans="1:29" x14ac:dyDescent="0.25">
      <c r="A9508" s="2">
        <v>9507</v>
      </c>
      <c r="B9508" t="s">
        <v>6842</v>
      </c>
      <c r="C9508" s="3">
        <v>41734</v>
      </c>
      <c r="D9508" s="3">
        <v>41736</v>
      </c>
      <c r="E9508" t="s">
        <v>7</v>
      </c>
      <c r="F9508">
        <f>VLOOKUP(E9508,SHIPMODE,2,FALSE)</f>
        <v>1</v>
      </c>
      <c r="G9508" t="s">
        <v>3331</v>
      </c>
      <c r="H9508" t="s">
        <v>328</v>
      </c>
      <c r="I9508" t="s">
        <v>9</v>
      </c>
      <c r="J9508">
        <f>VLOOKUP(I9508,segmentID,2,FALSE)</f>
        <v>1</v>
      </c>
      <c r="K9508" t="s">
        <v>3255</v>
      </c>
      <c r="L9508">
        <f>VLOOKUP(K9508,country2,2,FALSE)</f>
        <v>1</v>
      </c>
      <c r="M9508" t="s">
        <v>2664</v>
      </c>
      <c r="N9508">
        <f>VLOOKUP(Orders!M9508,city2,2,FALSE)</f>
        <v>364</v>
      </c>
      <c r="O9508" t="s">
        <v>123</v>
      </c>
      <c r="P9508">
        <f>VLOOKUP(O9508,state2,2,FALSE)</f>
        <v>13</v>
      </c>
      <c r="Q9508">
        <v>48127</v>
      </c>
      <c r="R9508" t="s">
        <v>55</v>
      </c>
      <c r="S9508">
        <f>VLOOKUP(R9508,region2,2,FALSE)</f>
        <v>3</v>
      </c>
      <c r="T9508" t="s">
        <v>4905</v>
      </c>
      <c r="U9508" t="s">
        <v>22</v>
      </c>
      <c r="V9508">
        <f>VLOOKUP(U9508,category2,2,FALSE)</f>
        <v>2</v>
      </c>
      <c r="W9508" t="s">
        <v>3229</v>
      </c>
      <c r="X9508">
        <f>VLOOKUP(W9508,subcat2,3,FALSE)</f>
        <v>7</v>
      </c>
      <c r="Y9508" t="s">
        <v>2861</v>
      </c>
      <c r="Z9508">
        <v>26.7</v>
      </c>
      <c r="AA9508">
        <v>2</v>
      </c>
      <c r="AB9508">
        <v>0</v>
      </c>
      <c r="AC9508" s="4">
        <v>7.4759999999999991</v>
      </c>
    </row>
    <row r="9509" spans="1:29" x14ac:dyDescent="0.25">
      <c r="A9509" s="2">
        <v>9508</v>
      </c>
      <c r="B9509" t="s">
        <v>6842</v>
      </c>
      <c r="C9509" s="3">
        <v>41734</v>
      </c>
      <c r="D9509" s="3">
        <v>41736</v>
      </c>
      <c r="E9509" t="s">
        <v>7</v>
      </c>
      <c r="F9509">
        <f>VLOOKUP(E9509,SHIPMODE,2,FALSE)</f>
        <v>1</v>
      </c>
      <c r="G9509" t="s">
        <v>3331</v>
      </c>
      <c r="H9509" t="s">
        <v>328</v>
      </c>
      <c r="I9509" t="s">
        <v>9</v>
      </c>
      <c r="J9509">
        <f>VLOOKUP(I9509,segmentID,2,FALSE)</f>
        <v>1</v>
      </c>
      <c r="K9509" t="s">
        <v>3255</v>
      </c>
      <c r="L9509">
        <f>VLOOKUP(K9509,country2,2,FALSE)</f>
        <v>1</v>
      </c>
      <c r="M9509" t="s">
        <v>2664</v>
      </c>
      <c r="N9509">
        <f>VLOOKUP(Orders!M9509,city2,2,FALSE)</f>
        <v>364</v>
      </c>
      <c r="O9509" t="s">
        <v>123</v>
      </c>
      <c r="P9509">
        <f>VLOOKUP(O9509,state2,2,FALSE)</f>
        <v>13</v>
      </c>
      <c r="Q9509">
        <v>48127</v>
      </c>
      <c r="R9509" t="s">
        <v>55</v>
      </c>
      <c r="S9509">
        <f>VLOOKUP(R9509,region2,2,FALSE)</f>
        <v>3</v>
      </c>
      <c r="T9509" t="s">
        <v>5308</v>
      </c>
      <c r="U9509" t="s">
        <v>22</v>
      </c>
      <c r="V9509">
        <f>VLOOKUP(U9509,category2,2,FALSE)</f>
        <v>2</v>
      </c>
      <c r="W9509" t="s">
        <v>3231</v>
      </c>
      <c r="X9509">
        <f>VLOOKUP(W9509,subcat2,3,FALSE)</f>
        <v>9</v>
      </c>
      <c r="Y9509" t="s">
        <v>1819</v>
      </c>
      <c r="Z9509">
        <v>40.199999999999996</v>
      </c>
      <c r="AA9509">
        <v>5</v>
      </c>
      <c r="AB9509">
        <v>0</v>
      </c>
      <c r="AC9509" s="4">
        <v>18.089999999999996</v>
      </c>
    </row>
    <row r="9510" spans="1:29" x14ac:dyDescent="0.25">
      <c r="A9510" s="2">
        <v>9509</v>
      </c>
      <c r="B9510" t="s">
        <v>6842</v>
      </c>
      <c r="C9510" s="3">
        <v>41734</v>
      </c>
      <c r="D9510" s="3">
        <v>41736</v>
      </c>
      <c r="E9510" t="s">
        <v>7</v>
      </c>
      <c r="F9510">
        <f>VLOOKUP(E9510,SHIPMODE,2,FALSE)</f>
        <v>1</v>
      </c>
      <c r="G9510" t="s">
        <v>3331</v>
      </c>
      <c r="H9510" t="s">
        <v>328</v>
      </c>
      <c r="I9510" t="s">
        <v>9</v>
      </c>
      <c r="J9510">
        <f>VLOOKUP(I9510,segmentID,2,FALSE)</f>
        <v>1</v>
      </c>
      <c r="K9510" t="s">
        <v>3255</v>
      </c>
      <c r="L9510">
        <f>VLOOKUP(K9510,country2,2,FALSE)</f>
        <v>1</v>
      </c>
      <c r="M9510" t="s">
        <v>2664</v>
      </c>
      <c r="N9510">
        <f>VLOOKUP(Orders!M9510,city2,2,FALSE)</f>
        <v>364</v>
      </c>
      <c r="O9510" t="s">
        <v>123</v>
      </c>
      <c r="P9510">
        <f>VLOOKUP(O9510,state2,2,FALSE)</f>
        <v>13</v>
      </c>
      <c r="Q9510">
        <v>48127</v>
      </c>
      <c r="R9510" t="s">
        <v>55</v>
      </c>
      <c r="S9510">
        <f>VLOOKUP(R9510,region2,2,FALSE)</f>
        <v>3</v>
      </c>
      <c r="T9510" t="s">
        <v>4290</v>
      </c>
      <c r="U9510" t="s">
        <v>22</v>
      </c>
      <c r="V9510">
        <f>VLOOKUP(U9510,category2,2,FALSE)</f>
        <v>2</v>
      </c>
      <c r="W9510" t="s">
        <v>3229</v>
      </c>
      <c r="X9510">
        <f>VLOOKUP(W9510,subcat2,3,FALSE)</f>
        <v>7</v>
      </c>
      <c r="Y9510" t="s">
        <v>93</v>
      </c>
      <c r="Z9510">
        <v>13.89</v>
      </c>
      <c r="AA9510">
        <v>3</v>
      </c>
      <c r="AB9510">
        <v>0</v>
      </c>
      <c r="AC9510" s="4">
        <v>4.5836999999999994</v>
      </c>
    </row>
    <row r="9511" spans="1:29" x14ac:dyDescent="0.25">
      <c r="A9511" s="2">
        <v>9510</v>
      </c>
      <c r="B9511" t="s">
        <v>6842</v>
      </c>
      <c r="C9511" s="3">
        <v>41734</v>
      </c>
      <c r="D9511" s="3">
        <v>41736</v>
      </c>
      <c r="E9511" t="s">
        <v>7</v>
      </c>
      <c r="F9511">
        <f>VLOOKUP(E9511,SHIPMODE,2,FALSE)</f>
        <v>1</v>
      </c>
      <c r="G9511" t="s">
        <v>3331</v>
      </c>
      <c r="H9511" t="s">
        <v>328</v>
      </c>
      <c r="I9511" t="s">
        <v>9</v>
      </c>
      <c r="J9511">
        <f>VLOOKUP(I9511,segmentID,2,FALSE)</f>
        <v>1</v>
      </c>
      <c r="K9511" t="s">
        <v>3255</v>
      </c>
      <c r="L9511">
        <f>VLOOKUP(K9511,country2,2,FALSE)</f>
        <v>1</v>
      </c>
      <c r="M9511" t="s">
        <v>2664</v>
      </c>
      <c r="N9511">
        <f>VLOOKUP(Orders!M9511,city2,2,FALSE)</f>
        <v>364</v>
      </c>
      <c r="O9511" t="s">
        <v>123</v>
      </c>
      <c r="P9511">
        <f>VLOOKUP(O9511,state2,2,FALSE)</f>
        <v>13</v>
      </c>
      <c r="Q9511">
        <v>48127</v>
      </c>
      <c r="R9511" t="s">
        <v>55</v>
      </c>
      <c r="S9511">
        <f>VLOOKUP(R9511,region2,2,FALSE)</f>
        <v>3</v>
      </c>
      <c r="T9511" t="s">
        <v>4265</v>
      </c>
      <c r="U9511" t="s">
        <v>22</v>
      </c>
      <c r="V9511">
        <f>VLOOKUP(U9511,category2,2,FALSE)</f>
        <v>2</v>
      </c>
      <c r="W9511" t="s">
        <v>3227</v>
      </c>
      <c r="X9511">
        <f>VLOOKUP(W9511,subcat2,3,FALSE)</f>
        <v>5</v>
      </c>
      <c r="Y9511" t="s">
        <v>116</v>
      </c>
      <c r="Z9511">
        <v>689.81999999999994</v>
      </c>
      <c r="AA9511">
        <v>6</v>
      </c>
      <c r="AB9511">
        <v>0</v>
      </c>
      <c r="AC9511" s="4">
        <v>20.694600000000008</v>
      </c>
    </row>
    <row r="9512" spans="1:29" x14ac:dyDescent="0.25">
      <c r="A9512" s="2">
        <v>9511</v>
      </c>
      <c r="B9512" t="s">
        <v>9181</v>
      </c>
      <c r="C9512" s="3">
        <v>42588</v>
      </c>
      <c r="D9512" s="3">
        <v>42593</v>
      </c>
      <c r="E9512" t="s">
        <v>25</v>
      </c>
      <c r="F9512">
        <f>VLOOKUP(E9512,SHIPMODE,2,FALSE)</f>
        <v>2</v>
      </c>
      <c r="G9512" t="s">
        <v>3470</v>
      </c>
      <c r="H9512" t="s">
        <v>877</v>
      </c>
      <c r="I9512" t="s">
        <v>9</v>
      </c>
      <c r="J9512">
        <f>VLOOKUP(I9512,segmentID,2,FALSE)</f>
        <v>1</v>
      </c>
      <c r="K9512" t="s">
        <v>3255</v>
      </c>
      <c r="L9512">
        <f>VLOOKUP(K9512,country2,2,FALSE)</f>
        <v>1</v>
      </c>
      <c r="M9512" t="s">
        <v>138</v>
      </c>
      <c r="N9512">
        <f>VLOOKUP(Orders!M9512,city2,2,FALSE)</f>
        <v>21</v>
      </c>
      <c r="O9512" t="s">
        <v>139</v>
      </c>
      <c r="P9512">
        <f>VLOOKUP(O9512,state2,2,FALSE)</f>
        <v>16</v>
      </c>
      <c r="Q9512">
        <v>10024</v>
      </c>
      <c r="R9512" t="s">
        <v>79</v>
      </c>
      <c r="S9512">
        <f>VLOOKUP(R9512,region2,2,FALSE)</f>
        <v>4</v>
      </c>
      <c r="T9512" t="s">
        <v>4424</v>
      </c>
      <c r="U9512" t="s">
        <v>22</v>
      </c>
      <c r="V9512">
        <f>VLOOKUP(U9512,category2,2,FALSE)</f>
        <v>2</v>
      </c>
      <c r="W9512" t="s">
        <v>3229</v>
      </c>
      <c r="X9512">
        <f>VLOOKUP(W9512,subcat2,3,FALSE)</f>
        <v>7</v>
      </c>
      <c r="Y9512" t="s">
        <v>1709</v>
      </c>
      <c r="Z9512">
        <v>38.339999999999996</v>
      </c>
      <c r="AA9512">
        <v>9</v>
      </c>
      <c r="AB9512">
        <v>0</v>
      </c>
      <c r="AC9512" s="4">
        <v>15.7194</v>
      </c>
    </row>
    <row r="9513" spans="1:29" x14ac:dyDescent="0.25">
      <c r="A9513" s="2">
        <v>9512</v>
      </c>
      <c r="B9513" t="s">
        <v>6843</v>
      </c>
      <c r="C9513" s="3">
        <v>41987</v>
      </c>
      <c r="D9513" s="3">
        <v>41989</v>
      </c>
      <c r="E9513" t="s">
        <v>97</v>
      </c>
      <c r="F9513">
        <f>VLOOKUP(E9513,SHIPMODE,2,FALSE)</f>
        <v>3</v>
      </c>
      <c r="G9513" t="s">
        <v>3943</v>
      </c>
      <c r="H9513" t="s">
        <v>2587</v>
      </c>
      <c r="I9513" t="s">
        <v>18</v>
      </c>
      <c r="J9513">
        <f>VLOOKUP(I9513,segmentID,2,FALSE)</f>
        <v>2</v>
      </c>
      <c r="K9513" t="s">
        <v>3255</v>
      </c>
      <c r="L9513">
        <f>VLOOKUP(K9513,country2,2,FALSE)</f>
        <v>1</v>
      </c>
      <c r="M9513" t="s">
        <v>156</v>
      </c>
      <c r="N9513">
        <f>VLOOKUP(Orders!M9513,city2,2,FALSE)</f>
        <v>23</v>
      </c>
      <c r="O9513" t="s">
        <v>110</v>
      </c>
      <c r="P9513">
        <f>VLOOKUP(O9513,state2,2,FALSE)</f>
        <v>11</v>
      </c>
      <c r="Q9513">
        <v>60623</v>
      </c>
      <c r="R9513" t="s">
        <v>55</v>
      </c>
      <c r="S9513">
        <f>VLOOKUP(R9513,region2,2,FALSE)</f>
        <v>3</v>
      </c>
      <c r="T9513" t="s">
        <v>5168</v>
      </c>
      <c r="U9513" t="s">
        <v>22</v>
      </c>
      <c r="V9513">
        <f>VLOOKUP(U9513,category2,2,FALSE)</f>
        <v>2</v>
      </c>
      <c r="W9513" t="s">
        <v>3231</v>
      </c>
      <c r="X9513">
        <f>VLOOKUP(W9513,subcat2,3,FALSE)</f>
        <v>9</v>
      </c>
      <c r="Y9513" t="s">
        <v>1857</v>
      </c>
      <c r="Z9513">
        <v>9.2639999999999976</v>
      </c>
      <c r="AA9513">
        <v>3</v>
      </c>
      <c r="AB9513">
        <v>0.8</v>
      </c>
      <c r="AC9513" s="4">
        <v>-13.895999999999997</v>
      </c>
    </row>
    <row r="9514" spans="1:29" x14ac:dyDescent="0.25">
      <c r="A9514" s="2">
        <v>9513</v>
      </c>
      <c r="B9514" t="s">
        <v>10855</v>
      </c>
      <c r="C9514" s="3">
        <v>42885</v>
      </c>
      <c r="D9514" s="3">
        <v>42889</v>
      </c>
      <c r="E9514" t="s">
        <v>7</v>
      </c>
      <c r="F9514">
        <f>VLOOKUP(E9514,SHIPMODE,2,FALSE)</f>
        <v>1</v>
      </c>
      <c r="G9514" t="s">
        <v>3664</v>
      </c>
      <c r="H9514" t="s">
        <v>1537</v>
      </c>
      <c r="I9514" t="s">
        <v>9</v>
      </c>
      <c r="J9514">
        <f>VLOOKUP(I9514,segmentID,2,FALSE)</f>
        <v>1</v>
      </c>
      <c r="K9514" t="s">
        <v>3255</v>
      </c>
      <c r="L9514">
        <f>VLOOKUP(K9514,country2,2,FALSE)</f>
        <v>1</v>
      </c>
      <c r="M9514" t="s">
        <v>402</v>
      </c>
      <c r="N9514">
        <f>VLOOKUP(Orders!M9514,city2,2,FALSE)</f>
        <v>62</v>
      </c>
      <c r="O9514" t="s">
        <v>54</v>
      </c>
      <c r="P9514">
        <f>VLOOKUP(O9514,state2,2,FALSE)</f>
        <v>6</v>
      </c>
      <c r="Q9514">
        <v>75217</v>
      </c>
      <c r="R9514" t="s">
        <v>55</v>
      </c>
      <c r="S9514">
        <f>VLOOKUP(R9514,region2,2,FALSE)</f>
        <v>3</v>
      </c>
      <c r="T9514" t="s">
        <v>4876</v>
      </c>
      <c r="U9514" t="s">
        <v>13</v>
      </c>
      <c r="V9514">
        <f>VLOOKUP(U9514,category2,2,FALSE)</f>
        <v>1</v>
      </c>
      <c r="W9514" t="s">
        <v>14</v>
      </c>
      <c r="X9514">
        <f>VLOOKUP(W9514,subcat2,3,FALSE)</f>
        <v>1</v>
      </c>
      <c r="Y9514" t="s">
        <v>2595</v>
      </c>
      <c r="Z9514">
        <v>204.66639999999998</v>
      </c>
      <c r="AA9514">
        <v>1</v>
      </c>
      <c r="AB9514">
        <v>0.32</v>
      </c>
      <c r="AC9514" s="4">
        <v>-6.0196000000000254</v>
      </c>
    </row>
    <row r="9515" spans="1:29" x14ac:dyDescent="0.25">
      <c r="A9515" s="2">
        <v>9514</v>
      </c>
      <c r="B9515" t="s">
        <v>9182</v>
      </c>
      <c r="C9515" s="3">
        <v>42657</v>
      </c>
      <c r="D9515" s="3">
        <v>42662</v>
      </c>
      <c r="E9515" t="s">
        <v>25</v>
      </c>
      <c r="F9515">
        <f>VLOOKUP(E9515,SHIPMODE,2,FALSE)</f>
        <v>2</v>
      </c>
      <c r="G9515" t="s">
        <v>3903</v>
      </c>
      <c r="H9515" t="s">
        <v>2439</v>
      </c>
      <c r="I9515" t="s">
        <v>9</v>
      </c>
      <c r="J9515">
        <f>VLOOKUP(I9515,segmentID,2,FALSE)</f>
        <v>1</v>
      </c>
      <c r="K9515" t="s">
        <v>3255</v>
      </c>
      <c r="L9515">
        <f>VLOOKUP(K9515,country2,2,FALSE)</f>
        <v>1</v>
      </c>
      <c r="M9515" t="s">
        <v>1805</v>
      </c>
      <c r="N9515">
        <f>VLOOKUP(Orders!M9515,city2,2,FALSE)</f>
        <v>234</v>
      </c>
      <c r="O9515" t="s">
        <v>60</v>
      </c>
      <c r="P9515">
        <f>VLOOKUP(O9515,state2,2,FALSE)</f>
        <v>7</v>
      </c>
      <c r="Q9515">
        <v>54915</v>
      </c>
      <c r="R9515" t="s">
        <v>55</v>
      </c>
      <c r="S9515">
        <f>VLOOKUP(R9515,region2,2,FALSE)</f>
        <v>3</v>
      </c>
      <c r="T9515" t="s">
        <v>4852</v>
      </c>
      <c r="U9515" t="s">
        <v>35</v>
      </c>
      <c r="V9515">
        <f>VLOOKUP(U9515,category2,2,FALSE)</f>
        <v>3</v>
      </c>
      <c r="W9515" t="s">
        <v>3232</v>
      </c>
      <c r="X9515">
        <f>VLOOKUP(W9515,subcat2,3,FALSE)</f>
        <v>12</v>
      </c>
      <c r="Y9515" t="s">
        <v>1850</v>
      </c>
      <c r="Z9515">
        <v>1649.75</v>
      </c>
      <c r="AA9515">
        <v>5</v>
      </c>
      <c r="AB9515">
        <v>0</v>
      </c>
      <c r="AC9515" s="4">
        <v>544.41749999999979</v>
      </c>
    </row>
    <row r="9516" spans="1:29" x14ac:dyDescent="0.25">
      <c r="A9516" s="2">
        <v>9515</v>
      </c>
      <c r="B9516" t="s">
        <v>6844</v>
      </c>
      <c r="C9516" s="3">
        <v>41712</v>
      </c>
      <c r="D9516" s="3">
        <v>41716</v>
      </c>
      <c r="E9516" t="s">
        <v>25</v>
      </c>
      <c r="F9516">
        <f>VLOOKUP(E9516,SHIPMODE,2,FALSE)</f>
        <v>2</v>
      </c>
      <c r="G9516" t="s">
        <v>3994</v>
      </c>
      <c r="H9516" t="s">
        <v>2827</v>
      </c>
      <c r="I9516" t="s">
        <v>52</v>
      </c>
      <c r="J9516">
        <f>VLOOKUP(I9516,segmentID,2,FALSE)</f>
        <v>3</v>
      </c>
      <c r="K9516" t="s">
        <v>3255</v>
      </c>
      <c r="L9516">
        <f>VLOOKUP(K9516,country2,2,FALSE)</f>
        <v>1</v>
      </c>
      <c r="M9516" t="s">
        <v>729</v>
      </c>
      <c r="N9516">
        <f>VLOOKUP(Orders!M9516,city2,2,FALSE)</f>
        <v>109</v>
      </c>
      <c r="O9516" t="s">
        <v>28</v>
      </c>
      <c r="P9516">
        <f>VLOOKUP(O9516,state2,2,FALSE)</f>
        <v>3</v>
      </c>
      <c r="Q9516">
        <v>32216</v>
      </c>
      <c r="R9516" t="s">
        <v>12</v>
      </c>
      <c r="S9516">
        <f>VLOOKUP(R9516,region2,2,FALSE)</f>
        <v>1</v>
      </c>
      <c r="T9516" t="s">
        <v>4732</v>
      </c>
      <c r="U9516" t="s">
        <v>22</v>
      </c>
      <c r="V9516">
        <f>VLOOKUP(U9516,category2,2,FALSE)</f>
        <v>2</v>
      </c>
      <c r="W9516" t="s">
        <v>45</v>
      </c>
      <c r="X9516">
        <f>VLOOKUP(W9516,subcat2,3,FALSE)</f>
        <v>11</v>
      </c>
      <c r="Y9516" t="s">
        <v>734</v>
      </c>
      <c r="Z9516">
        <v>91.055999999999997</v>
      </c>
      <c r="AA9516">
        <v>6</v>
      </c>
      <c r="AB9516">
        <v>0.2</v>
      </c>
      <c r="AC9516" s="4">
        <v>31.869599999999995</v>
      </c>
    </row>
    <row r="9517" spans="1:29" x14ac:dyDescent="0.25">
      <c r="A9517" s="2">
        <v>9516</v>
      </c>
      <c r="B9517" t="s">
        <v>6845</v>
      </c>
      <c r="C9517" s="3">
        <v>41687</v>
      </c>
      <c r="D9517" s="3">
        <v>41694</v>
      </c>
      <c r="E9517" t="s">
        <v>25</v>
      </c>
      <c r="F9517">
        <f>VLOOKUP(E9517,SHIPMODE,2,FALSE)</f>
        <v>2</v>
      </c>
      <c r="G9517" t="s">
        <v>3366</v>
      </c>
      <c r="H9517" t="s">
        <v>469</v>
      </c>
      <c r="I9517" t="s">
        <v>9</v>
      </c>
      <c r="J9517">
        <f>VLOOKUP(I9517,segmentID,2,FALSE)</f>
        <v>1</v>
      </c>
      <c r="K9517" t="s">
        <v>3255</v>
      </c>
      <c r="L9517">
        <f>VLOOKUP(K9517,country2,2,FALSE)</f>
        <v>1</v>
      </c>
      <c r="M9517" t="s">
        <v>156</v>
      </c>
      <c r="N9517">
        <f>VLOOKUP(Orders!M9517,city2,2,FALSE)</f>
        <v>23</v>
      </c>
      <c r="O9517" t="s">
        <v>110</v>
      </c>
      <c r="P9517">
        <f>VLOOKUP(O9517,state2,2,FALSE)</f>
        <v>11</v>
      </c>
      <c r="Q9517">
        <v>60653</v>
      </c>
      <c r="R9517" t="s">
        <v>55</v>
      </c>
      <c r="S9517">
        <f>VLOOKUP(R9517,region2,2,FALSE)</f>
        <v>3</v>
      </c>
      <c r="T9517" t="s">
        <v>5236</v>
      </c>
      <c r="U9517" t="s">
        <v>22</v>
      </c>
      <c r="V9517">
        <f>VLOOKUP(U9517,category2,2,FALSE)</f>
        <v>2</v>
      </c>
      <c r="W9517" t="s">
        <v>3229</v>
      </c>
      <c r="X9517">
        <f>VLOOKUP(W9517,subcat2,3,FALSE)</f>
        <v>7</v>
      </c>
      <c r="Y9517" t="s">
        <v>5920</v>
      </c>
      <c r="Z9517">
        <v>54.207999999999998</v>
      </c>
      <c r="AA9517">
        <v>14</v>
      </c>
      <c r="AB9517">
        <v>0.2</v>
      </c>
      <c r="AC9517" s="4">
        <v>8.808799999999998</v>
      </c>
    </row>
    <row r="9518" spans="1:29" x14ac:dyDescent="0.25">
      <c r="A9518" s="2">
        <v>9517</v>
      </c>
      <c r="B9518" t="s">
        <v>7888</v>
      </c>
      <c r="C9518" s="3">
        <v>42240</v>
      </c>
      <c r="D9518" s="3">
        <v>42242</v>
      </c>
      <c r="E9518" t="s">
        <v>7</v>
      </c>
      <c r="F9518">
        <f>VLOOKUP(E9518,SHIPMODE,2,FALSE)</f>
        <v>1</v>
      </c>
      <c r="G9518" t="s">
        <v>3639</v>
      </c>
      <c r="H9518" t="s">
        <v>1420</v>
      </c>
      <c r="I9518" t="s">
        <v>9</v>
      </c>
      <c r="J9518">
        <f>VLOOKUP(I9518,segmentID,2,FALSE)</f>
        <v>1</v>
      </c>
      <c r="K9518" t="s">
        <v>3255</v>
      </c>
      <c r="L9518">
        <f>VLOOKUP(K9518,country2,2,FALSE)</f>
        <v>1</v>
      </c>
      <c r="M9518" t="s">
        <v>1988</v>
      </c>
      <c r="N9518">
        <f>VLOOKUP(Orders!M9518,city2,2,FALSE)</f>
        <v>257</v>
      </c>
      <c r="O9518" t="s">
        <v>249</v>
      </c>
      <c r="P9518">
        <f>VLOOKUP(O9518,state2,2,FALSE)</f>
        <v>25</v>
      </c>
      <c r="Q9518">
        <v>43402</v>
      </c>
      <c r="R9518" t="s">
        <v>79</v>
      </c>
      <c r="S9518">
        <f>VLOOKUP(R9518,region2,2,FALSE)</f>
        <v>4</v>
      </c>
      <c r="T9518" t="s">
        <v>5326</v>
      </c>
      <c r="U9518" t="s">
        <v>35</v>
      </c>
      <c r="V9518">
        <f>VLOOKUP(U9518,category2,2,FALSE)</f>
        <v>3</v>
      </c>
      <c r="W9518" t="s">
        <v>3230</v>
      </c>
      <c r="X9518">
        <f>VLOOKUP(W9518,subcat2,3,FALSE)</f>
        <v>8</v>
      </c>
      <c r="Y9518" t="s">
        <v>162</v>
      </c>
      <c r="Z9518">
        <v>26.981999999999999</v>
      </c>
      <c r="AA9518">
        <v>3</v>
      </c>
      <c r="AB9518">
        <v>0.4</v>
      </c>
      <c r="AC9518" s="4">
        <v>4.0472999999999999</v>
      </c>
    </row>
    <row r="9519" spans="1:29" x14ac:dyDescent="0.25">
      <c r="A9519" s="2">
        <v>9518</v>
      </c>
      <c r="B9519" t="s">
        <v>7888</v>
      </c>
      <c r="C9519" s="3">
        <v>42240</v>
      </c>
      <c r="D9519" s="3">
        <v>42242</v>
      </c>
      <c r="E9519" t="s">
        <v>7</v>
      </c>
      <c r="F9519">
        <f>VLOOKUP(E9519,SHIPMODE,2,FALSE)</f>
        <v>1</v>
      </c>
      <c r="G9519" t="s">
        <v>3639</v>
      </c>
      <c r="H9519" t="s">
        <v>1420</v>
      </c>
      <c r="I9519" t="s">
        <v>9</v>
      </c>
      <c r="J9519">
        <f>VLOOKUP(I9519,segmentID,2,FALSE)</f>
        <v>1</v>
      </c>
      <c r="K9519" t="s">
        <v>3255</v>
      </c>
      <c r="L9519">
        <f>VLOOKUP(K9519,country2,2,FALSE)</f>
        <v>1</v>
      </c>
      <c r="M9519" t="s">
        <v>1988</v>
      </c>
      <c r="N9519">
        <f>VLOOKUP(Orders!M9519,city2,2,FALSE)</f>
        <v>257</v>
      </c>
      <c r="O9519" t="s">
        <v>249</v>
      </c>
      <c r="P9519">
        <f>VLOOKUP(O9519,state2,2,FALSE)</f>
        <v>25</v>
      </c>
      <c r="Q9519">
        <v>43402</v>
      </c>
      <c r="R9519" t="s">
        <v>79</v>
      </c>
      <c r="S9519">
        <f>VLOOKUP(R9519,region2,2,FALSE)</f>
        <v>4</v>
      </c>
      <c r="T9519" t="s">
        <v>5263</v>
      </c>
      <c r="U9519" t="s">
        <v>22</v>
      </c>
      <c r="V9519">
        <f>VLOOKUP(U9519,category2,2,FALSE)</f>
        <v>2</v>
      </c>
      <c r="W9519" t="s">
        <v>23</v>
      </c>
      <c r="X9519">
        <f>VLOOKUP(W9519,subcat2,3,FALSE)</f>
        <v>3</v>
      </c>
      <c r="Y9519" t="s">
        <v>1057</v>
      </c>
      <c r="Z9519">
        <v>6.911999999999999</v>
      </c>
      <c r="AA9519">
        <v>3</v>
      </c>
      <c r="AB9519">
        <v>0.2</v>
      </c>
      <c r="AC9519" s="4">
        <v>2.5056000000000003</v>
      </c>
    </row>
    <row r="9520" spans="1:29" x14ac:dyDescent="0.25">
      <c r="A9520" s="2">
        <v>9519</v>
      </c>
      <c r="B9520" t="s">
        <v>7888</v>
      </c>
      <c r="C9520" s="3">
        <v>42240</v>
      </c>
      <c r="D9520" s="3">
        <v>42242</v>
      </c>
      <c r="E9520" t="s">
        <v>7</v>
      </c>
      <c r="F9520">
        <f>VLOOKUP(E9520,SHIPMODE,2,FALSE)</f>
        <v>1</v>
      </c>
      <c r="G9520" t="s">
        <v>3639</v>
      </c>
      <c r="H9520" t="s">
        <v>1420</v>
      </c>
      <c r="I9520" t="s">
        <v>9</v>
      </c>
      <c r="J9520">
        <f>VLOOKUP(I9520,segmentID,2,FALSE)</f>
        <v>1</v>
      </c>
      <c r="K9520" t="s">
        <v>3255</v>
      </c>
      <c r="L9520">
        <f>VLOOKUP(K9520,country2,2,FALSE)</f>
        <v>1</v>
      </c>
      <c r="M9520" t="s">
        <v>1988</v>
      </c>
      <c r="N9520">
        <f>VLOOKUP(Orders!M9520,city2,2,FALSE)</f>
        <v>257</v>
      </c>
      <c r="O9520" t="s">
        <v>249</v>
      </c>
      <c r="P9520">
        <f>VLOOKUP(O9520,state2,2,FALSE)</f>
        <v>25</v>
      </c>
      <c r="Q9520">
        <v>43402</v>
      </c>
      <c r="R9520" t="s">
        <v>79</v>
      </c>
      <c r="S9520">
        <f>VLOOKUP(R9520,region2,2,FALSE)</f>
        <v>4</v>
      </c>
      <c r="T9520" t="s">
        <v>4353</v>
      </c>
      <c r="U9520" t="s">
        <v>22</v>
      </c>
      <c r="V9520">
        <f>VLOOKUP(U9520,category2,2,FALSE)</f>
        <v>2</v>
      </c>
      <c r="W9520" t="s">
        <v>3227</v>
      </c>
      <c r="X9520">
        <f>VLOOKUP(W9520,subcat2,3,FALSE)</f>
        <v>5</v>
      </c>
      <c r="Y9520" t="s">
        <v>2508</v>
      </c>
      <c r="Z9520">
        <v>435.50400000000002</v>
      </c>
      <c r="AA9520">
        <v>3</v>
      </c>
      <c r="AB9520">
        <v>0.2</v>
      </c>
      <c r="AC9520" s="4">
        <v>48.994199999999921</v>
      </c>
    </row>
    <row r="9521" spans="1:29" x14ac:dyDescent="0.25">
      <c r="A9521" s="2">
        <v>9520</v>
      </c>
      <c r="B9521" t="s">
        <v>10856</v>
      </c>
      <c r="C9521" s="3">
        <v>42863</v>
      </c>
      <c r="D9521" s="3">
        <v>42867</v>
      </c>
      <c r="E9521" t="s">
        <v>7</v>
      </c>
      <c r="F9521">
        <f>VLOOKUP(E9521,SHIPMODE,2,FALSE)</f>
        <v>1</v>
      </c>
      <c r="G9521" t="s">
        <v>3769</v>
      </c>
      <c r="H9521" t="s">
        <v>1879</v>
      </c>
      <c r="I9521" t="s">
        <v>9</v>
      </c>
      <c r="J9521">
        <f>VLOOKUP(I9521,segmentID,2,FALSE)</f>
        <v>1</v>
      </c>
      <c r="K9521" t="s">
        <v>3255</v>
      </c>
      <c r="L9521">
        <f>VLOOKUP(K9521,country2,2,FALSE)</f>
        <v>1</v>
      </c>
      <c r="M9521" t="s">
        <v>67</v>
      </c>
      <c r="N9521">
        <f>VLOOKUP(Orders!M9521,city2,2,FALSE)</f>
        <v>9</v>
      </c>
      <c r="O9521" t="s">
        <v>20</v>
      </c>
      <c r="P9521">
        <f>VLOOKUP(O9521,state2,2,FALSE)</f>
        <v>2</v>
      </c>
      <c r="Q9521">
        <v>94110</v>
      </c>
      <c r="R9521" t="s">
        <v>21</v>
      </c>
      <c r="S9521">
        <f>VLOOKUP(R9521,region2,2,FALSE)</f>
        <v>2</v>
      </c>
      <c r="T9521" t="s">
        <v>5341</v>
      </c>
      <c r="U9521" t="s">
        <v>22</v>
      </c>
      <c r="V9521">
        <f>VLOOKUP(U9521,category2,2,FALSE)</f>
        <v>2</v>
      </c>
      <c r="W9521" t="s">
        <v>38</v>
      </c>
      <c r="X9521">
        <f>VLOOKUP(W9521,subcat2,3,FALSE)</f>
        <v>10</v>
      </c>
      <c r="Y9521" t="s">
        <v>1030</v>
      </c>
      <c r="Z9521">
        <v>81.08</v>
      </c>
      <c r="AA9521">
        <v>4</v>
      </c>
      <c r="AB9521">
        <v>0</v>
      </c>
      <c r="AC9521" s="4">
        <v>22.702400000000004</v>
      </c>
    </row>
    <row r="9522" spans="1:29" x14ac:dyDescent="0.25">
      <c r="A9522" s="2">
        <v>9521</v>
      </c>
      <c r="B9522" t="s">
        <v>9183</v>
      </c>
      <c r="C9522" s="3">
        <v>42404</v>
      </c>
      <c r="D9522" s="3">
        <v>42409</v>
      </c>
      <c r="E9522" t="s">
        <v>25</v>
      </c>
      <c r="F9522">
        <f>VLOOKUP(E9522,SHIPMODE,2,FALSE)</f>
        <v>2</v>
      </c>
      <c r="G9522" t="s">
        <v>3335</v>
      </c>
      <c r="H9522" t="s">
        <v>347</v>
      </c>
      <c r="I9522" t="s">
        <v>18</v>
      </c>
      <c r="J9522">
        <f>VLOOKUP(I9522,segmentID,2,FALSE)</f>
        <v>2</v>
      </c>
      <c r="K9522" t="s">
        <v>3255</v>
      </c>
      <c r="L9522">
        <f>VLOOKUP(K9522,country2,2,FALSE)</f>
        <v>1</v>
      </c>
      <c r="M9522" t="s">
        <v>19</v>
      </c>
      <c r="N9522">
        <f>VLOOKUP(Orders!M9522,city2,2,FALSE)</f>
        <v>2</v>
      </c>
      <c r="O9522" t="s">
        <v>20</v>
      </c>
      <c r="P9522">
        <f>VLOOKUP(O9522,state2,2,FALSE)</f>
        <v>2</v>
      </c>
      <c r="Q9522">
        <v>90049</v>
      </c>
      <c r="R9522" t="s">
        <v>21</v>
      </c>
      <c r="S9522">
        <f>VLOOKUP(R9522,region2,2,FALSE)</f>
        <v>2</v>
      </c>
      <c r="T9522" t="s">
        <v>4351</v>
      </c>
      <c r="U9522" t="s">
        <v>22</v>
      </c>
      <c r="V9522">
        <f>VLOOKUP(U9522,category2,2,FALSE)</f>
        <v>2</v>
      </c>
      <c r="W9522" t="s">
        <v>3227</v>
      </c>
      <c r="X9522">
        <f>VLOOKUP(W9522,subcat2,3,FALSE)</f>
        <v>5</v>
      </c>
      <c r="Y9522" t="s">
        <v>2607</v>
      </c>
      <c r="Z9522">
        <v>93.02</v>
      </c>
      <c r="AA9522">
        <v>2</v>
      </c>
      <c r="AB9522">
        <v>0</v>
      </c>
      <c r="AC9522" s="4">
        <v>3.720799999999997</v>
      </c>
    </row>
    <row r="9523" spans="1:29" x14ac:dyDescent="0.25">
      <c r="A9523" s="2">
        <v>9522</v>
      </c>
      <c r="B9523" t="s">
        <v>6846</v>
      </c>
      <c r="C9523" s="3">
        <v>41992</v>
      </c>
      <c r="D9523" s="3">
        <v>41998</v>
      </c>
      <c r="E9523" t="s">
        <v>25</v>
      </c>
      <c r="F9523">
        <f>VLOOKUP(E9523,SHIPMODE,2,FALSE)</f>
        <v>2</v>
      </c>
      <c r="G9523" t="s">
        <v>3866</v>
      </c>
      <c r="H9523" t="s">
        <v>2292</v>
      </c>
      <c r="I9523" t="s">
        <v>9</v>
      </c>
      <c r="J9523">
        <f>VLOOKUP(I9523,segmentID,2,FALSE)</f>
        <v>1</v>
      </c>
      <c r="K9523" t="s">
        <v>3255</v>
      </c>
      <c r="L9523">
        <f>VLOOKUP(K9523,country2,2,FALSE)</f>
        <v>1</v>
      </c>
      <c r="M9523" t="s">
        <v>156</v>
      </c>
      <c r="N9523">
        <f>VLOOKUP(Orders!M9523,city2,2,FALSE)</f>
        <v>23</v>
      </c>
      <c r="O9523" t="s">
        <v>110</v>
      </c>
      <c r="P9523">
        <f>VLOOKUP(O9523,state2,2,FALSE)</f>
        <v>11</v>
      </c>
      <c r="Q9523">
        <v>60623</v>
      </c>
      <c r="R9523" t="s">
        <v>55</v>
      </c>
      <c r="S9523">
        <f>VLOOKUP(R9523,region2,2,FALSE)</f>
        <v>3</v>
      </c>
      <c r="T9523" t="s">
        <v>5914</v>
      </c>
      <c r="U9523" t="s">
        <v>35</v>
      </c>
      <c r="V9523">
        <f>VLOOKUP(U9523,category2,2,FALSE)</f>
        <v>3</v>
      </c>
      <c r="W9523" t="s">
        <v>3230</v>
      </c>
      <c r="X9523">
        <f>VLOOKUP(W9523,subcat2,3,FALSE)</f>
        <v>8</v>
      </c>
      <c r="Y9523" t="s">
        <v>1587</v>
      </c>
      <c r="Z9523">
        <v>323.97600000000006</v>
      </c>
      <c r="AA9523">
        <v>3</v>
      </c>
      <c r="AB9523">
        <v>0.2</v>
      </c>
      <c r="AC9523" s="4">
        <v>36.44729999999997</v>
      </c>
    </row>
    <row r="9524" spans="1:29" x14ac:dyDescent="0.25">
      <c r="A9524" s="2">
        <v>9523</v>
      </c>
      <c r="B9524" t="s">
        <v>6846</v>
      </c>
      <c r="C9524" s="3">
        <v>41992</v>
      </c>
      <c r="D9524" s="3">
        <v>41998</v>
      </c>
      <c r="E9524" t="s">
        <v>25</v>
      </c>
      <c r="F9524">
        <f>VLOOKUP(E9524,SHIPMODE,2,FALSE)</f>
        <v>2</v>
      </c>
      <c r="G9524" t="s">
        <v>3866</v>
      </c>
      <c r="H9524" t="s">
        <v>2292</v>
      </c>
      <c r="I9524" t="s">
        <v>9</v>
      </c>
      <c r="J9524">
        <f>VLOOKUP(I9524,segmentID,2,FALSE)</f>
        <v>1</v>
      </c>
      <c r="K9524" t="s">
        <v>3255</v>
      </c>
      <c r="L9524">
        <f>VLOOKUP(K9524,country2,2,FALSE)</f>
        <v>1</v>
      </c>
      <c r="M9524" t="s">
        <v>156</v>
      </c>
      <c r="N9524">
        <f>VLOOKUP(Orders!M9524,city2,2,FALSE)</f>
        <v>23</v>
      </c>
      <c r="O9524" t="s">
        <v>110</v>
      </c>
      <c r="P9524">
        <f>VLOOKUP(O9524,state2,2,FALSE)</f>
        <v>11</v>
      </c>
      <c r="Q9524">
        <v>60623</v>
      </c>
      <c r="R9524" t="s">
        <v>55</v>
      </c>
      <c r="S9524">
        <f>VLOOKUP(R9524,region2,2,FALSE)</f>
        <v>3</v>
      </c>
      <c r="T9524" t="s">
        <v>5855</v>
      </c>
      <c r="U9524" t="s">
        <v>22</v>
      </c>
      <c r="V9524">
        <f>VLOOKUP(U9524,category2,2,FALSE)</f>
        <v>2</v>
      </c>
      <c r="W9524" t="s">
        <v>45</v>
      </c>
      <c r="X9524">
        <f>VLOOKUP(W9524,subcat2,3,FALSE)</f>
        <v>11</v>
      </c>
      <c r="Y9524" t="s">
        <v>1838</v>
      </c>
      <c r="Z9524">
        <v>15.552000000000003</v>
      </c>
      <c r="AA9524">
        <v>3</v>
      </c>
      <c r="AB9524">
        <v>0.2</v>
      </c>
      <c r="AC9524" s="4">
        <v>5.4432</v>
      </c>
    </row>
    <row r="9525" spans="1:29" x14ac:dyDescent="0.25">
      <c r="A9525" s="2">
        <v>9524</v>
      </c>
      <c r="B9525" t="s">
        <v>6846</v>
      </c>
      <c r="C9525" s="3">
        <v>41992</v>
      </c>
      <c r="D9525" s="3">
        <v>41998</v>
      </c>
      <c r="E9525" t="s">
        <v>25</v>
      </c>
      <c r="F9525">
        <f>VLOOKUP(E9525,SHIPMODE,2,FALSE)</f>
        <v>2</v>
      </c>
      <c r="G9525" t="s">
        <v>3866</v>
      </c>
      <c r="H9525" t="s">
        <v>2292</v>
      </c>
      <c r="I9525" t="s">
        <v>9</v>
      </c>
      <c r="J9525">
        <f>VLOOKUP(I9525,segmentID,2,FALSE)</f>
        <v>1</v>
      </c>
      <c r="K9525" t="s">
        <v>3255</v>
      </c>
      <c r="L9525">
        <f>VLOOKUP(K9525,country2,2,FALSE)</f>
        <v>1</v>
      </c>
      <c r="M9525" t="s">
        <v>156</v>
      </c>
      <c r="N9525">
        <f>VLOOKUP(Orders!M9525,city2,2,FALSE)</f>
        <v>23</v>
      </c>
      <c r="O9525" t="s">
        <v>110</v>
      </c>
      <c r="P9525">
        <f>VLOOKUP(O9525,state2,2,FALSE)</f>
        <v>11</v>
      </c>
      <c r="Q9525">
        <v>60623</v>
      </c>
      <c r="R9525" t="s">
        <v>55</v>
      </c>
      <c r="S9525">
        <f>VLOOKUP(R9525,region2,2,FALSE)</f>
        <v>3</v>
      </c>
      <c r="T9525" t="s">
        <v>5117</v>
      </c>
      <c r="U9525" t="s">
        <v>22</v>
      </c>
      <c r="V9525">
        <f>VLOOKUP(U9525,category2,2,FALSE)</f>
        <v>2</v>
      </c>
      <c r="W9525" t="s">
        <v>3227</v>
      </c>
      <c r="X9525">
        <f>VLOOKUP(W9525,subcat2,3,FALSE)</f>
        <v>5</v>
      </c>
      <c r="Y9525" t="s">
        <v>1535</v>
      </c>
      <c r="Z9525">
        <v>32.591999999999999</v>
      </c>
      <c r="AA9525">
        <v>3</v>
      </c>
      <c r="AB9525">
        <v>0.2</v>
      </c>
      <c r="AC9525" s="4">
        <v>-7.7406000000000006</v>
      </c>
    </row>
    <row r="9526" spans="1:29" x14ac:dyDescent="0.25">
      <c r="A9526" s="2">
        <v>9525</v>
      </c>
      <c r="B9526" t="s">
        <v>10857</v>
      </c>
      <c r="C9526" s="3">
        <v>43074</v>
      </c>
      <c r="D9526" s="3">
        <v>43075</v>
      </c>
      <c r="E9526" t="s">
        <v>97</v>
      </c>
      <c r="F9526">
        <f>VLOOKUP(E9526,SHIPMODE,2,FALSE)</f>
        <v>3</v>
      </c>
      <c r="G9526" t="s">
        <v>3838</v>
      </c>
      <c r="H9526" t="s">
        <v>2172</v>
      </c>
      <c r="I9526" t="s">
        <v>52</v>
      </c>
      <c r="J9526">
        <f>VLOOKUP(I9526,segmentID,2,FALSE)</f>
        <v>3</v>
      </c>
      <c r="K9526" t="s">
        <v>3255</v>
      </c>
      <c r="L9526">
        <f>VLOOKUP(K9526,country2,2,FALSE)</f>
        <v>1</v>
      </c>
      <c r="M9526" t="s">
        <v>48</v>
      </c>
      <c r="N9526">
        <f>VLOOKUP(Orders!M9526,city2,2,FALSE)</f>
        <v>5</v>
      </c>
      <c r="O9526" t="s">
        <v>49</v>
      </c>
      <c r="P9526">
        <f>VLOOKUP(O9526,state2,2,FALSE)</f>
        <v>5</v>
      </c>
      <c r="Q9526">
        <v>98115</v>
      </c>
      <c r="R9526" t="s">
        <v>21</v>
      </c>
      <c r="S9526">
        <f>VLOOKUP(R9526,region2,2,FALSE)</f>
        <v>2</v>
      </c>
      <c r="T9526" t="s">
        <v>4407</v>
      </c>
      <c r="U9526" t="s">
        <v>22</v>
      </c>
      <c r="V9526">
        <f>VLOOKUP(U9526,category2,2,FALSE)</f>
        <v>2</v>
      </c>
      <c r="W9526" t="s">
        <v>3231</v>
      </c>
      <c r="X9526">
        <f>VLOOKUP(W9526,subcat2,3,FALSE)</f>
        <v>9</v>
      </c>
      <c r="Y9526" t="s">
        <v>1189</v>
      </c>
      <c r="Z9526">
        <v>83.920000000000016</v>
      </c>
      <c r="AA9526">
        <v>5</v>
      </c>
      <c r="AB9526">
        <v>0.2</v>
      </c>
      <c r="AC9526" s="4">
        <v>29.371999999999993</v>
      </c>
    </row>
    <row r="9527" spans="1:29" x14ac:dyDescent="0.25">
      <c r="A9527" s="2">
        <v>9526</v>
      </c>
      <c r="B9527" t="s">
        <v>10857</v>
      </c>
      <c r="C9527" s="3">
        <v>43074</v>
      </c>
      <c r="D9527" s="3">
        <v>43075</v>
      </c>
      <c r="E9527" t="s">
        <v>97</v>
      </c>
      <c r="F9527">
        <f>VLOOKUP(E9527,SHIPMODE,2,FALSE)</f>
        <v>3</v>
      </c>
      <c r="G9527" t="s">
        <v>3838</v>
      </c>
      <c r="H9527" t="s">
        <v>2172</v>
      </c>
      <c r="I9527" t="s">
        <v>52</v>
      </c>
      <c r="J9527">
        <f>VLOOKUP(I9527,segmentID,2,FALSE)</f>
        <v>3</v>
      </c>
      <c r="K9527" t="s">
        <v>3255</v>
      </c>
      <c r="L9527">
        <f>VLOOKUP(K9527,country2,2,FALSE)</f>
        <v>1</v>
      </c>
      <c r="M9527" t="s">
        <v>48</v>
      </c>
      <c r="N9527">
        <f>VLOOKUP(Orders!M9527,city2,2,FALSE)</f>
        <v>5</v>
      </c>
      <c r="O9527" t="s">
        <v>49</v>
      </c>
      <c r="P9527">
        <f>VLOOKUP(O9527,state2,2,FALSE)</f>
        <v>5</v>
      </c>
      <c r="Q9527">
        <v>98115</v>
      </c>
      <c r="R9527" t="s">
        <v>21</v>
      </c>
      <c r="S9527">
        <f>VLOOKUP(R9527,region2,2,FALSE)</f>
        <v>2</v>
      </c>
      <c r="T9527" t="s">
        <v>4978</v>
      </c>
      <c r="U9527" t="s">
        <v>13</v>
      </c>
      <c r="V9527">
        <f>VLOOKUP(U9527,category2,2,FALSE)</f>
        <v>1</v>
      </c>
      <c r="W9527" t="s">
        <v>3228</v>
      </c>
      <c r="X9527">
        <f>VLOOKUP(W9527,subcat2,3,FALSE)</f>
        <v>6</v>
      </c>
      <c r="Y9527" t="s">
        <v>1060</v>
      </c>
      <c r="Z9527">
        <v>199.89999999999998</v>
      </c>
      <c r="AA9527">
        <v>5</v>
      </c>
      <c r="AB9527">
        <v>0</v>
      </c>
      <c r="AC9527" s="4">
        <v>39.97999999999999</v>
      </c>
    </row>
    <row r="9528" spans="1:29" x14ac:dyDescent="0.25">
      <c r="A9528" s="2">
        <v>9527</v>
      </c>
      <c r="B9528" t="s">
        <v>10857</v>
      </c>
      <c r="C9528" s="3">
        <v>43074</v>
      </c>
      <c r="D9528" s="3">
        <v>43075</v>
      </c>
      <c r="E9528" t="s">
        <v>97</v>
      </c>
      <c r="F9528">
        <f>VLOOKUP(E9528,SHIPMODE,2,FALSE)</f>
        <v>3</v>
      </c>
      <c r="G9528" t="s">
        <v>3838</v>
      </c>
      <c r="H9528" t="s">
        <v>2172</v>
      </c>
      <c r="I9528" t="s">
        <v>52</v>
      </c>
      <c r="J9528">
        <f>VLOOKUP(I9528,segmentID,2,FALSE)</f>
        <v>3</v>
      </c>
      <c r="K9528" t="s">
        <v>3255</v>
      </c>
      <c r="L9528">
        <f>VLOOKUP(K9528,country2,2,FALSE)</f>
        <v>1</v>
      </c>
      <c r="M9528" t="s">
        <v>48</v>
      </c>
      <c r="N9528">
        <f>VLOOKUP(Orders!M9528,city2,2,FALSE)</f>
        <v>5</v>
      </c>
      <c r="O9528" t="s">
        <v>49</v>
      </c>
      <c r="P9528">
        <f>VLOOKUP(O9528,state2,2,FALSE)</f>
        <v>5</v>
      </c>
      <c r="Q9528">
        <v>98115</v>
      </c>
      <c r="R9528" t="s">
        <v>21</v>
      </c>
      <c r="S9528">
        <f>VLOOKUP(R9528,region2,2,FALSE)</f>
        <v>2</v>
      </c>
      <c r="T9528" t="s">
        <v>4868</v>
      </c>
      <c r="U9528" t="s">
        <v>35</v>
      </c>
      <c r="V9528">
        <f>VLOOKUP(U9528,category2,2,FALSE)</f>
        <v>3</v>
      </c>
      <c r="W9528" t="s">
        <v>3230</v>
      </c>
      <c r="X9528">
        <f>VLOOKUP(W9528,subcat2,3,FALSE)</f>
        <v>8</v>
      </c>
      <c r="Y9528" t="s">
        <v>377</v>
      </c>
      <c r="Z9528">
        <v>31.176000000000002</v>
      </c>
      <c r="AA9528">
        <v>3</v>
      </c>
      <c r="AB9528">
        <v>0.2</v>
      </c>
      <c r="AC9528" s="4">
        <v>-7.0145999999999997</v>
      </c>
    </row>
    <row r="9529" spans="1:29" x14ac:dyDescent="0.25">
      <c r="A9529" s="2">
        <v>9528</v>
      </c>
      <c r="B9529" t="s">
        <v>10857</v>
      </c>
      <c r="C9529" s="3">
        <v>43074</v>
      </c>
      <c r="D9529" s="3">
        <v>43075</v>
      </c>
      <c r="E9529" t="s">
        <v>97</v>
      </c>
      <c r="F9529">
        <f>VLOOKUP(E9529,SHIPMODE,2,FALSE)</f>
        <v>3</v>
      </c>
      <c r="G9529" t="s">
        <v>3838</v>
      </c>
      <c r="H9529" t="s">
        <v>2172</v>
      </c>
      <c r="I9529" t="s">
        <v>52</v>
      </c>
      <c r="J9529">
        <f>VLOOKUP(I9529,segmentID,2,FALSE)</f>
        <v>3</v>
      </c>
      <c r="K9529" t="s">
        <v>3255</v>
      </c>
      <c r="L9529">
        <f>VLOOKUP(K9529,country2,2,FALSE)</f>
        <v>1</v>
      </c>
      <c r="M9529" t="s">
        <v>48</v>
      </c>
      <c r="N9529">
        <f>VLOOKUP(Orders!M9529,city2,2,FALSE)</f>
        <v>5</v>
      </c>
      <c r="O9529" t="s">
        <v>49</v>
      </c>
      <c r="P9529">
        <f>VLOOKUP(O9529,state2,2,FALSE)</f>
        <v>5</v>
      </c>
      <c r="Q9529">
        <v>98115</v>
      </c>
      <c r="R9529" t="s">
        <v>21</v>
      </c>
      <c r="S9529">
        <f>VLOOKUP(R9529,region2,2,FALSE)</f>
        <v>2</v>
      </c>
      <c r="T9529" t="s">
        <v>4481</v>
      </c>
      <c r="U9529" t="s">
        <v>22</v>
      </c>
      <c r="V9529">
        <f>VLOOKUP(U9529,category2,2,FALSE)</f>
        <v>2</v>
      </c>
      <c r="W9529" t="s">
        <v>3231</v>
      </c>
      <c r="X9529">
        <f>VLOOKUP(W9529,subcat2,3,FALSE)</f>
        <v>9</v>
      </c>
      <c r="Y9529" t="s">
        <v>1036</v>
      </c>
      <c r="Z9529">
        <v>172.75200000000001</v>
      </c>
      <c r="AA9529">
        <v>6</v>
      </c>
      <c r="AB9529">
        <v>0.2</v>
      </c>
      <c r="AC9529" s="4">
        <v>60.463200000000015</v>
      </c>
    </row>
    <row r="9530" spans="1:29" x14ac:dyDescent="0.25">
      <c r="A9530" s="2">
        <v>9529</v>
      </c>
      <c r="B9530" t="s">
        <v>10857</v>
      </c>
      <c r="C9530" s="3">
        <v>43074</v>
      </c>
      <c r="D9530" s="3">
        <v>43075</v>
      </c>
      <c r="E9530" t="s">
        <v>97</v>
      </c>
      <c r="F9530">
        <f>VLOOKUP(E9530,SHIPMODE,2,FALSE)</f>
        <v>3</v>
      </c>
      <c r="G9530" t="s">
        <v>3838</v>
      </c>
      <c r="H9530" t="s">
        <v>2172</v>
      </c>
      <c r="I9530" t="s">
        <v>52</v>
      </c>
      <c r="J9530">
        <f>VLOOKUP(I9530,segmentID,2,FALSE)</f>
        <v>3</v>
      </c>
      <c r="K9530" t="s">
        <v>3255</v>
      </c>
      <c r="L9530">
        <f>VLOOKUP(K9530,country2,2,FALSE)</f>
        <v>1</v>
      </c>
      <c r="M9530" t="s">
        <v>48</v>
      </c>
      <c r="N9530">
        <f>VLOOKUP(Orders!M9530,city2,2,FALSE)</f>
        <v>5</v>
      </c>
      <c r="O9530" t="s">
        <v>49</v>
      </c>
      <c r="P9530">
        <f>VLOOKUP(O9530,state2,2,FALSE)</f>
        <v>5</v>
      </c>
      <c r="Q9530">
        <v>98115</v>
      </c>
      <c r="R9530" t="s">
        <v>21</v>
      </c>
      <c r="S9530">
        <f>VLOOKUP(R9530,region2,2,FALSE)</f>
        <v>2</v>
      </c>
      <c r="T9530" t="s">
        <v>4789</v>
      </c>
      <c r="U9530" t="s">
        <v>22</v>
      </c>
      <c r="V9530">
        <f>VLOOKUP(U9530,category2,2,FALSE)</f>
        <v>2</v>
      </c>
      <c r="W9530" t="s">
        <v>3231</v>
      </c>
      <c r="X9530">
        <f>VLOOKUP(W9530,subcat2,3,FALSE)</f>
        <v>9</v>
      </c>
      <c r="Y9530" t="s">
        <v>545</v>
      </c>
      <c r="Z9530">
        <v>9.2959999999999994</v>
      </c>
      <c r="AA9530">
        <v>2</v>
      </c>
      <c r="AB9530">
        <v>0.2</v>
      </c>
      <c r="AC9530" s="4">
        <v>3.0211999999999994</v>
      </c>
    </row>
    <row r="9531" spans="1:29" x14ac:dyDescent="0.25">
      <c r="A9531" s="2">
        <v>9530</v>
      </c>
      <c r="B9531" t="s">
        <v>10858</v>
      </c>
      <c r="C9531" s="3">
        <v>42818</v>
      </c>
      <c r="D9531" s="3">
        <v>42819</v>
      </c>
      <c r="E9531" t="s">
        <v>625</v>
      </c>
      <c r="F9531">
        <f>VLOOKUP(E9531,SHIPMODE,2,FALSE)</f>
        <v>4</v>
      </c>
      <c r="G9531" t="s">
        <v>3811</v>
      </c>
      <c r="H9531" t="s">
        <v>2056</v>
      </c>
      <c r="I9531" t="s">
        <v>18</v>
      </c>
      <c r="J9531">
        <f>VLOOKUP(I9531,segmentID,2,FALSE)</f>
        <v>2</v>
      </c>
      <c r="K9531" t="s">
        <v>3255</v>
      </c>
      <c r="L9531">
        <f>VLOOKUP(K9531,country2,2,FALSE)</f>
        <v>1</v>
      </c>
      <c r="M9531" t="s">
        <v>3110</v>
      </c>
      <c r="N9531">
        <f>VLOOKUP(Orders!M9531,city2,2,FALSE)</f>
        <v>487</v>
      </c>
      <c r="O9531" t="s">
        <v>54</v>
      </c>
      <c r="P9531">
        <f>VLOOKUP(O9531,state2,2,FALSE)</f>
        <v>6</v>
      </c>
      <c r="Q9531">
        <v>77705</v>
      </c>
      <c r="R9531" t="s">
        <v>55</v>
      </c>
      <c r="S9531">
        <f>VLOOKUP(R9531,region2,2,FALSE)</f>
        <v>3</v>
      </c>
      <c r="T9531" t="s">
        <v>4071</v>
      </c>
      <c r="U9531" t="s">
        <v>22</v>
      </c>
      <c r="V9531">
        <f>VLOOKUP(U9531,category2,2,FALSE)</f>
        <v>2</v>
      </c>
      <c r="W9531" t="s">
        <v>3227</v>
      </c>
      <c r="X9531">
        <f>VLOOKUP(W9531,subcat2,3,FALSE)</f>
        <v>5</v>
      </c>
      <c r="Y9531" t="s">
        <v>630</v>
      </c>
      <c r="Z9531">
        <v>12.768000000000001</v>
      </c>
      <c r="AA9531">
        <v>2</v>
      </c>
      <c r="AB9531">
        <v>0.2</v>
      </c>
      <c r="AC9531" s="4">
        <v>0.95759999999999934</v>
      </c>
    </row>
    <row r="9532" spans="1:29" x14ac:dyDescent="0.25">
      <c r="A9532" s="2">
        <v>9531</v>
      </c>
      <c r="B9532" t="s">
        <v>10859</v>
      </c>
      <c r="C9532" s="3">
        <v>42924</v>
      </c>
      <c r="D9532" s="3">
        <v>42928</v>
      </c>
      <c r="E9532" t="s">
        <v>25</v>
      </c>
      <c r="F9532">
        <f>VLOOKUP(E9532,SHIPMODE,2,FALSE)</f>
        <v>2</v>
      </c>
      <c r="G9532" t="s">
        <v>3535</v>
      </c>
      <c r="H9532" t="s">
        <v>1088</v>
      </c>
      <c r="I9532" t="s">
        <v>52</v>
      </c>
      <c r="J9532">
        <f>VLOOKUP(I9532,segmentID,2,FALSE)</f>
        <v>3</v>
      </c>
      <c r="K9532" t="s">
        <v>3255</v>
      </c>
      <c r="L9532">
        <f>VLOOKUP(K9532,country2,2,FALSE)</f>
        <v>1</v>
      </c>
      <c r="M9532" t="s">
        <v>48</v>
      </c>
      <c r="N9532">
        <f>VLOOKUP(Orders!M9532,city2,2,FALSE)</f>
        <v>5</v>
      </c>
      <c r="O9532" t="s">
        <v>49</v>
      </c>
      <c r="P9532">
        <f>VLOOKUP(O9532,state2,2,FALSE)</f>
        <v>5</v>
      </c>
      <c r="Q9532">
        <v>98103</v>
      </c>
      <c r="R9532" t="s">
        <v>21</v>
      </c>
      <c r="S9532">
        <f>VLOOKUP(R9532,region2,2,FALSE)</f>
        <v>2</v>
      </c>
      <c r="T9532" t="s">
        <v>4900</v>
      </c>
      <c r="U9532" t="s">
        <v>22</v>
      </c>
      <c r="V9532">
        <f>VLOOKUP(U9532,category2,2,FALSE)</f>
        <v>2</v>
      </c>
      <c r="W9532" t="s">
        <v>45</v>
      </c>
      <c r="X9532">
        <f>VLOOKUP(W9532,subcat2,3,FALSE)</f>
        <v>11</v>
      </c>
      <c r="Y9532" t="s">
        <v>5921</v>
      </c>
      <c r="Z9532">
        <v>52.76</v>
      </c>
      <c r="AA9532">
        <v>2</v>
      </c>
      <c r="AB9532">
        <v>0</v>
      </c>
      <c r="AC9532" s="4">
        <v>24.269599999999997</v>
      </c>
    </row>
    <row r="9533" spans="1:29" x14ac:dyDescent="0.25">
      <c r="A9533" s="2">
        <v>9532</v>
      </c>
      <c r="B9533" t="s">
        <v>10860</v>
      </c>
      <c r="C9533" s="3">
        <v>43034</v>
      </c>
      <c r="D9533" s="3">
        <v>43039</v>
      </c>
      <c r="E9533" t="s">
        <v>25</v>
      </c>
      <c r="F9533">
        <f>VLOOKUP(E9533,SHIPMODE,2,FALSE)</f>
        <v>2</v>
      </c>
      <c r="G9533" t="s">
        <v>3937</v>
      </c>
      <c r="H9533" t="s">
        <v>2563</v>
      </c>
      <c r="I9533" t="s">
        <v>52</v>
      </c>
      <c r="J9533">
        <f>VLOOKUP(I9533,segmentID,2,FALSE)</f>
        <v>3</v>
      </c>
      <c r="K9533" t="s">
        <v>3255</v>
      </c>
      <c r="L9533">
        <f>VLOOKUP(K9533,country2,2,FALSE)</f>
        <v>1</v>
      </c>
      <c r="M9533" t="s">
        <v>402</v>
      </c>
      <c r="N9533">
        <f>VLOOKUP(Orders!M9533,city2,2,FALSE)</f>
        <v>62</v>
      </c>
      <c r="O9533" t="s">
        <v>54</v>
      </c>
      <c r="P9533">
        <f>VLOOKUP(O9533,state2,2,FALSE)</f>
        <v>6</v>
      </c>
      <c r="Q9533">
        <v>75217</v>
      </c>
      <c r="R9533" t="s">
        <v>55</v>
      </c>
      <c r="S9533">
        <f>VLOOKUP(R9533,region2,2,FALSE)</f>
        <v>3</v>
      </c>
      <c r="T9533" t="s">
        <v>5233</v>
      </c>
      <c r="U9533" t="s">
        <v>22</v>
      </c>
      <c r="V9533">
        <f>VLOOKUP(U9533,category2,2,FALSE)</f>
        <v>2</v>
      </c>
      <c r="W9533" t="s">
        <v>3227</v>
      </c>
      <c r="X9533">
        <f>VLOOKUP(W9533,subcat2,3,FALSE)</f>
        <v>5</v>
      </c>
      <c r="Y9533" t="s">
        <v>1123</v>
      </c>
      <c r="Z9533">
        <v>55.616</v>
      </c>
      <c r="AA9533">
        <v>2</v>
      </c>
      <c r="AB9533">
        <v>0.2</v>
      </c>
      <c r="AC9533" s="4">
        <v>5.5616000000000021</v>
      </c>
    </row>
    <row r="9534" spans="1:29" x14ac:dyDescent="0.25">
      <c r="A9534" s="2">
        <v>9533</v>
      </c>
      <c r="B9534" t="s">
        <v>9184</v>
      </c>
      <c r="C9534" s="3">
        <v>42670</v>
      </c>
      <c r="D9534" s="3">
        <v>42674</v>
      </c>
      <c r="E9534" t="s">
        <v>25</v>
      </c>
      <c r="F9534">
        <f>VLOOKUP(E9534,SHIPMODE,2,FALSE)</f>
        <v>2</v>
      </c>
      <c r="G9534" t="s">
        <v>3827</v>
      </c>
      <c r="H9534" t="s">
        <v>2124</v>
      </c>
      <c r="I9534" t="s">
        <v>9</v>
      </c>
      <c r="J9534">
        <f>VLOOKUP(I9534,segmentID,2,FALSE)</f>
        <v>1</v>
      </c>
      <c r="K9534" t="s">
        <v>3255</v>
      </c>
      <c r="L9534">
        <f>VLOOKUP(K9534,country2,2,FALSE)</f>
        <v>1</v>
      </c>
      <c r="M9534" t="s">
        <v>138</v>
      </c>
      <c r="N9534">
        <f>VLOOKUP(Orders!M9534,city2,2,FALSE)</f>
        <v>21</v>
      </c>
      <c r="O9534" t="s">
        <v>139</v>
      </c>
      <c r="P9534">
        <f>VLOOKUP(O9534,state2,2,FALSE)</f>
        <v>16</v>
      </c>
      <c r="Q9534">
        <v>10011</v>
      </c>
      <c r="R9534" t="s">
        <v>79</v>
      </c>
      <c r="S9534">
        <f>VLOOKUP(R9534,region2,2,FALSE)</f>
        <v>4</v>
      </c>
      <c r="T9534" t="s">
        <v>5347</v>
      </c>
      <c r="U9534" t="s">
        <v>13</v>
      </c>
      <c r="V9534">
        <f>VLOOKUP(U9534,category2,2,FALSE)</f>
        <v>1</v>
      </c>
      <c r="W9534" t="s">
        <v>3226</v>
      </c>
      <c r="X9534">
        <f>VLOOKUP(W9534,subcat2,3,FALSE)</f>
        <v>2</v>
      </c>
      <c r="Y9534" t="s">
        <v>2099</v>
      </c>
      <c r="Z9534">
        <v>427.64400000000001</v>
      </c>
      <c r="AA9534">
        <v>14</v>
      </c>
      <c r="AB9534">
        <v>0.1</v>
      </c>
      <c r="AC9534" s="4">
        <v>80.777199999999979</v>
      </c>
    </row>
    <row r="9535" spans="1:29" x14ac:dyDescent="0.25">
      <c r="A9535" s="2">
        <v>9534</v>
      </c>
      <c r="B9535" t="s">
        <v>9184</v>
      </c>
      <c r="C9535" s="3">
        <v>42670</v>
      </c>
      <c r="D9535" s="3">
        <v>42674</v>
      </c>
      <c r="E9535" t="s">
        <v>25</v>
      </c>
      <c r="F9535">
        <f>VLOOKUP(E9535,SHIPMODE,2,FALSE)</f>
        <v>2</v>
      </c>
      <c r="G9535" t="s">
        <v>3827</v>
      </c>
      <c r="H9535" t="s">
        <v>2124</v>
      </c>
      <c r="I9535" t="s">
        <v>9</v>
      </c>
      <c r="J9535">
        <f>VLOOKUP(I9535,segmentID,2,FALSE)</f>
        <v>1</v>
      </c>
      <c r="K9535" t="s">
        <v>3255</v>
      </c>
      <c r="L9535">
        <f>VLOOKUP(K9535,country2,2,FALSE)</f>
        <v>1</v>
      </c>
      <c r="M9535" t="s">
        <v>138</v>
      </c>
      <c r="N9535">
        <f>VLOOKUP(Orders!M9535,city2,2,FALSE)</f>
        <v>21</v>
      </c>
      <c r="O9535" t="s">
        <v>139</v>
      </c>
      <c r="P9535">
        <f>VLOOKUP(O9535,state2,2,FALSE)</f>
        <v>16</v>
      </c>
      <c r="Q9535">
        <v>10011</v>
      </c>
      <c r="R9535" t="s">
        <v>79</v>
      </c>
      <c r="S9535">
        <f>VLOOKUP(R9535,region2,2,FALSE)</f>
        <v>4</v>
      </c>
      <c r="T9535" t="s">
        <v>4303</v>
      </c>
      <c r="U9535" t="s">
        <v>22</v>
      </c>
      <c r="V9535">
        <f>VLOOKUP(U9535,category2,2,FALSE)</f>
        <v>2</v>
      </c>
      <c r="W9535" t="s">
        <v>3234</v>
      </c>
      <c r="X9535">
        <f>VLOOKUP(W9535,subcat2,3,FALSE)</f>
        <v>14</v>
      </c>
      <c r="Y9535" t="s">
        <v>594</v>
      </c>
      <c r="Z9535">
        <v>40.669999999999995</v>
      </c>
      <c r="AA9535">
        <v>7</v>
      </c>
      <c r="AB9535">
        <v>0</v>
      </c>
      <c r="AC9535" s="4">
        <v>12.607699999999999</v>
      </c>
    </row>
    <row r="9536" spans="1:29" x14ac:dyDescent="0.25">
      <c r="A9536" s="2">
        <v>9535</v>
      </c>
      <c r="B9536" t="s">
        <v>9184</v>
      </c>
      <c r="C9536" s="3">
        <v>42670</v>
      </c>
      <c r="D9536" s="3">
        <v>42674</v>
      </c>
      <c r="E9536" t="s">
        <v>25</v>
      </c>
      <c r="F9536">
        <f>VLOOKUP(E9536,SHIPMODE,2,FALSE)</f>
        <v>2</v>
      </c>
      <c r="G9536" t="s">
        <v>3827</v>
      </c>
      <c r="H9536" t="s">
        <v>2124</v>
      </c>
      <c r="I9536" t="s">
        <v>9</v>
      </c>
      <c r="J9536">
        <f>VLOOKUP(I9536,segmentID,2,FALSE)</f>
        <v>1</v>
      </c>
      <c r="K9536" t="s">
        <v>3255</v>
      </c>
      <c r="L9536">
        <f>VLOOKUP(K9536,country2,2,FALSE)</f>
        <v>1</v>
      </c>
      <c r="M9536" t="s">
        <v>138</v>
      </c>
      <c r="N9536">
        <f>VLOOKUP(Orders!M9536,city2,2,FALSE)</f>
        <v>21</v>
      </c>
      <c r="O9536" t="s">
        <v>139</v>
      </c>
      <c r="P9536">
        <f>VLOOKUP(O9536,state2,2,FALSE)</f>
        <v>16</v>
      </c>
      <c r="Q9536">
        <v>10011</v>
      </c>
      <c r="R9536" t="s">
        <v>79</v>
      </c>
      <c r="S9536">
        <f>VLOOKUP(R9536,region2,2,FALSE)</f>
        <v>4</v>
      </c>
      <c r="T9536" t="s">
        <v>5822</v>
      </c>
      <c r="U9536" t="s">
        <v>22</v>
      </c>
      <c r="V9536">
        <f>VLOOKUP(U9536,category2,2,FALSE)</f>
        <v>2</v>
      </c>
      <c r="W9536" t="s">
        <v>3227</v>
      </c>
      <c r="X9536">
        <f>VLOOKUP(W9536,subcat2,3,FALSE)</f>
        <v>5</v>
      </c>
      <c r="Y9536" t="s">
        <v>1276</v>
      </c>
      <c r="Z9536">
        <v>33.479999999999997</v>
      </c>
      <c r="AA9536">
        <v>2</v>
      </c>
      <c r="AB9536">
        <v>0</v>
      </c>
      <c r="AC9536" s="4">
        <v>1.3391999999999982</v>
      </c>
    </row>
    <row r="9537" spans="1:29" x14ac:dyDescent="0.25">
      <c r="A9537" s="2">
        <v>9536</v>
      </c>
      <c r="B9537" t="s">
        <v>9184</v>
      </c>
      <c r="C9537" s="3">
        <v>42670</v>
      </c>
      <c r="D9537" s="3">
        <v>42674</v>
      </c>
      <c r="E9537" t="s">
        <v>25</v>
      </c>
      <c r="F9537">
        <f>VLOOKUP(E9537,SHIPMODE,2,FALSE)</f>
        <v>2</v>
      </c>
      <c r="G9537" t="s">
        <v>3827</v>
      </c>
      <c r="H9537" t="s">
        <v>2124</v>
      </c>
      <c r="I9537" t="s">
        <v>9</v>
      </c>
      <c r="J9537">
        <f>VLOOKUP(I9537,segmentID,2,FALSE)</f>
        <v>1</v>
      </c>
      <c r="K9537" t="s">
        <v>3255</v>
      </c>
      <c r="L9537">
        <f>VLOOKUP(K9537,country2,2,FALSE)</f>
        <v>1</v>
      </c>
      <c r="M9537" t="s">
        <v>138</v>
      </c>
      <c r="N9537">
        <f>VLOOKUP(Orders!M9537,city2,2,FALSE)</f>
        <v>21</v>
      </c>
      <c r="O9537" t="s">
        <v>139</v>
      </c>
      <c r="P9537">
        <f>VLOOKUP(O9537,state2,2,FALSE)</f>
        <v>16</v>
      </c>
      <c r="Q9537">
        <v>10011</v>
      </c>
      <c r="R9537" t="s">
        <v>79</v>
      </c>
      <c r="S9537">
        <f>VLOOKUP(R9537,region2,2,FALSE)</f>
        <v>4</v>
      </c>
      <c r="T9537" t="s">
        <v>4622</v>
      </c>
      <c r="U9537" t="s">
        <v>22</v>
      </c>
      <c r="V9537">
        <f>VLOOKUP(U9537,category2,2,FALSE)</f>
        <v>2</v>
      </c>
      <c r="W9537" t="s">
        <v>3231</v>
      </c>
      <c r="X9537">
        <f>VLOOKUP(W9537,subcat2,3,FALSE)</f>
        <v>9</v>
      </c>
      <c r="Y9537" t="s">
        <v>591</v>
      </c>
      <c r="Z9537">
        <v>9.7280000000000015</v>
      </c>
      <c r="AA9537">
        <v>2</v>
      </c>
      <c r="AB9537">
        <v>0.2</v>
      </c>
      <c r="AC9537" s="4">
        <v>3.283199999999999</v>
      </c>
    </row>
    <row r="9538" spans="1:29" x14ac:dyDescent="0.25">
      <c r="A9538" s="2">
        <v>9537</v>
      </c>
      <c r="B9538" t="s">
        <v>10861</v>
      </c>
      <c r="C9538" s="3">
        <v>42898</v>
      </c>
      <c r="D9538" s="3">
        <v>42900</v>
      </c>
      <c r="E9538" t="s">
        <v>7</v>
      </c>
      <c r="F9538">
        <f>VLOOKUP(E9538,SHIPMODE,2,FALSE)</f>
        <v>1</v>
      </c>
      <c r="G9538" t="s">
        <v>3314</v>
      </c>
      <c r="H9538" t="s">
        <v>270</v>
      </c>
      <c r="I9538" t="s">
        <v>9</v>
      </c>
      <c r="J9538">
        <f>VLOOKUP(I9538,segmentID,2,FALSE)</f>
        <v>1</v>
      </c>
      <c r="K9538" t="s">
        <v>3255</v>
      </c>
      <c r="L9538">
        <f>VLOOKUP(K9538,country2,2,FALSE)</f>
        <v>1</v>
      </c>
      <c r="M9538" t="s">
        <v>156</v>
      </c>
      <c r="N9538">
        <f>VLOOKUP(Orders!M9538,city2,2,FALSE)</f>
        <v>23</v>
      </c>
      <c r="O9538" t="s">
        <v>110</v>
      </c>
      <c r="P9538">
        <f>VLOOKUP(O9538,state2,2,FALSE)</f>
        <v>11</v>
      </c>
      <c r="Q9538">
        <v>60610</v>
      </c>
      <c r="R9538" t="s">
        <v>55</v>
      </c>
      <c r="S9538">
        <f>VLOOKUP(R9538,region2,2,FALSE)</f>
        <v>3</v>
      </c>
      <c r="T9538" t="s">
        <v>5332</v>
      </c>
      <c r="U9538" t="s">
        <v>13</v>
      </c>
      <c r="V9538">
        <f>VLOOKUP(U9538,category2,2,FALSE)</f>
        <v>1</v>
      </c>
      <c r="W9538" t="s">
        <v>3228</v>
      </c>
      <c r="X9538">
        <f>VLOOKUP(W9538,subcat2,3,FALSE)</f>
        <v>6</v>
      </c>
      <c r="Y9538" t="s">
        <v>2385</v>
      </c>
      <c r="Z9538">
        <v>8.8559999999999999</v>
      </c>
      <c r="AA9538">
        <v>3</v>
      </c>
      <c r="AB9538">
        <v>0.6</v>
      </c>
      <c r="AC9538" s="4">
        <v>-6.8634000000000013</v>
      </c>
    </row>
    <row r="9539" spans="1:29" x14ac:dyDescent="0.25">
      <c r="A9539" s="2">
        <v>9538</v>
      </c>
      <c r="B9539" t="s">
        <v>9185</v>
      </c>
      <c r="C9539" s="3">
        <v>42638</v>
      </c>
      <c r="D9539" s="3">
        <v>42640</v>
      </c>
      <c r="E9539" t="s">
        <v>97</v>
      </c>
      <c r="F9539">
        <f>VLOOKUP(E9539,SHIPMODE,2,FALSE)</f>
        <v>3</v>
      </c>
      <c r="G9539" t="s">
        <v>3697</v>
      </c>
      <c r="H9539" t="s">
        <v>1642</v>
      </c>
      <c r="I9539" t="s">
        <v>18</v>
      </c>
      <c r="J9539">
        <f>VLOOKUP(I9539,segmentID,2,FALSE)</f>
        <v>2</v>
      </c>
      <c r="K9539" t="s">
        <v>3255</v>
      </c>
      <c r="L9539">
        <f>VLOOKUP(K9539,country2,2,FALSE)</f>
        <v>1</v>
      </c>
      <c r="M9539" t="s">
        <v>67</v>
      </c>
      <c r="N9539">
        <f>VLOOKUP(Orders!M9539,city2,2,FALSE)</f>
        <v>9</v>
      </c>
      <c r="O9539" t="s">
        <v>20</v>
      </c>
      <c r="P9539">
        <f>VLOOKUP(O9539,state2,2,FALSE)</f>
        <v>2</v>
      </c>
      <c r="Q9539">
        <v>94110</v>
      </c>
      <c r="R9539" t="s">
        <v>21</v>
      </c>
      <c r="S9539">
        <f>VLOOKUP(R9539,region2,2,FALSE)</f>
        <v>2</v>
      </c>
      <c r="T9539" t="s">
        <v>4286</v>
      </c>
      <c r="U9539" t="s">
        <v>13</v>
      </c>
      <c r="V9539">
        <f>VLOOKUP(U9539,category2,2,FALSE)</f>
        <v>1</v>
      </c>
      <c r="W9539" t="s">
        <v>14</v>
      </c>
      <c r="X9539">
        <f>VLOOKUP(W9539,subcat2,3,FALSE)</f>
        <v>1</v>
      </c>
      <c r="Y9539" t="s">
        <v>376</v>
      </c>
      <c r="Z9539">
        <v>477.666</v>
      </c>
      <c r="AA9539">
        <v>2</v>
      </c>
      <c r="AB9539">
        <v>0.15</v>
      </c>
      <c r="AC9539" s="4">
        <v>84.293999999999969</v>
      </c>
    </row>
    <row r="9540" spans="1:29" x14ac:dyDescent="0.25">
      <c r="A9540" s="2">
        <v>9539</v>
      </c>
      <c r="B9540" t="s">
        <v>10862</v>
      </c>
      <c r="C9540" s="3">
        <v>42985</v>
      </c>
      <c r="D9540" s="3">
        <v>42987</v>
      </c>
      <c r="E9540" t="s">
        <v>97</v>
      </c>
      <c r="F9540">
        <f>VLOOKUP(E9540,SHIPMODE,2,FALSE)</f>
        <v>3</v>
      </c>
      <c r="G9540" t="s">
        <v>3466</v>
      </c>
      <c r="H9540" t="s">
        <v>864</v>
      </c>
      <c r="I9540" t="s">
        <v>9</v>
      </c>
      <c r="J9540">
        <f>VLOOKUP(I9540,segmentID,2,FALSE)</f>
        <v>1</v>
      </c>
      <c r="K9540" t="s">
        <v>3255</v>
      </c>
      <c r="L9540">
        <f>VLOOKUP(K9540,country2,2,FALSE)</f>
        <v>1</v>
      </c>
      <c r="M9540" t="s">
        <v>1593</v>
      </c>
      <c r="N9540">
        <f>VLOOKUP(Orders!M9540,city2,2,FALSE)</f>
        <v>206</v>
      </c>
      <c r="O9540" t="s">
        <v>677</v>
      </c>
      <c r="P9540">
        <f>VLOOKUP(O9540,state2,2,FALSE)</f>
        <v>35</v>
      </c>
      <c r="Q9540">
        <v>2908</v>
      </c>
      <c r="R9540" t="s">
        <v>79</v>
      </c>
      <c r="S9540">
        <f>VLOOKUP(R9540,region2,2,FALSE)</f>
        <v>4</v>
      </c>
      <c r="T9540" t="s">
        <v>5023</v>
      </c>
      <c r="U9540" t="s">
        <v>22</v>
      </c>
      <c r="V9540">
        <f>VLOOKUP(U9540,category2,2,FALSE)</f>
        <v>2</v>
      </c>
      <c r="W9540" t="s">
        <v>45</v>
      </c>
      <c r="X9540">
        <f>VLOOKUP(W9540,subcat2,3,FALSE)</f>
        <v>11</v>
      </c>
      <c r="Y9540" t="s">
        <v>506</v>
      </c>
      <c r="Z9540">
        <v>16.899999999999999</v>
      </c>
      <c r="AA9540">
        <v>5</v>
      </c>
      <c r="AB9540">
        <v>0</v>
      </c>
      <c r="AC9540" s="4">
        <v>7.7739999999999991</v>
      </c>
    </row>
    <row r="9541" spans="1:29" x14ac:dyDescent="0.25">
      <c r="A9541" s="2">
        <v>9540</v>
      </c>
      <c r="B9541" t="s">
        <v>10862</v>
      </c>
      <c r="C9541" s="3">
        <v>42985</v>
      </c>
      <c r="D9541" s="3">
        <v>42987</v>
      </c>
      <c r="E9541" t="s">
        <v>97</v>
      </c>
      <c r="F9541">
        <f>VLOOKUP(E9541,SHIPMODE,2,FALSE)</f>
        <v>3</v>
      </c>
      <c r="G9541" t="s">
        <v>3466</v>
      </c>
      <c r="H9541" t="s">
        <v>864</v>
      </c>
      <c r="I9541" t="s">
        <v>9</v>
      </c>
      <c r="J9541">
        <f>VLOOKUP(I9541,segmentID,2,FALSE)</f>
        <v>1</v>
      </c>
      <c r="K9541" t="s">
        <v>3255</v>
      </c>
      <c r="L9541">
        <f>VLOOKUP(K9541,country2,2,FALSE)</f>
        <v>1</v>
      </c>
      <c r="M9541" t="s">
        <v>1593</v>
      </c>
      <c r="N9541">
        <f>VLOOKUP(Orders!M9541,city2,2,FALSE)</f>
        <v>206</v>
      </c>
      <c r="O9541" t="s">
        <v>677</v>
      </c>
      <c r="P9541">
        <f>VLOOKUP(O9541,state2,2,FALSE)</f>
        <v>35</v>
      </c>
      <c r="Q9541">
        <v>2908</v>
      </c>
      <c r="R9541" t="s">
        <v>79</v>
      </c>
      <c r="S9541">
        <f>VLOOKUP(R9541,region2,2,FALSE)</f>
        <v>4</v>
      </c>
      <c r="T9541" t="s">
        <v>4470</v>
      </c>
      <c r="U9541" t="s">
        <v>22</v>
      </c>
      <c r="V9541">
        <f>VLOOKUP(U9541,category2,2,FALSE)</f>
        <v>2</v>
      </c>
      <c r="W9541" t="s">
        <v>45</v>
      </c>
      <c r="X9541">
        <f>VLOOKUP(W9541,subcat2,3,FALSE)</f>
        <v>11</v>
      </c>
      <c r="Y9541" t="s">
        <v>2123</v>
      </c>
      <c r="Z9541">
        <v>39.96</v>
      </c>
      <c r="AA9541">
        <v>2</v>
      </c>
      <c r="AB9541">
        <v>0</v>
      </c>
      <c r="AC9541" s="4">
        <v>18.781199999999998</v>
      </c>
    </row>
    <row r="9542" spans="1:29" x14ac:dyDescent="0.25">
      <c r="A9542" s="2">
        <v>9541</v>
      </c>
      <c r="B9542" t="s">
        <v>7889</v>
      </c>
      <c r="C9542" s="3">
        <v>42135</v>
      </c>
      <c r="D9542" s="3">
        <v>42140</v>
      </c>
      <c r="E9542" t="s">
        <v>7</v>
      </c>
      <c r="F9542">
        <f>VLOOKUP(E9542,SHIPMODE,2,FALSE)</f>
        <v>1</v>
      </c>
      <c r="G9542" t="s">
        <v>3283</v>
      </c>
      <c r="H9542" t="s">
        <v>155</v>
      </c>
      <c r="I9542" t="s">
        <v>52</v>
      </c>
      <c r="J9542">
        <f>VLOOKUP(I9542,segmentID,2,FALSE)</f>
        <v>3</v>
      </c>
      <c r="K9542" t="s">
        <v>3255</v>
      </c>
      <c r="L9542">
        <f>VLOOKUP(K9542,country2,2,FALSE)</f>
        <v>1</v>
      </c>
      <c r="M9542" t="s">
        <v>271</v>
      </c>
      <c r="N9542">
        <f>VLOOKUP(Orders!M9542,city2,2,FALSE)</f>
        <v>43</v>
      </c>
      <c r="O9542" t="s">
        <v>160</v>
      </c>
      <c r="P9542">
        <f>VLOOKUP(O9542,state2,2,FALSE)</f>
        <v>17</v>
      </c>
      <c r="Q9542">
        <v>85023</v>
      </c>
      <c r="R9542" t="s">
        <v>21</v>
      </c>
      <c r="S9542">
        <f>VLOOKUP(R9542,region2,2,FALSE)</f>
        <v>2</v>
      </c>
      <c r="T9542" t="s">
        <v>4963</v>
      </c>
      <c r="U9542" t="s">
        <v>13</v>
      </c>
      <c r="V9542">
        <f>VLOOKUP(U9542,category2,2,FALSE)</f>
        <v>1</v>
      </c>
      <c r="W9542" t="s">
        <v>3226</v>
      </c>
      <c r="X9542">
        <f>VLOOKUP(W9542,subcat2,3,FALSE)</f>
        <v>2</v>
      </c>
      <c r="Y9542" t="s">
        <v>1366</v>
      </c>
      <c r="Z9542">
        <v>191.96800000000002</v>
      </c>
      <c r="AA9542">
        <v>7</v>
      </c>
      <c r="AB9542">
        <v>0.2</v>
      </c>
      <c r="AC9542" s="4">
        <v>16.797200000000004</v>
      </c>
    </row>
    <row r="9543" spans="1:29" x14ac:dyDescent="0.25">
      <c r="A9543" s="2">
        <v>9542</v>
      </c>
      <c r="B9543" t="s">
        <v>7890</v>
      </c>
      <c r="C9543" s="3">
        <v>42222</v>
      </c>
      <c r="D9543" s="3">
        <v>42226</v>
      </c>
      <c r="E9543" t="s">
        <v>25</v>
      </c>
      <c r="F9543">
        <f>VLOOKUP(E9543,SHIPMODE,2,FALSE)</f>
        <v>2</v>
      </c>
      <c r="G9543" t="s">
        <v>3600</v>
      </c>
      <c r="H9543" t="s">
        <v>1296</v>
      </c>
      <c r="I9543" t="s">
        <v>18</v>
      </c>
      <c r="J9543">
        <f>VLOOKUP(I9543,segmentID,2,FALSE)</f>
        <v>2</v>
      </c>
      <c r="K9543" t="s">
        <v>3255</v>
      </c>
      <c r="L9543">
        <f>VLOOKUP(K9543,country2,2,FALSE)</f>
        <v>1</v>
      </c>
      <c r="M9543" t="s">
        <v>95</v>
      </c>
      <c r="N9543">
        <f>VLOOKUP(Orders!M9543,city2,2,FALSE)</f>
        <v>13</v>
      </c>
      <c r="O9543" t="s">
        <v>54</v>
      </c>
      <c r="P9543">
        <f>VLOOKUP(O9543,state2,2,FALSE)</f>
        <v>6</v>
      </c>
      <c r="Q9543">
        <v>77095</v>
      </c>
      <c r="R9543" t="s">
        <v>55</v>
      </c>
      <c r="S9543">
        <f>VLOOKUP(R9543,region2,2,FALSE)</f>
        <v>3</v>
      </c>
      <c r="T9543" t="s">
        <v>4306</v>
      </c>
      <c r="U9543" t="s">
        <v>22</v>
      </c>
      <c r="V9543">
        <f>VLOOKUP(U9543,category2,2,FALSE)</f>
        <v>2</v>
      </c>
      <c r="W9543" t="s">
        <v>23</v>
      </c>
      <c r="X9543">
        <f>VLOOKUP(W9543,subcat2,3,FALSE)</f>
        <v>3</v>
      </c>
      <c r="Y9543" t="s">
        <v>617</v>
      </c>
      <c r="Z9543">
        <v>35.520000000000003</v>
      </c>
      <c r="AA9543">
        <v>3</v>
      </c>
      <c r="AB9543">
        <v>0.2</v>
      </c>
      <c r="AC9543" s="4">
        <v>13.320000000000002</v>
      </c>
    </row>
    <row r="9544" spans="1:29" x14ac:dyDescent="0.25">
      <c r="A9544" s="2">
        <v>9543</v>
      </c>
      <c r="B9544" t="s">
        <v>7890</v>
      </c>
      <c r="C9544" s="3">
        <v>42222</v>
      </c>
      <c r="D9544" s="3">
        <v>42226</v>
      </c>
      <c r="E9544" t="s">
        <v>25</v>
      </c>
      <c r="F9544">
        <f>VLOOKUP(E9544,SHIPMODE,2,FALSE)</f>
        <v>2</v>
      </c>
      <c r="G9544" t="s">
        <v>3600</v>
      </c>
      <c r="H9544" t="s">
        <v>1296</v>
      </c>
      <c r="I9544" t="s">
        <v>18</v>
      </c>
      <c r="J9544">
        <f>VLOOKUP(I9544,segmentID,2,FALSE)</f>
        <v>2</v>
      </c>
      <c r="K9544" t="s">
        <v>3255</v>
      </c>
      <c r="L9544">
        <f>VLOOKUP(K9544,country2,2,FALSE)</f>
        <v>1</v>
      </c>
      <c r="M9544" t="s">
        <v>95</v>
      </c>
      <c r="N9544">
        <f>VLOOKUP(Orders!M9544,city2,2,FALSE)</f>
        <v>13</v>
      </c>
      <c r="O9544" t="s">
        <v>54</v>
      </c>
      <c r="P9544">
        <f>VLOOKUP(O9544,state2,2,FALSE)</f>
        <v>6</v>
      </c>
      <c r="Q9544">
        <v>77095</v>
      </c>
      <c r="R9544" t="s">
        <v>55</v>
      </c>
      <c r="S9544">
        <f>VLOOKUP(R9544,region2,2,FALSE)</f>
        <v>3</v>
      </c>
      <c r="T9544" t="s">
        <v>4886</v>
      </c>
      <c r="U9544" t="s">
        <v>22</v>
      </c>
      <c r="V9544">
        <f>VLOOKUP(U9544,category2,2,FALSE)</f>
        <v>2</v>
      </c>
      <c r="W9544" t="s">
        <v>3231</v>
      </c>
      <c r="X9544">
        <f>VLOOKUP(W9544,subcat2,3,FALSE)</f>
        <v>9</v>
      </c>
      <c r="Y9544" t="s">
        <v>3100</v>
      </c>
      <c r="Z9544">
        <v>6.2299999999999986</v>
      </c>
      <c r="AA9544">
        <v>5</v>
      </c>
      <c r="AB9544">
        <v>0.8</v>
      </c>
      <c r="AC9544" s="4">
        <v>-9.6565000000000047</v>
      </c>
    </row>
    <row r="9545" spans="1:29" x14ac:dyDescent="0.25">
      <c r="A9545" s="2">
        <v>9544</v>
      </c>
      <c r="B9545" t="s">
        <v>7890</v>
      </c>
      <c r="C9545" s="3">
        <v>42222</v>
      </c>
      <c r="D9545" s="3">
        <v>42226</v>
      </c>
      <c r="E9545" t="s">
        <v>25</v>
      </c>
      <c r="F9545">
        <f>VLOOKUP(E9545,SHIPMODE,2,FALSE)</f>
        <v>2</v>
      </c>
      <c r="G9545" t="s">
        <v>3600</v>
      </c>
      <c r="H9545" t="s">
        <v>1296</v>
      </c>
      <c r="I9545" t="s">
        <v>18</v>
      </c>
      <c r="J9545">
        <f>VLOOKUP(I9545,segmentID,2,FALSE)</f>
        <v>2</v>
      </c>
      <c r="K9545" t="s">
        <v>3255</v>
      </c>
      <c r="L9545">
        <f>VLOOKUP(K9545,country2,2,FALSE)</f>
        <v>1</v>
      </c>
      <c r="M9545" t="s">
        <v>95</v>
      </c>
      <c r="N9545">
        <f>VLOOKUP(Orders!M9545,city2,2,FALSE)</f>
        <v>13</v>
      </c>
      <c r="O9545" t="s">
        <v>54</v>
      </c>
      <c r="P9545">
        <f>VLOOKUP(O9545,state2,2,FALSE)</f>
        <v>6</v>
      </c>
      <c r="Q9545">
        <v>77095</v>
      </c>
      <c r="R9545" t="s">
        <v>55</v>
      </c>
      <c r="S9545">
        <f>VLOOKUP(R9545,region2,2,FALSE)</f>
        <v>3</v>
      </c>
      <c r="T9545" t="s">
        <v>5793</v>
      </c>
      <c r="U9545" t="s">
        <v>22</v>
      </c>
      <c r="V9545">
        <f>VLOOKUP(U9545,category2,2,FALSE)</f>
        <v>2</v>
      </c>
      <c r="W9545" t="s">
        <v>45</v>
      </c>
      <c r="X9545">
        <f>VLOOKUP(W9545,subcat2,3,FALSE)</f>
        <v>11</v>
      </c>
      <c r="Y9545" t="s">
        <v>1799</v>
      </c>
      <c r="Z9545">
        <v>56.704000000000001</v>
      </c>
      <c r="AA9545">
        <v>2</v>
      </c>
      <c r="AB9545">
        <v>0.2</v>
      </c>
      <c r="AC9545" s="4">
        <v>19.137599999999992</v>
      </c>
    </row>
    <row r="9546" spans="1:29" x14ac:dyDescent="0.25">
      <c r="A9546" s="2">
        <v>9545</v>
      </c>
      <c r="B9546" t="s">
        <v>7890</v>
      </c>
      <c r="C9546" s="3">
        <v>42222</v>
      </c>
      <c r="D9546" s="3">
        <v>42226</v>
      </c>
      <c r="E9546" t="s">
        <v>25</v>
      </c>
      <c r="F9546">
        <f>VLOOKUP(E9546,SHIPMODE,2,FALSE)</f>
        <v>2</v>
      </c>
      <c r="G9546" t="s">
        <v>3600</v>
      </c>
      <c r="H9546" t="s">
        <v>1296</v>
      </c>
      <c r="I9546" t="s">
        <v>18</v>
      </c>
      <c r="J9546">
        <f>VLOOKUP(I9546,segmentID,2,FALSE)</f>
        <v>2</v>
      </c>
      <c r="K9546" t="s">
        <v>3255</v>
      </c>
      <c r="L9546">
        <f>VLOOKUP(K9546,country2,2,FALSE)</f>
        <v>1</v>
      </c>
      <c r="M9546" t="s">
        <v>95</v>
      </c>
      <c r="N9546">
        <f>VLOOKUP(Orders!M9546,city2,2,FALSE)</f>
        <v>13</v>
      </c>
      <c r="O9546" t="s">
        <v>54</v>
      </c>
      <c r="P9546">
        <f>VLOOKUP(O9546,state2,2,FALSE)</f>
        <v>6</v>
      </c>
      <c r="Q9546">
        <v>77095</v>
      </c>
      <c r="R9546" t="s">
        <v>55</v>
      </c>
      <c r="S9546">
        <f>VLOOKUP(R9546,region2,2,FALSE)</f>
        <v>3</v>
      </c>
      <c r="T9546" t="s">
        <v>5184</v>
      </c>
      <c r="U9546" t="s">
        <v>13</v>
      </c>
      <c r="V9546">
        <f>VLOOKUP(U9546,category2,2,FALSE)</f>
        <v>1</v>
      </c>
      <c r="W9546" t="s">
        <v>14</v>
      </c>
      <c r="X9546">
        <f>VLOOKUP(W9546,subcat2,3,FALSE)</f>
        <v>1</v>
      </c>
      <c r="Y9546" t="s">
        <v>1910</v>
      </c>
      <c r="Z9546">
        <v>369.19919999999996</v>
      </c>
      <c r="AA9546">
        <v>3</v>
      </c>
      <c r="AB9546">
        <v>0.32</v>
      </c>
      <c r="AC9546" s="4">
        <v>-114.01739999999995</v>
      </c>
    </row>
    <row r="9547" spans="1:29" x14ac:dyDescent="0.25">
      <c r="A9547" s="2">
        <v>9546</v>
      </c>
      <c r="B9547" t="s">
        <v>6847</v>
      </c>
      <c r="C9547" s="3">
        <v>41941</v>
      </c>
      <c r="D9547" s="3">
        <v>41945</v>
      </c>
      <c r="E9547" t="s">
        <v>25</v>
      </c>
      <c r="F9547">
        <f>VLOOKUP(E9547,SHIPMODE,2,FALSE)</f>
        <v>2</v>
      </c>
      <c r="G9547" t="s">
        <v>3799</v>
      </c>
      <c r="H9547" t="s">
        <v>2002</v>
      </c>
      <c r="I9547" t="s">
        <v>18</v>
      </c>
      <c r="J9547">
        <f>VLOOKUP(I9547,segmentID,2,FALSE)</f>
        <v>2</v>
      </c>
      <c r="K9547" t="s">
        <v>3255</v>
      </c>
      <c r="L9547">
        <f>VLOOKUP(K9547,country2,2,FALSE)</f>
        <v>1</v>
      </c>
      <c r="M9547" t="s">
        <v>248</v>
      </c>
      <c r="N9547">
        <f>VLOOKUP(Orders!M9547,city2,2,FALSE)</f>
        <v>39</v>
      </c>
      <c r="O9547" t="s">
        <v>132</v>
      </c>
      <c r="P9547">
        <f>VLOOKUP(O9547,state2,2,FALSE)</f>
        <v>15</v>
      </c>
      <c r="Q9547">
        <v>47201</v>
      </c>
      <c r="R9547" t="s">
        <v>55</v>
      </c>
      <c r="S9547">
        <f>VLOOKUP(R9547,region2,2,FALSE)</f>
        <v>3</v>
      </c>
      <c r="T9547" t="s">
        <v>5499</v>
      </c>
      <c r="U9547" t="s">
        <v>35</v>
      </c>
      <c r="V9547">
        <f>VLOOKUP(U9547,category2,2,FALSE)</f>
        <v>3</v>
      </c>
      <c r="W9547" t="s">
        <v>3232</v>
      </c>
      <c r="X9547">
        <f>VLOOKUP(W9547,subcat2,3,FALSE)</f>
        <v>12</v>
      </c>
      <c r="Y9547" t="s">
        <v>847</v>
      </c>
      <c r="Z9547">
        <v>1.98</v>
      </c>
      <c r="AA9547">
        <v>2</v>
      </c>
      <c r="AB9547">
        <v>0</v>
      </c>
      <c r="AC9547" s="4">
        <v>0.89100000000000001</v>
      </c>
    </row>
    <row r="9548" spans="1:29" x14ac:dyDescent="0.25">
      <c r="A9548" s="2">
        <v>9547</v>
      </c>
      <c r="B9548" t="s">
        <v>6847</v>
      </c>
      <c r="C9548" s="3">
        <v>41941</v>
      </c>
      <c r="D9548" s="3">
        <v>41945</v>
      </c>
      <c r="E9548" t="s">
        <v>25</v>
      </c>
      <c r="F9548">
        <f>VLOOKUP(E9548,SHIPMODE,2,FALSE)</f>
        <v>2</v>
      </c>
      <c r="G9548" t="s">
        <v>3799</v>
      </c>
      <c r="H9548" t="s">
        <v>2002</v>
      </c>
      <c r="I9548" t="s">
        <v>18</v>
      </c>
      <c r="J9548">
        <f>VLOOKUP(I9548,segmentID,2,FALSE)</f>
        <v>2</v>
      </c>
      <c r="K9548" t="s">
        <v>3255</v>
      </c>
      <c r="L9548">
        <f>VLOOKUP(K9548,country2,2,FALSE)</f>
        <v>1</v>
      </c>
      <c r="M9548" t="s">
        <v>248</v>
      </c>
      <c r="N9548">
        <f>VLOOKUP(Orders!M9548,city2,2,FALSE)</f>
        <v>39</v>
      </c>
      <c r="O9548" t="s">
        <v>132</v>
      </c>
      <c r="P9548">
        <f>VLOOKUP(O9548,state2,2,FALSE)</f>
        <v>15</v>
      </c>
      <c r="Q9548">
        <v>47201</v>
      </c>
      <c r="R9548" t="s">
        <v>55</v>
      </c>
      <c r="S9548">
        <f>VLOOKUP(R9548,region2,2,FALSE)</f>
        <v>3</v>
      </c>
      <c r="T9548" t="s">
        <v>4177</v>
      </c>
      <c r="U9548" t="s">
        <v>22</v>
      </c>
      <c r="V9548">
        <f>VLOOKUP(U9548,category2,2,FALSE)</f>
        <v>2</v>
      </c>
      <c r="W9548" t="s">
        <v>45</v>
      </c>
      <c r="X9548">
        <f>VLOOKUP(W9548,subcat2,3,FALSE)</f>
        <v>11</v>
      </c>
      <c r="Y9548" t="s">
        <v>2715</v>
      </c>
      <c r="Z9548">
        <v>75.88</v>
      </c>
      <c r="AA9548">
        <v>2</v>
      </c>
      <c r="AB9548">
        <v>0</v>
      </c>
      <c r="AC9548" s="4">
        <v>35.663599999999995</v>
      </c>
    </row>
    <row r="9549" spans="1:29" x14ac:dyDescent="0.25">
      <c r="A9549" s="2">
        <v>9548</v>
      </c>
      <c r="B9549" t="s">
        <v>9186</v>
      </c>
      <c r="C9549" s="3">
        <v>42539</v>
      </c>
      <c r="D9549" s="3">
        <v>42541</v>
      </c>
      <c r="E9549" t="s">
        <v>7</v>
      </c>
      <c r="F9549">
        <f>VLOOKUP(E9549,SHIPMODE,2,FALSE)</f>
        <v>1</v>
      </c>
      <c r="G9549" t="s">
        <v>3289</v>
      </c>
      <c r="H9549" t="s">
        <v>182</v>
      </c>
      <c r="I9549" t="s">
        <v>18</v>
      </c>
      <c r="J9549">
        <f>VLOOKUP(I9549,segmentID,2,FALSE)</f>
        <v>2</v>
      </c>
      <c r="K9549" t="s">
        <v>3255</v>
      </c>
      <c r="L9549">
        <f>VLOOKUP(K9549,country2,2,FALSE)</f>
        <v>1</v>
      </c>
      <c r="M9549" t="s">
        <v>77</v>
      </c>
      <c r="N9549">
        <f>VLOOKUP(Orders!M9549,city2,2,FALSE)</f>
        <v>11</v>
      </c>
      <c r="O9549" t="s">
        <v>78</v>
      </c>
      <c r="P9549">
        <f>VLOOKUP(O9549,state2,2,FALSE)</f>
        <v>10</v>
      </c>
      <c r="Q9549">
        <v>19134</v>
      </c>
      <c r="R9549" t="s">
        <v>79</v>
      </c>
      <c r="S9549">
        <f>VLOOKUP(R9549,region2,2,FALSE)</f>
        <v>4</v>
      </c>
      <c r="T9549" t="s">
        <v>5598</v>
      </c>
      <c r="U9549" t="s">
        <v>22</v>
      </c>
      <c r="V9549">
        <f>VLOOKUP(U9549,category2,2,FALSE)</f>
        <v>2</v>
      </c>
      <c r="W9549" t="s">
        <v>45</v>
      </c>
      <c r="X9549">
        <f>VLOOKUP(W9549,subcat2,3,FALSE)</f>
        <v>11</v>
      </c>
      <c r="Y9549" t="s">
        <v>1517</v>
      </c>
      <c r="Z9549">
        <v>6.8480000000000008</v>
      </c>
      <c r="AA9549">
        <v>2</v>
      </c>
      <c r="AB9549">
        <v>0.2</v>
      </c>
      <c r="AC9549" s="4">
        <v>2.1399999999999992</v>
      </c>
    </row>
    <row r="9550" spans="1:29" x14ac:dyDescent="0.25">
      <c r="A9550" s="2">
        <v>9549</v>
      </c>
      <c r="B9550" t="s">
        <v>9186</v>
      </c>
      <c r="C9550" s="3">
        <v>42539</v>
      </c>
      <c r="D9550" s="3">
        <v>42541</v>
      </c>
      <c r="E9550" t="s">
        <v>7</v>
      </c>
      <c r="F9550">
        <f>VLOOKUP(E9550,SHIPMODE,2,FALSE)</f>
        <v>1</v>
      </c>
      <c r="G9550" t="s">
        <v>3289</v>
      </c>
      <c r="H9550" t="s">
        <v>182</v>
      </c>
      <c r="I9550" t="s">
        <v>18</v>
      </c>
      <c r="J9550">
        <f>VLOOKUP(I9550,segmentID,2,FALSE)</f>
        <v>2</v>
      </c>
      <c r="K9550" t="s">
        <v>3255</v>
      </c>
      <c r="L9550">
        <f>VLOOKUP(K9550,country2,2,FALSE)</f>
        <v>1</v>
      </c>
      <c r="M9550" t="s">
        <v>77</v>
      </c>
      <c r="N9550">
        <f>VLOOKUP(Orders!M9550,city2,2,FALSE)</f>
        <v>11</v>
      </c>
      <c r="O9550" t="s">
        <v>78</v>
      </c>
      <c r="P9550">
        <f>VLOOKUP(O9550,state2,2,FALSE)</f>
        <v>10</v>
      </c>
      <c r="Q9550">
        <v>19134</v>
      </c>
      <c r="R9550" t="s">
        <v>79</v>
      </c>
      <c r="S9550">
        <f>VLOOKUP(R9550,region2,2,FALSE)</f>
        <v>4</v>
      </c>
      <c r="T9550" t="s">
        <v>4118</v>
      </c>
      <c r="U9550" t="s">
        <v>22</v>
      </c>
      <c r="V9550">
        <f>VLOOKUP(U9550,category2,2,FALSE)</f>
        <v>2</v>
      </c>
      <c r="W9550" t="s">
        <v>3231</v>
      </c>
      <c r="X9550">
        <f>VLOOKUP(W9550,subcat2,3,FALSE)</f>
        <v>9</v>
      </c>
      <c r="Y9550" t="s">
        <v>57</v>
      </c>
      <c r="Z9550">
        <v>4.6260000000000003</v>
      </c>
      <c r="AA9550">
        <v>2</v>
      </c>
      <c r="AB9550">
        <v>0.7</v>
      </c>
      <c r="AC9550" s="4">
        <v>-3.8549999999999986</v>
      </c>
    </row>
    <row r="9551" spans="1:29" x14ac:dyDescent="0.25">
      <c r="A9551" s="2">
        <v>9550</v>
      </c>
      <c r="B9551" t="s">
        <v>9186</v>
      </c>
      <c r="C9551" s="3">
        <v>42539</v>
      </c>
      <c r="D9551" s="3">
        <v>42541</v>
      </c>
      <c r="E9551" t="s">
        <v>7</v>
      </c>
      <c r="F9551">
        <f>VLOOKUP(E9551,SHIPMODE,2,FALSE)</f>
        <v>1</v>
      </c>
      <c r="G9551" t="s">
        <v>3289</v>
      </c>
      <c r="H9551" t="s">
        <v>182</v>
      </c>
      <c r="I9551" t="s">
        <v>18</v>
      </c>
      <c r="J9551">
        <f>VLOOKUP(I9551,segmentID,2,FALSE)</f>
        <v>2</v>
      </c>
      <c r="K9551" t="s">
        <v>3255</v>
      </c>
      <c r="L9551">
        <f>VLOOKUP(K9551,country2,2,FALSE)</f>
        <v>1</v>
      </c>
      <c r="M9551" t="s">
        <v>77</v>
      </c>
      <c r="N9551">
        <f>VLOOKUP(Orders!M9551,city2,2,FALSE)</f>
        <v>11</v>
      </c>
      <c r="O9551" t="s">
        <v>78</v>
      </c>
      <c r="P9551">
        <f>VLOOKUP(O9551,state2,2,FALSE)</f>
        <v>10</v>
      </c>
      <c r="Q9551">
        <v>19134</v>
      </c>
      <c r="R9551" t="s">
        <v>79</v>
      </c>
      <c r="S9551">
        <f>VLOOKUP(R9551,region2,2,FALSE)</f>
        <v>4</v>
      </c>
      <c r="T9551" t="s">
        <v>5220</v>
      </c>
      <c r="U9551" t="s">
        <v>22</v>
      </c>
      <c r="V9551">
        <f>VLOOKUP(U9551,category2,2,FALSE)</f>
        <v>2</v>
      </c>
      <c r="W9551" t="s">
        <v>38</v>
      </c>
      <c r="X9551">
        <f>VLOOKUP(W9551,subcat2,3,FALSE)</f>
        <v>10</v>
      </c>
      <c r="Y9551" t="s">
        <v>2383</v>
      </c>
      <c r="Z9551">
        <v>453.6</v>
      </c>
      <c r="AA9551">
        <v>3</v>
      </c>
      <c r="AB9551">
        <v>0.2</v>
      </c>
      <c r="AC9551" s="4">
        <v>90.71999999999997</v>
      </c>
    </row>
    <row r="9552" spans="1:29" x14ac:dyDescent="0.25">
      <c r="A9552" s="2">
        <v>9551</v>
      </c>
      <c r="B9552" t="s">
        <v>7891</v>
      </c>
      <c r="C9552" s="3">
        <v>42127</v>
      </c>
      <c r="D9552" s="3">
        <v>42130</v>
      </c>
      <c r="E9552" t="s">
        <v>97</v>
      </c>
      <c r="F9552">
        <f>VLOOKUP(E9552,SHIPMODE,2,FALSE)</f>
        <v>3</v>
      </c>
      <c r="G9552" t="s">
        <v>3631</v>
      </c>
      <c r="H9552" t="s">
        <v>1399</v>
      </c>
      <c r="I9552" t="s">
        <v>52</v>
      </c>
      <c r="J9552">
        <f>VLOOKUP(I9552,segmentID,2,FALSE)</f>
        <v>3</v>
      </c>
      <c r="K9552" t="s">
        <v>3255</v>
      </c>
      <c r="L9552">
        <f>VLOOKUP(K9552,country2,2,FALSE)</f>
        <v>1</v>
      </c>
      <c r="M9552" t="s">
        <v>312</v>
      </c>
      <c r="N9552">
        <f>VLOOKUP(Orders!M9552,city2,2,FALSE)</f>
        <v>50</v>
      </c>
      <c r="O9552" t="s">
        <v>20</v>
      </c>
      <c r="P9552">
        <f>VLOOKUP(O9552,state2,2,FALSE)</f>
        <v>2</v>
      </c>
      <c r="Q9552">
        <v>95123</v>
      </c>
      <c r="R9552" t="s">
        <v>21</v>
      </c>
      <c r="S9552">
        <f>VLOOKUP(R9552,region2,2,FALSE)</f>
        <v>2</v>
      </c>
      <c r="T9552" t="s">
        <v>4178</v>
      </c>
      <c r="U9552" t="s">
        <v>22</v>
      </c>
      <c r="V9552">
        <f>VLOOKUP(U9552,category2,2,FALSE)</f>
        <v>2</v>
      </c>
      <c r="W9552" t="s">
        <v>3231</v>
      </c>
      <c r="X9552">
        <f>VLOOKUP(W9552,subcat2,3,FALSE)</f>
        <v>9</v>
      </c>
      <c r="Y9552" t="s">
        <v>1259</v>
      </c>
      <c r="Z9552">
        <v>13.847999999999999</v>
      </c>
      <c r="AA9552">
        <v>3</v>
      </c>
      <c r="AB9552">
        <v>0.2</v>
      </c>
      <c r="AC9552" s="4">
        <v>5.1929999999999996</v>
      </c>
    </row>
    <row r="9553" spans="1:29" x14ac:dyDescent="0.25">
      <c r="A9553" s="2">
        <v>9552</v>
      </c>
      <c r="B9553" t="s">
        <v>7892</v>
      </c>
      <c r="C9553" s="3">
        <v>42318</v>
      </c>
      <c r="D9553" s="3">
        <v>42322</v>
      </c>
      <c r="E9553" t="s">
        <v>25</v>
      </c>
      <c r="F9553">
        <f>VLOOKUP(E9553,SHIPMODE,2,FALSE)</f>
        <v>2</v>
      </c>
      <c r="G9553" t="s">
        <v>3965</v>
      </c>
      <c r="H9553" t="s">
        <v>2676</v>
      </c>
      <c r="I9553" t="s">
        <v>9</v>
      </c>
      <c r="J9553">
        <f>VLOOKUP(I9553,segmentID,2,FALSE)</f>
        <v>1</v>
      </c>
      <c r="K9553" t="s">
        <v>3255</v>
      </c>
      <c r="L9553">
        <f>VLOOKUP(K9553,country2,2,FALSE)</f>
        <v>1</v>
      </c>
      <c r="M9553" t="s">
        <v>77</v>
      </c>
      <c r="N9553">
        <f>VLOOKUP(Orders!M9553,city2,2,FALSE)</f>
        <v>11</v>
      </c>
      <c r="O9553" t="s">
        <v>78</v>
      </c>
      <c r="P9553">
        <f>VLOOKUP(O9553,state2,2,FALSE)</f>
        <v>10</v>
      </c>
      <c r="Q9553">
        <v>19140</v>
      </c>
      <c r="R9553" t="s">
        <v>79</v>
      </c>
      <c r="S9553">
        <f>VLOOKUP(R9553,region2,2,FALSE)</f>
        <v>4</v>
      </c>
      <c r="T9553" t="s">
        <v>4860</v>
      </c>
      <c r="U9553" t="s">
        <v>22</v>
      </c>
      <c r="V9553">
        <f>VLOOKUP(U9553,category2,2,FALSE)</f>
        <v>2</v>
      </c>
      <c r="W9553" t="s">
        <v>3227</v>
      </c>
      <c r="X9553">
        <f>VLOOKUP(W9553,subcat2,3,FALSE)</f>
        <v>5</v>
      </c>
      <c r="Y9553" t="s">
        <v>1099</v>
      </c>
      <c r="Z9553">
        <v>577.58400000000006</v>
      </c>
      <c r="AA9553">
        <v>6</v>
      </c>
      <c r="AB9553">
        <v>0.2</v>
      </c>
      <c r="AC9553" s="4">
        <v>43.318799999999953</v>
      </c>
    </row>
    <row r="9554" spans="1:29" x14ac:dyDescent="0.25">
      <c r="A9554" s="2">
        <v>9553</v>
      </c>
      <c r="B9554" t="s">
        <v>7893</v>
      </c>
      <c r="C9554" s="3">
        <v>42154</v>
      </c>
      <c r="D9554" s="3">
        <v>42158</v>
      </c>
      <c r="E9554" t="s">
        <v>25</v>
      </c>
      <c r="F9554">
        <f>VLOOKUP(E9554,SHIPMODE,2,FALSE)</f>
        <v>2</v>
      </c>
      <c r="G9554" t="s">
        <v>4041</v>
      </c>
      <c r="H9554" t="s">
        <v>3178</v>
      </c>
      <c r="I9554" t="s">
        <v>52</v>
      </c>
      <c r="J9554">
        <f>VLOOKUP(I9554,segmentID,2,FALSE)</f>
        <v>3</v>
      </c>
      <c r="K9554" t="s">
        <v>3255</v>
      </c>
      <c r="L9554">
        <f>VLOOKUP(K9554,country2,2,FALSE)</f>
        <v>1</v>
      </c>
      <c r="M9554" t="s">
        <v>164</v>
      </c>
      <c r="N9554">
        <f>VLOOKUP(Orders!M9554,city2,2,FALSE)</f>
        <v>25</v>
      </c>
      <c r="O9554" t="s">
        <v>165</v>
      </c>
      <c r="P9554">
        <f>VLOOKUP(O9554,state2,2,FALSE)</f>
        <v>18</v>
      </c>
      <c r="Q9554">
        <v>22153</v>
      </c>
      <c r="R9554" t="s">
        <v>12</v>
      </c>
      <c r="S9554">
        <f>VLOOKUP(R9554,region2,2,FALSE)</f>
        <v>1</v>
      </c>
      <c r="T9554" t="s">
        <v>5376</v>
      </c>
      <c r="U9554" t="s">
        <v>35</v>
      </c>
      <c r="V9554">
        <f>VLOOKUP(U9554,category2,2,FALSE)</f>
        <v>3</v>
      </c>
      <c r="W9554" t="s">
        <v>3232</v>
      </c>
      <c r="X9554">
        <f>VLOOKUP(W9554,subcat2,3,FALSE)</f>
        <v>12</v>
      </c>
      <c r="Y9554" t="s">
        <v>2892</v>
      </c>
      <c r="Z9554">
        <v>151.96</v>
      </c>
      <c r="AA9554">
        <v>4</v>
      </c>
      <c r="AB9554">
        <v>0</v>
      </c>
      <c r="AC9554" s="4">
        <v>36.470399999999998</v>
      </c>
    </row>
    <row r="9555" spans="1:29" x14ac:dyDescent="0.25">
      <c r="A9555" s="2">
        <v>9554</v>
      </c>
      <c r="B9555" t="s">
        <v>9187</v>
      </c>
      <c r="C9555" s="3">
        <v>42635</v>
      </c>
      <c r="D9555" s="3">
        <v>42640</v>
      </c>
      <c r="E9555" t="s">
        <v>25</v>
      </c>
      <c r="F9555">
        <f>VLOOKUP(E9555,SHIPMODE,2,FALSE)</f>
        <v>2</v>
      </c>
      <c r="G9555" t="s">
        <v>3671</v>
      </c>
      <c r="H9555" t="s">
        <v>1568</v>
      </c>
      <c r="I9555" t="s">
        <v>18</v>
      </c>
      <c r="J9555">
        <f>VLOOKUP(I9555,segmentID,2,FALSE)</f>
        <v>2</v>
      </c>
      <c r="K9555" t="s">
        <v>3255</v>
      </c>
      <c r="L9555">
        <f>VLOOKUP(K9555,country2,2,FALSE)</f>
        <v>1</v>
      </c>
      <c r="M9555" t="s">
        <v>2052</v>
      </c>
      <c r="N9555">
        <f>VLOOKUP(Orders!M9555,city2,2,FALSE)</f>
        <v>267</v>
      </c>
      <c r="O9555" t="s">
        <v>228</v>
      </c>
      <c r="P9555">
        <f>VLOOKUP(O9555,state2,2,FALSE)</f>
        <v>23</v>
      </c>
      <c r="Q9555">
        <v>80020</v>
      </c>
      <c r="R9555" t="s">
        <v>21</v>
      </c>
      <c r="S9555">
        <f>VLOOKUP(R9555,region2,2,FALSE)</f>
        <v>2</v>
      </c>
      <c r="T9555" t="s">
        <v>4492</v>
      </c>
      <c r="U9555" t="s">
        <v>13</v>
      </c>
      <c r="V9555">
        <f>VLOOKUP(U9555,category2,2,FALSE)</f>
        <v>1</v>
      </c>
      <c r="W9555" t="s">
        <v>3228</v>
      </c>
      <c r="X9555">
        <f>VLOOKUP(W9555,subcat2,3,FALSE)</f>
        <v>6</v>
      </c>
      <c r="Y9555" t="s">
        <v>552</v>
      </c>
      <c r="Z9555">
        <v>68.432000000000016</v>
      </c>
      <c r="AA9555">
        <v>7</v>
      </c>
      <c r="AB9555">
        <v>0.2</v>
      </c>
      <c r="AC9555" s="4">
        <v>8.5539999999999878</v>
      </c>
    </row>
    <row r="9556" spans="1:29" x14ac:dyDescent="0.25">
      <c r="A9556" s="2">
        <v>9555</v>
      </c>
      <c r="B9556" t="s">
        <v>7894</v>
      </c>
      <c r="C9556" s="3">
        <v>42336</v>
      </c>
      <c r="D9556" s="3">
        <v>42340</v>
      </c>
      <c r="E9556" t="s">
        <v>25</v>
      </c>
      <c r="F9556">
        <f>VLOOKUP(E9556,SHIPMODE,2,FALSE)</f>
        <v>2</v>
      </c>
      <c r="G9556" t="s">
        <v>3941</v>
      </c>
      <c r="H9556" t="s">
        <v>2582</v>
      </c>
      <c r="I9556" t="s">
        <v>9</v>
      </c>
      <c r="J9556">
        <f>VLOOKUP(I9556,segmentID,2,FALSE)</f>
        <v>1</v>
      </c>
      <c r="K9556" t="s">
        <v>3255</v>
      </c>
      <c r="L9556">
        <f>VLOOKUP(K9556,country2,2,FALSE)</f>
        <v>1</v>
      </c>
      <c r="M9556" t="s">
        <v>248</v>
      </c>
      <c r="N9556">
        <f>VLOOKUP(Orders!M9556,city2,2,FALSE)</f>
        <v>39</v>
      </c>
      <c r="O9556" t="s">
        <v>249</v>
      </c>
      <c r="P9556">
        <f>VLOOKUP(O9556,state2,2,FALSE)</f>
        <v>25</v>
      </c>
      <c r="Q9556">
        <v>43229</v>
      </c>
      <c r="R9556" t="s">
        <v>79</v>
      </c>
      <c r="S9556">
        <f>VLOOKUP(R9556,region2,2,FALSE)</f>
        <v>4</v>
      </c>
      <c r="T9556" t="s">
        <v>4200</v>
      </c>
      <c r="U9556" t="s">
        <v>13</v>
      </c>
      <c r="V9556">
        <f>VLOOKUP(U9556,category2,2,FALSE)</f>
        <v>1</v>
      </c>
      <c r="W9556" t="s">
        <v>3228</v>
      </c>
      <c r="X9556">
        <f>VLOOKUP(W9556,subcat2,3,FALSE)</f>
        <v>6</v>
      </c>
      <c r="Y9556" t="s">
        <v>301</v>
      </c>
      <c r="Z9556">
        <v>71.12</v>
      </c>
      <c r="AA9556">
        <v>5</v>
      </c>
      <c r="AB9556">
        <v>0.2</v>
      </c>
      <c r="AC9556" s="4">
        <v>9.7789999999999964</v>
      </c>
    </row>
    <row r="9557" spans="1:29" x14ac:dyDescent="0.25">
      <c r="A9557" s="2">
        <v>9556</v>
      </c>
      <c r="B9557" t="s">
        <v>7894</v>
      </c>
      <c r="C9557" s="3">
        <v>42336</v>
      </c>
      <c r="D9557" s="3">
        <v>42340</v>
      </c>
      <c r="E9557" t="s">
        <v>25</v>
      </c>
      <c r="F9557">
        <f>VLOOKUP(E9557,SHIPMODE,2,FALSE)</f>
        <v>2</v>
      </c>
      <c r="G9557" t="s">
        <v>3941</v>
      </c>
      <c r="H9557" t="s">
        <v>2582</v>
      </c>
      <c r="I9557" t="s">
        <v>9</v>
      </c>
      <c r="J9557">
        <f>VLOOKUP(I9557,segmentID,2,FALSE)</f>
        <v>1</v>
      </c>
      <c r="K9557" t="s">
        <v>3255</v>
      </c>
      <c r="L9557">
        <f>VLOOKUP(K9557,country2,2,FALSE)</f>
        <v>1</v>
      </c>
      <c r="M9557" t="s">
        <v>248</v>
      </c>
      <c r="N9557">
        <f>VLOOKUP(Orders!M9557,city2,2,FALSE)</f>
        <v>39</v>
      </c>
      <c r="O9557" t="s">
        <v>249</v>
      </c>
      <c r="P9557">
        <f>VLOOKUP(O9557,state2,2,FALSE)</f>
        <v>25</v>
      </c>
      <c r="Q9557">
        <v>43229</v>
      </c>
      <c r="R9557" t="s">
        <v>79</v>
      </c>
      <c r="S9557">
        <f>VLOOKUP(R9557,region2,2,FALSE)</f>
        <v>4</v>
      </c>
      <c r="T9557" t="s">
        <v>5098</v>
      </c>
      <c r="U9557" t="s">
        <v>22</v>
      </c>
      <c r="V9557">
        <f>VLOOKUP(U9557,category2,2,FALSE)</f>
        <v>2</v>
      </c>
      <c r="W9557" t="s">
        <v>3234</v>
      </c>
      <c r="X9557">
        <f>VLOOKUP(W9557,subcat2,3,FALSE)</f>
        <v>14</v>
      </c>
      <c r="Y9557" t="s">
        <v>104</v>
      </c>
      <c r="Z9557">
        <v>3.008</v>
      </c>
      <c r="AA9557">
        <v>2</v>
      </c>
      <c r="AB9557">
        <v>0.2</v>
      </c>
      <c r="AC9557" s="4">
        <v>0.56399999999999983</v>
      </c>
    </row>
    <row r="9558" spans="1:29" x14ac:dyDescent="0.25">
      <c r="A9558" s="2">
        <v>9557</v>
      </c>
      <c r="B9558" t="s">
        <v>7895</v>
      </c>
      <c r="C9558" s="3">
        <v>42341</v>
      </c>
      <c r="D9558" s="3">
        <v>42343</v>
      </c>
      <c r="E9558" t="s">
        <v>7</v>
      </c>
      <c r="F9558">
        <f>VLOOKUP(E9558,SHIPMODE,2,FALSE)</f>
        <v>1</v>
      </c>
      <c r="G9558" t="s">
        <v>3261</v>
      </c>
      <c r="H9558" t="s">
        <v>51</v>
      </c>
      <c r="I9558" t="s">
        <v>52</v>
      </c>
      <c r="J9558">
        <f>VLOOKUP(I9558,segmentID,2,FALSE)</f>
        <v>3</v>
      </c>
      <c r="K9558" t="s">
        <v>3255</v>
      </c>
      <c r="L9558">
        <f>VLOOKUP(K9558,country2,2,FALSE)</f>
        <v>1</v>
      </c>
      <c r="M9558" t="s">
        <v>43</v>
      </c>
      <c r="N9558">
        <f>VLOOKUP(Orders!M9558,city2,2,FALSE)</f>
        <v>4</v>
      </c>
      <c r="O9558" t="s">
        <v>1242</v>
      </c>
      <c r="P9558">
        <f>VLOOKUP(O9558,state2,2,FALSE)</f>
        <v>39</v>
      </c>
      <c r="Q9558">
        <v>3301</v>
      </c>
      <c r="R9558" t="s">
        <v>79</v>
      </c>
      <c r="S9558">
        <f>VLOOKUP(R9558,region2,2,FALSE)</f>
        <v>4</v>
      </c>
      <c r="T9558" t="s">
        <v>4867</v>
      </c>
      <c r="U9558" t="s">
        <v>22</v>
      </c>
      <c r="V9558">
        <f>VLOOKUP(U9558,category2,2,FALSE)</f>
        <v>2</v>
      </c>
      <c r="W9558" t="s">
        <v>45</v>
      </c>
      <c r="X9558">
        <f>VLOOKUP(W9558,subcat2,3,FALSE)</f>
        <v>11</v>
      </c>
      <c r="Y9558" t="s">
        <v>1929</v>
      </c>
      <c r="Z9558">
        <v>184.66</v>
      </c>
      <c r="AA9558">
        <v>7</v>
      </c>
      <c r="AB9558">
        <v>0</v>
      </c>
      <c r="AC9558" s="4">
        <v>84.943599999999989</v>
      </c>
    </row>
    <row r="9559" spans="1:29" x14ac:dyDescent="0.25">
      <c r="A9559" s="2">
        <v>9558</v>
      </c>
      <c r="B9559" t="s">
        <v>6848</v>
      </c>
      <c r="C9559" s="3">
        <v>41929</v>
      </c>
      <c r="D9559" s="3">
        <v>41931</v>
      </c>
      <c r="E9559" t="s">
        <v>7</v>
      </c>
      <c r="F9559">
        <f>VLOOKUP(E9559,SHIPMODE,2,FALSE)</f>
        <v>1</v>
      </c>
      <c r="G9559" t="s">
        <v>3687</v>
      </c>
      <c r="H9559" t="s">
        <v>1623</v>
      </c>
      <c r="I9559" t="s">
        <v>9</v>
      </c>
      <c r="J9559">
        <f>VLOOKUP(I9559,segmentID,2,FALSE)</f>
        <v>1</v>
      </c>
      <c r="K9559" t="s">
        <v>3255</v>
      </c>
      <c r="L9559">
        <f>VLOOKUP(K9559,country2,2,FALSE)</f>
        <v>1</v>
      </c>
      <c r="M9559" t="s">
        <v>95</v>
      </c>
      <c r="N9559">
        <f>VLOOKUP(Orders!M9559,city2,2,FALSE)</f>
        <v>13</v>
      </c>
      <c r="O9559" t="s">
        <v>54</v>
      </c>
      <c r="P9559">
        <f>VLOOKUP(O9559,state2,2,FALSE)</f>
        <v>6</v>
      </c>
      <c r="Q9559">
        <v>77095</v>
      </c>
      <c r="R9559" t="s">
        <v>55</v>
      </c>
      <c r="S9559">
        <f>VLOOKUP(R9559,region2,2,FALSE)</f>
        <v>3</v>
      </c>
      <c r="T9559" t="s">
        <v>5561</v>
      </c>
      <c r="U9559" t="s">
        <v>13</v>
      </c>
      <c r="V9559">
        <f>VLOOKUP(U9559,category2,2,FALSE)</f>
        <v>1</v>
      </c>
      <c r="W9559" t="s">
        <v>3228</v>
      </c>
      <c r="X9559">
        <f>VLOOKUP(W9559,subcat2,3,FALSE)</f>
        <v>6</v>
      </c>
      <c r="Y9559" t="s">
        <v>1447</v>
      </c>
      <c r="Z9559">
        <v>5.3120000000000003</v>
      </c>
      <c r="AA9559">
        <v>2</v>
      </c>
      <c r="AB9559">
        <v>0.6</v>
      </c>
      <c r="AC9559" s="4">
        <v>-1.5935999999999995</v>
      </c>
    </row>
    <row r="9560" spans="1:29" x14ac:dyDescent="0.25">
      <c r="A9560" s="2">
        <v>9559</v>
      </c>
      <c r="B9560" t="s">
        <v>9188</v>
      </c>
      <c r="C9560" s="3">
        <v>42493</v>
      </c>
      <c r="D9560" s="3">
        <v>42495</v>
      </c>
      <c r="E9560" t="s">
        <v>97</v>
      </c>
      <c r="F9560">
        <f>VLOOKUP(E9560,SHIPMODE,2,FALSE)</f>
        <v>3</v>
      </c>
      <c r="G9560" t="s">
        <v>4047</v>
      </c>
      <c r="H9560" t="s">
        <v>3214</v>
      </c>
      <c r="I9560" t="s">
        <v>9</v>
      </c>
      <c r="J9560">
        <f>VLOOKUP(I9560,segmentID,2,FALSE)</f>
        <v>1</v>
      </c>
      <c r="K9560" t="s">
        <v>3255</v>
      </c>
      <c r="L9560">
        <f>VLOOKUP(K9560,country2,2,FALSE)</f>
        <v>1</v>
      </c>
      <c r="M9560" t="s">
        <v>300</v>
      </c>
      <c r="N9560">
        <f>VLOOKUP(Orders!M9560,city2,2,FALSE)</f>
        <v>47</v>
      </c>
      <c r="O9560" t="s">
        <v>249</v>
      </c>
      <c r="P9560">
        <f>VLOOKUP(O9560,state2,2,FALSE)</f>
        <v>25</v>
      </c>
      <c r="Q9560">
        <v>43055</v>
      </c>
      <c r="R9560" t="s">
        <v>79</v>
      </c>
      <c r="S9560">
        <f>VLOOKUP(R9560,region2,2,FALSE)</f>
        <v>4</v>
      </c>
      <c r="T9560" t="s">
        <v>4325</v>
      </c>
      <c r="U9560" t="s">
        <v>35</v>
      </c>
      <c r="V9560">
        <f>VLOOKUP(U9560,category2,2,FALSE)</f>
        <v>3</v>
      </c>
      <c r="W9560" t="s">
        <v>3232</v>
      </c>
      <c r="X9560">
        <f>VLOOKUP(W9560,subcat2,3,FALSE)</f>
        <v>12</v>
      </c>
      <c r="Y9560" t="s">
        <v>653</v>
      </c>
      <c r="Z9560">
        <v>132.52000000000004</v>
      </c>
      <c r="AA9560">
        <v>5</v>
      </c>
      <c r="AB9560">
        <v>0.2</v>
      </c>
      <c r="AC9560" s="4">
        <v>34.786500000000004</v>
      </c>
    </row>
    <row r="9561" spans="1:29" x14ac:dyDescent="0.25">
      <c r="A9561" s="2">
        <v>9560</v>
      </c>
      <c r="B9561" t="s">
        <v>9188</v>
      </c>
      <c r="C9561" s="3">
        <v>42493</v>
      </c>
      <c r="D9561" s="3">
        <v>42495</v>
      </c>
      <c r="E9561" t="s">
        <v>97</v>
      </c>
      <c r="F9561">
        <f>VLOOKUP(E9561,SHIPMODE,2,FALSE)</f>
        <v>3</v>
      </c>
      <c r="G9561" t="s">
        <v>4047</v>
      </c>
      <c r="H9561" t="s">
        <v>3214</v>
      </c>
      <c r="I9561" t="s">
        <v>9</v>
      </c>
      <c r="J9561">
        <f>VLOOKUP(I9561,segmentID,2,FALSE)</f>
        <v>1</v>
      </c>
      <c r="K9561" t="s">
        <v>3255</v>
      </c>
      <c r="L9561">
        <f>VLOOKUP(K9561,country2,2,FALSE)</f>
        <v>1</v>
      </c>
      <c r="M9561" t="s">
        <v>300</v>
      </c>
      <c r="N9561">
        <f>VLOOKUP(Orders!M9561,city2,2,FALSE)</f>
        <v>47</v>
      </c>
      <c r="O9561" t="s">
        <v>249</v>
      </c>
      <c r="P9561">
        <f>VLOOKUP(O9561,state2,2,FALSE)</f>
        <v>25</v>
      </c>
      <c r="Q9561">
        <v>43055</v>
      </c>
      <c r="R9561" t="s">
        <v>79</v>
      </c>
      <c r="S9561">
        <f>VLOOKUP(R9561,region2,2,FALSE)</f>
        <v>4</v>
      </c>
      <c r="T9561" t="s">
        <v>5243</v>
      </c>
      <c r="U9561" t="s">
        <v>22</v>
      </c>
      <c r="V9561">
        <f>VLOOKUP(U9561,category2,2,FALSE)</f>
        <v>2</v>
      </c>
      <c r="W9561" t="s">
        <v>3227</v>
      </c>
      <c r="X9561">
        <f>VLOOKUP(W9561,subcat2,3,FALSE)</f>
        <v>5</v>
      </c>
      <c r="Y9561" t="s">
        <v>262</v>
      </c>
      <c r="Z9561">
        <v>195.64</v>
      </c>
      <c r="AA9561">
        <v>5</v>
      </c>
      <c r="AB9561">
        <v>0.2</v>
      </c>
      <c r="AC9561" s="4">
        <v>-44.018999999999991</v>
      </c>
    </row>
    <row r="9562" spans="1:29" x14ac:dyDescent="0.25">
      <c r="A9562" s="2">
        <v>9561</v>
      </c>
      <c r="B9562" t="s">
        <v>9188</v>
      </c>
      <c r="C9562" s="3">
        <v>42493</v>
      </c>
      <c r="D9562" s="3">
        <v>42495</v>
      </c>
      <c r="E9562" t="s">
        <v>97</v>
      </c>
      <c r="F9562">
        <f>VLOOKUP(E9562,SHIPMODE,2,FALSE)</f>
        <v>3</v>
      </c>
      <c r="G9562" t="s">
        <v>4047</v>
      </c>
      <c r="H9562" t="s">
        <v>3214</v>
      </c>
      <c r="I9562" t="s">
        <v>9</v>
      </c>
      <c r="J9562">
        <f>VLOOKUP(I9562,segmentID,2,FALSE)</f>
        <v>1</v>
      </c>
      <c r="K9562" t="s">
        <v>3255</v>
      </c>
      <c r="L9562">
        <f>VLOOKUP(K9562,country2,2,FALSE)</f>
        <v>1</v>
      </c>
      <c r="M9562" t="s">
        <v>300</v>
      </c>
      <c r="N9562">
        <f>VLOOKUP(Orders!M9562,city2,2,FALSE)</f>
        <v>47</v>
      </c>
      <c r="O9562" t="s">
        <v>249</v>
      </c>
      <c r="P9562">
        <f>VLOOKUP(O9562,state2,2,FALSE)</f>
        <v>25</v>
      </c>
      <c r="Q9562">
        <v>43055</v>
      </c>
      <c r="R9562" t="s">
        <v>79</v>
      </c>
      <c r="S9562">
        <f>VLOOKUP(R9562,region2,2,FALSE)</f>
        <v>4</v>
      </c>
      <c r="T9562" t="s">
        <v>5485</v>
      </c>
      <c r="U9562" t="s">
        <v>13</v>
      </c>
      <c r="V9562">
        <f>VLOOKUP(U9562,category2,2,FALSE)</f>
        <v>1</v>
      </c>
      <c r="W9562" t="s">
        <v>3228</v>
      </c>
      <c r="X9562">
        <f>VLOOKUP(W9562,subcat2,3,FALSE)</f>
        <v>6</v>
      </c>
      <c r="Y9562" t="s">
        <v>2003</v>
      </c>
      <c r="Z9562">
        <v>51.967999999999996</v>
      </c>
      <c r="AA9562">
        <v>2</v>
      </c>
      <c r="AB9562">
        <v>0.2</v>
      </c>
      <c r="AC9562" s="4">
        <v>10.393599999999998</v>
      </c>
    </row>
    <row r="9563" spans="1:29" x14ac:dyDescent="0.25">
      <c r="A9563" s="2">
        <v>9562</v>
      </c>
      <c r="B9563" t="s">
        <v>9188</v>
      </c>
      <c r="C9563" s="3">
        <v>42493</v>
      </c>
      <c r="D9563" s="3">
        <v>42495</v>
      </c>
      <c r="E9563" t="s">
        <v>97</v>
      </c>
      <c r="F9563">
        <f>VLOOKUP(E9563,SHIPMODE,2,FALSE)</f>
        <v>3</v>
      </c>
      <c r="G9563" t="s">
        <v>4047</v>
      </c>
      <c r="H9563" t="s">
        <v>3214</v>
      </c>
      <c r="I9563" t="s">
        <v>9</v>
      </c>
      <c r="J9563">
        <f>VLOOKUP(I9563,segmentID,2,FALSE)</f>
        <v>1</v>
      </c>
      <c r="K9563" t="s">
        <v>3255</v>
      </c>
      <c r="L9563">
        <f>VLOOKUP(K9563,country2,2,FALSE)</f>
        <v>1</v>
      </c>
      <c r="M9563" t="s">
        <v>300</v>
      </c>
      <c r="N9563">
        <f>VLOOKUP(Orders!M9563,city2,2,FALSE)</f>
        <v>47</v>
      </c>
      <c r="O9563" t="s">
        <v>249</v>
      </c>
      <c r="P9563">
        <f>VLOOKUP(O9563,state2,2,FALSE)</f>
        <v>25</v>
      </c>
      <c r="Q9563">
        <v>43055</v>
      </c>
      <c r="R9563" t="s">
        <v>79</v>
      </c>
      <c r="S9563">
        <f>VLOOKUP(R9563,region2,2,FALSE)</f>
        <v>4</v>
      </c>
      <c r="T9563" t="s">
        <v>5404</v>
      </c>
      <c r="U9563" t="s">
        <v>35</v>
      </c>
      <c r="V9563">
        <f>VLOOKUP(U9563,category2,2,FALSE)</f>
        <v>3</v>
      </c>
      <c r="W9563" t="s">
        <v>3232</v>
      </c>
      <c r="X9563">
        <f>VLOOKUP(W9563,subcat2,3,FALSE)</f>
        <v>12</v>
      </c>
      <c r="Y9563" t="s">
        <v>1053</v>
      </c>
      <c r="Z9563">
        <v>431.97600000000006</v>
      </c>
      <c r="AA9563">
        <v>3</v>
      </c>
      <c r="AB9563">
        <v>0.2</v>
      </c>
      <c r="AC9563" s="4">
        <v>-75.59580000000004</v>
      </c>
    </row>
    <row r="9564" spans="1:29" x14ac:dyDescent="0.25">
      <c r="A9564" s="2">
        <v>9563</v>
      </c>
      <c r="B9564" t="s">
        <v>9188</v>
      </c>
      <c r="C9564" s="3">
        <v>42493</v>
      </c>
      <c r="D9564" s="3">
        <v>42495</v>
      </c>
      <c r="E9564" t="s">
        <v>97</v>
      </c>
      <c r="F9564">
        <f>VLOOKUP(E9564,SHIPMODE,2,FALSE)</f>
        <v>3</v>
      </c>
      <c r="G9564" t="s">
        <v>4047</v>
      </c>
      <c r="H9564" t="s">
        <v>3214</v>
      </c>
      <c r="I9564" t="s">
        <v>9</v>
      </c>
      <c r="J9564">
        <f>VLOOKUP(I9564,segmentID,2,FALSE)</f>
        <v>1</v>
      </c>
      <c r="K9564" t="s">
        <v>3255</v>
      </c>
      <c r="L9564">
        <f>VLOOKUP(K9564,country2,2,FALSE)</f>
        <v>1</v>
      </c>
      <c r="M9564" t="s">
        <v>300</v>
      </c>
      <c r="N9564">
        <f>VLOOKUP(Orders!M9564,city2,2,FALSE)</f>
        <v>47</v>
      </c>
      <c r="O9564" t="s">
        <v>249</v>
      </c>
      <c r="P9564">
        <f>VLOOKUP(O9564,state2,2,FALSE)</f>
        <v>25</v>
      </c>
      <c r="Q9564">
        <v>43055</v>
      </c>
      <c r="R9564" t="s">
        <v>79</v>
      </c>
      <c r="S9564">
        <f>VLOOKUP(R9564,region2,2,FALSE)</f>
        <v>4</v>
      </c>
      <c r="T9564" t="s">
        <v>5915</v>
      </c>
      <c r="U9564" t="s">
        <v>35</v>
      </c>
      <c r="V9564">
        <f>VLOOKUP(U9564,category2,2,FALSE)</f>
        <v>3</v>
      </c>
      <c r="W9564" t="s">
        <v>3235</v>
      </c>
      <c r="X9564">
        <f>VLOOKUP(W9564,subcat2,3,FALSE)</f>
        <v>16</v>
      </c>
      <c r="Y9564" t="s">
        <v>733</v>
      </c>
      <c r="Z9564">
        <v>224.93700000000004</v>
      </c>
      <c r="AA9564">
        <v>3</v>
      </c>
      <c r="AB9564">
        <v>0.7</v>
      </c>
      <c r="AC9564" s="4">
        <v>-164.9538</v>
      </c>
    </row>
    <row r="9565" spans="1:29" x14ac:dyDescent="0.25">
      <c r="A9565" s="2">
        <v>9564</v>
      </c>
      <c r="B9565" t="s">
        <v>9188</v>
      </c>
      <c r="C9565" s="3">
        <v>42493</v>
      </c>
      <c r="D9565" s="3">
        <v>42495</v>
      </c>
      <c r="E9565" t="s">
        <v>97</v>
      </c>
      <c r="F9565">
        <f>VLOOKUP(E9565,SHIPMODE,2,FALSE)</f>
        <v>3</v>
      </c>
      <c r="G9565" t="s">
        <v>4047</v>
      </c>
      <c r="H9565" t="s">
        <v>3214</v>
      </c>
      <c r="I9565" t="s">
        <v>9</v>
      </c>
      <c r="J9565">
        <f>VLOOKUP(I9565,segmentID,2,FALSE)</f>
        <v>1</v>
      </c>
      <c r="K9565" t="s">
        <v>3255</v>
      </c>
      <c r="L9565">
        <f>VLOOKUP(K9565,country2,2,FALSE)</f>
        <v>1</v>
      </c>
      <c r="M9565" t="s">
        <v>300</v>
      </c>
      <c r="N9565">
        <f>VLOOKUP(Orders!M9565,city2,2,FALSE)</f>
        <v>47</v>
      </c>
      <c r="O9565" t="s">
        <v>249</v>
      </c>
      <c r="P9565">
        <f>VLOOKUP(O9565,state2,2,FALSE)</f>
        <v>25</v>
      </c>
      <c r="Q9565">
        <v>43055</v>
      </c>
      <c r="R9565" t="s">
        <v>79</v>
      </c>
      <c r="S9565">
        <f>VLOOKUP(R9565,region2,2,FALSE)</f>
        <v>4</v>
      </c>
      <c r="T9565" t="s">
        <v>5416</v>
      </c>
      <c r="U9565" t="s">
        <v>22</v>
      </c>
      <c r="V9565">
        <f>VLOOKUP(U9565,category2,2,FALSE)</f>
        <v>2</v>
      </c>
      <c r="W9565" t="s">
        <v>23</v>
      </c>
      <c r="X9565">
        <f>VLOOKUP(W9565,subcat2,3,FALSE)</f>
        <v>3</v>
      </c>
      <c r="Y9565" t="s">
        <v>555</v>
      </c>
      <c r="Z9565">
        <v>6</v>
      </c>
      <c r="AA9565">
        <v>2</v>
      </c>
      <c r="AB9565">
        <v>0.2</v>
      </c>
      <c r="AC9565" s="4">
        <v>2.0999999999999996</v>
      </c>
    </row>
    <row r="9566" spans="1:29" x14ac:dyDescent="0.25">
      <c r="A9566" s="2">
        <v>9565</v>
      </c>
      <c r="B9566" t="s">
        <v>7896</v>
      </c>
      <c r="C9566" s="3">
        <v>42156</v>
      </c>
      <c r="D9566" s="3">
        <v>42163</v>
      </c>
      <c r="E9566" t="s">
        <v>25</v>
      </c>
      <c r="F9566">
        <f>VLOOKUP(E9566,SHIPMODE,2,FALSE)</f>
        <v>2</v>
      </c>
      <c r="G9566" t="s">
        <v>3599</v>
      </c>
      <c r="H9566" t="s">
        <v>1294</v>
      </c>
      <c r="I9566" t="s">
        <v>52</v>
      </c>
      <c r="J9566">
        <f>VLOOKUP(I9566,segmentID,2,FALSE)</f>
        <v>3</v>
      </c>
      <c r="K9566" t="s">
        <v>3255</v>
      </c>
      <c r="L9566">
        <f>VLOOKUP(K9566,country2,2,FALSE)</f>
        <v>1</v>
      </c>
      <c r="M9566" t="s">
        <v>19</v>
      </c>
      <c r="N9566">
        <f>VLOOKUP(Orders!M9566,city2,2,FALSE)</f>
        <v>2</v>
      </c>
      <c r="O9566" t="s">
        <v>20</v>
      </c>
      <c r="P9566">
        <f>VLOOKUP(O9566,state2,2,FALSE)</f>
        <v>2</v>
      </c>
      <c r="Q9566">
        <v>90045</v>
      </c>
      <c r="R9566" t="s">
        <v>21</v>
      </c>
      <c r="S9566">
        <f>VLOOKUP(R9566,region2,2,FALSE)</f>
        <v>2</v>
      </c>
      <c r="T9566" t="s">
        <v>5101</v>
      </c>
      <c r="U9566" t="s">
        <v>22</v>
      </c>
      <c r="V9566">
        <f>VLOOKUP(U9566,category2,2,FALSE)</f>
        <v>2</v>
      </c>
      <c r="W9566" t="s">
        <v>45</v>
      </c>
      <c r="X9566">
        <f>VLOOKUP(W9566,subcat2,3,FALSE)</f>
        <v>11</v>
      </c>
      <c r="Y9566" t="s">
        <v>2971</v>
      </c>
      <c r="Z9566">
        <v>11.76</v>
      </c>
      <c r="AA9566">
        <v>2</v>
      </c>
      <c r="AB9566">
        <v>0</v>
      </c>
      <c r="AC9566" s="4">
        <v>5.7623999999999995</v>
      </c>
    </row>
    <row r="9567" spans="1:29" x14ac:dyDescent="0.25">
      <c r="A9567" s="2">
        <v>9566</v>
      </c>
      <c r="B9567" t="s">
        <v>6849</v>
      </c>
      <c r="C9567" s="3">
        <v>41729</v>
      </c>
      <c r="D9567" s="3">
        <v>41729</v>
      </c>
      <c r="E9567" t="s">
        <v>625</v>
      </c>
      <c r="F9567">
        <f>VLOOKUP(E9567,SHIPMODE,2,FALSE)</f>
        <v>4</v>
      </c>
      <c r="G9567" t="s">
        <v>3483</v>
      </c>
      <c r="H9567" t="s">
        <v>914</v>
      </c>
      <c r="I9567" t="s">
        <v>9</v>
      </c>
      <c r="J9567">
        <f>VLOOKUP(I9567,segmentID,2,FALSE)</f>
        <v>1</v>
      </c>
      <c r="K9567" t="s">
        <v>3255</v>
      </c>
      <c r="L9567">
        <f>VLOOKUP(K9567,country2,2,FALSE)</f>
        <v>1</v>
      </c>
      <c r="M9567" t="s">
        <v>442</v>
      </c>
      <c r="N9567">
        <f>VLOOKUP(Orders!M9567,city2,2,FALSE)</f>
        <v>68</v>
      </c>
      <c r="O9567" t="s">
        <v>28</v>
      </c>
      <c r="P9567">
        <f>VLOOKUP(O9567,state2,2,FALSE)</f>
        <v>3</v>
      </c>
      <c r="Q9567">
        <v>33614</v>
      </c>
      <c r="R9567" t="s">
        <v>12</v>
      </c>
      <c r="S9567">
        <f>VLOOKUP(R9567,region2,2,FALSE)</f>
        <v>1</v>
      </c>
      <c r="T9567" t="s">
        <v>4336</v>
      </c>
      <c r="U9567" t="s">
        <v>13</v>
      </c>
      <c r="V9567">
        <f>VLOOKUP(U9567,category2,2,FALSE)</f>
        <v>1</v>
      </c>
      <c r="W9567" t="s">
        <v>3226</v>
      </c>
      <c r="X9567">
        <f>VLOOKUP(W9567,subcat2,3,FALSE)</f>
        <v>2</v>
      </c>
      <c r="Y9567" t="s">
        <v>136</v>
      </c>
      <c r="Z9567">
        <v>1125.4879999999998</v>
      </c>
      <c r="AA9567">
        <v>7</v>
      </c>
      <c r="AB9567">
        <v>0.2</v>
      </c>
      <c r="AC9567" s="4">
        <v>98.480200000000082</v>
      </c>
    </row>
    <row r="9568" spans="1:29" x14ac:dyDescent="0.25">
      <c r="A9568" s="2">
        <v>9567</v>
      </c>
      <c r="B9568" t="s">
        <v>6849</v>
      </c>
      <c r="C9568" s="3">
        <v>41729</v>
      </c>
      <c r="D9568" s="3">
        <v>41729</v>
      </c>
      <c r="E9568" t="s">
        <v>625</v>
      </c>
      <c r="F9568">
        <f>VLOOKUP(E9568,SHIPMODE,2,FALSE)</f>
        <v>4</v>
      </c>
      <c r="G9568" t="s">
        <v>3483</v>
      </c>
      <c r="H9568" t="s">
        <v>914</v>
      </c>
      <c r="I9568" t="s">
        <v>9</v>
      </c>
      <c r="J9568">
        <f>VLOOKUP(I9568,segmentID,2,FALSE)</f>
        <v>1</v>
      </c>
      <c r="K9568" t="s">
        <v>3255</v>
      </c>
      <c r="L9568">
        <f>VLOOKUP(K9568,country2,2,FALSE)</f>
        <v>1</v>
      </c>
      <c r="M9568" t="s">
        <v>442</v>
      </c>
      <c r="N9568">
        <f>VLOOKUP(Orders!M9568,city2,2,FALSE)</f>
        <v>68</v>
      </c>
      <c r="O9568" t="s">
        <v>28</v>
      </c>
      <c r="P9568">
        <f>VLOOKUP(O9568,state2,2,FALSE)</f>
        <v>3</v>
      </c>
      <c r="Q9568">
        <v>33614</v>
      </c>
      <c r="R9568" t="s">
        <v>12</v>
      </c>
      <c r="S9568">
        <f>VLOOKUP(R9568,region2,2,FALSE)</f>
        <v>1</v>
      </c>
      <c r="T9568" t="s">
        <v>4764</v>
      </c>
      <c r="U9568" t="s">
        <v>22</v>
      </c>
      <c r="V9568">
        <f>VLOOKUP(U9568,category2,2,FALSE)</f>
        <v>2</v>
      </c>
      <c r="W9568" t="s">
        <v>3231</v>
      </c>
      <c r="X9568">
        <f>VLOOKUP(W9568,subcat2,3,FALSE)</f>
        <v>9</v>
      </c>
      <c r="Y9568" t="s">
        <v>586</v>
      </c>
      <c r="Z9568">
        <v>12.645000000000001</v>
      </c>
      <c r="AA9568">
        <v>5</v>
      </c>
      <c r="AB9568">
        <v>0.7</v>
      </c>
      <c r="AC9568" s="4">
        <v>-10.116</v>
      </c>
    </row>
    <row r="9569" spans="1:29" x14ac:dyDescent="0.25">
      <c r="A9569" s="2">
        <v>9568</v>
      </c>
      <c r="B9569" t="s">
        <v>6849</v>
      </c>
      <c r="C9569" s="3">
        <v>41729</v>
      </c>
      <c r="D9569" s="3">
        <v>41729</v>
      </c>
      <c r="E9569" t="s">
        <v>625</v>
      </c>
      <c r="F9569">
        <f>VLOOKUP(E9569,SHIPMODE,2,FALSE)</f>
        <v>4</v>
      </c>
      <c r="G9569" t="s">
        <v>3483</v>
      </c>
      <c r="H9569" t="s">
        <v>914</v>
      </c>
      <c r="I9569" t="s">
        <v>9</v>
      </c>
      <c r="J9569">
        <f>VLOOKUP(I9569,segmentID,2,FALSE)</f>
        <v>1</v>
      </c>
      <c r="K9569" t="s">
        <v>3255</v>
      </c>
      <c r="L9569">
        <f>VLOOKUP(K9569,country2,2,FALSE)</f>
        <v>1</v>
      </c>
      <c r="M9569" t="s">
        <v>442</v>
      </c>
      <c r="N9569">
        <f>VLOOKUP(Orders!M9569,city2,2,FALSE)</f>
        <v>68</v>
      </c>
      <c r="O9569" t="s">
        <v>28</v>
      </c>
      <c r="P9569">
        <f>VLOOKUP(O9569,state2,2,FALSE)</f>
        <v>3</v>
      </c>
      <c r="Q9569">
        <v>33614</v>
      </c>
      <c r="R9569" t="s">
        <v>12</v>
      </c>
      <c r="S9569">
        <f>VLOOKUP(R9569,region2,2,FALSE)</f>
        <v>1</v>
      </c>
      <c r="T9569" t="s">
        <v>4291</v>
      </c>
      <c r="U9569" t="s">
        <v>22</v>
      </c>
      <c r="V9569">
        <f>VLOOKUP(U9569,category2,2,FALSE)</f>
        <v>2</v>
      </c>
      <c r="W9569" t="s">
        <v>3229</v>
      </c>
      <c r="X9569">
        <f>VLOOKUP(W9569,subcat2,3,FALSE)</f>
        <v>7</v>
      </c>
      <c r="Y9569" t="s">
        <v>1750</v>
      </c>
      <c r="Z9569">
        <v>4.032</v>
      </c>
      <c r="AA9569">
        <v>2</v>
      </c>
      <c r="AB9569">
        <v>0.2</v>
      </c>
      <c r="AC9569" s="4">
        <v>1.0584000000000002</v>
      </c>
    </row>
    <row r="9570" spans="1:29" x14ac:dyDescent="0.25">
      <c r="A9570" s="2">
        <v>9569</v>
      </c>
      <c r="B9570" t="s">
        <v>10863</v>
      </c>
      <c r="C9570" s="3">
        <v>42921</v>
      </c>
      <c r="D9570" s="3">
        <v>42923</v>
      </c>
      <c r="E9570" t="s">
        <v>97</v>
      </c>
      <c r="F9570">
        <f>VLOOKUP(E9570,SHIPMODE,2,FALSE)</f>
        <v>3</v>
      </c>
      <c r="G9570" t="s">
        <v>3715</v>
      </c>
      <c r="H9570" t="s">
        <v>1703</v>
      </c>
      <c r="I9570" t="s">
        <v>18</v>
      </c>
      <c r="J9570">
        <f>VLOOKUP(I9570,segmentID,2,FALSE)</f>
        <v>2</v>
      </c>
      <c r="K9570" t="s">
        <v>3255</v>
      </c>
      <c r="L9570">
        <f>VLOOKUP(K9570,country2,2,FALSE)</f>
        <v>1</v>
      </c>
      <c r="M9570" t="s">
        <v>72</v>
      </c>
      <c r="N9570">
        <f>VLOOKUP(Orders!M9570,city2,2,FALSE)</f>
        <v>10</v>
      </c>
      <c r="O9570" t="s">
        <v>73</v>
      </c>
      <c r="P9570">
        <f>VLOOKUP(O9570,state2,2,FALSE)</f>
        <v>9</v>
      </c>
      <c r="Q9570">
        <v>68025</v>
      </c>
      <c r="R9570" t="s">
        <v>55</v>
      </c>
      <c r="S9570">
        <f>VLOOKUP(R9570,region2,2,FALSE)</f>
        <v>3</v>
      </c>
      <c r="T9570" t="s">
        <v>4235</v>
      </c>
      <c r="U9570" t="s">
        <v>35</v>
      </c>
      <c r="V9570">
        <f>VLOOKUP(U9570,category2,2,FALSE)</f>
        <v>3</v>
      </c>
      <c r="W9570" t="s">
        <v>3230</v>
      </c>
      <c r="X9570">
        <f>VLOOKUP(W9570,subcat2,3,FALSE)</f>
        <v>8</v>
      </c>
      <c r="Y9570" t="s">
        <v>1607</v>
      </c>
      <c r="Z9570">
        <v>79.959999999999994</v>
      </c>
      <c r="AA9570">
        <v>4</v>
      </c>
      <c r="AB9570">
        <v>0</v>
      </c>
      <c r="AC9570" s="4">
        <v>22.388800000000003</v>
      </c>
    </row>
    <row r="9571" spans="1:29" x14ac:dyDescent="0.25">
      <c r="A9571" s="2">
        <v>9570</v>
      </c>
      <c r="B9571" t="s">
        <v>7897</v>
      </c>
      <c r="C9571" s="3">
        <v>42271</v>
      </c>
      <c r="D9571" s="3">
        <v>42271</v>
      </c>
      <c r="E9571" t="s">
        <v>625</v>
      </c>
      <c r="F9571">
        <f>VLOOKUP(E9571,SHIPMODE,2,FALSE)</f>
        <v>4</v>
      </c>
      <c r="G9571" t="s">
        <v>3348</v>
      </c>
      <c r="H9571" t="s">
        <v>394</v>
      </c>
      <c r="I9571" t="s">
        <v>9</v>
      </c>
      <c r="J9571">
        <f>VLOOKUP(I9571,segmentID,2,FALSE)</f>
        <v>1</v>
      </c>
      <c r="K9571" t="s">
        <v>3255</v>
      </c>
      <c r="L9571">
        <f>VLOOKUP(K9571,country2,2,FALSE)</f>
        <v>1</v>
      </c>
      <c r="M9571" t="s">
        <v>248</v>
      </c>
      <c r="N9571">
        <f>VLOOKUP(Orders!M9571,city2,2,FALSE)</f>
        <v>39</v>
      </c>
      <c r="O9571" t="s">
        <v>249</v>
      </c>
      <c r="P9571">
        <f>VLOOKUP(O9571,state2,2,FALSE)</f>
        <v>25</v>
      </c>
      <c r="Q9571">
        <v>43229</v>
      </c>
      <c r="R9571" t="s">
        <v>79</v>
      </c>
      <c r="S9571">
        <f>VLOOKUP(R9571,region2,2,FALSE)</f>
        <v>4</v>
      </c>
      <c r="T9571" t="s">
        <v>5459</v>
      </c>
      <c r="U9571" t="s">
        <v>22</v>
      </c>
      <c r="V9571">
        <f>VLOOKUP(U9571,category2,2,FALSE)</f>
        <v>2</v>
      </c>
      <c r="W9571" t="s">
        <v>3231</v>
      </c>
      <c r="X9571">
        <f>VLOOKUP(W9571,subcat2,3,FALSE)</f>
        <v>9</v>
      </c>
      <c r="Y9571" t="s">
        <v>1011</v>
      </c>
      <c r="Z9571">
        <v>6.732000000000002</v>
      </c>
      <c r="AA9571">
        <v>6</v>
      </c>
      <c r="AB9571">
        <v>0.7</v>
      </c>
      <c r="AC9571" s="4">
        <v>-4.4879999999999978</v>
      </c>
    </row>
    <row r="9572" spans="1:29" x14ac:dyDescent="0.25">
      <c r="A9572" s="2">
        <v>9571</v>
      </c>
      <c r="B9572" t="s">
        <v>7897</v>
      </c>
      <c r="C9572" s="3">
        <v>42271</v>
      </c>
      <c r="D9572" s="3">
        <v>42271</v>
      </c>
      <c r="E9572" t="s">
        <v>625</v>
      </c>
      <c r="F9572">
        <f>VLOOKUP(E9572,SHIPMODE,2,FALSE)</f>
        <v>4</v>
      </c>
      <c r="G9572" t="s">
        <v>3348</v>
      </c>
      <c r="H9572" t="s">
        <v>394</v>
      </c>
      <c r="I9572" t="s">
        <v>9</v>
      </c>
      <c r="J9572">
        <f>VLOOKUP(I9572,segmentID,2,FALSE)</f>
        <v>1</v>
      </c>
      <c r="K9572" t="s">
        <v>3255</v>
      </c>
      <c r="L9572">
        <f>VLOOKUP(K9572,country2,2,FALSE)</f>
        <v>1</v>
      </c>
      <c r="M9572" t="s">
        <v>248</v>
      </c>
      <c r="N9572">
        <f>VLOOKUP(Orders!M9572,city2,2,FALSE)</f>
        <v>39</v>
      </c>
      <c r="O9572" t="s">
        <v>249</v>
      </c>
      <c r="P9572">
        <f>VLOOKUP(O9572,state2,2,FALSE)</f>
        <v>25</v>
      </c>
      <c r="Q9572">
        <v>43229</v>
      </c>
      <c r="R9572" t="s">
        <v>79</v>
      </c>
      <c r="S9572">
        <f>VLOOKUP(R9572,region2,2,FALSE)</f>
        <v>4</v>
      </c>
      <c r="T9572" t="s">
        <v>5298</v>
      </c>
      <c r="U9572" t="s">
        <v>22</v>
      </c>
      <c r="V9572">
        <f>VLOOKUP(U9572,category2,2,FALSE)</f>
        <v>2</v>
      </c>
      <c r="W9572" t="s">
        <v>3227</v>
      </c>
      <c r="X9572">
        <f>VLOOKUP(W9572,subcat2,3,FALSE)</f>
        <v>5</v>
      </c>
      <c r="Y9572" t="s">
        <v>803</v>
      </c>
      <c r="Z9572">
        <v>33.568000000000005</v>
      </c>
      <c r="AA9572">
        <v>2</v>
      </c>
      <c r="AB9572">
        <v>0.2</v>
      </c>
      <c r="AC9572" s="4">
        <v>1.6783999999999981</v>
      </c>
    </row>
    <row r="9573" spans="1:29" x14ac:dyDescent="0.25">
      <c r="A9573" s="2">
        <v>9572</v>
      </c>
      <c r="B9573" t="s">
        <v>7897</v>
      </c>
      <c r="C9573" s="3">
        <v>42271</v>
      </c>
      <c r="D9573" s="3">
        <v>42271</v>
      </c>
      <c r="E9573" t="s">
        <v>625</v>
      </c>
      <c r="F9573">
        <f>VLOOKUP(E9573,SHIPMODE,2,FALSE)</f>
        <v>4</v>
      </c>
      <c r="G9573" t="s">
        <v>3348</v>
      </c>
      <c r="H9573" t="s">
        <v>394</v>
      </c>
      <c r="I9573" t="s">
        <v>9</v>
      </c>
      <c r="J9573">
        <f>VLOOKUP(I9573,segmentID,2,FALSE)</f>
        <v>1</v>
      </c>
      <c r="K9573" t="s">
        <v>3255</v>
      </c>
      <c r="L9573">
        <f>VLOOKUP(K9573,country2,2,FALSE)</f>
        <v>1</v>
      </c>
      <c r="M9573" t="s">
        <v>248</v>
      </c>
      <c r="N9573">
        <f>VLOOKUP(Orders!M9573,city2,2,FALSE)</f>
        <v>39</v>
      </c>
      <c r="O9573" t="s">
        <v>249</v>
      </c>
      <c r="P9573">
        <f>VLOOKUP(O9573,state2,2,FALSE)</f>
        <v>25</v>
      </c>
      <c r="Q9573">
        <v>43229</v>
      </c>
      <c r="R9573" t="s">
        <v>79</v>
      </c>
      <c r="S9573">
        <f>VLOOKUP(R9573,region2,2,FALSE)</f>
        <v>4</v>
      </c>
      <c r="T9573" t="s">
        <v>5712</v>
      </c>
      <c r="U9573" t="s">
        <v>22</v>
      </c>
      <c r="V9573">
        <f>VLOOKUP(U9573,category2,2,FALSE)</f>
        <v>2</v>
      </c>
      <c r="W9573" t="s">
        <v>103</v>
      </c>
      <c r="X9573">
        <f>VLOOKUP(W9573,subcat2,3,FALSE)</f>
        <v>13</v>
      </c>
      <c r="Y9573" t="s">
        <v>1347</v>
      </c>
      <c r="Z9573">
        <v>15.840000000000002</v>
      </c>
      <c r="AA9573">
        <v>2</v>
      </c>
      <c r="AB9573">
        <v>0.2</v>
      </c>
      <c r="AC9573" s="4">
        <v>5.5439999999999987</v>
      </c>
    </row>
    <row r="9574" spans="1:29" x14ac:dyDescent="0.25">
      <c r="A9574" s="2">
        <v>9573</v>
      </c>
      <c r="B9574" t="s">
        <v>7897</v>
      </c>
      <c r="C9574" s="3">
        <v>42271</v>
      </c>
      <c r="D9574" s="3">
        <v>42271</v>
      </c>
      <c r="E9574" t="s">
        <v>625</v>
      </c>
      <c r="F9574">
        <f>VLOOKUP(E9574,SHIPMODE,2,FALSE)</f>
        <v>4</v>
      </c>
      <c r="G9574" t="s">
        <v>3348</v>
      </c>
      <c r="H9574" t="s">
        <v>394</v>
      </c>
      <c r="I9574" t="s">
        <v>9</v>
      </c>
      <c r="J9574">
        <f>VLOOKUP(I9574,segmentID,2,FALSE)</f>
        <v>1</v>
      </c>
      <c r="K9574" t="s">
        <v>3255</v>
      </c>
      <c r="L9574">
        <f>VLOOKUP(K9574,country2,2,FALSE)</f>
        <v>1</v>
      </c>
      <c r="M9574" t="s">
        <v>248</v>
      </c>
      <c r="N9574">
        <f>VLOOKUP(Orders!M9574,city2,2,FALSE)</f>
        <v>39</v>
      </c>
      <c r="O9574" t="s">
        <v>249</v>
      </c>
      <c r="P9574">
        <f>VLOOKUP(O9574,state2,2,FALSE)</f>
        <v>25</v>
      </c>
      <c r="Q9574">
        <v>43229</v>
      </c>
      <c r="R9574" t="s">
        <v>79</v>
      </c>
      <c r="S9574">
        <f>VLOOKUP(R9574,region2,2,FALSE)</f>
        <v>4</v>
      </c>
      <c r="T9574" t="s">
        <v>4674</v>
      </c>
      <c r="U9574" t="s">
        <v>22</v>
      </c>
      <c r="V9574">
        <f>VLOOKUP(U9574,category2,2,FALSE)</f>
        <v>2</v>
      </c>
      <c r="W9574" t="s">
        <v>23</v>
      </c>
      <c r="X9574">
        <f>VLOOKUP(W9574,subcat2,3,FALSE)</f>
        <v>3</v>
      </c>
      <c r="Y9574" t="s">
        <v>1166</v>
      </c>
      <c r="Z9574">
        <v>24.424000000000003</v>
      </c>
      <c r="AA9574">
        <v>1</v>
      </c>
      <c r="AB9574">
        <v>0.2</v>
      </c>
      <c r="AC9574" s="4">
        <v>7.9378000000000002</v>
      </c>
    </row>
    <row r="9575" spans="1:29" x14ac:dyDescent="0.25">
      <c r="A9575" s="2">
        <v>9574</v>
      </c>
      <c r="B9575" t="s">
        <v>7897</v>
      </c>
      <c r="C9575" s="3">
        <v>42271</v>
      </c>
      <c r="D9575" s="3">
        <v>42271</v>
      </c>
      <c r="E9575" t="s">
        <v>625</v>
      </c>
      <c r="F9575">
        <f>VLOOKUP(E9575,SHIPMODE,2,FALSE)</f>
        <v>4</v>
      </c>
      <c r="G9575" t="s">
        <v>3348</v>
      </c>
      <c r="H9575" t="s">
        <v>394</v>
      </c>
      <c r="I9575" t="s">
        <v>9</v>
      </c>
      <c r="J9575">
        <f>VLOOKUP(I9575,segmentID,2,FALSE)</f>
        <v>1</v>
      </c>
      <c r="K9575" t="s">
        <v>3255</v>
      </c>
      <c r="L9575">
        <f>VLOOKUP(K9575,country2,2,FALSE)</f>
        <v>1</v>
      </c>
      <c r="M9575" t="s">
        <v>248</v>
      </c>
      <c r="N9575">
        <f>VLOOKUP(Orders!M9575,city2,2,FALSE)</f>
        <v>39</v>
      </c>
      <c r="O9575" t="s">
        <v>249</v>
      </c>
      <c r="P9575">
        <f>VLOOKUP(O9575,state2,2,FALSE)</f>
        <v>25</v>
      </c>
      <c r="Q9575">
        <v>43229</v>
      </c>
      <c r="R9575" t="s">
        <v>79</v>
      </c>
      <c r="S9575">
        <f>VLOOKUP(R9575,region2,2,FALSE)</f>
        <v>4</v>
      </c>
      <c r="T9575" t="s">
        <v>5130</v>
      </c>
      <c r="U9575" t="s">
        <v>22</v>
      </c>
      <c r="V9575">
        <f>VLOOKUP(U9575,category2,2,FALSE)</f>
        <v>2</v>
      </c>
      <c r="W9575" t="s">
        <v>3229</v>
      </c>
      <c r="X9575">
        <f>VLOOKUP(W9575,subcat2,3,FALSE)</f>
        <v>7</v>
      </c>
      <c r="Y9575" t="s">
        <v>1389</v>
      </c>
      <c r="Z9575">
        <v>17.12</v>
      </c>
      <c r="AA9575">
        <v>5</v>
      </c>
      <c r="AB9575">
        <v>0.2</v>
      </c>
      <c r="AC9575" s="4">
        <v>1.9259999999999975</v>
      </c>
    </row>
    <row r="9576" spans="1:29" x14ac:dyDescent="0.25">
      <c r="A9576" s="2">
        <v>9575</v>
      </c>
      <c r="B9576" t="s">
        <v>7898</v>
      </c>
      <c r="C9576" s="3">
        <v>42229</v>
      </c>
      <c r="D9576" s="3">
        <v>42229</v>
      </c>
      <c r="E9576" t="s">
        <v>625</v>
      </c>
      <c r="F9576">
        <f>VLOOKUP(E9576,SHIPMODE,2,FALSE)</f>
        <v>4</v>
      </c>
      <c r="G9576" t="s">
        <v>3266</v>
      </c>
      <c r="H9576" t="s">
        <v>76</v>
      </c>
      <c r="I9576" t="s">
        <v>9</v>
      </c>
      <c r="J9576">
        <f>VLOOKUP(I9576,segmentID,2,FALSE)</f>
        <v>1</v>
      </c>
      <c r="K9576" t="s">
        <v>3255</v>
      </c>
      <c r="L9576">
        <f>VLOOKUP(K9576,country2,2,FALSE)</f>
        <v>1</v>
      </c>
      <c r="M9576" t="s">
        <v>1773</v>
      </c>
      <c r="N9576">
        <f>VLOOKUP(Orders!M9576,city2,2,FALSE)</f>
        <v>226</v>
      </c>
      <c r="O9576" t="s">
        <v>20</v>
      </c>
      <c r="P9576">
        <f>VLOOKUP(O9576,state2,2,FALSE)</f>
        <v>2</v>
      </c>
      <c r="Q9576">
        <v>91767</v>
      </c>
      <c r="R9576" t="s">
        <v>21</v>
      </c>
      <c r="S9576">
        <f>VLOOKUP(R9576,region2,2,FALSE)</f>
        <v>2</v>
      </c>
      <c r="T9576" t="s">
        <v>5249</v>
      </c>
      <c r="U9576" t="s">
        <v>13</v>
      </c>
      <c r="V9576">
        <f>VLOOKUP(U9576,category2,2,FALSE)</f>
        <v>1</v>
      </c>
      <c r="W9576" t="s">
        <v>3228</v>
      </c>
      <c r="X9576">
        <f>VLOOKUP(W9576,subcat2,3,FALSE)</f>
        <v>6</v>
      </c>
      <c r="Y9576" t="s">
        <v>2368</v>
      </c>
      <c r="Z9576">
        <v>31.56</v>
      </c>
      <c r="AA9576">
        <v>3</v>
      </c>
      <c r="AB9576">
        <v>0</v>
      </c>
      <c r="AC9576" s="4">
        <v>10.4148</v>
      </c>
    </row>
    <row r="9577" spans="1:29" x14ac:dyDescent="0.25">
      <c r="A9577" s="2">
        <v>9576</v>
      </c>
      <c r="B9577" t="s">
        <v>7899</v>
      </c>
      <c r="C9577" s="3">
        <v>42150</v>
      </c>
      <c r="D9577" s="3">
        <v>42152</v>
      </c>
      <c r="E9577" t="s">
        <v>7</v>
      </c>
      <c r="F9577">
        <f>VLOOKUP(E9577,SHIPMODE,2,FALSE)</f>
        <v>1</v>
      </c>
      <c r="G9577" t="s">
        <v>3774</v>
      </c>
      <c r="H9577" t="s">
        <v>1893</v>
      </c>
      <c r="I9577" t="s">
        <v>9</v>
      </c>
      <c r="J9577">
        <f>VLOOKUP(I9577,segmentID,2,FALSE)</f>
        <v>1</v>
      </c>
      <c r="K9577" t="s">
        <v>3255</v>
      </c>
      <c r="L9577">
        <f>VLOOKUP(K9577,country2,2,FALSE)</f>
        <v>1</v>
      </c>
      <c r="M9577" t="s">
        <v>335</v>
      </c>
      <c r="N9577">
        <f>VLOOKUP(Orders!M9577,city2,2,FALSE)</f>
        <v>53</v>
      </c>
      <c r="O9577" t="s">
        <v>54</v>
      </c>
      <c r="P9577">
        <f>VLOOKUP(O9577,state2,2,FALSE)</f>
        <v>6</v>
      </c>
      <c r="Q9577">
        <v>78207</v>
      </c>
      <c r="R9577" t="s">
        <v>55</v>
      </c>
      <c r="S9577">
        <f>VLOOKUP(R9577,region2,2,FALSE)</f>
        <v>3</v>
      </c>
      <c r="T9577" t="s">
        <v>4193</v>
      </c>
      <c r="U9577" t="s">
        <v>13</v>
      </c>
      <c r="V9577">
        <f>VLOOKUP(U9577,category2,2,FALSE)</f>
        <v>1</v>
      </c>
      <c r="W9577" t="s">
        <v>3226</v>
      </c>
      <c r="X9577">
        <f>VLOOKUP(W9577,subcat2,3,FALSE)</f>
        <v>2</v>
      </c>
      <c r="Y9577" t="s">
        <v>146</v>
      </c>
      <c r="Z9577">
        <v>105.68599999999999</v>
      </c>
      <c r="AA9577">
        <v>1</v>
      </c>
      <c r="AB9577">
        <v>0.3</v>
      </c>
      <c r="AC9577" s="4">
        <v>-28.686199999999999</v>
      </c>
    </row>
    <row r="9578" spans="1:29" x14ac:dyDescent="0.25">
      <c r="A9578" s="2">
        <v>9577</v>
      </c>
      <c r="B9578" t="s">
        <v>7899</v>
      </c>
      <c r="C9578" s="3">
        <v>42150</v>
      </c>
      <c r="D9578" s="3">
        <v>42152</v>
      </c>
      <c r="E9578" t="s">
        <v>7</v>
      </c>
      <c r="F9578">
        <f>VLOOKUP(E9578,SHIPMODE,2,FALSE)</f>
        <v>1</v>
      </c>
      <c r="G9578" t="s">
        <v>3774</v>
      </c>
      <c r="H9578" t="s">
        <v>1893</v>
      </c>
      <c r="I9578" t="s">
        <v>9</v>
      </c>
      <c r="J9578">
        <f>VLOOKUP(I9578,segmentID,2,FALSE)</f>
        <v>1</v>
      </c>
      <c r="K9578" t="s">
        <v>3255</v>
      </c>
      <c r="L9578">
        <f>VLOOKUP(K9578,country2,2,FALSE)</f>
        <v>1</v>
      </c>
      <c r="M9578" t="s">
        <v>335</v>
      </c>
      <c r="N9578">
        <f>VLOOKUP(Orders!M9578,city2,2,FALSE)</f>
        <v>53</v>
      </c>
      <c r="O9578" t="s">
        <v>54</v>
      </c>
      <c r="P9578">
        <f>VLOOKUP(O9578,state2,2,FALSE)</f>
        <v>6</v>
      </c>
      <c r="Q9578">
        <v>78207</v>
      </c>
      <c r="R9578" t="s">
        <v>55</v>
      </c>
      <c r="S9578">
        <f>VLOOKUP(R9578,region2,2,FALSE)</f>
        <v>3</v>
      </c>
      <c r="T9578" t="s">
        <v>5174</v>
      </c>
      <c r="U9578" t="s">
        <v>35</v>
      </c>
      <c r="V9578">
        <f>VLOOKUP(U9578,category2,2,FALSE)</f>
        <v>3</v>
      </c>
      <c r="W9578" t="s">
        <v>3235</v>
      </c>
      <c r="X9578">
        <f>VLOOKUP(W9578,subcat2,3,FALSE)</f>
        <v>16</v>
      </c>
      <c r="Y9578" t="s">
        <v>3164</v>
      </c>
      <c r="Z9578">
        <v>399.53999999999996</v>
      </c>
      <c r="AA9578">
        <v>2</v>
      </c>
      <c r="AB9578">
        <v>0.4</v>
      </c>
      <c r="AC9578" s="4">
        <v>-79.908000000000015</v>
      </c>
    </row>
    <row r="9579" spans="1:29" x14ac:dyDescent="0.25">
      <c r="A9579" s="2">
        <v>9578</v>
      </c>
      <c r="B9579" t="s">
        <v>7899</v>
      </c>
      <c r="C9579" s="3">
        <v>42150</v>
      </c>
      <c r="D9579" s="3">
        <v>42152</v>
      </c>
      <c r="E9579" t="s">
        <v>7</v>
      </c>
      <c r="F9579">
        <f>VLOOKUP(E9579,SHIPMODE,2,FALSE)</f>
        <v>1</v>
      </c>
      <c r="G9579" t="s">
        <v>3774</v>
      </c>
      <c r="H9579" t="s">
        <v>1893</v>
      </c>
      <c r="I9579" t="s">
        <v>9</v>
      </c>
      <c r="J9579">
        <f>VLOOKUP(I9579,segmentID,2,FALSE)</f>
        <v>1</v>
      </c>
      <c r="K9579" t="s">
        <v>3255</v>
      </c>
      <c r="L9579">
        <f>VLOOKUP(K9579,country2,2,FALSE)</f>
        <v>1</v>
      </c>
      <c r="M9579" t="s">
        <v>335</v>
      </c>
      <c r="N9579">
        <f>VLOOKUP(Orders!M9579,city2,2,FALSE)</f>
        <v>53</v>
      </c>
      <c r="O9579" t="s">
        <v>54</v>
      </c>
      <c r="P9579">
        <f>VLOOKUP(O9579,state2,2,FALSE)</f>
        <v>6</v>
      </c>
      <c r="Q9579">
        <v>78207</v>
      </c>
      <c r="R9579" t="s">
        <v>55</v>
      </c>
      <c r="S9579">
        <f>VLOOKUP(R9579,region2,2,FALSE)</f>
        <v>3</v>
      </c>
      <c r="T9579" t="s">
        <v>5223</v>
      </c>
      <c r="U9579" t="s">
        <v>13</v>
      </c>
      <c r="V9579">
        <f>VLOOKUP(U9579,category2,2,FALSE)</f>
        <v>1</v>
      </c>
      <c r="W9579" t="s">
        <v>3226</v>
      </c>
      <c r="X9579">
        <f>VLOOKUP(W9579,subcat2,3,FALSE)</f>
        <v>2</v>
      </c>
      <c r="Y9579" t="s">
        <v>1392</v>
      </c>
      <c r="Z9579">
        <v>104.93</v>
      </c>
      <c r="AA9579">
        <v>5</v>
      </c>
      <c r="AB9579">
        <v>0.3</v>
      </c>
      <c r="AC9579" s="4">
        <v>-4.4969999999999999</v>
      </c>
    </row>
    <row r="9580" spans="1:29" x14ac:dyDescent="0.25">
      <c r="A9580" s="2">
        <v>9579</v>
      </c>
      <c r="B9580" t="s">
        <v>10864</v>
      </c>
      <c r="C9580" s="3">
        <v>42992</v>
      </c>
      <c r="D9580" s="3">
        <v>42994</v>
      </c>
      <c r="E9580" t="s">
        <v>97</v>
      </c>
      <c r="F9580">
        <f>VLOOKUP(E9580,SHIPMODE,2,FALSE)</f>
        <v>3</v>
      </c>
      <c r="G9580" t="s">
        <v>3297</v>
      </c>
      <c r="H9580" t="s">
        <v>210</v>
      </c>
      <c r="I9580" t="s">
        <v>52</v>
      </c>
      <c r="J9580">
        <f>VLOOKUP(I9580,segmentID,2,FALSE)</f>
        <v>3</v>
      </c>
      <c r="K9580" t="s">
        <v>3255</v>
      </c>
      <c r="L9580">
        <f>VLOOKUP(K9580,country2,2,FALSE)</f>
        <v>1</v>
      </c>
      <c r="M9580" t="s">
        <v>138</v>
      </c>
      <c r="N9580">
        <f>VLOOKUP(Orders!M9580,city2,2,FALSE)</f>
        <v>21</v>
      </c>
      <c r="O9580" t="s">
        <v>139</v>
      </c>
      <c r="P9580">
        <f>VLOOKUP(O9580,state2,2,FALSE)</f>
        <v>16</v>
      </c>
      <c r="Q9580">
        <v>10035</v>
      </c>
      <c r="R9580" t="s">
        <v>79</v>
      </c>
      <c r="S9580">
        <f>VLOOKUP(R9580,region2,2,FALSE)</f>
        <v>4</v>
      </c>
      <c r="T9580" t="s">
        <v>4993</v>
      </c>
      <c r="U9580" t="s">
        <v>35</v>
      </c>
      <c r="V9580">
        <f>VLOOKUP(U9580,category2,2,FALSE)</f>
        <v>3</v>
      </c>
      <c r="W9580" t="s">
        <v>3230</v>
      </c>
      <c r="X9580">
        <f>VLOOKUP(W9580,subcat2,3,FALSE)</f>
        <v>8</v>
      </c>
      <c r="Y9580" t="s">
        <v>2243</v>
      </c>
      <c r="Z9580">
        <v>1079.8499999999999</v>
      </c>
      <c r="AA9580">
        <v>3</v>
      </c>
      <c r="AB9580">
        <v>0</v>
      </c>
      <c r="AC9580" s="4">
        <v>323.95499999999993</v>
      </c>
    </row>
    <row r="9581" spans="1:29" x14ac:dyDescent="0.25">
      <c r="A9581" s="2">
        <v>9580</v>
      </c>
      <c r="B9581" t="s">
        <v>10864</v>
      </c>
      <c r="C9581" s="3">
        <v>42992</v>
      </c>
      <c r="D9581" s="3">
        <v>42994</v>
      </c>
      <c r="E9581" t="s">
        <v>97</v>
      </c>
      <c r="F9581">
        <f>VLOOKUP(E9581,SHIPMODE,2,FALSE)</f>
        <v>3</v>
      </c>
      <c r="G9581" t="s">
        <v>3297</v>
      </c>
      <c r="H9581" t="s">
        <v>210</v>
      </c>
      <c r="I9581" t="s">
        <v>52</v>
      </c>
      <c r="J9581">
        <f>VLOOKUP(I9581,segmentID,2,FALSE)</f>
        <v>3</v>
      </c>
      <c r="K9581" t="s">
        <v>3255</v>
      </c>
      <c r="L9581">
        <f>VLOOKUP(K9581,country2,2,FALSE)</f>
        <v>1</v>
      </c>
      <c r="M9581" t="s">
        <v>138</v>
      </c>
      <c r="N9581">
        <f>VLOOKUP(Orders!M9581,city2,2,FALSE)</f>
        <v>21</v>
      </c>
      <c r="O9581" t="s">
        <v>139</v>
      </c>
      <c r="P9581">
        <f>VLOOKUP(O9581,state2,2,FALSE)</f>
        <v>16</v>
      </c>
      <c r="Q9581">
        <v>10035</v>
      </c>
      <c r="R9581" t="s">
        <v>79</v>
      </c>
      <c r="S9581">
        <f>VLOOKUP(R9581,region2,2,FALSE)</f>
        <v>4</v>
      </c>
      <c r="T9581" t="s">
        <v>5127</v>
      </c>
      <c r="U9581" t="s">
        <v>22</v>
      </c>
      <c r="V9581">
        <f>VLOOKUP(U9581,category2,2,FALSE)</f>
        <v>2</v>
      </c>
      <c r="W9581" t="s">
        <v>3227</v>
      </c>
      <c r="X9581">
        <f>VLOOKUP(W9581,subcat2,3,FALSE)</f>
        <v>5</v>
      </c>
      <c r="Y9581" t="s">
        <v>2672</v>
      </c>
      <c r="Z9581">
        <v>70.98</v>
      </c>
      <c r="AA9581">
        <v>1</v>
      </c>
      <c r="AB9581">
        <v>0</v>
      </c>
      <c r="AC9581" s="4">
        <v>3.5489999999999924</v>
      </c>
    </row>
    <row r="9582" spans="1:29" x14ac:dyDescent="0.25">
      <c r="A9582" s="2">
        <v>9581</v>
      </c>
      <c r="B9582" t="s">
        <v>10864</v>
      </c>
      <c r="C9582" s="3">
        <v>42992</v>
      </c>
      <c r="D9582" s="3">
        <v>42994</v>
      </c>
      <c r="E9582" t="s">
        <v>97</v>
      </c>
      <c r="F9582">
        <f>VLOOKUP(E9582,SHIPMODE,2,FALSE)</f>
        <v>3</v>
      </c>
      <c r="G9582" t="s">
        <v>3297</v>
      </c>
      <c r="H9582" t="s">
        <v>210</v>
      </c>
      <c r="I9582" t="s">
        <v>52</v>
      </c>
      <c r="J9582">
        <f>VLOOKUP(I9582,segmentID,2,FALSE)</f>
        <v>3</v>
      </c>
      <c r="K9582" t="s">
        <v>3255</v>
      </c>
      <c r="L9582">
        <f>VLOOKUP(K9582,country2,2,FALSE)</f>
        <v>1</v>
      </c>
      <c r="M9582" t="s">
        <v>138</v>
      </c>
      <c r="N9582">
        <f>VLOOKUP(Orders!M9582,city2,2,FALSE)</f>
        <v>21</v>
      </c>
      <c r="O9582" t="s">
        <v>139</v>
      </c>
      <c r="P9582">
        <f>VLOOKUP(O9582,state2,2,FALSE)</f>
        <v>16</v>
      </c>
      <c r="Q9582">
        <v>10035</v>
      </c>
      <c r="R9582" t="s">
        <v>79</v>
      </c>
      <c r="S9582">
        <f>VLOOKUP(R9582,region2,2,FALSE)</f>
        <v>4</v>
      </c>
      <c r="T9582" t="s">
        <v>4846</v>
      </c>
      <c r="U9582" t="s">
        <v>22</v>
      </c>
      <c r="V9582">
        <f>VLOOKUP(U9582,category2,2,FALSE)</f>
        <v>2</v>
      </c>
      <c r="W9582" t="s">
        <v>3229</v>
      </c>
      <c r="X9582">
        <f>VLOOKUP(W9582,subcat2,3,FALSE)</f>
        <v>7</v>
      </c>
      <c r="Y9582" t="s">
        <v>825</v>
      </c>
      <c r="Z9582">
        <v>29.950000000000003</v>
      </c>
      <c r="AA9582">
        <v>5</v>
      </c>
      <c r="AB9582">
        <v>0</v>
      </c>
      <c r="AC9582" s="4">
        <v>8.6854999999999993</v>
      </c>
    </row>
    <row r="9583" spans="1:29" x14ac:dyDescent="0.25">
      <c r="A9583" s="2">
        <v>9582</v>
      </c>
      <c r="B9583" t="s">
        <v>10864</v>
      </c>
      <c r="C9583" s="3">
        <v>42992</v>
      </c>
      <c r="D9583" s="3">
        <v>42994</v>
      </c>
      <c r="E9583" t="s">
        <v>97</v>
      </c>
      <c r="F9583">
        <f>VLOOKUP(E9583,SHIPMODE,2,FALSE)</f>
        <v>3</v>
      </c>
      <c r="G9583" t="s">
        <v>3297</v>
      </c>
      <c r="H9583" t="s">
        <v>210</v>
      </c>
      <c r="I9583" t="s">
        <v>52</v>
      </c>
      <c r="J9583">
        <f>VLOOKUP(I9583,segmentID,2,FALSE)</f>
        <v>3</v>
      </c>
      <c r="K9583" t="s">
        <v>3255</v>
      </c>
      <c r="L9583">
        <f>VLOOKUP(K9583,country2,2,FALSE)</f>
        <v>1</v>
      </c>
      <c r="M9583" t="s">
        <v>138</v>
      </c>
      <c r="N9583">
        <f>VLOOKUP(Orders!M9583,city2,2,FALSE)</f>
        <v>21</v>
      </c>
      <c r="O9583" t="s">
        <v>139</v>
      </c>
      <c r="P9583">
        <f>VLOOKUP(O9583,state2,2,FALSE)</f>
        <v>16</v>
      </c>
      <c r="Q9583">
        <v>10035</v>
      </c>
      <c r="R9583" t="s">
        <v>79</v>
      </c>
      <c r="S9583">
        <f>VLOOKUP(R9583,region2,2,FALSE)</f>
        <v>4</v>
      </c>
      <c r="T9583" t="s">
        <v>5648</v>
      </c>
      <c r="U9583" t="s">
        <v>13</v>
      </c>
      <c r="V9583">
        <f>VLOOKUP(U9583,category2,2,FALSE)</f>
        <v>1</v>
      </c>
      <c r="W9583" t="s">
        <v>3226</v>
      </c>
      <c r="X9583">
        <f>VLOOKUP(W9583,subcat2,3,FALSE)</f>
        <v>2</v>
      </c>
      <c r="Y9583" t="s">
        <v>2888</v>
      </c>
      <c r="Z9583">
        <v>589.41</v>
      </c>
      <c r="AA9583">
        <v>5</v>
      </c>
      <c r="AB9583">
        <v>0.1</v>
      </c>
      <c r="AC9583" s="4">
        <v>-6.5490000000000492</v>
      </c>
    </row>
    <row r="9584" spans="1:29" x14ac:dyDescent="0.25">
      <c r="A9584" s="2">
        <v>9583</v>
      </c>
      <c r="B9584" t="s">
        <v>9189</v>
      </c>
      <c r="C9584" s="3">
        <v>42528</v>
      </c>
      <c r="D9584" s="3">
        <v>42532</v>
      </c>
      <c r="E9584" t="s">
        <v>25</v>
      </c>
      <c r="F9584">
        <f>VLOOKUP(E9584,SHIPMODE,2,FALSE)</f>
        <v>2</v>
      </c>
      <c r="G9584" t="s">
        <v>4044</v>
      </c>
      <c r="H9584" t="s">
        <v>3201</v>
      </c>
      <c r="I9584" t="s">
        <v>52</v>
      </c>
      <c r="J9584">
        <f>VLOOKUP(I9584,segmentID,2,FALSE)</f>
        <v>3</v>
      </c>
      <c r="K9584" t="s">
        <v>3255</v>
      </c>
      <c r="L9584">
        <f>VLOOKUP(K9584,country2,2,FALSE)</f>
        <v>1</v>
      </c>
      <c r="M9584" t="s">
        <v>77</v>
      </c>
      <c r="N9584">
        <f>VLOOKUP(Orders!M9584,city2,2,FALSE)</f>
        <v>11</v>
      </c>
      <c r="O9584" t="s">
        <v>78</v>
      </c>
      <c r="P9584">
        <f>VLOOKUP(O9584,state2,2,FALSE)</f>
        <v>10</v>
      </c>
      <c r="Q9584">
        <v>19120</v>
      </c>
      <c r="R9584" t="s">
        <v>79</v>
      </c>
      <c r="S9584">
        <f>VLOOKUP(R9584,region2,2,FALSE)</f>
        <v>4</v>
      </c>
      <c r="T9584" t="s">
        <v>4241</v>
      </c>
      <c r="U9584" t="s">
        <v>22</v>
      </c>
      <c r="V9584">
        <f>VLOOKUP(U9584,category2,2,FALSE)</f>
        <v>2</v>
      </c>
      <c r="W9584" t="s">
        <v>3234</v>
      </c>
      <c r="X9584">
        <f>VLOOKUP(W9584,subcat2,3,FALSE)</f>
        <v>14</v>
      </c>
      <c r="Y9584" t="s">
        <v>250</v>
      </c>
      <c r="Z9584">
        <v>9.6479999999999997</v>
      </c>
      <c r="AA9584">
        <v>6</v>
      </c>
      <c r="AB9584">
        <v>0.2</v>
      </c>
      <c r="AC9584" s="4">
        <v>3.4973999999999998</v>
      </c>
    </row>
    <row r="9585" spans="1:29" x14ac:dyDescent="0.25">
      <c r="A9585" s="2">
        <v>9584</v>
      </c>
      <c r="B9585" t="s">
        <v>10865</v>
      </c>
      <c r="C9585" s="3">
        <v>42911</v>
      </c>
      <c r="D9585" s="3">
        <v>42913</v>
      </c>
      <c r="E9585" t="s">
        <v>7</v>
      </c>
      <c r="F9585">
        <f>VLOOKUP(E9585,SHIPMODE,2,FALSE)</f>
        <v>1</v>
      </c>
      <c r="G9585" t="s">
        <v>4022</v>
      </c>
      <c r="H9585" t="s">
        <v>2998</v>
      </c>
      <c r="I9585" t="s">
        <v>9</v>
      </c>
      <c r="J9585">
        <f>VLOOKUP(I9585,segmentID,2,FALSE)</f>
        <v>1</v>
      </c>
      <c r="K9585" t="s">
        <v>3255</v>
      </c>
      <c r="L9585">
        <f>VLOOKUP(K9585,country2,2,FALSE)</f>
        <v>1</v>
      </c>
      <c r="M9585" t="s">
        <v>138</v>
      </c>
      <c r="N9585">
        <f>VLOOKUP(Orders!M9585,city2,2,FALSE)</f>
        <v>21</v>
      </c>
      <c r="O9585" t="s">
        <v>139</v>
      </c>
      <c r="P9585">
        <f>VLOOKUP(O9585,state2,2,FALSE)</f>
        <v>16</v>
      </c>
      <c r="Q9585">
        <v>10024</v>
      </c>
      <c r="R9585" t="s">
        <v>79</v>
      </c>
      <c r="S9585">
        <f>VLOOKUP(R9585,region2,2,FALSE)</f>
        <v>4</v>
      </c>
      <c r="T9585" t="s">
        <v>5324</v>
      </c>
      <c r="U9585" t="s">
        <v>13</v>
      </c>
      <c r="V9585">
        <f>VLOOKUP(U9585,category2,2,FALSE)</f>
        <v>1</v>
      </c>
      <c r="W9585" t="s">
        <v>14</v>
      </c>
      <c r="X9585">
        <f>VLOOKUP(W9585,subcat2,3,FALSE)</f>
        <v>1</v>
      </c>
      <c r="Y9585" t="s">
        <v>2128</v>
      </c>
      <c r="Z9585">
        <v>400.78400000000005</v>
      </c>
      <c r="AA9585">
        <v>1</v>
      </c>
      <c r="AB9585">
        <v>0.2</v>
      </c>
      <c r="AC9585" s="4">
        <v>-5.0098000000000269</v>
      </c>
    </row>
    <row r="9586" spans="1:29" x14ac:dyDescent="0.25">
      <c r="A9586" s="2">
        <v>9585</v>
      </c>
      <c r="B9586" t="s">
        <v>10866</v>
      </c>
      <c r="C9586" s="3">
        <v>42973</v>
      </c>
      <c r="D9586" s="3">
        <v>42974</v>
      </c>
      <c r="E9586" t="s">
        <v>97</v>
      </c>
      <c r="F9586">
        <f>VLOOKUP(E9586,SHIPMODE,2,FALSE)</f>
        <v>3</v>
      </c>
      <c r="G9586" t="s">
        <v>3962</v>
      </c>
      <c r="H9586" t="s">
        <v>2661</v>
      </c>
      <c r="I9586" t="s">
        <v>52</v>
      </c>
      <c r="J9586">
        <f>VLOOKUP(I9586,segmentID,2,FALSE)</f>
        <v>3</v>
      </c>
      <c r="K9586" t="s">
        <v>3255</v>
      </c>
      <c r="L9586">
        <f>VLOOKUP(K9586,country2,2,FALSE)</f>
        <v>1</v>
      </c>
      <c r="M9586" t="s">
        <v>433</v>
      </c>
      <c r="N9586">
        <f>VLOOKUP(Orders!M9586,city2,2,FALSE)</f>
        <v>67</v>
      </c>
      <c r="O9586" t="s">
        <v>123</v>
      </c>
      <c r="P9586">
        <f>VLOOKUP(O9586,state2,2,FALSE)</f>
        <v>13</v>
      </c>
      <c r="Q9586">
        <v>48234</v>
      </c>
      <c r="R9586" t="s">
        <v>55</v>
      </c>
      <c r="S9586">
        <f>VLOOKUP(R9586,region2,2,FALSE)</f>
        <v>3</v>
      </c>
      <c r="T9586" t="s">
        <v>5115</v>
      </c>
      <c r="U9586" t="s">
        <v>22</v>
      </c>
      <c r="V9586">
        <f>VLOOKUP(U9586,category2,2,FALSE)</f>
        <v>2</v>
      </c>
      <c r="W9586" t="s">
        <v>3227</v>
      </c>
      <c r="X9586">
        <f>VLOOKUP(W9586,subcat2,3,FALSE)</f>
        <v>5</v>
      </c>
      <c r="Y9586" t="s">
        <v>2903</v>
      </c>
      <c r="Z9586">
        <v>53.72</v>
      </c>
      <c r="AA9586">
        <v>4</v>
      </c>
      <c r="AB9586">
        <v>0</v>
      </c>
      <c r="AC9586" s="4">
        <v>13.967199999999998</v>
      </c>
    </row>
    <row r="9587" spans="1:29" x14ac:dyDescent="0.25">
      <c r="A9587" s="2">
        <v>9586</v>
      </c>
      <c r="B9587" t="s">
        <v>9190</v>
      </c>
      <c r="C9587" s="3">
        <v>42608</v>
      </c>
      <c r="D9587" s="3">
        <v>42610</v>
      </c>
      <c r="E9587" t="s">
        <v>97</v>
      </c>
      <c r="F9587">
        <f>VLOOKUP(E9587,SHIPMODE,2,FALSE)</f>
        <v>3</v>
      </c>
      <c r="G9587" t="s">
        <v>3713</v>
      </c>
      <c r="H9587" t="s">
        <v>1696</v>
      </c>
      <c r="I9587" t="s">
        <v>18</v>
      </c>
      <c r="J9587">
        <f>VLOOKUP(I9587,segmentID,2,FALSE)</f>
        <v>2</v>
      </c>
      <c r="K9587" t="s">
        <v>3255</v>
      </c>
      <c r="L9587">
        <f>VLOOKUP(K9587,country2,2,FALSE)</f>
        <v>1</v>
      </c>
      <c r="M9587" t="s">
        <v>685</v>
      </c>
      <c r="N9587">
        <f>VLOOKUP(Orders!M9587,city2,2,FALSE)</f>
        <v>101</v>
      </c>
      <c r="O9587" t="s">
        <v>28</v>
      </c>
      <c r="P9587">
        <f>VLOOKUP(O9587,state2,2,FALSE)</f>
        <v>3</v>
      </c>
      <c r="Q9587">
        <v>33142</v>
      </c>
      <c r="R9587" t="s">
        <v>12</v>
      </c>
      <c r="S9587">
        <f>VLOOKUP(R9587,region2,2,FALSE)</f>
        <v>1</v>
      </c>
      <c r="T9587" t="s">
        <v>5482</v>
      </c>
      <c r="U9587" t="s">
        <v>22</v>
      </c>
      <c r="V9587">
        <f>VLOOKUP(U9587,category2,2,FALSE)</f>
        <v>2</v>
      </c>
      <c r="W9587" t="s">
        <v>45</v>
      </c>
      <c r="X9587">
        <f>VLOOKUP(W9587,subcat2,3,FALSE)</f>
        <v>11</v>
      </c>
      <c r="Y9587" t="s">
        <v>3131</v>
      </c>
      <c r="Z9587">
        <v>31.007999999999999</v>
      </c>
      <c r="AA9587">
        <v>1</v>
      </c>
      <c r="AB9587">
        <v>0.2</v>
      </c>
      <c r="AC9587" s="4">
        <v>11.240400000000001</v>
      </c>
    </row>
    <row r="9588" spans="1:29" x14ac:dyDescent="0.25">
      <c r="A9588" s="2">
        <v>9587</v>
      </c>
      <c r="B9588" t="s">
        <v>9191</v>
      </c>
      <c r="C9588" s="3">
        <v>42692</v>
      </c>
      <c r="D9588" s="3">
        <v>42692</v>
      </c>
      <c r="E9588" t="s">
        <v>625</v>
      </c>
      <c r="F9588">
        <f>VLOOKUP(E9588,SHIPMODE,2,FALSE)</f>
        <v>4</v>
      </c>
      <c r="G9588" t="s">
        <v>3903</v>
      </c>
      <c r="H9588" t="s">
        <v>2439</v>
      </c>
      <c r="I9588" t="s">
        <v>9</v>
      </c>
      <c r="J9588">
        <f>VLOOKUP(I9588,segmentID,2,FALSE)</f>
        <v>1</v>
      </c>
      <c r="K9588" t="s">
        <v>3255</v>
      </c>
      <c r="L9588">
        <f>VLOOKUP(K9588,country2,2,FALSE)</f>
        <v>1</v>
      </c>
      <c r="M9588" t="s">
        <v>43</v>
      </c>
      <c r="N9588">
        <f>VLOOKUP(Orders!M9588,city2,2,FALSE)</f>
        <v>4</v>
      </c>
      <c r="O9588" t="s">
        <v>20</v>
      </c>
      <c r="P9588">
        <f>VLOOKUP(O9588,state2,2,FALSE)</f>
        <v>2</v>
      </c>
      <c r="Q9588">
        <v>94521</v>
      </c>
      <c r="R9588" t="s">
        <v>21</v>
      </c>
      <c r="S9588">
        <f>VLOOKUP(R9588,region2,2,FALSE)</f>
        <v>2</v>
      </c>
      <c r="T9588" t="s">
        <v>5401</v>
      </c>
      <c r="U9588" t="s">
        <v>22</v>
      </c>
      <c r="V9588">
        <f>VLOOKUP(U9588,category2,2,FALSE)</f>
        <v>2</v>
      </c>
      <c r="W9588" t="s">
        <v>3231</v>
      </c>
      <c r="X9588">
        <f>VLOOKUP(W9588,subcat2,3,FALSE)</f>
        <v>9</v>
      </c>
      <c r="Y9588" t="s">
        <v>2025</v>
      </c>
      <c r="Z9588">
        <v>61.120000000000005</v>
      </c>
      <c r="AA9588">
        <v>5</v>
      </c>
      <c r="AB9588">
        <v>0.2</v>
      </c>
      <c r="AC9588" s="4">
        <v>22.155999999999999</v>
      </c>
    </row>
    <row r="9589" spans="1:29" x14ac:dyDescent="0.25">
      <c r="A9589" s="2">
        <v>9588</v>
      </c>
      <c r="B9589" t="s">
        <v>10867</v>
      </c>
      <c r="C9589" s="3">
        <v>42842</v>
      </c>
      <c r="D9589" s="3">
        <v>42847</v>
      </c>
      <c r="E9589" t="s">
        <v>25</v>
      </c>
      <c r="F9589">
        <f>VLOOKUP(E9589,SHIPMODE,2,FALSE)</f>
        <v>2</v>
      </c>
      <c r="G9589" t="s">
        <v>3861</v>
      </c>
      <c r="H9589" t="s">
        <v>2257</v>
      </c>
      <c r="I9589" t="s">
        <v>18</v>
      </c>
      <c r="J9589">
        <f>VLOOKUP(I9589,segmentID,2,FALSE)</f>
        <v>2</v>
      </c>
      <c r="K9589" t="s">
        <v>3255</v>
      </c>
      <c r="L9589">
        <f>VLOOKUP(K9589,country2,2,FALSE)</f>
        <v>1</v>
      </c>
      <c r="M9589" t="s">
        <v>156</v>
      </c>
      <c r="N9589">
        <f>VLOOKUP(Orders!M9589,city2,2,FALSE)</f>
        <v>23</v>
      </c>
      <c r="O9589" t="s">
        <v>110</v>
      </c>
      <c r="P9589">
        <f>VLOOKUP(O9589,state2,2,FALSE)</f>
        <v>11</v>
      </c>
      <c r="Q9589">
        <v>60653</v>
      </c>
      <c r="R9589" t="s">
        <v>55</v>
      </c>
      <c r="S9589">
        <f>VLOOKUP(R9589,region2,2,FALSE)</f>
        <v>3</v>
      </c>
      <c r="T9589" t="s">
        <v>4972</v>
      </c>
      <c r="U9589" t="s">
        <v>22</v>
      </c>
      <c r="V9589">
        <f>VLOOKUP(U9589,category2,2,FALSE)</f>
        <v>2</v>
      </c>
      <c r="W9589" t="s">
        <v>3227</v>
      </c>
      <c r="X9589">
        <f>VLOOKUP(W9589,subcat2,3,FALSE)</f>
        <v>5</v>
      </c>
      <c r="Y9589" t="s">
        <v>193</v>
      </c>
      <c r="Z9589">
        <v>195.136</v>
      </c>
      <c r="AA9589">
        <v>4</v>
      </c>
      <c r="AB9589">
        <v>0.2</v>
      </c>
      <c r="AC9589" s="4">
        <v>-43.9056</v>
      </c>
    </row>
    <row r="9590" spans="1:29" x14ac:dyDescent="0.25">
      <c r="A9590" s="2">
        <v>9589</v>
      </c>
      <c r="B9590" t="s">
        <v>10868</v>
      </c>
      <c r="C9590" s="3">
        <v>42939</v>
      </c>
      <c r="D9590" s="3">
        <v>42944</v>
      </c>
      <c r="E9590" t="s">
        <v>25</v>
      </c>
      <c r="F9590">
        <f>VLOOKUP(E9590,SHIPMODE,2,FALSE)</f>
        <v>2</v>
      </c>
      <c r="G9590" t="s">
        <v>3871</v>
      </c>
      <c r="H9590" t="s">
        <v>2312</v>
      </c>
      <c r="I9590" t="s">
        <v>9</v>
      </c>
      <c r="J9590">
        <f>VLOOKUP(I9590,segmentID,2,FALSE)</f>
        <v>1</v>
      </c>
      <c r="K9590" t="s">
        <v>3255</v>
      </c>
      <c r="L9590">
        <f>VLOOKUP(K9590,country2,2,FALSE)</f>
        <v>1</v>
      </c>
      <c r="M9590" t="s">
        <v>2389</v>
      </c>
      <c r="N9590">
        <f>VLOOKUP(Orders!M9590,city2,2,FALSE)</f>
        <v>321</v>
      </c>
      <c r="O9590" t="s">
        <v>110</v>
      </c>
      <c r="P9590">
        <f>VLOOKUP(O9590,state2,2,FALSE)</f>
        <v>11</v>
      </c>
      <c r="Q9590">
        <v>60090</v>
      </c>
      <c r="R9590" t="s">
        <v>55</v>
      </c>
      <c r="S9590">
        <f>VLOOKUP(R9590,region2,2,FALSE)</f>
        <v>3</v>
      </c>
      <c r="T9590" t="s">
        <v>4218</v>
      </c>
      <c r="U9590" t="s">
        <v>22</v>
      </c>
      <c r="V9590">
        <f>VLOOKUP(U9590,category2,2,FALSE)</f>
        <v>2</v>
      </c>
      <c r="W9590" t="s">
        <v>3229</v>
      </c>
      <c r="X9590">
        <f>VLOOKUP(W9590,subcat2,3,FALSE)</f>
        <v>7</v>
      </c>
      <c r="Y9590" t="s">
        <v>1383</v>
      </c>
      <c r="Z9590">
        <v>121.536</v>
      </c>
      <c r="AA9590">
        <v>4</v>
      </c>
      <c r="AB9590">
        <v>0.2</v>
      </c>
      <c r="AC9590" s="4">
        <v>15.191999999999979</v>
      </c>
    </row>
    <row r="9591" spans="1:29" x14ac:dyDescent="0.25">
      <c r="A9591" s="2">
        <v>9590</v>
      </c>
      <c r="B9591" t="s">
        <v>6850</v>
      </c>
      <c r="C9591" s="3">
        <v>41770</v>
      </c>
      <c r="D9591" s="3">
        <v>41774</v>
      </c>
      <c r="E9591" t="s">
        <v>25</v>
      </c>
      <c r="F9591">
        <f>VLOOKUP(E9591,SHIPMODE,2,FALSE)</f>
        <v>2</v>
      </c>
      <c r="G9591" t="s">
        <v>4042</v>
      </c>
      <c r="H9591" t="s">
        <v>3180</v>
      </c>
      <c r="I9591" t="s">
        <v>52</v>
      </c>
      <c r="J9591">
        <f>VLOOKUP(I9591,segmentID,2,FALSE)</f>
        <v>3</v>
      </c>
      <c r="K9591" t="s">
        <v>3255</v>
      </c>
      <c r="L9591">
        <f>VLOOKUP(K9591,country2,2,FALSE)</f>
        <v>1</v>
      </c>
      <c r="M9591" t="s">
        <v>156</v>
      </c>
      <c r="N9591">
        <f>VLOOKUP(Orders!M9591,city2,2,FALSE)</f>
        <v>23</v>
      </c>
      <c r="O9591" t="s">
        <v>110</v>
      </c>
      <c r="P9591">
        <f>VLOOKUP(O9591,state2,2,FALSE)</f>
        <v>11</v>
      </c>
      <c r="Q9591">
        <v>60610</v>
      </c>
      <c r="R9591" t="s">
        <v>55</v>
      </c>
      <c r="S9591">
        <f>VLOOKUP(R9591,region2,2,FALSE)</f>
        <v>3</v>
      </c>
      <c r="T9591" t="s">
        <v>5807</v>
      </c>
      <c r="U9591" t="s">
        <v>22</v>
      </c>
      <c r="V9591">
        <f>VLOOKUP(U9591,category2,2,FALSE)</f>
        <v>2</v>
      </c>
      <c r="W9591" t="s">
        <v>45</v>
      </c>
      <c r="X9591">
        <f>VLOOKUP(W9591,subcat2,3,FALSE)</f>
        <v>11</v>
      </c>
      <c r="Y9591" t="s">
        <v>783</v>
      </c>
      <c r="Z9591">
        <v>17.472000000000001</v>
      </c>
      <c r="AA9591">
        <v>3</v>
      </c>
      <c r="AB9591">
        <v>0.2</v>
      </c>
      <c r="AC9591" s="4">
        <v>5.6783999999999981</v>
      </c>
    </row>
    <row r="9592" spans="1:29" x14ac:dyDescent="0.25">
      <c r="A9592" s="2">
        <v>9591</v>
      </c>
      <c r="B9592" t="s">
        <v>6850</v>
      </c>
      <c r="C9592" s="3">
        <v>41770</v>
      </c>
      <c r="D9592" s="3">
        <v>41774</v>
      </c>
      <c r="E9592" t="s">
        <v>25</v>
      </c>
      <c r="F9592">
        <f>VLOOKUP(E9592,SHIPMODE,2,FALSE)</f>
        <v>2</v>
      </c>
      <c r="G9592" t="s">
        <v>4042</v>
      </c>
      <c r="H9592" t="s">
        <v>3180</v>
      </c>
      <c r="I9592" t="s">
        <v>52</v>
      </c>
      <c r="J9592">
        <f>VLOOKUP(I9592,segmentID,2,FALSE)</f>
        <v>3</v>
      </c>
      <c r="K9592" t="s">
        <v>3255</v>
      </c>
      <c r="L9592">
        <f>VLOOKUP(K9592,country2,2,FALSE)</f>
        <v>1</v>
      </c>
      <c r="M9592" t="s">
        <v>156</v>
      </c>
      <c r="N9592">
        <f>VLOOKUP(Orders!M9592,city2,2,FALSE)</f>
        <v>23</v>
      </c>
      <c r="O9592" t="s">
        <v>110</v>
      </c>
      <c r="P9592">
        <f>VLOOKUP(O9592,state2,2,FALSE)</f>
        <v>11</v>
      </c>
      <c r="Q9592">
        <v>60610</v>
      </c>
      <c r="R9592" t="s">
        <v>55</v>
      </c>
      <c r="S9592">
        <f>VLOOKUP(R9592,region2,2,FALSE)</f>
        <v>3</v>
      </c>
      <c r="T9592" t="s">
        <v>5006</v>
      </c>
      <c r="U9592" t="s">
        <v>22</v>
      </c>
      <c r="V9592">
        <f>VLOOKUP(U9592,category2,2,FALSE)</f>
        <v>2</v>
      </c>
      <c r="W9592" t="s">
        <v>3231</v>
      </c>
      <c r="X9592">
        <f>VLOOKUP(W9592,subcat2,3,FALSE)</f>
        <v>9</v>
      </c>
      <c r="Y9592" t="s">
        <v>1714</v>
      </c>
      <c r="Z9592">
        <v>104.57999999999998</v>
      </c>
      <c r="AA9592">
        <v>9</v>
      </c>
      <c r="AB9592">
        <v>0.8</v>
      </c>
      <c r="AC9592" s="4">
        <v>-172.55700000000007</v>
      </c>
    </row>
    <row r="9593" spans="1:29" x14ac:dyDescent="0.25">
      <c r="A9593" s="2">
        <v>9592</v>
      </c>
      <c r="B9593" t="s">
        <v>9192</v>
      </c>
      <c r="C9593" s="3">
        <v>42579</v>
      </c>
      <c r="D9593" s="3">
        <v>42583</v>
      </c>
      <c r="E9593" t="s">
        <v>25</v>
      </c>
      <c r="F9593">
        <f>VLOOKUP(E9593,SHIPMODE,2,FALSE)</f>
        <v>2</v>
      </c>
      <c r="G9593" t="s">
        <v>3848</v>
      </c>
      <c r="H9593" t="s">
        <v>2210</v>
      </c>
      <c r="I9593" t="s">
        <v>52</v>
      </c>
      <c r="J9593">
        <f>VLOOKUP(I9593,segmentID,2,FALSE)</f>
        <v>3</v>
      </c>
      <c r="K9593" t="s">
        <v>3255</v>
      </c>
      <c r="L9593">
        <f>VLOOKUP(K9593,country2,2,FALSE)</f>
        <v>1</v>
      </c>
      <c r="M9593" t="s">
        <v>298</v>
      </c>
      <c r="N9593">
        <f>VLOOKUP(Orders!M9593,city2,2,FALSE)</f>
        <v>46</v>
      </c>
      <c r="O9593" t="s">
        <v>54</v>
      </c>
      <c r="P9593">
        <f>VLOOKUP(O9593,state2,2,FALSE)</f>
        <v>6</v>
      </c>
      <c r="Q9593">
        <v>77506</v>
      </c>
      <c r="R9593" t="s">
        <v>55</v>
      </c>
      <c r="S9593">
        <f>VLOOKUP(R9593,region2,2,FALSE)</f>
        <v>3</v>
      </c>
      <c r="T9593" t="s">
        <v>4979</v>
      </c>
      <c r="U9593" t="s">
        <v>13</v>
      </c>
      <c r="V9593">
        <f>VLOOKUP(U9593,category2,2,FALSE)</f>
        <v>1</v>
      </c>
      <c r="W9593" t="s">
        <v>3228</v>
      </c>
      <c r="X9593">
        <f>VLOOKUP(W9593,subcat2,3,FALSE)</f>
        <v>6</v>
      </c>
      <c r="Y9593" t="s">
        <v>499</v>
      </c>
      <c r="Z9593">
        <v>24.700000000000003</v>
      </c>
      <c r="AA9593">
        <v>5</v>
      </c>
      <c r="AB9593">
        <v>0.6</v>
      </c>
      <c r="AC9593" s="4">
        <v>-9.8799999999999955</v>
      </c>
    </row>
    <row r="9594" spans="1:29" x14ac:dyDescent="0.25">
      <c r="A9594" s="2">
        <v>9593</v>
      </c>
      <c r="B9594" t="s">
        <v>9192</v>
      </c>
      <c r="C9594" s="3">
        <v>42579</v>
      </c>
      <c r="D9594" s="3">
        <v>42583</v>
      </c>
      <c r="E9594" t="s">
        <v>25</v>
      </c>
      <c r="F9594">
        <f>VLOOKUP(E9594,SHIPMODE,2,FALSE)</f>
        <v>2</v>
      </c>
      <c r="G9594" t="s">
        <v>3848</v>
      </c>
      <c r="H9594" t="s">
        <v>2210</v>
      </c>
      <c r="I9594" t="s">
        <v>52</v>
      </c>
      <c r="J9594">
        <f>VLOOKUP(I9594,segmentID,2,FALSE)</f>
        <v>3</v>
      </c>
      <c r="K9594" t="s">
        <v>3255</v>
      </c>
      <c r="L9594">
        <f>VLOOKUP(K9594,country2,2,FALSE)</f>
        <v>1</v>
      </c>
      <c r="M9594" t="s">
        <v>298</v>
      </c>
      <c r="N9594">
        <f>VLOOKUP(Orders!M9594,city2,2,FALSE)</f>
        <v>46</v>
      </c>
      <c r="O9594" t="s">
        <v>54</v>
      </c>
      <c r="P9594">
        <f>VLOOKUP(O9594,state2,2,FALSE)</f>
        <v>6</v>
      </c>
      <c r="Q9594">
        <v>77506</v>
      </c>
      <c r="R9594" t="s">
        <v>55</v>
      </c>
      <c r="S9594">
        <f>VLOOKUP(R9594,region2,2,FALSE)</f>
        <v>3</v>
      </c>
      <c r="T9594" t="s">
        <v>5871</v>
      </c>
      <c r="U9594" t="s">
        <v>13</v>
      </c>
      <c r="V9594">
        <f>VLOOKUP(U9594,category2,2,FALSE)</f>
        <v>1</v>
      </c>
      <c r="W9594" t="s">
        <v>3228</v>
      </c>
      <c r="X9594">
        <f>VLOOKUP(W9594,subcat2,3,FALSE)</f>
        <v>6</v>
      </c>
      <c r="Y9594" t="s">
        <v>445</v>
      </c>
      <c r="Z9594">
        <v>302.72000000000003</v>
      </c>
      <c r="AA9594">
        <v>5</v>
      </c>
      <c r="AB9594">
        <v>0.6</v>
      </c>
      <c r="AC9594" s="4">
        <v>-378.40000000000009</v>
      </c>
    </row>
    <row r="9595" spans="1:29" x14ac:dyDescent="0.25">
      <c r="A9595" s="2">
        <v>9594</v>
      </c>
      <c r="B9595" t="s">
        <v>10869</v>
      </c>
      <c r="C9595" s="3">
        <v>42992</v>
      </c>
      <c r="D9595" s="3">
        <v>42997</v>
      </c>
      <c r="E9595" t="s">
        <v>25</v>
      </c>
      <c r="F9595">
        <f>VLOOKUP(E9595,SHIPMODE,2,FALSE)</f>
        <v>2</v>
      </c>
      <c r="G9595" t="s">
        <v>3776</v>
      </c>
      <c r="H9595" t="s">
        <v>1899</v>
      </c>
      <c r="I9595" t="s">
        <v>9</v>
      </c>
      <c r="J9595">
        <f>VLOOKUP(I9595,segmentID,2,FALSE)</f>
        <v>1</v>
      </c>
      <c r="K9595" t="s">
        <v>3255</v>
      </c>
      <c r="L9595">
        <f>VLOOKUP(K9595,country2,2,FALSE)</f>
        <v>1</v>
      </c>
      <c r="M9595" t="s">
        <v>138</v>
      </c>
      <c r="N9595">
        <f>VLOOKUP(Orders!M9595,city2,2,FALSE)</f>
        <v>21</v>
      </c>
      <c r="O9595" t="s">
        <v>139</v>
      </c>
      <c r="P9595">
        <f>VLOOKUP(O9595,state2,2,FALSE)</f>
        <v>16</v>
      </c>
      <c r="Q9595">
        <v>10024</v>
      </c>
      <c r="R9595" t="s">
        <v>79</v>
      </c>
      <c r="S9595">
        <f>VLOOKUP(R9595,region2,2,FALSE)</f>
        <v>4</v>
      </c>
      <c r="T9595" t="s">
        <v>5556</v>
      </c>
      <c r="U9595" t="s">
        <v>22</v>
      </c>
      <c r="V9595">
        <f>VLOOKUP(U9595,category2,2,FALSE)</f>
        <v>2</v>
      </c>
      <c r="W9595" t="s">
        <v>45</v>
      </c>
      <c r="X9595">
        <f>VLOOKUP(W9595,subcat2,3,FALSE)</f>
        <v>11</v>
      </c>
      <c r="Y9595" t="s">
        <v>2815</v>
      </c>
      <c r="Z9595">
        <v>8.56</v>
      </c>
      <c r="AA9595">
        <v>2</v>
      </c>
      <c r="AB9595">
        <v>0</v>
      </c>
      <c r="AC9595" s="4">
        <v>3.8519999999999994</v>
      </c>
    </row>
    <row r="9596" spans="1:29" x14ac:dyDescent="0.25">
      <c r="A9596" s="2">
        <v>9595</v>
      </c>
      <c r="B9596" t="s">
        <v>10869</v>
      </c>
      <c r="C9596" s="3">
        <v>42992</v>
      </c>
      <c r="D9596" s="3">
        <v>42997</v>
      </c>
      <c r="E9596" t="s">
        <v>25</v>
      </c>
      <c r="F9596">
        <f>VLOOKUP(E9596,SHIPMODE,2,FALSE)</f>
        <v>2</v>
      </c>
      <c r="G9596" t="s">
        <v>3776</v>
      </c>
      <c r="H9596" t="s">
        <v>1899</v>
      </c>
      <c r="I9596" t="s">
        <v>9</v>
      </c>
      <c r="J9596">
        <f>VLOOKUP(I9596,segmentID,2,FALSE)</f>
        <v>1</v>
      </c>
      <c r="K9596" t="s">
        <v>3255</v>
      </c>
      <c r="L9596">
        <f>VLOOKUP(K9596,country2,2,FALSE)</f>
        <v>1</v>
      </c>
      <c r="M9596" t="s">
        <v>138</v>
      </c>
      <c r="N9596">
        <f>VLOOKUP(Orders!M9596,city2,2,FALSE)</f>
        <v>21</v>
      </c>
      <c r="O9596" t="s">
        <v>139</v>
      </c>
      <c r="P9596">
        <f>VLOOKUP(O9596,state2,2,FALSE)</f>
        <v>16</v>
      </c>
      <c r="Q9596">
        <v>10024</v>
      </c>
      <c r="R9596" t="s">
        <v>79</v>
      </c>
      <c r="S9596">
        <f>VLOOKUP(R9596,region2,2,FALSE)</f>
        <v>4</v>
      </c>
      <c r="T9596" t="s">
        <v>4473</v>
      </c>
      <c r="U9596" t="s">
        <v>22</v>
      </c>
      <c r="V9596">
        <f>VLOOKUP(U9596,category2,2,FALSE)</f>
        <v>2</v>
      </c>
      <c r="W9596" t="s">
        <v>45</v>
      </c>
      <c r="X9596">
        <f>VLOOKUP(W9596,subcat2,3,FALSE)</f>
        <v>11</v>
      </c>
      <c r="Y9596" t="s">
        <v>1498</v>
      </c>
      <c r="Z9596">
        <v>11.56</v>
      </c>
      <c r="AA9596">
        <v>2</v>
      </c>
      <c r="AB9596">
        <v>0</v>
      </c>
      <c r="AC9596" s="4">
        <v>5.6644000000000005</v>
      </c>
    </row>
    <row r="9597" spans="1:29" x14ac:dyDescent="0.25">
      <c r="A9597" s="2">
        <v>9596</v>
      </c>
      <c r="B9597" t="s">
        <v>10870</v>
      </c>
      <c r="C9597" s="3">
        <v>42759</v>
      </c>
      <c r="D9597" s="3">
        <v>42764</v>
      </c>
      <c r="E9597" t="s">
        <v>25</v>
      </c>
      <c r="F9597">
        <f>VLOOKUP(E9597,SHIPMODE,2,FALSE)</f>
        <v>2</v>
      </c>
      <c r="G9597" t="s">
        <v>3725</v>
      </c>
      <c r="H9597" t="s">
        <v>1736</v>
      </c>
      <c r="I9597" t="s">
        <v>18</v>
      </c>
      <c r="J9597">
        <f>VLOOKUP(I9597,segmentID,2,FALSE)</f>
        <v>2</v>
      </c>
      <c r="K9597" t="s">
        <v>3255</v>
      </c>
      <c r="L9597">
        <f>VLOOKUP(K9597,country2,2,FALSE)</f>
        <v>1</v>
      </c>
      <c r="M9597" t="s">
        <v>312</v>
      </c>
      <c r="N9597">
        <f>VLOOKUP(Orders!M9597,city2,2,FALSE)</f>
        <v>50</v>
      </c>
      <c r="O9597" t="s">
        <v>20</v>
      </c>
      <c r="P9597">
        <f>VLOOKUP(O9597,state2,2,FALSE)</f>
        <v>2</v>
      </c>
      <c r="Q9597">
        <v>95123</v>
      </c>
      <c r="R9597" t="s">
        <v>21</v>
      </c>
      <c r="S9597">
        <f>VLOOKUP(R9597,region2,2,FALSE)</f>
        <v>2</v>
      </c>
      <c r="T9597" t="s">
        <v>4132</v>
      </c>
      <c r="U9597" t="s">
        <v>22</v>
      </c>
      <c r="V9597">
        <f>VLOOKUP(U9597,category2,2,FALSE)</f>
        <v>2</v>
      </c>
      <c r="W9597" t="s">
        <v>38</v>
      </c>
      <c r="X9597">
        <f>VLOOKUP(W9597,subcat2,3,FALSE)</f>
        <v>10</v>
      </c>
      <c r="Y9597" t="s">
        <v>1608</v>
      </c>
      <c r="Z9597">
        <v>25.86</v>
      </c>
      <c r="AA9597">
        <v>3</v>
      </c>
      <c r="AB9597">
        <v>0</v>
      </c>
      <c r="AC9597" s="4">
        <v>6.7236000000000002</v>
      </c>
    </row>
    <row r="9598" spans="1:29" x14ac:dyDescent="0.25">
      <c r="A9598" s="2">
        <v>9597</v>
      </c>
      <c r="B9598" t="s">
        <v>10870</v>
      </c>
      <c r="C9598" s="3">
        <v>42759</v>
      </c>
      <c r="D9598" s="3">
        <v>42764</v>
      </c>
      <c r="E9598" t="s">
        <v>25</v>
      </c>
      <c r="F9598">
        <f>VLOOKUP(E9598,SHIPMODE,2,FALSE)</f>
        <v>2</v>
      </c>
      <c r="G9598" t="s">
        <v>3725</v>
      </c>
      <c r="H9598" t="s">
        <v>1736</v>
      </c>
      <c r="I9598" t="s">
        <v>18</v>
      </c>
      <c r="J9598">
        <f>VLOOKUP(I9598,segmentID,2,FALSE)</f>
        <v>2</v>
      </c>
      <c r="K9598" t="s">
        <v>3255</v>
      </c>
      <c r="L9598">
        <f>VLOOKUP(K9598,country2,2,FALSE)</f>
        <v>1</v>
      </c>
      <c r="M9598" t="s">
        <v>312</v>
      </c>
      <c r="N9598">
        <f>VLOOKUP(Orders!M9598,city2,2,FALSE)</f>
        <v>50</v>
      </c>
      <c r="O9598" t="s">
        <v>20</v>
      </c>
      <c r="P9598">
        <f>VLOOKUP(O9598,state2,2,FALSE)</f>
        <v>2</v>
      </c>
      <c r="Q9598">
        <v>95123</v>
      </c>
      <c r="R9598" t="s">
        <v>21</v>
      </c>
      <c r="S9598">
        <f>VLOOKUP(R9598,region2,2,FALSE)</f>
        <v>2</v>
      </c>
      <c r="T9598" t="s">
        <v>5654</v>
      </c>
      <c r="U9598" t="s">
        <v>22</v>
      </c>
      <c r="V9598">
        <f>VLOOKUP(U9598,category2,2,FALSE)</f>
        <v>2</v>
      </c>
      <c r="W9598" t="s">
        <v>3231</v>
      </c>
      <c r="X9598">
        <f>VLOOKUP(W9598,subcat2,3,FALSE)</f>
        <v>9</v>
      </c>
      <c r="Y9598" t="s">
        <v>1419</v>
      </c>
      <c r="Z9598">
        <v>276.78400000000005</v>
      </c>
      <c r="AA9598">
        <v>2</v>
      </c>
      <c r="AB9598">
        <v>0.2</v>
      </c>
      <c r="AC9598" s="4">
        <v>89.954799999999992</v>
      </c>
    </row>
    <row r="9599" spans="1:29" x14ac:dyDescent="0.25">
      <c r="A9599" s="2">
        <v>9598</v>
      </c>
      <c r="B9599" t="s">
        <v>10870</v>
      </c>
      <c r="C9599" s="3">
        <v>42759</v>
      </c>
      <c r="D9599" s="3">
        <v>42764</v>
      </c>
      <c r="E9599" t="s">
        <v>25</v>
      </c>
      <c r="F9599">
        <f>VLOOKUP(E9599,SHIPMODE,2,FALSE)</f>
        <v>2</v>
      </c>
      <c r="G9599" t="s">
        <v>3725</v>
      </c>
      <c r="H9599" t="s">
        <v>1736</v>
      </c>
      <c r="I9599" t="s">
        <v>18</v>
      </c>
      <c r="J9599">
        <f>VLOOKUP(I9599,segmentID,2,FALSE)</f>
        <v>2</v>
      </c>
      <c r="K9599" t="s">
        <v>3255</v>
      </c>
      <c r="L9599">
        <f>VLOOKUP(K9599,country2,2,FALSE)</f>
        <v>1</v>
      </c>
      <c r="M9599" t="s">
        <v>312</v>
      </c>
      <c r="N9599">
        <f>VLOOKUP(Orders!M9599,city2,2,FALSE)</f>
        <v>50</v>
      </c>
      <c r="O9599" t="s">
        <v>20</v>
      </c>
      <c r="P9599">
        <f>VLOOKUP(O9599,state2,2,FALSE)</f>
        <v>2</v>
      </c>
      <c r="Q9599">
        <v>95123</v>
      </c>
      <c r="R9599" t="s">
        <v>21</v>
      </c>
      <c r="S9599">
        <f>VLOOKUP(R9599,region2,2,FALSE)</f>
        <v>2</v>
      </c>
      <c r="T9599" t="s">
        <v>5736</v>
      </c>
      <c r="U9599" t="s">
        <v>35</v>
      </c>
      <c r="V9599">
        <f>VLOOKUP(U9599,category2,2,FALSE)</f>
        <v>3</v>
      </c>
      <c r="W9599" t="s">
        <v>3230</v>
      </c>
      <c r="X9599">
        <f>VLOOKUP(W9599,subcat2,3,FALSE)</f>
        <v>8</v>
      </c>
      <c r="Y9599" t="s">
        <v>2624</v>
      </c>
      <c r="Z9599">
        <v>110.352</v>
      </c>
      <c r="AA9599">
        <v>3</v>
      </c>
      <c r="AB9599">
        <v>0.2</v>
      </c>
      <c r="AC9599" s="4">
        <v>8.2763999999999953</v>
      </c>
    </row>
    <row r="9600" spans="1:29" x14ac:dyDescent="0.25">
      <c r="A9600" s="2">
        <v>9599</v>
      </c>
      <c r="B9600" t="s">
        <v>7900</v>
      </c>
      <c r="C9600" s="3">
        <v>42266</v>
      </c>
      <c r="D9600" s="3">
        <v>42270</v>
      </c>
      <c r="E9600" t="s">
        <v>25</v>
      </c>
      <c r="F9600">
        <f>VLOOKUP(E9600,SHIPMODE,2,FALSE)</f>
        <v>2</v>
      </c>
      <c r="G9600" t="s">
        <v>4019</v>
      </c>
      <c r="H9600" t="s">
        <v>2981</v>
      </c>
      <c r="I9600" t="s">
        <v>52</v>
      </c>
      <c r="J9600">
        <f>VLOOKUP(I9600,segmentID,2,FALSE)</f>
        <v>3</v>
      </c>
      <c r="K9600" t="s">
        <v>3255</v>
      </c>
      <c r="L9600">
        <f>VLOOKUP(K9600,country2,2,FALSE)</f>
        <v>1</v>
      </c>
      <c r="M9600" t="s">
        <v>2277</v>
      </c>
      <c r="N9600">
        <f>VLOOKUP(Orders!M9600,city2,2,FALSE)</f>
        <v>302</v>
      </c>
      <c r="O9600" t="s">
        <v>20</v>
      </c>
      <c r="P9600">
        <f>VLOOKUP(O9600,state2,2,FALSE)</f>
        <v>2</v>
      </c>
      <c r="Q9600">
        <v>95823</v>
      </c>
      <c r="R9600" t="s">
        <v>21</v>
      </c>
      <c r="S9600">
        <f>VLOOKUP(R9600,region2,2,FALSE)</f>
        <v>2</v>
      </c>
      <c r="T9600" t="s">
        <v>5559</v>
      </c>
      <c r="U9600" t="s">
        <v>13</v>
      </c>
      <c r="V9600">
        <f>VLOOKUP(U9600,category2,2,FALSE)</f>
        <v>1</v>
      </c>
      <c r="W9600" t="s">
        <v>3228</v>
      </c>
      <c r="X9600">
        <f>VLOOKUP(W9600,subcat2,3,FALSE)</f>
        <v>6</v>
      </c>
      <c r="Y9600" t="s">
        <v>208</v>
      </c>
      <c r="Z9600">
        <v>60.84</v>
      </c>
      <c r="AA9600">
        <v>3</v>
      </c>
      <c r="AB9600">
        <v>0</v>
      </c>
      <c r="AC9600" s="4">
        <v>19.468799999999998</v>
      </c>
    </row>
    <row r="9601" spans="1:29" x14ac:dyDescent="0.25">
      <c r="A9601" s="2">
        <v>9600</v>
      </c>
      <c r="B9601" t="s">
        <v>7901</v>
      </c>
      <c r="C9601" s="3">
        <v>42108</v>
      </c>
      <c r="D9601" s="3">
        <v>42112</v>
      </c>
      <c r="E9601" t="s">
        <v>25</v>
      </c>
      <c r="F9601">
        <f>VLOOKUP(E9601,SHIPMODE,2,FALSE)</f>
        <v>2</v>
      </c>
      <c r="G9601" t="s">
        <v>3491</v>
      </c>
      <c r="H9601" t="s">
        <v>941</v>
      </c>
      <c r="I9601" t="s">
        <v>9</v>
      </c>
      <c r="J9601">
        <f>VLOOKUP(I9601,segmentID,2,FALSE)</f>
        <v>1</v>
      </c>
      <c r="K9601" t="s">
        <v>3255</v>
      </c>
      <c r="L9601">
        <f>VLOOKUP(K9601,country2,2,FALSE)</f>
        <v>1</v>
      </c>
      <c r="M9601" t="s">
        <v>164</v>
      </c>
      <c r="N9601">
        <f>VLOOKUP(Orders!M9601,city2,2,FALSE)</f>
        <v>25</v>
      </c>
      <c r="O9601" t="s">
        <v>212</v>
      </c>
      <c r="P9601">
        <f>VLOOKUP(O9601,state2,2,FALSE)</f>
        <v>22</v>
      </c>
      <c r="Q9601">
        <v>97477</v>
      </c>
      <c r="R9601" t="s">
        <v>21</v>
      </c>
      <c r="S9601">
        <f>VLOOKUP(R9601,region2,2,FALSE)</f>
        <v>2</v>
      </c>
      <c r="T9601" t="s">
        <v>5396</v>
      </c>
      <c r="U9601" t="s">
        <v>22</v>
      </c>
      <c r="V9601">
        <f>VLOOKUP(U9601,category2,2,FALSE)</f>
        <v>2</v>
      </c>
      <c r="W9601" t="s">
        <v>38</v>
      </c>
      <c r="X9601">
        <f>VLOOKUP(W9601,subcat2,3,FALSE)</f>
        <v>10</v>
      </c>
      <c r="Y9601" t="s">
        <v>2487</v>
      </c>
      <c r="Z9601">
        <v>35.207999999999998</v>
      </c>
      <c r="AA9601">
        <v>1</v>
      </c>
      <c r="AB9601">
        <v>0.2</v>
      </c>
      <c r="AC9601" s="4">
        <v>2.6405999999999992</v>
      </c>
    </row>
    <row r="9602" spans="1:29" x14ac:dyDescent="0.25">
      <c r="A9602" s="2">
        <v>9601</v>
      </c>
      <c r="B9602" t="s">
        <v>10871</v>
      </c>
      <c r="C9602" s="3">
        <v>42863</v>
      </c>
      <c r="D9602" s="3">
        <v>42866</v>
      </c>
      <c r="E9602" t="s">
        <v>7</v>
      </c>
      <c r="F9602">
        <f>VLOOKUP(E9602,SHIPMODE,2,FALSE)</f>
        <v>1</v>
      </c>
      <c r="G9602" t="s">
        <v>3437</v>
      </c>
      <c r="H9602" t="s">
        <v>752</v>
      </c>
      <c r="I9602" t="s">
        <v>18</v>
      </c>
      <c r="J9602">
        <f>VLOOKUP(I9602,segmentID,2,FALSE)</f>
        <v>2</v>
      </c>
      <c r="K9602" t="s">
        <v>3255</v>
      </c>
      <c r="L9602">
        <f>VLOOKUP(K9602,country2,2,FALSE)</f>
        <v>1</v>
      </c>
      <c r="M9602" t="s">
        <v>3186</v>
      </c>
      <c r="N9602">
        <f>VLOOKUP(Orders!M9602,city2,2,FALSE)</f>
        <v>512</v>
      </c>
      <c r="O9602" t="s">
        <v>54</v>
      </c>
      <c r="P9602">
        <f>VLOOKUP(O9602,state2,2,FALSE)</f>
        <v>6</v>
      </c>
      <c r="Q9602">
        <v>76063</v>
      </c>
      <c r="R9602" t="s">
        <v>55</v>
      </c>
      <c r="S9602">
        <f>VLOOKUP(R9602,region2,2,FALSE)</f>
        <v>3</v>
      </c>
      <c r="T9602" t="s">
        <v>5533</v>
      </c>
      <c r="U9602" t="s">
        <v>22</v>
      </c>
      <c r="V9602">
        <f>VLOOKUP(U9602,category2,2,FALSE)</f>
        <v>2</v>
      </c>
      <c r="W9602" t="s">
        <v>45</v>
      </c>
      <c r="X9602">
        <f>VLOOKUP(W9602,subcat2,3,FALSE)</f>
        <v>11</v>
      </c>
      <c r="Y9602" t="s">
        <v>1072</v>
      </c>
      <c r="Z9602">
        <v>41.472000000000008</v>
      </c>
      <c r="AA9602">
        <v>8</v>
      </c>
      <c r="AB9602">
        <v>0.2</v>
      </c>
      <c r="AC9602" s="4">
        <v>14.5152</v>
      </c>
    </row>
    <row r="9603" spans="1:29" x14ac:dyDescent="0.25">
      <c r="A9603" s="2">
        <v>9602</v>
      </c>
      <c r="B9603" t="s">
        <v>9193</v>
      </c>
      <c r="C9603" s="3">
        <v>42617</v>
      </c>
      <c r="D9603" s="3">
        <v>42622</v>
      </c>
      <c r="E9603" t="s">
        <v>25</v>
      </c>
      <c r="F9603">
        <f>VLOOKUP(E9603,SHIPMODE,2,FALSE)</f>
        <v>2</v>
      </c>
      <c r="G9603" t="s">
        <v>3442</v>
      </c>
      <c r="H9603" t="s">
        <v>778</v>
      </c>
      <c r="I9603" t="s">
        <v>9</v>
      </c>
      <c r="J9603">
        <f>VLOOKUP(I9603,segmentID,2,FALSE)</f>
        <v>1</v>
      </c>
      <c r="K9603" t="s">
        <v>3255</v>
      </c>
      <c r="L9603">
        <f>VLOOKUP(K9603,country2,2,FALSE)</f>
        <v>1</v>
      </c>
      <c r="M9603" t="s">
        <v>1461</v>
      </c>
      <c r="N9603">
        <f>VLOOKUP(Orders!M9603,city2,2,FALSE)</f>
        <v>187</v>
      </c>
      <c r="O9603" t="s">
        <v>811</v>
      </c>
      <c r="P9603">
        <f>VLOOKUP(O9603,state2,2,FALSE)</f>
        <v>37</v>
      </c>
      <c r="Q9603">
        <v>72401</v>
      </c>
      <c r="R9603" t="s">
        <v>12</v>
      </c>
      <c r="S9603">
        <f>VLOOKUP(R9603,region2,2,FALSE)</f>
        <v>1</v>
      </c>
      <c r="T9603" t="s">
        <v>5136</v>
      </c>
      <c r="U9603" t="s">
        <v>22</v>
      </c>
      <c r="V9603">
        <f>VLOOKUP(U9603,category2,2,FALSE)</f>
        <v>2</v>
      </c>
      <c r="W9603" t="s">
        <v>45</v>
      </c>
      <c r="X9603">
        <f>VLOOKUP(W9603,subcat2,3,FALSE)</f>
        <v>11</v>
      </c>
      <c r="Y9603" t="s">
        <v>695</v>
      </c>
      <c r="Z9603">
        <v>239.5</v>
      </c>
      <c r="AA9603">
        <v>5</v>
      </c>
      <c r="AB9603">
        <v>0</v>
      </c>
      <c r="AC9603" s="4">
        <v>114.95999999999998</v>
      </c>
    </row>
    <row r="9604" spans="1:29" x14ac:dyDescent="0.25">
      <c r="A9604" s="2">
        <v>9603</v>
      </c>
      <c r="B9604" t="s">
        <v>6851</v>
      </c>
      <c r="C9604" s="3">
        <v>41778</v>
      </c>
      <c r="D9604" s="3">
        <v>41781</v>
      </c>
      <c r="E9604" t="s">
        <v>97</v>
      </c>
      <c r="F9604">
        <f>VLOOKUP(E9604,SHIPMODE,2,FALSE)</f>
        <v>3</v>
      </c>
      <c r="G9604" t="s">
        <v>3398</v>
      </c>
      <c r="H9604" t="s">
        <v>599</v>
      </c>
      <c r="I9604" t="s">
        <v>9</v>
      </c>
      <c r="J9604">
        <f>VLOOKUP(I9604,segmentID,2,FALSE)</f>
        <v>1</v>
      </c>
      <c r="K9604" t="s">
        <v>3255</v>
      </c>
      <c r="L9604">
        <f>VLOOKUP(K9604,country2,2,FALSE)</f>
        <v>1</v>
      </c>
      <c r="M9604" t="s">
        <v>1343</v>
      </c>
      <c r="N9604">
        <f>VLOOKUP(Orders!M9604,city2,2,FALSE)</f>
        <v>174</v>
      </c>
      <c r="O9604" t="s">
        <v>165</v>
      </c>
      <c r="P9604">
        <f>VLOOKUP(O9604,state2,2,FALSE)</f>
        <v>18</v>
      </c>
      <c r="Q9604">
        <v>23464</v>
      </c>
      <c r="R9604" t="s">
        <v>12</v>
      </c>
      <c r="S9604">
        <f>VLOOKUP(R9604,region2,2,FALSE)</f>
        <v>1</v>
      </c>
      <c r="T9604" t="s">
        <v>5786</v>
      </c>
      <c r="U9604" t="s">
        <v>22</v>
      </c>
      <c r="V9604">
        <f>VLOOKUP(U9604,category2,2,FALSE)</f>
        <v>2</v>
      </c>
      <c r="W9604" t="s">
        <v>3233</v>
      </c>
      <c r="X9604">
        <f>VLOOKUP(W9604,subcat2,3,FALSE)</f>
        <v>15</v>
      </c>
      <c r="Y9604" t="s">
        <v>2333</v>
      </c>
      <c r="Z9604">
        <v>34.200000000000003</v>
      </c>
      <c r="AA9604">
        <v>5</v>
      </c>
      <c r="AB9604">
        <v>0</v>
      </c>
      <c r="AC9604" s="4">
        <v>9.234</v>
      </c>
    </row>
    <row r="9605" spans="1:29" x14ac:dyDescent="0.25">
      <c r="A9605" s="2">
        <v>9604</v>
      </c>
      <c r="B9605" t="s">
        <v>9194</v>
      </c>
      <c r="C9605" s="3">
        <v>42538</v>
      </c>
      <c r="D9605" s="3">
        <v>42544</v>
      </c>
      <c r="E9605" t="s">
        <v>25</v>
      </c>
      <c r="F9605">
        <f>VLOOKUP(E9605,SHIPMODE,2,FALSE)</f>
        <v>2</v>
      </c>
      <c r="G9605" t="s">
        <v>3919</v>
      </c>
      <c r="H9605" t="s">
        <v>2489</v>
      </c>
      <c r="I9605" t="s">
        <v>18</v>
      </c>
      <c r="J9605">
        <f>VLOOKUP(I9605,segmentID,2,FALSE)</f>
        <v>2</v>
      </c>
      <c r="K9605" t="s">
        <v>3255</v>
      </c>
      <c r="L9605">
        <f>VLOOKUP(K9605,country2,2,FALSE)</f>
        <v>1</v>
      </c>
      <c r="M9605" t="s">
        <v>197</v>
      </c>
      <c r="N9605">
        <f>VLOOKUP(Orders!M9605,city2,2,FALSE)</f>
        <v>31</v>
      </c>
      <c r="O9605" t="s">
        <v>139</v>
      </c>
      <c r="P9605">
        <f>VLOOKUP(O9605,state2,2,FALSE)</f>
        <v>16</v>
      </c>
      <c r="Q9605">
        <v>14609</v>
      </c>
      <c r="R9605" t="s">
        <v>79</v>
      </c>
      <c r="S9605">
        <f>VLOOKUP(R9605,region2,2,FALSE)</f>
        <v>4</v>
      </c>
      <c r="T9605" t="s">
        <v>5105</v>
      </c>
      <c r="U9605" t="s">
        <v>13</v>
      </c>
      <c r="V9605">
        <f>VLOOKUP(U9605,category2,2,FALSE)</f>
        <v>1</v>
      </c>
      <c r="W9605" t="s">
        <v>29</v>
      </c>
      <c r="X9605">
        <f>VLOOKUP(W9605,subcat2,3,FALSE)</f>
        <v>4</v>
      </c>
      <c r="Y9605" t="s">
        <v>592</v>
      </c>
      <c r="Z9605">
        <v>376.86599999999999</v>
      </c>
      <c r="AA9605">
        <v>3</v>
      </c>
      <c r="AB9605">
        <v>0.4</v>
      </c>
      <c r="AC9605" s="4">
        <v>-213.55740000000006</v>
      </c>
    </row>
    <row r="9606" spans="1:29" x14ac:dyDescent="0.25">
      <c r="A9606" s="2">
        <v>9605</v>
      </c>
      <c r="B9606" t="s">
        <v>7902</v>
      </c>
      <c r="C9606" s="3">
        <v>42310</v>
      </c>
      <c r="D9606" s="3">
        <v>42313</v>
      </c>
      <c r="E9606" t="s">
        <v>97</v>
      </c>
      <c r="F9606">
        <f>VLOOKUP(E9606,SHIPMODE,2,FALSE)</f>
        <v>3</v>
      </c>
      <c r="G9606" t="s">
        <v>3538</v>
      </c>
      <c r="H9606" t="s">
        <v>1096</v>
      </c>
      <c r="I9606" t="s">
        <v>9</v>
      </c>
      <c r="J9606">
        <f>VLOOKUP(I9606,segmentID,2,FALSE)</f>
        <v>1</v>
      </c>
      <c r="K9606" t="s">
        <v>3255</v>
      </c>
      <c r="L9606">
        <f>VLOOKUP(K9606,country2,2,FALSE)</f>
        <v>1</v>
      </c>
      <c r="M9606" t="s">
        <v>2076</v>
      </c>
      <c r="N9606">
        <f>VLOOKUP(Orders!M9606,city2,2,FALSE)</f>
        <v>270</v>
      </c>
      <c r="O9606" t="s">
        <v>165</v>
      </c>
      <c r="P9606">
        <f>VLOOKUP(O9606,state2,2,FALSE)</f>
        <v>18</v>
      </c>
      <c r="Q9606">
        <v>23320</v>
      </c>
      <c r="R9606" t="s">
        <v>12</v>
      </c>
      <c r="S9606">
        <f>VLOOKUP(R9606,region2,2,FALSE)</f>
        <v>1</v>
      </c>
      <c r="T9606" t="s">
        <v>5916</v>
      </c>
      <c r="U9606" t="s">
        <v>22</v>
      </c>
      <c r="V9606">
        <f>VLOOKUP(U9606,category2,2,FALSE)</f>
        <v>2</v>
      </c>
      <c r="W9606" t="s">
        <v>38</v>
      </c>
      <c r="X9606">
        <f>VLOOKUP(W9606,subcat2,3,FALSE)</f>
        <v>10</v>
      </c>
      <c r="Y9606" t="s">
        <v>1001</v>
      </c>
      <c r="Z9606">
        <v>197.72</v>
      </c>
      <c r="AA9606">
        <v>4</v>
      </c>
      <c r="AB9606">
        <v>0</v>
      </c>
      <c r="AC9606" s="4">
        <v>55.36160000000001</v>
      </c>
    </row>
    <row r="9607" spans="1:29" x14ac:dyDescent="0.25">
      <c r="A9607" s="2">
        <v>9606</v>
      </c>
      <c r="B9607" t="s">
        <v>10872</v>
      </c>
      <c r="C9607" s="3">
        <v>43043</v>
      </c>
      <c r="D9607" s="3">
        <v>43048</v>
      </c>
      <c r="E9607" t="s">
        <v>25</v>
      </c>
      <c r="F9607">
        <f>VLOOKUP(E9607,SHIPMODE,2,FALSE)</f>
        <v>2</v>
      </c>
      <c r="G9607" t="s">
        <v>3683</v>
      </c>
      <c r="H9607" t="s">
        <v>1612</v>
      </c>
      <c r="I9607" t="s">
        <v>18</v>
      </c>
      <c r="J9607">
        <f>VLOOKUP(I9607,segmentID,2,FALSE)</f>
        <v>2</v>
      </c>
      <c r="K9607" t="s">
        <v>3255</v>
      </c>
      <c r="L9607">
        <f>VLOOKUP(K9607,country2,2,FALSE)</f>
        <v>1</v>
      </c>
      <c r="M9607" t="s">
        <v>1152</v>
      </c>
      <c r="N9607">
        <f>VLOOKUP(Orders!M9607,city2,2,FALSE)</f>
        <v>153</v>
      </c>
      <c r="O9607" t="s">
        <v>249</v>
      </c>
      <c r="P9607">
        <f>VLOOKUP(O9607,state2,2,FALSE)</f>
        <v>25</v>
      </c>
      <c r="Q9607">
        <v>43130</v>
      </c>
      <c r="R9607" t="s">
        <v>79</v>
      </c>
      <c r="S9607">
        <f>VLOOKUP(R9607,region2,2,FALSE)</f>
        <v>4</v>
      </c>
      <c r="T9607" t="s">
        <v>4284</v>
      </c>
      <c r="U9607" t="s">
        <v>35</v>
      </c>
      <c r="V9607">
        <f>VLOOKUP(U9607,category2,2,FALSE)</f>
        <v>3</v>
      </c>
      <c r="W9607" t="s">
        <v>3232</v>
      </c>
      <c r="X9607">
        <f>VLOOKUP(W9607,subcat2,3,FALSE)</f>
        <v>12</v>
      </c>
      <c r="Y9607" t="s">
        <v>1104</v>
      </c>
      <c r="Z9607">
        <v>70.720000000000013</v>
      </c>
      <c r="AA9607">
        <v>4</v>
      </c>
      <c r="AB9607">
        <v>0.2</v>
      </c>
      <c r="AC9607" s="4">
        <v>-6.1879999999999988</v>
      </c>
    </row>
    <row r="9608" spans="1:29" x14ac:dyDescent="0.25">
      <c r="A9608" s="2">
        <v>9607</v>
      </c>
      <c r="B9608" t="s">
        <v>10872</v>
      </c>
      <c r="C9608" s="3">
        <v>43043</v>
      </c>
      <c r="D9608" s="3">
        <v>43048</v>
      </c>
      <c r="E9608" t="s">
        <v>25</v>
      </c>
      <c r="F9608">
        <f>VLOOKUP(E9608,SHIPMODE,2,FALSE)</f>
        <v>2</v>
      </c>
      <c r="G9608" t="s">
        <v>3683</v>
      </c>
      <c r="H9608" t="s">
        <v>1612</v>
      </c>
      <c r="I9608" t="s">
        <v>18</v>
      </c>
      <c r="J9608">
        <f>VLOOKUP(I9608,segmentID,2,FALSE)</f>
        <v>2</v>
      </c>
      <c r="K9608" t="s">
        <v>3255</v>
      </c>
      <c r="L9608">
        <f>VLOOKUP(K9608,country2,2,FALSE)</f>
        <v>1</v>
      </c>
      <c r="M9608" t="s">
        <v>1152</v>
      </c>
      <c r="N9608">
        <f>VLOOKUP(Orders!M9608,city2,2,FALSE)</f>
        <v>153</v>
      </c>
      <c r="O9608" t="s">
        <v>249</v>
      </c>
      <c r="P9608">
        <f>VLOOKUP(O9608,state2,2,FALSE)</f>
        <v>25</v>
      </c>
      <c r="Q9608">
        <v>43130</v>
      </c>
      <c r="R9608" t="s">
        <v>79</v>
      </c>
      <c r="S9608">
        <f>VLOOKUP(R9608,region2,2,FALSE)</f>
        <v>4</v>
      </c>
      <c r="T9608" t="s">
        <v>4957</v>
      </c>
      <c r="U9608" t="s">
        <v>22</v>
      </c>
      <c r="V9608">
        <f>VLOOKUP(U9608,category2,2,FALSE)</f>
        <v>2</v>
      </c>
      <c r="W9608" t="s">
        <v>3227</v>
      </c>
      <c r="X9608">
        <f>VLOOKUP(W9608,subcat2,3,FALSE)</f>
        <v>5</v>
      </c>
      <c r="Y9608" t="s">
        <v>1637</v>
      </c>
      <c r="Z9608">
        <v>194.35200000000003</v>
      </c>
      <c r="AA9608">
        <v>3</v>
      </c>
      <c r="AB9608">
        <v>0.2</v>
      </c>
      <c r="AC9608" s="4">
        <v>-43.729199999999992</v>
      </c>
    </row>
    <row r="9609" spans="1:29" x14ac:dyDescent="0.25">
      <c r="A9609" s="2">
        <v>9608</v>
      </c>
      <c r="B9609" t="s">
        <v>10873</v>
      </c>
      <c r="C9609" s="3">
        <v>43074</v>
      </c>
      <c r="D9609" s="3">
        <v>43077</v>
      </c>
      <c r="E9609" t="s">
        <v>7</v>
      </c>
      <c r="F9609">
        <f>VLOOKUP(E9609,SHIPMODE,2,FALSE)</f>
        <v>1</v>
      </c>
      <c r="G9609" t="s">
        <v>3824</v>
      </c>
      <c r="H9609" t="s">
        <v>2112</v>
      </c>
      <c r="I9609" t="s">
        <v>9</v>
      </c>
      <c r="J9609">
        <f>VLOOKUP(I9609,segmentID,2,FALSE)</f>
        <v>1</v>
      </c>
      <c r="K9609" t="s">
        <v>3255</v>
      </c>
      <c r="L9609">
        <f>VLOOKUP(K9609,country2,2,FALSE)</f>
        <v>1</v>
      </c>
      <c r="M9609" t="s">
        <v>138</v>
      </c>
      <c r="N9609">
        <f>VLOOKUP(Orders!M9609,city2,2,FALSE)</f>
        <v>21</v>
      </c>
      <c r="O9609" t="s">
        <v>139</v>
      </c>
      <c r="P9609">
        <f>VLOOKUP(O9609,state2,2,FALSE)</f>
        <v>16</v>
      </c>
      <c r="Q9609">
        <v>10024</v>
      </c>
      <c r="R9609" t="s">
        <v>79</v>
      </c>
      <c r="S9609">
        <f>VLOOKUP(R9609,region2,2,FALSE)</f>
        <v>4</v>
      </c>
      <c r="T9609" t="s">
        <v>5616</v>
      </c>
      <c r="U9609" t="s">
        <v>22</v>
      </c>
      <c r="V9609">
        <f>VLOOKUP(U9609,category2,2,FALSE)</f>
        <v>2</v>
      </c>
      <c r="W9609" t="s">
        <v>45</v>
      </c>
      <c r="X9609">
        <f>VLOOKUP(W9609,subcat2,3,FALSE)</f>
        <v>11</v>
      </c>
      <c r="Y9609" t="s">
        <v>428</v>
      </c>
      <c r="Z9609">
        <v>21.6</v>
      </c>
      <c r="AA9609">
        <v>6</v>
      </c>
      <c r="AB9609">
        <v>0</v>
      </c>
      <c r="AC9609" s="4">
        <v>9.9359999999999999</v>
      </c>
    </row>
    <row r="9610" spans="1:29" x14ac:dyDescent="0.25">
      <c r="A9610" s="2">
        <v>9609</v>
      </c>
      <c r="B9610" t="s">
        <v>10873</v>
      </c>
      <c r="C9610" s="3">
        <v>43074</v>
      </c>
      <c r="D9610" s="3">
        <v>43077</v>
      </c>
      <c r="E9610" t="s">
        <v>7</v>
      </c>
      <c r="F9610">
        <f>VLOOKUP(E9610,SHIPMODE,2,FALSE)</f>
        <v>1</v>
      </c>
      <c r="G9610" t="s">
        <v>3824</v>
      </c>
      <c r="H9610" t="s">
        <v>2112</v>
      </c>
      <c r="I9610" t="s">
        <v>9</v>
      </c>
      <c r="J9610">
        <f>VLOOKUP(I9610,segmentID,2,FALSE)</f>
        <v>1</v>
      </c>
      <c r="K9610" t="s">
        <v>3255</v>
      </c>
      <c r="L9610">
        <f>VLOOKUP(K9610,country2,2,FALSE)</f>
        <v>1</v>
      </c>
      <c r="M9610" t="s">
        <v>138</v>
      </c>
      <c r="N9610">
        <f>VLOOKUP(Orders!M9610,city2,2,FALSE)</f>
        <v>21</v>
      </c>
      <c r="O9610" t="s">
        <v>139</v>
      </c>
      <c r="P9610">
        <f>VLOOKUP(O9610,state2,2,FALSE)</f>
        <v>16</v>
      </c>
      <c r="Q9610">
        <v>10024</v>
      </c>
      <c r="R9610" t="s">
        <v>79</v>
      </c>
      <c r="S9610">
        <f>VLOOKUP(R9610,region2,2,FALSE)</f>
        <v>4</v>
      </c>
      <c r="T9610" t="s">
        <v>5314</v>
      </c>
      <c r="U9610" t="s">
        <v>22</v>
      </c>
      <c r="V9610">
        <f>VLOOKUP(U9610,category2,2,FALSE)</f>
        <v>2</v>
      </c>
      <c r="W9610" t="s">
        <v>23</v>
      </c>
      <c r="X9610">
        <f>VLOOKUP(W9610,subcat2,3,FALSE)</f>
        <v>3</v>
      </c>
      <c r="Y9610" t="s">
        <v>1163</v>
      </c>
      <c r="Z9610">
        <v>11.07</v>
      </c>
      <c r="AA9610">
        <v>3</v>
      </c>
      <c r="AB9610">
        <v>0</v>
      </c>
      <c r="AC9610" s="4">
        <v>5.2028999999999996</v>
      </c>
    </row>
    <row r="9611" spans="1:29" x14ac:dyDescent="0.25">
      <c r="A9611" s="2">
        <v>9610</v>
      </c>
      <c r="B9611" t="s">
        <v>9195</v>
      </c>
      <c r="C9611" s="3">
        <v>42506</v>
      </c>
      <c r="D9611" s="3">
        <v>42509</v>
      </c>
      <c r="E9611" t="s">
        <v>7</v>
      </c>
      <c r="F9611">
        <f>VLOOKUP(E9611,SHIPMODE,2,FALSE)</f>
        <v>1</v>
      </c>
      <c r="G9611" t="s">
        <v>3438</v>
      </c>
      <c r="H9611" t="s">
        <v>757</v>
      </c>
      <c r="I9611" t="s">
        <v>9</v>
      </c>
      <c r="J9611">
        <f>VLOOKUP(I9611,segmentID,2,FALSE)</f>
        <v>1</v>
      </c>
      <c r="K9611" t="s">
        <v>3255</v>
      </c>
      <c r="L9611">
        <f>VLOOKUP(K9611,country2,2,FALSE)</f>
        <v>1</v>
      </c>
      <c r="M9611" t="s">
        <v>19</v>
      </c>
      <c r="N9611">
        <f>VLOOKUP(Orders!M9611,city2,2,FALSE)</f>
        <v>2</v>
      </c>
      <c r="O9611" t="s">
        <v>20</v>
      </c>
      <c r="P9611">
        <f>VLOOKUP(O9611,state2,2,FALSE)</f>
        <v>2</v>
      </c>
      <c r="Q9611">
        <v>90045</v>
      </c>
      <c r="R9611" t="s">
        <v>21</v>
      </c>
      <c r="S9611">
        <f>VLOOKUP(R9611,region2,2,FALSE)</f>
        <v>2</v>
      </c>
      <c r="T9611" t="s">
        <v>5522</v>
      </c>
      <c r="U9611" t="s">
        <v>13</v>
      </c>
      <c r="V9611">
        <f>VLOOKUP(U9611,category2,2,FALSE)</f>
        <v>1</v>
      </c>
      <c r="W9611" t="s">
        <v>3228</v>
      </c>
      <c r="X9611">
        <f>VLOOKUP(W9611,subcat2,3,FALSE)</f>
        <v>6</v>
      </c>
      <c r="Y9611" t="s">
        <v>2633</v>
      </c>
      <c r="Z9611">
        <v>282.83999999999997</v>
      </c>
      <c r="AA9611">
        <v>4</v>
      </c>
      <c r="AB9611">
        <v>0</v>
      </c>
      <c r="AC9611" s="4">
        <v>19.798799999999972</v>
      </c>
    </row>
    <row r="9612" spans="1:29" x14ac:dyDescent="0.25">
      <c r="A9612" s="2">
        <v>9611</v>
      </c>
      <c r="B9612" t="s">
        <v>9195</v>
      </c>
      <c r="C9612" s="3">
        <v>42506</v>
      </c>
      <c r="D9612" s="3">
        <v>42509</v>
      </c>
      <c r="E9612" t="s">
        <v>7</v>
      </c>
      <c r="F9612">
        <f>VLOOKUP(E9612,SHIPMODE,2,FALSE)</f>
        <v>1</v>
      </c>
      <c r="G9612" t="s">
        <v>3438</v>
      </c>
      <c r="H9612" t="s">
        <v>757</v>
      </c>
      <c r="I9612" t="s">
        <v>9</v>
      </c>
      <c r="J9612">
        <f>VLOOKUP(I9612,segmentID,2,FALSE)</f>
        <v>1</v>
      </c>
      <c r="K9612" t="s">
        <v>3255</v>
      </c>
      <c r="L9612">
        <f>VLOOKUP(K9612,country2,2,FALSE)</f>
        <v>1</v>
      </c>
      <c r="M9612" t="s">
        <v>19</v>
      </c>
      <c r="N9612">
        <f>VLOOKUP(Orders!M9612,city2,2,FALSE)</f>
        <v>2</v>
      </c>
      <c r="O9612" t="s">
        <v>20</v>
      </c>
      <c r="P9612">
        <f>VLOOKUP(O9612,state2,2,FALSE)</f>
        <v>2</v>
      </c>
      <c r="Q9612">
        <v>90045</v>
      </c>
      <c r="R9612" t="s">
        <v>21</v>
      </c>
      <c r="S9612">
        <f>VLOOKUP(R9612,region2,2,FALSE)</f>
        <v>2</v>
      </c>
      <c r="T9612" t="s">
        <v>5122</v>
      </c>
      <c r="U9612" t="s">
        <v>22</v>
      </c>
      <c r="V9612">
        <f>VLOOKUP(U9612,category2,2,FALSE)</f>
        <v>2</v>
      </c>
      <c r="W9612" t="s">
        <v>23</v>
      </c>
      <c r="X9612">
        <f>VLOOKUP(W9612,subcat2,3,FALSE)</f>
        <v>3</v>
      </c>
      <c r="Y9612" t="s">
        <v>1903</v>
      </c>
      <c r="Z9612">
        <v>27.72</v>
      </c>
      <c r="AA9612">
        <v>9</v>
      </c>
      <c r="AB9612">
        <v>0</v>
      </c>
      <c r="AC9612" s="4">
        <v>13.3056</v>
      </c>
    </row>
    <row r="9613" spans="1:29" x14ac:dyDescent="0.25">
      <c r="A9613" s="2">
        <v>9612</v>
      </c>
      <c r="B9613" t="s">
        <v>10874</v>
      </c>
      <c r="C9613" s="3">
        <v>43032</v>
      </c>
      <c r="D9613" s="3">
        <v>43038</v>
      </c>
      <c r="E9613" t="s">
        <v>25</v>
      </c>
      <c r="F9613">
        <f>VLOOKUP(E9613,SHIPMODE,2,FALSE)</f>
        <v>2</v>
      </c>
      <c r="G9613" t="s">
        <v>3484</v>
      </c>
      <c r="H9613" t="s">
        <v>917</v>
      </c>
      <c r="I9613" t="s">
        <v>9</v>
      </c>
      <c r="J9613">
        <f>VLOOKUP(I9613,segmentID,2,FALSE)</f>
        <v>1</v>
      </c>
      <c r="K9613" t="s">
        <v>3255</v>
      </c>
      <c r="L9613">
        <f>VLOOKUP(K9613,country2,2,FALSE)</f>
        <v>1</v>
      </c>
      <c r="M9613" t="s">
        <v>169</v>
      </c>
      <c r="N9613">
        <f>VLOOKUP(Orders!M9613,city2,2,FALSE)</f>
        <v>26</v>
      </c>
      <c r="O9613" t="s">
        <v>713</v>
      </c>
      <c r="P9613">
        <f>VLOOKUP(O9613,state2,2,FALSE)</f>
        <v>36</v>
      </c>
      <c r="Q9613">
        <v>39212</v>
      </c>
      <c r="R9613" t="s">
        <v>12</v>
      </c>
      <c r="S9613">
        <f>VLOOKUP(R9613,region2,2,FALSE)</f>
        <v>1</v>
      </c>
      <c r="T9613" t="s">
        <v>4935</v>
      </c>
      <c r="U9613" t="s">
        <v>22</v>
      </c>
      <c r="V9613">
        <f>VLOOKUP(U9613,category2,2,FALSE)</f>
        <v>2</v>
      </c>
      <c r="W9613" t="s">
        <v>3234</v>
      </c>
      <c r="X9613">
        <f>VLOOKUP(W9613,subcat2,3,FALSE)</f>
        <v>14</v>
      </c>
      <c r="Y9613" t="s">
        <v>104</v>
      </c>
      <c r="Z9613">
        <v>11.68</v>
      </c>
      <c r="AA9613">
        <v>4</v>
      </c>
      <c r="AB9613">
        <v>0</v>
      </c>
      <c r="AC9613" s="4">
        <v>5.2559999999999993</v>
      </c>
    </row>
    <row r="9614" spans="1:29" x14ac:dyDescent="0.25">
      <c r="A9614" s="2">
        <v>9613</v>
      </c>
      <c r="B9614" t="s">
        <v>9196</v>
      </c>
      <c r="C9614" s="3">
        <v>42631</v>
      </c>
      <c r="D9614" s="3">
        <v>42635</v>
      </c>
      <c r="E9614" t="s">
        <v>25</v>
      </c>
      <c r="F9614">
        <f>VLOOKUP(E9614,SHIPMODE,2,FALSE)</f>
        <v>2</v>
      </c>
      <c r="G9614" t="s">
        <v>3472</v>
      </c>
      <c r="H9614" t="s">
        <v>884</v>
      </c>
      <c r="I9614" t="s">
        <v>9</v>
      </c>
      <c r="J9614">
        <f>VLOOKUP(I9614,segmentID,2,FALSE)</f>
        <v>1</v>
      </c>
      <c r="K9614" t="s">
        <v>3255</v>
      </c>
      <c r="L9614">
        <f>VLOOKUP(K9614,country2,2,FALSE)</f>
        <v>1</v>
      </c>
      <c r="M9614" t="s">
        <v>2597</v>
      </c>
      <c r="N9614">
        <f>VLOOKUP(Orders!M9614,city2,2,FALSE)</f>
        <v>351</v>
      </c>
      <c r="O9614" t="s">
        <v>20</v>
      </c>
      <c r="P9614">
        <f>VLOOKUP(O9614,state2,2,FALSE)</f>
        <v>2</v>
      </c>
      <c r="Q9614">
        <v>95695</v>
      </c>
      <c r="R9614" t="s">
        <v>21</v>
      </c>
      <c r="S9614">
        <f>VLOOKUP(R9614,region2,2,FALSE)</f>
        <v>2</v>
      </c>
      <c r="T9614" t="s">
        <v>5568</v>
      </c>
      <c r="U9614" t="s">
        <v>35</v>
      </c>
      <c r="V9614">
        <f>VLOOKUP(U9614,category2,2,FALSE)</f>
        <v>3</v>
      </c>
      <c r="W9614" t="s">
        <v>3230</v>
      </c>
      <c r="X9614">
        <f>VLOOKUP(W9614,subcat2,3,FALSE)</f>
        <v>8</v>
      </c>
      <c r="Y9614" t="s">
        <v>667</v>
      </c>
      <c r="Z9614">
        <v>239.98400000000004</v>
      </c>
      <c r="AA9614">
        <v>2</v>
      </c>
      <c r="AB9614">
        <v>0.2</v>
      </c>
      <c r="AC9614" s="4">
        <v>23.998400000000004</v>
      </c>
    </row>
    <row r="9615" spans="1:29" x14ac:dyDescent="0.25">
      <c r="A9615" s="2">
        <v>9614</v>
      </c>
      <c r="B9615" t="s">
        <v>6852</v>
      </c>
      <c r="C9615" s="3">
        <v>41954</v>
      </c>
      <c r="D9615" s="3">
        <v>41956</v>
      </c>
      <c r="E9615" t="s">
        <v>97</v>
      </c>
      <c r="F9615">
        <f>VLOOKUP(E9615,SHIPMODE,2,FALSE)</f>
        <v>3</v>
      </c>
      <c r="G9615" t="s">
        <v>3344</v>
      </c>
      <c r="H9615" t="s">
        <v>380</v>
      </c>
      <c r="I9615" t="s">
        <v>18</v>
      </c>
      <c r="J9615">
        <f>VLOOKUP(I9615,segmentID,2,FALSE)</f>
        <v>2</v>
      </c>
      <c r="K9615" t="s">
        <v>3255</v>
      </c>
      <c r="L9615">
        <f>VLOOKUP(K9615,country2,2,FALSE)</f>
        <v>1</v>
      </c>
      <c r="M9615" t="s">
        <v>48</v>
      </c>
      <c r="N9615">
        <f>VLOOKUP(Orders!M9615,city2,2,FALSE)</f>
        <v>5</v>
      </c>
      <c r="O9615" t="s">
        <v>49</v>
      </c>
      <c r="P9615">
        <f>VLOOKUP(O9615,state2,2,FALSE)</f>
        <v>5</v>
      </c>
      <c r="Q9615">
        <v>98115</v>
      </c>
      <c r="R9615" t="s">
        <v>21</v>
      </c>
      <c r="S9615">
        <f>VLOOKUP(R9615,region2,2,FALSE)</f>
        <v>2</v>
      </c>
      <c r="T9615" t="s">
        <v>4119</v>
      </c>
      <c r="U9615" t="s">
        <v>22</v>
      </c>
      <c r="V9615">
        <f>VLOOKUP(U9615,category2,2,FALSE)</f>
        <v>2</v>
      </c>
      <c r="W9615" t="s">
        <v>38</v>
      </c>
      <c r="X9615">
        <f>VLOOKUP(W9615,subcat2,3,FALSE)</f>
        <v>10</v>
      </c>
      <c r="Y9615" t="s">
        <v>976</v>
      </c>
      <c r="Z9615">
        <v>22.98</v>
      </c>
      <c r="AA9615">
        <v>1</v>
      </c>
      <c r="AB9615">
        <v>0</v>
      </c>
      <c r="AC9615" s="4">
        <v>6.8939999999999984</v>
      </c>
    </row>
    <row r="9616" spans="1:29" x14ac:dyDescent="0.25">
      <c r="A9616" s="2">
        <v>9615</v>
      </c>
      <c r="B9616" t="s">
        <v>6852</v>
      </c>
      <c r="C9616" s="3">
        <v>41954</v>
      </c>
      <c r="D9616" s="3">
        <v>41956</v>
      </c>
      <c r="E9616" t="s">
        <v>97</v>
      </c>
      <c r="F9616">
        <f>VLOOKUP(E9616,SHIPMODE,2,FALSE)</f>
        <v>3</v>
      </c>
      <c r="G9616" t="s">
        <v>3344</v>
      </c>
      <c r="H9616" t="s">
        <v>380</v>
      </c>
      <c r="I9616" t="s">
        <v>18</v>
      </c>
      <c r="J9616">
        <f>VLOOKUP(I9616,segmentID,2,FALSE)</f>
        <v>2</v>
      </c>
      <c r="K9616" t="s">
        <v>3255</v>
      </c>
      <c r="L9616">
        <f>VLOOKUP(K9616,country2,2,FALSE)</f>
        <v>1</v>
      </c>
      <c r="M9616" t="s">
        <v>48</v>
      </c>
      <c r="N9616">
        <f>VLOOKUP(Orders!M9616,city2,2,FALSE)</f>
        <v>5</v>
      </c>
      <c r="O9616" t="s">
        <v>49</v>
      </c>
      <c r="P9616">
        <f>VLOOKUP(O9616,state2,2,FALSE)</f>
        <v>5</v>
      </c>
      <c r="Q9616">
        <v>98115</v>
      </c>
      <c r="R9616" t="s">
        <v>21</v>
      </c>
      <c r="S9616">
        <f>VLOOKUP(R9616,region2,2,FALSE)</f>
        <v>2</v>
      </c>
      <c r="T9616" t="s">
        <v>5283</v>
      </c>
      <c r="U9616" t="s">
        <v>35</v>
      </c>
      <c r="V9616">
        <f>VLOOKUP(U9616,category2,2,FALSE)</f>
        <v>3</v>
      </c>
      <c r="W9616" t="s">
        <v>3232</v>
      </c>
      <c r="X9616">
        <f>VLOOKUP(W9616,subcat2,3,FALSE)</f>
        <v>12</v>
      </c>
      <c r="Y9616" t="s">
        <v>416</v>
      </c>
      <c r="Z9616">
        <v>102.13</v>
      </c>
      <c r="AA9616">
        <v>7</v>
      </c>
      <c r="AB9616">
        <v>0</v>
      </c>
      <c r="AC9616" s="4">
        <v>15.319499999999996</v>
      </c>
    </row>
    <row r="9617" spans="1:29" x14ac:dyDescent="0.25">
      <c r="A9617" s="2">
        <v>9616</v>
      </c>
      <c r="B9617" t="s">
        <v>6852</v>
      </c>
      <c r="C9617" s="3">
        <v>41954</v>
      </c>
      <c r="D9617" s="3">
        <v>41956</v>
      </c>
      <c r="E9617" t="s">
        <v>97</v>
      </c>
      <c r="F9617">
        <f>VLOOKUP(E9617,SHIPMODE,2,FALSE)</f>
        <v>3</v>
      </c>
      <c r="G9617" t="s">
        <v>3344</v>
      </c>
      <c r="H9617" t="s">
        <v>380</v>
      </c>
      <c r="I9617" t="s">
        <v>18</v>
      </c>
      <c r="J9617">
        <f>VLOOKUP(I9617,segmentID,2,FALSE)</f>
        <v>2</v>
      </c>
      <c r="K9617" t="s">
        <v>3255</v>
      </c>
      <c r="L9617">
        <f>VLOOKUP(K9617,country2,2,FALSE)</f>
        <v>1</v>
      </c>
      <c r="M9617" t="s">
        <v>48</v>
      </c>
      <c r="N9617">
        <f>VLOOKUP(Orders!M9617,city2,2,FALSE)</f>
        <v>5</v>
      </c>
      <c r="O9617" t="s">
        <v>49</v>
      </c>
      <c r="P9617">
        <f>VLOOKUP(O9617,state2,2,FALSE)</f>
        <v>5</v>
      </c>
      <c r="Q9617">
        <v>98115</v>
      </c>
      <c r="R9617" t="s">
        <v>21</v>
      </c>
      <c r="S9617">
        <f>VLOOKUP(R9617,region2,2,FALSE)</f>
        <v>2</v>
      </c>
      <c r="T9617" t="s">
        <v>4550</v>
      </c>
      <c r="U9617" t="s">
        <v>22</v>
      </c>
      <c r="V9617">
        <f>VLOOKUP(U9617,category2,2,FALSE)</f>
        <v>2</v>
      </c>
      <c r="W9617" t="s">
        <v>3231</v>
      </c>
      <c r="X9617">
        <f>VLOOKUP(W9617,subcat2,3,FALSE)</f>
        <v>9</v>
      </c>
      <c r="Y9617" t="s">
        <v>1551</v>
      </c>
      <c r="Z9617">
        <v>2033.5840000000001</v>
      </c>
      <c r="AA9617">
        <v>2</v>
      </c>
      <c r="AB9617">
        <v>0.2</v>
      </c>
      <c r="AC9617" s="4">
        <v>762.59400000000005</v>
      </c>
    </row>
    <row r="9618" spans="1:29" x14ac:dyDescent="0.25">
      <c r="A9618" s="2">
        <v>9617</v>
      </c>
      <c r="B9618" t="s">
        <v>9197</v>
      </c>
      <c r="C9618" s="3">
        <v>42604</v>
      </c>
      <c r="D9618" s="3">
        <v>42611</v>
      </c>
      <c r="E9618" t="s">
        <v>25</v>
      </c>
      <c r="F9618">
        <f>VLOOKUP(E9618,SHIPMODE,2,FALSE)</f>
        <v>2</v>
      </c>
      <c r="G9618" t="s">
        <v>3718</v>
      </c>
      <c r="H9618" t="s">
        <v>1715</v>
      </c>
      <c r="I9618" t="s">
        <v>18</v>
      </c>
      <c r="J9618">
        <f>VLOOKUP(I9618,segmentID,2,FALSE)</f>
        <v>2</v>
      </c>
      <c r="K9618" t="s">
        <v>3255</v>
      </c>
      <c r="L9618">
        <f>VLOOKUP(K9618,country2,2,FALSE)</f>
        <v>1</v>
      </c>
      <c r="M9618" t="s">
        <v>19</v>
      </c>
      <c r="N9618">
        <f>VLOOKUP(Orders!M9618,city2,2,FALSE)</f>
        <v>2</v>
      </c>
      <c r="O9618" t="s">
        <v>20</v>
      </c>
      <c r="P9618">
        <f>VLOOKUP(O9618,state2,2,FALSE)</f>
        <v>2</v>
      </c>
      <c r="Q9618">
        <v>90049</v>
      </c>
      <c r="R9618" t="s">
        <v>21</v>
      </c>
      <c r="S9618">
        <f>VLOOKUP(R9618,region2,2,FALSE)</f>
        <v>2</v>
      </c>
      <c r="T9618" t="s">
        <v>4913</v>
      </c>
      <c r="U9618" t="s">
        <v>22</v>
      </c>
      <c r="V9618">
        <f>VLOOKUP(U9618,category2,2,FALSE)</f>
        <v>2</v>
      </c>
      <c r="W9618" t="s">
        <v>3229</v>
      </c>
      <c r="X9618">
        <f>VLOOKUP(W9618,subcat2,3,FALSE)</f>
        <v>7</v>
      </c>
      <c r="Y9618" t="s">
        <v>149</v>
      </c>
      <c r="Z9618">
        <v>5.76</v>
      </c>
      <c r="AA9618">
        <v>2</v>
      </c>
      <c r="AB9618">
        <v>0</v>
      </c>
      <c r="AC9618" s="4">
        <v>1.6703999999999999</v>
      </c>
    </row>
    <row r="9619" spans="1:29" x14ac:dyDescent="0.25">
      <c r="A9619" s="2">
        <v>9618</v>
      </c>
      <c r="B9619" t="s">
        <v>10875</v>
      </c>
      <c r="C9619" s="3">
        <v>43055</v>
      </c>
      <c r="D9619" s="3">
        <v>43060</v>
      </c>
      <c r="E9619" t="s">
        <v>25</v>
      </c>
      <c r="F9619">
        <f>VLOOKUP(E9619,SHIPMODE,2,FALSE)</f>
        <v>2</v>
      </c>
      <c r="G9619" t="s">
        <v>3765</v>
      </c>
      <c r="H9619" t="s">
        <v>1870</v>
      </c>
      <c r="I9619" t="s">
        <v>18</v>
      </c>
      <c r="J9619">
        <f>VLOOKUP(I9619,segmentID,2,FALSE)</f>
        <v>2</v>
      </c>
      <c r="K9619" t="s">
        <v>3255</v>
      </c>
      <c r="L9619">
        <f>VLOOKUP(K9619,country2,2,FALSE)</f>
        <v>1</v>
      </c>
      <c r="M9619" t="s">
        <v>1988</v>
      </c>
      <c r="N9619">
        <f>VLOOKUP(Orders!M9619,city2,2,FALSE)</f>
        <v>257</v>
      </c>
      <c r="O9619" t="s">
        <v>249</v>
      </c>
      <c r="P9619">
        <f>VLOOKUP(O9619,state2,2,FALSE)</f>
        <v>25</v>
      </c>
      <c r="Q9619">
        <v>43402</v>
      </c>
      <c r="R9619" t="s">
        <v>79</v>
      </c>
      <c r="S9619">
        <f>VLOOKUP(R9619,region2,2,FALSE)</f>
        <v>4</v>
      </c>
      <c r="T9619" t="s">
        <v>4708</v>
      </c>
      <c r="U9619" t="s">
        <v>35</v>
      </c>
      <c r="V9619">
        <f>VLOOKUP(U9619,category2,2,FALSE)</f>
        <v>3</v>
      </c>
      <c r="W9619" t="s">
        <v>3236</v>
      </c>
      <c r="X9619">
        <f>VLOOKUP(W9619,subcat2,3,FALSE)</f>
        <v>17</v>
      </c>
      <c r="Y9619" t="s">
        <v>1912</v>
      </c>
      <c r="Z9619">
        <v>899.98199999999997</v>
      </c>
      <c r="AA9619">
        <v>3</v>
      </c>
      <c r="AB9619">
        <v>0.4</v>
      </c>
      <c r="AC9619" s="4">
        <v>74.998499999999922</v>
      </c>
    </row>
    <row r="9620" spans="1:29" x14ac:dyDescent="0.25">
      <c r="A9620" s="2">
        <v>9619</v>
      </c>
      <c r="B9620" t="s">
        <v>10875</v>
      </c>
      <c r="C9620" s="3">
        <v>43055</v>
      </c>
      <c r="D9620" s="3">
        <v>43060</v>
      </c>
      <c r="E9620" t="s">
        <v>25</v>
      </c>
      <c r="F9620">
        <f>VLOOKUP(E9620,SHIPMODE,2,FALSE)</f>
        <v>2</v>
      </c>
      <c r="G9620" t="s">
        <v>3765</v>
      </c>
      <c r="H9620" t="s">
        <v>1870</v>
      </c>
      <c r="I9620" t="s">
        <v>18</v>
      </c>
      <c r="J9620">
        <f>VLOOKUP(I9620,segmentID,2,FALSE)</f>
        <v>2</v>
      </c>
      <c r="K9620" t="s">
        <v>3255</v>
      </c>
      <c r="L9620">
        <f>VLOOKUP(K9620,country2,2,FALSE)</f>
        <v>1</v>
      </c>
      <c r="M9620" t="s">
        <v>1988</v>
      </c>
      <c r="N9620">
        <f>VLOOKUP(Orders!M9620,city2,2,FALSE)</f>
        <v>257</v>
      </c>
      <c r="O9620" t="s">
        <v>249</v>
      </c>
      <c r="P9620">
        <f>VLOOKUP(O9620,state2,2,FALSE)</f>
        <v>25</v>
      </c>
      <c r="Q9620">
        <v>43402</v>
      </c>
      <c r="R9620" t="s">
        <v>79</v>
      </c>
      <c r="S9620">
        <f>VLOOKUP(R9620,region2,2,FALSE)</f>
        <v>4</v>
      </c>
      <c r="T9620" t="s">
        <v>5001</v>
      </c>
      <c r="U9620" t="s">
        <v>22</v>
      </c>
      <c r="V9620">
        <f>VLOOKUP(U9620,category2,2,FALSE)</f>
        <v>2</v>
      </c>
      <c r="W9620" t="s">
        <v>3229</v>
      </c>
      <c r="X9620">
        <f>VLOOKUP(W9620,subcat2,3,FALSE)</f>
        <v>7</v>
      </c>
      <c r="Y9620" t="s">
        <v>2440</v>
      </c>
      <c r="Z9620">
        <v>86.352000000000004</v>
      </c>
      <c r="AA9620">
        <v>3</v>
      </c>
      <c r="AB9620">
        <v>0.2</v>
      </c>
      <c r="AC9620" s="4">
        <v>5.3969999999999914</v>
      </c>
    </row>
    <row r="9621" spans="1:29" x14ac:dyDescent="0.25">
      <c r="A9621" s="2">
        <v>9620</v>
      </c>
      <c r="B9621" t="s">
        <v>10875</v>
      </c>
      <c r="C9621" s="3">
        <v>43055</v>
      </c>
      <c r="D9621" s="3">
        <v>43060</v>
      </c>
      <c r="E9621" t="s">
        <v>25</v>
      </c>
      <c r="F9621">
        <f>VLOOKUP(E9621,SHIPMODE,2,FALSE)</f>
        <v>2</v>
      </c>
      <c r="G9621" t="s">
        <v>3765</v>
      </c>
      <c r="H9621" t="s">
        <v>1870</v>
      </c>
      <c r="I9621" t="s">
        <v>18</v>
      </c>
      <c r="J9621">
        <f>VLOOKUP(I9621,segmentID,2,FALSE)</f>
        <v>2</v>
      </c>
      <c r="K9621" t="s">
        <v>3255</v>
      </c>
      <c r="L9621">
        <f>VLOOKUP(K9621,country2,2,FALSE)</f>
        <v>1</v>
      </c>
      <c r="M9621" t="s">
        <v>1988</v>
      </c>
      <c r="N9621">
        <f>VLOOKUP(Orders!M9621,city2,2,FALSE)</f>
        <v>257</v>
      </c>
      <c r="O9621" t="s">
        <v>249</v>
      </c>
      <c r="P9621">
        <f>VLOOKUP(O9621,state2,2,FALSE)</f>
        <v>25</v>
      </c>
      <c r="Q9621">
        <v>43402</v>
      </c>
      <c r="R9621" t="s">
        <v>79</v>
      </c>
      <c r="S9621">
        <f>VLOOKUP(R9621,region2,2,FALSE)</f>
        <v>4</v>
      </c>
      <c r="T9621" t="s">
        <v>4447</v>
      </c>
      <c r="U9621" t="s">
        <v>35</v>
      </c>
      <c r="V9621">
        <f>VLOOKUP(U9621,category2,2,FALSE)</f>
        <v>3</v>
      </c>
      <c r="W9621" t="s">
        <v>3232</v>
      </c>
      <c r="X9621">
        <f>VLOOKUP(W9621,subcat2,3,FALSE)</f>
        <v>12</v>
      </c>
      <c r="Y9621" t="s">
        <v>1289</v>
      </c>
      <c r="Z9621">
        <v>139.96000000000004</v>
      </c>
      <c r="AA9621">
        <v>5</v>
      </c>
      <c r="AB9621">
        <v>0.2</v>
      </c>
      <c r="AC9621" s="4">
        <v>-1.7495000000000118</v>
      </c>
    </row>
    <row r="9622" spans="1:29" x14ac:dyDescent="0.25">
      <c r="A9622" s="2">
        <v>9621</v>
      </c>
      <c r="B9622" t="s">
        <v>6853</v>
      </c>
      <c r="C9622" s="3">
        <v>41908</v>
      </c>
      <c r="D9622" s="3">
        <v>41912</v>
      </c>
      <c r="E9622" t="s">
        <v>25</v>
      </c>
      <c r="F9622">
        <f>VLOOKUP(E9622,SHIPMODE,2,FALSE)</f>
        <v>2</v>
      </c>
      <c r="G9622" t="s">
        <v>3781</v>
      </c>
      <c r="H9622" t="s">
        <v>1926</v>
      </c>
      <c r="I9622" t="s">
        <v>52</v>
      </c>
      <c r="J9622">
        <f>VLOOKUP(I9622,segmentID,2,FALSE)</f>
        <v>3</v>
      </c>
      <c r="K9622" t="s">
        <v>3255</v>
      </c>
      <c r="L9622">
        <f>VLOOKUP(K9622,country2,2,FALSE)</f>
        <v>1</v>
      </c>
      <c r="M9622" t="s">
        <v>1152</v>
      </c>
      <c r="N9622">
        <f>VLOOKUP(Orders!M9622,city2,2,FALSE)</f>
        <v>153</v>
      </c>
      <c r="O9622" t="s">
        <v>249</v>
      </c>
      <c r="P9622">
        <f>VLOOKUP(O9622,state2,2,FALSE)</f>
        <v>25</v>
      </c>
      <c r="Q9622">
        <v>43130</v>
      </c>
      <c r="R9622" t="s">
        <v>79</v>
      </c>
      <c r="S9622">
        <f>VLOOKUP(R9622,region2,2,FALSE)</f>
        <v>4</v>
      </c>
      <c r="T9622" t="s">
        <v>5866</v>
      </c>
      <c r="U9622" t="s">
        <v>22</v>
      </c>
      <c r="V9622">
        <f>VLOOKUP(U9622,category2,2,FALSE)</f>
        <v>2</v>
      </c>
      <c r="W9622" t="s">
        <v>38</v>
      </c>
      <c r="X9622">
        <f>VLOOKUP(W9622,subcat2,3,FALSE)</f>
        <v>10</v>
      </c>
      <c r="Y9622" t="s">
        <v>2060</v>
      </c>
      <c r="Z9622">
        <v>16.704000000000001</v>
      </c>
      <c r="AA9622">
        <v>6</v>
      </c>
      <c r="AB9622">
        <v>0.2</v>
      </c>
      <c r="AC9622" s="4">
        <v>1.2527999999999988</v>
      </c>
    </row>
    <row r="9623" spans="1:29" x14ac:dyDescent="0.25">
      <c r="A9623" s="2">
        <v>9622</v>
      </c>
      <c r="B9623" t="s">
        <v>6853</v>
      </c>
      <c r="C9623" s="3">
        <v>41908</v>
      </c>
      <c r="D9623" s="3">
        <v>41912</v>
      </c>
      <c r="E9623" t="s">
        <v>25</v>
      </c>
      <c r="F9623">
        <f>VLOOKUP(E9623,SHIPMODE,2,FALSE)</f>
        <v>2</v>
      </c>
      <c r="G9623" t="s">
        <v>3781</v>
      </c>
      <c r="H9623" t="s">
        <v>1926</v>
      </c>
      <c r="I9623" t="s">
        <v>52</v>
      </c>
      <c r="J9623">
        <f>VLOOKUP(I9623,segmentID,2,FALSE)</f>
        <v>3</v>
      </c>
      <c r="K9623" t="s">
        <v>3255</v>
      </c>
      <c r="L9623">
        <f>VLOOKUP(K9623,country2,2,FALSE)</f>
        <v>1</v>
      </c>
      <c r="M9623" t="s">
        <v>1152</v>
      </c>
      <c r="N9623">
        <f>VLOOKUP(Orders!M9623,city2,2,FALSE)</f>
        <v>153</v>
      </c>
      <c r="O9623" t="s">
        <v>249</v>
      </c>
      <c r="P9623">
        <f>VLOOKUP(O9623,state2,2,FALSE)</f>
        <v>25</v>
      </c>
      <c r="Q9623">
        <v>43130</v>
      </c>
      <c r="R9623" t="s">
        <v>79</v>
      </c>
      <c r="S9623">
        <f>VLOOKUP(R9623,region2,2,FALSE)</f>
        <v>4</v>
      </c>
      <c r="T9623" t="s">
        <v>5894</v>
      </c>
      <c r="U9623" t="s">
        <v>35</v>
      </c>
      <c r="V9623">
        <f>VLOOKUP(U9623,category2,2,FALSE)</f>
        <v>3</v>
      </c>
      <c r="W9623" t="s">
        <v>3232</v>
      </c>
      <c r="X9623">
        <f>VLOOKUP(W9623,subcat2,3,FALSE)</f>
        <v>12</v>
      </c>
      <c r="Y9623" t="s">
        <v>708</v>
      </c>
      <c r="Z9623">
        <v>3.1520000000000001</v>
      </c>
      <c r="AA9623">
        <v>2</v>
      </c>
      <c r="AB9623">
        <v>0.2</v>
      </c>
      <c r="AC9623" s="4">
        <v>0.47279999999999966</v>
      </c>
    </row>
    <row r="9624" spans="1:29" x14ac:dyDescent="0.25">
      <c r="A9624" s="2">
        <v>9623</v>
      </c>
      <c r="B9624" t="s">
        <v>6853</v>
      </c>
      <c r="C9624" s="3">
        <v>41908</v>
      </c>
      <c r="D9624" s="3">
        <v>41912</v>
      </c>
      <c r="E9624" t="s">
        <v>25</v>
      </c>
      <c r="F9624">
        <f>VLOOKUP(E9624,SHIPMODE,2,FALSE)</f>
        <v>2</v>
      </c>
      <c r="G9624" t="s">
        <v>3781</v>
      </c>
      <c r="H9624" t="s">
        <v>1926</v>
      </c>
      <c r="I9624" t="s">
        <v>52</v>
      </c>
      <c r="J9624">
        <f>VLOOKUP(I9624,segmentID,2,FALSE)</f>
        <v>3</v>
      </c>
      <c r="K9624" t="s">
        <v>3255</v>
      </c>
      <c r="L9624">
        <f>VLOOKUP(K9624,country2,2,FALSE)</f>
        <v>1</v>
      </c>
      <c r="M9624" t="s">
        <v>1152</v>
      </c>
      <c r="N9624">
        <f>VLOOKUP(Orders!M9624,city2,2,FALSE)</f>
        <v>153</v>
      </c>
      <c r="O9624" t="s">
        <v>249</v>
      </c>
      <c r="P9624">
        <f>VLOOKUP(O9624,state2,2,FALSE)</f>
        <v>25</v>
      </c>
      <c r="Q9624">
        <v>43130</v>
      </c>
      <c r="R9624" t="s">
        <v>79</v>
      </c>
      <c r="S9624">
        <f>VLOOKUP(R9624,region2,2,FALSE)</f>
        <v>4</v>
      </c>
      <c r="T9624" t="s">
        <v>4095</v>
      </c>
      <c r="U9624" t="s">
        <v>22</v>
      </c>
      <c r="V9624">
        <f>VLOOKUP(U9624,category2,2,FALSE)</f>
        <v>2</v>
      </c>
      <c r="W9624" t="s">
        <v>45</v>
      </c>
      <c r="X9624">
        <f>VLOOKUP(W9624,subcat2,3,FALSE)</f>
        <v>11</v>
      </c>
      <c r="Y9624" t="s">
        <v>3137</v>
      </c>
      <c r="Z9624">
        <v>32.896000000000001</v>
      </c>
      <c r="AA9624">
        <v>4</v>
      </c>
      <c r="AB9624">
        <v>0.2</v>
      </c>
      <c r="AC9624" s="4">
        <v>11.102399999999996</v>
      </c>
    </row>
    <row r="9625" spans="1:29" x14ac:dyDescent="0.25">
      <c r="A9625" s="2">
        <v>9624</v>
      </c>
      <c r="B9625" t="s">
        <v>10876</v>
      </c>
      <c r="C9625" s="3">
        <v>42915</v>
      </c>
      <c r="D9625" s="3">
        <v>42916</v>
      </c>
      <c r="E9625" t="s">
        <v>97</v>
      </c>
      <c r="F9625">
        <f>VLOOKUP(E9625,SHIPMODE,2,FALSE)</f>
        <v>3</v>
      </c>
      <c r="G9625" t="s">
        <v>3505</v>
      </c>
      <c r="H9625" t="s">
        <v>986</v>
      </c>
      <c r="I9625" t="s">
        <v>9</v>
      </c>
      <c r="J9625">
        <f>VLOOKUP(I9625,segmentID,2,FALSE)</f>
        <v>1</v>
      </c>
      <c r="K9625" t="s">
        <v>3255</v>
      </c>
      <c r="L9625">
        <f>VLOOKUP(K9625,country2,2,FALSE)</f>
        <v>1</v>
      </c>
      <c r="M9625" t="s">
        <v>402</v>
      </c>
      <c r="N9625">
        <f>VLOOKUP(Orders!M9625,city2,2,FALSE)</f>
        <v>62</v>
      </c>
      <c r="O9625" t="s">
        <v>54</v>
      </c>
      <c r="P9625">
        <f>VLOOKUP(O9625,state2,2,FALSE)</f>
        <v>6</v>
      </c>
      <c r="Q9625">
        <v>75220</v>
      </c>
      <c r="R9625" t="s">
        <v>55</v>
      </c>
      <c r="S9625">
        <f>VLOOKUP(R9625,region2,2,FALSE)</f>
        <v>3</v>
      </c>
      <c r="T9625" t="s">
        <v>4741</v>
      </c>
      <c r="U9625" t="s">
        <v>22</v>
      </c>
      <c r="V9625">
        <f>VLOOKUP(U9625,category2,2,FALSE)</f>
        <v>2</v>
      </c>
      <c r="W9625" t="s">
        <v>38</v>
      </c>
      <c r="X9625">
        <f>VLOOKUP(W9625,subcat2,3,FALSE)</f>
        <v>10</v>
      </c>
      <c r="Y9625" t="s">
        <v>1066</v>
      </c>
      <c r="Z9625">
        <v>21.391999999999992</v>
      </c>
      <c r="AA9625">
        <v>2</v>
      </c>
      <c r="AB9625">
        <v>0.8</v>
      </c>
      <c r="AC9625" s="4">
        <v>-54.549600000000012</v>
      </c>
    </row>
    <row r="9626" spans="1:29" x14ac:dyDescent="0.25">
      <c r="A9626" s="2">
        <v>9625</v>
      </c>
      <c r="B9626" t="s">
        <v>10876</v>
      </c>
      <c r="C9626" s="3">
        <v>42915</v>
      </c>
      <c r="D9626" s="3">
        <v>42916</v>
      </c>
      <c r="E9626" t="s">
        <v>97</v>
      </c>
      <c r="F9626">
        <f>VLOOKUP(E9626,SHIPMODE,2,FALSE)</f>
        <v>3</v>
      </c>
      <c r="G9626" t="s">
        <v>3505</v>
      </c>
      <c r="H9626" t="s">
        <v>986</v>
      </c>
      <c r="I9626" t="s">
        <v>9</v>
      </c>
      <c r="J9626">
        <f>VLOOKUP(I9626,segmentID,2,FALSE)</f>
        <v>1</v>
      </c>
      <c r="K9626" t="s">
        <v>3255</v>
      </c>
      <c r="L9626">
        <f>VLOOKUP(K9626,country2,2,FALSE)</f>
        <v>1</v>
      </c>
      <c r="M9626" t="s">
        <v>402</v>
      </c>
      <c r="N9626">
        <f>VLOOKUP(Orders!M9626,city2,2,FALSE)</f>
        <v>62</v>
      </c>
      <c r="O9626" t="s">
        <v>54</v>
      </c>
      <c r="P9626">
        <f>VLOOKUP(O9626,state2,2,FALSE)</f>
        <v>6</v>
      </c>
      <c r="Q9626">
        <v>75220</v>
      </c>
      <c r="R9626" t="s">
        <v>55</v>
      </c>
      <c r="S9626">
        <f>VLOOKUP(R9626,region2,2,FALSE)</f>
        <v>3</v>
      </c>
      <c r="T9626" t="s">
        <v>5289</v>
      </c>
      <c r="U9626" t="s">
        <v>13</v>
      </c>
      <c r="V9626">
        <f>VLOOKUP(U9626,category2,2,FALSE)</f>
        <v>1</v>
      </c>
      <c r="W9626" t="s">
        <v>29</v>
      </c>
      <c r="X9626">
        <f>VLOOKUP(W9626,subcat2,3,FALSE)</f>
        <v>4</v>
      </c>
      <c r="Y9626" t="s">
        <v>538</v>
      </c>
      <c r="Z9626">
        <v>307.31400000000002</v>
      </c>
      <c r="AA9626">
        <v>3</v>
      </c>
      <c r="AB9626">
        <v>0.3</v>
      </c>
      <c r="AC9626" s="4">
        <v>-39.511800000000036</v>
      </c>
    </row>
    <row r="9627" spans="1:29" x14ac:dyDescent="0.25">
      <c r="A9627" s="2">
        <v>9626</v>
      </c>
      <c r="B9627" t="s">
        <v>10876</v>
      </c>
      <c r="C9627" s="3">
        <v>42915</v>
      </c>
      <c r="D9627" s="3">
        <v>42916</v>
      </c>
      <c r="E9627" t="s">
        <v>97</v>
      </c>
      <c r="F9627">
        <f>VLOOKUP(E9627,SHIPMODE,2,FALSE)</f>
        <v>3</v>
      </c>
      <c r="G9627" t="s">
        <v>3505</v>
      </c>
      <c r="H9627" t="s">
        <v>986</v>
      </c>
      <c r="I9627" t="s">
        <v>9</v>
      </c>
      <c r="J9627">
        <f>VLOOKUP(I9627,segmentID,2,FALSE)</f>
        <v>1</v>
      </c>
      <c r="K9627" t="s">
        <v>3255</v>
      </c>
      <c r="L9627">
        <f>VLOOKUP(K9627,country2,2,FALSE)</f>
        <v>1</v>
      </c>
      <c r="M9627" t="s">
        <v>402</v>
      </c>
      <c r="N9627">
        <f>VLOOKUP(Orders!M9627,city2,2,FALSE)</f>
        <v>62</v>
      </c>
      <c r="O9627" t="s">
        <v>54</v>
      </c>
      <c r="P9627">
        <f>VLOOKUP(O9627,state2,2,FALSE)</f>
        <v>6</v>
      </c>
      <c r="Q9627">
        <v>75220</v>
      </c>
      <c r="R9627" t="s">
        <v>55</v>
      </c>
      <c r="S9627">
        <f>VLOOKUP(R9627,region2,2,FALSE)</f>
        <v>3</v>
      </c>
      <c r="T9627" t="s">
        <v>5405</v>
      </c>
      <c r="U9627" t="s">
        <v>13</v>
      </c>
      <c r="V9627">
        <f>VLOOKUP(U9627,category2,2,FALSE)</f>
        <v>1</v>
      </c>
      <c r="W9627" t="s">
        <v>14</v>
      </c>
      <c r="X9627">
        <f>VLOOKUP(W9627,subcat2,3,FALSE)</f>
        <v>1</v>
      </c>
      <c r="Y9627" t="s">
        <v>2297</v>
      </c>
      <c r="Z9627">
        <v>409.99919999999997</v>
      </c>
      <c r="AA9627">
        <v>3</v>
      </c>
      <c r="AB9627">
        <v>0.32</v>
      </c>
      <c r="AC9627" s="4">
        <v>-96.470399999999955</v>
      </c>
    </row>
    <row r="9628" spans="1:29" x14ac:dyDescent="0.25">
      <c r="A9628" s="2">
        <v>9627</v>
      </c>
      <c r="B9628" t="s">
        <v>10877</v>
      </c>
      <c r="C9628" s="3">
        <v>43001</v>
      </c>
      <c r="D9628" s="3">
        <v>43003</v>
      </c>
      <c r="E9628" t="s">
        <v>97</v>
      </c>
      <c r="F9628">
        <f>VLOOKUP(E9628,SHIPMODE,2,FALSE)</f>
        <v>3</v>
      </c>
      <c r="G9628" t="s">
        <v>3441</v>
      </c>
      <c r="H9628" t="s">
        <v>775</v>
      </c>
      <c r="I9628" t="s">
        <v>18</v>
      </c>
      <c r="J9628">
        <f>VLOOKUP(I9628,segmentID,2,FALSE)</f>
        <v>2</v>
      </c>
      <c r="K9628" t="s">
        <v>3255</v>
      </c>
      <c r="L9628">
        <f>VLOOKUP(K9628,country2,2,FALSE)</f>
        <v>1</v>
      </c>
      <c r="M9628" t="s">
        <v>2080</v>
      </c>
      <c r="N9628">
        <f>VLOOKUP(Orders!M9628,city2,2,FALSE)</f>
        <v>271</v>
      </c>
      <c r="O9628" t="s">
        <v>54</v>
      </c>
      <c r="P9628">
        <f>VLOOKUP(O9628,state2,2,FALSE)</f>
        <v>6</v>
      </c>
      <c r="Q9628">
        <v>79424</v>
      </c>
      <c r="R9628" t="s">
        <v>55</v>
      </c>
      <c r="S9628">
        <f>VLOOKUP(R9628,region2,2,FALSE)</f>
        <v>3</v>
      </c>
      <c r="T9628" t="s">
        <v>5885</v>
      </c>
      <c r="U9628" t="s">
        <v>22</v>
      </c>
      <c r="V9628">
        <f>VLOOKUP(U9628,category2,2,FALSE)</f>
        <v>2</v>
      </c>
      <c r="W9628" t="s">
        <v>45</v>
      </c>
      <c r="X9628">
        <f>VLOOKUP(W9628,subcat2,3,FALSE)</f>
        <v>11</v>
      </c>
      <c r="Y9628" t="s">
        <v>1271</v>
      </c>
      <c r="Z9628">
        <v>9.2480000000000011</v>
      </c>
      <c r="AA9628">
        <v>2</v>
      </c>
      <c r="AB9628">
        <v>0.2</v>
      </c>
      <c r="AC9628" s="4">
        <v>3.3524000000000003</v>
      </c>
    </row>
    <row r="9629" spans="1:29" x14ac:dyDescent="0.25">
      <c r="A9629" s="2">
        <v>9628</v>
      </c>
      <c r="B9629" t="s">
        <v>6854</v>
      </c>
      <c r="C9629" s="3">
        <v>41966</v>
      </c>
      <c r="D9629" s="3">
        <v>41970</v>
      </c>
      <c r="E9629" t="s">
        <v>25</v>
      </c>
      <c r="F9629">
        <f>VLOOKUP(E9629,SHIPMODE,2,FALSE)</f>
        <v>2</v>
      </c>
      <c r="G9629" t="s">
        <v>3845</v>
      </c>
      <c r="H9629" t="s">
        <v>2198</v>
      </c>
      <c r="I9629" t="s">
        <v>9</v>
      </c>
      <c r="J9629">
        <f>VLOOKUP(I9629,segmentID,2,FALSE)</f>
        <v>1</v>
      </c>
      <c r="K9629" t="s">
        <v>3255</v>
      </c>
      <c r="L9629">
        <f>VLOOKUP(K9629,country2,2,FALSE)</f>
        <v>1</v>
      </c>
      <c r="M9629" t="s">
        <v>433</v>
      </c>
      <c r="N9629">
        <f>VLOOKUP(Orders!M9629,city2,2,FALSE)</f>
        <v>67</v>
      </c>
      <c r="O9629" t="s">
        <v>123</v>
      </c>
      <c r="P9629">
        <f>VLOOKUP(O9629,state2,2,FALSE)</f>
        <v>13</v>
      </c>
      <c r="Q9629">
        <v>48227</v>
      </c>
      <c r="R9629" t="s">
        <v>55</v>
      </c>
      <c r="S9629">
        <f>VLOOKUP(R9629,region2,2,FALSE)</f>
        <v>3</v>
      </c>
      <c r="T9629" t="s">
        <v>4854</v>
      </c>
      <c r="U9629" t="s">
        <v>22</v>
      </c>
      <c r="V9629">
        <f>VLOOKUP(U9629,category2,2,FALSE)</f>
        <v>2</v>
      </c>
      <c r="W9629" t="s">
        <v>3231</v>
      </c>
      <c r="X9629">
        <f>VLOOKUP(W9629,subcat2,3,FALSE)</f>
        <v>9</v>
      </c>
      <c r="Y9629" t="s">
        <v>2884</v>
      </c>
      <c r="Z9629">
        <v>14.669999999999998</v>
      </c>
      <c r="AA9629">
        <v>3</v>
      </c>
      <c r="AB9629">
        <v>0</v>
      </c>
      <c r="AC9629" s="4">
        <v>6.7481999999999989</v>
      </c>
    </row>
    <row r="9630" spans="1:29" x14ac:dyDescent="0.25">
      <c r="A9630" s="2">
        <v>9629</v>
      </c>
      <c r="B9630" t="s">
        <v>6855</v>
      </c>
      <c r="C9630" s="3">
        <v>41652</v>
      </c>
      <c r="D9630" s="3">
        <v>41657</v>
      </c>
      <c r="E9630" t="s">
        <v>25</v>
      </c>
      <c r="F9630">
        <f>VLOOKUP(E9630,SHIPMODE,2,FALSE)</f>
        <v>2</v>
      </c>
      <c r="G9630" t="s">
        <v>3717</v>
      </c>
      <c r="H9630" t="s">
        <v>1713</v>
      </c>
      <c r="I9630" t="s">
        <v>9</v>
      </c>
      <c r="J9630">
        <f>VLOOKUP(I9630,segmentID,2,FALSE)</f>
        <v>1</v>
      </c>
      <c r="K9630" t="s">
        <v>3255</v>
      </c>
      <c r="L9630">
        <f>VLOOKUP(K9630,country2,2,FALSE)</f>
        <v>1</v>
      </c>
      <c r="M9630" t="s">
        <v>300</v>
      </c>
      <c r="N9630">
        <f>VLOOKUP(Orders!M9630,city2,2,FALSE)</f>
        <v>47</v>
      </c>
      <c r="O9630" t="s">
        <v>249</v>
      </c>
      <c r="P9630">
        <f>VLOOKUP(O9630,state2,2,FALSE)</f>
        <v>25</v>
      </c>
      <c r="Q9630">
        <v>43055</v>
      </c>
      <c r="R9630" t="s">
        <v>79</v>
      </c>
      <c r="S9630">
        <f>VLOOKUP(R9630,region2,2,FALSE)</f>
        <v>4</v>
      </c>
      <c r="T9630" t="s">
        <v>4801</v>
      </c>
      <c r="U9630" t="s">
        <v>22</v>
      </c>
      <c r="V9630">
        <f>VLOOKUP(U9630,category2,2,FALSE)</f>
        <v>2</v>
      </c>
      <c r="W9630" t="s">
        <v>45</v>
      </c>
      <c r="X9630">
        <f>VLOOKUP(W9630,subcat2,3,FALSE)</f>
        <v>11</v>
      </c>
      <c r="Y9630" t="s">
        <v>3055</v>
      </c>
      <c r="Z9630">
        <v>37.408000000000001</v>
      </c>
      <c r="AA9630">
        <v>7</v>
      </c>
      <c r="AB9630">
        <v>0.2</v>
      </c>
      <c r="AC9630" s="4">
        <v>13.0928</v>
      </c>
    </row>
    <row r="9631" spans="1:29" x14ac:dyDescent="0.25">
      <c r="A9631" s="2">
        <v>9630</v>
      </c>
      <c r="B9631" t="s">
        <v>6855</v>
      </c>
      <c r="C9631" s="3">
        <v>41652</v>
      </c>
      <c r="D9631" s="3">
        <v>41657</v>
      </c>
      <c r="E9631" t="s">
        <v>25</v>
      </c>
      <c r="F9631">
        <f>VLOOKUP(E9631,SHIPMODE,2,FALSE)</f>
        <v>2</v>
      </c>
      <c r="G9631" t="s">
        <v>3717</v>
      </c>
      <c r="H9631" t="s">
        <v>1713</v>
      </c>
      <c r="I9631" t="s">
        <v>9</v>
      </c>
      <c r="J9631">
        <f>VLOOKUP(I9631,segmentID,2,FALSE)</f>
        <v>1</v>
      </c>
      <c r="K9631" t="s">
        <v>3255</v>
      </c>
      <c r="L9631">
        <f>VLOOKUP(K9631,country2,2,FALSE)</f>
        <v>1</v>
      </c>
      <c r="M9631" t="s">
        <v>300</v>
      </c>
      <c r="N9631">
        <f>VLOOKUP(Orders!M9631,city2,2,FALSE)</f>
        <v>47</v>
      </c>
      <c r="O9631" t="s">
        <v>249</v>
      </c>
      <c r="P9631">
        <f>VLOOKUP(O9631,state2,2,FALSE)</f>
        <v>25</v>
      </c>
      <c r="Q9631">
        <v>43055</v>
      </c>
      <c r="R9631" t="s">
        <v>79</v>
      </c>
      <c r="S9631">
        <f>VLOOKUP(R9631,region2,2,FALSE)</f>
        <v>4</v>
      </c>
      <c r="T9631" t="s">
        <v>5611</v>
      </c>
      <c r="U9631" t="s">
        <v>22</v>
      </c>
      <c r="V9631">
        <f>VLOOKUP(U9631,category2,2,FALSE)</f>
        <v>2</v>
      </c>
      <c r="W9631" t="s">
        <v>3231</v>
      </c>
      <c r="X9631">
        <f>VLOOKUP(W9631,subcat2,3,FALSE)</f>
        <v>9</v>
      </c>
      <c r="Y9631" t="s">
        <v>2190</v>
      </c>
      <c r="Z9631">
        <v>3.4380000000000006</v>
      </c>
      <c r="AA9631">
        <v>2</v>
      </c>
      <c r="AB9631">
        <v>0.7</v>
      </c>
      <c r="AC9631" s="4">
        <v>-2.5212000000000003</v>
      </c>
    </row>
    <row r="9632" spans="1:29" x14ac:dyDescent="0.25">
      <c r="A9632" s="2">
        <v>9631</v>
      </c>
      <c r="B9632" t="s">
        <v>9198</v>
      </c>
      <c r="C9632" s="3">
        <v>42521</v>
      </c>
      <c r="D9632" s="3">
        <v>42527</v>
      </c>
      <c r="E9632" t="s">
        <v>25</v>
      </c>
      <c r="F9632">
        <f>VLOOKUP(E9632,SHIPMODE,2,FALSE)</f>
        <v>2</v>
      </c>
      <c r="G9632" t="s">
        <v>3647</v>
      </c>
      <c r="H9632" t="s">
        <v>1449</v>
      </c>
      <c r="I9632" t="s">
        <v>9</v>
      </c>
      <c r="J9632">
        <f>VLOOKUP(I9632,segmentID,2,FALSE)</f>
        <v>1</v>
      </c>
      <c r="K9632" t="s">
        <v>3255</v>
      </c>
      <c r="L9632">
        <f>VLOOKUP(K9632,country2,2,FALSE)</f>
        <v>1</v>
      </c>
      <c r="M9632" t="s">
        <v>138</v>
      </c>
      <c r="N9632">
        <f>VLOOKUP(Orders!M9632,city2,2,FALSE)</f>
        <v>21</v>
      </c>
      <c r="O9632" t="s">
        <v>139</v>
      </c>
      <c r="P9632">
        <f>VLOOKUP(O9632,state2,2,FALSE)</f>
        <v>16</v>
      </c>
      <c r="Q9632">
        <v>10011</v>
      </c>
      <c r="R9632" t="s">
        <v>79</v>
      </c>
      <c r="S9632">
        <f>VLOOKUP(R9632,region2,2,FALSE)</f>
        <v>4</v>
      </c>
      <c r="T9632" t="s">
        <v>4208</v>
      </c>
      <c r="U9632" t="s">
        <v>22</v>
      </c>
      <c r="V9632">
        <f>VLOOKUP(U9632,category2,2,FALSE)</f>
        <v>2</v>
      </c>
      <c r="W9632" t="s">
        <v>3231</v>
      </c>
      <c r="X9632">
        <f>VLOOKUP(W9632,subcat2,3,FALSE)</f>
        <v>9</v>
      </c>
      <c r="Y9632" t="s">
        <v>1626</v>
      </c>
      <c r="Z9632">
        <v>7.1519999999999992</v>
      </c>
      <c r="AA9632">
        <v>3</v>
      </c>
      <c r="AB9632">
        <v>0.2</v>
      </c>
      <c r="AC9632" s="4">
        <v>2.3243999999999994</v>
      </c>
    </row>
    <row r="9633" spans="1:29" x14ac:dyDescent="0.25">
      <c r="A9633" s="2">
        <v>9632</v>
      </c>
      <c r="B9633" t="s">
        <v>9198</v>
      </c>
      <c r="C9633" s="3">
        <v>42521</v>
      </c>
      <c r="D9633" s="3">
        <v>42527</v>
      </c>
      <c r="E9633" t="s">
        <v>25</v>
      </c>
      <c r="F9633">
        <f>VLOOKUP(E9633,SHIPMODE,2,FALSE)</f>
        <v>2</v>
      </c>
      <c r="G9633" t="s">
        <v>3647</v>
      </c>
      <c r="H9633" t="s">
        <v>1449</v>
      </c>
      <c r="I9633" t="s">
        <v>9</v>
      </c>
      <c r="J9633">
        <f>VLOOKUP(I9633,segmentID,2,FALSE)</f>
        <v>1</v>
      </c>
      <c r="K9633" t="s">
        <v>3255</v>
      </c>
      <c r="L9633">
        <f>VLOOKUP(K9633,country2,2,FALSE)</f>
        <v>1</v>
      </c>
      <c r="M9633" t="s">
        <v>138</v>
      </c>
      <c r="N9633">
        <f>VLOOKUP(Orders!M9633,city2,2,FALSE)</f>
        <v>21</v>
      </c>
      <c r="O9633" t="s">
        <v>139</v>
      </c>
      <c r="P9633">
        <f>VLOOKUP(O9633,state2,2,FALSE)</f>
        <v>16</v>
      </c>
      <c r="Q9633">
        <v>10011</v>
      </c>
      <c r="R9633" t="s">
        <v>79</v>
      </c>
      <c r="S9633">
        <f>VLOOKUP(R9633,region2,2,FALSE)</f>
        <v>4</v>
      </c>
      <c r="T9633" t="s">
        <v>5682</v>
      </c>
      <c r="U9633" t="s">
        <v>35</v>
      </c>
      <c r="V9633">
        <f>VLOOKUP(U9633,category2,2,FALSE)</f>
        <v>3</v>
      </c>
      <c r="W9633" t="s">
        <v>3230</v>
      </c>
      <c r="X9633">
        <f>VLOOKUP(W9633,subcat2,3,FALSE)</f>
        <v>8</v>
      </c>
      <c r="Y9633" t="s">
        <v>2149</v>
      </c>
      <c r="Z9633">
        <v>179.7</v>
      </c>
      <c r="AA9633">
        <v>6</v>
      </c>
      <c r="AB9633">
        <v>0</v>
      </c>
      <c r="AC9633" s="4">
        <v>88.052999999999997</v>
      </c>
    </row>
    <row r="9634" spans="1:29" x14ac:dyDescent="0.25">
      <c r="A9634" s="2">
        <v>9633</v>
      </c>
      <c r="B9634" t="s">
        <v>10878</v>
      </c>
      <c r="C9634" s="3">
        <v>42779</v>
      </c>
      <c r="D9634" s="3">
        <v>42783</v>
      </c>
      <c r="E9634" t="s">
        <v>25</v>
      </c>
      <c r="F9634">
        <f>VLOOKUP(E9634,SHIPMODE,2,FALSE)</f>
        <v>2</v>
      </c>
      <c r="G9634" t="s">
        <v>3963</v>
      </c>
      <c r="H9634" t="s">
        <v>2663</v>
      </c>
      <c r="I9634" t="s">
        <v>9</v>
      </c>
      <c r="J9634">
        <f>VLOOKUP(I9634,segmentID,2,FALSE)</f>
        <v>1</v>
      </c>
      <c r="K9634" t="s">
        <v>3255</v>
      </c>
      <c r="L9634">
        <f>VLOOKUP(K9634,country2,2,FALSE)</f>
        <v>1</v>
      </c>
      <c r="M9634" t="s">
        <v>206</v>
      </c>
      <c r="N9634">
        <f>VLOOKUP(Orders!M9634,city2,2,FALSE)</f>
        <v>32</v>
      </c>
      <c r="O9634" t="s">
        <v>119</v>
      </c>
      <c r="P9634">
        <f>VLOOKUP(O9634,state2,2,FALSE)</f>
        <v>12</v>
      </c>
      <c r="Q9634">
        <v>55407</v>
      </c>
      <c r="R9634" t="s">
        <v>55</v>
      </c>
      <c r="S9634">
        <f>VLOOKUP(R9634,region2,2,FALSE)</f>
        <v>3</v>
      </c>
      <c r="T9634" t="s">
        <v>5278</v>
      </c>
      <c r="U9634" t="s">
        <v>22</v>
      </c>
      <c r="V9634">
        <f>VLOOKUP(U9634,category2,2,FALSE)</f>
        <v>2</v>
      </c>
      <c r="W9634" t="s">
        <v>38</v>
      </c>
      <c r="X9634">
        <f>VLOOKUP(W9634,subcat2,3,FALSE)</f>
        <v>10</v>
      </c>
      <c r="Y9634" t="s">
        <v>461</v>
      </c>
      <c r="Z9634">
        <v>90.64</v>
      </c>
      <c r="AA9634">
        <v>8</v>
      </c>
      <c r="AB9634">
        <v>0</v>
      </c>
      <c r="AC9634" s="4">
        <v>38.975200000000008</v>
      </c>
    </row>
    <row r="9635" spans="1:29" x14ac:dyDescent="0.25">
      <c r="A9635" s="2">
        <v>9634</v>
      </c>
      <c r="B9635" t="s">
        <v>6856</v>
      </c>
      <c r="C9635" s="3">
        <v>41926</v>
      </c>
      <c r="D9635" s="3">
        <v>41929</v>
      </c>
      <c r="E9635" t="s">
        <v>97</v>
      </c>
      <c r="F9635">
        <f>VLOOKUP(E9635,SHIPMODE,2,FALSE)</f>
        <v>3</v>
      </c>
      <c r="G9635" t="s">
        <v>3901</v>
      </c>
      <c r="H9635" t="s">
        <v>2429</v>
      </c>
      <c r="I9635" t="s">
        <v>9</v>
      </c>
      <c r="J9635">
        <f>VLOOKUP(I9635,segmentID,2,FALSE)</f>
        <v>1</v>
      </c>
      <c r="K9635" t="s">
        <v>3255</v>
      </c>
      <c r="L9635">
        <f>VLOOKUP(K9635,country2,2,FALSE)</f>
        <v>1</v>
      </c>
      <c r="M9635" t="s">
        <v>1795</v>
      </c>
      <c r="N9635">
        <f>VLOOKUP(Orders!M9635,city2,2,FALSE)</f>
        <v>232</v>
      </c>
      <c r="O9635" t="s">
        <v>601</v>
      </c>
      <c r="P9635">
        <f>VLOOKUP(O9635,state2,2,FALSE)</f>
        <v>32</v>
      </c>
      <c r="Q9635">
        <v>2149</v>
      </c>
      <c r="R9635" t="s">
        <v>79</v>
      </c>
      <c r="S9635">
        <f>VLOOKUP(R9635,region2,2,FALSE)</f>
        <v>4</v>
      </c>
      <c r="T9635" t="s">
        <v>5097</v>
      </c>
      <c r="U9635" t="s">
        <v>35</v>
      </c>
      <c r="V9635">
        <f>VLOOKUP(U9635,category2,2,FALSE)</f>
        <v>3</v>
      </c>
      <c r="W9635" t="s">
        <v>3232</v>
      </c>
      <c r="X9635">
        <f>VLOOKUP(W9635,subcat2,3,FALSE)</f>
        <v>12</v>
      </c>
      <c r="Y9635" t="s">
        <v>1362</v>
      </c>
      <c r="Z9635">
        <v>177</v>
      </c>
      <c r="AA9635">
        <v>3</v>
      </c>
      <c r="AB9635">
        <v>0</v>
      </c>
      <c r="AC9635" s="4">
        <v>30.089999999999982</v>
      </c>
    </row>
    <row r="9636" spans="1:29" x14ac:dyDescent="0.25">
      <c r="A9636" s="2">
        <v>9635</v>
      </c>
      <c r="B9636" t="s">
        <v>6856</v>
      </c>
      <c r="C9636" s="3">
        <v>41926</v>
      </c>
      <c r="D9636" s="3">
        <v>41929</v>
      </c>
      <c r="E9636" t="s">
        <v>97</v>
      </c>
      <c r="F9636">
        <f>VLOOKUP(E9636,SHIPMODE,2,FALSE)</f>
        <v>3</v>
      </c>
      <c r="G9636" t="s">
        <v>3901</v>
      </c>
      <c r="H9636" t="s">
        <v>2429</v>
      </c>
      <c r="I9636" t="s">
        <v>9</v>
      </c>
      <c r="J9636">
        <f>VLOOKUP(I9636,segmentID,2,FALSE)</f>
        <v>1</v>
      </c>
      <c r="K9636" t="s">
        <v>3255</v>
      </c>
      <c r="L9636">
        <f>VLOOKUP(K9636,country2,2,FALSE)</f>
        <v>1</v>
      </c>
      <c r="M9636" t="s">
        <v>1795</v>
      </c>
      <c r="N9636">
        <f>VLOOKUP(Orders!M9636,city2,2,FALSE)</f>
        <v>232</v>
      </c>
      <c r="O9636" t="s">
        <v>601</v>
      </c>
      <c r="P9636">
        <f>VLOOKUP(O9636,state2,2,FALSE)</f>
        <v>32</v>
      </c>
      <c r="Q9636">
        <v>2149</v>
      </c>
      <c r="R9636" t="s">
        <v>79</v>
      </c>
      <c r="S9636">
        <f>VLOOKUP(R9636,region2,2,FALSE)</f>
        <v>4</v>
      </c>
      <c r="T9636" t="s">
        <v>4185</v>
      </c>
      <c r="U9636" t="s">
        <v>22</v>
      </c>
      <c r="V9636">
        <f>VLOOKUP(U9636,category2,2,FALSE)</f>
        <v>2</v>
      </c>
      <c r="W9636" t="s">
        <v>3227</v>
      </c>
      <c r="X9636">
        <f>VLOOKUP(W9636,subcat2,3,FALSE)</f>
        <v>5</v>
      </c>
      <c r="Y9636" t="s">
        <v>315</v>
      </c>
      <c r="Z9636">
        <v>79.45</v>
      </c>
      <c r="AA9636">
        <v>7</v>
      </c>
      <c r="AB9636">
        <v>0</v>
      </c>
      <c r="AC9636" s="4">
        <v>22.246000000000006</v>
      </c>
    </row>
    <row r="9637" spans="1:29" x14ac:dyDescent="0.25">
      <c r="A9637" s="2">
        <v>9636</v>
      </c>
      <c r="B9637" t="s">
        <v>6856</v>
      </c>
      <c r="C9637" s="3">
        <v>41926</v>
      </c>
      <c r="D9637" s="3">
        <v>41929</v>
      </c>
      <c r="E9637" t="s">
        <v>97</v>
      </c>
      <c r="F9637">
        <f>VLOOKUP(E9637,SHIPMODE,2,FALSE)</f>
        <v>3</v>
      </c>
      <c r="G9637" t="s">
        <v>3901</v>
      </c>
      <c r="H9637" t="s">
        <v>2429</v>
      </c>
      <c r="I9637" t="s">
        <v>9</v>
      </c>
      <c r="J9637">
        <f>VLOOKUP(I9637,segmentID,2,FALSE)</f>
        <v>1</v>
      </c>
      <c r="K9637" t="s">
        <v>3255</v>
      </c>
      <c r="L9637">
        <f>VLOOKUP(K9637,country2,2,FALSE)</f>
        <v>1</v>
      </c>
      <c r="M9637" t="s">
        <v>1795</v>
      </c>
      <c r="N9637">
        <f>VLOOKUP(Orders!M9637,city2,2,FALSE)</f>
        <v>232</v>
      </c>
      <c r="O9637" t="s">
        <v>601</v>
      </c>
      <c r="P9637">
        <f>VLOOKUP(O9637,state2,2,FALSE)</f>
        <v>32</v>
      </c>
      <c r="Q9637">
        <v>2149</v>
      </c>
      <c r="R9637" t="s">
        <v>79</v>
      </c>
      <c r="S9637">
        <f>VLOOKUP(R9637,region2,2,FALSE)</f>
        <v>4</v>
      </c>
      <c r="T9637" t="s">
        <v>5748</v>
      </c>
      <c r="U9637" t="s">
        <v>13</v>
      </c>
      <c r="V9637">
        <f>VLOOKUP(U9637,category2,2,FALSE)</f>
        <v>1</v>
      </c>
      <c r="W9637" t="s">
        <v>3226</v>
      </c>
      <c r="X9637">
        <f>VLOOKUP(W9637,subcat2,3,FALSE)</f>
        <v>2</v>
      </c>
      <c r="Y9637" t="s">
        <v>2122</v>
      </c>
      <c r="Z9637">
        <v>1628.82</v>
      </c>
      <c r="AA9637">
        <v>9</v>
      </c>
      <c r="AB9637">
        <v>0</v>
      </c>
      <c r="AC9637" s="4">
        <v>260.61120000000017</v>
      </c>
    </row>
    <row r="9638" spans="1:29" x14ac:dyDescent="0.25">
      <c r="A9638" s="2">
        <v>9637</v>
      </c>
      <c r="B9638" t="s">
        <v>6857</v>
      </c>
      <c r="C9638" s="3">
        <v>41961</v>
      </c>
      <c r="D9638" s="3">
        <v>41968</v>
      </c>
      <c r="E9638" t="s">
        <v>25</v>
      </c>
      <c r="F9638">
        <f>VLOOKUP(E9638,SHIPMODE,2,FALSE)</f>
        <v>2</v>
      </c>
      <c r="G9638" t="s">
        <v>3441</v>
      </c>
      <c r="H9638" t="s">
        <v>775</v>
      </c>
      <c r="I9638" t="s">
        <v>18</v>
      </c>
      <c r="J9638">
        <f>VLOOKUP(I9638,segmentID,2,FALSE)</f>
        <v>2</v>
      </c>
      <c r="K9638" t="s">
        <v>3255</v>
      </c>
      <c r="L9638">
        <f>VLOOKUP(K9638,country2,2,FALSE)</f>
        <v>1</v>
      </c>
      <c r="M9638" t="s">
        <v>48</v>
      </c>
      <c r="N9638">
        <f>VLOOKUP(Orders!M9638,city2,2,FALSE)</f>
        <v>5</v>
      </c>
      <c r="O9638" t="s">
        <v>49</v>
      </c>
      <c r="P9638">
        <f>VLOOKUP(O9638,state2,2,FALSE)</f>
        <v>5</v>
      </c>
      <c r="Q9638">
        <v>98105</v>
      </c>
      <c r="R9638" t="s">
        <v>21</v>
      </c>
      <c r="S9638">
        <f>VLOOKUP(R9638,region2,2,FALSE)</f>
        <v>2</v>
      </c>
      <c r="T9638" t="s">
        <v>4662</v>
      </c>
      <c r="U9638" t="s">
        <v>13</v>
      </c>
      <c r="V9638">
        <f>VLOOKUP(U9638,category2,2,FALSE)</f>
        <v>1</v>
      </c>
      <c r="W9638" t="s">
        <v>3228</v>
      </c>
      <c r="X9638">
        <f>VLOOKUP(W9638,subcat2,3,FALSE)</f>
        <v>6</v>
      </c>
      <c r="Y9638" t="s">
        <v>288</v>
      </c>
      <c r="Z9638">
        <v>137.54</v>
      </c>
      <c r="AA9638">
        <v>2</v>
      </c>
      <c r="AB9638">
        <v>0</v>
      </c>
      <c r="AC9638" s="4">
        <v>55.016000000000005</v>
      </c>
    </row>
    <row r="9639" spans="1:29" x14ac:dyDescent="0.25">
      <c r="A9639" s="2">
        <v>9638</v>
      </c>
      <c r="B9639" t="s">
        <v>6857</v>
      </c>
      <c r="C9639" s="3">
        <v>41961</v>
      </c>
      <c r="D9639" s="3">
        <v>41968</v>
      </c>
      <c r="E9639" t="s">
        <v>25</v>
      </c>
      <c r="F9639">
        <f>VLOOKUP(E9639,SHIPMODE,2,FALSE)</f>
        <v>2</v>
      </c>
      <c r="G9639" t="s">
        <v>3441</v>
      </c>
      <c r="H9639" t="s">
        <v>775</v>
      </c>
      <c r="I9639" t="s">
        <v>18</v>
      </c>
      <c r="J9639">
        <f>VLOOKUP(I9639,segmentID,2,FALSE)</f>
        <v>2</v>
      </c>
      <c r="K9639" t="s">
        <v>3255</v>
      </c>
      <c r="L9639">
        <f>VLOOKUP(K9639,country2,2,FALSE)</f>
        <v>1</v>
      </c>
      <c r="M9639" t="s">
        <v>48</v>
      </c>
      <c r="N9639">
        <f>VLOOKUP(Orders!M9639,city2,2,FALSE)</f>
        <v>5</v>
      </c>
      <c r="O9639" t="s">
        <v>49</v>
      </c>
      <c r="P9639">
        <f>VLOOKUP(O9639,state2,2,FALSE)</f>
        <v>5</v>
      </c>
      <c r="Q9639">
        <v>98105</v>
      </c>
      <c r="R9639" t="s">
        <v>21</v>
      </c>
      <c r="S9639">
        <f>VLOOKUP(R9639,region2,2,FALSE)</f>
        <v>2</v>
      </c>
      <c r="T9639" t="s">
        <v>5046</v>
      </c>
      <c r="U9639" t="s">
        <v>13</v>
      </c>
      <c r="V9639">
        <f>VLOOKUP(U9639,category2,2,FALSE)</f>
        <v>1</v>
      </c>
      <c r="W9639" t="s">
        <v>29</v>
      </c>
      <c r="X9639">
        <f>VLOOKUP(W9639,subcat2,3,FALSE)</f>
        <v>4</v>
      </c>
      <c r="Y9639" t="s">
        <v>1307</v>
      </c>
      <c r="Z9639">
        <v>730.2</v>
      </c>
      <c r="AA9639">
        <v>4</v>
      </c>
      <c r="AB9639">
        <v>0</v>
      </c>
      <c r="AC9639" s="4">
        <v>94.926000000000045</v>
      </c>
    </row>
    <row r="9640" spans="1:29" x14ac:dyDescent="0.25">
      <c r="A9640" s="2">
        <v>9639</v>
      </c>
      <c r="B9640" t="s">
        <v>10879</v>
      </c>
      <c r="C9640" s="3">
        <v>43051</v>
      </c>
      <c r="D9640" s="3">
        <v>43054</v>
      </c>
      <c r="E9640" t="s">
        <v>7</v>
      </c>
      <c r="F9640">
        <f>VLOOKUP(E9640,SHIPMODE,2,FALSE)</f>
        <v>1</v>
      </c>
      <c r="G9640" t="s">
        <v>3467</v>
      </c>
      <c r="H9640" t="s">
        <v>867</v>
      </c>
      <c r="I9640" t="s">
        <v>9</v>
      </c>
      <c r="J9640">
        <f>VLOOKUP(I9640,segmentID,2,FALSE)</f>
        <v>1</v>
      </c>
      <c r="K9640" t="s">
        <v>3255</v>
      </c>
      <c r="L9640">
        <f>VLOOKUP(K9640,country2,2,FALSE)</f>
        <v>1</v>
      </c>
      <c r="M9640" t="s">
        <v>19</v>
      </c>
      <c r="N9640">
        <f>VLOOKUP(Orders!M9640,city2,2,FALSE)</f>
        <v>2</v>
      </c>
      <c r="O9640" t="s">
        <v>20</v>
      </c>
      <c r="P9640">
        <f>VLOOKUP(O9640,state2,2,FALSE)</f>
        <v>2</v>
      </c>
      <c r="Q9640">
        <v>90032</v>
      </c>
      <c r="R9640" t="s">
        <v>21</v>
      </c>
      <c r="S9640">
        <f>VLOOKUP(R9640,region2,2,FALSE)</f>
        <v>2</v>
      </c>
      <c r="T9640" t="s">
        <v>5885</v>
      </c>
      <c r="U9640" t="s">
        <v>22</v>
      </c>
      <c r="V9640">
        <f>VLOOKUP(U9640,category2,2,FALSE)</f>
        <v>2</v>
      </c>
      <c r="W9640" t="s">
        <v>45</v>
      </c>
      <c r="X9640">
        <f>VLOOKUP(W9640,subcat2,3,FALSE)</f>
        <v>11</v>
      </c>
      <c r="Y9640" t="s">
        <v>1271</v>
      </c>
      <c r="Z9640">
        <v>11.56</v>
      </c>
      <c r="AA9640">
        <v>2</v>
      </c>
      <c r="AB9640">
        <v>0</v>
      </c>
      <c r="AC9640" s="4">
        <v>5.6644000000000005</v>
      </c>
    </row>
    <row r="9641" spans="1:29" x14ac:dyDescent="0.25">
      <c r="A9641" s="2">
        <v>9640</v>
      </c>
      <c r="B9641" t="s">
        <v>7903</v>
      </c>
      <c r="C9641" s="3">
        <v>42032</v>
      </c>
      <c r="D9641" s="3">
        <v>42035</v>
      </c>
      <c r="E9641" t="s">
        <v>7</v>
      </c>
      <c r="F9641">
        <f>VLOOKUP(E9641,SHIPMODE,2,FALSE)</f>
        <v>1</v>
      </c>
      <c r="G9641" t="s">
        <v>3353</v>
      </c>
      <c r="H9641" t="s">
        <v>409</v>
      </c>
      <c r="I9641" t="s">
        <v>9</v>
      </c>
      <c r="J9641">
        <f>VLOOKUP(I9641,segmentID,2,FALSE)</f>
        <v>1</v>
      </c>
      <c r="K9641" t="s">
        <v>3255</v>
      </c>
      <c r="L9641">
        <f>VLOOKUP(K9641,country2,2,FALSE)</f>
        <v>1</v>
      </c>
      <c r="M9641" t="s">
        <v>43</v>
      </c>
      <c r="N9641">
        <f>VLOOKUP(Orders!M9641,city2,2,FALSE)</f>
        <v>4</v>
      </c>
      <c r="O9641" t="s">
        <v>44</v>
      </c>
      <c r="P9641">
        <f>VLOOKUP(O9641,state2,2,FALSE)</f>
        <v>4</v>
      </c>
      <c r="Q9641">
        <v>28027</v>
      </c>
      <c r="R9641" t="s">
        <v>12</v>
      </c>
      <c r="S9641">
        <f>VLOOKUP(R9641,region2,2,FALSE)</f>
        <v>1</v>
      </c>
      <c r="T9641" t="s">
        <v>4687</v>
      </c>
      <c r="U9641" t="s">
        <v>13</v>
      </c>
      <c r="V9641">
        <f>VLOOKUP(U9641,category2,2,FALSE)</f>
        <v>1</v>
      </c>
      <c r="W9641" t="s">
        <v>29</v>
      </c>
      <c r="X9641">
        <f>VLOOKUP(W9641,subcat2,3,FALSE)</f>
        <v>4</v>
      </c>
      <c r="Y9641" t="s">
        <v>1120</v>
      </c>
      <c r="Z9641">
        <v>4297.6440000000002</v>
      </c>
      <c r="AA9641">
        <v>13</v>
      </c>
      <c r="AB9641">
        <v>0.4</v>
      </c>
      <c r="AC9641" s="4">
        <v>-1862.3124000000003</v>
      </c>
    </row>
    <row r="9642" spans="1:29" x14ac:dyDescent="0.25">
      <c r="A9642" s="2">
        <v>9641</v>
      </c>
      <c r="B9642" t="s">
        <v>6858</v>
      </c>
      <c r="C9642" s="3">
        <v>41705</v>
      </c>
      <c r="D9642" s="3">
        <v>41710</v>
      </c>
      <c r="E9642" t="s">
        <v>25</v>
      </c>
      <c r="F9642">
        <f>VLOOKUP(E9642,SHIPMODE,2,FALSE)</f>
        <v>2</v>
      </c>
      <c r="G9642" t="s">
        <v>4013</v>
      </c>
      <c r="H9642" t="s">
        <v>2948</v>
      </c>
      <c r="I9642" t="s">
        <v>18</v>
      </c>
      <c r="J9642">
        <f>VLOOKUP(I9642,segmentID,2,FALSE)</f>
        <v>2</v>
      </c>
      <c r="K9642" t="s">
        <v>3255</v>
      </c>
      <c r="L9642">
        <f>VLOOKUP(K9642,country2,2,FALSE)</f>
        <v>1</v>
      </c>
      <c r="M9642" t="s">
        <v>48</v>
      </c>
      <c r="N9642">
        <f>VLOOKUP(Orders!M9642,city2,2,FALSE)</f>
        <v>5</v>
      </c>
      <c r="O9642" t="s">
        <v>49</v>
      </c>
      <c r="P9642">
        <f>VLOOKUP(O9642,state2,2,FALSE)</f>
        <v>5</v>
      </c>
      <c r="Q9642">
        <v>98103</v>
      </c>
      <c r="R9642" t="s">
        <v>21</v>
      </c>
      <c r="S9642">
        <f>VLOOKUP(R9642,region2,2,FALSE)</f>
        <v>2</v>
      </c>
      <c r="T9642" t="s">
        <v>4215</v>
      </c>
      <c r="U9642" t="s">
        <v>22</v>
      </c>
      <c r="V9642">
        <f>VLOOKUP(U9642,category2,2,FALSE)</f>
        <v>2</v>
      </c>
      <c r="W9642" t="s">
        <v>3229</v>
      </c>
      <c r="X9642">
        <f>VLOOKUP(W9642,subcat2,3,FALSE)</f>
        <v>7</v>
      </c>
      <c r="Y9642" t="s">
        <v>1292</v>
      </c>
      <c r="Z9642">
        <v>20.65</v>
      </c>
      <c r="AA9642">
        <v>5</v>
      </c>
      <c r="AB9642">
        <v>0</v>
      </c>
      <c r="AC9642" s="4">
        <v>9.4989999999999988</v>
      </c>
    </row>
    <row r="9643" spans="1:29" x14ac:dyDescent="0.25">
      <c r="A9643" s="2">
        <v>9642</v>
      </c>
      <c r="B9643" t="s">
        <v>6858</v>
      </c>
      <c r="C9643" s="3">
        <v>41705</v>
      </c>
      <c r="D9643" s="3">
        <v>41710</v>
      </c>
      <c r="E9643" t="s">
        <v>25</v>
      </c>
      <c r="F9643">
        <f>VLOOKUP(E9643,SHIPMODE,2,FALSE)</f>
        <v>2</v>
      </c>
      <c r="G9643" t="s">
        <v>4013</v>
      </c>
      <c r="H9643" t="s">
        <v>2948</v>
      </c>
      <c r="I9643" t="s">
        <v>18</v>
      </c>
      <c r="J9643">
        <f>VLOOKUP(I9643,segmentID,2,FALSE)</f>
        <v>2</v>
      </c>
      <c r="K9643" t="s">
        <v>3255</v>
      </c>
      <c r="L9643">
        <f>VLOOKUP(K9643,country2,2,FALSE)</f>
        <v>1</v>
      </c>
      <c r="M9643" t="s">
        <v>48</v>
      </c>
      <c r="N9643">
        <f>VLOOKUP(Orders!M9643,city2,2,FALSE)</f>
        <v>5</v>
      </c>
      <c r="O9643" t="s">
        <v>49</v>
      </c>
      <c r="P9643">
        <f>VLOOKUP(O9643,state2,2,FALSE)</f>
        <v>5</v>
      </c>
      <c r="Q9643">
        <v>98103</v>
      </c>
      <c r="R9643" t="s">
        <v>21</v>
      </c>
      <c r="S9643">
        <f>VLOOKUP(R9643,region2,2,FALSE)</f>
        <v>2</v>
      </c>
      <c r="T9643" t="s">
        <v>4459</v>
      </c>
      <c r="U9643" t="s">
        <v>22</v>
      </c>
      <c r="V9643">
        <f>VLOOKUP(U9643,category2,2,FALSE)</f>
        <v>2</v>
      </c>
      <c r="W9643" t="s">
        <v>3227</v>
      </c>
      <c r="X9643">
        <f>VLOOKUP(W9643,subcat2,3,FALSE)</f>
        <v>5</v>
      </c>
      <c r="Y9643" t="s">
        <v>1674</v>
      </c>
      <c r="Z9643">
        <v>204.89999999999998</v>
      </c>
      <c r="AA9643">
        <v>5</v>
      </c>
      <c r="AB9643">
        <v>0</v>
      </c>
      <c r="AC9643" s="4">
        <v>0</v>
      </c>
    </row>
    <row r="9644" spans="1:29" x14ac:dyDescent="0.25">
      <c r="A9644" s="2">
        <v>9643</v>
      </c>
      <c r="B9644" t="s">
        <v>6858</v>
      </c>
      <c r="C9644" s="3">
        <v>41705</v>
      </c>
      <c r="D9644" s="3">
        <v>41710</v>
      </c>
      <c r="E9644" t="s">
        <v>25</v>
      </c>
      <c r="F9644">
        <f>VLOOKUP(E9644,SHIPMODE,2,FALSE)</f>
        <v>2</v>
      </c>
      <c r="G9644" t="s">
        <v>4013</v>
      </c>
      <c r="H9644" t="s">
        <v>2948</v>
      </c>
      <c r="I9644" t="s">
        <v>18</v>
      </c>
      <c r="J9644">
        <f>VLOOKUP(I9644,segmentID,2,FALSE)</f>
        <v>2</v>
      </c>
      <c r="K9644" t="s">
        <v>3255</v>
      </c>
      <c r="L9644">
        <f>VLOOKUP(K9644,country2,2,FALSE)</f>
        <v>1</v>
      </c>
      <c r="M9644" t="s">
        <v>48</v>
      </c>
      <c r="N9644">
        <f>VLOOKUP(Orders!M9644,city2,2,FALSE)</f>
        <v>5</v>
      </c>
      <c r="O9644" t="s">
        <v>49</v>
      </c>
      <c r="P9644">
        <f>VLOOKUP(O9644,state2,2,FALSE)</f>
        <v>5</v>
      </c>
      <c r="Q9644">
        <v>98103</v>
      </c>
      <c r="R9644" t="s">
        <v>21</v>
      </c>
      <c r="S9644">
        <f>VLOOKUP(R9644,region2,2,FALSE)</f>
        <v>2</v>
      </c>
      <c r="T9644" t="s">
        <v>5910</v>
      </c>
      <c r="U9644" t="s">
        <v>13</v>
      </c>
      <c r="V9644">
        <f>VLOOKUP(U9644,category2,2,FALSE)</f>
        <v>1</v>
      </c>
      <c r="W9644" t="s">
        <v>3226</v>
      </c>
      <c r="X9644">
        <f>VLOOKUP(W9644,subcat2,3,FALSE)</f>
        <v>2</v>
      </c>
      <c r="Y9644" t="s">
        <v>2944</v>
      </c>
      <c r="Z9644">
        <v>436.70400000000006</v>
      </c>
      <c r="AA9644">
        <v>6</v>
      </c>
      <c r="AB9644">
        <v>0.2</v>
      </c>
      <c r="AC9644" s="4">
        <v>21.835199999999986</v>
      </c>
    </row>
    <row r="9645" spans="1:29" x14ac:dyDescent="0.25">
      <c r="A9645" s="2">
        <v>9644</v>
      </c>
      <c r="B9645" t="s">
        <v>6858</v>
      </c>
      <c r="C9645" s="3">
        <v>41705</v>
      </c>
      <c r="D9645" s="3">
        <v>41710</v>
      </c>
      <c r="E9645" t="s">
        <v>25</v>
      </c>
      <c r="F9645">
        <f>VLOOKUP(E9645,SHIPMODE,2,FALSE)</f>
        <v>2</v>
      </c>
      <c r="G9645" t="s">
        <v>4013</v>
      </c>
      <c r="H9645" t="s">
        <v>2948</v>
      </c>
      <c r="I9645" t="s">
        <v>18</v>
      </c>
      <c r="J9645">
        <f>VLOOKUP(I9645,segmentID,2,FALSE)</f>
        <v>2</v>
      </c>
      <c r="K9645" t="s">
        <v>3255</v>
      </c>
      <c r="L9645">
        <f>VLOOKUP(K9645,country2,2,FALSE)</f>
        <v>1</v>
      </c>
      <c r="M9645" t="s">
        <v>48</v>
      </c>
      <c r="N9645">
        <f>VLOOKUP(Orders!M9645,city2,2,FALSE)</f>
        <v>5</v>
      </c>
      <c r="O9645" t="s">
        <v>49</v>
      </c>
      <c r="P9645">
        <f>VLOOKUP(O9645,state2,2,FALSE)</f>
        <v>5</v>
      </c>
      <c r="Q9645">
        <v>98103</v>
      </c>
      <c r="R9645" t="s">
        <v>21</v>
      </c>
      <c r="S9645">
        <f>VLOOKUP(R9645,region2,2,FALSE)</f>
        <v>2</v>
      </c>
      <c r="T9645" t="s">
        <v>5563</v>
      </c>
      <c r="U9645" t="s">
        <v>13</v>
      </c>
      <c r="V9645">
        <f>VLOOKUP(U9645,category2,2,FALSE)</f>
        <v>1</v>
      </c>
      <c r="W9645" t="s">
        <v>3226</v>
      </c>
      <c r="X9645">
        <f>VLOOKUP(W9645,subcat2,3,FALSE)</f>
        <v>2</v>
      </c>
      <c r="Y9645" t="s">
        <v>2248</v>
      </c>
      <c r="Z9645">
        <v>481.56800000000004</v>
      </c>
      <c r="AA9645">
        <v>2</v>
      </c>
      <c r="AB9645">
        <v>0.2</v>
      </c>
      <c r="AC9645" s="4">
        <v>54.17639999999993</v>
      </c>
    </row>
    <row r="9646" spans="1:29" x14ac:dyDescent="0.25">
      <c r="A9646" s="2">
        <v>9645</v>
      </c>
      <c r="B9646" t="s">
        <v>10880</v>
      </c>
      <c r="C9646" s="3">
        <v>42894</v>
      </c>
      <c r="D9646" s="3">
        <v>42899</v>
      </c>
      <c r="E9646" t="s">
        <v>25</v>
      </c>
      <c r="F9646">
        <f>VLOOKUP(E9646,SHIPMODE,2,FALSE)</f>
        <v>2</v>
      </c>
      <c r="G9646" t="s">
        <v>3638</v>
      </c>
      <c r="H9646" t="s">
        <v>1418</v>
      </c>
      <c r="I9646" t="s">
        <v>9</v>
      </c>
      <c r="J9646">
        <f>VLOOKUP(I9646,segmentID,2,FALSE)</f>
        <v>1</v>
      </c>
      <c r="K9646" t="s">
        <v>3255</v>
      </c>
      <c r="L9646">
        <f>VLOOKUP(K9646,country2,2,FALSE)</f>
        <v>1</v>
      </c>
      <c r="M9646" t="s">
        <v>1737</v>
      </c>
      <c r="N9646">
        <f>VLOOKUP(Orders!M9646,city2,2,FALSE)</f>
        <v>221</v>
      </c>
      <c r="O9646" t="s">
        <v>160</v>
      </c>
      <c r="P9646">
        <f>VLOOKUP(O9646,state2,2,FALSE)</f>
        <v>17</v>
      </c>
      <c r="Q9646">
        <v>85301</v>
      </c>
      <c r="R9646" t="s">
        <v>21</v>
      </c>
      <c r="S9646">
        <f>VLOOKUP(R9646,region2,2,FALSE)</f>
        <v>2</v>
      </c>
      <c r="T9646" t="s">
        <v>5178</v>
      </c>
      <c r="U9646" t="s">
        <v>35</v>
      </c>
      <c r="V9646">
        <f>VLOOKUP(U9646,category2,2,FALSE)</f>
        <v>3</v>
      </c>
      <c r="W9646" t="s">
        <v>3232</v>
      </c>
      <c r="X9646">
        <f>VLOOKUP(W9646,subcat2,3,FALSE)</f>
        <v>12</v>
      </c>
      <c r="Y9646" t="s">
        <v>2104</v>
      </c>
      <c r="Z9646">
        <v>89.544000000000011</v>
      </c>
      <c r="AA9646">
        <v>7</v>
      </c>
      <c r="AB9646">
        <v>0.2</v>
      </c>
      <c r="AC9646" s="4">
        <v>12.312299999999993</v>
      </c>
    </row>
    <row r="9647" spans="1:29" x14ac:dyDescent="0.25">
      <c r="A9647" s="2">
        <v>9646</v>
      </c>
      <c r="B9647" t="s">
        <v>10880</v>
      </c>
      <c r="C9647" s="3">
        <v>42894</v>
      </c>
      <c r="D9647" s="3">
        <v>42899</v>
      </c>
      <c r="E9647" t="s">
        <v>25</v>
      </c>
      <c r="F9647">
        <f>VLOOKUP(E9647,SHIPMODE,2,FALSE)</f>
        <v>2</v>
      </c>
      <c r="G9647" t="s">
        <v>3638</v>
      </c>
      <c r="H9647" t="s">
        <v>1418</v>
      </c>
      <c r="I9647" t="s">
        <v>9</v>
      </c>
      <c r="J9647">
        <f>VLOOKUP(I9647,segmentID,2,FALSE)</f>
        <v>1</v>
      </c>
      <c r="K9647" t="s">
        <v>3255</v>
      </c>
      <c r="L9647">
        <f>VLOOKUP(K9647,country2,2,FALSE)</f>
        <v>1</v>
      </c>
      <c r="M9647" t="s">
        <v>1737</v>
      </c>
      <c r="N9647">
        <f>VLOOKUP(Orders!M9647,city2,2,FALSE)</f>
        <v>221</v>
      </c>
      <c r="O9647" t="s">
        <v>160</v>
      </c>
      <c r="P9647">
        <f>VLOOKUP(O9647,state2,2,FALSE)</f>
        <v>17</v>
      </c>
      <c r="Q9647">
        <v>85301</v>
      </c>
      <c r="R9647" t="s">
        <v>21</v>
      </c>
      <c r="S9647">
        <f>VLOOKUP(R9647,region2,2,FALSE)</f>
        <v>2</v>
      </c>
      <c r="T9647" t="s">
        <v>4318</v>
      </c>
      <c r="U9647" t="s">
        <v>22</v>
      </c>
      <c r="V9647">
        <f>VLOOKUP(U9647,category2,2,FALSE)</f>
        <v>2</v>
      </c>
      <c r="W9647" t="s">
        <v>3227</v>
      </c>
      <c r="X9647">
        <f>VLOOKUP(W9647,subcat2,3,FALSE)</f>
        <v>5</v>
      </c>
      <c r="Y9647" t="s">
        <v>2229</v>
      </c>
      <c r="Z9647">
        <v>35.167999999999999</v>
      </c>
      <c r="AA9647">
        <v>2</v>
      </c>
      <c r="AB9647">
        <v>0.2</v>
      </c>
      <c r="AC9647" s="4">
        <v>-8.3524000000000012</v>
      </c>
    </row>
    <row r="9648" spans="1:29" x14ac:dyDescent="0.25">
      <c r="A9648" s="2">
        <v>9647</v>
      </c>
      <c r="B9648" t="s">
        <v>10880</v>
      </c>
      <c r="C9648" s="3">
        <v>42894</v>
      </c>
      <c r="D9648" s="3">
        <v>42899</v>
      </c>
      <c r="E9648" t="s">
        <v>25</v>
      </c>
      <c r="F9648">
        <f>VLOOKUP(E9648,SHIPMODE,2,FALSE)</f>
        <v>2</v>
      </c>
      <c r="G9648" t="s">
        <v>3638</v>
      </c>
      <c r="H9648" t="s">
        <v>1418</v>
      </c>
      <c r="I9648" t="s">
        <v>9</v>
      </c>
      <c r="J9648">
        <f>VLOOKUP(I9648,segmentID,2,FALSE)</f>
        <v>1</v>
      </c>
      <c r="K9648" t="s">
        <v>3255</v>
      </c>
      <c r="L9648">
        <f>VLOOKUP(K9648,country2,2,FALSE)</f>
        <v>1</v>
      </c>
      <c r="M9648" t="s">
        <v>1737</v>
      </c>
      <c r="N9648">
        <f>VLOOKUP(Orders!M9648,city2,2,FALSE)</f>
        <v>221</v>
      </c>
      <c r="O9648" t="s">
        <v>160</v>
      </c>
      <c r="P9648">
        <f>VLOOKUP(O9648,state2,2,FALSE)</f>
        <v>17</v>
      </c>
      <c r="Q9648">
        <v>85301</v>
      </c>
      <c r="R9648" t="s">
        <v>21</v>
      </c>
      <c r="S9648">
        <f>VLOOKUP(R9648,region2,2,FALSE)</f>
        <v>2</v>
      </c>
      <c r="T9648" t="s">
        <v>4369</v>
      </c>
      <c r="U9648" t="s">
        <v>22</v>
      </c>
      <c r="V9648">
        <f>VLOOKUP(U9648,category2,2,FALSE)</f>
        <v>2</v>
      </c>
      <c r="W9648" t="s">
        <v>3231</v>
      </c>
      <c r="X9648">
        <f>VLOOKUP(W9648,subcat2,3,FALSE)</f>
        <v>9</v>
      </c>
      <c r="Y9648" t="s">
        <v>2691</v>
      </c>
      <c r="Z9648">
        <v>72.588000000000008</v>
      </c>
      <c r="AA9648">
        <v>2</v>
      </c>
      <c r="AB9648">
        <v>0.7</v>
      </c>
      <c r="AC9648" s="4">
        <v>-48.391999999999982</v>
      </c>
    </row>
    <row r="9649" spans="1:29" x14ac:dyDescent="0.25">
      <c r="A9649" s="2">
        <v>9648</v>
      </c>
      <c r="B9649" t="s">
        <v>6859</v>
      </c>
      <c r="C9649" s="3">
        <v>41962</v>
      </c>
      <c r="D9649" s="3">
        <v>41967</v>
      </c>
      <c r="E9649" t="s">
        <v>25</v>
      </c>
      <c r="F9649">
        <f>VLOOKUP(E9649,SHIPMODE,2,FALSE)</f>
        <v>2</v>
      </c>
      <c r="G9649" t="s">
        <v>3851</v>
      </c>
      <c r="H9649" t="s">
        <v>2221</v>
      </c>
      <c r="I9649" t="s">
        <v>9</v>
      </c>
      <c r="J9649">
        <f>VLOOKUP(I9649,segmentID,2,FALSE)</f>
        <v>1</v>
      </c>
      <c r="K9649" t="s">
        <v>3255</v>
      </c>
      <c r="L9649">
        <f>VLOOKUP(K9649,country2,2,FALSE)</f>
        <v>1</v>
      </c>
      <c r="M9649" t="s">
        <v>3217</v>
      </c>
      <c r="N9649">
        <f>VLOOKUP(Orders!M9649,city2,2,FALSE)</f>
        <v>526</v>
      </c>
      <c r="O9649" t="s">
        <v>119</v>
      </c>
      <c r="P9649">
        <f>VLOOKUP(O9649,state2,2,FALSE)</f>
        <v>12</v>
      </c>
      <c r="Q9649">
        <v>55433</v>
      </c>
      <c r="R9649" t="s">
        <v>55</v>
      </c>
      <c r="S9649">
        <f>VLOOKUP(R9649,region2,2,FALSE)</f>
        <v>3</v>
      </c>
      <c r="T9649" t="s">
        <v>5206</v>
      </c>
      <c r="U9649" t="s">
        <v>22</v>
      </c>
      <c r="V9649">
        <f>VLOOKUP(U9649,category2,2,FALSE)</f>
        <v>2</v>
      </c>
      <c r="W9649" t="s">
        <v>3227</v>
      </c>
      <c r="X9649">
        <f>VLOOKUP(W9649,subcat2,3,FALSE)</f>
        <v>5</v>
      </c>
      <c r="Y9649" t="s">
        <v>357</v>
      </c>
      <c r="Z9649">
        <v>221.16</v>
      </c>
      <c r="AA9649">
        <v>4</v>
      </c>
      <c r="AB9649">
        <v>0</v>
      </c>
      <c r="AC9649" s="4">
        <v>57.501599999999996</v>
      </c>
    </row>
    <row r="9650" spans="1:29" x14ac:dyDescent="0.25">
      <c r="A9650" s="2">
        <v>9649</v>
      </c>
      <c r="B9650" t="s">
        <v>6859</v>
      </c>
      <c r="C9650" s="3">
        <v>41962</v>
      </c>
      <c r="D9650" s="3">
        <v>41967</v>
      </c>
      <c r="E9650" t="s">
        <v>25</v>
      </c>
      <c r="F9650">
        <f>VLOOKUP(E9650,SHIPMODE,2,FALSE)</f>
        <v>2</v>
      </c>
      <c r="G9650" t="s">
        <v>3851</v>
      </c>
      <c r="H9650" t="s">
        <v>2221</v>
      </c>
      <c r="I9650" t="s">
        <v>9</v>
      </c>
      <c r="J9650">
        <f>VLOOKUP(I9650,segmentID,2,FALSE)</f>
        <v>1</v>
      </c>
      <c r="K9650" t="s">
        <v>3255</v>
      </c>
      <c r="L9650">
        <f>VLOOKUP(K9650,country2,2,FALSE)</f>
        <v>1</v>
      </c>
      <c r="M9650" t="s">
        <v>3217</v>
      </c>
      <c r="N9650">
        <f>VLOOKUP(Orders!M9650,city2,2,FALSE)</f>
        <v>526</v>
      </c>
      <c r="O9650" t="s">
        <v>119</v>
      </c>
      <c r="P9650">
        <f>VLOOKUP(O9650,state2,2,FALSE)</f>
        <v>12</v>
      </c>
      <c r="Q9650">
        <v>55433</v>
      </c>
      <c r="R9650" t="s">
        <v>55</v>
      </c>
      <c r="S9650">
        <f>VLOOKUP(R9650,region2,2,FALSE)</f>
        <v>3</v>
      </c>
      <c r="T9650" t="s">
        <v>4634</v>
      </c>
      <c r="U9650" t="s">
        <v>35</v>
      </c>
      <c r="V9650">
        <f>VLOOKUP(U9650,category2,2,FALSE)</f>
        <v>3</v>
      </c>
      <c r="W9650" t="s">
        <v>3230</v>
      </c>
      <c r="X9650">
        <f>VLOOKUP(W9650,subcat2,3,FALSE)</f>
        <v>8</v>
      </c>
      <c r="Y9650" t="s">
        <v>1767</v>
      </c>
      <c r="Z9650">
        <v>281.96999999999997</v>
      </c>
      <c r="AA9650">
        <v>3</v>
      </c>
      <c r="AB9650">
        <v>0</v>
      </c>
      <c r="AC9650" s="4">
        <v>78.951599999999999</v>
      </c>
    </row>
    <row r="9651" spans="1:29" x14ac:dyDescent="0.25">
      <c r="A9651" s="2">
        <v>9650</v>
      </c>
      <c r="B9651" t="s">
        <v>9199</v>
      </c>
      <c r="C9651" s="3">
        <v>42700</v>
      </c>
      <c r="D9651" s="3">
        <v>42704</v>
      </c>
      <c r="E9651" t="s">
        <v>25</v>
      </c>
      <c r="F9651">
        <f>VLOOKUP(E9651,SHIPMODE,2,FALSE)</f>
        <v>2</v>
      </c>
      <c r="G9651" t="s">
        <v>3588</v>
      </c>
      <c r="H9651" t="s">
        <v>1262</v>
      </c>
      <c r="I9651" t="s">
        <v>9</v>
      </c>
      <c r="J9651">
        <f>VLOOKUP(I9651,segmentID,2,FALSE)</f>
        <v>1</v>
      </c>
      <c r="K9651" t="s">
        <v>3255</v>
      </c>
      <c r="L9651">
        <f>VLOOKUP(K9651,country2,2,FALSE)</f>
        <v>1</v>
      </c>
      <c r="M9651" t="s">
        <v>19</v>
      </c>
      <c r="N9651">
        <f>VLOOKUP(Orders!M9651,city2,2,FALSE)</f>
        <v>2</v>
      </c>
      <c r="O9651" t="s">
        <v>20</v>
      </c>
      <c r="P9651">
        <f>VLOOKUP(O9651,state2,2,FALSE)</f>
        <v>2</v>
      </c>
      <c r="Q9651">
        <v>90045</v>
      </c>
      <c r="R9651" t="s">
        <v>21</v>
      </c>
      <c r="S9651">
        <f>VLOOKUP(R9651,region2,2,FALSE)</f>
        <v>2</v>
      </c>
      <c r="T9651" t="s">
        <v>5324</v>
      </c>
      <c r="U9651" t="s">
        <v>13</v>
      </c>
      <c r="V9651">
        <f>VLOOKUP(U9651,category2,2,FALSE)</f>
        <v>1</v>
      </c>
      <c r="W9651" t="s">
        <v>14</v>
      </c>
      <c r="X9651">
        <f>VLOOKUP(W9651,subcat2,3,FALSE)</f>
        <v>1</v>
      </c>
      <c r="Y9651" t="s">
        <v>2128</v>
      </c>
      <c r="Z9651">
        <v>3406.6640000000002</v>
      </c>
      <c r="AA9651">
        <v>8</v>
      </c>
      <c r="AB9651">
        <v>0.15</v>
      </c>
      <c r="AC9651" s="4">
        <v>160.31359999999984</v>
      </c>
    </row>
    <row r="9652" spans="1:29" x14ac:dyDescent="0.25">
      <c r="A9652" s="2">
        <v>9651</v>
      </c>
      <c r="B9652" t="s">
        <v>9199</v>
      </c>
      <c r="C9652" s="3">
        <v>42700</v>
      </c>
      <c r="D9652" s="3">
        <v>42704</v>
      </c>
      <c r="E9652" t="s">
        <v>25</v>
      </c>
      <c r="F9652">
        <f>VLOOKUP(E9652,SHIPMODE,2,FALSE)</f>
        <v>2</v>
      </c>
      <c r="G9652" t="s">
        <v>3588</v>
      </c>
      <c r="H9652" t="s">
        <v>1262</v>
      </c>
      <c r="I9652" t="s">
        <v>9</v>
      </c>
      <c r="J9652">
        <f>VLOOKUP(I9652,segmentID,2,FALSE)</f>
        <v>1</v>
      </c>
      <c r="K9652" t="s">
        <v>3255</v>
      </c>
      <c r="L9652">
        <f>VLOOKUP(K9652,country2,2,FALSE)</f>
        <v>1</v>
      </c>
      <c r="M9652" t="s">
        <v>19</v>
      </c>
      <c r="N9652">
        <f>VLOOKUP(Orders!M9652,city2,2,FALSE)</f>
        <v>2</v>
      </c>
      <c r="O9652" t="s">
        <v>20</v>
      </c>
      <c r="P9652">
        <f>VLOOKUP(O9652,state2,2,FALSE)</f>
        <v>2</v>
      </c>
      <c r="Q9652">
        <v>90045</v>
      </c>
      <c r="R9652" t="s">
        <v>21</v>
      </c>
      <c r="S9652">
        <f>VLOOKUP(R9652,region2,2,FALSE)</f>
        <v>2</v>
      </c>
      <c r="T9652" t="s">
        <v>5624</v>
      </c>
      <c r="U9652" t="s">
        <v>22</v>
      </c>
      <c r="V9652">
        <f>VLOOKUP(U9652,category2,2,FALSE)</f>
        <v>2</v>
      </c>
      <c r="W9652" t="s">
        <v>3229</v>
      </c>
      <c r="X9652">
        <f>VLOOKUP(W9652,subcat2,3,FALSE)</f>
        <v>7</v>
      </c>
      <c r="Y9652" t="s">
        <v>595</v>
      </c>
      <c r="Z9652">
        <v>37.17</v>
      </c>
      <c r="AA9652">
        <v>9</v>
      </c>
      <c r="AB9652">
        <v>0</v>
      </c>
      <c r="AC9652" s="4">
        <v>10.4076</v>
      </c>
    </row>
    <row r="9653" spans="1:29" x14ac:dyDescent="0.25">
      <c r="A9653" s="2">
        <v>9652</v>
      </c>
      <c r="B9653" t="s">
        <v>9199</v>
      </c>
      <c r="C9653" s="3">
        <v>42700</v>
      </c>
      <c r="D9653" s="3">
        <v>42704</v>
      </c>
      <c r="E9653" t="s">
        <v>25</v>
      </c>
      <c r="F9653">
        <f>VLOOKUP(E9653,SHIPMODE,2,FALSE)</f>
        <v>2</v>
      </c>
      <c r="G9653" t="s">
        <v>3588</v>
      </c>
      <c r="H9653" t="s">
        <v>1262</v>
      </c>
      <c r="I9653" t="s">
        <v>9</v>
      </c>
      <c r="J9653">
        <f>VLOOKUP(I9653,segmentID,2,FALSE)</f>
        <v>1</v>
      </c>
      <c r="K9653" t="s">
        <v>3255</v>
      </c>
      <c r="L9653">
        <f>VLOOKUP(K9653,country2,2,FALSE)</f>
        <v>1</v>
      </c>
      <c r="M9653" t="s">
        <v>19</v>
      </c>
      <c r="N9653">
        <f>VLOOKUP(Orders!M9653,city2,2,FALSE)</f>
        <v>2</v>
      </c>
      <c r="O9653" t="s">
        <v>20</v>
      </c>
      <c r="P9653">
        <f>VLOOKUP(O9653,state2,2,FALSE)</f>
        <v>2</v>
      </c>
      <c r="Q9653">
        <v>90045</v>
      </c>
      <c r="R9653" t="s">
        <v>21</v>
      </c>
      <c r="S9653">
        <f>VLOOKUP(R9653,region2,2,FALSE)</f>
        <v>2</v>
      </c>
      <c r="T9653" t="s">
        <v>4878</v>
      </c>
      <c r="U9653" t="s">
        <v>22</v>
      </c>
      <c r="V9653">
        <f>VLOOKUP(U9653,category2,2,FALSE)</f>
        <v>2</v>
      </c>
      <c r="W9653" t="s">
        <v>38</v>
      </c>
      <c r="X9653">
        <f>VLOOKUP(W9653,subcat2,3,FALSE)</f>
        <v>10</v>
      </c>
      <c r="Y9653" t="s">
        <v>2272</v>
      </c>
      <c r="Z9653">
        <v>64.959999999999994</v>
      </c>
      <c r="AA9653">
        <v>2</v>
      </c>
      <c r="AB9653">
        <v>0</v>
      </c>
      <c r="AC9653" s="4">
        <v>19.487999999999992</v>
      </c>
    </row>
    <row r="9654" spans="1:29" x14ac:dyDescent="0.25">
      <c r="A9654" s="2">
        <v>9653</v>
      </c>
      <c r="B9654" t="s">
        <v>9199</v>
      </c>
      <c r="C9654" s="3">
        <v>42700</v>
      </c>
      <c r="D9654" s="3">
        <v>42704</v>
      </c>
      <c r="E9654" t="s">
        <v>25</v>
      </c>
      <c r="F9654">
        <f>VLOOKUP(E9654,SHIPMODE,2,FALSE)</f>
        <v>2</v>
      </c>
      <c r="G9654" t="s">
        <v>3588</v>
      </c>
      <c r="H9654" t="s">
        <v>1262</v>
      </c>
      <c r="I9654" t="s">
        <v>9</v>
      </c>
      <c r="J9654">
        <f>VLOOKUP(I9654,segmentID,2,FALSE)</f>
        <v>1</v>
      </c>
      <c r="K9654" t="s">
        <v>3255</v>
      </c>
      <c r="L9654">
        <f>VLOOKUP(K9654,country2,2,FALSE)</f>
        <v>1</v>
      </c>
      <c r="M9654" t="s">
        <v>19</v>
      </c>
      <c r="N9654">
        <f>VLOOKUP(Orders!M9654,city2,2,FALSE)</f>
        <v>2</v>
      </c>
      <c r="O9654" t="s">
        <v>20</v>
      </c>
      <c r="P9654">
        <f>VLOOKUP(O9654,state2,2,FALSE)</f>
        <v>2</v>
      </c>
      <c r="Q9654">
        <v>90045</v>
      </c>
      <c r="R9654" t="s">
        <v>21</v>
      </c>
      <c r="S9654">
        <f>VLOOKUP(R9654,region2,2,FALSE)</f>
        <v>2</v>
      </c>
      <c r="T9654" t="s">
        <v>5154</v>
      </c>
      <c r="U9654" t="s">
        <v>13</v>
      </c>
      <c r="V9654">
        <f>VLOOKUP(U9654,category2,2,FALSE)</f>
        <v>1</v>
      </c>
      <c r="W9654" t="s">
        <v>3228</v>
      </c>
      <c r="X9654">
        <f>VLOOKUP(W9654,subcat2,3,FALSE)</f>
        <v>6</v>
      </c>
      <c r="Y9654" t="s">
        <v>135</v>
      </c>
      <c r="Z9654">
        <v>595.38</v>
      </c>
      <c r="AA9654">
        <v>6</v>
      </c>
      <c r="AB9654">
        <v>0</v>
      </c>
      <c r="AC9654" s="4">
        <v>297.69</v>
      </c>
    </row>
    <row r="9655" spans="1:29" x14ac:dyDescent="0.25">
      <c r="A9655" s="2">
        <v>9654</v>
      </c>
      <c r="B9655" t="s">
        <v>10881</v>
      </c>
      <c r="C9655" s="3">
        <v>42758</v>
      </c>
      <c r="D9655" s="3">
        <v>42762</v>
      </c>
      <c r="E9655" t="s">
        <v>25</v>
      </c>
      <c r="F9655">
        <f>VLOOKUP(E9655,SHIPMODE,2,FALSE)</f>
        <v>2</v>
      </c>
      <c r="G9655" t="s">
        <v>3261</v>
      </c>
      <c r="H9655" t="s">
        <v>51</v>
      </c>
      <c r="I9655" t="s">
        <v>52</v>
      </c>
      <c r="J9655">
        <f>VLOOKUP(I9655,segmentID,2,FALSE)</f>
        <v>3</v>
      </c>
      <c r="K9655" t="s">
        <v>3255</v>
      </c>
      <c r="L9655">
        <f>VLOOKUP(K9655,country2,2,FALSE)</f>
        <v>1</v>
      </c>
      <c r="M9655" t="s">
        <v>636</v>
      </c>
      <c r="N9655">
        <f>VLOOKUP(Orders!M9655,city2,2,FALSE)</f>
        <v>94</v>
      </c>
      <c r="O9655" t="s">
        <v>160</v>
      </c>
      <c r="P9655">
        <f>VLOOKUP(O9655,state2,2,FALSE)</f>
        <v>17</v>
      </c>
      <c r="Q9655">
        <v>85705</v>
      </c>
      <c r="R9655" t="s">
        <v>21</v>
      </c>
      <c r="S9655">
        <f>VLOOKUP(R9655,region2,2,FALSE)</f>
        <v>2</v>
      </c>
      <c r="T9655" t="s">
        <v>5643</v>
      </c>
      <c r="U9655" t="s">
        <v>35</v>
      </c>
      <c r="V9655">
        <f>VLOOKUP(U9655,category2,2,FALSE)</f>
        <v>3</v>
      </c>
      <c r="W9655" t="s">
        <v>3232</v>
      </c>
      <c r="X9655">
        <f>VLOOKUP(W9655,subcat2,3,FALSE)</f>
        <v>12</v>
      </c>
      <c r="Y9655" t="s">
        <v>2100</v>
      </c>
      <c r="Z9655">
        <v>95.984000000000009</v>
      </c>
      <c r="AA9655">
        <v>2</v>
      </c>
      <c r="AB9655">
        <v>0.2</v>
      </c>
      <c r="AC9655" s="4">
        <v>11.997999999999998</v>
      </c>
    </row>
    <row r="9656" spans="1:29" x14ac:dyDescent="0.25">
      <c r="A9656" s="2">
        <v>9655</v>
      </c>
      <c r="B9656" t="s">
        <v>10881</v>
      </c>
      <c r="C9656" s="3">
        <v>42758</v>
      </c>
      <c r="D9656" s="3">
        <v>42762</v>
      </c>
      <c r="E9656" t="s">
        <v>25</v>
      </c>
      <c r="F9656">
        <f>VLOOKUP(E9656,SHIPMODE,2,FALSE)</f>
        <v>2</v>
      </c>
      <c r="G9656" t="s">
        <v>3261</v>
      </c>
      <c r="H9656" t="s">
        <v>51</v>
      </c>
      <c r="I9656" t="s">
        <v>52</v>
      </c>
      <c r="J9656">
        <f>VLOOKUP(I9656,segmentID,2,FALSE)</f>
        <v>3</v>
      </c>
      <c r="K9656" t="s">
        <v>3255</v>
      </c>
      <c r="L9656">
        <f>VLOOKUP(K9656,country2,2,FALSE)</f>
        <v>1</v>
      </c>
      <c r="M9656" t="s">
        <v>636</v>
      </c>
      <c r="N9656">
        <f>VLOOKUP(Orders!M9656,city2,2,FALSE)</f>
        <v>94</v>
      </c>
      <c r="O9656" t="s">
        <v>160</v>
      </c>
      <c r="P9656">
        <f>VLOOKUP(O9656,state2,2,FALSE)</f>
        <v>17</v>
      </c>
      <c r="Q9656">
        <v>85705</v>
      </c>
      <c r="R9656" t="s">
        <v>21</v>
      </c>
      <c r="S9656">
        <f>VLOOKUP(R9656,region2,2,FALSE)</f>
        <v>2</v>
      </c>
      <c r="T9656" t="s">
        <v>5338</v>
      </c>
      <c r="U9656" t="s">
        <v>22</v>
      </c>
      <c r="V9656">
        <f>VLOOKUP(U9656,category2,2,FALSE)</f>
        <v>2</v>
      </c>
      <c r="W9656" t="s">
        <v>3231</v>
      </c>
      <c r="X9656">
        <f>VLOOKUP(W9656,subcat2,3,FALSE)</f>
        <v>9</v>
      </c>
      <c r="Y9656" t="s">
        <v>70</v>
      </c>
      <c r="Z9656">
        <v>4.9380000000000006</v>
      </c>
      <c r="AA9656">
        <v>2</v>
      </c>
      <c r="AB9656">
        <v>0.7</v>
      </c>
      <c r="AC9656" s="4">
        <v>-3.6212</v>
      </c>
    </row>
    <row r="9657" spans="1:29" x14ac:dyDescent="0.25">
      <c r="A9657" s="2">
        <v>9656</v>
      </c>
      <c r="B9657" t="s">
        <v>6860</v>
      </c>
      <c r="C9657" s="3">
        <v>41904</v>
      </c>
      <c r="D9657" s="3">
        <v>41911</v>
      </c>
      <c r="E9657" t="s">
        <v>25</v>
      </c>
      <c r="F9657">
        <f>VLOOKUP(E9657,SHIPMODE,2,FALSE)</f>
        <v>2</v>
      </c>
      <c r="G9657" t="s">
        <v>3803</v>
      </c>
      <c r="H9657" t="s">
        <v>2020</v>
      </c>
      <c r="I9657" t="s">
        <v>9</v>
      </c>
      <c r="J9657">
        <f>VLOOKUP(I9657,segmentID,2,FALSE)</f>
        <v>1</v>
      </c>
      <c r="K9657" t="s">
        <v>3255</v>
      </c>
      <c r="L9657">
        <f>VLOOKUP(K9657,country2,2,FALSE)</f>
        <v>1</v>
      </c>
      <c r="M9657" t="s">
        <v>138</v>
      </c>
      <c r="N9657">
        <f>VLOOKUP(Orders!M9657,city2,2,FALSE)</f>
        <v>21</v>
      </c>
      <c r="O9657" t="s">
        <v>139</v>
      </c>
      <c r="P9657">
        <f>VLOOKUP(O9657,state2,2,FALSE)</f>
        <v>16</v>
      </c>
      <c r="Q9657">
        <v>10035</v>
      </c>
      <c r="R9657" t="s">
        <v>79</v>
      </c>
      <c r="S9657">
        <f>VLOOKUP(R9657,region2,2,FALSE)</f>
        <v>4</v>
      </c>
      <c r="T9657" t="s">
        <v>5485</v>
      </c>
      <c r="U9657" t="s">
        <v>13</v>
      </c>
      <c r="V9657">
        <f>VLOOKUP(U9657,category2,2,FALSE)</f>
        <v>1</v>
      </c>
      <c r="W9657" t="s">
        <v>3228</v>
      </c>
      <c r="X9657">
        <f>VLOOKUP(W9657,subcat2,3,FALSE)</f>
        <v>6</v>
      </c>
      <c r="Y9657" t="s">
        <v>2003</v>
      </c>
      <c r="Z9657">
        <v>97.44</v>
      </c>
      <c r="AA9657">
        <v>3</v>
      </c>
      <c r="AB9657">
        <v>0</v>
      </c>
      <c r="AC9657" s="4">
        <v>35.078399999999995</v>
      </c>
    </row>
    <row r="9658" spans="1:29" x14ac:dyDescent="0.25">
      <c r="A9658" s="2">
        <v>9657</v>
      </c>
      <c r="B9658" t="s">
        <v>6860</v>
      </c>
      <c r="C9658" s="3">
        <v>41904</v>
      </c>
      <c r="D9658" s="3">
        <v>41911</v>
      </c>
      <c r="E9658" t="s">
        <v>25</v>
      </c>
      <c r="F9658">
        <f>VLOOKUP(E9658,SHIPMODE,2,FALSE)</f>
        <v>2</v>
      </c>
      <c r="G9658" t="s">
        <v>3803</v>
      </c>
      <c r="H9658" t="s">
        <v>2020</v>
      </c>
      <c r="I9658" t="s">
        <v>9</v>
      </c>
      <c r="J9658">
        <f>VLOOKUP(I9658,segmentID,2,FALSE)</f>
        <v>1</v>
      </c>
      <c r="K9658" t="s">
        <v>3255</v>
      </c>
      <c r="L9658">
        <f>VLOOKUP(K9658,country2,2,FALSE)</f>
        <v>1</v>
      </c>
      <c r="M9658" t="s">
        <v>138</v>
      </c>
      <c r="N9658">
        <f>VLOOKUP(Orders!M9658,city2,2,FALSE)</f>
        <v>21</v>
      </c>
      <c r="O9658" t="s">
        <v>139</v>
      </c>
      <c r="P9658">
        <f>VLOOKUP(O9658,state2,2,FALSE)</f>
        <v>16</v>
      </c>
      <c r="Q9658">
        <v>10035</v>
      </c>
      <c r="R9658" t="s">
        <v>79</v>
      </c>
      <c r="S9658">
        <f>VLOOKUP(R9658,region2,2,FALSE)</f>
        <v>4</v>
      </c>
      <c r="T9658" t="s">
        <v>4684</v>
      </c>
      <c r="U9658" t="s">
        <v>22</v>
      </c>
      <c r="V9658">
        <f>VLOOKUP(U9658,category2,2,FALSE)</f>
        <v>2</v>
      </c>
      <c r="W9658" t="s">
        <v>3231</v>
      </c>
      <c r="X9658">
        <f>VLOOKUP(W9658,subcat2,3,FALSE)</f>
        <v>9</v>
      </c>
      <c r="Y9658" t="s">
        <v>869</v>
      </c>
      <c r="Z9658">
        <v>3.9840000000000004</v>
      </c>
      <c r="AA9658">
        <v>1</v>
      </c>
      <c r="AB9658">
        <v>0.2</v>
      </c>
      <c r="AC9658" s="4">
        <v>1.3944000000000001</v>
      </c>
    </row>
    <row r="9659" spans="1:29" x14ac:dyDescent="0.25">
      <c r="A9659" s="2">
        <v>9658</v>
      </c>
      <c r="B9659" t="s">
        <v>6860</v>
      </c>
      <c r="C9659" s="3">
        <v>41904</v>
      </c>
      <c r="D9659" s="3">
        <v>41911</v>
      </c>
      <c r="E9659" t="s">
        <v>25</v>
      </c>
      <c r="F9659">
        <f>VLOOKUP(E9659,SHIPMODE,2,FALSE)</f>
        <v>2</v>
      </c>
      <c r="G9659" t="s">
        <v>3803</v>
      </c>
      <c r="H9659" t="s">
        <v>2020</v>
      </c>
      <c r="I9659" t="s">
        <v>9</v>
      </c>
      <c r="J9659">
        <f>VLOOKUP(I9659,segmentID,2,FALSE)</f>
        <v>1</v>
      </c>
      <c r="K9659" t="s">
        <v>3255</v>
      </c>
      <c r="L9659">
        <f>VLOOKUP(K9659,country2,2,FALSE)</f>
        <v>1</v>
      </c>
      <c r="M9659" t="s">
        <v>138</v>
      </c>
      <c r="N9659">
        <f>VLOOKUP(Orders!M9659,city2,2,FALSE)</f>
        <v>21</v>
      </c>
      <c r="O9659" t="s">
        <v>139</v>
      </c>
      <c r="P9659">
        <f>VLOOKUP(O9659,state2,2,FALSE)</f>
        <v>16</v>
      </c>
      <c r="Q9659">
        <v>10035</v>
      </c>
      <c r="R9659" t="s">
        <v>79</v>
      </c>
      <c r="S9659">
        <f>VLOOKUP(R9659,region2,2,FALSE)</f>
        <v>4</v>
      </c>
      <c r="T9659" t="s">
        <v>5791</v>
      </c>
      <c r="U9659" t="s">
        <v>22</v>
      </c>
      <c r="V9659">
        <f>VLOOKUP(U9659,category2,2,FALSE)</f>
        <v>2</v>
      </c>
      <c r="W9659" t="s">
        <v>3229</v>
      </c>
      <c r="X9659">
        <f>VLOOKUP(W9659,subcat2,3,FALSE)</f>
        <v>7</v>
      </c>
      <c r="Y9659" t="s">
        <v>1256</v>
      </c>
      <c r="Z9659">
        <v>13.04</v>
      </c>
      <c r="AA9659">
        <v>4</v>
      </c>
      <c r="AB9659">
        <v>0</v>
      </c>
      <c r="AC9659" s="4">
        <v>5.7376000000000005</v>
      </c>
    </row>
    <row r="9660" spans="1:29" x14ac:dyDescent="0.25">
      <c r="A9660" s="2">
        <v>9659</v>
      </c>
      <c r="B9660" t="s">
        <v>6860</v>
      </c>
      <c r="C9660" s="3">
        <v>41904</v>
      </c>
      <c r="D9660" s="3">
        <v>41911</v>
      </c>
      <c r="E9660" t="s">
        <v>25</v>
      </c>
      <c r="F9660">
        <f>VLOOKUP(E9660,SHIPMODE,2,FALSE)</f>
        <v>2</v>
      </c>
      <c r="G9660" t="s">
        <v>3803</v>
      </c>
      <c r="H9660" t="s">
        <v>2020</v>
      </c>
      <c r="I9660" t="s">
        <v>9</v>
      </c>
      <c r="J9660">
        <f>VLOOKUP(I9660,segmentID,2,FALSE)</f>
        <v>1</v>
      </c>
      <c r="K9660" t="s">
        <v>3255</v>
      </c>
      <c r="L9660">
        <f>VLOOKUP(K9660,country2,2,FALSE)</f>
        <v>1</v>
      </c>
      <c r="M9660" t="s">
        <v>138</v>
      </c>
      <c r="N9660">
        <f>VLOOKUP(Orders!M9660,city2,2,FALSE)</f>
        <v>21</v>
      </c>
      <c r="O9660" t="s">
        <v>139</v>
      </c>
      <c r="P9660">
        <f>VLOOKUP(O9660,state2,2,FALSE)</f>
        <v>16</v>
      </c>
      <c r="Q9660">
        <v>10035</v>
      </c>
      <c r="R9660" t="s">
        <v>79</v>
      </c>
      <c r="S9660">
        <f>VLOOKUP(R9660,region2,2,FALSE)</f>
        <v>4</v>
      </c>
      <c r="T9660" t="s">
        <v>5641</v>
      </c>
      <c r="U9660" t="s">
        <v>13</v>
      </c>
      <c r="V9660">
        <f>VLOOKUP(U9660,category2,2,FALSE)</f>
        <v>1</v>
      </c>
      <c r="W9660" t="s">
        <v>3226</v>
      </c>
      <c r="X9660">
        <f>VLOOKUP(W9660,subcat2,3,FALSE)</f>
        <v>2</v>
      </c>
      <c r="Y9660" t="s">
        <v>1951</v>
      </c>
      <c r="Z9660">
        <v>579.52800000000002</v>
      </c>
      <c r="AA9660">
        <v>4</v>
      </c>
      <c r="AB9660">
        <v>0.1</v>
      </c>
      <c r="AC9660" s="4">
        <v>83.709599999999966</v>
      </c>
    </row>
    <row r="9661" spans="1:29" x14ac:dyDescent="0.25">
      <c r="A9661" s="2">
        <v>9660</v>
      </c>
      <c r="B9661" t="s">
        <v>6861</v>
      </c>
      <c r="C9661" s="3">
        <v>41724</v>
      </c>
      <c r="D9661" s="3">
        <v>41728</v>
      </c>
      <c r="E9661" t="s">
        <v>7</v>
      </c>
      <c r="F9661">
        <f>VLOOKUP(E9661,SHIPMODE,2,FALSE)</f>
        <v>1</v>
      </c>
      <c r="G9661" t="s">
        <v>3728</v>
      </c>
      <c r="H9661" t="s">
        <v>1746</v>
      </c>
      <c r="I9661" t="s">
        <v>9</v>
      </c>
      <c r="J9661">
        <f>VLOOKUP(I9661,segmentID,2,FALSE)</f>
        <v>1</v>
      </c>
      <c r="K9661" t="s">
        <v>3255</v>
      </c>
      <c r="L9661">
        <f>VLOOKUP(K9661,country2,2,FALSE)</f>
        <v>1</v>
      </c>
      <c r="M9661" t="s">
        <v>1773</v>
      </c>
      <c r="N9661">
        <f>VLOOKUP(Orders!M9661,city2,2,FALSE)</f>
        <v>226</v>
      </c>
      <c r="O9661" t="s">
        <v>20</v>
      </c>
      <c r="P9661">
        <f>VLOOKUP(O9661,state2,2,FALSE)</f>
        <v>2</v>
      </c>
      <c r="Q9661">
        <v>91767</v>
      </c>
      <c r="R9661" t="s">
        <v>21</v>
      </c>
      <c r="S9661">
        <f>VLOOKUP(R9661,region2,2,FALSE)</f>
        <v>2</v>
      </c>
      <c r="T9661" t="s">
        <v>5614</v>
      </c>
      <c r="U9661" t="s">
        <v>22</v>
      </c>
      <c r="V9661">
        <f>VLOOKUP(U9661,category2,2,FALSE)</f>
        <v>2</v>
      </c>
      <c r="W9661" t="s">
        <v>23</v>
      </c>
      <c r="X9661">
        <f>VLOOKUP(W9661,subcat2,3,FALSE)</f>
        <v>3</v>
      </c>
      <c r="Y9661" t="s">
        <v>3070</v>
      </c>
      <c r="Z9661">
        <v>18.75</v>
      </c>
      <c r="AA9661">
        <v>5</v>
      </c>
      <c r="AB9661">
        <v>0</v>
      </c>
      <c r="AC9661" s="4">
        <v>9</v>
      </c>
    </row>
    <row r="9662" spans="1:29" x14ac:dyDescent="0.25">
      <c r="A9662" s="2">
        <v>9661</v>
      </c>
      <c r="B9662" t="s">
        <v>9200</v>
      </c>
      <c r="C9662" s="3">
        <v>42527</v>
      </c>
      <c r="D9662" s="3">
        <v>42532</v>
      </c>
      <c r="E9662" t="s">
        <v>25</v>
      </c>
      <c r="F9662">
        <f>VLOOKUP(E9662,SHIPMODE,2,FALSE)</f>
        <v>2</v>
      </c>
      <c r="G9662" t="s">
        <v>3722</v>
      </c>
      <c r="H9662" t="s">
        <v>1727</v>
      </c>
      <c r="I9662" t="s">
        <v>52</v>
      </c>
      <c r="J9662">
        <f>VLOOKUP(I9662,segmentID,2,FALSE)</f>
        <v>3</v>
      </c>
      <c r="K9662" t="s">
        <v>3255</v>
      </c>
      <c r="L9662">
        <f>VLOOKUP(K9662,country2,2,FALSE)</f>
        <v>1</v>
      </c>
      <c r="M9662" t="s">
        <v>2988</v>
      </c>
      <c r="N9662">
        <f>VLOOKUP(Orders!M9662,city2,2,FALSE)</f>
        <v>444</v>
      </c>
      <c r="O9662" t="s">
        <v>20</v>
      </c>
      <c r="P9662">
        <f>VLOOKUP(O9662,state2,2,FALSE)</f>
        <v>2</v>
      </c>
      <c r="Q9662">
        <v>93101</v>
      </c>
      <c r="R9662" t="s">
        <v>21</v>
      </c>
      <c r="S9662">
        <f>VLOOKUP(R9662,region2,2,FALSE)</f>
        <v>2</v>
      </c>
      <c r="T9662" t="s">
        <v>5529</v>
      </c>
      <c r="U9662" t="s">
        <v>35</v>
      </c>
      <c r="V9662">
        <f>VLOOKUP(U9662,category2,2,FALSE)</f>
        <v>3</v>
      </c>
      <c r="W9662" t="s">
        <v>3230</v>
      </c>
      <c r="X9662">
        <f>VLOOKUP(W9662,subcat2,3,FALSE)</f>
        <v>8</v>
      </c>
      <c r="Y9662" t="s">
        <v>2274</v>
      </c>
      <c r="Z9662">
        <v>3023.9280000000003</v>
      </c>
      <c r="AA9662">
        <v>9</v>
      </c>
      <c r="AB9662">
        <v>0.2</v>
      </c>
      <c r="AC9662" s="4">
        <v>226.79460000000006</v>
      </c>
    </row>
    <row r="9663" spans="1:29" x14ac:dyDescent="0.25">
      <c r="A9663" s="2">
        <v>9662</v>
      </c>
      <c r="B9663" t="s">
        <v>9200</v>
      </c>
      <c r="C9663" s="3">
        <v>42527</v>
      </c>
      <c r="D9663" s="3">
        <v>42532</v>
      </c>
      <c r="E9663" t="s">
        <v>25</v>
      </c>
      <c r="F9663">
        <f>VLOOKUP(E9663,SHIPMODE,2,FALSE)</f>
        <v>2</v>
      </c>
      <c r="G9663" t="s">
        <v>3722</v>
      </c>
      <c r="H9663" t="s">
        <v>1727</v>
      </c>
      <c r="I9663" t="s">
        <v>52</v>
      </c>
      <c r="J9663">
        <f>VLOOKUP(I9663,segmentID,2,FALSE)</f>
        <v>3</v>
      </c>
      <c r="K9663" t="s">
        <v>3255</v>
      </c>
      <c r="L9663">
        <f>VLOOKUP(K9663,country2,2,FALSE)</f>
        <v>1</v>
      </c>
      <c r="M9663" t="s">
        <v>2988</v>
      </c>
      <c r="N9663">
        <f>VLOOKUP(Orders!M9663,city2,2,FALSE)</f>
        <v>444</v>
      </c>
      <c r="O9663" t="s">
        <v>20</v>
      </c>
      <c r="P9663">
        <f>VLOOKUP(O9663,state2,2,FALSE)</f>
        <v>2</v>
      </c>
      <c r="Q9663">
        <v>93101</v>
      </c>
      <c r="R9663" t="s">
        <v>21</v>
      </c>
      <c r="S9663">
        <f>VLOOKUP(R9663,region2,2,FALSE)</f>
        <v>2</v>
      </c>
      <c r="T9663" t="s">
        <v>5620</v>
      </c>
      <c r="U9663" t="s">
        <v>35</v>
      </c>
      <c r="V9663">
        <f>VLOOKUP(U9663,category2,2,FALSE)</f>
        <v>3</v>
      </c>
      <c r="W9663" t="s">
        <v>3232</v>
      </c>
      <c r="X9663">
        <f>VLOOKUP(W9663,subcat2,3,FALSE)</f>
        <v>12</v>
      </c>
      <c r="Y9663" t="s">
        <v>890</v>
      </c>
      <c r="Z9663">
        <v>26.96</v>
      </c>
      <c r="AA9663">
        <v>2</v>
      </c>
      <c r="AB9663">
        <v>0</v>
      </c>
      <c r="AC9663" s="4">
        <v>3.7744</v>
      </c>
    </row>
    <row r="9664" spans="1:29" x14ac:dyDescent="0.25">
      <c r="A9664" s="2">
        <v>9663</v>
      </c>
      <c r="B9664" t="s">
        <v>9200</v>
      </c>
      <c r="C9664" s="3">
        <v>42527</v>
      </c>
      <c r="D9664" s="3">
        <v>42532</v>
      </c>
      <c r="E9664" t="s">
        <v>25</v>
      </c>
      <c r="F9664">
        <f>VLOOKUP(E9664,SHIPMODE,2,FALSE)</f>
        <v>2</v>
      </c>
      <c r="G9664" t="s">
        <v>3722</v>
      </c>
      <c r="H9664" t="s">
        <v>1727</v>
      </c>
      <c r="I9664" t="s">
        <v>52</v>
      </c>
      <c r="J9664">
        <f>VLOOKUP(I9664,segmentID,2,FALSE)</f>
        <v>3</v>
      </c>
      <c r="K9664" t="s">
        <v>3255</v>
      </c>
      <c r="L9664">
        <f>VLOOKUP(K9664,country2,2,FALSE)</f>
        <v>1</v>
      </c>
      <c r="M9664" t="s">
        <v>2988</v>
      </c>
      <c r="N9664">
        <f>VLOOKUP(Orders!M9664,city2,2,FALSE)</f>
        <v>444</v>
      </c>
      <c r="O9664" t="s">
        <v>20</v>
      </c>
      <c r="P9664">
        <f>VLOOKUP(O9664,state2,2,FALSE)</f>
        <v>2</v>
      </c>
      <c r="Q9664">
        <v>93101</v>
      </c>
      <c r="R9664" t="s">
        <v>21</v>
      </c>
      <c r="S9664">
        <f>VLOOKUP(R9664,region2,2,FALSE)</f>
        <v>2</v>
      </c>
      <c r="T9664" t="s">
        <v>4364</v>
      </c>
      <c r="U9664" t="s">
        <v>35</v>
      </c>
      <c r="V9664">
        <f>VLOOKUP(U9664,category2,2,FALSE)</f>
        <v>3</v>
      </c>
      <c r="W9664" t="s">
        <v>3230</v>
      </c>
      <c r="X9664">
        <f>VLOOKUP(W9664,subcat2,3,FALSE)</f>
        <v>8</v>
      </c>
      <c r="Y9664" t="s">
        <v>2610</v>
      </c>
      <c r="Z9664">
        <v>477.6</v>
      </c>
      <c r="AA9664">
        <v>3</v>
      </c>
      <c r="AB9664">
        <v>0.2</v>
      </c>
      <c r="AC9664" s="4">
        <v>161.19000000000003</v>
      </c>
    </row>
    <row r="9665" spans="1:29" x14ac:dyDescent="0.25">
      <c r="A9665" s="2">
        <v>9664</v>
      </c>
      <c r="B9665" t="s">
        <v>10882</v>
      </c>
      <c r="C9665" s="3">
        <v>42978</v>
      </c>
      <c r="D9665" s="3">
        <v>42983</v>
      </c>
      <c r="E9665" t="s">
        <v>25</v>
      </c>
      <c r="F9665">
        <f>VLOOKUP(E9665,SHIPMODE,2,FALSE)</f>
        <v>2</v>
      </c>
      <c r="G9665" t="s">
        <v>3729</v>
      </c>
      <c r="H9665" t="s">
        <v>1753</v>
      </c>
      <c r="I9665" t="s">
        <v>9</v>
      </c>
      <c r="J9665">
        <f>VLOOKUP(I9665,segmentID,2,FALSE)</f>
        <v>1</v>
      </c>
      <c r="K9665" t="s">
        <v>3255</v>
      </c>
      <c r="L9665">
        <f>VLOOKUP(K9665,country2,2,FALSE)</f>
        <v>1</v>
      </c>
      <c r="M9665" t="s">
        <v>67</v>
      </c>
      <c r="N9665">
        <f>VLOOKUP(Orders!M9665,city2,2,FALSE)</f>
        <v>9</v>
      </c>
      <c r="O9665" t="s">
        <v>20</v>
      </c>
      <c r="P9665">
        <f>VLOOKUP(O9665,state2,2,FALSE)</f>
        <v>2</v>
      </c>
      <c r="Q9665">
        <v>94109</v>
      </c>
      <c r="R9665" t="s">
        <v>21</v>
      </c>
      <c r="S9665">
        <f>VLOOKUP(R9665,region2,2,FALSE)</f>
        <v>2</v>
      </c>
      <c r="T9665" t="s">
        <v>4651</v>
      </c>
      <c r="U9665" t="s">
        <v>22</v>
      </c>
      <c r="V9665">
        <f>VLOOKUP(U9665,category2,2,FALSE)</f>
        <v>2</v>
      </c>
      <c r="W9665" t="s">
        <v>3227</v>
      </c>
      <c r="X9665">
        <f>VLOOKUP(W9665,subcat2,3,FALSE)</f>
        <v>5</v>
      </c>
      <c r="Y9665" t="s">
        <v>2702</v>
      </c>
      <c r="Z9665">
        <v>193.95000000000002</v>
      </c>
      <c r="AA9665">
        <v>3</v>
      </c>
      <c r="AB9665">
        <v>0</v>
      </c>
      <c r="AC9665" s="4">
        <v>9.6974999999999838</v>
      </c>
    </row>
    <row r="9666" spans="1:29" x14ac:dyDescent="0.25">
      <c r="A9666" s="2">
        <v>9665</v>
      </c>
      <c r="B9666" t="s">
        <v>7904</v>
      </c>
      <c r="C9666" s="3">
        <v>42345</v>
      </c>
      <c r="D9666" s="3">
        <v>42345</v>
      </c>
      <c r="E9666" t="s">
        <v>625</v>
      </c>
      <c r="F9666">
        <f>VLOOKUP(E9666,SHIPMODE,2,FALSE)</f>
        <v>4</v>
      </c>
      <c r="G9666" t="s">
        <v>3375</v>
      </c>
      <c r="H9666" t="s">
        <v>496</v>
      </c>
      <c r="I9666" t="s">
        <v>18</v>
      </c>
      <c r="J9666">
        <f>VLOOKUP(I9666,segmentID,2,FALSE)</f>
        <v>2</v>
      </c>
      <c r="K9666" t="s">
        <v>3255</v>
      </c>
      <c r="L9666">
        <f>VLOOKUP(K9666,country2,2,FALSE)</f>
        <v>1</v>
      </c>
      <c r="M9666" t="s">
        <v>1297</v>
      </c>
      <c r="N9666">
        <f>VLOOKUP(Orders!M9666,city2,2,FALSE)</f>
        <v>170</v>
      </c>
      <c r="O9666" t="s">
        <v>20</v>
      </c>
      <c r="P9666">
        <f>VLOOKUP(O9666,state2,2,FALSE)</f>
        <v>2</v>
      </c>
      <c r="Q9666">
        <v>92503</v>
      </c>
      <c r="R9666" t="s">
        <v>21</v>
      </c>
      <c r="S9666">
        <f>VLOOKUP(R9666,region2,2,FALSE)</f>
        <v>2</v>
      </c>
      <c r="T9666" t="s">
        <v>4735</v>
      </c>
      <c r="U9666" t="s">
        <v>22</v>
      </c>
      <c r="V9666">
        <f>VLOOKUP(U9666,category2,2,FALSE)</f>
        <v>2</v>
      </c>
      <c r="W9666" t="s">
        <v>45</v>
      </c>
      <c r="X9666">
        <f>VLOOKUP(W9666,subcat2,3,FALSE)</f>
        <v>11</v>
      </c>
      <c r="Y9666" t="s">
        <v>3121</v>
      </c>
      <c r="Z9666">
        <v>12.96</v>
      </c>
      <c r="AA9666">
        <v>2</v>
      </c>
      <c r="AB9666">
        <v>0</v>
      </c>
      <c r="AC9666" s="4">
        <v>6.2208000000000006</v>
      </c>
    </row>
    <row r="9667" spans="1:29" x14ac:dyDescent="0.25">
      <c r="A9667" s="2">
        <v>9666</v>
      </c>
      <c r="B9667" t="s">
        <v>10883</v>
      </c>
      <c r="C9667" s="3">
        <v>43055</v>
      </c>
      <c r="D9667" s="3">
        <v>43059</v>
      </c>
      <c r="E9667" t="s">
        <v>25</v>
      </c>
      <c r="F9667">
        <f>VLOOKUP(E9667,SHIPMODE,2,FALSE)</f>
        <v>2</v>
      </c>
      <c r="G9667" t="s">
        <v>3317</v>
      </c>
      <c r="H9667" t="s">
        <v>280</v>
      </c>
      <c r="I9667" t="s">
        <v>9</v>
      </c>
      <c r="J9667">
        <f>VLOOKUP(I9667,segmentID,2,FALSE)</f>
        <v>1</v>
      </c>
      <c r="K9667" t="s">
        <v>3255</v>
      </c>
      <c r="L9667">
        <f>VLOOKUP(K9667,country2,2,FALSE)</f>
        <v>1</v>
      </c>
      <c r="M9667" t="s">
        <v>19</v>
      </c>
      <c r="N9667">
        <f>VLOOKUP(Orders!M9667,city2,2,FALSE)</f>
        <v>2</v>
      </c>
      <c r="O9667" t="s">
        <v>20</v>
      </c>
      <c r="P9667">
        <f>VLOOKUP(O9667,state2,2,FALSE)</f>
        <v>2</v>
      </c>
      <c r="Q9667">
        <v>90049</v>
      </c>
      <c r="R9667" t="s">
        <v>21</v>
      </c>
      <c r="S9667">
        <f>VLOOKUP(R9667,region2,2,FALSE)</f>
        <v>2</v>
      </c>
      <c r="T9667" t="s">
        <v>4978</v>
      </c>
      <c r="U9667" t="s">
        <v>13</v>
      </c>
      <c r="V9667">
        <f>VLOOKUP(U9667,category2,2,FALSE)</f>
        <v>1</v>
      </c>
      <c r="W9667" t="s">
        <v>3228</v>
      </c>
      <c r="X9667">
        <f>VLOOKUP(W9667,subcat2,3,FALSE)</f>
        <v>6</v>
      </c>
      <c r="Y9667" t="s">
        <v>1060</v>
      </c>
      <c r="Z9667">
        <v>119.94</v>
      </c>
      <c r="AA9667">
        <v>3</v>
      </c>
      <c r="AB9667">
        <v>0</v>
      </c>
      <c r="AC9667" s="4">
        <v>23.987999999999996</v>
      </c>
    </row>
    <row r="9668" spans="1:29" x14ac:dyDescent="0.25">
      <c r="A9668" s="2">
        <v>9667</v>
      </c>
      <c r="B9668" t="s">
        <v>10883</v>
      </c>
      <c r="C9668" s="3">
        <v>43055</v>
      </c>
      <c r="D9668" s="3">
        <v>43059</v>
      </c>
      <c r="E9668" t="s">
        <v>25</v>
      </c>
      <c r="F9668">
        <f>VLOOKUP(E9668,SHIPMODE,2,FALSE)</f>
        <v>2</v>
      </c>
      <c r="G9668" t="s">
        <v>3317</v>
      </c>
      <c r="H9668" t="s">
        <v>280</v>
      </c>
      <c r="I9668" t="s">
        <v>9</v>
      </c>
      <c r="J9668">
        <f>VLOOKUP(I9668,segmentID,2,FALSE)</f>
        <v>1</v>
      </c>
      <c r="K9668" t="s">
        <v>3255</v>
      </c>
      <c r="L9668">
        <f>VLOOKUP(K9668,country2,2,FALSE)</f>
        <v>1</v>
      </c>
      <c r="M9668" t="s">
        <v>19</v>
      </c>
      <c r="N9668">
        <f>VLOOKUP(Orders!M9668,city2,2,FALSE)</f>
        <v>2</v>
      </c>
      <c r="O9668" t="s">
        <v>20</v>
      </c>
      <c r="P9668">
        <f>VLOOKUP(O9668,state2,2,FALSE)</f>
        <v>2</v>
      </c>
      <c r="Q9668">
        <v>90049</v>
      </c>
      <c r="R9668" t="s">
        <v>21</v>
      </c>
      <c r="S9668">
        <f>VLOOKUP(R9668,region2,2,FALSE)</f>
        <v>2</v>
      </c>
      <c r="T9668" t="s">
        <v>5448</v>
      </c>
      <c r="U9668" t="s">
        <v>13</v>
      </c>
      <c r="V9668">
        <f>VLOOKUP(U9668,category2,2,FALSE)</f>
        <v>1</v>
      </c>
      <c r="W9668" t="s">
        <v>3228</v>
      </c>
      <c r="X9668">
        <f>VLOOKUP(W9668,subcat2,3,FALSE)</f>
        <v>6</v>
      </c>
      <c r="Y9668" t="s">
        <v>1484</v>
      </c>
      <c r="Z9668">
        <v>12.419999999999998</v>
      </c>
      <c r="AA9668">
        <v>3</v>
      </c>
      <c r="AB9668">
        <v>0</v>
      </c>
      <c r="AC9668" s="4">
        <v>4.4711999999999996</v>
      </c>
    </row>
    <row r="9669" spans="1:29" x14ac:dyDescent="0.25">
      <c r="A9669" s="2">
        <v>9668</v>
      </c>
      <c r="B9669" t="s">
        <v>9201</v>
      </c>
      <c r="C9669" s="3">
        <v>42483</v>
      </c>
      <c r="D9669" s="3">
        <v>42487</v>
      </c>
      <c r="E9669" t="s">
        <v>25</v>
      </c>
      <c r="F9669">
        <f>VLOOKUP(E9669,SHIPMODE,2,FALSE)</f>
        <v>2</v>
      </c>
      <c r="G9669" t="s">
        <v>3833</v>
      </c>
      <c r="H9669" t="s">
        <v>2156</v>
      </c>
      <c r="I9669" t="s">
        <v>9</v>
      </c>
      <c r="J9669">
        <f>VLOOKUP(I9669,segmentID,2,FALSE)</f>
        <v>1</v>
      </c>
      <c r="K9669" t="s">
        <v>3255</v>
      </c>
      <c r="L9669">
        <f>VLOOKUP(K9669,country2,2,FALSE)</f>
        <v>1</v>
      </c>
      <c r="M9669" t="s">
        <v>3219</v>
      </c>
      <c r="N9669">
        <f>VLOOKUP(Orders!M9669,city2,2,FALSE)</f>
        <v>527</v>
      </c>
      <c r="O9669" t="s">
        <v>20</v>
      </c>
      <c r="P9669">
        <f>VLOOKUP(O9669,state2,2,FALSE)</f>
        <v>2</v>
      </c>
      <c r="Q9669">
        <v>92672</v>
      </c>
      <c r="R9669" t="s">
        <v>21</v>
      </c>
      <c r="S9669">
        <f>VLOOKUP(R9669,region2,2,FALSE)</f>
        <v>2</v>
      </c>
      <c r="T9669" t="s">
        <v>4606</v>
      </c>
      <c r="U9669" t="s">
        <v>22</v>
      </c>
      <c r="V9669">
        <f>VLOOKUP(U9669,category2,2,FALSE)</f>
        <v>2</v>
      </c>
      <c r="W9669" t="s">
        <v>3231</v>
      </c>
      <c r="X9669">
        <f>VLOOKUP(W9669,subcat2,3,FALSE)</f>
        <v>9</v>
      </c>
      <c r="Y9669" t="s">
        <v>216</v>
      </c>
      <c r="Z9669">
        <v>18.088000000000001</v>
      </c>
      <c r="AA9669">
        <v>7</v>
      </c>
      <c r="AB9669">
        <v>0.2</v>
      </c>
      <c r="AC9669" s="4">
        <v>6.5569000000000006</v>
      </c>
    </row>
    <row r="9670" spans="1:29" x14ac:dyDescent="0.25">
      <c r="A9670" s="2">
        <v>9669</v>
      </c>
      <c r="B9670" t="s">
        <v>9201</v>
      </c>
      <c r="C9670" s="3">
        <v>42483</v>
      </c>
      <c r="D9670" s="3">
        <v>42487</v>
      </c>
      <c r="E9670" t="s">
        <v>25</v>
      </c>
      <c r="F9670">
        <f>VLOOKUP(E9670,SHIPMODE,2,FALSE)</f>
        <v>2</v>
      </c>
      <c r="G9670" t="s">
        <v>3833</v>
      </c>
      <c r="H9670" t="s">
        <v>2156</v>
      </c>
      <c r="I9670" t="s">
        <v>9</v>
      </c>
      <c r="J9670">
        <f>VLOOKUP(I9670,segmentID,2,FALSE)</f>
        <v>1</v>
      </c>
      <c r="K9670" t="s">
        <v>3255</v>
      </c>
      <c r="L9670">
        <f>VLOOKUP(K9670,country2,2,FALSE)</f>
        <v>1</v>
      </c>
      <c r="M9670" t="s">
        <v>3219</v>
      </c>
      <c r="N9670">
        <f>VLOOKUP(Orders!M9670,city2,2,FALSE)</f>
        <v>527</v>
      </c>
      <c r="O9670" t="s">
        <v>20</v>
      </c>
      <c r="P9670">
        <f>VLOOKUP(O9670,state2,2,FALSE)</f>
        <v>2</v>
      </c>
      <c r="Q9670">
        <v>92672</v>
      </c>
      <c r="R9670" t="s">
        <v>21</v>
      </c>
      <c r="S9670">
        <f>VLOOKUP(R9670,region2,2,FALSE)</f>
        <v>2</v>
      </c>
      <c r="T9670" t="s">
        <v>4352</v>
      </c>
      <c r="U9670" t="s">
        <v>22</v>
      </c>
      <c r="V9670">
        <f>VLOOKUP(U9670,category2,2,FALSE)</f>
        <v>2</v>
      </c>
      <c r="W9670" t="s">
        <v>103</v>
      </c>
      <c r="X9670">
        <f>VLOOKUP(W9670,subcat2,3,FALSE)</f>
        <v>13</v>
      </c>
      <c r="Y9670" t="s">
        <v>2704</v>
      </c>
      <c r="Z9670">
        <v>71.97</v>
      </c>
      <c r="AA9670">
        <v>3</v>
      </c>
      <c r="AB9670">
        <v>0</v>
      </c>
      <c r="AC9670" s="4">
        <v>35.984999999999999</v>
      </c>
    </row>
    <row r="9671" spans="1:29" x14ac:dyDescent="0.25">
      <c r="A9671" s="2">
        <v>9670</v>
      </c>
      <c r="B9671" t="s">
        <v>10884</v>
      </c>
      <c r="C9671" s="3">
        <v>42827</v>
      </c>
      <c r="D9671" s="3">
        <v>42831</v>
      </c>
      <c r="E9671" t="s">
        <v>25</v>
      </c>
      <c r="F9671">
        <f>VLOOKUP(E9671,SHIPMODE,2,FALSE)</f>
        <v>2</v>
      </c>
      <c r="G9671" t="s">
        <v>3988</v>
      </c>
      <c r="H9671" t="s">
        <v>2804</v>
      </c>
      <c r="I9671" t="s">
        <v>9</v>
      </c>
      <c r="J9671">
        <f>VLOOKUP(I9671,segmentID,2,FALSE)</f>
        <v>1</v>
      </c>
      <c r="K9671" t="s">
        <v>3255</v>
      </c>
      <c r="L9671">
        <f>VLOOKUP(K9671,country2,2,FALSE)</f>
        <v>1</v>
      </c>
      <c r="M9671" t="s">
        <v>183</v>
      </c>
      <c r="N9671">
        <f>VLOOKUP(Orders!M9671,city2,2,FALSE)</f>
        <v>28</v>
      </c>
      <c r="O9671" t="s">
        <v>184</v>
      </c>
      <c r="P9671">
        <f>VLOOKUP(O9671,state2,2,FALSE)</f>
        <v>20</v>
      </c>
      <c r="Q9671">
        <v>35601</v>
      </c>
      <c r="R9671" t="s">
        <v>12</v>
      </c>
      <c r="S9671">
        <f>VLOOKUP(R9671,region2,2,FALSE)</f>
        <v>1</v>
      </c>
      <c r="T9671" t="s">
        <v>4089</v>
      </c>
      <c r="U9671" t="s">
        <v>22</v>
      </c>
      <c r="V9671">
        <f>VLOOKUP(U9671,category2,2,FALSE)</f>
        <v>2</v>
      </c>
      <c r="W9671" t="s">
        <v>23</v>
      </c>
      <c r="X9671">
        <f>VLOOKUP(W9671,subcat2,3,FALSE)</f>
        <v>3</v>
      </c>
      <c r="Y9671" t="s">
        <v>1610</v>
      </c>
      <c r="Z9671">
        <v>14.940000000000001</v>
      </c>
      <c r="AA9671">
        <v>3</v>
      </c>
      <c r="AB9671">
        <v>0</v>
      </c>
      <c r="AC9671" s="4">
        <v>6.8723999999999998</v>
      </c>
    </row>
    <row r="9672" spans="1:29" x14ac:dyDescent="0.25">
      <c r="A9672" s="2">
        <v>9671</v>
      </c>
      <c r="B9672" t="s">
        <v>7905</v>
      </c>
      <c r="C9672" s="3">
        <v>42229</v>
      </c>
      <c r="D9672" s="3">
        <v>42231</v>
      </c>
      <c r="E9672" t="s">
        <v>97</v>
      </c>
      <c r="F9672">
        <f>VLOOKUP(E9672,SHIPMODE,2,FALSE)</f>
        <v>3</v>
      </c>
      <c r="G9672" t="s">
        <v>3391</v>
      </c>
      <c r="H9672" t="s">
        <v>573</v>
      </c>
      <c r="I9672" t="s">
        <v>18</v>
      </c>
      <c r="J9672">
        <f>VLOOKUP(I9672,segmentID,2,FALSE)</f>
        <v>2</v>
      </c>
      <c r="K9672" t="s">
        <v>3255</v>
      </c>
      <c r="L9672">
        <f>VLOOKUP(K9672,country2,2,FALSE)</f>
        <v>1</v>
      </c>
      <c r="M9672" t="s">
        <v>1938</v>
      </c>
      <c r="N9672">
        <f>VLOOKUP(Orders!M9672,city2,2,FALSE)</f>
        <v>248</v>
      </c>
      <c r="O9672" t="s">
        <v>44</v>
      </c>
      <c r="P9672">
        <f>VLOOKUP(O9672,state2,2,FALSE)</f>
        <v>4</v>
      </c>
      <c r="Q9672">
        <v>27405</v>
      </c>
      <c r="R9672" t="s">
        <v>12</v>
      </c>
      <c r="S9672">
        <f>VLOOKUP(R9672,region2,2,FALSE)</f>
        <v>1</v>
      </c>
      <c r="T9672" t="s">
        <v>5252</v>
      </c>
      <c r="U9672" t="s">
        <v>22</v>
      </c>
      <c r="V9672">
        <f>VLOOKUP(U9672,category2,2,FALSE)</f>
        <v>2</v>
      </c>
      <c r="W9672" t="s">
        <v>3229</v>
      </c>
      <c r="X9672">
        <f>VLOOKUP(W9672,subcat2,3,FALSE)</f>
        <v>7</v>
      </c>
      <c r="Y9672" t="s">
        <v>34</v>
      </c>
      <c r="Z9672">
        <v>64.680000000000007</v>
      </c>
      <c r="AA9672">
        <v>7</v>
      </c>
      <c r="AB9672">
        <v>0.2</v>
      </c>
      <c r="AC9672" s="4">
        <v>8.0849999999999973</v>
      </c>
    </row>
    <row r="9673" spans="1:29" x14ac:dyDescent="0.25">
      <c r="A9673" s="2">
        <v>9672</v>
      </c>
      <c r="B9673" t="s">
        <v>10885</v>
      </c>
      <c r="C9673" s="3">
        <v>43052</v>
      </c>
      <c r="D9673" s="3">
        <v>43058</v>
      </c>
      <c r="E9673" t="s">
        <v>25</v>
      </c>
      <c r="F9673">
        <f>VLOOKUP(E9673,SHIPMODE,2,FALSE)</f>
        <v>2</v>
      </c>
      <c r="G9673" t="s">
        <v>3362</v>
      </c>
      <c r="H9673" t="s">
        <v>450</v>
      </c>
      <c r="I9673" t="s">
        <v>9</v>
      </c>
      <c r="J9673">
        <f>VLOOKUP(I9673,segmentID,2,FALSE)</f>
        <v>1</v>
      </c>
      <c r="K9673" t="s">
        <v>3255</v>
      </c>
      <c r="L9673">
        <f>VLOOKUP(K9673,country2,2,FALSE)</f>
        <v>1</v>
      </c>
      <c r="M9673" t="s">
        <v>426</v>
      </c>
      <c r="N9673">
        <f>VLOOKUP(Orders!M9673,city2,2,FALSE)</f>
        <v>66</v>
      </c>
      <c r="O9673" t="s">
        <v>20</v>
      </c>
      <c r="P9673">
        <f>VLOOKUP(O9673,state2,2,FALSE)</f>
        <v>2</v>
      </c>
      <c r="Q9673">
        <v>94568</v>
      </c>
      <c r="R9673" t="s">
        <v>21</v>
      </c>
      <c r="S9673">
        <f>VLOOKUP(R9673,region2,2,FALSE)</f>
        <v>2</v>
      </c>
      <c r="T9673" t="s">
        <v>4981</v>
      </c>
      <c r="U9673" t="s">
        <v>35</v>
      </c>
      <c r="V9673">
        <f>VLOOKUP(U9673,category2,2,FALSE)</f>
        <v>3</v>
      </c>
      <c r="W9673" t="s">
        <v>3230</v>
      </c>
      <c r="X9673">
        <f>VLOOKUP(W9673,subcat2,3,FALSE)</f>
        <v>8</v>
      </c>
      <c r="Y9673" t="s">
        <v>2780</v>
      </c>
      <c r="Z9673">
        <v>22</v>
      </c>
      <c r="AA9673">
        <v>5</v>
      </c>
      <c r="AB9673">
        <v>0.2</v>
      </c>
      <c r="AC9673" s="4">
        <v>1.375</v>
      </c>
    </row>
    <row r="9674" spans="1:29" x14ac:dyDescent="0.25">
      <c r="A9674" s="2">
        <v>9673</v>
      </c>
      <c r="B9674" t="s">
        <v>9202</v>
      </c>
      <c r="C9674" s="3">
        <v>42727</v>
      </c>
      <c r="D9674" s="3">
        <v>42732</v>
      </c>
      <c r="E9674" t="s">
        <v>25</v>
      </c>
      <c r="F9674">
        <f>VLOOKUP(E9674,SHIPMODE,2,FALSE)</f>
        <v>2</v>
      </c>
      <c r="G9674" t="s">
        <v>3341</v>
      </c>
      <c r="H9674" t="s">
        <v>369</v>
      </c>
      <c r="I9674" t="s">
        <v>52</v>
      </c>
      <c r="J9674">
        <f>VLOOKUP(I9674,segmentID,2,FALSE)</f>
        <v>3</v>
      </c>
      <c r="K9674" t="s">
        <v>3255</v>
      </c>
      <c r="L9674">
        <f>VLOOKUP(K9674,country2,2,FALSE)</f>
        <v>1</v>
      </c>
      <c r="M9674" t="s">
        <v>77</v>
      </c>
      <c r="N9674">
        <f>VLOOKUP(Orders!M9674,city2,2,FALSE)</f>
        <v>11</v>
      </c>
      <c r="O9674" t="s">
        <v>78</v>
      </c>
      <c r="P9674">
        <f>VLOOKUP(O9674,state2,2,FALSE)</f>
        <v>10</v>
      </c>
      <c r="Q9674">
        <v>19143</v>
      </c>
      <c r="R9674" t="s">
        <v>79</v>
      </c>
      <c r="S9674">
        <f>VLOOKUP(R9674,region2,2,FALSE)</f>
        <v>4</v>
      </c>
      <c r="T9674" t="s">
        <v>5307</v>
      </c>
      <c r="U9674" t="s">
        <v>22</v>
      </c>
      <c r="V9674">
        <f>VLOOKUP(U9674,category2,2,FALSE)</f>
        <v>2</v>
      </c>
      <c r="W9674" t="s">
        <v>45</v>
      </c>
      <c r="X9674">
        <f>VLOOKUP(W9674,subcat2,3,FALSE)</f>
        <v>11</v>
      </c>
      <c r="Y9674" t="s">
        <v>1928</v>
      </c>
      <c r="Z9674">
        <v>7.9680000000000009</v>
      </c>
      <c r="AA9674">
        <v>2</v>
      </c>
      <c r="AB9674">
        <v>0.2</v>
      </c>
      <c r="AC9674" s="4">
        <v>2.6892000000000005</v>
      </c>
    </row>
    <row r="9675" spans="1:29" x14ac:dyDescent="0.25">
      <c r="A9675" s="2">
        <v>9674</v>
      </c>
      <c r="B9675" t="s">
        <v>9202</v>
      </c>
      <c r="C9675" s="3">
        <v>42727</v>
      </c>
      <c r="D9675" s="3">
        <v>42732</v>
      </c>
      <c r="E9675" t="s">
        <v>25</v>
      </c>
      <c r="F9675">
        <f>VLOOKUP(E9675,SHIPMODE,2,FALSE)</f>
        <v>2</v>
      </c>
      <c r="G9675" t="s">
        <v>3341</v>
      </c>
      <c r="H9675" t="s">
        <v>369</v>
      </c>
      <c r="I9675" t="s">
        <v>52</v>
      </c>
      <c r="J9675">
        <f>VLOOKUP(I9675,segmentID,2,FALSE)</f>
        <v>3</v>
      </c>
      <c r="K9675" t="s">
        <v>3255</v>
      </c>
      <c r="L9675">
        <f>VLOOKUP(K9675,country2,2,FALSE)</f>
        <v>1</v>
      </c>
      <c r="M9675" t="s">
        <v>77</v>
      </c>
      <c r="N9675">
        <f>VLOOKUP(Orders!M9675,city2,2,FALSE)</f>
        <v>11</v>
      </c>
      <c r="O9675" t="s">
        <v>78</v>
      </c>
      <c r="P9675">
        <f>VLOOKUP(O9675,state2,2,FALSE)</f>
        <v>10</v>
      </c>
      <c r="Q9675">
        <v>19143</v>
      </c>
      <c r="R9675" t="s">
        <v>79</v>
      </c>
      <c r="S9675">
        <f>VLOOKUP(R9675,region2,2,FALSE)</f>
        <v>4</v>
      </c>
      <c r="T9675" t="s">
        <v>5917</v>
      </c>
      <c r="U9675" t="s">
        <v>35</v>
      </c>
      <c r="V9675">
        <f>VLOOKUP(U9675,category2,2,FALSE)</f>
        <v>3</v>
      </c>
      <c r="W9675" t="s">
        <v>3230</v>
      </c>
      <c r="X9675">
        <f>VLOOKUP(W9675,subcat2,3,FALSE)</f>
        <v>8</v>
      </c>
      <c r="Y9675" t="s">
        <v>1431</v>
      </c>
      <c r="Z9675">
        <v>1499.9699999999998</v>
      </c>
      <c r="AA9675">
        <v>5</v>
      </c>
      <c r="AB9675">
        <v>0.4</v>
      </c>
      <c r="AC9675" s="4">
        <v>-374.99250000000006</v>
      </c>
    </row>
    <row r="9676" spans="1:29" x14ac:dyDescent="0.25">
      <c r="A9676" s="2">
        <v>9675</v>
      </c>
      <c r="B9676" t="s">
        <v>6862</v>
      </c>
      <c r="C9676" s="3">
        <v>41842</v>
      </c>
      <c r="D9676" s="3">
        <v>41844</v>
      </c>
      <c r="E9676" t="s">
        <v>7</v>
      </c>
      <c r="F9676">
        <f>VLOOKUP(E9676,SHIPMODE,2,FALSE)</f>
        <v>1</v>
      </c>
      <c r="G9676" t="s">
        <v>3394</v>
      </c>
      <c r="H9676" t="s">
        <v>584</v>
      </c>
      <c r="I9676" t="s">
        <v>9</v>
      </c>
      <c r="J9676">
        <f>VLOOKUP(I9676,segmentID,2,FALSE)</f>
        <v>1</v>
      </c>
      <c r="K9676" t="s">
        <v>3255</v>
      </c>
      <c r="L9676">
        <f>VLOOKUP(K9676,country2,2,FALSE)</f>
        <v>1</v>
      </c>
      <c r="M9676" t="s">
        <v>95</v>
      </c>
      <c r="N9676">
        <f>VLOOKUP(Orders!M9676,city2,2,FALSE)</f>
        <v>13</v>
      </c>
      <c r="O9676" t="s">
        <v>54</v>
      </c>
      <c r="P9676">
        <f>VLOOKUP(O9676,state2,2,FALSE)</f>
        <v>6</v>
      </c>
      <c r="Q9676">
        <v>77095</v>
      </c>
      <c r="R9676" t="s">
        <v>55</v>
      </c>
      <c r="S9676">
        <f>VLOOKUP(R9676,region2,2,FALSE)</f>
        <v>3</v>
      </c>
      <c r="T9676" t="s">
        <v>5366</v>
      </c>
      <c r="U9676" t="s">
        <v>22</v>
      </c>
      <c r="V9676">
        <f>VLOOKUP(U9676,category2,2,FALSE)</f>
        <v>2</v>
      </c>
      <c r="W9676" t="s">
        <v>3227</v>
      </c>
      <c r="X9676">
        <f>VLOOKUP(W9676,subcat2,3,FALSE)</f>
        <v>5</v>
      </c>
      <c r="Y9676" t="s">
        <v>3103</v>
      </c>
      <c r="Z9676">
        <v>26.632000000000001</v>
      </c>
      <c r="AA9676">
        <v>1</v>
      </c>
      <c r="AB9676">
        <v>0.2</v>
      </c>
      <c r="AC9676" s="4">
        <v>1.331599999999999</v>
      </c>
    </row>
    <row r="9677" spans="1:29" x14ac:dyDescent="0.25">
      <c r="A9677" s="2">
        <v>9676</v>
      </c>
      <c r="B9677" t="s">
        <v>9203</v>
      </c>
      <c r="C9677" s="3">
        <v>42496</v>
      </c>
      <c r="D9677" s="3">
        <v>42500</v>
      </c>
      <c r="E9677" t="s">
        <v>25</v>
      </c>
      <c r="F9677">
        <f>VLOOKUP(E9677,SHIPMODE,2,FALSE)</f>
        <v>2</v>
      </c>
      <c r="G9677" t="s">
        <v>3676</v>
      </c>
      <c r="H9677" t="s">
        <v>1592</v>
      </c>
      <c r="I9677" t="s">
        <v>9</v>
      </c>
      <c r="J9677">
        <f>VLOOKUP(I9677,segmentID,2,FALSE)</f>
        <v>1</v>
      </c>
      <c r="K9677" t="s">
        <v>3255</v>
      </c>
      <c r="L9677">
        <f>VLOOKUP(K9677,country2,2,FALSE)</f>
        <v>1</v>
      </c>
      <c r="M9677" t="s">
        <v>2466</v>
      </c>
      <c r="N9677">
        <f>VLOOKUP(Orders!M9677,city2,2,FALSE)</f>
        <v>330</v>
      </c>
      <c r="O9677" t="s">
        <v>20</v>
      </c>
      <c r="P9677">
        <f>VLOOKUP(O9677,state2,2,FALSE)</f>
        <v>2</v>
      </c>
      <c r="Q9677">
        <v>93309</v>
      </c>
      <c r="R9677" t="s">
        <v>21</v>
      </c>
      <c r="S9677">
        <f>VLOOKUP(R9677,region2,2,FALSE)</f>
        <v>2</v>
      </c>
      <c r="T9677" t="s">
        <v>5240</v>
      </c>
      <c r="U9677" t="s">
        <v>13</v>
      </c>
      <c r="V9677">
        <f>VLOOKUP(U9677,category2,2,FALSE)</f>
        <v>1</v>
      </c>
      <c r="W9677" t="s">
        <v>3228</v>
      </c>
      <c r="X9677">
        <f>VLOOKUP(W9677,subcat2,3,FALSE)</f>
        <v>6</v>
      </c>
      <c r="Y9677" t="s">
        <v>2390</v>
      </c>
      <c r="Z9677">
        <v>41.6</v>
      </c>
      <c r="AA9677">
        <v>4</v>
      </c>
      <c r="AB9677">
        <v>0</v>
      </c>
      <c r="AC9677" s="4">
        <v>14.143999999999998</v>
      </c>
    </row>
    <row r="9678" spans="1:29" x14ac:dyDescent="0.25">
      <c r="A9678" s="2">
        <v>9677</v>
      </c>
      <c r="B9678" t="s">
        <v>10937</v>
      </c>
      <c r="C9678" s="3">
        <v>41971</v>
      </c>
      <c r="D9678" s="3">
        <v>41976</v>
      </c>
      <c r="E9678" t="s">
        <v>25</v>
      </c>
      <c r="F9678">
        <f>VLOOKUP(E9678,SHIPMODE,2,FALSE)</f>
        <v>2</v>
      </c>
      <c r="G9678" t="s">
        <v>3892</v>
      </c>
      <c r="H9678" t="s">
        <v>2406</v>
      </c>
      <c r="I9678" t="s">
        <v>18</v>
      </c>
      <c r="J9678">
        <f>VLOOKUP(I9678,segmentID,2,FALSE)</f>
        <v>2</v>
      </c>
      <c r="K9678" t="s">
        <v>3255</v>
      </c>
      <c r="L9678">
        <f>VLOOKUP(K9678,country2,2,FALSE)</f>
        <v>1</v>
      </c>
      <c r="M9678" t="s">
        <v>703</v>
      </c>
      <c r="N9678">
        <f>VLOOKUP(Orders!M9678,city2,2,FALSE)</f>
        <v>103</v>
      </c>
      <c r="O9678" t="s">
        <v>132</v>
      </c>
      <c r="P9678">
        <f>VLOOKUP(O9678,state2,2,FALSE)</f>
        <v>15</v>
      </c>
      <c r="Q9678">
        <v>47374</v>
      </c>
      <c r="R9678" t="s">
        <v>55</v>
      </c>
      <c r="S9678">
        <f>VLOOKUP(R9678,region2,2,FALSE)</f>
        <v>3</v>
      </c>
      <c r="T9678" t="s">
        <v>4849</v>
      </c>
      <c r="U9678" t="s">
        <v>22</v>
      </c>
      <c r="V9678">
        <f>VLOOKUP(U9678,category2,2,FALSE)</f>
        <v>2</v>
      </c>
      <c r="W9678" t="s">
        <v>103</v>
      </c>
      <c r="X9678">
        <f>VLOOKUP(W9678,subcat2,3,FALSE)</f>
        <v>13</v>
      </c>
      <c r="Y9678" t="s">
        <v>706</v>
      </c>
      <c r="Z9678">
        <v>64.02</v>
      </c>
      <c r="AA9678">
        <v>6</v>
      </c>
      <c r="AB9678">
        <v>0</v>
      </c>
      <c r="AC9678" s="4">
        <v>29.449199999999998</v>
      </c>
    </row>
    <row r="9679" spans="1:29" x14ac:dyDescent="0.25">
      <c r="A9679" s="2">
        <v>9678</v>
      </c>
      <c r="B9679" t="s">
        <v>9204</v>
      </c>
      <c r="C9679" s="3">
        <v>42478</v>
      </c>
      <c r="D9679" s="3">
        <v>42483</v>
      </c>
      <c r="E9679" t="s">
        <v>25</v>
      </c>
      <c r="F9679">
        <f>VLOOKUP(E9679,SHIPMODE,2,FALSE)</f>
        <v>2</v>
      </c>
      <c r="G9679" t="s">
        <v>3958</v>
      </c>
      <c r="H9679" t="s">
        <v>2642</v>
      </c>
      <c r="I9679" t="s">
        <v>18</v>
      </c>
      <c r="J9679">
        <f>VLOOKUP(I9679,segmentID,2,FALSE)</f>
        <v>2</v>
      </c>
      <c r="K9679" t="s">
        <v>3255</v>
      </c>
      <c r="L9679">
        <f>VLOOKUP(K9679,country2,2,FALSE)</f>
        <v>1</v>
      </c>
      <c r="M9679" t="s">
        <v>138</v>
      </c>
      <c r="N9679">
        <f>VLOOKUP(Orders!M9679,city2,2,FALSE)</f>
        <v>21</v>
      </c>
      <c r="O9679" t="s">
        <v>139</v>
      </c>
      <c r="P9679">
        <f>VLOOKUP(O9679,state2,2,FALSE)</f>
        <v>16</v>
      </c>
      <c r="Q9679">
        <v>10009</v>
      </c>
      <c r="R9679" t="s">
        <v>79</v>
      </c>
      <c r="S9679">
        <f>VLOOKUP(R9679,region2,2,FALSE)</f>
        <v>4</v>
      </c>
      <c r="T9679" t="s">
        <v>4474</v>
      </c>
      <c r="U9679" t="s">
        <v>22</v>
      </c>
      <c r="V9679">
        <f>VLOOKUP(U9679,category2,2,FALSE)</f>
        <v>2</v>
      </c>
      <c r="W9679" t="s">
        <v>3229</v>
      </c>
      <c r="X9679">
        <f>VLOOKUP(W9679,subcat2,3,FALSE)</f>
        <v>7</v>
      </c>
      <c r="Y9679" t="s">
        <v>187</v>
      </c>
      <c r="Z9679">
        <v>6.99</v>
      </c>
      <c r="AA9679">
        <v>3</v>
      </c>
      <c r="AB9679">
        <v>0</v>
      </c>
      <c r="AC9679" s="4">
        <v>2.027099999999999</v>
      </c>
    </row>
    <row r="9680" spans="1:29" x14ac:dyDescent="0.25">
      <c r="A9680" s="2">
        <v>9679</v>
      </c>
      <c r="B9680" t="s">
        <v>9204</v>
      </c>
      <c r="C9680" s="3">
        <v>42478</v>
      </c>
      <c r="D9680" s="3">
        <v>42483</v>
      </c>
      <c r="E9680" t="s">
        <v>25</v>
      </c>
      <c r="F9680">
        <f>VLOOKUP(E9680,SHIPMODE,2,FALSE)</f>
        <v>2</v>
      </c>
      <c r="G9680" t="s">
        <v>3958</v>
      </c>
      <c r="H9680" t="s">
        <v>2642</v>
      </c>
      <c r="I9680" t="s">
        <v>18</v>
      </c>
      <c r="J9680">
        <f>VLOOKUP(I9680,segmentID,2,FALSE)</f>
        <v>2</v>
      </c>
      <c r="K9680" t="s">
        <v>3255</v>
      </c>
      <c r="L9680">
        <f>VLOOKUP(K9680,country2,2,FALSE)</f>
        <v>1</v>
      </c>
      <c r="M9680" t="s">
        <v>138</v>
      </c>
      <c r="N9680">
        <f>VLOOKUP(Orders!M9680,city2,2,FALSE)</f>
        <v>21</v>
      </c>
      <c r="O9680" t="s">
        <v>139</v>
      </c>
      <c r="P9680">
        <f>VLOOKUP(O9680,state2,2,FALSE)</f>
        <v>16</v>
      </c>
      <c r="Q9680">
        <v>10009</v>
      </c>
      <c r="R9680" t="s">
        <v>79</v>
      </c>
      <c r="S9680">
        <f>VLOOKUP(R9680,region2,2,FALSE)</f>
        <v>4</v>
      </c>
      <c r="T9680" t="s">
        <v>5896</v>
      </c>
      <c r="U9680" t="s">
        <v>22</v>
      </c>
      <c r="V9680">
        <f>VLOOKUP(U9680,category2,2,FALSE)</f>
        <v>2</v>
      </c>
      <c r="W9680" t="s">
        <v>3233</v>
      </c>
      <c r="X9680">
        <f>VLOOKUP(W9680,subcat2,3,FALSE)</f>
        <v>15</v>
      </c>
      <c r="Y9680" t="s">
        <v>1092</v>
      </c>
      <c r="Z9680">
        <v>6.84</v>
      </c>
      <c r="AA9680">
        <v>1</v>
      </c>
      <c r="AB9680">
        <v>0</v>
      </c>
      <c r="AC9680" s="4">
        <v>1.8468</v>
      </c>
    </row>
    <row r="9681" spans="1:29" x14ac:dyDescent="0.25">
      <c r="A9681" s="2">
        <v>9680</v>
      </c>
      <c r="B9681" t="s">
        <v>7906</v>
      </c>
      <c r="C9681" s="3">
        <v>42365</v>
      </c>
      <c r="D9681" s="3">
        <v>42369</v>
      </c>
      <c r="E9681" t="s">
        <v>25</v>
      </c>
      <c r="F9681">
        <f>VLOOKUP(E9681,SHIPMODE,2,FALSE)</f>
        <v>2</v>
      </c>
      <c r="G9681" t="s">
        <v>3947</v>
      </c>
      <c r="H9681" t="s">
        <v>2602</v>
      </c>
      <c r="I9681" t="s">
        <v>18</v>
      </c>
      <c r="J9681">
        <f>VLOOKUP(I9681,segmentID,2,FALSE)</f>
        <v>2</v>
      </c>
      <c r="K9681" t="s">
        <v>3255</v>
      </c>
      <c r="L9681">
        <f>VLOOKUP(K9681,country2,2,FALSE)</f>
        <v>1</v>
      </c>
      <c r="M9681" t="s">
        <v>67</v>
      </c>
      <c r="N9681">
        <f>VLOOKUP(Orders!M9681,city2,2,FALSE)</f>
        <v>9</v>
      </c>
      <c r="O9681" t="s">
        <v>20</v>
      </c>
      <c r="P9681">
        <f>VLOOKUP(O9681,state2,2,FALSE)</f>
        <v>2</v>
      </c>
      <c r="Q9681">
        <v>94122</v>
      </c>
      <c r="R9681" t="s">
        <v>21</v>
      </c>
      <c r="S9681">
        <f>VLOOKUP(R9681,region2,2,FALSE)</f>
        <v>2</v>
      </c>
      <c r="T9681" t="s">
        <v>4853</v>
      </c>
      <c r="U9681" t="s">
        <v>22</v>
      </c>
      <c r="V9681">
        <f>VLOOKUP(U9681,category2,2,FALSE)</f>
        <v>2</v>
      </c>
      <c r="W9681" t="s">
        <v>3227</v>
      </c>
      <c r="X9681">
        <f>VLOOKUP(W9681,subcat2,3,FALSE)</f>
        <v>5</v>
      </c>
      <c r="Y9681" t="s">
        <v>1196</v>
      </c>
      <c r="Z9681">
        <v>323.10000000000002</v>
      </c>
      <c r="AA9681">
        <v>2</v>
      </c>
      <c r="AB9681">
        <v>0</v>
      </c>
      <c r="AC9681" s="4">
        <v>61.38900000000001</v>
      </c>
    </row>
    <row r="9682" spans="1:29" x14ac:dyDescent="0.25">
      <c r="A9682" s="2">
        <v>9681</v>
      </c>
      <c r="B9682" t="s">
        <v>7906</v>
      </c>
      <c r="C9682" s="3">
        <v>42365</v>
      </c>
      <c r="D9682" s="3">
        <v>42369</v>
      </c>
      <c r="E9682" t="s">
        <v>25</v>
      </c>
      <c r="F9682">
        <f>VLOOKUP(E9682,SHIPMODE,2,FALSE)</f>
        <v>2</v>
      </c>
      <c r="G9682" t="s">
        <v>3947</v>
      </c>
      <c r="H9682" t="s">
        <v>2602</v>
      </c>
      <c r="I9682" t="s">
        <v>18</v>
      </c>
      <c r="J9682">
        <f>VLOOKUP(I9682,segmentID,2,FALSE)</f>
        <v>2</v>
      </c>
      <c r="K9682" t="s">
        <v>3255</v>
      </c>
      <c r="L9682">
        <f>VLOOKUP(K9682,country2,2,FALSE)</f>
        <v>1</v>
      </c>
      <c r="M9682" t="s">
        <v>67</v>
      </c>
      <c r="N9682">
        <f>VLOOKUP(Orders!M9682,city2,2,FALSE)</f>
        <v>9</v>
      </c>
      <c r="O9682" t="s">
        <v>20</v>
      </c>
      <c r="P9682">
        <f>VLOOKUP(O9682,state2,2,FALSE)</f>
        <v>2</v>
      </c>
      <c r="Q9682">
        <v>94122</v>
      </c>
      <c r="R9682" t="s">
        <v>21</v>
      </c>
      <c r="S9682">
        <f>VLOOKUP(R9682,region2,2,FALSE)</f>
        <v>2</v>
      </c>
      <c r="T9682" t="s">
        <v>5004</v>
      </c>
      <c r="U9682" t="s">
        <v>35</v>
      </c>
      <c r="V9682">
        <f>VLOOKUP(U9682,category2,2,FALSE)</f>
        <v>3</v>
      </c>
      <c r="W9682" t="s">
        <v>3230</v>
      </c>
      <c r="X9682">
        <f>VLOOKUP(W9682,subcat2,3,FALSE)</f>
        <v>8</v>
      </c>
      <c r="Y9682" t="s">
        <v>1641</v>
      </c>
      <c r="Z9682">
        <v>668.16</v>
      </c>
      <c r="AA9682">
        <v>9</v>
      </c>
      <c r="AB9682">
        <v>0.2</v>
      </c>
      <c r="AC9682" s="4">
        <v>75.167999999999921</v>
      </c>
    </row>
    <row r="9683" spans="1:29" x14ac:dyDescent="0.25">
      <c r="A9683" s="2">
        <v>9682</v>
      </c>
      <c r="B9683" t="s">
        <v>10886</v>
      </c>
      <c r="C9683" s="3">
        <v>43082</v>
      </c>
      <c r="D9683" s="3">
        <v>43087</v>
      </c>
      <c r="E9683" t="s">
        <v>25</v>
      </c>
      <c r="F9683">
        <f>VLOOKUP(E9683,SHIPMODE,2,FALSE)</f>
        <v>2</v>
      </c>
      <c r="G9683" t="s">
        <v>3467</v>
      </c>
      <c r="H9683" t="s">
        <v>867</v>
      </c>
      <c r="I9683" t="s">
        <v>9</v>
      </c>
      <c r="J9683">
        <f>VLOOKUP(I9683,segmentID,2,FALSE)</f>
        <v>1</v>
      </c>
      <c r="K9683" t="s">
        <v>3255</v>
      </c>
      <c r="L9683">
        <f>VLOOKUP(K9683,country2,2,FALSE)</f>
        <v>1</v>
      </c>
      <c r="M9683" t="s">
        <v>67</v>
      </c>
      <c r="N9683">
        <f>VLOOKUP(Orders!M9683,city2,2,FALSE)</f>
        <v>9</v>
      </c>
      <c r="O9683" t="s">
        <v>20</v>
      </c>
      <c r="P9683">
        <f>VLOOKUP(O9683,state2,2,FALSE)</f>
        <v>2</v>
      </c>
      <c r="Q9683">
        <v>94122</v>
      </c>
      <c r="R9683" t="s">
        <v>21</v>
      </c>
      <c r="S9683">
        <f>VLOOKUP(R9683,region2,2,FALSE)</f>
        <v>2</v>
      </c>
      <c r="T9683" t="s">
        <v>5432</v>
      </c>
      <c r="U9683" t="s">
        <v>22</v>
      </c>
      <c r="V9683">
        <f>VLOOKUP(U9683,category2,2,FALSE)</f>
        <v>2</v>
      </c>
      <c r="W9683" t="s">
        <v>23</v>
      </c>
      <c r="X9683">
        <f>VLOOKUP(W9683,subcat2,3,FALSE)</f>
        <v>3</v>
      </c>
      <c r="Y9683" t="s">
        <v>2077</v>
      </c>
      <c r="Z9683">
        <v>8.64</v>
      </c>
      <c r="AA9683">
        <v>3</v>
      </c>
      <c r="AB9683">
        <v>0</v>
      </c>
      <c r="AC9683" s="4">
        <v>4.2336</v>
      </c>
    </row>
    <row r="9684" spans="1:29" x14ac:dyDescent="0.25">
      <c r="A9684" s="2">
        <v>9683</v>
      </c>
      <c r="B9684" t="s">
        <v>10886</v>
      </c>
      <c r="C9684" s="3">
        <v>43082</v>
      </c>
      <c r="D9684" s="3">
        <v>43087</v>
      </c>
      <c r="E9684" t="s">
        <v>25</v>
      </c>
      <c r="F9684">
        <f>VLOOKUP(E9684,SHIPMODE,2,FALSE)</f>
        <v>2</v>
      </c>
      <c r="G9684" t="s">
        <v>3467</v>
      </c>
      <c r="H9684" t="s">
        <v>867</v>
      </c>
      <c r="I9684" t="s">
        <v>9</v>
      </c>
      <c r="J9684">
        <f>VLOOKUP(I9684,segmentID,2,FALSE)</f>
        <v>1</v>
      </c>
      <c r="K9684" t="s">
        <v>3255</v>
      </c>
      <c r="L9684">
        <f>VLOOKUP(K9684,country2,2,FALSE)</f>
        <v>1</v>
      </c>
      <c r="M9684" t="s">
        <v>67</v>
      </c>
      <c r="N9684">
        <f>VLOOKUP(Orders!M9684,city2,2,FALSE)</f>
        <v>9</v>
      </c>
      <c r="O9684" t="s">
        <v>20</v>
      </c>
      <c r="P9684">
        <f>VLOOKUP(O9684,state2,2,FALSE)</f>
        <v>2</v>
      </c>
      <c r="Q9684">
        <v>94122</v>
      </c>
      <c r="R9684" t="s">
        <v>21</v>
      </c>
      <c r="S9684">
        <f>VLOOKUP(R9684,region2,2,FALSE)</f>
        <v>2</v>
      </c>
      <c r="T9684" t="s">
        <v>4947</v>
      </c>
      <c r="U9684" t="s">
        <v>22</v>
      </c>
      <c r="V9684">
        <f>VLOOKUP(U9684,category2,2,FALSE)</f>
        <v>2</v>
      </c>
      <c r="W9684" t="s">
        <v>45</v>
      </c>
      <c r="X9684">
        <f>VLOOKUP(W9684,subcat2,3,FALSE)</f>
        <v>11</v>
      </c>
      <c r="Y9684" t="s">
        <v>777</v>
      </c>
      <c r="Z9684">
        <v>38.880000000000003</v>
      </c>
      <c r="AA9684">
        <v>6</v>
      </c>
      <c r="AB9684">
        <v>0</v>
      </c>
      <c r="AC9684" s="4">
        <v>18.662400000000002</v>
      </c>
    </row>
    <row r="9685" spans="1:29" x14ac:dyDescent="0.25">
      <c r="A9685" s="2">
        <v>9684</v>
      </c>
      <c r="B9685" t="s">
        <v>10886</v>
      </c>
      <c r="C9685" s="3">
        <v>43082</v>
      </c>
      <c r="D9685" s="3">
        <v>43087</v>
      </c>
      <c r="E9685" t="s">
        <v>25</v>
      </c>
      <c r="F9685">
        <f>VLOOKUP(E9685,SHIPMODE,2,FALSE)</f>
        <v>2</v>
      </c>
      <c r="G9685" t="s">
        <v>3467</v>
      </c>
      <c r="H9685" t="s">
        <v>867</v>
      </c>
      <c r="I9685" t="s">
        <v>9</v>
      </c>
      <c r="J9685">
        <f>VLOOKUP(I9685,segmentID,2,FALSE)</f>
        <v>1</v>
      </c>
      <c r="K9685" t="s">
        <v>3255</v>
      </c>
      <c r="L9685">
        <f>VLOOKUP(K9685,country2,2,FALSE)</f>
        <v>1</v>
      </c>
      <c r="M9685" t="s">
        <v>67</v>
      </c>
      <c r="N9685">
        <f>VLOOKUP(Orders!M9685,city2,2,FALSE)</f>
        <v>9</v>
      </c>
      <c r="O9685" t="s">
        <v>20</v>
      </c>
      <c r="P9685">
        <f>VLOOKUP(O9685,state2,2,FALSE)</f>
        <v>2</v>
      </c>
      <c r="Q9685">
        <v>94122</v>
      </c>
      <c r="R9685" t="s">
        <v>21</v>
      </c>
      <c r="S9685">
        <f>VLOOKUP(R9685,region2,2,FALSE)</f>
        <v>2</v>
      </c>
      <c r="T9685" t="s">
        <v>5085</v>
      </c>
      <c r="U9685" t="s">
        <v>13</v>
      </c>
      <c r="V9685">
        <f>VLOOKUP(U9685,category2,2,FALSE)</f>
        <v>1</v>
      </c>
      <c r="W9685" t="s">
        <v>3228</v>
      </c>
      <c r="X9685">
        <f>VLOOKUP(W9685,subcat2,3,FALSE)</f>
        <v>6</v>
      </c>
      <c r="Y9685" t="s">
        <v>558</v>
      </c>
      <c r="Z9685">
        <v>201.04</v>
      </c>
      <c r="AA9685">
        <v>8</v>
      </c>
      <c r="AB9685">
        <v>0</v>
      </c>
      <c r="AC9685" s="4">
        <v>54.280799999999999</v>
      </c>
    </row>
    <row r="9686" spans="1:29" x14ac:dyDescent="0.25">
      <c r="A9686" s="2">
        <v>9685</v>
      </c>
      <c r="B9686" t="s">
        <v>10886</v>
      </c>
      <c r="C9686" s="3">
        <v>43082</v>
      </c>
      <c r="D9686" s="3">
        <v>43087</v>
      </c>
      <c r="E9686" t="s">
        <v>25</v>
      </c>
      <c r="F9686">
        <f>VLOOKUP(E9686,SHIPMODE,2,FALSE)</f>
        <v>2</v>
      </c>
      <c r="G9686" t="s">
        <v>3467</v>
      </c>
      <c r="H9686" t="s">
        <v>867</v>
      </c>
      <c r="I9686" t="s">
        <v>9</v>
      </c>
      <c r="J9686">
        <f>VLOOKUP(I9686,segmentID,2,FALSE)</f>
        <v>1</v>
      </c>
      <c r="K9686" t="s">
        <v>3255</v>
      </c>
      <c r="L9686">
        <f>VLOOKUP(K9686,country2,2,FALSE)</f>
        <v>1</v>
      </c>
      <c r="M9686" t="s">
        <v>67</v>
      </c>
      <c r="N9686">
        <f>VLOOKUP(Orders!M9686,city2,2,FALSE)</f>
        <v>9</v>
      </c>
      <c r="O9686" t="s">
        <v>20</v>
      </c>
      <c r="P9686">
        <f>VLOOKUP(O9686,state2,2,FALSE)</f>
        <v>2</v>
      </c>
      <c r="Q9686">
        <v>94122</v>
      </c>
      <c r="R9686" t="s">
        <v>21</v>
      </c>
      <c r="S9686">
        <f>VLOOKUP(R9686,region2,2,FALSE)</f>
        <v>2</v>
      </c>
      <c r="T9686" t="s">
        <v>5701</v>
      </c>
      <c r="U9686" t="s">
        <v>22</v>
      </c>
      <c r="V9686">
        <f>VLOOKUP(U9686,category2,2,FALSE)</f>
        <v>2</v>
      </c>
      <c r="W9686" t="s">
        <v>45</v>
      </c>
      <c r="X9686">
        <f>VLOOKUP(W9686,subcat2,3,FALSE)</f>
        <v>11</v>
      </c>
      <c r="Y9686" t="s">
        <v>3247</v>
      </c>
      <c r="Z9686">
        <v>12.96</v>
      </c>
      <c r="AA9686">
        <v>2</v>
      </c>
      <c r="AB9686">
        <v>0</v>
      </c>
      <c r="AC9686" s="4">
        <v>6.3504000000000005</v>
      </c>
    </row>
    <row r="9687" spans="1:29" x14ac:dyDescent="0.25">
      <c r="A9687" s="2">
        <v>9686</v>
      </c>
      <c r="B9687" t="s">
        <v>10887</v>
      </c>
      <c r="C9687" s="3">
        <v>42737</v>
      </c>
      <c r="D9687" s="3">
        <v>42739</v>
      </c>
      <c r="E9687" t="s">
        <v>7</v>
      </c>
      <c r="F9687">
        <f>VLOOKUP(E9687,SHIPMODE,2,FALSE)</f>
        <v>1</v>
      </c>
      <c r="G9687" t="s">
        <v>4038</v>
      </c>
      <c r="H9687" t="s">
        <v>3148</v>
      </c>
      <c r="I9687" t="s">
        <v>18</v>
      </c>
      <c r="J9687">
        <f>VLOOKUP(I9687,segmentID,2,FALSE)</f>
        <v>2</v>
      </c>
      <c r="K9687" t="s">
        <v>3255</v>
      </c>
      <c r="L9687">
        <f>VLOOKUP(K9687,country2,2,FALSE)</f>
        <v>1</v>
      </c>
      <c r="M9687" t="s">
        <v>19</v>
      </c>
      <c r="N9687">
        <f>VLOOKUP(Orders!M9687,city2,2,FALSE)</f>
        <v>2</v>
      </c>
      <c r="O9687" t="s">
        <v>20</v>
      </c>
      <c r="P9687">
        <f>VLOOKUP(O9687,state2,2,FALSE)</f>
        <v>2</v>
      </c>
      <c r="Q9687">
        <v>90032</v>
      </c>
      <c r="R9687" t="s">
        <v>21</v>
      </c>
      <c r="S9687">
        <f>VLOOKUP(R9687,region2,2,FALSE)</f>
        <v>2</v>
      </c>
      <c r="T9687" t="s">
        <v>5421</v>
      </c>
      <c r="U9687" t="s">
        <v>35</v>
      </c>
      <c r="V9687">
        <f>VLOOKUP(U9687,category2,2,FALSE)</f>
        <v>3</v>
      </c>
      <c r="W9687" t="s">
        <v>3232</v>
      </c>
      <c r="X9687">
        <f>VLOOKUP(W9687,subcat2,3,FALSE)</f>
        <v>12</v>
      </c>
      <c r="Y9687" t="s">
        <v>2904</v>
      </c>
      <c r="Z9687">
        <v>16.59</v>
      </c>
      <c r="AA9687">
        <v>1</v>
      </c>
      <c r="AB9687">
        <v>0</v>
      </c>
      <c r="AC9687" s="4">
        <v>5.8064999999999998</v>
      </c>
    </row>
    <row r="9688" spans="1:29" x14ac:dyDescent="0.25">
      <c r="A9688" s="2">
        <v>9687</v>
      </c>
      <c r="B9688" t="s">
        <v>10888</v>
      </c>
      <c r="C9688" s="3">
        <v>42885</v>
      </c>
      <c r="D9688" s="3">
        <v>42889</v>
      </c>
      <c r="E9688" t="s">
        <v>25</v>
      </c>
      <c r="F9688">
        <f>VLOOKUP(E9688,SHIPMODE,2,FALSE)</f>
        <v>2</v>
      </c>
      <c r="G9688" t="s">
        <v>3822</v>
      </c>
      <c r="H9688" t="s">
        <v>2108</v>
      </c>
      <c r="I9688" t="s">
        <v>9</v>
      </c>
      <c r="J9688">
        <f>VLOOKUP(I9688,segmentID,2,FALSE)</f>
        <v>1</v>
      </c>
      <c r="K9688" t="s">
        <v>3255</v>
      </c>
      <c r="L9688">
        <f>VLOOKUP(K9688,country2,2,FALSE)</f>
        <v>1</v>
      </c>
      <c r="M9688" t="s">
        <v>466</v>
      </c>
      <c r="N9688">
        <f>VLOOKUP(Orders!M9688,city2,2,FALSE)</f>
        <v>71</v>
      </c>
      <c r="O9688" t="s">
        <v>20</v>
      </c>
      <c r="P9688">
        <f>VLOOKUP(O9688,state2,2,FALSE)</f>
        <v>2</v>
      </c>
      <c r="Q9688">
        <v>92037</v>
      </c>
      <c r="R9688" t="s">
        <v>21</v>
      </c>
      <c r="S9688">
        <f>VLOOKUP(R9688,region2,2,FALSE)</f>
        <v>2</v>
      </c>
      <c r="T9688" t="s">
        <v>4721</v>
      </c>
      <c r="U9688" t="s">
        <v>22</v>
      </c>
      <c r="V9688">
        <f>VLOOKUP(U9688,category2,2,FALSE)</f>
        <v>2</v>
      </c>
      <c r="W9688" t="s">
        <v>3229</v>
      </c>
      <c r="X9688">
        <f>VLOOKUP(W9688,subcat2,3,FALSE)</f>
        <v>7</v>
      </c>
      <c r="Y9688" t="s">
        <v>2415</v>
      </c>
      <c r="Z9688">
        <v>35.099999999999994</v>
      </c>
      <c r="AA9688">
        <v>6</v>
      </c>
      <c r="AB9688">
        <v>0</v>
      </c>
      <c r="AC9688" s="4">
        <v>10.178999999999997</v>
      </c>
    </row>
    <row r="9689" spans="1:29" x14ac:dyDescent="0.25">
      <c r="A9689" s="2">
        <v>9688</v>
      </c>
      <c r="B9689" t="s">
        <v>10889</v>
      </c>
      <c r="C9689" s="3">
        <v>43008</v>
      </c>
      <c r="D9689" s="3">
        <v>43014</v>
      </c>
      <c r="E9689" t="s">
        <v>25</v>
      </c>
      <c r="F9689">
        <f>VLOOKUP(E9689,SHIPMODE,2,FALSE)</f>
        <v>2</v>
      </c>
      <c r="G9689" t="s">
        <v>3592</v>
      </c>
      <c r="H9689" t="s">
        <v>1277</v>
      </c>
      <c r="I9689" t="s">
        <v>52</v>
      </c>
      <c r="J9689">
        <f>VLOOKUP(I9689,segmentID,2,FALSE)</f>
        <v>3</v>
      </c>
      <c r="K9689" t="s">
        <v>3255</v>
      </c>
      <c r="L9689">
        <f>VLOOKUP(K9689,country2,2,FALSE)</f>
        <v>1</v>
      </c>
      <c r="M9689" t="s">
        <v>548</v>
      </c>
      <c r="N9689">
        <f>VLOOKUP(Orders!M9689,city2,2,FALSE)</f>
        <v>82</v>
      </c>
      <c r="O9689" t="s">
        <v>54</v>
      </c>
      <c r="P9689">
        <f>VLOOKUP(O9689,state2,2,FALSE)</f>
        <v>6</v>
      </c>
      <c r="Q9689">
        <v>76017</v>
      </c>
      <c r="R9689" t="s">
        <v>55</v>
      </c>
      <c r="S9689">
        <f>VLOOKUP(R9689,region2,2,FALSE)</f>
        <v>3</v>
      </c>
      <c r="T9689" t="s">
        <v>4718</v>
      </c>
      <c r="U9689" t="s">
        <v>22</v>
      </c>
      <c r="V9689">
        <f>VLOOKUP(U9689,category2,2,FALSE)</f>
        <v>2</v>
      </c>
      <c r="W9689" t="s">
        <v>3231</v>
      </c>
      <c r="X9689">
        <f>VLOOKUP(W9689,subcat2,3,FALSE)</f>
        <v>9</v>
      </c>
      <c r="Y9689" t="s">
        <v>1369</v>
      </c>
      <c r="Z9689">
        <v>11.645999999999997</v>
      </c>
      <c r="AA9689">
        <v>9</v>
      </c>
      <c r="AB9689">
        <v>0.8</v>
      </c>
      <c r="AC9689" s="4">
        <v>-17.469000000000005</v>
      </c>
    </row>
    <row r="9690" spans="1:29" x14ac:dyDescent="0.25">
      <c r="A9690" s="2">
        <v>9689</v>
      </c>
      <c r="B9690" t="s">
        <v>10890</v>
      </c>
      <c r="C9690" s="3">
        <v>42906</v>
      </c>
      <c r="D9690" s="3">
        <v>42913</v>
      </c>
      <c r="E9690" t="s">
        <v>25</v>
      </c>
      <c r="F9690">
        <f>VLOOKUP(E9690,SHIPMODE,2,FALSE)</f>
        <v>2</v>
      </c>
      <c r="G9690" t="s">
        <v>3293</v>
      </c>
      <c r="H9690" t="s">
        <v>196</v>
      </c>
      <c r="I9690" t="s">
        <v>9</v>
      </c>
      <c r="J9690">
        <f>VLOOKUP(I9690,segmentID,2,FALSE)</f>
        <v>1</v>
      </c>
      <c r="K9690" t="s">
        <v>3255</v>
      </c>
      <c r="L9690">
        <f>VLOOKUP(K9690,country2,2,FALSE)</f>
        <v>1</v>
      </c>
      <c r="M9690" t="s">
        <v>703</v>
      </c>
      <c r="N9690">
        <f>VLOOKUP(Orders!M9690,city2,2,FALSE)</f>
        <v>103</v>
      </c>
      <c r="O9690" t="s">
        <v>165</v>
      </c>
      <c r="P9690">
        <f>VLOOKUP(O9690,state2,2,FALSE)</f>
        <v>18</v>
      </c>
      <c r="Q9690">
        <v>23223</v>
      </c>
      <c r="R9690" t="s">
        <v>12</v>
      </c>
      <c r="S9690">
        <f>VLOOKUP(R9690,region2,2,FALSE)</f>
        <v>1</v>
      </c>
      <c r="T9690" t="s">
        <v>5551</v>
      </c>
      <c r="U9690" t="s">
        <v>22</v>
      </c>
      <c r="V9690">
        <f>VLOOKUP(U9690,category2,2,FALSE)</f>
        <v>2</v>
      </c>
      <c r="W9690" t="s">
        <v>45</v>
      </c>
      <c r="X9690">
        <f>VLOOKUP(W9690,subcat2,3,FALSE)</f>
        <v>11</v>
      </c>
      <c r="Y9690" t="s">
        <v>3244</v>
      </c>
      <c r="Z9690">
        <v>32.400000000000006</v>
      </c>
      <c r="AA9690">
        <v>5</v>
      </c>
      <c r="AB9690">
        <v>0</v>
      </c>
      <c r="AC9690" s="4">
        <v>15.552000000000001</v>
      </c>
    </row>
    <row r="9691" spans="1:29" x14ac:dyDescent="0.25">
      <c r="A9691" s="2">
        <v>9690</v>
      </c>
      <c r="B9691" t="s">
        <v>10890</v>
      </c>
      <c r="C9691" s="3">
        <v>42906</v>
      </c>
      <c r="D9691" s="3">
        <v>42913</v>
      </c>
      <c r="E9691" t="s">
        <v>25</v>
      </c>
      <c r="F9691">
        <f>VLOOKUP(E9691,SHIPMODE,2,FALSE)</f>
        <v>2</v>
      </c>
      <c r="G9691" t="s">
        <v>3293</v>
      </c>
      <c r="H9691" t="s">
        <v>196</v>
      </c>
      <c r="I9691" t="s">
        <v>9</v>
      </c>
      <c r="J9691">
        <f>VLOOKUP(I9691,segmentID,2,FALSE)</f>
        <v>1</v>
      </c>
      <c r="K9691" t="s">
        <v>3255</v>
      </c>
      <c r="L9691">
        <f>VLOOKUP(K9691,country2,2,FALSE)</f>
        <v>1</v>
      </c>
      <c r="M9691" t="s">
        <v>703</v>
      </c>
      <c r="N9691">
        <f>VLOOKUP(Orders!M9691,city2,2,FALSE)</f>
        <v>103</v>
      </c>
      <c r="O9691" t="s">
        <v>165</v>
      </c>
      <c r="P9691">
        <f>VLOOKUP(O9691,state2,2,FALSE)</f>
        <v>18</v>
      </c>
      <c r="Q9691">
        <v>23223</v>
      </c>
      <c r="R9691" t="s">
        <v>12</v>
      </c>
      <c r="S9691">
        <f>VLOOKUP(R9691,region2,2,FALSE)</f>
        <v>1</v>
      </c>
      <c r="T9691" t="s">
        <v>5488</v>
      </c>
      <c r="U9691" t="s">
        <v>35</v>
      </c>
      <c r="V9691">
        <f>VLOOKUP(U9691,category2,2,FALSE)</f>
        <v>3</v>
      </c>
      <c r="W9691" t="s">
        <v>3230</v>
      </c>
      <c r="X9691">
        <f>VLOOKUP(W9691,subcat2,3,FALSE)</f>
        <v>8</v>
      </c>
      <c r="Y9691" t="s">
        <v>568</v>
      </c>
      <c r="Z9691">
        <v>503.96</v>
      </c>
      <c r="AA9691">
        <v>4</v>
      </c>
      <c r="AB9691">
        <v>0</v>
      </c>
      <c r="AC9691" s="4">
        <v>125.99000000000001</v>
      </c>
    </row>
    <row r="9692" spans="1:29" x14ac:dyDescent="0.25">
      <c r="A9692" s="2">
        <v>9691</v>
      </c>
      <c r="B9692" t="s">
        <v>10891</v>
      </c>
      <c r="C9692" s="3">
        <v>42829</v>
      </c>
      <c r="D9692" s="3">
        <v>42830</v>
      </c>
      <c r="E9692" t="s">
        <v>97</v>
      </c>
      <c r="F9692">
        <f>VLOOKUP(E9692,SHIPMODE,2,FALSE)</f>
        <v>3</v>
      </c>
      <c r="G9692" t="s">
        <v>3893</v>
      </c>
      <c r="H9692" t="s">
        <v>2408</v>
      </c>
      <c r="I9692" t="s">
        <v>52</v>
      </c>
      <c r="J9692">
        <f>VLOOKUP(I9692,segmentID,2,FALSE)</f>
        <v>3</v>
      </c>
      <c r="K9692" t="s">
        <v>3255</v>
      </c>
      <c r="L9692">
        <f>VLOOKUP(K9692,country2,2,FALSE)</f>
        <v>1</v>
      </c>
      <c r="M9692" t="s">
        <v>138</v>
      </c>
      <c r="N9692">
        <f>VLOOKUP(Orders!M9692,city2,2,FALSE)</f>
        <v>21</v>
      </c>
      <c r="O9692" t="s">
        <v>139</v>
      </c>
      <c r="P9692">
        <f>VLOOKUP(O9692,state2,2,FALSE)</f>
        <v>16</v>
      </c>
      <c r="Q9692">
        <v>10035</v>
      </c>
      <c r="R9692" t="s">
        <v>79</v>
      </c>
      <c r="S9692">
        <f>VLOOKUP(R9692,region2,2,FALSE)</f>
        <v>4</v>
      </c>
      <c r="T9692" t="s">
        <v>4911</v>
      </c>
      <c r="U9692" t="s">
        <v>22</v>
      </c>
      <c r="V9692">
        <f>VLOOKUP(U9692,category2,2,FALSE)</f>
        <v>2</v>
      </c>
      <c r="W9692" t="s">
        <v>3229</v>
      </c>
      <c r="X9692">
        <f>VLOOKUP(W9692,subcat2,3,FALSE)</f>
        <v>7</v>
      </c>
      <c r="Y9692" t="s">
        <v>2802</v>
      </c>
      <c r="Z9692">
        <v>7.04</v>
      </c>
      <c r="AA9692">
        <v>4</v>
      </c>
      <c r="AB9692">
        <v>0</v>
      </c>
      <c r="AC9692" s="4">
        <v>2.0415999999999999</v>
      </c>
    </row>
    <row r="9693" spans="1:29" x14ac:dyDescent="0.25">
      <c r="A9693" s="2">
        <v>9692</v>
      </c>
      <c r="B9693" t="s">
        <v>7907</v>
      </c>
      <c r="C9693" s="3">
        <v>42321</v>
      </c>
      <c r="D9693" s="3">
        <v>42325</v>
      </c>
      <c r="E9693" t="s">
        <v>25</v>
      </c>
      <c r="F9693">
        <f>VLOOKUP(E9693,SHIPMODE,2,FALSE)</f>
        <v>2</v>
      </c>
      <c r="G9693" t="s">
        <v>3393</v>
      </c>
      <c r="H9693" t="s">
        <v>579</v>
      </c>
      <c r="I9693" t="s">
        <v>9</v>
      </c>
      <c r="J9693">
        <f>VLOOKUP(I9693,segmentID,2,FALSE)</f>
        <v>1</v>
      </c>
      <c r="K9693" t="s">
        <v>3255</v>
      </c>
      <c r="L9693">
        <f>VLOOKUP(K9693,country2,2,FALSE)</f>
        <v>1</v>
      </c>
      <c r="M9693" t="s">
        <v>95</v>
      </c>
      <c r="N9693">
        <f>VLOOKUP(Orders!M9693,city2,2,FALSE)</f>
        <v>13</v>
      </c>
      <c r="O9693" t="s">
        <v>54</v>
      </c>
      <c r="P9693">
        <f>VLOOKUP(O9693,state2,2,FALSE)</f>
        <v>6</v>
      </c>
      <c r="Q9693">
        <v>77041</v>
      </c>
      <c r="R9693" t="s">
        <v>55</v>
      </c>
      <c r="S9693">
        <f>VLOOKUP(R9693,region2,2,FALSE)</f>
        <v>3</v>
      </c>
      <c r="T9693" t="s">
        <v>4876</v>
      </c>
      <c r="U9693" t="s">
        <v>13</v>
      </c>
      <c r="V9693">
        <f>VLOOKUP(U9693,category2,2,FALSE)</f>
        <v>1</v>
      </c>
      <c r="W9693" t="s">
        <v>14</v>
      </c>
      <c r="X9693">
        <f>VLOOKUP(W9693,subcat2,3,FALSE)</f>
        <v>1</v>
      </c>
      <c r="Y9693" t="s">
        <v>2595</v>
      </c>
      <c r="Z9693">
        <v>613.99919999999997</v>
      </c>
      <c r="AA9693">
        <v>3</v>
      </c>
      <c r="AB9693">
        <v>0.32</v>
      </c>
      <c r="AC9693" s="4">
        <v>-18.058800000000076</v>
      </c>
    </row>
    <row r="9694" spans="1:29" x14ac:dyDescent="0.25">
      <c r="A9694" s="2">
        <v>9693</v>
      </c>
      <c r="B9694" t="s">
        <v>7908</v>
      </c>
      <c r="C9694" s="3">
        <v>42244</v>
      </c>
      <c r="D9694" s="3">
        <v>42249</v>
      </c>
      <c r="E9694" t="s">
        <v>25</v>
      </c>
      <c r="F9694">
        <f>VLOOKUP(E9694,SHIPMODE,2,FALSE)</f>
        <v>2</v>
      </c>
      <c r="G9694" t="s">
        <v>3671</v>
      </c>
      <c r="H9694" t="s">
        <v>1568</v>
      </c>
      <c r="I9694" t="s">
        <v>18</v>
      </c>
      <c r="J9694">
        <f>VLOOKUP(I9694,segmentID,2,FALSE)</f>
        <v>2</v>
      </c>
      <c r="K9694" t="s">
        <v>3255</v>
      </c>
      <c r="L9694">
        <f>VLOOKUP(K9694,country2,2,FALSE)</f>
        <v>1</v>
      </c>
      <c r="M9694" t="s">
        <v>366</v>
      </c>
      <c r="N9694">
        <f>VLOOKUP(Orders!M9694,city2,2,FALSE)</f>
        <v>55</v>
      </c>
      <c r="O9694" t="s">
        <v>367</v>
      </c>
      <c r="P9694">
        <f>VLOOKUP(O9694,state2,2,FALSE)</f>
        <v>30</v>
      </c>
      <c r="Q9694">
        <v>6824</v>
      </c>
      <c r="R9694" t="s">
        <v>79</v>
      </c>
      <c r="S9694">
        <f>VLOOKUP(R9694,region2,2,FALSE)</f>
        <v>4</v>
      </c>
      <c r="T9694" t="s">
        <v>5424</v>
      </c>
      <c r="U9694" t="s">
        <v>22</v>
      </c>
      <c r="V9694">
        <f>VLOOKUP(U9694,category2,2,FALSE)</f>
        <v>2</v>
      </c>
      <c r="W9694" t="s">
        <v>3227</v>
      </c>
      <c r="X9694">
        <f>VLOOKUP(W9694,subcat2,3,FALSE)</f>
        <v>5</v>
      </c>
      <c r="Y9694" t="s">
        <v>2747</v>
      </c>
      <c r="Z9694">
        <v>470.35999999999996</v>
      </c>
      <c r="AA9694">
        <v>11</v>
      </c>
      <c r="AB9694">
        <v>0</v>
      </c>
      <c r="AC9694" s="4">
        <v>122.2936</v>
      </c>
    </row>
    <row r="9695" spans="1:29" x14ac:dyDescent="0.25">
      <c r="A9695" s="2">
        <v>9694</v>
      </c>
      <c r="B9695" t="s">
        <v>10892</v>
      </c>
      <c r="C9695" s="3">
        <v>43002</v>
      </c>
      <c r="D9695" s="3">
        <v>43006</v>
      </c>
      <c r="E9695" t="s">
        <v>7</v>
      </c>
      <c r="F9695">
        <f>VLOOKUP(E9695,SHIPMODE,2,FALSE)</f>
        <v>1</v>
      </c>
      <c r="G9695" t="s">
        <v>3326</v>
      </c>
      <c r="H9695" t="s">
        <v>316</v>
      </c>
      <c r="I9695" t="s">
        <v>52</v>
      </c>
      <c r="J9695">
        <f>VLOOKUP(I9695,segmentID,2,FALSE)</f>
        <v>3</v>
      </c>
      <c r="K9695" t="s">
        <v>3255</v>
      </c>
      <c r="L9695">
        <f>VLOOKUP(K9695,country2,2,FALSE)</f>
        <v>1</v>
      </c>
      <c r="M9695" t="s">
        <v>67</v>
      </c>
      <c r="N9695">
        <f>VLOOKUP(Orders!M9695,city2,2,FALSE)</f>
        <v>9</v>
      </c>
      <c r="O9695" t="s">
        <v>20</v>
      </c>
      <c r="P9695">
        <f>VLOOKUP(O9695,state2,2,FALSE)</f>
        <v>2</v>
      </c>
      <c r="Q9695">
        <v>94110</v>
      </c>
      <c r="R9695" t="s">
        <v>21</v>
      </c>
      <c r="S9695">
        <f>VLOOKUP(R9695,region2,2,FALSE)</f>
        <v>2</v>
      </c>
      <c r="T9695" t="s">
        <v>4076</v>
      </c>
      <c r="U9695" t="s">
        <v>22</v>
      </c>
      <c r="V9695">
        <f>VLOOKUP(U9695,category2,2,FALSE)</f>
        <v>2</v>
      </c>
      <c r="W9695" t="s">
        <v>45</v>
      </c>
      <c r="X9695">
        <f>VLOOKUP(W9695,subcat2,3,FALSE)</f>
        <v>11</v>
      </c>
      <c r="Y9695" t="s">
        <v>1699</v>
      </c>
      <c r="Z9695">
        <v>31.08</v>
      </c>
      <c r="AA9695">
        <v>6</v>
      </c>
      <c r="AB9695">
        <v>0</v>
      </c>
      <c r="AC9695" s="4">
        <v>15.229199999999999</v>
      </c>
    </row>
    <row r="9696" spans="1:29" x14ac:dyDescent="0.25">
      <c r="A9696" s="2">
        <v>9695</v>
      </c>
      <c r="B9696" t="s">
        <v>10892</v>
      </c>
      <c r="C9696" s="3">
        <v>43002</v>
      </c>
      <c r="D9696" s="3">
        <v>43006</v>
      </c>
      <c r="E9696" t="s">
        <v>7</v>
      </c>
      <c r="F9696">
        <f>VLOOKUP(E9696,SHIPMODE,2,FALSE)</f>
        <v>1</v>
      </c>
      <c r="G9696" t="s">
        <v>3326</v>
      </c>
      <c r="H9696" t="s">
        <v>316</v>
      </c>
      <c r="I9696" t="s">
        <v>52</v>
      </c>
      <c r="J9696">
        <f>VLOOKUP(I9696,segmentID,2,FALSE)</f>
        <v>3</v>
      </c>
      <c r="K9696" t="s">
        <v>3255</v>
      </c>
      <c r="L9696">
        <f>VLOOKUP(K9696,country2,2,FALSE)</f>
        <v>1</v>
      </c>
      <c r="M9696" t="s">
        <v>67</v>
      </c>
      <c r="N9696">
        <f>VLOOKUP(Orders!M9696,city2,2,FALSE)</f>
        <v>9</v>
      </c>
      <c r="O9696" t="s">
        <v>20</v>
      </c>
      <c r="P9696">
        <f>VLOOKUP(O9696,state2,2,FALSE)</f>
        <v>2</v>
      </c>
      <c r="Q9696">
        <v>94110</v>
      </c>
      <c r="R9696" t="s">
        <v>21</v>
      </c>
      <c r="S9696">
        <f>VLOOKUP(R9696,region2,2,FALSE)</f>
        <v>2</v>
      </c>
      <c r="T9696" t="s">
        <v>4602</v>
      </c>
      <c r="U9696" t="s">
        <v>22</v>
      </c>
      <c r="V9696">
        <f>VLOOKUP(U9696,category2,2,FALSE)</f>
        <v>2</v>
      </c>
      <c r="W9696" t="s">
        <v>3233</v>
      </c>
      <c r="X9696">
        <f>VLOOKUP(W9696,subcat2,3,FALSE)</f>
        <v>15</v>
      </c>
      <c r="Y9696" t="s">
        <v>2348</v>
      </c>
      <c r="Z9696">
        <v>7.3</v>
      </c>
      <c r="AA9696">
        <v>2</v>
      </c>
      <c r="AB9696">
        <v>0</v>
      </c>
      <c r="AC9696" s="4">
        <v>2.1899999999999995</v>
      </c>
    </row>
    <row r="9697" spans="1:29" x14ac:dyDescent="0.25">
      <c r="A9697" s="2">
        <v>9696</v>
      </c>
      <c r="B9697" t="s">
        <v>9205</v>
      </c>
      <c r="C9697" s="3">
        <v>42715</v>
      </c>
      <c r="D9697" s="3">
        <v>42718</v>
      </c>
      <c r="E9697" t="s">
        <v>97</v>
      </c>
      <c r="F9697">
        <f>VLOOKUP(E9697,SHIPMODE,2,FALSE)</f>
        <v>3</v>
      </c>
      <c r="G9697" t="s">
        <v>3536</v>
      </c>
      <c r="H9697" t="s">
        <v>1090</v>
      </c>
      <c r="I9697" t="s">
        <v>18</v>
      </c>
      <c r="J9697">
        <f>VLOOKUP(I9697,segmentID,2,FALSE)</f>
        <v>2</v>
      </c>
      <c r="K9697" t="s">
        <v>3255</v>
      </c>
      <c r="L9697">
        <f>VLOOKUP(K9697,country2,2,FALSE)</f>
        <v>1</v>
      </c>
      <c r="M9697" t="s">
        <v>164</v>
      </c>
      <c r="N9697">
        <f>VLOOKUP(Orders!M9697,city2,2,FALSE)</f>
        <v>25</v>
      </c>
      <c r="O9697" t="s">
        <v>249</v>
      </c>
      <c r="P9697">
        <f>VLOOKUP(O9697,state2,2,FALSE)</f>
        <v>25</v>
      </c>
      <c r="Q9697">
        <v>45503</v>
      </c>
      <c r="R9697" t="s">
        <v>79</v>
      </c>
      <c r="S9697">
        <f>VLOOKUP(R9697,region2,2,FALSE)</f>
        <v>4</v>
      </c>
      <c r="T9697" t="s">
        <v>4119</v>
      </c>
      <c r="U9697" t="s">
        <v>22</v>
      </c>
      <c r="V9697">
        <f>VLOOKUP(U9697,category2,2,FALSE)</f>
        <v>2</v>
      </c>
      <c r="W9697" t="s">
        <v>38</v>
      </c>
      <c r="X9697">
        <f>VLOOKUP(W9697,subcat2,3,FALSE)</f>
        <v>10</v>
      </c>
      <c r="Y9697" t="s">
        <v>976</v>
      </c>
      <c r="Z9697">
        <v>73.536000000000001</v>
      </c>
      <c r="AA9697">
        <v>4</v>
      </c>
      <c r="AB9697">
        <v>0.2</v>
      </c>
      <c r="AC9697" s="4">
        <v>9.1919999999999931</v>
      </c>
    </row>
    <row r="9698" spans="1:29" x14ac:dyDescent="0.25">
      <c r="A9698" s="2">
        <v>9697</v>
      </c>
      <c r="B9698" t="s">
        <v>6863</v>
      </c>
      <c r="C9698" s="3">
        <v>41800</v>
      </c>
      <c r="D9698" s="3">
        <v>41805</v>
      </c>
      <c r="E9698" t="s">
        <v>7</v>
      </c>
      <c r="F9698">
        <f>VLOOKUP(E9698,SHIPMODE,2,FALSE)</f>
        <v>1</v>
      </c>
      <c r="G9698" t="s">
        <v>3351</v>
      </c>
      <c r="H9698" t="s">
        <v>404</v>
      </c>
      <c r="I9698" t="s">
        <v>18</v>
      </c>
      <c r="J9698">
        <f>VLOOKUP(I9698,segmentID,2,FALSE)</f>
        <v>2</v>
      </c>
      <c r="K9698" t="s">
        <v>3255</v>
      </c>
      <c r="L9698">
        <f>VLOOKUP(K9698,country2,2,FALSE)</f>
        <v>1</v>
      </c>
      <c r="M9698" t="s">
        <v>433</v>
      </c>
      <c r="N9698">
        <f>VLOOKUP(Orders!M9698,city2,2,FALSE)</f>
        <v>67</v>
      </c>
      <c r="O9698" t="s">
        <v>123</v>
      </c>
      <c r="P9698">
        <f>VLOOKUP(O9698,state2,2,FALSE)</f>
        <v>13</v>
      </c>
      <c r="Q9698">
        <v>48234</v>
      </c>
      <c r="R9698" t="s">
        <v>55</v>
      </c>
      <c r="S9698">
        <f>VLOOKUP(R9698,region2,2,FALSE)</f>
        <v>3</v>
      </c>
      <c r="T9698" t="s">
        <v>4607</v>
      </c>
      <c r="U9698" t="s">
        <v>22</v>
      </c>
      <c r="V9698">
        <f>VLOOKUP(U9698,category2,2,FALSE)</f>
        <v>2</v>
      </c>
      <c r="W9698" t="s">
        <v>23</v>
      </c>
      <c r="X9698">
        <f>VLOOKUP(W9698,subcat2,3,FALSE)</f>
        <v>3</v>
      </c>
      <c r="Y9698" t="s">
        <v>894</v>
      </c>
      <c r="Z9698">
        <v>491.55</v>
      </c>
      <c r="AA9698">
        <v>5</v>
      </c>
      <c r="AB9698">
        <v>0</v>
      </c>
      <c r="AC9698" s="4">
        <v>240.8595</v>
      </c>
    </row>
    <row r="9699" spans="1:29" x14ac:dyDescent="0.25">
      <c r="A9699" s="2">
        <v>9698</v>
      </c>
      <c r="B9699" t="s">
        <v>9206</v>
      </c>
      <c r="C9699" s="3">
        <v>42440</v>
      </c>
      <c r="D9699" s="3">
        <v>42440</v>
      </c>
      <c r="E9699" t="s">
        <v>625</v>
      </c>
      <c r="F9699">
        <f>VLOOKUP(E9699,SHIPMODE,2,FALSE)</f>
        <v>4</v>
      </c>
      <c r="G9699" t="s">
        <v>3644</v>
      </c>
      <c r="H9699" t="s">
        <v>1438</v>
      </c>
      <c r="I9699" t="s">
        <v>52</v>
      </c>
      <c r="J9699">
        <f>VLOOKUP(I9699,segmentID,2,FALSE)</f>
        <v>3</v>
      </c>
      <c r="K9699" t="s">
        <v>3255</v>
      </c>
      <c r="L9699">
        <f>VLOOKUP(K9699,country2,2,FALSE)</f>
        <v>1</v>
      </c>
      <c r="M9699" t="s">
        <v>77</v>
      </c>
      <c r="N9699">
        <f>VLOOKUP(Orders!M9699,city2,2,FALSE)</f>
        <v>11</v>
      </c>
      <c r="O9699" t="s">
        <v>78</v>
      </c>
      <c r="P9699">
        <f>VLOOKUP(O9699,state2,2,FALSE)</f>
        <v>10</v>
      </c>
      <c r="Q9699">
        <v>19140</v>
      </c>
      <c r="R9699" t="s">
        <v>79</v>
      </c>
      <c r="S9699">
        <f>VLOOKUP(R9699,region2,2,FALSE)</f>
        <v>4</v>
      </c>
      <c r="T9699" t="s">
        <v>5260</v>
      </c>
      <c r="U9699" t="s">
        <v>13</v>
      </c>
      <c r="V9699">
        <f>VLOOKUP(U9699,category2,2,FALSE)</f>
        <v>1</v>
      </c>
      <c r="W9699" t="s">
        <v>3228</v>
      </c>
      <c r="X9699">
        <f>VLOOKUP(W9699,subcat2,3,FALSE)</f>
        <v>6</v>
      </c>
      <c r="Y9699" t="s">
        <v>2914</v>
      </c>
      <c r="Z9699">
        <v>30.336000000000002</v>
      </c>
      <c r="AA9699">
        <v>4</v>
      </c>
      <c r="AB9699">
        <v>0.2</v>
      </c>
      <c r="AC9699" s="4">
        <v>9.48</v>
      </c>
    </row>
    <row r="9700" spans="1:29" x14ac:dyDescent="0.25">
      <c r="A9700" s="2">
        <v>9699</v>
      </c>
      <c r="B9700" t="s">
        <v>10893</v>
      </c>
      <c r="C9700" s="3">
        <v>43084</v>
      </c>
      <c r="D9700" s="3">
        <v>43088</v>
      </c>
      <c r="E9700" t="s">
        <v>25</v>
      </c>
      <c r="F9700">
        <f>VLOOKUP(E9700,SHIPMODE,2,FALSE)</f>
        <v>2</v>
      </c>
      <c r="G9700" t="s">
        <v>3985</v>
      </c>
      <c r="H9700" t="s">
        <v>2772</v>
      </c>
      <c r="I9700" t="s">
        <v>9</v>
      </c>
      <c r="J9700">
        <f>VLOOKUP(I9700,segmentID,2,FALSE)</f>
        <v>1</v>
      </c>
      <c r="K9700" t="s">
        <v>3255</v>
      </c>
      <c r="L9700">
        <f>VLOOKUP(K9700,country2,2,FALSE)</f>
        <v>1</v>
      </c>
      <c r="M9700" t="s">
        <v>502</v>
      </c>
      <c r="N9700">
        <f>VLOOKUP(Orders!M9700,city2,2,FALSE)</f>
        <v>76</v>
      </c>
      <c r="O9700" t="s">
        <v>20</v>
      </c>
      <c r="P9700">
        <f>VLOOKUP(O9700,state2,2,FALSE)</f>
        <v>2</v>
      </c>
      <c r="Q9700">
        <v>90301</v>
      </c>
      <c r="R9700" t="s">
        <v>21</v>
      </c>
      <c r="S9700">
        <f>VLOOKUP(R9700,region2,2,FALSE)</f>
        <v>2</v>
      </c>
      <c r="T9700" t="s">
        <v>4337</v>
      </c>
      <c r="U9700" t="s">
        <v>22</v>
      </c>
      <c r="V9700">
        <f>VLOOKUP(U9700,category2,2,FALSE)</f>
        <v>2</v>
      </c>
      <c r="W9700" t="s">
        <v>45</v>
      </c>
      <c r="X9700">
        <f>VLOOKUP(W9700,subcat2,3,FALSE)</f>
        <v>11</v>
      </c>
      <c r="Y9700" t="s">
        <v>1959</v>
      </c>
      <c r="Z9700">
        <v>22.830000000000002</v>
      </c>
      <c r="AA9700">
        <v>3</v>
      </c>
      <c r="AB9700">
        <v>0</v>
      </c>
      <c r="AC9700" s="4">
        <v>10.7301</v>
      </c>
    </row>
    <row r="9701" spans="1:29" x14ac:dyDescent="0.25">
      <c r="A9701" s="2">
        <v>9700</v>
      </c>
      <c r="B9701" t="s">
        <v>10893</v>
      </c>
      <c r="C9701" s="3">
        <v>43084</v>
      </c>
      <c r="D9701" s="3">
        <v>43088</v>
      </c>
      <c r="E9701" t="s">
        <v>25</v>
      </c>
      <c r="F9701">
        <f>VLOOKUP(E9701,SHIPMODE,2,FALSE)</f>
        <v>2</v>
      </c>
      <c r="G9701" t="s">
        <v>3985</v>
      </c>
      <c r="H9701" t="s">
        <v>2772</v>
      </c>
      <c r="I9701" t="s">
        <v>9</v>
      </c>
      <c r="J9701">
        <f>VLOOKUP(I9701,segmentID,2,FALSE)</f>
        <v>1</v>
      </c>
      <c r="K9701" t="s">
        <v>3255</v>
      </c>
      <c r="L9701">
        <f>VLOOKUP(K9701,country2,2,FALSE)</f>
        <v>1</v>
      </c>
      <c r="M9701" t="s">
        <v>502</v>
      </c>
      <c r="N9701">
        <f>VLOOKUP(Orders!M9701,city2,2,FALSE)</f>
        <v>76</v>
      </c>
      <c r="O9701" t="s">
        <v>20</v>
      </c>
      <c r="P9701">
        <f>VLOOKUP(O9701,state2,2,FALSE)</f>
        <v>2</v>
      </c>
      <c r="Q9701">
        <v>90301</v>
      </c>
      <c r="R9701" t="s">
        <v>21</v>
      </c>
      <c r="S9701">
        <f>VLOOKUP(R9701,region2,2,FALSE)</f>
        <v>2</v>
      </c>
      <c r="T9701" t="s">
        <v>5882</v>
      </c>
      <c r="U9701" t="s">
        <v>22</v>
      </c>
      <c r="V9701">
        <f>VLOOKUP(U9701,category2,2,FALSE)</f>
        <v>2</v>
      </c>
      <c r="W9701" t="s">
        <v>38</v>
      </c>
      <c r="X9701">
        <f>VLOOKUP(W9701,subcat2,3,FALSE)</f>
        <v>10</v>
      </c>
      <c r="Y9701" t="s">
        <v>2355</v>
      </c>
      <c r="Z9701">
        <v>54.32</v>
      </c>
      <c r="AA9701">
        <v>4</v>
      </c>
      <c r="AB9701">
        <v>0</v>
      </c>
      <c r="AC9701" s="4">
        <v>16.295999999999999</v>
      </c>
    </row>
    <row r="9702" spans="1:29" x14ac:dyDescent="0.25">
      <c r="A9702" s="2">
        <v>9701</v>
      </c>
      <c r="B9702" t="s">
        <v>10893</v>
      </c>
      <c r="C9702" s="3">
        <v>43084</v>
      </c>
      <c r="D9702" s="3">
        <v>43088</v>
      </c>
      <c r="E9702" t="s">
        <v>25</v>
      </c>
      <c r="F9702">
        <f>VLOOKUP(E9702,SHIPMODE,2,FALSE)</f>
        <v>2</v>
      </c>
      <c r="G9702" t="s">
        <v>3985</v>
      </c>
      <c r="H9702" t="s">
        <v>2772</v>
      </c>
      <c r="I9702" t="s">
        <v>9</v>
      </c>
      <c r="J9702">
        <f>VLOOKUP(I9702,segmentID,2,FALSE)</f>
        <v>1</v>
      </c>
      <c r="K9702" t="s">
        <v>3255</v>
      </c>
      <c r="L9702">
        <f>VLOOKUP(K9702,country2,2,FALSE)</f>
        <v>1</v>
      </c>
      <c r="M9702" t="s">
        <v>502</v>
      </c>
      <c r="N9702">
        <f>VLOOKUP(Orders!M9702,city2,2,FALSE)</f>
        <v>76</v>
      </c>
      <c r="O9702" t="s">
        <v>20</v>
      </c>
      <c r="P9702">
        <f>VLOOKUP(O9702,state2,2,FALSE)</f>
        <v>2</v>
      </c>
      <c r="Q9702">
        <v>90301</v>
      </c>
      <c r="R9702" t="s">
        <v>21</v>
      </c>
      <c r="S9702">
        <f>VLOOKUP(R9702,region2,2,FALSE)</f>
        <v>2</v>
      </c>
      <c r="T9702" t="s">
        <v>5430</v>
      </c>
      <c r="U9702" t="s">
        <v>35</v>
      </c>
      <c r="V9702">
        <f>VLOOKUP(U9702,category2,2,FALSE)</f>
        <v>3</v>
      </c>
      <c r="W9702" t="s">
        <v>3230</v>
      </c>
      <c r="X9702">
        <f>VLOOKUP(W9702,subcat2,3,FALSE)</f>
        <v>8</v>
      </c>
      <c r="Y9702" t="s">
        <v>1946</v>
      </c>
      <c r="Z9702">
        <v>196.77600000000001</v>
      </c>
      <c r="AA9702">
        <v>3</v>
      </c>
      <c r="AB9702">
        <v>0.2</v>
      </c>
      <c r="AC9702" s="4">
        <v>14.758199999999995</v>
      </c>
    </row>
    <row r="9703" spans="1:29" x14ac:dyDescent="0.25">
      <c r="A9703" s="2">
        <v>9702</v>
      </c>
      <c r="B9703" t="s">
        <v>9207</v>
      </c>
      <c r="C9703" s="3">
        <v>42673</v>
      </c>
      <c r="D9703" s="3">
        <v>42678</v>
      </c>
      <c r="E9703" t="s">
        <v>25</v>
      </c>
      <c r="F9703">
        <f>VLOOKUP(E9703,SHIPMODE,2,FALSE)</f>
        <v>2</v>
      </c>
      <c r="G9703" t="s">
        <v>3982</v>
      </c>
      <c r="H9703" t="s">
        <v>2763</v>
      </c>
      <c r="I9703" t="s">
        <v>9</v>
      </c>
      <c r="J9703">
        <f>VLOOKUP(I9703,segmentID,2,FALSE)</f>
        <v>1</v>
      </c>
      <c r="K9703" t="s">
        <v>3255</v>
      </c>
      <c r="L9703">
        <f>VLOOKUP(K9703,country2,2,FALSE)</f>
        <v>1</v>
      </c>
      <c r="M9703" t="s">
        <v>3220</v>
      </c>
      <c r="N9703">
        <f>VLOOKUP(Orders!M9703,city2,2,FALSE)</f>
        <v>528</v>
      </c>
      <c r="O9703" t="s">
        <v>20</v>
      </c>
      <c r="P9703">
        <f>VLOOKUP(O9703,state2,2,FALSE)</f>
        <v>2</v>
      </c>
      <c r="Q9703">
        <v>93405</v>
      </c>
      <c r="R9703" t="s">
        <v>21</v>
      </c>
      <c r="S9703">
        <f>VLOOKUP(R9703,region2,2,FALSE)</f>
        <v>2</v>
      </c>
      <c r="T9703" t="s">
        <v>4891</v>
      </c>
      <c r="U9703" t="s">
        <v>22</v>
      </c>
      <c r="V9703">
        <f>VLOOKUP(U9703,category2,2,FALSE)</f>
        <v>2</v>
      </c>
      <c r="W9703" t="s">
        <v>3234</v>
      </c>
      <c r="X9703">
        <f>VLOOKUP(W9703,subcat2,3,FALSE)</f>
        <v>14</v>
      </c>
      <c r="Y9703" t="s">
        <v>2963</v>
      </c>
      <c r="Z9703">
        <v>3.62</v>
      </c>
      <c r="AA9703">
        <v>2</v>
      </c>
      <c r="AB9703">
        <v>0</v>
      </c>
      <c r="AC9703" s="4">
        <v>1.1945999999999999</v>
      </c>
    </row>
    <row r="9704" spans="1:29" x14ac:dyDescent="0.25">
      <c r="A9704" s="2">
        <v>9703</v>
      </c>
      <c r="B9704" t="s">
        <v>10894</v>
      </c>
      <c r="C9704" s="3">
        <v>42947</v>
      </c>
      <c r="D9704" s="3">
        <v>42951</v>
      </c>
      <c r="E9704" t="s">
        <v>25</v>
      </c>
      <c r="F9704">
        <f>VLOOKUP(E9704,SHIPMODE,2,FALSE)</f>
        <v>2</v>
      </c>
      <c r="G9704" t="s">
        <v>3952</v>
      </c>
      <c r="H9704" t="s">
        <v>2616</v>
      </c>
      <c r="I9704" t="s">
        <v>52</v>
      </c>
      <c r="J9704">
        <f>VLOOKUP(I9704,segmentID,2,FALSE)</f>
        <v>3</v>
      </c>
      <c r="K9704" t="s">
        <v>3255</v>
      </c>
      <c r="L9704">
        <f>VLOOKUP(K9704,country2,2,FALSE)</f>
        <v>1</v>
      </c>
      <c r="M9704" t="s">
        <v>260</v>
      </c>
      <c r="N9704">
        <f>VLOOKUP(Orders!M9704,city2,2,FALSE)</f>
        <v>41</v>
      </c>
      <c r="O9704" t="s">
        <v>127</v>
      </c>
      <c r="P9704">
        <f>VLOOKUP(O9704,state2,2,FALSE)</f>
        <v>14</v>
      </c>
      <c r="Q9704">
        <v>19805</v>
      </c>
      <c r="R9704" t="s">
        <v>79</v>
      </c>
      <c r="S9704">
        <f>VLOOKUP(R9704,region2,2,FALSE)</f>
        <v>4</v>
      </c>
      <c r="T9704" t="s">
        <v>4206</v>
      </c>
      <c r="U9704" t="s">
        <v>22</v>
      </c>
      <c r="V9704">
        <f>VLOOKUP(U9704,category2,2,FALSE)</f>
        <v>2</v>
      </c>
      <c r="W9704" t="s">
        <v>45</v>
      </c>
      <c r="X9704">
        <f>VLOOKUP(W9704,subcat2,3,FALSE)</f>
        <v>11</v>
      </c>
      <c r="Y9704" t="s">
        <v>1031</v>
      </c>
      <c r="Z9704">
        <v>11.54</v>
      </c>
      <c r="AA9704">
        <v>1</v>
      </c>
      <c r="AB9704">
        <v>0</v>
      </c>
      <c r="AC9704" s="4">
        <v>5.5391999999999992</v>
      </c>
    </row>
    <row r="9705" spans="1:29" x14ac:dyDescent="0.25">
      <c r="A9705" s="2">
        <v>9704</v>
      </c>
      <c r="B9705" t="s">
        <v>10894</v>
      </c>
      <c r="C9705" s="3">
        <v>42947</v>
      </c>
      <c r="D9705" s="3">
        <v>42951</v>
      </c>
      <c r="E9705" t="s">
        <v>25</v>
      </c>
      <c r="F9705">
        <f>VLOOKUP(E9705,SHIPMODE,2,FALSE)</f>
        <v>2</v>
      </c>
      <c r="G9705" t="s">
        <v>3952</v>
      </c>
      <c r="H9705" t="s">
        <v>2616</v>
      </c>
      <c r="I9705" t="s">
        <v>52</v>
      </c>
      <c r="J9705">
        <f>VLOOKUP(I9705,segmentID,2,FALSE)</f>
        <v>3</v>
      </c>
      <c r="K9705" t="s">
        <v>3255</v>
      </c>
      <c r="L9705">
        <f>VLOOKUP(K9705,country2,2,FALSE)</f>
        <v>1</v>
      </c>
      <c r="M9705" t="s">
        <v>260</v>
      </c>
      <c r="N9705">
        <f>VLOOKUP(Orders!M9705,city2,2,FALSE)</f>
        <v>41</v>
      </c>
      <c r="O9705" t="s">
        <v>127</v>
      </c>
      <c r="P9705">
        <f>VLOOKUP(O9705,state2,2,FALSE)</f>
        <v>14</v>
      </c>
      <c r="Q9705">
        <v>19805</v>
      </c>
      <c r="R9705" t="s">
        <v>79</v>
      </c>
      <c r="S9705">
        <f>VLOOKUP(R9705,region2,2,FALSE)</f>
        <v>4</v>
      </c>
      <c r="T9705" t="s">
        <v>4123</v>
      </c>
      <c r="U9705" t="s">
        <v>22</v>
      </c>
      <c r="V9705">
        <f>VLOOKUP(U9705,category2,2,FALSE)</f>
        <v>2</v>
      </c>
      <c r="W9705" t="s">
        <v>3231</v>
      </c>
      <c r="X9705">
        <f>VLOOKUP(W9705,subcat2,3,FALSE)</f>
        <v>9</v>
      </c>
      <c r="Y9705" t="s">
        <v>258</v>
      </c>
      <c r="Z9705">
        <v>849.95</v>
      </c>
      <c r="AA9705">
        <v>5</v>
      </c>
      <c r="AB9705">
        <v>0</v>
      </c>
      <c r="AC9705" s="4">
        <v>390.97699999999998</v>
      </c>
    </row>
    <row r="9706" spans="1:29" x14ac:dyDescent="0.25">
      <c r="A9706" s="2">
        <v>9705</v>
      </c>
      <c r="B9706" t="s">
        <v>10894</v>
      </c>
      <c r="C9706" s="3">
        <v>42947</v>
      </c>
      <c r="D9706" s="3">
        <v>42951</v>
      </c>
      <c r="E9706" t="s">
        <v>25</v>
      </c>
      <c r="F9706">
        <f>VLOOKUP(E9706,SHIPMODE,2,FALSE)</f>
        <v>2</v>
      </c>
      <c r="G9706" t="s">
        <v>3952</v>
      </c>
      <c r="H9706" t="s">
        <v>2616</v>
      </c>
      <c r="I9706" t="s">
        <v>52</v>
      </c>
      <c r="J9706">
        <f>VLOOKUP(I9706,segmentID,2,FALSE)</f>
        <v>3</v>
      </c>
      <c r="K9706" t="s">
        <v>3255</v>
      </c>
      <c r="L9706">
        <f>VLOOKUP(K9706,country2,2,FALSE)</f>
        <v>1</v>
      </c>
      <c r="M9706" t="s">
        <v>260</v>
      </c>
      <c r="N9706">
        <f>VLOOKUP(Orders!M9706,city2,2,FALSE)</f>
        <v>41</v>
      </c>
      <c r="O9706" t="s">
        <v>127</v>
      </c>
      <c r="P9706">
        <f>VLOOKUP(O9706,state2,2,FALSE)</f>
        <v>14</v>
      </c>
      <c r="Q9706">
        <v>19805</v>
      </c>
      <c r="R9706" t="s">
        <v>79</v>
      </c>
      <c r="S9706">
        <f>VLOOKUP(R9706,region2,2,FALSE)</f>
        <v>4</v>
      </c>
      <c r="T9706" t="s">
        <v>5869</v>
      </c>
      <c r="U9706" t="s">
        <v>22</v>
      </c>
      <c r="V9706">
        <f>VLOOKUP(U9706,category2,2,FALSE)</f>
        <v>2</v>
      </c>
      <c r="W9706" t="s">
        <v>3231</v>
      </c>
      <c r="X9706">
        <f>VLOOKUP(W9706,subcat2,3,FALSE)</f>
        <v>9</v>
      </c>
      <c r="Y9706" t="s">
        <v>2820</v>
      </c>
      <c r="Z9706">
        <v>11.01</v>
      </c>
      <c r="AA9706">
        <v>3</v>
      </c>
      <c r="AB9706">
        <v>0</v>
      </c>
      <c r="AC9706" s="4">
        <v>5.3948999999999998</v>
      </c>
    </row>
    <row r="9707" spans="1:29" x14ac:dyDescent="0.25">
      <c r="A9707" s="2">
        <v>9706</v>
      </c>
      <c r="B9707" t="s">
        <v>10895</v>
      </c>
      <c r="C9707" s="3">
        <v>43027</v>
      </c>
      <c r="D9707" s="3">
        <v>43031</v>
      </c>
      <c r="E9707" t="s">
        <v>25</v>
      </c>
      <c r="F9707">
        <f>VLOOKUP(E9707,SHIPMODE,2,FALSE)</f>
        <v>2</v>
      </c>
      <c r="G9707" t="s">
        <v>3814</v>
      </c>
      <c r="H9707" t="s">
        <v>2075</v>
      </c>
      <c r="I9707" t="s">
        <v>9</v>
      </c>
      <c r="J9707">
        <f>VLOOKUP(I9707,segmentID,2,FALSE)</f>
        <v>1</v>
      </c>
      <c r="K9707" t="s">
        <v>3255</v>
      </c>
      <c r="L9707">
        <f>VLOOKUP(K9707,country2,2,FALSE)</f>
        <v>1</v>
      </c>
      <c r="M9707" t="s">
        <v>67</v>
      </c>
      <c r="N9707">
        <f>VLOOKUP(Orders!M9707,city2,2,FALSE)</f>
        <v>9</v>
      </c>
      <c r="O9707" t="s">
        <v>20</v>
      </c>
      <c r="P9707">
        <f>VLOOKUP(O9707,state2,2,FALSE)</f>
        <v>2</v>
      </c>
      <c r="Q9707">
        <v>94122</v>
      </c>
      <c r="R9707" t="s">
        <v>21</v>
      </c>
      <c r="S9707">
        <f>VLOOKUP(R9707,region2,2,FALSE)</f>
        <v>2</v>
      </c>
      <c r="T9707" t="s">
        <v>4819</v>
      </c>
      <c r="U9707" t="s">
        <v>22</v>
      </c>
      <c r="V9707">
        <f>VLOOKUP(U9707,category2,2,FALSE)</f>
        <v>2</v>
      </c>
      <c r="W9707" t="s">
        <v>3231</v>
      </c>
      <c r="X9707">
        <f>VLOOKUP(W9707,subcat2,3,FALSE)</f>
        <v>9</v>
      </c>
      <c r="Y9707" t="s">
        <v>3080</v>
      </c>
      <c r="Z9707">
        <v>39.624000000000009</v>
      </c>
      <c r="AA9707">
        <v>3</v>
      </c>
      <c r="AB9707">
        <v>0.2</v>
      </c>
      <c r="AC9707" s="4">
        <v>13.868400000000001</v>
      </c>
    </row>
    <row r="9708" spans="1:29" x14ac:dyDescent="0.25">
      <c r="A9708" s="2">
        <v>9707</v>
      </c>
      <c r="B9708" t="s">
        <v>9208</v>
      </c>
      <c r="C9708" s="3">
        <v>42664</v>
      </c>
      <c r="D9708" s="3">
        <v>42670</v>
      </c>
      <c r="E9708" t="s">
        <v>25</v>
      </c>
      <c r="F9708">
        <f>VLOOKUP(E9708,SHIPMODE,2,FALSE)</f>
        <v>2</v>
      </c>
      <c r="G9708" t="s">
        <v>3484</v>
      </c>
      <c r="H9708" t="s">
        <v>917</v>
      </c>
      <c r="I9708" t="s">
        <v>9</v>
      </c>
      <c r="J9708">
        <f>VLOOKUP(I9708,segmentID,2,FALSE)</f>
        <v>1</v>
      </c>
      <c r="K9708" t="s">
        <v>3255</v>
      </c>
      <c r="L9708">
        <f>VLOOKUP(K9708,country2,2,FALSE)</f>
        <v>1</v>
      </c>
      <c r="M9708" t="s">
        <v>19</v>
      </c>
      <c r="N9708">
        <f>VLOOKUP(Orders!M9708,city2,2,FALSE)</f>
        <v>2</v>
      </c>
      <c r="O9708" t="s">
        <v>20</v>
      </c>
      <c r="P9708">
        <f>VLOOKUP(O9708,state2,2,FALSE)</f>
        <v>2</v>
      </c>
      <c r="Q9708">
        <v>90045</v>
      </c>
      <c r="R9708" t="s">
        <v>21</v>
      </c>
      <c r="S9708">
        <f>VLOOKUP(R9708,region2,2,FALSE)</f>
        <v>2</v>
      </c>
      <c r="T9708" t="s">
        <v>5779</v>
      </c>
      <c r="U9708" t="s">
        <v>13</v>
      </c>
      <c r="V9708">
        <f>VLOOKUP(U9708,category2,2,FALSE)</f>
        <v>1</v>
      </c>
      <c r="W9708" t="s">
        <v>3226</v>
      </c>
      <c r="X9708">
        <f>VLOOKUP(W9708,subcat2,3,FALSE)</f>
        <v>2</v>
      </c>
      <c r="Y9708" t="s">
        <v>2158</v>
      </c>
      <c r="Z9708">
        <v>242.13600000000002</v>
      </c>
      <c r="AA9708">
        <v>3</v>
      </c>
      <c r="AB9708">
        <v>0.2</v>
      </c>
      <c r="AC9708" s="4">
        <v>12.106799999999993</v>
      </c>
    </row>
    <row r="9709" spans="1:29" x14ac:dyDescent="0.25">
      <c r="A9709" s="2">
        <v>9708</v>
      </c>
      <c r="B9709" t="s">
        <v>9208</v>
      </c>
      <c r="C9709" s="3">
        <v>42664</v>
      </c>
      <c r="D9709" s="3">
        <v>42670</v>
      </c>
      <c r="E9709" t="s">
        <v>25</v>
      </c>
      <c r="F9709">
        <f>VLOOKUP(E9709,SHIPMODE,2,FALSE)</f>
        <v>2</v>
      </c>
      <c r="G9709" t="s">
        <v>3484</v>
      </c>
      <c r="H9709" t="s">
        <v>917</v>
      </c>
      <c r="I9709" t="s">
        <v>9</v>
      </c>
      <c r="J9709">
        <f>VLOOKUP(I9709,segmentID,2,FALSE)</f>
        <v>1</v>
      </c>
      <c r="K9709" t="s">
        <v>3255</v>
      </c>
      <c r="L9709">
        <f>VLOOKUP(K9709,country2,2,FALSE)</f>
        <v>1</v>
      </c>
      <c r="M9709" t="s">
        <v>19</v>
      </c>
      <c r="N9709">
        <f>VLOOKUP(Orders!M9709,city2,2,FALSE)</f>
        <v>2</v>
      </c>
      <c r="O9709" t="s">
        <v>20</v>
      </c>
      <c r="P9709">
        <f>VLOOKUP(O9709,state2,2,FALSE)</f>
        <v>2</v>
      </c>
      <c r="Q9709">
        <v>90045</v>
      </c>
      <c r="R9709" t="s">
        <v>21</v>
      </c>
      <c r="S9709">
        <f>VLOOKUP(R9709,region2,2,FALSE)</f>
        <v>2</v>
      </c>
      <c r="T9709" t="s">
        <v>4215</v>
      </c>
      <c r="U9709" t="s">
        <v>22</v>
      </c>
      <c r="V9709">
        <f>VLOOKUP(U9709,category2,2,FALSE)</f>
        <v>2</v>
      </c>
      <c r="W9709" t="s">
        <v>3229</v>
      </c>
      <c r="X9709">
        <f>VLOOKUP(W9709,subcat2,3,FALSE)</f>
        <v>7</v>
      </c>
      <c r="Y9709" t="s">
        <v>1292</v>
      </c>
      <c r="Z9709">
        <v>12.39</v>
      </c>
      <c r="AA9709">
        <v>3</v>
      </c>
      <c r="AB9709">
        <v>0</v>
      </c>
      <c r="AC9709" s="4">
        <v>5.6993999999999998</v>
      </c>
    </row>
    <row r="9710" spans="1:29" x14ac:dyDescent="0.25">
      <c r="A9710" s="2">
        <v>9709</v>
      </c>
      <c r="B9710" t="s">
        <v>9208</v>
      </c>
      <c r="C9710" s="3">
        <v>42664</v>
      </c>
      <c r="D9710" s="3">
        <v>42670</v>
      </c>
      <c r="E9710" t="s">
        <v>25</v>
      </c>
      <c r="F9710">
        <f>VLOOKUP(E9710,SHIPMODE,2,FALSE)</f>
        <v>2</v>
      </c>
      <c r="G9710" t="s">
        <v>3484</v>
      </c>
      <c r="H9710" t="s">
        <v>917</v>
      </c>
      <c r="I9710" t="s">
        <v>9</v>
      </c>
      <c r="J9710">
        <f>VLOOKUP(I9710,segmentID,2,FALSE)</f>
        <v>1</v>
      </c>
      <c r="K9710" t="s">
        <v>3255</v>
      </c>
      <c r="L9710">
        <f>VLOOKUP(K9710,country2,2,FALSE)</f>
        <v>1</v>
      </c>
      <c r="M9710" t="s">
        <v>19</v>
      </c>
      <c r="N9710">
        <f>VLOOKUP(Orders!M9710,city2,2,FALSE)</f>
        <v>2</v>
      </c>
      <c r="O9710" t="s">
        <v>20</v>
      </c>
      <c r="P9710">
        <f>VLOOKUP(O9710,state2,2,FALSE)</f>
        <v>2</v>
      </c>
      <c r="Q9710">
        <v>90045</v>
      </c>
      <c r="R9710" t="s">
        <v>21</v>
      </c>
      <c r="S9710">
        <f>VLOOKUP(R9710,region2,2,FALSE)</f>
        <v>2</v>
      </c>
      <c r="T9710" t="s">
        <v>5673</v>
      </c>
      <c r="U9710" t="s">
        <v>13</v>
      </c>
      <c r="V9710">
        <f>VLOOKUP(U9710,category2,2,FALSE)</f>
        <v>1</v>
      </c>
      <c r="W9710" t="s">
        <v>3228</v>
      </c>
      <c r="X9710">
        <f>VLOOKUP(W9710,subcat2,3,FALSE)</f>
        <v>6</v>
      </c>
      <c r="Y9710" t="s">
        <v>3181</v>
      </c>
      <c r="Z9710">
        <v>19.96</v>
      </c>
      <c r="AA9710">
        <v>2</v>
      </c>
      <c r="AB9710">
        <v>0</v>
      </c>
      <c r="AC9710" s="4">
        <v>5.5888000000000009</v>
      </c>
    </row>
    <row r="9711" spans="1:29" x14ac:dyDescent="0.25">
      <c r="A9711" s="2">
        <v>9710</v>
      </c>
      <c r="B9711" t="s">
        <v>9208</v>
      </c>
      <c r="C9711" s="3">
        <v>42664</v>
      </c>
      <c r="D9711" s="3">
        <v>42670</v>
      </c>
      <c r="E9711" t="s">
        <v>25</v>
      </c>
      <c r="F9711">
        <f>VLOOKUP(E9711,SHIPMODE,2,FALSE)</f>
        <v>2</v>
      </c>
      <c r="G9711" t="s">
        <v>3484</v>
      </c>
      <c r="H9711" t="s">
        <v>917</v>
      </c>
      <c r="I9711" t="s">
        <v>9</v>
      </c>
      <c r="J9711">
        <f>VLOOKUP(I9711,segmentID,2,FALSE)</f>
        <v>1</v>
      </c>
      <c r="K9711" t="s">
        <v>3255</v>
      </c>
      <c r="L9711">
        <f>VLOOKUP(K9711,country2,2,FALSE)</f>
        <v>1</v>
      </c>
      <c r="M9711" t="s">
        <v>19</v>
      </c>
      <c r="N9711">
        <f>VLOOKUP(Orders!M9711,city2,2,FALSE)</f>
        <v>2</v>
      </c>
      <c r="O9711" t="s">
        <v>20</v>
      </c>
      <c r="P9711">
        <f>VLOOKUP(O9711,state2,2,FALSE)</f>
        <v>2</v>
      </c>
      <c r="Q9711">
        <v>90045</v>
      </c>
      <c r="R9711" t="s">
        <v>21</v>
      </c>
      <c r="S9711">
        <f>VLOOKUP(R9711,region2,2,FALSE)</f>
        <v>2</v>
      </c>
      <c r="T9711" t="s">
        <v>4519</v>
      </c>
      <c r="U9711" t="s">
        <v>22</v>
      </c>
      <c r="V9711">
        <f>VLOOKUP(U9711,category2,2,FALSE)</f>
        <v>2</v>
      </c>
      <c r="W9711" t="s">
        <v>3227</v>
      </c>
      <c r="X9711">
        <f>VLOOKUP(W9711,subcat2,3,FALSE)</f>
        <v>5</v>
      </c>
      <c r="Y9711" t="s">
        <v>61</v>
      </c>
      <c r="Z9711">
        <v>340.92</v>
      </c>
      <c r="AA9711">
        <v>3</v>
      </c>
      <c r="AB9711">
        <v>0</v>
      </c>
      <c r="AC9711" s="4">
        <v>3.4091999999999842</v>
      </c>
    </row>
    <row r="9712" spans="1:29" x14ac:dyDescent="0.25">
      <c r="A9712" s="2">
        <v>9711</v>
      </c>
      <c r="B9712" t="s">
        <v>6864</v>
      </c>
      <c r="C9712" s="3">
        <v>41948</v>
      </c>
      <c r="D9712" s="3">
        <v>41953</v>
      </c>
      <c r="E9712" t="s">
        <v>25</v>
      </c>
      <c r="F9712">
        <f>VLOOKUP(E9712,SHIPMODE,2,FALSE)</f>
        <v>2</v>
      </c>
      <c r="G9712" t="s">
        <v>3453</v>
      </c>
      <c r="H9712" t="s">
        <v>809</v>
      </c>
      <c r="I9712" t="s">
        <v>9</v>
      </c>
      <c r="J9712">
        <f>VLOOKUP(I9712,segmentID,2,FALSE)</f>
        <v>1</v>
      </c>
      <c r="K9712" t="s">
        <v>3255</v>
      </c>
      <c r="L9712">
        <f>VLOOKUP(K9712,country2,2,FALSE)</f>
        <v>1</v>
      </c>
      <c r="M9712" t="s">
        <v>77</v>
      </c>
      <c r="N9712">
        <f>VLOOKUP(Orders!M9712,city2,2,FALSE)</f>
        <v>11</v>
      </c>
      <c r="O9712" t="s">
        <v>78</v>
      </c>
      <c r="P9712">
        <f>VLOOKUP(O9712,state2,2,FALSE)</f>
        <v>10</v>
      </c>
      <c r="Q9712">
        <v>19143</v>
      </c>
      <c r="R9712" t="s">
        <v>79</v>
      </c>
      <c r="S9712">
        <f>VLOOKUP(R9712,region2,2,FALSE)</f>
        <v>4</v>
      </c>
      <c r="T9712" t="s">
        <v>4098</v>
      </c>
      <c r="U9712" t="s">
        <v>13</v>
      </c>
      <c r="V9712">
        <f>VLOOKUP(U9712,category2,2,FALSE)</f>
        <v>1</v>
      </c>
      <c r="W9712" t="s">
        <v>3228</v>
      </c>
      <c r="X9712">
        <f>VLOOKUP(W9712,subcat2,3,FALSE)</f>
        <v>6</v>
      </c>
      <c r="Y9712" t="s">
        <v>3151</v>
      </c>
      <c r="Z9712">
        <v>273.56799999999998</v>
      </c>
      <c r="AA9712">
        <v>2</v>
      </c>
      <c r="AB9712">
        <v>0.2</v>
      </c>
      <c r="AC9712" s="4">
        <v>-34.196000000000026</v>
      </c>
    </row>
    <row r="9713" spans="1:29" x14ac:dyDescent="0.25">
      <c r="A9713" s="2">
        <v>9712</v>
      </c>
      <c r="B9713" t="s">
        <v>6864</v>
      </c>
      <c r="C9713" s="3">
        <v>41948</v>
      </c>
      <c r="D9713" s="3">
        <v>41953</v>
      </c>
      <c r="E9713" t="s">
        <v>25</v>
      </c>
      <c r="F9713">
        <f>VLOOKUP(E9713,SHIPMODE,2,FALSE)</f>
        <v>2</v>
      </c>
      <c r="G9713" t="s">
        <v>3453</v>
      </c>
      <c r="H9713" t="s">
        <v>809</v>
      </c>
      <c r="I9713" t="s">
        <v>9</v>
      </c>
      <c r="J9713">
        <f>VLOOKUP(I9713,segmentID,2,FALSE)</f>
        <v>1</v>
      </c>
      <c r="K9713" t="s">
        <v>3255</v>
      </c>
      <c r="L9713">
        <f>VLOOKUP(K9713,country2,2,FALSE)</f>
        <v>1</v>
      </c>
      <c r="M9713" t="s">
        <v>77</v>
      </c>
      <c r="N9713">
        <f>VLOOKUP(Orders!M9713,city2,2,FALSE)</f>
        <v>11</v>
      </c>
      <c r="O9713" t="s">
        <v>78</v>
      </c>
      <c r="P9713">
        <f>VLOOKUP(O9713,state2,2,FALSE)</f>
        <v>10</v>
      </c>
      <c r="Q9713">
        <v>19143</v>
      </c>
      <c r="R9713" t="s">
        <v>79</v>
      </c>
      <c r="S9713">
        <f>VLOOKUP(R9713,region2,2,FALSE)</f>
        <v>4</v>
      </c>
      <c r="T9713" t="s">
        <v>4805</v>
      </c>
      <c r="U9713" t="s">
        <v>22</v>
      </c>
      <c r="V9713">
        <f>VLOOKUP(U9713,category2,2,FALSE)</f>
        <v>2</v>
      </c>
      <c r="W9713" t="s">
        <v>3231</v>
      </c>
      <c r="X9713">
        <f>VLOOKUP(W9713,subcat2,3,FALSE)</f>
        <v>9</v>
      </c>
      <c r="Y9713" t="s">
        <v>2411</v>
      </c>
      <c r="Z9713">
        <v>13.194000000000001</v>
      </c>
      <c r="AA9713">
        <v>2</v>
      </c>
      <c r="AB9713">
        <v>0.7</v>
      </c>
      <c r="AC9713" s="4">
        <v>-8.7959999999999958</v>
      </c>
    </row>
    <row r="9714" spans="1:29" x14ac:dyDescent="0.25">
      <c r="A9714" s="2">
        <v>9713</v>
      </c>
      <c r="B9714" t="s">
        <v>6864</v>
      </c>
      <c r="C9714" s="3">
        <v>41948</v>
      </c>
      <c r="D9714" s="3">
        <v>41953</v>
      </c>
      <c r="E9714" t="s">
        <v>25</v>
      </c>
      <c r="F9714">
        <f>VLOOKUP(E9714,SHIPMODE,2,FALSE)</f>
        <v>2</v>
      </c>
      <c r="G9714" t="s">
        <v>3453</v>
      </c>
      <c r="H9714" t="s">
        <v>809</v>
      </c>
      <c r="I9714" t="s">
        <v>9</v>
      </c>
      <c r="J9714">
        <f>VLOOKUP(I9714,segmentID,2,FALSE)</f>
        <v>1</v>
      </c>
      <c r="K9714" t="s">
        <v>3255</v>
      </c>
      <c r="L9714">
        <f>VLOOKUP(K9714,country2,2,FALSE)</f>
        <v>1</v>
      </c>
      <c r="M9714" t="s">
        <v>77</v>
      </c>
      <c r="N9714">
        <f>VLOOKUP(Orders!M9714,city2,2,FALSE)</f>
        <v>11</v>
      </c>
      <c r="O9714" t="s">
        <v>78</v>
      </c>
      <c r="P9714">
        <f>VLOOKUP(O9714,state2,2,FALSE)</f>
        <v>10</v>
      </c>
      <c r="Q9714">
        <v>19143</v>
      </c>
      <c r="R9714" t="s">
        <v>79</v>
      </c>
      <c r="S9714">
        <f>VLOOKUP(R9714,region2,2,FALSE)</f>
        <v>4</v>
      </c>
      <c r="T9714" t="s">
        <v>4992</v>
      </c>
      <c r="U9714" t="s">
        <v>22</v>
      </c>
      <c r="V9714">
        <f>VLOOKUP(U9714,category2,2,FALSE)</f>
        <v>2</v>
      </c>
      <c r="W9714" t="s">
        <v>3227</v>
      </c>
      <c r="X9714">
        <f>VLOOKUP(W9714,subcat2,3,FALSE)</f>
        <v>5</v>
      </c>
      <c r="Y9714" t="s">
        <v>113</v>
      </c>
      <c r="Z9714">
        <v>1080.096</v>
      </c>
      <c r="AA9714">
        <v>6</v>
      </c>
      <c r="AB9714">
        <v>0.2</v>
      </c>
      <c r="AC9714" s="4">
        <v>-94.508399999999995</v>
      </c>
    </row>
    <row r="9715" spans="1:29" x14ac:dyDescent="0.25">
      <c r="A9715" s="2">
        <v>9714</v>
      </c>
      <c r="B9715" t="s">
        <v>6864</v>
      </c>
      <c r="C9715" s="3">
        <v>41948</v>
      </c>
      <c r="D9715" s="3">
        <v>41953</v>
      </c>
      <c r="E9715" t="s">
        <v>25</v>
      </c>
      <c r="F9715">
        <f>VLOOKUP(E9715,SHIPMODE,2,FALSE)</f>
        <v>2</v>
      </c>
      <c r="G9715" t="s">
        <v>3453</v>
      </c>
      <c r="H9715" t="s">
        <v>809</v>
      </c>
      <c r="I9715" t="s">
        <v>9</v>
      </c>
      <c r="J9715">
        <f>VLOOKUP(I9715,segmentID,2,FALSE)</f>
        <v>1</v>
      </c>
      <c r="K9715" t="s">
        <v>3255</v>
      </c>
      <c r="L9715">
        <f>VLOOKUP(K9715,country2,2,FALSE)</f>
        <v>1</v>
      </c>
      <c r="M9715" t="s">
        <v>77</v>
      </c>
      <c r="N9715">
        <f>VLOOKUP(Orders!M9715,city2,2,FALSE)</f>
        <v>11</v>
      </c>
      <c r="O9715" t="s">
        <v>78</v>
      </c>
      <c r="P9715">
        <f>VLOOKUP(O9715,state2,2,FALSE)</f>
        <v>10</v>
      </c>
      <c r="Q9715">
        <v>19143</v>
      </c>
      <c r="R9715" t="s">
        <v>79</v>
      </c>
      <c r="S9715">
        <f>VLOOKUP(R9715,region2,2,FALSE)</f>
        <v>4</v>
      </c>
      <c r="T9715" t="s">
        <v>4648</v>
      </c>
      <c r="U9715" t="s">
        <v>35</v>
      </c>
      <c r="V9715">
        <f>VLOOKUP(U9715,category2,2,FALSE)</f>
        <v>3</v>
      </c>
      <c r="W9715" t="s">
        <v>3232</v>
      </c>
      <c r="X9715">
        <f>VLOOKUP(W9715,subcat2,3,FALSE)</f>
        <v>12</v>
      </c>
      <c r="Y9715" t="s">
        <v>1067</v>
      </c>
      <c r="Z9715">
        <v>51.56</v>
      </c>
      <c r="AA9715">
        <v>5</v>
      </c>
      <c r="AB9715">
        <v>0.2</v>
      </c>
      <c r="AC9715" s="4">
        <v>-6.4450000000000021</v>
      </c>
    </row>
    <row r="9716" spans="1:29" x14ac:dyDescent="0.25">
      <c r="A9716" s="2">
        <v>9715</v>
      </c>
      <c r="B9716" t="s">
        <v>6864</v>
      </c>
      <c r="C9716" s="3">
        <v>41948</v>
      </c>
      <c r="D9716" s="3">
        <v>41953</v>
      </c>
      <c r="E9716" t="s">
        <v>25</v>
      </c>
      <c r="F9716">
        <f>VLOOKUP(E9716,SHIPMODE,2,FALSE)</f>
        <v>2</v>
      </c>
      <c r="G9716" t="s">
        <v>3453</v>
      </c>
      <c r="H9716" t="s">
        <v>809</v>
      </c>
      <c r="I9716" t="s">
        <v>9</v>
      </c>
      <c r="J9716">
        <f>VLOOKUP(I9716,segmentID,2,FALSE)</f>
        <v>1</v>
      </c>
      <c r="K9716" t="s">
        <v>3255</v>
      </c>
      <c r="L9716">
        <f>VLOOKUP(K9716,country2,2,FALSE)</f>
        <v>1</v>
      </c>
      <c r="M9716" t="s">
        <v>77</v>
      </c>
      <c r="N9716">
        <f>VLOOKUP(Orders!M9716,city2,2,FALSE)</f>
        <v>11</v>
      </c>
      <c r="O9716" t="s">
        <v>78</v>
      </c>
      <c r="P9716">
        <f>VLOOKUP(O9716,state2,2,FALSE)</f>
        <v>10</v>
      </c>
      <c r="Q9716">
        <v>19143</v>
      </c>
      <c r="R9716" t="s">
        <v>79</v>
      </c>
      <c r="S9716">
        <f>VLOOKUP(R9716,region2,2,FALSE)</f>
        <v>4</v>
      </c>
      <c r="T9716" t="s">
        <v>5384</v>
      </c>
      <c r="U9716" t="s">
        <v>35</v>
      </c>
      <c r="V9716">
        <f>VLOOKUP(U9716,category2,2,FALSE)</f>
        <v>3</v>
      </c>
      <c r="W9716" t="s">
        <v>3232</v>
      </c>
      <c r="X9716">
        <f>VLOOKUP(W9716,subcat2,3,FALSE)</f>
        <v>12</v>
      </c>
      <c r="Y9716" t="s">
        <v>1950</v>
      </c>
      <c r="Z9716">
        <v>58.415999999999997</v>
      </c>
      <c r="AA9716">
        <v>2</v>
      </c>
      <c r="AB9716">
        <v>0.2</v>
      </c>
      <c r="AC9716" s="4">
        <v>16.794600000000003</v>
      </c>
    </row>
    <row r="9717" spans="1:29" x14ac:dyDescent="0.25">
      <c r="A9717" s="2">
        <v>9716</v>
      </c>
      <c r="B9717" t="s">
        <v>9209</v>
      </c>
      <c r="C9717" s="3">
        <v>42681</v>
      </c>
      <c r="D9717" s="3">
        <v>42686</v>
      </c>
      <c r="E9717" t="s">
        <v>25</v>
      </c>
      <c r="F9717">
        <f>VLOOKUP(E9717,SHIPMODE,2,FALSE)</f>
        <v>2</v>
      </c>
      <c r="G9717" t="s">
        <v>3691</v>
      </c>
      <c r="H9717" t="s">
        <v>1631</v>
      </c>
      <c r="I9717" t="s">
        <v>9</v>
      </c>
      <c r="J9717">
        <f>VLOOKUP(I9717,segmentID,2,FALSE)</f>
        <v>1</v>
      </c>
      <c r="K9717" t="s">
        <v>3255</v>
      </c>
      <c r="L9717">
        <f>VLOOKUP(K9717,country2,2,FALSE)</f>
        <v>1</v>
      </c>
      <c r="M9717" t="s">
        <v>67</v>
      </c>
      <c r="N9717">
        <f>VLOOKUP(Orders!M9717,city2,2,FALSE)</f>
        <v>9</v>
      </c>
      <c r="O9717" t="s">
        <v>20</v>
      </c>
      <c r="P9717">
        <f>VLOOKUP(O9717,state2,2,FALSE)</f>
        <v>2</v>
      </c>
      <c r="Q9717">
        <v>94122</v>
      </c>
      <c r="R9717" t="s">
        <v>21</v>
      </c>
      <c r="S9717">
        <f>VLOOKUP(R9717,region2,2,FALSE)</f>
        <v>2</v>
      </c>
      <c r="T9717" t="s">
        <v>4481</v>
      </c>
      <c r="U9717" t="s">
        <v>22</v>
      </c>
      <c r="V9717">
        <f>VLOOKUP(U9717,category2,2,FALSE)</f>
        <v>2</v>
      </c>
      <c r="W9717" t="s">
        <v>3231</v>
      </c>
      <c r="X9717">
        <f>VLOOKUP(W9717,subcat2,3,FALSE)</f>
        <v>9</v>
      </c>
      <c r="Y9717" t="s">
        <v>1036</v>
      </c>
      <c r="Z9717">
        <v>57.584000000000003</v>
      </c>
      <c r="AA9717">
        <v>2</v>
      </c>
      <c r="AB9717">
        <v>0.2</v>
      </c>
      <c r="AC9717" s="4">
        <v>20.154400000000003</v>
      </c>
    </row>
    <row r="9718" spans="1:29" x14ac:dyDescent="0.25">
      <c r="A9718" s="2">
        <v>9717</v>
      </c>
      <c r="B9718" t="s">
        <v>9210</v>
      </c>
      <c r="C9718" s="3">
        <v>42594</v>
      </c>
      <c r="D9718" s="3">
        <v>42596</v>
      </c>
      <c r="E9718" t="s">
        <v>7</v>
      </c>
      <c r="F9718">
        <f>VLOOKUP(E9718,SHIPMODE,2,FALSE)</f>
        <v>1</v>
      </c>
      <c r="G9718" t="s">
        <v>3744</v>
      </c>
      <c r="H9718" t="s">
        <v>1797</v>
      </c>
      <c r="I9718" t="s">
        <v>52</v>
      </c>
      <c r="J9718">
        <f>VLOOKUP(I9718,segmentID,2,FALSE)</f>
        <v>3</v>
      </c>
      <c r="K9718" t="s">
        <v>3255</v>
      </c>
      <c r="L9718">
        <f>VLOOKUP(K9718,country2,2,FALSE)</f>
        <v>1</v>
      </c>
      <c r="M9718" t="s">
        <v>77</v>
      </c>
      <c r="N9718">
        <f>VLOOKUP(Orders!M9718,city2,2,FALSE)</f>
        <v>11</v>
      </c>
      <c r="O9718" t="s">
        <v>78</v>
      </c>
      <c r="P9718">
        <f>VLOOKUP(O9718,state2,2,FALSE)</f>
        <v>10</v>
      </c>
      <c r="Q9718">
        <v>19134</v>
      </c>
      <c r="R9718" t="s">
        <v>79</v>
      </c>
      <c r="S9718">
        <f>VLOOKUP(R9718,region2,2,FALSE)</f>
        <v>4</v>
      </c>
      <c r="T9718" t="s">
        <v>5817</v>
      </c>
      <c r="U9718" t="s">
        <v>22</v>
      </c>
      <c r="V9718">
        <f>VLOOKUP(U9718,category2,2,FALSE)</f>
        <v>2</v>
      </c>
      <c r="W9718" t="s">
        <v>3229</v>
      </c>
      <c r="X9718">
        <f>VLOOKUP(W9718,subcat2,3,FALSE)</f>
        <v>7</v>
      </c>
      <c r="Y9718" t="s">
        <v>161</v>
      </c>
      <c r="Z9718">
        <v>37.312000000000005</v>
      </c>
      <c r="AA9718">
        <v>4</v>
      </c>
      <c r="AB9718">
        <v>0.2</v>
      </c>
      <c r="AC9718" s="4">
        <v>2.7984000000000027</v>
      </c>
    </row>
    <row r="9719" spans="1:29" x14ac:dyDescent="0.25">
      <c r="A9719" s="2">
        <v>9718</v>
      </c>
      <c r="B9719" t="s">
        <v>9211</v>
      </c>
      <c r="C9719" s="3">
        <v>42520</v>
      </c>
      <c r="D9719" s="3">
        <v>42521</v>
      </c>
      <c r="E9719" t="s">
        <v>625</v>
      </c>
      <c r="F9719">
        <f>VLOOKUP(E9719,SHIPMODE,2,FALSE)</f>
        <v>4</v>
      </c>
      <c r="G9719" t="s">
        <v>3502</v>
      </c>
      <c r="H9719" t="s">
        <v>975</v>
      </c>
      <c r="I9719" t="s">
        <v>9</v>
      </c>
      <c r="J9719">
        <f>VLOOKUP(I9719,segmentID,2,FALSE)</f>
        <v>1</v>
      </c>
      <c r="K9719" t="s">
        <v>3255</v>
      </c>
      <c r="L9719">
        <f>VLOOKUP(K9719,country2,2,FALSE)</f>
        <v>1</v>
      </c>
      <c r="M9719" t="s">
        <v>95</v>
      </c>
      <c r="N9719">
        <f>VLOOKUP(Orders!M9719,city2,2,FALSE)</f>
        <v>13</v>
      </c>
      <c r="O9719" t="s">
        <v>54</v>
      </c>
      <c r="P9719">
        <f>VLOOKUP(O9719,state2,2,FALSE)</f>
        <v>6</v>
      </c>
      <c r="Q9719">
        <v>77041</v>
      </c>
      <c r="R9719" t="s">
        <v>55</v>
      </c>
      <c r="S9719">
        <f>VLOOKUP(R9719,region2,2,FALSE)</f>
        <v>3</v>
      </c>
      <c r="T9719" t="s">
        <v>4235</v>
      </c>
      <c r="U9719" t="s">
        <v>35</v>
      </c>
      <c r="V9719">
        <f>VLOOKUP(U9719,category2,2,FALSE)</f>
        <v>3</v>
      </c>
      <c r="W9719" t="s">
        <v>3230</v>
      </c>
      <c r="X9719">
        <f>VLOOKUP(W9719,subcat2,3,FALSE)</f>
        <v>8</v>
      </c>
      <c r="Y9719" t="s">
        <v>1607</v>
      </c>
      <c r="Z9719">
        <v>79.959999999999994</v>
      </c>
      <c r="AA9719">
        <v>5</v>
      </c>
      <c r="AB9719">
        <v>0.2</v>
      </c>
      <c r="AC9719" s="4">
        <v>7.9960000000000058</v>
      </c>
    </row>
    <row r="9720" spans="1:29" x14ac:dyDescent="0.25">
      <c r="A9720" s="2">
        <v>9719</v>
      </c>
      <c r="B9720" t="s">
        <v>9211</v>
      </c>
      <c r="C9720" s="3">
        <v>42520</v>
      </c>
      <c r="D9720" s="3">
        <v>42521</v>
      </c>
      <c r="E9720" t="s">
        <v>625</v>
      </c>
      <c r="F9720">
        <f>VLOOKUP(E9720,SHIPMODE,2,FALSE)</f>
        <v>4</v>
      </c>
      <c r="G9720" t="s">
        <v>3502</v>
      </c>
      <c r="H9720" t="s">
        <v>975</v>
      </c>
      <c r="I9720" t="s">
        <v>9</v>
      </c>
      <c r="J9720">
        <f>VLOOKUP(I9720,segmentID,2,FALSE)</f>
        <v>1</v>
      </c>
      <c r="K9720" t="s">
        <v>3255</v>
      </c>
      <c r="L9720">
        <f>VLOOKUP(K9720,country2,2,FALSE)</f>
        <v>1</v>
      </c>
      <c r="M9720" t="s">
        <v>95</v>
      </c>
      <c r="N9720">
        <f>VLOOKUP(Orders!M9720,city2,2,FALSE)</f>
        <v>13</v>
      </c>
      <c r="O9720" t="s">
        <v>54</v>
      </c>
      <c r="P9720">
        <f>VLOOKUP(O9720,state2,2,FALSE)</f>
        <v>6</v>
      </c>
      <c r="Q9720">
        <v>77041</v>
      </c>
      <c r="R9720" t="s">
        <v>55</v>
      </c>
      <c r="S9720">
        <f>VLOOKUP(R9720,region2,2,FALSE)</f>
        <v>3</v>
      </c>
      <c r="T9720" t="s">
        <v>4309</v>
      </c>
      <c r="U9720" t="s">
        <v>35</v>
      </c>
      <c r="V9720">
        <f>VLOOKUP(U9720,category2,2,FALSE)</f>
        <v>3</v>
      </c>
      <c r="W9720" t="s">
        <v>3232</v>
      </c>
      <c r="X9720">
        <f>VLOOKUP(W9720,subcat2,3,FALSE)</f>
        <v>12</v>
      </c>
      <c r="Y9720" t="s">
        <v>2738</v>
      </c>
      <c r="Z9720">
        <v>223.96</v>
      </c>
      <c r="AA9720">
        <v>5</v>
      </c>
      <c r="AB9720">
        <v>0.2</v>
      </c>
      <c r="AC9720" s="4">
        <v>11.198000000000015</v>
      </c>
    </row>
    <row r="9721" spans="1:29" x14ac:dyDescent="0.25">
      <c r="A9721" s="2">
        <v>9720</v>
      </c>
      <c r="B9721" t="s">
        <v>10896</v>
      </c>
      <c r="C9721" s="3">
        <v>43051</v>
      </c>
      <c r="D9721" s="3">
        <v>43053</v>
      </c>
      <c r="E9721" t="s">
        <v>7</v>
      </c>
      <c r="F9721">
        <f>VLOOKUP(E9721,SHIPMODE,2,FALSE)</f>
        <v>1</v>
      </c>
      <c r="G9721" t="s">
        <v>3844</v>
      </c>
      <c r="H9721" t="s">
        <v>2195</v>
      </c>
      <c r="I9721" t="s">
        <v>9</v>
      </c>
      <c r="J9721">
        <f>VLOOKUP(I9721,segmentID,2,FALSE)</f>
        <v>1</v>
      </c>
      <c r="K9721" t="s">
        <v>3255</v>
      </c>
      <c r="L9721">
        <f>VLOOKUP(K9721,country2,2,FALSE)</f>
        <v>1</v>
      </c>
      <c r="M9721" t="s">
        <v>1152</v>
      </c>
      <c r="N9721">
        <f>VLOOKUP(Orders!M9721,city2,2,FALSE)</f>
        <v>153</v>
      </c>
      <c r="O9721" t="s">
        <v>78</v>
      </c>
      <c r="P9721">
        <f>VLOOKUP(O9721,state2,2,FALSE)</f>
        <v>10</v>
      </c>
      <c r="Q9721">
        <v>17602</v>
      </c>
      <c r="R9721" t="s">
        <v>79</v>
      </c>
      <c r="S9721">
        <f>VLOOKUP(R9721,region2,2,FALSE)</f>
        <v>4</v>
      </c>
      <c r="T9721" t="s">
        <v>5027</v>
      </c>
      <c r="U9721" t="s">
        <v>22</v>
      </c>
      <c r="V9721">
        <f>VLOOKUP(U9721,category2,2,FALSE)</f>
        <v>2</v>
      </c>
      <c r="W9721" t="s">
        <v>3227</v>
      </c>
      <c r="X9721">
        <f>VLOOKUP(W9721,subcat2,3,FALSE)</f>
        <v>5</v>
      </c>
      <c r="Y9721" t="s">
        <v>980</v>
      </c>
      <c r="Z9721">
        <v>221.024</v>
      </c>
      <c r="AA9721">
        <v>2</v>
      </c>
      <c r="AB9721">
        <v>0.2</v>
      </c>
      <c r="AC9721" s="4">
        <v>-55.256</v>
      </c>
    </row>
    <row r="9722" spans="1:29" x14ac:dyDescent="0.25">
      <c r="A9722" s="2">
        <v>9721</v>
      </c>
      <c r="B9722" t="s">
        <v>9212</v>
      </c>
      <c r="C9722" s="3">
        <v>42635</v>
      </c>
      <c r="D9722" s="3">
        <v>42639</v>
      </c>
      <c r="E9722" t="s">
        <v>25</v>
      </c>
      <c r="F9722">
        <f>VLOOKUP(E9722,SHIPMODE,2,FALSE)</f>
        <v>2</v>
      </c>
      <c r="G9722" t="s">
        <v>3549</v>
      </c>
      <c r="H9722" t="s">
        <v>1130</v>
      </c>
      <c r="I9722" t="s">
        <v>18</v>
      </c>
      <c r="J9722">
        <f>VLOOKUP(I9722,segmentID,2,FALSE)</f>
        <v>2</v>
      </c>
      <c r="K9722" t="s">
        <v>3255</v>
      </c>
      <c r="L9722">
        <f>VLOOKUP(K9722,country2,2,FALSE)</f>
        <v>1</v>
      </c>
      <c r="M9722" t="s">
        <v>874</v>
      </c>
      <c r="N9722">
        <f>VLOOKUP(Orders!M9722,city2,2,FALSE)</f>
        <v>125</v>
      </c>
      <c r="O9722" t="s">
        <v>60</v>
      </c>
      <c r="P9722">
        <f>VLOOKUP(O9722,state2,2,FALSE)</f>
        <v>7</v>
      </c>
      <c r="Q9722">
        <v>54302</v>
      </c>
      <c r="R9722" t="s">
        <v>55</v>
      </c>
      <c r="S9722">
        <f>VLOOKUP(R9722,region2,2,FALSE)</f>
        <v>3</v>
      </c>
      <c r="T9722" t="s">
        <v>5530</v>
      </c>
      <c r="U9722" t="s">
        <v>13</v>
      </c>
      <c r="V9722">
        <f>VLOOKUP(U9722,category2,2,FALSE)</f>
        <v>1</v>
      </c>
      <c r="W9722" t="s">
        <v>3228</v>
      </c>
      <c r="X9722">
        <f>VLOOKUP(W9722,subcat2,3,FALSE)</f>
        <v>6</v>
      </c>
      <c r="Y9722" t="s">
        <v>1082</v>
      </c>
      <c r="Z9722">
        <v>18.96</v>
      </c>
      <c r="AA9722">
        <v>2</v>
      </c>
      <c r="AB9722">
        <v>0</v>
      </c>
      <c r="AC9722" s="4">
        <v>7.5840000000000014</v>
      </c>
    </row>
    <row r="9723" spans="1:29" x14ac:dyDescent="0.25">
      <c r="A9723" s="2">
        <v>9722</v>
      </c>
      <c r="B9723" t="s">
        <v>9213</v>
      </c>
      <c r="C9723" s="3">
        <v>42416</v>
      </c>
      <c r="D9723" s="3">
        <v>42420</v>
      </c>
      <c r="E9723" t="s">
        <v>25</v>
      </c>
      <c r="F9723">
        <f>VLOOKUP(E9723,SHIPMODE,2,FALSE)</f>
        <v>2</v>
      </c>
      <c r="G9723" t="s">
        <v>3790</v>
      </c>
      <c r="H9723" t="s">
        <v>1958</v>
      </c>
      <c r="I9723" t="s">
        <v>9</v>
      </c>
      <c r="J9723">
        <f>VLOOKUP(I9723,segmentID,2,FALSE)</f>
        <v>1</v>
      </c>
      <c r="K9723" t="s">
        <v>3255</v>
      </c>
      <c r="L9723">
        <f>VLOOKUP(K9723,country2,2,FALSE)</f>
        <v>1</v>
      </c>
      <c r="M9723" t="s">
        <v>138</v>
      </c>
      <c r="N9723">
        <f>VLOOKUP(Orders!M9723,city2,2,FALSE)</f>
        <v>21</v>
      </c>
      <c r="O9723" t="s">
        <v>139</v>
      </c>
      <c r="P9723">
        <f>VLOOKUP(O9723,state2,2,FALSE)</f>
        <v>16</v>
      </c>
      <c r="Q9723">
        <v>10024</v>
      </c>
      <c r="R9723" t="s">
        <v>79</v>
      </c>
      <c r="S9723">
        <f>VLOOKUP(R9723,region2,2,FALSE)</f>
        <v>4</v>
      </c>
      <c r="T9723" t="s">
        <v>5768</v>
      </c>
      <c r="U9723" t="s">
        <v>13</v>
      </c>
      <c r="V9723">
        <f>VLOOKUP(U9723,category2,2,FALSE)</f>
        <v>1</v>
      </c>
      <c r="W9723" t="s">
        <v>3226</v>
      </c>
      <c r="X9723">
        <f>VLOOKUP(W9723,subcat2,3,FALSE)</f>
        <v>2</v>
      </c>
      <c r="Y9723" t="s">
        <v>909</v>
      </c>
      <c r="Z9723">
        <v>326.64600000000002</v>
      </c>
      <c r="AA9723">
        <v>3</v>
      </c>
      <c r="AB9723">
        <v>0.1</v>
      </c>
      <c r="AC9723" s="4">
        <v>39.923399999999994</v>
      </c>
    </row>
    <row r="9724" spans="1:29" x14ac:dyDescent="0.25">
      <c r="A9724" s="2">
        <v>9723</v>
      </c>
      <c r="B9724" t="s">
        <v>9213</v>
      </c>
      <c r="C9724" s="3">
        <v>42416</v>
      </c>
      <c r="D9724" s="3">
        <v>42420</v>
      </c>
      <c r="E9724" t="s">
        <v>25</v>
      </c>
      <c r="F9724">
        <f>VLOOKUP(E9724,SHIPMODE,2,FALSE)</f>
        <v>2</v>
      </c>
      <c r="G9724" t="s">
        <v>3790</v>
      </c>
      <c r="H9724" t="s">
        <v>1958</v>
      </c>
      <c r="I9724" t="s">
        <v>9</v>
      </c>
      <c r="J9724">
        <f>VLOOKUP(I9724,segmentID,2,FALSE)</f>
        <v>1</v>
      </c>
      <c r="K9724" t="s">
        <v>3255</v>
      </c>
      <c r="L9724">
        <f>VLOOKUP(K9724,country2,2,FALSE)</f>
        <v>1</v>
      </c>
      <c r="M9724" t="s">
        <v>138</v>
      </c>
      <c r="N9724">
        <f>VLOOKUP(Orders!M9724,city2,2,FALSE)</f>
        <v>21</v>
      </c>
      <c r="O9724" t="s">
        <v>139</v>
      </c>
      <c r="P9724">
        <f>VLOOKUP(O9724,state2,2,FALSE)</f>
        <v>16</v>
      </c>
      <c r="Q9724">
        <v>10024</v>
      </c>
      <c r="R9724" t="s">
        <v>79</v>
      </c>
      <c r="S9724">
        <f>VLOOKUP(R9724,region2,2,FALSE)</f>
        <v>4</v>
      </c>
      <c r="T9724" t="s">
        <v>4354</v>
      </c>
      <c r="U9724" t="s">
        <v>35</v>
      </c>
      <c r="V9724">
        <f>VLOOKUP(U9724,category2,2,FALSE)</f>
        <v>3</v>
      </c>
      <c r="W9724" t="s">
        <v>3232</v>
      </c>
      <c r="X9724">
        <f>VLOOKUP(W9724,subcat2,3,FALSE)</f>
        <v>12</v>
      </c>
      <c r="Y9724" t="s">
        <v>422</v>
      </c>
      <c r="Z9724">
        <v>89.97</v>
      </c>
      <c r="AA9724">
        <v>3</v>
      </c>
      <c r="AB9724">
        <v>0</v>
      </c>
      <c r="AC9724" s="4">
        <v>39.586800000000011</v>
      </c>
    </row>
    <row r="9725" spans="1:29" x14ac:dyDescent="0.25">
      <c r="A9725" s="2">
        <v>9724</v>
      </c>
      <c r="B9725" t="s">
        <v>6865</v>
      </c>
      <c r="C9725" s="3">
        <v>41995</v>
      </c>
      <c r="D9725" s="3">
        <v>41999</v>
      </c>
      <c r="E9725" t="s">
        <v>25</v>
      </c>
      <c r="F9725">
        <f>VLOOKUP(E9725,SHIPMODE,2,FALSE)</f>
        <v>2</v>
      </c>
      <c r="G9725" t="s">
        <v>3324</v>
      </c>
      <c r="H9725" t="s">
        <v>307</v>
      </c>
      <c r="I9725" t="s">
        <v>52</v>
      </c>
      <c r="J9725">
        <f>VLOOKUP(I9725,segmentID,2,FALSE)</f>
        <v>3</v>
      </c>
      <c r="K9725" t="s">
        <v>3255</v>
      </c>
      <c r="L9725">
        <f>VLOOKUP(K9725,country2,2,FALSE)</f>
        <v>1</v>
      </c>
      <c r="M9725" t="s">
        <v>138</v>
      </c>
      <c r="N9725">
        <f>VLOOKUP(Orders!M9725,city2,2,FALSE)</f>
        <v>21</v>
      </c>
      <c r="O9725" t="s">
        <v>139</v>
      </c>
      <c r="P9725">
        <f>VLOOKUP(O9725,state2,2,FALSE)</f>
        <v>16</v>
      </c>
      <c r="Q9725">
        <v>10011</v>
      </c>
      <c r="R9725" t="s">
        <v>79</v>
      </c>
      <c r="S9725">
        <f>VLOOKUP(R9725,region2,2,FALSE)</f>
        <v>4</v>
      </c>
      <c r="T9725" t="s">
        <v>4787</v>
      </c>
      <c r="U9725" t="s">
        <v>22</v>
      </c>
      <c r="V9725">
        <f>VLOOKUP(U9725,category2,2,FALSE)</f>
        <v>2</v>
      </c>
      <c r="W9725" t="s">
        <v>3231</v>
      </c>
      <c r="X9725">
        <f>VLOOKUP(W9725,subcat2,3,FALSE)</f>
        <v>9</v>
      </c>
      <c r="Y9725" t="s">
        <v>961</v>
      </c>
      <c r="Z9725">
        <v>296.71200000000005</v>
      </c>
      <c r="AA9725">
        <v>13</v>
      </c>
      <c r="AB9725">
        <v>0.2</v>
      </c>
      <c r="AC9725" s="4">
        <v>100.14029999999998</v>
      </c>
    </row>
    <row r="9726" spans="1:29" x14ac:dyDescent="0.25">
      <c r="A9726" s="2">
        <v>9725</v>
      </c>
      <c r="B9726" t="s">
        <v>7909</v>
      </c>
      <c r="C9726" s="3">
        <v>42343</v>
      </c>
      <c r="D9726" s="3">
        <v>42349</v>
      </c>
      <c r="E9726" t="s">
        <v>25</v>
      </c>
      <c r="F9726">
        <f>VLOOKUP(E9726,SHIPMODE,2,FALSE)</f>
        <v>2</v>
      </c>
      <c r="G9726" t="s">
        <v>3876</v>
      </c>
      <c r="H9726" t="s">
        <v>2336</v>
      </c>
      <c r="I9726" t="s">
        <v>9</v>
      </c>
      <c r="J9726">
        <f>VLOOKUP(I9726,segmentID,2,FALSE)</f>
        <v>1</v>
      </c>
      <c r="K9726" t="s">
        <v>3255</v>
      </c>
      <c r="L9726">
        <f>VLOOKUP(K9726,country2,2,FALSE)</f>
        <v>1</v>
      </c>
      <c r="M9726" t="s">
        <v>268</v>
      </c>
      <c r="N9726">
        <f>VLOOKUP(Orders!M9726,city2,2,FALSE)</f>
        <v>42</v>
      </c>
      <c r="O9726" t="s">
        <v>110</v>
      </c>
      <c r="P9726">
        <f>VLOOKUP(O9726,state2,2,FALSE)</f>
        <v>11</v>
      </c>
      <c r="Q9726">
        <v>61701</v>
      </c>
      <c r="R9726" t="s">
        <v>55</v>
      </c>
      <c r="S9726">
        <f>VLOOKUP(R9726,region2,2,FALSE)</f>
        <v>3</v>
      </c>
      <c r="T9726" t="s">
        <v>4751</v>
      </c>
      <c r="U9726" t="s">
        <v>22</v>
      </c>
      <c r="V9726">
        <f>VLOOKUP(U9726,category2,2,FALSE)</f>
        <v>2</v>
      </c>
      <c r="W9726" t="s">
        <v>103</v>
      </c>
      <c r="X9726">
        <f>VLOOKUP(W9726,subcat2,3,FALSE)</f>
        <v>13</v>
      </c>
      <c r="Y9726" t="s">
        <v>2213</v>
      </c>
      <c r="Z9726">
        <v>12.224</v>
      </c>
      <c r="AA9726">
        <v>2</v>
      </c>
      <c r="AB9726">
        <v>0.2</v>
      </c>
      <c r="AC9726" s="4">
        <v>4.4311999999999996</v>
      </c>
    </row>
    <row r="9727" spans="1:29" x14ac:dyDescent="0.25">
      <c r="A9727" s="2">
        <v>9726</v>
      </c>
      <c r="B9727" t="s">
        <v>10897</v>
      </c>
      <c r="C9727" s="3">
        <v>42995</v>
      </c>
      <c r="D9727" s="3">
        <v>42998</v>
      </c>
      <c r="E9727" t="s">
        <v>97</v>
      </c>
      <c r="F9727">
        <f>VLOOKUP(E9727,SHIPMODE,2,FALSE)</f>
        <v>3</v>
      </c>
      <c r="G9727" t="s">
        <v>3873</v>
      </c>
      <c r="H9727" t="s">
        <v>2322</v>
      </c>
      <c r="I9727" t="s">
        <v>9</v>
      </c>
      <c r="J9727">
        <f>VLOOKUP(I9727,segmentID,2,FALSE)</f>
        <v>1</v>
      </c>
      <c r="K9727" t="s">
        <v>3255</v>
      </c>
      <c r="L9727">
        <f>VLOOKUP(K9727,country2,2,FALSE)</f>
        <v>1</v>
      </c>
      <c r="M9727" t="s">
        <v>2816</v>
      </c>
      <c r="N9727">
        <f>VLOOKUP(Orders!M9727,city2,2,FALSE)</f>
        <v>395</v>
      </c>
      <c r="O9727" t="s">
        <v>2557</v>
      </c>
      <c r="P9727">
        <f>VLOOKUP(O9727,state2,2,FALSE)</f>
        <v>46</v>
      </c>
      <c r="Q9727">
        <v>83704</v>
      </c>
      <c r="R9727" t="s">
        <v>21</v>
      </c>
      <c r="S9727">
        <f>VLOOKUP(R9727,region2,2,FALSE)</f>
        <v>2</v>
      </c>
      <c r="T9727" t="s">
        <v>5100</v>
      </c>
      <c r="U9727" t="s">
        <v>35</v>
      </c>
      <c r="V9727">
        <f>VLOOKUP(U9727,category2,2,FALSE)</f>
        <v>3</v>
      </c>
      <c r="W9727" t="s">
        <v>3232</v>
      </c>
      <c r="X9727">
        <f>VLOOKUP(W9727,subcat2,3,FALSE)</f>
        <v>12</v>
      </c>
      <c r="Y9727" t="s">
        <v>1580</v>
      </c>
      <c r="Z9727">
        <v>89.97</v>
      </c>
      <c r="AA9727">
        <v>3</v>
      </c>
      <c r="AB9727">
        <v>0</v>
      </c>
      <c r="AC9727" s="4">
        <v>37.787400000000005</v>
      </c>
    </row>
    <row r="9728" spans="1:29" x14ac:dyDescent="0.25">
      <c r="A9728" s="2">
        <v>9727</v>
      </c>
      <c r="B9728" t="s">
        <v>10898</v>
      </c>
      <c r="C9728" s="3">
        <v>43071</v>
      </c>
      <c r="D9728" s="3">
        <v>43073</v>
      </c>
      <c r="E9728" t="s">
        <v>97</v>
      </c>
      <c r="F9728">
        <f>VLOOKUP(E9728,SHIPMODE,2,FALSE)</f>
        <v>3</v>
      </c>
      <c r="G9728" t="s">
        <v>3282</v>
      </c>
      <c r="H9728" t="s">
        <v>150</v>
      </c>
      <c r="I9728" t="s">
        <v>9</v>
      </c>
      <c r="J9728">
        <f>VLOOKUP(I9728,segmentID,2,FALSE)</f>
        <v>1</v>
      </c>
      <c r="K9728" t="s">
        <v>3255</v>
      </c>
      <c r="L9728">
        <f>VLOOKUP(K9728,country2,2,FALSE)</f>
        <v>1</v>
      </c>
      <c r="M9728" t="s">
        <v>600</v>
      </c>
      <c r="N9728">
        <f>VLOOKUP(Orders!M9728,city2,2,FALSE)</f>
        <v>91</v>
      </c>
      <c r="O9728" t="s">
        <v>601</v>
      </c>
      <c r="P9728">
        <f>VLOOKUP(O9728,state2,2,FALSE)</f>
        <v>32</v>
      </c>
      <c r="Q9728">
        <v>1852</v>
      </c>
      <c r="R9728" t="s">
        <v>79</v>
      </c>
      <c r="S9728">
        <f>VLOOKUP(R9728,region2,2,FALSE)</f>
        <v>4</v>
      </c>
      <c r="T9728" t="s">
        <v>5429</v>
      </c>
      <c r="U9728" t="s">
        <v>22</v>
      </c>
      <c r="V9728">
        <f>VLOOKUP(U9728,category2,2,FALSE)</f>
        <v>2</v>
      </c>
      <c r="W9728" t="s">
        <v>38</v>
      </c>
      <c r="X9728">
        <f>VLOOKUP(W9728,subcat2,3,FALSE)</f>
        <v>10</v>
      </c>
      <c r="Y9728" t="s">
        <v>39</v>
      </c>
      <c r="Z9728">
        <v>286.85999999999996</v>
      </c>
      <c r="AA9728">
        <v>7</v>
      </c>
      <c r="AB9728">
        <v>0</v>
      </c>
      <c r="AC9728" s="4">
        <v>80.320799999999991</v>
      </c>
    </row>
    <row r="9729" spans="1:29" x14ac:dyDescent="0.25">
      <c r="A9729" s="2">
        <v>9728</v>
      </c>
      <c r="B9729" t="s">
        <v>10898</v>
      </c>
      <c r="C9729" s="3">
        <v>43071</v>
      </c>
      <c r="D9729" s="3">
        <v>43073</v>
      </c>
      <c r="E9729" t="s">
        <v>97</v>
      </c>
      <c r="F9729">
        <f>VLOOKUP(E9729,SHIPMODE,2,FALSE)</f>
        <v>3</v>
      </c>
      <c r="G9729" t="s">
        <v>3282</v>
      </c>
      <c r="H9729" t="s">
        <v>150</v>
      </c>
      <c r="I9729" t="s">
        <v>9</v>
      </c>
      <c r="J9729">
        <f>VLOOKUP(I9729,segmentID,2,FALSE)</f>
        <v>1</v>
      </c>
      <c r="K9729" t="s">
        <v>3255</v>
      </c>
      <c r="L9729">
        <f>VLOOKUP(K9729,country2,2,FALSE)</f>
        <v>1</v>
      </c>
      <c r="M9729" t="s">
        <v>600</v>
      </c>
      <c r="N9729">
        <f>VLOOKUP(Orders!M9729,city2,2,FALSE)</f>
        <v>91</v>
      </c>
      <c r="O9729" t="s">
        <v>601</v>
      </c>
      <c r="P9729">
        <f>VLOOKUP(O9729,state2,2,FALSE)</f>
        <v>32</v>
      </c>
      <c r="Q9729">
        <v>1852</v>
      </c>
      <c r="R9729" t="s">
        <v>79</v>
      </c>
      <c r="S9729">
        <f>VLOOKUP(R9729,region2,2,FALSE)</f>
        <v>4</v>
      </c>
      <c r="T9729" t="s">
        <v>4144</v>
      </c>
      <c r="U9729" t="s">
        <v>35</v>
      </c>
      <c r="V9729">
        <f>VLOOKUP(U9729,category2,2,FALSE)</f>
        <v>3</v>
      </c>
      <c r="W9729" t="s">
        <v>3230</v>
      </c>
      <c r="X9729">
        <f>VLOOKUP(W9729,subcat2,3,FALSE)</f>
        <v>8</v>
      </c>
      <c r="Y9729" t="s">
        <v>2678</v>
      </c>
      <c r="Z9729">
        <v>979.95</v>
      </c>
      <c r="AA9729">
        <v>5</v>
      </c>
      <c r="AB9729">
        <v>0</v>
      </c>
      <c r="AC9729" s="4">
        <v>284.18549999999993</v>
      </c>
    </row>
    <row r="9730" spans="1:29" x14ac:dyDescent="0.25">
      <c r="A9730" s="2">
        <v>9729</v>
      </c>
      <c r="B9730" t="s">
        <v>10898</v>
      </c>
      <c r="C9730" s="3">
        <v>43071</v>
      </c>
      <c r="D9730" s="3">
        <v>43073</v>
      </c>
      <c r="E9730" t="s">
        <v>97</v>
      </c>
      <c r="F9730">
        <f>VLOOKUP(E9730,SHIPMODE,2,FALSE)</f>
        <v>3</v>
      </c>
      <c r="G9730" t="s">
        <v>3282</v>
      </c>
      <c r="H9730" t="s">
        <v>150</v>
      </c>
      <c r="I9730" t="s">
        <v>9</v>
      </c>
      <c r="J9730">
        <f>VLOOKUP(I9730,segmentID,2,FALSE)</f>
        <v>1</v>
      </c>
      <c r="K9730" t="s">
        <v>3255</v>
      </c>
      <c r="L9730">
        <f>VLOOKUP(K9730,country2,2,FALSE)</f>
        <v>1</v>
      </c>
      <c r="M9730" t="s">
        <v>600</v>
      </c>
      <c r="N9730">
        <f>VLOOKUP(Orders!M9730,city2,2,FALSE)</f>
        <v>91</v>
      </c>
      <c r="O9730" t="s">
        <v>601</v>
      </c>
      <c r="P9730">
        <f>VLOOKUP(O9730,state2,2,FALSE)</f>
        <v>32</v>
      </c>
      <c r="Q9730">
        <v>1852</v>
      </c>
      <c r="R9730" t="s">
        <v>79</v>
      </c>
      <c r="S9730">
        <f>VLOOKUP(R9730,region2,2,FALSE)</f>
        <v>4</v>
      </c>
      <c r="T9730" t="s">
        <v>4581</v>
      </c>
      <c r="U9730" t="s">
        <v>22</v>
      </c>
      <c r="V9730">
        <f>VLOOKUP(U9730,category2,2,FALSE)</f>
        <v>2</v>
      </c>
      <c r="W9730" t="s">
        <v>3233</v>
      </c>
      <c r="X9730">
        <f>VLOOKUP(W9730,subcat2,3,FALSE)</f>
        <v>15</v>
      </c>
      <c r="Y9730" t="s">
        <v>5923</v>
      </c>
      <c r="Z9730">
        <v>4.3600000000000003</v>
      </c>
      <c r="AA9730">
        <v>2</v>
      </c>
      <c r="AB9730">
        <v>0</v>
      </c>
      <c r="AC9730" s="4">
        <v>0.17439999999999944</v>
      </c>
    </row>
    <row r="9731" spans="1:29" x14ac:dyDescent="0.25">
      <c r="A9731" s="2">
        <v>9730</v>
      </c>
      <c r="B9731" t="s">
        <v>6866</v>
      </c>
      <c r="C9731" s="3">
        <v>41911</v>
      </c>
      <c r="D9731" s="3">
        <v>41916</v>
      </c>
      <c r="E9731" t="s">
        <v>25</v>
      </c>
      <c r="F9731">
        <f>VLOOKUP(E9731,SHIPMODE,2,FALSE)</f>
        <v>2</v>
      </c>
      <c r="G9731" t="s">
        <v>3687</v>
      </c>
      <c r="H9731" t="s">
        <v>1623</v>
      </c>
      <c r="I9731" t="s">
        <v>9</v>
      </c>
      <c r="J9731">
        <f>VLOOKUP(I9731,segmentID,2,FALSE)</f>
        <v>1</v>
      </c>
      <c r="K9731" t="s">
        <v>3255</v>
      </c>
      <c r="L9731">
        <f>VLOOKUP(K9731,country2,2,FALSE)</f>
        <v>1</v>
      </c>
      <c r="M9731" t="s">
        <v>48</v>
      </c>
      <c r="N9731">
        <f>VLOOKUP(Orders!M9731,city2,2,FALSE)</f>
        <v>5</v>
      </c>
      <c r="O9731" t="s">
        <v>49</v>
      </c>
      <c r="P9731">
        <f>VLOOKUP(O9731,state2,2,FALSE)</f>
        <v>5</v>
      </c>
      <c r="Q9731">
        <v>98115</v>
      </c>
      <c r="R9731" t="s">
        <v>21</v>
      </c>
      <c r="S9731">
        <f>VLOOKUP(R9731,region2,2,FALSE)</f>
        <v>2</v>
      </c>
      <c r="T9731" t="s">
        <v>5444</v>
      </c>
      <c r="U9731" t="s">
        <v>22</v>
      </c>
      <c r="V9731">
        <f>VLOOKUP(U9731,category2,2,FALSE)</f>
        <v>2</v>
      </c>
      <c r="W9731" t="s">
        <v>3231</v>
      </c>
      <c r="X9731">
        <f>VLOOKUP(W9731,subcat2,3,FALSE)</f>
        <v>9</v>
      </c>
      <c r="Y9731" t="s">
        <v>648</v>
      </c>
      <c r="Z9731">
        <v>10.048000000000002</v>
      </c>
      <c r="AA9731">
        <v>2</v>
      </c>
      <c r="AB9731">
        <v>0.2</v>
      </c>
      <c r="AC9731" s="4">
        <v>3.1399999999999988</v>
      </c>
    </row>
    <row r="9732" spans="1:29" x14ac:dyDescent="0.25">
      <c r="A9732" s="2">
        <v>9731</v>
      </c>
      <c r="B9732" t="s">
        <v>6866</v>
      </c>
      <c r="C9732" s="3">
        <v>41911</v>
      </c>
      <c r="D9732" s="3">
        <v>41916</v>
      </c>
      <c r="E9732" t="s">
        <v>25</v>
      </c>
      <c r="F9732">
        <f>VLOOKUP(E9732,SHIPMODE,2,FALSE)</f>
        <v>2</v>
      </c>
      <c r="G9732" t="s">
        <v>3687</v>
      </c>
      <c r="H9732" t="s">
        <v>1623</v>
      </c>
      <c r="I9732" t="s">
        <v>9</v>
      </c>
      <c r="J9732">
        <f>VLOOKUP(I9732,segmentID,2,FALSE)</f>
        <v>1</v>
      </c>
      <c r="K9732" t="s">
        <v>3255</v>
      </c>
      <c r="L9732">
        <f>VLOOKUP(K9732,country2,2,FALSE)</f>
        <v>1</v>
      </c>
      <c r="M9732" t="s">
        <v>48</v>
      </c>
      <c r="N9732">
        <f>VLOOKUP(Orders!M9732,city2,2,FALSE)</f>
        <v>5</v>
      </c>
      <c r="O9732" t="s">
        <v>49</v>
      </c>
      <c r="P9732">
        <f>VLOOKUP(O9732,state2,2,FALSE)</f>
        <v>5</v>
      </c>
      <c r="Q9732">
        <v>98115</v>
      </c>
      <c r="R9732" t="s">
        <v>21</v>
      </c>
      <c r="S9732">
        <f>VLOOKUP(R9732,region2,2,FALSE)</f>
        <v>2</v>
      </c>
      <c r="T9732" t="s">
        <v>4853</v>
      </c>
      <c r="U9732" t="s">
        <v>22</v>
      </c>
      <c r="V9732">
        <f>VLOOKUP(U9732,category2,2,FALSE)</f>
        <v>2</v>
      </c>
      <c r="W9732" t="s">
        <v>3227</v>
      </c>
      <c r="X9732">
        <f>VLOOKUP(W9732,subcat2,3,FALSE)</f>
        <v>5</v>
      </c>
      <c r="Y9732" t="s">
        <v>1196</v>
      </c>
      <c r="Z9732">
        <v>807.75</v>
      </c>
      <c r="AA9732">
        <v>5</v>
      </c>
      <c r="AB9732">
        <v>0</v>
      </c>
      <c r="AC9732" s="4">
        <v>153.47250000000003</v>
      </c>
    </row>
    <row r="9733" spans="1:29" x14ac:dyDescent="0.25">
      <c r="A9733" s="2">
        <v>9732</v>
      </c>
      <c r="B9733" t="s">
        <v>10899</v>
      </c>
      <c r="C9733" s="3">
        <v>43053</v>
      </c>
      <c r="D9733" s="3">
        <v>43058</v>
      </c>
      <c r="E9733" t="s">
        <v>25</v>
      </c>
      <c r="F9733">
        <f>VLOOKUP(E9733,SHIPMODE,2,FALSE)</f>
        <v>2</v>
      </c>
      <c r="G9733" t="s">
        <v>3810</v>
      </c>
      <c r="H9733" t="s">
        <v>2051</v>
      </c>
      <c r="I9733" t="s">
        <v>9</v>
      </c>
      <c r="J9733">
        <f>VLOOKUP(I9733,segmentID,2,FALSE)</f>
        <v>1</v>
      </c>
      <c r="K9733" t="s">
        <v>3255</v>
      </c>
      <c r="L9733">
        <f>VLOOKUP(K9733,country2,2,FALSE)</f>
        <v>1</v>
      </c>
      <c r="M9733" t="s">
        <v>19</v>
      </c>
      <c r="N9733">
        <f>VLOOKUP(Orders!M9733,city2,2,FALSE)</f>
        <v>2</v>
      </c>
      <c r="O9733" t="s">
        <v>20</v>
      </c>
      <c r="P9733">
        <f>VLOOKUP(O9733,state2,2,FALSE)</f>
        <v>2</v>
      </c>
      <c r="Q9733">
        <v>90049</v>
      </c>
      <c r="R9733" t="s">
        <v>21</v>
      </c>
      <c r="S9733">
        <f>VLOOKUP(R9733,region2,2,FALSE)</f>
        <v>2</v>
      </c>
      <c r="T9733" t="s">
        <v>5130</v>
      </c>
      <c r="U9733" t="s">
        <v>22</v>
      </c>
      <c r="V9733">
        <f>VLOOKUP(U9733,category2,2,FALSE)</f>
        <v>2</v>
      </c>
      <c r="W9733" t="s">
        <v>3229</v>
      </c>
      <c r="X9733">
        <f>VLOOKUP(W9733,subcat2,3,FALSE)</f>
        <v>7</v>
      </c>
      <c r="Y9733" t="s">
        <v>1389</v>
      </c>
      <c r="Z9733">
        <v>34.24</v>
      </c>
      <c r="AA9733">
        <v>8</v>
      </c>
      <c r="AB9733">
        <v>0</v>
      </c>
      <c r="AC9733" s="4">
        <v>9.9295999999999971</v>
      </c>
    </row>
    <row r="9734" spans="1:29" x14ac:dyDescent="0.25">
      <c r="A9734" s="2">
        <v>9733</v>
      </c>
      <c r="B9734" t="s">
        <v>6867</v>
      </c>
      <c r="C9734" s="3">
        <v>41871</v>
      </c>
      <c r="D9734" s="3">
        <v>41876</v>
      </c>
      <c r="E9734" t="s">
        <v>25</v>
      </c>
      <c r="F9734">
        <f>VLOOKUP(E9734,SHIPMODE,2,FALSE)</f>
        <v>2</v>
      </c>
      <c r="G9734" t="s">
        <v>3969</v>
      </c>
      <c r="H9734" t="s">
        <v>2689</v>
      </c>
      <c r="I9734" t="s">
        <v>18</v>
      </c>
      <c r="J9734">
        <f>VLOOKUP(I9734,segmentID,2,FALSE)</f>
        <v>2</v>
      </c>
      <c r="K9734" t="s">
        <v>3255</v>
      </c>
      <c r="L9734">
        <f>VLOOKUP(K9734,country2,2,FALSE)</f>
        <v>1</v>
      </c>
      <c r="M9734" t="s">
        <v>2869</v>
      </c>
      <c r="N9734">
        <f>VLOOKUP(Orders!M9734,city2,2,FALSE)</f>
        <v>410</v>
      </c>
      <c r="O9734" t="s">
        <v>165</v>
      </c>
      <c r="P9734">
        <f>VLOOKUP(O9734,state2,2,FALSE)</f>
        <v>18</v>
      </c>
      <c r="Q9734">
        <v>23666</v>
      </c>
      <c r="R9734" t="s">
        <v>12</v>
      </c>
      <c r="S9734">
        <f>VLOOKUP(R9734,region2,2,FALSE)</f>
        <v>1</v>
      </c>
      <c r="T9734" t="s">
        <v>5532</v>
      </c>
      <c r="U9734" t="s">
        <v>13</v>
      </c>
      <c r="V9734">
        <f>VLOOKUP(U9734,category2,2,FALSE)</f>
        <v>1</v>
      </c>
      <c r="W9734" t="s">
        <v>3226</v>
      </c>
      <c r="X9734">
        <f>VLOOKUP(W9734,subcat2,3,FALSE)</f>
        <v>2</v>
      </c>
      <c r="Y9734" t="s">
        <v>1823</v>
      </c>
      <c r="Z9734">
        <v>500.23999999999995</v>
      </c>
      <c r="AA9734">
        <v>13</v>
      </c>
      <c r="AB9734">
        <v>0</v>
      </c>
      <c r="AC9734" s="4">
        <v>145.06959999999992</v>
      </c>
    </row>
    <row r="9735" spans="1:29" x14ac:dyDescent="0.25">
      <c r="A9735" s="2">
        <v>9734</v>
      </c>
      <c r="B9735" t="s">
        <v>6867</v>
      </c>
      <c r="C9735" s="3">
        <v>41871</v>
      </c>
      <c r="D9735" s="3">
        <v>41876</v>
      </c>
      <c r="E9735" t="s">
        <v>25</v>
      </c>
      <c r="F9735">
        <f>VLOOKUP(E9735,SHIPMODE,2,FALSE)</f>
        <v>2</v>
      </c>
      <c r="G9735" t="s">
        <v>3969</v>
      </c>
      <c r="H9735" t="s">
        <v>2689</v>
      </c>
      <c r="I9735" t="s">
        <v>18</v>
      </c>
      <c r="J9735">
        <f>VLOOKUP(I9735,segmentID,2,FALSE)</f>
        <v>2</v>
      </c>
      <c r="K9735" t="s">
        <v>3255</v>
      </c>
      <c r="L9735">
        <f>VLOOKUP(K9735,country2,2,FALSE)</f>
        <v>1</v>
      </c>
      <c r="M9735" t="s">
        <v>2869</v>
      </c>
      <c r="N9735">
        <f>VLOOKUP(Orders!M9735,city2,2,FALSE)</f>
        <v>410</v>
      </c>
      <c r="O9735" t="s">
        <v>165</v>
      </c>
      <c r="P9735">
        <f>VLOOKUP(O9735,state2,2,FALSE)</f>
        <v>18</v>
      </c>
      <c r="Q9735">
        <v>23666</v>
      </c>
      <c r="R9735" t="s">
        <v>12</v>
      </c>
      <c r="S9735">
        <f>VLOOKUP(R9735,region2,2,FALSE)</f>
        <v>1</v>
      </c>
      <c r="T9735" t="s">
        <v>5666</v>
      </c>
      <c r="U9735" t="s">
        <v>22</v>
      </c>
      <c r="V9735">
        <f>VLOOKUP(U9735,category2,2,FALSE)</f>
        <v>2</v>
      </c>
      <c r="W9735" t="s">
        <v>45</v>
      </c>
      <c r="X9735">
        <f>VLOOKUP(W9735,subcat2,3,FALSE)</f>
        <v>11</v>
      </c>
      <c r="Y9735" t="s">
        <v>3179</v>
      </c>
      <c r="Z9735">
        <v>20.12</v>
      </c>
      <c r="AA9735">
        <v>2</v>
      </c>
      <c r="AB9735">
        <v>0</v>
      </c>
      <c r="AC9735" s="4">
        <v>9.2552000000000003</v>
      </c>
    </row>
    <row r="9736" spans="1:29" x14ac:dyDescent="0.25">
      <c r="A9736" s="2">
        <v>9735</v>
      </c>
      <c r="B9736" t="s">
        <v>6867</v>
      </c>
      <c r="C9736" s="3">
        <v>41871</v>
      </c>
      <c r="D9736" s="3">
        <v>41876</v>
      </c>
      <c r="E9736" t="s">
        <v>25</v>
      </c>
      <c r="F9736">
        <f>VLOOKUP(E9736,SHIPMODE,2,FALSE)</f>
        <v>2</v>
      </c>
      <c r="G9736" t="s">
        <v>3969</v>
      </c>
      <c r="H9736" t="s">
        <v>2689</v>
      </c>
      <c r="I9736" t="s">
        <v>18</v>
      </c>
      <c r="J9736">
        <f>VLOOKUP(I9736,segmentID,2,FALSE)</f>
        <v>2</v>
      </c>
      <c r="K9736" t="s">
        <v>3255</v>
      </c>
      <c r="L9736">
        <f>VLOOKUP(K9736,country2,2,FALSE)</f>
        <v>1</v>
      </c>
      <c r="M9736" t="s">
        <v>2869</v>
      </c>
      <c r="N9736">
        <f>VLOOKUP(Orders!M9736,city2,2,FALSE)</f>
        <v>410</v>
      </c>
      <c r="O9736" t="s">
        <v>165</v>
      </c>
      <c r="P9736">
        <f>VLOOKUP(O9736,state2,2,FALSE)</f>
        <v>18</v>
      </c>
      <c r="Q9736">
        <v>23666</v>
      </c>
      <c r="R9736" t="s">
        <v>12</v>
      </c>
      <c r="S9736">
        <f>VLOOKUP(R9736,region2,2,FALSE)</f>
        <v>1</v>
      </c>
      <c r="T9736" t="s">
        <v>5253</v>
      </c>
      <c r="U9736" t="s">
        <v>22</v>
      </c>
      <c r="V9736">
        <f>VLOOKUP(U9736,category2,2,FALSE)</f>
        <v>2</v>
      </c>
      <c r="W9736" t="s">
        <v>3231</v>
      </c>
      <c r="X9736">
        <f>VLOOKUP(W9736,subcat2,3,FALSE)</f>
        <v>9</v>
      </c>
      <c r="Y9736" t="s">
        <v>2568</v>
      </c>
      <c r="Z9736">
        <v>896.99</v>
      </c>
      <c r="AA9736">
        <v>1</v>
      </c>
      <c r="AB9736">
        <v>0</v>
      </c>
      <c r="AC9736" s="4">
        <v>421.58529999999996</v>
      </c>
    </row>
    <row r="9737" spans="1:29" x14ac:dyDescent="0.25">
      <c r="A9737" s="2">
        <v>9736</v>
      </c>
      <c r="B9737" t="s">
        <v>6868</v>
      </c>
      <c r="C9737" s="3">
        <v>41962</v>
      </c>
      <c r="D9737" s="3">
        <v>41965</v>
      </c>
      <c r="E9737" t="s">
        <v>7</v>
      </c>
      <c r="F9737">
        <f>VLOOKUP(E9737,SHIPMODE,2,FALSE)</f>
        <v>1</v>
      </c>
      <c r="G9737" t="s">
        <v>3312</v>
      </c>
      <c r="H9737" t="s">
        <v>265</v>
      </c>
      <c r="I9737" t="s">
        <v>52</v>
      </c>
      <c r="J9737">
        <f>VLOOKUP(I9737,segmentID,2,FALSE)</f>
        <v>3</v>
      </c>
      <c r="K9737" t="s">
        <v>3255</v>
      </c>
      <c r="L9737">
        <f>VLOOKUP(K9737,country2,2,FALSE)</f>
        <v>1</v>
      </c>
      <c r="M9737" t="s">
        <v>77</v>
      </c>
      <c r="N9737">
        <f>VLOOKUP(Orders!M9737,city2,2,FALSE)</f>
        <v>11</v>
      </c>
      <c r="O9737" t="s">
        <v>78</v>
      </c>
      <c r="P9737">
        <f>VLOOKUP(O9737,state2,2,FALSE)</f>
        <v>10</v>
      </c>
      <c r="Q9737">
        <v>19134</v>
      </c>
      <c r="R9737" t="s">
        <v>79</v>
      </c>
      <c r="S9737">
        <f>VLOOKUP(R9737,region2,2,FALSE)</f>
        <v>4</v>
      </c>
      <c r="T9737" t="s">
        <v>5900</v>
      </c>
      <c r="U9737" t="s">
        <v>22</v>
      </c>
      <c r="V9737">
        <f>VLOOKUP(U9737,category2,2,FALSE)</f>
        <v>2</v>
      </c>
      <c r="W9737" t="s">
        <v>45</v>
      </c>
      <c r="X9737">
        <f>VLOOKUP(W9737,subcat2,3,FALSE)</f>
        <v>11</v>
      </c>
      <c r="Y9737" t="s">
        <v>613</v>
      </c>
      <c r="Z9737">
        <v>5.88</v>
      </c>
      <c r="AA9737">
        <v>1</v>
      </c>
      <c r="AB9737">
        <v>0.2</v>
      </c>
      <c r="AC9737" s="4">
        <v>1.9844999999999995</v>
      </c>
    </row>
    <row r="9738" spans="1:29" x14ac:dyDescent="0.25">
      <c r="A9738" s="2">
        <v>9737</v>
      </c>
      <c r="B9738" t="s">
        <v>7910</v>
      </c>
      <c r="C9738" s="3">
        <v>42184</v>
      </c>
      <c r="D9738" s="3">
        <v>42188</v>
      </c>
      <c r="E9738" t="s">
        <v>25</v>
      </c>
      <c r="F9738">
        <f>VLOOKUP(E9738,SHIPMODE,2,FALSE)</f>
        <v>2</v>
      </c>
      <c r="G9738" t="s">
        <v>3994</v>
      </c>
      <c r="H9738" t="s">
        <v>2827</v>
      </c>
      <c r="I9738" t="s">
        <v>52</v>
      </c>
      <c r="J9738">
        <f>VLOOKUP(I9738,segmentID,2,FALSE)</f>
        <v>3</v>
      </c>
      <c r="K9738" t="s">
        <v>3255</v>
      </c>
      <c r="L9738">
        <f>VLOOKUP(K9738,country2,2,FALSE)</f>
        <v>1</v>
      </c>
      <c r="M9738" t="s">
        <v>1177</v>
      </c>
      <c r="N9738">
        <f>VLOOKUP(Orders!M9738,city2,2,FALSE)</f>
        <v>156</v>
      </c>
      <c r="O9738" t="s">
        <v>73</v>
      </c>
      <c r="P9738">
        <f>VLOOKUP(O9738,state2,2,FALSE)</f>
        <v>9</v>
      </c>
      <c r="Q9738">
        <v>68104</v>
      </c>
      <c r="R9738" t="s">
        <v>55</v>
      </c>
      <c r="S9738">
        <f>VLOOKUP(R9738,region2,2,FALSE)</f>
        <v>3</v>
      </c>
      <c r="T9738" t="s">
        <v>4621</v>
      </c>
      <c r="U9738" t="s">
        <v>35</v>
      </c>
      <c r="V9738">
        <f>VLOOKUP(U9738,category2,2,FALSE)</f>
        <v>3</v>
      </c>
      <c r="W9738" t="s">
        <v>3230</v>
      </c>
      <c r="X9738">
        <f>VLOOKUP(W9738,subcat2,3,FALSE)</f>
        <v>8</v>
      </c>
      <c r="Y9738" t="s">
        <v>41</v>
      </c>
      <c r="Z9738">
        <v>269.98</v>
      </c>
      <c r="AA9738">
        <v>2</v>
      </c>
      <c r="AB9738">
        <v>0</v>
      </c>
      <c r="AC9738" s="4">
        <v>72.894599999999997</v>
      </c>
    </row>
    <row r="9739" spans="1:29" x14ac:dyDescent="0.25">
      <c r="A9739" s="2">
        <v>9738</v>
      </c>
      <c r="B9739" t="s">
        <v>10900</v>
      </c>
      <c r="C9739" s="3">
        <v>42810</v>
      </c>
      <c r="D9739" s="3">
        <v>42815</v>
      </c>
      <c r="E9739" t="s">
        <v>25</v>
      </c>
      <c r="F9739">
        <f>VLOOKUP(E9739,SHIPMODE,2,FALSE)</f>
        <v>2</v>
      </c>
      <c r="G9739" t="s">
        <v>3884</v>
      </c>
      <c r="H9739" t="s">
        <v>2363</v>
      </c>
      <c r="I9739" t="s">
        <v>18</v>
      </c>
      <c r="J9739">
        <f>VLOOKUP(I9739,segmentID,2,FALSE)</f>
        <v>2</v>
      </c>
      <c r="K9739" t="s">
        <v>3255</v>
      </c>
      <c r="L9739">
        <f>VLOOKUP(K9739,country2,2,FALSE)</f>
        <v>1</v>
      </c>
      <c r="M9739" t="s">
        <v>19</v>
      </c>
      <c r="N9739">
        <f>VLOOKUP(Orders!M9739,city2,2,FALSE)</f>
        <v>2</v>
      </c>
      <c r="O9739" t="s">
        <v>20</v>
      </c>
      <c r="P9739">
        <f>VLOOKUP(O9739,state2,2,FALSE)</f>
        <v>2</v>
      </c>
      <c r="Q9739">
        <v>90032</v>
      </c>
      <c r="R9739" t="s">
        <v>21</v>
      </c>
      <c r="S9739">
        <f>VLOOKUP(R9739,region2,2,FALSE)</f>
        <v>2</v>
      </c>
      <c r="T9739" t="s">
        <v>5517</v>
      </c>
      <c r="U9739" t="s">
        <v>22</v>
      </c>
      <c r="V9739">
        <f>VLOOKUP(U9739,category2,2,FALSE)</f>
        <v>2</v>
      </c>
      <c r="W9739" t="s">
        <v>3227</v>
      </c>
      <c r="X9739">
        <f>VLOOKUP(W9739,subcat2,3,FALSE)</f>
        <v>5</v>
      </c>
      <c r="Y9739" t="s">
        <v>470</v>
      </c>
      <c r="Z9739">
        <v>310.12</v>
      </c>
      <c r="AA9739">
        <v>2</v>
      </c>
      <c r="AB9739">
        <v>0</v>
      </c>
      <c r="AC9739" s="4">
        <v>80.631200000000007</v>
      </c>
    </row>
    <row r="9740" spans="1:29" x14ac:dyDescent="0.25">
      <c r="A9740" s="2">
        <v>9739</v>
      </c>
      <c r="B9740" t="s">
        <v>10900</v>
      </c>
      <c r="C9740" s="3">
        <v>42810</v>
      </c>
      <c r="D9740" s="3">
        <v>42815</v>
      </c>
      <c r="E9740" t="s">
        <v>25</v>
      </c>
      <c r="F9740">
        <f>VLOOKUP(E9740,SHIPMODE,2,FALSE)</f>
        <v>2</v>
      </c>
      <c r="G9740" t="s">
        <v>3884</v>
      </c>
      <c r="H9740" t="s">
        <v>2363</v>
      </c>
      <c r="I9740" t="s">
        <v>18</v>
      </c>
      <c r="J9740">
        <f>VLOOKUP(I9740,segmentID,2,FALSE)</f>
        <v>2</v>
      </c>
      <c r="K9740" t="s">
        <v>3255</v>
      </c>
      <c r="L9740">
        <f>VLOOKUP(K9740,country2,2,FALSE)</f>
        <v>1</v>
      </c>
      <c r="M9740" t="s">
        <v>19</v>
      </c>
      <c r="N9740">
        <f>VLOOKUP(Orders!M9740,city2,2,FALSE)</f>
        <v>2</v>
      </c>
      <c r="O9740" t="s">
        <v>20</v>
      </c>
      <c r="P9740">
        <f>VLOOKUP(O9740,state2,2,FALSE)</f>
        <v>2</v>
      </c>
      <c r="Q9740">
        <v>90032</v>
      </c>
      <c r="R9740" t="s">
        <v>21</v>
      </c>
      <c r="S9740">
        <f>VLOOKUP(R9740,region2,2,FALSE)</f>
        <v>2</v>
      </c>
      <c r="T9740" t="s">
        <v>4994</v>
      </c>
      <c r="U9740" t="s">
        <v>22</v>
      </c>
      <c r="V9740">
        <f>VLOOKUP(U9740,category2,2,FALSE)</f>
        <v>2</v>
      </c>
      <c r="W9740" t="s">
        <v>3231</v>
      </c>
      <c r="X9740">
        <f>VLOOKUP(W9740,subcat2,3,FALSE)</f>
        <v>9</v>
      </c>
      <c r="Y9740" t="s">
        <v>1380</v>
      </c>
      <c r="Z9740">
        <v>70.463999999999999</v>
      </c>
      <c r="AA9740">
        <v>6</v>
      </c>
      <c r="AB9740">
        <v>0.2</v>
      </c>
      <c r="AC9740" s="4">
        <v>22.900799999999997</v>
      </c>
    </row>
    <row r="9741" spans="1:29" x14ac:dyDescent="0.25">
      <c r="A9741" s="2">
        <v>9740</v>
      </c>
      <c r="B9741" t="s">
        <v>10900</v>
      </c>
      <c r="C9741" s="3">
        <v>42810</v>
      </c>
      <c r="D9741" s="3">
        <v>42815</v>
      </c>
      <c r="E9741" t="s">
        <v>25</v>
      </c>
      <c r="F9741">
        <f>VLOOKUP(E9741,SHIPMODE,2,FALSE)</f>
        <v>2</v>
      </c>
      <c r="G9741" t="s">
        <v>3884</v>
      </c>
      <c r="H9741" t="s">
        <v>2363</v>
      </c>
      <c r="I9741" t="s">
        <v>18</v>
      </c>
      <c r="J9741">
        <f>VLOOKUP(I9741,segmentID,2,FALSE)</f>
        <v>2</v>
      </c>
      <c r="K9741" t="s">
        <v>3255</v>
      </c>
      <c r="L9741">
        <f>VLOOKUP(K9741,country2,2,FALSE)</f>
        <v>1</v>
      </c>
      <c r="M9741" t="s">
        <v>19</v>
      </c>
      <c r="N9741">
        <f>VLOOKUP(Orders!M9741,city2,2,FALSE)</f>
        <v>2</v>
      </c>
      <c r="O9741" t="s">
        <v>20</v>
      </c>
      <c r="P9741">
        <f>VLOOKUP(O9741,state2,2,FALSE)</f>
        <v>2</v>
      </c>
      <c r="Q9741">
        <v>90032</v>
      </c>
      <c r="R9741" t="s">
        <v>21</v>
      </c>
      <c r="S9741">
        <f>VLOOKUP(R9741,region2,2,FALSE)</f>
        <v>2</v>
      </c>
      <c r="T9741" t="s">
        <v>5258</v>
      </c>
      <c r="U9741" t="s">
        <v>22</v>
      </c>
      <c r="V9741">
        <f>VLOOKUP(U9741,category2,2,FALSE)</f>
        <v>2</v>
      </c>
      <c r="W9741" t="s">
        <v>3231</v>
      </c>
      <c r="X9741">
        <f>VLOOKUP(W9741,subcat2,3,FALSE)</f>
        <v>9</v>
      </c>
      <c r="Y9741" t="s">
        <v>1726</v>
      </c>
      <c r="Z9741">
        <v>19.68</v>
      </c>
      <c r="AA9741">
        <v>5</v>
      </c>
      <c r="AB9741">
        <v>0.2</v>
      </c>
      <c r="AC9741" s="4">
        <v>6.8879999999999981</v>
      </c>
    </row>
    <row r="9742" spans="1:29" x14ac:dyDescent="0.25">
      <c r="A9742" s="2">
        <v>9741</v>
      </c>
      <c r="B9742" t="s">
        <v>10900</v>
      </c>
      <c r="C9742" s="3">
        <v>42810</v>
      </c>
      <c r="D9742" s="3">
        <v>42815</v>
      </c>
      <c r="E9742" t="s">
        <v>25</v>
      </c>
      <c r="F9742">
        <f>VLOOKUP(E9742,SHIPMODE,2,FALSE)</f>
        <v>2</v>
      </c>
      <c r="G9742" t="s">
        <v>3884</v>
      </c>
      <c r="H9742" t="s">
        <v>2363</v>
      </c>
      <c r="I9742" t="s">
        <v>18</v>
      </c>
      <c r="J9742">
        <f>VLOOKUP(I9742,segmentID,2,FALSE)</f>
        <v>2</v>
      </c>
      <c r="K9742" t="s">
        <v>3255</v>
      </c>
      <c r="L9742">
        <f>VLOOKUP(K9742,country2,2,FALSE)</f>
        <v>1</v>
      </c>
      <c r="M9742" t="s">
        <v>19</v>
      </c>
      <c r="N9742">
        <f>VLOOKUP(Orders!M9742,city2,2,FALSE)</f>
        <v>2</v>
      </c>
      <c r="O9742" t="s">
        <v>20</v>
      </c>
      <c r="P9742">
        <f>VLOOKUP(O9742,state2,2,FALSE)</f>
        <v>2</v>
      </c>
      <c r="Q9742">
        <v>90032</v>
      </c>
      <c r="R9742" t="s">
        <v>21</v>
      </c>
      <c r="S9742">
        <f>VLOOKUP(R9742,region2,2,FALSE)</f>
        <v>2</v>
      </c>
      <c r="T9742" t="s">
        <v>4682</v>
      </c>
      <c r="U9742" t="s">
        <v>22</v>
      </c>
      <c r="V9742">
        <f>VLOOKUP(U9742,category2,2,FALSE)</f>
        <v>2</v>
      </c>
      <c r="W9742" t="s">
        <v>38</v>
      </c>
      <c r="X9742">
        <f>VLOOKUP(W9742,subcat2,3,FALSE)</f>
        <v>10</v>
      </c>
      <c r="Y9742" t="s">
        <v>1634</v>
      </c>
      <c r="Z9742">
        <v>140.67000000000002</v>
      </c>
      <c r="AA9742">
        <v>3</v>
      </c>
      <c r="AB9742">
        <v>0</v>
      </c>
      <c r="AC9742" s="4">
        <v>54.861300000000007</v>
      </c>
    </row>
    <row r="9743" spans="1:29" x14ac:dyDescent="0.25">
      <c r="A9743" s="2">
        <v>9742</v>
      </c>
      <c r="B9743" t="s">
        <v>7911</v>
      </c>
      <c r="C9743" s="3">
        <v>42316</v>
      </c>
      <c r="D9743" s="3">
        <v>42320</v>
      </c>
      <c r="E9743" t="s">
        <v>25</v>
      </c>
      <c r="F9743">
        <f>VLOOKUP(E9743,SHIPMODE,2,FALSE)</f>
        <v>2</v>
      </c>
      <c r="G9743" t="s">
        <v>3680</v>
      </c>
      <c r="H9743" t="s">
        <v>1602</v>
      </c>
      <c r="I9743" t="s">
        <v>18</v>
      </c>
      <c r="J9743">
        <f>VLOOKUP(I9743,segmentID,2,FALSE)</f>
        <v>2</v>
      </c>
      <c r="K9743" t="s">
        <v>3255</v>
      </c>
      <c r="L9743">
        <f>VLOOKUP(K9743,country2,2,FALSE)</f>
        <v>1</v>
      </c>
      <c r="M9743" t="s">
        <v>1041</v>
      </c>
      <c r="N9743">
        <f>VLOOKUP(Orders!M9743,city2,2,FALSE)</f>
        <v>141</v>
      </c>
      <c r="O9743" t="s">
        <v>2203</v>
      </c>
      <c r="P9743">
        <f>VLOOKUP(O9743,state2,2,FALSE)</f>
        <v>43</v>
      </c>
      <c r="Q9743" t="s">
        <v>2204</v>
      </c>
      <c r="R9743" t="s">
        <v>79</v>
      </c>
      <c r="S9743">
        <f>VLOOKUP(R9743,region2,2,FALSE)</f>
        <v>4</v>
      </c>
      <c r="T9743" t="s">
        <v>4136</v>
      </c>
      <c r="U9743" t="s">
        <v>13</v>
      </c>
      <c r="V9743">
        <f>VLOOKUP(U9743,category2,2,FALSE)</f>
        <v>1</v>
      </c>
      <c r="W9743" t="s">
        <v>14</v>
      </c>
      <c r="X9743">
        <f>VLOOKUP(W9743,subcat2,3,FALSE)</f>
        <v>1</v>
      </c>
      <c r="Y9743" t="s">
        <v>87</v>
      </c>
      <c r="Z9743">
        <v>4404.8999999999996</v>
      </c>
      <c r="AA9743">
        <v>5</v>
      </c>
      <c r="AB9743">
        <v>0</v>
      </c>
      <c r="AC9743" s="4">
        <v>1013.1270000000001</v>
      </c>
    </row>
    <row r="9744" spans="1:29" x14ac:dyDescent="0.25">
      <c r="A9744" s="2">
        <v>9743</v>
      </c>
      <c r="B9744" t="s">
        <v>10901</v>
      </c>
      <c r="C9744" s="3">
        <v>43067</v>
      </c>
      <c r="D9744" s="3">
        <v>43071</v>
      </c>
      <c r="E9744" t="s">
        <v>25</v>
      </c>
      <c r="F9744">
        <f>VLOOKUP(E9744,SHIPMODE,2,FALSE)</f>
        <v>2</v>
      </c>
      <c r="G9744" t="s">
        <v>3467</v>
      </c>
      <c r="H9744" t="s">
        <v>867</v>
      </c>
      <c r="I9744" t="s">
        <v>9</v>
      </c>
      <c r="J9744">
        <f>VLOOKUP(I9744,segmentID,2,FALSE)</f>
        <v>1</v>
      </c>
      <c r="K9744" t="s">
        <v>3255</v>
      </c>
      <c r="L9744">
        <f>VLOOKUP(K9744,country2,2,FALSE)</f>
        <v>1</v>
      </c>
      <c r="M9744" t="s">
        <v>466</v>
      </c>
      <c r="N9744">
        <f>VLOOKUP(Orders!M9744,city2,2,FALSE)</f>
        <v>71</v>
      </c>
      <c r="O9744" t="s">
        <v>20</v>
      </c>
      <c r="P9744">
        <f>VLOOKUP(O9744,state2,2,FALSE)</f>
        <v>2</v>
      </c>
      <c r="Q9744">
        <v>92037</v>
      </c>
      <c r="R9744" t="s">
        <v>21</v>
      </c>
      <c r="S9744">
        <f>VLOOKUP(R9744,region2,2,FALSE)</f>
        <v>2</v>
      </c>
      <c r="T9744" t="s">
        <v>4406</v>
      </c>
      <c r="U9744" t="s">
        <v>22</v>
      </c>
      <c r="V9744">
        <f>VLOOKUP(U9744,category2,2,FALSE)</f>
        <v>2</v>
      </c>
      <c r="W9744" t="s">
        <v>23</v>
      </c>
      <c r="X9744">
        <f>VLOOKUP(W9744,subcat2,3,FALSE)</f>
        <v>3</v>
      </c>
      <c r="Y9744" t="s">
        <v>2036</v>
      </c>
      <c r="Z9744">
        <v>62.65</v>
      </c>
      <c r="AA9744">
        <v>5</v>
      </c>
      <c r="AB9744">
        <v>0</v>
      </c>
      <c r="AC9744" s="4">
        <v>29.445499999999996</v>
      </c>
    </row>
    <row r="9745" spans="1:29" x14ac:dyDescent="0.25">
      <c r="A9745" s="2">
        <v>9744</v>
      </c>
      <c r="B9745" t="s">
        <v>9214</v>
      </c>
      <c r="C9745" s="3">
        <v>42537</v>
      </c>
      <c r="D9745" s="3">
        <v>42543</v>
      </c>
      <c r="E9745" t="s">
        <v>25</v>
      </c>
      <c r="F9745">
        <f>VLOOKUP(E9745,SHIPMODE,2,FALSE)</f>
        <v>2</v>
      </c>
      <c r="G9745" t="s">
        <v>3625</v>
      </c>
      <c r="H9745" t="s">
        <v>1379</v>
      </c>
      <c r="I9745" t="s">
        <v>9</v>
      </c>
      <c r="J9745">
        <f>VLOOKUP(I9745,segmentID,2,FALSE)</f>
        <v>1</v>
      </c>
      <c r="K9745" t="s">
        <v>3255</v>
      </c>
      <c r="L9745">
        <f>VLOOKUP(K9745,country2,2,FALSE)</f>
        <v>1</v>
      </c>
      <c r="M9745" t="s">
        <v>300</v>
      </c>
      <c r="N9745">
        <f>VLOOKUP(Orders!M9745,city2,2,FALSE)</f>
        <v>47</v>
      </c>
      <c r="O9745" t="s">
        <v>127</v>
      </c>
      <c r="P9745">
        <f>VLOOKUP(O9745,state2,2,FALSE)</f>
        <v>14</v>
      </c>
      <c r="Q9745">
        <v>19711</v>
      </c>
      <c r="R9745" t="s">
        <v>79</v>
      </c>
      <c r="S9745">
        <f>VLOOKUP(R9745,region2,2,FALSE)</f>
        <v>4</v>
      </c>
      <c r="T9745" t="s">
        <v>5126</v>
      </c>
      <c r="U9745" t="s">
        <v>22</v>
      </c>
      <c r="V9745">
        <f>VLOOKUP(U9745,category2,2,FALSE)</f>
        <v>2</v>
      </c>
      <c r="W9745" t="s">
        <v>23</v>
      </c>
      <c r="X9745">
        <f>VLOOKUP(W9745,subcat2,3,FALSE)</f>
        <v>3</v>
      </c>
      <c r="Y9745" t="s">
        <v>694</v>
      </c>
      <c r="Z9745">
        <v>9.4499999999999993</v>
      </c>
      <c r="AA9745">
        <v>3</v>
      </c>
      <c r="AB9745">
        <v>0</v>
      </c>
      <c r="AC9745" s="4">
        <v>4.5359999999999996</v>
      </c>
    </row>
    <row r="9746" spans="1:29" x14ac:dyDescent="0.25">
      <c r="A9746" s="2">
        <v>9745</v>
      </c>
      <c r="B9746" t="s">
        <v>10902</v>
      </c>
      <c r="C9746" s="3">
        <v>42756</v>
      </c>
      <c r="D9746" s="3">
        <v>42760</v>
      </c>
      <c r="E9746" t="s">
        <v>25</v>
      </c>
      <c r="F9746">
        <f>VLOOKUP(E9746,SHIPMODE,2,FALSE)</f>
        <v>2</v>
      </c>
      <c r="G9746" t="s">
        <v>3903</v>
      </c>
      <c r="H9746" t="s">
        <v>2439</v>
      </c>
      <c r="I9746" t="s">
        <v>9</v>
      </c>
      <c r="J9746">
        <f>VLOOKUP(I9746,segmentID,2,FALSE)</f>
        <v>1</v>
      </c>
      <c r="K9746" t="s">
        <v>3255</v>
      </c>
      <c r="L9746">
        <f>VLOOKUP(K9746,country2,2,FALSE)</f>
        <v>1</v>
      </c>
      <c r="M9746" t="s">
        <v>227</v>
      </c>
      <c r="N9746">
        <f>VLOOKUP(Orders!M9746,city2,2,FALSE)</f>
        <v>35</v>
      </c>
      <c r="O9746" t="s">
        <v>110</v>
      </c>
      <c r="P9746">
        <f>VLOOKUP(O9746,state2,2,FALSE)</f>
        <v>11</v>
      </c>
      <c r="Q9746">
        <v>60505</v>
      </c>
      <c r="R9746" t="s">
        <v>55</v>
      </c>
      <c r="S9746">
        <f>VLOOKUP(R9746,region2,2,FALSE)</f>
        <v>3</v>
      </c>
      <c r="T9746" t="s">
        <v>4650</v>
      </c>
      <c r="U9746" t="s">
        <v>22</v>
      </c>
      <c r="V9746">
        <f>VLOOKUP(U9746,category2,2,FALSE)</f>
        <v>2</v>
      </c>
      <c r="W9746" t="s">
        <v>103</v>
      </c>
      <c r="X9746">
        <f>VLOOKUP(W9746,subcat2,3,FALSE)</f>
        <v>13</v>
      </c>
      <c r="Y9746" t="s">
        <v>2876</v>
      </c>
      <c r="Z9746">
        <v>268.57600000000002</v>
      </c>
      <c r="AA9746">
        <v>4</v>
      </c>
      <c r="AB9746">
        <v>0.2</v>
      </c>
      <c r="AC9746" s="4">
        <v>90.64439999999999</v>
      </c>
    </row>
    <row r="9747" spans="1:29" x14ac:dyDescent="0.25">
      <c r="A9747" s="2">
        <v>9746</v>
      </c>
      <c r="B9747" t="s">
        <v>10903</v>
      </c>
      <c r="C9747" s="3">
        <v>43063</v>
      </c>
      <c r="D9747" s="3">
        <v>43063</v>
      </c>
      <c r="E9747" t="s">
        <v>625</v>
      </c>
      <c r="F9747">
        <f>VLOOKUP(E9747,SHIPMODE,2,FALSE)</f>
        <v>4</v>
      </c>
      <c r="G9747" t="s">
        <v>3698</v>
      </c>
      <c r="H9747" t="s">
        <v>1653</v>
      </c>
      <c r="I9747" t="s">
        <v>9</v>
      </c>
      <c r="J9747">
        <f>VLOOKUP(I9747,segmentID,2,FALSE)</f>
        <v>1</v>
      </c>
      <c r="K9747" t="s">
        <v>3255</v>
      </c>
      <c r="L9747">
        <f>VLOOKUP(K9747,country2,2,FALSE)</f>
        <v>1</v>
      </c>
      <c r="M9747" t="s">
        <v>19</v>
      </c>
      <c r="N9747">
        <f>VLOOKUP(Orders!M9747,city2,2,FALSE)</f>
        <v>2</v>
      </c>
      <c r="O9747" t="s">
        <v>20</v>
      </c>
      <c r="P9747">
        <f>VLOOKUP(O9747,state2,2,FALSE)</f>
        <v>2</v>
      </c>
      <c r="Q9747">
        <v>90008</v>
      </c>
      <c r="R9747" t="s">
        <v>21</v>
      </c>
      <c r="S9747">
        <f>VLOOKUP(R9747,region2,2,FALSE)</f>
        <v>2</v>
      </c>
      <c r="T9747" t="s">
        <v>4446</v>
      </c>
      <c r="U9747" t="s">
        <v>13</v>
      </c>
      <c r="V9747">
        <f>VLOOKUP(U9747,category2,2,FALSE)</f>
        <v>1</v>
      </c>
      <c r="W9747" t="s">
        <v>29</v>
      </c>
      <c r="X9747">
        <f>VLOOKUP(W9747,subcat2,3,FALSE)</f>
        <v>4</v>
      </c>
      <c r="Y9747" t="s">
        <v>1904</v>
      </c>
      <c r="Z9747">
        <v>364.08000000000004</v>
      </c>
      <c r="AA9747">
        <v>2</v>
      </c>
      <c r="AB9747">
        <v>0.2</v>
      </c>
      <c r="AC9747" s="4">
        <v>9.1020000000000039</v>
      </c>
    </row>
    <row r="9748" spans="1:29" x14ac:dyDescent="0.25">
      <c r="A9748" s="2">
        <v>9747</v>
      </c>
      <c r="B9748" t="s">
        <v>10903</v>
      </c>
      <c r="C9748" s="3">
        <v>43063</v>
      </c>
      <c r="D9748" s="3">
        <v>43063</v>
      </c>
      <c r="E9748" t="s">
        <v>625</v>
      </c>
      <c r="F9748">
        <f>VLOOKUP(E9748,SHIPMODE,2,FALSE)</f>
        <v>4</v>
      </c>
      <c r="G9748" t="s">
        <v>3698</v>
      </c>
      <c r="H9748" t="s">
        <v>1653</v>
      </c>
      <c r="I9748" t="s">
        <v>9</v>
      </c>
      <c r="J9748">
        <f>VLOOKUP(I9748,segmentID,2,FALSE)</f>
        <v>1</v>
      </c>
      <c r="K9748" t="s">
        <v>3255</v>
      </c>
      <c r="L9748">
        <f>VLOOKUP(K9748,country2,2,FALSE)</f>
        <v>1</v>
      </c>
      <c r="M9748" t="s">
        <v>19</v>
      </c>
      <c r="N9748">
        <f>VLOOKUP(Orders!M9748,city2,2,FALSE)</f>
        <v>2</v>
      </c>
      <c r="O9748" t="s">
        <v>20</v>
      </c>
      <c r="P9748">
        <f>VLOOKUP(O9748,state2,2,FALSE)</f>
        <v>2</v>
      </c>
      <c r="Q9748">
        <v>90008</v>
      </c>
      <c r="R9748" t="s">
        <v>21</v>
      </c>
      <c r="S9748">
        <f>VLOOKUP(R9748,region2,2,FALSE)</f>
        <v>2</v>
      </c>
      <c r="T9748" t="s">
        <v>5056</v>
      </c>
      <c r="U9748" t="s">
        <v>13</v>
      </c>
      <c r="V9748">
        <f>VLOOKUP(U9748,category2,2,FALSE)</f>
        <v>1</v>
      </c>
      <c r="W9748" t="s">
        <v>29</v>
      </c>
      <c r="X9748">
        <f>VLOOKUP(W9748,subcat2,3,FALSE)</f>
        <v>4</v>
      </c>
      <c r="Y9748" t="s">
        <v>1016</v>
      </c>
      <c r="Z9748">
        <v>71.088000000000008</v>
      </c>
      <c r="AA9748">
        <v>2</v>
      </c>
      <c r="AB9748">
        <v>0.2</v>
      </c>
      <c r="AC9748" s="4">
        <v>-1.7772000000000041</v>
      </c>
    </row>
    <row r="9749" spans="1:29" x14ac:dyDescent="0.25">
      <c r="A9749" s="2">
        <v>9748</v>
      </c>
      <c r="B9749" t="s">
        <v>6869</v>
      </c>
      <c r="C9749" s="3">
        <v>41954</v>
      </c>
      <c r="D9749" s="3">
        <v>41958</v>
      </c>
      <c r="E9749" t="s">
        <v>25</v>
      </c>
      <c r="F9749">
        <f>VLOOKUP(E9749,SHIPMODE,2,FALSE)</f>
        <v>2</v>
      </c>
      <c r="G9749" t="s">
        <v>3258</v>
      </c>
      <c r="H9749" t="s">
        <v>32</v>
      </c>
      <c r="I9749" t="s">
        <v>9</v>
      </c>
      <c r="J9749">
        <f>VLOOKUP(I9749,segmentID,2,FALSE)</f>
        <v>1</v>
      </c>
      <c r="K9749" t="s">
        <v>3255</v>
      </c>
      <c r="L9749">
        <f>VLOOKUP(K9749,country2,2,FALSE)</f>
        <v>1</v>
      </c>
      <c r="M9749" t="s">
        <v>156</v>
      </c>
      <c r="N9749">
        <f>VLOOKUP(Orders!M9749,city2,2,FALSE)</f>
        <v>23</v>
      </c>
      <c r="O9749" t="s">
        <v>110</v>
      </c>
      <c r="P9749">
        <f>VLOOKUP(O9749,state2,2,FALSE)</f>
        <v>11</v>
      </c>
      <c r="Q9749">
        <v>60653</v>
      </c>
      <c r="R9749" t="s">
        <v>55</v>
      </c>
      <c r="S9749">
        <f>VLOOKUP(R9749,region2,2,FALSE)</f>
        <v>3</v>
      </c>
      <c r="T9749" t="s">
        <v>5709</v>
      </c>
      <c r="U9749" t="s">
        <v>13</v>
      </c>
      <c r="V9749">
        <f>VLOOKUP(U9749,category2,2,FALSE)</f>
        <v>1</v>
      </c>
      <c r="W9749" t="s">
        <v>3228</v>
      </c>
      <c r="X9749">
        <f>VLOOKUP(W9749,subcat2,3,FALSE)</f>
        <v>6</v>
      </c>
      <c r="Y9749" t="s">
        <v>1992</v>
      </c>
      <c r="Z9749">
        <v>10.984000000000002</v>
      </c>
      <c r="AA9749">
        <v>2</v>
      </c>
      <c r="AB9749">
        <v>0.6</v>
      </c>
      <c r="AC9749" s="4">
        <v>-7.9634</v>
      </c>
    </row>
    <row r="9750" spans="1:29" x14ac:dyDescent="0.25">
      <c r="A9750" s="2">
        <v>9749</v>
      </c>
      <c r="B9750" t="s">
        <v>6869</v>
      </c>
      <c r="C9750" s="3">
        <v>41954</v>
      </c>
      <c r="D9750" s="3">
        <v>41958</v>
      </c>
      <c r="E9750" t="s">
        <v>25</v>
      </c>
      <c r="F9750">
        <f>VLOOKUP(E9750,SHIPMODE,2,FALSE)</f>
        <v>2</v>
      </c>
      <c r="G9750" t="s">
        <v>3258</v>
      </c>
      <c r="H9750" t="s">
        <v>32</v>
      </c>
      <c r="I9750" t="s">
        <v>9</v>
      </c>
      <c r="J9750">
        <f>VLOOKUP(I9750,segmentID,2,FALSE)</f>
        <v>1</v>
      </c>
      <c r="K9750" t="s">
        <v>3255</v>
      </c>
      <c r="L9750">
        <f>VLOOKUP(K9750,country2,2,FALSE)</f>
        <v>1</v>
      </c>
      <c r="M9750" t="s">
        <v>156</v>
      </c>
      <c r="N9750">
        <f>VLOOKUP(Orders!M9750,city2,2,FALSE)</f>
        <v>23</v>
      </c>
      <c r="O9750" t="s">
        <v>110</v>
      </c>
      <c r="P9750">
        <f>VLOOKUP(O9750,state2,2,FALSE)</f>
        <v>11</v>
      </c>
      <c r="Q9750">
        <v>60653</v>
      </c>
      <c r="R9750" t="s">
        <v>55</v>
      </c>
      <c r="S9750">
        <f>VLOOKUP(R9750,region2,2,FALSE)</f>
        <v>3</v>
      </c>
      <c r="T9750" t="s">
        <v>4563</v>
      </c>
      <c r="U9750" t="s">
        <v>13</v>
      </c>
      <c r="V9750">
        <f>VLOOKUP(U9750,category2,2,FALSE)</f>
        <v>1</v>
      </c>
      <c r="W9750" t="s">
        <v>3226</v>
      </c>
      <c r="X9750">
        <f>VLOOKUP(W9750,subcat2,3,FALSE)</f>
        <v>2</v>
      </c>
      <c r="Y9750" t="s">
        <v>2041</v>
      </c>
      <c r="Z9750">
        <v>797.94399999999996</v>
      </c>
      <c r="AA9750">
        <v>4</v>
      </c>
      <c r="AB9750">
        <v>0.3</v>
      </c>
      <c r="AC9750" s="4">
        <v>-56.995999999999981</v>
      </c>
    </row>
    <row r="9751" spans="1:29" x14ac:dyDescent="0.25">
      <c r="A9751" s="2">
        <v>9750</v>
      </c>
      <c r="B9751" t="s">
        <v>9215</v>
      </c>
      <c r="C9751" s="3">
        <v>42433</v>
      </c>
      <c r="D9751" s="3">
        <v>42437</v>
      </c>
      <c r="E9751" t="s">
        <v>25</v>
      </c>
      <c r="F9751">
        <f>VLOOKUP(E9751,SHIPMODE,2,FALSE)</f>
        <v>2</v>
      </c>
      <c r="G9751" t="s">
        <v>3868</v>
      </c>
      <c r="H9751" t="s">
        <v>2302</v>
      </c>
      <c r="I9751" t="s">
        <v>18</v>
      </c>
      <c r="J9751">
        <f>VLOOKUP(I9751,segmentID,2,FALSE)</f>
        <v>2</v>
      </c>
      <c r="K9751" t="s">
        <v>3255</v>
      </c>
      <c r="L9751">
        <f>VLOOKUP(K9751,country2,2,FALSE)</f>
        <v>1</v>
      </c>
      <c r="M9751" t="s">
        <v>126</v>
      </c>
      <c r="N9751">
        <f>VLOOKUP(Orders!M9751,city2,2,FALSE)</f>
        <v>19</v>
      </c>
      <c r="O9751" t="s">
        <v>1242</v>
      </c>
      <c r="P9751">
        <f>VLOOKUP(O9751,state2,2,FALSE)</f>
        <v>39</v>
      </c>
      <c r="Q9751">
        <v>3820</v>
      </c>
      <c r="R9751" t="s">
        <v>79</v>
      </c>
      <c r="S9751">
        <f>VLOOKUP(R9751,region2,2,FALSE)</f>
        <v>4</v>
      </c>
      <c r="T9751" t="s">
        <v>4529</v>
      </c>
      <c r="U9751" t="s">
        <v>35</v>
      </c>
      <c r="V9751">
        <f>VLOOKUP(U9751,category2,2,FALSE)</f>
        <v>3</v>
      </c>
      <c r="W9751" t="s">
        <v>3232</v>
      </c>
      <c r="X9751">
        <f>VLOOKUP(W9751,subcat2,3,FALSE)</f>
        <v>12</v>
      </c>
      <c r="Y9751" t="s">
        <v>762</v>
      </c>
      <c r="Z9751">
        <v>159.97999999999999</v>
      </c>
      <c r="AA9751">
        <v>2</v>
      </c>
      <c r="AB9751">
        <v>0</v>
      </c>
      <c r="AC9751" s="4">
        <v>57.592799999999997</v>
      </c>
    </row>
    <row r="9752" spans="1:29" x14ac:dyDescent="0.25">
      <c r="A9752" s="2">
        <v>9751</v>
      </c>
      <c r="B9752" t="s">
        <v>9216</v>
      </c>
      <c r="C9752" s="3">
        <v>42654</v>
      </c>
      <c r="D9752" s="3">
        <v>42658</v>
      </c>
      <c r="E9752" t="s">
        <v>25</v>
      </c>
      <c r="F9752">
        <f>VLOOKUP(E9752,SHIPMODE,2,FALSE)</f>
        <v>2</v>
      </c>
      <c r="G9752" t="s">
        <v>3467</v>
      </c>
      <c r="H9752" t="s">
        <v>867</v>
      </c>
      <c r="I9752" t="s">
        <v>9</v>
      </c>
      <c r="J9752">
        <f>VLOOKUP(I9752,segmentID,2,FALSE)</f>
        <v>1</v>
      </c>
      <c r="K9752" t="s">
        <v>3255</v>
      </c>
      <c r="L9752">
        <f>VLOOKUP(K9752,country2,2,FALSE)</f>
        <v>1</v>
      </c>
      <c r="M9752" t="s">
        <v>156</v>
      </c>
      <c r="N9752">
        <f>VLOOKUP(Orders!M9752,city2,2,FALSE)</f>
        <v>23</v>
      </c>
      <c r="O9752" t="s">
        <v>110</v>
      </c>
      <c r="P9752">
        <f>VLOOKUP(O9752,state2,2,FALSE)</f>
        <v>11</v>
      </c>
      <c r="Q9752">
        <v>60610</v>
      </c>
      <c r="R9752" t="s">
        <v>55</v>
      </c>
      <c r="S9752">
        <f>VLOOKUP(R9752,region2,2,FALSE)</f>
        <v>3</v>
      </c>
      <c r="T9752" t="s">
        <v>5481</v>
      </c>
      <c r="U9752" t="s">
        <v>22</v>
      </c>
      <c r="V9752">
        <f>VLOOKUP(U9752,category2,2,FALSE)</f>
        <v>2</v>
      </c>
      <c r="W9752" t="s">
        <v>3229</v>
      </c>
      <c r="X9752">
        <f>VLOOKUP(W9752,subcat2,3,FALSE)</f>
        <v>7</v>
      </c>
      <c r="Y9752" t="s">
        <v>386</v>
      </c>
      <c r="Z9752">
        <v>5.3440000000000003</v>
      </c>
      <c r="AA9752">
        <v>2</v>
      </c>
      <c r="AB9752">
        <v>0.2</v>
      </c>
      <c r="AC9752" s="4">
        <v>0.66799999999999948</v>
      </c>
    </row>
    <row r="9753" spans="1:29" x14ac:dyDescent="0.25">
      <c r="A9753" s="2">
        <v>9752</v>
      </c>
      <c r="B9753" t="s">
        <v>9216</v>
      </c>
      <c r="C9753" s="3">
        <v>42654</v>
      </c>
      <c r="D9753" s="3">
        <v>42658</v>
      </c>
      <c r="E9753" t="s">
        <v>25</v>
      </c>
      <c r="F9753">
        <f>VLOOKUP(E9753,SHIPMODE,2,FALSE)</f>
        <v>2</v>
      </c>
      <c r="G9753" t="s">
        <v>3467</v>
      </c>
      <c r="H9753" t="s">
        <v>867</v>
      </c>
      <c r="I9753" t="s">
        <v>9</v>
      </c>
      <c r="J9753">
        <f>VLOOKUP(I9753,segmentID,2,FALSE)</f>
        <v>1</v>
      </c>
      <c r="K9753" t="s">
        <v>3255</v>
      </c>
      <c r="L9753">
        <f>VLOOKUP(K9753,country2,2,FALSE)</f>
        <v>1</v>
      </c>
      <c r="M9753" t="s">
        <v>156</v>
      </c>
      <c r="N9753">
        <f>VLOOKUP(Orders!M9753,city2,2,FALSE)</f>
        <v>23</v>
      </c>
      <c r="O9753" t="s">
        <v>110</v>
      </c>
      <c r="P9753">
        <f>VLOOKUP(O9753,state2,2,FALSE)</f>
        <v>11</v>
      </c>
      <c r="Q9753">
        <v>60610</v>
      </c>
      <c r="R9753" t="s">
        <v>55</v>
      </c>
      <c r="S9753">
        <f>VLOOKUP(R9753,region2,2,FALSE)</f>
        <v>3</v>
      </c>
      <c r="T9753" t="s">
        <v>5252</v>
      </c>
      <c r="U9753" t="s">
        <v>22</v>
      </c>
      <c r="V9753">
        <f>VLOOKUP(U9753,category2,2,FALSE)</f>
        <v>2</v>
      </c>
      <c r="W9753" t="s">
        <v>3229</v>
      </c>
      <c r="X9753">
        <f>VLOOKUP(W9753,subcat2,3,FALSE)</f>
        <v>7</v>
      </c>
      <c r="Y9753" t="s">
        <v>34</v>
      </c>
      <c r="Z9753">
        <v>27.72</v>
      </c>
      <c r="AA9753">
        <v>3</v>
      </c>
      <c r="AB9753">
        <v>0.2</v>
      </c>
      <c r="AC9753" s="4">
        <v>3.4649999999999999</v>
      </c>
    </row>
    <row r="9754" spans="1:29" x14ac:dyDescent="0.25">
      <c r="A9754" s="2">
        <v>9753</v>
      </c>
      <c r="B9754" t="s">
        <v>9217</v>
      </c>
      <c r="C9754" s="3">
        <v>42552</v>
      </c>
      <c r="D9754" s="3">
        <v>42553</v>
      </c>
      <c r="E9754" t="s">
        <v>97</v>
      </c>
      <c r="F9754">
        <f>VLOOKUP(E9754,SHIPMODE,2,FALSE)</f>
        <v>3</v>
      </c>
      <c r="G9754" t="s">
        <v>3380</v>
      </c>
      <c r="H9754" t="s">
        <v>521</v>
      </c>
      <c r="I9754" t="s">
        <v>52</v>
      </c>
      <c r="J9754">
        <f>VLOOKUP(I9754,segmentID,2,FALSE)</f>
        <v>3</v>
      </c>
      <c r="K9754" t="s">
        <v>3255</v>
      </c>
      <c r="L9754">
        <f>VLOOKUP(K9754,country2,2,FALSE)</f>
        <v>1</v>
      </c>
      <c r="M9754" t="s">
        <v>48</v>
      </c>
      <c r="N9754">
        <f>VLOOKUP(Orders!M9754,city2,2,FALSE)</f>
        <v>5</v>
      </c>
      <c r="O9754" t="s">
        <v>49</v>
      </c>
      <c r="P9754">
        <f>VLOOKUP(O9754,state2,2,FALSE)</f>
        <v>5</v>
      </c>
      <c r="Q9754">
        <v>98115</v>
      </c>
      <c r="R9754" t="s">
        <v>21</v>
      </c>
      <c r="S9754">
        <f>VLOOKUP(R9754,region2,2,FALSE)</f>
        <v>2</v>
      </c>
      <c r="T9754" t="s">
        <v>4833</v>
      </c>
      <c r="U9754" t="s">
        <v>22</v>
      </c>
      <c r="V9754">
        <f>VLOOKUP(U9754,category2,2,FALSE)</f>
        <v>2</v>
      </c>
      <c r="W9754" t="s">
        <v>3231</v>
      </c>
      <c r="X9754">
        <f>VLOOKUP(W9754,subcat2,3,FALSE)</f>
        <v>9</v>
      </c>
      <c r="Y9754" t="s">
        <v>2558</v>
      </c>
      <c r="Z9754">
        <v>2.4960000000000004</v>
      </c>
      <c r="AA9754">
        <v>1</v>
      </c>
      <c r="AB9754">
        <v>0.2</v>
      </c>
      <c r="AC9754" s="4">
        <v>0.90479999999999983</v>
      </c>
    </row>
    <row r="9755" spans="1:29" x14ac:dyDescent="0.25">
      <c r="A9755" s="2">
        <v>9754</v>
      </c>
      <c r="B9755" t="s">
        <v>10904</v>
      </c>
      <c r="C9755" s="3">
        <v>42821</v>
      </c>
      <c r="D9755" s="3">
        <v>42823</v>
      </c>
      <c r="E9755" t="s">
        <v>7</v>
      </c>
      <c r="F9755">
        <f>VLOOKUP(E9755,SHIPMODE,2,FALSE)</f>
        <v>1</v>
      </c>
      <c r="G9755" t="s">
        <v>3303</v>
      </c>
      <c r="H9755" t="s">
        <v>226</v>
      </c>
      <c r="I9755" t="s">
        <v>9</v>
      </c>
      <c r="J9755">
        <f>VLOOKUP(I9755,segmentID,2,FALSE)</f>
        <v>1</v>
      </c>
      <c r="K9755" t="s">
        <v>3255</v>
      </c>
      <c r="L9755">
        <f>VLOOKUP(K9755,country2,2,FALSE)</f>
        <v>1</v>
      </c>
      <c r="M9755" t="s">
        <v>703</v>
      </c>
      <c r="N9755">
        <f>VLOOKUP(Orders!M9755,city2,2,FALSE)</f>
        <v>103</v>
      </c>
      <c r="O9755" t="s">
        <v>165</v>
      </c>
      <c r="P9755">
        <f>VLOOKUP(O9755,state2,2,FALSE)</f>
        <v>18</v>
      </c>
      <c r="Q9755">
        <v>23223</v>
      </c>
      <c r="R9755" t="s">
        <v>12</v>
      </c>
      <c r="S9755">
        <f>VLOOKUP(R9755,region2,2,FALSE)</f>
        <v>1</v>
      </c>
      <c r="T9755" t="s">
        <v>5633</v>
      </c>
      <c r="U9755" t="s">
        <v>22</v>
      </c>
      <c r="V9755">
        <f>VLOOKUP(U9755,category2,2,FALSE)</f>
        <v>2</v>
      </c>
      <c r="W9755" t="s">
        <v>23</v>
      </c>
      <c r="X9755">
        <f>VLOOKUP(W9755,subcat2,3,FALSE)</f>
        <v>3</v>
      </c>
      <c r="Y9755" t="s">
        <v>1012</v>
      </c>
      <c r="Z9755">
        <v>8.26</v>
      </c>
      <c r="AA9755">
        <v>2</v>
      </c>
      <c r="AB9755">
        <v>0</v>
      </c>
      <c r="AC9755" s="4">
        <v>3.7995999999999999</v>
      </c>
    </row>
    <row r="9756" spans="1:29" x14ac:dyDescent="0.25">
      <c r="A9756" s="2">
        <v>9755</v>
      </c>
      <c r="B9756" t="s">
        <v>10904</v>
      </c>
      <c r="C9756" s="3">
        <v>42821</v>
      </c>
      <c r="D9756" s="3">
        <v>42823</v>
      </c>
      <c r="E9756" t="s">
        <v>7</v>
      </c>
      <c r="F9756">
        <f>VLOOKUP(E9756,SHIPMODE,2,FALSE)</f>
        <v>1</v>
      </c>
      <c r="G9756" t="s">
        <v>3303</v>
      </c>
      <c r="H9756" t="s">
        <v>226</v>
      </c>
      <c r="I9756" t="s">
        <v>9</v>
      </c>
      <c r="J9756">
        <f>VLOOKUP(I9756,segmentID,2,FALSE)</f>
        <v>1</v>
      </c>
      <c r="K9756" t="s">
        <v>3255</v>
      </c>
      <c r="L9756">
        <f>VLOOKUP(K9756,country2,2,FALSE)</f>
        <v>1</v>
      </c>
      <c r="M9756" t="s">
        <v>703</v>
      </c>
      <c r="N9756">
        <f>VLOOKUP(Orders!M9756,city2,2,FALSE)</f>
        <v>103</v>
      </c>
      <c r="O9756" t="s">
        <v>165</v>
      </c>
      <c r="P9756">
        <f>VLOOKUP(O9756,state2,2,FALSE)</f>
        <v>18</v>
      </c>
      <c r="Q9756">
        <v>23223</v>
      </c>
      <c r="R9756" t="s">
        <v>12</v>
      </c>
      <c r="S9756">
        <f>VLOOKUP(R9756,region2,2,FALSE)</f>
        <v>1</v>
      </c>
      <c r="T9756" t="s">
        <v>4321</v>
      </c>
      <c r="U9756" t="s">
        <v>22</v>
      </c>
      <c r="V9756">
        <f>VLOOKUP(U9756,category2,2,FALSE)</f>
        <v>2</v>
      </c>
      <c r="W9756" t="s">
        <v>3231</v>
      </c>
      <c r="X9756">
        <f>VLOOKUP(W9756,subcat2,3,FALSE)</f>
        <v>9</v>
      </c>
      <c r="Y9756" t="s">
        <v>2095</v>
      </c>
      <c r="Z9756">
        <v>17.760000000000002</v>
      </c>
      <c r="AA9756">
        <v>2</v>
      </c>
      <c r="AB9756">
        <v>0</v>
      </c>
      <c r="AC9756" s="4">
        <v>8.8800000000000008</v>
      </c>
    </row>
    <row r="9757" spans="1:29" x14ac:dyDescent="0.25">
      <c r="A9757" s="2">
        <v>9756</v>
      </c>
      <c r="B9757" t="s">
        <v>10904</v>
      </c>
      <c r="C9757" s="3">
        <v>42821</v>
      </c>
      <c r="D9757" s="3">
        <v>42823</v>
      </c>
      <c r="E9757" t="s">
        <v>7</v>
      </c>
      <c r="F9757">
        <f>VLOOKUP(E9757,SHIPMODE,2,FALSE)</f>
        <v>1</v>
      </c>
      <c r="G9757" t="s">
        <v>3303</v>
      </c>
      <c r="H9757" t="s">
        <v>226</v>
      </c>
      <c r="I9757" t="s">
        <v>9</v>
      </c>
      <c r="J9757">
        <f>VLOOKUP(I9757,segmentID,2,FALSE)</f>
        <v>1</v>
      </c>
      <c r="K9757" t="s">
        <v>3255</v>
      </c>
      <c r="L9757">
        <f>VLOOKUP(K9757,country2,2,FALSE)</f>
        <v>1</v>
      </c>
      <c r="M9757" t="s">
        <v>703</v>
      </c>
      <c r="N9757">
        <f>VLOOKUP(Orders!M9757,city2,2,FALSE)</f>
        <v>103</v>
      </c>
      <c r="O9757" t="s">
        <v>165</v>
      </c>
      <c r="P9757">
        <f>VLOOKUP(O9757,state2,2,FALSE)</f>
        <v>18</v>
      </c>
      <c r="Q9757">
        <v>23223</v>
      </c>
      <c r="R9757" t="s">
        <v>12</v>
      </c>
      <c r="S9757">
        <f>VLOOKUP(R9757,region2,2,FALSE)</f>
        <v>1</v>
      </c>
      <c r="T9757" t="s">
        <v>5508</v>
      </c>
      <c r="U9757" t="s">
        <v>22</v>
      </c>
      <c r="V9757">
        <f>VLOOKUP(U9757,category2,2,FALSE)</f>
        <v>2</v>
      </c>
      <c r="W9757" t="s">
        <v>3227</v>
      </c>
      <c r="X9757">
        <f>VLOOKUP(W9757,subcat2,3,FALSE)</f>
        <v>5</v>
      </c>
      <c r="Y9757" t="s">
        <v>176</v>
      </c>
      <c r="Z9757">
        <v>332.94</v>
      </c>
      <c r="AA9757">
        <v>3</v>
      </c>
      <c r="AB9757">
        <v>0</v>
      </c>
      <c r="AC9757" s="4">
        <v>9.9882000000000204</v>
      </c>
    </row>
    <row r="9758" spans="1:29" x14ac:dyDescent="0.25">
      <c r="A9758" s="2">
        <v>9757</v>
      </c>
      <c r="B9758" t="s">
        <v>10904</v>
      </c>
      <c r="C9758" s="3">
        <v>42821</v>
      </c>
      <c r="D9758" s="3">
        <v>42823</v>
      </c>
      <c r="E9758" t="s">
        <v>7</v>
      </c>
      <c r="F9758">
        <f>VLOOKUP(E9758,SHIPMODE,2,FALSE)</f>
        <v>1</v>
      </c>
      <c r="G9758" t="s">
        <v>3303</v>
      </c>
      <c r="H9758" t="s">
        <v>226</v>
      </c>
      <c r="I9758" t="s">
        <v>9</v>
      </c>
      <c r="J9758">
        <f>VLOOKUP(I9758,segmentID,2,FALSE)</f>
        <v>1</v>
      </c>
      <c r="K9758" t="s">
        <v>3255</v>
      </c>
      <c r="L9758">
        <f>VLOOKUP(K9758,country2,2,FALSE)</f>
        <v>1</v>
      </c>
      <c r="M9758" t="s">
        <v>703</v>
      </c>
      <c r="N9758">
        <f>VLOOKUP(Orders!M9758,city2,2,FALSE)</f>
        <v>103</v>
      </c>
      <c r="O9758" t="s">
        <v>165</v>
      </c>
      <c r="P9758">
        <f>VLOOKUP(O9758,state2,2,FALSE)</f>
        <v>18</v>
      </c>
      <c r="Q9758">
        <v>23223</v>
      </c>
      <c r="R9758" t="s">
        <v>12</v>
      </c>
      <c r="S9758">
        <f>VLOOKUP(R9758,region2,2,FALSE)</f>
        <v>1</v>
      </c>
      <c r="T9758" t="s">
        <v>4383</v>
      </c>
      <c r="U9758" t="s">
        <v>13</v>
      </c>
      <c r="V9758">
        <f>VLOOKUP(U9758,category2,2,FALSE)</f>
        <v>1</v>
      </c>
      <c r="W9758" t="s">
        <v>29</v>
      </c>
      <c r="X9758">
        <f>VLOOKUP(W9758,subcat2,3,FALSE)</f>
        <v>4</v>
      </c>
      <c r="Y9758" t="s">
        <v>444</v>
      </c>
      <c r="Z9758">
        <v>292.10000000000002</v>
      </c>
      <c r="AA9758">
        <v>2</v>
      </c>
      <c r="AB9758">
        <v>0</v>
      </c>
      <c r="AC9758" s="4">
        <v>58.419999999999987</v>
      </c>
    </row>
    <row r="9759" spans="1:29" x14ac:dyDescent="0.25">
      <c r="A9759" s="2">
        <v>9758</v>
      </c>
      <c r="B9759" t="s">
        <v>10904</v>
      </c>
      <c r="C9759" s="3">
        <v>42821</v>
      </c>
      <c r="D9759" s="3">
        <v>42823</v>
      </c>
      <c r="E9759" t="s">
        <v>7</v>
      </c>
      <c r="F9759">
        <f>VLOOKUP(E9759,SHIPMODE,2,FALSE)</f>
        <v>1</v>
      </c>
      <c r="G9759" t="s">
        <v>3303</v>
      </c>
      <c r="H9759" t="s">
        <v>226</v>
      </c>
      <c r="I9759" t="s">
        <v>9</v>
      </c>
      <c r="J9759">
        <f>VLOOKUP(I9759,segmentID,2,FALSE)</f>
        <v>1</v>
      </c>
      <c r="K9759" t="s">
        <v>3255</v>
      </c>
      <c r="L9759">
        <f>VLOOKUP(K9759,country2,2,FALSE)</f>
        <v>1</v>
      </c>
      <c r="M9759" t="s">
        <v>703</v>
      </c>
      <c r="N9759">
        <f>VLOOKUP(Orders!M9759,city2,2,FALSE)</f>
        <v>103</v>
      </c>
      <c r="O9759" t="s">
        <v>165</v>
      </c>
      <c r="P9759">
        <f>VLOOKUP(O9759,state2,2,FALSE)</f>
        <v>18</v>
      </c>
      <c r="Q9759">
        <v>23223</v>
      </c>
      <c r="R9759" t="s">
        <v>12</v>
      </c>
      <c r="S9759">
        <f>VLOOKUP(R9759,region2,2,FALSE)</f>
        <v>1</v>
      </c>
      <c r="T9759" t="s">
        <v>5841</v>
      </c>
      <c r="U9759" t="s">
        <v>35</v>
      </c>
      <c r="V9759">
        <f>VLOOKUP(U9759,category2,2,FALSE)</f>
        <v>3</v>
      </c>
      <c r="W9759" t="s">
        <v>3230</v>
      </c>
      <c r="X9759">
        <f>VLOOKUP(W9759,subcat2,3,FALSE)</f>
        <v>8</v>
      </c>
      <c r="Y9759" t="s">
        <v>944</v>
      </c>
      <c r="Z9759">
        <v>206.1</v>
      </c>
      <c r="AA9759">
        <v>5</v>
      </c>
      <c r="AB9759">
        <v>0</v>
      </c>
      <c r="AC9759" s="4">
        <v>55.647000000000006</v>
      </c>
    </row>
    <row r="9760" spans="1:29" x14ac:dyDescent="0.25">
      <c r="A9760" s="2">
        <v>9759</v>
      </c>
      <c r="B9760" t="s">
        <v>10904</v>
      </c>
      <c r="C9760" s="3">
        <v>42821</v>
      </c>
      <c r="D9760" s="3">
        <v>42823</v>
      </c>
      <c r="E9760" t="s">
        <v>7</v>
      </c>
      <c r="F9760">
        <f>VLOOKUP(E9760,SHIPMODE,2,FALSE)</f>
        <v>1</v>
      </c>
      <c r="G9760" t="s">
        <v>3303</v>
      </c>
      <c r="H9760" t="s">
        <v>226</v>
      </c>
      <c r="I9760" t="s">
        <v>9</v>
      </c>
      <c r="J9760">
        <f>VLOOKUP(I9760,segmentID,2,FALSE)</f>
        <v>1</v>
      </c>
      <c r="K9760" t="s">
        <v>3255</v>
      </c>
      <c r="L9760">
        <f>VLOOKUP(K9760,country2,2,FALSE)</f>
        <v>1</v>
      </c>
      <c r="M9760" t="s">
        <v>703</v>
      </c>
      <c r="N9760">
        <f>VLOOKUP(Orders!M9760,city2,2,FALSE)</f>
        <v>103</v>
      </c>
      <c r="O9760" t="s">
        <v>165</v>
      </c>
      <c r="P9760">
        <f>VLOOKUP(O9760,state2,2,FALSE)</f>
        <v>18</v>
      </c>
      <c r="Q9760">
        <v>23223</v>
      </c>
      <c r="R9760" t="s">
        <v>12</v>
      </c>
      <c r="S9760">
        <f>VLOOKUP(R9760,region2,2,FALSE)</f>
        <v>1</v>
      </c>
      <c r="T9760" t="s">
        <v>4357</v>
      </c>
      <c r="U9760" t="s">
        <v>22</v>
      </c>
      <c r="V9760">
        <f>VLOOKUP(U9760,category2,2,FALSE)</f>
        <v>2</v>
      </c>
      <c r="W9760" t="s">
        <v>45</v>
      </c>
      <c r="X9760">
        <f>VLOOKUP(W9760,subcat2,3,FALSE)</f>
        <v>11</v>
      </c>
      <c r="Y9760" t="s">
        <v>1301</v>
      </c>
      <c r="Z9760">
        <v>17.64</v>
      </c>
      <c r="AA9760">
        <v>4</v>
      </c>
      <c r="AB9760">
        <v>0</v>
      </c>
      <c r="AC9760" s="4">
        <v>8.1143999999999998</v>
      </c>
    </row>
    <row r="9761" spans="1:29" x14ac:dyDescent="0.25">
      <c r="A9761" s="2">
        <v>9760</v>
      </c>
      <c r="B9761" t="s">
        <v>9218</v>
      </c>
      <c r="C9761" s="3">
        <v>42674</v>
      </c>
      <c r="D9761" s="3">
        <v>42679</v>
      </c>
      <c r="E9761" t="s">
        <v>25</v>
      </c>
      <c r="F9761">
        <f>VLOOKUP(E9761,SHIPMODE,2,FALSE)</f>
        <v>2</v>
      </c>
      <c r="G9761" t="s">
        <v>3500</v>
      </c>
      <c r="H9761" t="s">
        <v>969</v>
      </c>
      <c r="I9761" t="s">
        <v>18</v>
      </c>
      <c r="J9761">
        <f>VLOOKUP(I9761,segmentID,2,FALSE)</f>
        <v>2</v>
      </c>
      <c r="K9761" t="s">
        <v>3255</v>
      </c>
      <c r="L9761">
        <f>VLOOKUP(K9761,country2,2,FALSE)</f>
        <v>1</v>
      </c>
      <c r="M9761" t="s">
        <v>67</v>
      </c>
      <c r="N9761">
        <f>VLOOKUP(Orders!M9761,city2,2,FALSE)</f>
        <v>9</v>
      </c>
      <c r="O9761" t="s">
        <v>20</v>
      </c>
      <c r="P9761">
        <f>VLOOKUP(O9761,state2,2,FALSE)</f>
        <v>2</v>
      </c>
      <c r="Q9761">
        <v>94109</v>
      </c>
      <c r="R9761" t="s">
        <v>21</v>
      </c>
      <c r="S9761">
        <f>VLOOKUP(R9761,region2,2,FALSE)</f>
        <v>2</v>
      </c>
      <c r="T9761" t="s">
        <v>5212</v>
      </c>
      <c r="U9761" t="s">
        <v>13</v>
      </c>
      <c r="V9761">
        <f>VLOOKUP(U9761,category2,2,FALSE)</f>
        <v>1</v>
      </c>
      <c r="W9761" t="s">
        <v>3226</v>
      </c>
      <c r="X9761">
        <f>VLOOKUP(W9761,subcat2,3,FALSE)</f>
        <v>2</v>
      </c>
      <c r="Y9761" t="s">
        <v>3075</v>
      </c>
      <c r="Z9761">
        <v>1403.9200000000003</v>
      </c>
      <c r="AA9761">
        <v>5</v>
      </c>
      <c r="AB9761">
        <v>0.2</v>
      </c>
      <c r="AC9761" s="4">
        <v>70.196000000000026</v>
      </c>
    </row>
    <row r="9762" spans="1:29" x14ac:dyDescent="0.25">
      <c r="A9762" s="2">
        <v>9761</v>
      </c>
      <c r="B9762" t="s">
        <v>10905</v>
      </c>
      <c r="C9762" s="3">
        <v>43043</v>
      </c>
      <c r="D9762" s="3">
        <v>43047</v>
      </c>
      <c r="E9762" t="s">
        <v>25</v>
      </c>
      <c r="F9762">
        <f>VLOOKUP(E9762,SHIPMODE,2,FALSE)</f>
        <v>2</v>
      </c>
      <c r="G9762" t="s">
        <v>3709</v>
      </c>
      <c r="H9762" t="s">
        <v>1688</v>
      </c>
      <c r="I9762" t="s">
        <v>52</v>
      </c>
      <c r="J9762">
        <f>VLOOKUP(I9762,segmentID,2,FALSE)</f>
        <v>3</v>
      </c>
      <c r="K9762" t="s">
        <v>3255</v>
      </c>
      <c r="L9762">
        <f>VLOOKUP(K9762,country2,2,FALSE)</f>
        <v>1</v>
      </c>
      <c r="M9762" t="s">
        <v>3221</v>
      </c>
      <c r="N9762">
        <f>VLOOKUP(Orders!M9762,city2,2,FALSE)</f>
        <v>529</v>
      </c>
      <c r="O9762" t="s">
        <v>811</v>
      </c>
      <c r="P9762">
        <f>VLOOKUP(O9762,state2,2,FALSE)</f>
        <v>37</v>
      </c>
      <c r="Q9762">
        <v>72762</v>
      </c>
      <c r="R9762" t="s">
        <v>12</v>
      </c>
      <c r="S9762">
        <f>VLOOKUP(R9762,region2,2,FALSE)</f>
        <v>1</v>
      </c>
      <c r="T9762" t="s">
        <v>5604</v>
      </c>
      <c r="U9762" t="s">
        <v>22</v>
      </c>
      <c r="V9762">
        <f>VLOOKUP(U9762,category2,2,FALSE)</f>
        <v>2</v>
      </c>
      <c r="W9762" t="s">
        <v>3229</v>
      </c>
      <c r="X9762">
        <f>VLOOKUP(W9762,subcat2,3,FALSE)</f>
        <v>7</v>
      </c>
      <c r="Y9762" t="s">
        <v>892</v>
      </c>
      <c r="Z9762">
        <v>4.3</v>
      </c>
      <c r="AA9762">
        <v>2</v>
      </c>
      <c r="AB9762">
        <v>0</v>
      </c>
      <c r="AC9762" s="4">
        <v>1.4189999999999996</v>
      </c>
    </row>
    <row r="9763" spans="1:29" x14ac:dyDescent="0.25">
      <c r="A9763" s="2">
        <v>9762</v>
      </c>
      <c r="B9763" t="s">
        <v>6870</v>
      </c>
      <c r="C9763" s="3">
        <v>41684</v>
      </c>
      <c r="D9763" s="3">
        <v>41688</v>
      </c>
      <c r="E9763" t="s">
        <v>25</v>
      </c>
      <c r="F9763">
        <f>VLOOKUP(E9763,SHIPMODE,2,FALSE)</f>
        <v>2</v>
      </c>
      <c r="G9763" t="s">
        <v>3759</v>
      </c>
      <c r="H9763" t="s">
        <v>1848</v>
      </c>
      <c r="I9763" t="s">
        <v>18</v>
      </c>
      <c r="J9763">
        <f>VLOOKUP(I9763,segmentID,2,FALSE)</f>
        <v>2</v>
      </c>
      <c r="K9763" t="s">
        <v>3255</v>
      </c>
      <c r="L9763">
        <f>VLOOKUP(K9763,country2,2,FALSE)</f>
        <v>1</v>
      </c>
      <c r="M9763" t="s">
        <v>48</v>
      </c>
      <c r="N9763">
        <f>VLOOKUP(Orders!M9763,city2,2,FALSE)</f>
        <v>5</v>
      </c>
      <c r="O9763" t="s">
        <v>49</v>
      </c>
      <c r="P9763">
        <f>VLOOKUP(O9763,state2,2,FALSE)</f>
        <v>5</v>
      </c>
      <c r="Q9763">
        <v>98103</v>
      </c>
      <c r="R9763" t="s">
        <v>21</v>
      </c>
      <c r="S9763">
        <f>VLOOKUP(R9763,region2,2,FALSE)</f>
        <v>2</v>
      </c>
      <c r="T9763" t="s">
        <v>5186</v>
      </c>
      <c r="U9763" t="s">
        <v>35</v>
      </c>
      <c r="V9763">
        <f>VLOOKUP(U9763,category2,2,FALSE)</f>
        <v>3</v>
      </c>
      <c r="W9763" t="s">
        <v>3232</v>
      </c>
      <c r="X9763">
        <f>VLOOKUP(W9763,subcat2,3,FALSE)</f>
        <v>12</v>
      </c>
      <c r="Y9763" t="s">
        <v>515</v>
      </c>
      <c r="Z9763">
        <v>239.96999999999997</v>
      </c>
      <c r="AA9763">
        <v>3</v>
      </c>
      <c r="AB9763">
        <v>0</v>
      </c>
      <c r="AC9763" s="4">
        <v>86.389199999999988</v>
      </c>
    </row>
    <row r="9764" spans="1:29" x14ac:dyDescent="0.25">
      <c r="A9764" s="2">
        <v>9763</v>
      </c>
      <c r="B9764" t="s">
        <v>6870</v>
      </c>
      <c r="C9764" s="3">
        <v>41684</v>
      </c>
      <c r="D9764" s="3">
        <v>41688</v>
      </c>
      <c r="E9764" t="s">
        <v>25</v>
      </c>
      <c r="F9764">
        <f>VLOOKUP(E9764,SHIPMODE,2,FALSE)</f>
        <v>2</v>
      </c>
      <c r="G9764" t="s">
        <v>3759</v>
      </c>
      <c r="H9764" t="s">
        <v>1848</v>
      </c>
      <c r="I9764" t="s">
        <v>18</v>
      </c>
      <c r="J9764">
        <f>VLOOKUP(I9764,segmentID,2,FALSE)</f>
        <v>2</v>
      </c>
      <c r="K9764" t="s">
        <v>3255</v>
      </c>
      <c r="L9764">
        <f>VLOOKUP(K9764,country2,2,FALSE)</f>
        <v>1</v>
      </c>
      <c r="M9764" t="s">
        <v>48</v>
      </c>
      <c r="N9764">
        <f>VLOOKUP(Orders!M9764,city2,2,FALSE)</f>
        <v>5</v>
      </c>
      <c r="O9764" t="s">
        <v>49</v>
      </c>
      <c r="P9764">
        <f>VLOOKUP(O9764,state2,2,FALSE)</f>
        <v>5</v>
      </c>
      <c r="Q9764">
        <v>98103</v>
      </c>
      <c r="R9764" t="s">
        <v>21</v>
      </c>
      <c r="S9764">
        <f>VLOOKUP(R9764,region2,2,FALSE)</f>
        <v>2</v>
      </c>
      <c r="T9764" t="s">
        <v>5429</v>
      </c>
      <c r="U9764" t="s">
        <v>22</v>
      </c>
      <c r="V9764">
        <f>VLOOKUP(U9764,category2,2,FALSE)</f>
        <v>2</v>
      </c>
      <c r="W9764" t="s">
        <v>38</v>
      </c>
      <c r="X9764">
        <f>VLOOKUP(W9764,subcat2,3,FALSE)</f>
        <v>10</v>
      </c>
      <c r="Y9764" t="s">
        <v>39</v>
      </c>
      <c r="Z9764">
        <v>81.96</v>
      </c>
      <c r="AA9764">
        <v>2</v>
      </c>
      <c r="AB9764">
        <v>0</v>
      </c>
      <c r="AC9764" s="4">
        <v>22.948799999999999</v>
      </c>
    </row>
    <row r="9765" spans="1:29" x14ac:dyDescent="0.25">
      <c r="A9765" s="2">
        <v>9764</v>
      </c>
      <c r="B9765" t="s">
        <v>6870</v>
      </c>
      <c r="C9765" s="3">
        <v>41684</v>
      </c>
      <c r="D9765" s="3">
        <v>41688</v>
      </c>
      <c r="E9765" t="s">
        <v>25</v>
      </c>
      <c r="F9765">
        <f>VLOOKUP(E9765,SHIPMODE,2,FALSE)</f>
        <v>2</v>
      </c>
      <c r="G9765" t="s">
        <v>3759</v>
      </c>
      <c r="H9765" t="s">
        <v>1848</v>
      </c>
      <c r="I9765" t="s">
        <v>18</v>
      </c>
      <c r="J9765">
        <f>VLOOKUP(I9765,segmentID,2,FALSE)</f>
        <v>2</v>
      </c>
      <c r="K9765" t="s">
        <v>3255</v>
      </c>
      <c r="L9765">
        <f>VLOOKUP(K9765,country2,2,FALSE)</f>
        <v>1</v>
      </c>
      <c r="M9765" t="s">
        <v>48</v>
      </c>
      <c r="N9765">
        <f>VLOOKUP(Orders!M9765,city2,2,FALSE)</f>
        <v>5</v>
      </c>
      <c r="O9765" t="s">
        <v>49</v>
      </c>
      <c r="P9765">
        <f>VLOOKUP(O9765,state2,2,FALSE)</f>
        <v>5</v>
      </c>
      <c r="Q9765">
        <v>98103</v>
      </c>
      <c r="R9765" t="s">
        <v>21</v>
      </c>
      <c r="S9765">
        <f>VLOOKUP(R9765,region2,2,FALSE)</f>
        <v>2</v>
      </c>
      <c r="T9765" t="s">
        <v>5489</v>
      </c>
      <c r="U9765" t="s">
        <v>22</v>
      </c>
      <c r="V9765">
        <f>VLOOKUP(U9765,category2,2,FALSE)</f>
        <v>2</v>
      </c>
      <c r="W9765" t="s">
        <v>3233</v>
      </c>
      <c r="X9765">
        <f>VLOOKUP(W9765,subcat2,3,FALSE)</f>
        <v>15</v>
      </c>
      <c r="Y9765" t="s">
        <v>2475</v>
      </c>
      <c r="Z9765">
        <v>238.62</v>
      </c>
      <c r="AA9765">
        <v>2</v>
      </c>
      <c r="AB9765">
        <v>0</v>
      </c>
      <c r="AC9765" s="4">
        <v>4.7724000000000046</v>
      </c>
    </row>
    <row r="9766" spans="1:29" x14ac:dyDescent="0.25">
      <c r="A9766" s="2">
        <v>9765</v>
      </c>
      <c r="B9766" t="s">
        <v>6871</v>
      </c>
      <c r="C9766" s="3">
        <v>41808</v>
      </c>
      <c r="D9766" s="3">
        <v>41813</v>
      </c>
      <c r="E9766" t="s">
        <v>25</v>
      </c>
      <c r="F9766">
        <f>VLOOKUP(E9766,SHIPMODE,2,FALSE)</f>
        <v>2</v>
      </c>
      <c r="G9766" t="s">
        <v>3753</v>
      </c>
      <c r="H9766" t="s">
        <v>1824</v>
      </c>
      <c r="I9766" t="s">
        <v>9</v>
      </c>
      <c r="J9766">
        <f>VLOOKUP(I9766,segmentID,2,FALSE)</f>
        <v>1</v>
      </c>
      <c r="K9766" t="s">
        <v>3255</v>
      </c>
      <c r="L9766">
        <f>VLOOKUP(K9766,country2,2,FALSE)</f>
        <v>1</v>
      </c>
      <c r="M9766" t="s">
        <v>19</v>
      </c>
      <c r="N9766">
        <f>VLOOKUP(Orders!M9766,city2,2,FALSE)</f>
        <v>2</v>
      </c>
      <c r="O9766" t="s">
        <v>20</v>
      </c>
      <c r="P9766">
        <f>VLOOKUP(O9766,state2,2,FALSE)</f>
        <v>2</v>
      </c>
      <c r="Q9766">
        <v>90036</v>
      </c>
      <c r="R9766" t="s">
        <v>21</v>
      </c>
      <c r="S9766">
        <f>VLOOKUP(R9766,region2,2,FALSE)</f>
        <v>2</v>
      </c>
      <c r="T9766" t="s">
        <v>4249</v>
      </c>
      <c r="U9766" t="s">
        <v>35</v>
      </c>
      <c r="V9766">
        <f>VLOOKUP(U9766,category2,2,FALSE)</f>
        <v>3</v>
      </c>
      <c r="W9766" t="s">
        <v>3230</v>
      </c>
      <c r="X9766">
        <f>VLOOKUP(W9766,subcat2,3,FALSE)</f>
        <v>8</v>
      </c>
      <c r="Y9766" t="s">
        <v>1949</v>
      </c>
      <c r="Z9766">
        <v>139.80000000000001</v>
      </c>
      <c r="AA9766">
        <v>5</v>
      </c>
      <c r="AB9766">
        <v>0.2</v>
      </c>
      <c r="AC9766" s="4">
        <v>12.232500000000009</v>
      </c>
    </row>
    <row r="9767" spans="1:29" x14ac:dyDescent="0.25">
      <c r="A9767" s="2">
        <v>9766</v>
      </c>
      <c r="B9767" t="s">
        <v>10906</v>
      </c>
      <c r="C9767" s="3">
        <v>42794</v>
      </c>
      <c r="D9767" s="3">
        <v>42800</v>
      </c>
      <c r="E9767" t="s">
        <v>25</v>
      </c>
      <c r="F9767">
        <f>VLOOKUP(E9767,SHIPMODE,2,FALSE)</f>
        <v>2</v>
      </c>
      <c r="G9767" t="s">
        <v>3806</v>
      </c>
      <c r="H9767" t="s">
        <v>2031</v>
      </c>
      <c r="I9767" t="s">
        <v>9</v>
      </c>
      <c r="J9767">
        <f>VLOOKUP(I9767,segmentID,2,FALSE)</f>
        <v>1</v>
      </c>
      <c r="K9767" t="s">
        <v>3255</v>
      </c>
      <c r="L9767">
        <f>VLOOKUP(K9767,country2,2,FALSE)</f>
        <v>1</v>
      </c>
      <c r="M9767" t="s">
        <v>1636</v>
      </c>
      <c r="N9767">
        <f>VLOOKUP(Orders!M9767,city2,2,FALSE)</f>
        <v>210</v>
      </c>
      <c r="O9767" t="s">
        <v>367</v>
      </c>
      <c r="P9767">
        <f>VLOOKUP(O9767,state2,2,FALSE)</f>
        <v>30</v>
      </c>
      <c r="Q9767">
        <v>6457</v>
      </c>
      <c r="R9767" t="s">
        <v>79</v>
      </c>
      <c r="S9767">
        <f>VLOOKUP(R9767,region2,2,FALSE)</f>
        <v>4</v>
      </c>
      <c r="T9767" t="s">
        <v>5258</v>
      </c>
      <c r="U9767" t="s">
        <v>22</v>
      </c>
      <c r="V9767">
        <f>VLOOKUP(U9767,category2,2,FALSE)</f>
        <v>2</v>
      </c>
      <c r="W9767" t="s">
        <v>3231</v>
      </c>
      <c r="X9767">
        <f>VLOOKUP(W9767,subcat2,3,FALSE)</f>
        <v>9</v>
      </c>
      <c r="Y9767" t="s">
        <v>1726</v>
      </c>
      <c r="Z9767">
        <v>9.84</v>
      </c>
      <c r="AA9767">
        <v>2</v>
      </c>
      <c r="AB9767">
        <v>0</v>
      </c>
      <c r="AC9767" s="4">
        <v>4.7231999999999994</v>
      </c>
    </row>
    <row r="9768" spans="1:29" x14ac:dyDescent="0.25">
      <c r="A9768" s="2">
        <v>9767</v>
      </c>
      <c r="B9768" t="s">
        <v>10906</v>
      </c>
      <c r="C9768" s="3">
        <v>42794</v>
      </c>
      <c r="D9768" s="3">
        <v>42800</v>
      </c>
      <c r="E9768" t="s">
        <v>25</v>
      </c>
      <c r="F9768">
        <f>VLOOKUP(E9768,SHIPMODE,2,FALSE)</f>
        <v>2</v>
      </c>
      <c r="G9768" t="s">
        <v>3806</v>
      </c>
      <c r="H9768" t="s">
        <v>2031</v>
      </c>
      <c r="I9768" t="s">
        <v>9</v>
      </c>
      <c r="J9768">
        <f>VLOOKUP(I9768,segmentID,2,FALSE)</f>
        <v>1</v>
      </c>
      <c r="K9768" t="s">
        <v>3255</v>
      </c>
      <c r="L9768">
        <f>VLOOKUP(K9768,country2,2,FALSE)</f>
        <v>1</v>
      </c>
      <c r="M9768" t="s">
        <v>1636</v>
      </c>
      <c r="N9768">
        <f>VLOOKUP(Orders!M9768,city2,2,FALSE)</f>
        <v>210</v>
      </c>
      <c r="O9768" t="s">
        <v>367</v>
      </c>
      <c r="P9768">
        <f>VLOOKUP(O9768,state2,2,FALSE)</f>
        <v>30</v>
      </c>
      <c r="Q9768">
        <v>6457</v>
      </c>
      <c r="R9768" t="s">
        <v>79</v>
      </c>
      <c r="S9768">
        <f>VLOOKUP(R9768,region2,2,FALSE)</f>
        <v>4</v>
      </c>
      <c r="T9768" t="s">
        <v>4659</v>
      </c>
      <c r="U9768" t="s">
        <v>22</v>
      </c>
      <c r="V9768">
        <f>VLOOKUP(U9768,category2,2,FALSE)</f>
        <v>2</v>
      </c>
      <c r="W9768" t="s">
        <v>45</v>
      </c>
      <c r="X9768">
        <f>VLOOKUP(W9768,subcat2,3,FALSE)</f>
        <v>11</v>
      </c>
      <c r="Y9768" t="s">
        <v>2019</v>
      </c>
      <c r="Z9768">
        <v>7.78</v>
      </c>
      <c r="AA9768">
        <v>1</v>
      </c>
      <c r="AB9768">
        <v>0</v>
      </c>
      <c r="AC9768" s="4">
        <v>3.5009999999999994</v>
      </c>
    </row>
    <row r="9769" spans="1:29" x14ac:dyDescent="0.25">
      <c r="A9769" s="2">
        <v>9768</v>
      </c>
      <c r="B9769" t="s">
        <v>10907</v>
      </c>
      <c r="C9769" s="3">
        <v>43078</v>
      </c>
      <c r="D9769" s="3">
        <v>43084</v>
      </c>
      <c r="E9769" t="s">
        <v>25</v>
      </c>
      <c r="F9769">
        <f>VLOOKUP(E9769,SHIPMODE,2,FALSE)</f>
        <v>2</v>
      </c>
      <c r="G9769" t="s">
        <v>3815</v>
      </c>
      <c r="H9769" t="s">
        <v>2079</v>
      </c>
      <c r="I9769" t="s">
        <v>9</v>
      </c>
      <c r="J9769">
        <f>VLOOKUP(I9769,segmentID,2,FALSE)</f>
        <v>1</v>
      </c>
      <c r="K9769" t="s">
        <v>3255</v>
      </c>
      <c r="L9769">
        <f>VLOOKUP(K9769,country2,2,FALSE)</f>
        <v>1</v>
      </c>
      <c r="M9769" t="s">
        <v>2613</v>
      </c>
      <c r="N9769">
        <f>VLOOKUP(Orders!M9769,city2,2,FALSE)</f>
        <v>355</v>
      </c>
      <c r="O9769" t="s">
        <v>123</v>
      </c>
      <c r="P9769">
        <f>VLOOKUP(O9769,state2,2,FALSE)</f>
        <v>13</v>
      </c>
      <c r="Q9769">
        <v>49505</v>
      </c>
      <c r="R9769" t="s">
        <v>55</v>
      </c>
      <c r="S9769">
        <f>VLOOKUP(R9769,region2,2,FALSE)</f>
        <v>3</v>
      </c>
      <c r="T9769" t="s">
        <v>5129</v>
      </c>
      <c r="U9769" t="s">
        <v>22</v>
      </c>
      <c r="V9769">
        <f>VLOOKUP(U9769,category2,2,FALSE)</f>
        <v>2</v>
      </c>
      <c r="W9769" t="s">
        <v>3231</v>
      </c>
      <c r="X9769">
        <f>VLOOKUP(W9769,subcat2,3,FALSE)</f>
        <v>9</v>
      </c>
      <c r="Y9769" t="s">
        <v>1058</v>
      </c>
      <c r="Z9769">
        <v>54.900000000000006</v>
      </c>
      <c r="AA9769">
        <v>5</v>
      </c>
      <c r="AB9769">
        <v>0</v>
      </c>
      <c r="AC9769" s="4">
        <v>26.901000000000003</v>
      </c>
    </row>
    <row r="9770" spans="1:29" x14ac:dyDescent="0.25">
      <c r="A9770" s="2">
        <v>9769</v>
      </c>
      <c r="B9770" t="s">
        <v>10908</v>
      </c>
      <c r="C9770" s="3">
        <v>43076</v>
      </c>
      <c r="D9770" s="3">
        <v>43083</v>
      </c>
      <c r="E9770" t="s">
        <v>25</v>
      </c>
      <c r="F9770">
        <f>VLOOKUP(E9770,SHIPMODE,2,FALSE)</f>
        <v>2</v>
      </c>
      <c r="G9770" t="s">
        <v>3681</v>
      </c>
      <c r="H9770" t="s">
        <v>1603</v>
      </c>
      <c r="I9770" t="s">
        <v>52</v>
      </c>
      <c r="J9770">
        <f>VLOOKUP(I9770,segmentID,2,FALSE)</f>
        <v>3</v>
      </c>
      <c r="K9770" t="s">
        <v>3255</v>
      </c>
      <c r="L9770">
        <f>VLOOKUP(K9770,country2,2,FALSE)</f>
        <v>1</v>
      </c>
      <c r="M9770" t="s">
        <v>67</v>
      </c>
      <c r="N9770">
        <f>VLOOKUP(Orders!M9770,city2,2,FALSE)</f>
        <v>9</v>
      </c>
      <c r="O9770" t="s">
        <v>20</v>
      </c>
      <c r="P9770">
        <f>VLOOKUP(O9770,state2,2,FALSE)</f>
        <v>2</v>
      </c>
      <c r="Q9770">
        <v>94122</v>
      </c>
      <c r="R9770" t="s">
        <v>21</v>
      </c>
      <c r="S9770">
        <f>VLOOKUP(R9770,region2,2,FALSE)</f>
        <v>2</v>
      </c>
      <c r="T9770" t="s">
        <v>5378</v>
      </c>
      <c r="U9770" t="s">
        <v>22</v>
      </c>
      <c r="V9770">
        <f>VLOOKUP(U9770,category2,2,FALSE)</f>
        <v>2</v>
      </c>
      <c r="W9770" t="s">
        <v>45</v>
      </c>
      <c r="X9770">
        <f>VLOOKUP(W9770,subcat2,3,FALSE)</f>
        <v>11</v>
      </c>
      <c r="Y9770" t="s">
        <v>1725</v>
      </c>
      <c r="Z9770">
        <v>50.04</v>
      </c>
      <c r="AA9770">
        <v>6</v>
      </c>
      <c r="AB9770">
        <v>0</v>
      </c>
      <c r="AC9770" s="4">
        <v>25.02</v>
      </c>
    </row>
    <row r="9771" spans="1:29" x14ac:dyDescent="0.25">
      <c r="A9771" s="2">
        <v>9770</v>
      </c>
      <c r="B9771" t="s">
        <v>9219</v>
      </c>
      <c r="C9771" s="3">
        <v>42698</v>
      </c>
      <c r="D9771" s="3">
        <v>42704</v>
      </c>
      <c r="E9771" t="s">
        <v>25</v>
      </c>
      <c r="F9771">
        <f>VLOOKUP(E9771,SHIPMODE,2,FALSE)</f>
        <v>2</v>
      </c>
      <c r="G9771" t="s">
        <v>3592</v>
      </c>
      <c r="H9771" t="s">
        <v>1277</v>
      </c>
      <c r="I9771" t="s">
        <v>52</v>
      </c>
      <c r="J9771">
        <f>VLOOKUP(I9771,segmentID,2,FALSE)</f>
        <v>3</v>
      </c>
      <c r="K9771" t="s">
        <v>3255</v>
      </c>
      <c r="L9771">
        <f>VLOOKUP(K9771,country2,2,FALSE)</f>
        <v>1</v>
      </c>
      <c r="M9771" t="s">
        <v>1091</v>
      </c>
      <c r="N9771">
        <f>VLOOKUP(Orders!M9771,city2,2,FALSE)</f>
        <v>147</v>
      </c>
      <c r="O9771" t="s">
        <v>28</v>
      </c>
      <c r="P9771">
        <f>VLOOKUP(O9771,state2,2,FALSE)</f>
        <v>3</v>
      </c>
      <c r="Q9771">
        <v>33012</v>
      </c>
      <c r="R9771" t="s">
        <v>12</v>
      </c>
      <c r="S9771">
        <f>VLOOKUP(R9771,region2,2,FALSE)</f>
        <v>1</v>
      </c>
      <c r="T9771" t="s">
        <v>4697</v>
      </c>
      <c r="U9771" t="s">
        <v>13</v>
      </c>
      <c r="V9771">
        <f>VLOOKUP(U9771,category2,2,FALSE)</f>
        <v>1</v>
      </c>
      <c r="W9771" t="s">
        <v>14</v>
      </c>
      <c r="X9771">
        <f>VLOOKUP(W9771,subcat2,3,FALSE)</f>
        <v>1</v>
      </c>
      <c r="Y9771" t="s">
        <v>1102</v>
      </c>
      <c r="Z9771">
        <v>339.92000000000007</v>
      </c>
      <c r="AA9771">
        <v>5</v>
      </c>
      <c r="AB9771">
        <v>0.2</v>
      </c>
      <c r="AC9771" s="4">
        <v>8.4979999999999762</v>
      </c>
    </row>
    <row r="9772" spans="1:29" x14ac:dyDescent="0.25">
      <c r="A9772" s="2">
        <v>9771</v>
      </c>
      <c r="B9772" t="s">
        <v>9219</v>
      </c>
      <c r="C9772" s="3">
        <v>42698</v>
      </c>
      <c r="D9772" s="3">
        <v>42704</v>
      </c>
      <c r="E9772" t="s">
        <v>25</v>
      </c>
      <c r="F9772">
        <f>VLOOKUP(E9772,SHIPMODE,2,FALSE)</f>
        <v>2</v>
      </c>
      <c r="G9772" t="s">
        <v>3592</v>
      </c>
      <c r="H9772" t="s">
        <v>1277</v>
      </c>
      <c r="I9772" t="s">
        <v>52</v>
      </c>
      <c r="J9772">
        <f>VLOOKUP(I9772,segmentID,2,FALSE)</f>
        <v>3</v>
      </c>
      <c r="K9772" t="s">
        <v>3255</v>
      </c>
      <c r="L9772">
        <f>VLOOKUP(K9772,country2,2,FALSE)</f>
        <v>1</v>
      </c>
      <c r="M9772" t="s">
        <v>1091</v>
      </c>
      <c r="N9772">
        <f>VLOOKUP(Orders!M9772,city2,2,FALSE)</f>
        <v>147</v>
      </c>
      <c r="O9772" t="s">
        <v>28</v>
      </c>
      <c r="P9772">
        <f>VLOOKUP(O9772,state2,2,FALSE)</f>
        <v>3</v>
      </c>
      <c r="Q9772">
        <v>33012</v>
      </c>
      <c r="R9772" t="s">
        <v>12</v>
      </c>
      <c r="S9772">
        <f>VLOOKUP(R9772,region2,2,FALSE)</f>
        <v>1</v>
      </c>
      <c r="T9772" t="s">
        <v>5209</v>
      </c>
      <c r="U9772" t="s">
        <v>22</v>
      </c>
      <c r="V9772">
        <f>VLOOKUP(U9772,category2,2,FALSE)</f>
        <v>2</v>
      </c>
      <c r="W9772" t="s">
        <v>45</v>
      </c>
      <c r="X9772">
        <f>VLOOKUP(W9772,subcat2,3,FALSE)</f>
        <v>11</v>
      </c>
      <c r="Y9772" t="s">
        <v>467</v>
      </c>
      <c r="Z9772">
        <v>10.528</v>
      </c>
      <c r="AA9772">
        <v>4</v>
      </c>
      <c r="AB9772">
        <v>0.2</v>
      </c>
      <c r="AC9772" s="4">
        <v>3.4215999999999993</v>
      </c>
    </row>
    <row r="9773" spans="1:29" x14ac:dyDescent="0.25">
      <c r="A9773" s="2">
        <v>9772</v>
      </c>
      <c r="B9773" t="s">
        <v>9219</v>
      </c>
      <c r="C9773" s="3">
        <v>42698</v>
      </c>
      <c r="D9773" s="3">
        <v>42704</v>
      </c>
      <c r="E9773" t="s">
        <v>25</v>
      </c>
      <c r="F9773">
        <f>VLOOKUP(E9773,SHIPMODE,2,FALSE)</f>
        <v>2</v>
      </c>
      <c r="G9773" t="s">
        <v>3592</v>
      </c>
      <c r="H9773" t="s">
        <v>1277</v>
      </c>
      <c r="I9773" t="s">
        <v>52</v>
      </c>
      <c r="J9773">
        <f>VLOOKUP(I9773,segmentID,2,FALSE)</f>
        <v>3</v>
      </c>
      <c r="K9773" t="s">
        <v>3255</v>
      </c>
      <c r="L9773">
        <f>VLOOKUP(K9773,country2,2,FALSE)</f>
        <v>1</v>
      </c>
      <c r="M9773" t="s">
        <v>1091</v>
      </c>
      <c r="N9773">
        <f>VLOOKUP(Orders!M9773,city2,2,FALSE)</f>
        <v>147</v>
      </c>
      <c r="O9773" t="s">
        <v>28</v>
      </c>
      <c r="P9773">
        <f>VLOOKUP(O9773,state2,2,FALSE)</f>
        <v>3</v>
      </c>
      <c r="Q9773">
        <v>33012</v>
      </c>
      <c r="R9773" t="s">
        <v>12</v>
      </c>
      <c r="S9773">
        <f>VLOOKUP(R9773,region2,2,FALSE)</f>
        <v>1</v>
      </c>
      <c r="T9773" t="s">
        <v>5351</v>
      </c>
      <c r="U9773" t="s">
        <v>22</v>
      </c>
      <c r="V9773">
        <f>VLOOKUP(U9773,category2,2,FALSE)</f>
        <v>2</v>
      </c>
      <c r="W9773" t="s">
        <v>38</v>
      </c>
      <c r="X9773">
        <f>VLOOKUP(W9773,subcat2,3,FALSE)</f>
        <v>10</v>
      </c>
      <c r="Y9773" t="s">
        <v>769</v>
      </c>
      <c r="Z9773">
        <v>42.384</v>
      </c>
      <c r="AA9773">
        <v>2</v>
      </c>
      <c r="AB9773">
        <v>0.2</v>
      </c>
      <c r="AC9773" s="4">
        <v>4.2384000000000022</v>
      </c>
    </row>
    <row r="9774" spans="1:29" x14ac:dyDescent="0.25">
      <c r="A9774" s="2">
        <v>9773</v>
      </c>
      <c r="B9774" t="s">
        <v>9220</v>
      </c>
      <c r="C9774" s="3">
        <v>42554</v>
      </c>
      <c r="D9774" s="3">
        <v>42554</v>
      </c>
      <c r="E9774" t="s">
        <v>625</v>
      </c>
      <c r="F9774">
        <f>VLOOKUP(E9774,SHIPMODE,2,FALSE)</f>
        <v>4</v>
      </c>
      <c r="G9774" t="s">
        <v>3779</v>
      </c>
      <c r="H9774" t="s">
        <v>1917</v>
      </c>
      <c r="I9774" t="s">
        <v>18</v>
      </c>
      <c r="J9774">
        <f>VLOOKUP(I9774,segmentID,2,FALSE)</f>
        <v>2</v>
      </c>
      <c r="K9774" t="s">
        <v>3255</v>
      </c>
      <c r="L9774">
        <f>VLOOKUP(K9774,country2,2,FALSE)</f>
        <v>1</v>
      </c>
      <c r="M9774" t="s">
        <v>77</v>
      </c>
      <c r="N9774">
        <f>VLOOKUP(Orders!M9774,city2,2,FALSE)</f>
        <v>11</v>
      </c>
      <c r="O9774" t="s">
        <v>78</v>
      </c>
      <c r="P9774">
        <f>VLOOKUP(O9774,state2,2,FALSE)</f>
        <v>10</v>
      </c>
      <c r="Q9774">
        <v>19143</v>
      </c>
      <c r="R9774" t="s">
        <v>79</v>
      </c>
      <c r="S9774">
        <f>VLOOKUP(R9774,region2,2,FALSE)</f>
        <v>4</v>
      </c>
      <c r="T9774" t="s">
        <v>5171</v>
      </c>
      <c r="U9774" t="s">
        <v>22</v>
      </c>
      <c r="V9774">
        <f>VLOOKUP(U9774,category2,2,FALSE)</f>
        <v>2</v>
      </c>
      <c r="W9774" t="s">
        <v>45</v>
      </c>
      <c r="X9774">
        <f>VLOOKUP(W9774,subcat2,3,FALSE)</f>
        <v>11</v>
      </c>
      <c r="Y9774" t="s">
        <v>1440</v>
      </c>
      <c r="Z9774">
        <v>123.92000000000002</v>
      </c>
      <c r="AA9774">
        <v>5</v>
      </c>
      <c r="AB9774">
        <v>0.2</v>
      </c>
      <c r="AC9774" s="4">
        <v>38.724999999999994</v>
      </c>
    </row>
    <row r="9775" spans="1:29" x14ac:dyDescent="0.25">
      <c r="A9775" s="2">
        <v>9774</v>
      </c>
      <c r="B9775" t="s">
        <v>9221</v>
      </c>
      <c r="C9775" s="3">
        <v>42547</v>
      </c>
      <c r="D9775" s="3">
        <v>42554</v>
      </c>
      <c r="E9775" t="s">
        <v>25</v>
      </c>
      <c r="F9775">
        <f>VLOOKUP(E9775,SHIPMODE,2,FALSE)</f>
        <v>2</v>
      </c>
      <c r="G9775" t="s">
        <v>3673</v>
      </c>
      <c r="H9775" t="s">
        <v>1573</v>
      </c>
      <c r="I9775" t="s">
        <v>9</v>
      </c>
      <c r="J9775">
        <f>VLOOKUP(I9775,segmentID,2,FALSE)</f>
        <v>1</v>
      </c>
      <c r="K9775" t="s">
        <v>3255</v>
      </c>
      <c r="L9775">
        <f>VLOOKUP(K9775,country2,2,FALSE)</f>
        <v>1</v>
      </c>
      <c r="M9775" t="s">
        <v>824</v>
      </c>
      <c r="N9775">
        <f>VLOOKUP(Orders!M9775,city2,2,FALSE)</f>
        <v>119</v>
      </c>
      <c r="O9775" t="s">
        <v>615</v>
      </c>
      <c r="P9775">
        <f>VLOOKUP(O9775,state2,2,FALSE)</f>
        <v>33</v>
      </c>
      <c r="Q9775">
        <v>30318</v>
      </c>
      <c r="R9775" t="s">
        <v>12</v>
      </c>
      <c r="S9775">
        <f>VLOOKUP(R9775,region2,2,FALSE)</f>
        <v>1</v>
      </c>
      <c r="T9775" t="s">
        <v>5684</v>
      </c>
      <c r="U9775" t="s">
        <v>35</v>
      </c>
      <c r="V9775">
        <f>VLOOKUP(U9775,category2,2,FALSE)</f>
        <v>3</v>
      </c>
      <c r="W9775" t="s">
        <v>3230</v>
      </c>
      <c r="X9775">
        <f>VLOOKUP(W9775,subcat2,3,FALSE)</f>
        <v>8</v>
      </c>
      <c r="Y9775" t="s">
        <v>1171</v>
      </c>
      <c r="Z9775">
        <v>135.94999999999999</v>
      </c>
      <c r="AA9775">
        <v>1</v>
      </c>
      <c r="AB9775">
        <v>0</v>
      </c>
      <c r="AC9775" s="4">
        <v>39.425499999999985</v>
      </c>
    </row>
    <row r="9776" spans="1:29" x14ac:dyDescent="0.25">
      <c r="A9776" s="2">
        <v>9775</v>
      </c>
      <c r="B9776" t="s">
        <v>6872</v>
      </c>
      <c r="C9776" s="3">
        <v>41846</v>
      </c>
      <c r="D9776" s="3">
        <v>41850</v>
      </c>
      <c r="E9776" t="s">
        <v>25</v>
      </c>
      <c r="F9776">
        <f>VLOOKUP(E9776,SHIPMODE,2,FALSE)</f>
        <v>2</v>
      </c>
      <c r="G9776" t="s">
        <v>3421</v>
      </c>
      <c r="H9776" t="s">
        <v>684</v>
      </c>
      <c r="I9776" t="s">
        <v>9</v>
      </c>
      <c r="J9776">
        <f>VLOOKUP(I9776,segmentID,2,FALSE)</f>
        <v>1</v>
      </c>
      <c r="K9776" t="s">
        <v>3255</v>
      </c>
      <c r="L9776">
        <f>VLOOKUP(K9776,country2,2,FALSE)</f>
        <v>1</v>
      </c>
      <c r="M9776" t="s">
        <v>335</v>
      </c>
      <c r="N9776">
        <f>VLOOKUP(Orders!M9776,city2,2,FALSE)</f>
        <v>53</v>
      </c>
      <c r="O9776" t="s">
        <v>54</v>
      </c>
      <c r="P9776">
        <f>VLOOKUP(O9776,state2,2,FALSE)</f>
        <v>6</v>
      </c>
      <c r="Q9776">
        <v>78207</v>
      </c>
      <c r="R9776" t="s">
        <v>55</v>
      </c>
      <c r="S9776">
        <f>VLOOKUP(R9776,region2,2,FALSE)</f>
        <v>3</v>
      </c>
      <c r="T9776" t="s">
        <v>4421</v>
      </c>
      <c r="U9776" t="s">
        <v>22</v>
      </c>
      <c r="V9776">
        <f>VLOOKUP(U9776,category2,2,FALSE)</f>
        <v>2</v>
      </c>
      <c r="W9776" t="s">
        <v>3231</v>
      </c>
      <c r="X9776">
        <f>VLOOKUP(W9776,subcat2,3,FALSE)</f>
        <v>9</v>
      </c>
      <c r="Y9776" t="s">
        <v>1203</v>
      </c>
      <c r="Z9776">
        <v>2177.5839999999994</v>
      </c>
      <c r="AA9776">
        <v>8</v>
      </c>
      <c r="AB9776">
        <v>0.8</v>
      </c>
      <c r="AC9776" s="4">
        <v>-3701.8928000000014</v>
      </c>
    </row>
    <row r="9777" spans="1:29" x14ac:dyDescent="0.25">
      <c r="A9777" s="2">
        <v>9776</v>
      </c>
      <c r="B9777" t="s">
        <v>6872</v>
      </c>
      <c r="C9777" s="3">
        <v>41846</v>
      </c>
      <c r="D9777" s="3">
        <v>41850</v>
      </c>
      <c r="E9777" t="s">
        <v>25</v>
      </c>
      <c r="F9777">
        <f>VLOOKUP(E9777,SHIPMODE,2,FALSE)</f>
        <v>2</v>
      </c>
      <c r="G9777" t="s">
        <v>3421</v>
      </c>
      <c r="H9777" t="s">
        <v>684</v>
      </c>
      <c r="I9777" t="s">
        <v>9</v>
      </c>
      <c r="J9777">
        <f>VLOOKUP(I9777,segmentID,2,FALSE)</f>
        <v>1</v>
      </c>
      <c r="K9777" t="s">
        <v>3255</v>
      </c>
      <c r="L9777">
        <f>VLOOKUP(K9777,country2,2,FALSE)</f>
        <v>1</v>
      </c>
      <c r="M9777" t="s">
        <v>335</v>
      </c>
      <c r="N9777">
        <f>VLOOKUP(Orders!M9777,city2,2,FALSE)</f>
        <v>53</v>
      </c>
      <c r="O9777" t="s">
        <v>54</v>
      </c>
      <c r="P9777">
        <f>VLOOKUP(O9777,state2,2,FALSE)</f>
        <v>6</v>
      </c>
      <c r="Q9777">
        <v>78207</v>
      </c>
      <c r="R9777" t="s">
        <v>55</v>
      </c>
      <c r="S9777">
        <f>VLOOKUP(R9777,region2,2,FALSE)</f>
        <v>3</v>
      </c>
      <c r="T9777" t="s">
        <v>5542</v>
      </c>
      <c r="U9777" t="s">
        <v>13</v>
      </c>
      <c r="V9777">
        <f>VLOOKUP(U9777,category2,2,FALSE)</f>
        <v>1</v>
      </c>
      <c r="W9777" t="s">
        <v>3228</v>
      </c>
      <c r="X9777">
        <f>VLOOKUP(W9777,subcat2,3,FALSE)</f>
        <v>6</v>
      </c>
      <c r="Y9777" t="s">
        <v>1962</v>
      </c>
      <c r="Z9777">
        <v>17.496000000000002</v>
      </c>
      <c r="AA9777">
        <v>3</v>
      </c>
      <c r="AB9777">
        <v>0.6</v>
      </c>
      <c r="AC9777" s="4">
        <v>-10.060199999999998</v>
      </c>
    </row>
    <row r="9778" spans="1:29" x14ac:dyDescent="0.25">
      <c r="A9778" s="2">
        <v>9777</v>
      </c>
      <c r="B9778" t="s">
        <v>6872</v>
      </c>
      <c r="C9778" s="3">
        <v>41846</v>
      </c>
      <c r="D9778" s="3">
        <v>41850</v>
      </c>
      <c r="E9778" t="s">
        <v>25</v>
      </c>
      <c r="F9778">
        <f>VLOOKUP(E9778,SHIPMODE,2,FALSE)</f>
        <v>2</v>
      </c>
      <c r="G9778" t="s">
        <v>3421</v>
      </c>
      <c r="H9778" t="s">
        <v>684</v>
      </c>
      <c r="I9778" t="s">
        <v>9</v>
      </c>
      <c r="J9778">
        <f>VLOOKUP(I9778,segmentID,2,FALSE)</f>
        <v>1</v>
      </c>
      <c r="K9778" t="s">
        <v>3255</v>
      </c>
      <c r="L9778">
        <f>VLOOKUP(K9778,country2,2,FALSE)</f>
        <v>1</v>
      </c>
      <c r="M9778" t="s">
        <v>335</v>
      </c>
      <c r="N9778">
        <f>VLOOKUP(Orders!M9778,city2,2,FALSE)</f>
        <v>53</v>
      </c>
      <c r="O9778" t="s">
        <v>54</v>
      </c>
      <c r="P9778">
        <f>VLOOKUP(O9778,state2,2,FALSE)</f>
        <v>6</v>
      </c>
      <c r="Q9778">
        <v>78207</v>
      </c>
      <c r="R9778" t="s">
        <v>55</v>
      </c>
      <c r="S9778">
        <f>VLOOKUP(R9778,region2,2,FALSE)</f>
        <v>3</v>
      </c>
      <c r="T9778" t="s">
        <v>4407</v>
      </c>
      <c r="U9778" t="s">
        <v>22</v>
      </c>
      <c r="V9778">
        <f>VLOOKUP(U9778,category2,2,FALSE)</f>
        <v>2</v>
      </c>
      <c r="W9778" t="s">
        <v>3231</v>
      </c>
      <c r="X9778">
        <f>VLOOKUP(W9778,subcat2,3,FALSE)</f>
        <v>9</v>
      </c>
      <c r="Y9778" t="s">
        <v>1189</v>
      </c>
      <c r="Z9778">
        <v>16.783999999999995</v>
      </c>
      <c r="AA9778">
        <v>4</v>
      </c>
      <c r="AB9778">
        <v>0.8</v>
      </c>
      <c r="AC9778" s="4">
        <v>-26.854400000000012</v>
      </c>
    </row>
    <row r="9779" spans="1:29" x14ac:dyDescent="0.25">
      <c r="A9779" s="2">
        <v>9778</v>
      </c>
      <c r="B9779" t="s">
        <v>6872</v>
      </c>
      <c r="C9779" s="3">
        <v>41846</v>
      </c>
      <c r="D9779" s="3">
        <v>41850</v>
      </c>
      <c r="E9779" t="s">
        <v>25</v>
      </c>
      <c r="F9779">
        <f>VLOOKUP(E9779,SHIPMODE,2,FALSE)</f>
        <v>2</v>
      </c>
      <c r="G9779" t="s">
        <v>3421</v>
      </c>
      <c r="H9779" t="s">
        <v>684</v>
      </c>
      <c r="I9779" t="s">
        <v>9</v>
      </c>
      <c r="J9779">
        <f>VLOOKUP(I9779,segmentID,2,FALSE)</f>
        <v>1</v>
      </c>
      <c r="K9779" t="s">
        <v>3255</v>
      </c>
      <c r="L9779">
        <f>VLOOKUP(K9779,country2,2,FALSE)</f>
        <v>1</v>
      </c>
      <c r="M9779" t="s">
        <v>335</v>
      </c>
      <c r="N9779">
        <f>VLOOKUP(Orders!M9779,city2,2,FALSE)</f>
        <v>53</v>
      </c>
      <c r="O9779" t="s">
        <v>54</v>
      </c>
      <c r="P9779">
        <f>VLOOKUP(O9779,state2,2,FALSE)</f>
        <v>6</v>
      </c>
      <c r="Q9779">
        <v>78207</v>
      </c>
      <c r="R9779" t="s">
        <v>55</v>
      </c>
      <c r="S9779">
        <f>VLOOKUP(R9779,region2,2,FALSE)</f>
        <v>3</v>
      </c>
      <c r="T9779" t="s">
        <v>4437</v>
      </c>
      <c r="U9779" t="s">
        <v>35</v>
      </c>
      <c r="V9779">
        <f>VLOOKUP(U9779,category2,2,FALSE)</f>
        <v>3</v>
      </c>
      <c r="W9779" t="s">
        <v>3232</v>
      </c>
      <c r="X9779">
        <f>VLOOKUP(W9779,subcat2,3,FALSE)</f>
        <v>12</v>
      </c>
      <c r="Y9779" t="s">
        <v>936</v>
      </c>
      <c r="Z9779">
        <v>431.13600000000002</v>
      </c>
      <c r="AA9779">
        <v>9</v>
      </c>
      <c r="AB9779">
        <v>0.2</v>
      </c>
      <c r="AC9779" s="4">
        <v>-26.946000000000012</v>
      </c>
    </row>
    <row r="9780" spans="1:29" x14ac:dyDescent="0.25">
      <c r="A9780" s="2">
        <v>9779</v>
      </c>
      <c r="B9780" t="s">
        <v>6872</v>
      </c>
      <c r="C9780" s="3">
        <v>41846</v>
      </c>
      <c r="D9780" s="3">
        <v>41850</v>
      </c>
      <c r="E9780" t="s">
        <v>25</v>
      </c>
      <c r="F9780">
        <f>VLOOKUP(E9780,SHIPMODE,2,FALSE)</f>
        <v>2</v>
      </c>
      <c r="G9780" t="s">
        <v>3421</v>
      </c>
      <c r="H9780" t="s">
        <v>684</v>
      </c>
      <c r="I9780" t="s">
        <v>9</v>
      </c>
      <c r="J9780">
        <f>VLOOKUP(I9780,segmentID,2,FALSE)</f>
        <v>1</v>
      </c>
      <c r="K9780" t="s">
        <v>3255</v>
      </c>
      <c r="L9780">
        <f>VLOOKUP(K9780,country2,2,FALSE)</f>
        <v>1</v>
      </c>
      <c r="M9780" t="s">
        <v>335</v>
      </c>
      <c r="N9780">
        <f>VLOOKUP(Orders!M9780,city2,2,FALSE)</f>
        <v>53</v>
      </c>
      <c r="O9780" t="s">
        <v>54</v>
      </c>
      <c r="P9780">
        <f>VLOOKUP(O9780,state2,2,FALSE)</f>
        <v>6</v>
      </c>
      <c r="Q9780">
        <v>78207</v>
      </c>
      <c r="R9780" t="s">
        <v>55</v>
      </c>
      <c r="S9780">
        <f>VLOOKUP(R9780,region2,2,FALSE)</f>
        <v>3</v>
      </c>
      <c r="T9780" t="s">
        <v>4321</v>
      </c>
      <c r="U9780" t="s">
        <v>22</v>
      </c>
      <c r="V9780">
        <f>VLOOKUP(U9780,category2,2,FALSE)</f>
        <v>2</v>
      </c>
      <c r="W9780" t="s">
        <v>3231</v>
      </c>
      <c r="X9780">
        <f>VLOOKUP(W9780,subcat2,3,FALSE)</f>
        <v>9</v>
      </c>
      <c r="Y9780" t="s">
        <v>2095</v>
      </c>
      <c r="Z9780">
        <v>8.879999999999999</v>
      </c>
      <c r="AA9780">
        <v>5</v>
      </c>
      <c r="AB9780">
        <v>0.8</v>
      </c>
      <c r="AC9780" s="4">
        <v>-13.32</v>
      </c>
    </row>
    <row r="9781" spans="1:29" x14ac:dyDescent="0.25">
      <c r="A9781" s="2">
        <v>9780</v>
      </c>
      <c r="B9781" t="s">
        <v>6872</v>
      </c>
      <c r="C9781" s="3">
        <v>41846</v>
      </c>
      <c r="D9781" s="3">
        <v>41850</v>
      </c>
      <c r="E9781" t="s">
        <v>25</v>
      </c>
      <c r="F9781">
        <f>VLOOKUP(E9781,SHIPMODE,2,FALSE)</f>
        <v>2</v>
      </c>
      <c r="G9781" t="s">
        <v>3421</v>
      </c>
      <c r="H9781" t="s">
        <v>684</v>
      </c>
      <c r="I9781" t="s">
        <v>9</v>
      </c>
      <c r="J9781">
        <f>VLOOKUP(I9781,segmentID,2,FALSE)</f>
        <v>1</v>
      </c>
      <c r="K9781" t="s">
        <v>3255</v>
      </c>
      <c r="L9781">
        <f>VLOOKUP(K9781,country2,2,FALSE)</f>
        <v>1</v>
      </c>
      <c r="M9781" t="s">
        <v>335</v>
      </c>
      <c r="N9781">
        <f>VLOOKUP(Orders!M9781,city2,2,FALSE)</f>
        <v>53</v>
      </c>
      <c r="O9781" t="s">
        <v>54</v>
      </c>
      <c r="P9781">
        <f>VLOOKUP(O9781,state2,2,FALSE)</f>
        <v>6</v>
      </c>
      <c r="Q9781">
        <v>78207</v>
      </c>
      <c r="R9781" t="s">
        <v>55</v>
      </c>
      <c r="S9781">
        <f>VLOOKUP(R9781,region2,2,FALSE)</f>
        <v>3</v>
      </c>
      <c r="T9781" t="s">
        <v>5281</v>
      </c>
      <c r="U9781" t="s">
        <v>22</v>
      </c>
      <c r="V9781">
        <f>VLOOKUP(U9781,category2,2,FALSE)</f>
        <v>2</v>
      </c>
      <c r="W9781" t="s">
        <v>38</v>
      </c>
      <c r="X9781">
        <f>VLOOKUP(W9781,subcat2,3,FALSE)</f>
        <v>10</v>
      </c>
      <c r="Y9781" t="s">
        <v>1894</v>
      </c>
      <c r="Z9781">
        <v>4.8359999999999985</v>
      </c>
      <c r="AA9781">
        <v>2</v>
      </c>
      <c r="AB9781">
        <v>0.8</v>
      </c>
      <c r="AC9781" s="4">
        <v>-12.090000000000003</v>
      </c>
    </row>
    <row r="9782" spans="1:29" x14ac:dyDescent="0.25">
      <c r="A9782" s="2">
        <v>9781</v>
      </c>
      <c r="B9782" t="s">
        <v>9222</v>
      </c>
      <c r="C9782" s="3">
        <v>42627</v>
      </c>
      <c r="D9782" s="3">
        <v>42631</v>
      </c>
      <c r="E9782" t="s">
        <v>25</v>
      </c>
      <c r="F9782">
        <f>VLOOKUP(E9782,SHIPMODE,2,FALSE)</f>
        <v>2</v>
      </c>
      <c r="G9782" t="s">
        <v>3307</v>
      </c>
      <c r="H9782" t="s">
        <v>242</v>
      </c>
      <c r="I9782" t="s">
        <v>9</v>
      </c>
      <c r="J9782">
        <f>VLOOKUP(I9782,segmentID,2,FALSE)</f>
        <v>1</v>
      </c>
      <c r="K9782" t="s">
        <v>3255</v>
      </c>
      <c r="L9782">
        <f>VLOOKUP(K9782,country2,2,FALSE)</f>
        <v>1</v>
      </c>
      <c r="M9782" t="s">
        <v>571</v>
      </c>
      <c r="N9782">
        <f>VLOOKUP(Orders!M9782,city2,2,FALSE)</f>
        <v>86</v>
      </c>
      <c r="O9782" t="s">
        <v>139</v>
      </c>
      <c r="P9782">
        <f>VLOOKUP(O9782,state2,2,FALSE)</f>
        <v>16</v>
      </c>
      <c r="Q9782">
        <v>11561</v>
      </c>
      <c r="R9782" t="s">
        <v>79</v>
      </c>
      <c r="S9782">
        <f>VLOOKUP(R9782,region2,2,FALSE)</f>
        <v>4</v>
      </c>
      <c r="T9782" t="s">
        <v>5360</v>
      </c>
      <c r="U9782" t="s">
        <v>35</v>
      </c>
      <c r="V9782">
        <f>VLOOKUP(U9782,category2,2,FALSE)</f>
        <v>3</v>
      </c>
      <c r="W9782" t="s">
        <v>3230</v>
      </c>
      <c r="X9782">
        <f>VLOOKUP(W9782,subcat2,3,FALSE)</f>
        <v>8</v>
      </c>
      <c r="Y9782" t="s">
        <v>911</v>
      </c>
      <c r="Z9782">
        <v>437.84999999999997</v>
      </c>
      <c r="AA9782">
        <v>3</v>
      </c>
      <c r="AB9782">
        <v>0</v>
      </c>
      <c r="AC9782" s="4">
        <v>131.35499999999996</v>
      </c>
    </row>
    <row r="9783" spans="1:29" x14ac:dyDescent="0.25">
      <c r="A9783" s="2">
        <v>9782</v>
      </c>
      <c r="B9783" t="s">
        <v>9222</v>
      </c>
      <c r="C9783" s="3">
        <v>42627</v>
      </c>
      <c r="D9783" s="3">
        <v>42631</v>
      </c>
      <c r="E9783" t="s">
        <v>25</v>
      </c>
      <c r="F9783">
        <f>VLOOKUP(E9783,SHIPMODE,2,FALSE)</f>
        <v>2</v>
      </c>
      <c r="G9783" t="s">
        <v>3307</v>
      </c>
      <c r="H9783" t="s">
        <v>242</v>
      </c>
      <c r="I9783" t="s">
        <v>9</v>
      </c>
      <c r="J9783">
        <f>VLOOKUP(I9783,segmentID,2,FALSE)</f>
        <v>1</v>
      </c>
      <c r="K9783" t="s">
        <v>3255</v>
      </c>
      <c r="L9783">
        <f>VLOOKUP(K9783,country2,2,FALSE)</f>
        <v>1</v>
      </c>
      <c r="M9783" t="s">
        <v>571</v>
      </c>
      <c r="N9783">
        <f>VLOOKUP(Orders!M9783,city2,2,FALSE)</f>
        <v>86</v>
      </c>
      <c r="O9783" t="s">
        <v>139</v>
      </c>
      <c r="P9783">
        <f>VLOOKUP(O9783,state2,2,FALSE)</f>
        <v>16</v>
      </c>
      <c r="Q9783">
        <v>11561</v>
      </c>
      <c r="R9783" t="s">
        <v>79</v>
      </c>
      <c r="S9783">
        <f>VLOOKUP(R9783,region2,2,FALSE)</f>
        <v>4</v>
      </c>
      <c r="T9783" t="s">
        <v>5255</v>
      </c>
      <c r="U9783" t="s">
        <v>22</v>
      </c>
      <c r="V9783">
        <f>VLOOKUP(U9783,category2,2,FALSE)</f>
        <v>2</v>
      </c>
      <c r="W9783" t="s">
        <v>3231</v>
      </c>
      <c r="X9783">
        <f>VLOOKUP(W9783,subcat2,3,FALSE)</f>
        <v>9</v>
      </c>
      <c r="Y9783" t="s">
        <v>607</v>
      </c>
      <c r="Z9783">
        <v>673.5680000000001</v>
      </c>
      <c r="AA9783">
        <v>2</v>
      </c>
      <c r="AB9783">
        <v>0.2</v>
      </c>
      <c r="AC9783" s="4">
        <v>252.58799999999999</v>
      </c>
    </row>
    <row r="9784" spans="1:29" x14ac:dyDescent="0.25">
      <c r="A9784" s="2">
        <v>9783</v>
      </c>
      <c r="B9784" t="s">
        <v>7912</v>
      </c>
      <c r="C9784" s="3">
        <v>42155</v>
      </c>
      <c r="D9784" s="3">
        <v>42157</v>
      </c>
      <c r="E9784" t="s">
        <v>7</v>
      </c>
      <c r="F9784">
        <f>VLOOKUP(E9784,SHIPMODE,2,FALSE)</f>
        <v>1</v>
      </c>
      <c r="G9784" t="s">
        <v>3860</v>
      </c>
      <c r="H9784" t="s">
        <v>2250</v>
      </c>
      <c r="I9784" t="s">
        <v>18</v>
      </c>
      <c r="J9784">
        <f>VLOOKUP(I9784,segmentID,2,FALSE)</f>
        <v>2</v>
      </c>
      <c r="K9784" t="s">
        <v>3255</v>
      </c>
      <c r="L9784">
        <f>VLOOKUP(K9784,country2,2,FALSE)</f>
        <v>1</v>
      </c>
      <c r="M9784" t="s">
        <v>2061</v>
      </c>
      <c r="N9784">
        <f>VLOOKUP(Orders!M9784,city2,2,FALSE)</f>
        <v>268</v>
      </c>
      <c r="O9784" t="s">
        <v>389</v>
      </c>
      <c r="P9784">
        <f>VLOOKUP(O9784,state2,2,FALSE)</f>
        <v>31</v>
      </c>
      <c r="Q9784">
        <v>7501</v>
      </c>
      <c r="R9784" t="s">
        <v>79</v>
      </c>
      <c r="S9784">
        <f>VLOOKUP(R9784,region2,2,FALSE)</f>
        <v>4</v>
      </c>
      <c r="T9784" t="s">
        <v>4617</v>
      </c>
      <c r="U9784" t="s">
        <v>22</v>
      </c>
      <c r="V9784">
        <f>VLOOKUP(U9784,category2,2,FALSE)</f>
        <v>2</v>
      </c>
      <c r="W9784" t="s">
        <v>45</v>
      </c>
      <c r="X9784">
        <f>VLOOKUP(W9784,subcat2,3,FALSE)</f>
        <v>11</v>
      </c>
      <c r="Y9784" t="s">
        <v>292</v>
      </c>
      <c r="Z9784">
        <v>274.8</v>
      </c>
      <c r="AA9784">
        <v>5</v>
      </c>
      <c r="AB9784">
        <v>0</v>
      </c>
      <c r="AC9784" s="4">
        <v>134.65199999999999</v>
      </c>
    </row>
    <row r="9785" spans="1:29" x14ac:dyDescent="0.25">
      <c r="A9785" s="2">
        <v>9784</v>
      </c>
      <c r="B9785" t="s">
        <v>7912</v>
      </c>
      <c r="C9785" s="3">
        <v>42155</v>
      </c>
      <c r="D9785" s="3">
        <v>42157</v>
      </c>
      <c r="E9785" t="s">
        <v>7</v>
      </c>
      <c r="F9785">
        <f>VLOOKUP(E9785,SHIPMODE,2,FALSE)</f>
        <v>1</v>
      </c>
      <c r="G9785" t="s">
        <v>3860</v>
      </c>
      <c r="H9785" t="s">
        <v>2250</v>
      </c>
      <c r="I9785" t="s">
        <v>18</v>
      </c>
      <c r="J9785">
        <f>VLOOKUP(I9785,segmentID,2,FALSE)</f>
        <v>2</v>
      </c>
      <c r="K9785" t="s">
        <v>3255</v>
      </c>
      <c r="L9785">
        <f>VLOOKUP(K9785,country2,2,FALSE)</f>
        <v>1</v>
      </c>
      <c r="M9785" t="s">
        <v>2061</v>
      </c>
      <c r="N9785">
        <f>VLOOKUP(Orders!M9785,city2,2,FALSE)</f>
        <v>268</v>
      </c>
      <c r="O9785" t="s">
        <v>389</v>
      </c>
      <c r="P9785">
        <f>VLOOKUP(O9785,state2,2,FALSE)</f>
        <v>31</v>
      </c>
      <c r="Q9785">
        <v>7501</v>
      </c>
      <c r="R9785" t="s">
        <v>79</v>
      </c>
      <c r="S9785">
        <f>VLOOKUP(R9785,region2,2,FALSE)</f>
        <v>4</v>
      </c>
      <c r="T9785" t="s">
        <v>4908</v>
      </c>
      <c r="U9785" t="s">
        <v>22</v>
      </c>
      <c r="V9785">
        <f>VLOOKUP(U9785,category2,2,FALSE)</f>
        <v>2</v>
      </c>
      <c r="W9785" t="s">
        <v>3227</v>
      </c>
      <c r="X9785">
        <f>VLOOKUP(W9785,subcat2,3,FALSE)</f>
        <v>5</v>
      </c>
      <c r="Y9785" t="s">
        <v>2941</v>
      </c>
      <c r="Z9785">
        <v>62.18</v>
      </c>
      <c r="AA9785">
        <v>1</v>
      </c>
      <c r="AB9785">
        <v>0</v>
      </c>
      <c r="AC9785" s="4">
        <v>16.788600000000002</v>
      </c>
    </row>
    <row r="9786" spans="1:29" x14ac:dyDescent="0.25">
      <c r="A9786" s="2">
        <v>9785</v>
      </c>
      <c r="B9786" t="s">
        <v>7912</v>
      </c>
      <c r="C9786" s="3">
        <v>42155</v>
      </c>
      <c r="D9786" s="3">
        <v>42157</v>
      </c>
      <c r="E9786" t="s">
        <v>7</v>
      </c>
      <c r="F9786">
        <f>VLOOKUP(E9786,SHIPMODE,2,FALSE)</f>
        <v>1</v>
      </c>
      <c r="G9786" t="s">
        <v>3860</v>
      </c>
      <c r="H9786" t="s">
        <v>2250</v>
      </c>
      <c r="I9786" t="s">
        <v>18</v>
      </c>
      <c r="J9786">
        <f>VLOOKUP(I9786,segmentID,2,FALSE)</f>
        <v>2</v>
      </c>
      <c r="K9786" t="s">
        <v>3255</v>
      </c>
      <c r="L9786">
        <f>VLOOKUP(K9786,country2,2,FALSE)</f>
        <v>1</v>
      </c>
      <c r="M9786" t="s">
        <v>2061</v>
      </c>
      <c r="N9786">
        <f>VLOOKUP(Orders!M9786,city2,2,FALSE)</f>
        <v>268</v>
      </c>
      <c r="O9786" t="s">
        <v>389</v>
      </c>
      <c r="P9786">
        <f>VLOOKUP(O9786,state2,2,FALSE)</f>
        <v>31</v>
      </c>
      <c r="Q9786">
        <v>7501</v>
      </c>
      <c r="R9786" t="s">
        <v>79</v>
      </c>
      <c r="S9786">
        <f>VLOOKUP(R9786,region2,2,FALSE)</f>
        <v>4</v>
      </c>
      <c r="T9786" t="s">
        <v>5448</v>
      </c>
      <c r="U9786" t="s">
        <v>13</v>
      </c>
      <c r="V9786">
        <f>VLOOKUP(U9786,category2,2,FALSE)</f>
        <v>1</v>
      </c>
      <c r="W9786" t="s">
        <v>3228</v>
      </c>
      <c r="X9786">
        <f>VLOOKUP(W9786,subcat2,3,FALSE)</f>
        <v>6</v>
      </c>
      <c r="Y9786" t="s">
        <v>1484</v>
      </c>
      <c r="Z9786">
        <v>8.2799999999999994</v>
      </c>
      <c r="AA9786">
        <v>2</v>
      </c>
      <c r="AB9786">
        <v>0</v>
      </c>
      <c r="AC9786" s="4">
        <v>2.9807999999999995</v>
      </c>
    </row>
    <row r="9787" spans="1:29" x14ac:dyDescent="0.25">
      <c r="A9787" s="2">
        <v>9786</v>
      </c>
      <c r="B9787" t="s">
        <v>7913</v>
      </c>
      <c r="C9787" s="3">
        <v>42133</v>
      </c>
      <c r="D9787" s="3">
        <v>42137</v>
      </c>
      <c r="E9787" t="s">
        <v>25</v>
      </c>
      <c r="F9787">
        <f>VLOOKUP(E9787,SHIPMODE,2,FALSE)</f>
        <v>2</v>
      </c>
      <c r="G9787" t="s">
        <v>3505</v>
      </c>
      <c r="H9787" t="s">
        <v>986</v>
      </c>
      <c r="I9787" t="s">
        <v>9</v>
      </c>
      <c r="J9787">
        <f>VLOOKUP(I9787,segmentID,2,FALSE)</f>
        <v>1</v>
      </c>
      <c r="K9787" t="s">
        <v>3255</v>
      </c>
      <c r="L9787">
        <f>VLOOKUP(K9787,country2,2,FALSE)</f>
        <v>1</v>
      </c>
      <c r="M9787" t="s">
        <v>707</v>
      </c>
      <c r="N9787">
        <f>VLOOKUP(Orders!M9787,city2,2,FALSE)</f>
        <v>104</v>
      </c>
      <c r="O9787" t="s">
        <v>11</v>
      </c>
      <c r="P9787">
        <f>VLOOKUP(O9787,state2,2,FALSE)</f>
        <v>1</v>
      </c>
      <c r="Q9787">
        <v>40214</v>
      </c>
      <c r="R9787" t="s">
        <v>12</v>
      </c>
      <c r="S9787">
        <f>VLOOKUP(R9787,region2,2,FALSE)</f>
        <v>1</v>
      </c>
      <c r="T9787" t="s">
        <v>5592</v>
      </c>
      <c r="U9787" t="s">
        <v>22</v>
      </c>
      <c r="V9787">
        <f>VLOOKUP(U9787,category2,2,FALSE)</f>
        <v>2</v>
      </c>
      <c r="W9787" t="s">
        <v>3231</v>
      </c>
      <c r="X9787">
        <f>VLOOKUP(W9787,subcat2,3,FALSE)</f>
        <v>9</v>
      </c>
      <c r="Y9787" t="s">
        <v>1246</v>
      </c>
      <c r="Z9787">
        <v>48.81</v>
      </c>
      <c r="AA9787">
        <v>3</v>
      </c>
      <c r="AB9787">
        <v>0</v>
      </c>
      <c r="AC9787" s="4">
        <v>23.916899999999998</v>
      </c>
    </row>
    <row r="9788" spans="1:29" x14ac:dyDescent="0.25">
      <c r="A9788" s="2">
        <v>9787</v>
      </c>
      <c r="B9788" t="s">
        <v>6873</v>
      </c>
      <c r="C9788" s="3">
        <v>41948</v>
      </c>
      <c r="D9788" s="3">
        <v>41948</v>
      </c>
      <c r="E9788" t="s">
        <v>625</v>
      </c>
      <c r="F9788">
        <f>VLOOKUP(E9788,SHIPMODE,2,FALSE)</f>
        <v>4</v>
      </c>
      <c r="G9788" t="s">
        <v>4023</v>
      </c>
      <c r="H9788" t="s">
        <v>3001</v>
      </c>
      <c r="I9788" t="s">
        <v>9</v>
      </c>
      <c r="J9788">
        <f>VLOOKUP(I9788,segmentID,2,FALSE)</f>
        <v>1</v>
      </c>
      <c r="K9788" t="s">
        <v>3255</v>
      </c>
      <c r="L9788">
        <f>VLOOKUP(K9788,country2,2,FALSE)</f>
        <v>1</v>
      </c>
      <c r="M9788" t="s">
        <v>2869</v>
      </c>
      <c r="N9788">
        <f>VLOOKUP(Orders!M9788,city2,2,FALSE)</f>
        <v>410</v>
      </c>
      <c r="O9788" t="s">
        <v>165</v>
      </c>
      <c r="P9788">
        <f>VLOOKUP(O9788,state2,2,FALSE)</f>
        <v>18</v>
      </c>
      <c r="Q9788">
        <v>23666</v>
      </c>
      <c r="R9788" t="s">
        <v>12</v>
      </c>
      <c r="S9788">
        <f>VLOOKUP(R9788,region2,2,FALSE)</f>
        <v>1</v>
      </c>
      <c r="T9788" t="s">
        <v>5223</v>
      </c>
      <c r="U9788" t="s">
        <v>13</v>
      </c>
      <c r="V9788">
        <f>VLOOKUP(U9788,category2,2,FALSE)</f>
        <v>1</v>
      </c>
      <c r="W9788" t="s">
        <v>3226</v>
      </c>
      <c r="X9788">
        <f>VLOOKUP(W9788,subcat2,3,FALSE)</f>
        <v>2</v>
      </c>
      <c r="Y9788" t="s">
        <v>1392</v>
      </c>
      <c r="Z9788">
        <v>149.9</v>
      </c>
      <c r="AA9788">
        <v>5</v>
      </c>
      <c r="AB9788">
        <v>0</v>
      </c>
      <c r="AC9788" s="4">
        <v>40.472999999999999</v>
      </c>
    </row>
    <row r="9789" spans="1:29" x14ac:dyDescent="0.25">
      <c r="A9789" s="2">
        <v>9788</v>
      </c>
      <c r="B9789" t="s">
        <v>10909</v>
      </c>
      <c r="C9789" s="3">
        <v>42821</v>
      </c>
      <c r="D9789" s="3">
        <v>42826</v>
      </c>
      <c r="E9789" t="s">
        <v>25</v>
      </c>
      <c r="F9789">
        <f>VLOOKUP(E9789,SHIPMODE,2,FALSE)</f>
        <v>2</v>
      </c>
      <c r="G9789" t="s">
        <v>3425</v>
      </c>
      <c r="H9789" t="s">
        <v>699</v>
      </c>
      <c r="I9789" t="s">
        <v>9</v>
      </c>
      <c r="J9789">
        <f>VLOOKUP(I9789,segmentID,2,FALSE)</f>
        <v>1</v>
      </c>
      <c r="K9789" t="s">
        <v>3255</v>
      </c>
      <c r="L9789">
        <f>VLOOKUP(K9789,country2,2,FALSE)</f>
        <v>1</v>
      </c>
      <c r="M9789" t="s">
        <v>95</v>
      </c>
      <c r="N9789">
        <f>VLOOKUP(Orders!M9789,city2,2,FALSE)</f>
        <v>13</v>
      </c>
      <c r="O9789" t="s">
        <v>54</v>
      </c>
      <c r="P9789">
        <f>VLOOKUP(O9789,state2,2,FALSE)</f>
        <v>6</v>
      </c>
      <c r="Q9789">
        <v>77070</v>
      </c>
      <c r="R9789" t="s">
        <v>55</v>
      </c>
      <c r="S9789">
        <f>VLOOKUP(R9789,region2,2,FALSE)</f>
        <v>3</v>
      </c>
      <c r="T9789" t="s">
        <v>4876</v>
      </c>
      <c r="U9789" t="s">
        <v>13</v>
      </c>
      <c r="V9789">
        <f>VLOOKUP(U9789,category2,2,FALSE)</f>
        <v>1</v>
      </c>
      <c r="W9789" t="s">
        <v>14</v>
      </c>
      <c r="X9789">
        <f>VLOOKUP(W9789,subcat2,3,FALSE)</f>
        <v>1</v>
      </c>
      <c r="Y9789" t="s">
        <v>2595</v>
      </c>
      <c r="Z9789">
        <v>1023.3319999999999</v>
      </c>
      <c r="AA9789">
        <v>5</v>
      </c>
      <c r="AB9789">
        <v>0.32</v>
      </c>
      <c r="AC9789" s="4">
        <v>-30.098000000000127</v>
      </c>
    </row>
    <row r="9790" spans="1:29" x14ac:dyDescent="0.25">
      <c r="A9790" s="2">
        <v>9789</v>
      </c>
      <c r="B9790" t="s">
        <v>10909</v>
      </c>
      <c r="C9790" s="3">
        <v>42821</v>
      </c>
      <c r="D9790" s="3">
        <v>42826</v>
      </c>
      <c r="E9790" t="s">
        <v>25</v>
      </c>
      <c r="F9790">
        <f>VLOOKUP(E9790,SHIPMODE,2,FALSE)</f>
        <v>2</v>
      </c>
      <c r="G9790" t="s">
        <v>3425</v>
      </c>
      <c r="H9790" t="s">
        <v>699</v>
      </c>
      <c r="I9790" t="s">
        <v>9</v>
      </c>
      <c r="J9790">
        <f>VLOOKUP(I9790,segmentID,2,FALSE)</f>
        <v>1</v>
      </c>
      <c r="K9790" t="s">
        <v>3255</v>
      </c>
      <c r="L9790">
        <f>VLOOKUP(K9790,country2,2,FALSE)</f>
        <v>1</v>
      </c>
      <c r="M9790" t="s">
        <v>95</v>
      </c>
      <c r="N9790">
        <f>VLOOKUP(Orders!M9790,city2,2,FALSE)</f>
        <v>13</v>
      </c>
      <c r="O9790" t="s">
        <v>54</v>
      </c>
      <c r="P9790">
        <f>VLOOKUP(O9790,state2,2,FALSE)</f>
        <v>6</v>
      </c>
      <c r="Q9790">
        <v>77070</v>
      </c>
      <c r="R9790" t="s">
        <v>55</v>
      </c>
      <c r="S9790">
        <f>VLOOKUP(R9790,region2,2,FALSE)</f>
        <v>3</v>
      </c>
      <c r="T9790" t="s">
        <v>4230</v>
      </c>
      <c r="U9790" t="s">
        <v>13</v>
      </c>
      <c r="V9790">
        <f>VLOOKUP(U9790,category2,2,FALSE)</f>
        <v>1</v>
      </c>
      <c r="W9790" t="s">
        <v>3226</v>
      </c>
      <c r="X9790">
        <f>VLOOKUP(W9790,subcat2,3,FALSE)</f>
        <v>2</v>
      </c>
      <c r="Y9790" t="s">
        <v>2330</v>
      </c>
      <c r="Z9790">
        <v>600.55799999999999</v>
      </c>
      <c r="AA9790">
        <v>3</v>
      </c>
      <c r="AB9790">
        <v>0.3</v>
      </c>
      <c r="AC9790" s="4">
        <v>-8.5794000000000779</v>
      </c>
    </row>
    <row r="9791" spans="1:29" x14ac:dyDescent="0.25">
      <c r="A9791" s="2">
        <v>9790</v>
      </c>
      <c r="B9791" t="s">
        <v>10909</v>
      </c>
      <c r="C9791" s="3">
        <v>42821</v>
      </c>
      <c r="D9791" s="3">
        <v>42826</v>
      </c>
      <c r="E9791" t="s">
        <v>25</v>
      </c>
      <c r="F9791">
        <f>VLOOKUP(E9791,SHIPMODE,2,FALSE)</f>
        <v>2</v>
      </c>
      <c r="G9791" t="s">
        <v>3425</v>
      </c>
      <c r="H9791" t="s">
        <v>699</v>
      </c>
      <c r="I9791" t="s">
        <v>9</v>
      </c>
      <c r="J9791">
        <f>VLOOKUP(I9791,segmentID,2,FALSE)</f>
        <v>1</v>
      </c>
      <c r="K9791" t="s">
        <v>3255</v>
      </c>
      <c r="L9791">
        <f>VLOOKUP(K9791,country2,2,FALSE)</f>
        <v>1</v>
      </c>
      <c r="M9791" t="s">
        <v>95</v>
      </c>
      <c r="N9791">
        <f>VLOOKUP(Orders!M9791,city2,2,FALSE)</f>
        <v>13</v>
      </c>
      <c r="O9791" t="s">
        <v>54</v>
      </c>
      <c r="P9791">
        <f>VLOOKUP(O9791,state2,2,FALSE)</f>
        <v>6</v>
      </c>
      <c r="Q9791">
        <v>77070</v>
      </c>
      <c r="R9791" t="s">
        <v>55</v>
      </c>
      <c r="S9791">
        <f>VLOOKUP(R9791,region2,2,FALSE)</f>
        <v>3</v>
      </c>
      <c r="T9791" t="s">
        <v>4739</v>
      </c>
      <c r="U9791" t="s">
        <v>35</v>
      </c>
      <c r="V9791">
        <f>VLOOKUP(U9791,category2,2,FALSE)</f>
        <v>3</v>
      </c>
      <c r="W9791" t="s">
        <v>3232</v>
      </c>
      <c r="X9791">
        <f>VLOOKUP(W9791,subcat2,3,FALSE)</f>
        <v>12</v>
      </c>
      <c r="Y9791" t="s">
        <v>2743</v>
      </c>
      <c r="Z9791">
        <v>39.992000000000004</v>
      </c>
      <c r="AA9791">
        <v>1</v>
      </c>
      <c r="AB9791">
        <v>0.2</v>
      </c>
      <c r="AC9791" s="4">
        <v>6.9985999999999997</v>
      </c>
    </row>
    <row r="9792" spans="1:29" x14ac:dyDescent="0.25">
      <c r="A9792" s="2">
        <v>9791</v>
      </c>
      <c r="B9792" t="s">
        <v>10909</v>
      </c>
      <c r="C9792" s="3">
        <v>42821</v>
      </c>
      <c r="D9792" s="3">
        <v>42826</v>
      </c>
      <c r="E9792" t="s">
        <v>25</v>
      </c>
      <c r="F9792">
        <f>VLOOKUP(E9792,SHIPMODE,2,FALSE)</f>
        <v>2</v>
      </c>
      <c r="G9792" t="s">
        <v>3425</v>
      </c>
      <c r="H9792" t="s">
        <v>699</v>
      </c>
      <c r="I9792" t="s">
        <v>9</v>
      </c>
      <c r="J9792">
        <f>VLOOKUP(I9792,segmentID,2,FALSE)</f>
        <v>1</v>
      </c>
      <c r="K9792" t="s">
        <v>3255</v>
      </c>
      <c r="L9792">
        <f>VLOOKUP(K9792,country2,2,FALSE)</f>
        <v>1</v>
      </c>
      <c r="M9792" t="s">
        <v>95</v>
      </c>
      <c r="N9792">
        <f>VLOOKUP(Orders!M9792,city2,2,FALSE)</f>
        <v>13</v>
      </c>
      <c r="O9792" t="s">
        <v>54</v>
      </c>
      <c r="P9792">
        <f>VLOOKUP(O9792,state2,2,FALSE)</f>
        <v>6</v>
      </c>
      <c r="Q9792">
        <v>77070</v>
      </c>
      <c r="R9792" t="s">
        <v>55</v>
      </c>
      <c r="S9792">
        <f>VLOOKUP(R9792,region2,2,FALSE)</f>
        <v>3</v>
      </c>
      <c r="T9792" t="s">
        <v>5390</v>
      </c>
      <c r="U9792" t="s">
        <v>13</v>
      </c>
      <c r="V9792">
        <f>VLOOKUP(U9792,category2,2,FALSE)</f>
        <v>1</v>
      </c>
      <c r="W9792" t="s">
        <v>3226</v>
      </c>
      <c r="X9792">
        <f>VLOOKUP(W9792,subcat2,3,FALSE)</f>
        <v>2</v>
      </c>
      <c r="Y9792" t="s">
        <v>2588</v>
      </c>
      <c r="Z9792">
        <v>211.24599999999998</v>
      </c>
      <c r="AA9792">
        <v>2</v>
      </c>
      <c r="AB9792">
        <v>0.3</v>
      </c>
      <c r="AC9792" s="4">
        <v>-66.391599999999983</v>
      </c>
    </row>
    <row r="9793" spans="1:29" x14ac:dyDescent="0.25">
      <c r="A9793" s="2">
        <v>9792</v>
      </c>
      <c r="B9793" t="s">
        <v>6874</v>
      </c>
      <c r="C9793" s="3">
        <v>41780</v>
      </c>
      <c r="D9793" s="3">
        <v>41782</v>
      </c>
      <c r="E9793" t="s">
        <v>7</v>
      </c>
      <c r="F9793">
        <f>VLOOKUP(E9793,SHIPMODE,2,FALSE)</f>
        <v>1</v>
      </c>
      <c r="G9793" t="s">
        <v>3602</v>
      </c>
      <c r="H9793" t="s">
        <v>1309</v>
      </c>
      <c r="I9793" t="s">
        <v>9</v>
      </c>
      <c r="J9793">
        <f>VLOOKUP(I9793,segmentID,2,FALSE)</f>
        <v>1</v>
      </c>
      <c r="K9793" t="s">
        <v>3255</v>
      </c>
      <c r="L9793">
        <f>VLOOKUP(K9793,country2,2,FALSE)</f>
        <v>1</v>
      </c>
      <c r="M9793" t="s">
        <v>95</v>
      </c>
      <c r="N9793">
        <f>VLOOKUP(Orders!M9793,city2,2,FALSE)</f>
        <v>13</v>
      </c>
      <c r="O9793" t="s">
        <v>54</v>
      </c>
      <c r="P9793">
        <f>VLOOKUP(O9793,state2,2,FALSE)</f>
        <v>6</v>
      </c>
      <c r="Q9793">
        <v>77070</v>
      </c>
      <c r="R9793" t="s">
        <v>55</v>
      </c>
      <c r="S9793">
        <f>VLOOKUP(R9793,region2,2,FALSE)</f>
        <v>3</v>
      </c>
      <c r="T9793" t="s">
        <v>5124</v>
      </c>
      <c r="U9793" t="s">
        <v>22</v>
      </c>
      <c r="V9793">
        <f>VLOOKUP(U9793,category2,2,FALSE)</f>
        <v>2</v>
      </c>
      <c r="W9793" t="s">
        <v>103</v>
      </c>
      <c r="X9793">
        <f>VLOOKUP(W9793,subcat2,3,FALSE)</f>
        <v>13</v>
      </c>
      <c r="Y9793" t="s">
        <v>5926</v>
      </c>
      <c r="Z9793">
        <v>56.063999999999993</v>
      </c>
      <c r="AA9793">
        <v>6</v>
      </c>
      <c r="AB9793">
        <v>0.2</v>
      </c>
      <c r="AC9793" s="4">
        <v>21.024000000000001</v>
      </c>
    </row>
    <row r="9794" spans="1:29" x14ac:dyDescent="0.25">
      <c r="A9794" s="2">
        <v>9793</v>
      </c>
      <c r="B9794" t="s">
        <v>6874</v>
      </c>
      <c r="C9794" s="3">
        <v>41780</v>
      </c>
      <c r="D9794" s="3">
        <v>41782</v>
      </c>
      <c r="E9794" t="s">
        <v>7</v>
      </c>
      <c r="F9794">
        <f>VLOOKUP(E9794,SHIPMODE,2,FALSE)</f>
        <v>1</v>
      </c>
      <c r="G9794" t="s">
        <v>3602</v>
      </c>
      <c r="H9794" t="s">
        <v>1309</v>
      </c>
      <c r="I9794" t="s">
        <v>9</v>
      </c>
      <c r="J9794">
        <f>VLOOKUP(I9794,segmentID,2,FALSE)</f>
        <v>1</v>
      </c>
      <c r="K9794" t="s">
        <v>3255</v>
      </c>
      <c r="L9794">
        <f>VLOOKUP(K9794,country2,2,FALSE)</f>
        <v>1</v>
      </c>
      <c r="M9794" t="s">
        <v>95</v>
      </c>
      <c r="N9794">
        <f>VLOOKUP(Orders!M9794,city2,2,FALSE)</f>
        <v>13</v>
      </c>
      <c r="O9794" t="s">
        <v>54</v>
      </c>
      <c r="P9794">
        <f>VLOOKUP(O9794,state2,2,FALSE)</f>
        <v>6</v>
      </c>
      <c r="Q9794">
        <v>77070</v>
      </c>
      <c r="R9794" t="s">
        <v>55</v>
      </c>
      <c r="S9794">
        <f>VLOOKUP(R9794,region2,2,FALSE)</f>
        <v>3</v>
      </c>
      <c r="T9794" t="s">
        <v>4491</v>
      </c>
      <c r="U9794" t="s">
        <v>13</v>
      </c>
      <c r="V9794">
        <f>VLOOKUP(U9794,category2,2,FALSE)</f>
        <v>1</v>
      </c>
      <c r="W9794" t="s">
        <v>3226</v>
      </c>
      <c r="X9794">
        <f>VLOOKUP(W9794,subcat2,3,FALSE)</f>
        <v>2</v>
      </c>
      <c r="Y9794" t="s">
        <v>2806</v>
      </c>
      <c r="Z9794">
        <v>107.77200000000001</v>
      </c>
      <c r="AA9794">
        <v>2</v>
      </c>
      <c r="AB9794">
        <v>0.3</v>
      </c>
      <c r="AC9794" s="4">
        <v>-29.252400000000009</v>
      </c>
    </row>
    <row r="9795" spans="1:29" x14ac:dyDescent="0.25">
      <c r="A9795" s="2">
        <v>9794</v>
      </c>
      <c r="B9795" t="s">
        <v>6874</v>
      </c>
      <c r="C9795" s="3">
        <v>41780</v>
      </c>
      <c r="D9795" s="3">
        <v>41782</v>
      </c>
      <c r="E9795" t="s">
        <v>7</v>
      </c>
      <c r="F9795">
        <f>VLOOKUP(E9795,SHIPMODE,2,FALSE)</f>
        <v>1</v>
      </c>
      <c r="G9795" t="s">
        <v>3602</v>
      </c>
      <c r="H9795" t="s">
        <v>1309</v>
      </c>
      <c r="I9795" t="s">
        <v>9</v>
      </c>
      <c r="J9795">
        <f>VLOOKUP(I9795,segmentID,2,FALSE)</f>
        <v>1</v>
      </c>
      <c r="K9795" t="s">
        <v>3255</v>
      </c>
      <c r="L9795">
        <f>VLOOKUP(K9795,country2,2,FALSE)</f>
        <v>1</v>
      </c>
      <c r="M9795" t="s">
        <v>95</v>
      </c>
      <c r="N9795">
        <f>VLOOKUP(Orders!M9795,city2,2,FALSE)</f>
        <v>13</v>
      </c>
      <c r="O9795" t="s">
        <v>54</v>
      </c>
      <c r="P9795">
        <f>VLOOKUP(O9795,state2,2,FALSE)</f>
        <v>6</v>
      </c>
      <c r="Q9795">
        <v>77070</v>
      </c>
      <c r="R9795" t="s">
        <v>55</v>
      </c>
      <c r="S9795">
        <f>VLOOKUP(R9795,region2,2,FALSE)</f>
        <v>3</v>
      </c>
      <c r="T9795" t="s">
        <v>4760</v>
      </c>
      <c r="U9795" t="s">
        <v>22</v>
      </c>
      <c r="V9795">
        <f>VLOOKUP(U9795,category2,2,FALSE)</f>
        <v>2</v>
      </c>
      <c r="W9795" t="s">
        <v>45</v>
      </c>
      <c r="X9795">
        <f>VLOOKUP(W9795,subcat2,3,FALSE)</f>
        <v>11</v>
      </c>
      <c r="Y9795" t="s">
        <v>1397</v>
      </c>
      <c r="Z9795">
        <v>4.8320000000000007</v>
      </c>
      <c r="AA9795">
        <v>1</v>
      </c>
      <c r="AB9795">
        <v>0.2</v>
      </c>
      <c r="AC9795" s="4">
        <v>1.6307999999999998</v>
      </c>
    </row>
    <row r="9796" spans="1:29" x14ac:dyDescent="0.25">
      <c r="A9796" s="2">
        <v>9795</v>
      </c>
      <c r="B9796" t="s">
        <v>6874</v>
      </c>
      <c r="C9796" s="3">
        <v>41780</v>
      </c>
      <c r="D9796" s="3">
        <v>41782</v>
      </c>
      <c r="E9796" t="s">
        <v>7</v>
      </c>
      <c r="F9796">
        <f>VLOOKUP(E9796,SHIPMODE,2,FALSE)</f>
        <v>1</v>
      </c>
      <c r="G9796" t="s">
        <v>3602</v>
      </c>
      <c r="H9796" t="s">
        <v>1309</v>
      </c>
      <c r="I9796" t="s">
        <v>9</v>
      </c>
      <c r="J9796">
        <f>VLOOKUP(I9796,segmentID,2,FALSE)</f>
        <v>1</v>
      </c>
      <c r="K9796" t="s">
        <v>3255</v>
      </c>
      <c r="L9796">
        <f>VLOOKUP(K9796,country2,2,FALSE)</f>
        <v>1</v>
      </c>
      <c r="M9796" t="s">
        <v>95</v>
      </c>
      <c r="N9796">
        <f>VLOOKUP(Orders!M9796,city2,2,FALSE)</f>
        <v>13</v>
      </c>
      <c r="O9796" t="s">
        <v>54</v>
      </c>
      <c r="P9796">
        <f>VLOOKUP(O9796,state2,2,FALSE)</f>
        <v>6</v>
      </c>
      <c r="Q9796">
        <v>77070</v>
      </c>
      <c r="R9796" t="s">
        <v>55</v>
      </c>
      <c r="S9796">
        <f>VLOOKUP(R9796,region2,2,FALSE)</f>
        <v>3</v>
      </c>
      <c r="T9796" t="s">
        <v>5083</v>
      </c>
      <c r="U9796" t="s">
        <v>22</v>
      </c>
      <c r="V9796">
        <f>VLOOKUP(U9796,category2,2,FALSE)</f>
        <v>2</v>
      </c>
      <c r="W9796" t="s">
        <v>3231</v>
      </c>
      <c r="X9796">
        <f>VLOOKUP(W9796,subcat2,3,FALSE)</f>
        <v>9</v>
      </c>
      <c r="Y9796" t="s">
        <v>209</v>
      </c>
      <c r="Z9796">
        <v>18.239999999999995</v>
      </c>
      <c r="AA9796">
        <v>3</v>
      </c>
      <c r="AB9796">
        <v>0.8</v>
      </c>
      <c r="AC9796" s="4">
        <v>-31.00800000000001</v>
      </c>
    </row>
    <row r="9797" spans="1:29" x14ac:dyDescent="0.25">
      <c r="A9797" s="2">
        <v>9796</v>
      </c>
      <c r="B9797" t="s">
        <v>9223</v>
      </c>
      <c r="C9797" s="3">
        <v>42511</v>
      </c>
      <c r="D9797" s="3">
        <v>42518</v>
      </c>
      <c r="E9797" t="s">
        <v>25</v>
      </c>
      <c r="F9797">
        <f>VLOOKUP(E9797,SHIPMODE,2,FALSE)</f>
        <v>2</v>
      </c>
      <c r="G9797" t="s">
        <v>3319</v>
      </c>
      <c r="H9797" t="s">
        <v>289</v>
      </c>
      <c r="I9797" t="s">
        <v>18</v>
      </c>
      <c r="J9797">
        <f>VLOOKUP(I9797,segmentID,2,FALSE)</f>
        <v>2</v>
      </c>
      <c r="K9797" t="s">
        <v>3255</v>
      </c>
      <c r="L9797">
        <f>VLOOKUP(K9797,country2,2,FALSE)</f>
        <v>1</v>
      </c>
      <c r="M9797" t="s">
        <v>156</v>
      </c>
      <c r="N9797">
        <f>VLOOKUP(Orders!M9797,city2,2,FALSE)</f>
        <v>23</v>
      </c>
      <c r="O9797" t="s">
        <v>110</v>
      </c>
      <c r="P9797">
        <f>VLOOKUP(O9797,state2,2,FALSE)</f>
        <v>11</v>
      </c>
      <c r="Q9797">
        <v>60610</v>
      </c>
      <c r="R9797" t="s">
        <v>55</v>
      </c>
      <c r="S9797">
        <f>VLOOKUP(R9797,region2,2,FALSE)</f>
        <v>3</v>
      </c>
      <c r="T9797" t="s">
        <v>4945</v>
      </c>
      <c r="U9797" t="s">
        <v>22</v>
      </c>
      <c r="V9797">
        <f>VLOOKUP(U9797,category2,2,FALSE)</f>
        <v>2</v>
      </c>
      <c r="W9797" t="s">
        <v>3231</v>
      </c>
      <c r="X9797">
        <f>VLOOKUP(W9797,subcat2,3,FALSE)</f>
        <v>9</v>
      </c>
      <c r="Y9797" t="s">
        <v>774</v>
      </c>
      <c r="Z9797">
        <v>3.7979999999999992</v>
      </c>
      <c r="AA9797">
        <v>3</v>
      </c>
      <c r="AB9797">
        <v>0.8</v>
      </c>
      <c r="AC9797" s="4">
        <v>-5.8869000000000007</v>
      </c>
    </row>
    <row r="9798" spans="1:29" x14ac:dyDescent="0.25">
      <c r="A9798" s="2">
        <v>9797</v>
      </c>
      <c r="B9798" t="s">
        <v>7914</v>
      </c>
      <c r="C9798" s="3">
        <v>42016</v>
      </c>
      <c r="D9798" s="3">
        <v>42021</v>
      </c>
      <c r="E9798" t="s">
        <v>25</v>
      </c>
      <c r="F9798">
        <f>VLOOKUP(E9798,SHIPMODE,2,FALSE)</f>
        <v>2</v>
      </c>
      <c r="G9798" t="s">
        <v>3958</v>
      </c>
      <c r="H9798" t="s">
        <v>2642</v>
      </c>
      <c r="I9798" t="s">
        <v>18</v>
      </c>
      <c r="J9798">
        <f>VLOOKUP(I9798,segmentID,2,FALSE)</f>
        <v>2</v>
      </c>
      <c r="K9798" t="s">
        <v>3255</v>
      </c>
      <c r="L9798">
        <f>VLOOKUP(K9798,country2,2,FALSE)</f>
        <v>1</v>
      </c>
      <c r="M9798" t="s">
        <v>1291</v>
      </c>
      <c r="N9798">
        <f>VLOOKUP(Orders!M9798,city2,2,FALSE)</f>
        <v>168</v>
      </c>
      <c r="O9798" t="s">
        <v>249</v>
      </c>
      <c r="P9798">
        <f>VLOOKUP(O9798,state2,2,FALSE)</f>
        <v>25</v>
      </c>
      <c r="Q9798">
        <v>43615</v>
      </c>
      <c r="R9798" t="s">
        <v>79</v>
      </c>
      <c r="S9798">
        <f>VLOOKUP(R9798,region2,2,FALSE)</f>
        <v>4</v>
      </c>
      <c r="T9798" t="s">
        <v>4419</v>
      </c>
      <c r="U9798" t="s">
        <v>22</v>
      </c>
      <c r="V9798">
        <f>VLOOKUP(U9798,category2,2,FALSE)</f>
        <v>2</v>
      </c>
      <c r="W9798" t="s">
        <v>3229</v>
      </c>
      <c r="X9798">
        <f>VLOOKUP(W9798,subcat2,3,FALSE)</f>
        <v>7</v>
      </c>
      <c r="Y9798" t="s">
        <v>2899</v>
      </c>
      <c r="Z9798">
        <v>10.368000000000002</v>
      </c>
      <c r="AA9798">
        <v>2</v>
      </c>
      <c r="AB9798">
        <v>0.2</v>
      </c>
      <c r="AC9798" s="4">
        <v>1.5551999999999992</v>
      </c>
    </row>
    <row r="9799" spans="1:29" x14ac:dyDescent="0.25">
      <c r="A9799" s="2">
        <v>9798</v>
      </c>
      <c r="B9799" t="s">
        <v>7914</v>
      </c>
      <c r="C9799" s="3">
        <v>42016</v>
      </c>
      <c r="D9799" s="3">
        <v>42021</v>
      </c>
      <c r="E9799" t="s">
        <v>25</v>
      </c>
      <c r="F9799">
        <f>VLOOKUP(E9799,SHIPMODE,2,FALSE)</f>
        <v>2</v>
      </c>
      <c r="G9799" t="s">
        <v>3958</v>
      </c>
      <c r="H9799" t="s">
        <v>2642</v>
      </c>
      <c r="I9799" t="s">
        <v>18</v>
      </c>
      <c r="J9799">
        <f>VLOOKUP(I9799,segmentID,2,FALSE)</f>
        <v>2</v>
      </c>
      <c r="K9799" t="s">
        <v>3255</v>
      </c>
      <c r="L9799">
        <f>VLOOKUP(K9799,country2,2,FALSE)</f>
        <v>1</v>
      </c>
      <c r="M9799" t="s">
        <v>1291</v>
      </c>
      <c r="N9799">
        <f>VLOOKUP(Orders!M9799,city2,2,FALSE)</f>
        <v>168</v>
      </c>
      <c r="O9799" t="s">
        <v>249</v>
      </c>
      <c r="P9799">
        <f>VLOOKUP(O9799,state2,2,FALSE)</f>
        <v>25</v>
      </c>
      <c r="Q9799">
        <v>43615</v>
      </c>
      <c r="R9799" t="s">
        <v>79</v>
      </c>
      <c r="S9799">
        <f>VLOOKUP(R9799,region2,2,FALSE)</f>
        <v>4</v>
      </c>
      <c r="T9799" t="s">
        <v>4144</v>
      </c>
      <c r="U9799" t="s">
        <v>35</v>
      </c>
      <c r="V9799">
        <f>VLOOKUP(U9799,category2,2,FALSE)</f>
        <v>3</v>
      </c>
      <c r="W9799" t="s">
        <v>3230</v>
      </c>
      <c r="X9799">
        <f>VLOOKUP(W9799,subcat2,3,FALSE)</f>
        <v>8</v>
      </c>
      <c r="Y9799" t="s">
        <v>2678</v>
      </c>
      <c r="Z9799">
        <v>235.18799999999999</v>
      </c>
      <c r="AA9799">
        <v>2</v>
      </c>
      <c r="AB9799">
        <v>0.4</v>
      </c>
      <c r="AC9799" s="4">
        <v>-43.117800000000045</v>
      </c>
    </row>
    <row r="9800" spans="1:29" x14ac:dyDescent="0.25">
      <c r="A9800" s="2">
        <v>9799</v>
      </c>
      <c r="B9800" t="s">
        <v>7914</v>
      </c>
      <c r="C9800" s="3">
        <v>42016</v>
      </c>
      <c r="D9800" s="3">
        <v>42021</v>
      </c>
      <c r="E9800" t="s">
        <v>25</v>
      </c>
      <c r="F9800">
        <f>VLOOKUP(E9800,SHIPMODE,2,FALSE)</f>
        <v>2</v>
      </c>
      <c r="G9800" t="s">
        <v>3958</v>
      </c>
      <c r="H9800" t="s">
        <v>2642</v>
      </c>
      <c r="I9800" t="s">
        <v>18</v>
      </c>
      <c r="J9800">
        <f>VLOOKUP(I9800,segmentID,2,FALSE)</f>
        <v>2</v>
      </c>
      <c r="K9800" t="s">
        <v>3255</v>
      </c>
      <c r="L9800">
        <f>VLOOKUP(K9800,country2,2,FALSE)</f>
        <v>1</v>
      </c>
      <c r="M9800" t="s">
        <v>1291</v>
      </c>
      <c r="N9800">
        <f>VLOOKUP(Orders!M9800,city2,2,FALSE)</f>
        <v>168</v>
      </c>
      <c r="O9800" t="s">
        <v>249</v>
      </c>
      <c r="P9800">
        <f>VLOOKUP(O9800,state2,2,FALSE)</f>
        <v>25</v>
      </c>
      <c r="Q9800">
        <v>43615</v>
      </c>
      <c r="R9800" t="s">
        <v>79</v>
      </c>
      <c r="S9800">
        <f>VLOOKUP(R9800,region2,2,FALSE)</f>
        <v>4</v>
      </c>
      <c r="T9800" t="s">
        <v>4102</v>
      </c>
      <c r="U9800" t="s">
        <v>35</v>
      </c>
      <c r="V9800">
        <f>VLOOKUP(U9800,category2,2,FALSE)</f>
        <v>3</v>
      </c>
      <c r="W9800" t="s">
        <v>3230</v>
      </c>
      <c r="X9800">
        <f>VLOOKUP(W9800,subcat2,3,FALSE)</f>
        <v>8</v>
      </c>
      <c r="Y9800" t="s">
        <v>2830</v>
      </c>
      <c r="Z9800">
        <v>26.376000000000001</v>
      </c>
      <c r="AA9800">
        <v>4</v>
      </c>
      <c r="AB9800">
        <v>0.4</v>
      </c>
      <c r="AC9800" s="4">
        <v>2.6375999999999991</v>
      </c>
    </row>
    <row r="9801" spans="1:29" x14ac:dyDescent="0.25">
      <c r="A9801" s="2">
        <v>9800</v>
      </c>
      <c r="B9801" t="s">
        <v>7914</v>
      </c>
      <c r="C9801" s="3">
        <v>42016</v>
      </c>
      <c r="D9801" s="3">
        <v>42021</v>
      </c>
      <c r="E9801" t="s">
        <v>25</v>
      </c>
      <c r="F9801">
        <f>VLOOKUP(E9801,SHIPMODE,2,FALSE)</f>
        <v>2</v>
      </c>
      <c r="G9801" t="s">
        <v>3958</v>
      </c>
      <c r="H9801" t="s">
        <v>2642</v>
      </c>
      <c r="I9801" t="s">
        <v>18</v>
      </c>
      <c r="J9801">
        <f>VLOOKUP(I9801,segmentID,2,FALSE)</f>
        <v>2</v>
      </c>
      <c r="K9801" t="s">
        <v>3255</v>
      </c>
      <c r="L9801">
        <f>VLOOKUP(K9801,country2,2,FALSE)</f>
        <v>1</v>
      </c>
      <c r="M9801" t="s">
        <v>1291</v>
      </c>
      <c r="N9801">
        <f>VLOOKUP(Orders!M9801,city2,2,FALSE)</f>
        <v>168</v>
      </c>
      <c r="O9801" t="s">
        <v>249</v>
      </c>
      <c r="P9801">
        <f>VLOOKUP(O9801,state2,2,FALSE)</f>
        <v>25</v>
      </c>
      <c r="Q9801">
        <v>43615</v>
      </c>
      <c r="R9801" t="s">
        <v>79</v>
      </c>
      <c r="S9801">
        <f>VLOOKUP(R9801,region2,2,FALSE)</f>
        <v>4</v>
      </c>
      <c r="T9801" t="s">
        <v>5754</v>
      </c>
      <c r="U9801" t="s">
        <v>35</v>
      </c>
      <c r="V9801">
        <f>VLOOKUP(U9801,category2,2,FALSE)</f>
        <v>3</v>
      </c>
      <c r="W9801" t="s">
        <v>3232</v>
      </c>
      <c r="X9801">
        <f>VLOOKUP(W9801,subcat2,3,FALSE)</f>
        <v>12</v>
      </c>
      <c r="Y9801" t="s">
        <v>364</v>
      </c>
      <c r="Z9801">
        <v>10.384</v>
      </c>
      <c r="AA9801">
        <v>2</v>
      </c>
      <c r="AB9801">
        <v>0.2</v>
      </c>
      <c r="AC9801" s="4">
        <v>2.2065999999999999</v>
      </c>
    </row>
    <row r="9802" spans="1:29" x14ac:dyDescent="0.25">
      <c r="A9802" s="2">
        <v>9801</v>
      </c>
      <c r="B9802" t="s">
        <v>7914</v>
      </c>
      <c r="C9802" s="3">
        <v>42016</v>
      </c>
      <c r="D9802" s="3">
        <v>42021</v>
      </c>
      <c r="E9802" t="s">
        <v>25</v>
      </c>
      <c r="F9802">
        <f>VLOOKUP(E9802,SHIPMODE,2,FALSE)</f>
        <v>2</v>
      </c>
      <c r="G9802" t="s">
        <v>3958</v>
      </c>
      <c r="H9802" t="s">
        <v>2642</v>
      </c>
      <c r="I9802" t="s">
        <v>18</v>
      </c>
      <c r="J9802">
        <f>VLOOKUP(I9802,segmentID,2,FALSE)</f>
        <v>2</v>
      </c>
      <c r="K9802" t="s">
        <v>3255</v>
      </c>
      <c r="L9802">
        <f>VLOOKUP(K9802,country2,2,FALSE)</f>
        <v>1</v>
      </c>
      <c r="M9802" t="s">
        <v>1291</v>
      </c>
      <c r="N9802">
        <f>VLOOKUP(Orders!M9802,city2,2,FALSE)</f>
        <v>168</v>
      </c>
      <c r="O9802" t="s">
        <v>249</v>
      </c>
      <c r="P9802">
        <f>VLOOKUP(O9802,state2,2,FALSE)</f>
        <v>25</v>
      </c>
      <c r="Q9802">
        <v>43615</v>
      </c>
      <c r="R9802" t="s">
        <v>79</v>
      </c>
      <c r="S9802">
        <f>VLOOKUP(R9802,region2,2,FALSE)</f>
        <v>4</v>
      </c>
      <c r="T9802" t="s">
        <v>4576</v>
      </c>
      <c r="U9802" t="s">
        <v>35</v>
      </c>
      <c r="V9802">
        <f>VLOOKUP(U9802,category2,2,FALSE)</f>
        <v>3</v>
      </c>
      <c r="W9802" t="s">
        <v>3230</v>
      </c>
      <c r="X9802">
        <f>VLOOKUP(W9802,subcat2,3,FALSE)</f>
        <v>8</v>
      </c>
      <c r="Y9802" t="s">
        <v>2433</v>
      </c>
      <c r="Z9802">
        <v>107.11799999999999</v>
      </c>
      <c r="AA9802">
        <v>3</v>
      </c>
      <c r="AB9802">
        <v>0.4</v>
      </c>
      <c r="AC9802" s="4">
        <v>-21.423599999999993</v>
      </c>
    </row>
    <row r="9803" spans="1:29" x14ac:dyDescent="0.25">
      <c r="A9803" s="2">
        <v>9802</v>
      </c>
      <c r="B9803" t="s">
        <v>10910</v>
      </c>
      <c r="C9803" s="3">
        <v>43007</v>
      </c>
      <c r="D9803" s="3">
        <v>43014</v>
      </c>
      <c r="E9803" t="s">
        <v>25</v>
      </c>
      <c r="F9803">
        <f>VLOOKUP(E9803,SHIPMODE,2,FALSE)</f>
        <v>2</v>
      </c>
      <c r="G9803" t="s">
        <v>3555</v>
      </c>
      <c r="H9803" t="s">
        <v>1159</v>
      </c>
      <c r="I9803" t="s">
        <v>9</v>
      </c>
      <c r="J9803">
        <f>VLOOKUP(I9803,segmentID,2,FALSE)</f>
        <v>1</v>
      </c>
      <c r="K9803" t="s">
        <v>3255</v>
      </c>
      <c r="L9803">
        <f>VLOOKUP(K9803,country2,2,FALSE)</f>
        <v>1</v>
      </c>
      <c r="M9803" t="s">
        <v>3222</v>
      </c>
      <c r="N9803">
        <f>VLOOKUP(Orders!M9803,city2,2,FALSE)</f>
        <v>530</v>
      </c>
      <c r="O9803" t="s">
        <v>20</v>
      </c>
      <c r="P9803">
        <f>VLOOKUP(O9803,state2,2,FALSE)</f>
        <v>2</v>
      </c>
      <c r="Q9803">
        <v>95240</v>
      </c>
      <c r="R9803" t="s">
        <v>21</v>
      </c>
      <c r="S9803">
        <f>VLOOKUP(R9803,region2,2,FALSE)</f>
        <v>2</v>
      </c>
      <c r="T9803" t="s">
        <v>5282</v>
      </c>
      <c r="U9803" t="s">
        <v>22</v>
      </c>
      <c r="V9803">
        <f>VLOOKUP(U9803,category2,2,FALSE)</f>
        <v>2</v>
      </c>
      <c r="W9803" t="s">
        <v>3233</v>
      </c>
      <c r="X9803">
        <f>VLOOKUP(W9803,subcat2,3,FALSE)</f>
        <v>15</v>
      </c>
      <c r="Y9803" t="s">
        <v>1020</v>
      </c>
      <c r="Z9803">
        <v>97.3</v>
      </c>
      <c r="AA9803">
        <v>7</v>
      </c>
      <c r="AB9803">
        <v>0</v>
      </c>
      <c r="AC9803" s="4">
        <v>28.216999999999992</v>
      </c>
    </row>
    <row r="9804" spans="1:29" x14ac:dyDescent="0.25">
      <c r="A9804" s="2">
        <v>9803</v>
      </c>
      <c r="B9804" t="s">
        <v>7915</v>
      </c>
      <c r="C9804" s="3">
        <v>42203</v>
      </c>
      <c r="D9804" s="3">
        <v>42205</v>
      </c>
      <c r="E9804" t="s">
        <v>7</v>
      </c>
      <c r="F9804">
        <f>VLOOKUP(E9804,SHIPMODE,2,FALSE)</f>
        <v>1</v>
      </c>
      <c r="G9804" t="s">
        <v>3562</v>
      </c>
      <c r="H9804" t="s">
        <v>1182</v>
      </c>
      <c r="I9804" t="s">
        <v>9</v>
      </c>
      <c r="J9804">
        <f>VLOOKUP(I9804,segmentID,2,FALSE)</f>
        <v>1</v>
      </c>
      <c r="K9804" t="s">
        <v>3255</v>
      </c>
      <c r="L9804">
        <f>VLOOKUP(K9804,country2,2,FALSE)</f>
        <v>1</v>
      </c>
      <c r="M9804" t="s">
        <v>138</v>
      </c>
      <c r="N9804">
        <f>VLOOKUP(Orders!M9804,city2,2,FALSE)</f>
        <v>21</v>
      </c>
      <c r="O9804" t="s">
        <v>139</v>
      </c>
      <c r="P9804">
        <f>VLOOKUP(O9804,state2,2,FALSE)</f>
        <v>16</v>
      </c>
      <c r="Q9804">
        <v>10024</v>
      </c>
      <c r="R9804" t="s">
        <v>79</v>
      </c>
      <c r="S9804">
        <f>VLOOKUP(R9804,region2,2,FALSE)</f>
        <v>4</v>
      </c>
      <c r="T9804" t="s">
        <v>4183</v>
      </c>
      <c r="U9804" t="s">
        <v>22</v>
      </c>
      <c r="V9804">
        <f>VLOOKUP(U9804,category2,2,FALSE)</f>
        <v>2</v>
      </c>
      <c r="W9804" t="s">
        <v>3231</v>
      </c>
      <c r="X9804">
        <f>VLOOKUP(W9804,subcat2,3,FALSE)</f>
        <v>9</v>
      </c>
      <c r="Y9804" t="s">
        <v>868</v>
      </c>
      <c r="Z9804">
        <v>3.3280000000000003</v>
      </c>
      <c r="AA9804">
        <v>2</v>
      </c>
      <c r="AB9804">
        <v>0.2</v>
      </c>
      <c r="AC9804" s="4">
        <v>1.2064000000000001</v>
      </c>
    </row>
    <row r="9805" spans="1:29" x14ac:dyDescent="0.25">
      <c r="A9805" s="2">
        <v>9804</v>
      </c>
      <c r="B9805" t="s">
        <v>7915</v>
      </c>
      <c r="C9805" s="3">
        <v>42203</v>
      </c>
      <c r="D9805" s="3">
        <v>42205</v>
      </c>
      <c r="E9805" t="s">
        <v>7</v>
      </c>
      <c r="F9805">
        <f>VLOOKUP(E9805,SHIPMODE,2,FALSE)</f>
        <v>1</v>
      </c>
      <c r="G9805" t="s">
        <v>3562</v>
      </c>
      <c r="H9805" t="s">
        <v>1182</v>
      </c>
      <c r="I9805" t="s">
        <v>9</v>
      </c>
      <c r="J9805">
        <f>VLOOKUP(I9805,segmentID,2,FALSE)</f>
        <v>1</v>
      </c>
      <c r="K9805" t="s">
        <v>3255</v>
      </c>
      <c r="L9805">
        <f>VLOOKUP(K9805,country2,2,FALSE)</f>
        <v>1</v>
      </c>
      <c r="M9805" t="s">
        <v>138</v>
      </c>
      <c r="N9805">
        <f>VLOOKUP(Orders!M9805,city2,2,FALSE)</f>
        <v>21</v>
      </c>
      <c r="O9805" t="s">
        <v>139</v>
      </c>
      <c r="P9805">
        <f>VLOOKUP(O9805,state2,2,FALSE)</f>
        <v>16</v>
      </c>
      <c r="Q9805">
        <v>10024</v>
      </c>
      <c r="R9805" t="s">
        <v>79</v>
      </c>
      <c r="S9805">
        <f>VLOOKUP(R9805,region2,2,FALSE)</f>
        <v>4</v>
      </c>
      <c r="T9805" t="s">
        <v>5312</v>
      </c>
      <c r="U9805" t="s">
        <v>35</v>
      </c>
      <c r="V9805">
        <f>VLOOKUP(U9805,category2,2,FALSE)</f>
        <v>3</v>
      </c>
      <c r="W9805" t="s">
        <v>3230</v>
      </c>
      <c r="X9805">
        <f>VLOOKUP(W9805,subcat2,3,FALSE)</f>
        <v>8</v>
      </c>
      <c r="Y9805" t="s">
        <v>1977</v>
      </c>
      <c r="Z9805">
        <v>135.99</v>
      </c>
      <c r="AA9805">
        <v>1</v>
      </c>
      <c r="AB9805">
        <v>0</v>
      </c>
      <c r="AC9805" s="4">
        <v>36.717300000000009</v>
      </c>
    </row>
    <row r="9806" spans="1:29" x14ac:dyDescent="0.25">
      <c r="A9806" s="2">
        <v>9805</v>
      </c>
      <c r="B9806" t="s">
        <v>7915</v>
      </c>
      <c r="C9806" s="3">
        <v>42203</v>
      </c>
      <c r="D9806" s="3">
        <v>42205</v>
      </c>
      <c r="E9806" t="s">
        <v>7</v>
      </c>
      <c r="F9806">
        <f>VLOOKUP(E9806,SHIPMODE,2,FALSE)</f>
        <v>1</v>
      </c>
      <c r="G9806" t="s">
        <v>3562</v>
      </c>
      <c r="H9806" t="s">
        <v>1182</v>
      </c>
      <c r="I9806" t="s">
        <v>9</v>
      </c>
      <c r="J9806">
        <f>VLOOKUP(I9806,segmentID,2,FALSE)</f>
        <v>1</v>
      </c>
      <c r="K9806" t="s">
        <v>3255</v>
      </c>
      <c r="L9806">
        <f>VLOOKUP(K9806,country2,2,FALSE)</f>
        <v>1</v>
      </c>
      <c r="M9806" t="s">
        <v>138</v>
      </c>
      <c r="N9806">
        <f>VLOOKUP(Orders!M9806,city2,2,FALSE)</f>
        <v>21</v>
      </c>
      <c r="O9806" t="s">
        <v>139</v>
      </c>
      <c r="P9806">
        <f>VLOOKUP(O9806,state2,2,FALSE)</f>
        <v>16</v>
      </c>
      <c r="Q9806">
        <v>10024</v>
      </c>
      <c r="R9806" t="s">
        <v>79</v>
      </c>
      <c r="S9806">
        <f>VLOOKUP(R9806,region2,2,FALSE)</f>
        <v>4</v>
      </c>
      <c r="T9806" t="s">
        <v>5332</v>
      </c>
      <c r="U9806" t="s">
        <v>13</v>
      </c>
      <c r="V9806">
        <f>VLOOKUP(U9806,category2,2,FALSE)</f>
        <v>1</v>
      </c>
      <c r="W9806" t="s">
        <v>3228</v>
      </c>
      <c r="X9806">
        <f>VLOOKUP(W9806,subcat2,3,FALSE)</f>
        <v>6</v>
      </c>
      <c r="Y9806" t="s">
        <v>2385</v>
      </c>
      <c r="Z9806">
        <v>7.38</v>
      </c>
      <c r="AA9806">
        <v>1</v>
      </c>
      <c r="AB9806">
        <v>0</v>
      </c>
      <c r="AC9806" s="4">
        <v>2.1401999999999992</v>
      </c>
    </row>
    <row r="9807" spans="1:29" x14ac:dyDescent="0.25">
      <c r="A9807" s="2">
        <v>9806</v>
      </c>
      <c r="B9807" t="s">
        <v>9224</v>
      </c>
      <c r="C9807" s="3">
        <v>42664</v>
      </c>
      <c r="D9807" s="3">
        <v>42669</v>
      </c>
      <c r="E9807" t="s">
        <v>25</v>
      </c>
      <c r="F9807">
        <f>VLOOKUP(E9807,SHIPMODE,2,FALSE)</f>
        <v>2</v>
      </c>
      <c r="G9807" t="s">
        <v>3654</v>
      </c>
      <c r="H9807" t="s">
        <v>1492</v>
      </c>
      <c r="I9807" t="s">
        <v>52</v>
      </c>
      <c r="J9807">
        <f>VLOOKUP(I9807,segmentID,2,FALSE)</f>
        <v>3</v>
      </c>
      <c r="K9807" t="s">
        <v>3255</v>
      </c>
      <c r="L9807">
        <f>VLOOKUP(K9807,country2,2,FALSE)</f>
        <v>1</v>
      </c>
      <c r="M9807" t="s">
        <v>27</v>
      </c>
      <c r="N9807">
        <f>VLOOKUP(Orders!M9807,city2,2,FALSE)</f>
        <v>3</v>
      </c>
      <c r="O9807" t="s">
        <v>28</v>
      </c>
      <c r="P9807">
        <f>VLOOKUP(O9807,state2,2,FALSE)</f>
        <v>3</v>
      </c>
      <c r="Q9807">
        <v>33311</v>
      </c>
      <c r="R9807" t="s">
        <v>12</v>
      </c>
      <c r="S9807">
        <f>VLOOKUP(R9807,region2,2,FALSE)</f>
        <v>1</v>
      </c>
      <c r="T9807" t="s">
        <v>5224</v>
      </c>
      <c r="U9807" t="s">
        <v>13</v>
      </c>
      <c r="V9807">
        <f>VLOOKUP(U9807,category2,2,FALSE)</f>
        <v>1</v>
      </c>
      <c r="W9807" t="s">
        <v>3228</v>
      </c>
      <c r="X9807">
        <f>VLOOKUP(W9807,subcat2,3,FALSE)</f>
        <v>6</v>
      </c>
      <c r="Y9807" t="s">
        <v>1089</v>
      </c>
      <c r="Z9807">
        <v>45.568000000000005</v>
      </c>
      <c r="AA9807">
        <v>2</v>
      </c>
      <c r="AB9807">
        <v>0.2</v>
      </c>
      <c r="AC9807" s="4">
        <v>9.6832000000000011</v>
      </c>
    </row>
    <row r="9808" spans="1:29" x14ac:dyDescent="0.25">
      <c r="A9808" s="2">
        <v>9807</v>
      </c>
      <c r="B9808" t="s">
        <v>9224</v>
      </c>
      <c r="C9808" s="3">
        <v>42664</v>
      </c>
      <c r="D9808" s="3">
        <v>42669</v>
      </c>
      <c r="E9808" t="s">
        <v>25</v>
      </c>
      <c r="F9808">
        <f>VLOOKUP(E9808,SHIPMODE,2,FALSE)</f>
        <v>2</v>
      </c>
      <c r="G9808" t="s">
        <v>3654</v>
      </c>
      <c r="H9808" t="s">
        <v>1492</v>
      </c>
      <c r="I9808" t="s">
        <v>52</v>
      </c>
      <c r="J9808">
        <f>VLOOKUP(I9808,segmentID,2,FALSE)</f>
        <v>3</v>
      </c>
      <c r="K9808" t="s">
        <v>3255</v>
      </c>
      <c r="L9808">
        <f>VLOOKUP(K9808,country2,2,FALSE)</f>
        <v>1</v>
      </c>
      <c r="M9808" t="s">
        <v>27</v>
      </c>
      <c r="N9808">
        <f>VLOOKUP(Orders!M9808,city2,2,FALSE)</f>
        <v>3</v>
      </c>
      <c r="O9808" t="s">
        <v>28</v>
      </c>
      <c r="P9808">
        <f>VLOOKUP(O9808,state2,2,FALSE)</f>
        <v>3</v>
      </c>
      <c r="Q9808">
        <v>33311</v>
      </c>
      <c r="R9808" t="s">
        <v>12</v>
      </c>
      <c r="S9808">
        <f>VLOOKUP(R9808,region2,2,FALSE)</f>
        <v>1</v>
      </c>
      <c r="T9808" t="s">
        <v>5300</v>
      </c>
      <c r="U9808" t="s">
        <v>22</v>
      </c>
      <c r="V9808">
        <f>VLOOKUP(U9808,category2,2,FALSE)</f>
        <v>2</v>
      </c>
      <c r="W9808" t="s">
        <v>3231</v>
      </c>
      <c r="X9808">
        <f>VLOOKUP(W9808,subcat2,3,FALSE)</f>
        <v>9</v>
      </c>
      <c r="Y9808" t="s">
        <v>2757</v>
      </c>
      <c r="Z9808">
        <v>28.752000000000006</v>
      </c>
      <c r="AA9808">
        <v>8</v>
      </c>
      <c r="AB9808">
        <v>0.7</v>
      </c>
      <c r="AC9808" s="4">
        <v>-21.084799999999994</v>
      </c>
    </row>
    <row r="9809" spans="1:29" x14ac:dyDescent="0.25">
      <c r="A9809" s="2">
        <v>9808</v>
      </c>
      <c r="B9809" t="s">
        <v>10911</v>
      </c>
      <c r="C9809" s="3">
        <v>42943</v>
      </c>
      <c r="D9809" s="3">
        <v>42948</v>
      </c>
      <c r="E9809" t="s">
        <v>7</v>
      </c>
      <c r="F9809">
        <f>VLOOKUP(E9809,SHIPMODE,2,FALSE)</f>
        <v>1</v>
      </c>
      <c r="G9809" t="s">
        <v>3782</v>
      </c>
      <c r="H9809" t="s">
        <v>1927</v>
      </c>
      <c r="I9809" t="s">
        <v>9</v>
      </c>
      <c r="J9809">
        <f>VLOOKUP(I9809,segmentID,2,FALSE)</f>
        <v>1</v>
      </c>
      <c r="K9809" t="s">
        <v>3255</v>
      </c>
      <c r="L9809">
        <f>VLOOKUP(K9809,country2,2,FALSE)</f>
        <v>1</v>
      </c>
      <c r="M9809" t="s">
        <v>1975</v>
      </c>
      <c r="N9809">
        <f>VLOOKUP(Orders!M9809,city2,2,FALSE)</f>
        <v>254</v>
      </c>
      <c r="O9809" t="s">
        <v>44</v>
      </c>
      <c r="P9809">
        <f>VLOOKUP(O9809,state2,2,FALSE)</f>
        <v>4</v>
      </c>
      <c r="Q9809">
        <v>27604</v>
      </c>
      <c r="R9809" t="s">
        <v>12</v>
      </c>
      <c r="S9809">
        <f>VLOOKUP(R9809,region2,2,FALSE)</f>
        <v>1</v>
      </c>
      <c r="T9809" t="s">
        <v>4174</v>
      </c>
      <c r="U9809" t="s">
        <v>13</v>
      </c>
      <c r="V9809">
        <f>VLOOKUP(U9809,category2,2,FALSE)</f>
        <v>1</v>
      </c>
      <c r="W9809" t="s">
        <v>3226</v>
      </c>
      <c r="X9809">
        <f>VLOOKUP(W9809,subcat2,3,FALSE)</f>
        <v>2</v>
      </c>
      <c r="Y9809" t="s">
        <v>346</v>
      </c>
      <c r="Z9809">
        <v>194.84800000000001</v>
      </c>
      <c r="AA9809">
        <v>4</v>
      </c>
      <c r="AB9809">
        <v>0.2</v>
      </c>
      <c r="AC9809" s="4">
        <v>12.177999999999983</v>
      </c>
    </row>
    <row r="9810" spans="1:29" x14ac:dyDescent="0.25">
      <c r="A9810" s="2">
        <v>9809</v>
      </c>
      <c r="B9810" t="s">
        <v>10912</v>
      </c>
      <c r="C9810" s="3">
        <v>42937</v>
      </c>
      <c r="D9810" s="3">
        <v>42942</v>
      </c>
      <c r="E9810" t="s">
        <v>25</v>
      </c>
      <c r="F9810">
        <f>VLOOKUP(E9810,SHIPMODE,2,FALSE)</f>
        <v>2</v>
      </c>
      <c r="G9810" t="s">
        <v>3945</v>
      </c>
      <c r="H9810" t="s">
        <v>2592</v>
      </c>
      <c r="I9810" t="s">
        <v>9</v>
      </c>
      <c r="J9810">
        <f>VLOOKUP(I9810,segmentID,2,FALSE)</f>
        <v>1</v>
      </c>
      <c r="K9810" t="s">
        <v>3255</v>
      </c>
      <c r="L9810">
        <f>VLOOKUP(K9810,country2,2,FALSE)</f>
        <v>1</v>
      </c>
      <c r="M9810" t="s">
        <v>156</v>
      </c>
      <c r="N9810">
        <f>VLOOKUP(Orders!M9810,city2,2,FALSE)</f>
        <v>23</v>
      </c>
      <c r="O9810" t="s">
        <v>110</v>
      </c>
      <c r="P9810">
        <f>VLOOKUP(O9810,state2,2,FALSE)</f>
        <v>11</v>
      </c>
      <c r="Q9810">
        <v>60623</v>
      </c>
      <c r="R9810" t="s">
        <v>55</v>
      </c>
      <c r="S9810">
        <f>VLOOKUP(R9810,region2,2,FALSE)</f>
        <v>3</v>
      </c>
      <c r="T9810" t="s">
        <v>5167</v>
      </c>
      <c r="U9810" t="s">
        <v>22</v>
      </c>
      <c r="V9810">
        <f>VLOOKUP(U9810,category2,2,FALSE)</f>
        <v>2</v>
      </c>
      <c r="W9810" t="s">
        <v>3231</v>
      </c>
      <c r="X9810">
        <f>VLOOKUP(W9810,subcat2,3,FALSE)</f>
        <v>9</v>
      </c>
      <c r="Y9810" t="s">
        <v>1266</v>
      </c>
      <c r="Z9810">
        <v>2.1119999999999997</v>
      </c>
      <c r="AA9810">
        <v>2</v>
      </c>
      <c r="AB9810">
        <v>0.8</v>
      </c>
      <c r="AC9810" s="4">
        <v>-3.3792</v>
      </c>
    </row>
    <row r="9811" spans="1:29" x14ac:dyDescent="0.25">
      <c r="A9811" s="2">
        <v>9810</v>
      </c>
      <c r="B9811" t="s">
        <v>6875</v>
      </c>
      <c r="C9811" s="3">
        <v>41950</v>
      </c>
      <c r="D9811" s="3">
        <v>41954</v>
      </c>
      <c r="E9811" t="s">
        <v>7</v>
      </c>
      <c r="F9811">
        <f>VLOOKUP(E9811,SHIPMODE,2,FALSE)</f>
        <v>1</v>
      </c>
      <c r="G9811" t="s">
        <v>3435</v>
      </c>
      <c r="H9811" t="s">
        <v>743</v>
      </c>
      <c r="I9811" t="s">
        <v>9</v>
      </c>
      <c r="J9811">
        <f>VLOOKUP(I9811,segmentID,2,FALSE)</f>
        <v>1</v>
      </c>
      <c r="K9811" t="s">
        <v>3255</v>
      </c>
      <c r="L9811">
        <f>VLOOKUP(K9811,country2,2,FALSE)</f>
        <v>1</v>
      </c>
      <c r="M9811" t="s">
        <v>211</v>
      </c>
      <c r="N9811">
        <f>VLOOKUP(Orders!M9811,city2,2,FALSE)</f>
        <v>33</v>
      </c>
      <c r="O9811" t="s">
        <v>212</v>
      </c>
      <c r="P9811">
        <f>VLOOKUP(O9811,state2,2,FALSE)</f>
        <v>22</v>
      </c>
      <c r="Q9811">
        <v>97206</v>
      </c>
      <c r="R9811" t="s">
        <v>21</v>
      </c>
      <c r="S9811">
        <f>VLOOKUP(R9811,region2,2,FALSE)</f>
        <v>2</v>
      </c>
      <c r="T9811" t="s">
        <v>4198</v>
      </c>
      <c r="U9811" t="s">
        <v>22</v>
      </c>
      <c r="V9811">
        <f>VLOOKUP(U9811,category2,2,FALSE)</f>
        <v>2</v>
      </c>
      <c r="W9811" t="s">
        <v>45</v>
      </c>
      <c r="X9811">
        <f>VLOOKUP(W9811,subcat2,3,FALSE)</f>
        <v>11</v>
      </c>
      <c r="Y9811" t="s">
        <v>2559</v>
      </c>
      <c r="Z9811">
        <v>25.920000000000005</v>
      </c>
      <c r="AA9811">
        <v>5</v>
      </c>
      <c r="AB9811">
        <v>0.2</v>
      </c>
      <c r="AC9811" s="4">
        <v>9.0719999999999992</v>
      </c>
    </row>
    <row r="9812" spans="1:29" x14ac:dyDescent="0.25">
      <c r="A9812" s="2">
        <v>9811</v>
      </c>
      <c r="B9812" t="s">
        <v>6875</v>
      </c>
      <c r="C9812" s="3">
        <v>41950</v>
      </c>
      <c r="D9812" s="3">
        <v>41954</v>
      </c>
      <c r="E9812" t="s">
        <v>7</v>
      </c>
      <c r="F9812">
        <f>VLOOKUP(E9812,SHIPMODE,2,FALSE)</f>
        <v>1</v>
      </c>
      <c r="G9812" t="s">
        <v>3435</v>
      </c>
      <c r="H9812" t="s">
        <v>743</v>
      </c>
      <c r="I9812" t="s">
        <v>9</v>
      </c>
      <c r="J9812">
        <f>VLOOKUP(I9812,segmentID,2,FALSE)</f>
        <v>1</v>
      </c>
      <c r="K9812" t="s">
        <v>3255</v>
      </c>
      <c r="L9812">
        <f>VLOOKUP(K9812,country2,2,FALSE)</f>
        <v>1</v>
      </c>
      <c r="M9812" t="s">
        <v>211</v>
      </c>
      <c r="N9812">
        <f>VLOOKUP(Orders!M9812,city2,2,FALSE)</f>
        <v>33</v>
      </c>
      <c r="O9812" t="s">
        <v>212</v>
      </c>
      <c r="P9812">
        <f>VLOOKUP(O9812,state2,2,FALSE)</f>
        <v>22</v>
      </c>
      <c r="Q9812">
        <v>97206</v>
      </c>
      <c r="R9812" t="s">
        <v>21</v>
      </c>
      <c r="S9812">
        <f>VLOOKUP(R9812,region2,2,FALSE)</f>
        <v>2</v>
      </c>
      <c r="T9812" t="s">
        <v>5062</v>
      </c>
      <c r="U9812" t="s">
        <v>22</v>
      </c>
      <c r="V9812">
        <f>VLOOKUP(U9812,category2,2,FALSE)</f>
        <v>2</v>
      </c>
      <c r="W9812" t="s">
        <v>3229</v>
      </c>
      <c r="X9812">
        <f>VLOOKUP(W9812,subcat2,3,FALSE)</f>
        <v>7</v>
      </c>
      <c r="Y9812" t="s">
        <v>379</v>
      </c>
      <c r="Z9812">
        <v>120.76800000000001</v>
      </c>
      <c r="AA9812">
        <v>4</v>
      </c>
      <c r="AB9812">
        <v>0.2</v>
      </c>
      <c r="AC9812" s="4">
        <v>9.0575999999999972</v>
      </c>
    </row>
    <row r="9813" spans="1:29" x14ac:dyDescent="0.25">
      <c r="A9813" s="2">
        <v>9812</v>
      </c>
      <c r="B9813" t="s">
        <v>9225</v>
      </c>
      <c r="C9813" s="3">
        <v>42701</v>
      </c>
      <c r="D9813" s="3">
        <v>42704</v>
      </c>
      <c r="E9813" t="s">
        <v>97</v>
      </c>
      <c r="F9813">
        <f>VLOOKUP(E9813,SHIPMODE,2,FALSE)</f>
        <v>3</v>
      </c>
      <c r="G9813" t="s">
        <v>3345</v>
      </c>
      <c r="H9813" t="s">
        <v>383</v>
      </c>
      <c r="I9813" t="s">
        <v>9</v>
      </c>
      <c r="J9813">
        <f>VLOOKUP(I9813,segmentID,2,FALSE)</f>
        <v>1</v>
      </c>
      <c r="K9813" t="s">
        <v>3255</v>
      </c>
      <c r="L9813">
        <f>VLOOKUP(K9813,country2,2,FALSE)</f>
        <v>1</v>
      </c>
      <c r="M9813" t="s">
        <v>3207</v>
      </c>
      <c r="N9813">
        <f>VLOOKUP(Orders!M9813,city2,2,FALSE)</f>
        <v>523</v>
      </c>
      <c r="O9813" t="s">
        <v>389</v>
      </c>
      <c r="P9813">
        <f>VLOOKUP(O9813,state2,2,FALSE)</f>
        <v>31</v>
      </c>
      <c r="Q9813">
        <v>7017</v>
      </c>
      <c r="R9813" t="s">
        <v>79</v>
      </c>
      <c r="S9813">
        <f>VLOOKUP(R9813,region2,2,FALSE)</f>
        <v>4</v>
      </c>
      <c r="T9813" t="s">
        <v>5483</v>
      </c>
      <c r="U9813" t="s">
        <v>22</v>
      </c>
      <c r="V9813">
        <f>VLOOKUP(U9813,category2,2,FALSE)</f>
        <v>2</v>
      </c>
      <c r="W9813" t="s">
        <v>45</v>
      </c>
      <c r="X9813">
        <f>VLOOKUP(W9813,subcat2,3,FALSE)</f>
        <v>11</v>
      </c>
      <c r="Y9813" t="s">
        <v>931</v>
      </c>
      <c r="Z9813">
        <v>25.92</v>
      </c>
      <c r="AA9813">
        <v>4</v>
      </c>
      <c r="AB9813">
        <v>0</v>
      </c>
      <c r="AC9813" s="4">
        <v>12.441600000000001</v>
      </c>
    </row>
    <row r="9814" spans="1:29" x14ac:dyDescent="0.25">
      <c r="A9814" s="2">
        <v>9813</v>
      </c>
      <c r="B9814" t="s">
        <v>9225</v>
      </c>
      <c r="C9814" s="3">
        <v>42701</v>
      </c>
      <c r="D9814" s="3">
        <v>42704</v>
      </c>
      <c r="E9814" t="s">
        <v>97</v>
      </c>
      <c r="F9814">
        <f>VLOOKUP(E9814,SHIPMODE,2,FALSE)</f>
        <v>3</v>
      </c>
      <c r="G9814" t="s">
        <v>3345</v>
      </c>
      <c r="H9814" t="s">
        <v>383</v>
      </c>
      <c r="I9814" t="s">
        <v>9</v>
      </c>
      <c r="J9814">
        <f>VLOOKUP(I9814,segmentID,2,FALSE)</f>
        <v>1</v>
      </c>
      <c r="K9814" t="s">
        <v>3255</v>
      </c>
      <c r="L9814">
        <f>VLOOKUP(K9814,country2,2,FALSE)</f>
        <v>1</v>
      </c>
      <c r="M9814" t="s">
        <v>3207</v>
      </c>
      <c r="N9814">
        <f>VLOOKUP(Orders!M9814,city2,2,FALSE)</f>
        <v>523</v>
      </c>
      <c r="O9814" t="s">
        <v>389</v>
      </c>
      <c r="P9814">
        <f>VLOOKUP(O9814,state2,2,FALSE)</f>
        <v>31</v>
      </c>
      <c r="Q9814">
        <v>7017</v>
      </c>
      <c r="R9814" t="s">
        <v>79</v>
      </c>
      <c r="S9814">
        <f>VLOOKUP(R9814,region2,2,FALSE)</f>
        <v>4</v>
      </c>
      <c r="T9814" t="s">
        <v>4436</v>
      </c>
      <c r="U9814" t="s">
        <v>22</v>
      </c>
      <c r="V9814">
        <f>VLOOKUP(U9814,category2,2,FALSE)</f>
        <v>2</v>
      </c>
      <c r="W9814" t="s">
        <v>3229</v>
      </c>
      <c r="X9814">
        <f>VLOOKUP(W9814,subcat2,3,FALSE)</f>
        <v>7</v>
      </c>
      <c r="Y9814" t="s">
        <v>1382</v>
      </c>
      <c r="Z9814">
        <v>34.650000000000006</v>
      </c>
      <c r="AA9814">
        <v>3</v>
      </c>
      <c r="AB9814">
        <v>0</v>
      </c>
      <c r="AC9814" s="4">
        <v>9.702</v>
      </c>
    </row>
    <row r="9815" spans="1:29" x14ac:dyDescent="0.25">
      <c r="A9815" s="2">
        <v>9814</v>
      </c>
      <c r="B9815" t="s">
        <v>9225</v>
      </c>
      <c r="C9815" s="3">
        <v>42701</v>
      </c>
      <c r="D9815" s="3">
        <v>42704</v>
      </c>
      <c r="E9815" t="s">
        <v>97</v>
      </c>
      <c r="F9815">
        <f>VLOOKUP(E9815,SHIPMODE,2,FALSE)</f>
        <v>3</v>
      </c>
      <c r="G9815" t="s">
        <v>3345</v>
      </c>
      <c r="H9815" t="s">
        <v>383</v>
      </c>
      <c r="I9815" t="s">
        <v>9</v>
      </c>
      <c r="J9815">
        <f>VLOOKUP(I9815,segmentID,2,FALSE)</f>
        <v>1</v>
      </c>
      <c r="K9815" t="s">
        <v>3255</v>
      </c>
      <c r="L9815">
        <f>VLOOKUP(K9815,country2,2,FALSE)</f>
        <v>1</v>
      </c>
      <c r="M9815" t="s">
        <v>3207</v>
      </c>
      <c r="N9815">
        <f>VLOOKUP(Orders!M9815,city2,2,FALSE)</f>
        <v>523</v>
      </c>
      <c r="O9815" t="s">
        <v>389</v>
      </c>
      <c r="P9815">
        <f>VLOOKUP(O9815,state2,2,FALSE)</f>
        <v>31</v>
      </c>
      <c r="Q9815">
        <v>7017</v>
      </c>
      <c r="R9815" t="s">
        <v>79</v>
      </c>
      <c r="S9815">
        <f>VLOOKUP(R9815,region2,2,FALSE)</f>
        <v>4</v>
      </c>
      <c r="T9815" t="s">
        <v>4926</v>
      </c>
      <c r="U9815" t="s">
        <v>22</v>
      </c>
      <c r="V9815">
        <f>VLOOKUP(U9815,category2,2,FALSE)</f>
        <v>2</v>
      </c>
      <c r="W9815" t="s">
        <v>45</v>
      </c>
      <c r="X9815">
        <f>VLOOKUP(W9815,subcat2,3,FALSE)</f>
        <v>11</v>
      </c>
      <c r="Y9815" t="s">
        <v>134</v>
      </c>
      <c r="Z9815">
        <v>204.95000000000002</v>
      </c>
      <c r="AA9815">
        <v>5</v>
      </c>
      <c r="AB9815">
        <v>0</v>
      </c>
      <c r="AC9815" s="4">
        <v>100.4255</v>
      </c>
    </row>
    <row r="9816" spans="1:29" x14ac:dyDescent="0.25">
      <c r="A9816" s="2">
        <v>9815</v>
      </c>
      <c r="B9816" t="s">
        <v>9225</v>
      </c>
      <c r="C9816" s="3">
        <v>42701</v>
      </c>
      <c r="D9816" s="3">
        <v>42704</v>
      </c>
      <c r="E9816" t="s">
        <v>97</v>
      </c>
      <c r="F9816">
        <f>VLOOKUP(E9816,SHIPMODE,2,FALSE)</f>
        <v>3</v>
      </c>
      <c r="G9816" t="s">
        <v>3345</v>
      </c>
      <c r="H9816" t="s">
        <v>383</v>
      </c>
      <c r="I9816" t="s">
        <v>9</v>
      </c>
      <c r="J9816">
        <f>VLOOKUP(I9816,segmentID,2,FALSE)</f>
        <v>1</v>
      </c>
      <c r="K9816" t="s">
        <v>3255</v>
      </c>
      <c r="L9816">
        <f>VLOOKUP(K9816,country2,2,FALSE)</f>
        <v>1</v>
      </c>
      <c r="M9816" t="s">
        <v>3207</v>
      </c>
      <c r="N9816">
        <f>VLOOKUP(Orders!M9816,city2,2,FALSE)</f>
        <v>523</v>
      </c>
      <c r="O9816" t="s">
        <v>389</v>
      </c>
      <c r="P9816">
        <f>VLOOKUP(O9816,state2,2,FALSE)</f>
        <v>31</v>
      </c>
      <c r="Q9816">
        <v>7017</v>
      </c>
      <c r="R9816" t="s">
        <v>79</v>
      </c>
      <c r="S9816">
        <f>VLOOKUP(R9816,region2,2,FALSE)</f>
        <v>4</v>
      </c>
      <c r="T9816" t="s">
        <v>5468</v>
      </c>
      <c r="U9816" t="s">
        <v>22</v>
      </c>
      <c r="V9816">
        <f>VLOOKUP(U9816,category2,2,FALSE)</f>
        <v>2</v>
      </c>
      <c r="W9816" t="s">
        <v>3231</v>
      </c>
      <c r="X9816">
        <f>VLOOKUP(W9816,subcat2,3,FALSE)</f>
        <v>9</v>
      </c>
      <c r="Y9816" t="s">
        <v>1895</v>
      </c>
      <c r="Z9816">
        <v>79.95</v>
      </c>
      <c r="AA9816">
        <v>5</v>
      </c>
      <c r="AB9816">
        <v>0</v>
      </c>
      <c r="AC9816" s="4">
        <v>38.376000000000005</v>
      </c>
    </row>
    <row r="9817" spans="1:29" x14ac:dyDescent="0.25">
      <c r="A9817" s="2">
        <v>9816</v>
      </c>
      <c r="B9817" t="s">
        <v>7916</v>
      </c>
      <c r="C9817" s="3">
        <v>42163</v>
      </c>
      <c r="D9817" s="3">
        <v>42167</v>
      </c>
      <c r="E9817" t="s">
        <v>25</v>
      </c>
      <c r="F9817">
        <f>VLOOKUP(E9817,SHIPMODE,2,FALSE)</f>
        <v>2</v>
      </c>
      <c r="G9817" t="s">
        <v>3377</v>
      </c>
      <c r="H9817" t="s">
        <v>505</v>
      </c>
      <c r="I9817" t="s">
        <v>18</v>
      </c>
      <c r="J9817">
        <f>VLOOKUP(I9817,segmentID,2,FALSE)</f>
        <v>2</v>
      </c>
      <c r="K9817" t="s">
        <v>3255</v>
      </c>
      <c r="L9817">
        <f>VLOOKUP(K9817,country2,2,FALSE)</f>
        <v>1</v>
      </c>
      <c r="M9817" t="s">
        <v>560</v>
      </c>
      <c r="N9817">
        <f>VLOOKUP(Orders!M9817,city2,2,FALSE)</f>
        <v>85</v>
      </c>
      <c r="O9817" t="s">
        <v>28</v>
      </c>
      <c r="P9817">
        <f>VLOOKUP(O9817,state2,2,FALSE)</f>
        <v>3</v>
      </c>
      <c r="Q9817">
        <v>33710</v>
      </c>
      <c r="R9817" t="s">
        <v>12</v>
      </c>
      <c r="S9817">
        <f>VLOOKUP(R9817,region2,2,FALSE)</f>
        <v>1</v>
      </c>
      <c r="T9817" t="s">
        <v>5395</v>
      </c>
      <c r="U9817" t="s">
        <v>22</v>
      </c>
      <c r="V9817">
        <f>VLOOKUP(U9817,category2,2,FALSE)</f>
        <v>2</v>
      </c>
      <c r="W9817" t="s">
        <v>45</v>
      </c>
      <c r="X9817">
        <f>VLOOKUP(W9817,subcat2,3,FALSE)</f>
        <v>11</v>
      </c>
      <c r="Y9817" t="s">
        <v>3242</v>
      </c>
      <c r="Z9817">
        <v>173.48800000000003</v>
      </c>
      <c r="AA9817">
        <v>7</v>
      </c>
      <c r="AB9817">
        <v>0.2</v>
      </c>
      <c r="AC9817" s="4">
        <v>54.214999999999982</v>
      </c>
    </row>
    <row r="9818" spans="1:29" x14ac:dyDescent="0.25">
      <c r="A9818" s="2">
        <v>9817</v>
      </c>
      <c r="B9818" t="s">
        <v>7916</v>
      </c>
      <c r="C9818" s="3">
        <v>42163</v>
      </c>
      <c r="D9818" s="3">
        <v>42167</v>
      </c>
      <c r="E9818" t="s">
        <v>25</v>
      </c>
      <c r="F9818">
        <f>VLOOKUP(E9818,SHIPMODE,2,FALSE)</f>
        <v>2</v>
      </c>
      <c r="G9818" t="s">
        <v>3377</v>
      </c>
      <c r="H9818" t="s">
        <v>505</v>
      </c>
      <c r="I9818" t="s">
        <v>18</v>
      </c>
      <c r="J9818">
        <f>VLOOKUP(I9818,segmentID,2,FALSE)</f>
        <v>2</v>
      </c>
      <c r="K9818" t="s">
        <v>3255</v>
      </c>
      <c r="L9818">
        <f>VLOOKUP(K9818,country2,2,FALSE)</f>
        <v>1</v>
      </c>
      <c r="M9818" t="s">
        <v>560</v>
      </c>
      <c r="N9818">
        <f>VLOOKUP(Orders!M9818,city2,2,FALSE)</f>
        <v>85</v>
      </c>
      <c r="O9818" t="s">
        <v>28</v>
      </c>
      <c r="P9818">
        <f>VLOOKUP(O9818,state2,2,FALSE)</f>
        <v>3</v>
      </c>
      <c r="Q9818">
        <v>33710</v>
      </c>
      <c r="R9818" t="s">
        <v>12</v>
      </c>
      <c r="S9818">
        <f>VLOOKUP(R9818,region2,2,FALSE)</f>
        <v>1</v>
      </c>
      <c r="T9818" t="s">
        <v>4853</v>
      </c>
      <c r="U9818" t="s">
        <v>22</v>
      </c>
      <c r="V9818">
        <f>VLOOKUP(U9818,category2,2,FALSE)</f>
        <v>2</v>
      </c>
      <c r="W9818" t="s">
        <v>3227</v>
      </c>
      <c r="X9818">
        <f>VLOOKUP(W9818,subcat2,3,FALSE)</f>
        <v>5</v>
      </c>
      <c r="Y9818" t="s">
        <v>1196</v>
      </c>
      <c r="Z9818">
        <v>516.96</v>
      </c>
      <c r="AA9818">
        <v>4</v>
      </c>
      <c r="AB9818">
        <v>0.2</v>
      </c>
      <c r="AC9818" s="4">
        <v>-6.4619999999999891</v>
      </c>
    </row>
    <row r="9819" spans="1:29" x14ac:dyDescent="0.25">
      <c r="A9819" s="2">
        <v>9818</v>
      </c>
      <c r="B9819" t="s">
        <v>7916</v>
      </c>
      <c r="C9819" s="3">
        <v>42163</v>
      </c>
      <c r="D9819" s="3">
        <v>42167</v>
      </c>
      <c r="E9819" t="s">
        <v>25</v>
      </c>
      <c r="F9819">
        <f>VLOOKUP(E9819,SHIPMODE,2,FALSE)</f>
        <v>2</v>
      </c>
      <c r="G9819" t="s">
        <v>3377</v>
      </c>
      <c r="H9819" t="s">
        <v>505</v>
      </c>
      <c r="I9819" t="s">
        <v>18</v>
      </c>
      <c r="J9819">
        <f>VLOOKUP(I9819,segmentID,2,FALSE)</f>
        <v>2</v>
      </c>
      <c r="K9819" t="s">
        <v>3255</v>
      </c>
      <c r="L9819">
        <f>VLOOKUP(K9819,country2,2,FALSE)</f>
        <v>1</v>
      </c>
      <c r="M9819" t="s">
        <v>560</v>
      </c>
      <c r="N9819">
        <f>VLOOKUP(Orders!M9819,city2,2,FALSE)</f>
        <v>85</v>
      </c>
      <c r="O9819" t="s">
        <v>28</v>
      </c>
      <c r="P9819">
        <f>VLOOKUP(O9819,state2,2,FALSE)</f>
        <v>3</v>
      </c>
      <c r="Q9819">
        <v>33710</v>
      </c>
      <c r="R9819" t="s">
        <v>12</v>
      </c>
      <c r="S9819">
        <f>VLOOKUP(R9819,region2,2,FALSE)</f>
        <v>1</v>
      </c>
      <c r="T9819" t="s">
        <v>5504</v>
      </c>
      <c r="U9819" t="s">
        <v>13</v>
      </c>
      <c r="V9819">
        <f>VLOOKUP(U9819,category2,2,FALSE)</f>
        <v>1</v>
      </c>
      <c r="W9819" t="s">
        <v>3228</v>
      </c>
      <c r="X9819">
        <f>VLOOKUP(W9819,subcat2,3,FALSE)</f>
        <v>6</v>
      </c>
      <c r="Y9819" t="s">
        <v>738</v>
      </c>
      <c r="Z9819">
        <v>173.208</v>
      </c>
      <c r="AA9819">
        <v>7</v>
      </c>
      <c r="AB9819">
        <v>0.2</v>
      </c>
      <c r="AC9819" s="4">
        <v>45.467100000000009</v>
      </c>
    </row>
    <row r="9820" spans="1:29" x14ac:dyDescent="0.25">
      <c r="A9820" s="2">
        <v>9819</v>
      </c>
      <c r="B9820" t="s">
        <v>7916</v>
      </c>
      <c r="C9820" s="3">
        <v>42163</v>
      </c>
      <c r="D9820" s="3">
        <v>42167</v>
      </c>
      <c r="E9820" t="s">
        <v>25</v>
      </c>
      <c r="F9820">
        <f>VLOOKUP(E9820,SHIPMODE,2,FALSE)</f>
        <v>2</v>
      </c>
      <c r="G9820" t="s">
        <v>3377</v>
      </c>
      <c r="H9820" t="s">
        <v>505</v>
      </c>
      <c r="I9820" t="s">
        <v>18</v>
      </c>
      <c r="J9820">
        <f>VLOOKUP(I9820,segmentID,2,FALSE)</f>
        <v>2</v>
      </c>
      <c r="K9820" t="s">
        <v>3255</v>
      </c>
      <c r="L9820">
        <f>VLOOKUP(K9820,country2,2,FALSE)</f>
        <v>1</v>
      </c>
      <c r="M9820" t="s">
        <v>560</v>
      </c>
      <c r="N9820">
        <f>VLOOKUP(Orders!M9820,city2,2,FALSE)</f>
        <v>85</v>
      </c>
      <c r="O9820" t="s">
        <v>28</v>
      </c>
      <c r="P9820">
        <f>VLOOKUP(O9820,state2,2,FALSE)</f>
        <v>3</v>
      </c>
      <c r="Q9820">
        <v>33710</v>
      </c>
      <c r="R9820" t="s">
        <v>12</v>
      </c>
      <c r="S9820">
        <f>VLOOKUP(R9820,region2,2,FALSE)</f>
        <v>1</v>
      </c>
      <c r="T9820" t="s">
        <v>4549</v>
      </c>
      <c r="U9820" t="s">
        <v>22</v>
      </c>
      <c r="V9820">
        <f>VLOOKUP(U9820,category2,2,FALSE)</f>
        <v>2</v>
      </c>
      <c r="W9820" t="s">
        <v>3229</v>
      </c>
      <c r="X9820">
        <f>VLOOKUP(W9820,subcat2,3,FALSE)</f>
        <v>7</v>
      </c>
      <c r="Y9820" t="s">
        <v>1842</v>
      </c>
      <c r="Z9820">
        <v>4.4479999999999995</v>
      </c>
      <c r="AA9820">
        <v>2</v>
      </c>
      <c r="AB9820">
        <v>0.2</v>
      </c>
      <c r="AC9820" s="4">
        <v>0.3335999999999999</v>
      </c>
    </row>
    <row r="9821" spans="1:29" x14ac:dyDescent="0.25">
      <c r="A9821" s="2">
        <v>9820</v>
      </c>
      <c r="B9821" t="s">
        <v>7916</v>
      </c>
      <c r="C9821" s="3">
        <v>42163</v>
      </c>
      <c r="D9821" s="3">
        <v>42167</v>
      </c>
      <c r="E9821" t="s">
        <v>25</v>
      </c>
      <c r="F9821">
        <f>VLOOKUP(E9821,SHIPMODE,2,FALSE)</f>
        <v>2</v>
      </c>
      <c r="G9821" t="s">
        <v>3377</v>
      </c>
      <c r="H9821" t="s">
        <v>505</v>
      </c>
      <c r="I9821" t="s">
        <v>18</v>
      </c>
      <c r="J9821">
        <f>VLOOKUP(I9821,segmentID,2,FALSE)</f>
        <v>2</v>
      </c>
      <c r="K9821" t="s">
        <v>3255</v>
      </c>
      <c r="L9821">
        <f>VLOOKUP(K9821,country2,2,FALSE)</f>
        <v>1</v>
      </c>
      <c r="M9821" t="s">
        <v>560</v>
      </c>
      <c r="N9821">
        <f>VLOOKUP(Orders!M9821,city2,2,FALSE)</f>
        <v>85</v>
      </c>
      <c r="O9821" t="s">
        <v>28</v>
      </c>
      <c r="P9821">
        <f>VLOOKUP(O9821,state2,2,FALSE)</f>
        <v>3</v>
      </c>
      <c r="Q9821">
        <v>33710</v>
      </c>
      <c r="R9821" t="s">
        <v>12</v>
      </c>
      <c r="S9821">
        <f>VLOOKUP(R9821,region2,2,FALSE)</f>
        <v>1</v>
      </c>
      <c r="T9821" t="s">
        <v>5614</v>
      </c>
      <c r="U9821" t="s">
        <v>22</v>
      </c>
      <c r="V9821">
        <f>VLOOKUP(U9821,category2,2,FALSE)</f>
        <v>2</v>
      </c>
      <c r="W9821" t="s">
        <v>23</v>
      </c>
      <c r="X9821">
        <f>VLOOKUP(W9821,subcat2,3,FALSE)</f>
        <v>3</v>
      </c>
      <c r="Y9821" t="s">
        <v>3070</v>
      </c>
      <c r="Z9821">
        <v>9</v>
      </c>
      <c r="AA9821">
        <v>3</v>
      </c>
      <c r="AB9821">
        <v>0.2</v>
      </c>
      <c r="AC9821" s="4">
        <v>3.1499999999999995</v>
      </c>
    </row>
    <row r="9822" spans="1:29" x14ac:dyDescent="0.25">
      <c r="A9822" s="2">
        <v>9821</v>
      </c>
      <c r="B9822" t="s">
        <v>7916</v>
      </c>
      <c r="C9822" s="3">
        <v>42163</v>
      </c>
      <c r="D9822" s="3">
        <v>42167</v>
      </c>
      <c r="E9822" t="s">
        <v>25</v>
      </c>
      <c r="F9822">
        <f>VLOOKUP(E9822,SHIPMODE,2,FALSE)</f>
        <v>2</v>
      </c>
      <c r="G9822" t="s">
        <v>3377</v>
      </c>
      <c r="H9822" t="s">
        <v>505</v>
      </c>
      <c r="I9822" t="s">
        <v>18</v>
      </c>
      <c r="J9822">
        <f>VLOOKUP(I9822,segmentID,2,FALSE)</f>
        <v>2</v>
      </c>
      <c r="K9822" t="s">
        <v>3255</v>
      </c>
      <c r="L9822">
        <f>VLOOKUP(K9822,country2,2,FALSE)</f>
        <v>1</v>
      </c>
      <c r="M9822" t="s">
        <v>560</v>
      </c>
      <c r="N9822">
        <f>VLOOKUP(Orders!M9822,city2,2,FALSE)</f>
        <v>85</v>
      </c>
      <c r="O9822" t="s">
        <v>28</v>
      </c>
      <c r="P9822">
        <f>VLOOKUP(O9822,state2,2,FALSE)</f>
        <v>3</v>
      </c>
      <c r="Q9822">
        <v>33710</v>
      </c>
      <c r="R9822" t="s">
        <v>12</v>
      </c>
      <c r="S9822">
        <f>VLOOKUP(R9822,region2,2,FALSE)</f>
        <v>1</v>
      </c>
      <c r="T9822" t="s">
        <v>5796</v>
      </c>
      <c r="U9822" t="s">
        <v>22</v>
      </c>
      <c r="V9822">
        <f>VLOOKUP(U9822,category2,2,FALSE)</f>
        <v>2</v>
      </c>
      <c r="W9822" t="s">
        <v>45</v>
      </c>
      <c r="X9822">
        <f>VLOOKUP(W9822,subcat2,3,FALSE)</f>
        <v>11</v>
      </c>
      <c r="Y9822" t="s">
        <v>1597</v>
      </c>
      <c r="Z9822">
        <v>42.24</v>
      </c>
      <c r="AA9822">
        <v>10</v>
      </c>
      <c r="AB9822">
        <v>0.2</v>
      </c>
      <c r="AC9822" s="4">
        <v>13.199999999999998</v>
      </c>
    </row>
    <row r="9823" spans="1:29" x14ac:dyDescent="0.25">
      <c r="A9823" s="2">
        <v>9822</v>
      </c>
      <c r="B9823" t="s">
        <v>7916</v>
      </c>
      <c r="C9823" s="3">
        <v>42163</v>
      </c>
      <c r="D9823" s="3">
        <v>42167</v>
      </c>
      <c r="E9823" t="s">
        <v>25</v>
      </c>
      <c r="F9823">
        <f>VLOOKUP(E9823,SHIPMODE,2,FALSE)</f>
        <v>2</v>
      </c>
      <c r="G9823" t="s">
        <v>3377</v>
      </c>
      <c r="H9823" t="s">
        <v>505</v>
      </c>
      <c r="I9823" t="s">
        <v>18</v>
      </c>
      <c r="J9823">
        <f>VLOOKUP(I9823,segmentID,2,FALSE)</f>
        <v>2</v>
      </c>
      <c r="K9823" t="s">
        <v>3255</v>
      </c>
      <c r="L9823">
        <f>VLOOKUP(K9823,country2,2,FALSE)</f>
        <v>1</v>
      </c>
      <c r="M9823" t="s">
        <v>560</v>
      </c>
      <c r="N9823">
        <f>VLOOKUP(Orders!M9823,city2,2,FALSE)</f>
        <v>85</v>
      </c>
      <c r="O9823" t="s">
        <v>28</v>
      </c>
      <c r="P9823">
        <f>VLOOKUP(O9823,state2,2,FALSE)</f>
        <v>3</v>
      </c>
      <c r="Q9823">
        <v>33710</v>
      </c>
      <c r="R9823" t="s">
        <v>12</v>
      </c>
      <c r="S9823">
        <f>VLOOKUP(R9823,region2,2,FALSE)</f>
        <v>1</v>
      </c>
      <c r="T9823" t="s">
        <v>4571</v>
      </c>
      <c r="U9823" t="s">
        <v>22</v>
      </c>
      <c r="V9823">
        <f>VLOOKUP(U9823,category2,2,FALSE)</f>
        <v>2</v>
      </c>
      <c r="W9823" t="s">
        <v>3231</v>
      </c>
      <c r="X9823">
        <f>VLOOKUP(W9823,subcat2,3,FALSE)</f>
        <v>9</v>
      </c>
      <c r="Y9823" t="s">
        <v>1134</v>
      </c>
      <c r="Z9823">
        <v>18.264000000000003</v>
      </c>
      <c r="AA9823">
        <v>2</v>
      </c>
      <c r="AB9823">
        <v>0.7</v>
      </c>
      <c r="AC9823" s="4">
        <v>-13.393599999999999</v>
      </c>
    </row>
    <row r="9824" spans="1:29" x14ac:dyDescent="0.25">
      <c r="A9824" s="2">
        <v>9823</v>
      </c>
      <c r="B9824" t="s">
        <v>6876</v>
      </c>
      <c r="C9824" s="3">
        <v>41866</v>
      </c>
      <c r="D9824" s="3">
        <v>41870</v>
      </c>
      <c r="E9824" t="s">
        <v>25</v>
      </c>
      <c r="F9824">
        <f>VLOOKUP(E9824,SHIPMODE,2,FALSE)</f>
        <v>2</v>
      </c>
      <c r="G9824" t="s">
        <v>3460</v>
      </c>
      <c r="H9824" t="s">
        <v>848</v>
      </c>
      <c r="I9824" t="s">
        <v>9</v>
      </c>
      <c r="J9824">
        <f>VLOOKUP(I9824,segmentID,2,FALSE)</f>
        <v>1</v>
      </c>
      <c r="K9824" t="s">
        <v>3255</v>
      </c>
      <c r="L9824">
        <f>VLOOKUP(K9824,country2,2,FALSE)</f>
        <v>1</v>
      </c>
      <c r="M9824" t="s">
        <v>67</v>
      </c>
      <c r="N9824">
        <f>VLOOKUP(Orders!M9824,city2,2,FALSE)</f>
        <v>9</v>
      </c>
      <c r="O9824" t="s">
        <v>20</v>
      </c>
      <c r="P9824">
        <f>VLOOKUP(O9824,state2,2,FALSE)</f>
        <v>2</v>
      </c>
      <c r="Q9824">
        <v>94122</v>
      </c>
      <c r="R9824" t="s">
        <v>21</v>
      </c>
      <c r="S9824">
        <f>VLOOKUP(R9824,region2,2,FALSE)</f>
        <v>2</v>
      </c>
      <c r="T9824" t="s">
        <v>4638</v>
      </c>
      <c r="U9824" t="s">
        <v>22</v>
      </c>
      <c r="V9824">
        <f>VLOOKUP(U9824,category2,2,FALSE)</f>
        <v>2</v>
      </c>
      <c r="W9824" t="s">
        <v>38</v>
      </c>
      <c r="X9824">
        <f>VLOOKUP(W9824,subcat2,3,FALSE)</f>
        <v>10</v>
      </c>
      <c r="Y9824" t="s">
        <v>1914</v>
      </c>
      <c r="Z9824">
        <v>152.91</v>
      </c>
      <c r="AA9824">
        <v>3</v>
      </c>
      <c r="AB9824">
        <v>0</v>
      </c>
      <c r="AC9824" s="4">
        <v>42.814799999999998</v>
      </c>
    </row>
    <row r="9825" spans="1:29" x14ac:dyDescent="0.25">
      <c r="A9825" s="2">
        <v>9824</v>
      </c>
      <c r="B9825" t="s">
        <v>6876</v>
      </c>
      <c r="C9825" s="3">
        <v>41866</v>
      </c>
      <c r="D9825" s="3">
        <v>41870</v>
      </c>
      <c r="E9825" t="s">
        <v>25</v>
      </c>
      <c r="F9825">
        <f>VLOOKUP(E9825,SHIPMODE,2,FALSE)</f>
        <v>2</v>
      </c>
      <c r="G9825" t="s">
        <v>3460</v>
      </c>
      <c r="H9825" t="s">
        <v>848</v>
      </c>
      <c r="I9825" t="s">
        <v>9</v>
      </c>
      <c r="J9825">
        <f>VLOOKUP(I9825,segmentID,2,FALSE)</f>
        <v>1</v>
      </c>
      <c r="K9825" t="s">
        <v>3255</v>
      </c>
      <c r="L9825">
        <f>VLOOKUP(K9825,country2,2,FALSE)</f>
        <v>1</v>
      </c>
      <c r="M9825" t="s">
        <v>67</v>
      </c>
      <c r="N9825">
        <f>VLOOKUP(Orders!M9825,city2,2,FALSE)</f>
        <v>9</v>
      </c>
      <c r="O9825" t="s">
        <v>20</v>
      </c>
      <c r="P9825">
        <f>VLOOKUP(O9825,state2,2,FALSE)</f>
        <v>2</v>
      </c>
      <c r="Q9825">
        <v>94122</v>
      </c>
      <c r="R9825" t="s">
        <v>21</v>
      </c>
      <c r="S9825">
        <f>VLOOKUP(R9825,region2,2,FALSE)</f>
        <v>2</v>
      </c>
      <c r="T9825" t="s">
        <v>5171</v>
      </c>
      <c r="U9825" t="s">
        <v>22</v>
      </c>
      <c r="V9825">
        <f>VLOOKUP(U9825,category2,2,FALSE)</f>
        <v>2</v>
      </c>
      <c r="W9825" t="s">
        <v>45</v>
      </c>
      <c r="X9825">
        <f>VLOOKUP(W9825,subcat2,3,FALSE)</f>
        <v>11</v>
      </c>
      <c r="Y9825" t="s">
        <v>1440</v>
      </c>
      <c r="Z9825">
        <v>92.94</v>
      </c>
      <c r="AA9825">
        <v>3</v>
      </c>
      <c r="AB9825">
        <v>0</v>
      </c>
      <c r="AC9825" s="4">
        <v>41.822999999999993</v>
      </c>
    </row>
    <row r="9826" spans="1:29" x14ac:dyDescent="0.25">
      <c r="A9826" s="2">
        <v>9825</v>
      </c>
      <c r="B9826" t="s">
        <v>6876</v>
      </c>
      <c r="C9826" s="3">
        <v>41866</v>
      </c>
      <c r="D9826" s="3">
        <v>41870</v>
      </c>
      <c r="E9826" t="s">
        <v>25</v>
      </c>
      <c r="F9826">
        <f>VLOOKUP(E9826,SHIPMODE,2,FALSE)</f>
        <v>2</v>
      </c>
      <c r="G9826" t="s">
        <v>3460</v>
      </c>
      <c r="H9826" t="s">
        <v>848</v>
      </c>
      <c r="I9826" t="s">
        <v>9</v>
      </c>
      <c r="J9826">
        <f>VLOOKUP(I9826,segmentID,2,FALSE)</f>
        <v>1</v>
      </c>
      <c r="K9826" t="s">
        <v>3255</v>
      </c>
      <c r="L9826">
        <f>VLOOKUP(K9826,country2,2,FALSE)</f>
        <v>1</v>
      </c>
      <c r="M9826" t="s">
        <v>67</v>
      </c>
      <c r="N9826">
        <f>VLOOKUP(Orders!M9826,city2,2,FALSE)</f>
        <v>9</v>
      </c>
      <c r="O9826" t="s">
        <v>20</v>
      </c>
      <c r="P9826">
        <f>VLOOKUP(O9826,state2,2,FALSE)</f>
        <v>2</v>
      </c>
      <c r="Q9826">
        <v>94122</v>
      </c>
      <c r="R9826" t="s">
        <v>21</v>
      </c>
      <c r="S9826">
        <f>VLOOKUP(R9826,region2,2,FALSE)</f>
        <v>2</v>
      </c>
      <c r="T9826" t="s">
        <v>4188</v>
      </c>
      <c r="U9826" t="s">
        <v>22</v>
      </c>
      <c r="V9826">
        <f>VLOOKUP(U9826,category2,2,FALSE)</f>
        <v>2</v>
      </c>
      <c r="W9826" t="s">
        <v>3231</v>
      </c>
      <c r="X9826">
        <f>VLOOKUP(W9826,subcat2,3,FALSE)</f>
        <v>9</v>
      </c>
      <c r="Y9826" t="s">
        <v>1421</v>
      </c>
      <c r="Z9826">
        <v>17.856000000000002</v>
      </c>
      <c r="AA9826">
        <v>4</v>
      </c>
      <c r="AB9826">
        <v>0.2</v>
      </c>
      <c r="AC9826" s="4">
        <v>6.2495999999999992</v>
      </c>
    </row>
    <row r="9827" spans="1:29" x14ac:dyDescent="0.25">
      <c r="A9827" s="2">
        <v>9826</v>
      </c>
      <c r="B9827" t="s">
        <v>6876</v>
      </c>
      <c r="C9827" s="3">
        <v>41866</v>
      </c>
      <c r="D9827" s="3">
        <v>41870</v>
      </c>
      <c r="E9827" t="s">
        <v>25</v>
      </c>
      <c r="F9827">
        <f>VLOOKUP(E9827,SHIPMODE,2,FALSE)</f>
        <v>2</v>
      </c>
      <c r="G9827" t="s">
        <v>3460</v>
      </c>
      <c r="H9827" t="s">
        <v>848</v>
      </c>
      <c r="I9827" t="s">
        <v>9</v>
      </c>
      <c r="J9827">
        <f>VLOOKUP(I9827,segmentID,2,FALSE)</f>
        <v>1</v>
      </c>
      <c r="K9827" t="s">
        <v>3255</v>
      </c>
      <c r="L9827">
        <f>VLOOKUP(K9827,country2,2,FALSE)</f>
        <v>1</v>
      </c>
      <c r="M9827" t="s">
        <v>67</v>
      </c>
      <c r="N9827">
        <f>VLOOKUP(Orders!M9827,city2,2,FALSE)</f>
        <v>9</v>
      </c>
      <c r="O9827" t="s">
        <v>20</v>
      </c>
      <c r="P9827">
        <f>VLOOKUP(O9827,state2,2,FALSE)</f>
        <v>2</v>
      </c>
      <c r="Q9827">
        <v>94122</v>
      </c>
      <c r="R9827" t="s">
        <v>21</v>
      </c>
      <c r="S9827">
        <f>VLOOKUP(R9827,region2,2,FALSE)</f>
        <v>2</v>
      </c>
      <c r="T9827" t="s">
        <v>4705</v>
      </c>
      <c r="U9827" t="s">
        <v>22</v>
      </c>
      <c r="V9827">
        <f>VLOOKUP(U9827,category2,2,FALSE)</f>
        <v>2</v>
      </c>
      <c r="W9827" t="s">
        <v>3231</v>
      </c>
      <c r="X9827">
        <f>VLOOKUP(W9827,subcat2,3,FALSE)</f>
        <v>9</v>
      </c>
      <c r="Y9827" t="s">
        <v>2418</v>
      </c>
      <c r="Z9827">
        <v>46.440000000000005</v>
      </c>
      <c r="AA9827">
        <v>3</v>
      </c>
      <c r="AB9827">
        <v>0.2</v>
      </c>
      <c r="AC9827" s="4">
        <v>15.092999999999998</v>
      </c>
    </row>
    <row r="9828" spans="1:29" x14ac:dyDescent="0.25">
      <c r="A9828" s="2">
        <v>9827</v>
      </c>
      <c r="B9828" t="s">
        <v>6876</v>
      </c>
      <c r="C9828" s="3">
        <v>41866</v>
      </c>
      <c r="D9828" s="3">
        <v>41870</v>
      </c>
      <c r="E9828" t="s">
        <v>25</v>
      </c>
      <c r="F9828">
        <f>VLOOKUP(E9828,SHIPMODE,2,FALSE)</f>
        <v>2</v>
      </c>
      <c r="G9828" t="s">
        <v>3460</v>
      </c>
      <c r="H9828" t="s">
        <v>848</v>
      </c>
      <c r="I9828" t="s">
        <v>9</v>
      </c>
      <c r="J9828">
        <f>VLOOKUP(I9828,segmentID,2,FALSE)</f>
        <v>1</v>
      </c>
      <c r="K9828" t="s">
        <v>3255</v>
      </c>
      <c r="L9828">
        <f>VLOOKUP(K9828,country2,2,FALSE)</f>
        <v>1</v>
      </c>
      <c r="M9828" t="s">
        <v>67</v>
      </c>
      <c r="N9828">
        <f>VLOOKUP(Orders!M9828,city2,2,FALSE)</f>
        <v>9</v>
      </c>
      <c r="O9828" t="s">
        <v>20</v>
      </c>
      <c r="P9828">
        <f>VLOOKUP(O9828,state2,2,FALSE)</f>
        <v>2</v>
      </c>
      <c r="Q9828">
        <v>94122</v>
      </c>
      <c r="R9828" t="s">
        <v>21</v>
      </c>
      <c r="S9828">
        <f>VLOOKUP(R9828,region2,2,FALSE)</f>
        <v>2</v>
      </c>
      <c r="T9828" t="s">
        <v>5301</v>
      </c>
      <c r="U9828" t="s">
        <v>13</v>
      </c>
      <c r="V9828">
        <f>VLOOKUP(U9828,category2,2,FALSE)</f>
        <v>1</v>
      </c>
      <c r="W9828" t="s">
        <v>3226</v>
      </c>
      <c r="X9828">
        <f>VLOOKUP(W9828,subcat2,3,FALSE)</f>
        <v>2</v>
      </c>
      <c r="Y9828" t="s">
        <v>697</v>
      </c>
      <c r="Z9828">
        <v>195.136</v>
      </c>
      <c r="AA9828">
        <v>4</v>
      </c>
      <c r="AB9828">
        <v>0.2</v>
      </c>
      <c r="AC9828" s="4">
        <v>-12.196000000000005</v>
      </c>
    </row>
    <row r="9829" spans="1:29" x14ac:dyDescent="0.25">
      <c r="A9829" s="2">
        <v>9828</v>
      </c>
      <c r="B9829" t="s">
        <v>10913</v>
      </c>
      <c r="C9829" s="3">
        <v>42905</v>
      </c>
      <c r="D9829" s="3">
        <v>42912</v>
      </c>
      <c r="E9829" t="s">
        <v>25</v>
      </c>
      <c r="F9829">
        <f>VLOOKUP(E9829,SHIPMODE,2,FALSE)</f>
        <v>2</v>
      </c>
      <c r="G9829" t="s">
        <v>3295</v>
      </c>
      <c r="H9829" t="s">
        <v>202</v>
      </c>
      <c r="I9829" t="s">
        <v>18</v>
      </c>
      <c r="J9829">
        <f>VLOOKUP(I9829,segmentID,2,FALSE)</f>
        <v>2</v>
      </c>
      <c r="K9829" t="s">
        <v>3255</v>
      </c>
      <c r="L9829">
        <f>VLOOKUP(K9829,country2,2,FALSE)</f>
        <v>1</v>
      </c>
      <c r="M9829" t="s">
        <v>138</v>
      </c>
      <c r="N9829">
        <f>VLOOKUP(Orders!M9829,city2,2,FALSE)</f>
        <v>21</v>
      </c>
      <c r="O9829" t="s">
        <v>139</v>
      </c>
      <c r="P9829">
        <f>VLOOKUP(O9829,state2,2,FALSE)</f>
        <v>16</v>
      </c>
      <c r="Q9829">
        <v>10035</v>
      </c>
      <c r="R9829" t="s">
        <v>79</v>
      </c>
      <c r="S9829">
        <f>VLOOKUP(R9829,region2,2,FALSE)</f>
        <v>4</v>
      </c>
      <c r="T9829" t="s">
        <v>4651</v>
      </c>
      <c r="U9829" t="s">
        <v>22</v>
      </c>
      <c r="V9829">
        <f>VLOOKUP(U9829,category2,2,FALSE)</f>
        <v>2</v>
      </c>
      <c r="W9829" t="s">
        <v>3227</v>
      </c>
      <c r="X9829">
        <f>VLOOKUP(W9829,subcat2,3,FALSE)</f>
        <v>5</v>
      </c>
      <c r="Y9829" t="s">
        <v>2702</v>
      </c>
      <c r="Z9829">
        <v>129.30000000000001</v>
      </c>
      <c r="AA9829">
        <v>2</v>
      </c>
      <c r="AB9829">
        <v>0</v>
      </c>
      <c r="AC9829" s="4">
        <v>6.4649999999999892</v>
      </c>
    </row>
    <row r="9830" spans="1:29" x14ac:dyDescent="0.25">
      <c r="A9830" s="2">
        <v>9829</v>
      </c>
      <c r="B9830" t="s">
        <v>10913</v>
      </c>
      <c r="C9830" s="3">
        <v>42905</v>
      </c>
      <c r="D9830" s="3">
        <v>42912</v>
      </c>
      <c r="E9830" t="s">
        <v>25</v>
      </c>
      <c r="F9830">
        <f>VLOOKUP(E9830,SHIPMODE,2,FALSE)</f>
        <v>2</v>
      </c>
      <c r="G9830" t="s">
        <v>3295</v>
      </c>
      <c r="H9830" t="s">
        <v>202</v>
      </c>
      <c r="I9830" t="s">
        <v>18</v>
      </c>
      <c r="J9830">
        <f>VLOOKUP(I9830,segmentID,2,FALSE)</f>
        <v>2</v>
      </c>
      <c r="K9830" t="s">
        <v>3255</v>
      </c>
      <c r="L9830">
        <f>VLOOKUP(K9830,country2,2,FALSE)</f>
        <v>1</v>
      </c>
      <c r="M9830" t="s">
        <v>138</v>
      </c>
      <c r="N9830">
        <f>VLOOKUP(Orders!M9830,city2,2,FALSE)</f>
        <v>21</v>
      </c>
      <c r="O9830" t="s">
        <v>139</v>
      </c>
      <c r="P9830">
        <f>VLOOKUP(O9830,state2,2,FALSE)</f>
        <v>16</v>
      </c>
      <c r="Q9830">
        <v>10035</v>
      </c>
      <c r="R9830" t="s">
        <v>79</v>
      </c>
      <c r="S9830">
        <f>VLOOKUP(R9830,region2,2,FALSE)</f>
        <v>4</v>
      </c>
      <c r="T9830" t="s">
        <v>4639</v>
      </c>
      <c r="U9830" t="s">
        <v>22</v>
      </c>
      <c r="V9830">
        <f>VLOOKUP(U9830,category2,2,FALSE)</f>
        <v>2</v>
      </c>
      <c r="W9830" t="s">
        <v>3231</v>
      </c>
      <c r="X9830">
        <f>VLOOKUP(W9830,subcat2,3,FALSE)</f>
        <v>9</v>
      </c>
      <c r="Y9830" t="s">
        <v>400</v>
      </c>
      <c r="Z9830">
        <v>11.568000000000001</v>
      </c>
      <c r="AA9830">
        <v>3</v>
      </c>
      <c r="AB9830">
        <v>0.2</v>
      </c>
      <c r="AC9830" s="4">
        <v>3.7595999999999998</v>
      </c>
    </row>
    <row r="9831" spans="1:29" x14ac:dyDescent="0.25">
      <c r="A9831" s="2">
        <v>9830</v>
      </c>
      <c r="B9831" t="s">
        <v>10914</v>
      </c>
      <c r="C9831" s="3">
        <v>42932</v>
      </c>
      <c r="D9831" s="3">
        <v>42939</v>
      </c>
      <c r="E9831" t="s">
        <v>25</v>
      </c>
      <c r="F9831">
        <f>VLOOKUP(E9831,SHIPMODE,2,FALSE)</f>
        <v>2</v>
      </c>
      <c r="G9831" t="s">
        <v>3428</v>
      </c>
      <c r="H9831" t="s">
        <v>712</v>
      </c>
      <c r="I9831" t="s">
        <v>9</v>
      </c>
      <c r="J9831">
        <f>VLOOKUP(I9831,segmentID,2,FALSE)</f>
        <v>1</v>
      </c>
      <c r="K9831" t="s">
        <v>3255</v>
      </c>
      <c r="L9831">
        <f>VLOOKUP(K9831,country2,2,FALSE)</f>
        <v>1</v>
      </c>
      <c r="M9831" t="s">
        <v>233</v>
      </c>
      <c r="N9831">
        <f>VLOOKUP(Orders!M9831,city2,2,FALSE)</f>
        <v>36</v>
      </c>
      <c r="O9831" t="s">
        <v>44</v>
      </c>
      <c r="P9831">
        <f>VLOOKUP(O9831,state2,2,FALSE)</f>
        <v>4</v>
      </c>
      <c r="Q9831">
        <v>28205</v>
      </c>
      <c r="R9831" t="s">
        <v>12</v>
      </c>
      <c r="S9831">
        <f>VLOOKUP(R9831,region2,2,FALSE)</f>
        <v>1</v>
      </c>
      <c r="T9831" t="s">
        <v>4148</v>
      </c>
      <c r="U9831" t="s">
        <v>13</v>
      </c>
      <c r="V9831">
        <f>VLOOKUP(U9831,category2,2,FALSE)</f>
        <v>1</v>
      </c>
      <c r="W9831" t="s">
        <v>3226</v>
      </c>
      <c r="X9831">
        <f>VLOOKUP(W9831,subcat2,3,FALSE)</f>
        <v>2</v>
      </c>
      <c r="Y9831" t="s">
        <v>758</v>
      </c>
      <c r="Z9831">
        <v>242.35200000000003</v>
      </c>
      <c r="AA9831">
        <v>3</v>
      </c>
      <c r="AB9831">
        <v>0.2</v>
      </c>
      <c r="AC9831" s="4">
        <v>15.147000000000006</v>
      </c>
    </row>
    <row r="9832" spans="1:29" x14ac:dyDescent="0.25">
      <c r="A9832" s="2">
        <v>9831</v>
      </c>
      <c r="B9832" t="s">
        <v>6877</v>
      </c>
      <c r="C9832" s="3">
        <v>41989</v>
      </c>
      <c r="D9832" s="3">
        <v>41991</v>
      </c>
      <c r="E9832" t="s">
        <v>7</v>
      </c>
      <c r="F9832">
        <f>VLOOKUP(E9832,SHIPMODE,2,FALSE)</f>
        <v>1</v>
      </c>
      <c r="G9832" t="s">
        <v>3508</v>
      </c>
      <c r="H9832" t="s">
        <v>995</v>
      </c>
      <c r="I9832" t="s">
        <v>9</v>
      </c>
      <c r="J9832">
        <f>VLOOKUP(I9832,segmentID,2,FALSE)</f>
        <v>1</v>
      </c>
      <c r="K9832" t="s">
        <v>3255</v>
      </c>
      <c r="L9832">
        <f>VLOOKUP(K9832,country2,2,FALSE)</f>
        <v>1</v>
      </c>
      <c r="M9832" t="s">
        <v>3110</v>
      </c>
      <c r="N9832">
        <f>VLOOKUP(Orders!M9832,city2,2,FALSE)</f>
        <v>487</v>
      </c>
      <c r="O9832" t="s">
        <v>54</v>
      </c>
      <c r="P9832">
        <f>VLOOKUP(O9832,state2,2,FALSE)</f>
        <v>6</v>
      </c>
      <c r="Q9832">
        <v>77705</v>
      </c>
      <c r="R9832" t="s">
        <v>55</v>
      </c>
      <c r="S9832">
        <f>VLOOKUP(R9832,region2,2,FALSE)</f>
        <v>3</v>
      </c>
      <c r="T9832" t="s">
        <v>5408</v>
      </c>
      <c r="U9832" t="s">
        <v>35</v>
      </c>
      <c r="V9832">
        <f>VLOOKUP(U9832,category2,2,FALSE)</f>
        <v>3</v>
      </c>
      <c r="W9832" t="s">
        <v>3232</v>
      </c>
      <c r="X9832">
        <f>VLOOKUP(W9832,subcat2,3,FALSE)</f>
        <v>12</v>
      </c>
      <c r="Y9832" t="s">
        <v>2564</v>
      </c>
      <c r="Z9832">
        <v>319.96800000000002</v>
      </c>
      <c r="AA9832">
        <v>4</v>
      </c>
      <c r="AB9832">
        <v>0.2</v>
      </c>
      <c r="AC9832" s="4">
        <v>95.990400000000008</v>
      </c>
    </row>
    <row r="9833" spans="1:29" x14ac:dyDescent="0.25">
      <c r="A9833" s="2">
        <v>9832</v>
      </c>
      <c r="B9833" t="s">
        <v>6877</v>
      </c>
      <c r="C9833" s="3">
        <v>41989</v>
      </c>
      <c r="D9833" s="3">
        <v>41991</v>
      </c>
      <c r="E9833" t="s">
        <v>7</v>
      </c>
      <c r="F9833">
        <f>VLOOKUP(E9833,SHIPMODE,2,FALSE)</f>
        <v>1</v>
      </c>
      <c r="G9833" t="s">
        <v>3508</v>
      </c>
      <c r="H9833" t="s">
        <v>995</v>
      </c>
      <c r="I9833" t="s">
        <v>9</v>
      </c>
      <c r="J9833">
        <f>VLOOKUP(I9833,segmentID,2,FALSE)</f>
        <v>1</v>
      </c>
      <c r="K9833" t="s">
        <v>3255</v>
      </c>
      <c r="L9833">
        <f>VLOOKUP(K9833,country2,2,FALSE)</f>
        <v>1</v>
      </c>
      <c r="M9833" t="s">
        <v>3110</v>
      </c>
      <c r="N9833">
        <f>VLOOKUP(Orders!M9833,city2,2,FALSE)</f>
        <v>487</v>
      </c>
      <c r="O9833" t="s">
        <v>54</v>
      </c>
      <c r="P9833">
        <f>VLOOKUP(O9833,state2,2,FALSE)</f>
        <v>6</v>
      </c>
      <c r="Q9833">
        <v>77705</v>
      </c>
      <c r="R9833" t="s">
        <v>55</v>
      </c>
      <c r="S9833">
        <f>VLOOKUP(R9833,region2,2,FALSE)</f>
        <v>3</v>
      </c>
      <c r="T9833" t="s">
        <v>4160</v>
      </c>
      <c r="U9833" t="s">
        <v>13</v>
      </c>
      <c r="V9833">
        <f>VLOOKUP(U9833,category2,2,FALSE)</f>
        <v>1</v>
      </c>
      <c r="W9833" t="s">
        <v>3228</v>
      </c>
      <c r="X9833">
        <f>VLOOKUP(W9833,subcat2,3,FALSE)</f>
        <v>6</v>
      </c>
      <c r="Y9833" t="s">
        <v>2477</v>
      </c>
      <c r="Z9833">
        <v>8.6240000000000023</v>
      </c>
      <c r="AA9833">
        <v>7</v>
      </c>
      <c r="AB9833">
        <v>0.6</v>
      </c>
      <c r="AC9833" s="4">
        <v>-2.5872000000000011</v>
      </c>
    </row>
    <row r="9834" spans="1:29" x14ac:dyDescent="0.25">
      <c r="A9834" s="2">
        <v>9833</v>
      </c>
      <c r="B9834" t="s">
        <v>6878</v>
      </c>
      <c r="C9834" s="3">
        <v>41777</v>
      </c>
      <c r="D9834" s="3">
        <v>41781</v>
      </c>
      <c r="E9834" t="s">
        <v>7</v>
      </c>
      <c r="F9834">
        <f>VLOOKUP(E9834,SHIPMODE,2,FALSE)</f>
        <v>1</v>
      </c>
      <c r="G9834" t="s">
        <v>3909</v>
      </c>
      <c r="H9834" t="s">
        <v>2457</v>
      </c>
      <c r="I9834" t="s">
        <v>9</v>
      </c>
      <c r="J9834">
        <f>VLOOKUP(I9834,segmentID,2,FALSE)</f>
        <v>1</v>
      </c>
      <c r="K9834" t="s">
        <v>3255</v>
      </c>
      <c r="L9834">
        <f>VLOOKUP(K9834,country2,2,FALSE)</f>
        <v>1</v>
      </c>
      <c r="M9834" t="s">
        <v>402</v>
      </c>
      <c r="N9834">
        <f>VLOOKUP(Orders!M9834,city2,2,FALSE)</f>
        <v>62</v>
      </c>
      <c r="O9834" t="s">
        <v>54</v>
      </c>
      <c r="P9834">
        <f>VLOOKUP(O9834,state2,2,FALSE)</f>
        <v>6</v>
      </c>
      <c r="Q9834">
        <v>75220</v>
      </c>
      <c r="R9834" t="s">
        <v>55</v>
      </c>
      <c r="S9834">
        <f>VLOOKUP(R9834,region2,2,FALSE)</f>
        <v>3</v>
      </c>
      <c r="T9834" t="s">
        <v>5134</v>
      </c>
      <c r="U9834" t="s">
        <v>22</v>
      </c>
      <c r="V9834">
        <f>VLOOKUP(U9834,category2,2,FALSE)</f>
        <v>2</v>
      </c>
      <c r="W9834" t="s">
        <v>45</v>
      </c>
      <c r="X9834">
        <f>VLOOKUP(W9834,subcat2,3,FALSE)</f>
        <v>11</v>
      </c>
      <c r="Y9834" t="s">
        <v>1782</v>
      </c>
      <c r="Z9834">
        <v>3.9840000000000004</v>
      </c>
      <c r="AA9834">
        <v>1</v>
      </c>
      <c r="AB9834">
        <v>0.2</v>
      </c>
      <c r="AC9834" s="4">
        <v>1.4442000000000004</v>
      </c>
    </row>
    <row r="9835" spans="1:29" x14ac:dyDescent="0.25">
      <c r="A9835" s="2">
        <v>9834</v>
      </c>
      <c r="B9835" t="s">
        <v>10915</v>
      </c>
      <c r="C9835" s="3">
        <v>42992</v>
      </c>
      <c r="D9835" s="3">
        <v>42997</v>
      </c>
      <c r="E9835" t="s">
        <v>25</v>
      </c>
      <c r="F9835">
        <f>VLOOKUP(E9835,SHIPMODE,2,FALSE)</f>
        <v>2</v>
      </c>
      <c r="G9835" t="s">
        <v>3643</v>
      </c>
      <c r="H9835" t="s">
        <v>1432</v>
      </c>
      <c r="I9835" t="s">
        <v>18</v>
      </c>
      <c r="J9835">
        <f>VLOOKUP(I9835,segmentID,2,FALSE)</f>
        <v>2</v>
      </c>
      <c r="K9835" t="s">
        <v>3255</v>
      </c>
      <c r="L9835">
        <f>VLOOKUP(K9835,country2,2,FALSE)</f>
        <v>1</v>
      </c>
      <c r="M9835" t="s">
        <v>164</v>
      </c>
      <c r="N9835">
        <f>VLOOKUP(Orders!M9835,city2,2,FALSE)</f>
        <v>25</v>
      </c>
      <c r="O9835" t="s">
        <v>249</v>
      </c>
      <c r="P9835">
        <f>VLOOKUP(O9835,state2,2,FALSE)</f>
        <v>25</v>
      </c>
      <c r="Q9835">
        <v>45503</v>
      </c>
      <c r="R9835" t="s">
        <v>79</v>
      </c>
      <c r="S9835">
        <f>VLOOKUP(R9835,region2,2,FALSE)</f>
        <v>4</v>
      </c>
      <c r="T9835" t="s">
        <v>4373</v>
      </c>
      <c r="U9835" t="s">
        <v>35</v>
      </c>
      <c r="V9835">
        <f>VLOOKUP(U9835,category2,2,FALSE)</f>
        <v>3</v>
      </c>
      <c r="W9835" t="s">
        <v>3232</v>
      </c>
      <c r="X9835">
        <f>VLOOKUP(W9835,subcat2,3,FALSE)</f>
        <v>12</v>
      </c>
      <c r="Y9835" t="s">
        <v>3111</v>
      </c>
      <c r="Z9835">
        <v>895.94400000000019</v>
      </c>
      <c r="AA9835">
        <v>7</v>
      </c>
      <c r="AB9835">
        <v>0.2</v>
      </c>
      <c r="AC9835" s="4">
        <v>190.38810000000001</v>
      </c>
    </row>
    <row r="9836" spans="1:29" x14ac:dyDescent="0.25">
      <c r="A9836" s="2">
        <v>9835</v>
      </c>
      <c r="B9836" t="s">
        <v>9226</v>
      </c>
      <c r="C9836" s="3">
        <v>42653</v>
      </c>
      <c r="D9836" s="3">
        <v>42655</v>
      </c>
      <c r="E9836" t="s">
        <v>97</v>
      </c>
      <c r="F9836">
        <f>VLOOKUP(E9836,SHIPMODE,2,FALSE)</f>
        <v>3</v>
      </c>
      <c r="G9836" t="s">
        <v>3831</v>
      </c>
      <c r="H9836" t="s">
        <v>2147</v>
      </c>
      <c r="I9836" t="s">
        <v>9</v>
      </c>
      <c r="J9836">
        <f>VLOOKUP(I9836,segmentID,2,FALSE)</f>
        <v>1</v>
      </c>
      <c r="K9836" t="s">
        <v>3255</v>
      </c>
      <c r="L9836">
        <f>VLOOKUP(K9836,country2,2,FALSE)</f>
        <v>1</v>
      </c>
      <c r="M9836" t="s">
        <v>1472</v>
      </c>
      <c r="N9836">
        <f>VLOOKUP(Orders!M9836,city2,2,FALSE)</f>
        <v>190</v>
      </c>
      <c r="O9836" t="s">
        <v>54</v>
      </c>
      <c r="P9836">
        <f>VLOOKUP(O9836,state2,2,FALSE)</f>
        <v>6</v>
      </c>
      <c r="Q9836">
        <v>77571</v>
      </c>
      <c r="R9836" t="s">
        <v>55</v>
      </c>
      <c r="S9836">
        <f>VLOOKUP(R9836,region2,2,FALSE)</f>
        <v>3</v>
      </c>
      <c r="T9836" t="s">
        <v>5525</v>
      </c>
      <c r="U9836" t="s">
        <v>13</v>
      </c>
      <c r="V9836">
        <f>VLOOKUP(U9836,category2,2,FALSE)</f>
        <v>1</v>
      </c>
      <c r="W9836" t="s">
        <v>3228</v>
      </c>
      <c r="X9836">
        <f>VLOOKUP(W9836,subcat2,3,FALSE)</f>
        <v>6</v>
      </c>
      <c r="Y9836" t="s">
        <v>2625</v>
      </c>
      <c r="Z9836">
        <v>14</v>
      </c>
      <c r="AA9836">
        <v>4</v>
      </c>
      <c r="AB9836">
        <v>0.6</v>
      </c>
      <c r="AC9836" s="4">
        <v>-6.2999999999999972</v>
      </c>
    </row>
    <row r="9837" spans="1:29" x14ac:dyDescent="0.25">
      <c r="A9837" s="2">
        <v>9836</v>
      </c>
      <c r="B9837" t="s">
        <v>9226</v>
      </c>
      <c r="C9837" s="3">
        <v>42653</v>
      </c>
      <c r="D9837" s="3">
        <v>42655</v>
      </c>
      <c r="E9837" t="s">
        <v>97</v>
      </c>
      <c r="F9837">
        <f>VLOOKUP(E9837,SHIPMODE,2,FALSE)</f>
        <v>3</v>
      </c>
      <c r="G9837" t="s">
        <v>3831</v>
      </c>
      <c r="H9837" t="s">
        <v>2147</v>
      </c>
      <c r="I9837" t="s">
        <v>9</v>
      </c>
      <c r="J9837">
        <f>VLOOKUP(I9837,segmentID,2,FALSE)</f>
        <v>1</v>
      </c>
      <c r="K9837" t="s">
        <v>3255</v>
      </c>
      <c r="L9837">
        <f>VLOOKUP(K9837,country2,2,FALSE)</f>
        <v>1</v>
      </c>
      <c r="M9837" t="s">
        <v>1472</v>
      </c>
      <c r="N9837">
        <f>VLOOKUP(Orders!M9837,city2,2,FALSE)</f>
        <v>190</v>
      </c>
      <c r="O9837" t="s">
        <v>54</v>
      </c>
      <c r="P9837">
        <f>VLOOKUP(O9837,state2,2,FALSE)</f>
        <v>6</v>
      </c>
      <c r="Q9837">
        <v>77571</v>
      </c>
      <c r="R9837" t="s">
        <v>55</v>
      </c>
      <c r="S9837">
        <f>VLOOKUP(R9837,region2,2,FALSE)</f>
        <v>3</v>
      </c>
      <c r="T9837" t="s">
        <v>4887</v>
      </c>
      <c r="U9837" t="s">
        <v>22</v>
      </c>
      <c r="V9837">
        <f>VLOOKUP(U9837,category2,2,FALSE)</f>
        <v>2</v>
      </c>
      <c r="W9837" t="s">
        <v>3231</v>
      </c>
      <c r="X9837">
        <f>VLOOKUP(W9837,subcat2,3,FALSE)</f>
        <v>9</v>
      </c>
      <c r="Y9837" t="s">
        <v>2831</v>
      </c>
      <c r="Z9837">
        <v>16.391999999999996</v>
      </c>
      <c r="AA9837">
        <v>2</v>
      </c>
      <c r="AB9837">
        <v>0.8</v>
      </c>
      <c r="AC9837" s="4">
        <v>-26.227200000000003</v>
      </c>
    </row>
    <row r="9838" spans="1:29" x14ac:dyDescent="0.25">
      <c r="A9838" s="2">
        <v>9837</v>
      </c>
      <c r="B9838" t="s">
        <v>9227</v>
      </c>
      <c r="C9838" s="3">
        <v>42638</v>
      </c>
      <c r="D9838" s="3">
        <v>42644</v>
      </c>
      <c r="E9838" t="s">
        <v>25</v>
      </c>
      <c r="F9838">
        <f>VLOOKUP(E9838,SHIPMODE,2,FALSE)</f>
        <v>2</v>
      </c>
      <c r="G9838" t="s">
        <v>3552</v>
      </c>
      <c r="H9838" t="s">
        <v>1144</v>
      </c>
      <c r="I9838" t="s">
        <v>9</v>
      </c>
      <c r="J9838">
        <f>VLOOKUP(I9838,segmentID,2,FALSE)</f>
        <v>1</v>
      </c>
      <c r="K9838" t="s">
        <v>3255</v>
      </c>
      <c r="L9838">
        <f>VLOOKUP(K9838,country2,2,FALSE)</f>
        <v>1</v>
      </c>
      <c r="M9838" t="s">
        <v>571</v>
      </c>
      <c r="N9838">
        <f>VLOOKUP(Orders!M9838,city2,2,FALSE)</f>
        <v>86</v>
      </c>
      <c r="O9838" t="s">
        <v>20</v>
      </c>
      <c r="P9838">
        <f>VLOOKUP(O9838,state2,2,FALSE)</f>
        <v>2</v>
      </c>
      <c r="Q9838">
        <v>90805</v>
      </c>
      <c r="R9838" t="s">
        <v>21</v>
      </c>
      <c r="S9838">
        <f>VLOOKUP(R9838,region2,2,FALSE)</f>
        <v>2</v>
      </c>
      <c r="T9838" t="s">
        <v>4921</v>
      </c>
      <c r="U9838" t="s">
        <v>22</v>
      </c>
      <c r="V9838">
        <f>VLOOKUP(U9838,category2,2,FALSE)</f>
        <v>2</v>
      </c>
      <c r="W9838" t="s">
        <v>45</v>
      </c>
      <c r="X9838">
        <f>VLOOKUP(W9838,subcat2,3,FALSE)</f>
        <v>11</v>
      </c>
      <c r="Y9838" t="s">
        <v>2146</v>
      </c>
      <c r="Z9838">
        <v>10.9</v>
      </c>
      <c r="AA9838">
        <v>5</v>
      </c>
      <c r="AB9838">
        <v>0</v>
      </c>
      <c r="AC9838" s="4">
        <v>5.1229999999999993</v>
      </c>
    </row>
    <row r="9839" spans="1:29" x14ac:dyDescent="0.25">
      <c r="A9839" s="2">
        <v>9838</v>
      </c>
      <c r="B9839" t="s">
        <v>9227</v>
      </c>
      <c r="C9839" s="3">
        <v>42638</v>
      </c>
      <c r="D9839" s="3">
        <v>42644</v>
      </c>
      <c r="E9839" t="s">
        <v>25</v>
      </c>
      <c r="F9839">
        <f>VLOOKUP(E9839,SHIPMODE,2,FALSE)</f>
        <v>2</v>
      </c>
      <c r="G9839" t="s">
        <v>3552</v>
      </c>
      <c r="H9839" t="s">
        <v>1144</v>
      </c>
      <c r="I9839" t="s">
        <v>9</v>
      </c>
      <c r="J9839">
        <f>VLOOKUP(I9839,segmentID,2,FALSE)</f>
        <v>1</v>
      </c>
      <c r="K9839" t="s">
        <v>3255</v>
      </c>
      <c r="L9839">
        <f>VLOOKUP(K9839,country2,2,FALSE)</f>
        <v>1</v>
      </c>
      <c r="M9839" t="s">
        <v>571</v>
      </c>
      <c r="N9839">
        <f>VLOOKUP(Orders!M9839,city2,2,FALSE)</f>
        <v>86</v>
      </c>
      <c r="O9839" t="s">
        <v>20</v>
      </c>
      <c r="P9839">
        <f>VLOOKUP(O9839,state2,2,FALSE)</f>
        <v>2</v>
      </c>
      <c r="Q9839">
        <v>90805</v>
      </c>
      <c r="R9839" t="s">
        <v>21</v>
      </c>
      <c r="S9839">
        <f>VLOOKUP(R9839,region2,2,FALSE)</f>
        <v>2</v>
      </c>
      <c r="T9839" t="s">
        <v>4530</v>
      </c>
      <c r="U9839" t="s">
        <v>22</v>
      </c>
      <c r="V9839">
        <f>VLOOKUP(U9839,category2,2,FALSE)</f>
        <v>2</v>
      </c>
      <c r="W9839" t="s">
        <v>23</v>
      </c>
      <c r="X9839">
        <f>VLOOKUP(W9839,subcat2,3,FALSE)</f>
        <v>3</v>
      </c>
      <c r="Y9839" t="s">
        <v>1936</v>
      </c>
      <c r="Z9839">
        <v>29.6</v>
      </c>
      <c r="AA9839">
        <v>2</v>
      </c>
      <c r="AB9839">
        <v>0</v>
      </c>
      <c r="AC9839" s="4">
        <v>14.8</v>
      </c>
    </row>
    <row r="9840" spans="1:29" x14ac:dyDescent="0.25">
      <c r="A9840" s="2">
        <v>9839</v>
      </c>
      <c r="B9840" t="s">
        <v>9227</v>
      </c>
      <c r="C9840" s="3">
        <v>42638</v>
      </c>
      <c r="D9840" s="3">
        <v>42644</v>
      </c>
      <c r="E9840" t="s">
        <v>25</v>
      </c>
      <c r="F9840">
        <f>VLOOKUP(E9840,SHIPMODE,2,FALSE)</f>
        <v>2</v>
      </c>
      <c r="G9840" t="s">
        <v>3552</v>
      </c>
      <c r="H9840" t="s">
        <v>1144</v>
      </c>
      <c r="I9840" t="s">
        <v>9</v>
      </c>
      <c r="J9840">
        <f>VLOOKUP(I9840,segmentID,2,FALSE)</f>
        <v>1</v>
      </c>
      <c r="K9840" t="s">
        <v>3255</v>
      </c>
      <c r="L9840">
        <f>VLOOKUP(K9840,country2,2,FALSE)</f>
        <v>1</v>
      </c>
      <c r="M9840" t="s">
        <v>571</v>
      </c>
      <c r="N9840">
        <f>VLOOKUP(Orders!M9840,city2,2,FALSE)</f>
        <v>86</v>
      </c>
      <c r="O9840" t="s">
        <v>20</v>
      </c>
      <c r="P9840">
        <f>VLOOKUP(O9840,state2,2,FALSE)</f>
        <v>2</v>
      </c>
      <c r="Q9840">
        <v>90805</v>
      </c>
      <c r="R9840" t="s">
        <v>21</v>
      </c>
      <c r="S9840">
        <f>VLOOKUP(R9840,region2,2,FALSE)</f>
        <v>2</v>
      </c>
      <c r="T9840" t="s">
        <v>5219</v>
      </c>
      <c r="U9840" t="s">
        <v>22</v>
      </c>
      <c r="V9840">
        <f>VLOOKUP(U9840,category2,2,FALSE)</f>
        <v>2</v>
      </c>
      <c r="W9840" t="s">
        <v>23</v>
      </c>
      <c r="X9840">
        <f>VLOOKUP(W9840,subcat2,3,FALSE)</f>
        <v>3</v>
      </c>
      <c r="Y9840" t="s">
        <v>927</v>
      </c>
      <c r="Z9840">
        <v>4.9800000000000004</v>
      </c>
      <c r="AA9840">
        <v>1</v>
      </c>
      <c r="AB9840">
        <v>0</v>
      </c>
      <c r="AC9840" s="4">
        <v>2.2907999999999999</v>
      </c>
    </row>
    <row r="9841" spans="1:29" x14ac:dyDescent="0.25">
      <c r="A9841" s="2">
        <v>9840</v>
      </c>
      <c r="B9841" t="s">
        <v>9227</v>
      </c>
      <c r="C9841" s="3">
        <v>42638</v>
      </c>
      <c r="D9841" s="3">
        <v>42644</v>
      </c>
      <c r="E9841" t="s">
        <v>25</v>
      </c>
      <c r="F9841">
        <f>VLOOKUP(E9841,SHIPMODE,2,FALSE)</f>
        <v>2</v>
      </c>
      <c r="G9841" t="s">
        <v>3552</v>
      </c>
      <c r="H9841" t="s">
        <v>1144</v>
      </c>
      <c r="I9841" t="s">
        <v>9</v>
      </c>
      <c r="J9841">
        <f>VLOOKUP(I9841,segmentID,2,FALSE)</f>
        <v>1</v>
      </c>
      <c r="K9841" t="s">
        <v>3255</v>
      </c>
      <c r="L9841">
        <f>VLOOKUP(K9841,country2,2,FALSE)</f>
        <v>1</v>
      </c>
      <c r="M9841" t="s">
        <v>571</v>
      </c>
      <c r="N9841">
        <f>VLOOKUP(Orders!M9841,city2,2,FALSE)</f>
        <v>86</v>
      </c>
      <c r="O9841" t="s">
        <v>20</v>
      </c>
      <c r="P9841">
        <f>VLOOKUP(O9841,state2,2,FALSE)</f>
        <v>2</v>
      </c>
      <c r="Q9841">
        <v>90805</v>
      </c>
      <c r="R9841" t="s">
        <v>21</v>
      </c>
      <c r="S9841">
        <f>VLOOKUP(R9841,region2,2,FALSE)</f>
        <v>2</v>
      </c>
      <c r="T9841" t="s">
        <v>5747</v>
      </c>
      <c r="U9841" t="s">
        <v>35</v>
      </c>
      <c r="V9841">
        <f>VLOOKUP(U9841,category2,2,FALSE)</f>
        <v>3</v>
      </c>
      <c r="W9841" t="s">
        <v>3236</v>
      </c>
      <c r="X9841">
        <f>VLOOKUP(W9841,subcat2,3,FALSE)</f>
        <v>17</v>
      </c>
      <c r="Y9841" t="s">
        <v>498</v>
      </c>
      <c r="Z9841">
        <v>479.97600000000006</v>
      </c>
      <c r="AA9841">
        <v>3</v>
      </c>
      <c r="AB9841">
        <v>0.2</v>
      </c>
      <c r="AC9841" s="4">
        <v>161.99189999999999</v>
      </c>
    </row>
    <row r="9842" spans="1:29" x14ac:dyDescent="0.25">
      <c r="A9842" s="2">
        <v>9841</v>
      </c>
      <c r="B9842" t="s">
        <v>9227</v>
      </c>
      <c r="C9842" s="3">
        <v>42638</v>
      </c>
      <c r="D9842" s="3">
        <v>42644</v>
      </c>
      <c r="E9842" t="s">
        <v>25</v>
      </c>
      <c r="F9842">
        <f>VLOOKUP(E9842,SHIPMODE,2,FALSE)</f>
        <v>2</v>
      </c>
      <c r="G9842" t="s">
        <v>3552</v>
      </c>
      <c r="H9842" t="s">
        <v>1144</v>
      </c>
      <c r="I9842" t="s">
        <v>9</v>
      </c>
      <c r="J9842">
        <f>VLOOKUP(I9842,segmentID,2,FALSE)</f>
        <v>1</v>
      </c>
      <c r="K9842" t="s">
        <v>3255</v>
      </c>
      <c r="L9842">
        <f>VLOOKUP(K9842,country2,2,FALSE)</f>
        <v>1</v>
      </c>
      <c r="M9842" t="s">
        <v>571</v>
      </c>
      <c r="N9842">
        <f>VLOOKUP(Orders!M9842,city2,2,FALSE)</f>
        <v>86</v>
      </c>
      <c r="O9842" t="s">
        <v>20</v>
      </c>
      <c r="P9842">
        <f>VLOOKUP(O9842,state2,2,FALSE)</f>
        <v>2</v>
      </c>
      <c r="Q9842">
        <v>90805</v>
      </c>
      <c r="R9842" t="s">
        <v>21</v>
      </c>
      <c r="S9842">
        <f>VLOOKUP(R9842,region2,2,FALSE)</f>
        <v>2</v>
      </c>
      <c r="T9842" t="s">
        <v>5769</v>
      </c>
      <c r="U9842" t="s">
        <v>35</v>
      </c>
      <c r="V9842">
        <f>VLOOKUP(U9842,category2,2,FALSE)</f>
        <v>3</v>
      </c>
      <c r="W9842" t="s">
        <v>3230</v>
      </c>
      <c r="X9842">
        <f>VLOOKUP(W9842,subcat2,3,FALSE)</f>
        <v>8</v>
      </c>
      <c r="Y9842" t="s">
        <v>2155</v>
      </c>
      <c r="Z9842">
        <v>44.736000000000004</v>
      </c>
      <c r="AA9842">
        <v>8</v>
      </c>
      <c r="AB9842">
        <v>0.2</v>
      </c>
      <c r="AC9842" s="4">
        <v>4.4736000000000011</v>
      </c>
    </row>
    <row r="9843" spans="1:29" x14ac:dyDescent="0.25">
      <c r="A9843" s="2">
        <v>9842</v>
      </c>
      <c r="B9843" t="s">
        <v>9227</v>
      </c>
      <c r="C9843" s="3">
        <v>42638</v>
      </c>
      <c r="D9843" s="3">
        <v>42644</v>
      </c>
      <c r="E9843" t="s">
        <v>25</v>
      </c>
      <c r="F9843">
        <f>VLOOKUP(E9843,SHIPMODE,2,FALSE)</f>
        <v>2</v>
      </c>
      <c r="G9843" t="s">
        <v>3552</v>
      </c>
      <c r="H9843" t="s">
        <v>1144</v>
      </c>
      <c r="I9843" t="s">
        <v>9</v>
      </c>
      <c r="J9843">
        <f>VLOOKUP(I9843,segmentID,2,FALSE)</f>
        <v>1</v>
      </c>
      <c r="K9843" t="s">
        <v>3255</v>
      </c>
      <c r="L9843">
        <f>VLOOKUP(K9843,country2,2,FALSE)</f>
        <v>1</v>
      </c>
      <c r="M9843" t="s">
        <v>571</v>
      </c>
      <c r="N9843">
        <f>VLOOKUP(Orders!M9843,city2,2,FALSE)</f>
        <v>86</v>
      </c>
      <c r="O9843" t="s">
        <v>20</v>
      </c>
      <c r="P9843">
        <f>VLOOKUP(O9843,state2,2,FALSE)</f>
        <v>2</v>
      </c>
      <c r="Q9843">
        <v>90805</v>
      </c>
      <c r="R9843" t="s">
        <v>21</v>
      </c>
      <c r="S9843">
        <f>VLOOKUP(R9843,region2,2,FALSE)</f>
        <v>2</v>
      </c>
      <c r="T9843" t="s">
        <v>4913</v>
      </c>
      <c r="U9843" t="s">
        <v>22</v>
      </c>
      <c r="V9843">
        <f>VLOOKUP(U9843,category2,2,FALSE)</f>
        <v>2</v>
      </c>
      <c r="W9843" t="s">
        <v>3229</v>
      </c>
      <c r="X9843">
        <f>VLOOKUP(W9843,subcat2,3,FALSE)</f>
        <v>7</v>
      </c>
      <c r="Y9843" t="s">
        <v>149</v>
      </c>
      <c r="Z9843">
        <v>5.76</v>
      </c>
      <c r="AA9843">
        <v>2</v>
      </c>
      <c r="AB9843">
        <v>0</v>
      </c>
      <c r="AC9843" s="4">
        <v>1.6703999999999999</v>
      </c>
    </row>
    <row r="9844" spans="1:29" x14ac:dyDescent="0.25">
      <c r="A9844" s="2">
        <v>9843</v>
      </c>
      <c r="B9844" t="s">
        <v>9227</v>
      </c>
      <c r="C9844" s="3">
        <v>42638</v>
      </c>
      <c r="D9844" s="3">
        <v>42644</v>
      </c>
      <c r="E9844" t="s">
        <v>25</v>
      </c>
      <c r="F9844">
        <f>VLOOKUP(E9844,SHIPMODE,2,FALSE)</f>
        <v>2</v>
      </c>
      <c r="G9844" t="s">
        <v>3552</v>
      </c>
      <c r="H9844" t="s">
        <v>1144</v>
      </c>
      <c r="I9844" t="s">
        <v>9</v>
      </c>
      <c r="J9844">
        <f>VLOOKUP(I9844,segmentID,2,FALSE)</f>
        <v>1</v>
      </c>
      <c r="K9844" t="s">
        <v>3255</v>
      </c>
      <c r="L9844">
        <f>VLOOKUP(K9844,country2,2,FALSE)</f>
        <v>1</v>
      </c>
      <c r="M9844" t="s">
        <v>571</v>
      </c>
      <c r="N9844">
        <f>VLOOKUP(Orders!M9844,city2,2,FALSE)</f>
        <v>86</v>
      </c>
      <c r="O9844" t="s">
        <v>20</v>
      </c>
      <c r="P9844">
        <f>VLOOKUP(O9844,state2,2,FALSE)</f>
        <v>2</v>
      </c>
      <c r="Q9844">
        <v>90805</v>
      </c>
      <c r="R9844" t="s">
        <v>21</v>
      </c>
      <c r="S9844">
        <f>VLOOKUP(R9844,region2,2,FALSE)</f>
        <v>2</v>
      </c>
      <c r="T9844" t="s">
        <v>4752</v>
      </c>
      <c r="U9844" t="s">
        <v>13</v>
      </c>
      <c r="V9844">
        <f>VLOOKUP(U9844,category2,2,FALSE)</f>
        <v>1</v>
      </c>
      <c r="W9844" t="s">
        <v>3226</v>
      </c>
      <c r="X9844">
        <f>VLOOKUP(W9844,subcat2,3,FALSE)</f>
        <v>2</v>
      </c>
      <c r="Y9844" t="s">
        <v>2646</v>
      </c>
      <c r="Z9844">
        <v>483.13599999999997</v>
      </c>
      <c r="AA9844">
        <v>4</v>
      </c>
      <c r="AB9844">
        <v>0.2</v>
      </c>
      <c r="AC9844" s="4">
        <v>60.391999999999939</v>
      </c>
    </row>
    <row r="9845" spans="1:29" x14ac:dyDescent="0.25">
      <c r="A9845" s="2">
        <v>9844</v>
      </c>
      <c r="B9845" t="s">
        <v>6879</v>
      </c>
      <c r="C9845" s="3">
        <v>41793</v>
      </c>
      <c r="D9845" s="3">
        <v>41796</v>
      </c>
      <c r="E9845" t="s">
        <v>97</v>
      </c>
      <c r="F9845">
        <f>VLOOKUP(E9845,SHIPMODE,2,FALSE)</f>
        <v>3</v>
      </c>
      <c r="G9845" t="s">
        <v>3936</v>
      </c>
      <c r="H9845" t="s">
        <v>2562</v>
      </c>
      <c r="I9845" t="s">
        <v>9</v>
      </c>
      <c r="J9845">
        <f>VLOOKUP(I9845,segmentID,2,FALSE)</f>
        <v>1</v>
      </c>
      <c r="K9845" t="s">
        <v>3255</v>
      </c>
      <c r="L9845">
        <f>VLOOKUP(K9845,country2,2,FALSE)</f>
        <v>1</v>
      </c>
      <c r="M9845" t="s">
        <v>183</v>
      </c>
      <c r="N9845">
        <f>VLOOKUP(Orders!M9845,city2,2,FALSE)</f>
        <v>28</v>
      </c>
      <c r="O9845" t="s">
        <v>110</v>
      </c>
      <c r="P9845">
        <f>VLOOKUP(O9845,state2,2,FALSE)</f>
        <v>11</v>
      </c>
      <c r="Q9845">
        <v>62521</v>
      </c>
      <c r="R9845" t="s">
        <v>55</v>
      </c>
      <c r="S9845">
        <f>VLOOKUP(R9845,region2,2,FALSE)</f>
        <v>3</v>
      </c>
      <c r="T9845" t="s">
        <v>5219</v>
      </c>
      <c r="U9845" t="s">
        <v>22</v>
      </c>
      <c r="V9845">
        <f>VLOOKUP(U9845,category2,2,FALSE)</f>
        <v>2</v>
      </c>
      <c r="W9845" t="s">
        <v>23</v>
      </c>
      <c r="X9845">
        <f>VLOOKUP(W9845,subcat2,3,FALSE)</f>
        <v>3</v>
      </c>
      <c r="Y9845" t="s">
        <v>927</v>
      </c>
      <c r="Z9845">
        <v>15.936000000000002</v>
      </c>
      <c r="AA9845">
        <v>4</v>
      </c>
      <c r="AB9845">
        <v>0.2</v>
      </c>
      <c r="AC9845" s="4">
        <v>5.1791999999999998</v>
      </c>
    </row>
    <row r="9846" spans="1:29" x14ac:dyDescent="0.25">
      <c r="A9846" s="2">
        <v>9845</v>
      </c>
      <c r="B9846" t="s">
        <v>6879</v>
      </c>
      <c r="C9846" s="3">
        <v>41793</v>
      </c>
      <c r="D9846" s="3">
        <v>41796</v>
      </c>
      <c r="E9846" t="s">
        <v>97</v>
      </c>
      <c r="F9846">
        <f>VLOOKUP(E9846,SHIPMODE,2,FALSE)</f>
        <v>3</v>
      </c>
      <c r="G9846" t="s">
        <v>3936</v>
      </c>
      <c r="H9846" t="s">
        <v>2562</v>
      </c>
      <c r="I9846" t="s">
        <v>9</v>
      </c>
      <c r="J9846">
        <f>VLOOKUP(I9846,segmentID,2,FALSE)</f>
        <v>1</v>
      </c>
      <c r="K9846" t="s">
        <v>3255</v>
      </c>
      <c r="L9846">
        <f>VLOOKUP(K9846,country2,2,FALSE)</f>
        <v>1</v>
      </c>
      <c r="M9846" t="s">
        <v>183</v>
      </c>
      <c r="N9846">
        <f>VLOOKUP(Orders!M9846,city2,2,FALSE)</f>
        <v>28</v>
      </c>
      <c r="O9846" t="s">
        <v>110</v>
      </c>
      <c r="P9846">
        <f>VLOOKUP(O9846,state2,2,FALSE)</f>
        <v>11</v>
      </c>
      <c r="Q9846">
        <v>62521</v>
      </c>
      <c r="R9846" t="s">
        <v>55</v>
      </c>
      <c r="S9846">
        <f>VLOOKUP(R9846,region2,2,FALSE)</f>
        <v>3</v>
      </c>
      <c r="T9846" t="s">
        <v>4603</v>
      </c>
      <c r="U9846" t="s">
        <v>13</v>
      </c>
      <c r="V9846">
        <f>VLOOKUP(U9846,category2,2,FALSE)</f>
        <v>1</v>
      </c>
      <c r="W9846" t="s">
        <v>3228</v>
      </c>
      <c r="X9846">
        <f>VLOOKUP(W9846,subcat2,3,FALSE)</f>
        <v>6</v>
      </c>
      <c r="Y9846" t="s">
        <v>2638</v>
      </c>
      <c r="Z9846">
        <v>61.543999999999997</v>
      </c>
      <c r="AA9846">
        <v>7</v>
      </c>
      <c r="AB9846">
        <v>0.6</v>
      </c>
      <c r="AC9846" s="4">
        <v>-40.003599999999999</v>
      </c>
    </row>
    <row r="9847" spans="1:29" x14ac:dyDescent="0.25">
      <c r="A9847" s="2">
        <v>9846</v>
      </c>
      <c r="B9847" t="s">
        <v>6879</v>
      </c>
      <c r="C9847" s="3">
        <v>41793</v>
      </c>
      <c r="D9847" s="3">
        <v>41796</v>
      </c>
      <c r="E9847" t="s">
        <v>97</v>
      </c>
      <c r="F9847">
        <f>VLOOKUP(E9847,SHIPMODE,2,FALSE)</f>
        <v>3</v>
      </c>
      <c r="G9847" t="s">
        <v>3936</v>
      </c>
      <c r="H9847" t="s">
        <v>2562</v>
      </c>
      <c r="I9847" t="s">
        <v>9</v>
      </c>
      <c r="J9847">
        <f>VLOOKUP(I9847,segmentID,2,FALSE)</f>
        <v>1</v>
      </c>
      <c r="K9847" t="s">
        <v>3255</v>
      </c>
      <c r="L9847">
        <f>VLOOKUP(K9847,country2,2,FALSE)</f>
        <v>1</v>
      </c>
      <c r="M9847" t="s">
        <v>183</v>
      </c>
      <c r="N9847">
        <f>VLOOKUP(Orders!M9847,city2,2,FALSE)</f>
        <v>28</v>
      </c>
      <c r="O9847" t="s">
        <v>110</v>
      </c>
      <c r="P9847">
        <f>VLOOKUP(O9847,state2,2,FALSE)</f>
        <v>11</v>
      </c>
      <c r="Q9847">
        <v>62521</v>
      </c>
      <c r="R9847" t="s">
        <v>55</v>
      </c>
      <c r="S9847">
        <f>VLOOKUP(R9847,region2,2,FALSE)</f>
        <v>3</v>
      </c>
      <c r="T9847" t="s">
        <v>5206</v>
      </c>
      <c r="U9847" t="s">
        <v>22</v>
      </c>
      <c r="V9847">
        <f>VLOOKUP(U9847,category2,2,FALSE)</f>
        <v>2</v>
      </c>
      <c r="W9847" t="s">
        <v>3227</v>
      </c>
      <c r="X9847">
        <f>VLOOKUP(W9847,subcat2,3,FALSE)</f>
        <v>5</v>
      </c>
      <c r="Y9847" t="s">
        <v>357</v>
      </c>
      <c r="Z9847">
        <v>132.696</v>
      </c>
      <c r="AA9847">
        <v>3</v>
      </c>
      <c r="AB9847">
        <v>0.2</v>
      </c>
      <c r="AC9847" s="4">
        <v>9.9521999999999977</v>
      </c>
    </row>
    <row r="9848" spans="1:29" x14ac:dyDescent="0.25">
      <c r="A9848" s="2">
        <v>9847</v>
      </c>
      <c r="B9848" t="s">
        <v>10916</v>
      </c>
      <c r="C9848" s="3">
        <v>42980</v>
      </c>
      <c r="D9848" s="3">
        <v>42982</v>
      </c>
      <c r="E9848" t="s">
        <v>7</v>
      </c>
      <c r="F9848">
        <f>VLOOKUP(E9848,SHIPMODE,2,FALSE)</f>
        <v>1</v>
      </c>
      <c r="G9848" t="s">
        <v>4018</v>
      </c>
      <c r="H9848" t="s">
        <v>2980</v>
      </c>
      <c r="I9848" t="s">
        <v>52</v>
      </c>
      <c r="J9848">
        <f>VLOOKUP(I9848,segmentID,2,FALSE)</f>
        <v>3</v>
      </c>
      <c r="K9848" t="s">
        <v>3255</v>
      </c>
      <c r="L9848">
        <f>VLOOKUP(K9848,country2,2,FALSE)</f>
        <v>1</v>
      </c>
      <c r="M9848" t="s">
        <v>19</v>
      </c>
      <c r="N9848">
        <f>VLOOKUP(Orders!M9848,city2,2,FALSE)</f>
        <v>2</v>
      </c>
      <c r="O9848" t="s">
        <v>20</v>
      </c>
      <c r="P9848">
        <f>VLOOKUP(O9848,state2,2,FALSE)</f>
        <v>2</v>
      </c>
      <c r="Q9848">
        <v>90008</v>
      </c>
      <c r="R9848" t="s">
        <v>21</v>
      </c>
      <c r="S9848">
        <f>VLOOKUP(R9848,region2,2,FALSE)</f>
        <v>2</v>
      </c>
      <c r="T9848" t="s">
        <v>4132</v>
      </c>
      <c r="U9848" t="s">
        <v>22</v>
      </c>
      <c r="V9848">
        <f>VLOOKUP(U9848,category2,2,FALSE)</f>
        <v>2</v>
      </c>
      <c r="W9848" t="s">
        <v>38</v>
      </c>
      <c r="X9848">
        <f>VLOOKUP(W9848,subcat2,3,FALSE)</f>
        <v>10</v>
      </c>
      <c r="Y9848" t="s">
        <v>1608</v>
      </c>
      <c r="Z9848">
        <v>43.099999999999994</v>
      </c>
      <c r="AA9848">
        <v>5</v>
      </c>
      <c r="AB9848">
        <v>0</v>
      </c>
      <c r="AC9848" s="4">
        <v>11.206</v>
      </c>
    </row>
    <row r="9849" spans="1:29" x14ac:dyDescent="0.25">
      <c r="A9849" s="2">
        <v>9848</v>
      </c>
      <c r="B9849" t="s">
        <v>10916</v>
      </c>
      <c r="C9849" s="3">
        <v>42980</v>
      </c>
      <c r="D9849" s="3">
        <v>42982</v>
      </c>
      <c r="E9849" t="s">
        <v>7</v>
      </c>
      <c r="F9849">
        <f>VLOOKUP(E9849,SHIPMODE,2,FALSE)</f>
        <v>1</v>
      </c>
      <c r="G9849" t="s">
        <v>4018</v>
      </c>
      <c r="H9849" t="s">
        <v>2980</v>
      </c>
      <c r="I9849" t="s">
        <v>52</v>
      </c>
      <c r="J9849">
        <f>VLOOKUP(I9849,segmentID,2,FALSE)</f>
        <v>3</v>
      </c>
      <c r="K9849" t="s">
        <v>3255</v>
      </c>
      <c r="L9849">
        <f>VLOOKUP(K9849,country2,2,FALSE)</f>
        <v>1</v>
      </c>
      <c r="M9849" t="s">
        <v>19</v>
      </c>
      <c r="N9849">
        <f>VLOOKUP(Orders!M9849,city2,2,FALSE)</f>
        <v>2</v>
      </c>
      <c r="O9849" t="s">
        <v>20</v>
      </c>
      <c r="P9849">
        <f>VLOOKUP(O9849,state2,2,FALSE)</f>
        <v>2</v>
      </c>
      <c r="Q9849">
        <v>90008</v>
      </c>
      <c r="R9849" t="s">
        <v>21</v>
      </c>
      <c r="S9849">
        <f>VLOOKUP(R9849,region2,2,FALSE)</f>
        <v>2</v>
      </c>
      <c r="T9849" t="s">
        <v>4832</v>
      </c>
      <c r="U9849" t="s">
        <v>13</v>
      </c>
      <c r="V9849">
        <f>VLOOKUP(U9849,category2,2,FALSE)</f>
        <v>1</v>
      </c>
      <c r="W9849" t="s">
        <v>3228</v>
      </c>
      <c r="X9849">
        <f>VLOOKUP(W9849,subcat2,3,FALSE)</f>
        <v>6</v>
      </c>
      <c r="Y9849" t="s">
        <v>1049</v>
      </c>
      <c r="Z9849">
        <v>511.5</v>
      </c>
      <c r="AA9849">
        <v>5</v>
      </c>
      <c r="AB9849">
        <v>0</v>
      </c>
      <c r="AC9849" s="4">
        <v>132.99</v>
      </c>
    </row>
    <row r="9850" spans="1:29" x14ac:dyDescent="0.25">
      <c r="A9850" s="2">
        <v>9849</v>
      </c>
      <c r="B9850" t="s">
        <v>10916</v>
      </c>
      <c r="C9850" s="3">
        <v>42980</v>
      </c>
      <c r="D9850" s="3">
        <v>42982</v>
      </c>
      <c r="E9850" t="s">
        <v>7</v>
      </c>
      <c r="F9850">
        <f>VLOOKUP(E9850,SHIPMODE,2,FALSE)</f>
        <v>1</v>
      </c>
      <c r="G9850" t="s">
        <v>4018</v>
      </c>
      <c r="H9850" t="s">
        <v>2980</v>
      </c>
      <c r="I9850" t="s">
        <v>52</v>
      </c>
      <c r="J9850">
        <f>VLOOKUP(I9850,segmentID,2,FALSE)</f>
        <v>3</v>
      </c>
      <c r="K9850" t="s">
        <v>3255</v>
      </c>
      <c r="L9850">
        <f>VLOOKUP(K9850,country2,2,FALSE)</f>
        <v>1</v>
      </c>
      <c r="M9850" t="s">
        <v>19</v>
      </c>
      <c r="N9850">
        <f>VLOOKUP(Orders!M9850,city2,2,FALSE)</f>
        <v>2</v>
      </c>
      <c r="O9850" t="s">
        <v>20</v>
      </c>
      <c r="P9850">
        <f>VLOOKUP(O9850,state2,2,FALSE)</f>
        <v>2</v>
      </c>
      <c r="Q9850">
        <v>90008</v>
      </c>
      <c r="R9850" t="s">
        <v>21</v>
      </c>
      <c r="S9850">
        <f>VLOOKUP(R9850,region2,2,FALSE)</f>
        <v>2</v>
      </c>
      <c r="T9850" t="s">
        <v>4892</v>
      </c>
      <c r="U9850" t="s">
        <v>22</v>
      </c>
      <c r="V9850">
        <f>VLOOKUP(U9850,category2,2,FALSE)</f>
        <v>2</v>
      </c>
      <c r="W9850" t="s">
        <v>3231</v>
      </c>
      <c r="X9850">
        <f>VLOOKUP(W9850,subcat2,3,FALSE)</f>
        <v>9</v>
      </c>
      <c r="Y9850" t="s">
        <v>2656</v>
      </c>
      <c r="Z9850">
        <v>147.91999999999999</v>
      </c>
      <c r="AA9850">
        <v>5</v>
      </c>
      <c r="AB9850">
        <v>0.2</v>
      </c>
      <c r="AC9850" s="4">
        <v>46.224999999999987</v>
      </c>
    </row>
    <row r="9851" spans="1:29" x14ac:dyDescent="0.25">
      <c r="A9851" s="2">
        <v>9850</v>
      </c>
      <c r="B9851" t="s">
        <v>6880</v>
      </c>
      <c r="C9851" s="3">
        <v>41741</v>
      </c>
      <c r="D9851" s="3">
        <v>41747</v>
      </c>
      <c r="E9851" t="s">
        <v>25</v>
      </c>
      <c r="F9851">
        <f>VLOOKUP(E9851,SHIPMODE,2,FALSE)</f>
        <v>2</v>
      </c>
      <c r="G9851" t="s">
        <v>3808</v>
      </c>
      <c r="H9851" t="s">
        <v>2039</v>
      </c>
      <c r="I9851" t="s">
        <v>18</v>
      </c>
      <c r="J9851">
        <f>VLOOKUP(I9851,segmentID,2,FALSE)</f>
        <v>2</v>
      </c>
      <c r="K9851" t="s">
        <v>3255</v>
      </c>
      <c r="L9851">
        <f>VLOOKUP(K9851,country2,2,FALSE)</f>
        <v>1</v>
      </c>
      <c r="M9851" t="s">
        <v>3222</v>
      </c>
      <c r="N9851">
        <f>VLOOKUP(Orders!M9851,city2,2,FALSE)</f>
        <v>530</v>
      </c>
      <c r="O9851" t="s">
        <v>20</v>
      </c>
      <c r="P9851">
        <f>VLOOKUP(O9851,state2,2,FALSE)</f>
        <v>2</v>
      </c>
      <c r="Q9851">
        <v>95240</v>
      </c>
      <c r="R9851" t="s">
        <v>21</v>
      </c>
      <c r="S9851">
        <f>VLOOKUP(R9851,region2,2,FALSE)</f>
        <v>2</v>
      </c>
      <c r="T9851" t="s">
        <v>5634</v>
      </c>
      <c r="U9851" t="s">
        <v>22</v>
      </c>
      <c r="V9851">
        <f>VLOOKUP(U9851,category2,2,FALSE)</f>
        <v>2</v>
      </c>
      <c r="W9851" t="s">
        <v>3229</v>
      </c>
      <c r="X9851">
        <f>VLOOKUP(W9851,subcat2,3,FALSE)</f>
        <v>7</v>
      </c>
      <c r="Y9851" t="s">
        <v>1126</v>
      </c>
      <c r="Z9851">
        <v>39.68</v>
      </c>
      <c r="AA9851">
        <v>2</v>
      </c>
      <c r="AB9851">
        <v>0</v>
      </c>
      <c r="AC9851" s="4">
        <v>16.268800000000002</v>
      </c>
    </row>
    <row r="9852" spans="1:29" x14ac:dyDescent="0.25">
      <c r="A9852" s="2">
        <v>9851</v>
      </c>
      <c r="B9852" t="s">
        <v>9228</v>
      </c>
      <c r="C9852" s="3">
        <v>42492</v>
      </c>
      <c r="D9852" s="3">
        <v>42496</v>
      </c>
      <c r="E9852" t="s">
        <v>25</v>
      </c>
      <c r="F9852">
        <f>VLOOKUP(E9852,SHIPMODE,2,FALSE)</f>
        <v>2</v>
      </c>
      <c r="G9852" t="s">
        <v>3808</v>
      </c>
      <c r="H9852" t="s">
        <v>2039</v>
      </c>
      <c r="I9852" t="s">
        <v>18</v>
      </c>
      <c r="J9852">
        <f>VLOOKUP(I9852,segmentID,2,FALSE)</f>
        <v>2</v>
      </c>
      <c r="K9852" t="s">
        <v>3255</v>
      </c>
      <c r="L9852">
        <f>VLOOKUP(K9852,country2,2,FALSE)</f>
        <v>1</v>
      </c>
      <c r="M9852" t="s">
        <v>138</v>
      </c>
      <c r="N9852">
        <f>VLOOKUP(Orders!M9852,city2,2,FALSE)</f>
        <v>21</v>
      </c>
      <c r="O9852" t="s">
        <v>139</v>
      </c>
      <c r="P9852">
        <f>VLOOKUP(O9852,state2,2,FALSE)</f>
        <v>16</v>
      </c>
      <c r="Q9852">
        <v>10009</v>
      </c>
      <c r="R9852" t="s">
        <v>79</v>
      </c>
      <c r="S9852">
        <f>VLOOKUP(R9852,region2,2,FALSE)</f>
        <v>4</v>
      </c>
      <c r="T9852" t="s">
        <v>4640</v>
      </c>
      <c r="U9852" t="s">
        <v>13</v>
      </c>
      <c r="V9852">
        <f>VLOOKUP(U9852,category2,2,FALSE)</f>
        <v>1</v>
      </c>
      <c r="W9852" t="s">
        <v>3228</v>
      </c>
      <c r="X9852">
        <f>VLOOKUP(W9852,subcat2,3,FALSE)</f>
        <v>6</v>
      </c>
      <c r="Y9852" t="s">
        <v>2505</v>
      </c>
      <c r="Z9852">
        <v>12.56</v>
      </c>
      <c r="AA9852">
        <v>2</v>
      </c>
      <c r="AB9852">
        <v>0</v>
      </c>
      <c r="AC9852" s="4">
        <v>4.0191999999999997</v>
      </c>
    </row>
    <row r="9853" spans="1:29" x14ac:dyDescent="0.25">
      <c r="A9853" s="2">
        <v>9852</v>
      </c>
      <c r="B9853" t="s">
        <v>9228</v>
      </c>
      <c r="C9853" s="3">
        <v>42492</v>
      </c>
      <c r="D9853" s="3">
        <v>42496</v>
      </c>
      <c r="E9853" t="s">
        <v>25</v>
      </c>
      <c r="F9853">
        <f>VLOOKUP(E9853,SHIPMODE,2,FALSE)</f>
        <v>2</v>
      </c>
      <c r="G9853" t="s">
        <v>3808</v>
      </c>
      <c r="H9853" t="s">
        <v>2039</v>
      </c>
      <c r="I9853" t="s">
        <v>18</v>
      </c>
      <c r="J9853">
        <f>VLOOKUP(I9853,segmentID,2,FALSE)</f>
        <v>2</v>
      </c>
      <c r="K9853" t="s">
        <v>3255</v>
      </c>
      <c r="L9853">
        <f>VLOOKUP(K9853,country2,2,FALSE)</f>
        <v>1</v>
      </c>
      <c r="M9853" t="s">
        <v>138</v>
      </c>
      <c r="N9853">
        <f>VLOOKUP(Orders!M9853,city2,2,FALSE)</f>
        <v>21</v>
      </c>
      <c r="O9853" t="s">
        <v>139</v>
      </c>
      <c r="P9853">
        <f>VLOOKUP(O9853,state2,2,FALSE)</f>
        <v>16</v>
      </c>
      <c r="Q9853">
        <v>10009</v>
      </c>
      <c r="R9853" t="s">
        <v>79</v>
      </c>
      <c r="S9853">
        <f>VLOOKUP(R9853,region2,2,FALSE)</f>
        <v>4</v>
      </c>
      <c r="T9853" t="s">
        <v>4099</v>
      </c>
      <c r="U9853" t="s">
        <v>22</v>
      </c>
      <c r="V9853">
        <f>VLOOKUP(U9853,category2,2,FALSE)</f>
        <v>2</v>
      </c>
      <c r="W9853" t="s">
        <v>3231</v>
      </c>
      <c r="X9853">
        <f>VLOOKUP(W9853,subcat2,3,FALSE)</f>
        <v>9</v>
      </c>
      <c r="Y9853" t="s">
        <v>1998</v>
      </c>
      <c r="Z9853">
        <v>90.480000000000018</v>
      </c>
      <c r="AA9853">
        <v>3</v>
      </c>
      <c r="AB9853">
        <v>0.2</v>
      </c>
      <c r="AC9853" s="4">
        <v>33.93</v>
      </c>
    </row>
    <row r="9854" spans="1:29" x14ac:dyDescent="0.25">
      <c r="A9854" s="2">
        <v>9853</v>
      </c>
      <c r="B9854" t="s">
        <v>9228</v>
      </c>
      <c r="C9854" s="3">
        <v>42492</v>
      </c>
      <c r="D9854" s="3">
        <v>42496</v>
      </c>
      <c r="E9854" t="s">
        <v>25</v>
      </c>
      <c r="F9854">
        <f>VLOOKUP(E9854,SHIPMODE,2,FALSE)</f>
        <v>2</v>
      </c>
      <c r="G9854" t="s">
        <v>3808</v>
      </c>
      <c r="H9854" t="s">
        <v>2039</v>
      </c>
      <c r="I9854" t="s">
        <v>18</v>
      </c>
      <c r="J9854">
        <f>VLOOKUP(I9854,segmentID,2,FALSE)</f>
        <v>2</v>
      </c>
      <c r="K9854" t="s">
        <v>3255</v>
      </c>
      <c r="L9854">
        <f>VLOOKUP(K9854,country2,2,FALSE)</f>
        <v>1</v>
      </c>
      <c r="M9854" t="s">
        <v>138</v>
      </c>
      <c r="N9854">
        <f>VLOOKUP(Orders!M9854,city2,2,FALSE)</f>
        <v>21</v>
      </c>
      <c r="O9854" t="s">
        <v>139</v>
      </c>
      <c r="P9854">
        <f>VLOOKUP(O9854,state2,2,FALSE)</f>
        <v>16</v>
      </c>
      <c r="Q9854">
        <v>10009</v>
      </c>
      <c r="R9854" t="s">
        <v>79</v>
      </c>
      <c r="S9854">
        <f>VLOOKUP(R9854,region2,2,FALSE)</f>
        <v>4</v>
      </c>
      <c r="T9854" t="s">
        <v>5297</v>
      </c>
      <c r="U9854" t="s">
        <v>22</v>
      </c>
      <c r="V9854">
        <f>VLOOKUP(U9854,category2,2,FALSE)</f>
        <v>2</v>
      </c>
      <c r="W9854" t="s">
        <v>45</v>
      </c>
      <c r="X9854">
        <f>VLOOKUP(W9854,subcat2,3,FALSE)</f>
        <v>11</v>
      </c>
      <c r="Y9854" t="s">
        <v>1427</v>
      </c>
      <c r="Z9854">
        <v>13.08</v>
      </c>
      <c r="AA9854">
        <v>2</v>
      </c>
      <c r="AB9854">
        <v>0</v>
      </c>
      <c r="AC9854" s="4">
        <v>6.0167999999999999</v>
      </c>
    </row>
    <row r="9855" spans="1:29" x14ac:dyDescent="0.25">
      <c r="A9855" s="2">
        <v>9854</v>
      </c>
      <c r="B9855" t="s">
        <v>9228</v>
      </c>
      <c r="C9855" s="3">
        <v>42492</v>
      </c>
      <c r="D9855" s="3">
        <v>42496</v>
      </c>
      <c r="E9855" t="s">
        <v>25</v>
      </c>
      <c r="F9855">
        <f>VLOOKUP(E9855,SHIPMODE,2,FALSE)</f>
        <v>2</v>
      </c>
      <c r="G9855" t="s">
        <v>3808</v>
      </c>
      <c r="H9855" t="s">
        <v>2039</v>
      </c>
      <c r="I9855" t="s">
        <v>18</v>
      </c>
      <c r="J9855">
        <f>VLOOKUP(I9855,segmentID,2,FALSE)</f>
        <v>2</v>
      </c>
      <c r="K9855" t="s">
        <v>3255</v>
      </c>
      <c r="L9855">
        <f>VLOOKUP(K9855,country2,2,FALSE)</f>
        <v>1</v>
      </c>
      <c r="M9855" t="s">
        <v>138</v>
      </c>
      <c r="N9855">
        <f>VLOOKUP(Orders!M9855,city2,2,FALSE)</f>
        <v>21</v>
      </c>
      <c r="O9855" t="s">
        <v>139</v>
      </c>
      <c r="P9855">
        <f>VLOOKUP(O9855,state2,2,FALSE)</f>
        <v>16</v>
      </c>
      <c r="Q9855">
        <v>10009</v>
      </c>
      <c r="R9855" t="s">
        <v>79</v>
      </c>
      <c r="S9855">
        <f>VLOOKUP(R9855,region2,2,FALSE)</f>
        <v>4</v>
      </c>
      <c r="T9855" t="s">
        <v>4685</v>
      </c>
      <c r="U9855" t="s">
        <v>13</v>
      </c>
      <c r="V9855">
        <f>VLOOKUP(U9855,category2,2,FALSE)</f>
        <v>1</v>
      </c>
      <c r="W9855" t="s">
        <v>3228</v>
      </c>
      <c r="X9855">
        <f>VLOOKUP(W9855,subcat2,3,FALSE)</f>
        <v>6</v>
      </c>
      <c r="Y9855" t="s">
        <v>2182</v>
      </c>
      <c r="Z9855">
        <v>214.7</v>
      </c>
      <c r="AA9855">
        <v>5</v>
      </c>
      <c r="AB9855">
        <v>0</v>
      </c>
      <c r="AC9855" s="4">
        <v>83.733000000000004</v>
      </c>
    </row>
    <row r="9856" spans="1:29" x14ac:dyDescent="0.25">
      <c r="A9856" s="2">
        <v>9855</v>
      </c>
      <c r="B9856" t="s">
        <v>10917</v>
      </c>
      <c r="C9856" s="3">
        <v>42905</v>
      </c>
      <c r="D9856" s="3">
        <v>42909</v>
      </c>
      <c r="E9856" t="s">
        <v>25</v>
      </c>
      <c r="F9856">
        <f>VLOOKUP(E9856,SHIPMODE,2,FALSE)</f>
        <v>2</v>
      </c>
      <c r="G9856" t="s">
        <v>3909</v>
      </c>
      <c r="H9856" t="s">
        <v>2457</v>
      </c>
      <c r="I9856" t="s">
        <v>9</v>
      </c>
      <c r="J9856">
        <f>VLOOKUP(I9856,segmentID,2,FALSE)</f>
        <v>1</v>
      </c>
      <c r="K9856" t="s">
        <v>3255</v>
      </c>
      <c r="L9856">
        <f>VLOOKUP(K9856,country2,2,FALSE)</f>
        <v>1</v>
      </c>
      <c r="M9856" t="s">
        <v>67</v>
      </c>
      <c r="N9856">
        <f>VLOOKUP(Orders!M9856,city2,2,FALSE)</f>
        <v>9</v>
      </c>
      <c r="O9856" t="s">
        <v>20</v>
      </c>
      <c r="P9856">
        <f>VLOOKUP(O9856,state2,2,FALSE)</f>
        <v>2</v>
      </c>
      <c r="Q9856">
        <v>94109</v>
      </c>
      <c r="R9856" t="s">
        <v>21</v>
      </c>
      <c r="S9856">
        <f>VLOOKUP(R9856,region2,2,FALSE)</f>
        <v>2</v>
      </c>
      <c r="T9856" t="s">
        <v>5661</v>
      </c>
      <c r="U9856" t="s">
        <v>13</v>
      </c>
      <c r="V9856">
        <f>VLOOKUP(U9856,category2,2,FALSE)</f>
        <v>1</v>
      </c>
      <c r="W9856" t="s">
        <v>3228</v>
      </c>
      <c r="X9856">
        <f>VLOOKUP(W9856,subcat2,3,FALSE)</f>
        <v>6</v>
      </c>
      <c r="Y9856" t="s">
        <v>2512</v>
      </c>
      <c r="Z9856">
        <v>50.32</v>
      </c>
      <c r="AA9856">
        <v>4</v>
      </c>
      <c r="AB9856">
        <v>0</v>
      </c>
      <c r="AC9856" s="4">
        <v>21.134400000000003</v>
      </c>
    </row>
    <row r="9857" spans="1:29" x14ac:dyDescent="0.25">
      <c r="A9857" s="2">
        <v>9856</v>
      </c>
      <c r="B9857" t="s">
        <v>10917</v>
      </c>
      <c r="C9857" s="3">
        <v>42905</v>
      </c>
      <c r="D9857" s="3">
        <v>42909</v>
      </c>
      <c r="E9857" t="s">
        <v>25</v>
      </c>
      <c r="F9857">
        <f>VLOOKUP(E9857,SHIPMODE,2,FALSE)</f>
        <v>2</v>
      </c>
      <c r="G9857" t="s">
        <v>3909</v>
      </c>
      <c r="H9857" t="s">
        <v>2457</v>
      </c>
      <c r="I9857" t="s">
        <v>9</v>
      </c>
      <c r="J9857">
        <f>VLOOKUP(I9857,segmentID,2,FALSE)</f>
        <v>1</v>
      </c>
      <c r="K9857" t="s">
        <v>3255</v>
      </c>
      <c r="L9857">
        <f>VLOOKUP(K9857,country2,2,FALSE)</f>
        <v>1</v>
      </c>
      <c r="M9857" t="s">
        <v>67</v>
      </c>
      <c r="N9857">
        <f>VLOOKUP(Orders!M9857,city2,2,FALSE)</f>
        <v>9</v>
      </c>
      <c r="O9857" t="s">
        <v>20</v>
      </c>
      <c r="P9857">
        <f>VLOOKUP(O9857,state2,2,FALSE)</f>
        <v>2</v>
      </c>
      <c r="Q9857">
        <v>94109</v>
      </c>
      <c r="R9857" t="s">
        <v>21</v>
      </c>
      <c r="S9857">
        <f>VLOOKUP(R9857,region2,2,FALSE)</f>
        <v>2</v>
      </c>
      <c r="T9857" t="s">
        <v>5560</v>
      </c>
      <c r="U9857" t="s">
        <v>22</v>
      </c>
      <c r="V9857">
        <f>VLOOKUP(U9857,category2,2,FALSE)</f>
        <v>2</v>
      </c>
      <c r="W9857" t="s">
        <v>45</v>
      </c>
      <c r="X9857">
        <f>VLOOKUP(W9857,subcat2,3,FALSE)</f>
        <v>11</v>
      </c>
      <c r="Y9857" t="s">
        <v>278</v>
      </c>
      <c r="Z9857">
        <v>24.56</v>
      </c>
      <c r="AA9857">
        <v>2</v>
      </c>
      <c r="AB9857">
        <v>0</v>
      </c>
      <c r="AC9857" s="4">
        <v>11.543199999999999</v>
      </c>
    </row>
    <row r="9858" spans="1:29" x14ac:dyDescent="0.25">
      <c r="A9858" s="2">
        <v>9857</v>
      </c>
      <c r="B9858" t="s">
        <v>6881</v>
      </c>
      <c r="C9858" s="3">
        <v>41949</v>
      </c>
      <c r="D9858" s="3">
        <v>41954</v>
      </c>
      <c r="E9858" t="s">
        <v>25</v>
      </c>
      <c r="F9858">
        <f>VLOOKUP(E9858,SHIPMODE,2,FALSE)</f>
        <v>2</v>
      </c>
      <c r="G9858" t="s">
        <v>3909</v>
      </c>
      <c r="H9858" t="s">
        <v>2457</v>
      </c>
      <c r="I9858" t="s">
        <v>9</v>
      </c>
      <c r="J9858">
        <f>VLOOKUP(I9858,segmentID,2,FALSE)</f>
        <v>1</v>
      </c>
      <c r="K9858" t="s">
        <v>3255</v>
      </c>
      <c r="L9858">
        <f>VLOOKUP(K9858,country2,2,FALSE)</f>
        <v>1</v>
      </c>
      <c r="M9858" t="s">
        <v>248</v>
      </c>
      <c r="N9858">
        <f>VLOOKUP(Orders!M9858,city2,2,FALSE)</f>
        <v>39</v>
      </c>
      <c r="O9858" t="s">
        <v>615</v>
      </c>
      <c r="P9858">
        <f>VLOOKUP(O9858,state2,2,FALSE)</f>
        <v>33</v>
      </c>
      <c r="Q9858">
        <v>31907</v>
      </c>
      <c r="R9858" t="s">
        <v>12</v>
      </c>
      <c r="S9858">
        <f>VLOOKUP(R9858,region2,2,FALSE)</f>
        <v>1</v>
      </c>
      <c r="T9858" t="s">
        <v>4167</v>
      </c>
      <c r="U9858" t="s">
        <v>22</v>
      </c>
      <c r="V9858">
        <f>VLOOKUP(U9858,category2,2,FALSE)</f>
        <v>2</v>
      </c>
      <c r="W9858" t="s">
        <v>45</v>
      </c>
      <c r="X9858">
        <f>VLOOKUP(W9858,subcat2,3,FALSE)</f>
        <v>11</v>
      </c>
      <c r="Y9858" t="s">
        <v>2872</v>
      </c>
      <c r="Z9858">
        <v>43.68</v>
      </c>
      <c r="AA9858">
        <v>6</v>
      </c>
      <c r="AB9858">
        <v>0</v>
      </c>
      <c r="AC9858" s="4">
        <v>20.9664</v>
      </c>
    </row>
    <row r="9859" spans="1:29" x14ac:dyDescent="0.25">
      <c r="A9859" s="2">
        <v>9858</v>
      </c>
      <c r="B9859" t="s">
        <v>7917</v>
      </c>
      <c r="C9859" s="3">
        <v>42089</v>
      </c>
      <c r="D9859" s="3">
        <v>42093</v>
      </c>
      <c r="E9859" t="s">
        <v>25</v>
      </c>
      <c r="F9859">
        <f>VLOOKUP(E9859,SHIPMODE,2,FALSE)</f>
        <v>2</v>
      </c>
      <c r="G9859" t="s">
        <v>3480</v>
      </c>
      <c r="H9859" t="s">
        <v>905</v>
      </c>
      <c r="I9859" t="s">
        <v>18</v>
      </c>
      <c r="J9859">
        <f>VLOOKUP(I9859,segmentID,2,FALSE)</f>
        <v>2</v>
      </c>
      <c r="K9859" t="s">
        <v>3255</v>
      </c>
      <c r="L9859">
        <f>VLOOKUP(K9859,country2,2,FALSE)</f>
        <v>1</v>
      </c>
      <c r="M9859" t="s">
        <v>48</v>
      </c>
      <c r="N9859">
        <f>VLOOKUP(Orders!M9859,city2,2,FALSE)</f>
        <v>5</v>
      </c>
      <c r="O9859" t="s">
        <v>49</v>
      </c>
      <c r="P9859">
        <f>VLOOKUP(O9859,state2,2,FALSE)</f>
        <v>5</v>
      </c>
      <c r="Q9859">
        <v>98103</v>
      </c>
      <c r="R9859" t="s">
        <v>21</v>
      </c>
      <c r="S9859">
        <f>VLOOKUP(R9859,region2,2,FALSE)</f>
        <v>2</v>
      </c>
      <c r="T9859" t="s">
        <v>4512</v>
      </c>
      <c r="U9859" t="s">
        <v>13</v>
      </c>
      <c r="V9859">
        <f>VLOOKUP(U9859,category2,2,FALSE)</f>
        <v>1</v>
      </c>
      <c r="W9859" t="s">
        <v>29</v>
      </c>
      <c r="X9859">
        <f>VLOOKUP(W9859,subcat2,3,FALSE)</f>
        <v>4</v>
      </c>
      <c r="Y9859" t="s">
        <v>2674</v>
      </c>
      <c r="Z9859">
        <v>3393.68</v>
      </c>
      <c r="AA9859">
        <v>8</v>
      </c>
      <c r="AB9859">
        <v>0</v>
      </c>
      <c r="AC9859" s="4">
        <v>610.86239999999998</v>
      </c>
    </row>
    <row r="9860" spans="1:29" x14ac:dyDescent="0.25">
      <c r="A9860" s="2">
        <v>9859</v>
      </c>
      <c r="B9860" t="s">
        <v>10918</v>
      </c>
      <c r="C9860" s="3">
        <v>42749</v>
      </c>
      <c r="D9860" s="3">
        <v>42755</v>
      </c>
      <c r="E9860" t="s">
        <v>25</v>
      </c>
      <c r="F9860">
        <f>VLOOKUP(E9860,SHIPMODE,2,FALSE)</f>
        <v>2</v>
      </c>
      <c r="G9860" t="s">
        <v>3622</v>
      </c>
      <c r="H9860" t="s">
        <v>1368</v>
      </c>
      <c r="I9860" t="s">
        <v>52</v>
      </c>
      <c r="J9860">
        <f>VLOOKUP(I9860,segmentID,2,FALSE)</f>
        <v>3</v>
      </c>
      <c r="K9860" t="s">
        <v>3255</v>
      </c>
      <c r="L9860">
        <f>VLOOKUP(K9860,country2,2,FALSE)</f>
        <v>1</v>
      </c>
      <c r="M9860" t="s">
        <v>703</v>
      </c>
      <c r="N9860">
        <f>VLOOKUP(Orders!M9860,city2,2,FALSE)</f>
        <v>103</v>
      </c>
      <c r="O9860" t="s">
        <v>132</v>
      </c>
      <c r="P9860">
        <f>VLOOKUP(O9860,state2,2,FALSE)</f>
        <v>15</v>
      </c>
      <c r="Q9860">
        <v>47374</v>
      </c>
      <c r="R9860" t="s">
        <v>55</v>
      </c>
      <c r="S9860">
        <f>VLOOKUP(R9860,region2,2,FALSE)</f>
        <v>3</v>
      </c>
      <c r="T9860" t="s">
        <v>4101</v>
      </c>
      <c r="U9860" t="s">
        <v>22</v>
      </c>
      <c r="V9860">
        <f>VLOOKUP(U9860,category2,2,FALSE)</f>
        <v>2</v>
      </c>
      <c r="W9860" t="s">
        <v>3227</v>
      </c>
      <c r="X9860">
        <f>VLOOKUP(W9860,subcat2,3,FALSE)</f>
        <v>5</v>
      </c>
      <c r="Y9860" t="s">
        <v>1793</v>
      </c>
      <c r="Z9860">
        <v>67.400000000000006</v>
      </c>
      <c r="AA9860">
        <v>5</v>
      </c>
      <c r="AB9860">
        <v>0</v>
      </c>
      <c r="AC9860" s="4">
        <v>17.523999999999997</v>
      </c>
    </row>
    <row r="9861" spans="1:29" x14ac:dyDescent="0.25">
      <c r="A9861" s="2">
        <v>9860</v>
      </c>
      <c r="B9861" t="s">
        <v>10918</v>
      </c>
      <c r="C9861" s="3">
        <v>42749</v>
      </c>
      <c r="D9861" s="3">
        <v>42755</v>
      </c>
      <c r="E9861" t="s">
        <v>25</v>
      </c>
      <c r="F9861">
        <f>VLOOKUP(E9861,SHIPMODE,2,FALSE)</f>
        <v>2</v>
      </c>
      <c r="G9861" t="s">
        <v>3622</v>
      </c>
      <c r="H9861" t="s">
        <v>1368</v>
      </c>
      <c r="I9861" t="s">
        <v>52</v>
      </c>
      <c r="J9861">
        <f>VLOOKUP(I9861,segmentID,2,FALSE)</f>
        <v>3</v>
      </c>
      <c r="K9861" t="s">
        <v>3255</v>
      </c>
      <c r="L9861">
        <f>VLOOKUP(K9861,country2,2,FALSE)</f>
        <v>1</v>
      </c>
      <c r="M9861" t="s">
        <v>703</v>
      </c>
      <c r="N9861">
        <f>VLOOKUP(Orders!M9861,city2,2,FALSE)</f>
        <v>103</v>
      </c>
      <c r="O9861" t="s">
        <v>132</v>
      </c>
      <c r="P9861">
        <f>VLOOKUP(O9861,state2,2,FALSE)</f>
        <v>15</v>
      </c>
      <c r="Q9861">
        <v>47374</v>
      </c>
      <c r="R9861" t="s">
        <v>55</v>
      </c>
      <c r="S9861">
        <f>VLOOKUP(R9861,region2,2,FALSE)</f>
        <v>3</v>
      </c>
      <c r="T9861" t="s">
        <v>4350</v>
      </c>
      <c r="U9861" t="s">
        <v>22</v>
      </c>
      <c r="V9861">
        <f>VLOOKUP(U9861,category2,2,FALSE)</f>
        <v>2</v>
      </c>
      <c r="W9861" t="s">
        <v>3234</v>
      </c>
      <c r="X9861">
        <f>VLOOKUP(W9861,subcat2,3,FALSE)</f>
        <v>14</v>
      </c>
      <c r="Y9861" t="s">
        <v>1754</v>
      </c>
      <c r="Z9861">
        <v>2.52</v>
      </c>
      <c r="AA9861">
        <v>2</v>
      </c>
      <c r="AB9861">
        <v>0</v>
      </c>
      <c r="AC9861" s="4">
        <v>0.1008</v>
      </c>
    </row>
    <row r="9862" spans="1:29" x14ac:dyDescent="0.25">
      <c r="A9862" s="2">
        <v>9861</v>
      </c>
      <c r="B9862" t="s">
        <v>10918</v>
      </c>
      <c r="C9862" s="3">
        <v>42749</v>
      </c>
      <c r="D9862" s="3">
        <v>42755</v>
      </c>
      <c r="E9862" t="s">
        <v>25</v>
      </c>
      <c r="F9862">
        <f>VLOOKUP(E9862,SHIPMODE,2,FALSE)</f>
        <v>2</v>
      </c>
      <c r="G9862" t="s">
        <v>3622</v>
      </c>
      <c r="H9862" t="s">
        <v>1368</v>
      </c>
      <c r="I9862" t="s">
        <v>52</v>
      </c>
      <c r="J9862">
        <f>VLOOKUP(I9862,segmentID,2,FALSE)</f>
        <v>3</v>
      </c>
      <c r="K9862" t="s">
        <v>3255</v>
      </c>
      <c r="L9862">
        <f>VLOOKUP(K9862,country2,2,FALSE)</f>
        <v>1</v>
      </c>
      <c r="M9862" t="s">
        <v>703</v>
      </c>
      <c r="N9862">
        <f>VLOOKUP(Orders!M9862,city2,2,FALSE)</f>
        <v>103</v>
      </c>
      <c r="O9862" t="s">
        <v>132</v>
      </c>
      <c r="P9862">
        <f>VLOOKUP(O9862,state2,2,FALSE)</f>
        <v>15</v>
      </c>
      <c r="Q9862">
        <v>47374</v>
      </c>
      <c r="R9862" t="s">
        <v>55</v>
      </c>
      <c r="S9862">
        <f>VLOOKUP(R9862,region2,2,FALSE)</f>
        <v>3</v>
      </c>
      <c r="T9862" t="s">
        <v>5133</v>
      </c>
      <c r="U9862" t="s">
        <v>35</v>
      </c>
      <c r="V9862">
        <f>VLOOKUP(U9862,category2,2,FALSE)</f>
        <v>3</v>
      </c>
      <c r="W9862" t="s">
        <v>3230</v>
      </c>
      <c r="X9862">
        <f>VLOOKUP(W9862,subcat2,3,FALSE)</f>
        <v>8</v>
      </c>
      <c r="Y9862" t="s">
        <v>2242</v>
      </c>
      <c r="Z9862">
        <v>67.8</v>
      </c>
      <c r="AA9862">
        <v>4</v>
      </c>
      <c r="AB9862">
        <v>0</v>
      </c>
      <c r="AC9862" s="4">
        <v>1.3559999999999945</v>
      </c>
    </row>
    <row r="9863" spans="1:29" x14ac:dyDescent="0.25">
      <c r="A9863" s="2">
        <v>9862</v>
      </c>
      <c r="B9863" t="s">
        <v>10918</v>
      </c>
      <c r="C9863" s="3">
        <v>42749</v>
      </c>
      <c r="D9863" s="3">
        <v>42755</v>
      </c>
      <c r="E9863" t="s">
        <v>25</v>
      </c>
      <c r="F9863">
        <f>VLOOKUP(E9863,SHIPMODE,2,FALSE)</f>
        <v>2</v>
      </c>
      <c r="G9863" t="s">
        <v>3622</v>
      </c>
      <c r="H9863" t="s">
        <v>1368</v>
      </c>
      <c r="I9863" t="s">
        <v>52</v>
      </c>
      <c r="J9863">
        <f>VLOOKUP(I9863,segmentID,2,FALSE)</f>
        <v>3</v>
      </c>
      <c r="K9863" t="s">
        <v>3255</v>
      </c>
      <c r="L9863">
        <f>VLOOKUP(K9863,country2,2,FALSE)</f>
        <v>1</v>
      </c>
      <c r="M9863" t="s">
        <v>703</v>
      </c>
      <c r="N9863">
        <f>VLOOKUP(Orders!M9863,city2,2,FALSE)</f>
        <v>103</v>
      </c>
      <c r="O9863" t="s">
        <v>132</v>
      </c>
      <c r="P9863">
        <f>VLOOKUP(O9863,state2,2,FALSE)</f>
        <v>15</v>
      </c>
      <c r="Q9863">
        <v>47374</v>
      </c>
      <c r="R9863" t="s">
        <v>55</v>
      </c>
      <c r="S9863">
        <f>VLOOKUP(R9863,region2,2,FALSE)</f>
        <v>3</v>
      </c>
      <c r="T9863" t="s">
        <v>5267</v>
      </c>
      <c r="U9863" t="s">
        <v>22</v>
      </c>
      <c r="V9863">
        <f>VLOOKUP(U9863,category2,2,FALSE)</f>
        <v>2</v>
      </c>
      <c r="W9863" t="s">
        <v>3227</v>
      </c>
      <c r="X9863">
        <f>VLOOKUP(W9863,subcat2,3,FALSE)</f>
        <v>5</v>
      </c>
      <c r="Y9863" t="s">
        <v>5922</v>
      </c>
      <c r="Z9863">
        <v>18.760000000000002</v>
      </c>
      <c r="AA9863">
        <v>2</v>
      </c>
      <c r="AB9863">
        <v>0</v>
      </c>
      <c r="AC9863" s="4">
        <v>5.2528000000000006</v>
      </c>
    </row>
    <row r="9864" spans="1:29" x14ac:dyDescent="0.25">
      <c r="A9864" s="2">
        <v>9863</v>
      </c>
      <c r="B9864" t="s">
        <v>10918</v>
      </c>
      <c r="C9864" s="3">
        <v>42749</v>
      </c>
      <c r="D9864" s="3">
        <v>42755</v>
      </c>
      <c r="E9864" t="s">
        <v>25</v>
      </c>
      <c r="F9864">
        <f>VLOOKUP(E9864,SHIPMODE,2,FALSE)</f>
        <v>2</v>
      </c>
      <c r="G9864" t="s">
        <v>3622</v>
      </c>
      <c r="H9864" t="s">
        <v>1368</v>
      </c>
      <c r="I9864" t="s">
        <v>52</v>
      </c>
      <c r="J9864">
        <f>VLOOKUP(I9864,segmentID,2,FALSE)</f>
        <v>3</v>
      </c>
      <c r="K9864" t="s">
        <v>3255</v>
      </c>
      <c r="L9864">
        <f>VLOOKUP(K9864,country2,2,FALSE)</f>
        <v>1</v>
      </c>
      <c r="M9864" t="s">
        <v>703</v>
      </c>
      <c r="N9864">
        <f>VLOOKUP(Orders!M9864,city2,2,FALSE)</f>
        <v>103</v>
      </c>
      <c r="O9864" t="s">
        <v>132</v>
      </c>
      <c r="P9864">
        <f>VLOOKUP(O9864,state2,2,FALSE)</f>
        <v>15</v>
      </c>
      <c r="Q9864">
        <v>47374</v>
      </c>
      <c r="R9864" t="s">
        <v>55</v>
      </c>
      <c r="S9864">
        <f>VLOOKUP(R9864,region2,2,FALSE)</f>
        <v>3</v>
      </c>
      <c r="T9864" t="s">
        <v>4528</v>
      </c>
      <c r="U9864" t="s">
        <v>35</v>
      </c>
      <c r="V9864">
        <f>VLOOKUP(U9864,category2,2,FALSE)</f>
        <v>3</v>
      </c>
      <c r="W9864" t="s">
        <v>3232</v>
      </c>
      <c r="X9864">
        <f>VLOOKUP(W9864,subcat2,3,FALSE)</f>
        <v>12</v>
      </c>
      <c r="Y9864" t="s">
        <v>3149</v>
      </c>
      <c r="Z9864">
        <v>12.12</v>
      </c>
      <c r="AA9864">
        <v>4</v>
      </c>
      <c r="AB9864">
        <v>0</v>
      </c>
      <c r="AC9864" s="4">
        <v>2.5451999999999995</v>
      </c>
    </row>
    <row r="9865" spans="1:29" x14ac:dyDescent="0.25">
      <c r="A9865" s="2">
        <v>9864</v>
      </c>
      <c r="B9865" t="s">
        <v>10918</v>
      </c>
      <c r="C9865" s="3">
        <v>42749</v>
      </c>
      <c r="D9865" s="3">
        <v>42755</v>
      </c>
      <c r="E9865" t="s">
        <v>25</v>
      </c>
      <c r="F9865">
        <f>VLOOKUP(E9865,SHIPMODE,2,FALSE)</f>
        <v>2</v>
      </c>
      <c r="G9865" t="s">
        <v>3622</v>
      </c>
      <c r="H9865" t="s">
        <v>1368</v>
      </c>
      <c r="I9865" t="s">
        <v>52</v>
      </c>
      <c r="J9865">
        <f>VLOOKUP(I9865,segmentID,2,FALSE)</f>
        <v>3</v>
      </c>
      <c r="K9865" t="s">
        <v>3255</v>
      </c>
      <c r="L9865">
        <f>VLOOKUP(K9865,country2,2,FALSE)</f>
        <v>1</v>
      </c>
      <c r="M9865" t="s">
        <v>703</v>
      </c>
      <c r="N9865">
        <f>VLOOKUP(Orders!M9865,city2,2,FALSE)</f>
        <v>103</v>
      </c>
      <c r="O9865" t="s">
        <v>132</v>
      </c>
      <c r="P9865">
        <f>VLOOKUP(O9865,state2,2,FALSE)</f>
        <v>15</v>
      </c>
      <c r="Q9865">
        <v>47374</v>
      </c>
      <c r="R9865" t="s">
        <v>55</v>
      </c>
      <c r="S9865">
        <f>VLOOKUP(R9865,region2,2,FALSE)</f>
        <v>3</v>
      </c>
      <c r="T9865" t="s">
        <v>4109</v>
      </c>
      <c r="U9865" t="s">
        <v>22</v>
      </c>
      <c r="V9865">
        <f>VLOOKUP(U9865,category2,2,FALSE)</f>
        <v>2</v>
      </c>
      <c r="W9865" t="s">
        <v>45</v>
      </c>
      <c r="X9865">
        <f>VLOOKUP(W9865,subcat2,3,FALSE)</f>
        <v>11</v>
      </c>
      <c r="Y9865" t="s">
        <v>1828</v>
      </c>
      <c r="Z9865">
        <v>11.34</v>
      </c>
      <c r="AA9865">
        <v>1</v>
      </c>
      <c r="AB9865">
        <v>0</v>
      </c>
      <c r="AC9865" s="4">
        <v>5.5565999999999995</v>
      </c>
    </row>
    <row r="9866" spans="1:29" x14ac:dyDescent="0.25">
      <c r="A9866" s="2">
        <v>9865</v>
      </c>
      <c r="B9866" t="s">
        <v>10918</v>
      </c>
      <c r="C9866" s="3">
        <v>42749</v>
      </c>
      <c r="D9866" s="3">
        <v>42755</v>
      </c>
      <c r="E9866" t="s">
        <v>25</v>
      </c>
      <c r="F9866">
        <f>VLOOKUP(E9866,SHIPMODE,2,FALSE)</f>
        <v>2</v>
      </c>
      <c r="G9866" t="s">
        <v>3622</v>
      </c>
      <c r="H9866" t="s">
        <v>1368</v>
      </c>
      <c r="I9866" t="s">
        <v>52</v>
      </c>
      <c r="J9866">
        <f>VLOOKUP(I9866,segmentID,2,FALSE)</f>
        <v>3</v>
      </c>
      <c r="K9866" t="s">
        <v>3255</v>
      </c>
      <c r="L9866">
        <f>VLOOKUP(K9866,country2,2,FALSE)</f>
        <v>1</v>
      </c>
      <c r="M9866" t="s">
        <v>703</v>
      </c>
      <c r="N9866">
        <f>VLOOKUP(Orders!M9866,city2,2,FALSE)</f>
        <v>103</v>
      </c>
      <c r="O9866" t="s">
        <v>132</v>
      </c>
      <c r="P9866">
        <f>VLOOKUP(O9866,state2,2,FALSE)</f>
        <v>15</v>
      </c>
      <c r="Q9866">
        <v>47374</v>
      </c>
      <c r="R9866" t="s">
        <v>55</v>
      </c>
      <c r="S9866">
        <f>VLOOKUP(R9866,region2,2,FALSE)</f>
        <v>3</v>
      </c>
      <c r="T9866" t="s">
        <v>4348</v>
      </c>
      <c r="U9866" t="s">
        <v>35</v>
      </c>
      <c r="V9866">
        <f>VLOOKUP(U9866,category2,2,FALSE)</f>
        <v>3</v>
      </c>
      <c r="W9866" t="s">
        <v>3232</v>
      </c>
      <c r="X9866">
        <f>VLOOKUP(W9866,subcat2,3,FALSE)</f>
        <v>12</v>
      </c>
      <c r="Y9866" t="s">
        <v>801</v>
      </c>
      <c r="Z9866">
        <v>159.80000000000001</v>
      </c>
      <c r="AA9866">
        <v>4</v>
      </c>
      <c r="AB9866">
        <v>0</v>
      </c>
      <c r="AC9866" s="4">
        <v>70.312000000000012</v>
      </c>
    </row>
    <row r="9867" spans="1:29" x14ac:dyDescent="0.25">
      <c r="A9867" s="2">
        <v>9866</v>
      </c>
      <c r="B9867" t="s">
        <v>10918</v>
      </c>
      <c r="C9867" s="3">
        <v>42749</v>
      </c>
      <c r="D9867" s="3">
        <v>42755</v>
      </c>
      <c r="E9867" t="s">
        <v>25</v>
      </c>
      <c r="F9867">
        <f>VLOOKUP(E9867,SHIPMODE,2,FALSE)</f>
        <v>2</v>
      </c>
      <c r="G9867" t="s">
        <v>3622</v>
      </c>
      <c r="H9867" t="s">
        <v>1368</v>
      </c>
      <c r="I9867" t="s">
        <v>52</v>
      </c>
      <c r="J9867">
        <f>VLOOKUP(I9867,segmentID,2,FALSE)</f>
        <v>3</v>
      </c>
      <c r="K9867" t="s">
        <v>3255</v>
      </c>
      <c r="L9867">
        <f>VLOOKUP(K9867,country2,2,FALSE)</f>
        <v>1</v>
      </c>
      <c r="M9867" t="s">
        <v>703</v>
      </c>
      <c r="N9867">
        <f>VLOOKUP(Orders!M9867,city2,2,FALSE)</f>
        <v>103</v>
      </c>
      <c r="O9867" t="s">
        <v>132</v>
      </c>
      <c r="P9867">
        <f>VLOOKUP(O9867,state2,2,FALSE)</f>
        <v>15</v>
      </c>
      <c r="Q9867">
        <v>47374</v>
      </c>
      <c r="R9867" t="s">
        <v>55</v>
      </c>
      <c r="S9867">
        <f>VLOOKUP(R9867,region2,2,FALSE)</f>
        <v>3</v>
      </c>
      <c r="T9867" t="s">
        <v>5260</v>
      </c>
      <c r="U9867" t="s">
        <v>13</v>
      </c>
      <c r="V9867">
        <f>VLOOKUP(U9867,category2,2,FALSE)</f>
        <v>1</v>
      </c>
      <c r="W9867" t="s">
        <v>3228</v>
      </c>
      <c r="X9867">
        <f>VLOOKUP(W9867,subcat2,3,FALSE)</f>
        <v>6</v>
      </c>
      <c r="Y9867" t="s">
        <v>2914</v>
      </c>
      <c r="Z9867">
        <v>18.96</v>
      </c>
      <c r="AA9867">
        <v>2</v>
      </c>
      <c r="AB9867">
        <v>0</v>
      </c>
      <c r="AC9867" s="4">
        <v>8.532</v>
      </c>
    </row>
    <row r="9868" spans="1:29" x14ac:dyDescent="0.25">
      <c r="A9868" s="2">
        <v>9867</v>
      </c>
      <c r="B9868" t="s">
        <v>7918</v>
      </c>
      <c r="C9868" s="3">
        <v>42089</v>
      </c>
      <c r="D9868" s="3">
        <v>42091</v>
      </c>
      <c r="E9868" t="s">
        <v>7</v>
      </c>
      <c r="F9868">
        <f>VLOOKUP(E9868,SHIPMODE,2,FALSE)</f>
        <v>1</v>
      </c>
      <c r="G9868" t="s">
        <v>3671</v>
      </c>
      <c r="H9868" t="s">
        <v>1568</v>
      </c>
      <c r="I9868" t="s">
        <v>18</v>
      </c>
      <c r="J9868">
        <f>VLOOKUP(I9868,segmentID,2,FALSE)</f>
        <v>2</v>
      </c>
      <c r="K9868" t="s">
        <v>3255</v>
      </c>
      <c r="L9868">
        <f>VLOOKUP(K9868,country2,2,FALSE)</f>
        <v>1</v>
      </c>
      <c r="M9868" t="s">
        <v>138</v>
      </c>
      <c r="N9868">
        <f>VLOOKUP(Orders!M9868,city2,2,FALSE)</f>
        <v>21</v>
      </c>
      <c r="O9868" t="s">
        <v>139</v>
      </c>
      <c r="P9868">
        <f>VLOOKUP(O9868,state2,2,FALSE)</f>
        <v>16</v>
      </c>
      <c r="Q9868">
        <v>10009</v>
      </c>
      <c r="R9868" t="s">
        <v>79</v>
      </c>
      <c r="S9868">
        <f>VLOOKUP(R9868,region2,2,FALSE)</f>
        <v>4</v>
      </c>
      <c r="T9868" t="s">
        <v>5517</v>
      </c>
      <c r="U9868" t="s">
        <v>22</v>
      </c>
      <c r="V9868">
        <f>VLOOKUP(U9868,category2,2,FALSE)</f>
        <v>2</v>
      </c>
      <c r="W9868" t="s">
        <v>3227</v>
      </c>
      <c r="X9868">
        <f>VLOOKUP(W9868,subcat2,3,FALSE)</f>
        <v>5</v>
      </c>
      <c r="Y9868" t="s">
        <v>470</v>
      </c>
      <c r="Z9868">
        <v>1085.42</v>
      </c>
      <c r="AA9868">
        <v>7</v>
      </c>
      <c r="AB9868">
        <v>0</v>
      </c>
      <c r="AC9868" s="4">
        <v>282.20920000000001</v>
      </c>
    </row>
    <row r="9869" spans="1:29" x14ac:dyDescent="0.25">
      <c r="A9869" s="2">
        <v>9868</v>
      </c>
      <c r="B9869" t="s">
        <v>7918</v>
      </c>
      <c r="C9869" s="3">
        <v>42089</v>
      </c>
      <c r="D9869" s="3">
        <v>42091</v>
      </c>
      <c r="E9869" t="s">
        <v>7</v>
      </c>
      <c r="F9869">
        <f>VLOOKUP(E9869,SHIPMODE,2,FALSE)</f>
        <v>1</v>
      </c>
      <c r="G9869" t="s">
        <v>3671</v>
      </c>
      <c r="H9869" t="s">
        <v>1568</v>
      </c>
      <c r="I9869" t="s">
        <v>18</v>
      </c>
      <c r="J9869">
        <f>VLOOKUP(I9869,segmentID,2,FALSE)</f>
        <v>2</v>
      </c>
      <c r="K9869" t="s">
        <v>3255</v>
      </c>
      <c r="L9869">
        <f>VLOOKUP(K9869,country2,2,FALSE)</f>
        <v>1</v>
      </c>
      <c r="M9869" t="s">
        <v>138</v>
      </c>
      <c r="N9869">
        <f>VLOOKUP(Orders!M9869,city2,2,FALSE)</f>
        <v>21</v>
      </c>
      <c r="O9869" t="s">
        <v>139</v>
      </c>
      <c r="P9869">
        <f>VLOOKUP(O9869,state2,2,FALSE)</f>
        <v>16</v>
      </c>
      <c r="Q9869">
        <v>10009</v>
      </c>
      <c r="R9869" t="s">
        <v>79</v>
      </c>
      <c r="S9869">
        <f>VLOOKUP(R9869,region2,2,FALSE)</f>
        <v>4</v>
      </c>
      <c r="T9869" t="s">
        <v>5584</v>
      </c>
      <c r="U9869" t="s">
        <v>22</v>
      </c>
      <c r="V9869">
        <f>VLOOKUP(U9869,category2,2,FALSE)</f>
        <v>2</v>
      </c>
      <c r="W9869" t="s">
        <v>38</v>
      </c>
      <c r="X9869">
        <f>VLOOKUP(W9869,subcat2,3,FALSE)</f>
        <v>10</v>
      </c>
      <c r="Y9869" t="s">
        <v>871</v>
      </c>
      <c r="Z9869">
        <v>13.11</v>
      </c>
      <c r="AA9869">
        <v>3</v>
      </c>
      <c r="AB9869">
        <v>0</v>
      </c>
      <c r="AC9869" s="4">
        <v>3.4086000000000003</v>
      </c>
    </row>
    <row r="9870" spans="1:29" x14ac:dyDescent="0.25">
      <c r="A9870" s="2">
        <v>9869</v>
      </c>
      <c r="B9870" t="s">
        <v>6882</v>
      </c>
      <c r="C9870" s="3">
        <v>41944</v>
      </c>
      <c r="D9870" s="3">
        <v>41946</v>
      </c>
      <c r="E9870" t="s">
        <v>97</v>
      </c>
      <c r="F9870">
        <f>VLOOKUP(E9870,SHIPMODE,2,FALSE)</f>
        <v>3</v>
      </c>
      <c r="G9870" t="s">
        <v>3360</v>
      </c>
      <c r="H9870" t="s">
        <v>440</v>
      </c>
      <c r="I9870" t="s">
        <v>18</v>
      </c>
      <c r="J9870">
        <f>VLOOKUP(I9870,segmentID,2,FALSE)</f>
        <v>2</v>
      </c>
      <c r="K9870" t="s">
        <v>3255</v>
      </c>
      <c r="L9870">
        <f>VLOOKUP(K9870,country2,2,FALSE)</f>
        <v>1</v>
      </c>
      <c r="M9870" t="s">
        <v>3223</v>
      </c>
      <c r="N9870">
        <f>VLOOKUP(Orders!M9870,city2,2,FALSE)</f>
        <v>531</v>
      </c>
      <c r="O9870" t="s">
        <v>249</v>
      </c>
      <c r="P9870">
        <f>VLOOKUP(O9870,state2,2,FALSE)</f>
        <v>25</v>
      </c>
      <c r="Q9870">
        <v>45040</v>
      </c>
      <c r="R9870" t="s">
        <v>79</v>
      </c>
      <c r="S9870">
        <f>VLOOKUP(R9870,region2,2,FALSE)</f>
        <v>4</v>
      </c>
      <c r="T9870" t="s">
        <v>4685</v>
      </c>
      <c r="U9870" t="s">
        <v>13</v>
      </c>
      <c r="V9870">
        <f>VLOOKUP(U9870,category2,2,FALSE)</f>
        <v>1</v>
      </c>
      <c r="W9870" t="s">
        <v>3228</v>
      </c>
      <c r="X9870">
        <f>VLOOKUP(W9870,subcat2,3,FALSE)</f>
        <v>6</v>
      </c>
      <c r="Y9870" t="s">
        <v>2182</v>
      </c>
      <c r="Z9870">
        <v>68.703999999999994</v>
      </c>
      <c r="AA9870">
        <v>2</v>
      </c>
      <c r="AB9870">
        <v>0.2</v>
      </c>
      <c r="AC9870" s="4">
        <v>16.317200000000003</v>
      </c>
    </row>
    <row r="9871" spans="1:29" x14ac:dyDescent="0.25">
      <c r="A9871" s="2">
        <v>9870</v>
      </c>
      <c r="B9871" t="s">
        <v>6882</v>
      </c>
      <c r="C9871" s="3">
        <v>41944</v>
      </c>
      <c r="D9871" s="3">
        <v>41946</v>
      </c>
      <c r="E9871" t="s">
        <v>97</v>
      </c>
      <c r="F9871">
        <f>VLOOKUP(E9871,SHIPMODE,2,FALSE)</f>
        <v>3</v>
      </c>
      <c r="G9871" t="s">
        <v>3360</v>
      </c>
      <c r="H9871" t="s">
        <v>440</v>
      </c>
      <c r="I9871" t="s">
        <v>18</v>
      </c>
      <c r="J9871">
        <f>VLOOKUP(I9871,segmentID,2,FALSE)</f>
        <v>2</v>
      </c>
      <c r="K9871" t="s">
        <v>3255</v>
      </c>
      <c r="L9871">
        <f>VLOOKUP(K9871,country2,2,FALSE)</f>
        <v>1</v>
      </c>
      <c r="M9871" t="s">
        <v>3223</v>
      </c>
      <c r="N9871">
        <f>VLOOKUP(Orders!M9871,city2,2,FALSE)</f>
        <v>531</v>
      </c>
      <c r="O9871" t="s">
        <v>249</v>
      </c>
      <c r="P9871">
        <f>VLOOKUP(O9871,state2,2,FALSE)</f>
        <v>25</v>
      </c>
      <c r="Q9871">
        <v>45040</v>
      </c>
      <c r="R9871" t="s">
        <v>79</v>
      </c>
      <c r="S9871">
        <f>VLOOKUP(R9871,region2,2,FALSE)</f>
        <v>4</v>
      </c>
      <c r="T9871" t="s">
        <v>5644</v>
      </c>
      <c r="U9871" t="s">
        <v>22</v>
      </c>
      <c r="V9871">
        <f>VLOOKUP(U9871,category2,2,FALSE)</f>
        <v>2</v>
      </c>
      <c r="W9871" t="s">
        <v>3231</v>
      </c>
      <c r="X9871">
        <f>VLOOKUP(W9871,subcat2,3,FALSE)</f>
        <v>9</v>
      </c>
      <c r="Y9871" t="s">
        <v>1502</v>
      </c>
      <c r="Z9871">
        <v>3.1320000000000001</v>
      </c>
      <c r="AA9871">
        <v>2</v>
      </c>
      <c r="AB9871">
        <v>0.7</v>
      </c>
      <c r="AC9871" s="4">
        <v>-2.6099999999999994</v>
      </c>
    </row>
    <row r="9872" spans="1:29" x14ac:dyDescent="0.25">
      <c r="A9872" s="2">
        <v>9871</v>
      </c>
      <c r="B9872" t="s">
        <v>6882</v>
      </c>
      <c r="C9872" s="3">
        <v>41944</v>
      </c>
      <c r="D9872" s="3">
        <v>41946</v>
      </c>
      <c r="E9872" t="s">
        <v>97</v>
      </c>
      <c r="F9872">
        <f>VLOOKUP(E9872,SHIPMODE,2,FALSE)</f>
        <v>3</v>
      </c>
      <c r="G9872" t="s">
        <v>3360</v>
      </c>
      <c r="H9872" t="s">
        <v>440</v>
      </c>
      <c r="I9872" t="s">
        <v>18</v>
      </c>
      <c r="J9872">
        <f>VLOOKUP(I9872,segmentID,2,FALSE)</f>
        <v>2</v>
      </c>
      <c r="K9872" t="s">
        <v>3255</v>
      </c>
      <c r="L9872">
        <f>VLOOKUP(K9872,country2,2,FALSE)</f>
        <v>1</v>
      </c>
      <c r="M9872" t="s">
        <v>3223</v>
      </c>
      <c r="N9872">
        <f>VLOOKUP(Orders!M9872,city2,2,FALSE)</f>
        <v>531</v>
      </c>
      <c r="O9872" t="s">
        <v>249</v>
      </c>
      <c r="P9872">
        <f>VLOOKUP(O9872,state2,2,FALSE)</f>
        <v>25</v>
      </c>
      <c r="Q9872">
        <v>45040</v>
      </c>
      <c r="R9872" t="s">
        <v>79</v>
      </c>
      <c r="S9872">
        <f>VLOOKUP(R9872,region2,2,FALSE)</f>
        <v>4</v>
      </c>
      <c r="T9872" t="s">
        <v>4544</v>
      </c>
      <c r="U9872" t="s">
        <v>22</v>
      </c>
      <c r="V9872">
        <f>VLOOKUP(U9872,category2,2,FALSE)</f>
        <v>2</v>
      </c>
      <c r="W9872" t="s">
        <v>3231</v>
      </c>
      <c r="X9872">
        <f>VLOOKUP(W9872,subcat2,3,FALSE)</f>
        <v>9</v>
      </c>
      <c r="Y9872" t="s">
        <v>1411</v>
      </c>
      <c r="Z9872">
        <v>22.428000000000004</v>
      </c>
      <c r="AA9872">
        <v>3</v>
      </c>
      <c r="AB9872">
        <v>0.7</v>
      </c>
      <c r="AC9872" s="4">
        <v>-17.942399999999992</v>
      </c>
    </row>
    <row r="9873" spans="1:29" x14ac:dyDescent="0.25">
      <c r="A9873" s="2">
        <v>9872</v>
      </c>
      <c r="B9873" t="s">
        <v>10919</v>
      </c>
      <c r="C9873" s="3">
        <v>43014</v>
      </c>
      <c r="D9873" s="3">
        <v>43014</v>
      </c>
      <c r="E9873" t="s">
        <v>625</v>
      </c>
      <c r="F9873">
        <f>VLOOKUP(E9873,SHIPMODE,2,FALSE)</f>
        <v>4</v>
      </c>
      <c r="G9873" t="s">
        <v>3963</v>
      </c>
      <c r="H9873" t="s">
        <v>2663</v>
      </c>
      <c r="I9873" t="s">
        <v>9</v>
      </c>
      <c r="J9873">
        <f>VLOOKUP(I9873,segmentID,2,FALSE)</f>
        <v>1</v>
      </c>
      <c r="K9873" t="s">
        <v>3255</v>
      </c>
      <c r="L9873">
        <f>VLOOKUP(K9873,country2,2,FALSE)</f>
        <v>1</v>
      </c>
      <c r="M9873" t="s">
        <v>156</v>
      </c>
      <c r="N9873">
        <f>VLOOKUP(Orders!M9873,city2,2,FALSE)</f>
        <v>23</v>
      </c>
      <c r="O9873" t="s">
        <v>110</v>
      </c>
      <c r="P9873">
        <f>VLOOKUP(O9873,state2,2,FALSE)</f>
        <v>11</v>
      </c>
      <c r="Q9873">
        <v>60623</v>
      </c>
      <c r="R9873" t="s">
        <v>55</v>
      </c>
      <c r="S9873">
        <f>VLOOKUP(R9873,region2,2,FALSE)</f>
        <v>3</v>
      </c>
      <c r="T9873" t="s">
        <v>4353</v>
      </c>
      <c r="U9873" t="s">
        <v>22</v>
      </c>
      <c r="V9873">
        <f>VLOOKUP(U9873,category2,2,FALSE)</f>
        <v>2</v>
      </c>
      <c r="W9873" t="s">
        <v>3227</v>
      </c>
      <c r="X9873">
        <f>VLOOKUP(W9873,subcat2,3,FALSE)</f>
        <v>5</v>
      </c>
      <c r="Y9873" t="s">
        <v>2508</v>
      </c>
      <c r="Z9873">
        <v>290.33600000000001</v>
      </c>
      <c r="AA9873">
        <v>2</v>
      </c>
      <c r="AB9873">
        <v>0.2</v>
      </c>
      <c r="AC9873" s="4">
        <v>32.662799999999947</v>
      </c>
    </row>
    <row r="9874" spans="1:29" x14ac:dyDescent="0.25">
      <c r="A9874" s="2">
        <v>9873</v>
      </c>
      <c r="B9874" t="s">
        <v>10919</v>
      </c>
      <c r="C9874" s="3">
        <v>43014</v>
      </c>
      <c r="D9874" s="3">
        <v>43014</v>
      </c>
      <c r="E9874" t="s">
        <v>625</v>
      </c>
      <c r="F9874">
        <f>VLOOKUP(E9874,SHIPMODE,2,FALSE)</f>
        <v>4</v>
      </c>
      <c r="G9874" t="s">
        <v>3963</v>
      </c>
      <c r="H9874" t="s">
        <v>2663</v>
      </c>
      <c r="I9874" t="s">
        <v>9</v>
      </c>
      <c r="J9874">
        <f>VLOOKUP(I9874,segmentID,2,FALSE)</f>
        <v>1</v>
      </c>
      <c r="K9874" t="s">
        <v>3255</v>
      </c>
      <c r="L9874">
        <f>VLOOKUP(K9874,country2,2,FALSE)</f>
        <v>1</v>
      </c>
      <c r="M9874" t="s">
        <v>156</v>
      </c>
      <c r="N9874">
        <f>VLOOKUP(Orders!M9874,city2,2,FALSE)</f>
        <v>23</v>
      </c>
      <c r="O9874" t="s">
        <v>110</v>
      </c>
      <c r="P9874">
        <f>VLOOKUP(O9874,state2,2,FALSE)</f>
        <v>11</v>
      </c>
      <c r="Q9874">
        <v>60623</v>
      </c>
      <c r="R9874" t="s">
        <v>55</v>
      </c>
      <c r="S9874">
        <f>VLOOKUP(R9874,region2,2,FALSE)</f>
        <v>3</v>
      </c>
      <c r="T9874" t="s">
        <v>4063</v>
      </c>
      <c r="U9874" t="s">
        <v>22</v>
      </c>
      <c r="V9874">
        <f>VLOOKUP(U9874,category2,2,FALSE)</f>
        <v>2</v>
      </c>
      <c r="W9874" t="s">
        <v>3229</v>
      </c>
      <c r="X9874">
        <f>VLOOKUP(W9874,subcat2,3,FALSE)</f>
        <v>7</v>
      </c>
      <c r="Y9874" t="s">
        <v>5920</v>
      </c>
      <c r="Z9874">
        <v>19.152000000000001</v>
      </c>
      <c r="AA9874">
        <v>2</v>
      </c>
      <c r="AB9874">
        <v>0.2</v>
      </c>
      <c r="AC9874" s="4">
        <v>1.1969999999999992</v>
      </c>
    </row>
    <row r="9875" spans="1:29" x14ac:dyDescent="0.25">
      <c r="A9875" s="2">
        <v>9874</v>
      </c>
      <c r="B9875" t="s">
        <v>9229</v>
      </c>
      <c r="C9875" s="3">
        <v>42714</v>
      </c>
      <c r="D9875" s="3">
        <v>42718</v>
      </c>
      <c r="E9875" t="s">
        <v>25</v>
      </c>
      <c r="F9875">
        <f>VLOOKUP(E9875,SHIPMODE,2,FALSE)</f>
        <v>2</v>
      </c>
      <c r="G9875" t="s">
        <v>3614</v>
      </c>
      <c r="H9875" t="s">
        <v>1338</v>
      </c>
      <c r="I9875" t="s">
        <v>52</v>
      </c>
      <c r="J9875">
        <f>VLOOKUP(I9875,segmentID,2,FALSE)</f>
        <v>3</v>
      </c>
      <c r="K9875" t="s">
        <v>3255</v>
      </c>
      <c r="L9875">
        <f>VLOOKUP(K9875,country2,2,FALSE)</f>
        <v>1</v>
      </c>
      <c r="M9875" t="s">
        <v>138</v>
      </c>
      <c r="N9875">
        <f>VLOOKUP(Orders!M9875,city2,2,FALSE)</f>
        <v>21</v>
      </c>
      <c r="O9875" t="s">
        <v>139</v>
      </c>
      <c r="P9875">
        <f>VLOOKUP(O9875,state2,2,FALSE)</f>
        <v>16</v>
      </c>
      <c r="Q9875">
        <v>10024</v>
      </c>
      <c r="R9875" t="s">
        <v>79</v>
      </c>
      <c r="S9875">
        <f>VLOOKUP(R9875,region2,2,FALSE)</f>
        <v>4</v>
      </c>
      <c r="T9875" t="s">
        <v>5582</v>
      </c>
      <c r="U9875" t="s">
        <v>22</v>
      </c>
      <c r="V9875">
        <f>VLOOKUP(U9875,category2,2,FALSE)</f>
        <v>2</v>
      </c>
      <c r="W9875" t="s">
        <v>45</v>
      </c>
      <c r="X9875">
        <f>VLOOKUP(W9875,subcat2,3,FALSE)</f>
        <v>11</v>
      </c>
      <c r="Y9875" t="s">
        <v>145</v>
      </c>
      <c r="Z9875">
        <v>6.48</v>
      </c>
      <c r="AA9875">
        <v>1</v>
      </c>
      <c r="AB9875">
        <v>0</v>
      </c>
      <c r="AC9875" s="4">
        <v>3.1104000000000003</v>
      </c>
    </row>
    <row r="9876" spans="1:29" x14ac:dyDescent="0.25">
      <c r="A9876" s="2">
        <v>9875</v>
      </c>
      <c r="B9876" t="s">
        <v>9230</v>
      </c>
      <c r="C9876" s="3">
        <v>42635</v>
      </c>
      <c r="D9876" s="3">
        <v>42637</v>
      </c>
      <c r="E9876" t="s">
        <v>7</v>
      </c>
      <c r="F9876">
        <f>VLOOKUP(E9876,SHIPMODE,2,FALSE)</f>
        <v>1</v>
      </c>
      <c r="G9876" t="s">
        <v>3727</v>
      </c>
      <c r="H9876" t="s">
        <v>1742</v>
      </c>
      <c r="I9876" t="s">
        <v>52</v>
      </c>
      <c r="J9876">
        <f>VLOOKUP(I9876,segmentID,2,FALSE)</f>
        <v>3</v>
      </c>
      <c r="K9876" t="s">
        <v>3255</v>
      </c>
      <c r="L9876">
        <f>VLOOKUP(K9876,country2,2,FALSE)</f>
        <v>1</v>
      </c>
      <c r="M9876" t="s">
        <v>1707</v>
      </c>
      <c r="N9876">
        <f>VLOOKUP(Orders!M9876,city2,2,FALSE)</f>
        <v>216</v>
      </c>
      <c r="O9876" t="s">
        <v>249</v>
      </c>
      <c r="P9876">
        <f>VLOOKUP(O9876,state2,2,FALSE)</f>
        <v>25</v>
      </c>
      <c r="Q9876">
        <v>44134</v>
      </c>
      <c r="R9876" t="s">
        <v>79</v>
      </c>
      <c r="S9876">
        <f>VLOOKUP(R9876,region2,2,FALSE)</f>
        <v>4</v>
      </c>
      <c r="T9876" t="s">
        <v>4975</v>
      </c>
      <c r="U9876" t="s">
        <v>22</v>
      </c>
      <c r="V9876">
        <f>VLOOKUP(U9876,category2,2,FALSE)</f>
        <v>2</v>
      </c>
      <c r="W9876" t="s">
        <v>103</v>
      </c>
      <c r="X9876">
        <f>VLOOKUP(W9876,subcat2,3,FALSE)</f>
        <v>13</v>
      </c>
      <c r="Y9876" t="s">
        <v>1464</v>
      </c>
      <c r="Z9876">
        <v>63.967999999999996</v>
      </c>
      <c r="AA9876">
        <v>2</v>
      </c>
      <c r="AB9876">
        <v>0.2</v>
      </c>
      <c r="AC9876" s="4">
        <v>19.989999999999995</v>
      </c>
    </row>
    <row r="9877" spans="1:29" x14ac:dyDescent="0.25">
      <c r="A9877" s="2">
        <v>9876</v>
      </c>
      <c r="B9877" t="s">
        <v>7919</v>
      </c>
      <c r="C9877" s="3">
        <v>42367</v>
      </c>
      <c r="D9877" s="3">
        <v>42374</v>
      </c>
      <c r="E9877" t="s">
        <v>25</v>
      </c>
      <c r="F9877">
        <f>VLOOKUP(E9877,SHIPMODE,2,FALSE)</f>
        <v>2</v>
      </c>
      <c r="G9877" t="s">
        <v>3422</v>
      </c>
      <c r="H9877" t="s">
        <v>688</v>
      </c>
      <c r="I9877" t="s">
        <v>9</v>
      </c>
      <c r="J9877">
        <f>VLOOKUP(I9877,segmentID,2,FALSE)</f>
        <v>1</v>
      </c>
      <c r="K9877" t="s">
        <v>3255</v>
      </c>
      <c r="L9877">
        <f>VLOOKUP(K9877,country2,2,FALSE)</f>
        <v>1</v>
      </c>
      <c r="M9877" t="s">
        <v>138</v>
      </c>
      <c r="N9877">
        <f>VLOOKUP(Orders!M9877,city2,2,FALSE)</f>
        <v>21</v>
      </c>
      <c r="O9877" t="s">
        <v>139</v>
      </c>
      <c r="P9877">
        <f>VLOOKUP(O9877,state2,2,FALSE)</f>
        <v>16</v>
      </c>
      <c r="Q9877">
        <v>10035</v>
      </c>
      <c r="R9877" t="s">
        <v>79</v>
      </c>
      <c r="S9877">
        <f>VLOOKUP(R9877,region2,2,FALSE)</f>
        <v>4</v>
      </c>
      <c r="T9877" t="s">
        <v>5904</v>
      </c>
      <c r="U9877" t="s">
        <v>22</v>
      </c>
      <c r="V9877">
        <f>VLOOKUP(U9877,category2,2,FALSE)</f>
        <v>2</v>
      </c>
      <c r="W9877" t="s">
        <v>3233</v>
      </c>
      <c r="X9877">
        <f>VLOOKUP(W9877,subcat2,3,FALSE)</f>
        <v>15</v>
      </c>
      <c r="Y9877" t="s">
        <v>491</v>
      </c>
      <c r="Z9877">
        <v>6.36</v>
      </c>
      <c r="AA9877">
        <v>2</v>
      </c>
      <c r="AB9877">
        <v>0</v>
      </c>
      <c r="AC9877" s="4">
        <v>6.3600000000000101E-2</v>
      </c>
    </row>
    <row r="9878" spans="1:29" x14ac:dyDescent="0.25">
      <c r="A9878" s="2">
        <v>9877</v>
      </c>
      <c r="B9878" t="s">
        <v>10920</v>
      </c>
      <c r="C9878" s="3">
        <v>42845</v>
      </c>
      <c r="D9878" s="3">
        <v>42846</v>
      </c>
      <c r="E9878" t="s">
        <v>97</v>
      </c>
      <c r="F9878">
        <f>VLOOKUP(E9878,SHIPMODE,2,FALSE)</f>
        <v>3</v>
      </c>
      <c r="G9878" t="s">
        <v>3789</v>
      </c>
      <c r="H9878" t="s">
        <v>1954</v>
      </c>
      <c r="I9878" t="s">
        <v>52</v>
      </c>
      <c r="J9878">
        <f>VLOOKUP(I9878,segmentID,2,FALSE)</f>
        <v>3</v>
      </c>
      <c r="K9878" t="s">
        <v>3255</v>
      </c>
      <c r="L9878">
        <f>VLOOKUP(K9878,country2,2,FALSE)</f>
        <v>1</v>
      </c>
      <c r="M9878" t="s">
        <v>1023</v>
      </c>
      <c r="N9878">
        <f>VLOOKUP(Orders!M9878,city2,2,FALSE)</f>
        <v>139</v>
      </c>
      <c r="O9878" t="s">
        <v>249</v>
      </c>
      <c r="P9878">
        <f>VLOOKUP(O9878,state2,2,FALSE)</f>
        <v>25</v>
      </c>
      <c r="Q9878">
        <v>44105</v>
      </c>
      <c r="R9878" t="s">
        <v>79</v>
      </c>
      <c r="S9878">
        <f>VLOOKUP(R9878,region2,2,FALSE)</f>
        <v>4</v>
      </c>
      <c r="T9878" t="s">
        <v>5320</v>
      </c>
      <c r="U9878" t="s">
        <v>22</v>
      </c>
      <c r="V9878">
        <f>VLOOKUP(U9878,category2,2,FALSE)</f>
        <v>2</v>
      </c>
      <c r="W9878" t="s">
        <v>3227</v>
      </c>
      <c r="X9878">
        <f>VLOOKUP(W9878,subcat2,3,FALSE)</f>
        <v>5</v>
      </c>
      <c r="Y9878" t="s">
        <v>2484</v>
      </c>
      <c r="Z9878">
        <v>848.5440000000001</v>
      </c>
      <c r="AA9878">
        <v>4</v>
      </c>
      <c r="AB9878">
        <v>0.2</v>
      </c>
      <c r="AC9878" s="4">
        <v>-21.213600000000099</v>
      </c>
    </row>
    <row r="9879" spans="1:29" x14ac:dyDescent="0.25">
      <c r="A9879" s="2">
        <v>9878</v>
      </c>
      <c r="B9879" t="s">
        <v>10920</v>
      </c>
      <c r="C9879" s="3">
        <v>42845</v>
      </c>
      <c r="D9879" s="3">
        <v>42846</v>
      </c>
      <c r="E9879" t="s">
        <v>97</v>
      </c>
      <c r="F9879">
        <f>VLOOKUP(E9879,SHIPMODE,2,FALSE)</f>
        <v>3</v>
      </c>
      <c r="G9879" t="s">
        <v>3789</v>
      </c>
      <c r="H9879" t="s">
        <v>1954</v>
      </c>
      <c r="I9879" t="s">
        <v>52</v>
      </c>
      <c r="J9879">
        <f>VLOOKUP(I9879,segmentID,2,FALSE)</f>
        <v>3</v>
      </c>
      <c r="K9879" t="s">
        <v>3255</v>
      </c>
      <c r="L9879">
        <f>VLOOKUP(K9879,country2,2,FALSE)</f>
        <v>1</v>
      </c>
      <c r="M9879" t="s">
        <v>1023</v>
      </c>
      <c r="N9879">
        <f>VLOOKUP(Orders!M9879,city2,2,FALSE)</f>
        <v>139</v>
      </c>
      <c r="O9879" t="s">
        <v>249</v>
      </c>
      <c r="P9879">
        <f>VLOOKUP(O9879,state2,2,FALSE)</f>
        <v>25</v>
      </c>
      <c r="Q9879">
        <v>44105</v>
      </c>
      <c r="R9879" t="s">
        <v>79</v>
      </c>
      <c r="S9879">
        <f>VLOOKUP(R9879,region2,2,FALSE)</f>
        <v>4</v>
      </c>
      <c r="T9879" t="s">
        <v>5526</v>
      </c>
      <c r="U9879" t="s">
        <v>22</v>
      </c>
      <c r="V9879">
        <f>VLOOKUP(U9879,category2,2,FALSE)</f>
        <v>2</v>
      </c>
      <c r="W9879" t="s">
        <v>3231</v>
      </c>
      <c r="X9879">
        <f>VLOOKUP(W9879,subcat2,3,FALSE)</f>
        <v>9</v>
      </c>
      <c r="Y9879" t="s">
        <v>989</v>
      </c>
      <c r="Z9879">
        <v>8.7000000000000011</v>
      </c>
      <c r="AA9879">
        <v>5</v>
      </c>
      <c r="AB9879">
        <v>0.7</v>
      </c>
      <c r="AC9879" s="4">
        <v>-6.379999999999999</v>
      </c>
    </row>
    <row r="9880" spans="1:29" x14ac:dyDescent="0.25">
      <c r="A9880" s="2">
        <v>9879</v>
      </c>
      <c r="B9880" t="s">
        <v>10920</v>
      </c>
      <c r="C9880" s="3">
        <v>42845</v>
      </c>
      <c r="D9880" s="3">
        <v>42846</v>
      </c>
      <c r="E9880" t="s">
        <v>97</v>
      </c>
      <c r="F9880">
        <f>VLOOKUP(E9880,SHIPMODE,2,FALSE)</f>
        <v>3</v>
      </c>
      <c r="G9880" t="s">
        <v>3789</v>
      </c>
      <c r="H9880" t="s">
        <v>1954</v>
      </c>
      <c r="I9880" t="s">
        <v>52</v>
      </c>
      <c r="J9880">
        <f>VLOOKUP(I9880,segmentID,2,FALSE)</f>
        <v>3</v>
      </c>
      <c r="K9880" t="s">
        <v>3255</v>
      </c>
      <c r="L9880">
        <f>VLOOKUP(K9880,country2,2,FALSE)</f>
        <v>1</v>
      </c>
      <c r="M9880" t="s">
        <v>1023</v>
      </c>
      <c r="N9880">
        <f>VLOOKUP(Orders!M9880,city2,2,FALSE)</f>
        <v>139</v>
      </c>
      <c r="O9880" t="s">
        <v>249</v>
      </c>
      <c r="P9880">
        <f>VLOOKUP(O9880,state2,2,FALSE)</f>
        <v>25</v>
      </c>
      <c r="Q9880">
        <v>44105</v>
      </c>
      <c r="R9880" t="s">
        <v>79</v>
      </c>
      <c r="S9880">
        <f>VLOOKUP(R9880,region2,2,FALSE)</f>
        <v>4</v>
      </c>
      <c r="T9880" t="s">
        <v>5844</v>
      </c>
      <c r="U9880" t="s">
        <v>35</v>
      </c>
      <c r="V9880">
        <f>VLOOKUP(U9880,category2,2,FALSE)</f>
        <v>3</v>
      </c>
      <c r="W9880" t="s">
        <v>3230</v>
      </c>
      <c r="X9880">
        <f>VLOOKUP(W9880,subcat2,3,FALSE)</f>
        <v>8</v>
      </c>
      <c r="Y9880" t="s">
        <v>3063</v>
      </c>
      <c r="Z9880">
        <v>122.38199999999999</v>
      </c>
      <c r="AA9880">
        <v>3</v>
      </c>
      <c r="AB9880">
        <v>0.4</v>
      </c>
      <c r="AC9880" s="4">
        <v>-24.476399999999998</v>
      </c>
    </row>
    <row r="9881" spans="1:29" x14ac:dyDescent="0.25">
      <c r="A9881" s="2">
        <v>9880</v>
      </c>
      <c r="B9881" t="s">
        <v>9231</v>
      </c>
      <c r="C9881" s="3">
        <v>42603</v>
      </c>
      <c r="D9881" s="3">
        <v>42607</v>
      </c>
      <c r="E9881" t="s">
        <v>25</v>
      </c>
      <c r="F9881">
        <f>VLOOKUP(E9881,SHIPMODE,2,FALSE)</f>
        <v>2</v>
      </c>
      <c r="G9881" t="s">
        <v>3526</v>
      </c>
      <c r="H9881" t="s">
        <v>1061</v>
      </c>
      <c r="I9881" t="s">
        <v>9</v>
      </c>
      <c r="J9881">
        <f>VLOOKUP(I9881,segmentID,2,FALSE)</f>
        <v>1</v>
      </c>
      <c r="K9881" t="s">
        <v>3255</v>
      </c>
      <c r="L9881">
        <f>VLOOKUP(K9881,country2,2,FALSE)</f>
        <v>1</v>
      </c>
      <c r="M9881" t="s">
        <v>138</v>
      </c>
      <c r="N9881">
        <f>VLOOKUP(Orders!M9881,city2,2,FALSE)</f>
        <v>21</v>
      </c>
      <c r="O9881" t="s">
        <v>139</v>
      </c>
      <c r="P9881">
        <f>VLOOKUP(O9881,state2,2,FALSE)</f>
        <v>16</v>
      </c>
      <c r="Q9881">
        <v>10035</v>
      </c>
      <c r="R9881" t="s">
        <v>79</v>
      </c>
      <c r="S9881">
        <f>VLOOKUP(R9881,region2,2,FALSE)</f>
        <v>4</v>
      </c>
      <c r="T9881" t="s">
        <v>5039</v>
      </c>
      <c r="U9881" t="s">
        <v>13</v>
      </c>
      <c r="V9881">
        <f>VLOOKUP(U9881,category2,2,FALSE)</f>
        <v>1</v>
      </c>
      <c r="W9881" t="s">
        <v>3226</v>
      </c>
      <c r="X9881">
        <f>VLOOKUP(W9881,subcat2,3,FALSE)</f>
        <v>2</v>
      </c>
      <c r="Y9881" t="s">
        <v>1826</v>
      </c>
      <c r="Z9881">
        <v>573.17399999999998</v>
      </c>
      <c r="AA9881">
        <v>7</v>
      </c>
      <c r="AB9881">
        <v>0.1</v>
      </c>
      <c r="AC9881" s="4">
        <v>63.685999999999979</v>
      </c>
    </row>
    <row r="9882" spans="1:29" x14ac:dyDescent="0.25">
      <c r="A9882" s="2">
        <v>9881</v>
      </c>
      <c r="B9882" t="s">
        <v>7920</v>
      </c>
      <c r="C9882" s="3">
        <v>42153</v>
      </c>
      <c r="D9882" s="3">
        <v>42155</v>
      </c>
      <c r="E9882" t="s">
        <v>97</v>
      </c>
      <c r="F9882">
        <f>VLOOKUP(E9882,SHIPMODE,2,FALSE)</f>
        <v>3</v>
      </c>
      <c r="G9882" t="s">
        <v>3640</v>
      </c>
      <c r="H9882" t="s">
        <v>1423</v>
      </c>
      <c r="I9882" t="s">
        <v>52</v>
      </c>
      <c r="J9882">
        <f>VLOOKUP(I9882,segmentID,2,FALSE)</f>
        <v>3</v>
      </c>
      <c r="K9882" t="s">
        <v>3255</v>
      </c>
      <c r="L9882">
        <f>VLOOKUP(K9882,country2,2,FALSE)</f>
        <v>1</v>
      </c>
      <c r="M9882" t="s">
        <v>1023</v>
      </c>
      <c r="N9882">
        <f>VLOOKUP(Orders!M9882,city2,2,FALSE)</f>
        <v>139</v>
      </c>
      <c r="O9882" t="s">
        <v>249</v>
      </c>
      <c r="P9882">
        <f>VLOOKUP(O9882,state2,2,FALSE)</f>
        <v>25</v>
      </c>
      <c r="Q9882">
        <v>44105</v>
      </c>
      <c r="R9882" t="s">
        <v>79</v>
      </c>
      <c r="S9882">
        <f>VLOOKUP(R9882,region2,2,FALSE)</f>
        <v>4</v>
      </c>
      <c r="T9882" t="s">
        <v>4366</v>
      </c>
      <c r="U9882" t="s">
        <v>22</v>
      </c>
      <c r="V9882">
        <f>VLOOKUP(U9882,category2,2,FALSE)</f>
        <v>2</v>
      </c>
      <c r="W9882" t="s">
        <v>45</v>
      </c>
      <c r="X9882">
        <f>VLOOKUP(W9882,subcat2,3,FALSE)</f>
        <v>11</v>
      </c>
      <c r="Y9882" t="s">
        <v>5921</v>
      </c>
      <c r="Z9882">
        <v>85.055999999999997</v>
      </c>
      <c r="AA9882">
        <v>3</v>
      </c>
      <c r="AB9882">
        <v>0.2</v>
      </c>
      <c r="AC9882" s="4">
        <v>28.706399999999991</v>
      </c>
    </row>
    <row r="9883" spans="1:29" x14ac:dyDescent="0.25">
      <c r="A9883" s="2">
        <v>9882</v>
      </c>
      <c r="B9883" t="s">
        <v>6883</v>
      </c>
      <c r="C9883" s="3">
        <v>41863</v>
      </c>
      <c r="D9883" s="3">
        <v>41864</v>
      </c>
      <c r="E9883" t="s">
        <v>97</v>
      </c>
      <c r="F9883">
        <f>VLOOKUP(E9883,SHIPMODE,2,FALSE)</f>
        <v>3</v>
      </c>
      <c r="G9883" t="s">
        <v>3583</v>
      </c>
      <c r="H9883" t="s">
        <v>1250</v>
      </c>
      <c r="I9883" t="s">
        <v>9</v>
      </c>
      <c r="J9883">
        <f>VLOOKUP(I9883,segmentID,2,FALSE)</f>
        <v>1</v>
      </c>
      <c r="K9883" t="s">
        <v>3255</v>
      </c>
      <c r="L9883">
        <f>VLOOKUP(K9883,country2,2,FALSE)</f>
        <v>1</v>
      </c>
      <c r="M9883" t="s">
        <v>2380</v>
      </c>
      <c r="N9883">
        <f>VLOOKUP(Orders!M9883,city2,2,FALSE)</f>
        <v>319</v>
      </c>
      <c r="O9883" t="s">
        <v>615</v>
      </c>
      <c r="P9883">
        <f>VLOOKUP(O9883,state2,2,FALSE)</f>
        <v>33</v>
      </c>
      <c r="Q9883">
        <v>30188</v>
      </c>
      <c r="R9883" t="s">
        <v>12</v>
      </c>
      <c r="S9883">
        <f>VLOOKUP(R9883,region2,2,FALSE)</f>
        <v>1</v>
      </c>
      <c r="T9883" t="s">
        <v>4698</v>
      </c>
      <c r="U9883" t="s">
        <v>22</v>
      </c>
      <c r="V9883">
        <f>VLOOKUP(U9883,category2,2,FALSE)</f>
        <v>2</v>
      </c>
      <c r="W9883" t="s">
        <v>3231</v>
      </c>
      <c r="X9883">
        <f>VLOOKUP(W9883,subcat2,3,FALSE)</f>
        <v>9</v>
      </c>
      <c r="Y9883" t="s">
        <v>951</v>
      </c>
      <c r="Z9883">
        <v>14.04</v>
      </c>
      <c r="AA9883">
        <v>3</v>
      </c>
      <c r="AB9883">
        <v>0</v>
      </c>
      <c r="AC9883" s="4">
        <v>6.7392000000000003</v>
      </c>
    </row>
    <row r="9884" spans="1:29" x14ac:dyDescent="0.25">
      <c r="A9884" s="2">
        <v>9883</v>
      </c>
      <c r="B9884" t="s">
        <v>6883</v>
      </c>
      <c r="C9884" s="3">
        <v>41863</v>
      </c>
      <c r="D9884" s="3">
        <v>41864</v>
      </c>
      <c r="E9884" t="s">
        <v>97</v>
      </c>
      <c r="F9884">
        <f>VLOOKUP(E9884,SHIPMODE,2,FALSE)</f>
        <v>3</v>
      </c>
      <c r="G9884" t="s">
        <v>3583</v>
      </c>
      <c r="H9884" t="s">
        <v>1250</v>
      </c>
      <c r="I9884" t="s">
        <v>9</v>
      </c>
      <c r="J9884">
        <f>VLOOKUP(I9884,segmentID,2,FALSE)</f>
        <v>1</v>
      </c>
      <c r="K9884" t="s">
        <v>3255</v>
      </c>
      <c r="L9884">
        <f>VLOOKUP(K9884,country2,2,FALSE)</f>
        <v>1</v>
      </c>
      <c r="M9884" t="s">
        <v>2380</v>
      </c>
      <c r="N9884">
        <f>VLOOKUP(Orders!M9884,city2,2,FALSE)</f>
        <v>319</v>
      </c>
      <c r="O9884" t="s">
        <v>615</v>
      </c>
      <c r="P9884">
        <f>VLOOKUP(O9884,state2,2,FALSE)</f>
        <v>33</v>
      </c>
      <c r="Q9884">
        <v>30188</v>
      </c>
      <c r="R9884" t="s">
        <v>12</v>
      </c>
      <c r="S9884">
        <f>VLOOKUP(R9884,region2,2,FALSE)</f>
        <v>1</v>
      </c>
      <c r="T9884" t="s">
        <v>5003</v>
      </c>
      <c r="U9884" t="s">
        <v>35</v>
      </c>
      <c r="V9884">
        <f>VLOOKUP(U9884,category2,2,FALSE)</f>
        <v>3</v>
      </c>
      <c r="W9884" t="s">
        <v>3232</v>
      </c>
      <c r="X9884">
        <f>VLOOKUP(W9884,subcat2,3,FALSE)</f>
        <v>12</v>
      </c>
      <c r="Y9884" t="s">
        <v>2401</v>
      </c>
      <c r="Z9884">
        <v>272.61</v>
      </c>
      <c r="AA9884">
        <v>13</v>
      </c>
      <c r="AB9884">
        <v>0</v>
      </c>
      <c r="AC9884" s="4">
        <v>98.139599999999987</v>
      </c>
    </row>
    <row r="9885" spans="1:29" x14ac:dyDescent="0.25">
      <c r="A9885" s="2">
        <v>9884</v>
      </c>
      <c r="B9885" t="s">
        <v>6884</v>
      </c>
      <c r="C9885" s="3">
        <v>41732</v>
      </c>
      <c r="D9885" s="3">
        <v>41737</v>
      </c>
      <c r="E9885" t="s">
        <v>25</v>
      </c>
      <c r="F9885">
        <f>VLOOKUP(E9885,SHIPMODE,2,FALSE)</f>
        <v>2</v>
      </c>
      <c r="G9885" t="s">
        <v>3977</v>
      </c>
      <c r="H9885" t="s">
        <v>2739</v>
      </c>
      <c r="I9885" t="s">
        <v>18</v>
      </c>
      <c r="J9885">
        <f>VLOOKUP(I9885,segmentID,2,FALSE)</f>
        <v>2</v>
      </c>
      <c r="K9885" t="s">
        <v>3255</v>
      </c>
      <c r="L9885">
        <f>VLOOKUP(K9885,country2,2,FALSE)</f>
        <v>1</v>
      </c>
      <c r="M9885" t="s">
        <v>19</v>
      </c>
      <c r="N9885">
        <f>VLOOKUP(Orders!M9885,city2,2,FALSE)</f>
        <v>2</v>
      </c>
      <c r="O9885" t="s">
        <v>20</v>
      </c>
      <c r="P9885">
        <f>VLOOKUP(O9885,state2,2,FALSE)</f>
        <v>2</v>
      </c>
      <c r="Q9885">
        <v>90008</v>
      </c>
      <c r="R9885" t="s">
        <v>21</v>
      </c>
      <c r="S9885">
        <f>VLOOKUP(R9885,region2,2,FALSE)</f>
        <v>2</v>
      </c>
      <c r="T9885" t="s">
        <v>4508</v>
      </c>
      <c r="U9885" t="s">
        <v>22</v>
      </c>
      <c r="V9885">
        <f>VLOOKUP(U9885,category2,2,FALSE)</f>
        <v>2</v>
      </c>
      <c r="W9885" t="s">
        <v>103</v>
      </c>
      <c r="X9885">
        <f>VLOOKUP(W9885,subcat2,3,FALSE)</f>
        <v>13</v>
      </c>
      <c r="Y9885" t="s">
        <v>5926</v>
      </c>
      <c r="Z9885">
        <v>11.16</v>
      </c>
      <c r="AA9885">
        <v>2</v>
      </c>
      <c r="AB9885">
        <v>0</v>
      </c>
      <c r="AC9885" s="4">
        <v>5.58</v>
      </c>
    </row>
    <row r="9886" spans="1:29" x14ac:dyDescent="0.25">
      <c r="A9886" s="2">
        <v>9885</v>
      </c>
      <c r="B9886" t="s">
        <v>6884</v>
      </c>
      <c r="C9886" s="3">
        <v>41732</v>
      </c>
      <c r="D9886" s="3">
        <v>41737</v>
      </c>
      <c r="E9886" t="s">
        <v>25</v>
      </c>
      <c r="F9886">
        <f>VLOOKUP(E9886,SHIPMODE,2,FALSE)</f>
        <v>2</v>
      </c>
      <c r="G9886" t="s">
        <v>3977</v>
      </c>
      <c r="H9886" t="s">
        <v>2739</v>
      </c>
      <c r="I9886" t="s">
        <v>18</v>
      </c>
      <c r="J9886">
        <f>VLOOKUP(I9886,segmentID,2,FALSE)</f>
        <v>2</v>
      </c>
      <c r="K9886" t="s">
        <v>3255</v>
      </c>
      <c r="L9886">
        <f>VLOOKUP(K9886,country2,2,FALSE)</f>
        <v>1</v>
      </c>
      <c r="M9886" t="s">
        <v>19</v>
      </c>
      <c r="N9886">
        <f>VLOOKUP(Orders!M9886,city2,2,FALSE)</f>
        <v>2</v>
      </c>
      <c r="O9886" t="s">
        <v>20</v>
      </c>
      <c r="P9886">
        <f>VLOOKUP(O9886,state2,2,FALSE)</f>
        <v>2</v>
      </c>
      <c r="Q9886">
        <v>90008</v>
      </c>
      <c r="R9886" t="s">
        <v>21</v>
      </c>
      <c r="S9886">
        <f>VLOOKUP(R9886,region2,2,FALSE)</f>
        <v>2</v>
      </c>
      <c r="T9886" t="s">
        <v>5273</v>
      </c>
      <c r="U9886" t="s">
        <v>35</v>
      </c>
      <c r="V9886">
        <f>VLOOKUP(U9886,category2,2,FALSE)</f>
        <v>3</v>
      </c>
      <c r="W9886" t="s">
        <v>3232</v>
      </c>
      <c r="X9886">
        <f>VLOOKUP(W9886,subcat2,3,FALSE)</f>
        <v>12</v>
      </c>
      <c r="Y9886" t="s">
        <v>1822</v>
      </c>
      <c r="Z9886">
        <v>62.31</v>
      </c>
      <c r="AA9886">
        <v>3</v>
      </c>
      <c r="AB9886">
        <v>0</v>
      </c>
      <c r="AC9886" s="4">
        <v>22.4316</v>
      </c>
    </row>
    <row r="9887" spans="1:29" x14ac:dyDescent="0.25">
      <c r="A9887" s="2">
        <v>9886</v>
      </c>
      <c r="B9887" t="s">
        <v>6884</v>
      </c>
      <c r="C9887" s="3">
        <v>41732</v>
      </c>
      <c r="D9887" s="3">
        <v>41737</v>
      </c>
      <c r="E9887" t="s">
        <v>25</v>
      </c>
      <c r="F9887">
        <f>VLOOKUP(E9887,SHIPMODE,2,FALSE)</f>
        <v>2</v>
      </c>
      <c r="G9887" t="s">
        <v>3977</v>
      </c>
      <c r="H9887" t="s">
        <v>2739</v>
      </c>
      <c r="I9887" t="s">
        <v>18</v>
      </c>
      <c r="J9887">
        <f>VLOOKUP(I9887,segmentID,2,FALSE)</f>
        <v>2</v>
      </c>
      <c r="K9887" t="s">
        <v>3255</v>
      </c>
      <c r="L9887">
        <f>VLOOKUP(K9887,country2,2,FALSE)</f>
        <v>1</v>
      </c>
      <c r="M9887" t="s">
        <v>19</v>
      </c>
      <c r="N9887">
        <f>VLOOKUP(Orders!M9887,city2,2,FALSE)</f>
        <v>2</v>
      </c>
      <c r="O9887" t="s">
        <v>20</v>
      </c>
      <c r="P9887">
        <f>VLOOKUP(O9887,state2,2,FALSE)</f>
        <v>2</v>
      </c>
      <c r="Q9887">
        <v>90008</v>
      </c>
      <c r="R9887" t="s">
        <v>21</v>
      </c>
      <c r="S9887">
        <f>VLOOKUP(R9887,region2,2,FALSE)</f>
        <v>2</v>
      </c>
      <c r="T9887" t="s">
        <v>5186</v>
      </c>
      <c r="U9887" t="s">
        <v>35</v>
      </c>
      <c r="V9887">
        <f>VLOOKUP(U9887,category2,2,FALSE)</f>
        <v>3</v>
      </c>
      <c r="W9887" t="s">
        <v>3232</v>
      </c>
      <c r="X9887">
        <f>VLOOKUP(W9887,subcat2,3,FALSE)</f>
        <v>12</v>
      </c>
      <c r="Y9887" t="s">
        <v>515</v>
      </c>
      <c r="Z9887">
        <v>159.97999999999999</v>
      </c>
      <c r="AA9887">
        <v>2</v>
      </c>
      <c r="AB9887">
        <v>0</v>
      </c>
      <c r="AC9887" s="4">
        <v>57.592799999999997</v>
      </c>
    </row>
    <row r="9888" spans="1:29" x14ac:dyDescent="0.25">
      <c r="A9888" s="2">
        <v>9887</v>
      </c>
      <c r="B9888" t="s">
        <v>6885</v>
      </c>
      <c r="C9888" s="3">
        <v>41662</v>
      </c>
      <c r="D9888" s="3">
        <v>41666</v>
      </c>
      <c r="E9888" t="s">
        <v>25</v>
      </c>
      <c r="F9888">
        <f>VLOOKUP(E9888,SHIPMODE,2,FALSE)</f>
        <v>2</v>
      </c>
      <c r="G9888" t="s">
        <v>3866</v>
      </c>
      <c r="H9888" t="s">
        <v>2292</v>
      </c>
      <c r="I9888" t="s">
        <v>9</v>
      </c>
      <c r="J9888">
        <f>VLOOKUP(I9888,segmentID,2,FALSE)</f>
        <v>1</v>
      </c>
      <c r="K9888" t="s">
        <v>3255</v>
      </c>
      <c r="L9888">
        <f>VLOOKUP(K9888,country2,2,FALSE)</f>
        <v>1</v>
      </c>
      <c r="M9888" t="s">
        <v>1862</v>
      </c>
      <c r="N9888">
        <f>VLOOKUP(Orders!M9888,city2,2,FALSE)</f>
        <v>241</v>
      </c>
      <c r="O9888" t="s">
        <v>132</v>
      </c>
      <c r="P9888">
        <f>VLOOKUP(O9888,state2,2,FALSE)</f>
        <v>15</v>
      </c>
      <c r="Q9888">
        <v>47905</v>
      </c>
      <c r="R9888" t="s">
        <v>55</v>
      </c>
      <c r="S9888">
        <f>VLOOKUP(R9888,region2,2,FALSE)</f>
        <v>3</v>
      </c>
      <c r="T9888" t="s">
        <v>4593</v>
      </c>
      <c r="U9888" t="s">
        <v>22</v>
      </c>
      <c r="V9888">
        <f>VLOOKUP(U9888,category2,2,FALSE)</f>
        <v>2</v>
      </c>
      <c r="W9888" t="s">
        <v>3234</v>
      </c>
      <c r="X9888">
        <f>VLOOKUP(W9888,subcat2,3,FALSE)</f>
        <v>14</v>
      </c>
      <c r="Y9888" t="s">
        <v>888</v>
      </c>
      <c r="Z9888">
        <v>5.9399999999999995</v>
      </c>
      <c r="AA9888">
        <v>3</v>
      </c>
      <c r="AB9888">
        <v>0</v>
      </c>
      <c r="AC9888" s="4">
        <v>0</v>
      </c>
    </row>
    <row r="9889" spans="1:29" x14ac:dyDescent="0.25">
      <c r="A9889" s="2">
        <v>9888</v>
      </c>
      <c r="B9889" t="s">
        <v>10921</v>
      </c>
      <c r="C9889" s="3">
        <v>43020</v>
      </c>
      <c r="D9889" s="3">
        <v>43023</v>
      </c>
      <c r="E9889" t="s">
        <v>97</v>
      </c>
      <c r="F9889">
        <f>VLOOKUP(E9889,SHIPMODE,2,FALSE)</f>
        <v>3</v>
      </c>
      <c r="G9889" t="s">
        <v>3499</v>
      </c>
      <c r="H9889" t="s">
        <v>967</v>
      </c>
      <c r="I9889" t="s">
        <v>9</v>
      </c>
      <c r="J9889">
        <f>VLOOKUP(I9889,segmentID,2,FALSE)</f>
        <v>1</v>
      </c>
      <c r="K9889" t="s">
        <v>3255</v>
      </c>
      <c r="L9889">
        <f>VLOOKUP(K9889,country2,2,FALSE)</f>
        <v>1</v>
      </c>
      <c r="M9889" t="s">
        <v>138</v>
      </c>
      <c r="N9889">
        <f>VLOOKUP(Orders!M9889,city2,2,FALSE)</f>
        <v>21</v>
      </c>
      <c r="O9889" t="s">
        <v>139</v>
      </c>
      <c r="P9889">
        <f>VLOOKUP(O9889,state2,2,FALSE)</f>
        <v>16</v>
      </c>
      <c r="Q9889">
        <v>10024</v>
      </c>
      <c r="R9889" t="s">
        <v>79</v>
      </c>
      <c r="S9889">
        <f>VLOOKUP(R9889,region2,2,FALSE)</f>
        <v>4</v>
      </c>
      <c r="T9889" t="s">
        <v>5307</v>
      </c>
      <c r="U9889" t="s">
        <v>22</v>
      </c>
      <c r="V9889">
        <f>VLOOKUP(U9889,category2,2,FALSE)</f>
        <v>2</v>
      </c>
      <c r="W9889" t="s">
        <v>45</v>
      </c>
      <c r="X9889">
        <f>VLOOKUP(W9889,subcat2,3,FALSE)</f>
        <v>11</v>
      </c>
      <c r="Y9889" t="s">
        <v>1928</v>
      </c>
      <c r="Z9889">
        <v>9.9600000000000009</v>
      </c>
      <c r="AA9889">
        <v>2</v>
      </c>
      <c r="AB9889">
        <v>0</v>
      </c>
      <c r="AC9889" s="4">
        <v>4.6812000000000005</v>
      </c>
    </row>
    <row r="9890" spans="1:29" x14ac:dyDescent="0.25">
      <c r="A9890" s="2">
        <v>9889</v>
      </c>
      <c r="B9890" t="s">
        <v>7921</v>
      </c>
      <c r="C9890" s="3">
        <v>42224</v>
      </c>
      <c r="D9890" s="3">
        <v>42228</v>
      </c>
      <c r="E9890" t="s">
        <v>25</v>
      </c>
      <c r="F9890">
        <f>VLOOKUP(E9890,SHIPMODE,2,FALSE)</f>
        <v>2</v>
      </c>
      <c r="G9890" t="s">
        <v>3616</v>
      </c>
      <c r="H9890" t="s">
        <v>1346</v>
      </c>
      <c r="I9890" t="s">
        <v>9</v>
      </c>
      <c r="J9890">
        <f>VLOOKUP(I9890,segmentID,2,FALSE)</f>
        <v>1</v>
      </c>
      <c r="K9890" t="s">
        <v>3255</v>
      </c>
      <c r="L9890">
        <f>VLOOKUP(K9890,country2,2,FALSE)</f>
        <v>1</v>
      </c>
      <c r="M9890" t="s">
        <v>3027</v>
      </c>
      <c r="N9890">
        <f>VLOOKUP(Orders!M9890,city2,2,FALSE)</f>
        <v>457</v>
      </c>
      <c r="O9890" t="s">
        <v>139</v>
      </c>
      <c r="P9890">
        <f>VLOOKUP(O9890,state2,2,FALSE)</f>
        <v>16</v>
      </c>
      <c r="Q9890">
        <v>13501</v>
      </c>
      <c r="R9890" t="s">
        <v>79</v>
      </c>
      <c r="S9890">
        <f>VLOOKUP(R9890,region2,2,FALSE)</f>
        <v>4</v>
      </c>
      <c r="T9890" t="s">
        <v>5186</v>
      </c>
      <c r="U9890" t="s">
        <v>35</v>
      </c>
      <c r="V9890">
        <f>VLOOKUP(U9890,category2,2,FALSE)</f>
        <v>3</v>
      </c>
      <c r="W9890" t="s">
        <v>3232</v>
      </c>
      <c r="X9890">
        <f>VLOOKUP(W9890,subcat2,3,FALSE)</f>
        <v>12</v>
      </c>
      <c r="Y9890" t="s">
        <v>515</v>
      </c>
      <c r="Z9890">
        <v>79.989999999999995</v>
      </c>
      <c r="AA9890">
        <v>1</v>
      </c>
      <c r="AB9890">
        <v>0</v>
      </c>
      <c r="AC9890" s="4">
        <v>28.796399999999998</v>
      </c>
    </row>
    <row r="9891" spans="1:29" x14ac:dyDescent="0.25">
      <c r="A9891" s="2">
        <v>9890</v>
      </c>
      <c r="B9891" t="s">
        <v>10922</v>
      </c>
      <c r="C9891" s="3">
        <v>42813</v>
      </c>
      <c r="D9891" s="3">
        <v>42814</v>
      </c>
      <c r="E9891" t="s">
        <v>97</v>
      </c>
      <c r="F9891">
        <f>VLOOKUP(E9891,SHIPMODE,2,FALSE)</f>
        <v>3</v>
      </c>
      <c r="G9891" t="s">
        <v>3755</v>
      </c>
      <c r="H9891" t="s">
        <v>1830</v>
      </c>
      <c r="I9891" t="s">
        <v>18</v>
      </c>
      <c r="J9891">
        <f>VLOOKUP(I9891,segmentID,2,FALSE)</f>
        <v>2</v>
      </c>
      <c r="K9891" t="s">
        <v>3255</v>
      </c>
      <c r="L9891">
        <f>VLOOKUP(K9891,country2,2,FALSE)</f>
        <v>1</v>
      </c>
      <c r="M9891" t="s">
        <v>544</v>
      </c>
      <c r="N9891">
        <f>VLOOKUP(Orders!M9891,city2,2,FALSE)</f>
        <v>81</v>
      </c>
      <c r="O9891" t="s">
        <v>389</v>
      </c>
      <c r="P9891">
        <f>VLOOKUP(O9891,state2,2,FALSE)</f>
        <v>31</v>
      </c>
      <c r="Q9891">
        <v>8701</v>
      </c>
      <c r="R9891" t="s">
        <v>79</v>
      </c>
      <c r="S9891">
        <f>VLOOKUP(R9891,region2,2,FALSE)</f>
        <v>4</v>
      </c>
      <c r="T9891" t="s">
        <v>5761</v>
      </c>
      <c r="U9891" t="s">
        <v>22</v>
      </c>
      <c r="V9891">
        <f>VLOOKUP(U9891,category2,2,FALSE)</f>
        <v>2</v>
      </c>
      <c r="W9891" t="s">
        <v>3229</v>
      </c>
      <c r="X9891">
        <f>VLOOKUP(W9891,subcat2,3,FALSE)</f>
        <v>7</v>
      </c>
      <c r="Y9891" t="s">
        <v>1646</v>
      </c>
      <c r="Z9891">
        <v>8.94</v>
      </c>
      <c r="AA9891">
        <v>3</v>
      </c>
      <c r="AB9891">
        <v>0</v>
      </c>
      <c r="AC9891" s="4">
        <v>2.4138000000000006</v>
      </c>
    </row>
    <row r="9892" spans="1:29" x14ac:dyDescent="0.25">
      <c r="A9892" s="2">
        <v>9891</v>
      </c>
      <c r="B9892" t="s">
        <v>9232</v>
      </c>
      <c r="C9892" s="3">
        <v>42576</v>
      </c>
      <c r="D9892" s="3">
        <v>42579</v>
      </c>
      <c r="E9892" t="s">
        <v>7</v>
      </c>
      <c r="F9892">
        <f>VLOOKUP(E9892,SHIPMODE,2,FALSE)</f>
        <v>1</v>
      </c>
      <c r="G9892" t="s">
        <v>3319</v>
      </c>
      <c r="H9892" t="s">
        <v>289</v>
      </c>
      <c r="I9892" t="s">
        <v>18</v>
      </c>
      <c r="J9892">
        <f>VLOOKUP(I9892,segmentID,2,FALSE)</f>
        <v>2</v>
      </c>
      <c r="K9892" t="s">
        <v>3255</v>
      </c>
      <c r="L9892">
        <f>VLOOKUP(K9892,country2,2,FALSE)</f>
        <v>1</v>
      </c>
      <c r="M9892" t="s">
        <v>1187</v>
      </c>
      <c r="N9892">
        <f>VLOOKUP(Orders!M9892,city2,2,FALSE)</f>
        <v>159</v>
      </c>
      <c r="O9892" t="s">
        <v>60</v>
      </c>
      <c r="P9892">
        <f>VLOOKUP(O9892,state2,2,FALSE)</f>
        <v>7</v>
      </c>
      <c r="Q9892">
        <v>53209</v>
      </c>
      <c r="R9892" t="s">
        <v>55</v>
      </c>
      <c r="S9892">
        <f>VLOOKUP(R9892,region2,2,FALSE)</f>
        <v>3</v>
      </c>
      <c r="T9892" t="s">
        <v>4094</v>
      </c>
      <c r="U9892" t="s">
        <v>22</v>
      </c>
      <c r="V9892">
        <f>VLOOKUP(U9892,category2,2,FALSE)</f>
        <v>2</v>
      </c>
      <c r="W9892" t="s">
        <v>45</v>
      </c>
      <c r="X9892">
        <f>VLOOKUP(W9892,subcat2,3,FALSE)</f>
        <v>11</v>
      </c>
      <c r="Y9892" t="s">
        <v>3109</v>
      </c>
      <c r="Z9892">
        <v>20.62</v>
      </c>
      <c r="AA9892">
        <v>2</v>
      </c>
      <c r="AB9892">
        <v>0</v>
      </c>
      <c r="AC9892" s="4">
        <v>9.6913999999999998</v>
      </c>
    </row>
    <row r="9893" spans="1:29" x14ac:dyDescent="0.25">
      <c r="A9893" s="2">
        <v>9892</v>
      </c>
      <c r="B9893" t="s">
        <v>9232</v>
      </c>
      <c r="C9893" s="3">
        <v>42576</v>
      </c>
      <c r="D9893" s="3">
        <v>42579</v>
      </c>
      <c r="E9893" t="s">
        <v>7</v>
      </c>
      <c r="F9893">
        <f>VLOOKUP(E9893,SHIPMODE,2,FALSE)</f>
        <v>1</v>
      </c>
      <c r="G9893" t="s">
        <v>3319</v>
      </c>
      <c r="H9893" t="s">
        <v>289</v>
      </c>
      <c r="I9893" t="s">
        <v>18</v>
      </c>
      <c r="J9893">
        <f>VLOOKUP(I9893,segmentID,2,FALSE)</f>
        <v>2</v>
      </c>
      <c r="K9893" t="s">
        <v>3255</v>
      </c>
      <c r="L9893">
        <f>VLOOKUP(K9893,country2,2,FALSE)</f>
        <v>1</v>
      </c>
      <c r="M9893" t="s">
        <v>1187</v>
      </c>
      <c r="N9893">
        <f>VLOOKUP(Orders!M9893,city2,2,FALSE)</f>
        <v>159</v>
      </c>
      <c r="O9893" t="s">
        <v>60</v>
      </c>
      <c r="P9893">
        <f>VLOOKUP(O9893,state2,2,FALSE)</f>
        <v>7</v>
      </c>
      <c r="Q9893">
        <v>53209</v>
      </c>
      <c r="R9893" t="s">
        <v>55</v>
      </c>
      <c r="S9893">
        <f>VLOOKUP(R9893,region2,2,FALSE)</f>
        <v>3</v>
      </c>
      <c r="T9893" t="s">
        <v>5021</v>
      </c>
      <c r="U9893" t="s">
        <v>35</v>
      </c>
      <c r="V9893">
        <f>VLOOKUP(U9893,category2,2,FALSE)</f>
        <v>3</v>
      </c>
      <c r="W9893" t="s">
        <v>3232</v>
      </c>
      <c r="X9893">
        <f>VLOOKUP(W9893,subcat2,3,FALSE)</f>
        <v>12</v>
      </c>
      <c r="Y9893" t="s">
        <v>1230</v>
      </c>
      <c r="Z9893">
        <v>124.25</v>
      </c>
      <c r="AA9893">
        <v>7</v>
      </c>
      <c r="AB9893">
        <v>0</v>
      </c>
      <c r="AC9893" s="4">
        <v>48.457499999999996</v>
      </c>
    </row>
    <row r="9894" spans="1:29" x14ac:dyDescent="0.25">
      <c r="A9894" s="2">
        <v>9893</v>
      </c>
      <c r="B9894" t="s">
        <v>9232</v>
      </c>
      <c r="C9894" s="3">
        <v>42576</v>
      </c>
      <c r="D9894" s="3">
        <v>42579</v>
      </c>
      <c r="E9894" t="s">
        <v>7</v>
      </c>
      <c r="F9894">
        <f>VLOOKUP(E9894,SHIPMODE,2,FALSE)</f>
        <v>1</v>
      </c>
      <c r="G9894" t="s">
        <v>3319</v>
      </c>
      <c r="H9894" t="s">
        <v>289</v>
      </c>
      <c r="I9894" t="s">
        <v>18</v>
      </c>
      <c r="J9894">
        <f>VLOOKUP(I9894,segmentID,2,FALSE)</f>
        <v>2</v>
      </c>
      <c r="K9894" t="s">
        <v>3255</v>
      </c>
      <c r="L9894">
        <f>VLOOKUP(K9894,country2,2,FALSE)</f>
        <v>1</v>
      </c>
      <c r="M9894" t="s">
        <v>1187</v>
      </c>
      <c r="N9894">
        <f>VLOOKUP(Orders!M9894,city2,2,FALSE)</f>
        <v>159</v>
      </c>
      <c r="O9894" t="s">
        <v>60</v>
      </c>
      <c r="P9894">
        <f>VLOOKUP(O9894,state2,2,FALSE)</f>
        <v>7</v>
      </c>
      <c r="Q9894">
        <v>53209</v>
      </c>
      <c r="R9894" t="s">
        <v>55</v>
      </c>
      <c r="S9894">
        <f>VLOOKUP(R9894,region2,2,FALSE)</f>
        <v>3</v>
      </c>
      <c r="T9894" t="s">
        <v>4576</v>
      </c>
      <c r="U9894" t="s">
        <v>35</v>
      </c>
      <c r="V9894">
        <f>VLOOKUP(U9894,category2,2,FALSE)</f>
        <v>3</v>
      </c>
      <c r="W9894" t="s">
        <v>3230</v>
      </c>
      <c r="X9894">
        <f>VLOOKUP(W9894,subcat2,3,FALSE)</f>
        <v>8</v>
      </c>
      <c r="Y9894" t="s">
        <v>2433</v>
      </c>
      <c r="Z9894">
        <v>297.55</v>
      </c>
      <c r="AA9894">
        <v>5</v>
      </c>
      <c r="AB9894">
        <v>0</v>
      </c>
      <c r="AC9894" s="4">
        <v>83.314000000000021</v>
      </c>
    </row>
    <row r="9895" spans="1:29" x14ac:dyDescent="0.25">
      <c r="A9895" s="2">
        <v>9894</v>
      </c>
      <c r="B9895" t="s">
        <v>9232</v>
      </c>
      <c r="C9895" s="3">
        <v>42576</v>
      </c>
      <c r="D9895" s="3">
        <v>42579</v>
      </c>
      <c r="E9895" t="s">
        <v>7</v>
      </c>
      <c r="F9895">
        <f>VLOOKUP(E9895,SHIPMODE,2,FALSE)</f>
        <v>1</v>
      </c>
      <c r="G9895" t="s">
        <v>3319</v>
      </c>
      <c r="H9895" t="s">
        <v>289</v>
      </c>
      <c r="I9895" t="s">
        <v>18</v>
      </c>
      <c r="J9895">
        <f>VLOOKUP(I9895,segmentID,2,FALSE)</f>
        <v>2</v>
      </c>
      <c r="K9895" t="s">
        <v>3255</v>
      </c>
      <c r="L9895">
        <f>VLOOKUP(K9895,country2,2,FALSE)</f>
        <v>1</v>
      </c>
      <c r="M9895" t="s">
        <v>1187</v>
      </c>
      <c r="N9895">
        <f>VLOOKUP(Orders!M9895,city2,2,FALSE)</f>
        <v>159</v>
      </c>
      <c r="O9895" t="s">
        <v>60</v>
      </c>
      <c r="P9895">
        <f>VLOOKUP(O9895,state2,2,FALSE)</f>
        <v>7</v>
      </c>
      <c r="Q9895">
        <v>53209</v>
      </c>
      <c r="R9895" t="s">
        <v>55</v>
      </c>
      <c r="S9895">
        <f>VLOOKUP(R9895,region2,2,FALSE)</f>
        <v>3</v>
      </c>
      <c r="T9895" t="s">
        <v>5779</v>
      </c>
      <c r="U9895" t="s">
        <v>13</v>
      </c>
      <c r="V9895">
        <f>VLOOKUP(U9895,category2,2,FALSE)</f>
        <v>1</v>
      </c>
      <c r="W9895" t="s">
        <v>3226</v>
      </c>
      <c r="X9895">
        <f>VLOOKUP(W9895,subcat2,3,FALSE)</f>
        <v>2</v>
      </c>
      <c r="Y9895" t="s">
        <v>2158</v>
      </c>
      <c r="Z9895">
        <v>403.56</v>
      </c>
      <c r="AA9895">
        <v>4</v>
      </c>
      <c r="AB9895">
        <v>0</v>
      </c>
      <c r="AC9895" s="4">
        <v>96.854399999999998</v>
      </c>
    </row>
    <row r="9896" spans="1:29" x14ac:dyDescent="0.25">
      <c r="A9896" s="2">
        <v>9895</v>
      </c>
      <c r="B9896" t="s">
        <v>9232</v>
      </c>
      <c r="C9896" s="3">
        <v>42576</v>
      </c>
      <c r="D9896" s="3">
        <v>42579</v>
      </c>
      <c r="E9896" t="s">
        <v>7</v>
      </c>
      <c r="F9896">
        <f>VLOOKUP(E9896,SHIPMODE,2,FALSE)</f>
        <v>1</v>
      </c>
      <c r="G9896" t="s">
        <v>3319</v>
      </c>
      <c r="H9896" t="s">
        <v>289</v>
      </c>
      <c r="I9896" t="s">
        <v>18</v>
      </c>
      <c r="J9896">
        <f>VLOOKUP(I9896,segmentID,2,FALSE)</f>
        <v>2</v>
      </c>
      <c r="K9896" t="s">
        <v>3255</v>
      </c>
      <c r="L9896">
        <f>VLOOKUP(K9896,country2,2,FALSE)</f>
        <v>1</v>
      </c>
      <c r="M9896" t="s">
        <v>1187</v>
      </c>
      <c r="N9896">
        <f>VLOOKUP(Orders!M9896,city2,2,FALSE)</f>
        <v>159</v>
      </c>
      <c r="O9896" t="s">
        <v>60</v>
      </c>
      <c r="P9896">
        <f>VLOOKUP(O9896,state2,2,FALSE)</f>
        <v>7</v>
      </c>
      <c r="Q9896">
        <v>53209</v>
      </c>
      <c r="R9896" t="s">
        <v>55</v>
      </c>
      <c r="S9896">
        <f>VLOOKUP(R9896,region2,2,FALSE)</f>
        <v>3</v>
      </c>
      <c r="T9896" t="s">
        <v>4391</v>
      </c>
      <c r="U9896" t="s">
        <v>13</v>
      </c>
      <c r="V9896">
        <f>VLOOKUP(U9896,category2,2,FALSE)</f>
        <v>1</v>
      </c>
      <c r="W9896" t="s">
        <v>3228</v>
      </c>
      <c r="X9896">
        <f>VLOOKUP(W9896,subcat2,3,FALSE)</f>
        <v>6</v>
      </c>
      <c r="Y9896" t="s">
        <v>2151</v>
      </c>
      <c r="Z9896">
        <v>95.199999999999989</v>
      </c>
      <c r="AA9896">
        <v>5</v>
      </c>
      <c r="AB9896">
        <v>0</v>
      </c>
      <c r="AC9896" s="4">
        <v>27.60799999999999</v>
      </c>
    </row>
    <row r="9897" spans="1:29" x14ac:dyDescent="0.25">
      <c r="A9897" s="2">
        <v>9896</v>
      </c>
      <c r="B9897" t="s">
        <v>6886</v>
      </c>
      <c r="C9897" s="3">
        <v>41908</v>
      </c>
      <c r="D9897" s="3">
        <v>41913</v>
      </c>
      <c r="E9897" t="s">
        <v>25</v>
      </c>
      <c r="F9897">
        <f>VLOOKUP(E9897,SHIPMODE,2,FALSE)</f>
        <v>2</v>
      </c>
      <c r="G9897" t="s">
        <v>3717</v>
      </c>
      <c r="H9897" t="s">
        <v>1713</v>
      </c>
      <c r="I9897" t="s">
        <v>9</v>
      </c>
      <c r="J9897">
        <f>VLOOKUP(I9897,segmentID,2,FALSE)</f>
        <v>1</v>
      </c>
      <c r="K9897" t="s">
        <v>3255</v>
      </c>
      <c r="L9897">
        <f>VLOOKUP(K9897,country2,2,FALSE)</f>
        <v>1</v>
      </c>
      <c r="M9897" t="s">
        <v>156</v>
      </c>
      <c r="N9897">
        <f>VLOOKUP(Orders!M9897,city2,2,FALSE)</f>
        <v>23</v>
      </c>
      <c r="O9897" t="s">
        <v>110</v>
      </c>
      <c r="P9897">
        <f>VLOOKUP(O9897,state2,2,FALSE)</f>
        <v>11</v>
      </c>
      <c r="Q9897">
        <v>60623</v>
      </c>
      <c r="R9897" t="s">
        <v>55</v>
      </c>
      <c r="S9897">
        <f>VLOOKUP(R9897,region2,2,FALSE)</f>
        <v>3</v>
      </c>
      <c r="T9897" t="s">
        <v>4060</v>
      </c>
      <c r="U9897" t="s">
        <v>35</v>
      </c>
      <c r="V9897">
        <f>VLOOKUP(U9897,category2,2,FALSE)</f>
        <v>3</v>
      </c>
      <c r="W9897" t="s">
        <v>3232</v>
      </c>
      <c r="X9897">
        <f>VLOOKUP(W9897,subcat2,3,FALSE)</f>
        <v>12</v>
      </c>
      <c r="Y9897" t="s">
        <v>198</v>
      </c>
      <c r="Z9897">
        <v>153.82400000000001</v>
      </c>
      <c r="AA9897">
        <v>11</v>
      </c>
      <c r="AB9897">
        <v>0.2</v>
      </c>
      <c r="AC9897" s="4">
        <v>38.456000000000003</v>
      </c>
    </row>
    <row r="9898" spans="1:29" x14ac:dyDescent="0.25">
      <c r="A9898" s="2">
        <v>9897</v>
      </c>
      <c r="B9898" t="s">
        <v>6887</v>
      </c>
      <c r="C9898" s="3">
        <v>41807</v>
      </c>
      <c r="D9898" s="3">
        <v>41810</v>
      </c>
      <c r="E9898" t="s">
        <v>7</v>
      </c>
      <c r="F9898">
        <f>VLOOKUP(E9898,SHIPMODE,2,FALSE)</f>
        <v>1</v>
      </c>
      <c r="G9898" t="s">
        <v>3481</v>
      </c>
      <c r="H9898" t="s">
        <v>910</v>
      </c>
      <c r="I9898" t="s">
        <v>9</v>
      </c>
      <c r="J9898">
        <f>VLOOKUP(I9898,segmentID,2,FALSE)</f>
        <v>1</v>
      </c>
      <c r="K9898" t="s">
        <v>3255</v>
      </c>
      <c r="L9898">
        <f>VLOOKUP(K9898,country2,2,FALSE)</f>
        <v>1</v>
      </c>
      <c r="M9898" t="s">
        <v>156</v>
      </c>
      <c r="N9898">
        <f>VLOOKUP(Orders!M9898,city2,2,FALSE)</f>
        <v>23</v>
      </c>
      <c r="O9898" t="s">
        <v>110</v>
      </c>
      <c r="P9898">
        <f>VLOOKUP(O9898,state2,2,FALSE)</f>
        <v>11</v>
      </c>
      <c r="Q9898">
        <v>60653</v>
      </c>
      <c r="R9898" t="s">
        <v>55</v>
      </c>
      <c r="S9898">
        <f>VLOOKUP(R9898,region2,2,FALSE)</f>
        <v>3</v>
      </c>
      <c r="T9898" t="s">
        <v>5729</v>
      </c>
      <c r="U9898" t="s">
        <v>22</v>
      </c>
      <c r="V9898">
        <f>VLOOKUP(U9898,category2,2,FALSE)</f>
        <v>2</v>
      </c>
      <c r="W9898" t="s">
        <v>45</v>
      </c>
      <c r="X9898">
        <f>VLOOKUP(W9898,subcat2,3,FALSE)</f>
        <v>11</v>
      </c>
      <c r="Y9898" t="s">
        <v>345</v>
      </c>
      <c r="Z9898">
        <v>62.015999999999998</v>
      </c>
      <c r="AA9898">
        <v>2</v>
      </c>
      <c r="AB9898">
        <v>0.2</v>
      </c>
      <c r="AC9898" s="4">
        <v>22.480800000000002</v>
      </c>
    </row>
    <row r="9899" spans="1:29" x14ac:dyDescent="0.25">
      <c r="A9899" s="2">
        <v>9898</v>
      </c>
      <c r="B9899" t="s">
        <v>9233</v>
      </c>
      <c r="C9899" s="3">
        <v>42527</v>
      </c>
      <c r="D9899" s="3">
        <v>42531</v>
      </c>
      <c r="E9899" t="s">
        <v>25</v>
      </c>
      <c r="F9899">
        <f>VLOOKUP(E9899,SHIPMODE,2,FALSE)</f>
        <v>2</v>
      </c>
      <c r="G9899" t="s">
        <v>3686</v>
      </c>
      <c r="H9899" t="s">
        <v>1620</v>
      </c>
      <c r="I9899" t="s">
        <v>9</v>
      </c>
      <c r="J9899">
        <f>VLOOKUP(I9899,segmentID,2,FALSE)</f>
        <v>1</v>
      </c>
      <c r="K9899" t="s">
        <v>3255</v>
      </c>
      <c r="L9899">
        <f>VLOOKUP(K9899,country2,2,FALSE)</f>
        <v>1</v>
      </c>
      <c r="M9899" t="s">
        <v>366</v>
      </c>
      <c r="N9899">
        <f>VLOOKUP(Orders!M9899,city2,2,FALSE)</f>
        <v>55</v>
      </c>
      <c r="O9899" t="s">
        <v>249</v>
      </c>
      <c r="P9899">
        <f>VLOOKUP(O9899,state2,2,FALSE)</f>
        <v>25</v>
      </c>
      <c r="Q9899">
        <v>45014</v>
      </c>
      <c r="R9899" t="s">
        <v>79</v>
      </c>
      <c r="S9899">
        <f>VLOOKUP(R9899,region2,2,FALSE)</f>
        <v>4</v>
      </c>
      <c r="T9899" t="s">
        <v>4715</v>
      </c>
      <c r="U9899" t="s">
        <v>13</v>
      </c>
      <c r="V9899">
        <f>VLOOKUP(U9899,category2,2,FALSE)</f>
        <v>1</v>
      </c>
      <c r="W9899" t="s">
        <v>3228</v>
      </c>
      <c r="X9899">
        <f>VLOOKUP(W9899,subcat2,3,FALSE)</f>
        <v>6</v>
      </c>
      <c r="Y9899" t="s">
        <v>2983</v>
      </c>
      <c r="Z9899">
        <v>466.32000000000005</v>
      </c>
      <c r="AA9899">
        <v>3</v>
      </c>
      <c r="AB9899">
        <v>0.2</v>
      </c>
      <c r="AC9899" s="4">
        <v>34.97399999999999</v>
      </c>
    </row>
    <row r="9900" spans="1:29" x14ac:dyDescent="0.25">
      <c r="A9900" s="2">
        <v>9899</v>
      </c>
      <c r="B9900" t="s">
        <v>9233</v>
      </c>
      <c r="C9900" s="3">
        <v>42527</v>
      </c>
      <c r="D9900" s="3">
        <v>42531</v>
      </c>
      <c r="E9900" t="s">
        <v>25</v>
      </c>
      <c r="F9900">
        <f>VLOOKUP(E9900,SHIPMODE,2,FALSE)</f>
        <v>2</v>
      </c>
      <c r="G9900" t="s">
        <v>3686</v>
      </c>
      <c r="H9900" t="s">
        <v>1620</v>
      </c>
      <c r="I9900" t="s">
        <v>9</v>
      </c>
      <c r="J9900">
        <f>VLOOKUP(I9900,segmentID,2,FALSE)</f>
        <v>1</v>
      </c>
      <c r="K9900" t="s">
        <v>3255</v>
      </c>
      <c r="L9900">
        <f>VLOOKUP(K9900,country2,2,FALSE)</f>
        <v>1</v>
      </c>
      <c r="M9900" t="s">
        <v>366</v>
      </c>
      <c r="N9900">
        <f>VLOOKUP(Orders!M9900,city2,2,FALSE)</f>
        <v>55</v>
      </c>
      <c r="O9900" t="s">
        <v>249</v>
      </c>
      <c r="P9900">
        <f>VLOOKUP(O9900,state2,2,FALSE)</f>
        <v>25</v>
      </c>
      <c r="Q9900">
        <v>45014</v>
      </c>
      <c r="R9900" t="s">
        <v>79</v>
      </c>
      <c r="S9900">
        <f>VLOOKUP(R9900,region2,2,FALSE)</f>
        <v>4</v>
      </c>
      <c r="T9900" t="s">
        <v>5764</v>
      </c>
      <c r="U9900" t="s">
        <v>13</v>
      </c>
      <c r="V9900">
        <f>VLOOKUP(U9900,category2,2,FALSE)</f>
        <v>1</v>
      </c>
      <c r="W9900" t="s">
        <v>3228</v>
      </c>
      <c r="X9900">
        <f>VLOOKUP(W9900,subcat2,3,FALSE)</f>
        <v>6</v>
      </c>
      <c r="Y9900" t="s">
        <v>1306</v>
      </c>
      <c r="Z9900">
        <v>82.64</v>
      </c>
      <c r="AA9900">
        <v>2</v>
      </c>
      <c r="AB9900">
        <v>0.2</v>
      </c>
      <c r="AC9900" s="4">
        <v>0</v>
      </c>
    </row>
    <row r="9901" spans="1:29" x14ac:dyDescent="0.25">
      <c r="A9901" s="2">
        <v>9900</v>
      </c>
      <c r="B9901" t="s">
        <v>6888</v>
      </c>
      <c r="C9901" s="3">
        <v>41726</v>
      </c>
      <c r="D9901" s="3">
        <v>41732</v>
      </c>
      <c r="E9901" t="s">
        <v>25</v>
      </c>
      <c r="F9901">
        <f>VLOOKUP(E9901,SHIPMODE,2,FALSE)</f>
        <v>2</v>
      </c>
      <c r="G9901" t="s">
        <v>3741</v>
      </c>
      <c r="H9901" t="s">
        <v>1789</v>
      </c>
      <c r="I9901" t="s">
        <v>52</v>
      </c>
      <c r="J9901">
        <f>VLOOKUP(I9901,segmentID,2,FALSE)</f>
        <v>3</v>
      </c>
      <c r="K9901" t="s">
        <v>3255</v>
      </c>
      <c r="L9901">
        <f>VLOOKUP(K9901,country2,2,FALSE)</f>
        <v>1</v>
      </c>
      <c r="M9901" t="s">
        <v>164</v>
      </c>
      <c r="N9901">
        <f>VLOOKUP(Orders!M9901,city2,2,FALSE)</f>
        <v>25</v>
      </c>
      <c r="O9901" t="s">
        <v>249</v>
      </c>
      <c r="P9901">
        <f>VLOOKUP(O9901,state2,2,FALSE)</f>
        <v>25</v>
      </c>
      <c r="Q9901">
        <v>45503</v>
      </c>
      <c r="R9901" t="s">
        <v>79</v>
      </c>
      <c r="S9901">
        <f>VLOOKUP(R9901,region2,2,FALSE)</f>
        <v>4</v>
      </c>
      <c r="T9901" t="s">
        <v>4687</v>
      </c>
      <c r="U9901" t="s">
        <v>13</v>
      </c>
      <c r="V9901">
        <f>VLOOKUP(U9901,category2,2,FALSE)</f>
        <v>1</v>
      </c>
      <c r="W9901" t="s">
        <v>29</v>
      </c>
      <c r="X9901">
        <f>VLOOKUP(W9901,subcat2,3,FALSE)</f>
        <v>4</v>
      </c>
      <c r="Y9901" t="s">
        <v>1120</v>
      </c>
      <c r="Z9901">
        <v>330.58800000000002</v>
      </c>
      <c r="AA9901">
        <v>1</v>
      </c>
      <c r="AB9901">
        <v>0.4</v>
      </c>
      <c r="AC9901" s="4">
        <v>-143.25480000000002</v>
      </c>
    </row>
    <row r="9902" spans="1:29" x14ac:dyDescent="0.25">
      <c r="A9902" s="2">
        <v>9901</v>
      </c>
      <c r="B9902" t="s">
        <v>10923</v>
      </c>
      <c r="C9902" s="3">
        <v>42968</v>
      </c>
      <c r="D9902" s="3">
        <v>42972</v>
      </c>
      <c r="E9902" t="s">
        <v>25</v>
      </c>
      <c r="F9902">
        <f>VLOOKUP(E9902,SHIPMODE,2,FALSE)</f>
        <v>2</v>
      </c>
      <c r="G9902" t="s">
        <v>4045</v>
      </c>
      <c r="H9902" t="s">
        <v>3208</v>
      </c>
      <c r="I9902" t="s">
        <v>9</v>
      </c>
      <c r="J9902">
        <f>VLOOKUP(I9902,segmentID,2,FALSE)</f>
        <v>1</v>
      </c>
      <c r="K9902" t="s">
        <v>3255</v>
      </c>
      <c r="L9902">
        <f>VLOOKUP(K9902,country2,2,FALSE)</f>
        <v>1</v>
      </c>
      <c r="M9902" t="s">
        <v>707</v>
      </c>
      <c r="N9902">
        <f>VLOOKUP(Orders!M9902,city2,2,FALSE)</f>
        <v>104</v>
      </c>
      <c r="O9902" t="s">
        <v>228</v>
      </c>
      <c r="P9902">
        <f>VLOOKUP(O9902,state2,2,FALSE)</f>
        <v>23</v>
      </c>
      <c r="Q9902">
        <v>80027</v>
      </c>
      <c r="R9902" t="s">
        <v>21</v>
      </c>
      <c r="S9902">
        <f>VLOOKUP(R9902,region2,2,FALSE)</f>
        <v>2</v>
      </c>
      <c r="T9902" t="s">
        <v>4688</v>
      </c>
      <c r="U9902" t="s">
        <v>22</v>
      </c>
      <c r="V9902">
        <f>VLOOKUP(U9902,category2,2,FALSE)</f>
        <v>2</v>
      </c>
      <c r="W9902" t="s">
        <v>3227</v>
      </c>
      <c r="X9902">
        <f>VLOOKUP(W9902,subcat2,3,FALSE)</f>
        <v>5</v>
      </c>
      <c r="Y9902" t="s">
        <v>1226</v>
      </c>
      <c r="Z9902">
        <v>237.09600000000003</v>
      </c>
      <c r="AA9902">
        <v>3</v>
      </c>
      <c r="AB9902">
        <v>0.2</v>
      </c>
      <c r="AC9902" s="4">
        <v>20.745899999999985</v>
      </c>
    </row>
    <row r="9903" spans="1:29" x14ac:dyDescent="0.25">
      <c r="A9903" s="2">
        <v>9902</v>
      </c>
      <c r="B9903" t="s">
        <v>10923</v>
      </c>
      <c r="C9903" s="3">
        <v>42968</v>
      </c>
      <c r="D9903" s="3">
        <v>42972</v>
      </c>
      <c r="E9903" t="s">
        <v>25</v>
      </c>
      <c r="F9903">
        <f>VLOOKUP(E9903,SHIPMODE,2,FALSE)</f>
        <v>2</v>
      </c>
      <c r="G9903" t="s">
        <v>4045</v>
      </c>
      <c r="H9903" t="s">
        <v>3208</v>
      </c>
      <c r="I9903" t="s">
        <v>9</v>
      </c>
      <c r="J9903">
        <f>VLOOKUP(I9903,segmentID,2,FALSE)</f>
        <v>1</v>
      </c>
      <c r="K9903" t="s">
        <v>3255</v>
      </c>
      <c r="L9903">
        <f>VLOOKUP(K9903,country2,2,FALSE)</f>
        <v>1</v>
      </c>
      <c r="M9903" t="s">
        <v>707</v>
      </c>
      <c r="N9903">
        <f>VLOOKUP(Orders!M9903,city2,2,FALSE)</f>
        <v>104</v>
      </c>
      <c r="O9903" t="s">
        <v>228</v>
      </c>
      <c r="P9903">
        <f>VLOOKUP(O9903,state2,2,FALSE)</f>
        <v>23</v>
      </c>
      <c r="Q9903">
        <v>80027</v>
      </c>
      <c r="R9903" t="s">
        <v>21</v>
      </c>
      <c r="S9903">
        <f>VLOOKUP(R9903,region2,2,FALSE)</f>
        <v>2</v>
      </c>
      <c r="T9903" t="s">
        <v>5260</v>
      </c>
      <c r="U9903" t="s">
        <v>13</v>
      </c>
      <c r="V9903">
        <f>VLOOKUP(U9903,category2,2,FALSE)</f>
        <v>1</v>
      </c>
      <c r="W9903" t="s">
        <v>3228</v>
      </c>
      <c r="X9903">
        <f>VLOOKUP(W9903,subcat2,3,FALSE)</f>
        <v>6</v>
      </c>
      <c r="Y9903" t="s">
        <v>2914</v>
      </c>
      <c r="Z9903">
        <v>22.752000000000002</v>
      </c>
      <c r="AA9903">
        <v>3</v>
      </c>
      <c r="AB9903">
        <v>0.2</v>
      </c>
      <c r="AC9903" s="4">
        <v>7.1099999999999994</v>
      </c>
    </row>
    <row r="9904" spans="1:29" x14ac:dyDescent="0.25">
      <c r="A9904" s="2">
        <v>9903</v>
      </c>
      <c r="B9904" t="s">
        <v>10923</v>
      </c>
      <c r="C9904" s="3">
        <v>42968</v>
      </c>
      <c r="D9904" s="3">
        <v>42972</v>
      </c>
      <c r="E9904" t="s">
        <v>25</v>
      </c>
      <c r="F9904">
        <f>VLOOKUP(E9904,SHIPMODE,2,FALSE)</f>
        <v>2</v>
      </c>
      <c r="G9904" t="s">
        <v>4045</v>
      </c>
      <c r="H9904" t="s">
        <v>3208</v>
      </c>
      <c r="I9904" t="s">
        <v>9</v>
      </c>
      <c r="J9904">
        <f>VLOOKUP(I9904,segmentID,2,FALSE)</f>
        <v>1</v>
      </c>
      <c r="K9904" t="s">
        <v>3255</v>
      </c>
      <c r="L9904">
        <f>VLOOKUP(K9904,country2,2,FALSE)</f>
        <v>1</v>
      </c>
      <c r="M9904" t="s">
        <v>707</v>
      </c>
      <c r="N9904">
        <f>VLOOKUP(Orders!M9904,city2,2,FALSE)</f>
        <v>104</v>
      </c>
      <c r="O9904" t="s">
        <v>228</v>
      </c>
      <c r="P9904">
        <f>VLOOKUP(O9904,state2,2,FALSE)</f>
        <v>23</v>
      </c>
      <c r="Q9904">
        <v>80027</v>
      </c>
      <c r="R9904" t="s">
        <v>21</v>
      </c>
      <c r="S9904">
        <f>VLOOKUP(R9904,region2,2,FALSE)</f>
        <v>2</v>
      </c>
      <c r="T9904" t="s">
        <v>4254</v>
      </c>
      <c r="U9904" t="s">
        <v>22</v>
      </c>
      <c r="V9904">
        <f>VLOOKUP(U9904,category2,2,FALSE)</f>
        <v>2</v>
      </c>
      <c r="W9904" t="s">
        <v>45</v>
      </c>
      <c r="X9904">
        <f>VLOOKUP(W9904,subcat2,3,FALSE)</f>
        <v>11</v>
      </c>
      <c r="Y9904" t="s">
        <v>840</v>
      </c>
      <c r="Z9904">
        <v>6.6720000000000006</v>
      </c>
      <c r="AA9904">
        <v>1</v>
      </c>
      <c r="AB9904">
        <v>0.2</v>
      </c>
      <c r="AC9904" s="4">
        <v>2.0849999999999991</v>
      </c>
    </row>
    <row r="9905" spans="1:29" x14ac:dyDescent="0.25">
      <c r="A9905" s="2">
        <v>9904</v>
      </c>
      <c r="B9905" t="s">
        <v>6889</v>
      </c>
      <c r="C9905" s="3">
        <v>41955</v>
      </c>
      <c r="D9905" s="3">
        <v>41961</v>
      </c>
      <c r="E9905" t="s">
        <v>25</v>
      </c>
      <c r="F9905">
        <f>VLOOKUP(E9905,SHIPMODE,2,FALSE)</f>
        <v>2</v>
      </c>
      <c r="G9905" t="s">
        <v>3279</v>
      </c>
      <c r="H9905" t="s">
        <v>130</v>
      </c>
      <c r="I9905" t="s">
        <v>9</v>
      </c>
      <c r="J9905">
        <f>VLOOKUP(I9905,segmentID,2,FALSE)</f>
        <v>1</v>
      </c>
      <c r="K9905" t="s">
        <v>3255</v>
      </c>
      <c r="L9905">
        <f>VLOOKUP(K9905,country2,2,FALSE)</f>
        <v>1</v>
      </c>
      <c r="M9905" t="s">
        <v>1837</v>
      </c>
      <c r="N9905">
        <f>VLOOKUP(Orders!M9905,city2,2,FALSE)</f>
        <v>239</v>
      </c>
      <c r="O9905" t="s">
        <v>54</v>
      </c>
      <c r="P9905">
        <f>VLOOKUP(O9905,state2,2,FALSE)</f>
        <v>6</v>
      </c>
      <c r="Q9905">
        <v>75007</v>
      </c>
      <c r="R9905" t="s">
        <v>55</v>
      </c>
      <c r="S9905">
        <f>VLOOKUP(R9905,region2,2,FALSE)</f>
        <v>3</v>
      </c>
      <c r="T9905" t="s">
        <v>5446</v>
      </c>
      <c r="U9905" t="s">
        <v>13</v>
      </c>
      <c r="V9905">
        <f>VLOOKUP(U9905,category2,2,FALSE)</f>
        <v>1</v>
      </c>
      <c r="W9905" t="s">
        <v>3228</v>
      </c>
      <c r="X9905">
        <f>VLOOKUP(W9905,subcat2,3,FALSE)</f>
        <v>6</v>
      </c>
      <c r="Y9905" t="s">
        <v>2955</v>
      </c>
      <c r="Z9905">
        <v>25.128000000000004</v>
      </c>
      <c r="AA9905">
        <v>3</v>
      </c>
      <c r="AB9905">
        <v>0.6</v>
      </c>
      <c r="AC9905" s="4">
        <v>-6.9101999999999997</v>
      </c>
    </row>
    <row r="9906" spans="1:29" x14ac:dyDescent="0.25">
      <c r="A9906" s="2">
        <v>9905</v>
      </c>
      <c r="B9906" t="s">
        <v>6889</v>
      </c>
      <c r="C9906" s="3">
        <v>41955</v>
      </c>
      <c r="D9906" s="3">
        <v>41961</v>
      </c>
      <c r="E9906" t="s">
        <v>25</v>
      </c>
      <c r="F9906">
        <f>VLOOKUP(E9906,SHIPMODE,2,FALSE)</f>
        <v>2</v>
      </c>
      <c r="G9906" t="s">
        <v>3279</v>
      </c>
      <c r="H9906" t="s">
        <v>130</v>
      </c>
      <c r="I9906" t="s">
        <v>9</v>
      </c>
      <c r="J9906">
        <f>VLOOKUP(I9906,segmentID,2,FALSE)</f>
        <v>1</v>
      </c>
      <c r="K9906" t="s">
        <v>3255</v>
      </c>
      <c r="L9906">
        <f>VLOOKUP(K9906,country2,2,FALSE)</f>
        <v>1</v>
      </c>
      <c r="M9906" t="s">
        <v>1837</v>
      </c>
      <c r="N9906">
        <f>VLOOKUP(Orders!M9906,city2,2,FALSE)</f>
        <v>239</v>
      </c>
      <c r="O9906" t="s">
        <v>54</v>
      </c>
      <c r="P9906">
        <f>VLOOKUP(O9906,state2,2,FALSE)</f>
        <v>6</v>
      </c>
      <c r="Q9906">
        <v>75007</v>
      </c>
      <c r="R9906" t="s">
        <v>55</v>
      </c>
      <c r="S9906">
        <f>VLOOKUP(R9906,region2,2,FALSE)</f>
        <v>3</v>
      </c>
      <c r="T9906" t="s">
        <v>4529</v>
      </c>
      <c r="U9906" t="s">
        <v>35</v>
      </c>
      <c r="V9906">
        <f>VLOOKUP(U9906,category2,2,FALSE)</f>
        <v>3</v>
      </c>
      <c r="W9906" t="s">
        <v>3232</v>
      </c>
      <c r="X9906">
        <f>VLOOKUP(W9906,subcat2,3,FALSE)</f>
        <v>12</v>
      </c>
      <c r="Y9906" t="s">
        <v>762</v>
      </c>
      <c r="Z9906">
        <v>127.98399999999999</v>
      </c>
      <c r="AA9906">
        <v>2</v>
      </c>
      <c r="AB9906">
        <v>0.2</v>
      </c>
      <c r="AC9906" s="4">
        <v>25.596799999999998</v>
      </c>
    </row>
    <row r="9907" spans="1:29" x14ac:dyDescent="0.25">
      <c r="A9907" s="2">
        <v>9906</v>
      </c>
      <c r="B9907" t="s">
        <v>7922</v>
      </c>
      <c r="C9907" s="3">
        <v>42260</v>
      </c>
      <c r="D9907" s="3">
        <v>42262</v>
      </c>
      <c r="E9907" t="s">
        <v>97</v>
      </c>
      <c r="F9907">
        <f>VLOOKUP(E9907,SHIPMODE,2,FALSE)</f>
        <v>3</v>
      </c>
      <c r="G9907" t="s">
        <v>3884</v>
      </c>
      <c r="H9907" t="s">
        <v>2363</v>
      </c>
      <c r="I9907" t="s">
        <v>18</v>
      </c>
      <c r="J9907">
        <f>VLOOKUP(I9907,segmentID,2,FALSE)</f>
        <v>2</v>
      </c>
      <c r="K9907" t="s">
        <v>3255</v>
      </c>
      <c r="L9907">
        <f>VLOOKUP(K9907,country2,2,FALSE)</f>
        <v>1</v>
      </c>
      <c r="M9907" t="s">
        <v>889</v>
      </c>
      <c r="N9907">
        <f>VLOOKUP(Orders!M9907,city2,2,FALSE)</f>
        <v>126</v>
      </c>
      <c r="O9907" t="s">
        <v>20</v>
      </c>
      <c r="P9907">
        <f>VLOOKUP(O9907,state2,2,FALSE)</f>
        <v>2</v>
      </c>
      <c r="Q9907">
        <v>92804</v>
      </c>
      <c r="R9907" t="s">
        <v>21</v>
      </c>
      <c r="S9907">
        <f>VLOOKUP(R9907,region2,2,FALSE)</f>
        <v>2</v>
      </c>
      <c r="T9907" t="s">
        <v>5232</v>
      </c>
      <c r="U9907" t="s">
        <v>13</v>
      </c>
      <c r="V9907">
        <f>VLOOKUP(U9907,category2,2,FALSE)</f>
        <v>1</v>
      </c>
      <c r="W9907" t="s">
        <v>3228</v>
      </c>
      <c r="X9907">
        <f>VLOOKUP(W9907,subcat2,3,FALSE)</f>
        <v>6</v>
      </c>
      <c r="Y9907" t="s">
        <v>1349</v>
      </c>
      <c r="Z9907">
        <v>131.88</v>
      </c>
      <c r="AA9907">
        <v>7</v>
      </c>
      <c r="AB9907">
        <v>0</v>
      </c>
      <c r="AC9907" s="4">
        <v>55.389600000000002</v>
      </c>
    </row>
    <row r="9908" spans="1:29" x14ac:dyDescent="0.25">
      <c r="A9908" s="2">
        <v>9907</v>
      </c>
      <c r="B9908" t="s">
        <v>7922</v>
      </c>
      <c r="C9908" s="3">
        <v>42260</v>
      </c>
      <c r="D9908" s="3">
        <v>42262</v>
      </c>
      <c r="E9908" t="s">
        <v>97</v>
      </c>
      <c r="F9908">
        <f>VLOOKUP(E9908,SHIPMODE,2,FALSE)</f>
        <v>3</v>
      </c>
      <c r="G9908" t="s">
        <v>3884</v>
      </c>
      <c r="H9908" t="s">
        <v>2363</v>
      </c>
      <c r="I9908" t="s">
        <v>18</v>
      </c>
      <c r="J9908">
        <f>VLOOKUP(I9908,segmentID,2,FALSE)</f>
        <v>2</v>
      </c>
      <c r="K9908" t="s">
        <v>3255</v>
      </c>
      <c r="L9908">
        <f>VLOOKUP(K9908,country2,2,FALSE)</f>
        <v>1</v>
      </c>
      <c r="M9908" t="s">
        <v>889</v>
      </c>
      <c r="N9908">
        <f>VLOOKUP(Orders!M9908,city2,2,FALSE)</f>
        <v>126</v>
      </c>
      <c r="O9908" t="s">
        <v>20</v>
      </c>
      <c r="P9908">
        <f>VLOOKUP(O9908,state2,2,FALSE)</f>
        <v>2</v>
      </c>
      <c r="Q9908">
        <v>92804</v>
      </c>
      <c r="R9908" t="s">
        <v>21</v>
      </c>
      <c r="S9908">
        <f>VLOOKUP(R9908,region2,2,FALSE)</f>
        <v>2</v>
      </c>
      <c r="T9908" t="s">
        <v>5205</v>
      </c>
      <c r="U9908" t="s">
        <v>22</v>
      </c>
      <c r="V9908">
        <f>VLOOKUP(U9908,category2,2,FALSE)</f>
        <v>2</v>
      </c>
      <c r="W9908" t="s">
        <v>3231</v>
      </c>
      <c r="X9908">
        <f>VLOOKUP(W9908,subcat2,3,FALSE)</f>
        <v>9</v>
      </c>
      <c r="Y9908" t="s">
        <v>368</v>
      </c>
      <c r="Z9908">
        <v>25.031999999999996</v>
      </c>
      <c r="AA9908">
        <v>3</v>
      </c>
      <c r="AB9908">
        <v>0.2</v>
      </c>
      <c r="AC9908" s="4">
        <v>7.822499999999998</v>
      </c>
    </row>
    <row r="9909" spans="1:29" x14ac:dyDescent="0.25">
      <c r="A9909" s="2">
        <v>9908</v>
      </c>
      <c r="B9909" t="s">
        <v>7922</v>
      </c>
      <c r="C9909" s="3">
        <v>42260</v>
      </c>
      <c r="D9909" s="3">
        <v>42262</v>
      </c>
      <c r="E9909" t="s">
        <v>97</v>
      </c>
      <c r="F9909">
        <f>VLOOKUP(E9909,SHIPMODE,2,FALSE)</f>
        <v>3</v>
      </c>
      <c r="G9909" t="s">
        <v>3884</v>
      </c>
      <c r="H9909" t="s">
        <v>2363</v>
      </c>
      <c r="I9909" t="s">
        <v>18</v>
      </c>
      <c r="J9909">
        <f>VLOOKUP(I9909,segmentID,2,FALSE)</f>
        <v>2</v>
      </c>
      <c r="K9909" t="s">
        <v>3255</v>
      </c>
      <c r="L9909">
        <f>VLOOKUP(K9909,country2,2,FALSE)</f>
        <v>1</v>
      </c>
      <c r="M9909" t="s">
        <v>889</v>
      </c>
      <c r="N9909">
        <f>VLOOKUP(Orders!M9909,city2,2,FALSE)</f>
        <v>126</v>
      </c>
      <c r="O9909" t="s">
        <v>20</v>
      </c>
      <c r="P9909">
        <f>VLOOKUP(O9909,state2,2,FALSE)</f>
        <v>2</v>
      </c>
      <c r="Q9909">
        <v>92804</v>
      </c>
      <c r="R9909" t="s">
        <v>21</v>
      </c>
      <c r="S9909">
        <f>VLOOKUP(R9909,region2,2,FALSE)</f>
        <v>2</v>
      </c>
      <c r="T9909" t="s">
        <v>5257</v>
      </c>
      <c r="U9909" t="s">
        <v>13</v>
      </c>
      <c r="V9909">
        <f>VLOOKUP(U9909,category2,2,FALSE)</f>
        <v>1</v>
      </c>
      <c r="W9909" t="s">
        <v>3226</v>
      </c>
      <c r="X9909">
        <f>VLOOKUP(W9909,subcat2,3,FALSE)</f>
        <v>2</v>
      </c>
      <c r="Y9909" t="s">
        <v>852</v>
      </c>
      <c r="Z9909">
        <v>717.72</v>
      </c>
      <c r="AA9909">
        <v>3</v>
      </c>
      <c r="AB9909">
        <v>0.2</v>
      </c>
      <c r="AC9909" s="4">
        <v>71.77200000000002</v>
      </c>
    </row>
    <row r="9910" spans="1:29" x14ac:dyDescent="0.25">
      <c r="A9910" s="2">
        <v>9909</v>
      </c>
      <c r="B9910" t="s">
        <v>7922</v>
      </c>
      <c r="C9910" s="3">
        <v>42260</v>
      </c>
      <c r="D9910" s="3">
        <v>42262</v>
      </c>
      <c r="E9910" t="s">
        <v>97</v>
      </c>
      <c r="F9910">
        <f>VLOOKUP(E9910,SHIPMODE,2,FALSE)</f>
        <v>3</v>
      </c>
      <c r="G9910" t="s">
        <v>3884</v>
      </c>
      <c r="H9910" t="s">
        <v>2363</v>
      </c>
      <c r="I9910" t="s">
        <v>18</v>
      </c>
      <c r="J9910">
        <f>VLOOKUP(I9910,segmentID,2,FALSE)</f>
        <v>2</v>
      </c>
      <c r="K9910" t="s">
        <v>3255</v>
      </c>
      <c r="L9910">
        <f>VLOOKUP(K9910,country2,2,FALSE)</f>
        <v>1</v>
      </c>
      <c r="M9910" t="s">
        <v>889</v>
      </c>
      <c r="N9910">
        <f>VLOOKUP(Orders!M9910,city2,2,FALSE)</f>
        <v>126</v>
      </c>
      <c r="O9910" t="s">
        <v>20</v>
      </c>
      <c r="P9910">
        <f>VLOOKUP(O9910,state2,2,FALSE)</f>
        <v>2</v>
      </c>
      <c r="Q9910">
        <v>92804</v>
      </c>
      <c r="R9910" t="s">
        <v>21</v>
      </c>
      <c r="S9910">
        <f>VLOOKUP(R9910,region2,2,FALSE)</f>
        <v>2</v>
      </c>
      <c r="T9910" t="s">
        <v>4072</v>
      </c>
      <c r="U9910" t="s">
        <v>13</v>
      </c>
      <c r="V9910">
        <f>VLOOKUP(U9910,category2,2,FALSE)</f>
        <v>1</v>
      </c>
      <c r="W9910" t="s">
        <v>3228</v>
      </c>
      <c r="X9910">
        <f>VLOOKUP(W9910,subcat2,3,FALSE)</f>
        <v>6</v>
      </c>
      <c r="Y9910" t="s">
        <v>1841</v>
      </c>
      <c r="Z9910">
        <v>207.35</v>
      </c>
      <c r="AA9910">
        <v>5</v>
      </c>
      <c r="AB9910">
        <v>0</v>
      </c>
      <c r="AC9910" s="4">
        <v>24.881999999999991</v>
      </c>
    </row>
    <row r="9911" spans="1:29" x14ac:dyDescent="0.25">
      <c r="A9911" s="2">
        <v>9910</v>
      </c>
      <c r="B9911" t="s">
        <v>7922</v>
      </c>
      <c r="C9911" s="3">
        <v>42260</v>
      </c>
      <c r="D9911" s="3">
        <v>42262</v>
      </c>
      <c r="E9911" t="s">
        <v>97</v>
      </c>
      <c r="F9911">
        <f>VLOOKUP(E9911,SHIPMODE,2,FALSE)</f>
        <v>3</v>
      </c>
      <c r="G9911" t="s">
        <v>3884</v>
      </c>
      <c r="H9911" t="s">
        <v>2363</v>
      </c>
      <c r="I9911" t="s">
        <v>18</v>
      </c>
      <c r="J9911">
        <f>VLOOKUP(I9911,segmentID,2,FALSE)</f>
        <v>2</v>
      </c>
      <c r="K9911" t="s">
        <v>3255</v>
      </c>
      <c r="L9911">
        <f>VLOOKUP(K9911,country2,2,FALSE)</f>
        <v>1</v>
      </c>
      <c r="M9911" t="s">
        <v>889</v>
      </c>
      <c r="N9911">
        <f>VLOOKUP(Orders!M9911,city2,2,FALSE)</f>
        <v>126</v>
      </c>
      <c r="O9911" t="s">
        <v>20</v>
      </c>
      <c r="P9911">
        <f>VLOOKUP(O9911,state2,2,FALSE)</f>
        <v>2</v>
      </c>
      <c r="Q9911">
        <v>92804</v>
      </c>
      <c r="R9911" t="s">
        <v>21</v>
      </c>
      <c r="S9911">
        <f>VLOOKUP(R9911,region2,2,FALSE)</f>
        <v>2</v>
      </c>
      <c r="T9911" t="s">
        <v>5028</v>
      </c>
      <c r="U9911" t="s">
        <v>13</v>
      </c>
      <c r="V9911">
        <f>VLOOKUP(U9911,category2,2,FALSE)</f>
        <v>1</v>
      </c>
      <c r="W9911" t="s">
        <v>3228</v>
      </c>
      <c r="X9911">
        <f>VLOOKUP(W9911,subcat2,3,FALSE)</f>
        <v>6</v>
      </c>
      <c r="Y9911" t="s">
        <v>711</v>
      </c>
      <c r="Z9911">
        <v>44.67</v>
      </c>
      <c r="AA9911">
        <v>3</v>
      </c>
      <c r="AB9911">
        <v>0</v>
      </c>
      <c r="AC9911" s="4">
        <v>12.060900000000002</v>
      </c>
    </row>
    <row r="9912" spans="1:29" x14ac:dyDescent="0.25">
      <c r="A9912" s="2">
        <v>9911</v>
      </c>
      <c r="B9912" t="s">
        <v>7922</v>
      </c>
      <c r="C9912" s="3">
        <v>42260</v>
      </c>
      <c r="D9912" s="3">
        <v>42262</v>
      </c>
      <c r="E9912" t="s">
        <v>97</v>
      </c>
      <c r="F9912">
        <f>VLOOKUP(E9912,SHIPMODE,2,FALSE)</f>
        <v>3</v>
      </c>
      <c r="G9912" t="s">
        <v>3884</v>
      </c>
      <c r="H9912" t="s">
        <v>2363</v>
      </c>
      <c r="I9912" t="s">
        <v>18</v>
      </c>
      <c r="J9912">
        <f>VLOOKUP(I9912,segmentID,2,FALSE)</f>
        <v>2</v>
      </c>
      <c r="K9912" t="s">
        <v>3255</v>
      </c>
      <c r="L9912">
        <f>VLOOKUP(K9912,country2,2,FALSE)</f>
        <v>1</v>
      </c>
      <c r="M9912" t="s">
        <v>889</v>
      </c>
      <c r="N9912">
        <f>VLOOKUP(Orders!M9912,city2,2,FALSE)</f>
        <v>126</v>
      </c>
      <c r="O9912" t="s">
        <v>20</v>
      </c>
      <c r="P9912">
        <f>VLOOKUP(O9912,state2,2,FALSE)</f>
        <v>2</v>
      </c>
      <c r="Q9912">
        <v>92804</v>
      </c>
      <c r="R9912" t="s">
        <v>21</v>
      </c>
      <c r="S9912">
        <f>VLOOKUP(R9912,region2,2,FALSE)</f>
        <v>2</v>
      </c>
      <c r="T9912" t="s">
        <v>4096</v>
      </c>
      <c r="U9912" t="s">
        <v>22</v>
      </c>
      <c r="V9912">
        <f>VLOOKUP(U9912,category2,2,FALSE)</f>
        <v>2</v>
      </c>
      <c r="W9912" t="s">
        <v>45</v>
      </c>
      <c r="X9912">
        <f>VLOOKUP(W9912,subcat2,3,FALSE)</f>
        <v>11</v>
      </c>
      <c r="Y9912" t="s">
        <v>3083</v>
      </c>
      <c r="Z9912">
        <v>209.7</v>
      </c>
      <c r="AA9912">
        <v>2</v>
      </c>
      <c r="AB9912">
        <v>0</v>
      </c>
      <c r="AC9912" s="4">
        <v>100.65599999999999</v>
      </c>
    </row>
    <row r="9913" spans="1:29" x14ac:dyDescent="0.25">
      <c r="A9913" s="2">
        <v>9912</v>
      </c>
      <c r="B9913" t="s">
        <v>6890</v>
      </c>
      <c r="C9913" s="3">
        <v>41734</v>
      </c>
      <c r="D9913" s="3">
        <v>41738</v>
      </c>
      <c r="E9913" t="s">
        <v>25</v>
      </c>
      <c r="F9913">
        <f>VLOOKUP(E9913,SHIPMODE,2,FALSE)</f>
        <v>2</v>
      </c>
      <c r="G9913" t="s">
        <v>3787</v>
      </c>
      <c r="H9913" t="s">
        <v>1947</v>
      </c>
      <c r="I9913" t="s">
        <v>18</v>
      </c>
      <c r="J9913">
        <f>VLOOKUP(I9913,segmentID,2,FALSE)</f>
        <v>2</v>
      </c>
      <c r="K9913" t="s">
        <v>3255</v>
      </c>
      <c r="L9913">
        <f>VLOOKUP(K9913,country2,2,FALSE)</f>
        <v>1</v>
      </c>
      <c r="M9913" t="s">
        <v>703</v>
      </c>
      <c r="N9913">
        <f>VLOOKUP(Orders!M9913,city2,2,FALSE)</f>
        <v>103</v>
      </c>
      <c r="O9913" t="s">
        <v>11</v>
      </c>
      <c r="P9913">
        <f>VLOOKUP(O9913,state2,2,FALSE)</f>
        <v>1</v>
      </c>
      <c r="Q9913">
        <v>40475</v>
      </c>
      <c r="R9913" t="s">
        <v>12</v>
      </c>
      <c r="S9913">
        <f>VLOOKUP(R9913,region2,2,FALSE)</f>
        <v>1</v>
      </c>
      <c r="T9913" t="s">
        <v>4201</v>
      </c>
      <c r="U9913" t="s">
        <v>22</v>
      </c>
      <c r="V9913">
        <f>VLOOKUP(U9913,category2,2,FALSE)</f>
        <v>2</v>
      </c>
      <c r="W9913" t="s">
        <v>3231</v>
      </c>
      <c r="X9913">
        <f>VLOOKUP(W9913,subcat2,3,FALSE)</f>
        <v>9</v>
      </c>
      <c r="Y9913" t="s">
        <v>987</v>
      </c>
      <c r="Z9913">
        <v>115.36</v>
      </c>
      <c r="AA9913">
        <v>7</v>
      </c>
      <c r="AB9913">
        <v>0</v>
      </c>
      <c r="AC9913" s="4">
        <v>56.526400000000002</v>
      </c>
    </row>
    <row r="9914" spans="1:29" x14ac:dyDescent="0.25">
      <c r="A9914" s="2">
        <v>9913</v>
      </c>
      <c r="B9914" t="s">
        <v>7923</v>
      </c>
      <c r="C9914" s="3">
        <v>42287</v>
      </c>
      <c r="D9914" s="3">
        <v>42289</v>
      </c>
      <c r="E9914" t="s">
        <v>97</v>
      </c>
      <c r="F9914">
        <f>VLOOKUP(E9914,SHIPMODE,2,FALSE)</f>
        <v>3</v>
      </c>
      <c r="G9914" t="s">
        <v>3726</v>
      </c>
      <c r="H9914" t="s">
        <v>1741</v>
      </c>
      <c r="I9914" t="s">
        <v>18</v>
      </c>
      <c r="J9914">
        <f>VLOOKUP(I9914,segmentID,2,FALSE)</f>
        <v>2</v>
      </c>
      <c r="K9914" t="s">
        <v>3255</v>
      </c>
      <c r="L9914">
        <f>VLOOKUP(K9914,country2,2,FALSE)</f>
        <v>1</v>
      </c>
      <c r="M9914" t="s">
        <v>2988</v>
      </c>
      <c r="N9914">
        <f>VLOOKUP(Orders!M9914,city2,2,FALSE)</f>
        <v>444</v>
      </c>
      <c r="O9914" t="s">
        <v>20</v>
      </c>
      <c r="P9914">
        <f>VLOOKUP(O9914,state2,2,FALSE)</f>
        <v>2</v>
      </c>
      <c r="Q9914">
        <v>93101</v>
      </c>
      <c r="R9914" t="s">
        <v>21</v>
      </c>
      <c r="S9914">
        <f>VLOOKUP(R9914,region2,2,FALSE)</f>
        <v>2</v>
      </c>
      <c r="T9914" t="s">
        <v>5390</v>
      </c>
      <c r="U9914" t="s">
        <v>13</v>
      </c>
      <c r="V9914">
        <f>VLOOKUP(U9914,category2,2,FALSE)</f>
        <v>1</v>
      </c>
      <c r="W9914" t="s">
        <v>3226</v>
      </c>
      <c r="X9914">
        <f>VLOOKUP(W9914,subcat2,3,FALSE)</f>
        <v>2</v>
      </c>
      <c r="Y9914" t="s">
        <v>2588</v>
      </c>
      <c r="Z9914">
        <v>362.13599999999997</v>
      </c>
      <c r="AA9914">
        <v>3</v>
      </c>
      <c r="AB9914">
        <v>0.2</v>
      </c>
      <c r="AC9914" s="4">
        <v>-54.320399999999978</v>
      </c>
    </row>
    <row r="9915" spans="1:29" x14ac:dyDescent="0.25">
      <c r="A9915" s="2">
        <v>9914</v>
      </c>
      <c r="B9915" t="s">
        <v>7923</v>
      </c>
      <c r="C9915" s="3">
        <v>42287</v>
      </c>
      <c r="D9915" s="3">
        <v>42289</v>
      </c>
      <c r="E9915" t="s">
        <v>97</v>
      </c>
      <c r="F9915">
        <f>VLOOKUP(E9915,SHIPMODE,2,FALSE)</f>
        <v>3</v>
      </c>
      <c r="G9915" t="s">
        <v>3726</v>
      </c>
      <c r="H9915" t="s">
        <v>1741</v>
      </c>
      <c r="I9915" t="s">
        <v>18</v>
      </c>
      <c r="J9915">
        <f>VLOOKUP(I9915,segmentID,2,FALSE)</f>
        <v>2</v>
      </c>
      <c r="K9915" t="s">
        <v>3255</v>
      </c>
      <c r="L9915">
        <f>VLOOKUP(K9915,country2,2,FALSE)</f>
        <v>1</v>
      </c>
      <c r="M9915" t="s">
        <v>2988</v>
      </c>
      <c r="N9915">
        <f>VLOOKUP(Orders!M9915,city2,2,FALSE)</f>
        <v>444</v>
      </c>
      <c r="O9915" t="s">
        <v>20</v>
      </c>
      <c r="P9915">
        <f>VLOOKUP(O9915,state2,2,FALSE)</f>
        <v>2</v>
      </c>
      <c r="Q9915">
        <v>93101</v>
      </c>
      <c r="R9915" t="s">
        <v>21</v>
      </c>
      <c r="S9915">
        <f>VLOOKUP(R9915,region2,2,FALSE)</f>
        <v>2</v>
      </c>
      <c r="T9915" t="s">
        <v>5715</v>
      </c>
      <c r="U9915" t="s">
        <v>22</v>
      </c>
      <c r="V9915">
        <f>VLOOKUP(U9915,category2,2,FALSE)</f>
        <v>2</v>
      </c>
      <c r="W9915" t="s">
        <v>23</v>
      </c>
      <c r="X9915">
        <f>VLOOKUP(W9915,subcat2,3,FALSE)</f>
        <v>3</v>
      </c>
      <c r="Y9915" t="s">
        <v>199</v>
      </c>
      <c r="Z9915">
        <v>31.049999999999997</v>
      </c>
      <c r="AA9915">
        <v>3</v>
      </c>
      <c r="AB9915">
        <v>0</v>
      </c>
      <c r="AC9915" s="4">
        <v>14.904</v>
      </c>
    </row>
    <row r="9916" spans="1:29" x14ac:dyDescent="0.25">
      <c r="A9916" s="2">
        <v>9915</v>
      </c>
      <c r="B9916" t="s">
        <v>10924</v>
      </c>
      <c r="C9916" s="3">
        <v>42764</v>
      </c>
      <c r="D9916" s="3">
        <v>42766</v>
      </c>
      <c r="E9916" t="s">
        <v>7</v>
      </c>
      <c r="F9916">
        <f>VLOOKUP(E9916,SHIPMODE,2,FALSE)</f>
        <v>1</v>
      </c>
      <c r="G9916" t="s">
        <v>3867</v>
      </c>
      <c r="H9916" t="s">
        <v>2298</v>
      </c>
      <c r="I9916" t="s">
        <v>9</v>
      </c>
      <c r="J9916">
        <f>VLOOKUP(I9916,segmentID,2,FALSE)</f>
        <v>1</v>
      </c>
      <c r="K9916" t="s">
        <v>3255</v>
      </c>
      <c r="L9916">
        <f>VLOOKUP(K9916,country2,2,FALSE)</f>
        <v>1</v>
      </c>
      <c r="M9916" t="s">
        <v>2196</v>
      </c>
      <c r="N9916">
        <f>VLOOKUP(Orders!M9916,city2,2,FALSE)</f>
        <v>293</v>
      </c>
      <c r="O9916" t="s">
        <v>244</v>
      </c>
      <c r="P9916">
        <f>VLOOKUP(O9916,state2,2,FALSE)</f>
        <v>24</v>
      </c>
      <c r="Q9916">
        <v>52302</v>
      </c>
      <c r="R9916" t="s">
        <v>55</v>
      </c>
      <c r="S9916">
        <f>VLOOKUP(R9916,region2,2,FALSE)</f>
        <v>3</v>
      </c>
      <c r="T9916" t="s">
        <v>5533</v>
      </c>
      <c r="U9916" t="s">
        <v>22</v>
      </c>
      <c r="V9916">
        <f>VLOOKUP(U9916,category2,2,FALSE)</f>
        <v>2</v>
      </c>
      <c r="W9916" t="s">
        <v>45</v>
      </c>
      <c r="X9916">
        <f>VLOOKUP(W9916,subcat2,3,FALSE)</f>
        <v>11</v>
      </c>
      <c r="Y9916" t="s">
        <v>1072</v>
      </c>
      <c r="Z9916">
        <v>12.96</v>
      </c>
      <c r="AA9916">
        <v>2</v>
      </c>
      <c r="AB9916">
        <v>0</v>
      </c>
      <c r="AC9916" s="4">
        <v>6.2208000000000006</v>
      </c>
    </row>
    <row r="9917" spans="1:29" x14ac:dyDescent="0.25">
      <c r="A9917" s="2">
        <v>9916</v>
      </c>
      <c r="B9917" t="s">
        <v>10924</v>
      </c>
      <c r="C9917" s="3">
        <v>42764</v>
      </c>
      <c r="D9917" s="3">
        <v>42766</v>
      </c>
      <c r="E9917" t="s">
        <v>7</v>
      </c>
      <c r="F9917">
        <f>VLOOKUP(E9917,SHIPMODE,2,FALSE)</f>
        <v>1</v>
      </c>
      <c r="G9917" t="s">
        <v>3867</v>
      </c>
      <c r="H9917" t="s">
        <v>2298</v>
      </c>
      <c r="I9917" t="s">
        <v>9</v>
      </c>
      <c r="J9917">
        <f>VLOOKUP(I9917,segmentID,2,FALSE)</f>
        <v>1</v>
      </c>
      <c r="K9917" t="s">
        <v>3255</v>
      </c>
      <c r="L9917">
        <f>VLOOKUP(K9917,country2,2,FALSE)</f>
        <v>1</v>
      </c>
      <c r="M9917" t="s">
        <v>2196</v>
      </c>
      <c r="N9917">
        <f>VLOOKUP(Orders!M9917,city2,2,FALSE)</f>
        <v>293</v>
      </c>
      <c r="O9917" t="s">
        <v>244</v>
      </c>
      <c r="P9917">
        <f>VLOOKUP(O9917,state2,2,FALSE)</f>
        <v>24</v>
      </c>
      <c r="Q9917">
        <v>52302</v>
      </c>
      <c r="R9917" t="s">
        <v>55</v>
      </c>
      <c r="S9917">
        <f>VLOOKUP(R9917,region2,2,FALSE)</f>
        <v>3</v>
      </c>
      <c r="T9917" t="s">
        <v>4732</v>
      </c>
      <c r="U9917" t="s">
        <v>22</v>
      </c>
      <c r="V9917">
        <f>VLOOKUP(U9917,category2,2,FALSE)</f>
        <v>2</v>
      </c>
      <c r="W9917" t="s">
        <v>45</v>
      </c>
      <c r="X9917">
        <f>VLOOKUP(W9917,subcat2,3,FALSE)</f>
        <v>11</v>
      </c>
      <c r="Y9917" t="s">
        <v>734</v>
      </c>
      <c r="Z9917">
        <v>94.85</v>
      </c>
      <c r="AA9917">
        <v>5</v>
      </c>
      <c r="AB9917">
        <v>0</v>
      </c>
      <c r="AC9917" s="4">
        <v>45.527999999999992</v>
      </c>
    </row>
    <row r="9918" spans="1:29" x14ac:dyDescent="0.25">
      <c r="A9918" s="2">
        <v>9917</v>
      </c>
      <c r="B9918" t="s">
        <v>10924</v>
      </c>
      <c r="C9918" s="3">
        <v>42764</v>
      </c>
      <c r="D9918" s="3">
        <v>42766</v>
      </c>
      <c r="E9918" t="s">
        <v>7</v>
      </c>
      <c r="F9918">
        <f>VLOOKUP(E9918,SHIPMODE,2,FALSE)</f>
        <v>1</v>
      </c>
      <c r="G9918" t="s">
        <v>3867</v>
      </c>
      <c r="H9918" t="s">
        <v>2298</v>
      </c>
      <c r="I9918" t="s">
        <v>9</v>
      </c>
      <c r="J9918">
        <f>VLOOKUP(I9918,segmentID,2,FALSE)</f>
        <v>1</v>
      </c>
      <c r="K9918" t="s">
        <v>3255</v>
      </c>
      <c r="L9918">
        <f>VLOOKUP(K9918,country2,2,FALSE)</f>
        <v>1</v>
      </c>
      <c r="M9918" t="s">
        <v>2196</v>
      </c>
      <c r="N9918">
        <f>VLOOKUP(Orders!M9918,city2,2,FALSE)</f>
        <v>293</v>
      </c>
      <c r="O9918" t="s">
        <v>244</v>
      </c>
      <c r="P9918">
        <f>VLOOKUP(O9918,state2,2,FALSE)</f>
        <v>24</v>
      </c>
      <c r="Q9918">
        <v>52302</v>
      </c>
      <c r="R9918" t="s">
        <v>55</v>
      </c>
      <c r="S9918">
        <f>VLOOKUP(R9918,region2,2,FALSE)</f>
        <v>3</v>
      </c>
      <c r="T9918" t="s">
        <v>4101</v>
      </c>
      <c r="U9918" t="s">
        <v>22</v>
      </c>
      <c r="V9918">
        <f>VLOOKUP(U9918,category2,2,FALSE)</f>
        <v>2</v>
      </c>
      <c r="W9918" t="s">
        <v>3227</v>
      </c>
      <c r="X9918">
        <f>VLOOKUP(W9918,subcat2,3,FALSE)</f>
        <v>5</v>
      </c>
      <c r="Y9918" t="s">
        <v>1793</v>
      </c>
      <c r="Z9918">
        <v>13.48</v>
      </c>
      <c r="AA9918">
        <v>1</v>
      </c>
      <c r="AB9918">
        <v>0</v>
      </c>
      <c r="AC9918" s="4">
        <v>3.5047999999999995</v>
      </c>
    </row>
    <row r="9919" spans="1:29" x14ac:dyDescent="0.25">
      <c r="A9919" s="2">
        <v>9918</v>
      </c>
      <c r="B9919" t="s">
        <v>10924</v>
      </c>
      <c r="C9919" s="3">
        <v>42764</v>
      </c>
      <c r="D9919" s="3">
        <v>42766</v>
      </c>
      <c r="E9919" t="s">
        <v>7</v>
      </c>
      <c r="F9919">
        <f>VLOOKUP(E9919,SHIPMODE,2,FALSE)</f>
        <v>1</v>
      </c>
      <c r="G9919" t="s">
        <v>3867</v>
      </c>
      <c r="H9919" t="s">
        <v>2298</v>
      </c>
      <c r="I9919" t="s">
        <v>9</v>
      </c>
      <c r="J9919">
        <f>VLOOKUP(I9919,segmentID,2,FALSE)</f>
        <v>1</v>
      </c>
      <c r="K9919" t="s">
        <v>3255</v>
      </c>
      <c r="L9919">
        <f>VLOOKUP(K9919,country2,2,FALSE)</f>
        <v>1</v>
      </c>
      <c r="M9919" t="s">
        <v>2196</v>
      </c>
      <c r="N9919">
        <f>VLOOKUP(Orders!M9919,city2,2,FALSE)</f>
        <v>293</v>
      </c>
      <c r="O9919" t="s">
        <v>244</v>
      </c>
      <c r="P9919">
        <f>VLOOKUP(O9919,state2,2,FALSE)</f>
        <v>24</v>
      </c>
      <c r="Q9919">
        <v>52302</v>
      </c>
      <c r="R9919" t="s">
        <v>55</v>
      </c>
      <c r="S9919">
        <f>VLOOKUP(R9919,region2,2,FALSE)</f>
        <v>3</v>
      </c>
      <c r="T9919" t="s">
        <v>4624</v>
      </c>
      <c r="U9919" t="s">
        <v>13</v>
      </c>
      <c r="V9919">
        <f>VLOOKUP(U9919,category2,2,FALSE)</f>
        <v>1</v>
      </c>
      <c r="W9919" t="s">
        <v>3228</v>
      </c>
      <c r="X9919">
        <f>VLOOKUP(W9919,subcat2,3,FALSE)</f>
        <v>6</v>
      </c>
      <c r="Y9919" t="s">
        <v>2839</v>
      </c>
      <c r="Z9919">
        <v>14.91</v>
      </c>
      <c r="AA9919">
        <v>3</v>
      </c>
      <c r="AB9919">
        <v>0</v>
      </c>
      <c r="AC9919" s="4">
        <v>4.6220999999999997</v>
      </c>
    </row>
    <row r="9920" spans="1:29" x14ac:dyDescent="0.25">
      <c r="A9920" s="2">
        <v>9919</v>
      </c>
      <c r="B9920" t="s">
        <v>7924</v>
      </c>
      <c r="C9920" s="3">
        <v>42271</v>
      </c>
      <c r="D9920" s="3">
        <v>42276</v>
      </c>
      <c r="E9920" t="s">
        <v>25</v>
      </c>
      <c r="F9920">
        <f>VLOOKUP(E9920,SHIPMODE,2,FALSE)</f>
        <v>2</v>
      </c>
      <c r="G9920" t="s">
        <v>3695</v>
      </c>
      <c r="H9920" t="s">
        <v>1638</v>
      </c>
      <c r="I9920" t="s">
        <v>9</v>
      </c>
      <c r="J9920">
        <f>VLOOKUP(I9920,segmentID,2,FALSE)</f>
        <v>1</v>
      </c>
      <c r="K9920" t="s">
        <v>3255</v>
      </c>
      <c r="L9920">
        <f>VLOOKUP(K9920,country2,2,FALSE)</f>
        <v>1</v>
      </c>
      <c r="M9920" t="s">
        <v>138</v>
      </c>
      <c r="N9920">
        <f>VLOOKUP(Orders!M9920,city2,2,FALSE)</f>
        <v>21</v>
      </c>
      <c r="O9920" t="s">
        <v>139</v>
      </c>
      <c r="P9920">
        <f>VLOOKUP(O9920,state2,2,FALSE)</f>
        <v>16</v>
      </c>
      <c r="Q9920">
        <v>10035</v>
      </c>
      <c r="R9920" t="s">
        <v>79</v>
      </c>
      <c r="S9920">
        <f>VLOOKUP(R9920,region2,2,FALSE)</f>
        <v>4</v>
      </c>
      <c r="T9920" t="s">
        <v>4975</v>
      </c>
      <c r="U9920" t="s">
        <v>22</v>
      </c>
      <c r="V9920">
        <f>VLOOKUP(U9920,category2,2,FALSE)</f>
        <v>2</v>
      </c>
      <c r="W9920" t="s">
        <v>103</v>
      </c>
      <c r="X9920">
        <f>VLOOKUP(W9920,subcat2,3,FALSE)</f>
        <v>13</v>
      </c>
      <c r="Y9920" t="s">
        <v>1464</v>
      </c>
      <c r="Z9920">
        <v>39.979999999999997</v>
      </c>
      <c r="AA9920">
        <v>1</v>
      </c>
      <c r="AB9920">
        <v>0</v>
      </c>
      <c r="AC9920" s="4">
        <v>17.990999999999996</v>
      </c>
    </row>
    <row r="9921" spans="1:29" x14ac:dyDescent="0.25">
      <c r="A9921" s="2">
        <v>9920</v>
      </c>
      <c r="B9921" t="s">
        <v>9234</v>
      </c>
      <c r="C9921" s="3">
        <v>42444</v>
      </c>
      <c r="D9921" s="3">
        <v>42448</v>
      </c>
      <c r="E9921" t="s">
        <v>25</v>
      </c>
      <c r="F9921">
        <f>VLOOKUP(E9921,SHIPMODE,2,FALSE)</f>
        <v>2</v>
      </c>
      <c r="G9921" t="s">
        <v>3756</v>
      </c>
      <c r="H9921" t="s">
        <v>1831</v>
      </c>
      <c r="I9921" t="s">
        <v>18</v>
      </c>
      <c r="J9921">
        <f>VLOOKUP(I9921,segmentID,2,FALSE)</f>
        <v>2</v>
      </c>
      <c r="K9921" t="s">
        <v>3255</v>
      </c>
      <c r="L9921">
        <f>VLOOKUP(K9921,country2,2,FALSE)</f>
        <v>1</v>
      </c>
      <c r="M9921" t="s">
        <v>3202</v>
      </c>
      <c r="N9921">
        <f>VLOOKUP(Orders!M9921,city2,2,FALSE)</f>
        <v>519</v>
      </c>
      <c r="O9921" t="s">
        <v>54</v>
      </c>
      <c r="P9921">
        <f>VLOOKUP(O9921,state2,2,FALSE)</f>
        <v>6</v>
      </c>
      <c r="Q9921">
        <v>77803</v>
      </c>
      <c r="R9921" t="s">
        <v>55</v>
      </c>
      <c r="S9921">
        <f>VLOOKUP(R9921,region2,2,FALSE)</f>
        <v>3</v>
      </c>
      <c r="T9921" t="s">
        <v>4193</v>
      </c>
      <c r="U9921" t="s">
        <v>13</v>
      </c>
      <c r="V9921">
        <f>VLOOKUP(U9921,category2,2,FALSE)</f>
        <v>1</v>
      </c>
      <c r="W9921" t="s">
        <v>3226</v>
      </c>
      <c r="X9921">
        <f>VLOOKUP(W9921,subcat2,3,FALSE)</f>
        <v>2</v>
      </c>
      <c r="Y9921" t="s">
        <v>146</v>
      </c>
      <c r="Z9921">
        <v>528.42999999999995</v>
      </c>
      <c r="AA9921">
        <v>5</v>
      </c>
      <c r="AB9921">
        <v>0.3</v>
      </c>
      <c r="AC9921" s="4">
        <v>-143.43099999999998</v>
      </c>
    </row>
    <row r="9922" spans="1:29" x14ac:dyDescent="0.25">
      <c r="A9922" s="2">
        <v>9921</v>
      </c>
      <c r="B9922" t="s">
        <v>9234</v>
      </c>
      <c r="C9922" s="3">
        <v>42444</v>
      </c>
      <c r="D9922" s="3">
        <v>42448</v>
      </c>
      <c r="E9922" t="s">
        <v>25</v>
      </c>
      <c r="F9922">
        <f>VLOOKUP(E9922,SHIPMODE,2,FALSE)</f>
        <v>2</v>
      </c>
      <c r="G9922" t="s">
        <v>3756</v>
      </c>
      <c r="H9922" t="s">
        <v>1831</v>
      </c>
      <c r="I9922" t="s">
        <v>18</v>
      </c>
      <c r="J9922">
        <f>VLOOKUP(I9922,segmentID,2,FALSE)</f>
        <v>2</v>
      </c>
      <c r="K9922" t="s">
        <v>3255</v>
      </c>
      <c r="L9922">
        <f>VLOOKUP(K9922,country2,2,FALSE)</f>
        <v>1</v>
      </c>
      <c r="M9922" t="s">
        <v>3202</v>
      </c>
      <c r="N9922">
        <f>VLOOKUP(Orders!M9922,city2,2,FALSE)</f>
        <v>519</v>
      </c>
      <c r="O9922" t="s">
        <v>54</v>
      </c>
      <c r="P9922">
        <f>VLOOKUP(O9922,state2,2,FALSE)</f>
        <v>6</v>
      </c>
      <c r="Q9922">
        <v>77803</v>
      </c>
      <c r="R9922" t="s">
        <v>55</v>
      </c>
      <c r="S9922">
        <f>VLOOKUP(R9922,region2,2,FALSE)</f>
        <v>3</v>
      </c>
      <c r="T9922" t="s">
        <v>5468</v>
      </c>
      <c r="U9922" t="s">
        <v>22</v>
      </c>
      <c r="V9922">
        <f>VLOOKUP(U9922,category2,2,FALSE)</f>
        <v>2</v>
      </c>
      <c r="W9922" t="s">
        <v>3231</v>
      </c>
      <c r="X9922">
        <f>VLOOKUP(W9922,subcat2,3,FALSE)</f>
        <v>9</v>
      </c>
      <c r="Y9922" t="s">
        <v>1895</v>
      </c>
      <c r="Z9922">
        <v>22.385999999999996</v>
      </c>
      <c r="AA9922">
        <v>7</v>
      </c>
      <c r="AB9922">
        <v>0.8</v>
      </c>
      <c r="AC9922" s="4">
        <v>-35.817600000000013</v>
      </c>
    </row>
    <row r="9923" spans="1:29" x14ac:dyDescent="0.25">
      <c r="A9923" s="2">
        <v>9922</v>
      </c>
      <c r="B9923" t="s">
        <v>6891</v>
      </c>
      <c r="C9923" s="3">
        <v>41967</v>
      </c>
      <c r="D9923" s="3">
        <v>41973</v>
      </c>
      <c r="E9923" t="s">
        <v>25</v>
      </c>
      <c r="F9923">
        <f>VLOOKUP(E9923,SHIPMODE,2,FALSE)</f>
        <v>2</v>
      </c>
      <c r="G9923" t="s">
        <v>3656</v>
      </c>
      <c r="H9923" t="s">
        <v>1503</v>
      </c>
      <c r="I9923" t="s">
        <v>52</v>
      </c>
      <c r="J9923">
        <f>VLOOKUP(I9923,segmentID,2,FALSE)</f>
        <v>3</v>
      </c>
      <c r="K9923" t="s">
        <v>3255</v>
      </c>
      <c r="L9923">
        <f>VLOOKUP(K9923,country2,2,FALSE)</f>
        <v>1</v>
      </c>
      <c r="M9923" t="s">
        <v>395</v>
      </c>
      <c r="N9923">
        <f>VLOOKUP(Orders!M9923,city2,2,FALSE)</f>
        <v>60</v>
      </c>
      <c r="O9923" t="s">
        <v>249</v>
      </c>
      <c r="P9923">
        <f>VLOOKUP(O9923,state2,2,FALSE)</f>
        <v>25</v>
      </c>
      <c r="Q9923">
        <v>44312</v>
      </c>
      <c r="R9923" t="s">
        <v>79</v>
      </c>
      <c r="S9923">
        <f>VLOOKUP(R9923,region2,2,FALSE)</f>
        <v>4</v>
      </c>
      <c r="T9923" t="s">
        <v>4936</v>
      </c>
      <c r="U9923" t="s">
        <v>22</v>
      </c>
      <c r="V9923">
        <f>VLOOKUP(U9923,category2,2,FALSE)</f>
        <v>2</v>
      </c>
      <c r="W9923" t="s">
        <v>3231</v>
      </c>
      <c r="X9923">
        <f>VLOOKUP(W9923,subcat2,3,FALSE)</f>
        <v>9</v>
      </c>
      <c r="Y9923" t="s">
        <v>92</v>
      </c>
      <c r="Z9923">
        <v>5.7420000000000009</v>
      </c>
      <c r="AA9923">
        <v>3</v>
      </c>
      <c r="AB9923">
        <v>0.7</v>
      </c>
      <c r="AC9923" s="4">
        <v>-4.5935999999999986</v>
      </c>
    </row>
    <row r="9924" spans="1:29" x14ac:dyDescent="0.25">
      <c r="A9924" s="2">
        <v>9923</v>
      </c>
      <c r="B9924" t="s">
        <v>10925</v>
      </c>
      <c r="C9924" s="3">
        <v>42861</v>
      </c>
      <c r="D9924" s="3">
        <v>42865</v>
      </c>
      <c r="E9924" t="s">
        <v>25</v>
      </c>
      <c r="F9924">
        <f>VLOOKUP(E9924,SHIPMODE,2,FALSE)</f>
        <v>2</v>
      </c>
      <c r="G9924" t="s">
        <v>3478</v>
      </c>
      <c r="H9924" t="s">
        <v>902</v>
      </c>
      <c r="I9924" t="s">
        <v>9</v>
      </c>
      <c r="J9924">
        <f>VLOOKUP(I9924,segmentID,2,FALSE)</f>
        <v>1</v>
      </c>
      <c r="K9924" t="s">
        <v>3255</v>
      </c>
      <c r="L9924">
        <f>VLOOKUP(K9924,country2,2,FALSE)</f>
        <v>1</v>
      </c>
      <c r="M9924" t="s">
        <v>156</v>
      </c>
      <c r="N9924">
        <f>VLOOKUP(Orders!M9924,city2,2,FALSE)</f>
        <v>23</v>
      </c>
      <c r="O9924" t="s">
        <v>110</v>
      </c>
      <c r="P9924">
        <f>VLOOKUP(O9924,state2,2,FALSE)</f>
        <v>11</v>
      </c>
      <c r="Q9924">
        <v>60653</v>
      </c>
      <c r="R9924" t="s">
        <v>55</v>
      </c>
      <c r="S9924">
        <f>VLOOKUP(R9924,region2,2,FALSE)</f>
        <v>3</v>
      </c>
      <c r="T9924" t="s">
        <v>4962</v>
      </c>
      <c r="U9924" t="s">
        <v>35</v>
      </c>
      <c r="V9924">
        <f>VLOOKUP(U9924,category2,2,FALSE)</f>
        <v>3</v>
      </c>
      <c r="W9924" t="s">
        <v>3232</v>
      </c>
      <c r="X9924">
        <f>VLOOKUP(W9924,subcat2,3,FALSE)</f>
        <v>12</v>
      </c>
      <c r="Y9924" t="s">
        <v>486</v>
      </c>
      <c r="Z9924">
        <v>191.96800000000002</v>
      </c>
      <c r="AA9924">
        <v>4</v>
      </c>
      <c r="AB9924">
        <v>0.2</v>
      </c>
      <c r="AC9924" s="4">
        <v>28.79519999999998</v>
      </c>
    </row>
    <row r="9925" spans="1:29" x14ac:dyDescent="0.25">
      <c r="A9925" s="2">
        <v>9924</v>
      </c>
      <c r="B9925" t="s">
        <v>7925</v>
      </c>
      <c r="C9925" s="3">
        <v>42083</v>
      </c>
      <c r="D9925" s="3">
        <v>42086</v>
      </c>
      <c r="E9925" t="s">
        <v>97</v>
      </c>
      <c r="F9925">
        <f>VLOOKUP(E9925,SHIPMODE,2,FALSE)</f>
        <v>3</v>
      </c>
      <c r="G9925" t="s">
        <v>3959</v>
      </c>
      <c r="H9925" t="s">
        <v>2647</v>
      </c>
      <c r="I9925" t="s">
        <v>18</v>
      </c>
      <c r="J9925">
        <f>VLOOKUP(I9925,segmentID,2,FALSE)</f>
        <v>2</v>
      </c>
      <c r="K9925" t="s">
        <v>3255</v>
      </c>
      <c r="L9925">
        <f>VLOOKUP(K9925,country2,2,FALSE)</f>
        <v>1</v>
      </c>
      <c r="M9925" t="s">
        <v>138</v>
      </c>
      <c r="N9925">
        <f>VLOOKUP(Orders!M9925,city2,2,FALSE)</f>
        <v>21</v>
      </c>
      <c r="O9925" t="s">
        <v>139</v>
      </c>
      <c r="P9925">
        <f>VLOOKUP(O9925,state2,2,FALSE)</f>
        <v>16</v>
      </c>
      <c r="Q9925">
        <v>10035</v>
      </c>
      <c r="R9925" t="s">
        <v>79</v>
      </c>
      <c r="S9925">
        <f>VLOOKUP(R9925,region2,2,FALSE)</f>
        <v>4</v>
      </c>
      <c r="T9925" t="s">
        <v>4454</v>
      </c>
      <c r="U9925" t="s">
        <v>22</v>
      </c>
      <c r="V9925">
        <f>VLOOKUP(U9925,category2,2,FALSE)</f>
        <v>2</v>
      </c>
      <c r="W9925" t="s">
        <v>3231</v>
      </c>
      <c r="X9925">
        <f>VLOOKUP(W9925,subcat2,3,FALSE)</f>
        <v>9</v>
      </c>
      <c r="Y9925" t="s">
        <v>2723</v>
      </c>
      <c r="Z9925">
        <v>49.847999999999999</v>
      </c>
      <c r="AA9925">
        <v>3</v>
      </c>
      <c r="AB9925">
        <v>0.2</v>
      </c>
      <c r="AC9925" s="4">
        <v>16.823699999999999</v>
      </c>
    </row>
    <row r="9926" spans="1:29" x14ac:dyDescent="0.25">
      <c r="A9926" s="2">
        <v>9925</v>
      </c>
      <c r="B9926" t="s">
        <v>7925</v>
      </c>
      <c r="C9926" s="3">
        <v>42083</v>
      </c>
      <c r="D9926" s="3">
        <v>42086</v>
      </c>
      <c r="E9926" t="s">
        <v>97</v>
      </c>
      <c r="F9926">
        <f>VLOOKUP(E9926,SHIPMODE,2,FALSE)</f>
        <v>3</v>
      </c>
      <c r="G9926" t="s">
        <v>3959</v>
      </c>
      <c r="H9926" t="s">
        <v>2647</v>
      </c>
      <c r="I9926" t="s">
        <v>18</v>
      </c>
      <c r="J9926">
        <f>VLOOKUP(I9926,segmentID,2,FALSE)</f>
        <v>2</v>
      </c>
      <c r="K9926" t="s">
        <v>3255</v>
      </c>
      <c r="L9926">
        <f>VLOOKUP(K9926,country2,2,FALSE)</f>
        <v>1</v>
      </c>
      <c r="M9926" t="s">
        <v>138</v>
      </c>
      <c r="N9926">
        <f>VLOOKUP(Orders!M9926,city2,2,FALSE)</f>
        <v>21</v>
      </c>
      <c r="O9926" t="s">
        <v>139</v>
      </c>
      <c r="P9926">
        <f>VLOOKUP(O9926,state2,2,FALSE)</f>
        <v>16</v>
      </c>
      <c r="Q9926">
        <v>10035</v>
      </c>
      <c r="R9926" t="s">
        <v>79</v>
      </c>
      <c r="S9926">
        <f>VLOOKUP(R9926,region2,2,FALSE)</f>
        <v>4</v>
      </c>
      <c r="T9926" t="s">
        <v>4352</v>
      </c>
      <c r="U9926" t="s">
        <v>22</v>
      </c>
      <c r="V9926">
        <f>VLOOKUP(U9926,category2,2,FALSE)</f>
        <v>2</v>
      </c>
      <c r="W9926" t="s">
        <v>103</v>
      </c>
      <c r="X9926">
        <f>VLOOKUP(W9926,subcat2,3,FALSE)</f>
        <v>13</v>
      </c>
      <c r="Y9926" t="s">
        <v>2704</v>
      </c>
      <c r="Z9926">
        <v>23.99</v>
      </c>
      <c r="AA9926">
        <v>1</v>
      </c>
      <c r="AB9926">
        <v>0</v>
      </c>
      <c r="AC9926" s="4">
        <v>11.994999999999999</v>
      </c>
    </row>
    <row r="9927" spans="1:29" x14ac:dyDescent="0.25">
      <c r="A9927" s="2">
        <v>9926</v>
      </c>
      <c r="B9927" t="s">
        <v>7925</v>
      </c>
      <c r="C9927" s="3">
        <v>42083</v>
      </c>
      <c r="D9927" s="3">
        <v>42086</v>
      </c>
      <c r="E9927" t="s">
        <v>97</v>
      </c>
      <c r="F9927">
        <f>VLOOKUP(E9927,SHIPMODE,2,FALSE)</f>
        <v>3</v>
      </c>
      <c r="G9927" t="s">
        <v>3959</v>
      </c>
      <c r="H9927" t="s">
        <v>2647</v>
      </c>
      <c r="I9927" t="s">
        <v>18</v>
      </c>
      <c r="J9927">
        <f>VLOOKUP(I9927,segmentID,2,FALSE)</f>
        <v>2</v>
      </c>
      <c r="K9927" t="s">
        <v>3255</v>
      </c>
      <c r="L9927">
        <f>VLOOKUP(K9927,country2,2,FALSE)</f>
        <v>1</v>
      </c>
      <c r="M9927" t="s">
        <v>138</v>
      </c>
      <c r="N9927">
        <f>VLOOKUP(Orders!M9927,city2,2,FALSE)</f>
        <v>21</v>
      </c>
      <c r="O9927" t="s">
        <v>139</v>
      </c>
      <c r="P9927">
        <f>VLOOKUP(O9927,state2,2,FALSE)</f>
        <v>16</v>
      </c>
      <c r="Q9927">
        <v>10035</v>
      </c>
      <c r="R9927" t="s">
        <v>79</v>
      </c>
      <c r="S9927">
        <f>VLOOKUP(R9927,region2,2,FALSE)</f>
        <v>4</v>
      </c>
      <c r="T9927" t="s">
        <v>4123</v>
      </c>
      <c r="U9927" t="s">
        <v>22</v>
      </c>
      <c r="V9927">
        <f>VLOOKUP(U9927,category2,2,FALSE)</f>
        <v>2</v>
      </c>
      <c r="W9927" t="s">
        <v>3231</v>
      </c>
      <c r="X9927">
        <f>VLOOKUP(W9927,subcat2,3,FALSE)</f>
        <v>9</v>
      </c>
      <c r="Y9927" t="s">
        <v>258</v>
      </c>
      <c r="Z9927">
        <v>1087.9360000000001</v>
      </c>
      <c r="AA9927">
        <v>8</v>
      </c>
      <c r="AB9927">
        <v>0.2</v>
      </c>
      <c r="AC9927" s="4">
        <v>353.5791999999999</v>
      </c>
    </row>
    <row r="9928" spans="1:29" x14ac:dyDescent="0.25">
      <c r="A9928" s="2">
        <v>9927</v>
      </c>
      <c r="B9928" t="s">
        <v>7925</v>
      </c>
      <c r="C9928" s="3">
        <v>42083</v>
      </c>
      <c r="D9928" s="3">
        <v>42086</v>
      </c>
      <c r="E9928" t="s">
        <v>97</v>
      </c>
      <c r="F9928">
        <f>VLOOKUP(E9928,SHIPMODE,2,FALSE)</f>
        <v>3</v>
      </c>
      <c r="G9928" t="s">
        <v>3959</v>
      </c>
      <c r="H9928" t="s">
        <v>2647</v>
      </c>
      <c r="I9928" t="s">
        <v>18</v>
      </c>
      <c r="J9928">
        <f>VLOOKUP(I9928,segmentID,2,FALSE)</f>
        <v>2</v>
      </c>
      <c r="K9928" t="s">
        <v>3255</v>
      </c>
      <c r="L9928">
        <f>VLOOKUP(K9928,country2,2,FALSE)</f>
        <v>1</v>
      </c>
      <c r="M9928" t="s">
        <v>138</v>
      </c>
      <c r="N9928">
        <f>VLOOKUP(Orders!M9928,city2,2,FALSE)</f>
        <v>21</v>
      </c>
      <c r="O9928" t="s">
        <v>139</v>
      </c>
      <c r="P9928">
        <f>VLOOKUP(O9928,state2,2,FALSE)</f>
        <v>16</v>
      </c>
      <c r="Q9928">
        <v>10035</v>
      </c>
      <c r="R9928" t="s">
        <v>79</v>
      </c>
      <c r="S9928">
        <f>VLOOKUP(R9928,region2,2,FALSE)</f>
        <v>4</v>
      </c>
      <c r="T9928" t="s">
        <v>5050</v>
      </c>
      <c r="U9928" t="s">
        <v>35</v>
      </c>
      <c r="V9928">
        <f>VLOOKUP(U9928,category2,2,FALSE)</f>
        <v>3</v>
      </c>
      <c r="W9928" t="s">
        <v>3230</v>
      </c>
      <c r="X9928">
        <f>VLOOKUP(W9928,subcat2,3,FALSE)</f>
        <v>8</v>
      </c>
      <c r="Y9928" t="s">
        <v>2046</v>
      </c>
      <c r="Z9928">
        <v>199.98</v>
      </c>
      <c r="AA9928">
        <v>2</v>
      </c>
      <c r="AB9928">
        <v>0</v>
      </c>
      <c r="AC9928" s="4">
        <v>53.994599999999991</v>
      </c>
    </row>
    <row r="9929" spans="1:29" x14ac:dyDescent="0.25">
      <c r="A9929" s="2">
        <v>9928</v>
      </c>
      <c r="B9929" t="s">
        <v>7925</v>
      </c>
      <c r="C9929" s="3">
        <v>42083</v>
      </c>
      <c r="D9929" s="3">
        <v>42086</v>
      </c>
      <c r="E9929" t="s">
        <v>97</v>
      </c>
      <c r="F9929">
        <f>VLOOKUP(E9929,SHIPMODE,2,FALSE)</f>
        <v>3</v>
      </c>
      <c r="G9929" t="s">
        <v>3959</v>
      </c>
      <c r="H9929" t="s">
        <v>2647</v>
      </c>
      <c r="I9929" t="s">
        <v>18</v>
      </c>
      <c r="J9929">
        <f>VLOOKUP(I9929,segmentID,2,FALSE)</f>
        <v>2</v>
      </c>
      <c r="K9929" t="s">
        <v>3255</v>
      </c>
      <c r="L9929">
        <f>VLOOKUP(K9929,country2,2,FALSE)</f>
        <v>1</v>
      </c>
      <c r="M9929" t="s">
        <v>138</v>
      </c>
      <c r="N9929">
        <f>VLOOKUP(Orders!M9929,city2,2,FALSE)</f>
        <v>21</v>
      </c>
      <c r="O9929" t="s">
        <v>139</v>
      </c>
      <c r="P9929">
        <f>VLOOKUP(O9929,state2,2,FALSE)</f>
        <v>16</v>
      </c>
      <c r="Q9929">
        <v>10035</v>
      </c>
      <c r="R9929" t="s">
        <v>79</v>
      </c>
      <c r="S9929">
        <f>VLOOKUP(R9929,region2,2,FALSE)</f>
        <v>4</v>
      </c>
      <c r="T9929" t="s">
        <v>5298</v>
      </c>
      <c r="U9929" t="s">
        <v>22</v>
      </c>
      <c r="V9929">
        <f>VLOOKUP(U9929,category2,2,FALSE)</f>
        <v>2</v>
      </c>
      <c r="W9929" t="s">
        <v>3227</v>
      </c>
      <c r="X9929">
        <f>VLOOKUP(W9929,subcat2,3,FALSE)</f>
        <v>5</v>
      </c>
      <c r="Y9929" t="s">
        <v>803</v>
      </c>
      <c r="Z9929">
        <v>83.92</v>
      </c>
      <c r="AA9929">
        <v>4</v>
      </c>
      <c r="AB9929">
        <v>0</v>
      </c>
      <c r="AC9929" s="4">
        <v>20.140799999999999</v>
      </c>
    </row>
    <row r="9930" spans="1:29" x14ac:dyDescent="0.25">
      <c r="A9930" s="2">
        <v>9929</v>
      </c>
      <c r="B9930" t="s">
        <v>9235</v>
      </c>
      <c r="C9930" s="3">
        <v>42617</v>
      </c>
      <c r="D9930" s="3">
        <v>42617</v>
      </c>
      <c r="E9930" t="s">
        <v>625</v>
      </c>
      <c r="F9930">
        <f>VLOOKUP(E9930,SHIPMODE,2,FALSE)</f>
        <v>4</v>
      </c>
      <c r="G9930" t="s">
        <v>4036</v>
      </c>
      <c r="H9930" t="s">
        <v>3104</v>
      </c>
      <c r="I9930" t="s">
        <v>9</v>
      </c>
      <c r="J9930">
        <f>VLOOKUP(I9930,segmentID,2,FALSE)</f>
        <v>1</v>
      </c>
      <c r="K9930" t="s">
        <v>3255</v>
      </c>
      <c r="L9930">
        <f>VLOOKUP(K9930,country2,2,FALSE)</f>
        <v>1</v>
      </c>
      <c r="M9930" t="s">
        <v>67</v>
      </c>
      <c r="N9930">
        <f>VLOOKUP(Orders!M9930,city2,2,FALSE)</f>
        <v>9</v>
      </c>
      <c r="O9930" t="s">
        <v>20</v>
      </c>
      <c r="P9930">
        <f>VLOOKUP(O9930,state2,2,FALSE)</f>
        <v>2</v>
      </c>
      <c r="Q9930">
        <v>94122</v>
      </c>
      <c r="R9930" t="s">
        <v>21</v>
      </c>
      <c r="S9930">
        <f>VLOOKUP(R9930,region2,2,FALSE)</f>
        <v>2</v>
      </c>
      <c r="T9930" t="s">
        <v>4184</v>
      </c>
      <c r="U9930" t="s">
        <v>13</v>
      </c>
      <c r="V9930">
        <f>VLOOKUP(U9930,category2,2,FALSE)</f>
        <v>1</v>
      </c>
      <c r="W9930" t="s">
        <v>3228</v>
      </c>
      <c r="X9930">
        <f>VLOOKUP(W9930,subcat2,3,FALSE)</f>
        <v>6</v>
      </c>
      <c r="Y9930" t="s">
        <v>1025</v>
      </c>
      <c r="Z9930">
        <v>24.27</v>
      </c>
      <c r="AA9930">
        <v>3</v>
      </c>
      <c r="AB9930">
        <v>0</v>
      </c>
      <c r="AC9930" s="4">
        <v>8.7371999999999996</v>
      </c>
    </row>
    <row r="9931" spans="1:29" x14ac:dyDescent="0.25">
      <c r="A9931" s="2">
        <v>9930</v>
      </c>
      <c r="B9931" t="s">
        <v>9235</v>
      </c>
      <c r="C9931" s="3">
        <v>42617</v>
      </c>
      <c r="D9931" s="3">
        <v>42617</v>
      </c>
      <c r="E9931" t="s">
        <v>625</v>
      </c>
      <c r="F9931">
        <f>VLOOKUP(E9931,SHIPMODE,2,FALSE)</f>
        <v>4</v>
      </c>
      <c r="G9931" t="s">
        <v>4036</v>
      </c>
      <c r="H9931" t="s">
        <v>3104</v>
      </c>
      <c r="I9931" t="s">
        <v>9</v>
      </c>
      <c r="J9931">
        <f>VLOOKUP(I9931,segmentID,2,FALSE)</f>
        <v>1</v>
      </c>
      <c r="K9931" t="s">
        <v>3255</v>
      </c>
      <c r="L9931">
        <f>VLOOKUP(K9931,country2,2,FALSE)</f>
        <v>1</v>
      </c>
      <c r="M9931" t="s">
        <v>67</v>
      </c>
      <c r="N9931">
        <f>VLOOKUP(Orders!M9931,city2,2,FALSE)</f>
        <v>9</v>
      </c>
      <c r="O9931" t="s">
        <v>20</v>
      </c>
      <c r="P9931">
        <f>VLOOKUP(O9931,state2,2,FALSE)</f>
        <v>2</v>
      </c>
      <c r="Q9931">
        <v>94122</v>
      </c>
      <c r="R9931" t="s">
        <v>21</v>
      </c>
      <c r="S9931">
        <f>VLOOKUP(R9931,region2,2,FALSE)</f>
        <v>2</v>
      </c>
      <c r="T9931" t="s">
        <v>5368</v>
      </c>
      <c r="U9931" t="s">
        <v>35</v>
      </c>
      <c r="V9931">
        <f>VLOOKUP(U9931,category2,2,FALSE)</f>
        <v>3</v>
      </c>
      <c r="W9931" t="s">
        <v>3236</v>
      </c>
      <c r="X9931">
        <f>VLOOKUP(W9931,subcat2,3,FALSE)</f>
        <v>17</v>
      </c>
      <c r="Y9931" t="s">
        <v>2719</v>
      </c>
      <c r="Z9931">
        <v>2799.9600000000005</v>
      </c>
      <c r="AA9931">
        <v>5</v>
      </c>
      <c r="AB9931">
        <v>0.2</v>
      </c>
      <c r="AC9931" s="4">
        <v>944.98649999999986</v>
      </c>
    </row>
    <row r="9932" spans="1:29" x14ac:dyDescent="0.25">
      <c r="A9932" s="2">
        <v>9931</v>
      </c>
      <c r="B9932" t="s">
        <v>7926</v>
      </c>
      <c r="C9932" s="3">
        <v>42321</v>
      </c>
      <c r="D9932" s="3">
        <v>42325</v>
      </c>
      <c r="E9932" t="s">
        <v>25</v>
      </c>
      <c r="F9932">
        <f>VLOOKUP(E9932,SHIPMODE,2,FALSE)</f>
        <v>2</v>
      </c>
      <c r="G9932" t="s">
        <v>3423</v>
      </c>
      <c r="H9932" t="s">
        <v>690</v>
      </c>
      <c r="I9932" t="s">
        <v>9</v>
      </c>
      <c r="J9932">
        <f>VLOOKUP(I9932,segmentID,2,FALSE)</f>
        <v>1</v>
      </c>
      <c r="K9932" t="s">
        <v>3255</v>
      </c>
      <c r="L9932">
        <f>VLOOKUP(K9932,country2,2,FALSE)</f>
        <v>1</v>
      </c>
      <c r="M9932" t="s">
        <v>2088</v>
      </c>
      <c r="N9932">
        <f>VLOOKUP(Orders!M9932,city2,2,FALSE)</f>
        <v>273</v>
      </c>
      <c r="O9932" t="s">
        <v>20</v>
      </c>
      <c r="P9932">
        <f>VLOOKUP(O9932,state2,2,FALSE)</f>
        <v>2</v>
      </c>
      <c r="Q9932">
        <v>92404</v>
      </c>
      <c r="R9932" t="s">
        <v>21</v>
      </c>
      <c r="S9932">
        <f>VLOOKUP(R9932,region2,2,FALSE)</f>
        <v>2</v>
      </c>
      <c r="T9932" t="s">
        <v>5555</v>
      </c>
      <c r="U9932" t="s">
        <v>22</v>
      </c>
      <c r="V9932">
        <f>VLOOKUP(U9932,category2,2,FALSE)</f>
        <v>2</v>
      </c>
      <c r="W9932" t="s">
        <v>3231</v>
      </c>
      <c r="X9932">
        <f>VLOOKUP(W9932,subcat2,3,FALSE)</f>
        <v>9</v>
      </c>
      <c r="Y9932" t="s">
        <v>3062</v>
      </c>
      <c r="Z9932">
        <v>9.8719999999999999</v>
      </c>
      <c r="AA9932">
        <v>2</v>
      </c>
      <c r="AB9932">
        <v>0.2</v>
      </c>
      <c r="AC9932" s="4">
        <v>3.4551999999999996</v>
      </c>
    </row>
    <row r="9933" spans="1:29" x14ac:dyDescent="0.25">
      <c r="A9933" s="2">
        <v>9932</v>
      </c>
      <c r="B9933" t="s">
        <v>7926</v>
      </c>
      <c r="C9933" s="3">
        <v>42321</v>
      </c>
      <c r="D9933" s="3">
        <v>42325</v>
      </c>
      <c r="E9933" t="s">
        <v>25</v>
      </c>
      <c r="F9933">
        <f>VLOOKUP(E9933,SHIPMODE,2,FALSE)</f>
        <v>2</v>
      </c>
      <c r="G9933" t="s">
        <v>3423</v>
      </c>
      <c r="H9933" t="s">
        <v>690</v>
      </c>
      <c r="I9933" t="s">
        <v>9</v>
      </c>
      <c r="J9933">
        <f>VLOOKUP(I9933,segmentID,2,FALSE)</f>
        <v>1</v>
      </c>
      <c r="K9933" t="s">
        <v>3255</v>
      </c>
      <c r="L9933">
        <f>VLOOKUP(K9933,country2,2,FALSE)</f>
        <v>1</v>
      </c>
      <c r="M9933" t="s">
        <v>2088</v>
      </c>
      <c r="N9933">
        <f>VLOOKUP(Orders!M9933,city2,2,FALSE)</f>
        <v>273</v>
      </c>
      <c r="O9933" t="s">
        <v>20</v>
      </c>
      <c r="P9933">
        <f>VLOOKUP(O9933,state2,2,FALSE)</f>
        <v>2</v>
      </c>
      <c r="Q9933">
        <v>92404</v>
      </c>
      <c r="R9933" t="s">
        <v>21</v>
      </c>
      <c r="S9933">
        <f>VLOOKUP(R9933,region2,2,FALSE)</f>
        <v>2</v>
      </c>
      <c r="T9933" t="s">
        <v>5442</v>
      </c>
      <c r="U9933" t="s">
        <v>13</v>
      </c>
      <c r="V9933">
        <f>VLOOKUP(U9933,category2,2,FALSE)</f>
        <v>1</v>
      </c>
      <c r="W9933" t="s">
        <v>14</v>
      </c>
      <c r="X9933">
        <f>VLOOKUP(W9933,subcat2,3,FALSE)</f>
        <v>1</v>
      </c>
      <c r="Y9933" t="s">
        <v>2012</v>
      </c>
      <c r="Z9933">
        <v>683.33199999999999</v>
      </c>
      <c r="AA9933">
        <v>4</v>
      </c>
      <c r="AB9933">
        <v>0.15</v>
      </c>
      <c r="AC9933" s="4">
        <v>-40.196000000000055</v>
      </c>
    </row>
    <row r="9934" spans="1:29" x14ac:dyDescent="0.25">
      <c r="A9934" s="2">
        <v>9933</v>
      </c>
      <c r="B9934" t="s">
        <v>7926</v>
      </c>
      <c r="C9934" s="3">
        <v>42321</v>
      </c>
      <c r="D9934" s="3">
        <v>42325</v>
      </c>
      <c r="E9934" t="s">
        <v>25</v>
      </c>
      <c r="F9934">
        <f>VLOOKUP(E9934,SHIPMODE,2,FALSE)</f>
        <v>2</v>
      </c>
      <c r="G9934" t="s">
        <v>3423</v>
      </c>
      <c r="H9934" t="s">
        <v>690</v>
      </c>
      <c r="I9934" t="s">
        <v>9</v>
      </c>
      <c r="J9934">
        <f>VLOOKUP(I9934,segmentID,2,FALSE)</f>
        <v>1</v>
      </c>
      <c r="K9934" t="s">
        <v>3255</v>
      </c>
      <c r="L9934">
        <f>VLOOKUP(K9934,country2,2,FALSE)</f>
        <v>1</v>
      </c>
      <c r="M9934" t="s">
        <v>2088</v>
      </c>
      <c r="N9934">
        <f>VLOOKUP(Orders!M9934,city2,2,FALSE)</f>
        <v>273</v>
      </c>
      <c r="O9934" t="s">
        <v>20</v>
      </c>
      <c r="P9934">
        <f>VLOOKUP(O9934,state2,2,FALSE)</f>
        <v>2</v>
      </c>
      <c r="Q9934">
        <v>92404</v>
      </c>
      <c r="R9934" t="s">
        <v>21</v>
      </c>
      <c r="S9934">
        <f>VLOOKUP(R9934,region2,2,FALSE)</f>
        <v>2</v>
      </c>
      <c r="T9934" t="s">
        <v>5598</v>
      </c>
      <c r="U9934" t="s">
        <v>22</v>
      </c>
      <c r="V9934">
        <f>VLOOKUP(U9934,category2,2,FALSE)</f>
        <v>2</v>
      </c>
      <c r="W9934" t="s">
        <v>45</v>
      </c>
      <c r="X9934">
        <f>VLOOKUP(W9934,subcat2,3,FALSE)</f>
        <v>11</v>
      </c>
      <c r="Y9934" t="s">
        <v>1517</v>
      </c>
      <c r="Z9934">
        <v>29.96</v>
      </c>
      <c r="AA9934">
        <v>7</v>
      </c>
      <c r="AB9934">
        <v>0</v>
      </c>
      <c r="AC9934" s="4">
        <v>13.481999999999998</v>
      </c>
    </row>
    <row r="9935" spans="1:29" x14ac:dyDescent="0.25">
      <c r="A9935" s="2">
        <v>9934</v>
      </c>
      <c r="B9935" t="s">
        <v>6892</v>
      </c>
      <c r="C9935" s="3">
        <v>41831</v>
      </c>
      <c r="D9935" s="3">
        <v>41834</v>
      </c>
      <c r="E9935" t="s">
        <v>97</v>
      </c>
      <c r="F9935">
        <f>VLOOKUP(E9935,SHIPMODE,2,FALSE)</f>
        <v>3</v>
      </c>
      <c r="G9935" t="s">
        <v>3778</v>
      </c>
      <c r="H9935" t="s">
        <v>1906</v>
      </c>
      <c r="I9935" t="s">
        <v>9</v>
      </c>
      <c r="J9935">
        <f>VLOOKUP(I9935,segmentID,2,FALSE)</f>
        <v>1</v>
      </c>
      <c r="K9935" t="s">
        <v>3255</v>
      </c>
      <c r="L9935">
        <f>VLOOKUP(K9935,country2,2,FALSE)</f>
        <v>1</v>
      </c>
      <c r="M9935" t="s">
        <v>1743</v>
      </c>
      <c r="N9935">
        <f>VLOOKUP(Orders!M9935,city2,2,FALSE)</f>
        <v>222</v>
      </c>
      <c r="O9935" t="s">
        <v>139</v>
      </c>
      <c r="P9935">
        <f>VLOOKUP(O9935,state2,2,FALSE)</f>
        <v>16</v>
      </c>
      <c r="Q9935">
        <v>14304</v>
      </c>
      <c r="R9935" t="s">
        <v>79</v>
      </c>
      <c r="S9935">
        <f>VLOOKUP(R9935,region2,2,FALSE)</f>
        <v>4</v>
      </c>
      <c r="T9935" t="s">
        <v>5580</v>
      </c>
      <c r="U9935" t="s">
        <v>35</v>
      </c>
      <c r="V9935">
        <f>VLOOKUP(U9935,category2,2,FALSE)</f>
        <v>3</v>
      </c>
      <c r="W9935" t="s">
        <v>3230</v>
      </c>
      <c r="X9935">
        <f>VLOOKUP(W9935,subcat2,3,FALSE)</f>
        <v>8</v>
      </c>
      <c r="Y9935" t="s">
        <v>264</v>
      </c>
      <c r="Z9935">
        <v>164.85000000000002</v>
      </c>
      <c r="AA9935">
        <v>3</v>
      </c>
      <c r="AB9935">
        <v>0</v>
      </c>
      <c r="AC9935" s="4">
        <v>47.806499999999993</v>
      </c>
    </row>
    <row r="9936" spans="1:29" x14ac:dyDescent="0.25">
      <c r="A9936" s="2">
        <v>9935</v>
      </c>
      <c r="B9936" t="s">
        <v>9236</v>
      </c>
      <c r="C9936" s="3">
        <v>42467</v>
      </c>
      <c r="D9936" s="3">
        <v>42472</v>
      </c>
      <c r="E9936" t="s">
        <v>25</v>
      </c>
      <c r="F9936">
        <f>VLOOKUP(E9936,SHIPMODE,2,FALSE)</f>
        <v>2</v>
      </c>
      <c r="G9936" t="s">
        <v>3493</v>
      </c>
      <c r="H9936" t="s">
        <v>946</v>
      </c>
      <c r="I9936" t="s">
        <v>9</v>
      </c>
      <c r="J9936">
        <f>VLOOKUP(I9936,segmentID,2,FALSE)</f>
        <v>1</v>
      </c>
      <c r="K9936" t="s">
        <v>3255</v>
      </c>
      <c r="L9936">
        <f>VLOOKUP(K9936,country2,2,FALSE)</f>
        <v>1</v>
      </c>
      <c r="M9936" t="s">
        <v>77</v>
      </c>
      <c r="N9936">
        <f>VLOOKUP(Orders!M9936,city2,2,FALSE)</f>
        <v>11</v>
      </c>
      <c r="O9936" t="s">
        <v>78</v>
      </c>
      <c r="P9936">
        <f>VLOOKUP(O9936,state2,2,FALSE)</f>
        <v>10</v>
      </c>
      <c r="Q9936">
        <v>19120</v>
      </c>
      <c r="R9936" t="s">
        <v>79</v>
      </c>
      <c r="S9936">
        <f>VLOOKUP(R9936,region2,2,FALSE)</f>
        <v>4</v>
      </c>
      <c r="T9936" t="s">
        <v>5860</v>
      </c>
      <c r="U9936" t="s">
        <v>22</v>
      </c>
      <c r="V9936">
        <f>VLOOKUP(U9936,category2,2,FALSE)</f>
        <v>2</v>
      </c>
      <c r="W9936" t="s">
        <v>38</v>
      </c>
      <c r="X9936">
        <f>VLOOKUP(W9936,subcat2,3,FALSE)</f>
        <v>10</v>
      </c>
      <c r="Y9936" t="s">
        <v>2936</v>
      </c>
      <c r="Z9936">
        <v>33.528000000000006</v>
      </c>
      <c r="AA9936">
        <v>3</v>
      </c>
      <c r="AB9936">
        <v>0.2</v>
      </c>
      <c r="AC9936" s="4">
        <v>2.5146000000000015</v>
      </c>
    </row>
    <row r="9937" spans="1:29" x14ac:dyDescent="0.25">
      <c r="A9937" s="2">
        <v>9936</v>
      </c>
      <c r="B9937" t="s">
        <v>9236</v>
      </c>
      <c r="C9937" s="3">
        <v>42467</v>
      </c>
      <c r="D9937" s="3">
        <v>42472</v>
      </c>
      <c r="E9937" t="s">
        <v>25</v>
      </c>
      <c r="F9937">
        <f>VLOOKUP(E9937,SHIPMODE,2,FALSE)</f>
        <v>2</v>
      </c>
      <c r="G9937" t="s">
        <v>3493</v>
      </c>
      <c r="H9937" t="s">
        <v>946</v>
      </c>
      <c r="I9937" t="s">
        <v>9</v>
      </c>
      <c r="J9937">
        <f>VLOOKUP(I9937,segmentID,2,FALSE)</f>
        <v>1</v>
      </c>
      <c r="K9937" t="s">
        <v>3255</v>
      </c>
      <c r="L9937">
        <f>VLOOKUP(K9937,country2,2,FALSE)</f>
        <v>1</v>
      </c>
      <c r="M9937" t="s">
        <v>77</v>
      </c>
      <c r="N9937">
        <f>VLOOKUP(Orders!M9937,city2,2,FALSE)</f>
        <v>11</v>
      </c>
      <c r="O9937" t="s">
        <v>78</v>
      </c>
      <c r="P9937">
        <f>VLOOKUP(O9937,state2,2,FALSE)</f>
        <v>10</v>
      </c>
      <c r="Q9937">
        <v>19120</v>
      </c>
      <c r="R9937" t="s">
        <v>79</v>
      </c>
      <c r="S9937">
        <f>VLOOKUP(R9937,region2,2,FALSE)</f>
        <v>4</v>
      </c>
      <c r="T9937" t="s">
        <v>5918</v>
      </c>
      <c r="U9937" t="s">
        <v>22</v>
      </c>
      <c r="V9937">
        <f>VLOOKUP(U9937,category2,2,FALSE)</f>
        <v>2</v>
      </c>
      <c r="W9937" t="s">
        <v>3227</v>
      </c>
      <c r="X9937">
        <f>VLOOKUP(W9937,subcat2,3,FALSE)</f>
        <v>5</v>
      </c>
      <c r="Y9937" t="s">
        <v>144</v>
      </c>
      <c r="Z9937">
        <v>36.744</v>
      </c>
      <c r="AA9937">
        <v>3</v>
      </c>
      <c r="AB9937">
        <v>0.2</v>
      </c>
      <c r="AC9937" s="4">
        <v>3.6744000000000039</v>
      </c>
    </row>
    <row r="9938" spans="1:29" x14ac:dyDescent="0.25">
      <c r="A9938" s="2">
        <v>9937</v>
      </c>
      <c r="B9938" t="s">
        <v>10926</v>
      </c>
      <c r="C9938" s="3">
        <v>42910</v>
      </c>
      <c r="D9938" s="3">
        <v>42914</v>
      </c>
      <c r="E9938" t="s">
        <v>25</v>
      </c>
      <c r="F9938">
        <f>VLOOKUP(E9938,SHIPMODE,2,FALSE)</f>
        <v>2</v>
      </c>
      <c r="G9938" t="s">
        <v>3878</v>
      </c>
      <c r="H9938" t="s">
        <v>2343</v>
      </c>
      <c r="I9938" t="s">
        <v>9</v>
      </c>
      <c r="J9938">
        <f>VLOOKUP(I9938,segmentID,2,FALSE)</f>
        <v>1</v>
      </c>
      <c r="K9938" t="s">
        <v>3255</v>
      </c>
      <c r="L9938">
        <f>VLOOKUP(K9938,country2,2,FALSE)</f>
        <v>1</v>
      </c>
      <c r="M9938" t="s">
        <v>2817</v>
      </c>
      <c r="N9938">
        <f>VLOOKUP(Orders!M9938,city2,2,FALSE)</f>
        <v>396</v>
      </c>
      <c r="O9938" t="s">
        <v>677</v>
      </c>
      <c r="P9938">
        <f>VLOOKUP(O9938,state2,2,FALSE)</f>
        <v>35</v>
      </c>
      <c r="Q9938">
        <v>2920</v>
      </c>
      <c r="R9938" t="s">
        <v>79</v>
      </c>
      <c r="S9938">
        <f>VLOOKUP(R9938,region2,2,FALSE)</f>
        <v>4</v>
      </c>
      <c r="T9938" t="s">
        <v>4251</v>
      </c>
      <c r="U9938" t="s">
        <v>22</v>
      </c>
      <c r="V9938">
        <f>VLOOKUP(U9938,category2,2,FALSE)</f>
        <v>2</v>
      </c>
      <c r="W9938" t="s">
        <v>3231</v>
      </c>
      <c r="X9938">
        <f>VLOOKUP(W9938,subcat2,3,FALSE)</f>
        <v>9</v>
      </c>
      <c r="Y9938" t="s">
        <v>1443</v>
      </c>
      <c r="Z9938">
        <v>102.93</v>
      </c>
      <c r="AA9938">
        <v>3</v>
      </c>
      <c r="AB9938">
        <v>0</v>
      </c>
      <c r="AC9938" s="4">
        <v>48.377100000000006</v>
      </c>
    </row>
    <row r="9939" spans="1:29" x14ac:dyDescent="0.25">
      <c r="A9939" s="2">
        <v>9938</v>
      </c>
      <c r="B9939" t="s">
        <v>9237</v>
      </c>
      <c r="C9939" s="3">
        <v>42524</v>
      </c>
      <c r="D9939" s="3">
        <v>42527</v>
      </c>
      <c r="E9939" t="s">
        <v>7</v>
      </c>
      <c r="F9939">
        <f>VLOOKUP(E9939,SHIPMODE,2,FALSE)</f>
        <v>1</v>
      </c>
      <c r="G9939" t="s">
        <v>3546</v>
      </c>
      <c r="H9939" t="s">
        <v>1124</v>
      </c>
      <c r="I9939" t="s">
        <v>18</v>
      </c>
      <c r="J9939">
        <f>VLOOKUP(I9939,segmentID,2,FALSE)</f>
        <v>2</v>
      </c>
      <c r="K9939" t="s">
        <v>3255</v>
      </c>
      <c r="L9939">
        <f>VLOOKUP(K9939,country2,2,FALSE)</f>
        <v>1</v>
      </c>
      <c r="M9939" t="s">
        <v>19</v>
      </c>
      <c r="N9939">
        <f>VLOOKUP(Orders!M9939,city2,2,FALSE)</f>
        <v>2</v>
      </c>
      <c r="O9939" t="s">
        <v>20</v>
      </c>
      <c r="P9939">
        <f>VLOOKUP(O9939,state2,2,FALSE)</f>
        <v>2</v>
      </c>
      <c r="Q9939">
        <v>90049</v>
      </c>
      <c r="R9939" t="s">
        <v>21</v>
      </c>
      <c r="S9939">
        <f>VLOOKUP(R9939,region2,2,FALSE)</f>
        <v>2</v>
      </c>
      <c r="T9939" t="s">
        <v>5056</v>
      </c>
      <c r="U9939" t="s">
        <v>13</v>
      </c>
      <c r="V9939">
        <f>VLOOKUP(U9939,category2,2,FALSE)</f>
        <v>1</v>
      </c>
      <c r="W9939" t="s">
        <v>29</v>
      </c>
      <c r="X9939">
        <f>VLOOKUP(W9939,subcat2,3,FALSE)</f>
        <v>4</v>
      </c>
      <c r="Y9939" t="s">
        <v>1016</v>
      </c>
      <c r="Z9939">
        <v>71.088000000000008</v>
      </c>
      <c r="AA9939">
        <v>2</v>
      </c>
      <c r="AB9939">
        <v>0.2</v>
      </c>
      <c r="AC9939" s="4">
        <v>-1.7772000000000041</v>
      </c>
    </row>
    <row r="9940" spans="1:29" x14ac:dyDescent="0.25">
      <c r="A9940" s="2">
        <v>9939</v>
      </c>
      <c r="B9940" t="s">
        <v>9238</v>
      </c>
      <c r="C9940" s="3">
        <v>42716</v>
      </c>
      <c r="D9940" s="3">
        <v>42721</v>
      </c>
      <c r="E9940" t="s">
        <v>25</v>
      </c>
      <c r="F9940">
        <f>VLOOKUP(E9940,SHIPMODE,2,FALSE)</f>
        <v>2</v>
      </c>
      <c r="G9940" t="s">
        <v>3629</v>
      </c>
      <c r="H9940" t="s">
        <v>1388</v>
      </c>
      <c r="I9940" t="s">
        <v>18</v>
      </c>
      <c r="J9940">
        <f>VLOOKUP(I9940,segmentID,2,FALSE)</f>
        <v>2</v>
      </c>
      <c r="K9940" t="s">
        <v>3255</v>
      </c>
      <c r="L9940">
        <f>VLOOKUP(K9940,country2,2,FALSE)</f>
        <v>1</v>
      </c>
      <c r="M9940" t="s">
        <v>138</v>
      </c>
      <c r="N9940">
        <f>VLOOKUP(Orders!M9940,city2,2,FALSE)</f>
        <v>21</v>
      </c>
      <c r="O9940" t="s">
        <v>139</v>
      </c>
      <c r="P9940">
        <f>VLOOKUP(O9940,state2,2,FALSE)</f>
        <v>16</v>
      </c>
      <c r="Q9940">
        <v>10009</v>
      </c>
      <c r="R9940" t="s">
        <v>79</v>
      </c>
      <c r="S9940">
        <f>VLOOKUP(R9940,region2,2,FALSE)</f>
        <v>4</v>
      </c>
      <c r="T9940" t="s">
        <v>4542</v>
      </c>
      <c r="U9940" t="s">
        <v>13</v>
      </c>
      <c r="V9940">
        <f>VLOOKUP(U9940,category2,2,FALSE)</f>
        <v>1</v>
      </c>
      <c r="W9940" t="s">
        <v>3228</v>
      </c>
      <c r="X9940">
        <f>VLOOKUP(W9940,subcat2,3,FALSE)</f>
        <v>6</v>
      </c>
      <c r="Y9940" t="s">
        <v>1796</v>
      </c>
      <c r="Z9940">
        <v>60.35</v>
      </c>
      <c r="AA9940">
        <v>5</v>
      </c>
      <c r="AB9940">
        <v>0</v>
      </c>
      <c r="AC9940" s="4">
        <v>19.915500000000002</v>
      </c>
    </row>
    <row r="9941" spans="1:29" x14ac:dyDescent="0.25">
      <c r="A9941" s="2">
        <v>9940</v>
      </c>
      <c r="B9941" t="s">
        <v>9238</v>
      </c>
      <c r="C9941" s="3">
        <v>42716</v>
      </c>
      <c r="D9941" s="3">
        <v>42721</v>
      </c>
      <c r="E9941" t="s">
        <v>25</v>
      </c>
      <c r="F9941">
        <f>VLOOKUP(E9941,SHIPMODE,2,FALSE)</f>
        <v>2</v>
      </c>
      <c r="G9941" t="s">
        <v>3629</v>
      </c>
      <c r="H9941" t="s">
        <v>1388</v>
      </c>
      <c r="I9941" t="s">
        <v>18</v>
      </c>
      <c r="J9941">
        <f>VLOOKUP(I9941,segmentID,2,FALSE)</f>
        <v>2</v>
      </c>
      <c r="K9941" t="s">
        <v>3255</v>
      </c>
      <c r="L9941">
        <f>VLOOKUP(K9941,country2,2,FALSE)</f>
        <v>1</v>
      </c>
      <c r="M9941" t="s">
        <v>138</v>
      </c>
      <c r="N9941">
        <f>VLOOKUP(Orders!M9941,city2,2,FALSE)</f>
        <v>21</v>
      </c>
      <c r="O9941" t="s">
        <v>139</v>
      </c>
      <c r="P9941">
        <f>VLOOKUP(O9941,state2,2,FALSE)</f>
        <v>16</v>
      </c>
      <c r="Q9941">
        <v>10009</v>
      </c>
      <c r="R9941" t="s">
        <v>79</v>
      </c>
      <c r="S9941">
        <f>VLOOKUP(R9941,region2,2,FALSE)</f>
        <v>4</v>
      </c>
      <c r="T9941" t="s">
        <v>5355</v>
      </c>
      <c r="U9941" t="s">
        <v>22</v>
      </c>
      <c r="V9941">
        <f>VLOOKUP(U9941,category2,2,FALSE)</f>
        <v>2</v>
      </c>
      <c r="W9941" t="s">
        <v>3233</v>
      </c>
      <c r="X9941">
        <f>VLOOKUP(W9941,subcat2,3,FALSE)</f>
        <v>15</v>
      </c>
      <c r="Y9941" t="s">
        <v>920</v>
      </c>
      <c r="Z9941">
        <v>35.520000000000003</v>
      </c>
      <c r="AA9941">
        <v>4</v>
      </c>
      <c r="AB9941">
        <v>0</v>
      </c>
      <c r="AC9941" s="4">
        <v>9.9456000000000024</v>
      </c>
    </row>
    <row r="9942" spans="1:29" x14ac:dyDescent="0.25">
      <c r="A9942" s="2">
        <v>9941</v>
      </c>
      <c r="B9942" t="s">
        <v>9238</v>
      </c>
      <c r="C9942" s="3">
        <v>42716</v>
      </c>
      <c r="D9942" s="3">
        <v>42721</v>
      </c>
      <c r="E9942" t="s">
        <v>25</v>
      </c>
      <c r="F9942">
        <f>VLOOKUP(E9942,SHIPMODE,2,FALSE)</f>
        <v>2</v>
      </c>
      <c r="G9942" t="s">
        <v>3629</v>
      </c>
      <c r="H9942" t="s">
        <v>1388</v>
      </c>
      <c r="I9942" t="s">
        <v>18</v>
      </c>
      <c r="J9942">
        <f>VLOOKUP(I9942,segmentID,2,FALSE)</f>
        <v>2</v>
      </c>
      <c r="K9942" t="s">
        <v>3255</v>
      </c>
      <c r="L9942">
        <f>VLOOKUP(K9942,country2,2,FALSE)</f>
        <v>1</v>
      </c>
      <c r="M9942" t="s">
        <v>138</v>
      </c>
      <c r="N9942">
        <f>VLOOKUP(Orders!M9942,city2,2,FALSE)</f>
        <v>21</v>
      </c>
      <c r="O9942" t="s">
        <v>139</v>
      </c>
      <c r="P9942">
        <f>VLOOKUP(O9942,state2,2,FALSE)</f>
        <v>16</v>
      </c>
      <c r="Q9942">
        <v>10009</v>
      </c>
      <c r="R9942" t="s">
        <v>79</v>
      </c>
      <c r="S9942">
        <f>VLOOKUP(R9942,region2,2,FALSE)</f>
        <v>4</v>
      </c>
      <c r="T9942" t="s">
        <v>4988</v>
      </c>
      <c r="U9942" t="s">
        <v>22</v>
      </c>
      <c r="V9942">
        <f>VLOOKUP(U9942,category2,2,FALSE)</f>
        <v>2</v>
      </c>
      <c r="W9942" t="s">
        <v>3229</v>
      </c>
      <c r="X9942">
        <f>VLOOKUP(W9942,subcat2,3,FALSE)</f>
        <v>7</v>
      </c>
      <c r="Y9942" t="s">
        <v>2729</v>
      </c>
      <c r="Z9942">
        <v>11.200000000000001</v>
      </c>
      <c r="AA9942">
        <v>7</v>
      </c>
      <c r="AB9942">
        <v>0</v>
      </c>
      <c r="AC9942" s="4">
        <v>4.8160000000000007</v>
      </c>
    </row>
    <row r="9943" spans="1:29" x14ac:dyDescent="0.25">
      <c r="A9943" s="2">
        <v>9942</v>
      </c>
      <c r="B9943" t="s">
        <v>10927</v>
      </c>
      <c r="C9943" s="3">
        <v>43063</v>
      </c>
      <c r="D9943" s="3">
        <v>43069</v>
      </c>
      <c r="E9943" t="s">
        <v>25</v>
      </c>
      <c r="F9943">
        <f>VLOOKUP(E9943,SHIPMODE,2,FALSE)</f>
        <v>2</v>
      </c>
      <c r="G9943" t="s">
        <v>3507</v>
      </c>
      <c r="H9943" t="s">
        <v>991</v>
      </c>
      <c r="I9943" t="s">
        <v>9</v>
      </c>
      <c r="J9943">
        <f>VLOOKUP(I9943,segmentID,2,FALSE)</f>
        <v>1</v>
      </c>
      <c r="K9943" t="s">
        <v>3255</v>
      </c>
      <c r="L9943">
        <f>VLOOKUP(K9943,country2,2,FALSE)</f>
        <v>1</v>
      </c>
      <c r="M9943" t="s">
        <v>67</v>
      </c>
      <c r="N9943">
        <f>VLOOKUP(Orders!M9943,city2,2,FALSE)</f>
        <v>9</v>
      </c>
      <c r="O9943" t="s">
        <v>20</v>
      </c>
      <c r="P9943">
        <f>VLOOKUP(O9943,state2,2,FALSE)</f>
        <v>2</v>
      </c>
      <c r="Q9943">
        <v>94122</v>
      </c>
      <c r="R9943" t="s">
        <v>21</v>
      </c>
      <c r="S9943">
        <f>VLOOKUP(R9943,region2,2,FALSE)</f>
        <v>2</v>
      </c>
      <c r="T9943" t="s">
        <v>4505</v>
      </c>
      <c r="U9943" t="s">
        <v>35</v>
      </c>
      <c r="V9943">
        <f>VLOOKUP(U9943,category2,2,FALSE)</f>
        <v>3</v>
      </c>
      <c r="W9943" t="s">
        <v>3232</v>
      </c>
      <c r="X9943">
        <f>VLOOKUP(W9943,subcat2,3,FALSE)</f>
        <v>12</v>
      </c>
      <c r="Y9943" t="s">
        <v>2358</v>
      </c>
      <c r="Z9943">
        <v>223.58</v>
      </c>
      <c r="AA9943">
        <v>14</v>
      </c>
      <c r="AB9943">
        <v>0</v>
      </c>
      <c r="AC9943" s="4">
        <v>87.196200000000005</v>
      </c>
    </row>
    <row r="9944" spans="1:29" x14ac:dyDescent="0.25">
      <c r="A9944" s="2">
        <v>9943</v>
      </c>
      <c r="B9944" t="s">
        <v>6893</v>
      </c>
      <c r="C9944" s="3">
        <v>42001</v>
      </c>
      <c r="D9944" s="3">
        <v>42007</v>
      </c>
      <c r="E9944" t="s">
        <v>25</v>
      </c>
      <c r="F9944">
        <f>VLOOKUP(E9944,SHIPMODE,2,FALSE)</f>
        <v>2</v>
      </c>
      <c r="G9944" t="s">
        <v>3453</v>
      </c>
      <c r="H9944" t="s">
        <v>809</v>
      </c>
      <c r="I9944" t="s">
        <v>9</v>
      </c>
      <c r="J9944">
        <f>VLOOKUP(I9944,segmentID,2,FALSE)</f>
        <v>1</v>
      </c>
      <c r="K9944" t="s">
        <v>3255</v>
      </c>
      <c r="L9944">
        <f>VLOOKUP(K9944,country2,2,FALSE)</f>
        <v>1</v>
      </c>
      <c r="M9944" t="s">
        <v>889</v>
      </c>
      <c r="N9944">
        <f>VLOOKUP(Orders!M9944,city2,2,FALSE)</f>
        <v>126</v>
      </c>
      <c r="O9944" t="s">
        <v>20</v>
      </c>
      <c r="P9944">
        <f>VLOOKUP(O9944,state2,2,FALSE)</f>
        <v>2</v>
      </c>
      <c r="Q9944">
        <v>92804</v>
      </c>
      <c r="R9944" t="s">
        <v>21</v>
      </c>
      <c r="S9944">
        <f>VLOOKUP(R9944,region2,2,FALSE)</f>
        <v>2</v>
      </c>
      <c r="T9944" t="s">
        <v>5508</v>
      </c>
      <c r="U9944" t="s">
        <v>22</v>
      </c>
      <c r="V9944">
        <f>VLOOKUP(U9944,category2,2,FALSE)</f>
        <v>2</v>
      </c>
      <c r="W9944" t="s">
        <v>3227</v>
      </c>
      <c r="X9944">
        <f>VLOOKUP(W9944,subcat2,3,FALSE)</f>
        <v>5</v>
      </c>
      <c r="Y9944" t="s">
        <v>176</v>
      </c>
      <c r="Z9944">
        <v>998.82</v>
      </c>
      <c r="AA9944">
        <v>9</v>
      </c>
      <c r="AB9944">
        <v>0</v>
      </c>
      <c r="AC9944" s="4">
        <v>29.964600000000061</v>
      </c>
    </row>
    <row r="9945" spans="1:29" x14ac:dyDescent="0.25">
      <c r="A9945" s="2">
        <v>9944</v>
      </c>
      <c r="B9945" t="s">
        <v>6893</v>
      </c>
      <c r="C9945" s="3">
        <v>42001</v>
      </c>
      <c r="D9945" s="3">
        <v>42007</v>
      </c>
      <c r="E9945" t="s">
        <v>25</v>
      </c>
      <c r="F9945">
        <f>VLOOKUP(E9945,SHIPMODE,2,FALSE)</f>
        <v>2</v>
      </c>
      <c r="G9945" t="s">
        <v>3453</v>
      </c>
      <c r="H9945" t="s">
        <v>809</v>
      </c>
      <c r="I9945" t="s">
        <v>9</v>
      </c>
      <c r="J9945">
        <f>VLOOKUP(I9945,segmentID,2,FALSE)</f>
        <v>1</v>
      </c>
      <c r="K9945" t="s">
        <v>3255</v>
      </c>
      <c r="L9945">
        <f>VLOOKUP(K9945,country2,2,FALSE)</f>
        <v>1</v>
      </c>
      <c r="M9945" t="s">
        <v>889</v>
      </c>
      <c r="N9945">
        <f>VLOOKUP(Orders!M9945,city2,2,FALSE)</f>
        <v>126</v>
      </c>
      <c r="O9945" t="s">
        <v>20</v>
      </c>
      <c r="P9945">
        <f>VLOOKUP(O9945,state2,2,FALSE)</f>
        <v>2</v>
      </c>
      <c r="Q9945">
        <v>92804</v>
      </c>
      <c r="R9945" t="s">
        <v>21</v>
      </c>
      <c r="S9945">
        <f>VLOOKUP(R9945,region2,2,FALSE)</f>
        <v>2</v>
      </c>
      <c r="T9945" t="s">
        <v>4772</v>
      </c>
      <c r="U9945" t="s">
        <v>22</v>
      </c>
      <c r="V9945">
        <f>VLOOKUP(U9945,category2,2,FALSE)</f>
        <v>2</v>
      </c>
      <c r="W9945" t="s">
        <v>3233</v>
      </c>
      <c r="X9945">
        <f>VLOOKUP(W9945,subcat2,3,FALSE)</f>
        <v>15</v>
      </c>
      <c r="Y9945" t="s">
        <v>286</v>
      </c>
      <c r="Z9945">
        <v>51.150000000000006</v>
      </c>
      <c r="AA9945">
        <v>5</v>
      </c>
      <c r="AB9945">
        <v>0</v>
      </c>
      <c r="AC9945" s="4">
        <v>13.299000000000003</v>
      </c>
    </row>
    <row r="9946" spans="1:29" x14ac:dyDescent="0.25">
      <c r="A9946" s="2">
        <v>9945</v>
      </c>
      <c r="B9946" t="s">
        <v>7927</v>
      </c>
      <c r="C9946" s="3">
        <v>42106</v>
      </c>
      <c r="D9946" s="3">
        <v>42111</v>
      </c>
      <c r="E9946" t="s">
        <v>7</v>
      </c>
      <c r="F9946">
        <f>VLOOKUP(E9946,SHIPMODE,2,FALSE)</f>
        <v>1</v>
      </c>
      <c r="G9946" t="s">
        <v>3627</v>
      </c>
      <c r="H9946" t="s">
        <v>1384</v>
      </c>
      <c r="I9946" t="s">
        <v>52</v>
      </c>
      <c r="J9946">
        <f>VLOOKUP(I9946,segmentID,2,FALSE)</f>
        <v>3</v>
      </c>
      <c r="K9946" t="s">
        <v>3255</v>
      </c>
      <c r="L9946">
        <f>VLOOKUP(K9946,country2,2,FALSE)</f>
        <v>1</v>
      </c>
      <c r="M9946" t="s">
        <v>48</v>
      </c>
      <c r="N9946">
        <f>VLOOKUP(Orders!M9946,city2,2,FALSE)</f>
        <v>5</v>
      </c>
      <c r="O9946" t="s">
        <v>49</v>
      </c>
      <c r="P9946">
        <f>VLOOKUP(O9946,state2,2,FALSE)</f>
        <v>5</v>
      </c>
      <c r="Q9946">
        <v>98103</v>
      </c>
      <c r="R9946" t="s">
        <v>21</v>
      </c>
      <c r="S9946">
        <f>VLOOKUP(R9946,region2,2,FALSE)</f>
        <v>2</v>
      </c>
      <c r="T9946" t="s">
        <v>5117</v>
      </c>
      <c r="U9946" t="s">
        <v>22</v>
      </c>
      <c r="V9946">
        <f>VLOOKUP(U9946,category2,2,FALSE)</f>
        <v>2</v>
      </c>
      <c r="W9946" t="s">
        <v>3227</v>
      </c>
      <c r="X9946">
        <f>VLOOKUP(W9946,subcat2,3,FALSE)</f>
        <v>5</v>
      </c>
      <c r="Y9946" t="s">
        <v>1535</v>
      </c>
      <c r="Z9946">
        <v>40.74</v>
      </c>
      <c r="AA9946">
        <v>3</v>
      </c>
      <c r="AB9946">
        <v>0</v>
      </c>
      <c r="AC9946" s="4">
        <v>0.4073999999999991</v>
      </c>
    </row>
    <row r="9947" spans="1:29" x14ac:dyDescent="0.25">
      <c r="A9947" s="2">
        <v>9946</v>
      </c>
      <c r="B9947" t="s">
        <v>6894</v>
      </c>
      <c r="C9947" s="3">
        <v>41700</v>
      </c>
      <c r="D9947" s="3">
        <v>41704</v>
      </c>
      <c r="E9947" t="s">
        <v>25</v>
      </c>
      <c r="F9947">
        <f>VLOOKUP(E9947,SHIPMODE,2,FALSE)</f>
        <v>2</v>
      </c>
      <c r="G9947" t="s">
        <v>3723</v>
      </c>
      <c r="H9947" t="s">
        <v>1731</v>
      </c>
      <c r="I9947" t="s">
        <v>18</v>
      </c>
      <c r="J9947">
        <f>VLOOKUP(I9947,segmentID,2,FALSE)</f>
        <v>2</v>
      </c>
      <c r="K9947" t="s">
        <v>3255</v>
      </c>
      <c r="L9947">
        <f>VLOOKUP(K9947,country2,2,FALSE)</f>
        <v>1</v>
      </c>
      <c r="M9947" t="s">
        <v>77</v>
      </c>
      <c r="N9947">
        <f>VLOOKUP(Orders!M9947,city2,2,FALSE)</f>
        <v>11</v>
      </c>
      <c r="O9947" t="s">
        <v>78</v>
      </c>
      <c r="P9947">
        <f>VLOOKUP(O9947,state2,2,FALSE)</f>
        <v>10</v>
      </c>
      <c r="Q9947">
        <v>19120</v>
      </c>
      <c r="R9947" t="s">
        <v>79</v>
      </c>
      <c r="S9947">
        <f>VLOOKUP(R9947,region2,2,FALSE)</f>
        <v>4</v>
      </c>
      <c r="T9947" t="s">
        <v>5518</v>
      </c>
      <c r="U9947" t="s">
        <v>22</v>
      </c>
      <c r="V9947">
        <f>VLOOKUP(U9947,category2,2,FALSE)</f>
        <v>2</v>
      </c>
      <c r="W9947" t="s">
        <v>45</v>
      </c>
      <c r="X9947">
        <f>VLOOKUP(W9947,subcat2,3,FALSE)</f>
        <v>11</v>
      </c>
      <c r="Y9947" t="s">
        <v>2783</v>
      </c>
      <c r="Z9947">
        <v>3.4240000000000004</v>
      </c>
      <c r="AA9947">
        <v>1</v>
      </c>
      <c r="AB9947">
        <v>0.2</v>
      </c>
      <c r="AC9947" s="4">
        <v>1.0699999999999996</v>
      </c>
    </row>
    <row r="9948" spans="1:29" x14ac:dyDescent="0.25">
      <c r="A9948" s="2">
        <v>9947</v>
      </c>
      <c r="B9948" t="s">
        <v>6894</v>
      </c>
      <c r="C9948" s="3">
        <v>41700</v>
      </c>
      <c r="D9948" s="3">
        <v>41704</v>
      </c>
      <c r="E9948" t="s">
        <v>25</v>
      </c>
      <c r="F9948">
        <f>VLOOKUP(E9948,SHIPMODE,2,FALSE)</f>
        <v>2</v>
      </c>
      <c r="G9948" t="s">
        <v>3723</v>
      </c>
      <c r="H9948" t="s">
        <v>1731</v>
      </c>
      <c r="I9948" t="s">
        <v>18</v>
      </c>
      <c r="J9948">
        <f>VLOOKUP(I9948,segmentID,2,FALSE)</f>
        <v>2</v>
      </c>
      <c r="K9948" t="s">
        <v>3255</v>
      </c>
      <c r="L9948">
        <f>VLOOKUP(K9948,country2,2,FALSE)</f>
        <v>1</v>
      </c>
      <c r="M9948" t="s">
        <v>77</v>
      </c>
      <c r="N9948">
        <f>VLOOKUP(Orders!M9948,city2,2,FALSE)</f>
        <v>11</v>
      </c>
      <c r="O9948" t="s">
        <v>78</v>
      </c>
      <c r="P9948">
        <f>VLOOKUP(O9948,state2,2,FALSE)</f>
        <v>10</v>
      </c>
      <c r="Q9948">
        <v>19120</v>
      </c>
      <c r="R9948" t="s">
        <v>79</v>
      </c>
      <c r="S9948">
        <f>VLOOKUP(R9948,region2,2,FALSE)</f>
        <v>4</v>
      </c>
      <c r="T9948" t="s">
        <v>4815</v>
      </c>
      <c r="U9948" t="s">
        <v>35</v>
      </c>
      <c r="V9948">
        <f>VLOOKUP(U9948,category2,2,FALSE)</f>
        <v>3</v>
      </c>
      <c r="W9948" t="s">
        <v>3232</v>
      </c>
      <c r="X9948">
        <f>VLOOKUP(W9948,subcat2,3,FALSE)</f>
        <v>12</v>
      </c>
      <c r="Y9948" t="s">
        <v>841</v>
      </c>
      <c r="Z9948">
        <v>151.20000000000002</v>
      </c>
      <c r="AA9948">
        <v>3</v>
      </c>
      <c r="AB9948">
        <v>0.2</v>
      </c>
      <c r="AC9948" s="4">
        <v>32.130000000000003</v>
      </c>
    </row>
    <row r="9949" spans="1:29" x14ac:dyDescent="0.25">
      <c r="A9949" s="2">
        <v>9948</v>
      </c>
      <c r="B9949" t="s">
        <v>10928</v>
      </c>
      <c r="C9949" s="3">
        <v>42887</v>
      </c>
      <c r="D9949" s="3">
        <v>42889</v>
      </c>
      <c r="E9949" t="s">
        <v>7</v>
      </c>
      <c r="F9949">
        <f>VLOOKUP(E9949,SHIPMODE,2,FALSE)</f>
        <v>1</v>
      </c>
      <c r="G9949" t="s">
        <v>3559</v>
      </c>
      <c r="H9949" t="s">
        <v>1169</v>
      </c>
      <c r="I9949" t="s">
        <v>18</v>
      </c>
      <c r="J9949">
        <f>VLOOKUP(I9949,segmentID,2,FALSE)</f>
        <v>2</v>
      </c>
      <c r="K9949" t="s">
        <v>3255</v>
      </c>
      <c r="L9949">
        <f>VLOOKUP(K9949,country2,2,FALSE)</f>
        <v>1</v>
      </c>
      <c r="M9949" t="s">
        <v>1898</v>
      </c>
      <c r="N9949">
        <f>VLOOKUP(Orders!M9949,city2,2,FALSE)</f>
        <v>246</v>
      </c>
      <c r="O9949" t="s">
        <v>132</v>
      </c>
      <c r="P9949">
        <f>VLOOKUP(O9949,state2,2,FALSE)</f>
        <v>15</v>
      </c>
      <c r="Q9949">
        <v>46203</v>
      </c>
      <c r="R9949" t="s">
        <v>55</v>
      </c>
      <c r="S9949">
        <f>VLOOKUP(R9949,region2,2,FALSE)</f>
        <v>3</v>
      </c>
      <c r="T9949" t="s">
        <v>4716</v>
      </c>
      <c r="U9949" t="s">
        <v>13</v>
      </c>
      <c r="V9949">
        <f>VLOOKUP(U9949,category2,2,FALSE)</f>
        <v>1</v>
      </c>
      <c r="W9949" t="s">
        <v>3226</v>
      </c>
      <c r="X9949">
        <f>VLOOKUP(W9949,subcat2,3,FALSE)</f>
        <v>2</v>
      </c>
      <c r="Y9949" t="s">
        <v>1138</v>
      </c>
      <c r="Z9949">
        <v>1925.88</v>
      </c>
      <c r="AA9949">
        <v>6</v>
      </c>
      <c r="AB9949">
        <v>0</v>
      </c>
      <c r="AC9949" s="4">
        <v>539.24639999999999</v>
      </c>
    </row>
    <row r="9950" spans="1:29" x14ac:dyDescent="0.25">
      <c r="A9950" s="2">
        <v>9949</v>
      </c>
      <c r="B9950" t="s">
        <v>10928</v>
      </c>
      <c r="C9950" s="3">
        <v>42887</v>
      </c>
      <c r="D9950" s="3">
        <v>42889</v>
      </c>
      <c r="E9950" t="s">
        <v>7</v>
      </c>
      <c r="F9950">
        <f>VLOOKUP(E9950,SHIPMODE,2,FALSE)</f>
        <v>1</v>
      </c>
      <c r="G9950" t="s">
        <v>3559</v>
      </c>
      <c r="H9950" t="s">
        <v>1169</v>
      </c>
      <c r="I9950" t="s">
        <v>18</v>
      </c>
      <c r="J9950">
        <f>VLOOKUP(I9950,segmentID,2,FALSE)</f>
        <v>2</v>
      </c>
      <c r="K9950" t="s">
        <v>3255</v>
      </c>
      <c r="L9950">
        <f>VLOOKUP(K9950,country2,2,FALSE)</f>
        <v>1</v>
      </c>
      <c r="M9950" t="s">
        <v>1898</v>
      </c>
      <c r="N9950">
        <f>VLOOKUP(Orders!M9950,city2,2,FALSE)</f>
        <v>246</v>
      </c>
      <c r="O9950" t="s">
        <v>132</v>
      </c>
      <c r="P9950">
        <f>VLOOKUP(O9950,state2,2,FALSE)</f>
        <v>15</v>
      </c>
      <c r="Q9950">
        <v>46203</v>
      </c>
      <c r="R9950" t="s">
        <v>55</v>
      </c>
      <c r="S9950">
        <f>VLOOKUP(R9950,region2,2,FALSE)</f>
        <v>3</v>
      </c>
      <c r="T9950" t="s">
        <v>4335</v>
      </c>
      <c r="U9950" t="s">
        <v>22</v>
      </c>
      <c r="V9950">
        <f>VLOOKUP(U9950,category2,2,FALSE)</f>
        <v>2</v>
      </c>
      <c r="W9950" t="s">
        <v>38</v>
      </c>
      <c r="X9950">
        <f>VLOOKUP(W9950,subcat2,3,FALSE)</f>
        <v>10</v>
      </c>
      <c r="Y9950" t="s">
        <v>2637</v>
      </c>
      <c r="Z9950">
        <v>2405.1999999999998</v>
      </c>
      <c r="AA9950">
        <v>8</v>
      </c>
      <c r="AB9950">
        <v>0</v>
      </c>
      <c r="AC9950" s="4">
        <v>793.71599999999989</v>
      </c>
    </row>
    <row r="9951" spans="1:29" x14ac:dyDescent="0.25">
      <c r="A9951" s="2">
        <v>9950</v>
      </c>
      <c r="B9951" t="s">
        <v>10928</v>
      </c>
      <c r="C9951" s="3">
        <v>42887</v>
      </c>
      <c r="D9951" s="3">
        <v>42889</v>
      </c>
      <c r="E9951" t="s">
        <v>7</v>
      </c>
      <c r="F9951">
        <f>VLOOKUP(E9951,SHIPMODE,2,FALSE)</f>
        <v>1</v>
      </c>
      <c r="G9951" t="s">
        <v>3559</v>
      </c>
      <c r="H9951" t="s">
        <v>1169</v>
      </c>
      <c r="I9951" t="s">
        <v>18</v>
      </c>
      <c r="J9951">
        <f>VLOOKUP(I9951,segmentID,2,FALSE)</f>
        <v>2</v>
      </c>
      <c r="K9951" t="s">
        <v>3255</v>
      </c>
      <c r="L9951">
        <f>VLOOKUP(K9951,country2,2,FALSE)</f>
        <v>1</v>
      </c>
      <c r="M9951" t="s">
        <v>1898</v>
      </c>
      <c r="N9951">
        <f>VLOOKUP(Orders!M9951,city2,2,FALSE)</f>
        <v>246</v>
      </c>
      <c r="O9951" t="s">
        <v>132</v>
      </c>
      <c r="P9951">
        <f>VLOOKUP(O9951,state2,2,FALSE)</f>
        <v>15</v>
      </c>
      <c r="Q9951">
        <v>46203</v>
      </c>
      <c r="R9951" t="s">
        <v>55</v>
      </c>
      <c r="S9951">
        <f>VLOOKUP(R9951,region2,2,FALSE)</f>
        <v>3</v>
      </c>
      <c r="T9951" t="s">
        <v>5211</v>
      </c>
      <c r="U9951" t="s">
        <v>35</v>
      </c>
      <c r="V9951">
        <f>VLOOKUP(U9951,category2,2,FALSE)</f>
        <v>3</v>
      </c>
      <c r="W9951" t="s">
        <v>3232</v>
      </c>
      <c r="X9951">
        <f>VLOOKUP(W9951,subcat2,3,FALSE)</f>
        <v>12</v>
      </c>
      <c r="Y9951" t="s">
        <v>128</v>
      </c>
      <c r="Z9951">
        <v>83.97</v>
      </c>
      <c r="AA9951">
        <v>3</v>
      </c>
      <c r="AB9951">
        <v>0</v>
      </c>
      <c r="AC9951" s="4">
        <v>15.954299999999993</v>
      </c>
    </row>
    <row r="9952" spans="1:29" x14ac:dyDescent="0.25">
      <c r="A9952" s="2">
        <v>9951</v>
      </c>
      <c r="B9952" t="s">
        <v>10928</v>
      </c>
      <c r="C9952" s="3">
        <v>42887</v>
      </c>
      <c r="D9952" s="3">
        <v>42889</v>
      </c>
      <c r="E9952" t="s">
        <v>7</v>
      </c>
      <c r="F9952">
        <f>VLOOKUP(E9952,SHIPMODE,2,FALSE)</f>
        <v>1</v>
      </c>
      <c r="G9952" t="s">
        <v>3559</v>
      </c>
      <c r="H9952" t="s">
        <v>1169</v>
      </c>
      <c r="I9952" t="s">
        <v>18</v>
      </c>
      <c r="J9952">
        <f>VLOOKUP(I9952,segmentID,2,FALSE)</f>
        <v>2</v>
      </c>
      <c r="K9952" t="s">
        <v>3255</v>
      </c>
      <c r="L9952">
        <f>VLOOKUP(K9952,country2,2,FALSE)</f>
        <v>1</v>
      </c>
      <c r="M9952" t="s">
        <v>1898</v>
      </c>
      <c r="N9952">
        <f>VLOOKUP(Orders!M9952,city2,2,FALSE)</f>
        <v>246</v>
      </c>
      <c r="O9952" t="s">
        <v>132</v>
      </c>
      <c r="P9952">
        <f>VLOOKUP(O9952,state2,2,FALSE)</f>
        <v>15</v>
      </c>
      <c r="Q9952">
        <v>46203</v>
      </c>
      <c r="R9952" t="s">
        <v>55</v>
      </c>
      <c r="S9952">
        <f>VLOOKUP(R9952,region2,2,FALSE)</f>
        <v>3</v>
      </c>
      <c r="T9952" t="s">
        <v>4775</v>
      </c>
      <c r="U9952" t="s">
        <v>35</v>
      </c>
      <c r="V9952">
        <f>VLOOKUP(U9952,category2,2,FALSE)</f>
        <v>3</v>
      </c>
      <c r="W9952" t="s">
        <v>3232</v>
      </c>
      <c r="X9952">
        <f>VLOOKUP(W9952,subcat2,3,FALSE)</f>
        <v>12</v>
      </c>
      <c r="Y9952" t="s">
        <v>725</v>
      </c>
      <c r="Z9952">
        <v>39.89</v>
      </c>
      <c r="AA9952">
        <v>1</v>
      </c>
      <c r="AB9952">
        <v>0</v>
      </c>
      <c r="AC9952" s="4">
        <v>14.7593</v>
      </c>
    </row>
    <row r="9953" spans="1:29" x14ac:dyDescent="0.25">
      <c r="A9953" s="2">
        <v>9952</v>
      </c>
      <c r="B9953" t="s">
        <v>10928</v>
      </c>
      <c r="C9953" s="3">
        <v>42887</v>
      </c>
      <c r="D9953" s="3">
        <v>42889</v>
      </c>
      <c r="E9953" t="s">
        <v>7</v>
      </c>
      <c r="F9953">
        <f>VLOOKUP(E9953,SHIPMODE,2,FALSE)</f>
        <v>1</v>
      </c>
      <c r="G9953" t="s">
        <v>3559</v>
      </c>
      <c r="H9953" t="s">
        <v>1169</v>
      </c>
      <c r="I9953" t="s">
        <v>18</v>
      </c>
      <c r="J9953">
        <f>VLOOKUP(I9953,segmentID,2,FALSE)</f>
        <v>2</v>
      </c>
      <c r="K9953" t="s">
        <v>3255</v>
      </c>
      <c r="L9953">
        <f>VLOOKUP(K9953,country2,2,FALSE)</f>
        <v>1</v>
      </c>
      <c r="M9953" t="s">
        <v>1898</v>
      </c>
      <c r="N9953">
        <f>VLOOKUP(Orders!M9953,city2,2,FALSE)</f>
        <v>246</v>
      </c>
      <c r="O9953" t="s">
        <v>132</v>
      </c>
      <c r="P9953">
        <f>VLOOKUP(O9953,state2,2,FALSE)</f>
        <v>15</v>
      </c>
      <c r="Q9953">
        <v>46203</v>
      </c>
      <c r="R9953" t="s">
        <v>55</v>
      </c>
      <c r="S9953">
        <f>VLOOKUP(R9953,region2,2,FALSE)</f>
        <v>3</v>
      </c>
      <c r="T9953" t="s">
        <v>4931</v>
      </c>
      <c r="U9953" t="s">
        <v>22</v>
      </c>
      <c r="V9953">
        <f>VLOOKUP(U9953,category2,2,FALSE)</f>
        <v>2</v>
      </c>
      <c r="W9953" t="s">
        <v>3231</v>
      </c>
      <c r="X9953">
        <f>VLOOKUP(W9953,subcat2,3,FALSE)</f>
        <v>9</v>
      </c>
      <c r="Y9953" t="s">
        <v>1209</v>
      </c>
      <c r="Z9953">
        <v>17.38</v>
      </c>
      <c r="AA9953">
        <v>2</v>
      </c>
      <c r="AB9953">
        <v>0</v>
      </c>
      <c r="AC9953" s="4">
        <v>8.69</v>
      </c>
    </row>
    <row r="9954" spans="1:29" x14ac:dyDescent="0.25">
      <c r="A9954" s="2">
        <v>9953</v>
      </c>
      <c r="B9954" t="s">
        <v>7928</v>
      </c>
      <c r="C9954" s="3">
        <v>42352</v>
      </c>
      <c r="D9954" s="3">
        <v>42354</v>
      </c>
      <c r="E9954" t="s">
        <v>7</v>
      </c>
      <c r="F9954">
        <f>VLOOKUP(E9954,SHIPMODE,2,FALSE)</f>
        <v>1</v>
      </c>
      <c r="G9954" t="s">
        <v>3970</v>
      </c>
      <c r="H9954" t="s">
        <v>2693</v>
      </c>
      <c r="I9954" t="s">
        <v>18</v>
      </c>
      <c r="J9954">
        <f>VLOOKUP(I9954,segmentID,2,FALSE)</f>
        <v>2</v>
      </c>
      <c r="K9954" t="s">
        <v>3255</v>
      </c>
      <c r="L9954">
        <f>VLOOKUP(K9954,country2,2,FALSE)</f>
        <v>1</v>
      </c>
      <c r="M9954" t="s">
        <v>19</v>
      </c>
      <c r="N9954">
        <f>VLOOKUP(Orders!M9954,city2,2,FALSE)</f>
        <v>2</v>
      </c>
      <c r="O9954" t="s">
        <v>20</v>
      </c>
      <c r="P9954">
        <f>VLOOKUP(O9954,state2,2,FALSE)</f>
        <v>2</v>
      </c>
      <c r="Q9954">
        <v>90045</v>
      </c>
      <c r="R9954" t="s">
        <v>21</v>
      </c>
      <c r="S9954">
        <f>VLOOKUP(R9954,region2,2,FALSE)</f>
        <v>2</v>
      </c>
      <c r="T9954" t="s">
        <v>4409</v>
      </c>
      <c r="U9954" t="s">
        <v>22</v>
      </c>
      <c r="V9954">
        <f>VLOOKUP(U9954,category2,2,FALSE)</f>
        <v>2</v>
      </c>
      <c r="W9954" t="s">
        <v>3231</v>
      </c>
      <c r="X9954">
        <f>VLOOKUP(W9954,subcat2,3,FALSE)</f>
        <v>9</v>
      </c>
      <c r="Y9954" t="s">
        <v>767</v>
      </c>
      <c r="Z9954">
        <v>55.264000000000003</v>
      </c>
      <c r="AA9954">
        <v>2</v>
      </c>
      <c r="AB9954">
        <v>0.2</v>
      </c>
      <c r="AC9954" s="4">
        <v>20.723999999999997</v>
      </c>
    </row>
    <row r="9955" spans="1:29" x14ac:dyDescent="0.25">
      <c r="A9955" s="2">
        <v>9954</v>
      </c>
      <c r="B9955" t="s">
        <v>7928</v>
      </c>
      <c r="C9955" s="3">
        <v>42352</v>
      </c>
      <c r="D9955" s="3">
        <v>42354</v>
      </c>
      <c r="E9955" t="s">
        <v>7</v>
      </c>
      <c r="F9955">
        <f>VLOOKUP(E9955,SHIPMODE,2,FALSE)</f>
        <v>1</v>
      </c>
      <c r="G9955" t="s">
        <v>3970</v>
      </c>
      <c r="H9955" t="s">
        <v>2693</v>
      </c>
      <c r="I9955" t="s">
        <v>18</v>
      </c>
      <c r="J9955">
        <f>VLOOKUP(I9955,segmentID,2,FALSE)</f>
        <v>2</v>
      </c>
      <c r="K9955" t="s">
        <v>3255</v>
      </c>
      <c r="L9955">
        <f>VLOOKUP(K9955,country2,2,FALSE)</f>
        <v>1</v>
      </c>
      <c r="M9955" t="s">
        <v>19</v>
      </c>
      <c r="N9955">
        <f>VLOOKUP(Orders!M9955,city2,2,FALSE)</f>
        <v>2</v>
      </c>
      <c r="O9955" t="s">
        <v>20</v>
      </c>
      <c r="P9955">
        <f>VLOOKUP(O9955,state2,2,FALSE)</f>
        <v>2</v>
      </c>
      <c r="Q9955">
        <v>90045</v>
      </c>
      <c r="R9955" t="s">
        <v>21</v>
      </c>
      <c r="S9955">
        <f>VLOOKUP(R9955,region2,2,FALSE)</f>
        <v>2</v>
      </c>
      <c r="T9955" t="s">
        <v>5418</v>
      </c>
      <c r="U9955" t="s">
        <v>22</v>
      </c>
      <c r="V9955">
        <f>VLOOKUP(U9955,category2,2,FALSE)</f>
        <v>2</v>
      </c>
      <c r="W9955" t="s">
        <v>45</v>
      </c>
      <c r="X9955">
        <f>VLOOKUP(W9955,subcat2,3,FALSE)</f>
        <v>11</v>
      </c>
      <c r="Y9955" t="s">
        <v>1222</v>
      </c>
      <c r="Z9955">
        <v>6.48</v>
      </c>
      <c r="AA9955">
        <v>1</v>
      </c>
      <c r="AB9955">
        <v>0</v>
      </c>
      <c r="AC9955" s="4">
        <v>3.1104000000000003</v>
      </c>
    </row>
    <row r="9956" spans="1:29" x14ac:dyDescent="0.25">
      <c r="A9956" s="2">
        <v>9955</v>
      </c>
      <c r="B9956" t="s">
        <v>7928</v>
      </c>
      <c r="C9956" s="3">
        <v>42352</v>
      </c>
      <c r="D9956" s="3">
        <v>42354</v>
      </c>
      <c r="E9956" t="s">
        <v>7</v>
      </c>
      <c r="F9956">
        <f>VLOOKUP(E9956,SHIPMODE,2,FALSE)</f>
        <v>1</v>
      </c>
      <c r="G9956" t="s">
        <v>3970</v>
      </c>
      <c r="H9956" t="s">
        <v>2693</v>
      </c>
      <c r="I9956" t="s">
        <v>18</v>
      </c>
      <c r="J9956">
        <f>VLOOKUP(I9956,segmentID,2,FALSE)</f>
        <v>2</v>
      </c>
      <c r="K9956" t="s">
        <v>3255</v>
      </c>
      <c r="L9956">
        <f>VLOOKUP(K9956,country2,2,FALSE)</f>
        <v>1</v>
      </c>
      <c r="M9956" t="s">
        <v>19</v>
      </c>
      <c r="N9956">
        <f>VLOOKUP(Orders!M9956,city2,2,FALSE)</f>
        <v>2</v>
      </c>
      <c r="O9956" t="s">
        <v>20</v>
      </c>
      <c r="P9956">
        <f>VLOOKUP(O9956,state2,2,FALSE)</f>
        <v>2</v>
      </c>
      <c r="Q9956">
        <v>90045</v>
      </c>
      <c r="R9956" t="s">
        <v>21</v>
      </c>
      <c r="S9956">
        <f>VLOOKUP(R9956,region2,2,FALSE)</f>
        <v>2</v>
      </c>
      <c r="T9956" t="s">
        <v>5464</v>
      </c>
      <c r="U9956" t="s">
        <v>22</v>
      </c>
      <c r="V9956">
        <f>VLOOKUP(U9956,category2,2,FALSE)</f>
        <v>2</v>
      </c>
      <c r="W9956" t="s">
        <v>3231</v>
      </c>
      <c r="X9956">
        <f>VLOOKUP(W9956,subcat2,3,FALSE)</f>
        <v>9</v>
      </c>
      <c r="Y9956" t="s">
        <v>2463</v>
      </c>
      <c r="Z9956">
        <v>34.248000000000005</v>
      </c>
      <c r="AA9956">
        <v>3</v>
      </c>
      <c r="AB9956">
        <v>0.2</v>
      </c>
      <c r="AC9956" s="4">
        <v>11.558699999999998</v>
      </c>
    </row>
    <row r="9957" spans="1:29" x14ac:dyDescent="0.25">
      <c r="A9957" s="2">
        <v>9956</v>
      </c>
      <c r="B9957" t="s">
        <v>7928</v>
      </c>
      <c r="C9957" s="3">
        <v>42352</v>
      </c>
      <c r="D9957" s="3">
        <v>42354</v>
      </c>
      <c r="E9957" t="s">
        <v>7</v>
      </c>
      <c r="F9957">
        <f>VLOOKUP(E9957,SHIPMODE,2,FALSE)</f>
        <v>1</v>
      </c>
      <c r="G9957" t="s">
        <v>3970</v>
      </c>
      <c r="H9957" t="s">
        <v>2693</v>
      </c>
      <c r="I9957" t="s">
        <v>18</v>
      </c>
      <c r="J9957">
        <f>VLOOKUP(I9957,segmentID,2,FALSE)</f>
        <v>2</v>
      </c>
      <c r="K9957" t="s">
        <v>3255</v>
      </c>
      <c r="L9957">
        <f>VLOOKUP(K9957,country2,2,FALSE)</f>
        <v>1</v>
      </c>
      <c r="M9957" t="s">
        <v>19</v>
      </c>
      <c r="N9957">
        <f>VLOOKUP(Orders!M9957,city2,2,FALSE)</f>
        <v>2</v>
      </c>
      <c r="O9957" t="s">
        <v>20</v>
      </c>
      <c r="P9957">
        <f>VLOOKUP(O9957,state2,2,FALSE)</f>
        <v>2</v>
      </c>
      <c r="Q9957">
        <v>90045</v>
      </c>
      <c r="R9957" t="s">
        <v>21</v>
      </c>
      <c r="S9957">
        <f>VLOOKUP(R9957,region2,2,FALSE)</f>
        <v>2</v>
      </c>
      <c r="T9957" t="s">
        <v>5059</v>
      </c>
      <c r="U9957" t="s">
        <v>13</v>
      </c>
      <c r="V9957">
        <f>VLOOKUP(U9957,category2,2,FALSE)</f>
        <v>1</v>
      </c>
      <c r="W9957" t="s">
        <v>29</v>
      </c>
      <c r="X9957">
        <f>VLOOKUP(W9957,subcat2,3,FALSE)</f>
        <v>4</v>
      </c>
      <c r="Y9957" t="s">
        <v>1087</v>
      </c>
      <c r="Z9957">
        <v>273.56799999999998</v>
      </c>
      <c r="AA9957">
        <v>2</v>
      </c>
      <c r="AB9957">
        <v>0.2</v>
      </c>
      <c r="AC9957" s="4">
        <v>10.258800000000008</v>
      </c>
    </row>
    <row r="9958" spans="1:29" x14ac:dyDescent="0.25">
      <c r="A9958" s="2">
        <v>9957</v>
      </c>
      <c r="B9958" t="s">
        <v>6895</v>
      </c>
      <c r="C9958" s="3">
        <v>41954</v>
      </c>
      <c r="D9958" s="3">
        <v>41960</v>
      </c>
      <c r="E9958" t="s">
        <v>25</v>
      </c>
      <c r="F9958">
        <f>VLOOKUP(E9958,SHIPMODE,2,FALSE)</f>
        <v>2</v>
      </c>
      <c r="G9958" t="s">
        <v>3862</v>
      </c>
      <c r="H9958" t="s">
        <v>2259</v>
      </c>
      <c r="I9958" t="s">
        <v>52</v>
      </c>
      <c r="J9958">
        <f>VLOOKUP(I9958,segmentID,2,FALSE)</f>
        <v>3</v>
      </c>
      <c r="K9958" t="s">
        <v>3255</v>
      </c>
      <c r="L9958">
        <f>VLOOKUP(K9958,country2,2,FALSE)</f>
        <v>1</v>
      </c>
      <c r="M9958" t="s">
        <v>718</v>
      </c>
      <c r="N9958">
        <f>VLOOKUP(Orders!M9958,city2,2,FALSE)</f>
        <v>107</v>
      </c>
      <c r="O9958" t="s">
        <v>139</v>
      </c>
      <c r="P9958">
        <f>VLOOKUP(O9958,state2,2,FALSE)</f>
        <v>16</v>
      </c>
      <c r="Q9958">
        <v>10801</v>
      </c>
      <c r="R9958" t="s">
        <v>79</v>
      </c>
      <c r="S9958">
        <f>VLOOKUP(R9958,region2,2,FALSE)</f>
        <v>4</v>
      </c>
      <c r="T9958" t="s">
        <v>5361</v>
      </c>
      <c r="U9958" t="s">
        <v>22</v>
      </c>
      <c r="V9958">
        <f>VLOOKUP(U9958,category2,2,FALSE)</f>
        <v>2</v>
      </c>
      <c r="W9958" t="s">
        <v>45</v>
      </c>
      <c r="X9958">
        <f>VLOOKUP(W9958,subcat2,3,FALSE)</f>
        <v>11</v>
      </c>
      <c r="Y9958" t="s">
        <v>2316</v>
      </c>
      <c r="Z9958">
        <v>46.349999999999994</v>
      </c>
      <c r="AA9958">
        <v>5</v>
      </c>
      <c r="AB9958">
        <v>0</v>
      </c>
      <c r="AC9958" s="4">
        <v>21.784499999999998</v>
      </c>
    </row>
    <row r="9959" spans="1:29" x14ac:dyDescent="0.25">
      <c r="A9959" s="2">
        <v>9958</v>
      </c>
      <c r="B9959" t="s">
        <v>6895</v>
      </c>
      <c r="C9959" s="3">
        <v>41954</v>
      </c>
      <c r="D9959" s="3">
        <v>41960</v>
      </c>
      <c r="E9959" t="s">
        <v>25</v>
      </c>
      <c r="F9959">
        <f>VLOOKUP(E9959,SHIPMODE,2,FALSE)</f>
        <v>2</v>
      </c>
      <c r="G9959" t="s">
        <v>3862</v>
      </c>
      <c r="H9959" t="s">
        <v>2259</v>
      </c>
      <c r="I9959" t="s">
        <v>52</v>
      </c>
      <c r="J9959">
        <f>VLOOKUP(I9959,segmentID,2,FALSE)</f>
        <v>3</v>
      </c>
      <c r="K9959" t="s">
        <v>3255</v>
      </c>
      <c r="L9959">
        <f>VLOOKUP(K9959,country2,2,FALSE)</f>
        <v>1</v>
      </c>
      <c r="M9959" t="s">
        <v>718</v>
      </c>
      <c r="N9959">
        <f>VLOOKUP(Orders!M9959,city2,2,FALSE)</f>
        <v>107</v>
      </c>
      <c r="O9959" t="s">
        <v>139</v>
      </c>
      <c r="P9959">
        <f>VLOOKUP(O9959,state2,2,FALSE)</f>
        <v>16</v>
      </c>
      <c r="Q9959">
        <v>10801</v>
      </c>
      <c r="R9959" t="s">
        <v>79</v>
      </c>
      <c r="S9959">
        <f>VLOOKUP(R9959,region2,2,FALSE)</f>
        <v>4</v>
      </c>
      <c r="T9959" t="s">
        <v>5622</v>
      </c>
      <c r="U9959" t="s">
        <v>22</v>
      </c>
      <c r="V9959">
        <f>VLOOKUP(U9959,category2,2,FALSE)</f>
        <v>2</v>
      </c>
      <c r="W9959" t="s">
        <v>45</v>
      </c>
      <c r="X9959">
        <f>VLOOKUP(W9959,subcat2,3,FALSE)</f>
        <v>11</v>
      </c>
      <c r="Y9959" t="s">
        <v>2033</v>
      </c>
      <c r="Z9959">
        <v>223.92</v>
      </c>
      <c r="AA9959">
        <v>4</v>
      </c>
      <c r="AB9959">
        <v>0</v>
      </c>
      <c r="AC9959" s="4">
        <v>109.7208</v>
      </c>
    </row>
    <row r="9960" spans="1:29" x14ac:dyDescent="0.25">
      <c r="A9960" s="2">
        <v>9959</v>
      </c>
      <c r="B9960" t="s">
        <v>6895</v>
      </c>
      <c r="C9960" s="3">
        <v>41954</v>
      </c>
      <c r="D9960" s="3">
        <v>41960</v>
      </c>
      <c r="E9960" t="s">
        <v>25</v>
      </c>
      <c r="F9960">
        <f>VLOOKUP(E9960,SHIPMODE,2,FALSE)</f>
        <v>2</v>
      </c>
      <c r="G9960" t="s">
        <v>3862</v>
      </c>
      <c r="H9960" t="s">
        <v>2259</v>
      </c>
      <c r="I9960" t="s">
        <v>52</v>
      </c>
      <c r="J9960">
        <f>VLOOKUP(I9960,segmentID,2,FALSE)</f>
        <v>3</v>
      </c>
      <c r="K9960" t="s">
        <v>3255</v>
      </c>
      <c r="L9960">
        <f>VLOOKUP(K9960,country2,2,FALSE)</f>
        <v>1</v>
      </c>
      <c r="M9960" t="s">
        <v>718</v>
      </c>
      <c r="N9960">
        <f>VLOOKUP(Orders!M9960,city2,2,FALSE)</f>
        <v>107</v>
      </c>
      <c r="O9960" t="s">
        <v>139</v>
      </c>
      <c r="P9960">
        <f>VLOOKUP(O9960,state2,2,FALSE)</f>
        <v>16</v>
      </c>
      <c r="Q9960">
        <v>10801</v>
      </c>
      <c r="R9960" t="s">
        <v>79</v>
      </c>
      <c r="S9960">
        <f>VLOOKUP(R9960,region2,2,FALSE)</f>
        <v>4</v>
      </c>
      <c r="T9960" t="s">
        <v>4602</v>
      </c>
      <c r="U9960" t="s">
        <v>22</v>
      </c>
      <c r="V9960">
        <f>VLOOKUP(U9960,category2,2,FALSE)</f>
        <v>2</v>
      </c>
      <c r="W9960" t="s">
        <v>3233</v>
      </c>
      <c r="X9960">
        <f>VLOOKUP(W9960,subcat2,3,FALSE)</f>
        <v>15</v>
      </c>
      <c r="Y9960" t="s">
        <v>2348</v>
      </c>
      <c r="Z9960">
        <v>7.3</v>
      </c>
      <c r="AA9960">
        <v>2</v>
      </c>
      <c r="AB9960">
        <v>0</v>
      </c>
      <c r="AC9960" s="4">
        <v>2.1899999999999995</v>
      </c>
    </row>
    <row r="9961" spans="1:29" x14ac:dyDescent="0.25">
      <c r="A9961" s="2">
        <v>9960</v>
      </c>
      <c r="B9961" t="s">
        <v>10929</v>
      </c>
      <c r="C9961" s="3">
        <v>43014</v>
      </c>
      <c r="D9961" s="3">
        <v>43019</v>
      </c>
      <c r="E9961" t="s">
        <v>25</v>
      </c>
      <c r="F9961">
        <f>VLOOKUP(E9961,SHIPMODE,2,FALSE)</f>
        <v>2</v>
      </c>
      <c r="G9961" t="s">
        <v>3474</v>
      </c>
      <c r="H9961" t="s">
        <v>891</v>
      </c>
      <c r="I9961" t="s">
        <v>9</v>
      </c>
      <c r="J9961">
        <f>VLOOKUP(I9961,segmentID,2,FALSE)</f>
        <v>1</v>
      </c>
      <c r="K9961" t="s">
        <v>3255</v>
      </c>
      <c r="L9961">
        <f>VLOOKUP(K9961,country2,2,FALSE)</f>
        <v>1</v>
      </c>
      <c r="M9961" t="s">
        <v>2954</v>
      </c>
      <c r="N9961">
        <f>VLOOKUP(Orders!M9961,city2,2,FALSE)</f>
        <v>433</v>
      </c>
      <c r="O9961" t="s">
        <v>160</v>
      </c>
      <c r="P9961">
        <f>VLOOKUP(O9961,state2,2,FALSE)</f>
        <v>17</v>
      </c>
      <c r="Q9961">
        <v>85224</v>
      </c>
      <c r="R9961" t="s">
        <v>21</v>
      </c>
      <c r="S9961">
        <f>VLOOKUP(R9961,region2,2,FALSE)</f>
        <v>2</v>
      </c>
      <c r="T9961" t="s">
        <v>5723</v>
      </c>
      <c r="U9961" t="s">
        <v>22</v>
      </c>
      <c r="V9961">
        <f>VLOOKUP(U9961,category2,2,FALSE)</f>
        <v>2</v>
      </c>
      <c r="W9961" t="s">
        <v>3229</v>
      </c>
      <c r="X9961">
        <f>VLOOKUP(W9961,subcat2,3,FALSE)</f>
        <v>7</v>
      </c>
      <c r="Y9961" t="s">
        <v>1536</v>
      </c>
      <c r="Z9961">
        <v>9.3439999999999994</v>
      </c>
      <c r="AA9961">
        <v>2</v>
      </c>
      <c r="AB9961">
        <v>0.2</v>
      </c>
      <c r="AC9961" s="4">
        <v>1.8687999999999998</v>
      </c>
    </row>
    <row r="9962" spans="1:29" x14ac:dyDescent="0.25">
      <c r="A9962" s="2">
        <v>9961</v>
      </c>
      <c r="B9962" t="s">
        <v>10930</v>
      </c>
      <c r="C9962" s="3">
        <v>42994</v>
      </c>
      <c r="D9962" s="3">
        <v>42996</v>
      </c>
      <c r="E9962" t="s">
        <v>7</v>
      </c>
      <c r="F9962">
        <f>VLOOKUP(E9962,SHIPMODE,2,FALSE)</f>
        <v>1</v>
      </c>
      <c r="G9962" t="s">
        <v>3897</v>
      </c>
      <c r="H9962" t="s">
        <v>2423</v>
      </c>
      <c r="I9962" t="s">
        <v>52</v>
      </c>
      <c r="J9962">
        <f>VLOOKUP(I9962,segmentID,2,FALSE)</f>
        <v>3</v>
      </c>
      <c r="K9962" t="s">
        <v>3255</v>
      </c>
      <c r="L9962">
        <f>VLOOKUP(K9962,country2,2,FALSE)</f>
        <v>1</v>
      </c>
      <c r="M9962" t="s">
        <v>1198</v>
      </c>
      <c r="N9962">
        <f>VLOOKUP(Orders!M9962,city2,2,FALSE)</f>
        <v>160</v>
      </c>
      <c r="O9962" t="s">
        <v>11</v>
      </c>
      <c r="P9962">
        <f>VLOOKUP(O9962,state2,2,FALSE)</f>
        <v>1</v>
      </c>
      <c r="Q9962">
        <v>41042</v>
      </c>
      <c r="R9962" t="s">
        <v>12</v>
      </c>
      <c r="S9962">
        <f>VLOOKUP(R9962,region2,2,FALSE)</f>
        <v>1</v>
      </c>
      <c r="T9962" t="s">
        <v>5606</v>
      </c>
      <c r="U9962" t="s">
        <v>35</v>
      </c>
      <c r="V9962">
        <f>VLOOKUP(U9962,category2,2,FALSE)</f>
        <v>3</v>
      </c>
      <c r="W9962" t="s">
        <v>3232</v>
      </c>
      <c r="X9962">
        <f>VLOOKUP(W9962,subcat2,3,FALSE)</f>
        <v>12</v>
      </c>
      <c r="Y9962" t="s">
        <v>683</v>
      </c>
      <c r="Z9962">
        <v>18</v>
      </c>
      <c r="AA9962">
        <v>1</v>
      </c>
      <c r="AB9962">
        <v>0</v>
      </c>
      <c r="AC9962" s="4">
        <v>3.2399999999999984</v>
      </c>
    </row>
    <row r="9963" spans="1:29" x14ac:dyDescent="0.25">
      <c r="A9963" s="2">
        <v>9962</v>
      </c>
      <c r="B9963" t="s">
        <v>7929</v>
      </c>
      <c r="C9963" s="3">
        <v>42082</v>
      </c>
      <c r="D9963" s="3">
        <v>42085</v>
      </c>
      <c r="E9963" t="s">
        <v>97</v>
      </c>
      <c r="F9963">
        <f>VLOOKUP(E9963,SHIPMODE,2,FALSE)</f>
        <v>3</v>
      </c>
      <c r="G9963" t="s">
        <v>3730</v>
      </c>
      <c r="H9963" t="s">
        <v>1755</v>
      </c>
      <c r="I9963" t="s">
        <v>52</v>
      </c>
      <c r="J9963">
        <f>VLOOKUP(I9963,segmentID,2,FALSE)</f>
        <v>3</v>
      </c>
      <c r="K9963" t="s">
        <v>3255</v>
      </c>
      <c r="L9963">
        <f>VLOOKUP(K9963,country2,2,FALSE)</f>
        <v>1</v>
      </c>
      <c r="M9963" t="s">
        <v>95</v>
      </c>
      <c r="N9963">
        <f>VLOOKUP(Orders!M9963,city2,2,FALSE)</f>
        <v>13</v>
      </c>
      <c r="O9963" t="s">
        <v>54</v>
      </c>
      <c r="P9963">
        <f>VLOOKUP(O9963,state2,2,FALSE)</f>
        <v>6</v>
      </c>
      <c r="Q9963">
        <v>77041</v>
      </c>
      <c r="R9963" t="s">
        <v>55</v>
      </c>
      <c r="S9963">
        <f>VLOOKUP(R9963,region2,2,FALSE)</f>
        <v>3</v>
      </c>
      <c r="T9963" t="s">
        <v>5208</v>
      </c>
      <c r="U9963" t="s">
        <v>22</v>
      </c>
      <c r="V9963">
        <f>VLOOKUP(U9963,category2,2,FALSE)</f>
        <v>2</v>
      </c>
      <c r="W9963" t="s">
        <v>45</v>
      </c>
      <c r="X9963">
        <f>VLOOKUP(W9963,subcat2,3,FALSE)</f>
        <v>11</v>
      </c>
      <c r="Y9963" t="s">
        <v>1876</v>
      </c>
      <c r="Z9963">
        <v>65.584000000000003</v>
      </c>
      <c r="AA9963">
        <v>2</v>
      </c>
      <c r="AB9963">
        <v>0.2</v>
      </c>
      <c r="AC9963" s="4">
        <v>23.7742</v>
      </c>
    </row>
    <row r="9964" spans="1:29" x14ac:dyDescent="0.25">
      <c r="A9964" s="2">
        <v>9963</v>
      </c>
      <c r="B9964" t="s">
        <v>7929</v>
      </c>
      <c r="C9964" s="3">
        <v>42082</v>
      </c>
      <c r="D9964" s="3">
        <v>42085</v>
      </c>
      <c r="E9964" t="s">
        <v>97</v>
      </c>
      <c r="F9964">
        <f>VLOOKUP(E9964,SHIPMODE,2,FALSE)</f>
        <v>3</v>
      </c>
      <c r="G9964" t="s">
        <v>3730</v>
      </c>
      <c r="H9964" t="s">
        <v>1755</v>
      </c>
      <c r="I9964" t="s">
        <v>52</v>
      </c>
      <c r="J9964">
        <f>VLOOKUP(I9964,segmentID,2,FALSE)</f>
        <v>3</v>
      </c>
      <c r="K9964" t="s">
        <v>3255</v>
      </c>
      <c r="L9964">
        <f>VLOOKUP(K9964,country2,2,FALSE)</f>
        <v>1</v>
      </c>
      <c r="M9964" t="s">
        <v>95</v>
      </c>
      <c r="N9964">
        <f>VLOOKUP(Orders!M9964,city2,2,FALSE)</f>
        <v>13</v>
      </c>
      <c r="O9964" t="s">
        <v>54</v>
      </c>
      <c r="P9964">
        <f>VLOOKUP(O9964,state2,2,FALSE)</f>
        <v>6</v>
      </c>
      <c r="Q9964">
        <v>77041</v>
      </c>
      <c r="R9964" t="s">
        <v>55</v>
      </c>
      <c r="S9964">
        <f>VLOOKUP(R9964,region2,2,FALSE)</f>
        <v>3</v>
      </c>
      <c r="T9964" t="s">
        <v>5664</v>
      </c>
      <c r="U9964" t="s">
        <v>13</v>
      </c>
      <c r="V9964">
        <f>VLOOKUP(U9964,category2,2,FALSE)</f>
        <v>1</v>
      </c>
      <c r="W9964" t="s">
        <v>14</v>
      </c>
      <c r="X9964">
        <f>VLOOKUP(W9964,subcat2,3,FALSE)</f>
        <v>1</v>
      </c>
      <c r="Y9964" t="s">
        <v>2755</v>
      </c>
      <c r="Z9964">
        <v>383.46559999999994</v>
      </c>
      <c r="AA9964">
        <v>4</v>
      </c>
      <c r="AB9964">
        <v>0.32</v>
      </c>
      <c r="AC9964" s="4">
        <v>-67.670400000000001</v>
      </c>
    </row>
    <row r="9965" spans="1:29" x14ac:dyDescent="0.25">
      <c r="A9965" s="2">
        <v>9964</v>
      </c>
      <c r="B9965" t="s">
        <v>7930</v>
      </c>
      <c r="C9965" s="3">
        <v>42211</v>
      </c>
      <c r="D9965" s="3">
        <v>42211</v>
      </c>
      <c r="E9965" t="s">
        <v>625</v>
      </c>
      <c r="F9965">
        <f>VLOOKUP(E9965,SHIPMODE,2,FALSE)</f>
        <v>4</v>
      </c>
      <c r="G9965" t="s">
        <v>3493</v>
      </c>
      <c r="H9965" t="s">
        <v>946</v>
      </c>
      <c r="I9965" t="s">
        <v>9</v>
      </c>
      <c r="J9965">
        <f>VLOOKUP(I9965,segmentID,2,FALSE)</f>
        <v>1</v>
      </c>
      <c r="K9965" t="s">
        <v>3255</v>
      </c>
      <c r="L9965">
        <f>VLOOKUP(K9965,country2,2,FALSE)</f>
        <v>1</v>
      </c>
      <c r="M9965" t="s">
        <v>77</v>
      </c>
      <c r="N9965">
        <f>VLOOKUP(Orders!M9965,city2,2,FALSE)</f>
        <v>11</v>
      </c>
      <c r="O9965" t="s">
        <v>78</v>
      </c>
      <c r="P9965">
        <f>VLOOKUP(O9965,state2,2,FALSE)</f>
        <v>10</v>
      </c>
      <c r="Q9965">
        <v>19140</v>
      </c>
      <c r="R9965" t="s">
        <v>79</v>
      </c>
      <c r="S9965">
        <f>VLOOKUP(R9965,region2,2,FALSE)</f>
        <v>4</v>
      </c>
      <c r="T9965" t="s">
        <v>5019</v>
      </c>
      <c r="U9965" t="s">
        <v>22</v>
      </c>
      <c r="V9965">
        <f>VLOOKUP(U9965,category2,2,FALSE)</f>
        <v>2</v>
      </c>
      <c r="W9965" t="s">
        <v>45</v>
      </c>
      <c r="X9965">
        <f>VLOOKUP(W9965,subcat2,3,FALSE)</f>
        <v>11</v>
      </c>
      <c r="Y9965" t="s">
        <v>1869</v>
      </c>
      <c r="Z9965">
        <v>10.368000000000002</v>
      </c>
      <c r="AA9965">
        <v>2</v>
      </c>
      <c r="AB9965">
        <v>0.2</v>
      </c>
      <c r="AC9965" s="4">
        <v>3.6288</v>
      </c>
    </row>
    <row r="9966" spans="1:29" x14ac:dyDescent="0.25">
      <c r="A9966" s="2">
        <v>9965</v>
      </c>
      <c r="B9966" t="s">
        <v>9239</v>
      </c>
      <c r="C9966" s="3">
        <v>42709</v>
      </c>
      <c r="D9966" s="3">
        <v>42714</v>
      </c>
      <c r="E9966" t="s">
        <v>7</v>
      </c>
      <c r="F9966">
        <f>VLOOKUP(E9966,SHIPMODE,2,FALSE)</f>
        <v>1</v>
      </c>
      <c r="G9966" t="s">
        <v>4040</v>
      </c>
      <c r="H9966" t="s">
        <v>3165</v>
      </c>
      <c r="I9966" t="s">
        <v>18</v>
      </c>
      <c r="J9966">
        <f>VLOOKUP(I9966,segmentID,2,FALSE)</f>
        <v>2</v>
      </c>
      <c r="K9966" t="s">
        <v>3255</v>
      </c>
      <c r="L9966">
        <f>VLOOKUP(K9966,country2,2,FALSE)</f>
        <v>1</v>
      </c>
      <c r="M9966" t="s">
        <v>300</v>
      </c>
      <c r="N9966">
        <f>VLOOKUP(Orders!M9966,city2,2,FALSE)</f>
        <v>47</v>
      </c>
      <c r="O9966" t="s">
        <v>127</v>
      </c>
      <c r="P9966">
        <f>VLOOKUP(O9966,state2,2,FALSE)</f>
        <v>14</v>
      </c>
      <c r="Q9966">
        <v>19711</v>
      </c>
      <c r="R9966" t="s">
        <v>79</v>
      </c>
      <c r="S9966">
        <f>VLOOKUP(R9966,region2,2,FALSE)</f>
        <v>4</v>
      </c>
      <c r="T9966" t="s">
        <v>4384</v>
      </c>
      <c r="U9966" t="s">
        <v>13</v>
      </c>
      <c r="V9966">
        <f>VLOOKUP(U9966,category2,2,FALSE)</f>
        <v>1</v>
      </c>
      <c r="W9966" t="s">
        <v>3228</v>
      </c>
      <c r="X9966">
        <f>VLOOKUP(W9966,subcat2,3,FALSE)</f>
        <v>6</v>
      </c>
      <c r="Y9966" t="s">
        <v>2585</v>
      </c>
      <c r="Z9966">
        <v>13.4</v>
      </c>
      <c r="AA9966">
        <v>1</v>
      </c>
      <c r="AB9966">
        <v>0</v>
      </c>
      <c r="AC9966" s="4">
        <v>6.4319999999999995</v>
      </c>
    </row>
    <row r="9967" spans="1:29" x14ac:dyDescent="0.25">
      <c r="A9967" s="2">
        <v>9966</v>
      </c>
      <c r="B9967" t="s">
        <v>9239</v>
      </c>
      <c r="C9967" s="3">
        <v>42709</v>
      </c>
      <c r="D9967" s="3">
        <v>42714</v>
      </c>
      <c r="E9967" t="s">
        <v>7</v>
      </c>
      <c r="F9967">
        <f>VLOOKUP(E9967,SHIPMODE,2,FALSE)</f>
        <v>1</v>
      </c>
      <c r="G9967" t="s">
        <v>4040</v>
      </c>
      <c r="H9967" t="s">
        <v>3165</v>
      </c>
      <c r="I9967" t="s">
        <v>18</v>
      </c>
      <c r="J9967">
        <f>VLOOKUP(I9967,segmentID,2,FALSE)</f>
        <v>2</v>
      </c>
      <c r="K9967" t="s">
        <v>3255</v>
      </c>
      <c r="L9967">
        <f>VLOOKUP(K9967,country2,2,FALSE)</f>
        <v>1</v>
      </c>
      <c r="M9967" t="s">
        <v>300</v>
      </c>
      <c r="N9967">
        <f>VLOOKUP(Orders!M9967,city2,2,FALSE)</f>
        <v>47</v>
      </c>
      <c r="O9967" t="s">
        <v>127</v>
      </c>
      <c r="P9967">
        <f>VLOOKUP(O9967,state2,2,FALSE)</f>
        <v>14</v>
      </c>
      <c r="Q9967">
        <v>19711</v>
      </c>
      <c r="R9967" t="s">
        <v>79</v>
      </c>
      <c r="S9967">
        <f>VLOOKUP(R9967,region2,2,FALSE)</f>
        <v>4</v>
      </c>
      <c r="T9967" t="s">
        <v>4898</v>
      </c>
      <c r="U9967" t="s">
        <v>22</v>
      </c>
      <c r="V9967">
        <f>VLOOKUP(U9967,category2,2,FALSE)</f>
        <v>2</v>
      </c>
      <c r="W9967" t="s">
        <v>45</v>
      </c>
      <c r="X9967">
        <f>VLOOKUP(W9967,subcat2,3,FALSE)</f>
        <v>11</v>
      </c>
      <c r="Y9967" t="s">
        <v>5921</v>
      </c>
      <c r="Z9967">
        <v>4.9800000000000004</v>
      </c>
      <c r="AA9967">
        <v>1</v>
      </c>
      <c r="AB9967">
        <v>0</v>
      </c>
      <c r="AC9967" s="4">
        <v>2.3406000000000002</v>
      </c>
    </row>
    <row r="9968" spans="1:29" x14ac:dyDescent="0.25">
      <c r="A9968" s="2">
        <v>9967</v>
      </c>
      <c r="B9968" t="s">
        <v>9239</v>
      </c>
      <c r="C9968" s="3">
        <v>42709</v>
      </c>
      <c r="D9968" s="3">
        <v>42714</v>
      </c>
      <c r="E9968" t="s">
        <v>7</v>
      </c>
      <c r="F9968">
        <f>VLOOKUP(E9968,SHIPMODE,2,FALSE)</f>
        <v>1</v>
      </c>
      <c r="G9968" t="s">
        <v>4040</v>
      </c>
      <c r="H9968" t="s">
        <v>3165</v>
      </c>
      <c r="I9968" t="s">
        <v>18</v>
      </c>
      <c r="J9968">
        <f>VLOOKUP(I9968,segmentID,2,FALSE)</f>
        <v>2</v>
      </c>
      <c r="K9968" t="s">
        <v>3255</v>
      </c>
      <c r="L9968">
        <f>VLOOKUP(K9968,country2,2,FALSE)</f>
        <v>1</v>
      </c>
      <c r="M9968" t="s">
        <v>300</v>
      </c>
      <c r="N9968">
        <f>VLOOKUP(Orders!M9968,city2,2,FALSE)</f>
        <v>47</v>
      </c>
      <c r="O9968" t="s">
        <v>127</v>
      </c>
      <c r="P9968">
        <f>VLOOKUP(O9968,state2,2,FALSE)</f>
        <v>14</v>
      </c>
      <c r="Q9968">
        <v>19711</v>
      </c>
      <c r="R9968" t="s">
        <v>79</v>
      </c>
      <c r="S9968">
        <f>VLOOKUP(R9968,region2,2,FALSE)</f>
        <v>4</v>
      </c>
      <c r="T9968" t="s">
        <v>5427</v>
      </c>
      <c r="U9968" t="s">
        <v>22</v>
      </c>
      <c r="V9968">
        <f>VLOOKUP(U9968,category2,2,FALSE)</f>
        <v>2</v>
      </c>
      <c r="W9968" t="s">
        <v>103</v>
      </c>
      <c r="X9968">
        <f>VLOOKUP(W9968,subcat2,3,FALSE)</f>
        <v>13</v>
      </c>
      <c r="Y9968" t="s">
        <v>2138</v>
      </c>
      <c r="Z9968">
        <v>109.69</v>
      </c>
      <c r="AA9968">
        <v>7</v>
      </c>
      <c r="AB9968">
        <v>0</v>
      </c>
      <c r="AC9968" s="4">
        <v>51.554299999999991</v>
      </c>
    </row>
    <row r="9969" spans="1:29" x14ac:dyDescent="0.25">
      <c r="A9969" s="2">
        <v>9968</v>
      </c>
      <c r="B9969" t="s">
        <v>10931</v>
      </c>
      <c r="C9969" s="3">
        <v>43080</v>
      </c>
      <c r="D9969" s="3">
        <v>43086</v>
      </c>
      <c r="E9969" t="s">
        <v>25</v>
      </c>
      <c r="F9969">
        <f>VLOOKUP(E9969,SHIPMODE,2,FALSE)</f>
        <v>2</v>
      </c>
      <c r="G9969" t="s">
        <v>3834</v>
      </c>
      <c r="H9969" t="s">
        <v>2159</v>
      </c>
      <c r="I9969" t="s">
        <v>9</v>
      </c>
      <c r="J9969">
        <f>VLOOKUP(I9969,segmentID,2,FALSE)</f>
        <v>1</v>
      </c>
      <c r="K9969" t="s">
        <v>3255</v>
      </c>
      <c r="L9969">
        <f>VLOOKUP(K9969,country2,2,FALSE)</f>
        <v>1</v>
      </c>
      <c r="M9969" t="s">
        <v>998</v>
      </c>
      <c r="N9969">
        <f>VLOOKUP(Orders!M9969,city2,2,FALSE)</f>
        <v>136</v>
      </c>
      <c r="O9969" t="s">
        <v>389</v>
      </c>
      <c r="P9969">
        <f>VLOOKUP(O9969,state2,2,FALSE)</f>
        <v>31</v>
      </c>
      <c r="Q9969">
        <v>7060</v>
      </c>
      <c r="R9969" t="s">
        <v>79</v>
      </c>
      <c r="S9969">
        <f>VLOOKUP(R9969,region2,2,FALSE)</f>
        <v>4</v>
      </c>
      <c r="T9969" t="s">
        <v>5308</v>
      </c>
      <c r="U9969" t="s">
        <v>22</v>
      </c>
      <c r="V9969">
        <f>VLOOKUP(U9969,category2,2,FALSE)</f>
        <v>2</v>
      </c>
      <c r="W9969" t="s">
        <v>3231</v>
      </c>
      <c r="X9969">
        <f>VLOOKUP(W9969,subcat2,3,FALSE)</f>
        <v>9</v>
      </c>
      <c r="Y9969" t="s">
        <v>1819</v>
      </c>
      <c r="Z9969">
        <v>40.199999999999996</v>
      </c>
      <c r="AA9969">
        <v>5</v>
      </c>
      <c r="AB9969">
        <v>0</v>
      </c>
      <c r="AC9969" s="4">
        <v>18.089999999999996</v>
      </c>
    </row>
    <row r="9970" spans="1:29" x14ac:dyDescent="0.25">
      <c r="A9970" s="2">
        <v>9969</v>
      </c>
      <c r="B9970" t="s">
        <v>10931</v>
      </c>
      <c r="C9970" s="3">
        <v>43080</v>
      </c>
      <c r="D9970" s="3">
        <v>43086</v>
      </c>
      <c r="E9970" t="s">
        <v>25</v>
      </c>
      <c r="F9970">
        <f>VLOOKUP(E9970,SHIPMODE,2,FALSE)</f>
        <v>2</v>
      </c>
      <c r="G9970" t="s">
        <v>3834</v>
      </c>
      <c r="H9970" t="s">
        <v>2159</v>
      </c>
      <c r="I9970" t="s">
        <v>9</v>
      </c>
      <c r="J9970">
        <f>VLOOKUP(I9970,segmentID,2,FALSE)</f>
        <v>1</v>
      </c>
      <c r="K9970" t="s">
        <v>3255</v>
      </c>
      <c r="L9970">
        <f>VLOOKUP(K9970,country2,2,FALSE)</f>
        <v>1</v>
      </c>
      <c r="M9970" t="s">
        <v>998</v>
      </c>
      <c r="N9970">
        <f>VLOOKUP(Orders!M9970,city2,2,FALSE)</f>
        <v>136</v>
      </c>
      <c r="O9970" t="s">
        <v>389</v>
      </c>
      <c r="P9970">
        <f>VLOOKUP(O9970,state2,2,FALSE)</f>
        <v>31</v>
      </c>
      <c r="Q9970">
        <v>7060</v>
      </c>
      <c r="R9970" t="s">
        <v>79</v>
      </c>
      <c r="S9970">
        <f>VLOOKUP(R9970,region2,2,FALSE)</f>
        <v>4</v>
      </c>
      <c r="T9970" t="s">
        <v>5565</v>
      </c>
      <c r="U9970" t="s">
        <v>22</v>
      </c>
      <c r="V9970">
        <f>VLOOKUP(U9970,category2,2,FALSE)</f>
        <v>2</v>
      </c>
      <c r="W9970" t="s">
        <v>3231</v>
      </c>
      <c r="X9970">
        <f>VLOOKUP(W9970,subcat2,3,FALSE)</f>
        <v>9</v>
      </c>
      <c r="Y9970" t="s">
        <v>1847</v>
      </c>
      <c r="Z9970">
        <v>735.98</v>
      </c>
      <c r="AA9970">
        <v>2</v>
      </c>
      <c r="AB9970">
        <v>0</v>
      </c>
      <c r="AC9970" s="4">
        <v>331.19099999999997</v>
      </c>
    </row>
    <row r="9971" spans="1:29" x14ac:dyDescent="0.25">
      <c r="A9971" s="2">
        <v>9970</v>
      </c>
      <c r="B9971" t="s">
        <v>10931</v>
      </c>
      <c r="C9971" s="3">
        <v>43080</v>
      </c>
      <c r="D9971" s="3">
        <v>43086</v>
      </c>
      <c r="E9971" t="s">
        <v>25</v>
      </c>
      <c r="F9971">
        <f>VLOOKUP(E9971,SHIPMODE,2,FALSE)</f>
        <v>2</v>
      </c>
      <c r="G9971" t="s">
        <v>3834</v>
      </c>
      <c r="H9971" t="s">
        <v>2159</v>
      </c>
      <c r="I9971" t="s">
        <v>9</v>
      </c>
      <c r="J9971">
        <f>VLOOKUP(I9971,segmentID,2,FALSE)</f>
        <v>1</v>
      </c>
      <c r="K9971" t="s">
        <v>3255</v>
      </c>
      <c r="L9971">
        <f>VLOOKUP(K9971,country2,2,FALSE)</f>
        <v>1</v>
      </c>
      <c r="M9971" t="s">
        <v>998</v>
      </c>
      <c r="N9971">
        <f>VLOOKUP(Orders!M9971,city2,2,FALSE)</f>
        <v>136</v>
      </c>
      <c r="O9971" t="s">
        <v>389</v>
      </c>
      <c r="P9971">
        <f>VLOOKUP(O9971,state2,2,FALSE)</f>
        <v>31</v>
      </c>
      <c r="Q9971">
        <v>7060</v>
      </c>
      <c r="R9971" t="s">
        <v>79</v>
      </c>
      <c r="S9971">
        <f>VLOOKUP(R9971,region2,2,FALSE)</f>
        <v>4</v>
      </c>
      <c r="T9971" t="s">
        <v>4297</v>
      </c>
      <c r="U9971" t="s">
        <v>22</v>
      </c>
      <c r="V9971">
        <f>VLOOKUP(U9971,category2,2,FALSE)</f>
        <v>2</v>
      </c>
      <c r="W9971" t="s">
        <v>38</v>
      </c>
      <c r="X9971">
        <f>VLOOKUP(W9971,subcat2,3,FALSE)</f>
        <v>10</v>
      </c>
      <c r="Y9971" t="s">
        <v>3215</v>
      </c>
      <c r="Z9971">
        <v>22.75</v>
      </c>
      <c r="AA9971">
        <v>7</v>
      </c>
      <c r="AB9971">
        <v>0</v>
      </c>
      <c r="AC9971" s="4">
        <v>6.5974999999999993</v>
      </c>
    </row>
    <row r="9972" spans="1:29" x14ac:dyDescent="0.25">
      <c r="A9972" s="2">
        <v>9971</v>
      </c>
      <c r="B9972" t="s">
        <v>7931</v>
      </c>
      <c r="C9972" s="3">
        <v>42183</v>
      </c>
      <c r="D9972" s="3">
        <v>42187</v>
      </c>
      <c r="E9972" t="s">
        <v>25</v>
      </c>
      <c r="F9972">
        <f>VLOOKUP(E9972,SHIPMODE,2,FALSE)</f>
        <v>2</v>
      </c>
      <c r="G9972" t="s">
        <v>3343</v>
      </c>
      <c r="H9972" t="s">
        <v>375</v>
      </c>
      <c r="I9972" t="s">
        <v>52</v>
      </c>
      <c r="J9972">
        <f>VLOOKUP(I9972,segmentID,2,FALSE)</f>
        <v>3</v>
      </c>
      <c r="K9972" t="s">
        <v>3255</v>
      </c>
      <c r="L9972">
        <f>VLOOKUP(K9972,country2,2,FALSE)</f>
        <v>1</v>
      </c>
      <c r="M9972" t="s">
        <v>1677</v>
      </c>
      <c r="N9972">
        <f>VLOOKUP(Orders!M9972,city2,2,FALSE)</f>
        <v>215</v>
      </c>
      <c r="O9972" t="s">
        <v>615</v>
      </c>
      <c r="P9972">
        <f>VLOOKUP(O9972,state2,2,FALSE)</f>
        <v>33</v>
      </c>
      <c r="Q9972">
        <v>30080</v>
      </c>
      <c r="R9972" t="s">
        <v>12</v>
      </c>
      <c r="S9972">
        <f>VLOOKUP(R9972,region2,2,FALSE)</f>
        <v>1</v>
      </c>
      <c r="T9972" t="s">
        <v>5063</v>
      </c>
      <c r="U9972" t="s">
        <v>22</v>
      </c>
      <c r="V9972">
        <f>VLOOKUP(U9972,category2,2,FALSE)</f>
        <v>2</v>
      </c>
      <c r="W9972" t="s">
        <v>3231</v>
      </c>
      <c r="X9972">
        <f>VLOOKUP(W9972,subcat2,3,FALSE)</f>
        <v>9</v>
      </c>
      <c r="Y9972" t="s">
        <v>1451</v>
      </c>
      <c r="Z9972">
        <v>119.56</v>
      </c>
      <c r="AA9972">
        <v>2</v>
      </c>
      <c r="AB9972">
        <v>0</v>
      </c>
      <c r="AC9972" s="4">
        <v>54.997599999999991</v>
      </c>
    </row>
    <row r="9973" spans="1:29" x14ac:dyDescent="0.25">
      <c r="A9973" s="2">
        <v>9972</v>
      </c>
      <c r="B9973" t="s">
        <v>7931</v>
      </c>
      <c r="C9973" s="3">
        <v>42183</v>
      </c>
      <c r="D9973" s="3">
        <v>42187</v>
      </c>
      <c r="E9973" t="s">
        <v>25</v>
      </c>
      <c r="F9973">
        <f>VLOOKUP(E9973,SHIPMODE,2,FALSE)</f>
        <v>2</v>
      </c>
      <c r="G9973" t="s">
        <v>3343</v>
      </c>
      <c r="H9973" t="s">
        <v>375</v>
      </c>
      <c r="I9973" t="s">
        <v>52</v>
      </c>
      <c r="J9973">
        <f>VLOOKUP(I9973,segmentID,2,FALSE)</f>
        <v>3</v>
      </c>
      <c r="K9973" t="s">
        <v>3255</v>
      </c>
      <c r="L9973">
        <f>VLOOKUP(K9973,country2,2,FALSE)</f>
        <v>1</v>
      </c>
      <c r="M9973" t="s">
        <v>1677</v>
      </c>
      <c r="N9973">
        <f>VLOOKUP(Orders!M9973,city2,2,FALSE)</f>
        <v>215</v>
      </c>
      <c r="O9973" t="s">
        <v>615</v>
      </c>
      <c r="P9973">
        <f>VLOOKUP(O9973,state2,2,FALSE)</f>
        <v>33</v>
      </c>
      <c r="Q9973">
        <v>30080</v>
      </c>
      <c r="R9973" t="s">
        <v>12</v>
      </c>
      <c r="S9973">
        <f>VLOOKUP(R9973,region2,2,FALSE)</f>
        <v>1</v>
      </c>
      <c r="T9973" t="s">
        <v>5344</v>
      </c>
      <c r="U9973" t="s">
        <v>22</v>
      </c>
      <c r="V9973">
        <f>VLOOKUP(U9973,category2,2,FALSE)</f>
        <v>2</v>
      </c>
      <c r="W9973" t="s">
        <v>3229</v>
      </c>
      <c r="X9973">
        <f>VLOOKUP(W9973,subcat2,3,FALSE)</f>
        <v>7</v>
      </c>
      <c r="Y9973" t="s">
        <v>1630</v>
      </c>
      <c r="Z9973">
        <v>140.75</v>
      </c>
      <c r="AA9973">
        <v>5</v>
      </c>
      <c r="AB9973">
        <v>0</v>
      </c>
      <c r="AC9973" s="4">
        <v>42.22499999999998</v>
      </c>
    </row>
    <row r="9974" spans="1:29" x14ac:dyDescent="0.25">
      <c r="A9974" s="2">
        <v>9973</v>
      </c>
      <c r="B9974" t="s">
        <v>9240</v>
      </c>
      <c r="C9974" s="3">
        <v>42624</v>
      </c>
      <c r="D9974" s="3">
        <v>42630</v>
      </c>
      <c r="E9974" t="s">
        <v>25</v>
      </c>
      <c r="F9974">
        <f>VLOOKUP(E9974,SHIPMODE,2,FALSE)</f>
        <v>2</v>
      </c>
      <c r="G9974" t="s">
        <v>3308</v>
      </c>
      <c r="H9974" t="s">
        <v>247</v>
      </c>
      <c r="I9974" t="s">
        <v>9</v>
      </c>
      <c r="J9974">
        <f>VLOOKUP(I9974,segmentID,2,FALSE)</f>
        <v>1</v>
      </c>
      <c r="K9974" t="s">
        <v>3255</v>
      </c>
      <c r="L9974">
        <f>VLOOKUP(K9974,country2,2,FALSE)</f>
        <v>1</v>
      </c>
      <c r="M9974" t="s">
        <v>95</v>
      </c>
      <c r="N9974">
        <f>VLOOKUP(Orders!M9974,city2,2,FALSE)</f>
        <v>13</v>
      </c>
      <c r="O9974" t="s">
        <v>54</v>
      </c>
      <c r="P9974">
        <f>VLOOKUP(O9974,state2,2,FALSE)</f>
        <v>6</v>
      </c>
      <c r="Q9974">
        <v>77041</v>
      </c>
      <c r="R9974" t="s">
        <v>55</v>
      </c>
      <c r="S9974">
        <f>VLOOKUP(R9974,region2,2,FALSE)</f>
        <v>3</v>
      </c>
      <c r="T9974" t="s">
        <v>4726</v>
      </c>
      <c r="U9974" t="s">
        <v>22</v>
      </c>
      <c r="V9974">
        <f>VLOOKUP(U9974,category2,2,FALSE)</f>
        <v>2</v>
      </c>
      <c r="W9974" t="s">
        <v>103</v>
      </c>
      <c r="X9974">
        <f>VLOOKUP(W9974,subcat2,3,FALSE)</f>
        <v>13</v>
      </c>
      <c r="Y9974" t="s">
        <v>331</v>
      </c>
      <c r="Z9974">
        <v>99.567999999999998</v>
      </c>
      <c r="AA9974">
        <v>2</v>
      </c>
      <c r="AB9974">
        <v>0.2</v>
      </c>
      <c r="AC9974" s="4">
        <v>33.604199999999992</v>
      </c>
    </row>
    <row r="9975" spans="1:29" x14ac:dyDescent="0.25">
      <c r="A9975" s="2">
        <v>9974</v>
      </c>
      <c r="B9975" t="s">
        <v>9241</v>
      </c>
      <c r="C9975" s="3">
        <v>42710</v>
      </c>
      <c r="D9975" s="3">
        <v>42714</v>
      </c>
      <c r="E9975" t="s">
        <v>25</v>
      </c>
      <c r="F9975">
        <f>VLOOKUP(E9975,SHIPMODE,2,FALSE)</f>
        <v>2</v>
      </c>
      <c r="G9975" t="s">
        <v>3654</v>
      </c>
      <c r="H9975" t="s">
        <v>1492</v>
      </c>
      <c r="I9975" t="s">
        <v>52</v>
      </c>
      <c r="J9975">
        <f>VLOOKUP(I9975,segmentID,2,FALSE)</f>
        <v>3</v>
      </c>
      <c r="K9975" t="s">
        <v>3255</v>
      </c>
      <c r="L9975">
        <f>VLOOKUP(K9975,country2,2,FALSE)</f>
        <v>1</v>
      </c>
      <c r="M9975" t="s">
        <v>19</v>
      </c>
      <c r="N9975">
        <f>VLOOKUP(Orders!M9975,city2,2,FALSE)</f>
        <v>2</v>
      </c>
      <c r="O9975" t="s">
        <v>20</v>
      </c>
      <c r="P9975">
        <f>VLOOKUP(O9975,state2,2,FALSE)</f>
        <v>2</v>
      </c>
      <c r="Q9975">
        <v>90032</v>
      </c>
      <c r="R9975" t="s">
        <v>21</v>
      </c>
      <c r="S9975">
        <f>VLOOKUP(R9975,region2,2,FALSE)</f>
        <v>2</v>
      </c>
      <c r="T9975" t="s">
        <v>5844</v>
      </c>
      <c r="U9975" t="s">
        <v>35</v>
      </c>
      <c r="V9975">
        <f>VLOOKUP(U9975,category2,2,FALSE)</f>
        <v>3</v>
      </c>
      <c r="W9975" t="s">
        <v>3230</v>
      </c>
      <c r="X9975">
        <f>VLOOKUP(W9975,subcat2,3,FALSE)</f>
        <v>8</v>
      </c>
      <c r="Y9975" t="s">
        <v>3063</v>
      </c>
      <c r="Z9975">
        <v>271.95999999999998</v>
      </c>
      <c r="AA9975">
        <v>5</v>
      </c>
      <c r="AB9975">
        <v>0.2</v>
      </c>
      <c r="AC9975" s="4">
        <v>27.195999999999998</v>
      </c>
    </row>
    <row r="9976" spans="1:29" x14ac:dyDescent="0.25">
      <c r="A9976" s="2">
        <v>9975</v>
      </c>
      <c r="B9976" t="s">
        <v>9241</v>
      </c>
      <c r="C9976" s="3">
        <v>42710</v>
      </c>
      <c r="D9976" s="3">
        <v>42714</v>
      </c>
      <c r="E9976" t="s">
        <v>25</v>
      </c>
      <c r="F9976">
        <f>VLOOKUP(E9976,SHIPMODE,2,FALSE)</f>
        <v>2</v>
      </c>
      <c r="G9976" t="s">
        <v>3654</v>
      </c>
      <c r="H9976" t="s">
        <v>1492</v>
      </c>
      <c r="I9976" t="s">
        <v>52</v>
      </c>
      <c r="J9976">
        <f>VLOOKUP(I9976,segmentID,2,FALSE)</f>
        <v>3</v>
      </c>
      <c r="K9976" t="s">
        <v>3255</v>
      </c>
      <c r="L9976">
        <f>VLOOKUP(K9976,country2,2,FALSE)</f>
        <v>1</v>
      </c>
      <c r="M9976" t="s">
        <v>19</v>
      </c>
      <c r="N9976">
        <f>VLOOKUP(Orders!M9976,city2,2,FALSE)</f>
        <v>2</v>
      </c>
      <c r="O9976" t="s">
        <v>20</v>
      </c>
      <c r="P9976">
        <f>VLOOKUP(O9976,state2,2,FALSE)</f>
        <v>2</v>
      </c>
      <c r="Q9976">
        <v>90032</v>
      </c>
      <c r="R9976" t="s">
        <v>21</v>
      </c>
      <c r="S9976">
        <f>VLOOKUP(R9976,region2,2,FALSE)</f>
        <v>2</v>
      </c>
      <c r="T9976" t="s">
        <v>5207</v>
      </c>
      <c r="U9976" t="s">
        <v>22</v>
      </c>
      <c r="V9976">
        <f>VLOOKUP(U9976,category2,2,FALSE)</f>
        <v>2</v>
      </c>
      <c r="W9976" t="s">
        <v>3229</v>
      </c>
      <c r="X9976">
        <f>VLOOKUP(W9976,subcat2,3,FALSE)</f>
        <v>7</v>
      </c>
      <c r="Y9976" t="s">
        <v>2926</v>
      </c>
      <c r="Z9976">
        <v>18.689999999999998</v>
      </c>
      <c r="AA9976">
        <v>7</v>
      </c>
      <c r="AB9976">
        <v>0</v>
      </c>
      <c r="AC9976" s="4">
        <v>5.2332000000000001</v>
      </c>
    </row>
    <row r="9977" spans="1:29" x14ac:dyDescent="0.25">
      <c r="A9977" s="2">
        <v>9976</v>
      </c>
      <c r="B9977" t="s">
        <v>9241</v>
      </c>
      <c r="C9977" s="3">
        <v>42710</v>
      </c>
      <c r="D9977" s="3">
        <v>42714</v>
      </c>
      <c r="E9977" t="s">
        <v>25</v>
      </c>
      <c r="F9977">
        <f>VLOOKUP(E9977,SHIPMODE,2,FALSE)</f>
        <v>2</v>
      </c>
      <c r="G9977" t="s">
        <v>3654</v>
      </c>
      <c r="H9977" t="s">
        <v>1492</v>
      </c>
      <c r="I9977" t="s">
        <v>52</v>
      </c>
      <c r="J9977">
        <f>VLOOKUP(I9977,segmentID,2,FALSE)</f>
        <v>3</v>
      </c>
      <c r="K9977" t="s">
        <v>3255</v>
      </c>
      <c r="L9977">
        <f>VLOOKUP(K9977,country2,2,FALSE)</f>
        <v>1</v>
      </c>
      <c r="M9977" t="s">
        <v>19</v>
      </c>
      <c r="N9977">
        <f>VLOOKUP(Orders!M9977,city2,2,FALSE)</f>
        <v>2</v>
      </c>
      <c r="O9977" t="s">
        <v>20</v>
      </c>
      <c r="P9977">
        <f>VLOOKUP(O9977,state2,2,FALSE)</f>
        <v>2</v>
      </c>
      <c r="Q9977">
        <v>90032</v>
      </c>
      <c r="R9977" t="s">
        <v>21</v>
      </c>
      <c r="S9977">
        <f>VLOOKUP(R9977,region2,2,FALSE)</f>
        <v>2</v>
      </c>
      <c r="T9977" t="s">
        <v>4672</v>
      </c>
      <c r="U9977" t="s">
        <v>22</v>
      </c>
      <c r="V9977">
        <f>VLOOKUP(U9977,category2,2,FALSE)</f>
        <v>2</v>
      </c>
      <c r="W9977" t="s">
        <v>45</v>
      </c>
      <c r="X9977">
        <f>VLOOKUP(W9977,subcat2,3,FALSE)</f>
        <v>11</v>
      </c>
      <c r="Y9977" t="s">
        <v>704</v>
      </c>
      <c r="Z9977">
        <v>13.36</v>
      </c>
      <c r="AA9977">
        <v>2</v>
      </c>
      <c r="AB9977">
        <v>0</v>
      </c>
      <c r="AC9977" s="4">
        <v>6.4127999999999998</v>
      </c>
    </row>
    <row r="9978" spans="1:29" x14ac:dyDescent="0.25">
      <c r="A9978" s="2">
        <v>9977</v>
      </c>
      <c r="B9978" t="s">
        <v>9241</v>
      </c>
      <c r="C9978" s="3">
        <v>42710</v>
      </c>
      <c r="D9978" s="3">
        <v>42714</v>
      </c>
      <c r="E9978" t="s">
        <v>25</v>
      </c>
      <c r="F9978">
        <f>VLOOKUP(E9978,SHIPMODE,2,FALSE)</f>
        <v>2</v>
      </c>
      <c r="G9978" t="s">
        <v>3654</v>
      </c>
      <c r="H9978" t="s">
        <v>1492</v>
      </c>
      <c r="I9978" t="s">
        <v>52</v>
      </c>
      <c r="J9978">
        <f>VLOOKUP(I9978,segmentID,2,FALSE)</f>
        <v>3</v>
      </c>
      <c r="K9978" t="s">
        <v>3255</v>
      </c>
      <c r="L9978">
        <f>VLOOKUP(K9978,country2,2,FALSE)</f>
        <v>1</v>
      </c>
      <c r="M9978" t="s">
        <v>19</v>
      </c>
      <c r="N9978">
        <f>VLOOKUP(Orders!M9978,city2,2,FALSE)</f>
        <v>2</v>
      </c>
      <c r="O9978" t="s">
        <v>20</v>
      </c>
      <c r="P9978">
        <f>VLOOKUP(O9978,state2,2,FALSE)</f>
        <v>2</v>
      </c>
      <c r="Q9978">
        <v>90032</v>
      </c>
      <c r="R9978" t="s">
        <v>21</v>
      </c>
      <c r="S9978">
        <f>VLOOKUP(R9978,region2,2,FALSE)</f>
        <v>2</v>
      </c>
      <c r="T9978" t="s">
        <v>4594</v>
      </c>
      <c r="U9978" t="s">
        <v>35</v>
      </c>
      <c r="V9978">
        <f>VLOOKUP(U9978,category2,2,FALSE)</f>
        <v>3</v>
      </c>
      <c r="W9978" t="s">
        <v>3230</v>
      </c>
      <c r="X9978">
        <f>VLOOKUP(W9978,subcat2,3,FALSE)</f>
        <v>8</v>
      </c>
      <c r="Y9978" t="s">
        <v>1345</v>
      </c>
      <c r="Z9978">
        <v>249.58400000000003</v>
      </c>
      <c r="AA9978">
        <v>2</v>
      </c>
      <c r="AB9978">
        <v>0.2</v>
      </c>
      <c r="AC9978" s="4">
        <v>31.197999999999986</v>
      </c>
    </row>
    <row r="9979" spans="1:29" x14ac:dyDescent="0.25">
      <c r="A9979" s="2">
        <v>9978</v>
      </c>
      <c r="B9979" t="s">
        <v>9241</v>
      </c>
      <c r="C9979" s="3">
        <v>42710</v>
      </c>
      <c r="D9979" s="3">
        <v>42714</v>
      </c>
      <c r="E9979" t="s">
        <v>25</v>
      </c>
      <c r="F9979">
        <f>VLOOKUP(E9979,SHIPMODE,2,FALSE)</f>
        <v>2</v>
      </c>
      <c r="G9979" t="s">
        <v>3654</v>
      </c>
      <c r="H9979" t="s">
        <v>1492</v>
      </c>
      <c r="I9979" t="s">
        <v>52</v>
      </c>
      <c r="J9979">
        <f>VLOOKUP(I9979,segmentID,2,FALSE)</f>
        <v>3</v>
      </c>
      <c r="K9979" t="s">
        <v>3255</v>
      </c>
      <c r="L9979">
        <f>VLOOKUP(K9979,country2,2,FALSE)</f>
        <v>1</v>
      </c>
      <c r="M9979" t="s">
        <v>19</v>
      </c>
      <c r="N9979">
        <f>VLOOKUP(Orders!M9979,city2,2,FALSE)</f>
        <v>2</v>
      </c>
      <c r="O9979" t="s">
        <v>20</v>
      </c>
      <c r="P9979">
        <f>VLOOKUP(O9979,state2,2,FALSE)</f>
        <v>2</v>
      </c>
      <c r="Q9979">
        <v>90032</v>
      </c>
      <c r="R9979" t="s">
        <v>21</v>
      </c>
      <c r="S9979">
        <f>VLOOKUP(R9979,region2,2,FALSE)</f>
        <v>2</v>
      </c>
      <c r="T9979" t="s">
        <v>4593</v>
      </c>
      <c r="U9979" t="s">
        <v>22</v>
      </c>
      <c r="V9979">
        <f>VLOOKUP(U9979,category2,2,FALSE)</f>
        <v>2</v>
      </c>
      <c r="W9979" t="s">
        <v>3234</v>
      </c>
      <c r="X9979">
        <f>VLOOKUP(W9979,subcat2,3,FALSE)</f>
        <v>14</v>
      </c>
      <c r="Y9979" t="s">
        <v>888</v>
      </c>
      <c r="Z9979">
        <v>13.86</v>
      </c>
      <c r="AA9979">
        <v>7</v>
      </c>
      <c r="AB9979">
        <v>0</v>
      </c>
      <c r="AC9979" s="4">
        <v>0</v>
      </c>
    </row>
    <row r="9980" spans="1:29" x14ac:dyDescent="0.25">
      <c r="A9980" s="2">
        <v>9979</v>
      </c>
      <c r="B9980" t="s">
        <v>9241</v>
      </c>
      <c r="C9980" s="3">
        <v>42710</v>
      </c>
      <c r="D9980" s="3">
        <v>42714</v>
      </c>
      <c r="E9980" t="s">
        <v>25</v>
      </c>
      <c r="F9980">
        <f>VLOOKUP(E9980,SHIPMODE,2,FALSE)</f>
        <v>2</v>
      </c>
      <c r="G9980" t="s">
        <v>3654</v>
      </c>
      <c r="H9980" t="s">
        <v>1492</v>
      </c>
      <c r="I9980" t="s">
        <v>52</v>
      </c>
      <c r="J9980">
        <f>VLOOKUP(I9980,segmentID,2,FALSE)</f>
        <v>3</v>
      </c>
      <c r="K9980" t="s">
        <v>3255</v>
      </c>
      <c r="L9980">
        <f>VLOOKUP(K9980,country2,2,FALSE)</f>
        <v>1</v>
      </c>
      <c r="M9980" t="s">
        <v>19</v>
      </c>
      <c r="N9980">
        <f>VLOOKUP(Orders!M9980,city2,2,FALSE)</f>
        <v>2</v>
      </c>
      <c r="O9980" t="s">
        <v>20</v>
      </c>
      <c r="P9980">
        <f>VLOOKUP(O9980,state2,2,FALSE)</f>
        <v>2</v>
      </c>
      <c r="Q9980">
        <v>90032</v>
      </c>
      <c r="R9980" t="s">
        <v>21</v>
      </c>
      <c r="S9980">
        <f>VLOOKUP(R9980,region2,2,FALSE)</f>
        <v>2</v>
      </c>
      <c r="T9980" t="s">
        <v>4894</v>
      </c>
      <c r="U9980" t="s">
        <v>22</v>
      </c>
      <c r="V9980">
        <f>VLOOKUP(U9980,category2,2,FALSE)</f>
        <v>2</v>
      </c>
      <c r="W9980" t="s">
        <v>3231</v>
      </c>
      <c r="X9980">
        <f>VLOOKUP(W9980,subcat2,3,FALSE)</f>
        <v>9</v>
      </c>
      <c r="Y9980" t="s">
        <v>1140</v>
      </c>
      <c r="Z9980">
        <v>13.375999999999999</v>
      </c>
      <c r="AA9980">
        <v>4</v>
      </c>
      <c r="AB9980">
        <v>0.2</v>
      </c>
      <c r="AC9980" s="4">
        <v>4.6815999999999995</v>
      </c>
    </row>
    <row r="9981" spans="1:29" x14ac:dyDescent="0.25">
      <c r="A9981" s="2">
        <v>9980</v>
      </c>
      <c r="B9981" t="s">
        <v>9241</v>
      </c>
      <c r="C9981" s="3">
        <v>42710</v>
      </c>
      <c r="D9981" s="3">
        <v>42714</v>
      </c>
      <c r="E9981" t="s">
        <v>25</v>
      </c>
      <c r="F9981">
        <f>VLOOKUP(E9981,SHIPMODE,2,FALSE)</f>
        <v>2</v>
      </c>
      <c r="G9981" t="s">
        <v>3654</v>
      </c>
      <c r="H9981" t="s">
        <v>1492</v>
      </c>
      <c r="I9981" t="s">
        <v>52</v>
      </c>
      <c r="J9981">
        <f>VLOOKUP(I9981,segmentID,2,FALSE)</f>
        <v>3</v>
      </c>
      <c r="K9981" t="s">
        <v>3255</v>
      </c>
      <c r="L9981">
        <f>VLOOKUP(K9981,country2,2,FALSE)</f>
        <v>1</v>
      </c>
      <c r="M9981" t="s">
        <v>19</v>
      </c>
      <c r="N9981">
        <f>VLOOKUP(Orders!M9981,city2,2,FALSE)</f>
        <v>2</v>
      </c>
      <c r="O9981" t="s">
        <v>20</v>
      </c>
      <c r="P9981">
        <f>VLOOKUP(O9981,state2,2,FALSE)</f>
        <v>2</v>
      </c>
      <c r="Q9981">
        <v>90032</v>
      </c>
      <c r="R9981" t="s">
        <v>21</v>
      </c>
      <c r="S9981">
        <f>VLOOKUP(R9981,region2,2,FALSE)</f>
        <v>2</v>
      </c>
      <c r="T9981" t="s">
        <v>5006</v>
      </c>
      <c r="U9981" t="s">
        <v>22</v>
      </c>
      <c r="V9981">
        <f>VLOOKUP(U9981,category2,2,FALSE)</f>
        <v>2</v>
      </c>
      <c r="W9981" t="s">
        <v>3231</v>
      </c>
      <c r="X9981">
        <f>VLOOKUP(W9981,subcat2,3,FALSE)</f>
        <v>9</v>
      </c>
      <c r="Y9981" t="s">
        <v>2090</v>
      </c>
      <c r="Z9981">
        <v>437.47200000000009</v>
      </c>
      <c r="AA9981">
        <v>14</v>
      </c>
      <c r="AB9981">
        <v>0.2</v>
      </c>
      <c r="AC9981" s="4">
        <v>153.11519999999999</v>
      </c>
    </row>
    <row r="9982" spans="1:29" x14ac:dyDescent="0.25">
      <c r="A9982" s="2">
        <v>9981</v>
      </c>
      <c r="B9982" t="s">
        <v>7932</v>
      </c>
      <c r="C9982" s="3">
        <v>42253</v>
      </c>
      <c r="D9982" s="3">
        <v>42256</v>
      </c>
      <c r="E9982" t="s">
        <v>7</v>
      </c>
      <c r="F9982">
        <f>VLOOKUP(E9982,SHIPMODE,2,FALSE)</f>
        <v>1</v>
      </c>
      <c r="G9982" t="s">
        <v>3772</v>
      </c>
      <c r="H9982" t="s">
        <v>1889</v>
      </c>
      <c r="I9982" t="s">
        <v>9</v>
      </c>
      <c r="J9982">
        <f>VLOOKUP(I9982,segmentID,2,FALSE)</f>
        <v>1</v>
      </c>
      <c r="K9982" t="s">
        <v>3255</v>
      </c>
      <c r="L9982">
        <f>VLOOKUP(K9982,country2,2,FALSE)</f>
        <v>1</v>
      </c>
      <c r="M9982" t="s">
        <v>1862</v>
      </c>
      <c r="N9982">
        <f>VLOOKUP(Orders!M9982,city2,2,FALSE)</f>
        <v>241</v>
      </c>
      <c r="O9982" t="s">
        <v>361</v>
      </c>
      <c r="P9982">
        <f>VLOOKUP(O9982,state2,2,FALSE)</f>
        <v>29</v>
      </c>
      <c r="Q9982">
        <v>70506</v>
      </c>
      <c r="R9982" t="s">
        <v>12</v>
      </c>
      <c r="S9982">
        <f>VLOOKUP(R9982,region2,2,FALSE)</f>
        <v>1</v>
      </c>
      <c r="T9982" t="s">
        <v>5061</v>
      </c>
      <c r="U9982" t="s">
        <v>13</v>
      </c>
      <c r="V9982">
        <f>VLOOKUP(U9982,category2,2,FALSE)</f>
        <v>1</v>
      </c>
      <c r="W9982" t="s">
        <v>29</v>
      </c>
      <c r="X9982">
        <f>VLOOKUP(W9982,subcat2,3,FALSE)</f>
        <v>4</v>
      </c>
      <c r="Y9982" t="s">
        <v>1444</v>
      </c>
      <c r="Z9982">
        <v>85.98</v>
      </c>
      <c r="AA9982">
        <v>1</v>
      </c>
      <c r="AB9982">
        <v>0</v>
      </c>
      <c r="AC9982" s="4">
        <v>22.354800000000004</v>
      </c>
    </row>
    <row r="9983" spans="1:29" x14ac:dyDescent="0.25">
      <c r="A9983" s="2">
        <v>9982</v>
      </c>
      <c r="B9983" t="s">
        <v>10932</v>
      </c>
      <c r="C9983" s="3">
        <v>42950</v>
      </c>
      <c r="D9983" s="3">
        <v>42953</v>
      </c>
      <c r="E9983" t="s">
        <v>97</v>
      </c>
      <c r="F9983">
        <f>VLOOKUP(E9983,SHIPMODE,2,FALSE)</f>
        <v>3</v>
      </c>
      <c r="G9983" t="s">
        <v>3281</v>
      </c>
      <c r="H9983" t="s">
        <v>142</v>
      </c>
      <c r="I9983" t="s">
        <v>9</v>
      </c>
      <c r="J9983">
        <f>VLOOKUP(I9983,segmentID,2,FALSE)</f>
        <v>1</v>
      </c>
      <c r="K9983" t="s">
        <v>3255</v>
      </c>
      <c r="L9983">
        <f>VLOOKUP(K9983,country2,2,FALSE)</f>
        <v>1</v>
      </c>
      <c r="M9983" t="s">
        <v>366</v>
      </c>
      <c r="N9983">
        <f>VLOOKUP(Orders!M9983,city2,2,FALSE)</f>
        <v>55</v>
      </c>
      <c r="O9983" t="s">
        <v>249</v>
      </c>
      <c r="P9983">
        <f>VLOOKUP(O9983,state2,2,FALSE)</f>
        <v>25</v>
      </c>
      <c r="Q9983">
        <v>45014</v>
      </c>
      <c r="R9983" t="s">
        <v>79</v>
      </c>
      <c r="S9983">
        <f>VLOOKUP(R9983,region2,2,FALSE)</f>
        <v>4</v>
      </c>
      <c r="T9983" t="s">
        <v>4710</v>
      </c>
      <c r="U9983" t="s">
        <v>22</v>
      </c>
      <c r="V9983">
        <f>VLOOKUP(U9983,category2,2,FALSE)</f>
        <v>2</v>
      </c>
      <c r="W9983" t="s">
        <v>23</v>
      </c>
      <c r="X9983">
        <f>VLOOKUP(W9983,subcat2,3,FALSE)</f>
        <v>3</v>
      </c>
      <c r="Y9983" t="s">
        <v>2701</v>
      </c>
      <c r="Z9983">
        <v>16.520000000000003</v>
      </c>
      <c r="AA9983">
        <v>5</v>
      </c>
      <c r="AB9983">
        <v>0.2</v>
      </c>
      <c r="AC9983" s="4">
        <v>5.368999999999998</v>
      </c>
    </row>
    <row r="9984" spans="1:29" x14ac:dyDescent="0.25">
      <c r="A9984" s="2">
        <v>9983</v>
      </c>
      <c r="B9984" t="s">
        <v>9242</v>
      </c>
      <c r="C9984" s="3">
        <v>42635</v>
      </c>
      <c r="D9984" s="3">
        <v>42641</v>
      </c>
      <c r="E9984" t="s">
        <v>25</v>
      </c>
      <c r="F9984">
        <f>VLOOKUP(E9984,SHIPMODE,2,FALSE)</f>
        <v>2</v>
      </c>
      <c r="G9984" t="s">
        <v>3308</v>
      </c>
      <c r="H9984" t="s">
        <v>247</v>
      </c>
      <c r="I9984" t="s">
        <v>9</v>
      </c>
      <c r="J9984">
        <f>VLOOKUP(I9984,segmentID,2,FALSE)</f>
        <v>1</v>
      </c>
      <c r="K9984" t="s">
        <v>3255</v>
      </c>
      <c r="L9984">
        <f>VLOOKUP(K9984,country2,2,FALSE)</f>
        <v>1</v>
      </c>
      <c r="M9984" t="s">
        <v>2613</v>
      </c>
      <c r="N9984">
        <f>VLOOKUP(Orders!M9984,city2,2,FALSE)</f>
        <v>355</v>
      </c>
      <c r="O9984" t="s">
        <v>123</v>
      </c>
      <c r="P9984">
        <f>VLOOKUP(O9984,state2,2,FALSE)</f>
        <v>13</v>
      </c>
      <c r="Q9984">
        <v>49505</v>
      </c>
      <c r="R9984" t="s">
        <v>55</v>
      </c>
      <c r="S9984">
        <f>VLOOKUP(R9984,region2,2,FALSE)</f>
        <v>3</v>
      </c>
      <c r="T9984" t="s">
        <v>4817</v>
      </c>
      <c r="U9984" t="s">
        <v>22</v>
      </c>
      <c r="V9984">
        <f>VLOOKUP(U9984,category2,2,FALSE)</f>
        <v>2</v>
      </c>
      <c r="W9984" t="s">
        <v>45</v>
      </c>
      <c r="X9984">
        <f>VLOOKUP(W9984,subcat2,3,FALSE)</f>
        <v>11</v>
      </c>
      <c r="Y9984" t="s">
        <v>1613</v>
      </c>
      <c r="Z9984">
        <v>35.56</v>
      </c>
      <c r="AA9984">
        <v>7</v>
      </c>
      <c r="AB9984">
        <v>0</v>
      </c>
      <c r="AC9984" s="4">
        <v>16.713200000000001</v>
      </c>
    </row>
    <row r="9985" spans="1:29" x14ac:dyDescent="0.25">
      <c r="A9985" s="2">
        <v>9984</v>
      </c>
      <c r="B9985" t="s">
        <v>9242</v>
      </c>
      <c r="C9985" s="3">
        <v>42635</v>
      </c>
      <c r="D9985" s="3">
        <v>42641</v>
      </c>
      <c r="E9985" t="s">
        <v>25</v>
      </c>
      <c r="F9985">
        <f>VLOOKUP(E9985,SHIPMODE,2,FALSE)</f>
        <v>2</v>
      </c>
      <c r="G9985" t="s">
        <v>3308</v>
      </c>
      <c r="H9985" t="s">
        <v>247</v>
      </c>
      <c r="I9985" t="s">
        <v>9</v>
      </c>
      <c r="J9985">
        <f>VLOOKUP(I9985,segmentID,2,FALSE)</f>
        <v>1</v>
      </c>
      <c r="K9985" t="s">
        <v>3255</v>
      </c>
      <c r="L9985">
        <f>VLOOKUP(K9985,country2,2,FALSE)</f>
        <v>1</v>
      </c>
      <c r="M9985" t="s">
        <v>2613</v>
      </c>
      <c r="N9985">
        <f>VLOOKUP(Orders!M9985,city2,2,FALSE)</f>
        <v>355</v>
      </c>
      <c r="O9985" t="s">
        <v>123</v>
      </c>
      <c r="P9985">
        <f>VLOOKUP(O9985,state2,2,FALSE)</f>
        <v>13</v>
      </c>
      <c r="Q9985">
        <v>49505</v>
      </c>
      <c r="R9985" t="s">
        <v>55</v>
      </c>
      <c r="S9985">
        <f>VLOOKUP(R9985,region2,2,FALSE)</f>
        <v>3</v>
      </c>
      <c r="T9985" t="s">
        <v>5752</v>
      </c>
      <c r="U9985" t="s">
        <v>35</v>
      </c>
      <c r="V9985">
        <f>VLOOKUP(U9985,category2,2,FALSE)</f>
        <v>3</v>
      </c>
      <c r="W9985" t="s">
        <v>3230</v>
      </c>
      <c r="X9985">
        <f>VLOOKUP(W9985,subcat2,3,FALSE)</f>
        <v>8</v>
      </c>
      <c r="Y9985" t="s">
        <v>1257</v>
      </c>
      <c r="Z9985">
        <v>97.98</v>
      </c>
      <c r="AA9985">
        <v>2</v>
      </c>
      <c r="AB9985">
        <v>0</v>
      </c>
      <c r="AC9985" s="4">
        <v>27.434400000000011</v>
      </c>
    </row>
    <row r="9986" spans="1:29" x14ac:dyDescent="0.25">
      <c r="A9986" s="2">
        <v>9985</v>
      </c>
      <c r="B9986" t="s">
        <v>7933</v>
      </c>
      <c r="C9986" s="3">
        <v>42141</v>
      </c>
      <c r="D9986" s="3">
        <v>42147</v>
      </c>
      <c r="E9986" t="s">
        <v>25</v>
      </c>
      <c r="F9986">
        <f>VLOOKUP(E9986,SHIPMODE,2,FALSE)</f>
        <v>2</v>
      </c>
      <c r="G9986" t="s">
        <v>3486</v>
      </c>
      <c r="H9986" t="s">
        <v>921</v>
      </c>
      <c r="I9986" t="s">
        <v>9</v>
      </c>
      <c r="J9986">
        <f>VLOOKUP(I9986,segmentID,2,FALSE)</f>
        <v>1</v>
      </c>
      <c r="K9986" t="s">
        <v>3255</v>
      </c>
      <c r="L9986">
        <f>VLOOKUP(K9986,country2,2,FALSE)</f>
        <v>1</v>
      </c>
      <c r="M9986" t="s">
        <v>571</v>
      </c>
      <c r="N9986">
        <f>VLOOKUP(Orders!M9986,city2,2,FALSE)</f>
        <v>86</v>
      </c>
      <c r="O9986" t="s">
        <v>139</v>
      </c>
      <c r="P9986">
        <f>VLOOKUP(O9986,state2,2,FALSE)</f>
        <v>16</v>
      </c>
      <c r="Q9986">
        <v>11561</v>
      </c>
      <c r="R9986" t="s">
        <v>79</v>
      </c>
      <c r="S9986">
        <f>VLOOKUP(R9986,region2,2,FALSE)</f>
        <v>4</v>
      </c>
      <c r="T9986" t="s">
        <v>4467</v>
      </c>
      <c r="U9986" t="s">
        <v>22</v>
      </c>
      <c r="V9986">
        <f>VLOOKUP(U9986,category2,2,FALSE)</f>
        <v>2</v>
      </c>
      <c r="W9986" t="s">
        <v>23</v>
      </c>
      <c r="X9986">
        <f>VLOOKUP(W9986,subcat2,3,FALSE)</f>
        <v>3</v>
      </c>
      <c r="Y9986" t="s">
        <v>1611</v>
      </c>
      <c r="Z9986">
        <v>31.5</v>
      </c>
      <c r="AA9986">
        <v>10</v>
      </c>
      <c r="AB9986">
        <v>0</v>
      </c>
      <c r="AC9986" s="4">
        <v>15.120000000000001</v>
      </c>
    </row>
    <row r="9987" spans="1:29" x14ac:dyDescent="0.25">
      <c r="A9987" s="2">
        <v>9986</v>
      </c>
      <c r="B9987" t="s">
        <v>7933</v>
      </c>
      <c r="C9987" s="3">
        <v>42141</v>
      </c>
      <c r="D9987" s="3">
        <v>42147</v>
      </c>
      <c r="E9987" t="s">
        <v>25</v>
      </c>
      <c r="F9987">
        <f>VLOOKUP(E9987,SHIPMODE,2,FALSE)</f>
        <v>2</v>
      </c>
      <c r="G9987" t="s">
        <v>3486</v>
      </c>
      <c r="H9987" t="s">
        <v>921</v>
      </c>
      <c r="I9987" t="s">
        <v>9</v>
      </c>
      <c r="J9987">
        <f>VLOOKUP(I9987,segmentID,2,FALSE)</f>
        <v>1</v>
      </c>
      <c r="K9987" t="s">
        <v>3255</v>
      </c>
      <c r="L9987">
        <f>VLOOKUP(K9987,country2,2,FALSE)</f>
        <v>1</v>
      </c>
      <c r="M9987" t="s">
        <v>571</v>
      </c>
      <c r="N9987">
        <f>VLOOKUP(Orders!M9987,city2,2,FALSE)</f>
        <v>86</v>
      </c>
      <c r="O9987" t="s">
        <v>139</v>
      </c>
      <c r="P9987">
        <f>VLOOKUP(O9987,state2,2,FALSE)</f>
        <v>16</v>
      </c>
      <c r="Q9987">
        <v>11561</v>
      </c>
      <c r="R9987" t="s">
        <v>79</v>
      </c>
      <c r="S9987">
        <f>VLOOKUP(R9987,region2,2,FALSE)</f>
        <v>4</v>
      </c>
      <c r="T9987" t="s">
        <v>5282</v>
      </c>
      <c r="U9987" t="s">
        <v>22</v>
      </c>
      <c r="V9987">
        <f>VLOOKUP(U9987,category2,2,FALSE)</f>
        <v>2</v>
      </c>
      <c r="W9987" t="s">
        <v>3233</v>
      </c>
      <c r="X9987">
        <f>VLOOKUP(W9987,subcat2,3,FALSE)</f>
        <v>15</v>
      </c>
      <c r="Y9987" t="s">
        <v>1020</v>
      </c>
      <c r="Z9987">
        <v>55.6</v>
      </c>
      <c r="AA9987">
        <v>4</v>
      </c>
      <c r="AB9987">
        <v>0</v>
      </c>
      <c r="AC9987" s="4">
        <v>16.123999999999995</v>
      </c>
    </row>
    <row r="9988" spans="1:29" x14ac:dyDescent="0.25">
      <c r="A9988" s="2">
        <v>9987</v>
      </c>
      <c r="B9988" t="s">
        <v>9243</v>
      </c>
      <c r="C9988" s="3">
        <v>42642</v>
      </c>
      <c r="D9988" s="3">
        <v>42646</v>
      </c>
      <c r="E9988" t="s">
        <v>25</v>
      </c>
      <c r="F9988">
        <f>VLOOKUP(E9988,SHIPMODE,2,FALSE)</f>
        <v>2</v>
      </c>
      <c r="G9988" t="s">
        <v>3841</v>
      </c>
      <c r="H9988" t="s">
        <v>2186</v>
      </c>
      <c r="I9988" t="s">
        <v>9</v>
      </c>
      <c r="J9988">
        <f>VLOOKUP(I9988,segmentID,2,FALSE)</f>
        <v>1</v>
      </c>
      <c r="K9988" t="s">
        <v>3255</v>
      </c>
      <c r="L9988">
        <f>VLOOKUP(K9988,country2,2,FALSE)</f>
        <v>1</v>
      </c>
      <c r="M9988" t="s">
        <v>19</v>
      </c>
      <c r="N9988">
        <f>VLOOKUP(Orders!M9988,city2,2,FALSE)</f>
        <v>2</v>
      </c>
      <c r="O9988" t="s">
        <v>20</v>
      </c>
      <c r="P9988">
        <f>VLOOKUP(O9988,state2,2,FALSE)</f>
        <v>2</v>
      </c>
      <c r="Q9988">
        <v>90008</v>
      </c>
      <c r="R9988" t="s">
        <v>21</v>
      </c>
      <c r="S9988">
        <f>VLOOKUP(R9988,region2,2,FALSE)</f>
        <v>2</v>
      </c>
      <c r="T9988" t="s">
        <v>5585</v>
      </c>
      <c r="U9988" t="s">
        <v>35</v>
      </c>
      <c r="V9988">
        <f>VLOOKUP(U9988,category2,2,FALSE)</f>
        <v>3</v>
      </c>
      <c r="W9988" t="s">
        <v>3232</v>
      </c>
      <c r="X9988">
        <f>VLOOKUP(W9988,subcat2,3,FALSE)</f>
        <v>12</v>
      </c>
      <c r="Y9988" t="s">
        <v>1387</v>
      </c>
      <c r="Z9988">
        <v>36.24</v>
      </c>
      <c r="AA9988">
        <v>1</v>
      </c>
      <c r="AB9988">
        <v>0</v>
      </c>
      <c r="AC9988" s="4">
        <v>15.220800000000001</v>
      </c>
    </row>
    <row r="9989" spans="1:29" x14ac:dyDescent="0.25">
      <c r="A9989" s="2">
        <v>9988</v>
      </c>
      <c r="B9989" t="s">
        <v>10933</v>
      </c>
      <c r="C9989" s="3">
        <v>43056</v>
      </c>
      <c r="D9989" s="3">
        <v>43060</v>
      </c>
      <c r="E9989" t="s">
        <v>25</v>
      </c>
      <c r="F9989">
        <f>VLOOKUP(E9989,SHIPMODE,2,FALSE)</f>
        <v>2</v>
      </c>
      <c r="G9989" t="s">
        <v>3274</v>
      </c>
      <c r="H9989" t="s">
        <v>112</v>
      </c>
      <c r="I9989" t="s">
        <v>18</v>
      </c>
      <c r="J9989">
        <f>VLOOKUP(I9989,segmentID,2,FALSE)</f>
        <v>2</v>
      </c>
      <c r="K9989" t="s">
        <v>3255</v>
      </c>
      <c r="L9989">
        <f>VLOOKUP(K9989,country2,2,FALSE)</f>
        <v>1</v>
      </c>
      <c r="M9989" t="s">
        <v>2900</v>
      </c>
      <c r="N9989">
        <f>VLOOKUP(Orders!M9989,city2,2,FALSE)</f>
        <v>418</v>
      </c>
      <c r="O9989" t="s">
        <v>615</v>
      </c>
      <c r="P9989">
        <f>VLOOKUP(O9989,state2,2,FALSE)</f>
        <v>33</v>
      </c>
      <c r="Q9989">
        <v>30605</v>
      </c>
      <c r="R9989" t="s">
        <v>12</v>
      </c>
      <c r="S9989">
        <f>VLOOKUP(R9989,region2,2,FALSE)</f>
        <v>1</v>
      </c>
      <c r="T9989" t="s">
        <v>5656</v>
      </c>
      <c r="U9989" t="s">
        <v>35</v>
      </c>
      <c r="V9989">
        <f>VLOOKUP(U9989,category2,2,FALSE)</f>
        <v>3</v>
      </c>
      <c r="W9989" t="s">
        <v>3232</v>
      </c>
      <c r="X9989">
        <f>VLOOKUP(W9989,subcat2,3,FALSE)</f>
        <v>12</v>
      </c>
      <c r="Y9989" t="s">
        <v>2591</v>
      </c>
      <c r="Z9989">
        <v>79.989999999999995</v>
      </c>
      <c r="AA9989">
        <v>1</v>
      </c>
      <c r="AB9989">
        <v>0</v>
      </c>
      <c r="AC9989" s="4">
        <v>28.796399999999998</v>
      </c>
    </row>
    <row r="9990" spans="1:29" x14ac:dyDescent="0.25">
      <c r="A9990" s="2">
        <v>9989</v>
      </c>
      <c r="B9990" t="s">
        <v>10933</v>
      </c>
      <c r="C9990" s="3">
        <v>43056</v>
      </c>
      <c r="D9990" s="3">
        <v>43060</v>
      </c>
      <c r="E9990" t="s">
        <v>25</v>
      </c>
      <c r="F9990">
        <f>VLOOKUP(E9990,SHIPMODE,2,FALSE)</f>
        <v>2</v>
      </c>
      <c r="G9990" t="s">
        <v>3274</v>
      </c>
      <c r="H9990" t="s">
        <v>112</v>
      </c>
      <c r="I9990" t="s">
        <v>18</v>
      </c>
      <c r="J9990">
        <f>VLOOKUP(I9990,segmentID,2,FALSE)</f>
        <v>2</v>
      </c>
      <c r="K9990" t="s">
        <v>3255</v>
      </c>
      <c r="L9990">
        <f>VLOOKUP(K9990,country2,2,FALSE)</f>
        <v>1</v>
      </c>
      <c r="M9990" t="s">
        <v>2900</v>
      </c>
      <c r="N9990">
        <f>VLOOKUP(Orders!M9990,city2,2,FALSE)</f>
        <v>418</v>
      </c>
      <c r="O9990" t="s">
        <v>615</v>
      </c>
      <c r="P9990">
        <f>VLOOKUP(O9990,state2,2,FALSE)</f>
        <v>33</v>
      </c>
      <c r="Q9990">
        <v>30605</v>
      </c>
      <c r="R9990" t="s">
        <v>12</v>
      </c>
      <c r="S9990">
        <f>VLOOKUP(R9990,region2,2,FALSE)</f>
        <v>1</v>
      </c>
      <c r="T9990" t="s">
        <v>5841</v>
      </c>
      <c r="U9990" t="s">
        <v>35</v>
      </c>
      <c r="V9990">
        <f>VLOOKUP(U9990,category2,2,FALSE)</f>
        <v>3</v>
      </c>
      <c r="W9990" t="s">
        <v>3230</v>
      </c>
      <c r="X9990">
        <f>VLOOKUP(W9990,subcat2,3,FALSE)</f>
        <v>8</v>
      </c>
      <c r="Y9990" t="s">
        <v>944</v>
      </c>
      <c r="Z9990">
        <v>206.1</v>
      </c>
      <c r="AA9990">
        <v>5</v>
      </c>
      <c r="AB9990">
        <v>0</v>
      </c>
      <c r="AC9990" s="4">
        <v>55.647000000000006</v>
      </c>
    </row>
    <row r="9991" spans="1:29" x14ac:dyDescent="0.25">
      <c r="A9991" s="2">
        <v>9990</v>
      </c>
      <c r="B9991" t="s">
        <v>6896</v>
      </c>
      <c r="C9991" s="3">
        <v>41660</v>
      </c>
      <c r="D9991" s="3">
        <v>41662</v>
      </c>
      <c r="E9991" t="s">
        <v>7</v>
      </c>
      <c r="F9991">
        <f>VLOOKUP(E9991,SHIPMODE,2,FALSE)</f>
        <v>1</v>
      </c>
      <c r="G9991" t="s">
        <v>3738</v>
      </c>
      <c r="H9991" t="s">
        <v>1777</v>
      </c>
      <c r="I9991" t="s">
        <v>9</v>
      </c>
      <c r="J9991">
        <f>VLOOKUP(I9991,segmentID,2,FALSE)</f>
        <v>1</v>
      </c>
      <c r="K9991" t="s">
        <v>3255</v>
      </c>
      <c r="L9991">
        <f>VLOOKUP(K9991,country2,2,FALSE)</f>
        <v>1</v>
      </c>
      <c r="M9991" t="s">
        <v>685</v>
      </c>
      <c r="N9991">
        <f>VLOOKUP(Orders!M9991,city2,2,FALSE)</f>
        <v>101</v>
      </c>
      <c r="O9991" t="s">
        <v>28</v>
      </c>
      <c r="P9991">
        <f>VLOOKUP(O9991,state2,2,FALSE)</f>
        <v>3</v>
      </c>
      <c r="Q9991">
        <v>33180</v>
      </c>
      <c r="R9991" t="s">
        <v>12</v>
      </c>
      <c r="S9991">
        <f>VLOOKUP(R9991,region2,2,FALSE)</f>
        <v>1</v>
      </c>
      <c r="T9991" t="s">
        <v>5249</v>
      </c>
      <c r="U9991" t="s">
        <v>13</v>
      </c>
      <c r="V9991">
        <f>VLOOKUP(U9991,category2,2,FALSE)</f>
        <v>1</v>
      </c>
      <c r="W9991" t="s">
        <v>3228</v>
      </c>
      <c r="X9991">
        <f>VLOOKUP(W9991,subcat2,3,FALSE)</f>
        <v>6</v>
      </c>
      <c r="Y9991" t="s">
        <v>2368</v>
      </c>
      <c r="Z9991">
        <v>25.248000000000001</v>
      </c>
      <c r="AA9991">
        <v>3</v>
      </c>
      <c r="AB9991">
        <v>0.2</v>
      </c>
      <c r="AC9991" s="4">
        <v>4.1027999999999993</v>
      </c>
    </row>
    <row r="9992" spans="1:29" x14ac:dyDescent="0.25">
      <c r="A9992" s="2">
        <v>9991</v>
      </c>
      <c r="B9992" t="s">
        <v>10934</v>
      </c>
      <c r="C9992" s="3">
        <v>42792</v>
      </c>
      <c r="D9992" s="3">
        <v>42797</v>
      </c>
      <c r="E9992" t="s">
        <v>25</v>
      </c>
      <c r="F9992">
        <f>VLOOKUP(E9992,SHIPMODE,2,FALSE)</f>
        <v>2</v>
      </c>
      <c r="G9992" t="s">
        <v>3327</v>
      </c>
      <c r="H9992" t="s">
        <v>318</v>
      </c>
      <c r="I9992" t="s">
        <v>9</v>
      </c>
      <c r="J9992">
        <f>VLOOKUP(I9992,segmentID,2,FALSE)</f>
        <v>1</v>
      </c>
      <c r="K9992" t="s">
        <v>3255</v>
      </c>
      <c r="L9992">
        <f>VLOOKUP(K9992,country2,2,FALSE)</f>
        <v>1</v>
      </c>
      <c r="M9992" t="s">
        <v>813</v>
      </c>
      <c r="N9992">
        <f>VLOOKUP(Orders!M9992,city2,2,FALSE)</f>
        <v>117</v>
      </c>
      <c r="O9992" t="s">
        <v>20</v>
      </c>
      <c r="P9992">
        <f>VLOOKUP(O9992,state2,2,FALSE)</f>
        <v>2</v>
      </c>
      <c r="Q9992">
        <v>92627</v>
      </c>
      <c r="R9992" t="s">
        <v>21</v>
      </c>
      <c r="S9992">
        <f>VLOOKUP(R9992,region2,2,FALSE)</f>
        <v>2</v>
      </c>
      <c r="T9992" t="s">
        <v>5820</v>
      </c>
      <c r="U9992" t="s">
        <v>13</v>
      </c>
      <c r="V9992">
        <f>VLOOKUP(U9992,category2,2,FALSE)</f>
        <v>1</v>
      </c>
      <c r="W9992" t="s">
        <v>3228</v>
      </c>
      <c r="X9992">
        <f>VLOOKUP(W9992,subcat2,3,FALSE)</f>
        <v>6</v>
      </c>
      <c r="Y9992" t="s">
        <v>859</v>
      </c>
      <c r="Z9992">
        <v>91.96</v>
      </c>
      <c r="AA9992">
        <v>2</v>
      </c>
      <c r="AB9992">
        <v>0</v>
      </c>
      <c r="AC9992" s="4">
        <v>15.633199999999988</v>
      </c>
    </row>
    <row r="9993" spans="1:29" x14ac:dyDescent="0.25">
      <c r="A9993" s="2">
        <v>9992</v>
      </c>
      <c r="B9993" t="s">
        <v>10934</v>
      </c>
      <c r="C9993" s="3">
        <v>42792</v>
      </c>
      <c r="D9993" s="3">
        <v>42797</v>
      </c>
      <c r="E9993" t="s">
        <v>25</v>
      </c>
      <c r="F9993">
        <f>VLOOKUP(E9993,SHIPMODE,2,FALSE)</f>
        <v>2</v>
      </c>
      <c r="G9993" t="s">
        <v>3327</v>
      </c>
      <c r="H9993" t="s">
        <v>318</v>
      </c>
      <c r="I9993" t="s">
        <v>9</v>
      </c>
      <c r="J9993">
        <f>VLOOKUP(I9993,segmentID,2,FALSE)</f>
        <v>1</v>
      </c>
      <c r="K9993" t="s">
        <v>3255</v>
      </c>
      <c r="L9993">
        <f>VLOOKUP(K9993,country2,2,FALSE)</f>
        <v>1</v>
      </c>
      <c r="M9993" t="s">
        <v>813</v>
      </c>
      <c r="N9993">
        <f>VLOOKUP(Orders!M9993,city2,2,FALSE)</f>
        <v>117</v>
      </c>
      <c r="O9993" t="s">
        <v>20</v>
      </c>
      <c r="P9993">
        <f>VLOOKUP(O9993,state2,2,FALSE)</f>
        <v>2</v>
      </c>
      <c r="Q9993">
        <v>92627</v>
      </c>
      <c r="R9993" t="s">
        <v>21</v>
      </c>
      <c r="S9993">
        <f>VLOOKUP(R9993,region2,2,FALSE)</f>
        <v>2</v>
      </c>
      <c r="T9993" t="s">
        <v>4403</v>
      </c>
      <c r="U9993" t="s">
        <v>35</v>
      </c>
      <c r="V9993">
        <f>VLOOKUP(U9993,category2,2,FALSE)</f>
        <v>3</v>
      </c>
      <c r="W9993" t="s">
        <v>3230</v>
      </c>
      <c r="X9993">
        <f>VLOOKUP(W9993,subcat2,3,FALSE)</f>
        <v>8</v>
      </c>
      <c r="Y9993" t="s">
        <v>2583</v>
      </c>
      <c r="Z9993">
        <v>258.57600000000002</v>
      </c>
      <c r="AA9993">
        <v>2</v>
      </c>
      <c r="AB9993">
        <v>0.2</v>
      </c>
      <c r="AC9993" s="4">
        <v>19.393200000000007</v>
      </c>
    </row>
    <row r="9994" spans="1:29" x14ac:dyDescent="0.25">
      <c r="A9994" s="2">
        <v>9993</v>
      </c>
      <c r="B9994" s="11" t="s">
        <v>10934</v>
      </c>
      <c r="C9994" s="3">
        <v>42792</v>
      </c>
      <c r="D9994" s="3">
        <v>42797</v>
      </c>
      <c r="E9994" t="s">
        <v>25</v>
      </c>
      <c r="F9994">
        <f>VLOOKUP(E9994,SHIPMODE,2,FALSE)</f>
        <v>2</v>
      </c>
      <c r="G9994" s="11" t="s">
        <v>3327</v>
      </c>
      <c r="H9994" t="s">
        <v>318</v>
      </c>
      <c r="I9994" t="s">
        <v>9</v>
      </c>
      <c r="J9994">
        <f>VLOOKUP(I9994,segmentID,2,FALSE)</f>
        <v>1</v>
      </c>
      <c r="K9994" t="s">
        <v>3255</v>
      </c>
      <c r="L9994">
        <f>VLOOKUP(K9994,country2,2,FALSE)</f>
        <v>1</v>
      </c>
      <c r="M9994" t="s">
        <v>813</v>
      </c>
      <c r="N9994">
        <f>VLOOKUP(Orders!M9994,city2,2,FALSE)</f>
        <v>117</v>
      </c>
      <c r="O9994" t="s">
        <v>20</v>
      </c>
      <c r="P9994">
        <f>VLOOKUP(O9994,state2,2,FALSE)</f>
        <v>2</v>
      </c>
      <c r="Q9994">
        <v>92627</v>
      </c>
      <c r="R9994" t="s">
        <v>21</v>
      </c>
      <c r="S9994">
        <f>VLOOKUP(R9994,region2,2,FALSE)</f>
        <v>2</v>
      </c>
      <c r="T9994" t="s">
        <v>5040</v>
      </c>
      <c r="U9994" t="s">
        <v>22</v>
      </c>
      <c r="V9994">
        <f>VLOOKUP(U9994,category2,2,FALSE)</f>
        <v>2</v>
      </c>
      <c r="W9994" t="s">
        <v>45</v>
      </c>
      <c r="X9994">
        <f>VLOOKUP(W9994,subcat2,3,FALSE)</f>
        <v>11</v>
      </c>
      <c r="Y9994" t="s">
        <v>1909</v>
      </c>
      <c r="Z9994">
        <v>29.6</v>
      </c>
      <c r="AA9994">
        <v>4</v>
      </c>
      <c r="AB9994">
        <v>0</v>
      </c>
      <c r="AC9994" s="4">
        <v>13.32</v>
      </c>
    </row>
    <row r="9995" spans="1:29" x14ac:dyDescent="0.25">
      <c r="A9995" s="5">
        <v>9994</v>
      </c>
      <c r="B9995" s="6" t="s">
        <v>10935</v>
      </c>
      <c r="C9995" s="7">
        <v>42859</v>
      </c>
      <c r="D9995" s="7">
        <v>42864</v>
      </c>
      <c r="E9995" s="6" t="s">
        <v>7</v>
      </c>
      <c r="F9995">
        <f>VLOOKUP(E9995,SHIPMODE,2,FALSE)</f>
        <v>1</v>
      </c>
      <c r="G9995" s="6" t="s">
        <v>3672</v>
      </c>
      <c r="H9995" s="6" t="s">
        <v>1571</v>
      </c>
      <c r="I9995" s="6" t="s">
        <v>9</v>
      </c>
      <c r="J9995">
        <f>VLOOKUP(I9995,segmentID,2,FALSE)</f>
        <v>1</v>
      </c>
      <c r="K9995" s="6" t="s">
        <v>3255</v>
      </c>
      <c r="L9995">
        <f>VLOOKUP(K9995,country2,2,FALSE)</f>
        <v>1</v>
      </c>
      <c r="M9995" s="6" t="s">
        <v>1748</v>
      </c>
      <c r="N9995">
        <f>VLOOKUP(Orders!M9995,city2,2,FALSE)</f>
        <v>224</v>
      </c>
      <c r="O9995" s="6" t="s">
        <v>20</v>
      </c>
      <c r="P9995">
        <f>VLOOKUP(O9995,state2,2,FALSE)</f>
        <v>2</v>
      </c>
      <c r="Q9995" s="6">
        <v>92683</v>
      </c>
      <c r="R9995" s="6" t="s">
        <v>21</v>
      </c>
      <c r="S9995">
        <f>VLOOKUP(R9995,region2,2,FALSE)</f>
        <v>2</v>
      </c>
      <c r="T9995" s="6" t="s">
        <v>4274</v>
      </c>
      <c r="U9995" s="6" t="s">
        <v>22</v>
      </c>
      <c r="V9995">
        <f>VLOOKUP(U9995,category2,2,FALSE)</f>
        <v>2</v>
      </c>
      <c r="W9995" s="6" t="s">
        <v>38</v>
      </c>
      <c r="X9995">
        <f>VLOOKUP(W9995,subcat2,3,FALSE)</f>
        <v>10</v>
      </c>
      <c r="Y9995" s="6" t="s">
        <v>2270</v>
      </c>
      <c r="Z9995" s="6">
        <v>243.16</v>
      </c>
      <c r="AA9995" s="6">
        <v>2</v>
      </c>
      <c r="AB9995" s="6">
        <v>0</v>
      </c>
      <c r="AC9995" s="8">
        <v>72.947999999999979</v>
      </c>
    </row>
    <row r="10003" spans="6:6" x14ac:dyDescent="0.25">
      <c r="F10003" s="6"/>
    </row>
  </sheetData>
  <conditionalFormatting sqref="B1">
    <cfRule type="duplicateValues" dxfId="5" priority="5"/>
  </conditionalFormatting>
  <conditionalFormatting sqref="I2">
    <cfRule type="duplicateValues" dxfId="4" priority="4"/>
  </conditionalFormatting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E59A-0005-4C41-8016-622FC2BA275A}">
  <dimension ref="A1:B4"/>
  <sheetViews>
    <sheetView workbookViewId="0">
      <selection activeCell="A2" sqref="A2:B4"/>
    </sheetView>
  </sheetViews>
  <sheetFormatPr baseColWidth="10" defaultRowHeight="15.75" x14ac:dyDescent="0.25"/>
  <cols>
    <col min="1" max="1" width="17.875" customWidth="1"/>
    <col min="2" max="2" width="24.875" customWidth="1"/>
  </cols>
  <sheetData>
    <row r="1" spans="1:2" x14ac:dyDescent="0.25">
      <c r="A1" s="1" t="s">
        <v>4054</v>
      </c>
      <c r="B1" s="1" t="s">
        <v>10948</v>
      </c>
    </row>
    <row r="2" spans="1:2" x14ac:dyDescent="0.25">
      <c r="A2" t="s">
        <v>13</v>
      </c>
      <c r="B2">
        <v>1</v>
      </c>
    </row>
    <row r="3" spans="1:2" x14ac:dyDescent="0.25">
      <c r="A3" t="s">
        <v>22</v>
      </c>
      <c r="B3">
        <v>2</v>
      </c>
    </row>
    <row r="4" spans="1:2" x14ac:dyDescent="0.25">
      <c r="A4" t="s">
        <v>35</v>
      </c>
      <c r="B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4AABB-BC8E-4ADA-ABB8-2BFE8F23B172}">
  <dimension ref="A1:D20"/>
  <sheetViews>
    <sheetView workbookViewId="0">
      <selection activeCell="B2" sqref="B2:D18"/>
    </sheetView>
  </sheetViews>
  <sheetFormatPr baseColWidth="10" defaultRowHeight="15.75" x14ac:dyDescent="0.25"/>
  <cols>
    <col min="1" max="1" width="18.125" customWidth="1"/>
    <col min="2" max="2" width="19.75" customWidth="1"/>
    <col min="3" max="3" width="22" customWidth="1"/>
    <col min="4" max="4" width="35.75" customWidth="1"/>
  </cols>
  <sheetData>
    <row r="1" spans="1:4" x14ac:dyDescent="0.25">
      <c r="A1" s="1" t="s">
        <v>10948</v>
      </c>
      <c r="B1" s="1" t="s">
        <v>4055</v>
      </c>
      <c r="C1" s="12" t="s">
        <v>10948</v>
      </c>
      <c r="D1" s="12" t="s">
        <v>10950</v>
      </c>
    </row>
    <row r="2" spans="1:4" x14ac:dyDescent="0.25">
      <c r="A2" t="s">
        <v>13</v>
      </c>
      <c r="B2" t="s">
        <v>14</v>
      </c>
      <c r="C2">
        <f>VLOOKUP(A2,category2,2,FALSE)</f>
        <v>1</v>
      </c>
      <c r="D2">
        <v>1</v>
      </c>
    </row>
    <row r="3" spans="1:4" x14ac:dyDescent="0.25">
      <c r="A3" t="s">
        <v>13</v>
      </c>
      <c r="B3" t="s">
        <v>3226</v>
      </c>
      <c r="C3">
        <f>VLOOKUP(A3,category2,2,FALSE)</f>
        <v>1</v>
      </c>
      <c r="D3">
        <v>2</v>
      </c>
    </row>
    <row r="4" spans="1:4" x14ac:dyDescent="0.25">
      <c r="A4" t="s">
        <v>22</v>
      </c>
      <c r="B4" t="s">
        <v>23</v>
      </c>
      <c r="C4">
        <f>VLOOKUP(A4,category2,2,FALSE)</f>
        <v>2</v>
      </c>
      <c r="D4">
        <v>3</v>
      </c>
    </row>
    <row r="5" spans="1:4" x14ac:dyDescent="0.25">
      <c r="A5" t="s">
        <v>13</v>
      </c>
      <c r="B5" t="s">
        <v>29</v>
      </c>
      <c r="C5">
        <f>VLOOKUP(A5,category2,2,FALSE)</f>
        <v>1</v>
      </c>
      <c r="D5">
        <v>4</v>
      </c>
    </row>
    <row r="6" spans="1:4" x14ac:dyDescent="0.25">
      <c r="A6" t="s">
        <v>22</v>
      </c>
      <c r="B6" t="s">
        <v>3227</v>
      </c>
      <c r="C6">
        <f>VLOOKUP(A6,category2,2,FALSE)</f>
        <v>2</v>
      </c>
      <c r="D6">
        <v>5</v>
      </c>
    </row>
    <row r="7" spans="1:4" x14ac:dyDescent="0.25">
      <c r="A7" t="s">
        <v>13</v>
      </c>
      <c r="B7" t="s">
        <v>3228</v>
      </c>
      <c r="C7">
        <f>VLOOKUP(A7,category2,2,FALSE)</f>
        <v>1</v>
      </c>
      <c r="D7">
        <v>6</v>
      </c>
    </row>
    <row r="8" spans="1:4" x14ac:dyDescent="0.25">
      <c r="A8" t="s">
        <v>22</v>
      </c>
      <c r="B8" t="s">
        <v>3229</v>
      </c>
      <c r="C8">
        <f>VLOOKUP(A8,category2,2,FALSE)</f>
        <v>2</v>
      </c>
      <c r="D8">
        <v>7</v>
      </c>
    </row>
    <row r="9" spans="1:4" x14ac:dyDescent="0.25">
      <c r="A9" t="s">
        <v>35</v>
      </c>
      <c r="B9" t="s">
        <v>3230</v>
      </c>
      <c r="C9">
        <f>VLOOKUP(A9,category2,2,FALSE)</f>
        <v>3</v>
      </c>
      <c r="D9">
        <v>8</v>
      </c>
    </row>
    <row r="10" spans="1:4" x14ac:dyDescent="0.25">
      <c r="A10" t="s">
        <v>22</v>
      </c>
      <c r="B10" t="s">
        <v>3231</v>
      </c>
      <c r="C10">
        <f>VLOOKUP(A10,category2,2,FALSE)</f>
        <v>2</v>
      </c>
      <c r="D10">
        <v>9</v>
      </c>
    </row>
    <row r="11" spans="1:4" x14ac:dyDescent="0.25">
      <c r="A11" t="s">
        <v>22</v>
      </c>
      <c r="B11" t="s">
        <v>38</v>
      </c>
      <c r="C11">
        <f>VLOOKUP(A11,category2,2,FALSE)</f>
        <v>2</v>
      </c>
      <c r="D11">
        <v>10</v>
      </c>
    </row>
    <row r="12" spans="1:4" x14ac:dyDescent="0.25">
      <c r="A12" t="s">
        <v>22</v>
      </c>
      <c r="B12" t="s">
        <v>45</v>
      </c>
      <c r="C12">
        <f>VLOOKUP(A12,category2,2,FALSE)</f>
        <v>2</v>
      </c>
      <c r="D12">
        <v>11</v>
      </c>
    </row>
    <row r="13" spans="1:4" x14ac:dyDescent="0.25">
      <c r="A13" t="s">
        <v>35</v>
      </c>
      <c r="B13" t="s">
        <v>3232</v>
      </c>
      <c r="C13">
        <f>VLOOKUP(A13,category2,2,FALSE)</f>
        <v>3</v>
      </c>
      <c r="D13">
        <v>12</v>
      </c>
    </row>
    <row r="14" spans="1:4" x14ac:dyDescent="0.25">
      <c r="A14" t="s">
        <v>22</v>
      </c>
      <c r="B14" t="s">
        <v>103</v>
      </c>
      <c r="C14">
        <f>VLOOKUP(A14,category2,2,FALSE)</f>
        <v>2</v>
      </c>
      <c r="D14">
        <v>13</v>
      </c>
    </row>
    <row r="15" spans="1:4" x14ac:dyDescent="0.25">
      <c r="A15" t="s">
        <v>22</v>
      </c>
      <c r="B15" t="s">
        <v>3234</v>
      </c>
      <c r="C15">
        <f>VLOOKUP(A15,category2,2,FALSE)</f>
        <v>2</v>
      </c>
      <c r="D15">
        <v>14</v>
      </c>
    </row>
    <row r="16" spans="1:4" x14ac:dyDescent="0.25">
      <c r="A16" t="s">
        <v>22</v>
      </c>
      <c r="B16" t="s">
        <v>3233</v>
      </c>
      <c r="C16">
        <f>VLOOKUP(A16,category2,2,FALSE)</f>
        <v>2</v>
      </c>
      <c r="D16">
        <v>15</v>
      </c>
    </row>
    <row r="17" spans="1:4" x14ac:dyDescent="0.25">
      <c r="A17" t="s">
        <v>35</v>
      </c>
      <c r="B17" t="s">
        <v>3235</v>
      </c>
      <c r="C17">
        <f>VLOOKUP(A17,category2,2,FALSE)</f>
        <v>3</v>
      </c>
      <c r="D17">
        <v>16</v>
      </c>
    </row>
    <row r="18" spans="1:4" x14ac:dyDescent="0.25">
      <c r="A18" t="s">
        <v>35</v>
      </c>
      <c r="B18" t="s">
        <v>3236</v>
      </c>
      <c r="C18">
        <f>VLOOKUP(A18,category2,2,FALSE)</f>
        <v>3</v>
      </c>
      <c r="D18">
        <v>17</v>
      </c>
    </row>
    <row r="20" spans="1:4" x14ac:dyDescent="0.25">
      <c r="A2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FAD4F-CC33-4834-8220-8B49BED17553}">
  <dimension ref="A1:F532"/>
  <sheetViews>
    <sheetView topLeftCell="A440" workbookViewId="0">
      <selection activeCell="E2" sqref="E2:F532"/>
    </sheetView>
  </sheetViews>
  <sheetFormatPr baseColWidth="10" defaultRowHeight="15.75" x14ac:dyDescent="0.25"/>
  <cols>
    <col min="3" max="4" width="16.375" customWidth="1"/>
    <col min="5" max="5" width="13.125" customWidth="1"/>
  </cols>
  <sheetData>
    <row r="1" spans="1:6" x14ac:dyDescent="0.25">
      <c r="A1" s="1" t="s">
        <v>3253</v>
      </c>
      <c r="B1" s="1" t="s">
        <v>10945</v>
      </c>
      <c r="C1" s="1" t="s">
        <v>1</v>
      </c>
      <c r="D1" s="1" t="s">
        <v>10946</v>
      </c>
      <c r="E1" s="1" t="s">
        <v>0</v>
      </c>
      <c r="F1" s="13" t="s">
        <v>10947</v>
      </c>
    </row>
    <row r="2" spans="1:6" x14ac:dyDescent="0.25">
      <c r="A2" t="s">
        <v>3255</v>
      </c>
      <c r="B2">
        <v>1</v>
      </c>
      <c r="C2" t="s">
        <v>11</v>
      </c>
      <c r="D2">
        <v>1</v>
      </c>
      <c r="E2" t="s">
        <v>10</v>
      </c>
      <c r="F2">
        <v>1</v>
      </c>
    </row>
    <row r="3" spans="1:6" x14ac:dyDescent="0.25">
      <c r="C3" t="s">
        <v>20</v>
      </c>
      <c r="D3">
        <v>2</v>
      </c>
      <c r="E3" t="s">
        <v>19</v>
      </c>
      <c r="F3">
        <v>2</v>
      </c>
    </row>
    <row r="4" spans="1:6" x14ac:dyDescent="0.25">
      <c r="C4" t="s">
        <v>28</v>
      </c>
      <c r="D4">
        <v>3</v>
      </c>
      <c r="E4" t="s">
        <v>27</v>
      </c>
      <c r="F4">
        <v>3</v>
      </c>
    </row>
    <row r="5" spans="1:6" x14ac:dyDescent="0.25">
      <c r="C5" t="s">
        <v>44</v>
      </c>
      <c r="D5">
        <v>4</v>
      </c>
      <c r="E5" t="s">
        <v>43</v>
      </c>
      <c r="F5">
        <v>4</v>
      </c>
    </row>
    <row r="6" spans="1:6" x14ac:dyDescent="0.25">
      <c r="C6" t="s">
        <v>49</v>
      </c>
      <c r="D6">
        <v>5</v>
      </c>
      <c r="E6" t="s">
        <v>48</v>
      </c>
      <c r="F6">
        <v>5</v>
      </c>
    </row>
    <row r="7" spans="1:6" x14ac:dyDescent="0.25">
      <c r="C7" t="s">
        <v>54</v>
      </c>
      <c r="D7">
        <v>6</v>
      </c>
      <c r="E7" t="s">
        <v>53</v>
      </c>
      <c r="F7">
        <v>6</v>
      </c>
    </row>
    <row r="8" spans="1:6" x14ac:dyDescent="0.25">
      <c r="C8" t="s">
        <v>60</v>
      </c>
      <c r="D8">
        <v>7</v>
      </c>
      <c r="E8" t="s">
        <v>59</v>
      </c>
      <c r="F8">
        <v>7</v>
      </c>
    </row>
    <row r="9" spans="1:6" x14ac:dyDescent="0.25">
      <c r="C9" t="s">
        <v>64</v>
      </c>
      <c r="D9">
        <v>8</v>
      </c>
      <c r="E9" t="s">
        <v>63</v>
      </c>
      <c r="F9">
        <v>8</v>
      </c>
    </row>
    <row r="10" spans="1:6" x14ac:dyDescent="0.25">
      <c r="C10" t="s">
        <v>73</v>
      </c>
      <c r="D10">
        <v>9</v>
      </c>
      <c r="E10" t="s">
        <v>67</v>
      </c>
      <c r="F10">
        <v>9</v>
      </c>
    </row>
    <row r="11" spans="1:6" x14ac:dyDescent="0.25">
      <c r="C11" t="s">
        <v>78</v>
      </c>
      <c r="D11">
        <v>10</v>
      </c>
      <c r="E11" t="s">
        <v>72</v>
      </c>
      <c r="F11">
        <v>10</v>
      </c>
    </row>
    <row r="12" spans="1:6" x14ac:dyDescent="0.25">
      <c r="C12" t="s">
        <v>110</v>
      </c>
      <c r="D12">
        <v>11</v>
      </c>
      <c r="E12" t="s">
        <v>77</v>
      </c>
      <c r="F12">
        <v>11</v>
      </c>
    </row>
    <row r="13" spans="1:6" x14ac:dyDescent="0.25">
      <c r="C13" t="s">
        <v>119</v>
      </c>
      <c r="D13">
        <v>12</v>
      </c>
      <c r="E13" t="s">
        <v>82</v>
      </c>
      <c r="F13">
        <v>12</v>
      </c>
    </row>
    <row r="14" spans="1:6" x14ac:dyDescent="0.25">
      <c r="C14" t="s">
        <v>123</v>
      </c>
      <c r="D14">
        <v>13</v>
      </c>
      <c r="E14" t="s">
        <v>95</v>
      </c>
      <c r="F14">
        <v>13</v>
      </c>
    </row>
    <row r="15" spans="1:6" x14ac:dyDescent="0.25">
      <c r="C15" t="s">
        <v>127</v>
      </c>
      <c r="D15">
        <v>14</v>
      </c>
      <c r="E15" t="s">
        <v>99</v>
      </c>
      <c r="F15">
        <v>14</v>
      </c>
    </row>
    <row r="16" spans="1:6" x14ac:dyDescent="0.25">
      <c r="C16" t="s">
        <v>132</v>
      </c>
      <c r="D16">
        <v>15</v>
      </c>
      <c r="E16" t="s">
        <v>109</v>
      </c>
      <c r="F16">
        <v>15</v>
      </c>
    </row>
    <row r="17" spans="3:6" x14ac:dyDescent="0.25">
      <c r="C17" t="s">
        <v>139</v>
      </c>
      <c r="D17">
        <v>16</v>
      </c>
      <c r="E17" t="s">
        <v>115</v>
      </c>
      <c r="F17">
        <v>16</v>
      </c>
    </row>
    <row r="18" spans="3:6" x14ac:dyDescent="0.25">
      <c r="C18" t="s">
        <v>160</v>
      </c>
      <c r="D18">
        <v>17</v>
      </c>
      <c r="E18" t="s">
        <v>118</v>
      </c>
      <c r="F18">
        <v>17</v>
      </c>
    </row>
    <row r="19" spans="3:6" x14ac:dyDescent="0.25">
      <c r="C19" t="s">
        <v>165</v>
      </c>
      <c r="D19">
        <v>18</v>
      </c>
      <c r="E19" t="s">
        <v>122</v>
      </c>
      <c r="F19">
        <v>18</v>
      </c>
    </row>
    <row r="20" spans="3:6" x14ac:dyDescent="0.25">
      <c r="C20" t="s">
        <v>173</v>
      </c>
      <c r="D20">
        <v>19</v>
      </c>
      <c r="E20" t="s">
        <v>126</v>
      </c>
      <c r="F20">
        <v>19</v>
      </c>
    </row>
    <row r="21" spans="3:6" x14ac:dyDescent="0.25">
      <c r="C21" t="s">
        <v>184</v>
      </c>
      <c r="D21">
        <v>20</v>
      </c>
      <c r="E21" t="s">
        <v>131</v>
      </c>
      <c r="F21">
        <v>20</v>
      </c>
    </row>
    <row r="22" spans="3:6" x14ac:dyDescent="0.25">
      <c r="C22" t="s">
        <v>195</v>
      </c>
      <c r="D22">
        <v>21</v>
      </c>
      <c r="E22" t="s">
        <v>138</v>
      </c>
      <c r="F22">
        <v>21</v>
      </c>
    </row>
    <row r="23" spans="3:6" x14ac:dyDescent="0.25">
      <c r="C23" t="s">
        <v>212</v>
      </c>
      <c r="D23">
        <v>22</v>
      </c>
      <c r="E23" t="s">
        <v>143</v>
      </c>
      <c r="F23">
        <v>22</v>
      </c>
    </row>
    <row r="24" spans="3:6" x14ac:dyDescent="0.25">
      <c r="C24" t="s">
        <v>228</v>
      </c>
      <c r="D24">
        <v>23</v>
      </c>
      <c r="E24" t="s">
        <v>156</v>
      </c>
      <c r="F24">
        <v>23</v>
      </c>
    </row>
    <row r="25" spans="3:6" x14ac:dyDescent="0.25">
      <c r="C25" t="s">
        <v>244</v>
      </c>
      <c r="D25">
        <v>24</v>
      </c>
      <c r="E25" t="s">
        <v>159</v>
      </c>
      <c r="F25">
        <v>24</v>
      </c>
    </row>
    <row r="26" spans="3:6" x14ac:dyDescent="0.25">
      <c r="C26" t="s">
        <v>249</v>
      </c>
      <c r="D26">
        <v>25</v>
      </c>
      <c r="E26" t="s">
        <v>164</v>
      </c>
      <c r="F26">
        <v>25</v>
      </c>
    </row>
    <row r="27" spans="3:6" x14ac:dyDescent="0.25">
      <c r="C27" t="s">
        <v>295</v>
      </c>
      <c r="D27">
        <v>26</v>
      </c>
      <c r="E27" t="s">
        <v>169</v>
      </c>
      <c r="F27">
        <v>26</v>
      </c>
    </row>
    <row r="28" spans="3:6" x14ac:dyDescent="0.25">
      <c r="C28" t="s">
        <v>321</v>
      </c>
      <c r="D28">
        <v>27</v>
      </c>
      <c r="E28" t="s">
        <v>172</v>
      </c>
      <c r="F28">
        <v>27</v>
      </c>
    </row>
    <row r="29" spans="3:6" x14ac:dyDescent="0.25">
      <c r="C29" t="s">
        <v>330</v>
      </c>
      <c r="D29">
        <v>28</v>
      </c>
      <c r="E29" t="s">
        <v>183</v>
      </c>
      <c r="F29">
        <v>28</v>
      </c>
    </row>
    <row r="30" spans="3:6" x14ac:dyDescent="0.25">
      <c r="C30" t="s">
        <v>361</v>
      </c>
      <c r="D30">
        <v>29</v>
      </c>
      <c r="E30" t="s">
        <v>190</v>
      </c>
      <c r="F30">
        <v>29</v>
      </c>
    </row>
    <row r="31" spans="3:6" x14ac:dyDescent="0.25">
      <c r="C31" t="s">
        <v>367</v>
      </c>
      <c r="D31">
        <v>30</v>
      </c>
      <c r="E31" t="s">
        <v>194</v>
      </c>
      <c r="F31">
        <v>30</v>
      </c>
    </row>
    <row r="32" spans="3:6" x14ac:dyDescent="0.25">
      <c r="C32" t="s">
        <v>389</v>
      </c>
      <c r="D32">
        <v>31</v>
      </c>
      <c r="E32" t="s">
        <v>197</v>
      </c>
      <c r="F32">
        <v>31</v>
      </c>
    </row>
    <row r="33" spans="3:6" x14ac:dyDescent="0.25">
      <c r="C33" t="s">
        <v>601</v>
      </c>
      <c r="D33">
        <v>32</v>
      </c>
      <c r="E33" t="s">
        <v>206</v>
      </c>
      <c r="F33">
        <v>32</v>
      </c>
    </row>
    <row r="34" spans="3:6" x14ac:dyDescent="0.25">
      <c r="C34" t="s">
        <v>615</v>
      </c>
      <c r="D34">
        <v>33</v>
      </c>
      <c r="E34" t="s">
        <v>211</v>
      </c>
      <c r="F34">
        <v>33</v>
      </c>
    </row>
    <row r="35" spans="3:6" x14ac:dyDescent="0.25">
      <c r="C35" t="s">
        <v>674</v>
      </c>
      <c r="D35">
        <v>34</v>
      </c>
      <c r="E35" t="s">
        <v>218</v>
      </c>
      <c r="F35">
        <v>34</v>
      </c>
    </row>
    <row r="36" spans="3:6" x14ac:dyDescent="0.25">
      <c r="C36" t="s">
        <v>677</v>
      </c>
      <c r="D36">
        <v>35</v>
      </c>
      <c r="E36" t="s">
        <v>227</v>
      </c>
      <c r="F36">
        <v>35</v>
      </c>
    </row>
    <row r="37" spans="3:6" x14ac:dyDescent="0.25">
      <c r="C37" t="s">
        <v>713</v>
      </c>
      <c r="D37">
        <v>36</v>
      </c>
      <c r="E37" t="s">
        <v>233</v>
      </c>
      <c r="F37">
        <v>36</v>
      </c>
    </row>
    <row r="38" spans="3:6" x14ac:dyDescent="0.25">
      <c r="C38" t="s">
        <v>811</v>
      </c>
      <c r="D38">
        <v>37</v>
      </c>
      <c r="E38" t="s">
        <v>238</v>
      </c>
      <c r="F38">
        <v>37</v>
      </c>
    </row>
    <row r="39" spans="3:6" x14ac:dyDescent="0.25">
      <c r="C39" t="s">
        <v>837</v>
      </c>
      <c r="D39">
        <v>38</v>
      </c>
      <c r="E39" t="s">
        <v>243</v>
      </c>
      <c r="F39">
        <v>38</v>
      </c>
    </row>
    <row r="40" spans="3:6" x14ac:dyDescent="0.25">
      <c r="C40" t="s">
        <v>1242</v>
      </c>
      <c r="D40">
        <v>39</v>
      </c>
      <c r="E40" t="s">
        <v>248</v>
      </c>
      <c r="F40">
        <v>39</v>
      </c>
    </row>
    <row r="41" spans="3:6" x14ac:dyDescent="0.25">
      <c r="C41" t="s">
        <v>1255</v>
      </c>
      <c r="D41">
        <v>40</v>
      </c>
      <c r="E41" t="s">
        <v>257</v>
      </c>
      <c r="F41">
        <v>40</v>
      </c>
    </row>
    <row r="42" spans="3:6" x14ac:dyDescent="0.25">
      <c r="C42" t="s">
        <v>1365</v>
      </c>
      <c r="D42">
        <v>41</v>
      </c>
      <c r="E42" t="s">
        <v>260</v>
      </c>
      <c r="F42">
        <v>41</v>
      </c>
    </row>
    <row r="43" spans="3:6" x14ac:dyDescent="0.25">
      <c r="C43" t="s">
        <v>1956</v>
      </c>
      <c r="D43">
        <v>42</v>
      </c>
      <c r="E43" t="s">
        <v>268</v>
      </c>
      <c r="F43">
        <v>42</v>
      </c>
    </row>
    <row r="44" spans="3:6" x14ac:dyDescent="0.25">
      <c r="C44" t="s">
        <v>2203</v>
      </c>
      <c r="D44">
        <v>43</v>
      </c>
      <c r="E44" t="s">
        <v>271</v>
      </c>
      <c r="F44">
        <v>43</v>
      </c>
    </row>
    <row r="45" spans="3:6" x14ac:dyDescent="0.25">
      <c r="C45" t="s">
        <v>2217</v>
      </c>
      <c r="D45">
        <v>44</v>
      </c>
      <c r="E45" t="s">
        <v>281</v>
      </c>
      <c r="F45">
        <v>44</v>
      </c>
    </row>
    <row r="46" spans="3:6" x14ac:dyDescent="0.25">
      <c r="C46" t="s">
        <v>2252</v>
      </c>
      <c r="D46">
        <v>45</v>
      </c>
      <c r="E46" t="s">
        <v>294</v>
      </c>
      <c r="F46">
        <v>45</v>
      </c>
    </row>
    <row r="47" spans="3:6" x14ac:dyDescent="0.25">
      <c r="C47" t="s">
        <v>2557</v>
      </c>
      <c r="D47">
        <v>46</v>
      </c>
      <c r="E47" t="s">
        <v>298</v>
      </c>
      <c r="F47">
        <v>46</v>
      </c>
    </row>
    <row r="48" spans="3:6" x14ac:dyDescent="0.25">
      <c r="C48" t="s">
        <v>2848</v>
      </c>
      <c r="D48">
        <v>47</v>
      </c>
      <c r="E48" t="s">
        <v>300</v>
      </c>
      <c r="F48">
        <v>47</v>
      </c>
    </row>
    <row r="49" spans="3:6" x14ac:dyDescent="0.25">
      <c r="C49" t="s">
        <v>3035</v>
      </c>
      <c r="D49">
        <v>48</v>
      </c>
      <c r="E49" t="s">
        <v>303</v>
      </c>
      <c r="F49">
        <v>48</v>
      </c>
    </row>
    <row r="50" spans="3:6" x14ac:dyDescent="0.25">
      <c r="C50" t="s">
        <v>3154</v>
      </c>
      <c r="D50">
        <v>49</v>
      </c>
      <c r="E50" t="s">
        <v>308</v>
      </c>
      <c r="F50">
        <v>49</v>
      </c>
    </row>
    <row r="51" spans="3:6" x14ac:dyDescent="0.25">
      <c r="D51">
        <v>50</v>
      </c>
      <c r="E51" t="s">
        <v>312</v>
      </c>
      <c r="F51">
        <v>50</v>
      </c>
    </row>
    <row r="52" spans="3:6" x14ac:dyDescent="0.25">
      <c r="D52">
        <v>51</v>
      </c>
      <c r="E52" t="s">
        <v>320</v>
      </c>
      <c r="F52">
        <v>51</v>
      </c>
    </row>
    <row r="53" spans="3:6" x14ac:dyDescent="0.25">
      <c r="D53">
        <v>52</v>
      </c>
      <c r="E53" t="s">
        <v>329</v>
      </c>
      <c r="F53">
        <v>52</v>
      </c>
    </row>
    <row r="54" spans="3:6" x14ac:dyDescent="0.25">
      <c r="D54">
        <v>53</v>
      </c>
      <c r="E54" t="s">
        <v>335</v>
      </c>
      <c r="F54">
        <v>53</v>
      </c>
    </row>
    <row r="55" spans="3:6" x14ac:dyDescent="0.25">
      <c r="D55">
        <v>54</v>
      </c>
      <c r="E55" t="s">
        <v>360</v>
      </c>
      <c r="F55">
        <v>54</v>
      </c>
    </row>
    <row r="56" spans="3:6" x14ac:dyDescent="0.25">
      <c r="D56">
        <v>55</v>
      </c>
      <c r="E56" t="s">
        <v>366</v>
      </c>
      <c r="F56">
        <v>55</v>
      </c>
    </row>
    <row r="57" spans="3:6" x14ac:dyDescent="0.25">
      <c r="D57">
        <v>56</v>
      </c>
      <c r="E57" t="s">
        <v>372</v>
      </c>
      <c r="F57">
        <v>56</v>
      </c>
    </row>
    <row r="58" spans="3:6" x14ac:dyDescent="0.25">
      <c r="D58">
        <v>57</v>
      </c>
      <c r="E58" t="s">
        <v>381</v>
      </c>
      <c r="F58">
        <v>57</v>
      </c>
    </row>
    <row r="59" spans="3:6" x14ac:dyDescent="0.25">
      <c r="D59">
        <v>58</v>
      </c>
      <c r="E59" t="s">
        <v>384</v>
      </c>
      <c r="F59">
        <v>58</v>
      </c>
    </row>
    <row r="60" spans="3:6" x14ac:dyDescent="0.25">
      <c r="D60">
        <v>59</v>
      </c>
      <c r="E60" t="s">
        <v>388</v>
      </c>
      <c r="F60">
        <v>59</v>
      </c>
    </row>
    <row r="61" spans="3:6" x14ac:dyDescent="0.25">
      <c r="D61">
        <v>60</v>
      </c>
      <c r="E61" t="s">
        <v>395</v>
      </c>
      <c r="F61">
        <v>60</v>
      </c>
    </row>
    <row r="62" spans="3:6" x14ac:dyDescent="0.25">
      <c r="D62">
        <v>61</v>
      </c>
      <c r="E62" t="s">
        <v>398</v>
      </c>
      <c r="F62">
        <v>61</v>
      </c>
    </row>
    <row r="63" spans="3:6" x14ac:dyDescent="0.25">
      <c r="D63">
        <v>62</v>
      </c>
      <c r="E63" t="s">
        <v>402</v>
      </c>
      <c r="F63">
        <v>62</v>
      </c>
    </row>
    <row r="64" spans="3:6" x14ac:dyDescent="0.25">
      <c r="D64">
        <v>63</v>
      </c>
      <c r="E64" t="s">
        <v>407</v>
      </c>
      <c r="F64">
        <v>63</v>
      </c>
    </row>
    <row r="65" spans="4:6" x14ac:dyDescent="0.25">
      <c r="D65">
        <v>64</v>
      </c>
      <c r="E65" t="s">
        <v>410</v>
      </c>
      <c r="F65">
        <v>64</v>
      </c>
    </row>
    <row r="66" spans="4:6" x14ac:dyDescent="0.25">
      <c r="D66">
        <v>65</v>
      </c>
      <c r="E66" t="s">
        <v>418</v>
      </c>
      <c r="F66">
        <v>65</v>
      </c>
    </row>
    <row r="67" spans="4:6" x14ac:dyDescent="0.25">
      <c r="D67">
        <v>66</v>
      </c>
      <c r="E67" t="s">
        <v>426</v>
      </c>
      <c r="F67">
        <v>66</v>
      </c>
    </row>
    <row r="68" spans="4:6" x14ac:dyDescent="0.25">
      <c r="D68">
        <v>67</v>
      </c>
      <c r="E68" t="s">
        <v>433</v>
      </c>
      <c r="F68">
        <v>67</v>
      </c>
    </row>
    <row r="69" spans="4:6" x14ac:dyDescent="0.25">
      <c r="D69">
        <v>68</v>
      </c>
      <c r="E69" t="s">
        <v>442</v>
      </c>
      <c r="F69">
        <v>68</v>
      </c>
    </row>
    <row r="70" spans="4:6" x14ac:dyDescent="0.25">
      <c r="D70">
        <v>69</v>
      </c>
      <c r="E70" t="s">
        <v>448</v>
      </c>
      <c r="F70">
        <v>69</v>
      </c>
    </row>
    <row r="71" spans="4:6" x14ac:dyDescent="0.25">
      <c r="D71">
        <v>70</v>
      </c>
      <c r="E71" t="s">
        <v>458</v>
      </c>
      <c r="F71">
        <v>70</v>
      </c>
    </row>
    <row r="72" spans="4:6" x14ac:dyDescent="0.25">
      <c r="D72">
        <v>71</v>
      </c>
      <c r="E72" t="s">
        <v>466</v>
      </c>
      <c r="F72">
        <v>71</v>
      </c>
    </row>
    <row r="73" spans="4:6" x14ac:dyDescent="0.25">
      <c r="D73">
        <v>72</v>
      </c>
      <c r="E73" t="s">
        <v>485</v>
      </c>
      <c r="F73">
        <v>72</v>
      </c>
    </row>
    <row r="74" spans="4:6" x14ac:dyDescent="0.25">
      <c r="D74">
        <v>73</v>
      </c>
      <c r="E74" t="s">
        <v>488</v>
      </c>
      <c r="F74">
        <v>73</v>
      </c>
    </row>
    <row r="75" spans="4:6" x14ac:dyDescent="0.25">
      <c r="D75">
        <v>74</v>
      </c>
      <c r="E75" t="s">
        <v>490</v>
      </c>
      <c r="F75">
        <v>74</v>
      </c>
    </row>
    <row r="76" spans="4:6" x14ac:dyDescent="0.25">
      <c r="D76">
        <v>75</v>
      </c>
      <c r="E76" t="s">
        <v>493</v>
      </c>
      <c r="F76">
        <v>75</v>
      </c>
    </row>
    <row r="77" spans="4:6" x14ac:dyDescent="0.25">
      <c r="D77">
        <v>76</v>
      </c>
      <c r="E77" t="s">
        <v>502</v>
      </c>
      <c r="F77">
        <v>76</v>
      </c>
    </row>
    <row r="78" spans="4:6" x14ac:dyDescent="0.25">
      <c r="D78">
        <v>77</v>
      </c>
      <c r="E78" t="s">
        <v>518</v>
      </c>
      <c r="F78">
        <v>77</v>
      </c>
    </row>
    <row r="79" spans="4:6" x14ac:dyDescent="0.25">
      <c r="D79">
        <v>78</v>
      </c>
      <c r="E79" t="s">
        <v>527</v>
      </c>
      <c r="F79">
        <v>78</v>
      </c>
    </row>
    <row r="80" spans="4:6" x14ac:dyDescent="0.25">
      <c r="D80">
        <v>79</v>
      </c>
      <c r="E80" t="s">
        <v>532</v>
      </c>
      <c r="F80">
        <v>79</v>
      </c>
    </row>
    <row r="81" spans="4:6" x14ac:dyDescent="0.25">
      <c r="D81">
        <v>80</v>
      </c>
      <c r="E81" t="s">
        <v>541</v>
      </c>
      <c r="F81">
        <v>80</v>
      </c>
    </row>
    <row r="82" spans="4:6" x14ac:dyDescent="0.25">
      <c r="D82">
        <v>81</v>
      </c>
      <c r="E82" t="s">
        <v>544</v>
      </c>
      <c r="F82">
        <v>81</v>
      </c>
    </row>
    <row r="83" spans="4:6" x14ac:dyDescent="0.25">
      <c r="D83">
        <v>82</v>
      </c>
      <c r="E83" t="s">
        <v>548</v>
      </c>
      <c r="F83">
        <v>82</v>
      </c>
    </row>
    <row r="84" spans="4:6" x14ac:dyDescent="0.25">
      <c r="D84">
        <v>83</v>
      </c>
      <c r="E84" t="s">
        <v>551</v>
      </c>
      <c r="F84">
        <v>83</v>
      </c>
    </row>
    <row r="85" spans="4:6" x14ac:dyDescent="0.25">
      <c r="D85">
        <v>84</v>
      </c>
      <c r="E85" t="s">
        <v>557</v>
      </c>
      <c r="F85">
        <v>84</v>
      </c>
    </row>
    <row r="86" spans="4:6" x14ac:dyDescent="0.25">
      <c r="D86">
        <v>85</v>
      </c>
      <c r="E86" t="s">
        <v>560</v>
      </c>
      <c r="F86">
        <v>85</v>
      </c>
    </row>
    <row r="87" spans="4:6" x14ac:dyDescent="0.25">
      <c r="D87">
        <v>86</v>
      </c>
      <c r="E87" t="s">
        <v>571</v>
      </c>
      <c r="F87">
        <v>86</v>
      </c>
    </row>
    <row r="88" spans="4:6" x14ac:dyDescent="0.25">
      <c r="D88">
        <v>87</v>
      </c>
      <c r="E88" t="s">
        <v>574</v>
      </c>
      <c r="F88">
        <v>87</v>
      </c>
    </row>
    <row r="89" spans="4:6" x14ac:dyDescent="0.25">
      <c r="D89">
        <v>88</v>
      </c>
      <c r="E89" t="s">
        <v>577</v>
      </c>
      <c r="F89">
        <v>88</v>
      </c>
    </row>
    <row r="90" spans="4:6" x14ac:dyDescent="0.25">
      <c r="D90">
        <v>89</v>
      </c>
      <c r="E90" t="s">
        <v>593</v>
      </c>
      <c r="F90">
        <v>89</v>
      </c>
    </row>
    <row r="91" spans="4:6" x14ac:dyDescent="0.25">
      <c r="D91">
        <v>90</v>
      </c>
      <c r="E91" t="s">
        <v>597</v>
      </c>
      <c r="F91">
        <v>90</v>
      </c>
    </row>
    <row r="92" spans="4:6" x14ac:dyDescent="0.25">
      <c r="D92">
        <v>91</v>
      </c>
      <c r="E92" t="s">
        <v>600</v>
      </c>
      <c r="F92">
        <v>91</v>
      </c>
    </row>
    <row r="93" spans="4:6" x14ac:dyDescent="0.25">
      <c r="D93">
        <v>92</v>
      </c>
      <c r="E93" t="s">
        <v>627</v>
      </c>
      <c r="F93">
        <v>92</v>
      </c>
    </row>
    <row r="94" spans="4:6" x14ac:dyDescent="0.25">
      <c r="D94">
        <v>93</v>
      </c>
      <c r="E94" t="s">
        <v>632</v>
      </c>
      <c r="F94">
        <v>93</v>
      </c>
    </row>
    <row r="95" spans="4:6" x14ac:dyDescent="0.25">
      <c r="D95">
        <v>94</v>
      </c>
      <c r="E95" t="s">
        <v>636</v>
      </c>
      <c r="F95">
        <v>94</v>
      </c>
    </row>
    <row r="96" spans="4:6" x14ac:dyDescent="0.25">
      <c r="D96">
        <v>95</v>
      </c>
      <c r="E96" t="s">
        <v>641</v>
      </c>
      <c r="F96">
        <v>95</v>
      </c>
    </row>
    <row r="97" spans="4:6" x14ac:dyDescent="0.25">
      <c r="D97">
        <v>96</v>
      </c>
      <c r="E97" t="s">
        <v>655</v>
      </c>
      <c r="F97">
        <v>96</v>
      </c>
    </row>
    <row r="98" spans="4:6" x14ac:dyDescent="0.25">
      <c r="D98">
        <v>97</v>
      </c>
      <c r="E98" t="s">
        <v>666</v>
      </c>
      <c r="F98">
        <v>97</v>
      </c>
    </row>
    <row r="99" spans="4:6" x14ac:dyDescent="0.25">
      <c r="D99">
        <v>98</v>
      </c>
      <c r="E99" t="s">
        <v>670</v>
      </c>
      <c r="F99">
        <v>98</v>
      </c>
    </row>
    <row r="100" spans="4:6" x14ac:dyDescent="0.25">
      <c r="D100">
        <v>99</v>
      </c>
      <c r="E100" t="s">
        <v>673</v>
      </c>
      <c r="F100">
        <v>99</v>
      </c>
    </row>
    <row r="101" spans="4:6" x14ac:dyDescent="0.25">
      <c r="D101">
        <v>100</v>
      </c>
      <c r="E101" t="s">
        <v>676</v>
      </c>
      <c r="F101">
        <v>100</v>
      </c>
    </row>
    <row r="102" spans="4:6" x14ac:dyDescent="0.25">
      <c r="D102">
        <v>101</v>
      </c>
      <c r="E102" t="s">
        <v>685</v>
      </c>
      <c r="F102">
        <v>101</v>
      </c>
    </row>
    <row r="103" spans="4:6" x14ac:dyDescent="0.25">
      <c r="D103">
        <v>102</v>
      </c>
      <c r="E103" t="s">
        <v>700</v>
      </c>
      <c r="F103">
        <v>102</v>
      </c>
    </row>
    <row r="104" spans="4:6" x14ac:dyDescent="0.25">
      <c r="D104">
        <v>103</v>
      </c>
      <c r="E104" t="s">
        <v>703</v>
      </c>
      <c r="F104">
        <v>103</v>
      </c>
    </row>
    <row r="105" spans="4:6" x14ac:dyDescent="0.25">
      <c r="D105">
        <v>104</v>
      </c>
      <c r="E105" t="s">
        <v>707</v>
      </c>
      <c r="F105">
        <v>104</v>
      </c>
    </row>
    <row r="106" spans="4:6" x14ac:dyDescent="0.25">
      <c r="D106">
        <v>105</v>
      </c>
      <c r="E106" t="s">
        <v>710</v>
      </c>
      <c r="F106">
        <v>105</v>
      </c>
    </row>
    <row r="107" spans="4:6" x14ac:dyDescent="0.25">
      <c r="D107">
        <v>106</v>
      </c>
      <c r="E107" t="s">
        <v>715</v>
      </c>
      <c r="F107">
        <v>106</v>
      </c>
    </row>
    <row r="108" spans="4:6" x14ac:dyDescent="0.25">
      <c r="D108">
        <v>107</v>
      </c>
      <c r="E108" t="s">
        <v>718</v>
      </c>
      <c r="F108">
        <v>107</v>
      </c>
    </row>
    <row r="109" spans="4:6" x14ac:dyDescent="0.25">
      <c r="D109">
        <v>108</v>
      </c>
      <c r="E109" t="s">
        <v>723</v>
      </c>
      <c r="F109">
        <v>108</v>
      </c>
    </row>
    <row r="110" spans="4:6" x14ac:dyDescent="0.25">
      <c r="D110">
        <v>109</v>
      </c>
      <c r="E110" t="s">
        <v>729</v>
      </c>
      <c r="F110">
        <v>109</v>
      </c>
    </row>
    <row r="111" spans="4:6" x14ac:dyDescent="0.25">
      <c r="D111">
        <v>110</v>
      </c>
      <c r="E111" t="s">
        <v>746</v>
      </c>
      <c r="F111">
        <v>110</v>
      </c>
    </row>
    <row r="112" spans="4:6" x14ac:dyDescent="0.25">
      <c r="D112">
        <v>111</v>
      </c>
      <c r="E112" t="s">
        <v>755</v>
      </c>
      <c r="F112">
        <v>111</v>
      </c>
    </row>
    <row r="113" spans="4:6" x14ac:dyDescent="0.25">
      <c r="D113">
        <v>112</v>
      </c>
      <c r="E113" t="s">
        <v>771</v>
      </c>
      <c r="F113">
        <v>112</v>
      </c>
    </row>
    <row r="114" spans="4:6" x14ac:dyDescent="0.25">
      <c r="D114">
        <v>113</v>
      </c>
      <c r="E114" t="s">
        <v>772</v>
      </c>
      <c r="F114">
        <v>113</v>
      </c>
    </row>
    <row r="115" spans="4:6" x14ac:dyDescent="0.25">
      <c r="D115">
        <v>114</v>
      </c>
      <c r="E115" t="s">
        <v>776</v>
      </c>
      <c r="F115">
        <v>114</v>
      </c>
    </row>
    <row r="116" spans="4:6" x14ac:dyDescent="0.25">
      <c r="D116">
        <v>115</v>
      </c>
      <c r="E116" t="s">
        <v>799</v>
      </c>
      <c r="F116">
        <v>115</v>
      </c>
    </row>
    <row r="117" spans="4:6" x14ac:dyDescent="0.25">
      <c r="D117">
        <v>116</v>
      </c>
      <c r="E117" t="s">
        <v>810</v>
      </c>
      <c r="F117">
        <v>116</v>
      </c>
    </row>
    <row r="118" spans="4:6" x14ac:dyDescent="0.25">
      <c r="D118">
        <v>117</v>
      </c>
      <c r="E118" t="s">
        <v>813</v>
      </c>
      <c r="F118">
        <v>117</v>
      </c>
    </row>
    <row r="119" spans="4:6" x14ac:dyDescent="0.25">
      <c r="D119">
        <v>118</v>
      </c>
      <c r="E119" t="s">
        <v>817</v>
      </c>
      <c r="F119">
        <v>118</v>
      </c>
    </row>
    <row r="120" spans="4:6" x14ac:dyDescent="0.25">
      <c r="D120">
        <v>119</v>
      </c>
      <c r="E120" t="s">
        <v>824</v>
      </c>
      <c r="F120">
        <v>119</v>
      </c>
    </row>
    <row r="121" spans="4:6" x14ac:dyDescent="0.25">
      <c r="D121">
        <v>120</v>
      </c>
      <c r="E121" t="s">
        <v>830</v>
      </c>
      <c r="F121">
        <v>120</v>
      </c>
    </row>
    <row r="122" spans="4:6" x14ac:dyDescent="0.25">
      <c r="D122">
        <v>121</v>
      </c>
      <c r="E122" t="s">
        <v>836</v>
      </c>
      <c r="F122">
        <v>121</v>
      </c>
    </row>
    <row r="123" spans="4:6" x14ac:dyDescent="0.25">
      <c r="D123">
        <v>122</v>
      </c>
      <c r="E123" t="s">
        <v>851</v>
      </c>
      <c r="F123">
        <v>122</v>
      </c>
    </row>
    <row r="124" spans="4:6" x14ac:dyDescent="0.25">
      <c r="D124">
        <v>123</v>
      </c>
      <c r="E124" t="s">
        <v>861</v>
      </c>
      <c r="F124">
        <v>123</v>
      </c>
    </row>
    <row r="125" spans="4:6" x14ac:dyDescent="0.25">
      <c r="D125">
        <v>124</v>
      </c>
      <c r="E125" t="s">
        <v>865</v>
      </c>
      <c r="F125">
        <v>124</v>
      </c>
    </row>
    <row r="126" spans="4:6" x14ac:dyDescent="0.25">
      <c r="D126">
        <v>125</v>
      </c>
      <c r="E126" t="s">
        <v>874</v>
      </c>
      <c r="F126">
        <v>125</v>
      </c>
    </row>
    <row r="127" spans="4:6" x14ac:dyDescent="0.25">
      <c r="D127">
        <v>126</v>
      </c>
      <c r="E127" t="s">
        <v>889</v>
      </c>
      <c r="F127">
        <v>126</v>
      </c>
    </row>
    <row r="128" spans="4:6" x14ac:dyDescent="0.25">
      <c r="D128">
        <v>127</v>
      </c>
      <c r="E128" t="s">
        <v>913</v>
      </c>
      <c r="F128">
        <v>127</v>
      </c>
    </row>
    <row r="129" spans="4:6" x14ac:dyDescent="0.25">
      <c r="D129">
        <v>128</v>
      </c>
      <c r="E129" t="s">
        <v>929</v>
      </c>
      <c r="F129">
        <v>128</v>
      </c>
    </row>
    <row r="130" spans="4:6" x14ac:dyDescent="0.25">
      <c r="D130">
        <v>129</v>
      </c>
      <c r="E130" t="s">
        <v>934</v>
      </c>
      <c r="F130">
        <v>129</v>
      </c>
    </row>
    <row r="131" spans="4:6" x14ac:dyDescent="0.25">
      <c r="D131">
        <v>130</v>
      </c>
      <c r="E131" t="s">
        <v>960</v>
      </c>
      <c r="F131">
        <v>130</v>
      </c>
    </row>
    <row r="132" spans="4:6" x14ac:dyDescent="0.25">
      <c r="D132">
        <v>131</v>
      </c>
      <c r="E132" t="s">
        <v>970</v>
      </c>
      <c r="F132">
        <v>131</v>
      </c>
    </row>
    <row r="133" spans="4:6" x14ac:dyDescent="0.25">
      <c r="D133">
        <v>132</v>
      </c>
      <c r="E133" t="s">
        <v>984</v>
      </c>
      <c r="F133">
        <v>132</v>
      </c>
    </row>
    <row r="134" spans="4:6" x14ac:dyDescent="0.25">
      <c r="D134">
        <v>133</v>
      </c>
      <c r="E134" t="s">
        <v>988</v>
      </c>
      <c r="F134">
        <v>133</v>
      </c>
    </row>
    <row r="135" spans="4:6" x14ac:dyDescent="0.25">
      <c r="D135">
        <v>134</v>
      </c>
      <c r="E135" t="s">
        <v>992</v>
      </c>
      <c r="F135">
        <v>134</v>
      </c>
    </row>
    <row r="136" spans="4:6" x14ac:dyDescent="0.25">
      <c r="D136">
        <v>135</v>
      </c>
      <c r="E136" t="s">
        <v>996</v>
      </c>
      <c r="F136">
        <v>135</v>
      </c>
    </row>
    <row r="137" spans="4:6" x14ac:dyDescent="0.25">
      <c r="D137">
        <v>136</v>
      </c>
      <c r="E137" t="s">
        <v>998</v>
      </c>
      <c r="F137">
        <v>136</v>
      </c>
    </row>
    <row r="138" spans="4:6" x14ac:dyDescent="0.25">
      <c r="D138">
        <v>137</v>
      </c>
      <c r="E138" t="s">
        <v>1002</v>
      </c>
      <c r="F138">
        <v>137</v>
      </c>
    </row>
    <row r="139" spans="4:6" x14ac:dyDescent="0.25">
      <c r="D139">
        <v>138</v>
      </c>
      <c r="E139" t="s">
        <v>1005</v>
      </c>
      <c r="F139">
        <v>138</v>
      </c>
    </row>
    <row r="140" spans="4:6" x14ac:dyDescent="0.25">
      <c r="D140">
        <v>139</v>
      </c>
      <c r="E140" t="s">
        <v>1023</v>
      </c>
      <c r="F140">
        <v>139</v>
      </c>
    </row>
    <row r="141" spans="4:6" x14ac:dyDescent="0.25">
      <c r="D141">
        <v>140</v>
      </c>
      <c r="E141" t="s">
        <v>1033</v>
      </c>
      <c r="F141">
        <v>140</v>
      </c>
    </row>
    <row r="142" spans="4:6" x14ac:dyDescent="0.25">
      <c r="D142">
        <v>141</v>
      </c>
      <c r="E142" t="s">
        <v>1041</v>
      </c>
      <c r="F142">
        <v>141</v>
      </c>
    </row>
    <row r="143" spans="4:6" x14ac:dyDescent="0.25">
      <c r="D143">
        <v>142</v>
      </c>
      <c r="E143" t="s">
        <v>1048</v>
      </c>
      <c r="F143">
        <v>142</v>
      </c>
    </row>
    <row r="144" spans="4:6" x14ac:dyDescent="0.25">
      <c r="D144">
        <v>143</v>
      </c>
      <c r="E144" t="s">
        <v>1056</v>
      </c>
      <c r="F144">
        <v>143</v>
      </c>
    </row>
    <row r="145" spans="4:6" x14ac:dyDescent="0.25">
      <c r="D145">
        <v>144</v>
      </c>
      <c r="E145" t="s">
        <v>1064</v>
      </c>
      <c r="F145">
        <v>144</v>
      </c>
    </row>
    <row r="146" spans="4:6" x14ac:dyDescent="0.25">
      <c r="D146">
        <v>145</v>
      </c>
      <c r="E146" t="s">
        <v>1074</v>
      </c>
      <c r="F146">
        <v>145</v>
      </c>
    </row>
    <row r="147" spans="4:6" x14ac:dyDescent="0.25">
      <c r="D147">
        <v>146</v>
      </c>
      <c r="E147" t="s">
        <v>1077</v>
      </c>
      <c r="F147">
        <v>146</v>
      </c>
    </row>
    <row r="148" spans="4:6" x14ac:dyDescent="0.25">
      <c r="D148">
        <v>147</v>
      </c>
      <c r="E148" t="s">
        <v>1091</v>
      </c>
      <c r="F148">
        <v>147</v>
      </c>
    </row>
    <row r="149" spans="4:6" x14ac:dyDescent="0.25">
      <c r="D149">
        <v>148</v>
      </c>
      <c r="E149" t="s">
        <v>1097</v>
      </c>
      <c r="F149">
        <v>148</v>
      </c>
    </row>
    <row r="150" spans="4:6" x14ac:dyDescent="0.25">
      <c r="D150">
        <v>149</v>
      </c>
      <c r="E150" t="s">
        <v>1112</v>
      </c>
      <c r="F150">
        <v>149</v>
      </c>
    </row>
    <row r="151" spans="4:6" x14ac:dyDescent="0.25">
      <c r="D151">
        <v>150</v>
      </c>
      <c r="E151" t="s">
        <v>1115</v>
      </c>
      <c r="F151">
        <v>150</v>
      </c>
    </row>
    <row r="152" spans="4:6" x14ac:dyDescent="0.25">
      <c r="D152">
        <v>151</v>
      </c>
      <c r="E152" t="s">
        <v>1122</v>
      </c>
      <c r="F152">
        <v>151</v>
      </c>
    </row>
    <row r="153" spans="4:6" x14ac:dyDescent="0.25">
      <c r="D153">
        <v>152</v>
      </c>
      <c r="E153" t="s">
        <v>1131</v>
      </c>
      <c r="F153">
        <v>152</v>
      </c>
    </row>
    <row r="154" spans="4:6" x14ac:dyDescent="0.25">
      <c r="D154">
        <v>153</v>
      </c>
      <c r="E154" t="s">
        <v>1152</v>
      </c>
      <c r="F154">
        <v>153</v>
      </c>
    </row>
    <row r="155" spans="4:6" x14ac:dyDescent="0.25">
      <c r="D155">
        <v>154</v>
      </c>
      <c r="E155" t="s">
        <v>1160</v>
      </c>
      <c r="F155">
        <v>154</v>
      </c>
    </row>
    <row r="156" spans="4:6" x14ac:dyDescent="0.25">
      <c r="D156">
        <v>155</v>
      </c>
      <c r="E156" t="s">
        <v>1168</v>
      </c>
      <c r="F156">
        <v>155</v>
      </c>
    </row>
    <row r="157" spans="4:6" x14ac:dyDescent="0.25">
      <c r="D157">
        <v>156</v>
      </c>
      <c r="E157" t="s">
        <v>1177</v>
      </c>
      <c r="F157">
        <v>156</v>
      </c>
    </row>
    <row r="158" spans="4:6" x14ac:dyDescent="0.25">
      <c r="D158">
        <v>157</v>
      </c>
      <c r="E158" t="s">
        <v>1179</v>
      </c>
      <c r="F158">
        <v>157</v>
      </c>
    </row>
    <row r="159" spans="4:6" x14ac:dyDescent="0.25">
      <c r="D159">
        <v>158</v>
      </c>
      <c r="E159" t="s">
        <v>1183</v>
      </c>
      <c r="F159">
        <v>158</v>
      </c>
    </row>
    <row r="160" spans="4:6" x14ac:dyDescent="0.25">
      <c r="D160">
        <v>159</v>
      </c>
      <c r="E160" t="s">
        <v>1187</v>
      </c>
      <c r="F160">
        <v>159</v>
      </c>
    </row>
    <row r="161" spans="4:6" x14ac:dyDescent="0.25">
      <c r="D161">
        <v>160</v>
      </c>
      <c r="E161" t="s">
        <v>1198</v>
      </c>
      <c r="F161">
        <v>160</v>
      </c>
    </row>
    <row r="162" spans="4:6" x14ac:dyDescent="0.25">
      <c r="D162">
        <v>161</v>
      </c>
      <c r="E162" t="s">
        <v>1215</v>
      </c>
      <c r="F162">
        <v>161</v>
      </c>
    </row>
    <row r="163" spans="4:6" x14ac:dyDescent="0.25">
      <c r="D163">
        <v>162</v>
      </c>
      <c r="E163" t="s">
        <v>1218</v>
      </c>
      <c r="F163">
        <v>162</v>
      </c>
    </row>
    <row r="164" spans="4:6" x14ac:dyDescent="0.25">
      <c r="D164">
        <v>163</v>
      </c>
      <c r="E164" t="s">
        <v>1221</v>
      </c>
      <c r="F164">
        <v>163</v>
      </c>
    </row>
    <row r="165" spans="4:6" x14ac:dyDescent="0.25">
      <c r="D165">
        <v>164</v>
      </c>
      <c r="E165" t="s">
        <v>1228</v>
      </c>
      <c r="F165">
        <v>164</v>
      </c>
    </row>
    <row r="166" spans="4:6" x14ac:dyDescent="0.25">
      <c r="D166">
        <v>165</v>
      </c>
      <c r="E166" t="s">
        <v>1267</v>
      </c>
      <c r="F166">
        <v>165</v>
      </c>
    </row>
    <row r="167" spans="4:6" x14ac:dyDescent="0.25">
      <c r="D167">
        <v>166</v>
      </c>
      <c r="E167" t="s">
        <v>1278</v>
      </c>
      <c r="F167">
        <v>166</v>
      </c>
    </row>
    <row r="168" spans="4:6" x14ac:dyDescent="0.25">
      <c r="D168">
        <v>167</v>
      </c>
      <c r="E168" t="s">
        <v>1282</v>
      </c>
      <c r="F168">
        <v>167</v>
      </c>
    </row>
    <row r="169" spans="4:6" x14ac:dyDescent="0.25">
      <c r="D169">
        <v>168</v>
      </c>
      <c r="E169" t="s">
        <v>1291</v>
      </c>
      <c r="F169">
        <v>168</v>
      </c>
    </row>
    <row r="170" spans="4:6" x14ac:dyDescent="0.25">
      <c r="D170">
        <v>169</v>
      </c>
      <c r="E170" t="s">
        <v>1295</v>
      </c>
      <c r="F170">
        <v>169</v>
      </c>
    </row>
    <row r="171" spans="4:6" x14ac:dyDescent="0.25">
      <c r="D171">
        <v>170</v>
      </c>
      <c r="E171" t="s">
        <v>1297</v>
      </c>
      <c r="F171">
        <v>170</v>
      </c>
    </row>
    <row r="172" spans="4:6" x14ac:dyDescent="0.25">
      <c r="D172">
        <v>171</v>
      </c>
      <c r="E172" t="s">
        <v>1302</v>
      </c>
      <c r="F172">
        <v>171</v>
      </c>
    </row>
    <row r="173" spans="4:6" x14ac:dyDescent="0.25">
      <c r="D173">
        <v>172</v>
      </c>
      <c r="E173" t="s">
        <v>1311</v>
      </c>
      <c r="F173">
        <v>172</v>
      </c>
    </row>
    <row r="174" spans="4:6" x14ac:dyDescent="0.25">
      <c r="D174">
        <v>173</v>
      </c>
      <c r="E174" t="s">
        <v>1319</v>
      </c>
      <c r="F174">
        <v>173</v>
      </c>
    </row>
    <row r="175" spans="4:6" x14ac:dyDescent="0.25">
      <c r="D175">
        <v>174</v>
      </c>
      <c r="E175" t="s">
        <v>1343</v>
      </c>
      <c r="F175">
        <v>174</v>
      </c>
    </row>
    <row r="176" spans="4:6" x14ac:dyDescent="0.25">
      <c r="D176">
        <v>175</v>
      </c>
      <c r="E176" t="s">
        <v>1352</v>
      </c>
      <c r="F176">
        <v>175</v>
      </c>
    </row>
    <row r="177" spans="4:6" x14ac:dyDescent="0.25">
      <c r="D177">
        <v>176</v>
      </c>
      <c r="E177" t="s">
        <v>1359</v>
      </c>
      <c r="F177">
        <v>176</v>
      </c>
    </row>
    <row r="178" spans="4:6" x14ac:dyDescent="0.25">
      <c r="D178">
        <v>177</v>
      </c>
      <c r="E178" t="s">
        <v>49</v>
      </c>
      <c r="F178">
        <v>177</v>
      </c>
    </row>
    <row r="179" spans="4:6" x14ac:dyDescent="0.25">
      <c r="D179">
        <v>178</v>
      </c>
      <c r="E179" t="s">
        <v>1377</v>
      </c>
      <c r="F179">
        <v>178</v>
      </c>
    </row>
    <row r="180" spans="4:6" x14ac:dyDescent="0.25">
      <c r="D180">
        <v>179</v>
      </c>
      <c r="E180" t="s">
        <v>1385</v>
      </c>
      <c r="F180">
        <v>179</v>
      </c>
    </row>
    <row r="181" spans="4:6" x14ac:dyDescent="0.25">
      <c r="D181">
        <v>180</v>
      </c>
      <c r="E181" t="s">
        <v>1391</v>
      </c>
      <c r="F181">
        <v>180</v>
      </c>
    </row>
    <row r="182" spans="4:6" x14ac:dyDescent="0.25">
      <c r="D182">
        <v>181</v>
      </c>
      <c r="E182" t="s">
        <v>1414</v>
      </c>
      <c r="F182">
        <v>181</v>
      </c>
    </row>
    <row r="183" spans="4:6" x14ac:dyDescent="0.25">
      <c r="D183">
        <v>182</v>
      </c>
      <c r="E183" t="s">
        <v>1429</v>
      </c>
      <c r="F183">
        <v>182</v>
      </c>
    </row>
    <row r="184" spans="4:6" x14ac:dyDescent="0.25">
      <c r="D184">
        <v>183</v>
      </c>
      <c r="E184" t="s">
        <v>1433</v>
      </c>
      <c r="F184">
        <v>183</v>
      </c>
    </row>
    <row r="185" spans="4:6" x14ac:dyDescent="0.25">
      <c r="D185">
        <v>184</v>
      </c>
      <c r="E185" t="s">
        <v>1439</v>
      </c>
      <c r="F185">
        <v>184</v>
      </c>
    </row>
    <row r="186" spans="4:6" x14ac:dyDescent="0.25">
      <c r="D186">
        <v>185</v>
      </c>
      <c r="E186" t="s">
        <v>1455</v>
      </c>
      <c r="F186">
        <v>185</v>
      </c>
    </row>
    <row r="187" spans="4:6" x14ac:dyDescent="0.25">
      <c r="D187">
        <v>186</v>
      </c>
      <c r="E187" t="s">
        <v>1460</v>
      </c>
      <c r="F187">
        <v>186</v>
      </c>
    </row>
    <row r="188" spans="4:6" x14ac:dyDescent="0.25">
      <c r="D188">
        <v>187</v>
      </c>
      <c r="E188" t="s">
        <v>1461</v>
      </c>
      <c r="F188">
        <v>187</v>
      </c>
    </row>
    <row r="189" spans="4:6" x14ac:dyDescent="0.25">
      <c r="D189">
        <v>188</v>
      </c>
      <c r="E189" t="s">
        <v>1466</v>
      </c>
      <c r="F189">
        <v>188</v>
      </c>
    </row>
    <row r="190" spans="4:6" x14ac:dyDescent="0.25">
      <c r="D190">
        <v>189</v>
      </c>
      <c r="E190" t="s">
        <v>1469</v>
      </c>
      <c r="F190">
        <v>189</v>
      </c>
    </row>
    <row r="191" spans="4:6" x14ac:dyDescent="0.25">
      <c r="D191">
        <v>190</v>
      </c>
      <c r="E191" t="s">
        <v>1472</v>
      </c>
      <c r="F191">
        <v>190</v>
      </c>
    </row>
    <row r="192" spans="4:6" x14ac:dyDescent="0.25">
      <c r="D192">
        <v>191</v>
      </c>
      <c r="E192" t="s">
        <v>1478</v>
      </c>
      <c r="F192">
        <v>191</v>
      </c>
    </row>
    <row r="193" spans="4:6" x14ac:dyDescent="0.25">
      <c r="D193">
        <v>192</v>
      </c>
      <c r="E193" t="s">
        <v>1483</v>
      </c>
      <c r="F193">
        <v>192</v>
      </c>
    </row>
    <row r="194" spans="4:6" x14ac:dyDescent="0.25">
      <c r="D194">
        <v>193</v>
      </c>
      <c r="E194" t="s">
        <v>1485</v>
      </c>
      <c r="F194">
        <v>193</v>
      </c>
    </row>
    <row r="195" spans="4:6" x14ac:dyDescent="0.25">
      <c r="D195">
        <v>194</v>
      </c>
      <c r="E195" t="s">
        <v>1486</v>
      </c>
      <c r="F195">
        <v>194</v>
      </c>
    </row>
    <row r="196" spans="4:6" x14ac:dyDescent="0.25">
      <c r="D196">
        <v>195</v>
      </c>
      <c r="E196" t="s">
        <v>1491</v>
      </c>
      <c r="F196">
        <v>195</v>
      </c>
    </row>
    <row r="197" spans="4:6" x14ac:dyDescent="0.25">
      <c r="D197">
        <v>196</v>
      </c>
      <c r="E197" t="s">
        <v>1500</v>
      </c>
      <c r="F197">
        <v>196</v>
      </c>
    </row>
    <row r="198" spans="4:6" x14ac:dyDescent="0.25">
      <c r="D198">
        <v>197</v>
      </c>
      <c r="E198" t="s">
        <v>1505</v>
      </c>
      <c r="F198">
        <v>197</v>
      </c>
    </row>
    <row r="199" spans="4:6" x14ac:dyDescent="0.25">
      <c r="D199">
        <v>198</v>
      </c>
      <c r="E199" t="s">
        <v>1518</v>
      </c>
      <c r="F199">
        <v>198</v>
      </c>
    </row>
    <row r="200" spans="4:6" x14ac:dyDescent="0.25">
      <c r="D200">
        <v>199</v>
      </c>
      <c r="E200" t="s">
        <v>1538</v>
      </c>
      <c r="F200">
        <v>199</v>
      </c>
    </row>
    <row r="201" spans="4:6" x14ac:dyDescent="0.25">
      <c r="D201">
        <v>200</v>
      </c>
      <c r="E201" t="s">
        <v>1543</v>
      </c>
      <c r="F201">
        <v>200</v>
      </c>
    </row>
    <row r="202" spans="4:6" x14ac:dyDescent="0.25">
      <c r="D202">
        <v>201</v>
      </c>
      <c r="E202" t="s">
        <v>1553</v>
      </c>
      <c r="F202">
        <v>201</v>
      </c>
    </row>
    <row r="203" spans="4:6" x14ac:dyDescent="0.25">
      <c r="D203">
        <v>202</v>
      </c>
      <c r="E203" t="s">
        <v>1556</v>
      </c>
      <c r="F203">
        <v>202</v>
      </c>
    </row>
    <row r="204" spans="4:6" x14ac:dyDescent="0.25">
      <c r="D204">
        <v>203</v>
      </c>
      <c r="E204" t="s">
        <v>1569</v>
      </c>
      <c r="F204">
        <v>203</v>
      </c>
    </row>
    <row r="205" spans="4:6" x14ac:dyDescent="0.25">
      <c r="D205">
        <v>204</v>
      </c>
      <c r="E205" t="s">
        <v>1583</v>
      </c>
      <c r="F205">
        <v>204</v>
      </c>
    </row>
    <row r="206" spans="4:6" x14ac:dyDescent="0.25">
      <c r="D206">
        <v>205</v>
      </c>
      <c r="E206" t="s">
        <v>1586</v>
      </c>
      <c r="F206">
        <v>205</v>
      </c>
    </row>
    <row r="207" spans="4:6" x14ac:dyDescent="0.25">
      <c r="D207">
        <v>206</v>
      </c>
      <c r="E207" t="s">
        <v>1593</v>
      </c>
      <c r="F207">
        <v>206</v>
      </c>
    </row>
    <row r="208" spans="4:6" x14ac:dyDescent="0.25">
      <c r="D208">
        <v>207</v>
      </c>
      <c r="E208" t="s">
        <v>1599</v>
      </c>
      <c r="F208">
        <v>207</v>
      </c>
    </row>
    <row r="209" spans="4:6" x14ac:dyDescent="0.25">
      <c r="D209">
        <v>208</v>
      </c>
      <c r="E209" t="s">
        <v>1618</v>
      </c>
      <c r="F209">
        <v>208</v>
      </c>
    </row>
    <row r="210" spans="4:6" x14ac:dyDescent="0.25">
      <c r="D210">
        <v>209</v>
      </c>
      <c r="E210" t="s">
        <v>1621</v>
      </c>
      <c r="F210">
        <v>209</v>
      </c>
    </row>
    <row r="211" spans="4:6" x14ac:dyDescent="0.25">
      <c r="D211">
        <v>210</v>
      </c>
      <c r="E211" t="s">
        <v>1636</v>
      </c>
      <c r="F211">
        <v>210</v>
      </c>
    </row>
    <row r="212" spans="4:6" x14ac:dyDescent="0.25">
      <c r="D212">
        <v>211</v>
      </c>
      <c r="E212" t="s">
        <v>1645</v>
      </c>
      <c r="F212">
        <v>211</v>
      </c>
    </row>
    <row r="213" spans="4:6" x14ac:dyDescent="0.25">
      <c r="D213">
        <v>212</v>
      </c>
      <c r="E213" t="s">
        <v>1664</v>
      </c>
      <c r="F213">
        <v>212</v>
      </c>
    </row>
    <row r="214" spans="4:6" x14ac:dyDescent="0.25">
      <c r="D214">
        <v>213</v>
      </c>
      <c r="E214" t="s">
        <v>1669</v>
      </c>
      <c r="F214">
        <v>213</v>
      </c>
    </row>
    <row r="215" spans="4:6" x14ac:dyDescent="0.25">
      <c r="D215">
        <v>214</v>
      </c>
      <c r="E215" t="s">
        <v>1670</v>
      </c>
      <c r="F215">
        <v>214</v>
      </c>
    </row>
    <row r="216" spans="4:6" x14ac:dyDescent="0.25">
      <c r="D216">
        <v>215</v>
      </c>
      <c r="E216" t="s">
        <v>1677</v>
      </c>
      <c r="F216">
        <v>215</v>
      </c>
    </row>
    <row r="217" spans="4:6" x14ac:dyDescent="0.25">
      <c r="D217">
        <v>216</v>
      </c>
      <c r="E217" t="s">
        <v>1707</v>
      </c>
      <c r="F217">
        <v>216</v>
      </c>
    </row>
    <row r="218" spans="4:6" x14ac:dyDescent="0.25">
      <c r="D218">
        <v>217</v>
      </c>
      <c r="E218" t="s">
        <v>1724</v>
      </c>
      <c r="F218">
        <v>217</v>
      </c>
    </row>
    <row r="219" spans="4:6" x14ac:dyDescent="0.25">
      <c r="D219">
        <v>218</v>
      </c>
      <c r="E219" t="s">
        <v>1729</v>
      </c>
      <c r="F219">
        <v>218</v>
      </c>
    </row>
    <row r="220" spans="4:6" x14ac:dyDescent="0.25">
      <c r="D220">
        <v>219</v>
      </c>
      <c r="E220" t="s">
        <v>1732</v>
      </c>
      <c r="F220">
        <v>219</v>
      </c>
    </row>
    <row r="221" spans="4:6" x14ac:dyDescent="0.25">
      <c r="D221">
        <v>220</v>
      </c>
      <c r="E221" t="s">
        <v>1735</v>
      </c>
      <c r="F221">
        <v>220</v>
      </c>
    </row>
    <row r="222" spans="4:6" x14ac:dyDescent="0.25">
      <c r="D222">
        <v>221</v>
      </c>
      <c r="E222" t="s">
        <v>1737</v>
      </c>
      <c r="F222">
        <v>221</v>
      </c>
    </row>
    <row r="223" spans="4:6" x14ac:dyDescent="0.25">
      <c r="D223">
        <v>222</v>
      </c>
      <c r="E223" t="s">
        <v>1743</v>
      </c>
      <c r="F223">
        <v>222</v>
      </c>
    </row>
    <row r="224" spans="4:6" x14ac:dyDescent="0.25">
      <c r="D224">
        <v>223</v>
      </c>
      <c r="E224" t="s">
        <v>1747</v>
      </c>
      <c r="F224">
        <v>223</v>
      </c>
    </row>
    <row r="225" spans="4:6" x14ac:dyDescent="0.25">
      <c r="D225">
        <v>224</v>
      </c>
      <c r="E225" t="s">
        <v>1748</v>
      </c>
      <c r="F225">
        <v>224</v>
      </c>
    </row>
    <row r="226" spans="4:6" x14ac:dyDescent="0.25">
      <c r="D226">
        <v>225</v>
      </c>
      <c r="E226" t="s">
        <v>1762</v>
      </c>
      <c r="F226">
        <v>225</v>
      </c>
    </row>
    <row r="227" spans="4:6" x14ac:dyDescent="0.25">
      <c r="D227">
        <v>226</v>
      </c>
      <c r="E227" t="s">
        <v>1773</v>
      </c>
      <c r="F227">
        <v>226</v>
      </c>
    </row>
    <row r="228" spans="4:6" x14ac:dyDescent="0.25">
      <c r="D228">
        <v>227</v>
      </c>
      <c r="E228" t="s">
        <v>1776</v>
      </c>
      <c r="F228">
        <v>227</v>
      </c>
    </row>
    <row r="229" spans="4:6" x14ac:dyDescent="0.25">
      <c r="D229">
        <v>228</v>
      </c>
      <c r="E229" t="s">
        <v>1783</v>
      </c>
      <c r="F229">
        <v>228</v>
      </c>
    </row>
    <row r="230" spans="4:6" x14ac:dyDescent="0.25">
      <c r="D230">
        <v>229</v>
      </c>
      <c r="E230" t="s">
        <v>1787</v>
      </c>
      <c r="F230">
        <v>229</v>
      </c>
    </row>
    <row r="231" spans="4:6" x14ac:dyDescent="0.25">
      <c r="D231">
        <v>230</v>
      </c>
      <c r="E231" t="s">
        <v>1790</v>
      </c>
      <c r="F231">
        <v>230</v>
      </c>
    </row>
    <row r="232" spans="4:6" x14ac:dyDescent="0.25">
      <c r="D232">
        <v>231</v>
      </c>
      <c r="E232" t="s">
        <v>1792</v>
      </c>
      <c r="F232">
        <v>231</v>
      </c>
    </row>
    <row r="233" spans="4:6" x14ac:dyDescent="0.25">
      <c r="D233">
        <v>232</v>
      </c>
      <c r="E233" t="s">
        <v>1795</v>
      </c>
      <c r="F233">
        <v>232</v>
      </c>
    </row>
    <row r="234" spans="4:6" x14ac:dyDescent="0.25">
      <c r="D234">
        <v>233</v>
      </c>
      <c r="E234" t="s">
        <v>1798</v>
      </c>
      <c r="F234">
        <v>233</v>
      </c>
    </row>
    <row r="235" spans="4:6" x14ac:dyDescent="0.25">
      <c r="D235">
        <v>234</v>
      </c>
      <c r="E235" t="s">
        <v>1805</v>
      </c>
      <c r="F235">
        <v>234</v>
      </c>
    </row>
    <row r="236" spans="4:6" x14ac:dyDescent="0.25">
      <c r="D236">
        <v>235</v>
      </c>
      <c r="E236" t="s">
        <v>1807</v>
      </c>
      <c r="F236">
        <v>235</v>
      </c>
    </row>
    <row r="237" spans="4:6" x14ac:dyDescent="0.25">
      <c r="D237">
        <v>236</v>
      </c>
      <c r="E237" t="s">
        <v>1817</v>
      </c>
      <c r="F237">
        <v>236</v>
      </c>
    </row>
    <row r="238" spans="4:6" x14ac:dyDescent="0.25">
      <c r="D238">
        <v>237</v>
      </c>
      <c r="E238" t="s">
        <v>1825</v>
      </c>
      <c r="F238">
        <v>237</v>
      </c>
    </row>
    <row r="239" spans="4:6" x14ac:dyDescent="0.25">
      <c r="D239">
        <v>238</v>
      </c>
      <c r="E239" t="s">
        <v>1832</v>
      </c>
      <c r="F239">
        <v>238</v>
      </c>
    </row>
    <row r="240" spans="4:6" x14ac:dyDescent="0.25">
      <c r="D240">
        <v>239</v>
      </c>
      <c r="E240" t="s">
        <v>1837</v>
      </c>
      <c r="F240">
        <v>239</v>
      </c>
    </row>
    <row r="241" spans="4:6" x14ac:dyDescent="0.25">
      <c r="D241">
        <v>240</v>
      </c>
      <c r="E241" t="s">
        <v>1855</v>
      </c>
      <c r="F241">
        <v>240</v>
      </c>
    </row>
    <row r="242" spans="4:6" x14ac:dyDescent="0.25">
      <c r="D242">
        <v>241</v>
      </c>
      <c r="E242" t="s">
        <v>1862</v>
      </c>
      <c r="F242">
        <v>241</v>
      </c>
    </row>
    <row r="243" spans="4:6" x14ac:dyDescent="0.25">
      <c r="D243">
        <v>242</v>
      </c>
      <c r="E243" t="s">
        <v>1866</v>
      </c>
      <c r="F243">
        <v>242</v>
      </c>
    </row>
    <row r="244" spans="4:6" x14ac:dyDescent="0.25">
      <c r="D244">
        <v>243</v>
      </c>
      <c r="E244" t="s">
        <v>1871</v>
      </c>
      <c r="F244">
        <v>243</v>
      </c>
    </row>
    <row r="245" spans="4:6" x14ac:dyDescent="0.25">
      <c r="D245">
        <v>244</v>
      </c>
      <c r="E245" t="s">
        <v>1888</v>
      </c>
      <c r="F245">
        <v>244</v>
      </c>
    </row>
    <row r="246" spans="4:6" x14ac:dyDescent="0.25">
      <c r="D246">
        <v>245</v>
      </c>
      <c r="E246" t="s">
        <v>1890</v>
      </c>
      <c r="F246">
        <v>245</v>
      </c>
    </row>
    <row r="247" spans="4:6" x14ac:dyDescent="0.25">
      <c r="D247">
        <v>246</v>
      </c>
      <c r="E247" t="s">
        <v>1898</v>
      </c>
      <c r="F247">
        <v>246</v>
      </c>
    </row>
    <row r="248" spans="4:6" x14ac:dyDescent="0.25">
      <c r="D248">
        <v>247</v>
      </c>
      <c r="E248" t="s">
        <v>1902</v>
      </c>
      <c r="F248">
        <v>247</v>
      </c>
    </row>
    <row r="249" spans="4:6" x14ac:dyDescent="0.25">
      <c r="D249">
        <v>248</v>
      </c>
      <c r="E249" t="s">
        <v>1938</v>
      </c>
      <c r="F249">
        <v>248</v>
      </c>
    </row>
    <row r="250" spans="4:6" x14ac:dyDescent="0.25">
      <c r="D250">
        <v>249</v>
      </c>
      <c r="E250" t="s">
        <v>1940</v>
      </c>
      <c r="F250">
        <v>249</v>
      </c>
    </row>
    <row r="251" spans="4:6" x14ac:dyDescent="0.25">
      <c r="D251">
        <v>250</v>
      </c>
      <c r="E251" t="s">
        <v>1948</v>
      </c>
      <c r="F251">
        <v>250</v>
      </c>
    </row>
    <row r="252" spans="4:6" x14ac:dyDescent="0.25">
      <c r="D252">
        <v>251</v>
      </c>
      <c r="E252" t="s">
        <v>1955</v>
      </c>
      <c r="F252">
        <v>251</v>
      </c>
    </row>
    <row r="253" spans="4:6" x14ac:dyDescent="0.25">
      <c r="D253">
        <v>252</v>
      </c>
      <c r="E253" t="s">
        <v>1961</v>
      </c>
      <c r="F253">
        <v>252</v>
      </c>
    </row>
    <row r="254" spans="4:6" x14ac:dyDescent="0.25">
      <c r="D254">
        <v>253</v>
      </c>
      <c r="E254" t="s">
        <v>1972</v>
      </c>
      <c r="F254">
        <v>253</v>
      </c>
    </row>
    <row r="255" spans="4:6" x14ac:dyDescent="0.25">
      <c r="D255">
        <v>254</v>
      </c>
      <c r="E255" t="s">
        <v>1975</v>
      </c>
      <c r="F255">
        <v>254</v>
      </c>
    </row>
    <row r="256" spans="4:6" x14ac:dyDescent="0.25">
      <c r="D256">
        <v>255</v>
      </c>
      <c r="E256" t="s">
        <v>1978</v>
      </c>
      <c r="F256">
        <v>255</v>
      </c>
    </row>
    <row r="257" spans="4:6" x14ac:dyDescent="0.25">
      <c r="D257">
        <v>256</v>
      </c>
      <c r="E257" t="s">
        <v>1983</v>
      </c>
      <c r="F257">
        <v>256</v>
      </c>
    </row>
    <row r="258" spans="4:6" x14ac:dyDescent="0.25">
      <c r="D258">
        <v>257</v>
      </c>
      <c r="E258" t="s">
        <v>1988</v>
      </c>
      <c r="F258">
        <v>257</v>
      </c>
    </row>
    <row r="259" spans="4:6" x14ac:dyDescent="0.25">
      <c r="D259">
        <v>258</v>
      </c>
      <c r="E259" t="s">
        <v>1993</v>
      </c>
      <c r="F259">
        <v>258</v>
      </c>
    </row>
    <row r="260" spans="4:6" x14ac:dyDescent="0.25">
      <c r="D260">
        <v>259</v>
      </c>
      <c r="E260" t="s">
        <v>2010</v>
      </c>
      <c r="F260">
        <v>259</v>
      </c>
    </row>
    <row r="261" spans="4:6" x14ac:dyDescent="0.25">
      <c r="D261">
        <v>260</v>
      </c>
      <c r="E261" t="s">
        <v>2014</v>
      </c>
      <c r="F261">
        <v>260</v>
      </c>
    </row>
    <row r="262" spans="4:6" x14ac:dyDescent="0.25">
      <c r="D262">
        <v>261</v>
      </c>
      <c r="E262" t="s">
        <v>2017</v>
      </c>
      <c r="F262">
        <v>261</v>
      </c>
    </row>
    <row r="263" spans="4:6" x14ac:dyDescent="0.25">
      <c r="D263">
        <v>262</v>
      </c>
      <c r="E263" t="s">
        <v>2018</v>
      </c>
      <c r="F263">
        <v>262</v>
      </c>
    </row>
    <row r="264" spans="4:6" x14ac:dyDescent="0.25">
      <c r="D264">
        <v>263</v>
      </c>
      <c r="E264" t="s">
        <v>2021</v>
      </c>
      <c r="F264">
        <v>263</v>
      </c>
    </row>
    <row r="265" spans="4:6" x14ac:dyDescent="0.25">
      <c r="D265">
        <v>264</v>
      </c>
      <c r="E265" t="s">
        <v>2023</v>
      </c>
      <c r="F265">
        <v>264</v>
      </c>
    </row>
    <row r="266" spans="4:6" x14ac:dyDescent="0.25">
      <c r="D266">
        <v>265</v>
      </c>
      <c r="E266" t="s">
        <v>2029</v>
      </c>
      <c r="F266">
        <v>265</v>
      </c>
    </row>
    <row r="267" spans="4:6" x14ac:dyDescent="0.25">
      <c r="D267">
        <v>266</v>
      </c>
      <c r="E267" t="s">
        <v>2042</v>
      </c>
      <c r="F267">
        <v>266</v>
      </c>
    </row>
    <row r="268" spans="4:6" x14ac:dyDescent="0.25">
      <c r="D268">
        <v>267</v>
      </c>
      <c r="E268" t="s">
        <v>2052</v>
      </c>
      <c r="F268">
        <v>267</v>
      </c>
    </row>
    <row r="269" spans="4:6" x14ac:dyDescent="0.25">
      <c r="D269">
        <v>268</v>
      </c>
      <c r="E269" t="s">
        <v>2061</v>
      </c>
      <c r="F269">
        <v>268</v>
      </c>
    </row>
    <row r="270" spans="4:6" x14ac:dyDescent="0.25">
      <c r="D270">
        <v>269</v>
      </c>
      <c r="E270" t="s">
        <v>2068</v>
      </c>
      <c r="F270">
        <v>269</v>
      </c>
    </row>
    <row r="271" spans="4:6" x14ac:dyDescent="0.25">
      <c r="D271">
        <v>270</v>
      </c>
      <c r="E271" t="s">
        <v>2076</v>
      </c>
      <c r="F271">
        <v>270</v>
      </c>
    </row>
    <row r="272" spans="4:6" x14ac:dyDescent="0.25">
      <c r="D272">
        <v>271</v>
      </c>
      <c r="E272" t="s">
        <v>2080</v>
      </c>
      <c r="F272">
        <v>271</v>
      </c>
    </row>
    <row r="273" spans="4:6" x14ac:dyDescent="0.25">
      <c r="D273">
        <v>272</v>
      </c>
      <c r="E273" t="s">
        <v>2084</v>
      </c>
      <c r="F273">
        <v>272</v>
      </c>
    </row>
    <row r="274" spans="4:6" x14ac:dyDescent="0.25">
      <c r="D274">
        <v>273</v>
      </c>
      <c r="E274" t="s">
        <v>2088</v>
      </c>
      <c r="F274">
        <v>273</v>
      </c>
    </row>
    <row r="275" spans="4:6" x14ac:dyDescent="0.25">
      <c r="D275">
        <v>274</v>
      </c>
      <c r="E275" t="s">
        <v>2091</v>
      </c>
      <c r="F275">
        <v>274</v>
      </c>
    </row>
    <row r="276" spans="4:6" x14ac:dyDescent="0.25">
      <c r="D276">
        <v>275</v>
      </c>
      <c r="E276" t="s">
        <v>2094</v>
      </c>
      <c r="F276">
        <v>275</v>
      </c>
    </row>
    <row r="277" spans="4:6" x14ac:dyDescent="0.25">
      <c r="D277">
        <v>276</v>
      </c>
      <c r="E277" t="s">
        <v>2098</v>
      </c>
      <c r="F277">
        <v>276</v>
      </c>
    </row>
    <row r="278" spans="4:6" x14ac:dyDescent="0.25">
      <c r="D278">
        <v>277</v>
      </c>
      <c r="E278" t="s">
        <v>2109</v>
      </c>
      <c r="F278">
        <v>277</v>
      </c>
    </row>
    <row r="279" spans="4:6" x14ac:dyDescent="0.25">
      <c r="D279">
        <v>278</v>
      </c>
      <c r="E279" t="s">
        <v>2114</v>
      </c>
      <c r="F279">
        <v>278</v>
      </c>
    </row>
    <row r="280" spans="4:6" x14ac:dyDescent="0.25">
      <c r="D280">
        <v>279</v>
      </c>
      <c r="E280" t="s">
        <v>2116</v>
      </c>
      <c r="F280">
        <v>279</v>
      </c>
    </row>
    <row r="281" spans="4:6" x14ac:dyDescent="0.25">
      <c r="D281">
        <v>280</v>
      </c>
      <c r="E281" t="s">
        <v>2125</v>
      </c>
      <c r="F281">
        <v>280</v>
      </c>
    </row>
    <row r="282" spans="4:6" x14ac:dyDescent="0.25">
      <c r="D282">
        <v>281</v>
      </c>
      <c r="E282" t="s">
        <v>2130</v>
      </c>
      <c r="F282">
        <v>281</v>
      </c>
    </row>
    <row r="283" spans="4:6" x14ac:dyDescent="0.25">
      <c r="D283">
        <v>282</v>
      </c>
      <c r="E283" t="s">
        <v>2134</v>
      </c>
      <c r="F283">
        <v>282</v>
      </c>
    </row>
    <row r="284" spans="4:6" x14ac:dyDescent="0.25">
      <c r="D284">
        <v>283</v>
      </c>
      <c r="E284" t="s">
        <v>2135</v>
      </c>
      <c r="F284">
        <v>283</v>
      </c>
    </row>
    <row r="285" spans="4:6" x14ac:dyDescent="0.25">
      <c r="D285">
        <v>284</v>
      </c>
      <c r="E285" t="s">
        <v>2154</v>
      </c>
      <c r="F285">
        <v>284</v>
      </c>
    </row>
    <row r="286" spans="4:6" x14ac:dyDescent="0.25">
      <c r="D286">
        <v>285</v>
      </c>
      <c r="E286" t="s">
        <v>2157</v>
      </c>
      <c r="F286">
        <v>285</v>
      </c>
    </row>
    <row r="287" spans="4:6" x14ac:dyDescent="0.25">
      <c r="D287">
        <v>286</v>
      </c>
      <c r="E287" t="s">
        <v>2160</v>
      </c>
      <c r="F287">
        <v>286</v>
      </c>
    </row>
    <row r="288" spans="4:6" x14ac:dyDescent="0.25">
      <c r="D288">
        <v>287</v>
      </c>
      <c r="E288" t="s">
        <v>2165</v>
      </c>
      <c r="F288">
        <v>287</v>
      </c>
    </row>
    <row r="289" spans="4:6" x14ac:dyDescent="0.25">
      <c r="D289">
        <v>288</v>
      </c>
      <c r="E289" t="s">
        <v>2170</v>
      </c>
      <c r="F289">
        <v>288</v>
      </c>
    </row>
    <row r="290" spans="4:6" x14ac:dyDescent="0.25">
      <c r="D290">
        <v>289</v>
      </c>
      <c r="E290" t="s">
        <v>2173</v>
      </c>
      <c r="F290">
        <v>289</v>
      </c>
    </row>
    <row r="291" spans="4:6" x14ac:dyDescent="0.25">
      <c r="D291">
        <v>290</v>
      </c>
      <c r="E291" t="s">
        <v>2180</v>
      </c>
      <c r="F291">
        <v>290</v>
      </c>
    </row>
    <row r="292" spans="4:6" x14ac:dyDescent="0.25">
      <c r="D292">
        <v>291</v>
      </c>
      <c r="E292" t="s">
        <v>2181</v>
      </c>
      <c r="F292">
        <v>291</v>
      </c>
    </row>
    <row r="293" spans="4:6" x14ac:dyDescent="0.25">
      <c r="D293">
        <v>292</v>
      </c>
      <c r="E293" t="s">
        <v>2188</v>
      </c>
      <c r="F293">
        <v>292</v>
      </c>
    </row>
    <row r="294" spans="4:6" x14ac:dyDescent="0.25">
      <c r="D294">
        <v>293</v>
      </c>
      <c r="E294" t="s">
        <v>2196</v>
      </c>
      <c r="F294">
        <v>293</v>
      </c>
    </row>
    <row r="295" spans="4:6" x14ac:dyDescent="0.25">
      <c r="D295">
        <v>294</v>
      </c>
      <c r="E295" t="s">
        <v>2199</v>
      </c>
      <c r="F295">
        <v>294</v>
      </c>
    </row>
    <row r="296" spans="4:6" x14ac:dyDescent="0.25">
      <c r="D296">
        <v>295</v>
      </c>
      <c r="E296" t="s">
        <v>2216</v>
      </c>
      <c r="F296">
        <v>295</v>
      </c>
    </row>
    <row r="297" spans="4:6" x14ac:dyDescent="0.25">
      <c r="D297">
        <v>296</v>
      </c>
      <c r="E297" t="s">
        <v>2233</v>
      </c>
      <c r="F297">
        <v>296</v>
      </c>
    </row>
    <row r="298" spans="4:6" x14ac:dyDescent="0.25">
      <c r="D298">
        <v>297</v>
      </c>
      <c r="E298" t="s">
        <v>2235</v>
      </c>
      <c r="F298">
        <v>297</v>
      </c>
    </row>
    <row r="299" spans="4:6" x14ac:dyDescent="0.25">
      <c r="D299">
        <v>298</v>
      </c>
      <c r="E299" t="s">
        <v>2244</v>
      </c>
      <c r="F299">
        <v>298</v>
      </c>
    </row>
    <row r="300" spans="4:6" x14ac:dyDescent="0.25">
      <c r="D300">
        <v>299</v>
      </c>
      <c r="E300" t="s">
        <v>2251</v>
      </c>
      <c r="F300">
        <v>299</v>
      </c>
    </row>
    <row r="301" spans="4:6" x14ac:dyDescent="0.25">
      <c r="D301">
        <v>300</v>
      </c>
      <c r="E301" t="s">
        <v>2260</v>
      </c>
      <c r="F301">
        <v>300</v>
      </c>
    </row>
    <row r="302" spans="4:6" x14ac:dyDescent="0.25">
      <c r="D302">
        <v>301</v>
      </c>
      <c r="E302" t="s">
        <v>2265</v>
      </c>
      <c r="F302">
        <v>301</v>
      </c>
    </row>
    <row r="303" spans="4:6" x14ac:dyDescent="0.25">
      <c r="D303">
        <v>302</v>
      </c>
      <c r="E303" t="s">
        <v>2277</v>
      </c>
      <c r="F303">
        <v>302</v>
      </c>
    </row>
    <row r="304" spans="4:6" x14ac:dyDescent="0.25">
      <c r="D304">
        <v>303</v>
      </c>
      <c r="E304" t="s">
        <v>2283</v>
      </c>
      <c r="F304">
        <v>303</v>
      </c>
    </row>
    <row r="305" spans="4:6" x14ac:dyDescent="0.25">
      <c r="D305">
        <v>304</v>
      </c>
      <c r="E305" t="s">
        <v>2295</v>
      </c>
      <c r="F305">
        <v>304</v>
      </c>
    </row>
    <row r="306" spans="4:6" x14ac:dyDescent="0.25">
      <c r="D306">
        <v>305</v>
      </c>
      <c r="E306" t="s">
        <v>2303</v>
      </c>
      <c r="F306">
        <v>305</v>
      </c>
    </row>
    <row r="307" spans="4:6" x14ac:dyDescent="0.25">
      <c r="D307">
        <v>306</v>
      </c>
      <c r="E307" t="s">
        <v>2305</v>
      </c>
      <c r="F307">
        <v>306</v>
      </c>
    </row>
    <row r="308" spans="4:6" x14ac:dyDescent="0.25">
      <c r="D308">
        <v>307</v>
      </c>
      <c r="E308" t="s">
        <v>2306</v>
      </c>
      <c r="F308">
        <v>307</v>
      </c>
    </row>
    <row r="309" spans="4:6" x14ac:dyDescent="0.25">
      <c r="D309">
        <v>308</v>
      </c>
      <c r="E309" t="s">
        <v>2308</v>
      </c>
      <c r="F309">
        <v>308</v>
      </c>
    </row>
    <row r="310" spans="4:6" x14ac:dyDescent="0.25">
      <c r="D310">
        <v>309</v>
      </c>
      <c r="E310" t="s">
        <v>2311</v>
      </c>
      <c r="F310">
        <v>309</v>
      </c>
    </row>
    <row r="311" spans="4:6" x14ac:dyDescent="0.25">
      <c r="D311">
        <v>310</v>
      </c>
      <c r="E311" t="s">
        <v>2317</v>
      </c>
      <c r="F311">
        <v>310</v>
      </c>
    </row>
    <row r="312" spans="4:6" x14ac:dyDescent="0.25">
      <c r="D312">
        <v>311</v>
      </c>
      <c r="E312" t="s">
        <v>2320</v>
      </c>
      <c r="F312">
        <v>311</v>
      </c>
    </row>
    <row r="313" spans="4:6" x14ac:dyDescent="0.25">
      <c r="D313">
        <v>312</v>
      </c>
      <c r="E313" t="s">
        <v>2324</v>
      </c>
      <c r="F313">
        <v>312</v>
      </c>
    </row>
    <row r="314" spans="4:6" x14ac:dyDescent="0.25">
      <c r="D314">
        <v>313</v>
      </c>
      <c r="E314" t="s">
        <v>2341</v>
      </c>
      <c r="F314">
        <v>313</v>
      </c>
    </row>
    <row r="315" spans="4:6" x14ac:dyDescent="0.25">
      <c r="D315">
        <v>314</v>
      </c>
      <c r="E315" t="s">
        <v>2344</v>
      </c>
      <c r="F315">
        <v>314</v>
      </c>
    </row>
    <row r="316" spans="4:6" x14ac:dyDescent="0.25">
      <c r="D316">
        <v>315</v>
      </c>
      <c r="E316" t="s">
        <v>2362</v>
      </c>
      <c r="F316">
        <v>315</v>
      </c>
    </row>
    <row r="317" spans="4:6" x14ac:dyDescent="0.25">
      <c r="D317">
        <v>316</v>
      </c>
      <c r="E317" t="s">
        <v>2370</v>
      </c>
      <c r="F317">
        <v>316</v>
      </c>
    </row>
    <row r="318" spans="4:6" x14ac:dyDescent="0.25">
      <c r="D318">
        <v>317</v>
      </c>
      <c r="E318" t="s">
        <v>2373</v>
      </c>
      <c r="F318">
        <v>317</v>
      </c>
    </row>
    <row r="319" spans="4:6" x14ac:dyDescent="0.25">
      <c r="D319">
        <v>318</v>
      </c>
      <c r="E319" t="s">
        <v>2377</v>
      </c>
      <c r="F319">
        <v>318</v>
      </c>
    </row>
    <row r="320" spans="4:6" x14ac:dyDescent="0.25">
      <c r="D320">
        <v>319</v>
      </c>
      <c r="E320" t="s">
        <v>2380</v>
      </c>
      <c r="F320">
        <v>319</v>
      </c>
    </row>
    <row r="321" spans="4:6" x14ac:dyDescent="0.25">
      <c r="D321">
        <v>320</v>
      </c>
      <c r="E321" t="s">
        <v>2386</v>
      </c>
      <c r="F321">
        <v>320</v>
      </c>
    </row>
    <row r="322" spans="4:6" x14ac:dyDescent="0.25">
      <c r="D322">
        <v>321</v>
      </c>
      <c r="E322" t="s">
        <v>2389</v>
      </c>
      <c r="F322">
        <v>321</v>
      </c>
    </row>
    <row r="323" spans="4:6" x14ac:dyDescent="0.25">
      <c r="D323">
        <v>322</v>
      </c>
      <c r="E323" t="s">
        <v>2391</v>
      </c>
      <c r="F323">
        <v>322</v>
      </c>
    </row>
    <row r="324" spans="4:6" x14ac:dyDescent="0.25">
      <c r="D324">
        <v>323</v>
      </c>
      <c r="E324" t="s">
        <v>2416</v>
      </c>
      <c r="F324">
        <v>323</v>
      </c>
    </row>
    <row r="325" spans="4:6" x14ac:dyDescent="0.25">
      <c r="D325">
        <v>324</v>
      </c>
      <c r="E325" t="s">
        <v>2436</v>
      </c>
      <c r="F325">
        <v>324</v>
      </c>
    </row>
    <row r="326" spans="4:6" x14ac:dyDescent="0.25">
      <c r="D326">
        <v>325</v>
      </c>
      <c r="E326" t="s">
        <v>2446</v>
      </c>
      <c r="F326">
        <v>325</v>
      </c>
    </row>
    <row r="327" spans="4:6" x14ac:dyDescent="0.25">
      <c r="D327">
        <v>326</v>
      </c>
      <c r="E327" t="s">
        <v>2448</v>
      </c>
      <c r="F327">
        <v>326</v>
      </c>
    </row>
    <row r="328" spans="4:6" x14ac:dyDescent="0.25">
      <c r="D328">
        <v>327</v>
      </c>
      <c r="E328" t="s">
        <v>2452</v>
      </c>
      <c r="F328">
        <v>327</v>
      </c>
    </row>
    <row r="329" spans="4:6" x14ac:dyDescent="0.25">
      <c r="D329">
        <v>328</v>
      </c>
      <c r="E329" t="s">
        <v>2456</v>
      </c>
      <c r="F329">
        <v>328</v>
      </c>
    </row>
    <row r="330" spans="4:6" x14ac:dyDescent="0.25">
      <c r="D330">
        <v>329</v>
      </c>
      <c r="E330" t="s">
        <v>2465</v>
      </c>
      <c r="F330">
        <v>329</v>
      </c>
    </row>
    <row r="331" spans="4:6" x14ac:dyDescent="0.25">
      <c r="D331">
        <v>330</v>
      </c>
      <c r="E331" t="s">
        <v>2466</v>
      </c>
      <c r="F331">
        <v>330</v>
      </c>
    </row>
    <row r="332" spans="4:6" x14ac:dyDescent="0.25">
      <c r="D332">
        <v>331</v>
      </c>
      <c r="E332" t="s">
        <v>2467</v>
      </c>
      <c r="F332">
        <v>331</v>
      </c>
    </row>
    <row r="333" spans="4:6" x14ac:dyDescent="0.25">
      <c r="D333">
        <v>332</v>
      </c>
      <c r="E333" t="s">
        <v>2469</v>
      </c>
      <c r="F333">
        <v>332</v>
      </c>
    </row>
    <row r="334" spans="4:6" x14ac:dyDescent="0.25">
      <c r="D334">
        <v>333</v>
      </c>
      <c r="E334" t="s">
        <v>2471</v>
      </c>
      <c r="F334">
        <v>333</v>
      </c>
    </row>
    <row r="335" spans="4:6" x14ac:dyDescent="0.25">
      <c r="D335">
        <v>334</v>
      </c>
      <c r="E335" t="s">
        <v>2494</v>
      </c>
      <c r="F335">
        <v>334</v>
      </c>
    </row>
    <row r="336" spans="4:6" x14ac:dyDescent="0.25">
      <c r="D336">
        <v>335</v>
      </c>
      <c r="E336" t="s">
        <v>2499</v>
      </c>
      <c r="F336">
        <v>335</v>
      </c>
    </row>
    <row r="337" spans="4:6" x14ac:dyDescent="0.25">
      <c r="D337">
        <v>336</v>
      </c>
      <c r="E337" t="s">
        <v>2503</v>
      </c>
      <c r="F337">
        <v>336</v>
      </c>
    </row>
    <row r="338" spans="4:6" x14ac:dyDescent="0.25">
      <c r="D338">
        <v>337</v>
      </c>
      <c r="E338" t="s">
        <v>2507</v>
      </c>
      <c r="F338">
        <v>337</v>
      </c>
    </row>
    <row r="339" spans="4:6" x14ac:dyDescent="0.25">
      <c r="D339">
        <v>338</v>
      </c>
      <c r="E339" t="s">
        <v>2509</v>
      </c>
      <c r="F339">
        <v>338</v>
      </c>
    </row>
    <row r="340" spans="4:6" x14ac:dyDescent="0.25">
      <c r="D340">
        <v>339</v>
      </c>
      <c r="E340" t="s">
        <v>2511</v>
      </c>
      <c r="F340">
        <v>339</v>
      </c>
    </row>
    <row r="341" spans="4:6" x14ac:dyDescent="0.25">
      <c r="D341">
        <v>340</v>
      </c>
      <c r="E341" t="s">
        <v>2516</v>
      </c>
      <c r="F341">
        <v>340</v>
      </c>
    </row>
    <row r="342" spans="4:6" x14ac:dyDescent="0.25">
      <c r="D342">
        <v>341</v>
      </c>
      <c r="E342" t="s">
        <v>2530</v>
      </c>
      <c r="F342">
        <v>341</v>
      </c>
    </row>
    <row r="343" spans="4:6" x14ac:dyDescent="0.25">
      <c r="D343">
        <v>342</v>
      </c>
      <c r="E343" t="s">
        <v>2537</v>
      </c>
      <c r="F343">
        <v>342</v>
      </c>
    </row>
    <row r="344" spans="4:6" x14ac:dyDescent="0.25">
      <c r="D344">
        <v>343</v>
      </c>
      <c r="E344" t="s">
        <v>2540</v>
      </c>
      <c r="F344">
        <v>343</v>
      </c>
    </row>
    <row r="345" spans="4:6" x14ac:dyDescent="0.25">
      <c r="D345">
        <v>344</v>
      </c>
      <c r="E345" t="s">
        <v>2544</v>
      </c>
      <c r="F345">
        <v>344</v>
      </c>
    </row>
    <row r="346" spans="4:6" x14ac:dyDescent="0.25">
      <c r="D346">
        <v>345</v>
      </c>
      <c r="E346" t="s">
        <v>2546</v>
      </c>
      <c r="F346">
        <v>345</v>
      </c>
    </row>
    <row r="347" spans="4:6" x14ac:dyDescent="0.25">
      <c r="D347">
        <v>346</v>
      </c>
      <c r="E347" t="s">
        <v>2548</v>
      </c>
      <c r="F347">
        <v>346</v>
      </c>
    </row>
    <row r="348" spans="4:6" x14ac:dyDescent="0.25">
      <c r="D348">
        <v>347</v>
      </c>
      <c r="E348" t="s">
        <v>2552</v>
      </c>
      <c r="F348">
        <v>347</v>
      </c>
    </row>
    <row r="349" spans="4:6" x14ac:dyDescent="0.25">
      <c r="D349">
        <v>348</v>
      </c>
      <c r="E349" t="s">
        <v>2556</v>
      </c>
      <c r="F349">
        <v>348</v>
      </c>
    </row>
    <row r="350" spans="4:6" x14ac:dyDescent="0.25">
      <c r="D350">
        <v>349</v>
      </c>
      <c r="E350" t="s">
        <v>2570</v>
      </c>
      <c r="F350">
        <v>349</v>
      </c>
    </row>
    <row r="351" spans="4:6" x14ac:dyDescent="0.25">
      <c r="D351">
        <v>350</v>
      </c>
      <c r="E351" t="s">
        <v>2589</v>
      </c>
      <c r="F351">
        <v>350</v>
      </c>
    </row>
    <row r="352" spans="4:6" x14ac:dyDescent="0.25">
      <c r="D352">
        <v>351</v>
      </c>
      <c r="E352" t="s">
        <v>2597</v>
      </c>
      <c r="F352">
        <v>351</v>
      </c>
    </row>
    <row r="353" spans="4:6" x14ac:dyDescent="0.25">
      <c r="D353">
        <v>352</v>
      </c>
      <c r="E353" t="s">
        <v>2598</v>
      </c>
      <c r="F353">
        <v>352</v>
      </c>
    </row>
    <row r="354" spans="4:6" x14ac:dyDescent="0.25">
      <c r="D354">
        <v>353</v>
      </c>
      <c r="E354" t="s">
        <v>2604</v>
      </c>
      <c r="F354">
        <v>353</v>
      </c>
    </row>
    <row r="355" spans="4:6" x14ac:dyDescent="0.25">
      <c r="D355">
        <v>354</v>
      </c>
      <c r="E355" t="s">
        <v>2605</v>
      </c>
      <c r="F355">
        <v>354</v>
      </c>
    </row>
    <row r="356" spans="4:6" x14ac:dyDescent="0.25">
      <c r="D356">
        <v>355</v>
      </c>
      <c r="E356" t="s">
        <v>2613</v>
      </c>
      <c r="F356">
        <v>355</v>
      </c>
    </row>
    <row r="357" spans="4:6" x14ac:dyDescent="0.25">
      <c r="D357">
        <v>356</v>
      </c>
      <c r="E357" t="s">
        <v>2620</v>
      </c>
      <c r="F357">
        <v>356</v>
      </c>
    </row>
    <row r="358" spans="4:6" x14ac:dyDescent="0.25">
      <c r="D358">
        <v>357</v>
      </c>
      <c r="E358" t="s">
        <v>2622</v>
      </c>
      <c r="F358">
        <v>357</v>
      </c>
    </row>
    <row r="359" spans="4:6" x14ac:dyDescent="0.25">
      <c r="D359">
        <v>358</v>
      </c>
      <c r="E359" t="s">
        <v>2623</v>
      </c>
      <c r="F359">
        <v>358</v>
      </c>
    </row>
    <row r="360" spans="4:6" x14ac:dyDescent="0.25">
      <c r="D360">
        <v>359</v>
      </c>
      <c r="E360" t="s">
        <v>2635</v>
      </c>
      <c r="F360">
        <v>359</v>
      </c>
    </row>
    <row r="361" spans="4:6" x14ac:dyDescent="0.25">
      <c r="D361">
        <v>360</v>
      </c>
      <c r="E361" t="s">
        <v>2639</v>
      </c>
      <c r="F361">
        <v>360</v>
      </c>
    </row>
    <row r="362" spans="4:6" x14ac:dyDescent="0.25">
      <c r="D362">
        <v>361</v>
      </c>
      <c r="E362" t="s">
        <v>2643</v>
      </c>
      <c r="F362">
        <v>361</v>
      </c>
    </row>
    <row r="363" spans="4:6" x14ac:dyDescent="0.25">
      <c r="D363">
        <v>362</v>
      </c>
      <c r="E363" t="s">
        <v>2648</v>
      </c>
      <c r="F363">
        <v>362</v>
      </c>
    </row>
    <row r="364" spans="4:6" x14ac:dyDescent="0.25">
      <c r="D364">
        <v>363</v>
      </c>
      <c r="E364" t="s">
        <v>2652</v>
      </c>
      <c r="F364">
        <v>363</v>
      </c>
    </row>
    <row r="365" spans="4:6" x14ac:dyDescent="0.25">
      <c r="D365">
        <v>364</v>
      </c>
      <c r="E365" t="s">
        <v>2664</v>
      </c>
      <c r="F365">
        <v>364</v>
      </c>
    </row>
    <row r="366" spans="4:6" x14ac:dyDescent="0.25">
      <c r="D366">
        <v>365</v>
      </c>
      <c r="E366" t="s">
        <v>2665</v>
      </c>
      <c r="F366">
        <v>365</v>
      </c>
    </row>
    <row r="367" spans="4:6" x14ac:dyDescent="0.25">
      <c r="D367">
        <v>366</v>
      </c>
      <c r="E367" t="s">
        <v>2670</v>
      </c>
      <c r="F367">
        <v>366</v>
      </c>
    </row>
    <row r="368" spans="4:6" x14ac:dyDescent="0.25">
      <c r="D368">
        <v>367</v>
      </c>
      <c r="E368" t="s">
        <v>2671</v>
      </c>
      <c r="F368">
        <v>367</v>
      </c>
    </row>
    <row r="369" spans="4:6" x14ac:dyDescent="0.25">
      <c r="D369">
        <v>368</v>
      </c>
      <c r="E369" t="s">
        <v>2673</v>
      </c>
      <c r="F369">
        <v>368</v>
      </c>
    </row>
    <row r="370" spans="4:6" x14ac:dyDescent="0.25">
      <c r="D370">
        <v>369</v>
      </c>
      <c r="E370" t="s">
        <v>2686</v>
      </c>
      <c r="F370">
        <v>369</v>
      </c>
    </row>
    <row r="371" spans="4:6" x14ac:dyDescent="0.25">
      <c r="D371">
        <v>370</v>
      </c>
      <c r="E371" t="s">
        <v>2699</v>
      </c>
      <c r="F371">
        <v>370</v>
      </c>
    </row>
    <row r="372" spans="4:6" x14ac:dyDescent="0.25">
      <c r="D372">
        <v>371</v>
      </c>
      <c r="E372" t="s">
        <v>2703</v>
      </c>
      <c r="F372">
        <v>371</v>
      </c>
    </row>
    <row r="373" spans="4:6" x14ac:dyDescent="0.25">
      <c r="D373">
        <v>372</v>
      </c>
      <c r="E373" t="s">
        <v>2712</v>
      </c>
      <c r="F373">
        <v>372</v>
      </c>
    </row>
    <row r="374" spans="4:6" x14ac:dyDescent="0.25">
      <c r="D374">
        <v>373</v>
      </c>
      <c r="E374" t="s">
        <v>2714</v>
      </c>
      <c r="F374">
        <v>373</v>
      </c>
    </row>
    <row r="375" spans="4:6" x14ac:dyDescent="0.25">
      <c r="D375">
        <v>374</v>
      </c>
      <c r="E375" t="s">
        <v>2716</v>
      </c>
      <c r="F375">
        <v>374</v>
      </c>
    </row>
    <row r="376" spans="4:6" x14ac:dyDescent="0.25">
      <c r="D376">
        <v>375</v>
      </c>
      <c r="E376" t="s">
        <v>2720</v>
      </c>
      <c r="F376">
        <v>375</v>
      </c>
    </row>
    <row r="377" spans="4:6" x14ac:dyDescent="0.25">
      <c r="D377">
        <v>376</v>
      </c>
      <c r="E377" t="s">
        <v>2721</v>
      </c>
      <c r="F377">
        <v>376</v>
      </c>
    </row>
    <row r="378" spans="4:6" x14ac:dyDescent="0.25">
      <c r="D378">
        <v>377</v>
      </c>
      <c r="E378" t="s">
        <v>2726</v>
      </c>
      <c r="F378">
        <v>377</v>
      </c>
    </row>
    <row r="379" spans="4:6" x14ac:dyDescent="0.25">
      <c r="D379">
        <v>378</v>
      </c>
      <c r="E379" t="s">
        <v>2742</v>
      </c>
      <c r="F379">
        <v>378</v>
      </c>
    </row>
    <row r="380" spans="4:6" x14ac:dyDescent="0.25">
      <c r="D380">
        <v>379</v>
      </c>
      <c r="E380" t="s">
        <v>2745</v>
      </c>
      <c r="F380">
        <v>379</v>
      </c>
    </row>
    <row r="381" spans="4:6" x14ac:dyDescent="0.25">
      <c r="D381">
        <v>380</v>
      </c>
      <c r="E381" t="s">
        <v>2749</v>
      </c>
      <c r="F381">
        <v>380</v>
      </c>
    </row>
    <row r="382" spans="4:6" x14ac:dyDescent="0.25">
      <c r="D382">
        <v>381</v>
      </c>
      <c r="E382" t="s">
        <v>2751</v>
      </c>
      <c r="F382">
        <v>381</v>
      </c>
    </row>
    <row r="383" spans="4:6" x14ac:dyDescent="0.25">
      <c r="D383">
        <v>382</v>
      </c>
      <c r="E383" t="s">
        <v>2752</v>
      </c>
      <c r="F383">
        <v>382</v>
      </c>
    </row>
    <row r="384" spans="4:6" x14ac:dyDescent="0.25">
      <c r="D384">
        <v>383</v>
      </c>
      <c r="E384" t="s">
        <v>2759</v>
      </c>
      <c r="F384">
        <v>383</v>
      </c>
    </row>
    <row r="385" spans="4:6" x14ac:dyDescent="0.25">
      <c r="D385">
        <v>384</v>
      </c>
      <c r="E385" t="s">
        <v>2768</v>
      </c>
      <c r="F385">
        <v>384</v>
      </c>
    </row>
    <row r="386" spans="4:6" x14ac:dyDescent="0.25">
      <c r="D386">
        <v>385</v>
      </c>
      <c r="E386" t="s">
        <v>2776</v>
      </c>
      <c r="F386">
        <v>385</v>
      </c>
    </row>
    <row r="387" spans="4:6" x14ac:dyDescent="0.25">
      <c r="D387">
        <v>386</v>
      </c>
      <c r="E387" t="s">
        <v>2781</v>
      </c>
      <c r="F387">
        <v>386</v>
      </c>
    </row>
    <row r="388" spans="4:6" x14ac:dyDescent="0.25">
      <c r="D388">
        <v>387</v>
      </c>
      <c r="E388" t="s">
        <v>2782</v>
      </c>
      <c r="F388">
        <v>387</v>
      </c>
    </row>
    <row r="389" spans="4:6" x14ac:dyDescent="0.25">
      <c r="D389">
        <v>388</v>
      </c>
      <c r="E389" t="s">
        <v>2788</v>
      </c>
      <c r="F389">
        <v>388</v>
      </c>
    </row>
    <row r="390" spans="4:6" x14ac:dyDescent="0.25">
      <c r="D390">
        <v>389</v>
      </c>
      <c r="E390" t="s">
        <v>2789</v>
      </c>
      <c r="F390">
        <v>389</v>
      </c>
    </row>
    <row r="391" spans="4:6" x14ac:dyDescent="0.25">
      <c r="D391">
        <v>390</v>
      </c>
      <c r="E391" t="s">
        <v>2798</v>
      </c>
      <c r="F391">
        <v>390</v>
      </c>
    </row>
    <row r="392" spans="4:6" x14ac:dyDescent="0.25">
      <c r="D392">
        <v>391</v>
      </c>
      <c r="E392" t="s">
        <v>2800</v>
      </c>
      <c r="F392">
        <v>391</v>
      </c>
    </row>
    <row r="393" spans="4:6" x14ac:dyDescent="0.25">
      <c r="D393">
        <v>392</v>
      </c>
      <c r="E393" t="s">
        <v>2801</v>
      </c>
      <c r="F393">
        <v>392</v>
      </c>
    </row>
    <row r="394" spans="4:6" x14ac:dyDescent="0.25">
      <c r="D394">
        <v>393</v>
      </c>
      <c r="E394" t="s">
        <v>2811</v>
      </c>
      <c r="F394">
        <v>393</v>
      </c>
    </row>
    <row r="395" spans="4:6" x14ac:dyDescent="0.25">
      <c r="D395">
        <v>394</v>
      </c>
      <c r="E395" t="s">
        <v>2813</v>
      </c>
      <c r="F395">
        <v>394</v>
      </c>
    </row>
    <row r="396" spans="4:6" x14ac:dyDescent="0.25">
      <c r="D396">
        <v>395</v>
      </c>
      <c r="E396" t="s">
        <v>2816</v>
      </c>
      <c r="F396">
        <v>395</v>
      </c>
    </row>
    <row r="397" spans="4:6" x14ac:dyDescent="0.25">
      <c r="D397">
        <v>396</v>
      </c>
      <c r="E397" t="s">
        <v>2817</v>
      </c>
      <c r="F397">
        <v>396</v>
      </c>
    </row>
    <row r="398" spans="4:6" x14ac:dyDescent="0.25">
      <c r="D398">
        <v>397</v>
      </c>
      <c r="E398" t="s">
        <v>2834</v>
      </c>
      <c r="F398">
        <v>397</v>
      </c>
    </row>
    <row r="399" spans="4:6" x14ac:dyDescent="0.25">
      <c r="D399">
        <v>398</v>
      </c>
      <c r="E399" t="s">
        <v>2837</v>
      </c>
      <c r="F399">
        <v>398</v>
      </c>
    </row>
    <row r="400" spans="4:6" x14ac:dyDescent="0.25">
      <c r="D400">
        <v>399</v>
      </c>
      <c r="E400" t="s">
        <v>2838</v>
      </c>
      <c r="F400">
        <v>399</v>
      </c>
    </row>
    <row r="401" spans="4:6" x14ac:dyDescent="0.25">
      <c r="D401">
        <v>400</v>
      </c>
      <c r="E401" t="s">
        <v>2843</v>
      </c>
      <c r="F401">
        <v>400</v>
      </c>
    </row>
    <row r="402" spans="4:6" x14ac:dyDescent="0.25">
      <c r="D402">
        <v>401</v>
      </c>
      <c r="E402" t="s">
        <v>2844</v>
      </c>
      <c r="F402">
        <v>401</v>
      </c>
    </row>
    <row r="403" spans="4:6" x14ac:dyDescent="0.25">
      <c r="D403">
        <v>402</v>
      </c>
      <c r="E403" t="s">
        <v>2845</v>
      </c>
      <c r="F403">
        <v>402</v>
      </c>
    </row>
    <row r="404" spans="4:6" x14ac:dyDescent="0.25">
      <c r="D404">
        <v>403</v>
      </c>
      <c r="E404" t="s">
        <v>2847</v>
      </c>
      <c r="F404">
        <v>403</v>
      </c>
    </row>
    <row r="405" spans="4:6" x14ac:dyDescent="0.25">
      <c r="D405">
        <v>404</v>
      </c>
      <c r="E405" t="s">
        <v>2851</v>
      </c>
      <c r="F405">
        <v>404</v>
      </c>
    </row>
    <row r="406" spans="4:6" x14ac:dyDescent="0.25">
      <c r="D406">
        <v>405</v>
      </c>
      <c r="E406" t="s">
        <v>2852</v>
      </c>
      <c r="F406">
        <v>405</v>
      </c>
    </row>
    <row r="407" spans="4:6" x14ac:dyDescent="0.25">
      <c r="D407">
        <v>406</v>
      </c>
      <c r="E407" t="s">
        <v>2855</v>
      </c>
      <c r="F407">
        <v>406</v>
      </c>
    </row>
    <row r="408" spans="4:6" x14ac:dyDescent="0.25">
      <c r="D408">
        <v>407</v>
      </c>
      <c r="E408" t="s">
        <v>2856</v>
      </c>
      <c r="F408">
        <v>407</v>
      </c>
    </row>
    <row r="409" spans="4:6" x14ac:dyDescent="0.25">
      <c r="D409">
        <v>408</v>
      </c>
      <c r="E409" t="s">
        <v>2863</v>
      </c>
      <c r="F409">
        <v>408</v>
      </c>
    </row>
    <row r="410" spans="4:6" x14ac:dyDescent="0.25">
      <c r="D410">
        <v>409</v>
      </c>
      <c r="E410" t="s">
        <v>2865</v>
      </c>
      <c r="F410">
        <v>409</v>
      </c>
    </row>
    <row r="411" spans="4:6" x14ac:dyDescent="0.25">
      <c r="D411">
        <v>410</v>
      </c>
      <c r="E411" t="s">
        <v>2869</v>
      </c>
      <c r="F411">
        <v>410</v>
      </c>
    </row>
    <row r="412" spans="4:6" x14ac:dyDescent="0.25">
      <c r="D412">
        <v>411</v>
      </c>
      <c r="E412" t="s">
        <v>2871</v>
      </c>
      <c r="F412">
        <v>411</v>
      </c>
    </row>
    <row r="413" spans="4:6" x14ac:dyDescent="0.25">
      <c r="D413">
        <v>412</v>
      </c>
      <c r="E413" t="s">
        <v>2875</v>
      </c>
      <c r="F413">
        <v>412</v>
      </c>
    </row>
    <row r="414" spans="4:6" x14ac:dyDescent="0.25">
      <c r="D414">
        <v>413</v>
      </c>
      <c r="E414" t="s">
        <v>2878</v>
      </c>
      <c r="F414">
        <v>413</v>
      </c>
    </row>
    <row r="415" spans="4:6" x14ac:dyDescent="0.25">
      <c r="D415">
        <v>414</v>
      </c>
      <c r="E415" t="s">
        <v>2879</v>
      </c>
      <c r="F415">
        <v>414</v>
      </c>
    </row>
    <row r="416" spans="4:6" x14ac:dyDescent="0.25">
      <c r="D416">
        <v>415</v>
      </c>
      <c r="E416" t="s">
        <v>2881</v>
      </c>
      <c r="F416">
        <v>415</v>
      </c>
    </row>
    <row r="417" spans="4:6" x14ac:dyDescent="0.25">
      <c r="D417">
        <v>416</v>
      </c>
      <c r="E417" t="s">
        <v>2893</v>
      </c>
      <c r="F417">
        <v>416</v>
      </c>
    </row>
    <row r="418" spans="4:6" x14ac:dyDescent="0.25">
      <c r="D418">
        <v>417</v>
      </c>
      <c r="E418" t="s">
        <v>2895</v>
      </c>
      <c r="F418">
        <v>417</v>
      </c>
    </row>
    <row r="419" spans="4:6" x14ac:dyDescent="0.25">
      <c r="D419">
        <v>418</v>
      </c>
      <c r="E419" t="s">
        <v>2900</v>
      </c>
      <c r="F419">
        <v>418</v>
      </c>
    </row>
    <row r="420" spans="4:6" x14ac:dyDescent="0.25">
      <c r="D420">
        <v>419</v>
      </c>
      <c r="E420" t="s">
        <v>2907</v>
      </c>
      <c r="F420">
        <v>419</v>
      </c>
    </row>
    <row r="421" spans="4:6" x14ac:dyDescent="0.25">
      <c r="D421">
        <v>420</v>
      </c>
      <c r="E421" t="s">
        <v>2912</v>
      </c>
      <c r="F421">
        <v>420</v>
      </c>
    </row>
    <row r="422" spans="4:6" x14ac:dyDescent="0.25">
      <c r="D422">
        <v>421</v>
      </c>
      <c r="E422" t="s">
        <v>2917</v>
      </c>
      <c r="F422">
        <v>421</v>
      </c>
    </row>
    <row r="423" spans="4:6" x14ac:dyDescent="0.25">
      <c r="D423">
        <v>422</v>
      </c>
      <c r="E423" t="s">
        <v>2918</v>
      </c>
      <c r="F423">
        <v>422</v>
      </c>
    </row>
    <row r="424" spans="4:6" x14ac:dyDescent="0.25">
      <c r="D424">
        <v>423</v>
      </c>
      <c r="E424" t="s">
        <v>2920</v>
      </c>
      <c r="F424">
        <v>423</v>
      </c>
    </row>
    <row r="425" spans="4:6" x14ac:dyDescent="0.25">
      <c r="D425">
        <v>424</v>
      </c>
      <c r="E425" t="s">
        <v>2922</v>
      </c>
      <c r="F425">
        <v>424</v>
      </c>
    </row>
    <row r="426" spans="4:6" x14ac:dyDescent="0.25">
      <c r="D426">
        <v>425</v>
      </c>
      <c r="E426" t="s">
        <v>2924</v>
      </c>
      <c r="F426">
        <v>425</v>
      </c>
    </row>
    <row r="427" spans="4:6" x14ac:dyDescent="0.25">
      <c r="D427">
        <v>426</v>
      </c>
      <c r="E427" t="s">
        <v>2928</v>
      </c>
      <c r="F427">
        <v>426</v>
      </c>
    </row>
    <row r="428" spans="4:6" x14ac:dyDescent="0.25">
      <c r="D428">
        <v>427</v>
      </c>
      <c r="E428" t="s">
        <v>2929</v>
      </c>
      <c r="F428">
        <v>427</v>
      </c>
    </row>
    <row r="429" spans="4:6" x14ac:dyDescent="0.25">
      <c r="D429">
        <v>428</v>
      </c>
      <c r="E429" t="s">
        <v>2933</v>
      </c>
      <c r="F429">
        <v>428</v>
      </c>
    </row>
    <row r="430" spans="4:6" x14ac:dyDescent="0.25">
      <c r="D430">
        <v>429</v>
      </c>
      <c r="E430" t="s">
        <v>2935</v>
      </c>
      <c r="F430">
        <v>429</v>
      </c>
    </row>
    <row r="431" spans="4:6" x14ac:dyDescent="0.25">
      <c r="D431">
        <v>430</v>
      </c>
      <c r="E431" t="s">
        <v>2946</v>
      </c>
      <c r="F431">
        <v>430</v>
      </c>
    </row>
    <row r="432" spans="4:6" x14ac:dyDescent="0.25">
      <c r="D432">
        <v>431</v>
      </c>
      <c r="E432" t="s">
        <v>2947</v>
      </c>
      <c r="F432">
        <v>431</v>
      </c>
    </row>
    <row r="433" spans="4:6" x14ac:dyDescent="0.25">
      <c r="D433">
        <v>432</v>
      </c>
      <c r="E433" t="s">
        <v>2950</v>
      </c>
      <c r="F433">
        <v>432</v>
      </c>
    </row>
    <row r="434" spans="4:6" x14ac:dyDescent="0.25">
      <c r="D434">
        <v>433</v>
      </c>
      <c r="E434" t="s">
        <v>2954</v>
      </c>
      <c r="F434">
        <v>433</v>
      </c>
    </row>
    <row r="435" spans="4:6" x14ac:dyDescent="0.25">
      <c r="D435">
        <v>434</v>
      </c>
      <c r="E435" t="s">
        <v>2956</v>
      </c>
      <c r="F435">
        <v>434</v>
      </c>
    </row>
    <row r="436" spans="4:6" x14ac:dyDescent="0.25">
      <c r="D436">
        <v>435</v>
      </c>
      <c r="E436" t="s">
        <v>2957</v>
      </c>
      <c r="F436">
        <v>435</v>
      </c>
    </row>
    <row r="437" spans="4:6" x14ac:dyDescent="0.25">
      <c r="D437">
        <v>436</v>
      </c>
      <c r="E437" t="s">
        <v>2958</v>
      </c>
      <c r="F437">
        <v>436</v>
      </c>
    </row>
    <row r="438" spans="4:6" x14ac:dyDescent="0.25">
      <c r="D438">
        <v>437</v>
      </c>
      <c r="E438" t="s">
        <v>2962</v>
      </c>
      <c r="F438">
        <v>437</v>
      </c>
    </row>
    <row r="439" spans="4:6" x14ac:dyDescent="0.25">
      <c r="D439">
        <v>438</v>
      </c>
      <c r="E439" t="s">
        <v>2965</v>
      </c>
      <c r="F439">
        <v>438</v>
      </c>
    </row>
    <row r="440" spans="4:6" x14ac:dyDescent="0.25">
      <c r="D440">
        <v>439</v>
      </c>
      <c r="E440" t="s">
        <v>2968</v>
      </c>
      <c r="F440">
        <v>439</v>
      </c>
    </row>
    <row r="441" spans="4:6" x14ac:dyDescent="0.25">
      <c r="D441">
        <v>440</v>
      </c>
      <c r="E441" t="s">
        <v>2970</v>
      </c>
      <c r="F441">
        <v>440</v>
      </c>
    </row>
    <row r="442" spans="4:6" x14ac:dyDescent="0.25">
      <c r="D442">
        <v>441</v>
      </c>
      <c r="E442" t="s">
        <v>2973</v>
      </c>
      <c r="F442">
        <v>441</v>
      </c>
    </row>
    <row r="443" spans="4:6" x14ac:dyDescent="0.25">
      <c r="D443">
        <v>442</v>
      </c>
      <c r="E443" t="s">
        <v>2975</v>
      </c>
      <c r="F443">
        <v>442</v>
      </c>
    </row>
    <row r="444" spans="4:6" x14ac:dyDescent="0.25">
      <c r="D444">
        <v>443</v>
      </c>
      <c r="E444" t="s">
        <v>2984</v>
      </c>
      <c r="F444">
        <v>443</v>
      </c>
    </row>
    <row r="445" spans="4:6" x14ac:dyDescent="0.25">
      <c r="D445">
        <v>444</v>
      </c>
      <c r="E445" t="s">
        <v>2988</v>
      </c>
      <c r="F445">
        <v>444</v>
      </c>
    </row>
    <row r="446" spans="4:6" x14ac:dyDescent="0.25">
      <c r="D446">
        <v>445</v>
      </c>
      <c r="E446" t="s">
        <v>2989</v>
      </c>
      <c r="F446">
        <v>445</v>
      </c>
    </row>
    <row r="447" spans="4:6" x14ac:dyDescent="0.25">
      <c r="D447">
        <v>446</v>
      </c>
      <c r="E447" t="s">
        <v>2992</v>
      </c>
      <c r="F447">
        <v>446</v>
      </c>
    </row>
    <row r="448" spans="4:6" x14ac:dyDescent="0.25">
      <c r="D448">
        <v>447</v>
      </c>
      <c r="E448" t="s">
        <v>2994</v>
      </c>
      <c r="F448">
        <v>447</v>
      </c>
    </row>
    <row r="449" spans="4:6" x14ac:dyDescent="0.25">
      <c r="D449">
        <v>448</v>
      </c>
      <c r="E449" t="s">
        <v>3004</v>
      </c>
      <c r="F449">
        <v>448</v>
      </c>
    </row>
    <row r="450" spans="4:6" x14ac:dyDescent="0.25">
      <c r="D450">
        <v>449</v>
      </c>
      <c r="E450" t="s">
        <v>3005</v>
      </c>
      <c r="F450">
        <v>449</v>
      </c>
    </row>
    <row r="451" spans="4:6" x14ac:dyDescent="0.25">
      <c r="D451">
        <v>450</v>
      </c>
      <c r="E451" t="s">
        <v>3009</v>
      </c>
      <c r="F451">
        <v>450</v>
      </c>
    </row>
    <row r="452" spans="4:6" x14ac:dyDescent="0.25">
      <c r="D452">
        <v>451</v>
      </c>
      <c r="E452" t="s">
        <v>3011</v>
      </c>
      <c r="F452">
        <v>451</v>
      </c>
    </row>
    <row r="453" spans="4:6" x14ac:dyDescent="0.25">
      <c r="D453">
        <v>452</v>
      </c>
      <c r="E453" t="s">
        <v>3017</v>
      </c>
      <c r="F453">
        <v>452</v>
      </c>
    </row>
    <row r="454" spans="4:6" x14ac:dyDescent="0.25">
      <c r="D454">
        <v>453</v>
      </c>
      <c r="E454" t="s">
        <v>3018</v>
      </c>
      <c r="F454">
        <v>453</v>
      </c>
    </row>
    <row r="455" spans="4:6" x14ac:dyDescent="0.25">
      <c r="D455">
        <v>454</v>
      </c>
      <c r="E455" t="s">
        <v>3021</v>
      </c>
      <c r="F455">
        <v>454</v>
      </c>
    </row>
    <row r="456" spans="4:6" x14ac:dyDescent="0.25">
      <c r="D456">
        <v>455</v>
      </c>
      <c r="E456" t="s">
        <v>3022</v>
      </c>
      <c r="F456">
        <v>455</v>
      </c>
    </row>
    <row r="457" spans="4:6" x14ac:dyDescent="0.25">
      <c r="D457">
        <v>456</v>
      </c>
      <c r="E457" t="s">
        <v>3024</v>
      </c>
      <c r="F457">
        <v>456</v>
      </c>
    </row>
    <row r="458" spans="4:6" x14ac:dyDescent="0.25">
      <c r="D458">
        <v>457</v>
      </c>
      <c r="E458" t="s">
        <v>3027</v>
      </c>
      <c r="F458">
        <v>457</v>
      </c>
    </row>
    <row r="459" spans="4:6" x14ac:dyDescent="0.25">
      <c r="D459">
        <v>458</v>
      </c>
      <c r="E459" t="s">
        <v>3033</v>
      </c>
      <c r="F459">
        <v>458</v>
      </c>
    </row>
    <row r="460" spans="4:6" x14ac:dyDescent="0.25">
      <c r="D460">
        <v>459</v>
      </c>
      <c r="E460" t="s">
        <v>3034</v>
      </c>
      <c r="F460">
        <v>459</v>
      </c>
    </row>
    <row r="461" spans="4:6" x14ac:dyDescent="0.25">
      <c r="D461">
        <v>460</v>
      </c>
      <c r="E461" t="s">
        <v>3037</v>
      </c>
      <c r="F461">
        <v>460</v>
      </c>
    </row>
    <row r="462" spans="4:6" x14ac:dyDescent="0.25">
      <c r="D462">
        <v>461</v>
      </c>
      <c r="E462" t="s">
        <v>3044</v>
      </c>
      <c r="F462">
        <v>461</v>
      </c>
    </row>
    <row r="463" spans="4:6" x14ac:dyDescent="0.25">
      <c r="D463">
        <v>462</v>
      </c>
      <c r="E463" t="s">
        <v>3046</v>
      </c>
      <c r="F463">
        <v>462</v>
      </c>
    </row>
    <row r="464" spans="4:6" x14ac:dyDescent="0.25">
      <c r="D464">
        <v>463</v>
      </c>
      <c r="E464" t="s">
        <v>3047</v>
      </c>
      <c r="F464">
        <v>463</v>
      </c>
    </row>
    <row r="465" spans="4:6" x14ac:dyDescent="0.25">
      <c r="D465">
        <v>464</v>
      </c>
      <c r="E465" t="s">
        <v>3051</v>
      </c>
      <c r="F465">
        <v>464</v>
      </c>
    </row>
    <row r="466" spans="4:6" x14ac:dyDescent="0.25">
      <c r="D466">
        <v>465</v>
      </c>
      <c r="E466" t="s">
        <v>3054</v>
      </c>
      <c r="F466">
        <v>465</v>
      </c>
    </row>
    <row r="467" spans="4:6" x14ac:dyDescent="0.25">
      <c r="D467">
        <v>466</v>
      </c>
      <c r="E467" t="s">
        <v>3057</v>
      </c>
      <c r="F467">
        <v>466</v>
      </c>
    </row>
    <row r="468" spans="4:6" x14ac:dyDescent="0.25">
      <c r="D468">
        <v>467</v>
      </c>
      <c r="E468" t="s">
        <v>3059</v>
      </c>
      <c r="F468">
        <v>467</v>
      </c>
    </row>
    <row r="469" spans="4:6" x14ac:dyDescent="0.25">
      <c r="D469">
        <v>468</v>
      </c>
      <c r="E469" t="s">
        <v>3064</v>
      </c>
      <c r="F469">
        <v>468</v>
      </c>
    </row>
    <row r="470" spans="4:6" x14ac:dyDescent="0.25">
      <c r="D470">
        <v>469</v>
      </c>
      <c r="E470" t="s">
        <v>3066</v>
      </c>
      <c r="F470">
        <v>469</v>
      </c>
    </row>
    <row r="471" spans="4:6" x14ac:dyDescent="0.25">
      <c r="D471">
        <v>470</v>
      </c>
      <c r="E471" t="s">
        <v>3067</v>
      </c>
      <c r="F471">
        <v>470</v>
      </c>
    </row>
    <row r="472" spans="4:6" x14ac:dyDescent="0.25">
      <c r="D472">
        <v>471</v>
      </c>
      <c r="E472" t="s">
        <v>3069</v>
      </c>
      <c r="F472">
        <v>471</v>
      </c>
    </row>
    <row r="473" spans="4:6" x14ac:dyDescent="0.25">
      <c r="D473">
        <v>472</v>
      </c>
      <c r="E473" t="s">
        <v>3071</v>
      </c>
      <c r="F473">
        <v>472</v>
      </c>
    </row>
    <row r="474" spans="4:6" x14ac:dyDescent="0.25">
      <c r="D474">
        <v>473</v>
      </c>
      <c r="E474" t="s">
        <v>3072</v>
      </c>
      <c r="F474">
        <v>473</v>
      </c>
    </row>
    <row r="475" spans="4:6" x14ac:dyDescent="0.25">
      <c r="D475">
        <v>474</v>
      </c>
      <c r="E475" t="s">
        <v>3076</v>
      </c>
      <c r="F475">
        <v>474</v>
      </c>
    </row>
    <row r="476" spans="4:6" x14ac:dyDescent="0.25">
      <c r="D476">
        <v>475</v>
      </c>
      <c r="E476" t="s">
        <v>3078</v>
      </c>
      <c r="F476">
        <v>475</v>
      </c>
    </row>
    <row r="477" spans="4:6" x14ac:dyDescent="0.25">
      <c r="D477">
        <v>476</v>
      </c>
      <c r="E477" t="s">
        <v>3079</v>
      </c>
      <c r="F477">
        <v>476</v>
      </c>
    </row>
    <row r="478" spans="4:6" x14ac:dyDescent="0.25">
      <c r="D478">
        <v>477</v>
      </c>
      <c r="E478" t="s">
        <v>3081</v>
      </c>
      <c r="F478">
        <v>477</v>
      </c>
    </row>
    <row r="479" spans="4:6" x14ac:dyDescent="0.25">
      <c r="D479">
        <v>478</v>
      </c>
      <c r="E479" t="s">
        <v>3084</v>
      </c>
      <c r="F479">
        <v>478</v>
      </c>
    </row>
    <row r="480" spans="4:6" x14ac:dyDescent="0.25">
      <c r="D480">
        <v>479</v>
      </c>
      <c r="E480" t="s">
        <v>3091</v>
      </c>
      <c r="F480">
        <v>479</v>
      </c>
    </row>
    <row r="481" spans="4:6" x14ac:dyDescent="0.25">
      <c r="D481">
        <v>480</v>
      </c>
      <c r="E481" t="s">
        <v>3092</v>
      </c>
      <c r="F481">
        <v>480</v>
      </c>
    </row>
    <row r="482" spans="4:6" x14ac:dyDescent="0.25">
      <c r="D482">
        <v>481</v>
      </c>
      <c r="E482" t="s">
        <v>3094</v>
      </c>
      <c r="F482">
        <v>481</v>
      </c>
    </row>
    <row r="483" spans="4:6" x14ac:dyDescent="0.25">
      <c r="D483">
        <v>482</v>
      </c>
      <c r="E483" t="s">
        <v>3096</v>
      </c>
      <c r="F483">
        <v>482</v>
      </c>
    </row>
    <row r="484" spans="4:6" x14ac:dyDescent="0.25">
      <c r="D484">
        <v>483</v>
      </c>
      <c r="E484" t="s">
        <v>3098</v>
      </c>
      <c r="F484">
        <v>483</v>
      </c>
    </row>
    <row r="485" spans="4:6" x14ac:dyDescent="0.25">
      <c r="D485">
        <v>484</v>
      </c>
      <c r="E485" t="s">
        <v>3099</v>
      </c>
      <c r="F485">
        <v>484</v>
      </c>
    </row>
    <row r="486" spans="4:6" x14ac:dyDescent="0.25">
      <c r="D486">
        <v>485</v>
      </c>
      <c r="E486" t="s">
        <v>3107</v>
      </c>
      <c r="F486">
        <v>485</v>
      </c>
    </row>
    <row r="487" spans="4:6" x14ac:dyDescent="0.25">
      <c r="D487">
        <v>486</v>
      </c>
      <c r="E487" t="s">
        <v>3108</v>
      </c>
      <c r="F487">
        <v>486</v>
      </c>
    </row>
    <row r="488" spans="4:6" x14ac:dyDescent="0.25">
      <c r="D488">
        <v>487</v>
      </c>
      <c r="E488" t="s">
        <v>3110</v>
      </c>
      <c r="F488">
        <v>487</v>
      </c>
    </row>
    <row r="489" spans="4:6" x14ac:dyDescent="0.25">
      <c r="D489">
        <v>488</v>
      </c>
      <c r="E489" t="s">
        <v>3112</v>
      </c>
      <c r="F489">
        <v>488</v>
      </c>
    </row>
    <row r="490" spans="4:6" x14ac:dyDescent="0.25">
      <c r="D490">
        <v>489</v>
      </c>
      <c r="E490" t="s">
        <v>3118</v>
      </c>
      <c r="F490">
        <v>489</v>
      </c>
    </row>
    <row r="491" spans="4:6" x14ac:dyDescent="0.25">
      <c r="D491">
        <v>490</v>
      </c>
      <c r="E491" t="s">
        <v>3119</v>
      </c>
      <c r="F491">
        <v>490</v>
      </c>
    </row>
    <row r="492" spans="4:6" x14ac:dyDescent="0.25">
      <c r="D492">
        <v>491</v>
      </c>
      <c r="E492" t="s">
        <v>3122</v>
      </c>
      <c r="F492">
        <v>491</v>
      </c>
    </row>
    <row r="493" spans="4:6" x14ac:dyDescent="0.25">
      <c r="D493">
        <v>492</v>
      </c>
      <c r="E493" t="s">
        <v>3126</v>
      </c>
      <c r="F493">
        <v>492</v>
      </c>
    </row>
    <row r="494" spans="4:6" x14ac:dyDescent="0.25">
      <c r="D494">
        <v>493</v>
      </c>
      <c r="E494" t="s">
        <v>3129</v>
      </c>
      <c r="F494">
        <v>493</v>
      </c>
    </row>
    <row r="495" spans="4:6" x14ac:dyDescent="0.25">
      <c r="D495">
        <v>494</v>
      </c>
      <c r="E495" t="s">
        <v>3130</v>
      </c>
      <c r="F495">
        <v>494</v>
      </c>
    </row>
    <row r="496" spans="4:6" x14ac:dyDescent="0.25">
      <c r="D496">
        <v>495</v>
      </c>
      <c r="E496" t="s">
        <v>3133</v>
      </c>
      <c r="F496">
        <v>495</v>
      </c>
    </row>
    <row r="497" spans="4:6" x14ac:dyDescent="0.25">
      <c r="D497">
        <v>496</v>
      </c>
      <c r="E497" t="s">
        <v>3134</v>
      </c>
      <c r="F497">
        <v>496</v>
      </c>
    </row>
    <row r="498" spans="4:6" x14ac:dyDescent="0.25">
      <c r="D498">
        <v>497</v>
      </c>
      <c r="E498" t="s">
        <v>3142</v>
      </c>
      <c r="F498">
        <v>497</v>
      </c>
    </row>
    <row r="499" spans="4:6" x14ac:dyDescent="0.25">
      <c r="D499">
        <v>498</v>
      </c>
      <c r="E499" t="s">
        <v>3146</v>
      </c>
      <c r="F499">
        <v>498</v>
      </c>
    </row>
    <row r="500" spans="4:6" x14ac:dyDescent="0.25">
      <c r="D500">
        <v>499</v>
      </c>
      <c r="E500" t="s">
        <v>3152</v>
      </c>
      <c r="F500">
        <v>499</v>
      </c>
    </row>
    <row r="501" spans="4:6" x14ac:dyDescent="0.25">
      <c r="D501">
        <v>500</v>
      </c>
      <c r="E501" t="s">
        <v>3155</v>
      </c>
      <c r="F501">
        <v>500</v>
      </c>
    </row>
    <row r="502" spans="4:6" x14ac:dyDescent="0.25">
      <c r="D502">
        <v>501</v>
      </c>
      <c r="E502" t="s">
        <v>3157</v>
      </c>
      <c r="F502">
        <v>501</v>
      </c>
    </row>
    <row r="503" spans="4:6" x14ac:dyDescent="0.25">
      <c r="D503">
        <v>502</v>
      </c>
      <c r="E503" t="s">
        <v>3158</v>
      </c>
      <c r="F503">
        <v>502</v>
      </c>
    </row>
    <row r="504" spans="4:6" x14ac:dyDescent="0.25">
      <c r="D504">
        <v>503</v>
      </c>
      <c r="E504" t="s">
        <v>3160</v>
      </c>
      <c r="F504">
        <v>503</v>
      </c>
    </row>
    <row r="505" spans="4:6" x14ac:dyDescent="0.25">
      <c r="D505">
        <v>504</v>
      </c>
      <c r="E505" t="s">
        <v>3163</v>
      </c>
      <c r="F505">
        <v>504</v>
      </c>
    </row>
    <row r="506" spans="4:6" x14ac:dyDescent="0.25">
      <c r="D506">
        <v>505</v>
      </c>
      <c r="E506" t="s">
        <v>3170</v>
      </c>
      <c r="F506">
        <v>505</v>
      </c>
    </row>
    <row r="507" spans="4:6" x14ac:dyDescent="0.25">
      <c r="D507">
        <v>506</v>
      </c>
      <c r="E507" t="s">
        <v>3172</v>
      </c>
      <c r="F507">
        <v>506</v>
      </c>
    </row>
    <row r="508" spans="4:6" x14ac:dyDescent="0.25">
      <c r="D508">
        <v>507</v>
      </c>
      <c r="E508" t="s">
        <v>3174</v>
      </c>
      <c r="F508">
        <v>507</v>
      </c>
    </row>
    <row r="509" spans="4:6" x14ac:dyDescent="0.25">
      <c r="D509">
        <v>508</v>
      </c>
      <c r="E509" t="s">
        <v>3176</v>
      </c>
      <c r="F509">
        <v>508</v>
      </c>
    </row>
    <row r="510" spans="4:6" x14ac:dyDescent="0.25">
      <c r="D510">
        <v>509</v>
      </c>
      <c r="E510" t="s">
        <v>3182</v>
      </c>
      <c r="F510">
        <v>509</v>
      </c>
    </row>
    <row r="511" spans="4:6" x14ac:dyDescent="0.25">
      <c r="D511">
        <v>510</v>
      </c>
      <c r="E511" t="s">
        <v>3183</v>
      </c>
      <c r="F511">
        <v>510</v>
      </c>
    </row>
    <row r="512" spans="4:6" x14ac:dyDescent="0.25">
      <c r="D512">
        <v>511</v>
      </c>
      <c r="E512" t="s">
        <v>3184</v>
      </c>
      <c r="F512">
        <v>511</v>
      </c>
    </row>
    <row r="513" spans="4:6" x14ac:dyDescent="0.25">
      <c r="D513">
        <v>512</v>
      </c>
      <c r="E513" t="s">
        <v>3186</v>
      </c>
      <c r="F513">
        <v>512</v>
      </c>
    </row>
    <row r="514" spans="4:6" x14ac:dyDescent="0.25">
      <c r="D514">
        <v>513</v>
      </c>
      <c r="E514" t="s">
        <v>3188</v>
      </c>
      <c r="F514">
        <v>513</v>
      </c>
    </row>
    <row r="515" spans="4:6" x14ac:dyDescent="0.25">
      <c r="D515">
        <v>514</v>
      </c>
      <c r="E515" t="s">
        <v>3189</v>
      </c>
      <c r="F515">
        <v>514</v>
      </c>
    </row>
    <row r="516" spans="4:6" x14ac:dyDescent="0.25">
      <c r="D516">
        <v>515</v>
      </c>
      <c r="E516" t="s">
        <v>3191</v>
      </c>
      <c r="F516">
        <v>515</v>
      </c>
    </row>
    <row r="517" spans="4:6" x14ac:dyDescent="0.25">
      <c r="D517">
        <v>516</v>
      </c>
      <c r="E517" t="s">
        <v>3194</v>
      </c>
      <c r="F517">
        <v>516</v>
      </c>
    </row>
    <row r="518" spans="4:6" x14ac:dyDescent="0.25">
      <c r="D518">
        <v>517</v>
      </c>
      <c r="E518" t="s">
        <v>3196</v>
      </c>
      <c r="F518">
        <v>517</v>
      </c>
    </row>
    <row r="519" spans="4:6" x14ac:dyDescent="0.25">
      <c r="D519">
        <v>518</v>
      </c>
      <c r="E519" t="s">
        <v>3198</v>
      </c>
      <c r="F519">
        <v>518</v>
      </c>
    </row>
    <row r="520" spans="4:6" x14ac:dyDescent="0.25">
      <c r="D520">
        <v>519</v>
      </c>
      <c r="E520" t="s">
        <v>3202</v>
      </c>
      <c r="F520">
        <v>519</v>
      </c>
    </row>
    <row r="521" spans="4:6" x14ac:dyDescent="0.25">
      <c r="D521">
        <v>520</v>
      </c>
      <c r="E521" t="s">
        <v>3203</v>
      </c>
      <c r="F521">
        <v>520</v>
      </c>
    </row>
    <row r="522" spans="4:6" x14ac:dyDescent="0.25">
      <c r="D522">
        <v>521</v>
      </c>
      <c r="E522" t="s">
        <v>3204</v>
      </c>
      <c r="F522">
        <v>521</v>
      </c>
    </row>
    <row r="523" spans="4:6" x14ac:dyDescent="0.25">
      <c r="D523">
        <v>522</v>
      </c>
      <c r="E523" t="s">
        <v>3205</v>
      </c>
      <c r="F523">
        <v>522</v>
      </c>
    </row>
    <row r="524" spans="4:6" x14ac:dyDescent="0.25">
      <c r="D524">
        <v>523</v>
      </c>
      <c r="E524" t="s">
        <v>3207</v>
      </c>
      <c r="F524">
        <v>523</v>
      </c>
    </row>
    <row r="525" spans="4:6" x14ac:dyDescent="0.25">
      <c r="D525">
        <v>524</v>
      </c>
      <c r="E525" t="s">
        <v>3209</v>
      </c>
      <c r="F525">
        <v>524</v>
      </c>
    </row>
    <row r="526" spans="4:6" x14ac:dyDescent="0.25">
      <c r="D526">
        <v>525</v>
      </c>
      <c r="E526" t="s">
        <v>3213</v>
      </c>
      <c r="F526">
        <v>525</v>
      </c>
    </row>
    <row r="527" spans="4:6" x14ac:dyDescent="0.25">
      <c r="D527">
        <v>526</v>
      </c>
      <c r="E527" t="s">
        <v>3217</v>
      </c>
      <c r="F527">
        <v>526</v>
      </c>
    </row>
    <row r="528" spans="4:6" x14ac:dyDescent="0.25">
      <c r="D528">
        <v>527</v>
      </c>
      <c r="E528" t="s">
        <v>3219</v>
      </c>
      <c r="F528">
        <v>527</v>
      </c>
    </row>
    <row r="529" spans="4:6" x14ac:dyDescent="0.25">
      <c r="D529">
        <v>528</v>
      </c>
      <c r="E529" t="s">
        <v>3220</v>
      </c>
      <c r="F529">
        <v>528</v>
      </c>
    </row>
    <row r="530" spans="4:6" x14ac:dyDescent="0.25">
      <c r="D530">
        <v>529</v>
      </c>
      <c r="E530" t="s">
        <v>3221</v>
      </c>
      <c r="F530">
        <v>529</v>
      </c>
    </row>
    <row r="531" spans="4:6" x14ac:dyDescent="0.25">
      <c r="D531">
        <v>530</v>
      </c>
      <c r="E531" t="s">
        <v>3222</v>
      </c>
      <c r="F531">
        <v>530</v>
      </c>
    </row>
    <row r="532" spans="4:6" x14ac:dyDescent="0.25">
      <c r="D532">
        <v>531</v>
      </c>
      <c r="E532" t="s">
        <v>3223</v>
      </c>
      <c r="F532">
        <v>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A3899-7C98-4C88-BF05-16BD0124580C}">
  <dimension ref="A1:B4"/>
  <sheetViews>
    <sheetView workbookViewId="0">
      <selection activeCell="A2" sqref="A2:B4"/>
    </sheetView>
  </sheetViews>
  <sheetFormatPr baseColWidth="10" defaultRowHeight="15.75" x14ac:dyDescent="0.25"/>
  <sheetData>
    <row r="1" spans="1:2" x14ac:dyDescent="0.25">
      <c r="A1" s="1" t="s">
        <v>5919</v>
      </c>
      <c r="B1" t="s">
        <v>10944</v>
      </c>
    </row>
    <row r="2" spans="1:2" x14ac:dyDescent="0.25">
      <c r="A2" t="s">
        <v>9</v>
      </c>
      <c r="B2">
        <v>1</v>
      </c>
    </row>
    <row r="3" spans="1:2" x14ac:dyDescent="0.25">
      <c r="A3" t="s">
        <v>18</v>
      </c>
      <c r="B3">
        <v>2</v>
      </c>
    </row>
    <row r="4" spans="1:2" x14ac:dyDescent="0.25">
      <c r="A4" t="s">
        <v>52</v>
      </c>
      <c r="B4">
        <v>3</v>
      </c>
    </row>
  </sheetData>
  <conditionalFormatting sqref="A2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65F84-9F30-49B6-A08E-BD9C0940E335}">
  <dimension ref="A1:C5"/>
  <sheetViews>
    <sheetView workbookViewId="0">
      <selection activeCell="B16" sqref="B16"/>
    </sheetView>
  </sheetViews>
  <sheetFormatPr baseColWidth="10" defaultRowHeight="15.75" x14ac:dyDescent="0.25"/>
  <cols>
    <col min="1" max="1" width="19.25" customWidth="1"/>
    <col min="2" max="2" width="25.5" customWidth="1"/>
    <col min="3" max="3" width="13.25" customWidth="1"/>
  </cols>
  <sheetData>
    <row r="1" spans="1:3" x14ac:dyDescent="0.25">
      <c r="A1" s="1"/>
      <c r="B1" s="1" t="s">
        <v>4049</v>
      </c>
      <c r="C1" s="1" t="s">
        <v>10942</v>
      </c>
    </row>
    <row r="2" spans="1:3" x14ac:dyDescent="0.25">
      <c r="B2" t="s">
        <v>7</v>
      </c>
      <c r="C2">
        <v>1</v>
      </c>
    </row>
    <row r="3" spans="1:3" x14ac:dyDescent="0.25">
      <c r="B3" t="s">
        <v>25</v>
      </c>
      <c r="C3">
        <v>2</v>
      </c>
    </row>
    <row r="4" spans="1:3" x14ac:dyDescent="0.25">
      <c r="B4" t="s">
        <v>97</v>
      </c>
      <c r="C4">
        <v>3</v>
      </c>
    </row>
    <row r="5" spans="1:3" x14ac:dyDescent="0.25">
      <c r="B5" t="s">
        <v>625</v>
      </c>
      <c r="C5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177C-AF8F-429F-9338-9EA5607F6EBB}">
  <dimension ref="A1:C5"/>
  <sheetViews>
    <sheetView workbookViewId="0"/>
  </sheetViews>
  <sheetFormatPr baseColWidth="10" defaultRowHeight="15.75" x14ac:dyDescent="0.25"/>
  <cols>
    <col min="2" max="2" width="6.625" bestFit="1" customWidth="1"/>
  </cols>
  <sheetData>
    <row r="1" spans="1:3" x14ac:dyDescent="0.25">
      <c r="A1" s="9" t="s">
        <v>10941</v>
      </c>
      <c r="B1" s="1" t="s">
        <v>2</v>
      </c>
    </row>
    <row r="2" spans="1:3" x14ac:dyDescent="0.25">
      <c r="A2" s="10">
        <v>1</v>
      </c>
      <c r="B2" s="10" t="s">
        <v>12</v>
      </c>
      <c r="C2">
        <v>1</v>
      </c>
    </row>
    <row r="3" spans="1:3" x14ac:dyDescent="0.25">
      <c r="A3" s="10">
        <v>2</v>
      </c>
      <c r="B3" s="10" t="s">
        <v>21</v>
      </c>
      <c r="C3">
        <v>2</v>
      </c>
    </row>
    <row r="4" spans="1:3" x14ac:dyDescent="0.25">
      <c r="A4" s="10">
        <v>3</v>
      </c>
      <c r="B4" s="10" t="s">
        <v>55</v>
      </c>
      <c r="C4">
        <v>3</v>
      </c>
    </row>
    <row r="5" spans="1:3" x14ac:dyDescent="0.25">
      <c r="A5" s="10">
        <v>4</v>
      </c>
      <c r="B5" s="10" t="s">
        <v>79</v>
      </c>
      <c r="C5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15</vt:i4>
      </vt:variant>
    </vt:vector>
  </HeadingPairs>
  <TitlesOfParts>
    <vt:vector size="22" baseType="lpstr">
      <vt:lpstr>Orders</vt:lpstr>
      <vt:lpstr>Category</vt:lpstr>
      <vt:lpstr>Subcategory</vt:lpstr>
      <vt:lpstr>From</vt:lpstr>
      <vt:lpstr>Segment</vt:lpstr>
      <vt:lpstr>ShipMode</vt:lpstr>
      <vt:lpstr>Region</vt:lpstr>
      <vt:lpstr>category</vt:lpstr>
      <vt:lpstr>category2</vt:lpstr>
      <vt:lpstr>city</vt:lpstr>
      <vt:lpstr>city2</vt:lpstr>
      <vt:lpstr>country</vt:lpstr>
      <vt:lpstr>country2</vt:lpstr>
      <vt:lpstr>Region</vt:lpstr>
      <vt:lpstr>Region1</vt:lpstr>
      <vt:lpstr>region2</vt:lpstr>
      <vt:lpstr>segmentID</vt:lpstr>
      <vt:lpstr>shipMOD</vt:lpstr>
      <vt:lpstr>SHIPMODE</vt:lpstr>
      <vt:lpstr>state</vt:lpstr>
      <vt:lpstr>state2</vt:lpstr>
      <vt:lpstr>subcat2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lol</cp:lastModifiedBy>
  <dcterms:created xsi:type="dcterms:W3CDTF">2014-11-07T23:43:06Z</dcterms:created>
  <dcterms:modified xsi:type="dcterms:W3CDTF">2023-04-08T13:05:37Z</dcterms:modified>
</cp:coreProperties>
</file>